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comments1.xml" ContentType="application/vnd.openxmlformats-officedocument.spreadsheetml.comment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9"/>
  <workbookPr/>
  <mc:AlternateContent xmlns:mc="http://schemas.openxmlformats.org/markup-compatibility/2006">
    <mc:Choice Requires="x15">
      <x15ac:absPath xmlns:x15ac="http://schemas.microsoft.com/office/spreadsheetml/2010/11/ac" url="/Users/kathleentomon/Desktop/intercomparison_of_hybrid_CSP_PV_systems/"/>
    </mc:Choice>
  </mc:AlternateContent>
  <xr:revisionPtr revIDLastSave="0" documentId="13_ncr:1_{6A2A2287-5A52-094B-A2EB-8F473E34CF72}" xr6:coauthVersionLast="47" xr6:coauthVersionMax="47" xr10:uidLastSave="{00000000-0000-0000-0000-000000000000}"/>
  <bookViews>
    <workbookView xWindow="35840" yWindow="-940" windowWidth="38400" windowHeight="21100" tabRatio="769" xr2:uid="{00000000-000D-0000-FFFF-FFFF00000000}"/>
  </bookViews>
  <sheets>
    <sheet name="0 - Overview" sheetId="24" r:id="rId1"/>
    <sheet name="1 - Overall Assumption - Design" sheetId="1" r:id="rId2"/>
    <sheet name="2 - Financial Assumptions" sheetId="12" r:id="rId3"/>
    <sheet name="3 - Power Block-Cost Efficiency" sheetId="4" r:id="rId4"/>
    <sheet name="4 - Power Block - Off-Design" sheetId="5" r:id="rId5"/>
    <sheet name="5 - Solar Field Design" sheetId="10" r:id="rId6"/>
    <sheet name="6 - Receiver Efficiecny" sheetId="11" r:id="rId7"/>
    <sheet name="7 - Weather File 2019" sheetId="7" r:id="rId8"/>
    <sheet name="8 - Weather File 2019 SAM Ver" sheetId="23" r:id="rId9"/>
    <sheet name="9 - Load and SellingPrice" sheetId="8" r:id="rId10"/>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61" i="12" l="1"/>
  <c r="O62" i="12" s="1"/>
  <c r="O63" i="12"/>
  <c r="N6" i="10" l="1"/>
  <c r="N8" i="10"/>
  <c r="N10" i="10"/>
  <c r="N4" i="10"/>
  <c r="M6" i="10"/>
  <c r="M8" i="10"/>
  <c r="M10" i="10"/>
  <c r="M4" i="10"/>
  <c r="L6" i="10"/>
  <c r="L8" i="10"/>
  <c r="L10" i="10"/>
  <c r="L4" i="10"/>
  <c r="P50" i="11"/>
  <c r="O50" i="11"/>
  <c r="N50" i="11"/>
  <c r="M50" i="11"/>
  <c r="L50" i="11"/>
  <c r="K50" i="11"/>
  <c r="J50" i="11"/>
  <c r="I50" i="11"/>
  <c r="H50" i="11"/>
  <c r="G50" i="11"/>
  <c r="P49" i="11"/>
  <c r="O49" i="11"/>
  <c r="N49" i="11"/>
  <c r="M49" i="11"/>
  <c r="L49" i="11"/>
  <c r="K49" i="11"/>
  <c r="J49" i="11"/>
  <c r="I49" i="11"/>
  <c r="H49" i="11"/>
  <c r="G49" i="11"/>
  <c r="P48" i="11"/>
  <c r="O48" i="11"/>
  <c r="N48" i="11"/>
  <c r="M48" i="11"/>
  <c r="L48" i="11"/>
  <c r="K48" i="11"/>
  <c r="J48" i="11"/>
  <c r="I48" i="11"/>
  <c r="H48" i="11"/>
  <c r="G48" i="11"/>
  <c r="P47" i="11"/>
  <c r="O47" i="11"/>
  <c r="N47" i="11"/>
  <c r="M47" i="11"/>
  <c r="L47" i="11"/>
  <c r="K47" i="11"/>
  <c r="J47" i="11"/>
  <c r="I47" i="11"/>
  <c r="H47" i="11"/>
  <c r="G47" i="11"/>
  <c r="N9" i="10"/>
  <c r="M9" i="10"/>
  <c r="L9" i="10"/>
  <c r="B9" i="10"/>
  <c r="C96" i="10" s="1"/>
  <c r="N7" i="10"/>
  <c r="M7" i="10"/>
  <c r="L7" i="10"/>
  <c r="B7" i="10"/>
  <c r="C72" i="10" s="1"/>
  <c r="N5" i="10"/>
  <c r="M5" i="10"/>
  <c r="L5" i="10"/>
  <c r="B5" i="10"/>
  <c r="C48" i="10" s="1"/>
  <c r="B4" i="10"/>
  <c r="C33" i="12" l="1"/>
  <c r="O40" i="10"/>
  <c r="B6" i="10"/>
  <c r="C60" i="10" s="1"/>
  <c r="B8" i="10"/>
  <c r="C84" i="10" s="1"/>
  <c r="B10" i="10"/>
  <c r="C108" i="10" s="1"/>
  <c r="C36" i="10"/>
  <c r="E110" i="10"/>
  <c r="F110" i="10"/>
  <c r="G110" i="10"/>
  <c r="H110" i="10"/>
  <c r="I110" i="10"/>
  <c r="J110" i="10"/>
  <c r="K110" i="10"/>
  <c r="L110" i="10"/>
  <c r="M110" i="10"/>
  <c r="N110" i="10"/>
  <c r="O110" i="10"/>
  <c r="P110" i="10"/>
  <c r="Q110" i="10"/>
  <c r="R110" i="10"/>
  <c r="S110" i="10"/>
  <c r="T110" i="10"/>
  <c r="U110" i="10"/>
  <c r="V110" i="10"/>
  <c r="W110" i="10"/>
  <c r="X110" i="10"/>
  <c r="Y110" i="10"/>
  <c r="Z110" i="10"/>
  <c r="AA110" i="10"/>
  <c r="AB110" i="10"/>
  <c r="E111" i="10"/>
  <c r="F111" i="10"/>
  <c r="G111" i="10"/>
  <c r="H111" i="10"/>
  <c r="I111" i="10"/>
  <c r="J111" i="10"/>
  <c r="K111" i="10"/>
  <c r="L111" i="10"/>
  <c r="M111" i="10"/>
  <c r="N111" i="10"/>
  <c r="O111" i="10"/>
  <c r="P111" i="10"/>
  <c r="Q111" i="10"/>
  <c r="R111" i="10"/>
  <c r="S111" i="10"/>
  <c r="T111" i="10"/>
  <c r="U111" i="10"/>
  <c r="V111" i="10"/>
  <c r="W111" i="10"/>
  <c r="X111" i="10"/>
  <c r="Y111" i="10"/>
  <c r="Z111" i="10"/>
  <c r="AA111" i="10"/>
  <c r="AB111" i="10"/>
  <c r="E112" i="10"/>
  <c r="F112" i="10"/>
  <c r="G112" i="10"/>
  <c r="H112" i="10"/>
  <c r="I112" i="10"/>
  <c r="J112" i="10"/>
  <c r="K112" i="10"/>
  <c r="L112" i="10"/>
  <c r="M112" i="10"/>
  <c r="N112" i="10"/>
  <c r="O112" i="10"/>
  <c r="P112" i="10"/>
  <c r="Q112" i="10"/>
  <c r="R112" i="10"/>
  <c r="S112" i="10"/>
  <c r="T112" i="10"/>
  <c r="U112" i="10"/>
  <c r="V112" i="10"/>
  <c r="W112" i="10"/>
  <c r="X112" i="10"/>
  <c r="Y112" i="10"/>
  <c r="Z112" i="10"/>
  <c r="AA112" i="10"/>
  <c r="AB112" i="10"/>
  <c r="E113" i="10"/>
  <c r="F113" i="10"/>
  <c r="G113" i="10"/>
  <c r="H113" i="10"/>
  <c r="I113" i="10"/>
  <c r="J113" i="10"/>
  <c r="K113" i="10"/>
  <c r="L113" i="10"/>
  <c r="M113" i="10"/>
  <c r="N113" i="10"/>
  <c r="O113" i="10"/>
  <c r="P113" i="10"/>
  <c r="Q113" i="10"/>
  <c r="R113" i="10"/>
  <c r="S113" i="10"/>
  <c r="T113" i="10"/>
  <c r="U113" i="10"/>
  <c r="V113" i="10"/>
  <c r="W113" i="10"/>
  <c r="X113" i="10"/>
  <c r="Y113" i="10"/>
  <c r="Z113" i="10"/>
  <c r="AA113" i="10"/>
  <c r="AB113" i="10"/>
  <c r="E114" i="10"/>
  <c r="F114" i="10"/>
  <c r="G114" i="10"/>
  <c r="H114" i="10"/>
  <c r="I114" i="10"/>
  <c r="J114" i="10"/>
  <c r="K114" i="10"/>
  <c r="L114" i="10"/>
  <c r="M114" i="10"/>
  <c r="N114" i="10"/>
  <c r="O114" i="10"/>
  <c r="P114" i="10"/>
  <c r="Q114" i="10"/>
  <c r="R114" i="10"/>
  <c r="S114" i="10"/>
  <c r="T114" i="10"/>
  <c r="U114" i="10"/>
  <c r="V114" i="10"/>
  <c r="W114" i="10"/>
  <c r="X114" i="10"/>
  <c r="Y114" i="10"/>
  <c r="Z114" i="10"/>
  <c r="AA114" i="10"/>
  <c r="AB114" i="10"/>
  <c r="E115" i="10"/>
  <c r="F115" i="10"/>
  <c r="G115" i="10"/>
  <c r="H115" i="10"/>
  <c r="I115" i="10"/>
  <c r="J115" i="10"/>
  <c r="K115" i="10"/>
  <c r="L115" i="10"/>
  <c r="M115" i="10"/>
  <c r="N115" i="10"/>
  <c r="O115" i="10"/>
  <c r="P115" i="10"/>
  <c r="Q115" i="10"/>
  <c r="R115" i="10"/>
  <c r="S115" i="10"/>
  <c r="T115" i="10"/>
  <c r="U115" i="10"/>
  <c r="V115" i="10"/>
  <c r="W115" i="10"/>
  <c r="X115" i="10"/>
  <c r="Y115" i="10"/>
  <c r="Z115" i="10"/>
  <c r="AA115" i="10"/>
  <c r="AB115" i="10"/>
  <c r="E116" i="10"/>
  <c r="F116" i="10"/>
  <c r="G116" i="10"/>
  <c r="H116" i="10"/>
  <c r="I116" i="10"/>
  <c r="J116" i="10"/>
  <c r="K116" i="10"/>
  <c r="L116" i="10"/>
  <c r="M116" i="10"/>
  <c r="N116" i="10"/>
  <c r="O116" i="10"/>
  <c r="P116" i="10"/>
  <c r="G10" i="10" s="1"/>
  <c r="H10" i="10" s="1"/>
  <c r="I10" i="10" s="1"/>
  <c r="J10" i="10" s="1"/>
  <c r="K10" i="10" s="1"/>
  <c r="Q116" i="10"/>
  <c r="R116" i="10"/>
  <c r="S116" i="10"/>
  <c r="T116" i="10"/>
  <c r="U116" i="10"/>
  <c r="V116" i="10"/>
  <c r="W116" i="10"/>
  <c r="X116" i="10"/>
  <c r="Y116" i="10"/>
  <c r="Z116" i="10"/>
  <c r="AA116" i="10"/>
  <c r="AB116" i="10"/>
  <c r="E117" i="10"/>
  <c r="F117" i="10"/>
  <c r="G117" i="10"/>
  <c r="H117" i="10"/>
  <c r="I117" i="10"/>
  <c r="J117" i="10"/>
  <c r="K117" i="10"/>
  <c r="L117" i="10"/>
  <c r="M117" i="10"/>
  <c r="N117" i="10"/>
  <c r="O117" i="10"/>
  <c r="P117" i="10"/>
  <c r="Q117" i="10"/>
  <c r="R117" i="10"/>
  <c r="S117" i="10"/>
  <c r="T117" i="10"/>
  <c r="U117" i="10"/>
  <c r="V117" i="10"/>
  <c r="W117" i="10"/>
  <c r="X117" i="10"/>
  <c r="Y117" i="10"/>
  <c r="Z117" i="10"/>
  <c r="AA117" i="10"/>
  <c r="AB117" i="10"/>
  <c r="E118" i="10"/>
  <c r="F118" i="10"/>
  <c r="G118" i="10"/>
  <c r="H118" i="10"/>
  <c r="I118" i="10"/>
  <c r="J118" i="10"/>
  <c r="K118" i="10"/>
  <c r="L118" i="10"/>
  <c r="M118" i="10"/>
  <c r="N118" i="10"/>
  <c r="O118" i="10"/>
  <c r="P118" i="10"/>
  <c r="Q118" i="10"/>
  <c r="R118" i="10"/>
  <c r="S118" i="10"/>
  <c r="T118" i="10"/>
  <c r="U118" i="10"/>
  <c r="V118" i="10"/>
  <c r="W118" i="10"/>
  <c r="X118" i="10"/>
  <c r="Y118" i="10"/>
  <c r="Z118" i="10"/>
  <c r="AA118" i="10"/>
  <c r="AB118" i="10"/>
  <c r="D111" i="10"/>
  <c r="D112" i="10"/>
  <c r="D113" i="10"/>
  <c r="D114" i="10"/>
  <c r="D115" i="10"/>
  <c r="D116" i="10"/>
  <c r="D117" i="10"/>
  <c r="D118" i="10"/>
  <c r="M91" i="10"/>
  <c r="M103" i="10" s="1"/>
  <c r="E86" i="10"/>
  <c r="F86" i="10"/>
  <c r="G86" i="10"/>
  <c r="G98" i="10" s="1"/>
  <c r="H86" i="10"/>
  <c r="H98" i="10" s="1"/>
  <c r="I86" i="10"/>
  <c r="J86" i="10"/>
  <c r="K86" i="10"/>
  <c r="L86" i="10"/>
  <c r="L98" i="10" s="1"/>
  <c r="M86" i="10"/>
  <c r="N86" i="10"/>
  <c r="O86" i="10"/>
  <c r="O98" i="10" s="1"/>
  <c r="P86" i="10"/>
  <c r="P98" i="10" s="1"/>
  <c r="Q86" i="10"/>
  <c r="R86" i="10"/>
  <c r="S86" i="10"/>
  <c r="T86" i="10"/>
  <c r="U86" i="10"/>
  <c r="V86" i="10"/>
  <c r="W86" i="10"/>
  <c r="W98" i="10" s="1"/>
  <c r="X86" i="10"/>
  <c r="X98" i="10" s="1"/>
  <c r="Y86" i="10"/>
  <c r="Z86" i="10"/>
  <c r="AA86" i="10"/>
  <c r="AB86" i="10"/>
  <c r="AB98" i="10" s="1"/>
  <c r="E87" i="10"/>
  <c r="F87" i="10"/>
  <c r="G87" i="10"/>
  <c r="G99" i="10" s="1"/>
  <c r="H87" i="10"/>
  <c r="H99" i="10" s="1"/>
  <c r="I87" i="10"/>
  <c r="J87" i="10"/>
  <c r="K87" i="10"/>
  <c r="L87" i="10"/>
  <c r="M87" i="10"/>
  <c r="M99" i="10" s="1"/>
  <c r="N87" i="10"/>
  <c r="O87" i="10"/>
  <c r="O99" i="10" s="1"/>
  <c r="P87" i="10"/>
  <c r="P99" i="10" s="1"/>
  <c r="Q87" i="10"/>
  <c r="R87" i="10"/>
  <c r="S87" i="10"/>
  <c r="T87" i="10"/>
  <c r="T99" i="10" s="1"/>
  <c r="U87" i="10"/>
  <c r="V87" i="10"/>
  <c r="W87" i="10"/>
  <c r="W99" i="10" s="1"/>
  <c r="X87" i="10"/>
  <c r="X99" i="10" s="1"/>
  <c r="Y87" i="10"/>
  <c r="Y99" i="10" s="1"/>
  <c r="Z87" i="10"/>
  <c r="AA87" i="10"/>
  <c r="AB87" i="10"/>
  <c r="E88" i="10"/>
  <c r="F88" i="10"/>
  <c r="G88" i="10"/>
  <c r="G100" i="10" s="1"/>
  <c r="H88" i="10"/>
  <c r="H100" i="10" s="1"/>
  <c r="I88" i="10"/>
  <c r="J88" i="10"/>
  <c r="K88" i="10"/>
  <c r="L88" i="10"/>
  <c r="L100" i="10" s="1"/>
  <c r="M88" i="10"/>
  <c r="N88" i="10"/>
  <c r="O88" i="10"/>
  <c r="O100" i="10" s="1"/>
  <c r="P88" i="10"/>
  <c r="P100" i="10" s="1"/>
  <c r="Q88" i="10"/>
  <c r="R88" i="10"/>
  <c r="S88" i="10"/>
  <c r="T88" i="10"/>
  <c r="U88" i="10"/>
  <c r="V88" i="10"/>
  <c r="W88" i="10"/>
  <c r="W100" i="10" s="1"/>
  <c r="X88" i="10"/>
  <c r="X100" i="10" s="1"/>
  <c r="Y88" i="10"/>
  <c r="Z88" i="10"/>
  <c r="AA88" i="10"/>
  <c r="AB88" i="10"/>
  <c r="AB100" i="10" s="1"/>
  <c r="E89" i="10"/>
  <c r="F89" i="10"/>
  <c r="G89" i="10"/>
  <c r="G101" i="10" s="1"/>
  <c r="H89" i="10"/>
  <c r="H101" i="10" s="1"/>
  <c r="I89" i="10"/>
  <c r="J89" i="10"/>
  <c r="K89" i="10"/>
  <c r="L89" i="10"/>
  <c r="M89" i="10"/>
  <c r="M101" i="10" s="1"/>
  <c r="N89" i="10"/>
  <c r="O89" i="10"/>
  <c r="O101" i="10" s="1"/>
  <c r="P89" i="10"/>
  <c r="P101" i="10" s="1"/>
  <c r="Q89" i="10"/>
  <c r="R89" i="10"/>
  <c r="S89" i="10"/>
  <c r="T89" i="10"/>
  <c r="T101" i="10" s="1"/>
  <c r="U89" i="10"/>
  <c r="V89" i="10"/>
  <c r="W89" i="10"/>
  <c r="W101" i="10" s="1"/>
  <c r="X89" i="10"/>
  <c r="X101" i="10" s="1"/>
  <c r="Y89" i="10"/>
  <c r="Y101" i="10" s="1"/>
  <c r="Z89" i="10"/>
  <c r="AA89" i="10"/>
  <c r="AB89" i="10"/>
  <c r="E90" i="10"/>
  <c r="F90" i="10"/>
  <c r="G90" i="10"/>
  <c r="G102" i="10" s="1"/>
  <c r="H90" i="10"/>
  <c r="H102" i="10" s="1"/>
  <c r="I90" i="10"/>
  <c r="J90" i="10"/>
  <c r="K90" i="10"/>
  <c r="L90" i="10"/>
  <c r="L102" i="10" s="1"/>
  <c r="M90" i="10"/>
  <c r="N90" i="10"/>
  <c r="O90" i="10"/>
  <c r="O102" i="10" s="1"/>
  <c r="P90" i="10"/>
  <c r="P102" i="10" s="1"/>
  <c r="Q90" i="10"/>
  <c r="R90" i="10"/>
  <c r="S90" i="10"/>
  <c r="T90" i="10"/>
  <c r="U90" i="10"/>
  <c r="V90" i="10"/>
  <c r="W90" i="10"/>
  <c r="W102" i="10" s="1"/>
  <c r="X90" i="10"/>
  <c r="X102" i="10" s="1"/>
  <c r="Y90" i="10"/>
  <c r="Z90" i="10"/>
  <c r="AA90" i="10"/>
  <c r="AB90" i="10"/>
  <c r="AB102" i="10" s="1"/>
  <c r="E91" i="10"/>
  <c r="F91" i="10"/>
  <c r="G91" i="10"/>
  <c r="G103" i="10" s="1"/>
  <c r="H91" i="10"/>
  <c r="H103" i="10" s="1"/>
  <c r="I91" i="10"/>
  <c r="J91" i="10"/>
  <c r="K91" i="10"/>
  <c r="L91" i="10"/>
  <c r="N91" i="10"/>
  <c r="O91" i="10"/>
  <c r="P91" i="10"/>
  <c r="P103" i="10" s="1"/>
  <c r="Q91" i="10"/>
  <c r="R91" i="10"/>
  <c r="S91" i="10"/>
  <c r="S103" i="10" s="1"/>
  <c r="T91" i="10"/>
  <c r="U91" i="10"/>
  <c r="V91" i="10"/>
  <c r="V103" i="10" s="1"/>
  <c r="W91" i="10"/>
  <c r="X91" i="10"/>
  <c r="Y91" i="10"/>
  <c r="Y103" i="10" s="1"/>
  <c r="Z91" i="10"/>
  <c r="AA91" i="10"/>
  <c r="AB91" i="10"/>
  <c r="AB103" i="10" s="1"/>
  <c r="E92" i="10"/>
  <c r="F92" i="10"/>
  <c r="G92" i="10"/>
  <c r="G104" i="10" s="1"/>
  <c r="H92" i="10"/>
  <c r="I92" i="10"/>
  <c r="J92" i="10"/>
  <c r="J104" i="10" s="1"/>
  <c r="K92" i="10"/>
  <c r="L92" i="10"/>
  <c r="M92" i="10"/>
  <c r="M104" i="10" s="1"/>
  <c r="N92" i="10"/>
  <c r="O92" i="10"/>
  <c r="P92" i="10"/>
  <c r="Q92" i="10"/>
  <c r="R92" i="10"/>
  <c r="S92" i="10"/>
  <c r="S104" i="10" s="1"/>
  <c r="T92" i="10"/>
  <c r="U92" i="10"/>
  <c r="V92" i="10"/>
  <c r="V104" i="10" s="1"/>
  <c r="W92" i="10"/>
  <c r="X92" i="10"/>
  <c r="Y92" i="10"/>
  <c r="Y104" i="10" s="1"/>
  <c r="Z92" i="10"/>
  <c r="AA92" i="10"/>
  <c r="AB92" i="10"/>
  <c r="AB104" i="10" s="1"/>
  <c r="E93" i="10"/>
  <c r="F93" i="10"/>
  <c r="G93" i="10"/>
  <c r="G105" i="10" s="1"/>
  <c r="H93" i="10"/>
  <c r="I93" i="10"/>
  <c r="J93" i="10"/>
  <c r="J105" i="10" s="1"/>
  <c r="K93" i="10"/>
  <c r="L93" i="10"/>
  <c r="M93" i="10"/>
  <c r="M105" i="10" s="1"/>
  <c r="N93" i="10"/>
  <c r="O93" i="10"/>
  <c r="P93" i="10"/>
  <c r="P105" i="10" s="1"/>
  <c r="Q93" i="10"/>
  <c r="R93" i="10"/>
  <c r="S93" i="10"/>
  <c r="S105" i="10" s="1"/>
  <c r="T93" i="10"/>
  <c r="U93" i="10"/>
  <c r="V93" i="10"/>
  <c r="V105" i="10" s="1"/>
  <c r="W93" i="10"/>
  <c r="X93" i="10"/>
  <c r="Y93" i="10"/>
  <c r="Y105" i="10" s="1"/>
  <c r="Z93" i="10"/>
  <c r="AA93" i="10"/>
  <c r="AB93" i="10"/>
  <c r="AB105" i="10" s="1"/>
  <c r="E94" i="10"/>
  <c r="F94" i="10"/>
  <c r="G94" i="10"/>
  <c r="G106" i="10" s="1"/>
  <c r="H94" i="10"/>
  <c r="I94" i="10"/>
  <c r="J94" i="10"/>
  <c r="J106" i="10" s="1"/>
  <c r="K94" i="10"/>
  <c r="L94" i="10"/>
  <c r="M94" i="10"/>
  <c r="M106" i="10" s="1"/>
  <c r="N94" i="10"/>
  <c r="O94" i="10"/>
  <c r="P94" i="10"/>
  <c r="P106" i="10" s="1"/>
  <c r="Q94" i="10"/>
  <c r="R94" i="10"/>
  <c r="S94" i="10"/>
  <c r="S106" i="10" s="1"/>
  <c r="T94" i="10"/>
  <c r="U94" i="10"/>
  <c r="V94" i="10"/>
  <c r="V106" i="10" s="1"/>
  <c r="W94" i="10"/>
  <c r="X94" i="10"/>
  <c r="Y94" i="10"/>
  <c r="Y106" i="10" s="1"/>
  <c r="Z94" i="10"/>
  <c r="AA94" i="10"/>
  <c r="AB94" i="10"/>
  <c r="AB106" i="10" s="1"/>
  <c r="D87" i="10"/>
  <c r="D88" i="10"/>
  <c r="D89" i="10"/>
  <c r="D101" i="10" s="1"/>
  <c r="D90" i="10"/>
  <c r="D91" i="10"/>
  <c r="D92" i="10"/>
  <c r="D104" i="10" s="1"/>
  <c r="D93" i="10"/>
  <c r="D94" i="10"/>
  <c r="D110" i="10"/>
  <c r="D86" i="10"/>
  <c r="AB70" i="10"/>
  <c r="D63" i="10"/>
  <c r="E63" i="10"/>
  <c r="F63" i="10"/>
  <c r="G63" i="10"/>
  <c r="G75" i="10" s="1"/>
  <c r="H63" i="10"/>
  <c r="I63" i="10"/>
  <c r="J63" i="10"/>
  <c r="K63" i="10"/>
  <c r="L63" i="10"/>
  <c r="M63" i="10"/>
  <c r="N63" i="10"/>
  <c r="O63" i="10"/>
  <c r="P63" i="10"/>
  <c r="Q63" i="10"/>
  <c r="R63" i="10"/>
  <c r="S63" i="10"/>
  <c r="T63" i="10"/>
  <c r="U63" i="10"/>
  <c r="V63" i="10"/>
  <c r="V75" i="10" s="1"/>
  <c r="W63" i="10"/>
  <c r="X63" i="10"/>
  <c r="Y63" i="10"/>
  <c r="Z63" i="10"/>
  <c r="AA63" i="10"/>
  <c r="AB63" i="10"/>
  <c r="AB75" i="10" s="1"/>
  <c r="D64" i="10"/>
  <c r="E64" i="10"/>
  <c r="E76" i="10" s="1"/>
  <c r="F64" i="10"/>
  <c r="F76" i="10" s="1"/>
  <c r="G64" i="10"/>
  <c r="G76" i="10" s="1"/>
  <c r="H64" i="10"/>
  <c r="I64" i="10"/>
  <c r="J64" i="10"/>
  <c r="K64" i="10"/>
  <c r="K76" i="10" s="1"/>
  <c r="L64" i="10"/>
  <c r="M64" i="10"/>
  <c r="M76" i="10" s="1"/>
  <c r="N64" i="10"/>
  <c r="N76" i="10" s="1"/>
  <c r="O64" i="10"/>
  <c r="O76" i="10" s="1"/>
  <c r="P64" i="10"/>
  <c r="P76" i="10" s="1"/>
  <c r="Q64" i="10"/>
  <c r="Q76" i="10" s="1"/>
  <c r="R64" i="10"/>
  <c r="S64" i="10"/>
  <c r="T64" i="10"/>
  <c r="T76" i="10" s="1"/>
  <c r="U64" i="10"/>
  <c r="U76" i="10" s="1"/>
  <c r="V64" i="10"/>
  <c r="V76" i="10" s="1"/>
  <c r="W64" i="10"/>
  <c r="W76" i="10" s="1"/>
  <c r="X64" i="10"/>
  <c r="Y64" i="10"/>
  <c r="Y76" i="10" s="1"/>
  <c r="Z64" i="10"/>
  <c r="AA64" i="10"/>
  <c r="AA76" i="10" s="1"/>
  <c r="AB64" i="10"/>
  <c r="D65" i="10"/>
  <c r="E65" i="10"/>
  <c r="F65" i="10"/>
  <c r="G65" i="10"/>
  <c r="H65" i="10"/>
  <c r="I65" i="10"/>
  <c r="J65" i="10"/>
  <c r="K65" i="10"/>
  <c r="L65" i="10"/>
  <c r="M65" i="10"/>
  <c r="N65" i="10"/>
  <c r="N77" i="10" s="1"/>
  <c r="O65" i="10"/>
  <c r="P65" i="10"/>
  <c r="Q65" i="10"/>
  <c r="R65" i="10"/>
  <c r="S65" i="10"/>
  <c r="T65" i="10"/>
  <c r="U65" i="10"/>
  <c r="V65" i="10"/>
  <c r="W65" i="10"/>
  <c r="W77" i="10" s="1"/>
  <c r="X65" i="10"/>
  <c r="Y65" i="10"/>
  <c r="Z65" i="10"/>
  <c r="AA65" i="10"/>
  <c r="AB65" i="10"/>
  <c r="D66" i="10"/>
  <c r="E66" i="10"/>
  <c r="F66" i="10"/>
  <c r="G66" i="10"/>
  <c r="G78" i="10" s="1"/>
  <c r="H66" i="10"/>
  <c r="I66" i="10"/>
  <c r="J66" i="10"/>
  <c r="K66" i="10"/>
  <c r="L66" i="10"/>
  <c r="M66" i="10"/>
  <c r="N66" i="10"/>
  <c r="O66" i="10"/>
  <c r="P66" i="10"/>
  <c r="P78" i="10" s="1"/>
  <c r="Q66" i="10"/>
  <c r="R66" i="10"/>
  <c r="S66" i="10"/>
  <c r="T66" i="10"/>
  <c r="U66" i="10"/>
  <c r="V66" i="10"/>
  <c r="V78" i="10" s="1"/>
  <c r="W66" i="10"/>
  <c r="X66" i="10"/>
  <c r="Y66" i="10"/>
  <c r="Z66" i="10"/>
  <c r="AA66" i="10"/>
  <c r="AB66" i="10"/>
  <c r="D67" i="10"/>
  <c r="E67" i="10"/>
  <c r="E79" i="10" s="1"/>
  <c r="F67" i="10"/>
  <c r="F79" i="10" s="1"/>
  <c r="G67" i="10"/>
  <c r="G79" i="10" s="1"/>
  <c r="H67" i="10"/>
  <c r="I67" i="10"/>
  <c r="J67" i="10"/>
  <c r="K67" i="10"/>
  <c r="L67" i="10"/>
  <c r="M67" i="10"/>
  <c r="M79" i="10" s="1"/>
  <c r="N67" i="10"/>
  <c r="O67" i="10"/>
  <c r="O79" i="10" s="1"/>
  <c r="P67" i="10"/>
  <c r="Q67" i="10"/>
  <c r="R67" i="10"/>
  <c r="R79" i="10" s="1"/>
  <c r="S67" i="10"/>
  <c r="T67" i="10"/>
  <c r="U67" i="10"/>
  <c r="U79" i="10" s="1"/>
  <c r="V67" i="10"/>
  <c r="W67" i="10"/>
  <c r="X67" i="10"/>
  <c r="X79" i="10" s="1"/>
  <c r="Y67" i="10"/>
  <c r="Z67" i="10"/>
  <c r="AA67" i="10"/>
  <c r="AA79" i="10" s="1"/>
  <c r="AB67" i="10"/>
  <c r="D68" i="10"/>
  <c r="E68" i="10"/>
  <c r="E80" i="10" s="1"/>
  <c r="F68" i="10"/>
  <c r="G68" i="10"/>
  <c r="H68" i="10"/>
  <c r="H80" i="10" s="1"/>
  <c r="I68" i="10"/>
  <c r="J68" i="10"/>
  <c r="K68" i="10"/>
  <c r="L68" i="10"/>
  <c r="M68" i="10"/>
  <c r="N68" i="10"/>
  <c r="O68" i="10"/>
  <c r="P68" i="10"/>
  <c r="Q68" i="10"/>
  <c r="Q80" i="10" s="1"/>
  <c r="R68" i="10"/>
  <c r="S68" i="10"/>
  <c r="T68" i="10"/>
  <c r="U68" i="10"/>
  <c r="V68" i="10"/>
  <c r="W68" i="10"/>
  <c r="W80" i="10" s="1"/>
  <c r="X68" i="10"/>
  <c r="Y68" i="10"/>
  <c r="Z68" i="10"/>
  <c r="AA68" i="10"/>
  <c r="AB68" i="10"/>
  <c r="D69" i="10"/>
  <c r="E69" i="10"/>
  <c r="F69" i="10"/>
  <c r="F81" i="10" s="1"/>
  <c r="G69" i="10"/>
  <c r="G81" i="10" s="1"/>
  <c r="H69" i="10"/>
  <c r="H81" i="10" s="1"/>
  <c r="I69" i="10"/>
  <c r="J69" i="10"/>
  <c r="K69" i="10"/>
  <c r="L69" i="10"/>
  <c r="M69" i="10"/>
  <c r="N69" i="10"/>
  <c r="O69" i="10"/>
  <c r="O81" i="10" s="1"/>
  <c r="P69" i="10"/>
  <c r="Q69" i="10"/>
  <c r="R69" i="10"/>
  <c r="R81" i="10" s="1"/>
  <c r="S69" i="10"/>
  <c r="T69" i="10"/>
  <c r="U69" i="10"/>
  <c r="V69" i="10"/>
  <c r="W69" i="10"/>
  <c r="W81" i="10" s="1"/>
  <c r="X69" i="10"/>
  <c r="Y69" i="10"/>
  <c r="Z69" i="10"/>
  <c r="AA69" i="10"/>
  <c r="AB69" i="10"/>
  <c r="D70" i="10"/>
  <c r="E70" i="10"/>
  <c r="F70" i="10"/>
  <c r="F82" i="10" s="1"/>
  <c r="G70" i="10"/>
  <c r="H70" i="10"/>
  <c r="I70" i="10"/>
  <c r="J70" i="10"/>
  <c r="K70" i="10"/>
  <c r="L70" i="10"/>
  <c r="M70" i="10"/>
  <c r="N70" i="10"/>
  <c r="O70" i="10"/>
  <c r="O82" i="10" s="1"/>
  <c r="P70" i="10"/>
  <c r="Q70" i="10"/>
  <c r="R70" i="10"/>
  <c r="R82" i="10" s="1"/>
  <c r="S70" i="10"/>
  <c r="T70" i="10"/>
  <c r="U70" i="10"/>
  <c r="V70" i="10"/>
  <c r="W70" i="10"/>
  <c r="X70" i="10"/>
  <c r="Y70" i="10"/>
  <c r="Z70" i="10"/>
  <c r="AA70" i="10"/>
  <c r="E62" i="10"/>
  <c r="F62" i="10"/>
  <c r="G62" i="10"/>
  <c r="G74" i="10" s="1"/>
  <c r="H62" i="10"/>
  <c r="I62" i="10"/>
  <c r="J62" i="10"/>
  <c r="K62" i="10"/>
  <c r="L62" i="10"/>
  <c r="M62" i="10"/>
  <c r="N62" i="10"/>
  <c r="O62" i="10"/>
  <c r="P62" i="10"/>
  <c r="P74" i="10" s="1"/>
  <c r="Q62" i="10"/>
  <c r="R62" i="10"/>
  <c r="S62" i="10"/>
  <c r="S74" i="10" s="1"/>
  <c r="T62" i="10"/>
  <c r="U62" i="10"/>
  <c r="V62" i="10"/>
  <c r="V74" i="10" s="1"/>
  <c r="W62" i="10"/>
  <c r="X62" i="10"/>
  <c r="Y62" i="10"/>
  <c r="Z62" i="10"/>
  <c r="AA62" i="10"/>
  <c r="AB62" i="10"/>
  <c r="D62" i="10"/>
  <c r="E38" i="10"/>
  <c r="F38" i="10"/>
  <c r="F50" i="10" s="1"/>
  <c r="G38" i="10"/>
  <c r="H38" i="10"/>
  <c r="I38" i="10"/>
  <c r="J38" i="10"/>
  <c r="J50" i="10" s="1"/>
  <c r="K38" i="10"/>
  <c r="L38" i="10"/>
  <c r="M38" i="10"/>
  <c r="N38" i="10"/>
  <c r="O38" i="10"/>
  <c r="P38" i="10"/>
  <c r="Q38" i="10"/>
  <c r="R38" i="10"/>
  <c r="S38" i="10"/>
  <c r="T38" i="10"/>
  <c r="U38" i="10"/>
  <c r="U50" i="10" s="1"/>
  <c r="V38" i="10"/>
  <c r="V50" i="10" s="1"/>
  <c r="W38" i="10"/>
  <c r="X38" i="10"/>
  <c r="Y38" i="10"/>
  <c r="Z38" i="10"/>
  <c r="AA38" i="10"/>
  <c r="AB38" i="10"/>
  <c r="E39" i="10"/>
  <c r="F39" i="10"/>
  <c r="F51" i="10" s="1"/>
  <c r="G39" i="10"/>
  <c r="H39" i="10"/>
  <c r="I39" i="10"/>
  <c r="J39" i="10"/>
  <c r="K39" i="10"/>
  <c r="L39" i="10"/>
  <c r="M39" i="10"/>
  <c r="N39" i="10"/>
  <c r="O39" i="10"/>
  <c r="P39" i="10"/>
  <c r="Q39" i="10"/>
  <c r="R39" i="10"/>
  <c r="R51" i="10" s="1"/>
  <c r="S39" i="10"/>
  <c r="S51" i="10" s="1"/>
  <c r="T39" i="10"/>
  <c r="U39" i="10"/>
  <c r="V39" i="10"/>
  <c r="W39" i="10"/>
  <c r="X39" i="10"/>
  <c r="Y39" i="10"/>
  <c r="Z39" i="10"/>
  <c r="AA39" i="10"/>
  <c r="AA51" i="10" s="1"/>
  <c r="AB39" i="10"/>
  <c r="E40" i="10"/>
  <c r="E52" i="10" s="1"/>
  <c r="F40" i="10"/>
  <c r="G40" i="10"/>
  <c r="H40" i="10"/>
  <c r="I40" i="10"/>
  <c r="J40" i="10"/>
  <c r="J52" i="10" s="1"/>
  <c r="K40" i="10"/>
  <c r="L40" i="10"/>
  <c r="M40" i="10"/>
  <c r="N40" i="10"/>
  <c r="P40" i="10"/>
  <c r="Q40" i="10"/>
  <c r="R40" i="10"/>
  <c r="S40" i="10"/>
  <c r="S52" i="10" s="1"/>
  <c r="T40" i="10"/>
  <c r="U40" i="10"/>
  <c r="V40" i="10"/>
  <c r="W40" i="10"/>
  <c r="W52" i="10" s="1"/>
  <c r="X40" i="10"/>
  <c r="Y40" i="10"/>
  <c r="Z40" i="10"/>
  <c r="Z52" i="10" s="1"/>
  <c r="AA40" i="10"/>
  <c r="AB40" i="10"/>
  <c r="E41" i="10"/>
  <c r="F41" i="10"/>
  <c r="G41" i="10"/>
  <c r="H41" i="10"/>
  <c r="H53" i="10" s="1"/>
  <c r="I41" i="10"/>
  <c r="J41" i="10"/>
  <c r="J53" i="10" s="1"/>
  <c r="K41" i="10"/>
  <c r="K53" i="10" s="1"/>
  <c r="L41" i="10"/>
  <c r="M41" i="10"/>
  <c r="N41" i="10"/>
  <c r="N53" i="10" s="1"/>
  <c r="O41" i="10"/>
  <c r="P41" i="10"/>
  <c r="P53" i="10" s="1"/>
  <c r="Q41" i="10"/>
  <c r="Q53" i="10" s="1"/>
  <c r="R41" i="10"/>
  <c r="S41" i="10"/>
  <c r="S53" i="10" s="1"/>
  <c r="T41" i="10"/>
  <c r="U41" i="10"/>
  <c r="V41" i="10"/>
  <c r="W41" i="10"/>
  <c r="X41" i="10"/>
  <c r="X53" i="10" s="1"/>
  <c r="Y41" i="10"/>
  <c r="Y53" i="10" s="1"/>
  <c r="Z41" i="10"/>
  <c r="Z53" i="10" s="1"/>
  <c r="AA41" i="10"/>
  <c r="AB41" i="10"/>
  <c r="AB53" i="10" s="1"/>
  <c r="E42" i="10"/>
  <c r="E54" i="10" s="1"/>
  <c r="F42" i="10"/>
  <c r="G42" i="10"/>
  <c r="H42" i="10"/>
  <c r="I42" i="10"/>
  <c r="J42" i="10"/>
  <c r="K42" i="10"/>
  <c r="L42" i="10"/>
  <c r="M42" i="10"/>
  <c r="N42" i="10"/>
  <c r="O42" i="10"/>
  <c r="O54" i="10" s="1"/>
  <c r="P42" i="10"/>
  <c r="P54" i="10" s="1"/>
  <c r="Q42" i="10"/>
  <c r="R42" i="10"/>
  <c r="S42" i="10"/>
  <c r="T42" i="10"/>
  <c r="U42" i="10"/>
  <c r="V42" i="10"/>
  <c r="W42" i="10"/>
  <c r="X42" i="10"/>
  <c r="Y42" i="10"/>
  <c r="Z42" i="10"/>
  <c r="Z54" i="10" s="1"/>
  <c r="AA42" i="10"/>
  <c r="AA54" i="10" s="1"/>
  <c r="AB42" i="10"/>
  <c r="E43" i="10"/>
  <c r="F43" i="10"/>
  <c r="G43" i="10"/>
  <c r="G55" i="10" s="1"/>
  <c r="H43" i="10"/>
  <c r="I43" i="10"/>
  <c r="J43" i="10"/>
  <c r="K43" i="10"/>
  <c r="L43" i="10"/>
  <c r="M43" i="10"/>
  <c r="M55" i="10" s="1"/>
  <c r="N43" i="10"/>
  <c r="N55" i="10" s="1"/>
  <c r="O43" i="10"/>
  <c r="O55" i="10" s="1"/>
  <c r="P43" i="10"/>
  <c r="Q43" i="10"/>
  <c r="R43" i="10"/>
  <c r="S43" i="10"/>
  <c r="T43" i="10"/>
  <c r="U43" i="10"/>
  <c r="V43" i="10"/>
  <c r="W43" i="10"/>
  <c r="W55" i="10" s="1"/>
  <c r="X43" i="10"/>
  <c r="Y43" i="10"/>
  <c r="Z43" i="10"/>
  <c r="Z55" i="10" s="1"/>
  <c r="AA43" i="10"/>
  <c r="AB43" i="10"/>
  <c r="E44" i="10"/>
  <c r="F44" i="10"/>
  <c r="F56" i="10" s="1"/>
  <c r="G44" i="10"/>
  <c r="H44" i="10"/>
  <c r="I44" i="10"/>
  <c r="J44" i="10"/>
  <c r="K44" i="10"/>
  <c r="K56" i="10" s="1"/>
  <c r="L44" i="10"/>
  <c r="M44" i="10"/>
  <c r="N44" i="10"/>
  <c r="N56" i="10" s="1"/>
  <c r="O44" i="10"/>
  <c r="O56" i="10" s="1"/>
  <c r="P44" i="10"/>
  <c r="Q44" i="10"/>
  <c r="R44" i="10"/>
  <c r="S44" i="10"/>
  <c r="T44" i="10"/>
  <c r="U44" i="10"/>
  <c r="V44" i="10"/>
  <c r="V56" i="10" s="1"/>
  <c r="W44" i="10"/>
  <c r="X44" i="10"/>
  <c r="Y44" i="10"/>
  <c r="Z44" i="10"/>
  <c r="AA44" i="10"/>
  <c r="AA56" i="10" s="1"/>
  <c r="AB44" i="10"/>
  <c r="E45" i="10"/>
  <c r="E57" i="10" s="1"/>
  <c r="F45" i="10"/>
  <c r="F57" i="10" s="1"/>
  <c r="G45" i="10"/>
  <c r="G57" i="10" s="1"/>
  <c r="H45" i="10"/>
  <c r="H57" i="10" s="1"/>
  <c r="I45" i="10"/>
  <c r="I57" i="10" s="1"/>
  <c r="J45" i="10"/>
  <c r="J57" i="10" s="1"/>
  <c r="K45" i="10"/>
  <c r="K57" i="10" s="1"/>
  <c r="L45" i="10"/>
  <c r="L57" i="10" s="1"/>
  <c r="M45" i="10"/>
  <c r="M57" i="10" s="1"/>
  <c r="N45" i="10"/>
  <c r="N57" i="10" s="1"/>
  <c r="O45" i="10"/>
  <c r="O57" i="10" s="1"/>
  <c r="P45" i="10"/>
  <c r="P57" i="10" s="1"/>
  <c r="Q45" i="10"/>
  <c r="Q57" i="10" s="1"/>
  <c r="R45" i="10"/>
  <c r="R57" i="10" s="1"/>
  <c r="S45" i="10"/>
  <c r="S57" i="10" s="1"/>
  <c r="T45" i="10"/>
  <c r="T57" i="10" s="1"/>
  <c r="U45" i="10"/>
  <c r="U57" i="10" s="1"/>
  <c r="V45" i="10"/>
  <c r="V57" i="10" s="1"/>
  <c r="W45" i="10"/>
  <c r="W57" i="10" s="1"/>
  <c r="X45" i="10"/>
  <c r="X57" i="10" s="1"/>
  <c r="Y45" i="10"/>
  <c r="Y57" i="10" s="1"/>
  <c r="Z45" i="10"/>
  <c r="Z57" i="10" s="1"/>
  <c r="AA45" i="10"/>
  <c r="AA57" i="10" s="1"/>
  <c r="AB45" i="10"/>
  <c r="AB57" i="10" s="1"/>
  <c r="E46" i="10"/>
  <c r="F46" i="10"/>
  <c r="G46" i="10"/>
  <c r="H46" i="10"/>
  <c r="I46" i="10"/>
  <c r="J46" i="10"/>
  <c r="K46" i="10"/>
  <c r="K58" i="10" s="1"/>
  <c r="L46" i="10"/>
  <c r="M46" i="10"/>
  <c r="M58" i="10" s="1"/>
  <c r="N46" i="10"/>
  <c r="O46" i="10"/>
  <c r="P46" i="10"/>
  <c r="Q46" i="10"/>
  <c r="R46" i="10"/>
  <c r="S46" i="10"/>
  <c r="T46" i="10"/>
  <c r="U46" i="10"/>
  <c r="V46" i="10"/>
  <c r="V58" i="10" s="1"/>
  <c r="W46" i="10"/>
  <c r="W58" i="10" s="1"/>
  <c r="X46" i="10"/>
  <c r="Y46" i="10"/>
  <c r="Z46" i="10"/>
  <c r="AA46" i="10"/>
  <c r="AB46" i="10"/>
  <c r="AB58" i="10" s="1"/>
  <c r="D39" i="10"/>
  <c r="D40" i="10"/>
  <c r="D52" i="10" s="1"/>
  <c r="D41" i="10"/>
  <c r="D53" i="10" s="1"/>
  <c r="D42" i="10"/>
  <c r="D43" i="10"/>
  <c r="D44" i="10"/>
  <c r="D45" i="10"/>
  <c r="D46" i="10"/>
  <c r="D38" i="10"/>
  <c r="D50" i="10" s="1"/>
  <c r="R4" i="8"/>
  <c r="R3" i="8"/>
  <c r="R2" i="8"/>
  <c r="M2" i="8"/>
  <c r="J5748" i="8" s="1"/>
  <c r="M3" i="8"/>
  <c r="J8576" i="8" l="1"/>
  <c r="J8196" i="8"/>
  <c r="J7417" i="8"/>
  <c r="J989" i="8"/>
  <c r="J8683" i="8"/>
  <c r="J8266" i="8"/>
  <c r="J7563" i="8"/>
  <c r="J869" i="8"/>
  <c r="J8386" i="8"/>
  <c r="J7964" i="8"/>
  <c r="J6409" i="8"/>
  <c r="J8502" i="8"/>
  <c r="J7963" i="8"/>
  <c r="J6749" i="8"/>
  <c r="J8613" i="8"/>
  <c r="J8258" i="8"/>
  <c r="J7654" i="8"/>
  <c r="J8759" i="8"/>
  <c r="J7857" i="8"/>
  <c r="J7940" i="8"/>
  <c r="J7652" i="8"/>
  <c r="J7509" i="8"/>
  <c r="J7327" i="8"/>
  <c r="J7173" i="8"/>
  <c r="J6979" i="8"/>
  <c r="J6746" i="8"/>
  <c r="J6391" i="8"/>
  <c r="J5749" i="8"/>
  <c r="J8627" i="8"/>
  <c r="J8259" i="8"/>
  <c r="J7884" i="8"/>
  <c r="J6408" i="8"/>
  <c r="J8176" i="8"/>
  <c r="J6407" i="8"/>
  <c r="J8500" i="8"/>
  <c r="J8035" i="8"/>
  <c r="J6747" i="8"/>
  <c r="J8610" i="8"/>
  <c r="J7939" i="8"/>
  <c r="J7762" i="8"/>
  <c r="J7651" i="8"/>
  <c r="J7473" i="8"/>
  <c r="J7326" i="8"/>
  <c r="J7168" i="8"/>
  <c r="J6978" i="8"/>
  <c r="J6745" i="8"/>
  <c r="J6284" i="8"/>
  <c r="J361" i="8"/>
  <c r="J2" i="8"/>
  <c r="J999" i="8"/>
  <c r="J1783" i="8"/>
  <c r="J2093" i="8"/>
  <c r="J2362" i="8"/>
  <c r="J2603" i="8"/>
  <c r="J2827" i="8"/>
  <c r="J3041" i="8"/>
  <c r="J3205" i="8"/>
  <c r="J3337" i="8"/>
  <c r="J3421" i="8"/>
  <c r="J3506" i="8"/>
  <c r="J3582" i="8"/>
  <c r="J3654" i="8"/>
  <c r="J3713" i="8"/>
  <c r="J3745" i="8"/>
  <c r="J3777" i="8"/>
  <c r="J3811" i="8"/>
  <c r="J3843" i="8"/>
  <c r="J3867" i="8"/>
  <c r="J3892" i="8"/>
  <c r="J3916" i="8"/>
  <c r="J3940" i="8"/>
  <c r="J3965" i="8"/>
  <c r="J3986" i="8"/>
  <c r="J4007" i="8"/>
  <c r="J4029" i="8"/>
  <c r="J4050" i="8"/>
  <c r="J4071" i="8"/>
  <c r="J4093" i="8"/>
  <c r="J4114" i="8"/>
  <c r="J4130" i="8"/>
  <c r="J4146" i="8"/>
  <c r="J4162" i="8"/>
  <c r="J4178" i="8"/>
  <c r="J4194" i="8"/>
  <c r="J4210" i="8"/>
  <c r="J4226" i="8"/>
  <c r="J4242" i="8"/>
  <c r="J4258" i="8"/>
  <c r="J4274" i="8"/>
  <c r="J4290" i="8"/>
  <c r="J4306" i="8"/>
  <c r="J4322" i="8"/>
  <c r="J4338" i="8"/>
  <c r="J4354" i="8"/>
  <c r="J4370" i="8"/>
  <c r="J4386" i="8"/>
  <c r="J4402" i="8"/>
  <c r="J4418" i="8"/>
  <c r="J4434" i="8"/>
  <c r="J4450" i="8"/>
  <c r="J4466" i="8"/>
  <c r="J4482" i="8"/>
  <c r="J4498" i="8"/>
  <c r="J4514" i="8"/>
  <c r="J4530" i="8"/>
  <c r="J4546" i="8"/>
  <c r="J4562" i="8"/>
  <c r="J4578" i="8"/>
  <c r="J4594" i="8"/>
  <c r="J4610" i="8"/>
  <c r="J4626" i="8"/>
  <c r="J4642" i="8"/>
  <c r="J4658" i="8"/>
  <c r="J4674" i="8"/>
  <c r="J4690" i="8"/>
  <c r="J4706" i="8"/>
  <c r="J4722" i="8"/>
  <c r="J4738" i="8"/>
  <c r="J4754" i="8"/>
  <c r="J4770" i="8"/>
  <c r="J4786" i="8"/>
  <c r="J4802" i="8"/>
  <c r="J4818" i="8"/>
  <c r="J4834" i="8"/>
  <c r="J4850" i="8"/>
  <c r="J4866" i="8"/>
  <c r="J4882" i="8"/>
  <c r="J4898" i="8"/>
  <c r="J4914" i="8"/>
  <c r="J4930" i="8"/>
  <c r="J4946" i="8"/>
  <c r="J4962" i="8"/>
  <c r="J4978" i="8"/>
  <c r="J4994" i="8"/>
  <c r="J1183" i="8"/>
  <c r="J1196" i="8"/>
  <c r="J1814" i="8"/>
  <c r="J2131" i="8"/>
  <c r="J2385" i="8"/>
  <c r="J2621" i="8"/>
  <c r="J2853" i="8"/>
  <c r="J3065" i="8"/>
  <c r="J3221" i="8"/>
  <c r="J3353" i="8"/>
  <c r="J1315" i="8"/>
  <c r="J1342" i="8"/>
  <c r="J1429" i="8"/>
  <c r="J1432" i="8"/>
  <c r="J1517" i="8"/>
  <c r="J1558" i="8"/>
  <c r="J1933" i="8"/>
  <c r="J1573" i="8"/>
  <c r="J2018" i="8"/>
  <c r="J2325" i="8"/>
  <c r="J2605" i="8"/>
  <c r="J2881" i="8"/>
  <c r="J3101" i="8"/>
  <c r="J3282" i="8"/>
  <c r="J3395" i="8"/>
  <c r="J3478" i="8"/>
  <c r="J3564" i="8"/>
  <c r="J3638" i="8"/>
  <c r="J3709" i="8"/>
  <c r="J3744" i="8"/>
  <c r="J3781" i="8"/>
  <c r="J3814" i="8"/>
  <c r="J3847" i="8"/>
  <c r="J3873" i="8"/>
  <c r="J3899" i="8"/>
  <c r="J3925" i="8"/>
  <c r="J3951" i="8"/>
  <c r="J3975" i="8"/>
  <c r="J3998" i="8"/>
  <c r="J4021" i="8"/>
  <c r="J4043" i="8"/>
  <c r="J4066" i="8"/>
  <c r="J4089" i="8"/>
  <c r="J4111" i="8"/>
  <c r="J4129" i="8"/>
  <c r="J4147" i="8"/>
  <c r="J4164" i="8"/>
  <c r="J4181" i="8"/>
  <c r="J4198" i="8"/>
  <c r="J4215" i="8"/>
  <c r="J4232" i="8"/>
  <c r="J4249" i="8"/>
  <c r="J4266" i="8"/>
  <c r="J4283" i="8"/>
  <c r="J4300" i="8"/>
  <c r="J4317" i="8"/>
  <c r="J4334" i="8"/>
  <c r="J4351" i="8"/>
  <c r="J4368" i="8"/>
  <c r="J4385" i="8"/>
  <c r="J4403" i="8"/>
  <c r="J4420" i="8"/>
  <c r="J4437" i="8"/>
  <c r="J4454" i="8"/>
  <c r="J4471" i="8"/>
  <c r="J4488" i="8"/>
  <c r="J4505" i="8"/>
  <c r="J4522" i="8"/>
  <c r="J4539" i="8"/>
  <c r="J4556" i="8"/>
  <c r="J4573" i="8"/>
  <c r="J4590" i="8"/>
  <c r="J4607" i="8"/>
  <c r="J4624" i="8"/>
  <c r="J4641" i="8"/>
  <c r="J4659" i="8"/>
  <c r="J4676" i="8"/>
  <c r="J4693" i="8"/>
  <c r="J4710" i="8"/>
  <c r="J4727" i="8"/>
  <c r="J4744" i="8"/>
  <c r="J4761" i="8"/>
  <c r="J4778" i="8"/>
  <c r="J4795" i="8"/>
  <c r="J4812" i="8"/>
  <c r="J4829" i="8"/>
  <c r="J4846" i="8"/>
  <c r="J4863" i="8"/>
  <c r="J4880" i="8"/>
  <c r="J4897" i="8"/>
  <c r="J4915" i="8"/>
  <c r="J4932" i="8"/>
  <c r="J4949" i="8"/>
  <c r="J4966" i="8"/>
  <c r="J4983" i="8"/>
  <c r="J5000" i="8"/>
  <c r="J5016" i="8"/>
  <c r="J5032" i="8"/>
  <c r="J5048" i="8"/>
  <c r="J5064" i="8"/>
  <c r="J5080" i="8"/>
  <c r="J5096" i="8"/>
  <c r="J5112" i="8"/>
  <c r="J5128" i="8"/>
  <c r="J5144" i="8"/>
  <c r="J5160" i="8"/>
  <c r="J5176" i="8"/>
  <c r="J5192" i="8"/>
  <c r="J5208" i="8"/>
  <c r="J5224" i="8"/>
  <c r="J5240" i="8"/>
  <c r="J5256" i="8"/>
  <c r="J5272" i="8"/>
  <c r="J5288" i="8"/>
  <c r="J5304" i="8"/>
  <c r="J5320" i="8"/>
  <c r="J5336" i="8"/>
  <c r="J5352" i="8"/>
  <c r="J5368" i="8"/>
  <c r="J5384" i="8"/>
  <c r="J5400" i="8"/>
  <c r="J5416" i="8"/>
  <c r="J5432" i="8"/>
  <c r="J5448" i="8"/>
  <c r="J5464" i="8"/>
  <c r="J5480" i="8"/>
  <c r="J5496" i="8"/>
  <c r="J5512" i="8"/>
  <c r="J5528" i="8"/>
  <c r="J5544" i="8"/>
  <c r="J5560" i="8"/>
  <c r="J5576" i="8"/>
  <c r="J5592" i="8"/>
  <c r="J5608" i="8"/>
  <c r="J5624" i="8"/>
  <c r="J5640" i="8"/>
  <c r="J5656" i="8"/>
  <c r="J5672" i="8"/>
  <c r="J5688" i="8"/>
  <c r="J5704" i="8"/>
  <c r="J5720" i="8"/>
  <c r="J5736" i="8"/>
  <c r="J5752" i="8"/>
  <c r="J5768" i="8"/>
  <c r="J5784" i="8"/>
  <c r="J5800" i="8"/>
  <c r="J5816" i="8"/>
  <c r="J5832" i="8"/>
  <c r="J5848" i="8"/>
  <c r="J5864" i="8"/>
  <c r="J5880" i="8"/>
  <c r="J5896" i="8"/>
  <c r="J5912" i="8"/>
  <c r="J5928" i="8"/>
  <c r="J1621" i="8"/>
  <c r="J2033" i="8"/>
  <c r="J2339" i="8"/>
  <c r="J2642" i="8"/>
  <c r="J2893" i="8"/>
  <c r="J3121" i="8"/>
  <c r="J3289" i="8"/>
  <c r="J3401" i="8"/>
  <c r="J3483" i="8"/>
  <c r="J3565" i="8"/>
  <c r="J3646" i="8"/>
  <c r="J3710" i="8"/>
  <c r="J3747" i="8"/>
  <c r="J3782" i="8"/>
  <c r="J3817" i="8"/>
  <c r="J3848" i="8"/>
  <c r="J3875" i="8"/>
  <c r="J3901" i="8"/>
  <c r="J3926" i="8"/>
  <c r="J3952" i="8"/>
  <c r="J3977" i="8"/>
  <c r="J3999" i="8"/>
  <c r="J4022" i="8"/>
  <c r="J4045" i="8"/>
  <c r="J4067" i="8"/>
  <c r="J4090" i="8"/>
  <c r="J4113" i="8"/>
  <c r="J4131" i="8"/>
  <c r="J4148" i="8"/>
  <c r="J4165" i="8"/>
  <c r="J4182" i="8"/>
  <c r="J4199" i="8"/>
  <c r="J4216" i="8"/>
  <c r="J4233" i="8"/>
  <c r="J4250" i="8"/>
  <c r="J4267" i="8"/>
  <c r="J4284" i="8"/>
  <c r="J4301" i="8"/>
  <c r="J4318" i="8"/>
  <c r="J4335" i="8"/>
  <c r="J4352" i="8"/>
  <c r="J4369" i="8"/>
  <c r="J4387" i="8"/>
  <c r="J4404" i="8"/>
  <c r="J4421" i="8"/>
  <c r="J4438" i="8"/>
  <c r="J4455" i="8"/>
  <c r="J4472" i="8"/>
  <c r="J4489" i="8"/>
  <c r="J4506" i="8"/>
  <c r="J4523" i="8"/>
  <c r="J4540" i="8"/>
  <c r="J4557" i="8"/>
  <c r="J4574" i="8"/>
  <c r="J4591" i="8"/>
  <c r="J4608" i="8"/>
  <c r="J4625" i="8"/>
  <c r="J4643" i="8"/>
  <c r="J4660" i="8"/>
  <c r="J4677" i="8"/>
  <c r="J4694" i="8"/>
  <c r="J4711" i="8"/>
  <c r="J4728" i="8"/>
  <c r="J4745" i="8"/>
  <c r="J4762" i="8"/>
  <c r="J4779" i="8"/>
  <c r="J4796" i="8"/>
  <c r="J4813" i="8"/>
  <c r="J4830" i="8"/>
  <c r="J4847" i="8"/>
  <c r="J4864" i="8"/>
  <c r="J4881" i="8"/>
  <c r="J4899" i="8"/>
  <c r="J4916" i="8"/>
  <c r="J4933" i="8"/>
  <c r="J4950" i="8"/>
  <c r="J4967" i="8"/>
  <c r="J4984" i="8"/>
  <c r="J5001" i="8"/>
  <c r="J5017" i="8"/>
  <c r="J5033" i="8"/>
  <c r="J5049" i="8"/>
  <c r="J5065" i="8"/>
  <c r="J5081" i="8"/>
  <c r="J5097" i="8"/>
  <c r="J1624" i="8"/>
  <c r="J2050" i="8"/>
  <c r="J2378" i="8"/>
  <c r="J2659" i="8"/>
  <c r="J2909" i="8"/>
  <c r="J3129" i="8"/>
  <c r="J3297" i="8"/>
  <c r="J3405" i="8"/>
  <c r="J3486" i="8"/>
  <c r="J3572" i="8"/>
  <c r="J3650" i="8"/>
  <c r="J3715" i="8"/>
  <c r="J3750" i="8"/>
  <c r="J3783" i="8"/>
  <c r="J3819" i="8"/>
  <c r="J3851" i="8"/>
  <c r="J3876" i="8"/>
  <c r="J3902" i="8"/>
  <c r="J3928" i="8"/>
  <c r="J3953" i="8"/>
  <c r="J3978" i="8"/>
  <c r="J4001" i="8"/>
  <c r="J4023" i="8"/>
  <c r="J4046" i="8"/>
  <c r="J4069" i="8"/>
  <c r="J4091" i="8"/>
  <c r="J4115" i="8"/>
  <c r="J4132" i="8"/>
  <c r="J4149" i="8"/>
  <c r="J4166" i="8"/>
  <c r="J4183" i="8"/>
  <c r="J4200" i="8"/>
  <c r="J4217" i="8"/>
  <c r="J4234" i="8"/>
  <c r="J4251" i="8"/>
  <c r="J4268" i="8"/>
  <c r="J4285" i="8"/>
  <c r="J4302" i="8"/>
  <c r="J4319" i="8"/>
  <c r="J4336" i="8"/>
  <c r="J4353" i="8"/>
  <c r="J4371" i="8"/>
  <c r="J4388" i="8"/>
  <c r="J4405" i="8"/>
  <c r="J4422" i="8"/>
  <c r="J4439" i="8"/>
  <c r="J4456" i="8"/>
  <c r="J4473" i="8"/>
  <c r="J4490" i="8"/>
  <c r="J4507" i="8"/>
  <c r="J4524" i="8"/>
  <c r="J4541" i="8"/>
  <c r="J4558" i="8"/>
  <c r="J4575" i="8"/>
  <c r="J4592" i="8"/>
  <c r="J4609" i="8"/>
  <c r="J4627" i="8"/>
  <c r="J4644" i="8"/>
  <c r="J4661" i="8"/>
  <c r="J4678" i="8"/>
  <c r="J4695" i="8"/>
  <c r="J4712" i="8"/>
  <c r="J4729" i="8"/>
  <c r="J4746" i="8"/>
  <c r="J4763" i="8"/>
  <c r="J4780" i="8"/>
  <c r="J4797" i="8"/>
  <c r="J4814" i="8"/>
  <c r="J4831" i="8"/>
  <c r="J4848" i="8"/>
  <c r="J4865" i="8"/>
  <c r="J4883" i="8"/>
  <c r="J4900" i="8"/>
  <c r="J4917" i="8"/>
  <c r="J4934" i="8"/>
  <c r="J4951" i="8"/>
  <c r="J4968" i="8"/>
  <c r="J1670" i="8"/>
  <c r="J2069" i="8"/>
  <c r="J2397" i="8"/>
  <c r="J2673" i="8"/>
  <c r="J2922" i="8"/>
  <c r="J3133" i="8"/>
  <c r="J3302" i="8"/>
  <c r="J3409" i="8"/>
  <c r="J3494" i="8"/>
  <c r="J3579" i="8"/>
  <c r="J3660" i="8"/>
  <c r="J3717" i="8"/>
  <c r="J3751" i="8"/>
  <c r="J3787" i="8"/>
  <c r="J3820" i="8"/>
  <c r="J3852" i="8"/>
  <c r="J3878" i="8"/>
  <c r="J3903" i="8"/>
  <c r="J3929" i="8"/>
  <c r="J3956" i="8"/>
  <c r="J3979" i="8"/>
  <c r="J4002" i="8"/>
  <c r="J4025" i="8"/>
  <c r="J4047" i="8"/>
  <c r="J4070" i="8"/>
  <c r="J4094" i="8"/>
  <c r="J4116" i="8"/>
  <c r="J4133" i="8"/>
  <c r="J4150" i="8"/>
  <c r="J4167" i="8"/>
  <c r="J4184" i="8"/>
  <c r="J4201" i="8"/>
  <c r="J4218" i="8"/>
  <c r="J4235" i="8"/>
  <c r="J4252" i="8"/>
  <c r="J4269" i="8"/>
  <c r="J4286" i="8"/>
  <c r="J4303" i="8"/>
  <c r="J4320" i="8"/>
  <c r="J4337" i="8"/>
  <c r="J4355" i="8"/>
  <c r="J4372" i="8"/>
  <c r="J4389" i="8"/>
  <c r="J4406" i="8"/>
  <c r="J4423" i="8"/>
  <c r="J4440" i="8"/>
  <c r="J4457" i="8"/>
  <c r="J4474" i="8"/>
  <c r="J4491" i="8"/>
  <c r="J4508" i="8"/>
  <c r="J4525" i="8"/>
  <c r="J4542" i="8"/>
  <c r="J4559" i="8"/>
  <c r="J4576" i="8"/>
  <c r="J4593" i="8"/>
  <c r="J4611" i="8"/>
  <c r="J4628" i="8"/>
  <c r="J4645" i="8"/>
  <c r="J4662" i="8"/>
  <c r="J4679" i="8"/>
  <c r="J4696" i="8"/>
  <c r="J4713" i="8"/>
  <c r="J4730" i="8"/>
  <c r="J4747" i="8"/>
  <c r="J4764" i="8"/>
  <c r="J4781" i="8"/>
  <c r="J4798" i="8"/>
  <c r="J4815" i="8"/>
  <c r="J4832" i="8"/>
  <c r="J4849" i="8"/>
  <c r="J4867" i="8"/>
  <c r="J4884" i="8"/>
  <c r="J4901" i="8"/>
  <c r="J1685" i="8"/>
  <c r="J2098" i="8"/>
  <c r="J2421" i="8"/>
  <c r="J2691" i="8"/>
  <c r="J2941" i="8"/>
  <c r="J3153" i="8"/>
  <c r="J3310" i="8"/>
  <c r="J3419" i="8"/>
  <c r="J3498" i="8"/>
  <c r="J3585" i="8"/>
  <c r="J3666" i="8"/>
  <c r="J3719" i="8"/>
  <c r="J3753" i="8"/>
  <c r="J3788" i="8"/>
  <c r="J3823" i="8"/>
  <c r="J3853" i="8"/>
  <c r="J3879" i="8"/>
  <c r="J3905" i="8"/>
  <c r="J3931" i="8"/>
  <c r="J3957" i="8"/>
  <c r="J3981" i="8"/>
  <c r="J4003" i="8"/>
  <c r="J4026" i="8"/>
  <c r="J4049" i="8"/>
  <c r="J4073" i="8"/>
  <c r="J4095" i="8"/>
  <c r="J4117" i="8"/>
  <c r="J4134" i="8"/>
  <c r="J4151" i="8"/>
  <c r="J4168" i="8"/>
  <c r="J4185" i="8"/>
  <c r="J4202" i="8"/>
  <c r="J4219" i="8"/>
  <c r="J4236" i="8"/>
  <c r="J4253" i="8"/>
  <c r="J4270" i="8"/>
  <c r="J4287" i="8"/>
  <c r="J4304" i="8"/>
  <c r="J4321" i="8"/>
  <c r="J4339" i="8"/>
  <c r="J4356" i="8"/>
  <c r="J4373" i="8"/>
  <c r="J4390" i="8"/>
  <c r="J4407" i="8"/>
  <c r="J4424" i="8"/>
  <c r="J4441" i="8"/>
  <c r="J4458" i="8"/>
  <c r="J4475" i="8"/>
  <c r="J4492" i="8"/>
  <c r="J4509" i="8"/>
  <c r="J4526" i="8"/>
  <c r="J4543" i="8"/>
  <c r="J4560" i="8"/>
  <c r="J4577" i="8"/>
  <c r="J4595" i="8"/>
  <c r="J4612" i="8"/>
  <c r="J4629" i="8"/>
  <c r="J4646" i="8"/>
  <c r="J4663" i="8"/>
  <c r="J4680" i="8"/>
  <c r="J4697" i="8"/>
  <c r="J4714" i="8"/>
  <c r="J4731" i="8"/>
  <c r="J4748" i="8"/>
  <c r="J4765" i="8"/>
  <c r="J4782" i="8"/>
  <c r="J4799" i="8"/>
  <c r="J4816" i="8"/>
  <c r="J4833" i="8"/>
  <c r="J4851" i="8"/>
  <c r="J1719" i="8"/>
  <c r="J2133" i="8"/>
  <c r="J2434" i="8"/>
  <c r="J2709" i="8"/>
  <c r="J2953" i="8"/>
  <c r="J3157" i="8"/>
  <c r="J3314" i="8"/>
  <c r="J3420" i="8"/>
  <c r="J3507" i="8"/>
  <c r="J3595" i="8"/>
  <c r="J3667" i="8"/>
  <c r="J3721" i="8"/>
  <c r="J3756" i="8"/>
  <c r="J3790" i="8"/>
  <c r="J3824" i="8"/>
  <c r="J3855" i="8"/>
  <c r="J3880" i="8"/>
  <c r="J3907" i="8"/>
  <c r="J3933" i="8"/>
  <c r="J3958" i="8"/>
  <c r="J3982" i="8"/>
  <c r="J4005" i="8"/>
  <c r="J4027" i="8"/>
  <c r="J4051" i="8"/>
  <c r="J4074" i="8"/>
  <c r="J4097" i="8"/>
  <c r="J4118" i="8"/>
  <c r="J4135" i="8"/>
  <c r="J4152" i="8"/>
  <c r="J4169" i="8"/>
  <c r="J4186" i="8"/>
  <c r="J4203" i="8"/>
  <c r="J4220" i="8"/>
  <c r="J4237" i="8"/>
  <c r="J4254" i="8"/>
  <c r="J4271" i="8"/>
  <c r="J4288" i="8"/>
  <c r="J4305" i="8"/>
  <c r="J4323" i="8"/>
  <c r="J4340" i="8"/>
  <c r="J4357" i="8"/>
  <c r="J4374" i="8"/>
  <c r="J4391" i="8"/>
  <c r="J4408" i="8"/>
  <c r="J4425" i="8"/>
  <c r="J4442" i="8"/>
  <c r="J4459" i="8"/>
  <c r="J4476" i="8"/>
  <c r="J4493" i="8"/>
  <c r="J4510" i="8"/>
  <c r="J4527" i="8"/>
  <c r="J4544" i="8"/>
  <c r="J4561" i="8"/>
  <c r="J4579" i="8"/>
  <c r="J4596" i="8"/>
  <c r="J4613" i="8"/>
  <c r="J4630" i="8"/>
  <c r="J4647" i="8"/>
  <c r="J4664" i="8"/>
  <c r="J4681" i="8"/>
  <c r="J4698" i="8"/>
  <c r="J4715" i="8"/>
  <c r="J4732" i="8"/>
  <c r="J4749" i="8"/>
  <c r="J1734" i="8"/>
  <c r="J2157" i="8"/>
  <c r="J2435" i="8"/>
  <c r="J2715" i="8"/>
  <c r="J2954" i="8"/>
  <c r="J3161" i="8"/>
  <c r="J3321" i="8"/>
  <c r="J3430" i="8"/>
  <c r="J3510" i="8"/>
  <c r="J3596" i="8"/>
  <c r="J3673" i="8"/>
  <c r="J3723" i="8"/>
  <c r="J3758" i="8"/>
  <c r="J3792" i="8"/>
  <c r="J3827" i="8"/>
  <c r="J3856" i="8"/>
  <c r="J3883" i="8"/>
  <c r="J3908" i="8"/>
  <c r="J3934" i="8"/>
  <c r="J3960" i="8"/>
  <c r="J3983" i="8"/>
  <c r="J4006" i="8"/>
  <c r="J4030" i="8"/>
  <c r="J4053" i="8"/>
  <c r="J4075" i="8"/>
  <c r="J4098" i="8"/>
  <c r="J4119" i="8"/>
  <c r="J4136" i="8"/>
  <c r="J4153" i="8"/>
  <c r="J4170" i="8"/>
  <c r="J4187" i="8"/>
  <c r="J4204" i="8"/>
  <c r="J4221" i="8"/>
  <c r="J4238" i="8"/>
  <c r="J4255" i="8"/>
  <c r="J4272" i="8"/>
  <c r="J4289" i="8"/>
  <c r="J4307" i="8"/>
  <c r="J4324" i="8"/>
  <c r="J4341" i="8"/>
  <c r="J4358" i="8"/>
  <c r="J4375" i="8"/>
  <c r="J4392" i="8"/>
  <c r="J4409" i="8"/>
  <c r="J4426" i="8"/>
  <c r="J4443" i="8"/>
  <c r="J4460" i="8"/>
  <c r="J1800" i="8"/>
  <c r="J2181" i="8"/>
  <c r="J2469" i="8"/>
  <c r="J2733" i="8"/>
  <c r="J2981" i="8"/>
  <c r="J3177" i="8"/>
  <c r="J3329" i="8"/>
  <c r="J3434" i="8"/>
  <c r="J3518" i="8"/>
  <c r="J3602" i="8"/>
  <c r="J3677" i="8"/>
  <c r="J3726" i="8"/>
  <c r="J3759" i="8"/>
  <c r="J3795" i="8"/>
  <c r="J3829" i="8"/>
  <c r="J3857" i="8"/>
  <c r="J3884" i="8"/>
  <c r="J3910" i="8"/>
  <c r="J3935" i="8"/>
  <c r="J3961" i="8"/>
  <c r="J3985" i="8"/>
  <c r="J4009" i="8"/>
  <c r="J4031" i="8"/>
  <c r="J4054" i="8"/>
  <c r="J4077" i="8"/>
  <c r="J4099" i="8"/>
  <c r="J4120" i="8"/>
  <c r="J4137" i="8"/>
  <c r="J4154" i="8"/>
  <c r="J4171" i="8"/>
  <c r="J4188" i="8"/>
  <c r="J4205" i="8"/>
  <c r="J4222" i="8"/>
  <c r="J4239" i="8"/>
  <c r="J4256" i="8"/>
  <c r="J4273" i="8"/>
  <c r="J4291" i="8"/>
  <c r="J4308" i="8"/>
  <c r="J4325" i="8"/>
  <c r="J4342" i="8"/>
  <c r="J4359" i="8"/>
  <c r="J4376" i="8"/>
  <c r="J4393" i="8"/>
  <c r="J4410" i="8"/>
  <c r="J4427" i="8"/>
  <c r="J4444" i="8"/>
  <c r="J4461" i="8"/>
  <c r="J4478" i="8"/>
  <c r="J4495" i="8"/>
  <c r="J4512" i="8"/>
  <c r="J4529" i="8"/>
  <c r="J4547" i="8"/>
  <c r="J4564" i="8"/>
  <c r="J4581" i="8"/>
  <c r="J4598" i="8"/>
  <c r="J4615" i="8"/>
  <c r="J4632" i="8"/>
  <c r="J4649" i="8"/>
  <c r="J4666" i="8"/>
  <c r="J1839" i="8"/>
  <c r="J2187" i="8"/>
  <c r="J2474" i="8"/>
  <c r="J2749" i="8"/>
  <c r="J2986" i="8"/>
  <c r="J3181" i="8"/>
  <c r="J3339" i="8"/>
  <c r="J3437" i="8"/>
  <c r="J3522" i="8"/>
  <c r="J3609" i="8"/>
  <c r="J3678" i="8"/>
  <c r="J3727" i="8"/>
  <c r="J3763" i="8"/>
  <c r="J3796" i="8"/>
  <c r="J3831" i="8"/>
  <c r="J3860" i="8"/>
  <c r="J3885" i="8"/>
  <c r="J3911" i="8"/>
  <c r="J3937" i="8"/>
  <c r="J3963" i="8"/>
  <c r="J3987" i="8"/>
  <c r="J4010" i="8"/>
  <c r="J4033" i="8"/>
  <c r="J4055" i="8"/>
  <c r="J4078" i="8"/>
  <c r="J4101" i="8"/>
  <c r="J4121" i="8"/>
  <c r="J4138" i="8"/>
  <c r="J4155" i="8"/>
  <c r="J4172" i="8"/>
  <c r="J4189" i="8"/>
  <c r="J4206" i="8"/>
  <c r="J4223" i="8"/>
  <c r="J4240" i="8"/>
  <c r="J4257" i="8"/>
  <c r="J4275" i="8"/>
  <c r="J4292" i="8"/>
  <c r="J4309" i="8"/>
  <c r="J4326" i="8"/>
  <c r="J4343" i="8"/>
  <c r="J4360" i="8"/>
  <c r="J4377" i="8"/>
  <c r="J4394" i="8"/>
  <c r="J4411" i="8"/>
  <c r="J4428" i="8"/>
  <c r="J4445" i="8"/>
  <c r="J4462" i="8"/>
  <c r="J4479" i="8"/>
  <c r="J4496" i="8"/>
  <c r="J4513" i="8"/>
  <c r="J4531" i="8"/>
  <c r="J4548" i="8"/>
  <c r="J4565" i="8"/>
  <c r="J4582" i="8"/>
  <c r="J4599" i="8"/>
  <c r="J4616" i="8"/>
  <c r="J1862" i="8"/>
  <c r="J2530" i="8"/>
  <c r="J3075" i="8"/>
  <c r="J3388" i="8"/>
  <c r="J3614" i="8"/>
  <c r="J3735" i="8"/>
  <c r="J3808" i="8"/>
  <c r="J3887" i="8"/>
  <c r="J3943" i="8"/>
  <c r="J3994" i="8"/>
  <c r="J4042" i="8"/>
  <c r="J4103" i="8"/>
  <c r="J4142" i="8"/>
  <c r="J4179" i="8"/>
  <c r="J4224" i="8"/>
  <c r="J4261" i="8"/>
  <c r="J4297" i="8"/>
  <c r="J4333" i="8"/>
  <c r="J4379" i="8"/>
  <c r="J4415" i="8"/>
  <c r="J4452" i="8"/>
  <c r="J4487" i="8"/>
  <c r="J4521" i="8"/>
  <c r="J4555" i="8"/>
  <c r="J4589" i="8"/>
  <c r="J4623" i="8"/>
  <c r="J4655" i="8"/>
  <c r="J4686" i="8"/>
  <c r="J4716" i="8"/>
  <c r="J4740" i="8"/>
  <c r="J4768" i="8"/>
  <c r="J4791" i="8"/>
  <c r="J4819" i="8"/>
  <c r="J4841" i="8"/>
  <c r="J4868" i="8"/>
  <c r="J4889" i="8"/>
  <c r="J4910" i="8"/>
  <c r="J4931" i="8"/>
  <c r="J4954" i="8"/>
  <c r="J4974" i="8"/>
  <c r="J4993" i="8"/>
  <c r="J5012" i="8"/>
  <c r="J5030" i="8"/>
  <c r="J5050" i="8"/>
  <c r="J5068" i="8"/>
  <c r="J5086" i="8"/>
  <c r="J5104" i="8"/>
  <c r="J5121" i="8"/>
  <c r="J5138" i="8"/>
  <c r="J5155" i="8"/>
  <c r="J5172" i="8"/>
  <c r="J5189" i="8"/>
  <c r="J5206" i="8"/>
  <c r="J5223" i="8"/>
  <c r="J5241" i="8"/>
  <c r="J5258" i="8"/>
  <c r="J5275" i="8"/>
  <c r="J5292" i="8"/>
  <c r="J5309" i="8"/>
  <c r="J5326" i="8"/>
  <c r="J5343" i="8"/>
  <c r="J5360" i="8"/>
  <c r="J5377" i="8"/>
  <c r="J5394" i="8"/>
  <c r="J5411" i="8"/>
  <c r="J5428" i="8"/>
  <c r="J5445" i="8"/>
  <c r="J5462" i="8"/>
  <c r="J5479" i="8"/>
  <c r="J5497" i="8"/>
  <c r="J5514" i="8"/>
  <c r="J5531" i="8"/>
  <c r="J5548" i="8"/>
  <c r="J5565" i="8"/>
  <c r="J5582" i="8"/>
  <c r="J5599" i="8"/>
  <c r="J5616" i="8"/>
  <c r="J5633" i="8"/>
  <c r="J5650" i="8"/>
  <c r="J5667" i="8"/>
  <c r="J5684" i="8"/>
  <c r="J5701" i="8"/>
  <c r="J5718" i="8"/>
  <c r="J5735" i="8"/>
  <c r="J5753" i="8"/>
  <c r="J5770" i="8"/>
  <c r="J5787" i="8"/>
  <c r="J5804" i="8"/>
  <c r="J5821" i="8"/>
  <c r="J5838" i="8"/>
  <c r="J5855" i="8"/>
  <c r="J5872" i="8"/>
  <c r="J5889" i="8"/>
  <c r="J5906" i="8"/>
  <c r="J5923" i="8"/>
  <c r="J5940" i="8"/>
  <c r="J5956" i="8"/>
  <c r="J5972" i="8"/>
  <c r="J5988" i="8"/>
  <c r="J6004" i="8"/>
  <c r="J6020" i="8"/>
  <c r="J6036" i="8"/>
  <c r="J6052" i="8"/>
  <c r="J6068" i="8"/>
  <c r="J6084" i="8"/>
  <c r="J6100" i="8"/>
  <c r="J6116" i="8"/>
  <c r="J6132" i="8"/>
  <c r="J6148" i="8"/>
  <c r="J6164" i="8"/>
  <c r="J6180" i="8"/>
  <c r="J6196" i="8"/>
  <c r="J6212" i="8"/>
  <c r="J6228" i="8"/>
  <c r="J6244" i="8"/>
  <c r="J6260" i="8"/>
  <c r="J6276" i="8"/>
  <c r="J6292" i="8"/>
  <c r="J6308" i="8"/>
  <c r="J6324" i="8"/>
  <c r="J6340" i="8"/>
  <c r="J6356" i="8"/>
  <c r="J6372" i="8"/>
  <c r="J6388" i="8"/>
  <c r="J6404" i="8"/>
  <c r="J6420" i="8"/>
  <c r="J6436" i="8"/>
  <c r="J6452" i="8"/>
  <c r="J6468" i="8"/>
  <c r="J6484" i="8"/>
  <c r="J6500" i="8"/>
  <c r="J6516" i="8"/>
  <c r="J6532" i="8"/>
  <c r="J6548" i="8"/>
  <c r="J6564" i="8"/>
  <c r="J6580" i="8"/>
  <c r="J6596" i="8"/>
  <c r="J6612" i="8"/>
  <c r="J6628" i="8"/>
  <c r="J6644" i="8"/>
  <c r="J6660" i="8"/>
  <c r="J6676" i="8"/>
  <c r="J6692" i="8"/>
  <c r="J6708" i="8"/>
  <c r="J6724" i="8"/>
  <c r="J6740" i="8"/>
  <c r="J6756" i="8"/>
  <c r="J6772" i="8"/>
  <c r="J6788" i="8"/>
  <c r="J6804" i="8"/>
  <c r="J6820" i="8"/>
  <c r="J6836" i="8"/>
  <c r="J6852" i="8"/>
  <c r="J6868" i="8"/>
  <c r="J6884" i="8"/>
  <c r="J6900" i="8"/>
  <c r="J6916" i="8"/>
  <c r="J6932" i="8"/>
  <c r="J6948" i="8"/>
  <c r="J6964" i="8"/>
  <c r="J6980" i="8"/>
  <c r="J6996" i="8"/>
  <c r="J7012" i="8"/>
  <c r="J7028" i="8"/>
  <c r="J7044" i="8"/>
  <c r="J7060" i="8"/>
  <c r="J7076" i="8"/>
  <c r="J7092" i="8"/>
  <c r="J7108" i="8"/>
  <c r="J7124" i="8"/>
  <c r="J1877" i="8"/>
  <c r="J2531" i="8"/>
  <c r="J3089" i="8"/>
  <c r="J3444" i="8"/>
  <c r="J3619" i="8"/>
  <c r="J3737" i="8"/>
  <c r="J3813" i="8"/>
  <c r="J3888" i="8"/>
  <c r="J3944" i="8"/>
  <c r="J3995" i="8"/>
  <c r="J4057" i="8"/>
  <c r="J4105" i="8"/>
  <c r="J4143" i="8"/>
  <c r="J4180" i="8"/>
  <c r="J4225" i="8"/>
  <c r="J4262" i="8"/>
  <c r="J4298" i="8"/>
  <c r="J4344" i="8"/>
  <c r="J4380" i="8"/>
  <c r="J4416" i="8"/>
  <c r="J4453" i="8"/>
  <c r="J4494" i="8"/>
  <c r="J4528" i="8"/>
  <c r="J4563" i="8"/>
  <c r="J4597" i="8"/>
  <c r="J4631" i="8"/>
  <c r="J4656" i="8"/>
  <c r="J4687" i="8"/>
  <c r="J4717" i="8"/>
  <c r="J4741" i="8"/>
  <c r="J4769" i="8"/>
  <c r="J4792" i="8"/>
  <c r="J4820" i="8"/>
  <c r="J4842" i="8"/>
  <c r="J4869" i="8"/>
  <c r="J4890" i="8"/>
  <c r="J4911" i="8"/>
  <c r="J4935" i="8"/>
  <c r="J4955" i="8"/>
  <c r="J4975" i="8"/>
  <c r="J4995" i="8"/>
  <c r="J5013" i="8"/>
  <c r="J5031" i="8"/>
  <c r="J5051" i="8"/>
  <c r="J5069" i="8"/>
  <c r="J5087" i="8"/>
  <c r="J5105" i="8"/>
  <c r="J5122" i="8"/>
  <c r="J5139" i="8"/>
  <c r="J5156" i="8"/>
  <c r="J5173" i="8"/>
  <c r="J5190" i="8"/>
  <c r="J5207" i="8"/>
  <c r="J5225" i="8"/>
  <c r="J5242" i="8"/>
  <c r="J5259" i="8"/>
  <c r="J5276" i="8"/>
  <c r="J5293" i="8"/>
  <c r="J5310" i="8"/>
  <c r="J5327" i="8"/>
  <c r="J5344" i="8"/>
  <c r="J5361" i="8"/>
  <c r="J5378" i="8"/>
  <c r="J5395" i="8"/>
  <c r="J5412" i="8"/>
  <c r="J5429" i="8"/>
  <c r="J5446" i="8"/>
  <c r="J5463" i="8"/>
  <c r="J5481" i="8"/>
  <c r="J5498" i="8"/>
  <c r="J5515" i="8"/>
  <c r="J5532" i="8"/>
  <c r="J5549" i="8"/>
  <c r="J5566" i="8"/>
  <c r="J5583" i="8"/>
  <c r="J1912" i="8"/>
  <c r="J2563" i="8"/>
  <c r="J3097" i="8"/>
  <c r="J3449" i="8"/>
  <c r="J3626" i="8"/>
  <c r="J3740" i="8"/>
  <c r="J3832" i="8"/>
  <c r="J3889" i="8"/>
  <c r="J3947" i="8"/>
  <c r="J3997" i="8"/>
  <c r="J4058" i="8"/>
  <c r="J4106" i="8"/>
  <c r="J4144" i="8"/>
  <c r="J4190" i="8"/>
  <c r="J4227" i="8"/>
  <c r="J4263" i="8"/>
  <c r="J4299" i="8"/>
  <c r="J4345" i="8"/>
  <c r="J4381" i="8"/>
  <c r="J4417" i="8"/>
  <c r="J4463" i="8"/>
  <c r="J4497" i="8"/>
  <c r="J4532" i="8"/>
  <c r="J4566" i="8"/>
  <c r="J4600" i="8"/>
  <c r="J4633" i="8"/>
  <c r="J4657" i="8"/>
  <c r="J4688" i="8"/>
  <c r="J4718" i="8"/>
  <c r="J4742" i="8"/>
  <c r="J4771" i="8"/>
  <c r="J4793" i="8"/>
  <c r="J4821" i="8"/>
  <c r="J4843" i="8"/>
  <c r="J4870" i="8"/>
  <c r="J4891" i="8"/>
  <c r="J4912" i="8"/>
  <c r="J4936" i="8"/>
  <c r="J4956" i="8"/>
  <c r="J4976" i="8"/>
  <c r="J4996" i="8"/>
  <c r="J5014" i="8"/>
  <c r="J5034" i="8"/>
  <c r="J5052" i="8"/>
  <c r="J5070" i="8"/>
  <c r="J5088" i="8"/>
  <c r="J5106" i="8"/>
  <c r="J5123" i="8"/>
  <c r="J5140" i="8"/>
  <c r="J5157" i="8"/>
  <c r="J5174" i="8"/>
  <c r="J5191" i="8"/>
  <c r="J5209" i="8"/>
  <c r="J5226" i="8"/>
  <c r="J5243" i="8"/>
  <c r="J5260" i="8"/>
  <c r="J5277" i="8"/>
  <c r="J5294" i="8"/>
  <c r="J5311" i="8"/>
  <c r="J5328" i="8"/>
  <c r="J5345" i="8"/>
  <c r="J5362" i="8"/>
  <c r="J5379" i="8"/>
  <c r="J5396" i="8"/>
  <c r="J5413" i="8"/>
  <c r="J5430" i="8"/>
  <c r="J5447" i="8"/>
  <c r="J5465" i="8"/>
  <c r="J5482" i="8"/>
  <c r="J5499" i="8"/>
  <c r="J5516" i="8"/>
  <c r="J5533" i="8"/>
  <c r="J5550" i="8"/>
  <c r="J5567" i="8"/>
  <c r="J5584" i="8"/>
  <c r="J1917" i="8"/>
  <c r="J2565" i="8"/>
  <c r="J3197" i="8"/>
  <c r="J3454" i="8"/>
  <c r="J3628" i="8"/>
  <c r="J3741" i="8"/>
  <c r="J3836" i="8"/>
  <c r="J3893" i="8"/>
  <c r="J3948" i="8"/>
  <c r="J4011" i="8"/>
  <c r="J4059" i="8"/>
  <c r="J4107" i="8"/>
  <c r="J4145" i="8"/>
  <c r="J4191" i="8"/>
  <c r="J4228" i="8"/>
  <c r="J4264" i="8"/>
  <c r="J4310" i="8"/>
  <c r="J4346" i="8"/>
  <c r="J4382" i="8"/>
  <c r="J4419" i="8"/>
  <c r="J4464" i="8"/>
  <c r="J4499" i="8"/>
  <c r="J4533" i="8"/>
  <c r="J4567" i="8"/>
  <c r="J4601" i="8"/>
  <c r="J4634" i="8"/>
  <c r="J4665" i="8"/>
  <c r="J4689" i="8"/>
  <c r="J4719" i="8"/>
  <c r="J4743" i="8"/>
  <c r="J4772" i="8"/>
  <c r="J4794" i="8"/>
  <c r="J4822" i="8"/>
  <c r="J4844" i="8"/>
  <c r="J4871" i="8"/>
  <c r="J4892" i="8"/>
  <c r="J4913" i="8"/>
  <c r="J4937" i="8"/>
  <c r="J4957" i="8"/>
  <c r="J4977" i="8"/>
  <c r="J4997" i="8"/>
  <c r="J5015" i="8"/>
  <c r="J5035" i="8"/>
  <c r="J5053" i="8"/>
  <c r="J5071" i="8"/>
  <c r="J5089" i="8"/>
  <c r="J5107" i="8"/>
  <c r="J5124" i="8"/>
  <c r="J5141" i="8"/>
  <c r="J5158" i="8"/>
  <c r="J5175" i="8"/>
  <c r="J5193" i="8"/>
  <c r="J5210" i="8"/>
  <c r="J5227" i="8"/>
  <c r="J5244" i="8"/>
  <c r="J5261" i="8"/>
  <c r="J5278" i="8"/>
  <c r="J5295" i="8"/>
  <c r="J5312" i="8"/>
  <c r="J5329" i="8"/>
  <c r="J5346" i="8"/>
  <c r="J5363" i="8"/>
  <c r="J5380" i="8"/>
  <c r="J5397" i="8"/>
  <c r="J5414" i="8"/>
  <c r="J5431" i="8"/>
  <c r="J5449" i="8"/>
  <c r="J5466" i="8"/>
  <c r="J5483" i="8"/>
  <c r="J5500" i="8"/>
  <c r="J5517" i="8"/>
  <c r="J5534" i="8"/>
  <c r="J5551" i="8"/>
  <c r="J5568" i="8"/>
  <c r="J1967" i="8"/>
  <c r="J2570" i="8"/>
  <c r="J3219" i="8"/>
  <c r="J3461" i="8"/>
  <c r="J3635" i="8"/>
  <c r="J3764" i="8"/>
  <c r="J3837" i="8"/>
  <c r="J3894" i="8"/>
  <c r="J3949" i="8"/>
  <c r="J4013" i="8"/>
  <c r="J4061" i="8"/>
  <c r="J4109" i="8"/>
  <c r="J4156" i="8"/>
  <c r="J4192" i="8"/>
  <c r="J4229" i="8"/>
  <c r="J4265" i="8"/>
  <c r="J4311" i="8"/>
  <c r="J4347" i="8"/>
  <c r="J4383" i="8"/>
  <c r="J4429" i="8"/>
  <c r="J4465" i="8"/>
  <c r="J4500" i="8"/>
  <c r="J4534" i="8"/>
  <c r="J4568" i="8"/>
  <c r="J4602" i="8"/>
  <c r="J4635" i="8"/>
  <c r="J4667" i="8"/>
  <c r="J4691" i="8"/>
  <c r="J4720" i="8"/>
  <c r="J4750" i="8"/>
  <c r="J4773" i="8"/>
  <c r="J4800" i="8"/>
  <c r="J4823" i="8"/>
  <c r="J4845" i="8"/>
  <c r="J4872" i="8"/>
  <c r="J4893" i="8"/>
  <c r="J4918" i="8"/>
  <c r="J4938" i="8"/>
  <c r="J4958" i="8"/>
  <c r="J4979" i="8"/>
  <c r="J4998" i="8"/>
  <c r="J5018" i="8"/>
  <c r="J5036" i="8"/>
  <c r="J5054" i="8"/>
  <c r="J5072" i="8"/>
  <c r="J5090" i="8"/>
  <c r="J5108" i="8"/>
  <c r="J5125" i="8"/>
  <c r="J5142" i="8"/>
  <c r="J5159" i="8"/>
  <c r="J5177" i="8"/>
  <c r="J5194" i="8"/>
  <c r="J5211" i="8"/>
  <c r="J5228" i="8"/>
  <c r="J5245" i="8"/>
  <c r="J5262" i="8"/>
  <c r="J5279" i="8"/>
  <c r="J5296" i="8"/>
  <c r="J5313" i="8"/>
  <c r="J5330" i="8"/>
  <c r="J5347" i="8"/>
  <c r="J5364" i="8"/>
  <c r="J5381" i="8"/>
  <c r="J5398" i="8"/>
  <c r="J5415" i="8"/>
  <c r="J5433" i="8"/>
  <c r="J5450" i="8"/>
  <c r="J5467" i="8"/>
  <c r="J5484" i="8"/>
  <c r="J5501" i="8"/>
  <c r="J5518" i="8"/>
  <c r="J5535" i="8"/>
  <c r="J5552" i="8"/>
  <c r="J5569" i="8"/>
  <c r="J5586" i="8"/>
  <c r="J5603" i="8"/>
  <c r="J1971" i="8"/>
  <c r="J2763" i="8"/>
  <c r="J3242" i="8"/>
  <c r="J3462" i="8"/>
  <c r="J3636" i="8"/>
  <c r="J3765" i="8"/>
  <c r="J3838" i="8"/>
  <c r="J3896" i="8"/>
  <c r="J3966" i="8"/>
  <c r="J4014" i="8"/>
  <c r="J4062" i="8"/>
  <c r="J4110" i="8"/>
  <c r="J4157" i="8"/>
  <c r="J4193" i="8"/>
  <c r="J4230" i="8"/>
  <c r="J4276" i="8"/>
  <c r="J4312" i="8"/>
  <c r="J4348" i="8"/>
  <c r="J4384" i="8"/>
  <c r="J4430" i="8"/>
  <c r="J4467" i="8"/>
  <c r="J4501" i="8"/>
  <c r="J4535" i="8"/>
  <c r="J4569" i="8"/>
  <c r="J4603" i="8"/>
  <c r="J4636" i="8"/>
  <c r="J4668" i="8"/>
  <c r="J4692" i="8"/>
  <c r="J4721" i="8"/>
  <c r="J4751" i="8"/>
  <c r="J4774" i="8"/>
  <c r="J4801" i="8"/>
  <c r="J4824" i="8"/>
  <c r="J4852" i="8"/>
  <c r="J4873" i="8"/>
  <c r="J4894" i="8"/>
  <c r="J4919" i="8"/>
  <c r="J4939" i="8"/>
  <c r="J4959" i="8"/>
  <c r="J4980" i="8"/>
  <c r="J4999" i="8"/>
  <c r="J5019" i="8"/>
  <c r="J5037" i="8"/>
  <c r="J5055" i="8"/>
  <c r="J5073" i="8"/>
  <c r="J5091" i="8"/>
  <c r="J5109" i="8"/>
  <c r="J5126" i="8"/>
  <c r="J5143" i="8"/>
  <c r="J5161" i="8"/>
  <c r="J5178" i="8"/>
  <c r="J5195" i="8"/>
  <c r="J5212" i="8"/>
  <c r="J5229" i="8"/>
  <c r="J5246" i="8"/>
  <c r="J5263" i="8"/>
  <c r="J5280" i="8"/>
  <c r="J5297" i="8"/>
  <c r="J5314" i="8"/>
  <c r="J5331" i="8"/>
  <c r="J5348" i="8"/>
  <c r="J5365" i="8"/>
  <c r="J5382" i="8"/>
  <c r="J5399" i="8"/>
  <c r="J5417" i="8"/>
  <c r="J5434" i="8"/>
  <c r="J5451" i="8"/>
  <c r="J5468" i="8"/>
  <c r="J5485" i="8"/>
  <c r="J5502" i="8"/>
  <c r="J5519" i="8"/>
  <c r="J5536" i="8"/>
  <c r="J5553" i="8"/>
  <c r="J5570" i="8"/>
  <c r="J1986" i="8"/>
  <c r="J2781" i="8"/>
  <c r="J3245" i="8"/>
  <c r="J3467" i="8"/>
  <c r="J3686" i="8"/>
  <c r="J3768" i="8"/>
  <c r="J3841" i="8"/>
  <c r="J3897" i="8"/>
  <c r="J3967" i="8"/>
  <c r="J4015" i="8"/>
  <c r="J4063" i="8"/>
  <c r="J4122" i="8"/>
  <c r="J4158" i="8"/>
  <c r="J4195" i="8"/>
  <c r="J4231" i="8"/>
  <c r="J4277" i="8"/>
  <c r="J4313" i="8"/>
  <c r="J4349" i="8"/>
  <c r="J4395" i="8"/>
  <c r="J4431" i="8"/>
  <c r="J4468" i="8"/>
  <c r="J4502" i="8"/>
  <c r="J4536" i="8"/>
  <c r="J4570" i="8"/>
  <c r="J4604" i="8"/>
  <c r="J4637" i="8"/>
  <c r="J4669" i="8"/>
  <c r="J4699" i="8"/>
  <c r="J4723" i="8"/>
  <c r="J4752" i="8"/>
  <c r="J4775" i="8"/>
  <c r="J4803" i="8"/>
  <c r="J4825" i="8"/>
  <c r="J4853" i="8"/>
  <c r="J4874" i="8"/>
  <c r="J4895" i="8"/>
  <c r="J4920" i="8"/>
  <c r="J4940" i="8"/>
  <c r="J4960" i="8"/>
  <c r="J4981" i="8"/>
  <c r="J5002" i="8"/>
  <c r="J5020" i="8"/>
  <c r="J5038" i="8"/>
  <c r="J5056" i="8"/>
  <c r="J5074" i="8"/>
  <c r="J5092" i="8"/>
  <c r="J5110" i="8"/>
  <c r="J5127" i="8"/>
  <c r="J5145" i="8"/>
  <c r="J5162" i="8"/>
  <c r="J5179" i="8"/>
  <c r="J5196" i="8"/>
  <c r="J5213" i="8"/>
  <c r="J5230" i="8"/>
  <c r="J5247" i="8"/>
  <c r="J5264" i="8"/>
  <c r="J5281" i="8"/>
  <c r="J5298" i="8"/>
  <c r="J5315" i="8"/>
  <c r="J5332" i="8"/>
  <c r="J5349" i="8"/>
  <c r="J5366" i="8"/>
  <c r="J5383" i="8"/>
  <c r="J5401" i="8"/>
  <c r="J5418" i="8"/>
  <c r="J5435" i="8"/>
  <c r="J5452" i="8"/>
  <c r="J5469" i="8"/>
  <c r="J5486" i="8"/>
  <c r="J5503" i="8"/>
  <c r="J5520" i="8"/>
  <c r="J5537" i="8"/>
  <c r="J5554" i="8"/>
  <c r="J2203" i="8"/>
  <c r="J2789" i="8"/>
  <c r="J3249" i="8"/>
  <c r="J3475" i="8"/>
  <c r="J3689" i="8"/>
  <c r="J3769" i="8"/>
  <c r="J3844" i="8"/>
  <c r="J3912" i="8"/>
  <c r="J3969" i="8"/>
  <c r="J4017" i="8"/>
  <c r="J4065" i="8"/>
  <c r="J4123" i="8"/>
  <c r="J4159" i="8"/>
  <c r="J4196" i="8"/>
  <c r="J4241" i="8"/>
  <c r="J4278" i="8"/>
  <c r="J4314" i="8"/>
  <c r="J4350" i="8"/>
  <c r="J4396" i="8"/>
  <c r="J4432" i="8"/>
  <c r="J4469" i="8"/>
  <c r="J4503" i="8"/>
  <c r="J4537" i="8"/>
  <c r="J4571" i="8"/>
  <c r="J4605" i="8"/>
  <c r="J4638" i="8"/>
  <c r="J4670" i="8"/>
  <c r="J4700" i="8"/>
  <c r="J4724" i="8"/>
  <c r="J4753" i="8"/>
  <c r="J4776" i="8"/>
  <c r="J4804" i="8"/>
  <c r="J4826" i="8"/>
  <c r="J4854" i="8"/>
  <c r="J4875" i="8"/>
  <c r="J4896" i="8"/>
  <c r="J4921" i="8"/>
  <c r="J4941" i="8"/>
  <c r="J4961" i="8"/>
  <c r="J4982" i="8"/>
  <c r="J5003" i="8"/>
  <c r="J5021" i="8"/>
  <c r="J5039" i="8"/>
  <c r="J5057" i="8"/>
  <c r="J5075" i="8"/>
  <c r="J5093" i="8"/>
  <c r="J5111" i="8"/>
  <c r="J5129" i="8"/>
  <c r="J5146" i="8"/>
  <c r="J5163" i="8"/>
  <c r="J5180" i="8"/>
  <c r="J5197" i="8"/>
  <c r="J5214" i="8"/>
  <c r="J5231" i="8"/>
  <c r="J5248" i="8"/>
  <c r="J5265" i="8"/>
  <c r="J5282" i="8"/>
  <c r="J5299" i="8"/>
  <c r="J5316" i="8"/>
  <c r="J5333" i="8"/>
  <c r="J5350" i="8"/>
  <c r="J5367" i="8"/>
  <c r="J5385" i="8"/>
  <c r="J5402" i="8"/>
  <c r="J5419" i="8"/>
  <c r="J5436" i="8"/>
  <c r="J5453" i="8"/>
  <c r="J5470" i="8"/>
  <c r="J5487" i="8"/>
  <c r="J5504" i="8"/>
  <c r="J5521" i="8"/>
  <c r="J5538" i="8"/>
  <c r="J2227" i="8"/>
  <c r="J2795" i="8"/>
  <c r="J3269" i="8"/>
  <c r="J3529" i="8"/>
  <c r="J3693" i="8"/>
  <c r="J3772" i="8"/>
  <c r="J3846" i="8"/>
  <c r="J3915" i="8"/>
  <c r="J3970" i="8"/>
  <c r="J4018" i="8"/>
  <c r="J4079" i="8"/>
  <c r="J4124" i="8"/>
  <c r="J4160" i="8"/>
  <c r="J4197" i="8"/>
  <c r="J4243" i="8"/>
  <c r="J4279" i="8"/>
  <c r="J4315" i="8"/>
  <c r="J4361" i="8"/>
  <c r="J4397" i="8"/>
  <c r="J4433" i="8"/>
  <c r="J4470" i="8"/>
  <c r="J4504" i="8"/>
  <c r="J4538" i="8"/>
  <c r="J4572" i="8"/>
  <c r="J4606" i="8"/>
  <c r="J4639" i="8"/>
  <c r="J4671" i="8"/>
  <c r="J4701" i="8"/>
  <c r="J4725" i="8"/>
  <c r="J4755" i="8"/>
  <c r="J4777" i="8"/>
  <c r="J4805" i="8"/>
  <c r="J4827" i="8"/>
  <c r="J4855" i="8"/>
  <c r="J4876" i="8"/>
  <c r="J4902" i="8"/>
  <c r="J4922" i="8"/>
  <c r="J4942" i="8"/>
  <c r="J4963" i="8"/>
  <c r="J4985" i="8"/>
  <c r="J5004" i="8"/>
  <c r="J5022" i="8"/>
  <c r="J5040" i="8"/>
  <c r="J5058" i="8"/>
  <c r="J5076" i="8"/>
  <c r="J5094" i="8"/>
  <c r="J5113" i="8"/>
  <c r="J5130" i="8"/>
  <c r="J5147" i="8"/>
  <c r="J5164" i="8"/>
  <c r="J5181" i="8"/>
  <c r="J5198" i="8"/>
  <c r="J5215" i="8"/>
  <c r="J5232" i="8"/>
  <c r="J5249" i="8"/>
  <c r="J5266" i="8"/>
  <c r="J5283" i="8"/>
  <c r="J5300" i="8"/>
  <c r="J5317" i="8"/>
  <c r="J5334" i="8"/>
  <c r="J5351" i="8"/>
  <c r="J5369" i="8"/>
  <c r="J5386" i="8"/>
  <c r="J5403" i="8"/>
  <c r="J5420" i="8"/>
  <c r="J5437" i="8"/>
  <c r="J5454" i="8"/>
  <c r="J2243" i="8"/>
  <c r="J3358" i="8"/>
  <c r="J3728" i="8"/>
  <c r="J3871" i="8"/>
  <c r="J4034" i="8"/>
  <c r="J4128" i="8"/>
  <c r="J4213" i="8"/>
  <c r="J4316" i="8"/>
  <c r="J4400" i="8"/>
  <c r="J4484" i="8"/>
  <c r="J4554" i="8"/>
  <c r="J4648" i="8"/>
  <c r="J4705" i="8"/>
  <c r="J4766" i="8"/>
  <c r="J4828" i="8"/>
  <c r="J4879" i="8"/>
  <c r="J4927" i="8"/>
  <c r="J4973" i="8"/>
  <c r="J5024" i="8"/>
  <c r="J5062" i="8"/>
  <c r="J5102" i="8"/>
  <c r="J5148" i="8"/>
  <c r="J5184" i="8"/>
  <c r="J5220" i="8"/>
  <c r="J5257" i="8"/>
  <c r="J5302" i="8"/>
  <c r="J5339" i="8"/>
  <c r="J5375" i="8"/>
  <c r="J5421" i="8"/>
  <c r="J5457" i="8"/>
  <c r="J5491" i="8"/>
  <c r="J5525" i="8"/>
  <c r="J5558" i="8"/>
  <c r="J5585" i="8"/>
  <c r="J5605" i="8"/>
  <c r="J5623" i="8"/>
  <c r="J5642" i="8"/>
  <c r="J5660" i="8"/>
  <c r="J5678" i="8"/>
  <c r="J5696" i="8"/>
  <c r="J5714" i="8"/>
  <c r="J5732" i="8"/>
  <c r="J5750" i="8"/>
  <c r="J5769" i="8"/>
  <c r="J5788" i="8"/>
  <c r="J5806" i="8"/>
  <c r="J5824" i="8"/>
  <c r="J5842" i="8"/>
  <c r="J5860" i="8"/>
  <c r="J5878" i="8"/>
  <c r="J5897" i="8"/>
  <c r="J5915" i="8"/>
  <c r="J5933" i="8"/>
  <c r="J5950" i="8"/>
  <c r="J5967" i="8"/>
  <c r="J5984" i="8"/>
  <c r="J6001" i="8"/>
  <c r="J6018" i="8"/>
  <c r="J6035" i="8"/>
  <c r="J6053" i="8"/>
  <c r="J6070" i="8"/>
  <c r="J6087" i="8"/>
  <c r="J6104" i="8"/>
  <c r="J6121" i="8"/>
  <c r="J6138" i="8"/>
  <c r="J6155" i="8"/>
  <c r="J6172" i="8"/>
  <c r="J6189" i="8"/>
  <c r="J6206" i="8"/>
  <c r="J6223" i="8"/>
  <c r="J6240" i="8"/>
  <c r="J6257" i="8"/>
  <c r="J6274" i="8"/>
  <c r="J6291" i="8"/>
  <c r="J6309" i="8"/>
  <c r="J6326" i="8"/>
  <c r="J6343" i="8"/>
  <c r="J6360" i="8"/>
  <c r="J6377" i="8"/>
  <c r="J6394" i="8"/>
  <c r="J6411" i="8"/>
  <c r="J6428" i="8"/>
  <c r="J6445" i="8"/>
  <c r="J6462" i="8"/>
  <c r="J6479" i="8"/>
  <c r="J6496" i="8"/>
  <c r="J6513" i="8"/>
  <c r="J6530" i="8"/>
  <c r="J6547" i="8"/>
  <c r="J6565" i="8"/>
  <c r="J6582" i="8"/>
  <c r="J6599" i="8"/>
  <c r="J6616" i="8"/>
  <c r="J6633" i="8"/>
  <c r="J6650" i="8"/>
  <c r="J6667" i="8"/>
  <c r="J6684" i="8"/>
  <c r="J6701" i="8"/>
  <c r="J6718" i="8"/>
  <c r="J6735" i="8"/>
  <c r="J6752" i="8"/>
  <c r="J6769" i="8"/>
  <c r="J6786" i="8"/>
  <c r="J6803" i="8"/>
  <c r="J6821" i="8"/>
  <c r="J6838" i="8"/>
  <c r="J6855" i="8"/>
  <c r="J6872" i="8"/>
  <c r="J6889" i="8"/>
  <c r="J6906" i="8"/>
  <c r="J6923" i="8"/>
  <c r="J6940" i="8"/>
  <c r="J6957" i="8"/>
  <c r="J6974" i="8"/>
  <c r="J6991" i="8"/>
  <c r="J7008" i="8"/>
  <c r="J7025" i="8"/>
  <c r="J7042" i="8"/>
  <c r="J7059" i="8"/>
  <c r="J7077" i="8"/>
  <c r="J7094" i="8"/>
  <c r="J7111" i="8"/>
  <c r="J7128" i="8"/>
  <c r="J7144" i="8"/>
  <c r="J7160" i="8"/>
  <c r="J7176" i="8"/>
  <c r="J7192" i="8"/>
  <c r="J7208" i="8"/>
  <c r="J7224" i="8"/>
  <c r="J7240" i="8"/>
  <c r="J7256" i="8"/>
  <c r="J2261" i="8"/>
  <c r="J3370" i="8"/>
  <c r="J3732" i="8"/>
  <c r="J3917" i="8"/>
  <c r="J4035" i="8"/>
  <c r="J4139" i="8"/>
  <c r="J4214" i="8"/>
  <c r="J4327" i="8"/>
  <c r="J4401" i="8"/>
  <c r="J4485" i="8"/>
  <c r="J4580" i="8"/>
  <c r="J4650" i="8"/>
  <c r="J4707" i="8"/>
  <c r="J4767" i="8"/>
  <c r="J4835" i="8"/>
  <c r="J4885" i="8"/>
  <c r="J4928" i="8"/>
  <c r="J4986" i="8"/>
  <c r="J5025" i="8"/>
  <c r="J5063" i="8"/>
  <c r="J5103" i="8"/>
  <c r="J5149" i="8"/>
  <c r="J5185" i="8"/>
  <c r="J5221" i="8"/>
  <c r="J5267" i="8"/>
  <c r="J5303" i="8"/>
  <c r="J5340" i="8"/>
  <c r="J5376" i="8"/>
  <c r="J5422" i="8"/>
  <c r="J5458" i="8"/>
  <c r="J5492" i="8"/>
  <c r="J5526" i="8"/>
  <c r="J5559" i="8"/>
  <c r="J5587" i="8"/>
  <c r="J5606" i="8"/>
  <c r="J5625" i="8"/>
  <c r="J5643" i="8"/>
  <c r="J5661" i="8"/>
  <c r="J5679" i="8"/>
  <c r="J5697" i="8"/>
  <c r="J5715" i="8"/>
  <c r="J5733" i="8"/>
  <c r="J5751" i="8"/>
  <c r="J5771" i="8"/>
  <c r="J5789" i="8"/>
  <c r="J5807" i="8"/>
  <c r="J5825" i="8"/>
  <c r="J5843" i="8"/>
  <c r="J5861" i="8"/>
  <c r="J5879" i="8"/>
  <c r="J5898" i="8"/>
  <c r="J5916" i="8"/>
  <c r="J5934" i="8"/>
  <c r="J5951" i="8"/>
  <c r="J5968" i="8"/>
  <c r="J5985" i="8"/>
  <c r="J6002" i="8"/>
  <c r="J6019" i="8"/>
  <c r="J6037" i="8"/>
  <c r="J6054" i="8"/>
  <c r="J6071" i="8"/>
  <c r="J6088" i="8"/>
  <c r="J6105" i="8"/>
  <c r="J6122" i="8"/>
  <c r="J6139" i="8"/>
  <c r="J6156" i="8"/>
  <c r="J6173" i="8"/>
  <c r="J6190" i="8"/>
  <c r="J6207" i="8"/>
  <c r="J6224" i="8"/>
  <c r="J6241" i="8"/>
  <c r="J6258" i="8"/>
  <c r="J6275" i="8"/>
  <c r="J6293" i="8"/>
  <c r="J6310" i="8"/>
  <c r="J6327" i="8"/>
  <c r="J6344" i="8"/>
  <c r="J6361" i="8"/>
  <c r="J6378" i="8"/>
  <c r="J6395" i="8"/>
  <c r="J6412" i="8"/>
  <c r="J6429" i="8"/>
  <c r="J6446" i="8"/>
  <c r="J6463" i="8"/>
  <c r="J6480" i="8"/>
  <c r="J6497" i="8"/>
  <c r="J2289" i="8"/>
  <c r="J3377" i="8"/>
  <c r="J3733" i="8"/>
  <c r="J3919" i="8"/>
  <c r="J4037" i="8"/>
  <c r="J4140" i="8"/>
  <c r="J4244" i="8"/>
  <c r="J4328" i="8"/>
  <c r="J4412" i="8"/>
  <c r="J4486" i="8"/>
  <c r="J4583" i="8"/>
  <c r="J4651" i="8"/>
  <c r="J4708" i="8"/>
  <c r="J4783" i="8"/>
  <c r="J4836" i="8"/>
  <c r="J4886" i="8"/>
  <c r="J4929" i="8"/>
  <c r="J4987" i="8"/>
  <c r="J5026" i="8"/>
  <c r="J5066" i="8"/>
  <c r="J5114" i="8"/>
  <c r="J5150" i="8"/>
  <c r="J5186" i="8"/>
  <c r="J5222" i="8"/>
  <c r="J5268" i="8"/>
  <c r="J5305" i="8"/>
  <c r="J5341" i="8"/>
  <c r="J5387" i="8"/>
  <c r="J5423" i="8"/>
  <c r="J5459" i="8"/>
  <c r="J5493" i="8"/>
  <c r="J5527" i="8"/>
  <c r="J5561" i="8"/>
  <c r="J5588" i="8"/>
  <c r="J5607" i="8"/>
  <c r="J5626" i="8"/>
  <c r="J5644" i="8"/>
  <c r="J5662" i="8"/>
  <c r="J5680" i="8"/>
  <c r="J5698" i="8"/>
  <c r="J5716" i="8"/>
  <c r="J5734" i="8"/>
  <c r="J5754" i="8"/>
  <c r="J5772" i="8"/>
  <c r="J5790" i="8"/>
  <c r="J5808" i="8"/>
  <c r="J5826" i="8"/>
  <c r="J5844" i="8"/>
  <c r="J5862" i="8"/>
  <c r="J5881" i="8"/>
  <c r="J5899" i="8"/>
  <c r="J5917" i="8"/>
  <c r="J5935" i="8"/>
  <c r="J5952" i="8"/>
  <c r="J5969" i="8"/>
  <c r="J5986" i="8"/>
  <c r="J6003" i="8"/>
  <c r="J6021" i="8"/>
  <c r="J6038" i="8"/>
  <c r="J6055" i="8"/>
  <c r="J6072" i="8"/>
  <c r="J6089" i="8"/>
  <c r="J6106" i="8"/>
  <c r="J6123" i="8"/>
  <c r="J6140" i="8"/>
  <c r="J6157" i="8"/>
  <c r="J6174" i="8"/>
  <c r="J6191" i="8"/>
  <c r="J6208" i="8"/>
  <c r="J6225" i="8"/>
  <c r="J6242" i="8"/>
  <c r="J6259" i="8"/>
  <c r="J6277" i="8"/>
  <c r="J6294" i="8"/>
  <c r="J6311" i="8"/>
  <c r="J6328" i="8"/>
  <c r="J6345" i="8"/>
  <c r="J6362" i="8"/>
  <c r="J6379" i="8"/>
  <c r="J6396" i="8"/>
  <c r="J6413" i="8"/>
  <c r="J6430" i="8"/>
  <c r="J6447" i="8"/>
  <c r="J6464" i="8"/>
  <c r="J6481" i="8"/>
  <c r="J2305" i="8"/>
  <c r="J3378" i="8"/>
  <c r="J3774" i="8"/>
  <c r="J3920" i="8"/>
  <c r="J4038" i="8"/>
  <c r="J4141" i="8"/>
  <c r="J4245" i="8"/>
  <c r="J4329" i="8"/>
  <c r="J4413" i="8"/>
  <c r="J4511" i="8"/>
  <c r="J4584" i="8"/>
  <c r="J4652" i="8"/>
  <c r="J4709" i="8"/>
  <c r="J4784" i="8"/>
  <c r="J4837" i="8"/>
  <c r="J4887" i="8"/>
  <c r="J4943" i="8"/>
  <c r="J4988" i="8"/>
  <c r="J5027" i="8"/>
  <c r="J5067" i="8"/>
  <c r="J5115" i="8"/>
  <c r="J5151" i="8"/>
  <c r="J5187" i="8"/>
  <c r="J5233" i="8"/>
  <c r="J5269" i="8"/>
  <c r="J5306" i="8"/>
  <c r="J5342" i="8"/>
  <c r="J5388" i="8"/>
  <c r="J5424" i="8"/>
  <c r="J5460" i="8"/>
  <c r="J5494" i="8"/>
  <c r="J5529" i="8"/>
  <c r="J5562" i="8"/>
  <c r="J5589" i="8"/>
  <c r="J5609" i="8"/>
  <c r="J5627" i="8"/>
  <c r="J5645" i="8"/>
  <c r="J5663" i="8"/>
  <c r="J5681" i="8"/>
  <c r="J5699" i="8"/>
  <c r="J5717" i="8"/>
  <c r="J5737" i="8"/>
  <c r="J5755" i="8"/>
  <c r="J5773" i="8"/>
  <c r="J5791" i="8"/>
  <c r="J5809" i="8"/>
  <c r="J5827" i="8"/>
  <c r="J5845" i="8"/>
  <c r="J5863" i="8"/>
  <c r="J5882" i="8"/>
  <c r="J5900" i="8"/>
  <c r="J5918" i="8"/>
  <c r="J5936" i="8"/>
  <c r="J5953" i="8"/>
  <c r="J2306" i="8"/>
  <c r="J3385" i="8"/>
  <c r="J3776" i="8"/>
  <c r="J3921" i="8"/>
  <c r="J4039" i="8"/>
  <c r="J4161" i="8"/>
  <c r="J4246" i="8"/>
  <c r="J4330" i="8"/>
  <c r="J4414" i="8"/>
  <c r="J4515" i="8"/>
  <c r="J4585" i="8"/>
  <c r="J4653" i="8"/>
  <c r="J4726" i="8"/>
  <c r="J4785" i="8"/>
  <c r="J4838" i="8"/>
  <c r="J4888" i="8"/>
  <c r="J4944" i="8"/>
  <c r="J4989" i="8"/>
  <c r="J5028" i="8"/>
  <c r="J5077" i="8"/>
  <c r="J5116" i="8"/>
  <c r="J5152" i="8"/>
  <c r="J5188" i="8"/>
  <c r="J5234" i="8"/>
  <c r="J5270" i="8"/>
  <c r="J5307" i="8"/>
  <c r="J5353" i="8"/>
  <c r="J5389" i="8"/>
  <c r="J5425" i="8"/>
  <c r="J5461" i="8"/>
  <c r="J5495" i="8"/>
  <c r="J5530" i="8"/>
  <c r="J5563" i="8"/>
  <c r="J5590" i="8"/>
  <c r="J5610" i="8"/>
  <c r="J5628" i="8"/>
  <c r="J5646" i="8"/>
  <c r="J5664" i="8"/>
  <c r="J5682" i="8"/>
  <c r="J5700" i="8"/>
  <c r="J5719" i="8"/>
  <c r="J5738" i="8"/>
  <c r="J5756" i="8"/>
  <c r="J5774" i="8"/>
  <c r="J5792" i="8"/>
  <c r="J5810" i="8"/>
  <c r="J5828" i="8"/>
  <c r="J5846" i="8"/>
  <c r="J5865" i="8"/>
  <c r="J5883" i="8"/>
  <c r="J5901" i="8"/>
  <c r="J5919" i="8"/>
  <c r="J5937" i="8"/>
  <c r="J5954" i="8"/>
  <c r="J2493" i="8"/>
  <c r="J3533" i="8"/>
  <c r="J3799" i="8"/>
  <c r="J3924" i="8"/>
  <c r="J4041" i="8"/>
  <c r="J4163" i="8"/>
  <c r="J4247" i="8"/>
  <c r="J4331" i="8"/>
  <c r="J4435" i="8"/>
  <c r="J4516" i="8"/>
  <c r="J4586" i="8"/>
  <c r="J4654" i="8"/>
  <c r="J4733" i="8"/>
  <c r="J4787" i="8"/>
  <c r="J4839" i="8"/>
  <c r="J4903" i="8"/>
  <c r="J4945" i="8"/>
  <c r="J4990" i="8"/>
  <c r="J5029" i="8"/>
  <c r="J5078" i="8"/>
  <c r="J5117" i="8"/>
  <c r="J5153" i="8"/>
  <c r="J5199" i="8"/>
  <c r="J5235" i="8"/>
  <c r="J5271" i="8"/>
  <c r="J5308" i="8"/>
  <c r="J5354" i="8"/>
  <c r="J5390" i="8"/>
  <c r="J5426" i="8"/>
  <c r="J5471" i="8"/>
  <c r="J5505" i="8"/>
  <c r="J5539" i="8"/>
  <c r="J5564" i="8"/>
  <c r="J5591" i="8"/>
  <c r="J5611" i="8"/>
  <c r="J5629" i="8"/>
  <c r="J5647" i="8"/>
  <c r="J5665" i="8"/>
  <c r="J5683" i="8"/>
  <c r="J5702" i="8"/>
  <c r="J5721" i="8"/>
  <c r="J5739" i="8"/>
  <c r="J5757" i="8"/>
  <c r="J5775" i="8"/>
  <c r="J5793" i="8"/>
  <c r="J5811" i="8"/>
  <c r="J5829" i="8"/>
  <c r="J5847" i="8"/>
  <c r="J5866" i="8"/>
  <c r="J5884" i="8"/>
  <c r="J2507" i="8"/>
  <c r="J3540" i="8"/>
  <c r="J3800" i="8"/>
  <c r="J3939" i="8"/>
  <c r="J4081" i="8"/>
  <c r="J4173" i="8"/>
  <c r="J4248" i="8"/>
  <c r="J4332" i="8"/>
  <c r="J4436" i="8"/>
  <c r="J4517" i="8"/>
  <c r="J4587" i="8"/>
  <c r="J4672" i="8"/>
  <c r="J4734" i="8"/>
  <c r="J4788" i="8"/>
  <c r="J4840" i="8"/>
  <c r="J4904" i="8"/>
  <c r="J4947" i="8"/>
  <c r="J4991" i="8"/>
  <c r="J5041" i="8"/>
  <c r="J5079" i="8"/>
  <c r="J5118" i="8"/>
  <c r="J5154" i="8"/>
  <c r="J5200" i="8"/>
  <c r="J5236" i="8"/>
  <c r="J5273" i="8"/>
  <c r="J5318" i="8"/>
  <c r="J5355" i="8"/>
  <c r="J5391" i="8"/>
  <c r="J5427" i="8"/>
  <c r="J5472" i="8"/>
  <c r="J5506" i="8"/>
  <c r="J5540" i="8"/>
  <c r="J5571" i="8"/>
  <c r="J5593" i="8"/>
  <c r="J5612" i="8"/>
  <c r="J5630" i="8"/>
  <c r="J5648" i="8"/>
  <c r="J5666" i="8"/>
  <c r="J5685" i="8"/>
  <c r="J5703" i="8"/>
  <c r="J5722" i="8"/>
  <c r="J5740" i="8"/>
  <c r="J5758" i="8"/>
  <c r="J5776" i="8"/>
  <c r="J5794" i="8"/>
  <c r="J5812" i="8"/>
  <c r="J5830" i="8"/>
  <c r="J5849" i="8"/>
  <c r="J5867" i="8"/>
  <c r="J5885" i="8"/>
  <c r="J2825" i="8"/>
  <c r="J3541" i="8"/>
  <c r="J3801" i="8"/>
  <c r="J3942" i="8"/>
  <c r="J4082" i="8"/>
  <c r="J4174" i="8"/>
  <c r="J4259" i="8"/>
  <c r="J4362" i="8"/>
  <c r="J4446" i="8"/>
  <c r="J4518" i="8"/>
  <c r="J4588" i="8"/>
  <c r="J4673" i="8"/>
  <c r="J4735" i="8"/>
  <c r="J4789" i="8"/>
  <c r="J4856" i="8"/>
  <c r="J4905" i="8"/>
  <c r="J4948" i="8"/>
  <c r="J4992" i="8"/>
  <c r="J5042" i="8"/>
  <c r="J5082" i="8"/>
  <c r="J5119" i="8"/>
  <c r="J5165" i="8"/>
  <c r="J5201" i="8"/>
  <c r="J5237" i="8"/>
  <c r="J5274" i="8"/>
  <c r="J5319" i="8"/>
  <c r="J5356" i="8"/>
  <c r="J5392" i="8"/>
  <c r="J5438" i="8"/>
  <c r="J5473" i="8"/>
  <c r="J5507" i="8"/>
  <c r="J5541" i="8"/>
  <c r="J5572" i="8"/>
  <c r="J5594" i="8"/>
  <c r="J5613" i="8"/>
  <c r="J5631" i="8"/>
  <c r="J5649" i="8"/>
  <c r="J5668" i="8"/>
  <c r="J5686" i="8"/>
  <c r="J5705" i="8"/>
  <c r="J5723" i="8"/>
  <c r="J5741" i="8"/>
  <c r="J5759" i="8"/>
  <c r="J5777" i="8"/>
  <c r="J5795" i="8"/>
  <c r="J5813" i="8"/>
  <c r="J5831" i="8"/>
  <c r="J5850" i="8"/>
  <c r="J5868" i="8"/>
  <c r="J5886" i="8"/>
  <c r="J5904" i="8"/>
  <c r="J5922" i="8"/>
  <c r="J5941" i="8"/>
  <c r="J5958" i="8"/>
  <c r="J5975" i="8"/>
  <c r="J5992" i="8"/>
  <c r="J6009" i="8"/>
  <c r="J6026" i="8"/>
  <c r="J6043" i="8"/>
  <c r="J2837" i="8"/>
  <c r="J3553" i="8"/>
  <c r="J3805" i="8"/>
  <c r="J3971" i="8"/>
  <c r="J4083" i="8"/>
  <c r="J4175" i="8"/>
  <c r="J4260" i="8"/>
  <c r="J4363" i="8"/>
  <c r="J4447" i="8"/>
  <c r="J4519" i="8"/>
  <c r="J4614" i="8"/>
  <c r="J4675" i="8"/>
  <c r="J4736" i="8"/>
  <c r="J4790" i="8"/>
  <c r="J4857" i="8"/>
  <c r="J4906" i="8"/>
  <c r="J4952" i="8"/>
  <c r="J5005" i="8"/>
  <c r="J5043" i="8"/>
  <c r="J5083" i="8"/>
  <c r="J5120" i="8"/>
  <c r="J5166" i="8"/>
  <c r="J5202" i="8"/>
  <c r="J5238" i="8"/>
  <c r="J5284" i="8"/>
  <c r="J5321" i="8"/>
  <c r="J5357" i="8"/>
  <c r="J5393" i="8"/>
  <c r="J5439" i="8"/>
  <c r="J5474" i="8"/>
  <c r="J5508" i="8"/>
  <c r="J5542" i="8"/>
  <c r="J5573" i="8"/>
  <c r="J5595" i="8"/>
  <c r="J5614" i="8"/>
  <c r="J5632" i="8"/>
  <c r="J5651" i="8"/>
  <c r="J5669" i="8"/>
  <c r="J5687" i="8"/>
  <c r="J5706" i="8"/>
  <c r="J5724" i="8"/>
  <c r="J5742" i="8"/>
  <c r="J5760" i="8"/>
  <c r="J2869" i="8"/>
  <c r="J3554" i="8"/>
  <c r="J3806" i="8"/>
  <c r="J3973" i="8"/>
  <c r="J4085" i="8"/>
  <c r="J4176" i="8"/>
  <c r="J4280" i="8"/>
  <c r="J4364" i="8"/>
  <c r="J4448" i="8"/>
  <c r="J4520" i="8"/>
  <c r="J4617" i="8"/>
  <c r="J4682" i="8"/>
  <c r="J4737" i="8"/>
  <c r="J4806" i="8"/>
  <c r="J4858" i="8"/>
  <c r="J4907" i="8"/>
  <c r="J4953" i="8"/>
  <c r="J5006" i="8"/>
  <c r="J5044" i="8"/>
  <c r="J5084" i="8"/>
  <c r="J5131" i="8"/>
  <c r="J5167" i="8"/>
  <c r="J5203" i="8"/>
  <c r="J5239" i="8"/>
  <c r="J5285" i="8"/>
  <c r="J5322" i="8"/>
  <c r="J5358" i="8"/>
  <c r="J5404" i="8"/>
  <c r="J5440" i="8"/>
  <c r="J5475" i="8"/>
  <c r="J5509" i="8"/>
  <c r="J5543" i="8"/>
  <c r="J5574" i="8"/>
  <c r="J5596" i="8"/>
  <c r="J5615" i="8"/>
  <c r="J5634" i="8"/>
  <c r="J5652" i="8"/>
  <c r="J5670" i="8"/>
  <c r="J5689" i="8"/>
  <c r="J5707" i="8"/>
  <c r="J5725" i="8"/>
  <c r="J5743" i="8"/>
  <c r="J5761" i="8"/>
  <c r="J2997" i="8"/>
  <c r="J3869" i="8"/>
  <c r="J4208" i="8"/>
  <c r="J4449" i="8"/>
  <c r="J4622" i="8"/>
  <c r="J4809" i="8"/>
  <c r="J4964" i="8"/>
  <c r="J5060" i="8"/>
  <c r="J5170" i="8"/>
  <c r="J5286" i="8"/>
  <c r="J5373" i="8"/>
  <c r="J5478" i="8"/>
  <c r="J5575" i="8"/>
  <c r="J5621" i="8"/>
  <c r="J5674" i="8"/>
  <c r="J5726" i="8"/>
  <c r="J5766" i="8"/>
  <c r="J5803" i="8"/>
  <c r="J5840" i="8"/>
  <c r="J5876" i="8"/>
  <c r="J5910" i="8"/>
  <c r="J5942" i="8"/>
  <c r="J5965" i="8"/>
  <c r="J5990" i="8"/>
  <c r="J6012" i="8"/>
  <c r="J6033" i="8"/>
  <c r="J6058" i="8"/>
  <c r="J6078" i="8"/>
  <c r="J6098" i="8"/>
  <c r="J6119" i="8"/>
  <c r="J6142" i="8"/>
  <c r="J6162" i="8"/>
  <c r="J6183" i="8"/>
  <c r="J6203" i="8"/>
  <c r="J6226" i="8"/>
  <c r="J6247" i="8"/>
  <c r="J6267" i="8"/>
  <c r="J6287" i="8"/>
  <c r="J6307" i="8"/>
  <c r="J6331" i="8"/>
  <c r="J6351" i="8"/>
  <c r="J6371" i="8"/>
  <c r="J6392" i="8"/>
  <c r="J6415" i="8"/>
  <c r="J6435" i="8"/>
  <c r="J6456" i="8"/>
  <c r="J6476" i="8"/>
  <c r="J6498" i="8"/>
  <c r="J6517" i="8"/>
  <c r="J6535" i="8"/>
  <c r="J6553" i="8"/>
  <c r="J6571" i="8"/>
  <c r="J6589" i="8"/>
  <c r="J6607" i="8"/>
  <c r="J6625" i="8"/>
  <c r="J6643" i="8"/>
  <c r="J6662" i="8"/>
  <c r="J6680" i="8"/>
  <c r="J6698" i="8"/>
  <c r="J6716" i="8"/>
  <c r="J6734" i="8"/>
  <c r="J6753" i="8"/>
  <c r="J6771" i="8"/>
  <c r="J6790" i="8"/>
  <c r="J6808" i="8"/>
  <c r="J6826" i="8"/>
  <c r="J6844" i="8"/>
  <c r="J6862" i="8"/>
  <c r="J6880" i="8"/>
  <c r="J6898" i="8"/>
  <c r="J6917" i="8"/>
  <c r="J6935" i="8"/>
  <c r="J6953" i="8"/>
  <c r="J6971" i="8"/>
  <c r="J6989" i="8"/>
  <c r="J7007" i="8"/>
  <c r="J7026" i="8"/>
  <c r="J7045" i="8"/>
  <c r="J7063" i="8"/>
  <c r="J7081" i="8"/>
  <c r="J7099" i="8"/>
  <c r="J7117" i="8"/>
  <c r="J7135" i="8"/>
  <c r="J7152" i="8"/>
  <c r="J7169" i="8"/>
  <c r="J7186" i="8"/>
  <c r="J7203" i="8"/>
  <c r="J7220" i="8"/>
  <c r="J7237" i="8"/>
  <c r="J7254" i="8"/>
  <c r="J7271" i="8"/>
  <c r="J7287" i="8"/>
  <c r="J7303" i="8"/>
  <c r="J7319" i="8"/>
  <c r="J7335" i="8"/>
  <c r="J7351" i="8"/>
  <c r="J7367" i="8"/>
  <c r="J7383" i="8"/>
  <c r="J7399" i="8"/>
  <c r="J7415" i="8"/>
  <c r="J7431" i="8"/>
  <c r="J7447" i="8"/>
  <c r="J7463" i="8"/>
  <c r="J7479" i="8"/>
  <c r="J7495" i="8"/>
  <c r="J7511" i="8"/>
  <c r="J7527" i="8"/>
  <c r="J7543" i="8"/>
  <c r="J7559" i="8"/>
  <c r="J7575" i="8"/>
  <c r="J7591" i="8"/>
  <c r="J7607" i="8"/>
  <c r="J7623" i="8"/>
  <c r="J7639" i="8"/>
  <c r="J7655" i="8"/>
  <c r="J7671" i="8"/>
  <c r="J7687" i="8"/>
  <c r="J7703" i="8"/>
  <c r="J7719" i="8"/>
  <c r="J7735" i="8"/>
  <c r="J7751" i="8"/>
  <c r="J7767" i="8"/>
  <c r="J7783" i="8"/>
  <c r="J7799" i="8"/>
  <c r="J7815" i="8"/>
  <c r="J7831" i="8"/>
  <c r="J7847" i="8"/>
  <c r="J7863" i="8"/>
  <c r="J7879" i="8"/>
  <c r="J7895" i="8"/>
  <c r="J7911" i="8"/>
  <c r="J7927" i="8"/>
  <c r="J7943" i="8"/>
  <c r="J7959" i="8"/>
  <c r="J7975" i="8"/>
  <c r="J7991" i="8"/>
  <c r="J8007" i="8"/>
  <c r="J8023" i="8"/>
  <c r="J8039" i="8"/>
  <c r="J8055" i="8"/>
  <c r="J8071" i="8"/>
  <c r="J8087" i="8"/>
  <c r="J8103" i="8"/>
  <c r="J8119" i="8"/>
  <c r="J8135" i="8"/>
  <c r="J8151" i="8"/>
  <c r="J8167" i="8"/>
  <c r="J8183" i="8"/>
  <c r="J8199" i="8"/>
  <c r="J8215" i="8"/>
  <c r="J8231" i="8"/>
  <c r="J8247" i="8"/>
  <c r="J8263" i="8"/>
  <c r="J8279" i="8"/>
  <c r="J3017" i="8"/>
  <c r="J3870" i="8"/>
  <c r="J4209" i="8"/>
  <c r="J4451" i="8"/>
  <c r="J4640" i="8"/>
  <c r="J4810" i="8"/>
  <c r="J4965" i="8"/>
  <c r="J5061" i="8"/>
  <c r="J5171" i="8"/>
  <c r="J5287" i="8"/>
  <c r="J5374" i="8"/>
  <c r="J5488" i="8"/>
  <c r="J5577" i="8"/>
  <c r="J5622" i="8"/>
  <c r="J5675" i="8"/>
  <c r="J5727" i="8"/>
  <c r="J5767" i="8"/>
  <c r="J5805" i="8"/>
  <c r="J5841" i="8"/>
  <c r="J5877" i="8"/>
  <c r="J5911" i="8"/>
  <c r="J5943" i="8"/>
  <c r="J5966" i="8"/>
  <c r="J5991" i="8"/>
  <c r="J6013" i="8"/>
  <c r="J6034" i="8"/>
  <c r="J6059" i="8"/>
  <c r="J6079" i="8"/>
  <c r="J6099" i="8"/>
  <c r="J6120" i="8"/>
  <c r="J6143" i="8"/>
  <c r="J6163" i="8"/>
  <c r="J6184" i="8"/>
  <c r="J6204" i="8"/>
  <c r="J6227" i="8"/>
  <c r="J6248" i="8"/>
  <c r="J6268" i="8"/>
  <c r="J6288" i="8"/>
  <c r="J6312" i="8"/>
  <c r="J6332" i="8"/>
  <c r="J6352" i="8"/>
  <c r="J6373" i="8"/>
  <c r="J6393" i="8"/>
  <c r="J6416" i="8"/>
  <c r="J6437" i="8"/>
  <c r="J6457" i="8"/>
  <c r="J6477" i="8"/>
  <c r="J6499" i="8"/>
  <c r="J6518" i="8"/>
  <c r="J6536" i="8"/>
  <c r="J6554" i="8"/>
  <c r="J6572" i="8"/>
  <c r="J6590" i="8"/>
  <c r="J6608" i="8"/>
  <c r="J6626" i="8"/>
  <c r="J6645" i="8"/>
  <c r="J6663" i="8"/>
  <c r="J6681" i="8"/>
  <c r="J6699" i="8"/>
  <c r="J6717" i="8"/>
  <c r="J6736" i="8"/>
  <c r="J6754" i="8"/>
  <c r="J6773" i="8"/>
  <c r="J6791" i="8"/>
  <c r="J6809" i="8"/>
  <c r="J6827" i="8"/>
  <c r="J6845" i="8"/>
  <c r="J6863" i="8"/>
  <c r="J6881" i="8"/>
  <c r="J6899" i="8"/>
  <c r="J6918" i="8"/>
  <c r="J6936" i="8"/>
  <c r="J6954" i="8"/>
  <c r="J6972" i="8"/>
  <c r="J6990" i="8"/>
  <c r="J7009" i="8"/>
  <c r="J7027" i="8"/>
  <c r="J7046" i="8"/>
  <c r="J7064" i="8"/>
  <c r="J7082" i="8"/>
  <c r="J7100" i="8"/>
  <c r="J7118" i="8"/>
  <c r="J7136" i="8"/>
  <c r="J7153" i="8"/>
  <c r="J7170" i="8"/>
  <c r="J7187" i="8"/>
  <c r="J7204" i="8"/>
  <c r="J7221" i="8"/>
  <c r="J7238" i="8"/>
  <c r="J7255" i="8"/>
  <c r="J7272" i="8"/>
  <c r="J7288" i="8"/>
  <c r="J7304" i="8"/>
  <c r="J7320" i="8"/>
  <c r="J7336" i="8"/>
  <c r="J7352" i="8"/>
  <c r="J7368" i="8"/>
  <c r="J7384" i="8"/>
  <c r="J7400" i="8"/>
  <c r="J7416" i="8"/>
  <c r="J7432" i="8"/>
  <c r="J7448" i="8"/>
  <c r="J7464" i="8"/>
  <c r="J7480" i="8"/>
  <c r="J7496" i="8"/>
  <c r="J7512" i="8"/>
  <c r="J7528" i="8"/>
  <c r="J7544" i="8"/>
  <c r="J7560" i="8"/>
  <c r="J7576" i="8"/>
  <c r="J7592" i="8"/>
  <c r="J7608" i="8"/>
  <c r="J7624" i="8"/>
  <c r="J7640" i="8"/>
  <c r="J7656" i="8"/>
  <c r="J7672" i="8"/>
  <c r="J7688" i="8"/>
  <c r="J7704" i="8"/>
  <c r="J7720" i="8"/>
  <c r="J7736" i="8"/>
  <c r="J7752" i="8"/>
  <c r="J7768" i="8"/>
  <c r="J7784" i="8"/>
  <c r="J7800" i="8"/>
  <c r="J7816" i="8"/>
  <c r="J7832" i="8"/>
  <c r="J7848" i="8"/>
  <c r="J7864" i="8"/>
  <c r="J7880" i="8"/>
  <c r="J7896" i="8"/>
  <c r="J7912" i="8"/>
  <c r="J7928" i="8"/>
  <c r="J7944" i="8"/>
  <c r="J7960" i="8"/>
  <c r="J7976" i="8"/>
  <c r="J7992" i="8"/>
  <c r="J8008" i="8"/>
  <c r="J8024" i="8"/>
  <c r="J8040" i="8"/>
  <c r="J8056" i="8"/>
  <c r="J8072" i="8"/>
  <c r="J8088" i="8"/>
  <c r="J8104" i="8"/>
  <c r="J8120" i="8"/>
  <c r="J8136" i="8"/>
  <c r="J8152" i="8"/>
  <c r="J8168" i="8"/>
  <c r="J8184" i="8"/>
  <c r="J8200" i="8"/>
  <c r="J8216" i="8"/>
  <c r="J8232" i="8"/>
  <c r="J8248" i="8"/>
  <c r="J8264" i="8"/>
  <c r="J8280" i="8"/>
  <c r="J3029" i="8"/>
  <c r="J3974" i="8"/>
  <c r="J4211" i="8"/>
  <c r="J4477" i="8"/>
  <c r="J4683" i="8"/>
  <c r="J4811" i="8"/>
  <c r="J4969" i="8"/>
  <c r="J5085" i="8"/>
  <c r="J5182" i="8"/>
  <c r="J5289" i="8"/>
  <c r="J5405" i="8"/>
  <c r="J5489" i="8"/>
  <c r="J5578" i="8"/>
  <c r="J5635" i="8"/>
  <c r="J5676" i="8"/>
  <c r="J5728" i="8"/>
  <c r="J5778" i="8"/>
  <c r="J5814" i="8"/>
  <c r="J5851" i="8"/>
  <c r="J5887" i="8"/>
  <c r="J5913" i="8"/>
  <c r="J5944" i="8"/>
  <c r="J5970" i="8"/>
  <c r="J5993" i="8"/>
  <c r="J6014" i="8"/>
  <c r="J6039" i="8"/>
  <c r="J6060" i="8"/>
  <c r="J6080" i="8"/>
  <c r="J6101" i="8"/>
  <c r="J6124" i="8"/>
  <c r="J6144" i="8"/>
  <c r="J6165" i="8"/>
  <c r="J6185" i="8"/>
  <c r="J6205" i="8"/>
  <c r="J6229" i="8"/>
  <c r="J6249" i="8"/>
  <c r="J6269" i="8"/>
  <c r="J6289" i="8"/>
  <c r="J6313" i="8"/>
  <c r="J6333" i="8"/>
  <c r="J6353" i="8"/>
  <c r="J6374" i="8"/>
  <c r="J6397" i="8"/>
  <c r="J6417" i="8"/>
  <c r="J6438" i="8"/>
  <c r="J6458" i="8"/>
  <c r="J6478" i="8"/>
  <c r="J6501" i="8"/>
  <c r="J6519" i="8"/>
  <c r="J6537" i="8"/>
  <c r="J6555" i="8"/>
  <c r="J6573" i="8"/>
  <c r="J6591" i="8"/>
  <c r="J6609" i="8"/>
  <c r="J6627" i="8"/>
  <c r="J6646" i="8"/>
  <c r="J6664" i="8"/>
  <c r="J6682" i="8"/>
  <c r="J6700" i="8"/>
  <c r="J6719" i="8"/>
  <c r="J6737" i="8"/>
  <c r="J6755" i="8"/>
  <c r="J6774" i="8"/>
  <c r="J6792" i="8"/>
  <c r="J6810" i="8"/>
  <c r="J6828" i="8"/>
  <c r="J6846" i="8"/>
  <c r="J6864" i="8"/>
  <c r="J6882" i="8"/>
  <c r="J6901" i="8"/>
  <c r="J6919" i="8"/>
  <c r="J6937" i="8"/>
  <c r="J6955" i="8"/>
  <c r="J6973" i="8"/>
  <c r="J6992" i="8"/>
  <c r="J7010" i="8"/>
  <c r="J7029" i="8"/>
  <c r="J7047" i="8"/>
  <c r="J7065" i="8"/>
  <c r="J7083" i="8"/>
  <c r="J7101" i="8"/>
  <c r="J7119" i="8"/>
  <c r="J7137" i="8"/>
  <c r="J7154" i="8"/>
  <c r="J7171" i="8"/>
  <c r="J7188" i="8"/>
  <c r="J3057" i="8"/>
  <c r="J3989" i="8"/>
  <c r="J4212" i="8"/>
  <c r="J4480" i="8"/>
  <c r="J4684" i="8"/>
  <c r="J4817" i="8"/>
  <c r="J4970" i="8"/>
  <c r="J5095" i="8"/>
  <c r="J5183" i="8"/>
  <c r="J5290" i="8"/>
  <c r="J5406" i="8"/>
  <c r="J5490" i="8"/>
  <c r="J5579" i="8"/>
  <c r="J5636" i="8"/>
  <c r="J5677" i="8"/>
  <c r="J5729" i="8"/>
  <c r="J5779" i="8"/>
  <c r="J5815" i="8"/>
  <c r="J5852" i="8"/>
  <c r="J5888" i="8"/>
  <c r="J5914" i="8"/>
  <c r="J5945" i="8"/>
  <c r="J5971" i="8"/>
  <c r="J5994" i="8"/>
  <c r="J6015" i="8"/>
  <c r="J6040" i="8"/>
  <c r="J6061" i="8"/>
  <c r="J6081" i="8"/>
  <c r="J6102" i="8"/>
  <c r="J6125" i="8"/>
  <c r="J6145" i="8"/>
  <c r="J6166" i="8"/>
  <c r="J6186" i="8"/>
  <c r="J6209" i="8"/>
  <c r="J6230" i="8"/>
  <c r="J6250" i="8"/>
  <c r="J6270" i="8"/>
  <c r="J6290" i="8"/>
  <c r="J6314" i="8"/>
  <c r="J6334" i="8"/>
  <c r="J6354" i="8"/>
  <c r="J6375" i="8"/>
  <c r="J6398" i="8"/>
  <c r="J6418" i="8"/>
  <c r="J6439" i="8"/>
  <c r="J6459" i="8"/>
  <c r="J6482" i="8"/>
  <c r="J6502" i="8"/>
  <c r="J6520" i="8"/>
  <c r="J6538" i="8"/>
  <c r="J6556" i="8"/>
  <c r="J6574" i="8"/>
  <c r="J6592" i="8"/>
  <c r="J6610" i="8"/>
  <c r="J6629" i="8"/>
  <c r="J6647" i="8"/>
  <c r="J6665" i="8"/>
  <c r="J6683" i="8"/>
  <c r="J6702" i="8"/>
  <c r="J6720" i="8"/>
  <c r="J6738" i="8"/>
  <c r="J6757" i="8"/>
  <c r="J6775" i="8"/>
  <c r="J6793" i="8"/>
  <c r="J6811" i="8"/>
  <c r="J6829" i="8"/>
  <c r="J6847" i="8"/>
  <c r="J6865" i="8"/>
  <c r="J6883" i="8"/>
  <c r="J6902" i="8"/>
  <c r="J6920" i="8"/>
  <c r="J6938" i="8"/>
  <c r="J6956" i="8"/>
  <c r="J6975" i="8"/>
  <c r="J6993" i="8"/>
  <c r="J7011" i="8"/>
  <c r="J7030" i="8"/>
  <c r="J7048" i="8"/>
  <c r="J7066" i="8"/>
  <c r="J7084" i="8"/>
  <c r="J7102" i="8"/>
  <c r="J7120" i="8"/>
  <c r="J7138" i="8"/>
  <c r="J7155" i="8"/>
  <c r="J7172" i="8"/>
  <c r="J3273" i="8"/>
  <c r="J3990" i="8"/>
  <c r="J4281" i="8"/>
  <c r="J4481" i="8"/>
  <c r="J4685" i="8"/>
  <c r="J4859" i="8"/>
  <c r="J4971" i="8"/>
  <c r="J5098" i="8"/>
  <c r="J5204" i="8"/>
  <c r="J5291" i="8"/>
  <c r="J5407" i="8"/>
  <c r="J5510" i="8"/>
  <c r="J5580" i="8"/>
  <c r="J5637" i="8"/>
  <c r="J5690" i="8"/>
  <c r="J5730" i="8"/>
  <c r="J5780" i="8"/>
  <c r="J5817" i="8"/>
  <c r="J5853" i="8"/>
  <c r="J5890" i="8"/>
  <c r="J5920" i="8"/>
  <c r="J5946" i="8"/>
  <c r="J5973" i="8"/>
  <c r="J5995" i="8"/>
  <c r="J6016" i="8"/>
  <c r="J6041" i="8"/>
  <c r="J6062" i="8"/>
  <c r="J6082" i="8"/>
  <c r="J6103" i="8"/>
  <c r="J6126" i="8"/>
  <c r="J6146" i="8"/>
  <c r="J6167" i="8"/>
  <c r="J6187" i="8"/>
  <c r="J6210" i="8"/>
  <c r="J6231" i="8"/>
  <c r="J6251" i="8"/>
  <c r="J6271" i="8"/>
  <c r="J6295" i="8"/>
  <c r="J6315" i="8"/>
  <c r="J6335" i="8"/>
  <c r="J6355" i="8"/>
  <c r="J6376" i="8"/>
  <c r="J6399" i="8"/>
  <c r="J6419" i="8"/>
  <c r="J6440" i="8"/>
  <c r="J6460" i="8"/>
  <c r="J6483" i="8"/>
  <c r="J6503" i="8"/>
  <c r="J6521" i="8"/>
  <c r="J6539" i="8"/>
  <c r="J6557" i="8"/>
  <c r="J6575" i="8"/>
  <c r="J6593" i="8"/>
  <c r="J6611" i="8"/>
  <c r="J6630" i="8"/>
  <c r="J6648" i="8"/>
  <c r="J6666" i="8"/>
  <c r="J6685" i="8"/>
  <c r="J6703" i="8"/>
  <c r="J6721" i="8"/>
  <c r="J6739" i="8"/>
  <c r="J6758" i="8"/>
  <c r="J6776" i="8"/>
  <c r="J6794" i="8"/>
  <c r="J6812" i="8"/>
  <c r="J6830" i="8"/>
  <c r="J6848" i="8"/>
  <c r="J6866" i="8"/>
  <c r="J6885" i="8"/>
  <c r="J6903" i="8"/>
  <c r="J6921" i="8"/>
  <c r="J3356" i="8"/>
  <c r="J3991" i="8"/>
  <c r="J4282" i="8"/>
  <c r="J4483" i="8"/>
  <c r="J4702" i="8"/>
  <c r="J4860" i="8"/>
  <c r="J4972" i="8"/>
  <c r="J5099" i="8"/>
  <c r="J5205" i="8"/>
  <c r="J5301" i="8"/>
  <c r="J5408" i="8"/>
  <c r="J5511" i="8"/>
  <c r="J5581" i="8"/>
  <c r="J5638" i="8"/>
  <c r="J5691" i="8"/>
  <c r="J5731" i="8"/>
  <c r="J5781" i="8"/>
  <c r="J5818" i="8"/>
  <c r="J5854" i="8"/>
  <c r="J5891" i="8"/>
  <c r="J5921" i="8"/>
  <c r="J5947" i="8"/>
  <c r="J5974" i="8"/>
  <c r="J5996" i="8"/>
  <c r="J6017" i="8"/>
  <c r="J6042" i="8"/>
  <c r="J6063" i="8"/>
  <c r="J6083" i="8"/>
  <c r="J6107" i="8"/>
  <c r="J6127" i="8"/>
  <c r="J6147" i="8"/>
  <c r="J6168" i="8"/>
  <c r="J6188" i="8"/>
  <c r="J6211" i="8"/>
  <c r="J6232" i="8"/>
  <c r="J6252" i="8"/>
  <c r="J6272" i="8"/>
  <c r="J6296" i="8"/>
  <c r="J6316" i="8"/>
  <c r="J6336" i="8"/>
  <c r="J6357" i="8"/>
  <c r="J6380" i="8"/>
  <c r="J6400" i="8"/>
  <c r="J6421" i="8"/>
  <c r="J6441" i="8"/>
  <c r="J6461" i="8"/>
  <c r="J6485" i="8"/>
  <c r="J6504" i="8"/>
  <c r="J6522" i="8"/>
  <c r="J6540" i="8"/>
  <c r="J6558" i="8"/>
  <c r="J6576" i="8"/>
  <c r="J6594" i="8"/>
  <c r="J6613" i="8"/>
  <c r="J6631" i="8"/>
  <c r="J6649" i="8"/>
  <c r="J6668" i="8"/>
  <c r="J6686" i="8"/>
  <c r="J6704" i="8"/>
  <c r="J6722" i="8"/>
  <c r="J6741" i="8"/>
  <c r="J6759" i="8"/>
  <c r="J6777" i="8"/>
  <c r="J6795" i="8"/>
  <c r="J6813" i="8"/>
  <c r="J6831" i="8"/>
  <c r="J3555" i="8"/>
  <c r="J3993" i="8"/>
  <c r="J4293" i="8"/>
  <c r="J4545" i="8"/>
  <c r="J4703" i="8"/>
  <c r="J4861" i="8"/>
  <c r="J5007" i="8"/>
  <c r="J5100" i="8"/>
  <c r="J5216" i="8"/>
  <c r="J5323" i="8"/>
  <c r="J5409" i="8"/>
  <c r="J5513" i="8"/>
  <c r="J5597" i="8"/>
  <c r="J5639" i="8"/>
  <c r="J5692" i="8"/>
  <c r="J5744" i="8"/>
  <c r="J5782" i="8"/>
  <c r="J5819" i="8"/>
  <c r="J5856" i="8"/>
  <c r="J5892" i="8"/>
  <c r="J5924" i="8"/>
  <c r="J5948" i="8"/>
  <c r="J5976" i="8"/>
  <c r="J5997" i="8"/>
  <c r="J6022" i="8"/>
  <c r="J6044" i="8"/>
  <c r="J6064" i="8"/>
  <c r="J6085" i="8"/>
  <c r="J6108" i="8"/>
  <c r="J6128" i="8"/>
  <c r="J6149" i="8"/>
  <c r="J6169" i="8"/>
  <c r="J6192" i="8"/>
  <c r="J6213" i="8"/>
  <c r="J6233" i="8"/>
  <c r="J6253" i="8"/>
  <c r="J6273" i="8"/>
  <c r="J6297" i="8"/>
  <c r="J6317" i="8"/>
  <c r="J6337" i="8"/>
  <c r="J6358" i="8"/>
  <c r="J6381" i="8"/>
  <c r="J6401" i="8"/>
  <c r="J6422" i="8"/>
  <c r="J6442" i="8"/>
  <c r="J6465" i="8"/>
  <c r="J6486" i="8"/>
  <c r="J6505" i="8"/>
  <c r="J6523" i="8"/>
  <c r="J6541" i="8"/>
  <c r="J6559" i="8"/>
  <c r="J6577" i="8"/>
  <c r="J6595" i="8"/>
  <c r="J6614" i="8"/>
  <c r="J6632" i="8"/>
  <c r="J6651" i="8"/>
  <c r="J6669" i="8"/>
  <c r="J6687" i="8"/>
  <c r="J6705" i="8"/>
  <c r="J6723" i="8"/>
  <c r="J6742" i="8"/>
  <c r="J6760" i="8"/>
  <c r="J6778" i="8"/>
  <c r="J6796" i="8"/>
  <c r="J6814" i="8"/>
  <c r="J6832" i="8"/>
  <c r="J3612" i="8"/>
  <c r="J4019" i="8"/>
  <c r="J4294" i="8"/>
  <c r="J4549" i="8"/>
  <c r="J4704" i="8"/>
  <c r="J4862" i="8"/>
  <c r="J5008" i="8"/>
  <c r="J5101" i="8"/>
  <c r="J5217" i="8"/>
  <c r="J5324" i="8"/>
  <c r="J5410" i="8"/>
  <c r="J5522" i="8"/>
  <c r="J5598" i="8"/>
  <c r="J5641" i="8"/>
  <c r="J5693" i="8"/>
  <c r="J5745" i="8"/>
  <c r="J5783" i="8"/>
  <c r="J5820" i="8"/>
  <c r="J5857" i="8"/>
  <c r="J5893" i="8"/>
  <c r="J5925" i="8"/>
  <c r="J5949" i="8"/>
  <c r="J5977" i="8"/>
  <c r="J5998" i="8"/>
  <c r="J6023" i="8"/>
  <c r="J6045" i="8"/>
  <c r="J6065" i="8"/>
  <c r="J6086" i="8"/>
  <c r="J6109" i="8"/>
  <c r="J6129" i="8"/>
  <c r="J6150" i="8"/>
  <c r="J6170" i="8"/>
  <c r="J6193" i="8"/>
  <c r="J6214" i="8"/>
  <c r="J6234" i="8"/>
  <c r="J6254" i="8"/>
  <c r="J6278" i="8"/>
  <c r="J6298" i="8"/>
  <c r="J6318" i="8"/>
  <c r="J6338" i="8"/>
  <c r="J6359" i="8"/>
  <c r="J6382" i="8"/>
  <c r="J6402" i="8"/>
  <c r="J6423" i="8"/>
  <c r="J6443" i="8"/>
  <c r="J6466" i="8"/>
  <c r="J6487" i="8"/>
  <c r="J6506" i="8"/>
  <c r="J6524" i="8"/>
  <c r="J6542" i="8"/>
  <c r="J6560" i="8"/>
  <c r="J6578" i="8"/>
  <c r="J6597" i="8"/>
  <c r="J6615" i="8"/>
  <c r="J6634" i="8"/>
  <c r="J6652" i="8"/>
  <c r="J6670" i="8"/>
  <c r="J6688" i="8"/>
  <c r="J6706" i="8"/>
  <c r="J6725" i="8"/>
  <c r="J6743" i="8"/>
  <c r="J6761" i="8"/>
  <c r="J6779" i="8"/>
  <c r="J6797" i="8"/>
  <c r="J6815" i="8"/>
  <c r="J3698" i="8"/>
  <c r="J4086" i="8"/>
  <c r="J4295" i="8"/>
  <c r="J4550" i="8"/>
  <c r="J4739" i="8"/>
  <c r="J4877" i="8"/>
  <c r="J5009" i="8"/>
  <c r="J5132" i="8"/>
  <c r="J5218" i="8"/>
  <c r="J5325" i="8"/>
  <c r="J5441" i="8"/>
  <c r="J5523" i="8"/>
  <c r="J5600" i="8"/>
  <c r="J5653" i="8"/>
  <c r="J5694" i="8"/>
  <c r="J5746" i="8"/>
  <c r="J5785" i="8"/>
  <c r="J5822" i="8"/>
  <c r="J5858" i="8"/>
  <c r="J5894" i="8"/>
  <c r="J5926" i="8"/>
  <c r="J5955" i="8"/>
  <c r="J5978" i="8"/>
  <c r="J5999" i="8"/>
  <c r="J6024" i="8"/>
  <c r="J6046" i="8"/>
  <c r="J6066" i="8"/>
  <c r="J6090" i="8"/>
  <c r="J6110" i="8"/>
  <c r="J6130" i="8"/>
  <c r="J6151" i="8"/>
  <c r="J6171" i="8"/>
  <c r="J6194" i="8"/>
  <c r="J6215" i="8"/>
  <c r="J6235" i="8"/>
  <c r="J6255" i="8"/>
  <c r="J6279" i="8"/>
  <c r="J6299" i="8"/>
  <c r="J6319" i="8"/>
  <c r="J6339" i="8"/>
  <c r="J6363" i="8"/>
  <c r="J6383" i="8"/>
  <c r="J6403" i="8"/>
  <c r="J6424" i="8"/>
  <c r="J6444" i="8"/>
  <c r="J3701" i="8"/>
  <c r="J4087" i="8"/>
  <c r="J4296" i="8"/>
  <c r="J4551" i="8"/>
  <c r="J4756" i="8"/>
  <c r="J4878" i="8"/>
  <c r="J5010" i="8"/>
  <c r="J5133" i="8"/>
  <c r="J5219" i="8"/>
  <c r="J5335" i="8"/>
  <c r="J5442" i="8"/>
  <c r="J5524" i="8"/>
  <c r="J5601" i="8"/>
  <c r="J5654" i="8"/>
  <c r="J5695" i="8"/>
  <c r="J5747" i="8"/>
  <c r="J5786" i="8"/>
  <c r="J5823" i="8"/>
  <c r="J5859" i="8"/>
  <c r="J5895" i="8"/>
  <c r="J5927" i="8"/>
  <c r="J5957" i="8"/>
  <c r="J5979" i="8"/>
  <c r="J6000" i="8"/>
  <c r="J6025" i="8"/>
  <c r="J6047" i="8"/>
  <c r="J6067" i="8"/>
  <c r="J6091" i="8"/>
  <c r="J6111" i="8"/>
  <c r="J6131" i="8"/>
  <c r="J6152" i="8"/>
  <c r="J6175" i="8"/>
  <c r="J6195" i="8"/>
  <c r="J6216" i="8"/>
  <c r="J6236" i="8"/>
  <c r="J6256" i="8"/>
  <c r="J6280" i="8"/>
  <c r="J6300" i="8"/>
  <c r="J6320" i="8"/>
  <c r="J6341" i="8"/>
  <c r="J6364" i="8"/>
  <c r="J6384" i="8"/>
  <c r="J6405" i="8"/>
  <c r="J6425" i="8"/>
  <c r="J6448" i="8"/>
  <c r="J6469" i="8"/>
  <c r="J6489" i="8"/>
  <c r="J6508" i="8"/>
  <c r="J6526" i="8"/>
  <c r="J6544" i="8"/>
  <c r="J6562" i="8"/>
  <c r="J6581" i="8"/>
  <c r="J6600" i="8"/>
  <c r="J6618" i="8"/>
  <c r="J6636" i="8"/>
  <c r="J6654" i="8"/>
  <c r="J6672" i="8"/>
  <c r="J3702" i="8"/>
  <c r="J4398" i="8"/>
  <c r="J4923" i="8"/>
  <c r="J5250" i="8"/>
  <c r="J5476" i="8"/>
  <c r="J5658" i="8"/>
  <c r="J5796" i="8"/>
  <c r="J5874" i="8"/>
  <c r="J5961" i="8"/>
  <c r="J6027" i="8"/>
  <c r="J6076" i="8"/>
  <c r="J6135" i="8"/>
  <c r="J6197" i="8"/>
  <c r="J6245" i="8"/>
  <c r="J6303" i="8"/>
  <c r="J6365" i="8"/>
  <c r="J6410" i="8"/>
  <c r="J6471" i="8"/>
  <c r="J6512" i="8"/>
  <c r="J6552" i="8"/>
  <c r="J6601" i="8"/>
  <c r="J6639" i="8"/>
  <c r="J6678" i="8"/>
  <c r="J6714" i="8"/>
  <c r="J6750" i="8"/>
  <c r="J6787" i="8"/>
  <c r="J6824" i="8"/>
  <c r="J6856" i="8"/>
  <c r="J6879" i="8"/>
  <c r="J6909" i="8"/>
  <c r="J6933" i="8"/>
  <c r="J6960" i="8"/>
  <c r="J6983" i="8"/>
  <c r="J7005" i="8"/>
  <c r="J7033" i="8"/>
  <c r="J7055" i="8"/>
  <c r="J7079" i="8"/>
  <c r="J7105" i="8"/>
  <c r="J7129" i="8"/>
  <c r="J7150" i="8"/>
  <c r="J7175" i="8"/>
  <c r="J7196" i="8"/>
  <c r="J7215" i="8"/>
  <c r="J7234" i="8"/>
  <c r="J7253" i="8"/>
  <c r="J7274" i="8"/>
  <c r="J7292" i="8"/>
  <c r="J7310" i="8"/>
  <c r="J7328" i="8"/>
  <c r="J7346" i="8"/>
  <c r="J7364" i="8"/>
  <c r="J7382" i="8"/>
  <c r="J7402" i="8"/>
  <c r="J7420" i="8"/>
  <c r="J7438" i="8"/>
  <c r="J7456" i="8"/>
  <c r="J7474" i="8"/>
  <c r="J7492" i="8"/>
  <c r="J7510" i="8"/>
  <c r="J7530" i="8"/>
  <c r="J7548" i="8"/>
  <c r="J7566" i="8"/>
  <c r="J7584" i="8"/>
  <c r="J7602" i="8"/>
  <c r="J7620" i="8"/>
  <c r="J7638" i="8"/>
  <c r="J7658" i="8"/>
  <c r="J7676" i="8"/>
  <c r="J7694" i="8"/>
  <c r="J7712" i="8"/>
  <c r="J7730" i="8"/>
  <c r="J7748" i="8"/>
  <c r="J7766" i="8"/>
  <c r="J7786" i="8"/>
  <c r="J7804" i="8"/>
  <c r="J7822" i="8"/>
  <c r="J7840" i="8"/>
  <c r="J7858" i="8"/>
  <c r="J7876" i="8"/>
  <c r="J7894" i="8"/>
  <c r="J7914" i="8"/>
  <c r="J7932" i="8"/>
  <c r="J7950" i="8"/>
  <c r="J7968" i="8"/>
  <c r="J7986" i="8"/>
  <c r="J8004" i="8"/>
  <c r="J8022" i="8"/>
  <c r="J8042" i="8"/>
  <c r="J8060" i="8"/>
  <c r="J8078" i="8"/>
  <c r="J8096" i="8"/>
  <c r="J8114" i="8"/>
  <c r="J8132" i="8"/>
  <c r="J8150" i="8"/>
  <c r="J8170" i="8"/>
  <c r="J8188" i="8"/>
  <c r="J8206" i="8"/>
  <c r="J8224" i="8"/>
  <c r="J8242" i="8"/>
  <c r="J8260" i="8"/>
  <c r="J8278" i="8"/>
  <c r="J8296" i="8"/>
  <c r="J8312" i="8"/>
  <c r="J8328" i="8"/>
  <c r="J8344" i="8"/>
  <c r="J8360" i="8"/>
  <c r="J8376" i="8"/>
  <c r="J8392" i="8"/>
  <c r="J8408" i="8"/>
  <c r="J8424" i="8"/>
  <c r="J8440" i="8"/>
  <c r="J8456" i="8"/>
  <c r="J8472" i="8"/>
  <c r="J8488" i="8"/>
  <c r="J8504" i="8"/>
  <c r="J8520" i="8"/>
  <c r="J8536" i="8"/>
  <c r="J8552" i="8"/>
  <c r="J8568" i="8"/>
  <c r="J8584" i="8"/>
  <c r="J8600" i="8"/>
  <c r="J8616" i="8"/>
  <c r="J8632" i="8"/>
  <c r="J8648" i="8"/>
  <c r="J8664" i="8"/>
  <c r="J8680" i="8"/>
  <c r="J8696" i="8"/>
  <c r="J8712" i="8"/>
  <c r="J8728" i="8"/>
  <c r="J8744" i="8"/>
  <c r="J8760" i="8"/>
  <c r="J7178" i="8"/>
  <c r="J7604" i="8"/>
  <c r="J7806" i="8"/>
  <c r="J7916" i="8"/>
  <c r="J7988" i="8"/>
  <c r="J8080" i="8"/>
  <c r="J8172" i="8"/>
  <c r="J8282" i="8"/>
  <c r="J8362" i="8"/>
  <c r="J8426" i="8"/>
  <c r="J3708" i="8"/>
  <c r="J4399" i="8"/>
  <c r="J4924" i="8"/>
  <c r="J5251" i="8"/>
  <c r="J5477" i="8"/>
  <c r="J5659" i="8"/>
  <c r="J5797" i="8"/>
  <c r="J5875" i="8"/>
  <c r="J5962" i="8"/>
  <c r="J6028" i="8"/>
  <c r="J6077" i="8"/>
  <c r="J6136" i="8"/>
  <c r="J6198" i="8"/>
  <c r="J6246" i="8"/>
  <c r="J6304" i="8"/>
  <c r="J6366" i="8"/>
  <c r="J6414" i="8"/>
  <c r="J6472" i="8"/>
  <c r="J6514" i="8"/>
  <c r="J6561" i="8"/>
  <c r="J6602" i="8"/>
  <c r="J6640" i="8"/>
  <c r="J6679" i="8"/>
  <c r="J6715" i="8"/>
  <c r="J6751" i="8"/>
  <c r="J6789" i="8"/>
  <c r="J6825" i="8"/>
  <c r="J6857" i="8"/>
  <c r="J6886" i="8"/>
  <c r="J6910" i="8"/>
  <c r="J6934" i="8"/>
  <c r="J6961" i="8"/>
  <c r="J6984" i="8"/>
  <c r="J7006" i="8"/>
  <c r="J7034" i="8"/>
  <c r="J7056" i="8"/>
  <c r="J7080" i="8"/>
  <c r="J7106" i="8"/>
  <c r="J7130" i="8"/>
  <c r="J7151" i="8"/>
  <c r="J7177" i="8"/>
  <c r="J7197" i="8"/>
  <c r="J7216" i="8"/>
  <c r="J7235" i="8"/>
  <c r="J7257" i="8"/>
  <c r="J7275" i="8"/>
  <c r="J7293" i="8"/>
  <c r="J7311" i="8"/>
  <c r="J7329" i="8"/>
  <c r="J7347" i="8"/>
  <c r="J7365" i="8"/>
  <c r="J7385" i="8"/>
  <c r="J7403" i="8"/>
  <c r="J7421" i="8"/>
  <c r="J7439" i="8"/>
  <c r="J7457" i="8"/>
  <c r="J7475" i="8"/>
  <c r="J7493" i="8"/>
  <c r="J7513" i="8"/>
  <c r="J7531" i="8"/>
  <c r="J7549" i="8"/>
  <c r="J7567" i="8"/>
  <c r="J7585" i="8"/>
  <c r="J7603" i="8"/>
  <c r="J7621" i="8"/>
  <c r="J7641" i="8"/>
  <c r="J7659" i="8"/>
  <c r="J7677" i="8"/>
  <c r="J7695" i="8"/>
  <c r="J7713" i="8"/>
  <c r="J7731" i="8"/>
  <c r="J7749" i="8"/>
  <c r="J7769" i="8"/>
  <c r="J7787" i="8"/>
  <c r="J7805" i="8"/>
  <c r="J7823" i="8"/>
  <c r="J7841" i="8"/>
  <c r="J7859" i="8"/>
  <c r="J7877" i="8"/>
  <c r="J7897" i="8"/>
  <c r="J7915" i="8"/>
  <c r="J7933" i="8"/>
  <c r="J7951" i="8"/>
  <c r="J7969" i="8"/>
  <c r="J7987" i="8"/>
  <c r="J8005" i="8"/>
  <c r="J8025" i="8"/>
  <c r="J8043" i="8"/>
  <c r="J8061" i="8"/>
  <c r="J8079" i="8"/>
  <c r="J8097" i="8"/>
  <c r="J8115" i="8"/>
  <c r="J8133" i="8"/>
  <c r="J8153" i="8"/>
  <c r="J8171" i="8"/>
  <c r="J8189" i="8"/>
  <c r="J8207" i="8"/>
  <c r="J8225" i="8"/>
  <c r="J8243" i="8"/>
  <c r="J8261" i="8"/>
  <c r="J8281" i="8"/>
  <c r="J8297" i="8"/>
  <c r="J8313" i="8"/>
  <c r="J8329" i="8"/>
  <c r="J8345" i="8"/>
  <c r="J8361" i="8"/>
  <c r="J8377" i="8"/>
  <c r="J8393" i="8"/>
  <c r="J8409" i="8"/>
  <c r="J8425" i="8"/>
  <c r="J8441" i="8"/>
  <c r="J8457" i="8"/>
  <c r="J8473" i="8"/>
  <c r="J8489" i="8"/>
  <c r="J8505" i="8"/>
  <c r="J8521" i="8"/>
  <c r="J8537" i="8"/>
  <c r="J8553" i="8"/>
  <c r="J8569" i="8"/>
  <c r="J8585" i="8"/>
  <c r="J8601" i="8"/>
  <c r="J8617" i="8"/>
  <c r="J8633" i="8"/>
  <c r="J8649" i="8"/>
  <c r="J8665" i="8"/>
  <c r="J8681" i="8"/>
  <c r="J8697" i="8"/>
  <c r="J8713" i="8"/>
  <c r="J8729" i="8"/>
  <c r="J8745" i="8"/>
  <c r="J8761" i="8"/>
  <c r="J6985" i="8"/>
  <c r="J7678" i="8"/>
  <c r="J7860" i="8"/>
  <c r="J7934" i="8"/>
  <c r="J7970" i="8"/>
  <c r="J8006" i="8"/>
  <c r="J8044" i="8"/>
  <c r="J8062" i="8"/>
  <c r="J8098" i="8"/>
  <c r="J8134" i="8"/>
  <c r="J8154" i="8"/>
  <c r="J8190" i="8"/>
  <c r="J8208" i="8"/>
  <c r="J8244" i="8"/>
  <c r="J8262" i="8"/>
  <c r="J8298" i="8"/>
  <c r="J8314" i="8"/>
  <c r="J8346" i="8"/>
  <c r="J8378" i="8"/>
  <c r="J8394" i="8"/>
  <c r="J8410" i="8"/>
  <c r="J8458" i="8"/>
  <c r="J8474" i="8"/>
  <c r="J8506" i="8"/>
  <c r="J3861" i="8"/>
  <c r="J4552" i="8"/>
  <c r="J4925" i="8"/>
  <c r="J5252" i="8"/>
  <c r="J5545" i="8"/>
  <c r="J5671" i="8"/>
  <c r="J5798" i="8"/>
  <c r="J5902" i="8"/>
  <c r="J5963" i="8"/>
  <c r="J6029" i="8"/>
  <c r="J6092" i="8"/>
  <c r="J6137" i="8"/>
  <c r="J6199" i="8"/>
  <c r="J6261" i="8"/>
  <c r="J6305" i="8"/>
  <c r="J6367" i="8"/>
  <c r="J6426" i="8"/>
  <c r="J6473" i="8"/>
  <c r="J6515" i="8"/>
  <c r="J6563" i="8"/>
  <c r="J6603" i="8"/>
  <c r="J6641" i="8"/>
  <c r="J6689" i="8"/>
  <c r="J6726" i="8"/>
  <c r="J6762" i="8"/>
  <c r="J6798" i="8"/>
  <c r="J6833" i="8"/>
  <c r="J6858" i="8"/>
  <c r="J6887" i="8"/>
  <c r="J6911" i="8"/>
  <c r="J6939" i="8"/>
  <c r="J6962" i="8"/>
  <c r="J7013" i="8"/>
  <c r="J7035" i="8"/>
  <c r="J7057" i="8"/>
  <c r="J7085" i="8"/>
  <c r="J7107" i="8"/>
  <c r="J7131" i="8"/>
  <c r="J7156" i="8"/>
  <c r="J7198" i="8"/>
  <c r="J7217" i="8"/>
  <c r="J7236" i="8"/>
  <c r="J7258" i="8"/>
  <c r="J7276" i="8"/>
  <c r="J7294" i="8"/>
  <c r="J7312" i="8"/>
  <c r="J7330" i="8"/>
  <c r="J7348" i="8"/>
  <c r="J7366" i="8"/>
  <c r="J7386" i="8"/>
  <c r="J7404" i="8"/>
  <c r="J7422" i="8"/>
  <c r="J7440" i="8"/>
  <c r="J7458" i="8"/>
  <c r="J7476" i="8"/>
  <c r="J7494" i="8"/>
  <c r="J7514" i="8"/>
  <c r="J7532" i="8"/>
  <c r="J7550" i="8"/>
  <c r="J7568" i="8"/>
  <c r="J7586" i="8"/>
  <c r="J7622" i="8"/>
  <c r="J7642" i="8"/>
  <c r="J7660" i="8"/>
  <c r="J7696" i="8"/>
  <c r="J7714" i="8"/>
  <c r="J7732" i="8"/>
  <c r="J7750" i="8"/>
  <c r="J7770" i="8"/>
  <c r="J7788" i="8"/>
  <c r="J7824" i="8"/>
  <c r="J7842" i="8"/>
  <c r="J7878" i="8"/>
  <c r="J7898" i="8"/>
  <c r="J7952" i="8"/>
  <c r="J8026" i="8"/>
  <c r="J8116" i="8"/>
  <c r="J8226" i="8"/>
  <c r="J8330" i="8"/>
  <c r="J8442" i="8"/>
  <c r="J3862" i="8"/>
  <c r="J4553" i="8"/>
  <c r="J4926" i="8"/>
  <c r="J5253" i="8"/>
  <c r="J5546" i="8"/>
  <c r="J5673" i="8"/>
  <c r="J5799" i="8"/>
  <c r="J5903" i="8"/>
  <c r="J5964" i="8"/>
  <c r="J6030" i="8"/>
  <c r="J6093" i="8"/>
  <c r="J6141" i="8"/>
  <c r="J6200" i="8"/>
  <c r="J6262" i="8"/>
  <c r="J6306" i="8"/>
  <c r="J6368" i="8"/>
  <c r="J6427" i="8"/>
  <c r="J6474" i="8"/>
  <c r="J6525" i="8"/>
  <c r="J6566" i="8"/>
  <c r="J6604" i="8"/>
  <c r="J6642" i="8"/>
  <c r="J6690" i="8"/>
  <c r="J6727" i="8"/>
  <c r="J6763" i="8"/>
  <c r="J6799" i="8"/>
  <c r="J6834" i="8"/>
  <c r="J6859" i="8"/>
  <c r="J6888" i="8"/>
  <c r="J6912" i="8"/>
  <c r="J6941" i="8"/>
  <c r="J6963" i="8"/>
  <c r="J6986" i="8"/>
  <c r="J7014" i="8"/>
  <c r="J7036" i="8"/>
  <c r="J7058" i="8"/>
  <c r="J7086" i="8"/>
  <c r="J7109" i="8"/>
  <c r="J7132" i="8"/>
  <c r="J7157" i="8"/>
  <c r="J7179" i="8"/>
  <c r="J7199" i="8"/>
  <c r="J7218" i="8"/>
  <c r="J7239" i="8"/>
  <c r="J7259" i="8"/>
  <c r="J7277" i="8"/>
  <c r="J7295" i="8"/>
  <c r="J7313" i="8"/>
  <c r="J7331" i="8"/>
  <c r="J7349" i="8"/>
  <c r="J7369" i="8"/>
  <c r="J7387" i="8"/>
  <c r="J7405" i="8"/>
  <c r="J7423" i="8"/>
  <c r="J7441" i="8"/>
  <c r="J7459" i="8"/>
  <c r="J7477" i="8"/>
  <c r="J7497" i="8"/>
  <c r="J7515" i="8"/>
  <c r="J7533" i="8"/>
  <c r="J7551" i="8"/>
  <c r="J7569" i="8"/>
  <c r="J7587" i="8"/>
  <c r="J7605" i="8"/>
  <c r="J7625" i="8"/>
  <c r="J7643" i="8"/>
  <c r="J7661" i="8"/>
  <c r="J7679" i="8"/>
  <c r="J7697" i="8"/>
  <c r="J7715" i="8"/>
  <c r="J7733" i="8"/>
  <c r="J7753" i="8"/>
  <c r="J7771" i="8"/>
  <c r="J7789" i="8"/>
  <c r="J7807" i="8"/>
  <c r="J7825" i="8"/>
  <c r="J7843" i="8"/>
  <c r="J7861" i="8"/>
  <c r="J7881" i="8"/>
  <c r="J7899" i="8"/>
  <c r="J7917" i="8"/>
  <c r="J7935" i="8"/>
  <c r="J7953" i="8"/>
  <c r="J7971" i="8"/>
  <c r="J7989" i="8"/>
  <c r="J8009" i="8"/>
  <c r="J3864" i="8"/>
  <c r="J4618" i="8"/>
  <c r="J5011" i="8"/>
  <c r="J5254" i="8"/>
  <c r="J5547" i="8"/>
  <c r="J5708" i="8"/>
  <c r="J5801" i="8"/>
  <c r="J5905" i="8"/>
  <c r="J5980" i="8"/>
  <c r="J6031" i="8"/>
  <c r="J6094" i="8"/>
  <c r="J6153" i="8"/>
  <c r="J6201" i="8"/>
  <c r="J6263" i="8"/>
  <c r="J6321" i="8"/>
  <c r="J6369" i="8"/>
  <c r="J6431" i="8"/>
  <c r="J6475" i="8"/>
  <c r="J6527" i="8"/>
  <c r="J6567" i="8"/>
  <c r="J6605" i="8"/>
  <c r="J6653" i="8"/>
  <c r="J6691" i="8"/>
  <c r="J6728" i="8"/>
  <c r="J6764" i="8"/>
  <c r="J6800" i="8"/>
  <c r="J6835" i="8"/>
  <c r="J6860" i="8"/>
  <c r="J6890" i="8"/>
  <c r="J6913" i="8"/>
  <c r="J6942" i="8"/>
  <c r="J6965" i="8"/>
  <c r="J6987" i="8"/>
  <c r="J7015" i="8"/>
  <c r="J7037" i="8"/>
  <c r="J7061" i="8"/>
  <c r="J7087" i="8"/>
  <c r="J7110" i="8"/>
  <c r="J7133" i="8"/>
  <c r="J7158" i="8"/>
  <c r="J7180" i="8"/>
  <c r="J7200" i="8"/>
  <c r="J7219" i="8"/>
  <c r="J7241" i="8"/>
  <c r="J7260" i="8"/>
  <c r="J7278" i="8"/>
  <c r="J7296" i="8"/>
  <c r="J7314" i="8"/>
  <c r="J7332" i="8"/>
  <c r="J7350" i="8"/>
  <c r="J7370" i="8"/>
  <c r="J7388" i="8"/>
  <c r="J7406" i="8"/>
  <c r="J7424" i="8"/>
  <c r="J7442" i="8"/>
  <c r="J7460" i="8"/>
  <c r="J7478" i="8"/>
  <c r="J7498" i="8"/>
  <c r="J7516" i="8"/>
  <c r="J7534" i="8"/>
  <c r="J7552" i="8"/>
  <c r="J7570" i="8"/>
  <c r="J7588" i="8"/>
  <c r="J7606" i="8"/>
  <c r="J7626" i="8"/>
  <c r="J7644" i="8"/>
  <c r="J7662" i="8"/>
  <c r="J7680" i="8"/>
  <c r="J7698" i="8"/>
  <c r="J7716" i="8"/>
  <c r="J7734" i="8"/>
  <c r="J7754" i="8"/>
  <c r="J7772" i="8"/>
  <c r="J7790" i="8"/>
  <c r="J7808" i="8"/>
  <c r="J7826" i="8"/>
  <c r="J7844" i="8"/>
  <c r="J7862" i="8"/>
  <c r="J7882" i="8"/>
  <c r="J7900" i="8"/>
  <c r="J7918" i="8"/>
  <c r="J7936" i="8"/>
  <c r="J7954" i="8"/>
  <c r="J7972" i="8"/>
  <c r="J7990" i="8"/>
  <c r="J3865" i="8"/>
  <c r="J4619" i="8"/>
  <c r="J5023" i="8"/>
  <c r="J5255" i="8"/>
  <c r="J5555" i="8"/>
  <c r="J5709" i="8"/>
  <c r="J5802" i="8"/>
  <c r="J5907" i="8"/>
  <c r="J5981" i="8"/>
  <c r="J6032" i="8"/>
  <c r="J6095" i="8"/>
  <c r="J6154" i="8"/>
  <c r="J6202" i="8"/>
  <c r="J6264" i="8"/>
  <c r="J6322" i="8"/>
  <c r="J6370" i="8"/>
  <c r="J6432" i="8"/>
  <c r="J6488" i="8"/>
  <c r="J6528" i="8"/>
  <c r="J6568" i="8"/>
  <c r="J6606" i="8"/>
  <c r="J6655" i="8"/>
  <c r="J6693" i="8"/>
  <c r="J6729" i="8"/>
  <c r="J6765" i="8"/>
  <c r="J6801" i="8"/>
  <c r="J6837" i="8"/>
  <c r="J6861" i="8"/>
  <c r="J6891" i="8"/>
  <c r="J6914" i="8"/>
  <c r="J6943" i="8"/>
  <c r="J6966" i="8"/>
  <c r="J6988" i="8"/>
  <c r="J7016" i="8"/>
  <c r="J7038" i="8"/>
  <c r="J7062" i="8"/>
  <c r="J7088" i="8"/>
  <c r="J7112" i="8"/>
  <c r="J7134" i="8"/>
  <c r="J7159" i="8"/>
  <c r="J7181" i="8"/>
  <c r="J7201" i="8"/>
  <c r="J7222" i="8"/>
  <c r="J7242" i="8"/>
  <c r="J7261" i="8"/>
  <c r="J7279" i="8"/>
  <c r="J7297" i="8"/>
  <c r="J7315" i="8"/>
  <c r="J7333" i="8"/>
  <c r="J7353" i="8"/>
  <c r="J7371" i="8"/>
  <c r="J7389" i="8"/>
  <c r="J7407" i="8"/>
  <c r="J7425" i="8"/>
  <c r="J7443" i="8"/>
  <c r="J7461" i="8"/>
  <c r="J7481" i="8"/>
  <c r="J7499" i="8"/>
  <c r="J7517" i="8"/>
  <c r="J7535" i="8"/>
  <c r="J7553" i="8"/>
  <c r="J7571" i="8"/>
  <c r="J7589" i="8"/>
  <c r="J7609" i="8"/>
  <c r="J7627" i="8"/>
  <c r="J7645" i="8"/>
  <c r="J7663" i="8"/>
  <c r="J7681" i="8"/>
  <c r="J7699" i="8"/>
  <c r="J7717" i="8"/>
  <c r="J7737" i="8"/>
  <c r="J7755" i="8"/>
  <c r="J7773" i="8"/>
  <c r="J7791" i="8"/>
  <c r="J7809" i="8"/>
  <c r="J4102" i="8"/>
  <c r="J4620" i="8"/>
  <c r="J5045" i="8"/>
  <c r="J5337" i="8"/>
  <c r="J5556" i="8"/>
  <c r="J5710" i="8"/>
  <c r="J5833" i="8"/>
  <c r="J5908" i="8"/>
  <c r="J5982" i="8"/>
  <c r="J6048" i="8"/>
  <c r="J6096" i="8"/>
  <c r="J6158" i="8"/>
  <c r="J6217" i="8"/>
  <c r="J6265" i="8"/>
  <c r="J6323" i="8"/>
  <c r="J6385" i="8"/>
  <c r="J6433" i="8"/>
  <c r="J6490" i="8"/>
  <c r="J6529" i="8"/>
  <c r="J6569" i="8"/>
  <c r="J6617" i="8"/>
  <c r="J6656" i="8"/>
  <c r="J6694" i="8"/>
  <c r="J6730" i="8"/>
  <c r="J6766" i="8"/>
  <c r="J6802" i="8"/>
  <c r="J6839" i="8"/>
  <c r="J6867" i="8"/>
  <c r="J6892" i="8"/>
  <c r="J6915" i="8"/>
  <c r="J6944" i="8"/>
  <c r="J6967" i="8"/>
  <c r="J6994" i="8"/>
  <c r="J7017" i="8"/>
  <c r="J7039" i="8"/>
  <c r="J7067" i="8"/>
  <c r="J7089" i="8"/>
  <c r="J7113" i="8"/>
  <c r="J7139" i="8"/>
  <c r="J7161" i="8"/>
  <c r="J7182" i="8"/>
  <c r="J7202" i="8"/>
  <c r="J7223" i="8"/>
  <c r="J7243" i="8"/>
  <c r="J7262" i="8"/>
  <c r="J7280" i="8"/>
  <c r="J7298" i="8"/>
  <c r="J7316" i="8"/>
  <c r="J7334" i="8"/>
  <c r="J7354" i="8"/>
  <c r="J7372" i="8"/>
  <c r="J7390" i="8"/>
  <c r="J7408" i="8"/>
  <c r="J7426" i="8"/>
  <c r="J7444" i="8"/>
  <c r="J7462" i="8"/>
  <c r="J7482" i="8"/>
  <c r="J7500" i="8"/>
  <c r="J7518" i="8"/>
  <c r="J7536" i="8"/>
  <c r="J7554" i="8"/>
  <c r="J7572" i="8"/>
  <c r="J7590" i="8"/>
  <c r="J7610" i="8"/>
  <c r="J7628" i="8"/>
  <c r="J7646" i="8"/>
  <c r="J7664" i="8"/>
  <c r="J7682" i="8"/>
  <c r="J7700" i="8"/>
  <c r="J7718" i="8"/>
  <c r="J7738" i="8"/>
  <c r="J7756" i="8"/>
  <c r="J7774" i="8"/>
  <c r="J7792" i="8"/>
  <c r="J4125" i="8"/>
  <c r="J4621" i="8"/>
  <c r="J5046" i="8"/>
  <c r="J5338" i="8"/>
  <c r="J5557" i="8"/>
  <c r="J5711" i="8"/>
  <c r="J5834" i="8"/>
  <c r="J5909" i="8"/>
  <c r="J5983" i="8"/>
  <c r="J6049" i="8"/>
  <c r="J6097" i="8"/>
  <c r="J6159" i="8"/>
  <c r="J6218" i="8"/>
  <c r="J6266" i="8"/>
  <c r="J6325" i="8"/>
  <c r="J6386" i="8"/>
  <c r="J6434" i="8"/>
  <c r="J6491" i="8"/>
  <c r="J6531" i="8"/>
  <c r="J6570" i="8"/>
  <c r="J6619" i="8"/>
  <c r="J6657" i="8"/>
  <c r="J6695" i="8"/>
  <c r="J6731" i="8"/>
  <c r="J6767" i="8"/>
  <c r="J6805" i="8"/>
  <c r="J6840" i="8"/>
  <c r="J6869" i="8"/>
  <c r="J6893" i="8"/>
  <c r="J6922" i="8"/>
  <c r="J6945" i="8"/>
  <c r="J6968" i="8"/>
  <c r="J6995" i="8"/>
  <c r="J7018" i="8"/>
  <c r="J7040" i="8"/>
  <c r="J7068" i="8"/>
  <c r="J7090" i="8"/>
  <c r="J7114" i="8"/>
  <c r="J7140" i="8"/>
  <c r="J7162" i="8"/>
  <c r="J7183" i="8"/>
  <c r="J7205" i="8"/>
  <c r="J7225" i="8"/>
  <c r="J7244" i="8"/>
  <c r="J7263" i="8"/>
  <c r="J7281" i="8"/>
  <c r="J7299" i="8"/>
  <c r="J7317" i="8"/>
  <c r="J7337" i="8"/>
  <c r="J7355" i="8"/>
  <c r="J7373" i="8"/>
  <c r="J7391" i="8"/>
  <c r="J7409" i="8"/>
  <c r="J7427" i="8"/>
  <c r="J7445" i="8"/>
  <c r="J7465" i="8"/>
  <c r="J7483" i="8"/>
  <c r="J7501" i="8"/>
  <c r="J7519" i="8"/>
  <c r="J7537" i="8"/>
  <c r="J7555" i="8"/>
  <c r="J7573" i="8"/>
  <c r="J7593" i="8"/>
  <c r="J7611" i="8"/>
  <c r="J7629" i="8"/>
  <c r="J7647" i="8"/>
  <c r="J7665" i="8"/>
  <c r="J7683" i="8"/>
  <c r="J7701" i="8"/>
  <c r="J7721" i="8"/>
  <c r="J7739" i="8"/>
  <c r="J7757" i="8"/>
  <c r="J7775" i="8"/>
  <c r="J7793" i="8"/>
  <c r="J4126" i="8"/>
  <c r="J4757" i="8"/>
  <c r="J5047" i="8"/>
  <c r="J5359" i="8"/>
  <c r="J5602" i="8"/>
  <c r="J5712" i="8"/>
  <c r="J5835" i="8"/>
  <c r="J5929" i="8"/>
  <c r="J5987" i="8"/>
  <c r="J6050" i="8"/>
  <c r="J6112" i="8"/>
  <c r="J6160" i="8"/>
  <c r="J6219" i="8"/>
  <c r="J6281" i="8"/>
  <c r="J6329" i="8"/>
  <c r="J6387" i="8"/>
  <c r="J6449" i="8"/>
  <c r="J6492" i="8"/>
  <c r="J6533" i="8"/>
  <c r="J6579" i="8"/>
  <c r="J6620" i="8"/>
  <c r="J6658" i="8"/>
  <c r="J6696" i="8"/>
  <c r="J6732" i="8"/>
  <c r="J6768" i="8"/>
  <c r="J6806" i="8"/>
  <c r="J6841" i="8"/>
  <c r="J6870" i="8"/>
  <c r="J6894" i="8"/>
  <c r="J6924" i="8"/>
  <c r="J6946" i="8"/>
  <c r="J6969" i="8"/>
  <c r="J6997" i="8"/>
  <c r="J7019" i="8"/>
  <c r="J7041" i="8"/>
  <c r="J7069" i="8"/>
  <c r="J7091" i="8"/>
  <c r="J7115" i="8"/>
  <c r="J7141" i="8"/>
  <c r="J7163" i="8"/>
  <c r="J7184" i="8"/>
  <c r="J7206" i="8"/>
  <c r="J7226" i="8"/>
  <c r="J7245" i="8"/>
  <c r="J7264" i="8"/>
  <c r="J7282" i="8"/>
  <c r="J7300" i="8"/>
  <c r="J7318" i="8"/>
  <c r="J7338" i="8"/>
  <c r="J7356" i="8"/>
  <c r="J7374" i="8"/>
  <c r="J7392" i="8"/>
  <c r="J7410" i="8"/>
  <c r="J7428" i="8"/>
  <c r="J7446" i="8"/>
  <c r="J7466" i="8"/>
  <c r="J7484" i="8"/>
  <c r="J7502" i="8"/>
  <c r="J7520" i="8"/>
  <c r="J7538" i="8"/>
  <c r="J7556" i="8"/>
  <c r="J7574" i="8"/>
  <c r="J7594" i="8"/>
  <c r="J7612" i="8"/>
  <c r="J7630" i="8"/>
  <c r="J4127" i="8"/>
  <c r="J4758" i="8"/>
  <c r="J5059" i="8"/>
  <c r="J5370" i="8"/>
  <c r="J5604" i="8"/>
  <c r="J5713" i="8"/>
  <c r="J5836" i="8"/>
  <c r="J5930" i="8"/>
  <c r="J5989" i="8"/>
  <c r="J6051" i="8"/>
  <c r="J6113" i="8"/>
  <c r="J6161" i="8"/>
  <c r="J6220" i="8"/>
  <c r="J6282" i="8"/>
  <c r="J6330" i="8"/>
  <c r="J6389" i="8"/>
  <c r="J6450" i="8"/>
  <c r="J6493" i="8"/>
  <c r="J6534" i="8"/>
  <c r="J6583" i="8"/>
  <c r="J6621" i="8"/>
  <c r="J6659" i="8"/>
  <c r="J6697" i="8"/>
  <c r="J6733" i="8"/>
  <c r="J6770" i="8"/>
  <c r="J6807" i="8"/>
  <c r="J6842" i="8"/>
  <c r="J6871" i="8"/>
  <c r="J6895" i="8"/>
  <c r="J6925" i="8"/>
  <c r="J6947" i="8"/>
  <c r="J6970" i="8"/>
  <c r="J6998" i="8"/>
  <c r="J7020" i="8"/>
  <c r="J7043" i="8"/>
  <c r="J7070" i="8"/>
  <c r="J7093" i="8"/>
  <c r="J7116" i="8"/>
  <c r="J7142" i="8"/>
  <c r="J7164" i="8"/>
  <c r="J7185" i="8"/>
  <c r="J7207" i="8"/>
  <c r="J7227" i="8"/>
  <c r="J7246" i="8"/>
  <c r="J7265" i="8"/>
  <c r="J7283" i="8"/>
  <c r="J7301" i="8"/>
  <c r="J7321" i="8"/>
  <c r="J7339" i="8"/>
  <c r="J7357" i="8"/>
  <c r="J7375" i="8"/>
  <c r="J7393" i="8"/>
  <c r="J7411" i="8"/>
  <c r="J7429" i="8"/>
  <c r="J7449" i="8"/>
  <c r="J7467" i="8"/>
  <c r="J7485" i="8"/>
  <c r="J7503" i="8"/>
  <c r="J7521" i="8"/>
  <c r="J7539" i="8"/>
  <c r="J7557" i="8"/>
  <c r="J7577" i="8"/>
  <c r="J7595" i="8"/>
  <c r="J4177" i="8"/>
  <c r="J5168" i="8"/>
  <c r="J5762" i="8"/>
  <c r="J6005" i="8"/>
  <c r="J6133" i="8"/>
  <c r="J6285" i="8"/>
  <c r="J6451" i="8"/>
  <c r="J6550" i="8"/>
  <c r="J6673" i="8"/>
  <c r="J6780" i="8"/>
  <c r="J6853" i="8"/>
  <c r="J6928" i="8"/>
  <c r="J6999" i="8"/>
  <c r="J7053" i="8"/>
  <c r="J7123" i="8"/>
  <c r="J7189" i="8"/>
  <c r="J7232" i="8"/>
  <c r="J7286" i="8"/>
  <c r="J7340" i="8"/>
  <c r="J7380" i="8"/>
  <c r="J7434" i="8"/>
  <c r="J7486" i="8"/>
  <c r="J7526" i="8"/>
  <c r="J7580" i="8"/>
  <c r="J7619" i="8"/>
  <c r="J7666" i="8"/>
  <c r="J7702" i="8"/>
  <c r="J7740" i="8"/>
  <c r="J7776" i="8"/>
  <c r="J7810" i="8"/>
  <c r="J7835" i="8"/>
  <c r="J7865" i="8"/>
  <c r="J7888" i="8"/>
  <c r="J7913" i="8"/>
  <c r="J7941" i="8"/>
  <c r="J7966" i="8"/>
  <c r="J7996" i="8"/>
  <c r="J8018" i="8"/>
  <c r="J8041" i="8"/>
  <c r="J8065" i="8"/>
  <c r="J8086" i="8"/>
  <c r="J8109" i="8"/>
  <c r="J8130" i="8"/>
  <c r="J8156" i="8"/>
  <c r="J8177" i="8"/>
  <c r="J8198" i="8"/>
  <c r="J8221" i="8"/>
  <c r="J8245" i="8"/>
  <c r="J8268" i="8"/>
  <c r="J8289" i="8"/>
  <c r="J8308" i="8"/>
  <c r="J8327" i="8"/>
  <c r="J8349" i="8"/>
  <c r="J8368" i="8"/>
  <c r="J8387" i="8"/>
  <c r="J8406" i="8"/>
  <c r="J8428" i="8"/>
  <c r="J8447" i="8"/>
  <c r="J8466" i="8"/>
  <c r="J8485" i="8"/>
  <c r="J8503" i="8"/>
  <c r="J8524" i="8"/>
  <c r="J8542" i="8"/>
  <c r="J8560" i="8"/>
  <c r="J8578" i="8"/>
  <c r="J8596" i="8"/>
  <c r="J8614" i="8"/>
  <c r="J8634" i="8"/>
  <c r="J8652" i="8"/>
  <c r="J8670" i="8"/>
  <c r="J8688" i="8"/>
  <c r="J8706" i="8"/>
  <c r="J8724" i="8"/>
  <c r="J8742" i="8"/>
  <c r="J6674" i="8"/>
  <c r="J7289" i="8"/>
  <c r="J7381" i="8"/>
  <c r="J7487" i="8"/>
  <c r="J7529" i="8"/>
  <c r="J7581" i="8"/>
  <c r="J7631" i="8"/>
  <c r="J7705" i="8"/>
  <c r="J7741" i="8"/>
  <c r="J7777" i="8"/>
  <c r="J7811" i="8"/>
  <c r="J7836" i="8"/>
  <c r="J7866" i="8"/>
  <c r="J7889" i="8"/>
  <c r="J7942" i="8"/>
  <c r="J7967" i="8"/>
  <c r="J7997" i="8"/>
  <c r="J8019" i="8"/>
  <c r="J8045" i="8"/>
  <c r="J8066" i="8"/>
  <c r="J8089" i="8"/>
  <c r="J8110" i="8"/>
  <c r="J8131" i="8"/>
  <c r="J8157" i="8"/>
  <c r="J8201" i="8"/>
  <c r="J8222" i="8"/>
  <c r="J8246" i="8"/>
  <c r="J8269" i="8"/>
  <c r="J8290" i="8"/>
  <c r="J8309" i="8"/>
  <c r="J8331" i="8"/>
  <c r="J8350" i="8"/>
  <c r="J8369" i="8"/>
  <c r="J8388" i="8"/>
  <c r="J8407" i="8"/>
  <c r="J8429" i="8"/>
  <c r="J8467" i="8"/>
  <c r="J8486" i="8"/>
  <c r="J8507" i="8"/>
  <c r="J8525" i="8"/>
  <c r="J8543" i="8"/>
  <c r="J8561" i="8"/>
  <c r="J8579" i="8"/>
  <c r="J8597" i="8"/>
  <c r="J8615" i="8"/>
  <c r="J8635" i="8"/>
  <c r="J8653" i="8"/>
  <c r="J8671" i="8"/>
  <c r="J8689" i="8"/>
  <c r="J8725" i="8"/>
  <c r="J8743" i="8"/>
  <c r="J8270" i="8"/>
  <c r="J8351" i="8"/>
  <c r="J8411" i="8"/>
  <c r="J8449" i="8"/>
  <c r="J8487" i="8"/>
  <c r="J8508" i="8"/>
  <c r="J8544" i="8"/>
  <c r="J8580" i="8"/>
  <c r="J8598" i="8"/>
  <c r="J8654" i="8"/>
  <c r="J8672" i="8"/>
  <c r="J8726" i="8"/>
  <c r="J8581" i="8"/>
  <c r="J8673" i="8"/>
  <c r="J8747" i="8"/>
  <c r="J8582" i="8"/>
  <c r="J8620" i="8"/>
  <c r="J8674" i="8"/>
  <c r="J8710" i="8"/>
  <c r="J8471" i="8"/>
  <c r="J8675" i="8"/>
  <c r="J8732" i="8"/>
  <c r="J8695" i="8"/>
  <c r="J6390" i="8"/>
  <c r="J7213" i="8"/>
  <c r="J7724" i="8"/>
  <c r="J8033" i="8"/>
  <c r="J8257" i="8"/>
  <c r="J8438" i="8"/>
  <c r="J8572" i="8"/>
  <c r="J4207" i="8"/>
  <c r="J5169" i="8"/>
  <c r="J5763" i="8"/>
  <c r="J6006" i="8"/>
  <c r="J6134" i="8"/>
  <c r="J6286" i="8"/>
  <c r="J6453" i="8"/>
  <c r="J6551" i="8"/>
  <c r="J6781" i="8"/>
  <c r="J6854" i="8"/>
  <c r="J6929" i="8"/>
  <c r="J7000" i="8"/>
  <c r="J7054" i="8"/>
  <c r="J7125" i="8"/>
  <c r="J7190" i="8"/>
  <c r="J7233" i="8"/>
  <c r="J7341" i="8"/>
  <c r="J7435" i="8"/>
  <c r="J7667" i="8"/>
  <c r="J7919" i="8"/>
  <c r="J8178" i="8"/>
  <c r="J8448" i="8"/>
  <c r="J8707" i="8"/>
  <c r="J8562" i="8"/>
  <c r="J8636" i="8"/>
  <c r="J8708" i="8"/>
  <c r="J8746" i="8"/>
  <c r="J8599" i="8"/>
  <c r="J8691" i="8"/>
  <c r="J8546" i="8"/>
  <c r="J8638" i="8"/>
  <c r="J8730" i="8"/>
  <c r="J8547" i="8"/>
  <c r="J8693" i="8"/>
  <c r="J8733" i="8"/>
  <c r="J6624" i="8"/>
  <c r="J7827" i="8"/>
  <c r="J8321" i="8"/>
  <c r="J4365" i="8"/>
  <c r="J5371" i="8"/>
  <c r="J5764" i="8"/>
  <c r="J6007" i="8"/>
  <c r="J6176" i="8"/>
  <c r="J6301" i="8"/>
  <c r="J6454" i="8"/>
  <c r="J6584" i="8"/>
  <c r="J6675" i="8"/>
  <c r="J6782" i="8"/>
  <c r="J6873" i="8"/>
  <c r="J6930" i="8"/>
  <c r="J7001" i="8"/>
  <c r="J7071" i="8"/>
  <c r="J7126" i="8"/>
  <c r="J7191" i="8"/>
  <c r="J7247" i="8"/>
  <c r="J7290" i="8"/>
  <c r="J7342" i="8"/>
  <c r="J7394" i="8"/>
  <c r="J7436" i="8"/>
  <c r="J7488" i="8"/>
  <c r="J7540" i="8"/>
  <c r="J7582" i="8"/>
  <c r="J7632" i="8"/>
  <c r="J7668" i="8"/>
  <c r="J7706" i="8"/>
  <c r="J7742" i="8"/>
  <c r="J7778" i="8"/>
  <c r="J7812" i="8"/>
  <c r="J7837" i="8"/>
  <c r="J7867" i="8"/>
  <c r="J7890" i="8"/>
  <c r="J7920" i="8"/>
  <c r="J7945" i="8"/>
  <c r="J7973" i="8"/>
  <c r="J7998" i="8"/>
  <c r="J8020" i="8"/>
  <c r="J8046" i="8"/>
  <c r="J8067" i="8"/>
  <c r="J8090" i="8"/>
  <c r="J8111" i="8"/>
  <c r="J8137" i="8"/>
  <c r="J8158" i="8"/>
  <c r="J8179" i="8"/>
  <c r="J8202" i="8"/>
  <c r="J8223" i="8"/>
  <c r="J8249" i="8"/>
  <c r="J8291" i="8"/>
  <c r="J8310" i="8"/>
  <c r="J8332" i="8"/>
  <c r="J8370" i="8"/>
  <c r="J8389" i="8"/>
  <c r="J8430" i="8"/>
  <c r="J8468" i="8"/>
  <c r="J8526" i="8"/>
  <c r="J8618" i="8"/>
  <c r="J8690" i="8"/>
  <c r="J8637" i="8"/>
  <c r="J8709" i="8"/>
  <c r="J8564" i="8"/>
  <c r="J8656" i="8"/>
  <c r="J8511" i="8"/>
  <c r="J8657" i="8"/>
  <c r="J8622" i="8"/>
  <c r="J8750" i="8"/>
  <c r="J8698" i="8"/>
  <c r="J6510" i="8"/>
  <c r="J7322" i="8"/>
  <c r="J7875" i="8"/>
  <c r="J8145" i="8"/>
  <c r="J8359" i="8"/>
  <c r="J8554" i="8"/>
  <c r="J4366" i="8"/>
  <c r="J5372" i="8"/>
  <c r="J5765" i="8"/>
  <c r="J6008" i="8"/>
  <c r="J6177" i="8"/>
  <c r="J6302" i="8"/>
  <c r="J6455" i="8"/>
  <c r="J6585" i="8"/>
  <c r="J6677" i="8"/>
  <c r="J6783" i="8"/>
  <c r="J6874" i="8"/>
  <c r="J6931" i="8"/>
  <c r="J7002" i="8"/>
  <c r="J7072" i="8"/>
  <c r="J7127" i="8"/>
  <c r="J7193" i="8"/>
  <c r="J7248" i="8"/>
  <c r="J7291" i="8"/>
  <c r="J7343" i="8"/>
  <c r="J7395" i="8"/>
  <c r="J7437" i="8"/>
  <c r="J7489" i="8"/>
  <c r="J7541" i="8"/>
  <c r="J7583" i="8"/>
  <c r="J7633" i="8"/>
  <c r="J7669" i="8"/>
  <c r="J7707" i="8"/>
  <c r="J7743" i="8"/>
  <c r="J7779" i="8"/>
  <c r="J7813" i="8"/>
  <c r="J7838" i="8"/>
  <c r="J7868" i="8"/>
  <c r="J7891" i="8"/>
  <c r="J7921" i="8"/>
  <c r="J7946" i="8"/>
  <c r="J7974" i="8"/>
  <c r="J7999" i="8"/>
  <c r="J8021" i="8"/>
  <c r="J8047" i="8"/>
  <c r="J8068" i="8"/>
  <c r="J8091" i="8"/>
  <c r="J8112" i="8"/>
  <c r="J8138" i="8"/>
  <c r="J8159" i="8"/>
  <c r="J8180" i="8"/>
  <c r="J8203" i="8"/>
  <c r="J8227" i="8"/>
  <c r="J8250" i="8"/>
  <c r="J8271" i="8"/>
  <c r="J8292" i="8"/>
  <c r="J8311" i="8"/>
  <c r="J8333" i="8"/>
  <c r="J8352" i="8"/>
  <c r="J8371" i="8"/>
  <c r="J8390" i="8"/>
  <c r="J8412" i="8"/>
  <c r="J8431" i="8"/>
  <c r="J8450" i="8"/>
  <c r="J8469" i="8"/>
  <c r="J8490" i="8"/>
  <c r="J8509" i="8"/>
  <c r="J8527" i="8"/>
  <c r="J8545" i="8"/>
  <c r="J8563" i="8"/>
  <c r="J8619" i="8"/>
  <c r="J8655" i="8"/>
  <c r="J8727" i="8"/>
  <c r="J8528" i="8"/>
  <c r="J8692" i="8"/>
  <c r="J8529" i="8"/>
  <c r="J8621" i="8"/>
  <c r="J8731" i="8"/>
  <c r="J8640" i="8"/>
  <c r="J8714" i="8"/>
  <c r="J8751" i="8"/>
  <c r="J8734" i="8"/>
  <c r="J6822" i="8"/>
  <c r="J7508" i="8"/>
  <c r="J7930" i="8"/>
  <c r="J8166" i="8"/>
  <c r="J8381" i="8"/>
  <c r="J4367" i="8"/>
  <c r="J5443" i="8"/>
  <c r="J5837" i="8"/>
  <c r="J6010" i="8"/>
  <c r="J6178" i="8"/>
  <c r="J6342" i="8"/>
  <c r="J6467" i="8"/>
  <c r="J6586" i="8"/>
  <c r="J6707" i="8"/>
  <c r="J6784" i="8"/>
  <c r="J6875" i="8"/>
  <c r="J6949" i="8"/>
  <c r="J7003" i="8"/>
  <c r="J7073" i="8"/>
  <c r="J7143" i="8"/>
  <c r="J7194" i="8"/>
  <c r="J7249" i="8"/>
  <c r="J7302" i="8"/>
  <c r="J7344" i="8"/>
  <c r="J7396" i="8"/>
  <c r="J7450" i="8"/>
  <c r="J7490" i="8"/>
  <c r="J7542" i="8"/>
  <c r="J7596" i="8"/>
  <c r="J7634" i="8"/>
  <c r="J7670" i="8"/>
  <c r="J7708" i="8"/>
  <c r="J7744" i="8"/>
  <c r="J7780" i="8"/>
  <c r="J7814" i="8"/>
  <c r="J7839" i="8"/>
  <c r="J7869" i="8"/>
  <c r="J7892" i="8"/>
  <c r="J7922" i="8"/>
  <c r="J7947" i="8"/>
  <c r="J7977" i="8"/>
  <c r="J8000" i="8"/>
  <c r="J8027" i="8"/>
  <c r="J8048" i="8"/>
  <c r="J8069" i="8"/>
  <c r="J8092" i="8"/>
  <c r="J8113" i="8"/>
  <c r="J8139" i="8"/>
  <c r="J8160" i="8"/>
  <c r="J8181" i="8"/>
  <c r="J8204" i="8"/>
  <c r="J8228" i="8"/>
  <c r="J8251" i="8"/>
  <c r="J8272" i="8"/>
  <c r="J8293" i="8"/>
  <c r="J8315" i="8"/>
  <c r="J8334" i="8"/>
  <c r="J8353" i="8"/>
  <c r="J8372" i="8"/>
  <c r="J8391" i="8"/>
  <c r="J8413" i="8"/>
  <c r="J8432" i="8"/>
  <c r="J8451" i="8"/>
  <c r="J8470" i="8"/>
  <c r="J8491" i="8"/>
  <c r="J8510" i="8"/>
  <c r="J8602" i="8"/>
  <c r="J8748" i="8"/>
  <c r="J8603" i="8"/>
  <c r="J8711" i="8"/>
  <c r="J8694" i="8"/>
  <c r="J8716" i="8"/>
  <c r="J6744" i="8"/>
  <c r="J7796" i="8"/>
  <c r="J8236" i="8"/>
  <c r="J4378" i="8"/>
  <c r="J5444" i="8"/>
  <c r="J5839" i="8"/>
  <c r="J6011" i="8"/>
  <c r="J6179" i="8"/>
  <c r="J6346" i="8"/>
  <c r="J6470" i="8"/>
  <c r="J6587" i="8"/>
  <c r="J6709" i="8"/>
  <c r="J6785" i="8"/>
  <c r="J6876" i="8"/>
  <c r="J6950" i="8"/>
  <c r="J7004" i="8"/>
  <c r="J7074" i="8"/>
  <c r="J7145" i="8"/>
  <c r="J7195" i="8"/>
  <c r="J7250" i="8"/>
  <c r="J7305" i="8"/>
  <c r="J7345" i="8"/>
  <c r="J7397" i="8"/>
  <c r="J7451" i="8"/>
  <c r="J7491" i="8"/>
  <c r="J7545" i="8"/>
  <c r="J7597" i="8"/>
  <c r="J7635" i="8"/>
  <c r="J7673" i="8"/>
  <c r="J7709" i="8"/>
  <c r="J7745" i="8"/>
  <c r="J7781" i="8"/>
  <c r="J7817" i="8"/>
  <c r="J7845" i="8"/>
  <c r="J7870" i="8"/>
  <c r="J7893" i="8"/>
  <c r="J7923" i="8"/>
  <c r="J7948" i="8"/>
  <c r="J7978" i="8"/>
  <c r="J8001" i="8"/>
  <c r="J8028" i="8"/>
  <c r="J8049" i="8"/>
  <c r="J8070" i="8"/>
  <c r="J8093" i="8"/>
  <c r="J8117" i="8"/>
  <c r="J8140" i="8"/>
  <c r="J8161" i="8"/>
  <c r="J8182" i="8"/>
  <c r="J8205" i="8"/>
  <c r="J8229" i="8"/>
  <c r="J8252" i="8"/>
  <c r="J8273" i="8"/>
  <c r="J8294" i="8"/>
  <c r="J8316" i="8"/>
  <c r="J8335" i="8"/>
  <c r="J8354" i="8"/>
  <c r="J8373" i="8"/>
  <c r="J8395" i="8"/>
  <c r="J8414" i="8"/>
  <c r="J8433" i="8"/>
  <c r="J8452" i="8"/>
  <c r="J8492" i="8"/>
  <c r="J8565" i="8"/>
  <c r="J8583" i="8"/>
  <c r="J8639" i="8"/>
  <c r="J8749" i="8"/>
  <c r="J8676" i="8"/>
  <c r="J5619" i="8"/>
  <c r="J7031" i="8"/>
  <c r="J7362" i="8"/>
  <c r="J7686" i="8"/>
  <c r="J7958" i="8"/>
  <c r="J8077" i="8"/>
  <c r="J8283" i="8"/>
  <c r="J8419" i="8"/>
  <c r="J8534" i="8"/>
  <c r="J4759" i="8"/>
  <c r="J5455" i="8"/>
  <c r="J5869" i="8"/>
  <c r="J6056" i="8"/>
  <c r="J6181" i="8"/>
  <c r="J6347" i="8"/>
  <c r="J6494" i="8"/>
  <c r="J6588" i="8"/>
  <c r="J6710" i="8"/>
  <c r="J6816" i="8"/>
  <c r="J6877" i="8"/>
  <c r="J6951" i="8"/>
  <c r="J7021" i="8"/>
  <c r="J7075" i="8"/>
  <c r="J7146" i="8"/>
  <c r="J7209" i="8"/>
  <c r="J7251" i="8"/>
  <c r="J7306" i="8"/>
  <c r="J7358" i="8"/>
  <c r="J7398" i="8"/>
  <c r="J7452" i="8"/>
  <c r="J7504" i="8"/>
  <c r="J7546" i="8"/>
  <c r="J7598" i="8"/>
  <c r="J7636" i="8"/>
  <c r="J7674" i="8"/>
  <c r="J7710" i="8"/>
  <c r="J7746" i="8"/>
  <c r="J7782" i="8"/>
  <c r="J7818" i="8"/>
  <c r="J7846" i="8"/>
  <c r="J7871" i="8"/>
  <c r="J7901" i="8"/>
  <c r="J7924" i="8"/>
  <c r="J7949" i="8"/>
  <c r="J7979" i="8"/>
  <c r="J8002" i="8"/>
  <c r="J8029" i="8"/>
  <c r="J8050" i="8"/>
  <c r="J8073" i="8"/>
  <c r="J8094" i="8"/>
  <c r="J8118" i="8"/>
  <c r="J8141" i="8"/>
  <c r="J8162" i="8"/>
  <c r="J8185" i="8"/>
  <c r="J8209" i="8"/>
  <c r="J8230" i="8"/>
  <c r="J8253" i="8"/>
  <c r="J8274" i="8"/>
  <c r="J8295" i="8"/>
  <c r="J8317" i="8"/>
  <c r="J8336" i="8"/>
  <c r="J8355" i="8"/>
  <c r="J8374" i="8"/>
  <c r="J8396" i="8"/>
  <c r="J8415" i="8"/>
  <c r="J8434" i="8"/>
  <c r="J8453" i="8"/>
  <c r="J8475" i="8"/>
  <c r="J8493" i="8"/>
  <c r="J8512" i="8"/>
  <c r="J8530" i="8"/>
  <c r="J8548" i="8"/>
  <c r="J8566" i="8"/>
  <c r="J8586" i="8"/>
  <c r="J8604" i="8"/>
  <c r="J8658" i="8"/>
  <c r="J8752" i="8"/>
  <c r="J4908" i="8"/>
  <c r="J7562" i="8"/>
  <c r="J8101" i="8"/>
  <c r="J4760" i="8"/>
  <c r="J5456" i="8"/>
  <c r="J5870" i="8"/>
  <c r="J6057" i="8"/>
  <c r="J6182" i="8"/>
  <c r="J6348" i="8"/>
  <c r="J6495" i="8"/>
  <c r="J6598" i="8"/>
  <c r="J6711" i="8"/>
  <c r="J6817" i="8"/>
  <c r="J6878" i="8"/>
  <c r="J6952" i="8"/>
  <c r="J7022" i="8"/>
  <c r="J7078" i="8"/>
  <c r="J7147" i="8"/>
  <c r="J7210" i="8"/>
  <c r="J7252" i="8"/>
  <c r="J7307" i="8"/>
  <c r="J7359" i="8"/>
  <c r="J7401" i="8"/>
  <c r="J7453" i="8"/>
  <c r="J7505" i="8"/>
  <c r="J7547" i="8"/>
  <c r="J7599" i="8"/>
  <c r="J7637" i="8"/>
  <c r="J7675" i="8"/>
  <c r="J7711" i="8"/>
  <c r="J7747" i="8"/>
  <c r="J7785" i="8"/>
  <c r="J7819" i="8"/>
  <c r="J7849" i="8"/>
  <c r="J7872" i="8"/>
  <c r="J7902" i="8"/>
  <c r="J7925" i="8"/>
  <c r="J7955" i="8"/>
  <c r="J7980" i="8"/>
  <c r="J8003" i="8"/>
  <c r="J8030" i="8"/>
  <c r="J8051" i="8"/>
  <c r="J8074" i="8"/>
  <c r="J8095" i="8"/>
  <c r="J8121" i="8"/>
  <c r="J8142" i="8"/>
  <c r="J8163" i="8"/>
  <c r="J8186" i="8"/>
  <c r="J8210" i="8"/>
  <c r="J8233" i="8"/>
  <c r="J8254" i="8"/>
  <c r="J8275" i="8"/>
  <c r="J8299" i="8"/>
  <c r="J8318" i="8"/>
  <c r="J8337" i="8"/>
  <c r="J8356" i="8"/>
  <c r="J8375" i="8"/>
  <c r="J8397" i="8"/>
  <c r="J8416" i="8"/>
  <c r="J8435" i="8"/>
  <c r="J8454" i="8"/>
  <c r="J8476" i="8"/>
  <c r="J8494" i="8"/>
  <c r="J8513" i="8"/>
  <c r="J8531" i="8"/>
  <c r="J8549" i="8"/>
  <c r="J8567" i="8"/>
  <c r="J8587" i="8"/>
  <c r="J8605" i="8"/>
  <c r="J8623" i="8"/>
  <c r="J8641" i="8"/>
  <c r="J8659" i="8"/>
  <c r="J8677" i="8"/>
  <c r="J8715" i="8"/>
  <c r="J6237" i="8"/>
  <c r="J7097" i="8"/>
  <c r="J7468" i="8"/>
  <c r="J7760" i="8"/>
  <c r="J7983" i="8"/>
  <c r="J8124" i="8"/>
  <c r="J8302" i="8"/>
  <c r="J8460" i="8"/>
  <c r="J8590" i="8"/>
  <c r="J4807" i="8"/>
  <c r="J5617" i="8"/>
  <c r="J5871" i="8"/>
  <c r="J6069" i="8"/>
  <c r="J6221" i="8"/>
  <c r="J6349" i="8"/>
  <c r="J6507" i="8"/>
  <c r="J6622" i="8"/>
  <c r="J6712" i="8"/>
  <c r="J6818" i="8"/>
  <c r="J6896" i="8"/>
  <c r="J6958" i="8"/>
  <c r="J7023" i="8"/>
  <c r="J7095" i="8"/>
  <c r="J7148" i="8"/>
  <c r="J7211" i="8"/>
  <c r="J7266" i="8"/>
  <c r="J7308" i="8"/>
  <c r="J7360" i="8"/>
  <c r="J7412" i="8"/>
  <c r="J7454" i="8"/>
  <c r="J7506" i="8"/>
  <c r="J7558" i="8"/>
  <c r="J7600" i="8"/>
  <c r="J7648" i="8"/>
  <c r="J7684" i="8"/>
  <c r="J7722" i="8"/>
  <c r="J7758" i="8"/>
  <c r="J7794" i="8"/>
  <c r="J7820" i="8"/>
  <c r="J7850" i="8"/>
  <c r="J7873" i="8"/>
  <c r="J7903" i="8"/>
  <c r="J7926" i="8"/>
  <c r="J7956" i="8"/>
  <c r="J7981" i="8"/>
  <c r="J8010" i="8"/>
  <c r="J8031" i="8"/>
  <c r="J8052" i="8"/>
  <c r="J8075" i="8"/>
  <c r="J8099" i="8"/>
  <c r="J8122" i="8"/>
  <c r="J8143" i="8"/>
  <c r="J8164" i="8"/>
  <c r="J8187" i="8"/>
  <c r="J8211" i="8"/>
  <c r="J8234" i="8"/>
  <c r="J8255" i="8"/>
  <c r="J8276" i="8"/>
  <c r="J8300" i="8"/>
  <c r="J8319" i="8"/>
  <c r="J8338" i="8"/>
  <c r="J8357" i="8"/>
  <c r="J8379" i="8"/>
  <c r="J8398" i="8"/>
  <c r="J8417" i="8"/>
  <c r="J8436" i="8"/>
  <c r="J8455" i="8"/>
  <c r="J8477" i="8"/>
  <c r="J8495" i="8"/>
  <c r="J8514" i="8"/>
  <c r="J8532" i="8"/>
  <c r="J8550" i="8"/>
  <c r="J8570" i="8"/>
  <c r="J8588" i="8"/>
  <c r="J8606" i="8"/>
  <c r="J8624" i="8"/>
  <c r="J8642" i="8"/>
  <c r="J8660" i="8"/>
  <c r="J8678" i="8"/>
  <c r="J6074" i="8"/>
  <c r="J6904" i="8"/>
  <c r="J7165" i="8"/>
  <c r="J7414" i="8"/>
  <c r="J7650" i="8"/>
  <c r="J7852" i="8"/>
  <c r="J8012" i="8"/>
  <c r="J8192" i="8"/>
  <c r="J8400" i="8"/>
  <c r="J4808" i="8"/>
  <c r="J5618" i="8"/>
  <c r="J5873" i="8"/>
  <c r="J6073" i="8"/>
  <c r="J6222" i="8"/>
  <c r="J6350" i="8"/>
  <c r="J6509" i="8"/>
  <c r="J6623" i="8"/>
  <c r="J6713" i="8"/>
  <c r="J6819" i="8"/>
  <c r="J6897" i="8"/>
  <c r="J6959" i="8"/>
  <c r="J7024" i="8"/>
  <c r="J7096" i="8"/>
  <c r="J7149" i="8"/>
  <c r="J7212" i="8"/>
  <c r="J7267" i="8"/>
  <c r="J7309" i="8"/>
  <c r="J7361" i="8"/>
  <c r="J7413" i="8"/>
  <c r="J7455" i="8"/>
  <c r="J7507" i="8"/>
  <c r="J7561" i="8"/>
  <c r="J7601" i="8"/>
  <c r="J7649" i="8"/>
  <c r="J7685" i="8"/>
  <c r="J7723" i="8"/>
  <c r="J7759" i="8"/>
  <c r="J7795" i="8"/>
  <c r="J7821" i="8"/>
  <c r="J7851" i="8"/>
  <c r="J7874" i="8"/>
  <c r="J7904" i="8"/>
  <c r="J7929" i="8"/>
  <c r="J7957" i="8"/>
  <c r="J7982" i="8"/>
  <c r="J8011" i="8"/>
  <c r="J8032" i="8"/>
  <c r="J8053" i="8"/>
  <c r="J8076" i="8"/>
  <c r="J8100" i="8"/>
  <c r="J8123" i="8"/>
  <c r="J8144" i="8"/>
  <c r="J8165" i="8"/>
  <c r="J8191" i="8"/>
  <c r="J8212" i="8"/>
  <c r="J8235" i="8"/>
  <c r="J8256" i="8"/>
  <c r="J8277" i="8"/>
  <c r="J8301" i="8"/>
  <c r="J8320" i="8"/>
  <c r="J8339" i="8"/>
  <c r="J8358" i="8"/>
  <c r="J8380" i="8"/>
  <c r="J8399" i="8"/>
  <c r="J8418" i="8"/>
  <c r="J8437" i="8"/>
  <c r="J8459" i="8"/>
  <c r="J8478" i="8"/>
  <c r="J8496" i="8"/>
  <c r="J8515" i="8"/>
  <c r="J8533" i="8"/>
  <c r="J8551" i="8"/>
  <c r="J8571" i="8"/>
  <c r="J8589" i="8"/>
  <c r="J8607" i="8"/>
  <c r="J8625" i="8"/>
  <c r="J8643" i="8"/>
  <c r="J8661" i="8"/>
  <c r="J8679" i="8"/>
  <c r="J8699" i="8"/>
  <c r="J8717" i="8"/>
  <c r="J8735" i="8"/>
  <c r="J8753" i="8"/>
  <c r="J5931" i="8"/>
  <c r="J6976" i="8"/>
  <c r="J7268" i="8"/>
  <c r="J7613" i="8"/>
  <c r="J7905" i="8"/>
  <c r="J8054" i="8"/>
  <c r="J8213" i="8"/>
  <c r="J8340" i="8"/>
  <c r="J8479" i="8"/>
  <c r="J8516" i="8"/>
  <c r="J8626" i="8"/>
  <c r="J8501" i="8"/>
  <c r="J6982" i="8"/>
  <c r="J8558" i="8"/>
  <c r="J7961" i="8"/>
  <c r="J5932" i="8"/>
  <c r="J8758" i="8"/>
  <c r="J7763" i="8"/>
  <c r="J8439" i="8"/>
  <c r="J8366" i="8"/>
  <c r="J7938" i="8"/>
  <c r="J7761" i="8"/>
  <c r="J7618" i="8"/>
  <c r="J7472" i="8"/>
  <c r="J7325" i="8"/>
  <c r="J7167" i="8"/>
  <c r="J6977" i="8"/>
  <c r="J6671" i="8"/>
  <c r="J6283" i="8"/>
  <c r="J5657" i="8"/>
  <c r="J7691" i="8"/>
  <c r="J8195" i="8"/>
  <c r="J8628" i="8"/>
  <c r="J7525" i="8"/>
  <c r="J8669" i="8"/>
  <c r="J8037" i="8"/>
  <c r="J7032" i="8"/>
  <c r="J8720" i="8"/>
  <c r="J7962" i="8"/>
  <c r="J8667" i="8"/>
  <c r="J8106" i="8"/>
  <c r="J6981" i="8"/>
  <c r="J8611" i="8"/>
  <c r="J8174" i="8"/>
  <c r="J8239" i="8"/>
  <c r="J7937" i="8"/>
  <c r="J7324" i="8"/>
  <c r="J6927" i="8"/>
  <c r="J6661" i="8"/>
  <c r="J6243" i="8"/>
  <c r="J5655" i="8"/>
  <c r="J8444" i="8"/>
  <c r="J7653" i="8"/>
  <c r="J8443" i="8"/>
  <c r="J7856" i="8"/>
  <c r="J8663" i="8"/>
  <c r="J8367" i="8"/>
  <c r="J8662" i="8"/>
  <c r="J7854" i="8"/>
  <c r="J8484" i="8"/>
  <c r="J8364" i="8"/>
  <c r="J7616" i="8"/>
  <c r="J6926" i="8"/>
  <c r="J6239" i="8"/>
  <c r="J5620" i="8"/>
  <c r="J8736" i="8"/>
  <c r="J8341" i="8"/>
  <c r="J7887" i="8"/>
  <c r="J6849" i="8"/>
  <c r="J8629" i="8"/>
  <c r="J8401" i="8"/>
  <c r="J7965" i="8"/>
  <c r="J7379" i="8"/>
  <c r="J5960" i="8"/>
  <c r="J8574" i="8"/>
  <c r="J8125" i="8"/>
  <c r="J7378" i="8"/>
  <c r="J8573" i="8"/>
  <c r="J8108" i="8"/>
  <c r="J7657" i="8"/>
  <c r="J5939" i="8"/>
  <c r="J8559" i="8"/>
  <c r="J8036" i="8"/>
  <c r="J7376" i="8"/>
  <c r="J8322" i="8"/>
  <c r="J7522" i="8"/>
  <c r="J8666" i="8"/>
  <c r="J8105" i="8"/>
  <c r="J8306" i="8"/>
  <c r="J8704" i="8"/>
  <c r="J8169" i="8"/>
  <c r="J8755" i="8"/>
  <c r="J8423" i="8"/>
  <c r="J8647" i="8"/>
  <c r="J5137" i="8"/>
  <c r="J8519" i="8"/>
  <c r="J8058" i="8"/>
  <c r="J7231" i="8"/>
  <c r="J8462" i="8"/>
  <c r="J7886" i="8"/>
  <c r="J6511" i="8"/>
  <c r="J8325" i="8"/>
  <c r="J7798" i="8"/>
  <c r="J5959" i="8"/>
  <c r="J8385" i="8"/>
  <c r="J7524" i="8"/>
  <c r="J8323" i="8"/>
  <c r="J7523" i="8"/>
  <c r="J8175" i="8"/>
  <c r="J6406" i="8"/>
  <c r="J8718" i="8"/>
  <c r="J8307" i="8"/>
  <c r="J8705" i="8"/>
  <c r="J8173" i="8"/>
  <c r="J8555" i="8"/>
  <c r="J8305" i="8"/>
  <c r="J8651" i="8"/>
  <c r="J8237" i="8"/>
  <c r="J7617" i="8"/>
  <c r="J8650" i="8"/>
  <c r="J8303" i="8"/>
  <c r="J7931" i="8"/>
  <c r="J7323" i="8"/>
  <c r="J8421" i="8"/>
  <c r="J8082" i="8"/>
  <c r="J7727" i="8"/>
  <c r="J7121" i="8"/>
  <c r="J8538" i="8"/>
  <c r="J8147" i="8"/>
  <c r="J7830" i="8"/>
  <c r="J7614" i="8"/>
  <c r="J7433" i="8"/>
  <c r="J6907" i="8"/>
  <c r="J6635" i="8"/>
  <c r="J6118" i="8"/>
  <c r="J5136" i="8"/>
  <c r="J8463" i="8"/>
  <c r="J7984" i="8"/>
  <c r="J6543" i="8"/>
  <c r="J8575" i="8"/>
  <c r="J8057" i="8"/>
  <c r="J7230" i="8"/>
  <c r="J8517" i="8"/>
  <c r="J8038" i="8"/>
  <c r="J7229" i="8"/>
  <c r="J8446" i="8"/>
  <c r="J7797" i="8"/>
  <c r="J8668" i="8"/>
  <c r="J8107" i="8"/>
  <c r="J7214" i="8"/>
  <c r="J8383" i="8"/>
  <c r="J7363" i="8"/>
  <c r="J8382" i="8"/>
  <c r="J8757" i="8"/>
  <c r="J8102" i="8"/>
  <c r="J8609" i="8"/>
  <c r="J8238" i="8"/>
  <c r="J8608" i="8"/>
  <c r="J8155" i="8"/>
  <c r="J7729" i="8"/>
  <c r="J8754" i="8"/>
  <c r="J8483" i="8"/>
  <c r="J8149" i="8"/>
  <c r="J7834" i="8"/>
  <c r="J7470" i="8"/>
  <c r="J8594" i="8"/>
  <c r="J8219" i="8"/>
  <c r="J7615" i="8"/>
  <c r="J6238" i="8"/>
  <c r="J8480" i="8"/>
  <c r="J5135" i="8"/>
  <c r="J8684" i="8"/>
  <c r="J8402" i="8"/>
  <c r="J8127" i="8"/>
  <c r="J7564" i="8"/>
  <c r="J7051" i="8"/>
  <c r="J8723" i="8"/>
  <c r="J8326" i="8"/>
  <c r="J7801" i="8"/>
  <c r="J6843" i="8"/>
  <c r="J8722" i="8"/>
  <c r="J8461" i="8"/>
  <c r="J8194" i="8"/>
  <c r="J7689" i="8"/>
  <c r="J6823" i="8"/>
  <c r="J8324" i="8"/>
  <c r="J7377" i="8"/>
  <c r="J8384" i="8"/>
  <c r="J7765" i="8"/>
  <c r="J5938" i="8"/>
  <c r="J8612" i="8"/>
  <c r="J7764" i="8"/>
  <c r="J8557" i="8"/>
  <c r="J8240" i="8"/>
  <c r="J8498" i="8"/>
  <c r="J7855" i="8"/>
  <c r="J8497" i="8"/>
  <c r="J8085" i="8"/>
  <c r="J8541" i="8"/>
  <c r="J8304" i="8"/>
  <c r="J8084" i="8"/>
  <c r="J7853" i="8"/>
  <c r="J7471" i="8"/>
  <c r="J8595" i="8"/>
  <c r="J8422" i="8"/>
  <c r="J8014" i="8"/>
  <c r="J6638" i="8"/>
  <c r="J8741" i="8"/>
  <c r="J8539" i="8"/>
  <c r="J8363" i="8"/>
  <c r="J8148" i="8"/>
  <c r="J7910" i="8"/>
  <c r="J7469" i="8"/>
  <c r="J6908" i="8"/>
  <c r="J8740" i="8"/>
  <c r="J8646" i="8"/>
  <c r="J8481" i="8"/>
  <c r="J8348" i="8"/>
  <c r="J8218" i="8"/>
  <c r="J8081" i="8"/>
  <c r="J7909" i="8"/>
  <c r="J7726" i="8"/>
  <c r="J7284" i="8"/>
  <c r="J8687" i="8"/>
  <c r="J8592" i="8"/>
  <c r="J8347" i="8"/>
  <c r="J8217" i="8"/>
  <c r="J8064" i="8"/>
  <c r="J7829" i="8"/>
  <c r="J7579" i="8"/>
  <c r="J7273" i="8"/>
  <c r="J6549" i="8"/>
  <c r="J8644" i="8"/>
  <c r="J8343" i="8"/>
  <c r="J8063" i="8"/>
  <c r="J7693" i="8"/>
  <c r="J7270" i="8"/>
  <c r="J6851" i="8"/>
  <c r="J6546" i="8"/>
  <c r="J5134" i="8"/>
  <c r="J8630" i="8"/>
  <c r="J8267" i="8"/>
  <c r="J7802" i="8"/>
  <c r="J6075" i="8"/>
  <c r="J8518" i="8"/>
  <c r="J8126" i="8"/>
  <c r="J7690" i="8"/>
  <c r="J7050" i="8"/>
  <c r="J8682" i="8"/>
  <c r="J8265" i="8"/>
  <c r="J7885" i="8"/>
  <c r="J7049" i="8"/>
  <c r="J8721" i="8"/>
  <c r="J8193" i="8"/>
  <c r="J7228" i="8"/>
  <c r="J8445" i="8"/>
  <c r="J7883" i="8"/>
  <c r="J6748" i="8"/>
  <c r="J8719" i="8"/>
  <c r="J8241" i="8"/>
  <c r="J7174" i="8"/>
  <c r="J8499" i="8"/>
  <c r="J8034" i="8"/>
  <c r="J8556" i="8"/>
  <c r="J8017" i="8"/>
  <c r="J8756" i="8"/>
  <c r="J8427" i="8"/>
  <c r="J8016" i="8"/>
  <c r="J8703" i="8"/>
  <c r="J8365" i="8"/>
  <c r="J8015" i="8"/>
  <c r="J7166" i="8"/>
  <c r="J8702" i="8"/>
  <c r="J8540" i="8"/>
  <c r="J8220" i="8"/>
  <c r="J8083" i="8"/>
  <c r="J7728" i="8"/>
  <c r="J7122" i="8"/>
  <c r="J8701" i="8"/>
  <c r="J8482" i="8"/>
  <c r="J8288" i="8"/>
  <c r="J8013" i="8"/>
  <c r="J7833" i="8"/>
  <c r="J7285" i="8"/>
  <c r="J6637" i="8"/>
  <c r="J8700" i="8"/>
  <c r="J8593" i="8"/>
  <c r="J8420" i="8"/>
  <c r="J8287" i="8"/>
  <c r="J7995" i="8"/>
  <c r="J7104" i="8"/>
  <c r="J8739" i="8"/>
  <c r="J8645" i="8"/>
  <c r="J8535" i="8"/>
  <c r="J8405" i="8"/>
  <c r="J8286" i="8"/>
  <c r="J8146" i="8"/>
  <c r="J7994" i="8"/>
  <c r="J7908" i="8"/>
  <c r="J7725" i="8"/>
  <c r="J7430" i="8"/>
  <c r="J7103" i="8"/>
  <c r="J6905" i="8"/>
  <c r="J6117" i="8"/>
  <c r="J8738" i="8"/>
  <c r="J8686" i="8"/>
  <c r="J8591" i="8"/>
  <c r="J8523" i="8"/>
  <c r="J8465" i="8"/>
  <c r="J8404" i="8"/>
  <c r="J8285" i="8"/>
  <c r="J8214" i="8"/>
  <c r="J8129" i="8"/>
  <c r="J7993" i="8"/>
  <c r="J7907" i="8"/>
  <c r="J7828" i="8"/>
  <c r="J7578" i="8"/>
  <c r="J7419" i="8"/>
  <c r="J7098" i="8"/>
  <c r="J6115" i="8"/>
  <c r="J8737" i="8"/>
  <c r="J8685" i="8"/>
  <c r="J8631" i="8"/>
  <c r="J8577" i="8"/>
  <c r="J8522" i="8"/>
  <c r="J8464" i="8"/>
  <c r="J8403" i="8"/>
  <c r="J8342" i="8"/>
  <c r="J8284" i="8"/>
  <c r="J8197" i="8"/>
  <c r="J8128" i="8"/>
  <c r="J8059" i="8"/>
  <c r="J7985" i="8"/>
  <c r="J7906" i="8"/>
  <c r="J7803" i="8"/>
  <c r="J7692" i="8"/>
  <c r="J7565" i="8"/>
  <c r="J7418" i="8"/>
  <c r="J7269" i="8"/>
  <c r="J7052" i="8"/>
  <c r="J6850" i="8"/>
  <c r="J6545" i="8"/>
  <c r="J6114" i="8"/>
  <c r="J4909" i="8"/>
  <c r="G53" i="10"/>
  <c r="N54" i="10"/>
  <c r="V53" i="10"/>
  <c r="M50" i="10"/>
  <c r="S76" i="10"/>
  <c r="E81" i="10"/>
  <c r="W53" i="10"/>
  <c r="L58" i="10"/>
  <c r="L56" i="10"/>
  <c r="T53" i="10"/>
  <c r="AB52" i="10"/>
  <c r="T81" i="10"/>
  <c r="M102" i="10"/>
  <c r="M100" i="10"/>
  <c r="M98" i="10"/>
  <c r="J58" i="10"/>
  <c r="Q81" i="10"/>
  <c r="AB78" i="10"/>
  <c r="Y58" i="10"/>
  <c r="X56" i="10"/>
  <c r="P55" i="10"/>
  <c r="X54" i="10"/>
  <c r="H54" i="10"/>
  <c r="G52" i="10"/>
  <c r="Y102" i="10"/>
  <c r="Y100" i="10"/>
  <c r="Y98" i="10"/>
  <c r="W56" i="10"/>
  <c r="G56" i="10"/>
  <c r="AB76" i="10"/>
  <c r="L76" i="10"/>
  <c r="D75" i="10"/>
  <c r="S75" i="10"/>
  <c r="D58" i="10"/>
  <c r="T58" i="10"/>
  <c r="AB55" i="10"/>
  <c r="AB74" i="10"/>
  <c r="I76" i="10"/>
  <c r="S56" i="10"/>
  <c r="AA53" i="10"/>
  <c r="R50" i="10"/>
  <c r="T80" i="10"/>
  <c r="X76" i="10"/>
  <c r="H76" i="10"/>
  <c r="L103" i="10"/>
  <c r="T102" i="10"/>
  <c r="AB101" i="10"/>
  <c r="L101" i="10"/>
  <c r="T100" i="10"/>
  <c r="AB99" i="10"/>
  <c r="L99" i="10"/>
  <c r="T98" i="10"/>
  <c r="P75" i="10"/>
  <c r="D55" i="10"/>
  <c r="Y55" i="10"/>
  <c r="Q54" i="10"/>
  <c r="D78" i="10"/>
  <c r="P52" i="10"/>
  <c r="S78" i="10"/>
  <c r="K77" i="10"/>
  <c r="V55" i="10"/>
  <c r="R55" i="10"/>
  <c r="J55" i="10"/>
  <c r="F55" i="10"/>
  <c r="M52" i="10"/>
  <c r="I52" i="10"/>
  <c r="Z81" i="10"/>
  <c r="V81" i="10"/>
  <c r="N81" i="10"/>
  <c r="J81" i="10"/>
  <c r="Y78" i="10"/>
  <c r="M78" i="10"/>
  <c r="U56" i="10"/>
  <c r="I56" i="10"/>
  <c r="Y52" i="10"/>
  <c r="D74" i="10"/>
  <c r="Y74" i="10"/>
  <c r="M74" i="10"/>
  <c r="Z80" i="10"/>
  <c r="N80" i="10"/>
  <c r="J103" i="10"/>
  <c r="V102" i="10"/>
  <c r="J102" i="10"/>
  <c r="V101" i="10"/>
  <c r="J101" i="10"/>
  <c r="V100" i="10"/>
  <c r="J100" i="10"/>
  <c r="V99" i="10"/>
  <c r="J99" i="10"/>
  <c r="V98" i="10"/>
  <c r="J98" i="10"/>
  <c r="J4112" i="8"/>
  <c r="J4108" i="8"/>
  <c r="J4104" i="8"/>
  <c r="J4100" i="8"/>
  <c r="J4096" i="8"/>
  <c r="J4092" i="8"/>
  <c r="J4088" i="8"/>
  <c r="J4084" i="8"/>
  <c r="J4080" i="8"/>
  <c r="J4076" i="8"/>
  <c r="J4072" i="8"/>
  <c r="J4068" i="8"/>
  <c r="J4064" i="8"/>
  <c r="J4060" i="8"/>
  <c r="J4056" i="8"/>
  <c r="J4052" i="8"/>
  <c r="J4048" i="8"/>
  <c r="J4044" i="8"/>
  <c r="J4040" i="8"/>
  <c r="J4036" i="8"/>
  <c r="J4032" i="8"/>
  <c r="J4028" i="8"/>
  <c r="J4024" i="8"/>
  <c r="J4020" i="8"/>
  <c r="J4016" i="8"/>
  <c r="J4012" i="8"/>
  <c r="J4008" i="8"/>
  <c r="J4004" i="8"/>
  <c r="J4000" i="8"/>
  <c r="J3996" i="8"/>
  <c r="J3992" i="8"/>
  <c r="J3988" i="8"/>
  <c r="J3984" i="8"/>
  <c r="J3980" i="8"/>
  <c r="J3976" i="8"/>
  <c r="J3972" i="8"/>
  <c r="J3968" i="8"/>
  <c r="J3964" i="8"/>
  <c r="J3959" i="8"/>
  <c r="J3955" i="8"/>
  <c r="J3950" i="8"/>
  <c r="J3945" i="8"/>
  <c r="J3941" i="8"/>
  <c r="J3936" i="8"/>
  <c r="J3932" i="8"/>
  <c r="J3927" i="8"/>
  <c r="J3923" i="8"/>
  <c r="J3918" i="8"/>
  <c r="J3913" i="8"/>
  <c r="J3909" i="8"/>
  <c r="J3904" i="8"/>
  <c r="J3900" i="8"/>
  <c r="J3895" i="8"/>
  <c r="J3891" i="8"/>
  <c r="J3886" i="8"/>
  <c r="J3881" i="8"/>
  <c r="J3877" i="8"/>
  <c r="J3872" i="8"/>
  <c r="J3868" i="8"/>
  <c r="J3863" i="8"/>
  <c r="J3859" i="8"/>
  <c r="J3854" i="8"/>
  <c r="J3849" i="8"/>
  <c r="J3845" i="8"/>
  <c r="J3840" i="8"/>
  <c r="J3833" i="8"/>
  <c r="J3828" i="8"/>
  <c r="J3822" i="8"/>
  <c r="J3815" i="8"/>
  <c r="J3809" i="8"/>
  <c r="J3804" i="8"/>
  <c r="J3797" i="8"/>
  <c r="J3791" i="8"/>
  <c r="J3785" i="8"/>
  <c r="J3779" i="8"/>
  <c r="J3773" i="8"/>
  <c r="J3767" i="8"/>
  <c r="J3760" i="8"/>
  <c r="J3755" i="8"/>
  <c r="J3749" i="8"/>
  <c r="J3742" i="8"/>
  <c r="J3736" i="8"/>
  <c r="J3731" i="8"/>
  <c r="J3724" i="8"/>
  <c r="J3718" i="8"/>
  <c r="J3712" i="8"/>
  <c r="J3705" i="8"/>
  <c r="J3697" i="8"/>
  <c r="J3683" i="8"/>
  <c r="J3668" i="8"/>
  <c r="J3657" i="8"/>
  <c r="J3645" i="8"/>
  <c r="J3629" i="8"/>
  <c r="J3618" i="8"/>
  <c r="J3604" i="8"/>
  <c r="J3590" i="8"/>
  <c r="J3577" i="8"/>
  <c r="J3561" i="8"/>
  <c r="J3542" i="8"/>
  <c r="J3531" i="8"/>
  <c r="J3517" i="8"/>
  <c r="J3499" i="8"/>
  <c r="J3485" i="8"/>
  <c r="J3474" i="8"/>
  <c r="J3457" i="8"/>
  <c r="J3443" i="8"/>
  <c r="J3426" i="8"/>
  <c r="J3410" i="8"/>
  <c r="J3397" i="8"/>
  <c r="J3382" i="8"/>
  <c r="J3363" i="8"/>
  <c r="J3342" i="8"/>
  <c r="J3326" i="8"/>
  <c r="J3306" i="8"/>
  <c r="J3285" i="8"/>
  <c r="J3258" i="8"/>
  <c r="J3229" i="8"/>
  <c r="J3201" i="8"/>
  <c r="J3173" i="8"/>
  <c r="J3137" i="8"/>
  <c r="J3113" i="8"/>
  <c r="J3085" i="8"/>
  <c r="J3045" i="8"/>
  <c r="J3009" i="8"/>
  <c r="J2977" i="8"/>
  <c r="J2929" i="8"/>
  <c r="J2889" i="8"/>
  <c r="J2849" i="8"/>
  <c r="J2801" i="8"/>
  <c r="J2765" i="8"/>
  <c r="J2730" i="8"/>
  <c r="J2675" i="8"/>
  <c r="J2637" i="8"/>
  <c r="J2597" i="8"/>
  <c r="J2545" i="8"/>
  <c r="J2497" i="8"/>
  <c r="J2458" i="8"/>
  <c r="J2413" i="8"/>
  <c r="J2363" i="8"/>
  <c r="J2322" i="8"/>
  <c r="J2269" i="8"/>
  <c r="J2225" i="8"/>
  <c r="J2177" i="8"/>
  <c r="J2113" i="8"/>
  <c r="J2051" i="8"/>
  <c r="J2013" i="8"/>
  <c r="J1960" i="8"/>
  <c r="J1889" i="8"/>
  <c r="J1825" i="8"/>
  <c r="J1752" i="8"/>
  <c r="J1681" i="8"/>
  <c r="J1607" i="8"/>
  <c r="J1467" i="8"/>
  <c r="J1323" i="8"/>
  <c r="J1148" i="8"/>
  <c r="J685" i="8"/>
  <c r="D57" i="10"/>
  <c r="AA58" i="10"/>
  <c r="S58" i="10"/>
  <c r="O58" i="10"/>
  <c r="G58" i="10"/>
  <c r="W54" i="10"/>
  <c r="S54" i="10"/>
  <c r="K54" i="10"/>
  <c r="G54" i="10"/>
  <c r="V51" i="10"/>
  <c r="J51" i="10"/>
  <c r="I79" i="10"/>
  <c r="Y75" i="10"/>
  <c r="M75" i="10"/>
  <c r="R53" i="10"/>
  <c r="O53" i="10"/>
  <c r="L53" i="10"/>
  <c r="I53" i="10"/>
  <c r="F53" i="10"/>
  <c r="AA52" i="10"/>
  <c r="R52" i="10"/>
  <c r="Z51" i="10"/>
  <c r="T51" i="10"/>
  <c r="Q51" i="10"/>
  <c r="N51" i="10"/>
  <c r="K51" i="10"/>
  <c r="H51" i="10"/>
  <c r="E51" i="10"/>
  <c r="Z50" i="10"/>
  <c r="W50" i="10"/>
  <c r="T50" i="10"/>
  <c r="N50" i="10"/>
  <c r="K50" i="10"/>
  <c r="H50" i="10"/>
  <c r="E50" i="10"/>
  <c r="AA74" i="10"/>
  <c r="O74" i="10"/>
  <c r="F74" i="10"/>
  <c r="Z82" i="10"/>
  <c r="W82" i="10"/>
  <c r="T82" i="10"/>
  <c r="Q82" i="10"/>
  <c r="N82" i="10"/>
  <c r="H82" i="10"/>
  <c r="E82" i="10"/>
  <c r="AB80" i="10"/>
  <c r="G80" i="10"/>
  <c r="D80" i="10"/>
  <c r="Z79" i="10"/>
  <c r="W79" i="10"/>
  <c r="T79" i="10"/>
  <c r="Q79" i="10"/>
  <c r="N79" i="10"/>
  <c r="U78" i="10"/>
  <c r="I78" i="10"/>
  <c r="F78" i="10"/>
  <c r="AB77" i="10"/>
  <c r="Y77" i="10"/>
  <c r="V77" i="10"/>
  <c r="S77" i="10"/>
  <c r="P77" i="10"/>
  <c r="M77" i="10"/>
  <c r="G77" i="10"/>
  <c r="D77" i="10"/>
  <c r="U75" i="10"/>
  <c r="I75" i="10"/>
  <c r="F75" i="10"/>
  <c r="D106" i="10"/>
  <c r="D103" i="10"/>
  <c r="D100" i="10"/>
  <c r="AA106" i="10"/>
  <c r="X106" i="10"/>
  <c r="U106" i="10"/>
  <c r="R106" i="10"/>
  <c r="O106" i="10"/>
  <c r="L106" i="10"/>
  <c r="I106" i="10"/>
  <c r="F106" i="10"/>
  <c r="AA105" i="10"/>
  <c r="X105" i="10"/>
  <c r="U105" i="10"/>
  <c r="R105" i="10"/>
  <c r="O105" i="10"/>
  <c r="L105" i="10"/>
  <c r="I105" i="10"/>
  <c r="F105" i="10"/>
  <c r="AA104" i="10"/>
  <c r="X104" i="10"/>
  <c r="U104" i="10"/>
  <c r="R104" i="10"/>
  <c r="O104" i="10"/>
  <c r="L104" i="10"/>
  <c r="I104" i="10"/>
  <c r="F104" i="10"/>
  <c r="AA103" i="10"/>
  <c r="X103" i="10"/>
  <c r="U103" i="10"/>
  <c r="R103" i="10"/>
  <c r="O103" i="10"/>
  <c r="P80" i="10"/>
  <c r="G7" i="10" s="1"/>
  <c r="H7" i="10" s="1"/>
  <c r="I7" i="10" s="1"/>
  <c r="J7" i="10" s="1"/>
  <c r="K7" i="10" s="1"/>
  <c r="G6" i="10"/>
  <c r="H6" i="10" s="1"/>
  <c r="I6" i="10" s="1"/>
  <c r="J6" i="10" s="1"/>
  <c r="K6" i="10" s="1"/>
  <c r="D51" i="10"/>
  <c r="U58" i="10"/>
  <c r="Q58" i="10"/>
  <c r="I58" i="10"/>
  <c r="E58" i="10"/>
  <c r="Y56" i="10"/>
  <c r="Q56" i="10"/>
  <c r="M56" i="10"/>
  <c r="E56" i="10"/>
  <c r="U55" i="10"/>
  <c r="Q55" i="10"/>
  <c r="I55" i="10"/>
  <c r="E55" i="10"/>
  <c r="Y54" i="10"/>
  <c r="U54" i="10"/>
  <c r="M54" i="10"/>
  <c r="I54" i="10"/>
  <c r="U52" i="10"/>
  <c r="Q52" i="10"/>
  <c r="L52" i="10"/>
  <c r="H52" i="10"/>
  <c r="AB51" i="10"/>
  <c r="X51" i="10"/>
  <c r="P51" i="10"/>
  <c r="L51" i="10"/>
  <c r="AB50" i="10"/>
  <c r="X50" i="10"/>
  <c r="P50" i="10"/>
  <c r="L50" i="10"/>
  <c r="U74" i="10"/>
  <c r="I74" i="10"/>
  <c r="X82" i="10"/>
  <c r="L82" i="10"/>
  <c r="Y81" i="10"/>
  <c r="U81" i="10"/>
  <c r="M81" i="10"/>
  <c r="I81" i="10"/>
  <c r="V80" i="10"/>
  <c r="J80" i="10"/>
  <c r="K79" i="10"/>
  <c r="X78" i="10"/>
  <c r="L78" i="10"/>
  <c r="Q77" i="10"/>
  <c r="E77" i="10"/>
  <c r="AA75" i="10"/>
  <c r="O75" i="10"/>
  <c r="AB82" i="10"/>
  <c r="F103" i="10"/>
  <c r="Z102" i="10"/>
  <c r="R102" i="10"/>
  <c r="N102" i="10"/>
  <c r="F102" i="10"/>
  <c r="Z101" i="10"/>
  <c r="R101" i="10"/>
  <c r="N101" i="10"/>
  <c r="F101" i="10"/>
  <c r="Z100" i="10"/>
  <c r="R100" i="10"/>
  <c r="N100" i="10"/>
  <c r="F100" i="10"/>
  <c r="Z99" i="10"/>
  <c r="R99" i="10"/>
  <c r="N99" i="10"/>
  <c r="F99" i="10"/>
  <c r="Z98" i="10"/>
  <c r="R98" i="10"/>
  <c r="N98" i="10"/>
  <c r="F98" i="10"/>
  <c r="J3839" i="8"/>
  <c r="J3835" i="8"/>
  <c r="J3830" i="8"/>
  <c r="J3825" i="8"/>
  <c r="J3821" i="8"/>
  <c r="J3816" i="8"/>
  <c r="J3812" i="8"/>
  <c r="J3807" i="8"/>
  <c r="J3803" i="8"/>
  <c r="J3798" i="8"/>
  <c r="J3793" i="8"/>
  <c r="J3789" i="8"/>
  <c r="J3784" i="8"/>
  <c r="J3780" i="8"/>
  <c r="J3775" i="8"/>
  <c r="J3771" i="8"/>
  <c r="J3766" i="8"/>
  <c r="J3761" i="8"/>
  <c r="J3757" i="8"/>
  <c r="J3752" i="8"/>
  <c r="J3748" i="8"/>
  <c r="J3743" i="8"/>
  <c r="J3739" i="8"/>
  <c r="J3734" i="8"/>
  <c r="J3729" i="8"/>
  <c r="J3725" i="8"/>
  <c r="J3720" i="8"/>
  <c r="J3716" i="8"/>
  <c r="J3711" i="8"/>
  <c r="J3707" i="8"/>
  <c r="J3699" i="8"/>
  <c r="J3690" i="8"/>
  <c r="J3682" i="8"/>
  <c r="J3670" i="8"/>
  <c r="J3661" i="8"/>
  <c r="J3651" i="8"/>
  <c r="J3644" i="8"/>
  <c r="J3634" i="8"/>
  <c r="J3622" i="8"/>
  <c r="J3613" i="8"/>
  <c r="J3603" i="8"/>
  <c r="J3593" i="8"/>
  <c r="J3580" i="8"/>
  <c r="J3571" i="8"/>
  <c r="J3558" i="8"/>
  <c r="J3547" i="8"/>
  <c r="J3537" i="8"/>
  <c r="J3523" i="8"/>
  <c r="J3516" i="8"/>
  <c r="J3505" i="8"/>
  <c r="J3493" i="8"/>
  <c r="J3481" i="8"/>
  <c r="J3468" i="8"/>
  <c r="J3458" i="8"/>
  <c r="J3445" i="8"/>
  <c r="J3436" i="8"/>
  <c r="J3425" i="8"/>
  <c r="J3413" i="8"/>
  <c r="J3402" i="8"/>
  <c r="J3389" i="8"/>
  <c r="J3381" i="8"/>
  <c r="J3369" i="8"/>
  <c r="J3354" i="8"/>
  <c r="J3338" i="8"/>
  <c r="J3324" i="8"/>
  <c r="J3307" i="8"/>
  <c r="J3292" i="8"/>
  <c r="J3277" i="8"/>
  <c r="J3257" i="8"/>
  <c r="J3235" i="8"/>
  <c r="J3209" i="8"/>
  <c r="J3194" i="8"/>
  <c r="J3171" i="8"/>
  <c r="J3145" i="8"/>
  <c r="J3123" i="8"/>
  <c r="J3098" i="8"/>
  <c r="J3077" i="8"/>
  <c r="J3050" i="8"/>
  <c r="J3021" i="8"/>
  <c r="J2993" i="8"/>
  <c r="J2957" i="8"/>
  <c r="J2933" i="8"/>
  <c r="J2901" i="8"/>
  <c r="J2877" i="8"/>
  <c r="J2845" i="8"/>
  <c r="J2817" i="8"/>
  <c r="J2785" i="8"/>
  <c r="J2753" i="8"/>
  <c r="J2722" i="8"/>
  <c r="J2689" i="8"/>
  <c r="J2657" i="8"/>
  <c r="J2619" i="8"/>
  <c r="J2587" i="8"/>
  <c r="J2546" i="8"/>
  <c r="J2509" i="8"/>
  <c r="J2491" i="8"/>
  <c r="J2450" i="8"/>
  <c r="J2418" i="8"/>
  <c r="J2379" i="8"/>
  <c r="J2347" i="8"/>
  <c r="J2309" i="8"/>
  <c r="J2273" i="8"/>
  <c r="J2242" i="8"/>
  <c r="J2195" i="8"/>
  <c r="J2161" i="8"/>
  <c r="J2115" i="8"/>
  <c r="J2091" i="8"/>
  <c r="J2049" i="8"/>
  <c r="J2003" i="8"/>
  <c r="J1962" i="8"/>
  <c r="J1913" i="8"/>
  <c r="J1869" i="8"/>
  <c r="J1822" i="8"/>
  <c r="J1769" i="8"/>
  <c r="J1704" i="8"/>
  <c r="J1633" i="8"/>
  <c r="J1575" i="8"/>
  <c r="J1469" i="8"/>
  <c r="J1413" i="8"/>
  <c r="J1265" i="8"/>
  <c r="J1092" i="8"/>
  <c r="J773" i="8"/>
  <c r="R5" i="8"/>
  <c r="O2" i="8" s="1"/>
  <c r="AB56" i="10"/>
  <c r="T56" i="10"/>
  <c r="P56" i="10"/>
  <c r="G5" i="10" s="1"/>
  <c r="H5" i="10" s="1"/>
  <c r="I5" i="10" s="1"/>
  <c r="J5" i="10" s="1"/>
  <c r="K5" i="10" s="1"/>
  <c r="G4" i="10"/>
  <c r="H4" i="10" s="1"/>
  <c r="I4" i="10" s="1"/>
  <c r="J4" i="10" s="1"/>
  <c r="K4" i="10" s="1"/>
  <c r="H56" i="10"/>
  <c r="X55" i="10"/>
  <c r="T55" i="10"/>
  <c r="L55" i="10"/>
  <c r="H55" i="10"/>
  <c r="X52" i="10"/>
  <c r="T52" i="10"/>
  <c r="K52" i="10"/>
  <c r="AA50" i="10"/>
  <c r="S50" i="10"/>
  <c r="O50" i="10"/>
  <c r="X74" i="10"/>
  <c r="L74" i="10"/>
  <c r="AB81" i="10"/>
  <c r="X81" i="10"/>
  <c r="P81" i="10"/>
  <c r="L81" i="10"/>
  <c r="Y80" i="10"/>
  <c r="M80" i="10"/>
  <c r="AA78" i="10"/>
  <c r="O78" i="10"/>
  <c r="T77" i="10"/>
  <c r="H77" i="10"/>
  <c r="I103" i="10"/>
  <c r="E103" i="10"/>
  <c r="U102" i="10"/>
  <c r="Q102" i="10"/>
  <c r="I102" i="10"/>
  <c r="E102" i="10"/>
  <c r="U101" i="10"/>
  <c r="Q101" i="10"/>
  <c r="I101" i="10"/>
  <c r="E101" i="10"/>
  <c r="U100" i="10"/>
  <c r="Q100" i="10"/>
  <c r="I100" i="10"/>
  <c r="E100" i="10"/>
  <c r="U99" i="10"/>
  <c r="Q99" i="10"/>
  <c r="I99" i="10"/>
  <c r="E99" i="10"/>
  <c r="U98" i="10"/>
  <c r="Q98" i="10"/>
  <c r="I98" i="10"/>
  <c r="E98" i="10"/>
  <c r="D56" i="10"/>
  <c r="Z58" i="10"/>
  <c r="R58" i="10"/>
  <c r="N58" i="10"/>
  <c r="F58" i="10"/>
  <c r="V54" i="10"/>
  <c r="R54" i="10"/>
  <c r="J54" i="10"/>
  <c r="F54" i="10"/>
  <c r="Y51" i="10"/>
  <c r="U51" i="10"/>
  <c r="M51" i="10"/>
  <c r="I51" i="10"/>
  <c r="U82" i="10"/>
  <c r="I82" i="10"/>
  <c r="L79" i="10"/>
  <c r="H79" i="10"/>
  <c r="X75" i="10"/>
  <c r="L75" i="10"/>
  <c r="P104" i="10"/>
  <c r="G9" i="10" s="1"/>
  <c r="H9" i="10" s="1"/>
  <c r="I9" i="10" s="1"/>
  <c r="J9" i="10" s="1"/>
  <c r="K9" i="10" s="1"/>
  <c r="G8" i="10"/>
  <c r="H8" i="10" s="1"/>
  <c r="I8" i="10" s="1"/>
  <c r="J8" i="10" s="1"/>
  <c r="K8" i="10" s="1"/>
  <c r="G50" i="10"/>
  <c r="W74" i="10"/>
  <c r="T74" i="10"/>
  <c r="Q74" i="10"/>
  <c r="N74" i="10"/>
  <c r="K74" i="10"/>
  <c r="H74" i="10"/>
  <c r="E74" i="10"/>
  <c r="Y82" i="10"/>
  <c r="V82" i="10"/>
  <c r="P82" i="10"/>
  <c r="M82" i="10"/>
  <c r="J82" i="10"/>
  <c r="G82" i="10"/>
  <c r="D82" i="10"/>
  <c r="X80" i="10"/>
  <c r="U80" i="10"/>
  <c r="R80" i="10"/>
  <c r="O80" i="10"/>
  <c r="L80" i="10"/>
  <c r="I80" i="10"/>
  <c r="F80" i="10"/>
  <c r="AB79" i="10"/>
  <c r="Y79" i="10"/>
  <c r="V79" i="10"/>
  <c r="S79" i="10"/>
  <c r="P79" i="10"/>
  <c r="D79" i="10"/>
  <c r="W78" i="10"/>
  <c r="T78" i="10"/>
  <c r="Q78" i="10"/>
  <c r="N78" i="10"/>
  <c r="K78" i="10"/>
  <c r="H78" i="10"/>
  <c r="E78" i="10"/>
  <c r="AA77" i="10"/>
  <c r="X77" i="10"/>
  <c r="U77" i="10"/>
  <c r="O77" i="10"/>
  <c r="L77" i="10"/>
  <c r="I77" i="10"/>
  <c r="F77" i="10"/>
  <c r="D76" i="10"/>
  <c r="W75" i="10"/>
  <c r="T75" i="10"/>
  <c r="Q75" i="10"/>
  <c r="N75" i="10"/>
  <c r="K75" i="10"/>
  <c r="H75" i="10"/>
  <c r="E75" i="10"/>
  <c r="D98" i="10"/>
  <c r="D105" i="10"/>
  <c r="D102" i="10"/>
  <c r="D99" i="10"/>
  <c r="Z106" i="10"/>
  <c r="W106" i="10"/>
  <c r="T106" i="10"/>
  <c r="Q106" i="10"/>
  <c r="N106" i="10"/>
  <c r="K106" i="10"/>
  <c r="H106" i="10"/>
  <c r="E106" i="10"/>
  <c r="Z105" i="10"/>
  <c r="W105" i="10"/>
  <c r="T105" i="10"/>
  <c r="Q105" i="10"/>
  <c r="N105" i="10"/>
  <c r="K105" i="10"/>
  <c r="H105" i="10"/>
  <c r="E105" i="10"/>
  <c r="Z104" i="10"/>
  <c r="W104" i="10"/>
  <c r="T104" i="10"/>
  <c r="Q104" i="10"/>
  <c r="N104" i="10"/>
  <c r="K104" i="10"/>
  <c r="H104" i="10"/>
  <c r="E104" i="10"/>
  <c r="Z103" i="10"/>
  <c r="W103" i="10"/>
  <c r="T103" i="10"/>
  <c r="Q103" i="10"/>
  <c r="N103" i="10"/>
  <c r="Z56" i="10"/>
  <c r="R56" i="10"/>
  <c r="J56" i="10"/>
  <c r="Y50" i="10"/>
  <c r="Q50" i="10"/>
  <c r="I50" i="10"/>
  <c r="Z74" i="10"/>
  <c r="R74" i="10"/>
  <c r="J74" i="10"/>
  <c r="AA80" i="10"/>
  <c r="S80" i="10"/>
  <c r="K80" i="10"/>
  <c r="K103" i="10"/>
  <c r="AA102" i="10"/>
  <c r="S102" i="10"/>
  <c r="K102" i="10"/>
  <c r="AA101" i="10"/>
  <c r="S101" i="10"/>
  <c r="K101" i="10"/>
  <c r="AA100" i="10"/>
  <c r="S100" i="10"/>
  <c r="K100" i="10"/>
  <c r="AA99" i="10"/>
  <c r="S99" i="10"/>
  <c r="K99" i="10"/>
  <c r="AA98" i="10"/>
  <c r="S98" i="10"/>
  <c r="K98" i="10"/>
  <c r="O52" i="10"/>
  <c r="D54" i="10"/>
  <c r="X58" i="10"/>
  <c r="P58" i="10"/>
  <c r="H58" i="10"/>
  <c r="W51" i="10"/>
  <c r="O51" i="10"/>
  <c r="G51" i="10"/>
  <c r="J79" i="10"/>
  <c r="N52" i="10"/>
  <c r="F52" i="10"/>
  <c r="Z78" i="10"/>
  <c r="R78" i="10"/>
  <c r="J78" i="10"/>
  <c r="V52" i="10"/>
  <c r="Z77" i="10"/>
  <c r="R77" i="10"/>
  <c r="J77" i="10"/>
  <c r="U53" i="10"/>
  <c r="M53" i="10"/>
  <c r="E53" i="10"/>
  <c r="Z76" i="10"/>
  <c r="R76" i="10"/>
  <c r="J76" i="10"/>
  <c r="AB54" i="10"/>
  <c r="T54" i="10"/>
  <c r="L54" i="10"/>
  <c r="AA82" i="10"/>
  <c r="S82" i="10"/>
  <c r="K82" i="10"/>
  <c r="D81" i="10"/>
  <c r="Z75" i="10"/>
  <c r="R75" i="10"/>
  <c r="J75" i="10"/>
  <c r="AA55" i="10"/>
  <c r="S55" i="10"/>
  <c r="K55" i="10"/>
  <c r="AA81" i="10"/>
  <c r="S81" i="10"/>
  <c r="K81" i="10"/>
  <c r="J3962" i="8"/>
  <c r="J3954" i="8"/>
  <c r="J3946" i="8"/>
  <c r="J3938" i="8"/>
  <c r="J3930" i="8"/>
  <c r="J3922" i="8"/>
  <c r="J3914" i="8"/>
  <c r="J3906" i="8"/>
  <c r="J3898" i="8"/>
  <c r="J3890" i="8"/>
  <c r="J3882" i="8"/>
  <c r="J3874" i="8"/>
  <c r="J3866" i="8"/>
  <c r="J3858" i="8"/>
  <c r="J3850" i="8"/>
  <c r="J3842" i="8"/>
  <c r="J3834" i="8"/>
  <c r="J3826" i="8"/>
  <c r="J3818" i="8"/>
  <c r="J3810" i="8"/>
  <c r="J3802" i="8"/>
  <c r="J3794" i="8"/>
  <c r="J3786" i="8"/>
  <c r="J3778" i="8"/>
  <c r="J3770" i="8"/>
  <c r="J3762" i="8"/>
  <c r="J3754" i="8"/>
  <c r="J3746" i="8"/>
  <c r="J3738" i="8"/>
  <c r="J3730" i="8"/>
  <c r="J3722" i="8"/>
  <c r="J3714" i="8"/>
  <c r="J3706" i="8"/>
  <c r="J3692" i="8"/>
  <c r="J3676" i="8"/>
  <c r="J3658" i="8"/>
  <c r="J3641" i="8"/>
  <c r="J3625" i="8"/>
  <c r="J3606" i="8"/>
  <c r="J3589" i="8"/>
  <c r="J3569" i="8"/>
  <c r="J3548" i="8"/>
  <c r="J3530" i="8"/>
  <c r="J3509" i="8"/>
  <c r="J3491" i="8"/>
  <c r="J3469" i="8"/>
  <c r="J3451" i="8"/>
  <c r="J3433" i="8"/>
  <c r="J3412" i="8"/>
  <c r="J3394" i="8"/>
  <c r="J3371" i="8"/>
  <c r="J3346" i="8"/>
  <c r="J3322" i="8"/>
  <c r="J3294" i="8"/>
  <c r="J3267" i="8"/>
  <c r="J3225" i="8"/>
  <c r="J3185" i="8"/>
  <c r="J3149" i="8"/>
  <c r="J3109" i="8"/>
  <c r="J3073" i="8"/>
  <c r="J3018" i="8"/>
  <c r="J2965" i="8"/>
  <c r="J2913" i="8"/>
  <c r="J2865" i="8"/>
  <c r="J2813" i="8"/>
  <c r="J2761" i="8"/>
  <c r="J2693" i="8"/>
  <c r="J2641" i="8"/>
  <c r="J2579" i="8"/>
  <c r="J2525" i="8"/>
  <c r="J2459" i="8"/>
  <c r="J2401" i="8"/>
  <c r="J2346" i="8"/>
  <c r="J2283" i="8"/>
  <c r="J2221" i="8"/>
  <c r="J2145" i="8"/>
  <c r="J2075" i="8"/>
  <c r="J2005" i="8"/>
  <c r="J1926" i="8"/>
  <c r="J1853" i="8"/>
  <c r="J1753" i="8"/>
  <c r="J1656" i="8"/>
  <c r="J1555" i="8"/>
  <c r="J1339" i="8"/>
  <c r="J1077" i="8"/>
  <c r="J3704" i="8"/>
  <c r="J3695" i="8"/>
  <c r="J3685" i="8"/>
  <c r="J3675" i="8"/>
  <c r="J3665" i="8"/>
  <c r="J3653" i="8"/>
  <c r="J3643" i="8"/>
  <c r="J3633" i="8"/>
  <c r="J3621" i="8"/>
  <c r="J3611" i="8"/>
  <c r="J3601" i="8"/>
  <c r="J3587" i="8"/>
  <c r="J3574" i="8"/>
  <c r="J3563" i="8"/>
  <c r="J3550" i="8"/>
  <c r="J3539" i="8"/>
  <c r="J3526" i="8"/>
  <c r="J3515" i="8"/>
  <c r="J3501" i="8"/>
  <c r="J3490" i="8"/>
  <c r="J3477" i="8"/>
  <c r="J3466" i="8"/>
  <c r="J3453" i="8"/>
  <c r="J3442" i="8"/>
  <c r="J3429" i="8"/>
  <c r="J3417" i="8"/>
  <c r="J3404" i="8"/>
  <c r="J3393" i="8"/>
  <c r="J3380" i="8"/>
  <c r="J3366" i="8"/>
  <c r="J3349" i="8"/>
  <c r="J3334" i="8"/>
  <c r="J3316" i="8"/>
  <c r="J3300" i="8"/>
  <c r="J3284" i="8"/>
  <c r="J3265" i="8"/>
  <c r="J3241" i="8"/>
  <c r="J3217" i="8"/>
  <c r="J3193" i="8"/>
  <c r="J3165" i="8"/>
  <c r="J3141" i="8"/>
  <c r="J3117" i="8"/>
  <c r="J3093" i="8"/>
  <c r="J3069" i="8"/>
  <c r="J3037" i="8"/>
  <c r="J3005" i="8"/>
  <c r="J2971" i="8"/>
  <c r="J2938" i="8"/>
  <c r="J2907" i="8"/>
  <c r="J2874" i="8"/>
  <c r="J2843" i="8"/>
  <c r="J2810" i="8"/>
  <c r="J2779" i="8"/>
  <c r="J2741" i="8"/>
  <c r="J2706" i="8"/>
  <c r="J2669" i="8"/>
  <c r="J2634" i="8"/>
  <c r="J2595" i="8"/>
  <c r="J2561" i="8"/>
  <c r="J2523" i="8"/>
  <c r="J2483" i="8"/>
  <c r="J2449" i="8"/>
  <c r="J2411" i="8"/>
  <c r="J2373" i="8"/>
  <c r="J2338" i="8"/>
  <c r="J2301" i="8"/>
  <c r="J2259" i="8"/>
  <c r="J2210" i="8"/>
  <c r="J2163" i="8"/>
  <c r="J2125" i="8"/>
  <c r="J2081" i="8"/>
  <c r="J2037" i="8"/>
  <c r="J1995" i="8"/>
  <c r="J1950" i="8"/>
  <c r="J1895" i="8"/>
  <c r="J1843" i="8"/>
  <c r="J1796" i="8"/>
  <c r="J1729" i="8"/>
  <c r="J1661" i="8"/>
  <c r="J1599" i="8"/>
  <c r="J1515" i="8"/>
  <c r="J1381" i="8"/>
  <c r="J1252" i="8"/>
  <c r="J1068" i="8"/>
  <c r="J643" i="8"/>
  <c r="J3703" i="8"/>
  <c r="J3694" i="8"/>
  <c r="J3684" i="8"/>
  <c r="J3674" i="8"/>
  <c r="J3662" i="8"/>
  <c r="J3652" i="8"/>
  <c r="J3642" i="8"/>
  <c r="J3630" i="8"/>
  <c r="J3620" i="8"/>
  <c r="J3610" i="8"/>
  <c r="J3597" i="8"/>
  <c r="J3586" i="8"/>
  <c r="J3573" i="8"/>
  <c r="J3562" i="8"/>
  <c r="J3549" i="8"/>
  <c r="J3538" i="8"/>
  <c r="J3525" i="8"/>
  <c r="J3513" i="8"/>
  <c r="J3500" i="8"/>
  <c r="J3489" i="8"/>
  <c r="J3476" i="8"/>
  <c r="J3465" i="8"/>
  <c r="J3452" i="8"/>
  <c r="J3441" i="8"/>
  <c r="J3427" i="8"/>
  <c r="J3414" i="8"/>
  <c r="J3403" i="8"/>
  <c r="J3390" i="8"/>
  <c r="J3379" i="8"/>
  <c r="J3364" i="8"/>
  <c r="J3348" i="8"/>
  <c r="J3331" i="8"/>
  <c r="J3315" i="8"/>
  <c r="J3299" i="8"/>
  <c r="J3283" i="8"/>
  <c r="J3261" i="8"/>
  <c r="J3237" i="8"/>
  <c r="J3213" i="8"/>
  <c r="J3187" i="8"/>
  <c r="J3162" i="8"/>
  <c r="J3139" i="8"/>
  <c r="J3114" i="8"/>
  <c r="J3091" i="8"/>
  <c r="J3066" i="8"/>
  <c r="J3035" i="8"/>
  <c r="J3001" i="8"/>
  <c r="J2969" i="8"/>
  <c r="J2937" i="8"/>
  <c r="J2905" i="8"/>
  <c r="J2873" i="8"/>
  <c r="J2841" i="8"/>
  <c r="J2809" i="8"/>
  <c r="J2773" i="8"/>
  <c r="J2739" i="8"/>
  <c r="J2705" i="8"/>
  <c r="J2667" i="8"/>
  <c r="J2629" i="8"/>
  <c r="J2594" i="8"/>
  <c r="J2557" i="8"/>
  <c r="J2514" i="8"/>
  <c r="J2475" i="8"/>
  <c r="J2442" i="8"/>
  <c r="J2402" i="8"/>
  <c r="J2369" i="8"/>
  <c r="J2330" i="8"/>
  <c r="J2293" i="8"/>
  <c r="J2245" i="8"/>
  <c r="J2205" i="8"/>
  <c r="J2162" i="8"/>
  <c r="J2117" i="8"/>
  <c r="J2077" i="8"/>
  <c r="J2034" i="8"/>
  <c r="J1989" i="8"/>
  <c r="J1942" i="8"/>
  <c r="J1894" i="8"/>
  <c r="J1841" i="8"/>
  <c r="J1791" i="8"/>
  <c r="J1727" i="8"/>
  <c r="J1657" i="8"/>
  <c r="J1597" i="8"/>
  <c r="J1498" i="8"/>
  <c r="J1378" i="8"/>
  <c r="J1228" i="8"/>
  <c r="J1045" i="8"/>
  <c r="J523" i="8"/>
  <c r="J3700" i="8"/>
  <c r="J3691" i="8"/>
  <c r="J3681" i="8"/>
  <c r="J3669" i="8"/>
  <c r="J3659" i="8"/>
  <c r="J3649" i="8"/>
  <c r="J3637" i="8"/>
  <c r="J3627" i="8"/>
  <c r="J3617" i="8"/>
  <c r="J3605" i="8"/>
  <c r="J3594" i="8"/>
  <c r="J3581" i="8"/>
  <c r="J3570" i="8"/>
  <c r="J3557" i="8"/>
  <c r="J3545" i="8"/>
  <c r="J3532" i="8"/>
  <c r="J3521" i="8"/>
  <c r="J3508" i="8"/>
  <c r="J3497" i="8"/>
  <c r="J3484" i="8"/>
  <c r="J3473" i="8"/>
  <c r="J3459" i="8"/>
  <c r="J3446" i="8"/>
  <c r="J3435" i="8"/>
  <c r="J3422" i="8"/>
  <c r="J3411" i="8"/>
  <c r="J3398" i="8"/>
  <c r="J3387" i="8"/>
  <c r="J3373" i="8"/>
  <c r="J3357" i="8"/>
  <c r="J3341" i="8"/>
  <c r="J3325" i="8"/>
  <c r="J3309" i="8"/>
  <c r="J3293" i="8"/>
  <c r="J3276" i="8"/>
  <c r="J3251" i="8"/>
  <c r="J3226" i="8"/>
  <c r="J3203" i="8"/>
  <c r="J3178" i="8"/>
  <c r="J3155" i="8"/>
  <c r="J3130" i="8"/>
  <c r="J3107" i="8"/>
  <c r="J3081" i="8"/>
  <c r="J3051" i="8"/>
  <c r="J3019" i="8"/>
  <c r="J2987" i="8"/>
  <c r="J2955" i="8"/>
  <c r="J2923" i="8"/>
  <c r="J2891" i="8"/>
  <c r="J2858" i="8"/>
  <c r="J2826" i="8"/>
  <c r="J2794" i="8"/>
  <c r="J2762" i="8"/>
  <c r="J2725" i="8"/>
  <c r="J2690" i="8"/>
  <c r="J2653" i="8"/>
  <c r="J2613" i="8"/>
  <c r="J2577" i="8"/>
  <c r="J2541" i="8"/>
  <c r="J2501" i="8"/>
  <c r="J2467" i="8"/>
  <c r="J2429" i="8"/>
  <c r="J2395" i="8"/>
  <c r="J2349" i="8"/>
  <c r="J2314" i="8"/>
  <c r="J2274" i="8"/>
  <c r="J2229" i="8"/>
  <c r="J2189" i="8"/>
  <c r="J2146" i="8"/>
  <c r="J2101" i="8"/>
  <c r="J2059" i="8"/>
  <c r="J2017" i="8"/>
  <c r="J1969" i="8"/>
  <c r="J1923" i="8"/>
  <c r="J1875" i="8"/>
  <c r="J1823" i="8"/>
  <c r="J1767" i="8"/>
  <c r="J1697" i="8"/>
  <c r="J1630" i="8"/>
  <c r="J1564" i="8"/>
  <c r="J1451" i="8"/>
  <c r="J1338" i="8"/>
  <c r="J1149" i="8"/>
  <c r="J975" i="8"/>
  <c r="J3598" i="8"/>
  <c r="J3588" i="8"/>
  <c r="J3578" i="8"/>
  <c r="J3566" i="8"/>
  <c r="J3556" i="8"/>
  <c r="J3546" i="8"/>
  <c r="J3534" i="8"/>
  <c r="J3524" i="8"/>
  <c r="J3514" i="8"/>
  <c r="J3502" i="8"/>
  <c r="J3492" i="8"/>
  <c r="J3482" i="8"/>
  <c r="J3470" i="8"/>
  <c r="J3460" i="8"/>
  <c r="J3450" i="8"/>
  <c r="J3438" i="8"/>
  <c r="J3428" i="8"/>
  <c r="J3418" i="8"/>
  <c r="J3406" i="8"/>
  <c r="J3396" i="8"/>
  <c r="J3386" i="8"/>
  <c r="J3374" i="8"/>
  <c r="J3361" i="8"/>
  <c r="J3347" i="8"/>
  <c r="J3332" i="8"/>
  <c r="J3317" i="8"/>
  <c r="J3305" i="8"/>
  <c r="J3290" i="8"/>
  <c r="J3274" i="8"/>
  <c r="J3253" i="8"/>
  <c r="J3233" i="8"/>
  <c r="J3210" i="8"/>
  <c r="J3189" i="8"/>
  <c r="J3169" i="8"/>
  <c r="J3146" i="8"/>
  <c r="J3125" i="8"/>
  <c r="J3105" i="8"/>
  <c r="J3082" i="8"/>
  <c r="J3061" i="8"/>
  <c r="J3033" i="8"/>
  <c r="J3002" i="8"/>
  <c r="J2973" i="8"/>
  <c r="J2945" i="8"/>
  <c r="J2917" i="8"/>
  <c r="J2890" i="8"/>
  <c r="J2859" i="8"/>
  <c r="J2829" i="8"/>
  <c r="J2805" i="8"/>
  <c r="J2777" i="8"/>
  <c r="J2746" i="8"/>
  <c r="J2714" i="8"/>
  <c r="J2677" i="8"/>
  <c r="J2650" i="8"/>
  <c r="J2618" i="8"/>
  <c r="J2581" i="8"/>
  <c r="J2547" i="8"/>
  <c r="J2522" i="8"/>
  <c r="J2485" i="8"/>
  <c r="J2451" i="8"/>
  <c r="J2419" i="8"/>
  <c r="J2386" i="8"/>
  <c r="J2355" i="8"/>
  <c r="J2323" i="8"/>
  <c r="J2290" i="8"/>
  <c r="J2251" i="8"/>
  <c r="J2219" i="8"/>
  <c r="J2178" i="8"/>
  <c r="J2139" i="8"/>
  <c r="J2099" i="8"/>
  <c r="J2061" i="8"/>
  <c r="J2027" i="8"/>
  <c r="J1987" i="8"/>
  <c r="J1944" i="8"/>
  <c r="J1896" i="8"/>
  <c r="J1859" i="8"/>
  <c r="J1816" i="8"/>
  <c r="J1756" i="8"/>
  <c r="J1703" i="8"/>
  <c r="J1637" i="8"/>
  <c r="J1584" i="8"/>
  <c r="J1510" i="8"/>
  <c r="J1390" i="8"/>
  <c r="J1281" i="8"/>
  <c r="J1145" i="8"/>
  <c r="J909" i="8"/>
  <c r="J3365" i="8"/>
  <c r="J3355" i="8"/>
  <c r="J3345" i="8"/>
  <c r="J3333" i="8"/>
  <c r="J3323" i="8"/>
  <c r="J3313" i="8"/>
  <c r="J3301" i="8"/>
  <c r="J3291" i="8"/>
  <c r="J3281" i="8"/>
  <c r="J3266" i="8"/>
  <c r="J3250" i="8"/>
  <c r="J3234" i="8"/>
  <c r="J3218" i="8"/>
  <c r="J3202" i="8"/>
  <c r="J3186" i="8"/>
  <c r="J3170" i="8"/>
  <c r="J3154" i="8"/>
  <c r="J3138" i="8"/>
  <c r="J3122" i="8"/>
  <c r="J3106" i="8"/>
  <c r="J3090" i="8"/>
  <c r="J3074" i="8"/>
  <c r="J3053" i="8"/>
  <c r="J3034" i="8"/>
  <c r="J3013" i="8"/>
  <c r="J2989" i="8"/>
  <c r="J2970" i="8"/>
  <c r="J2949" i="8"/>
  <c r="J2925" i="8"/>
  <c r="J2906" i="8"/>
  <c r="J2885" i="8"/>
  <c r="J2861" i="8"/>
  <c r="J2842" i="8"/>
  <c r="J2821" i="8"/>
  <c r="J2797" i="8"/>
  <c r="J2778" i="8"/>
  <c r="J2757" i="8"/>
  <c r="J2731" i="8"/>
  <c r="J2707" i="8"/>
  <c r="J2685" i="8"/>
  <c r="J2658" i="8"/>
  <c r="J2635" i="8"/>
  <c r="J2611" i="8"/>
  <c r="J2586" i="8"/>
  <c r="J2562" i="8"/>
  <c r="J2539" i="8"/>
  <c r="J2513" i="8"/>
  <c r="J2490" i="8"/>
  <c r="J2466" i="8"/>
  <c r="J2437" i="8"/>
  <c r="J2417" i="8"/>
  <c r="J2394" i="8"/>
  <c r="J2365" i="8"/>
  <c r="J2341" i="8"/>
  <c r="J2321" i="8"/>
  <c r="J2291" i="8"/>
  <c r="J2267" i="8"/>
  <c r="J2241" i="8"/>
  <c r="J2209" i="8"/>
  <c r="J2179" i="8"/>
  <c r="J2155" i="8"/>
  <c r="J2123" i="8"/>
  <c r="J2097" i="8"/>
  <c r="J2067" i="8"/>
  <c r="J2035" i="8"/>
  <c r="J2011" i="8"/>
  <c r="J1985" i="8"/>
  <c r="J1949" i="8"/>
  <c r="J1914" i="8"/>
  <c r="J1887" i="8"/>
  <c r="J1850" i="8"/>
  <c r="J1821" i="8"/>
  <c r="J1780" i="8"/>
  <c r="J1732" i="8"/>
  <c r="J1694" i="8"/>
  <c r="J1655" i="8"/>
  <c r="J1606" i="8"/>
  <c r="J1560" i="8"/>
  <c r="J1494" i="8"/>
  <c r="J1405" i="8"/>
  <c r="J1331" i="8"/>
  <c r="J1220" i="8"/>
  <c r="J1081" i="8"/>
  <c r="J964" i="8"/>
  <c r="J497" i="8"/>
  <c r="J3372" i="8"/>
  <c r="J3362" i="8"/>
  <c r="J3350" i="8"/>
  <c r="J3340" i="8"/>
  <c r="J3330" i="8"/>
  <c r="J3318" i="8"/>
  <c r="J3308" i="8"/>
  <c r="J3298" i="8"/>
  <c r="J3286" i="8"/>
  <c r="J3275" i="8"/>
  <c r="J3259" i="8"/>
  <c r="J3243" i="8"/>
  <c r="J3227" i="8"/>
  <c r="J3211" i="8"/>
  <c r="J3195" i="8"/>
  <c r="J3179" i="8"/>
  <c r="J3163" i="8"/>
  <c r="J3147" i="8"/>
  <c r="J3131" i="8"/>
  <c r="J3115" i="8"/>
  <c r="J3099" i="8"/>
  <c r="J3083" i="8"/>
  <c r="J3067" i="8"/>
  <c r="J3049" i="8"/>
  <c r="J3025" i="8"/>
  <c r="J3003" i="8"/>
  <c r="J2985" i="8"/>
  <c r="J2961" i="8"/>
  <c r="J2939" i="8"/>
  <c r="J2921" i="8"/>
  <c r="J2897" i="8"/>
  <c r="J2875" i="8"/>
  <c r="J2857" i="8"/>
  <c r="J2833" i="8"/>
  <c r="J2811" i="8"/>
  <c r="J2793" i="8"/>
  <c r="J2769" i="8"/>
  <c r="J2747" i="8"/>
  <c r="J2723" i="8"/>
  <c r="J2698" i="8"/>
  <c r="J2674" i="8"/>
  <c r="J2651" i="8"/>
  <c r="J2625" i="8"/>
  <c r="J2602" i="8"/>
  <c r="J2578" i="8"/>
  <c r="J2549" i="8"/>
  <c r="J2529" i="8"/>
  <c r="J2506" i="8"/>
  <c r="J2477" i="8"/>
  <c r="J2453" i="8"/>
  <c r="J2433" i="8"/>
  <c r="J2403" i="8"/>
  <c r="J2381" i="8"/>
  <c r="J2357" i="8"/>
  <c r="J2331" i="8"/>
  <c r="J2307" i="8"/>
  <c r="J2285" i="8"/>
  <c r="J2253" i="8"/>
  <c r="J2226" i="8"/>
  <c r="J2197" i="8"/>
  <c r="J2165" i="8"/>
  <c r="J2141" i="8"/>
  <c r="J2114" i="8"/>
  <c r="J2082" i="8"/>
  <c r="J2053" i="8"/>
  <c r="J2029" i="8"/>
  <c r="J1997" i="8"/>
  <c r="J1968" i="8"/>
  <c r="J1935" i="8"/>
  <c r="J1898" i="8"/>
  <c r="J1871" i="8"/>
  <c r="J1840" i="8"/>
  <c r="J1801" i="8"/>
  <c r="J1758" i="8"/>
  <c r="J1721" i="8"/>
  <c r="J1672" i="8"/>
  <c r="J1631" i="8"/>
  <c r="J1588" i="8"/>
  <c r="J1520" i="8"/>
  <c r="J1456" i="8"/>
  <c r="J1379" i="8"/>
  <c r="J1284" i="8"/>
  <c r="J1159" i="8"/>
  <c r="J1057" i="8"/>
  <c r="J789" i="8"/>
  <c r="O6659" i="8"/>
  <c r="O7683" i="8"/>
  <c r="J3059" i="8"/>
  <c r="J3043" i="8"/>
  <c r="J3027" i="8"/>
  <c r="J3011" i="8"/>
  <c r="J2995" i="8"/>
  <c r="J2979" i="8"/>
  <c r="J2963" i="8"/>
  <c r="J2947" i="8"/>
  <c r="J2931" i="8"/>
  <c r="J2915" i="8"/>
  <c r="J2899" i="8"/>
  <c r="J2883" i="8"/>
  <c r="J2867" i="8"/>
  <c r="J2851" i="8"/>
  <c r="J2835" i="8"/>
  <c r="J2819" i="8"/>
  <c r="J2803" i="8"/>
  <c r="J2787" i="8"/>
  <c r="J2771" i="8"/>
  <c r="J2755" i="8"/>
  <c r="J2738" i="8"/>
  <c r="J2721" i="8"/>
  <c r="J2701" i="8"/>
  <c r="J2683" i="8"/>
  <c r="J2666" i="8"/>
  <c r="J2645" i="8"/>
  <c r="J2627" i="8"/>
  <c r="J2610" i="8"/>
  <c r="J2593" i="8"/>
  <c r="J2573" i="8"/>
  <c r="J2555" i="8"/>
  <c r="J2538" i="8"/>
  <c r="J2517" i="8"/>
  <c r="J2499" i="8"/>
  <c r="J2482" i="8"/>
  <c r="J2465" i="8"/>
  <c r="J2445" i="8"/>
  <c r="J2427" i="8"/>
  <c r="J2410" i="8"/>
  <c r="J2389" i="8"/>
  <c r="J2371" i="8"/>
  <c r="J2354" i="8"/>
  <c r="J2337" i="8"/>
  <c r="J2317" i="8"/>
  <c r="J2299" i="8"/>
  <c r="J2277" i="8"/>
  <c r="J2258" i="8"/>
  <c r="J2237" i="8"/>
  <c r="J2213" i="8"/>
  <c r="J2194" i="8"/>
  <c r="J2173" i="8"/>
  <c r="J2149" i="8"/>
  <c r="J2130" i="8"/>
  <c r="J2109" i="8"/>
  <c r="J2085" i="8"/>
  <c r="J2066" i="8"/>
  <c r="J2045" i="8"/>
  <c r="J2021" i="8"/>
  <c r="J2002" i="8"/>
  <c r="J1981" i="8"/>
  <c r="J1953" i="8"/>
  <c r="J1931" i="8"/>
  <c r="J1907" i="8"/>
  <c r="J1880" i="8"/>
  <c r="J1858" i="8"/>
  <c r="J1834" i="8"/>
  <c r="J1807" i="8"/>
  <c r="J1777" i="8"/>
  <c r="J1745" i="8"/>
  <c r="J1710" i="8"/>
  <c r="J1680" i="8"/>
  <c r="J1648" i="8"/>
  <c r="J1613" i="8"/>
  <c r="J1583" i="8"/>
  <c r="J1546" i="8"/>
  <c r="J1478" i="8"/>
  <c r="J1426" i="8"/>
  <c r="J1365" i="8"/>
  <c r="J1298" i="8"/>
  <c r="J1215" i="8"/>
  <c r="J1126" i="8"/>
  <c r="J1017" i="8"/>
  <c r="J853" i="8"/>
  <c r="J412" i="8"/>
  <c r="J3058" i="8"/>
  <c r="J3042" i="8"/>
  <c r="J3026" i="8"/>
  <c r="J3010" i="8"/>
  <c r="J2994" i="8"/>
  <c r="J2978" i="8"/>
  <c r="J2962" i="8"/>
  <c r="J2946" i="8"/>
  <c r="J2930" i="8"/>
  <c r="J2914" i="8"/>
  <c r="J2898" i="8"/>
  <c r="J2882" i="8"/>
  <c r="J2866" i="8"/>
  <c r="J2850" i="8"/>
  <c r="J2834" i="8"/>
  <c r="J2818" i="8"/>
  <c r="J2802" i="8"/>
  <c r="J2786" i="8"/>
  <c r="J2770" i="8"/>
  <c r="J2754" i="8"/>
  <c r="J2737" i="8"/>
  <c r="J2717" i="8"/>
  <c r="J2699" i="8"/>
  <c r="J2682" i="8"/>
  <c r="J2661" i="8"/>
  <c r="J2643" i="8"/>
  <c r="J2626" i="8"/>
  <c r="J2609" i="8"/>
  <c r="J2589" i="8"/>
  <c r="J2571" i="8"/>
  <c r="J2554" i="8"/>
  <c r="J2533" i="8"/>
  <c r="J2515" i="8"/>
  <c r="J2498" i="8"/>
  <c r="J2481" i="8"/>
  <c r="J2461" i="8"/>
  <c r="J2443" i="8"/>
  <c r="J2426" i="8"/>
  <c r="J2405" i="8"/>
  <c r="J2387" i="8"/>
  <c r="J2370" i="8"/>
  <c r="J2353" i="8"/>
  <c r="J2333" i="8"/>
  <c r="J2315" i="8"/>
  <c r="J2298" i="8"/>
  <c r="J2275" i="8"/>
  <c r="J2257" i="8"/>
  <c r="J2235" i="8"/>
  <c r="J2211" i="8"/>
  <c r="J2193" i="8"/>
  <c r="J2171" i="8"/>
  <c r="J2147" i="8"/>
  <c r="J2129" i="8"/>
  <c r="J2107" i="8"/>
  <c r="J2083" i="8"/>
  <c r="J2065" i="8"/>
  <c r="J2043" i="8"/>
  <c r="J2019" i="8"/>
  <c r="J2001" i="8"/>
  <c r="J1978" i="8"/>
  <c r="J1951" i="8"/>
  <c r="J1930" i="8"/>
  <c r="J1905" i="8"/>
  <c r="J1878" i="8"/>
  <c r="J1857" i="8"/>
  <c r="J1832" i="8"/>
  <c r="J1805" i="8"/>
  <c r="J1776" i="8"/>
  <c r="J1743" i="8"/>
  <c r="J1705" i="8"/>
  <c r="J1679" i="8"/>
  <c r="J1646" i="8"/>
  <c r="J1608" i="8"/>
  <c r="J1582" i="8"/>
  <c r="J1536" i="8"/>
  <c r="J1472" i="8"/>
  <c r="J1421" i="8"/>
  <c r="J1362" i="8"/>
  <c r="J1287" i="8"/>
  <c r="J1213" i="8"/>
  <c r="J1116" i="8"/>
  <c r="J1013" i="8"/>
  <c r="J823" i="8"/>
  <c r="J307" i="8"/>
  <c r="O3682" i="8"/>
  <c r="O6787" i="8"/>
  <c r="O7811" i="8"/>
  <c r="O8582" i="8"/>
  <c r="O4780" i="8"/>
  <c r="O6915" i="8"/>
  <c r="O7939" i="8"/>
  <c r="O8646" i="8"/>
  <c r="O5292" i="8"/>
  <c r="O7043" i="8"/>
  <c r="O8067" i="8"/>
  <c r="O8710" i="8"/>
  <c r="O5789" i="8"/>
  <c r="O7171" i="8"/>
  <c r="O8195" i="8"/>
  <c r="O15" i="8"/>
  <c r="O7299" i="8"/>
  <c r="O8315" i="8"/>
  <c r="O6322" i="8"/>
  <c r="O7427" i="8"/>
  <c r="O8390" i="8"/>
  <c r="O6531" i="8"/>
  <c r="O7555" i="8"/>
  <c r="O8454" i="8"/>
  <c r="O8518" i="8"/>
  <c r="J2282" i="8"/>
  <c r="J2266" i="8"/>
  <c r="J2250" i="8"/>
  <c r="J2234" i="8"/>
  <c r="J2218" i="8"/>
  <c r="J2202" i="8"/>
  <c r="J2186" i="8"/>
  <c r="J2170" i="8"/>
  <c r="J2154" i="8"/>
  <c r="J2138" i="8"/>
  <c r="J2122" i="8"/>
  <c r="J2106" i="8"/>
  <c r="J2090" i="8"/>
  <c r="J2074" i="8"/>
  <c r="J2058" i="8"/>
  <c r="J2042" i="8"/>
  <c r="J2026" i="8"/>
  <c r="J2010" i="8"/>
  <c r="J1994" i="8"/>
  <c r="J1977" i="8"/>
  <c r="J1959" i="8"/>
  <c r="J1941" i="8"/>
  <c r="J1922" i="8"/>
  <c r="J1904" i="8"/>
  <c r="J1886" i="8"/>
  <c r="J1867" i="8"/>
  <c r="J1849" i="8"/>
  <c r="J1831" i="8"/>
  <c r="J1813" i="8"/>
  <c r="J1790" i="8"/>
  <c r="J1766" i="8"/>
  <c r="J1742" i="8"/>
  <c r="J1717" i="8"/>
  <c r="J1693" i="8"/>
  <c r="J1669" i="8"/>
  <c r="J1645" i="8"/>
  <c r="J1620" i="8"/>
  <c r="J1596" i="8"/>
  <c r="J1572" i="8"/>
  <c r="J1534" i="8"/>
  <c r="J1493" i="8"/>
  <c r="J1446" i="8"/>
  <c r="J1402" i="8"/>
  <c r="J1357" i="8"/>
  <c r="J1314" i="8"/>
  <c r="J1249" i="8"/>
  <c r="J1180" i="8"/>
  <c r="J1110" i="8"/>
  <c r="J1042" i="8"/>
  <c r="J942" i="8"/>
  <c r="J741" i="8"/>
  <c r="J231" i="8"/>
  <c r="J2745" i="8"/>
  <c r="J2729" i="8"/>
  <c r="J2713" i="8"/>
  <c r="J2697" i="8"/>
  <c r="J2681" i="8"/>
  <c r="J2665" i="8"/>
  <c r="J2649" i="8"/>
  <c r="J2633" i="8"/>
  <c r="J2617" i="8"/>
  <c r="J2601" i="8"/>
  <c r="J2585" i="8"/>
  <c r="J2569" i="8"/>
  <c r="J2553" i="8"/>
  <c r="J2537" i="8"/>
  <c r="J2521" i="8"/>
  <c r="J2505" i="8"/>
  <c r="J2489" i="8"/>
  <c r="J2473" i="8"/>
  <c r="J2457" i="8"/>
  <c r="J2441" i="8"/>
  <c r="J2425" i="8"/>
  <c r="J2409" i="8"/>
  <c r="J2393" i="8"/>
  <c r="J2377" i="8"/>
  <c r="J2361" i="8"/>
  <c r="J2345" i="8"/>
  <c r="J2329" i="8"/>
  <c r="J2313" i="8"/>
  <c r="J2297" i="8"/>
  <c r="J2281" i="8"/>
  <c r="J2265" i="8"/>
  <c r="J2249" i="8"/>
  <c r="J2233" i="8"/>
  <c r="J2217" i="8"/>
  <c r="J2201" i="8"/>
  <c r="J2185" i="8"/>
  <c r="J2169" i="8"/>
  <c r="J2153" i="8"/>
  <c r="J2137" i="8"/>
  <c r="J2121" i="8"/>
  <c r="J2105" i="8"/>
  <c r="J2089" i="8"/>
  <c r="J2073" i="8"/>
  <c r="J2057" i="8"/>
  <c r="J2041" i="8"/>
  <c r="J2025" i="8"/>
  <c r="J2009" i="8"/>
  <c r="J1993" i="8"/>
  <c r="J1976" i="8"/>
  <c r="J1958" i="8"/>
  <c r="J1939" i="8"/>
  <c r="J1921" i="8"/>
  <c r="J1903" i="8"/>
  <c r="J1885" i="8"/>
  <c r="J1866" i="8"/>
  <c r="J1848" i="8"/>
  <c r="J1830" i="8"/>
  <c r="J1811" i="8"/>
  <c r="J1789" i="8"/>
  <c r="J1765" i="8"/>
  <c r="J1741" i="8"/>
  <c r="J1716" i="8"/>
  <c r="J1692" i="8"/>
  <c r="J1668" i="8"/>
  <c r="J1641" i="8"/>
  <c r="J1617" i="8"/>
  <c r="J1593" i="8"/>
  <c r="J1569" i="8"/>
  <c r="J1533" i="8"/>
  <c r="J1491" i="8"/>
  <c r="J1443" i="8"/>
  <c r="J1400" i="8"/>
  <c r="J1355" i="8"/>
  <c r="J1312" i="8"/>
  <c r="J1247" i="8"/>
  <c r="J1177" i="8"/>
  <c r="J1109" i="8"/>
  <c r="J1041" i="8"/>
  <c r="J934" i="8"/>
  <c r="J704" i="8"/>
  <c r="J131" i="8"/>
  <c r="O12" i="8"/>
  <c r="O8643" i="8"/>
  <c r="O8579" i="8"/>
  <c r="O8515" i="8"/>
  <c r="O8451" i="8"/>
  <c r="O8387" i="8"/>
  <c r="O8308" i="8"/>
  <c r="O8187" i="8"/>
  <c r="O8059" i="8"/>
  <c r="O7931" i="8"/>
  <c r="O7803" i="8"/>
  <c r="O7675" i="8"/>
  <c r="O7547" i="8"/>
  <c r="O7419" i="8"/>
  <c r="O7291" i="8"/>
  <c r="O7163" i="8"/>
  <c r="O6907" i="8"/>
  <c r="O6779" i="8"/>
  <c r="O6651" i="8"/>
  <c r="O6523" i="8"/>
  <c r="O6306" i="8"/>
  <c r="O6050" i="8"/>
  <c r="O5770" i="8"/>
  <c r="O5260" i="8"/>
  <c r="O4748" i="8"/>
  <c r="O4130" i="8"/>
  <c r="O8758" i="8"/>
  <c r="O8694" i="8"/>
  <c r="O8630" i="8"/>
  <c r="O8566" i="8"/>
  <c r="O8502" i="8"/>
  <c r="O8374" i="8"/>
  <c r="O8291" i="8"/>
  <c r="O8163" i="8"/>
  <c r="O8035" i="8"/>
  <c r="O7907" i="8"/>
  <c r="O7779" i="8"/>
  <c r="O7651" i="8"/>
  <c r="O7523" i="8"/>
  <c r="O7395" i="8"/>
  <c r="O7267" i="8"/>
  <c r="O7139" i="8"/>
  <c r="O7011" i="8"/>
  <c r="O6883" i="8"/>
  <c r="O6755" i="8"/>
  <c r="O6627" i="8"/>
  <c r="O6258" i="8"/>
  <c r="O6002" i="8"/>
  <c r="O5676" i="8"/>
  <c r="O5164" i="8"/>
  <c r="O4652" i="8"/>
  <c r="O3938" i="8"/>
  <c r="O8755" i="8"/>
  <c r="O8691" i="8"/>
  <c r="O8627" i="8"/>
  <c r="O8563" i="8"/>
  <c r="O8499" i="8"/>
  <c r="O8435" i="8"/>
  <c r="O8371" i="8"/>
  <c r="O8283" i="8"/>
  <c r="O8155" i="8"/>
  <c r="O7899" i="8"/>
  <c r="O7771" i="8"/>
  <c r="O7643" i="8"/>
  <c r="O7515" i="8"/>
  <c r="O7387" i="8"/>
  <c r="O7259" i="8"/>
  <c r="O7131" i="8"/>
  <c r="O7003" i="8"/>
  <c r="O6875" i="8"/>
  <c r="O6747" i="8"/>
  <c r="O6619" i="8"/>
  <c r="O6491" i="8"/>
  <c r="O6242" i="8"/>
  <c r="O5986" i="8"/>
  <c r="O5644" i="8"/>
  <c r="O4620" i="8"/>
  <c r="O3874" i="8"/>
  <c r="O8742" i="8"/>
  <c r="O8678" i="8"/>
  <c r="O8614" i="8"/>
  <c r="O8550" i="8"/>
  <c r="O8486" i="8"/>
  <c r="O8422" i="8"/>
  <c r="O8356" i="8"/>
  <c r="O8259" i="8"/>
  <c r="O8131" i="8"/>
  <c r="O8003" i="8"/>
  <c r="O7875" i="8"/>
  <c r="O7747" i="8"/>
  <c r="O7619" i="8"/>
  <c r="O7491" i="8"/>
  <c r="O7363" i="8"/>
  <c r="O7235" i="8"/>
  <c r="O7107" i="8"/>
  <c r="O6979" i="8"/>
  <c r="O6851" i="8"/>
  <c r="O6723" i="8"/>
  <c r="O6595" i="8"/>
  <c r="O6450" i="8"/>
  <c r="O6194" i="8"/>
  <c r="O5938" i="8"/>
  <c r="O5548" i="8"/>
  <c r="O5036" i="8"/>
  <c r="O4524" i="8"/>
  <c r="O25" i="8"/>
  <c r="O33" i="8"/>
  <c r="O41" i="8"/>
  <c r="O49" i="8"/>
  <c r="O57" i="8"/>
  <c r="O65" i="8"/>
  <c r="O73" i="8"/>
  <c r="O81" i="8"/>
  <c r="O26" i="8"/>
  <c r="O34" i="8"/>
  <c r="O42" i="8"/>
  <c r="O50" i="8"/>
  <c r="O58" i="8"/>
  <c r="O66" i="8"/>
  <c r="O74" i="8"/>
  <c r="O82" i="8"/>
  <c r="O90" i="8"/>
  <c r="O98" i="8"/>
  <c r="O106" i="8"/>
  <c r="O114" i="8"/>
  <c r="O122" i="8"/>
  <c r="O130" i="8"/>
  <c r="O138" i="8"/>
  <c r="O146" i="8"/>
  <c r="O154" i="8"/>
  <c r="O162" i="8"/>
  <c r="O170" i="8"/>
  <c r="O178" i="8"/>
  <c r="O186" i="8"/>
  <c r="O194" i="8"/>
  <c r="O202" i="8"/>
  <c r="O210" i="8"/>
  <c r="O218" i="8"/>
  <c r="O226" i="8"/>
  <c r="O234" i="8"/>
  <c r="O242" i="8"/>
  <c r="O250" i="8"/>
  <c r="O258" i="8"/>
  <c r="O266" i="8"/>
  <c r="O274" i="8"/>
  <c r="O282" i="8"/>
  <c r="O290" i="8"/>
  <c r="O298" i="8"/>
  <c r="O306" i="8"/>
  <c r="O314" i="8"/>
  <c r="O322" i="8"/>
  <c r="O330" i="8"/>
  <c r="O338" i="8"/>
  <c r="O346" i="8"/>
  <c r="O354" i="8"/>
  <c r="O362" i="8"/>
  <c r="O370" i="8"/>
  <c r="O378" i="8"/>
  <c r="O386" i="8"/>
  <c r="O394" i="8"/>
  <c r="O402" i="8"/>
  <c r="O410" i="8"/>
  <c r="O418" i="8"/>
  <c r="O426" i="8"/>
  <c r="O434" i="8"/>
  <c r="O442" i="8"/>
  <c r="O450" i="8"/>
  <c r="O458" i="8"/>
  <c r="O466" i="8"/>
  <c r="O474" i="8"/>
  <c r="O482" i="8"/>
  <c r="O490" i="8"/>
  <c r="O498" i="8"/>
  <c r="O506" i="8"/>
  <c r="O514" i="8"/>
  <c r="O522" i="8"/>
  <c r="O530" i="8"/>
  <c r="O538" i="8"/>
  <c r="O546" i="8"/>
  <c r="O554" i="8"/>
  <c r="O562" i="8"/>
  <c r="O570" i="8"/>
  <c r="O578" i="8"/>
  <c r="O586" i="8"/>
  <c r="O594" i="8"/>
  <c r="O602" i="8"/>
  <c r="O610" i="8"/>
  <c r="O618" i="8"/>
  <c r="O626" i="8"/>
  <c r="O634" i="8"/>
  <c r="O642" i="8"/>
  <c r="O650" i="8"/>
  <c r="O658" i="8"/>
  <c r="O666" i="8"/>
  <c r="O674" i="8"/>
  <c r="O682" i="8"/>
  <c r="O690" i="8"/>
  <c r="O698" i="8"/>
  <c r="O27" i="8"/>
  <c r="O35" i="8"/>
  <c r="O43" i="8"/>
  <c r="O51" i="8"/>
  <c r="O59" i="8"/>
  <c r="O67" i="8"/>
  <c r="O75" i="8"/>
  <c r="O83" i="8"/>
  <c r="O28" i="8"/>
  <c r="O36" i="8"/>
  <c r="O44" i="8"/>
  <c r="O52" i="8"/>
  <c r="O60" i="8"/>
  <c r="O68" i="8"/>
  <c r="O76" i="8"/>
  <c r="O84" i="8"/>
  <c r="O92" i="8"/>
  <c r="O100" i="8"/>
  <c r="O108" i="8"/>
  <c r="O116" i="8"/>
  <c r="O124" i="8"/>
  <c r="O132" i="8"/>
  <c r="O140" i="8"/>
  <c r="O148" i="8"/>
  <c r="O156" i="8"/>
  <c r="O164" i="8"/>
  <c r="O172" i="8"/>
  <c r="O180" i="8"/>
  <c r="O188" i="8"/>
  <c r="O196" i="8"/>
  <c r="O204" i="8"/>
  <c r="O212" i="8"/>
  <c r="O220" i="8"/>
  <c r="O228" i="8"/>
  <c r="O236" i="8"/>
  <c r="O244" i="8"/>
  <c r="O252" i="8"/>
  <c r="O260" i="8"/>
  <c r="O268" i="8"/>
  <c r="O276" i="8"/>
  <c r="O284" i="8"/>
  <c r="O292" i="8"/>
  <c r="O300" i="8"/>
  <c r="O308" i="8"/>
  <c r="O316" i="8"/>
  <c r="O324" i="8"/>
  <c r="O332" i="8"/>
  <c r="O340" i="8"/>
  <c r="O348" i="8"/>
  <c r="O356" i="8"/>
  <c r="O364" i="8"/>
  <c r="O372" i="8"/>
  <c r="O380" i="8"/>
  <c r="O388" i="8"/>
  <c r="O396" i="8"/>
  <c r="O404" i="8"/>
  <c r="O412" i="8"/>
  <c r="O420" i="8"/>
  <c r="O428" i="8"/>
  <c r="O436" i="8"/>
  <c r="O444" i="8"/>
  <c r="O452" i="8"/>
  <c r="O460" i="8"/>
  <c r="O468" i="8"/>
  <c r="O476" i="8"/>
  <c r="O484" i="8"/>
  <c r="O492" i="8"/>
  <c r="O500" i="8"/>
  <c r="O508" i="8"/>
  <c r="O516" i="8"/>
  <c r="O524" i="8"/>
  <c r="O532" i="8"/>
  <c r="O540" i="8"/>
  <c r="O548" i="8"/>
  <c r="O556" i="8"/>
  <c r="O564" i="8"/>
  <c r="O572" i="8"/>
  <c r="O580" i="8"/>
  <c r="O588" i="8"/>
  <c r="O596" i="8"/>
  <c r="O604" i="8"/>
  <c r="O612" i="8"/>
  <c r="O620" i="8"/>
  <c r="O628" i="8"/>
  <c r="O636" i="8"/>
  <c r="O644" i="8"/>
  <c r="O652" i="8"/>
  <c r="O660" i="8"/>
  <c r="O668" i="8"/>
  <c r="O676" i="8"/>
  <c r="O684" i="8"/>
  <c r="O692" i="8"/>
  <c r="O700" i="8"/>
  <c r="O29" i="8"/>
  <c r="O37" i="8"/>
  <c r="O45" i="8"/>
  <c r="O53" i="8"/>
  <c r="O61" i="8"/>
  <c r="O69" i="8"/>
  <c r="O77" i="8"/>
  <c r="O85" i="8"/>
  <c r="O93" i="8"/>
  <c r="O101" i="8"/>
  <c r="O109" i="8"/>
  <c r="O117" i="8"/>
  <c r="O125" i="8"/>
  <c r="O133" i="8"/>
  <c r="O141" i="8"/>
  <c r="O149" i="8"/>
  <c r="O157" i="8"/>
  <c r="O165" i="8"/>
  <c r="O173" i="8"/>
  <c r="O181" i="8"/>
  <c r="O189" i="8"/>
  <c r="O197" i="8"/>
  <c r="O205" i="8"/>
  <c r="O213" i="8"/>
  <c r="O221" i="8"/>
  <c r="O229" i="8"/>
  <c r="O237" i="8"/>
  <c r="O245" i="8"/>
  <c r="O253" i="8"/>
  <c r="O261" i="8"/>
  <c r="O269" i="8"/>
  <c r="O277" i="8"/>
  <c r="O285" i="8"/>
  <c r="O293" i="8"/>
  <c r="O301" i="8"/>
  <c r="O309" i="8"/>
  <c r="O317" i="8"/>
  <c r="O325" i="8"/>
  <c r="O333" i="8"/>
  <c r="O341" i="8"/>
  <c r="O349" i="8"/>
  <c r="O357" i="8"/>
  <c r="O365" i="8"/>
  <c r="O373" i="8"/>
  <c r="O381" i="8"/>
  <c r="O389" i="8"/>
  <c r="O397" i="8"/>
  <c r="O405" i="8"/>
  <c r="O413" i="8"/>
  <c r="O421" i="8"/>
  <c r="O429" i="8"/>
  <c r="O437" i="8"/>
  <c r="O445" i="8"/>
  <c r="O453" i="8"/>
  <c r="O461" i="8"/>
  <c r="O469" i="8"/>
  <c r="O477" i="8"/>
  <c r="O485" i="8"/>
  <c r="O493" i="8"/>
  <c r="O501" i="8"/>
  <c r="O509" i="8"/>
  <c r="O517" i="8"/>
  <c r="O525" i="8"/>
  <c r="O533" i="8"/>
  <c r="O541" i="8"/>
  <c r="O549" i="8"/>
  <c r="O557" i="8"/>
  <c r="O565" i="8"/>
  <c r="O573" i="8"/>
  <c r="O581" i="8"/>
  <c r="O589" i="8"/>
  <c r="O597" i="8"/>
  <c r="O605" i="8"/>
  <c r="O613" i="8"/>
  <c r="O621" i="8"/>
  <c r="O629" i="8"/>
  <c r="O637" i="8"/>
  <c r="O645" i="8"/>
  <c r="O653" i="8"/>
  <c r="O661" i="8"/>
  <c r="O669" i="8"/>
  <c r="O677" i="8"/>
  <c r="O685" i="8"/>
  <c r="O693" i="8"/>
  <c r="O701" i="8"/>
  <c r="O31" i="8"/>
  <c r="O39" i="8"/>
  <c r="O47" i="8"/>
  <c r="O55" i="8"/>
  <c r="O63" i="8"/>
  <c r="O71" i="8"/>
  <c r="O79" i="8"/>
  <c r="O87" i="8"/>
  <c r="O95" i="8"/>
  <c r="O103" i="8"/>
  <c r="O111" i="8"/>
  <c r="O119" i="8"/>
  <c r="O127" i="8"/>
  <c r="O135" i="8"/>
  <c r="O143" i="8"/>
  <c r="O151" i="8"/>
  <c r="O159" i="8"/>
  <c r="O167" i="8"/>
  <c r="O175" i="8"/>
  <c r="O183" i="8"/>
  <c r="O191" i="8"/>
  <c r="O199" i="8"/>
  <c r="O207" i="8"/>
  <c r="O215" i="8"/>
  <c r="O223" i="8"/>
  <c r="O231" i="8"/>
  <c r="O239" i="8"/>
  <c r="O247" i="8"/>
  <c r="O255" i="8"/>
  <c r="O263" i="8"/>
  <c r="O271" i="8"/>
  <c r="O279" i="8"/>
  <c r="O287" i="8"/>
  <c r="O295" i="8"/>
  <c r="O303" i="8"/>
  <c r="O311" i="8"/>
  <c r="O319" i="8"/>
  <c r="O327" i="8"/>
  <c r="O335" i="8"/>
  <c r="O343" i="8"/>
  <c r="O351" i="8"/>
  <c r="O359" i="8"/>
  <c r="O367" i="8"/>
  <c r="O375" i="8"/>
  <c r="O383" i="8"/>
  <c r="O391" i="8"/>
  <c r="O399" i="8"/>
  <c r="O407" i="8"/>
  <c r="O415" i="8"/>
  <c r="O423" i="8"/>
  <c r="O431" i="8"/>
  <c r="O439" i="8"/>
  <c r="O447" i="8"/>
  <c r="O455" i="8"/>
  <c r="O463" i="8"/>
  <c r="O471" i="8"/>
  <c r="O479" i="8"/>
  <c r="O487" i="8"/>
  <c r="O495" i="8"/>
  <c r="O503" i="8"/>
  <c r="O511" i="8"/>
  <c r="O519" i="8"/>
  <c r="O527" i="8"/>
  <c r="O535" i="8"/>
  <c r="O543" i="8"/>
  <c r="O551" i="8"/>
  <c r="O559" i="8"/>
  <c r="O567" i="8"/>
  <c r="O575" i="8"/>
  <c r="O583" i="8"/>
  <c r="O591" i="8"/>
  <c r="O599" i="8"/>
  <c r="O607" i="8"/>
  <c r="O615" i="8"/>
  <c r="O623" i="8"/>
  <c r="O631" i="8"/>
  <c r="O639" i="8"/>
  <c r="O647" i="8"/>
  <c r="O655" i="8"/>
  <c r="O663" i="8"/>
  <c r="O671" i="8"/>
  <c r="O679" i="8"/>
  <c r="O687" i="8"/>
  <c r="O695" i="8"/>
  <c r="O703" i="8"/>
  <c r="O30" i="8"/>
  <c r="O62" i="8"/>
  <c r="O89" i="8"/>
  <c r="O105" i="8"/>
  <c r="O121" i="8"/>
  <c r="O137" i="8"/>
  <c r="O153" i="8"/>
  <c r="O169" i="8"/>
  <c r="O185" i="8"/>
  <c r="O201" i="8"/>
  <c r="O217" i="8"/>
  <c r="O233" i="8"/>
  <c r="O249" i="8"/>
  <c r="O265" i="8"/>
  <c r="O281" i="8"/>
  <c r="O297" i="8"/>
  <c r="O313" i="8"/>
  <c r="O329" i="8"/>
  <c r="O345" i="8"/>
  <c r="O361" i="8"/>
  <c r="O377" i="8"/>
  <c r="O393" i="8"/>
  <c r="O409" i="8"/>
  <c r="O425" i="8"/>
  <c r="O441" i="8"/>
  <c r="O457" i="8"/>
  <c r="O473" i="8"/>
  <c r="O489" i="8"/>
  <c r="O505" i="8"/>
  <c r="O521" i="8"/>
  <c r="O537" i="8"/>
  <c r="O553" i="8"/>
  <c r="O569" i="8"/>
  <c r="O585" i="8"/>
  <c r="O601" i="8"/>
  <c r="O617" i="8"/>
  <c r="O633" i="8"/>
  <c r="O649" i="8"/>
  <c r="O665" i="8"/>
  <c r="O681" i="8"/>
  <c r="O697" i="8"/>
  <c r="O709" i="8"/>
  <c r="O717" i="8"/>
  <c r="O725" i="8"/>
  <c r="O733" i="8"/>
  <c r="O741" i="8"/>
  <c r="O749" i="8"/>
  <c r="O757" i="8"/>
  <c r="O765" i="8"/>
  <c r="O773" i="8"/>
  <c r="O781" i="8"/>
  <c r="O789" i="8"/>
  <c r="O797" i="8"/>
  <c r="O805" i="8"/>
  <c r="O813" i="8"/>
  <c r="O821" i="8"/>
  <c r="O829" i="8"/>
  <c r="O837" i="8"/>
  <c r="O845" i="8"/>
  <c r="O853" i="8"/>
  <c r="O861" i="8"/>
  <c r="O869" i="8"/>
  <c r="O877" i="8"/>
  <c r="O885" i="8"/>
  <c r="O893" i="8"/>
  <c r="O901" i="8"/>
  <c r="O909" i="8"/>
  <c r="O917" i="8"/>
  <c r="O925" i="8"/>
  <c r="O933" i="8"/>
  <c r="O941" i="8"/>
  <c r="O949" i="8"/>
  <c r="O957" i="8"/>
  <c r="O965" i="8"/>
  <c r="O973" i="8"/>
  <c r="O981" i="8"/>
  <c r="O989" i="8"/>
  <c r="O997" i="8"/>
  <c r="O1005" i="8"/>
  <c r="O1013" i="8"/>
  <c r="O1021" i="8"/>
  <c r="O1029" i="8"/>
  <c r="O1037" i="8"/>
  <c r="O1045" i="8"/>
  <c r="O1053" i="8"/>
  <c r="O32" i="8"/>
  <c r="O64" i="8"/>
  <c r="O91" i="8"/>
  <c r="O107" i="8"/>
  <c r="O123" i="8"/>
  <c r="O139" i="8"/>
  <c r="O155" i="8"/>
  <c r="O171" i="8"/>
  <c r="O187" i="8"/>
  <c r="O203" i="8"/>
  <c r="O219" i="8"/>
  <c r="O235" i="8"/>
  <c r="O251" i="8"/>
  <c r="O267" i="8"/>
  <c r="O283" i="8"/>
  <c r="O299" i="8"/>
  <c r="O315" i="8"/>
  <c r="O331" i="8"/>
  <c r="O347" i="8"/>
  <c r="O363" i="8"/>
  <c r="O379" i="8"/>
  <c r="O395" i="8"/>
  <c r="O411" i="8"/>
  <c r="O427" i="8"/>
  <c r="O443" i="8"/>
  <c r="O459" i="8"/>
  <c r="O475" i="8"/>
  <c r="O491" i="8"/>
  <c r="O507" i="8"/>
  <c r="O523" i="8"/>
  <c r="O539" i="8"/>
  <c r="O555" i="8"/>
  <c r="O571" i="8"/>
  <c r="O587" i="8"/>
  <c r="O603" i="8"/>
  <c r="O619" i="8"/>
  <c r="O635" i="8"/>
  <c r="O651" i="8"/>
  <c r="O667" i="8"/>
  <c r="O683" i="8"/>
  <c r="O699" i="8"/>
  <c r="O710" i="8"/>
  <c r="O718" i="8"/>
  <c r="O726" i="8"/>
  <c r="O734" i="8"/>
  <c r="O742" i="8"/>
  <c r="O750" i="8"/>
  <c r="O758" i="8"/>
  <c r="O766" i="8"/>
  <c r="O774" i="8"/>
  <c r="O782" i="8"/>
  <c r="O790" i="8"/>
  <c r="O798" i="8"/>
  <c r="O806" i="8"/>
  <c r="O814" i="8"/>
  <c r="O822" i="8"/>
  <c r="O830" i="8"/>
  <c r="O838" i="8"/>
  <c r="O846" i="8"/>
  <c r="O854" i="8"/>
  <c r="O862" i="8"/>
  <c r="O870" i="8"/>
  <c r="O878" i="8"/>
  <c r="O886" i="8"/>
  <c r="O894" i="8"/>
  <c r="O902" i="8"/>
  <c r="O910" i="8"/>
  <c r="O918" i="8"/>
  <c r="O926" i="8"/>
  <c r="O934" i="8"/>
  <c r="O942" i="8"/>
  <c r="O950" i="8"/>
  <c r="O958" i="8"/>
  <c r="O966" i="8"/>
  <c r="O974" i="8"/>
  <c r="O982" i="8"/>
  <c r="O990" i="8"/>
  <c r="O998" i="8"/>
  <c r="O1006" i="8"/>
  <c r="O1014" i="8"/>
  <c r="O1022" i="8"/>
  <c r="O1030" i="8"/>
  <c r="O1038" i="8"/>
  <c r="O1046" i="8"/>
  <c r="O1054" i="8"/>
  <c r="O1062" i="8"/>
  <c r="O38" i="8"/>
  <c r="O70" i="8"/>
  <c r="O94" i="8"/>
  <c r="O110" i="8"/>
  <c r="O126" i="8"/>
  <c r="O142" i="8"/>
  <c r="O158" i="8"/>
  <c r="O174" i="8"/>
  <c r="O190" i="8"/>
  <c r="O206" i="8"/>
  <c r="O222" i="8"/>
  <c r="O238" i="8"/>
  <c r="O254" i="8"/>
  <c r="O270" i="8"/>
  <c r="O286" i="8"/>
  <c r="O302" i="8"/>
  <c r="O318" i="8"/>
  <c r="O334" i="8"/>
  <c r="O350" i="8"/>
  <c r="O366" i="8"/>
  <c r="O382" i="8"/>
  <c r="O398" i="8"/>
  <c r="O414" i="8"/>
  <c r="O430" i="8"/>
  <c r="O446" i="8"/>
  <c r="O462" i="8"/>
  <c r="O478" i="8"/>
  <c r="O494" i="8"/>
  <c r="O510" i="8"/>
  <c r="O526" i="8"/>
  <c r="O542" i="8"/>
  <c r="O558" i="8"/>
  <c r="O574" i="8"/>
  <c r="O590" i="8"/>
  <c r="O606" i="8"/>
  <c r="O622" i="8"/>
  <c r="O638" i="8"/>
  <c r="O654" i="8"/>
  <c r="O670" i="8"/>
  <c r="O686" i="8"/>
  <c r="O702" i="8"/>
  <c r="O711" i="8"/>
  <c r="O719" i="8"/>
  <c r="O727" i="8"/>
  <c r="O735" i="8"/>
  <c r="O743" i="8"/>
  <c r="O751" i="8"/>
  <c r="O759" i="8"/>
  <c r="O767" i="8"/>
  <c r="O775" i="8"/>
  <c r="O783" i="8"/>
  <c r="O791" i="8"/>
  <c r="O799" i="8"/>
  <c r="O807" i="8"/>
  <c r="O815" i="8"/>
  <c r="O823" i="8"/>
  <c r="O831" i="8"/>
  <c r="O40" i="8"/>
  <c r="O72" i="8"/>
  <c r="O96" i="8"/>
  <c r="O112" i="8"/>
  <c r="O128" i="8"/>
  <c r="O144" i="8"/>
  <c r="O160" i="8"/>
  <c r="O176" i="8"/>
  <c r="O192" i="8"/>
  <c r="O208" i="8"/>
  <c r="O224" i="8"/>
  <c r="O240" i="8"/>
  <c r="O256" i="8"/>
  <c r="O272" i="8"/>
  <c r="O288" i="8"/>
  <c r="O304" i="8"/>
  <c r="O320" i="8"/>
  <c r="O336" i="8"/>
  <c r="O352" i="8"/>
  <c r="O368" i="8"/>
  <c r="O384" i="8"/>
  <c r="O400" i="8"/>
  <c r="O416" i="8"/>
  <c r="O432" i="8"/>
  <c r="O448" i="8"/>
  <c r="O464" i="8"/>
  <c r="O480" i="8"/>
  <c r="O496" i="8"/>
  <c r="O512" i="8"/>
  <c r="O528" i="8"/>
  <c r="O544" i="8"/>
  <c r="O560" i="8"/>
  <c r="O576" i="8"/>
  <c r="O592" i="8"/>
  <c r="O608" i="8"/>
  <c r="O624" i="8"/>
  <c r="O640" i="8"/>
  <c r="O656" i="8"/>
  <c r="O672" i="8"/>
  <c r="O688" i="8"/>
  <c r="O704" i="8"/>
  <c r="O712" i="8"/>
  <c r="O720" i="8"/>
  <c r="O728" i="8"/>
  <c r="O736" i="8"/>
  <c r="O744" i="8"/>
  <c r="O752" i="8"/>
  <c r="O760" i="8"/>
  <c r="O768" i="8"/>
  <c r="O776" i="8"/>
  <c r="O784" i="8"/>
  <c r="O792" i="8"/>
  <c r="O800" i="8"/>
  <c r="O808" i="8"/>
  <c r="O816" i="8"/>
  <c r="O824" i="8"/>
  <c r="O832" i="8"/>
  <c r="O840" i="8"/>
  <c r="O848" i="8"/>
  <c r="O856" i="8"/>
  <c r="O864" i="8"/>
  <c r="O872" i="8"/>
  <c r="O880" i="8"/>
  <c r="O888" i="8"/>
  <c r="O896" i="8"/>
  <c r="O904" i="8"/>
  <c r="O912" i="8"/>
  <c r="O920" i="8"/>
  <c r="O928" i="8"/>
  <c r="O936" i="8"/>
  <c r="O944" i="8"/>
  <c r="O952" i="8"/>
  <c r="O960" i="8"/>
  <c r="O968" i="8"/>
  <c r="O976" i="8"/>
  <c r="O984" i="8"/>
  <c r="O992" i="8"/>
  <c r="O1000" i="8"/>
  <c r="O1008" i="8"/>
  <c r="O1016" i="8"/>
  <c r="O1024" i="8"/>
  <c r="O1032" i="8"/>
  <c r="O1040" i="8"/>
  <c r="O1048" i="8"/>
  <c r="O1056" i="8"/>
  <c r="O1064" i="8"/>
  <c r="O1072" i="8"/>
  <c r="O1080" i="8"/>
  <c r="O1088" i="8"/>
  <c r="O1096" i="8"/>
  <c r="O1104" i="8"/>
  <c r="O1112" i="8"/>
  <c r="O54" i="8"/>
  <c r="O86" i="8"/>
  <c r="O102" i="8"/>
  <c r="O118" i="8"/>
  <c r="O134" i="8"/>
  <c r="O150" i="8"/>
  <c r="O166" i="8"/>
  <c r="O182" i="8"/>
  <c r="O198" i="8"/>
  <c r="O214" i="8"/>
  <c r="O230" i="8"/>
  <c r="O246" i="8"/>
  <c r="O262" i="8"/>
  <c r="O278" i="8"/>
  <c r="O294" i="8"/>
  <c r="O310" i="8"/>
  <c r="O326" i="8"/>
  <c r="O342" i="8"/>
  <c r="O358" i="8"/>
  <c r="O374" i="8"/>
  <c r="O390" i="8"/>
  <c r="O406" i="8"/>
  <c r="O422" i="8"/>
  <c r="O438" i="8"/>
  <c r="O454" i="8"/>
  <c r="O470" i="8"/>
  <c r="O486" i="8"/>
  <c r="O502" i="8"/>
  <c r="O518" i="8"/>
  <c r="O534" i="8"/>
  <c r="O550" i="8"/>
  <c r="O566" i="8"/>
  <c r="O582" i="8"/>
  <c r="O598" i="8"/>
  <c r="O614" i="8"/>
  <c r="O630" i="8"/>
  <c r="O646" i="8"/>
  <c r="O662" i="8"/>
  <c r="O678" i="8"/>
  <c r="O694" i="8"/>
  <c r="O707" i="8"/>
  <c r="O715" i="8"/>
  <c r="O723" i="8"/>
  <c r="O731" i="8"/>
  <c r="O739" i="8"/>
  <c r="O747" i="8"/>
  <c r="O755" i="8"/>
  <c r="O763" i="8"/>
  <c r="O771" i="8"/>
  <c r="O779" i="8"/>
  <c r="O787" i="8"/>
  <c r="O795" i="8"/>
  <c r="O803" i="8"/>
  <c r="O811" i="8"/>
  <c r="O819" i="8"/>
  <c r="O827" i="8"/>
  <c r="O835" i="8"/>
  <c r="O843" i="8"/>
  <c r="O851" i="8"/>
  <c r="O859" i="8"/>
  <c r="O867" i="8"/>
  <c r="O875" i="8"/>
  <c r="O883" i="8"/>
  <c r="O891" i="8"/>
  <c r="O899" i="8"/>
  <c r="O907" i="8"/>
  <c r="O915" i="8"/>
  <c r="O923" i="8"/>
  <c r="O931" i="8"/>
  <c r="O939" i="8"/>
  <c r="O947" i="8"/>
  <c r="O955" i="8"/>
  <c r="O963" i="8"/>
  <c r="O971" i="8"/>
  <c r="O979" i="8"/>
  <c r="O987" i="8"/>
  <c r="O995" i="8"/>
  <c r="O1003" i="8"/>
  <c r="O1011" i="8"/>
  <c r="O1019" i="8"/>
  <c r="O1027" i="8"/>
  <c r="O1035" i="8"/>
  <c r="O1043" i="8"/>
  <c r="O1051" i="8"/>
  <c r="O1059" i="8"/>
  <c r="O1067" i="8"/>
  <c r="O1075" i="8"/>
  <c r="O1083" i="8"/>
  <c r="O1091" i="8"/>
  <c r="O1099" i="8"/>
  <c r="O1107" i="8"/>
  <c r="O46" i="8"/>
  <c r="O104" i="8"/>
  <c r="O147" i="8"/>
  <c r="O193" i="8"/>
  <c r="O232" i="8"/>
  <c r="O275" i="8"/>
  <c r="O321" i="8"/>
  <c r="O360" i="8"/>
  <c r="O403" i="8"/>
  <c r="O449" i="8"/>
  <c r="O488" i="8"/>
  <c r="O531" i="8"/>
  <c r="O577" i="8"/>
  <c r="O616" i="8"/>
  <c r="O659" i="8"/>
  <c r="O705" i="8"/>
  <c r="O724" i="8"/>
  <c r="O746" i="8"/>
  <c r="O769" i="8"/>
  <c r="O788" i="8"/>
  <c r="O810" i="8"/>
  <c r="O833" i="8"/>
  <c r="O849" i="8"/>
  <c r="O865" i="8"/>
  <c r="O881" i="8"/>
  <c r="O897" i="8"/>
  <c r="O913" i="8"/>
  <c r="O929" i="8"/>
  <c r="O945" i="8"/>
  <c r="O961" i="8"/>
  <c r="O977" i="8"/>
  <c r="O993" i="8"/>
  <c r="O1009" i="8"/>
  <c r="O1025" i="8"/>
  <c r="O1041" i="8"/>
  <c r="O1057" i="8"/>
  <c r="O1069" i="8"/>
  <c r="O1079" i="8"/>
  <c r="O1090" i="8"/>
  <c r="O1101" i="8"/>
  <c r="O1111" i="8"/>
  <c r="O1120" i="8"/>
  <c r="O1128" i="8"/>
  <c r="O1136" i="8"/>
  <c r="O1144" i="8"/>
  <c r="O1152" i="8"/>
  <c r="O1160" i="8"/>
  <c r="O1168" i="8"/>
  <c r="O1176" i="8"/>
  <c r="O1184" i="8"/>
  <c r="O1192" i="8"/>
  <c r="O1200" i="8"/>
  <c r="O1208" i="8"/>
  <c r="O1216" i="8"/>
  <c r="O1224" i="8"/>
  <c r="O1232" i="8"/>
  <c r="O1240" i="8"/>
  <c r="O1248" i="8"/>
  <c r="O1256" i="8"/>
  <c r="O1264" i="8"/>
  <c r="O1272" i="8"/>
  <c r="O1280" i="8"/>
  <c r="O1288" i="8"/>
  <c r="O1296" i="8"/>
  <c r="O1304" i="8"/>
  <c r="O1312" i="8"/>
  <c r="O1320" i="8"/>
  <c r="O1328" i="8"/>
  <c r="O1336" i="8"/>
  <c r="O1344" i="8"/>
  <c r="O1352" i="8"/>
  <c r="O1360" i="8"/>
  <c r="O1368" i="8"/>
  <c r="O1376" i="8"/>
  <c r="O1384" i="8"/>
  <c r="O1392" i="8"/>
  <c r="O1400" i="8"/>
  <c r="O1408" i="8"/>
  <c r="O1416" i="8"/>
  <c r="O1424" i="8"/>
  <c r="O1432" i="8"/>
  <c r="O1440" i="8"/>
  <c r="O1448" i="8"/>
  <c r="O1456" i="8"/>
  <c r="O1464" i="8"/>
  <c r="O1472" i="8"/>
  <c r="O1480" i="8"/>
  <c r="O48" i="8"/>
  <c r="O113" i="8"/>
  <c r="O152" i="8"/>
  <c r="O195" i="8"/>
  <c r="O241" i="8"/>
  <c r="O280" i="8"/>
  <c r="O323" i="8"/>
  <c r="O369" i="8"/>
  <c r="O408" i="8"/>
  <c r="O451" i="8"/>
  <c r="O497" i="8"/>
  <c r="O536" i="8"/>
  <c r="O579" i="8"/>
  <c r="O625" i="8"/>
  <c r="O664" i="8"/>
  <c r="O706" i="8"/>
  <c r="O729" i="8"/>
  <c r="O748" i="8"/>
  <c r="O770" i="8"/>
  <c r="O793" i="8"/>
  <c r="O812" i="8"/>
  <c r="O834" i="8"/>
  <c r="O850" i="8"/>
  <c r="O866" i="8"/>
  <c r="O882" i="8"/>
  <c r="O898" i="8"/>
  <c r="O914" i="8"/>
  <c r="O930" i="8"/>
  <c r="O946" i="8"/>
  <c r="O962" i="8"/>
  <c r="O978" i="8"/>
  <c r="O994" i="8"/>
  <c r="O1010" i="8"/>
  <c r="O1026" i="8"/>
  <c r="O1042" i="8"/>
  <c r="O1058" i="8"/>
  <c r="O1070" i="8"/>
  <c r="O1081" i="8"/>
  <c r="O1092" i="8"/>
  <c r="O1102" i="8"/>
  <c r="O1113" i="8"/>
  <c r="O1121" i="8"/>
  <c r="O1129" i="8"/>
  <c r="O1137" i="8"/>
  <c r="O1145" i="8"/>
  <c r="O1153" i="8"/>
  <c r="O1161" i="8"/>
  <c r="O1169" i="8"/>
  <c r="O1177" i="8"/>
  <c r="O1185" i="8"/>
  <c r="O1193" i="8"/>
  <c r="O1201" i="8"/>
  <c r="O1209" i="8"/>
  <c r="O1217" i="8"/>
  <c r="O1225" i="8"/>
  <c r="O1233" i="8"/>
  <c r="O1241" i="8"/>
  <c r="O1249" i="8"/>
  <c r="O1257" i="8"/>
  <c r="O1265" i="8"/>
  <c r="O1273" i="8"/>
  <c r="O1281" i="8"/>
  <c r="O1289" i="8"/>
  <c r="O1297" i="8"/>
  <c r="O1305" i="8"/>
  <c r="O1313" i="8"/>
  <c r="O1321" i="8"/>
  <c r="O1329" i="8"/>
  <c r="O1337" i="8"/>
  <c r="O1345" i="8"/>
  <c r="O1353" i="8"/>
  <c r="O1361" i="8"/>
  <c r="O1369" i="8"/>
  <c r="O1377" i="8"/>
  <c r="O1385" i="8"/>
  <c r="O1393" i="8"/>
  <c r="O1401" i="8"/>
  <c r="O1409" i="8"/>
  <c r="O1417" i="8"/>
  <c r="O1425" i="8"/>
  <c r="O1433" i="8"/>
  <c r="O1441" i="8"/>
  <c r="O1449" i="8"/>
  <c r="O1457" i="8"/>
  <c r="O1465" i="8"/>
  <c r="O1473" i="8"/>
  <c r="O56" i="8"/>
  <c r="O115" i="8"/>
  <c r="O161" i="8"/>
  <c r="O200" i="8"/>
  <c r="O243" i="8"/>
  <c r="O289" i="8"/>
  <c r="O328" i="8"/>
  <c r="O371" i="8"/>
  <c r="O417" i="8"/>
  <c r="O456" i="8"/>
  <c r="O499" i="8"/>
  <c r="O545" i="8"/>
  <c r="O584" i="8"/>
  <c r="O627" i="8"/>
  <c r="O673" i="8"/>
  <c r="O708" i="8"/>
  <c r="O730" i="8"/>
  <c r="O753" i="8"/>
  <c r="O772" i="8"/>
  <c r="O794" i="8"/>
  <c r="O817" i="8"/>
  <c r="O836" i="8"/>
  <c r="O852" i="8"/>
  <c r="O868" i="8"/>
  <c r="O884" i="8"/>
  <c r="O900" i="8"/>
  <c r="O916" i="8"/>
  <c r="O932" i="8"/>
  <c r="O948" i="8"/>
  <c r="O964" i="8"/>
  <c r="O980" i="8"/>
  <c r="O996" i="8"/>
  <c r="O1012" i="8"/>
  <c r="O1028" i="8"/>
  <c r="O1044" i="8"/>
  <c r="O1060" i="8"/>
  <c r="O1071" i="8"/>
  <c r="O1082" i="8"/>
  <c r="O1093" i="8"/>
  <c r="O1103" i="8"/>
  <c r="O1114" i="8"/>
  <c r="O1122" i="8"/>
  <c r="O1130" i="8"/>
  <c r="O1138" i="8"/>
  <c r="O1146" i="8"/>
  <c r="O1154" i="8"/>
  <c r="O1162" i="8"/>
  <c r="O1170" i="8"/>
  <c r="O1178" i="8"/>
  <c r="O1186" i="8"/>
  <c r="O1194" i="8"/>
  <c r="O1202" i="8"/>
  <c r="O1210" i="8"/>
  <c r="O1218" i="8"/>
  <c r="O1226" i="8"/>
  <c r="O1234" i="8"/>
  <c r="O1242" i="8"/>
  <c r="O1250" i="8"/>
  <c r="O1258" i="8"/>
  <c r="O1266" i="8"/>
  <c r="O1274" i="8"/>
  <c r="O1282" i="8"/>
  <c r="O1290" i="8"/>
  <c r="O1298" i="8"/>
  <c r="O1306" i="8"/>
  <c r="O1314" i="8"/>
  <c r="O1322" i="8"/>
  <c r="O1330" i="8"/>
  <c r="O1338" i="8"/>
  <c r="O1346" i="8"/>
  <c r="O1354" i="8"/>
  <c r="O1362" i="8"/>
  <c r="O1370" i="8"/>
  <c r="O1378" i="8"/>
  <c r="O1386" i="8"/>
  <c r="O1394" i="8"/>
  <c r="O1402" i="8"/>
  <c r="O1410" i="8"/>
  <c r="O1418" i="8"/>
  <c r="O1426" i="8"/>
  <c r="O1434" i="8"/>
  <c r="O1442" i="8"/>
  <c r="O1450" i="8"/>
  <c r="O1458" i="8"/>
  <c r="O1466" i="8"/>
  <c r="O78" i="8"/>
  <c r="O120" i="8"/>
  <c r="O163" i="8"/>
  <c r="O209" i="8"/>
  <c r="O248" i="8"/>
  <c r="O291" i="8"/>
  <c r="O337" i="8"/>
  <c r="O376" i="8"/>
  <c r="O419" i="8"/>
  <c r="O465" i="8"/>
  <c r="O504" i="8"/>
  <c r="O547" i="8"/>
  <c r="O593" i="8"/>
  <c r="O632" i="8"/>
  <c r="O675" i="8"/>
  <c r="O713" i="8"/>
  <c r="O732" i="8"/>
  <c r="O754" i="8"/>
  <c r="O777" i="8"/>
  <c r="O796" i="8"/>
  <c r="O818" i="8"/>
  <c r="O839" i="8"/>
  <c r="O855" i="8"/>
  <c r="O871" i="8"/>
  <c r="O887" i="8"/>
  <c r="O903" i="8"/>
  <c r="O919" i="8"/>
  <c r="O935" i="8"/>
  <c r="O951" i="8"/>
  <c r="O967" i="8"/>
  <c r="O983" i="8"/>
  <c r="O999" i="8"/>
  <c r="O1015" i="8"/>
  <c r="O1031" i="8"/>
  <c r="O1047" i="8"/>
  <c r="O1061" i="8"/>
  <c r="O1073" i="8"/>
  <c r="O1084" i="8"/>
  <c r="O1094" i="8"/>
  <c r="O1105" i="8"/>
  <c r="O1115" i="8"/>
  <c r="O1123" i="8"/>
  <c r="O1131" i="8"/>
  <c r="O1139" i="8"/>
  <c r="O1147" i="8"/>
  <c r="O1155" i="8"/>
  <c r="O1163" i="8"/>
  <c r="O1171" i="8"/>
  <c r="O1179" i="8"/>
  <c r="O1187" i="8"/>
  <c r="O1195" i="8"/>
  <c r="O1203" i="8"/>
  <c r="O1211" i="8"/>
  <c r="O1219" i="8"/>
  <c r="O1227" i="8"/>
  <c r="O1235" i="8"/>
  <c r="O1243" i="8"/>
  <c r="O1251" i="8"/>
  <c r="O1259" i="8"/>
  <c r="O1267" i="8"/>
  <c r="O1275" i="8"/>
  <c r="O1283" i="8"/>
  <c r="O1291" i="8"/>
  <c r="O1299" i="8"/>
  <c r="O1307" i="8"/>
  <c r="O1315" i="8"/>
  <c r="O1323" i="8"/>
  <c r="O1331" i="8"/>
  <c r="O1339" i="8"/>
  <c r="O1347" i="8"/>
  <c r="O1355" i="8"/>
  <c r="O1363" i="8"/>
  <c r="O1371" i="8"/>
  <c r="O1379" i="8"/>
  <c r="O1387" i="8"/>
  <c r="O1395" i="8"/>
  <c r="O1403" i="8"/>
  <c r="O1411" i="8"/>
  <c r="O1419" i="8"/>
  <c r="O1427" i="8"/>
  <c r="O1435" i="8"/>
  <c r="O1443" i="8"/>
  <c r="O1451" i="8"/>
  <c r="O1459" i="8"/>
  <c r="O1467" i="8"/>
  <c r="O1475" i="8"/>
  <c r="O97" i="8"/>
  <c r="O136" i="8"/>
  <c r="O179" i="8"/>
  <c r="O225" i="8"/>
  <c r="O264" i="8"/>
  <c r="O307" i="8"/>
  <c r="O353" i="8"/>
  <c r="O392" i="8"/>
  <c r="O435" i="8"/>
  <c r="O481" i="8"/>
  <c r="O520" i="8"/>
  <c r="O563" i="8"/>
  <c r="O609" i="8"/>
  <c r="O648" i="8"/>
  <c r="O691" i="8"/>
  <c r="O721" i="8"/>
  <c r="O740" i="8"/>
  <c r="O762" i="8"/>
  <c r="O785" i="8"/>
  <c r="O804" i="8"/>
  <c r="O826" i="8"/>
  <c r="O844" i="8"/>
  <c r="O860" i="8"/>
  <c r="O876" i="8"/>
  <c r="O892" i="8"/>
  <c r="O908" i="8"/>
  <c r="O924" i="8"/>
  <c r="O940" i="8"/>
  <c r="O956" i="8"/>
  <c r="O972" i="8"/>
  <c r="O988" i="8"/>
  <c r="O1004" i="8"/>
  <c r="O1020" i="8"/>
  <c r="O1036" i="8"/>
  <c r="O1052" i="8"/>
  <c r="O1066" i="8"/>
  <c r="O1077" i="8"/>
  <c r="O1087" i="8"/>
  <c r="O1098" i="8"/>
  <c r="O1109" i="8"/>
  <c r="O1118" i="8"/>
  <c r="O1126" i="8"/>
  <c r="O1134" i="8"/>
  <c r="O1142" i="8"/>
  <c r="O1150" i="8"/>
  <c r="O1158" i="8"/>
  <c r="O1166" i="8"/>
  <c r="O1174" i="8"/>
  <c r="O1182" i="8"/>
  <c r="O1190" i="8"/>
  <c r="O1198" i="8"/>
  <c r="O1206" i="8"/>
  <c r="O1214" i="8"/>
  <c r="O1222" i="8"/>
  <c r="O1230" i="8"/>
  <c r="O1238" i="8"/>
  <c r="O1246" i="8"/>
  <c r="O1254" i="8"/>
  <c r="O1262" i="8"/>
  <c r="O1270" i="8"/>
  <c r="O1278" i="8"/>
  <c r="O1286" i="8"/>
  <c r="O1294" i="8"/>
  <c r="O1302" i="8"/>
  <c r="O1310" i="8"/>
  <c r="O1318" i="8"/>
  <c r="O1326" i="8"/>
  <c r="O1334" i="8"/>
  <c r="O1342" i="8"/>
  <c r="O1350" i="8"/>
  <c r="O1358" i="8"/>
  <c r="O1366" i="8"/>
  <c r="O1374" i="8"/>
  <c r="O1382" i="8"/>
  <c r="O1390" i="8"/>
  <c r="O1398" i="8"/>
  <c r="O1406" i="8"/>
  <c r="O1414" i="8"/>
  <c r="O1422" i="8"/>
  <c r="O1430" i="8"/>
  <c r="O1438" i="8"/>
  <c r="O1446" i="8"/>
  <c r="O1454" i="8"/>
  <c r="O1462" i="8"/>
  <c r="O1470" i="8"/>
  <c r="O1478" i="8"/>
  <c r="O80" i="8"/>
  <c r="O184" i="8"/>
  <c r="O305" i="8"/>
  <c r="O424" i="8"/>
  <c r="O529" i="8"/>
  <c r="O643" i="8"/>
  <c r="O737" i="8"/>
  <c r="O786" i="8"/>
  <c r="O842" i="8"/>
  <c r="O889" i="8"/>
  <c r="O927" i="8"/>
  <c r="O970" i="8"/>
  <c r="O1017" i="8"/>
  <c r="O1055" i="8"/>
  <c r="O1086" i="8"/>
  <c r="O1116" i="8"/>
  <c r="O1135" i="8"/>
  <c r="O1157" i="8"/>
  <c r="O1180" i="8"/>
  <c r="O1199" i="8"/>
  <c r="O1221" i="8"/>
  <c r="O1244" i="8"/>
  <c r="O1263" i="8"/>
  <c r="O1285" i="8"/>
  <c r="O1308" i="8"/>
  <c r="O1327" i="8"/>
  <c r="O1349" i="8"/>
  <c r="O1372" i="8"/>
  <c r="O1391" i="8"/>
  <c r="O1413" i="8"/>
  <c r="O1436" i="8"/>
  <c r="O1455" i="8"/>
  <c r="O1476" i="8"/>
  <c r="O1486" i="8"/>
  <c r="O1494" i="8"/>
  <c r="O1502" i="8"/>
  <c r="O1510" i="8"/>
  <c r="O1518" i="8"/>
  <c r="O1526" i="8"/>
  <c r="O1534" i="8"/>
  <c r="O1542" i="8"/>
  <c r="O1550" i="8"/>
  <c r="O1558" i="8"/>
  <c r="O1566" i="8"/>
  <c r="O1574" i="8"/>
  <c r="O1582" i="8"/>
  <c r="O1590" i="8"/>
  <c r="O1598" i="8"/>
  <c r="O1606" i="8"/>
  <c r="O1614" i="8"/>
  <c r="O1622" i="8"/>
  <c r="O1630" i="8"/>
  <c r="O1638" i="8"/>
  <c r="O1646" i="8"/>
  <c r="O1654" i="8"/>
  <c r="O1662" i="8"/>
  <c r="O1670" i="8"/>
  <c r="O1678" i="8"/>
  <c r="O1686" i="8"/>
  <c r="O1694" i="8"/>
  <c r="O1702" i="8"/>
  <c r="O1710" i="8"/>
  <c r="O1718" i="8"/>
  <c r="O1726" i="8"/>
  <c r="O1734" i="8"/>
  <c r="O1742" i="8"/>
  <c r="O1750" i="8"/>
  <c r="O1758" i="8"/>
  <c r="O1766" i="8"/>
  <c r="O1774" i="8"/>
  <c r="O1782" i="8"/>
  <c r="O1790" i="8"/>
  <c r="O1798" i="8"/>
  <c r="O1806" i="8"/>
  <c r="O1814" i="8"/>
  <c r="O1822" i="8"/>
  <c r="O1830" i="8"/>
  <c r="O1838" i="8"/>
  <c r="O1846" i="8"/>
  <c r="O1854" i="8"/>
  <c r="O1862" i="8"/>
  <c r="O1870" i="8"/>
  <c r="O1878" i="8"/>
  <c r="O1886" i="8"/>
  <c r="O1894" i="8"/>
  <c r="O1902" i="8"/>
  <c r="O1910" i="8"/>
  <c r="O1918" i="8"/>
  <c r="O1926" i="8"/>
  <c r="O1934" i="8"/>
  <c r="O1942" i="8"/>
  <c r="O1950" i="8"/>
  <c r="O1958" i="8"/>
  <c r="O1966" i="8"/>
  <c r="O1974" i="8"/>
  <c r="O1982" i="8"/>
  <c r="O1990" i="8"/>
  <c r="O1998" i="8"/>
  <c r="O2006" i="8"/>
  <c r="O2014" i="8"/>
  <c r="O2022" i="8"/>
  <c r="O2030" i="8"/>
  <c r="O2038" i="8"/>
  <c r="O2046" i="8"/>
  <c r="O2054" i="8"/>
  <c r="O2062" i="8"/>
  <c r="O2070" i="8"/>
  <c r="O2078" i="8"/>
  <c r="O2086" i="8"/>
  <c r="O2094" i="8"/>
  <c r="O2102" i="8"/>
  <c r="O2110" i="8"/>
  <c r="O2118" i="8"/>
  <c r="O2126" i="8"/>
  <c r="O2134" i="8"/>
  <c r="O2142" i="8"/>
  <c r="O2150" i="8"/>
  <c r="O2158" i="8"/>
  <c r="O2166" i="8"/>
  <c r="O2174" i="8"/>
  <c r="O2182" i="8"/>
  <c r="O2190" i="8"/>
  <c r="O2198" i="8"/>
  <c r="O2206" i="8"/>
  <c r="O2214" i="8"/>
  <c r="O2222" i="8"/>
  <c r="O2230" i="8"/>
  <c r="O2238" i="8"/>
  <c r="O2246" i="8"/>
  <c r="O2254" i="8"/>
  <c r="O2262" i="8"/>
  <c r="O2270" i="8"/>
  <c r="O2278" i="8"/>
  <c r="O2286" i="8"/>
  <c r="O2294" i="8"/>
  <c r="O2302" i="8"/>
  <c r="O2310" i="8"/>
  <c r="O2318" i="8"/>
  <c r="O2326" i="8"/>
  <c r="O2334" i="8"/>
  <c r="O2342" i="8"/>
  <c r="O2350" i="8"/>
  <c r="O2358" i="8"/>
  <c r="O2366" i="8"/>
  <c r="O2374" i="8"/>
  <c r="O2382" i="8"/>
  <c r="O2390" i="8"/>
  <c r="O2398" i="8"/>
  <c r="O2406" i="8"/>
  <c r="O2414" i="8"/>
  <c r="O2422" i="8"/>
  <c r="O2430" i="8"/>
  <c r="O2438" i="8"/>
  <c r="O2446" i="8"/>
  <c r="O2454" i="8"/>
  <c r="O2462" i="8"/>
  <c r="O2470" i="8"/>
  <c r="O2478" i="8"/>
  <c r="O2486" i="8"/>
  <c r="O2494" i="8"/>
  <c r="O2502" i="8"/>
  <c r="O2510" i="8"/>
  <c r="O2518" i="8"/>
  <c r="O2526" i="8"/>
  <c r="O2534" i="8"/>
  <c r="O2542" i="8"/>
  <c r="O2550" i="8"/>
  <c r="O2558" i="8"/>
  <c r="O2566" i="8"/>
  <c r="O2574" i="8"/>
  <c r="O88" i="8"/>
  <c r="O211" i="8"/>
  <c r="O312" i="8"/>
  <c r="O433" i="8"/>
  <c r="O552" i="8"/>
  <c r="O657" i="8"/>
  <c r="O738" i="8"/>
  <c r="O801" i="8"/>
  <c r="O847" i="8"/>
  <c r="O890" i="8"/>
  <c r="O937" i="8"/>
  <c r="O975" i="8"/>
  <c r="O1018" i="8"/>
  <c r="O1063" i="8"/>
  <c r="O1089" i="8"/>
  <c r="O1117" i="8"/>
  <c r="O1140" i="8"/>
  <c r="O1159" i="8"/>
  <c r="O1181" i="8"/>
  <c r="O1204" i="8"/>
  <c r="O1223" i="8"/>
  <c r="O1245" i="8"/>
  <c r="O1268" i="8"/>
  <c r="O1287" i="8"/>
  <c r="O1309" i="8"/>
  <c r="O1332" i="8"/>
  <c r="O1351" i="8"/>
  <c r="O1373" i="8"/>
  <c r="O1396" i="8"/>
  <c r="O1415" i="8"/>
  <c r="O1437" i="8"/>
  <c r="O1460" i="8"/>
  <c r="O1477" i="8"/>
  <c r="O1487" i="8"/>
  <c r="O1495" i="8"/>
  <c r="O1503" i="8"/>
  <c r="O1511" i="8"/>
  <c r="O1519" i="8"/>
  <c r="O1527" i="8"/>
  <c r="O1535" i="8"/>
  <c r="O1543" i="8"/>
  <c r="O1551" i="8"/>
  <c r="O1559" i="8"/>
  <c r="O1567" i="8"/>
  <c r="O1575" i="8"/>
  <c r="O1583" i="8"/>
  <c r="O1591" i="8"/>
  <c r="O1599" i="8"/>
  <c r="O1607" i="8"/>
  <c r="O1615" i="8"/>
  <c r="O1623" i="8"/>
  <c r="O1631" i="8"/>
  <c r="O1639" i="8"/>
  <c r="O1647" i="8"/>
  <c r="O1655" i="8"/>
  <c r="O1663" i="8"/>
  <c r="O1671" i="8"/>
  <c r="O1679" i="8"/>
  <c r="O1687" i="8"/>
  <c r="O1695" i="8"/>
  <c r="O1703" i="8"/>
  <c r="O1711" i="8"/>
  <c r="O1719" i="8"/>
  <c r="O1727" i="8"/>
  <c r="O1735" i="8"/>
  <c r="O1743" i="8"/>
  <c r="O1751" i="8"/>
  <c r="O1759" i="8"/>
  <c r="O1767" i="8"/>
  <c r="O1775" i="8"/>
  <c r="O1783" i="8"/>
  <c r="O1791" i="8"/>
  <c r="O1799" i="8"/>
  <c r="O1807" i="8"/>
  <c r="O1815" i="8"/>
  <c r="O1823" i="8"/>
  <c r="O1831" i="8"/>
  <c r="O1839" i="8"/>
  <c r="O1847" i="8"/>
  <c r="O1855" i="8"/>
  <c r="O1863" i="8"/>
  <c r="O1871" i="8"/>
  <c r="O1879" i="8"/>
  <c r="O1887" i="8"/>
  <c r="O1895" i="8"/>
  <c r="O1903" i="8"/>
  <c r="O1911" i="8"/>
  <c r="O1919" i="8"/>
  <c r="O1927" i="8"/>
  <c r="O1935" i="8"/>
  <c r="O1943" i="8"/>
  <c r="O1951" i="8"/>
  <c r="O1959" i="8"/>
  <c r="O1967" i="8"/>
  <c r="O1975" i="8"/>
  <c r="O1983" i="8"/>
  <c r="O1991" i="8"/>
  <c r="O1999" i="8"/>
  <c r="O2007" i="8"/>
  <c r="O2015" i="8"/>
  <c r="O2023" i="8"/>
  <c r="O2031" i="8"/>
  <c r="O2039" i="8"/>
  <c r="O2047" i="8"/>
  <c r="O2055" i="8"/>
  <c r="O2063" i="8"/>
  <c r="O2071" i="8"/>
  <c r="O2079" i="8"/>
  <c r="O2087" i="8"/>
  <c r="O2095" i="8"/>
  <c r="O2103" i="8"/>
  <c r="O2111" i="8"/>
  <c r="O2119" i="8"/>
  <c r="O2127" i="8"/>
  <c r="O2135" i="8"/>
  <c r="O2143" i="8"/>
  <c r="O2151" i="8"/>
  <c r="O2159" i="8"/>
  <c r="O2167" i="8"/>
  <c r="O2175" i="8"/>
  <c r="O2183" i="8"/>
  <c r="O2191" i="8"/>
  <c r="O2199" i="8"/>
  <c r="O2207" i="8"/>
  <c r="O2215" i="8"/>
  <c r="O2223" i="8"/>
  <c r="O2231" i="8"/>
  <c r="O2239" i="8"/>
  <c r="O2247" i="8"/>
  <c r="O2255" i="8"/>
  <c r="O2263" i="8"/>
  <c r="O2271" i="8"/>
  <c r="O2279" i="8"/>
  <c r="O2287" i="8"/>
  <c r="O2295" i="8"/>
  <c r="O2303" i="8"/>
  <c r="O2311" i="8"/>
  <c r="O2319" i="8"/>
  <c r="O2327" i="8"/>
  <c r="O2335" i="8"/>
  <c r="O2343" i="8"/>
  <c r="O2351" i="8"/>
  <c r="O2359" i="8"/>
  <c r="O2367" i="8"/>
  <c r="O2375" i="8"/>
  <c r="O2383" i="8"/>
  <c r="O2391" i="8"/>
  <c r="O2399" i="8"/>
  <c r="O2407" i="8"/>
  <c r="O2415" i="8"/>
  <c r="O2423" i="8"/>
  <c r="O2431" i="8"/>
  <c r="O2439" i="8"/>
  <c r="O2447" i="8"/>
  <c r="O2455" i="8"/>
  <c r="O2463" i="8"/>
  <c r="O2471" i="8"/>
  <c r="O2479" i="8"/>
  <c r="O2487" i="8"/>
  <c r="O2495" i="8"/>
  <c r="O2503" i="8"/>
  <c r="O2511" i="8"/>
  <c r="O2519" i="8"/>
  <c r="O2527" i="8"/>
  <c r="O2535" i="8"/>
  <c r="O2543" i="8"/>
  <c r="O2551" i="8"/>
  <c r="O2559" i="8"/>
  <c r="O2567" i="8"/>
  <c r="O2575" i="8"/>
  <c r="O99" i="8"/>
  <c r="O216" i="8"/>
  <c r="O339" i="8"/>
  <c r="O440" i="8"/>
  <c r="O561" i="8"/>
  <c r="O680" i="8"/>
  <c r="O745" i="8"/>
  <c r="O802" i="8"/>
  <c r="O857" i="8"/>
  <c r="O895" i="8"/>
  <c r="O938" i="8"/>
  <c r="O985" i="8"/>
  <c r="O1023" i="8"/>
  <c r="O1065" i="8"/>
  <c r="O1095" i="8"/>
  <c r="O1119" i="8"/>
  <c r="O1141" i="8"/>
  <c r="O1164" i="8"/>
  <c r="O1183" i="8"/>
  <c r="O1205" i="8"/>
  <c r="O1228" i="8"/>
  <c r="O1247" i="8"/>
  <c r="O1269" i="8"/>
  <c r="O1292" i="8"/>
  <c r="O1311" i="8"/>
  <c r="O1333" i="8"/>
  <c r="O1356" i="8"/>
  <c r="O1375" i="8"/>
  <c r="O1397" i="8"/>
  <c r="O1420" i="8"/>
  <c r="O1439" i="8"/>
  <c r="O1461" i="8"/>
  <c r="O1479" i="8"/>
  <c r="O1488" i="8"/>
  <c r="O1496" i="8"/>
  <c r="O1504" i="8"/>
  <c r="O1512" i="8"/>
  <c r="O1520" i="8"/>
  <c r="O1528" i="8"/>
  <c r="O1536" i="8"/>
  <c r="O1544" i="8"/>
  <c r="O1552" i="8"/>
  <c r="O1560" i="8"/>
  <c r="O1568" i="8"/>
  <c r="O1576" i="8"/>
  <c r="O1584" i="8"/>
  <c r="O1592" i="8"/>
  <c r="O1600" i="8"/>
  <c r="O1608" i="8"/>
  <c r="O1616" i="8"/>
  <c r="O1624" i="8"/>
  <c r="O1632" i="8"/>
  <c r="O1640" i="8"/>
  <c r="O1648" i="8"/>
  <c r="O1656" i="8"/>
  <c r="O1664" i="8"/>
  <c r="O1672" i="8"/>
  <c r="O1680" i="8"/>
  <c r="O1688" i="8"/>
  <c r="O1696" i="8"/>
  <c r="O1704" i="8"/>
  <c r="O1712" i="8"/>
  <c r="O1720" i="8"/>
  <c r="O1728" i="8"/>
  <c r="O1736" i="8"/>
  <c r="O1744" i="8"/>
  <c r="O1752" i="8"/>
  <c r="O1760" i="8"/>
  <c r="O1768" i="8"/>
  <c r="O1776" i="8"/>
  <c r="O1784" i="8"/>
  <c r="O1792" i="8"/>
  <c r="O1800" i="8"/>
  <c r="O1808" i="8"/>
  <c r="O1816" i="8"/>
  <c r="O1824" i="8"/>
  <c r="O1832" i="8"/>
  <c r="O1840" i="8"/>
  <c r="O1848" i="8"/>
  <c r="O1856" i="8"/>
  <c r="O1864" i="8"/>
  <c r="O1872" i="8"/>
  <c r="O1880" i="8"/>
  <c r="O1888" i="8"/>
  <c r="O1896" i="8"/>
  <c r="O1904" i="8"/>
  <c r="O1912" i="8"/>
  <c r="O1920" i="8"/>
  <c r="O1928" i="8"/>
  <c r="O1936" i="8"/>
  <c r="O1944" i="8"/>
  <c r="O1952" i="8"/>
  <c r="O1960" i="8"/>
  <c r="O1968" i="8"/>
  <c r="O1976" i="8"/>
  <c r="O1984" i="8"/>
  <c r="O1992" i="8"/>
  <c r="O2000" i="8"/>
  <c r="O2008" i="8"/>
  <c r="O2016" i="8"/>
  <c r="O2024" i="8"/>
  <c r="O2032" i="8"/>
  <c r="O2040" i="8"/>
  <c r="O2048" i="8"/>
  <c r="O2056" i="8"/>
  <c r="O2064" i="8"/>
  <c r="O2072" i="8"/>
  <c r="O2080" i="8"/>
  <c r="O2088" i="8"/>
  <c r="O2096" i="8"/>
  <c r="O2104" i="8"/>
  <c r="O2112" i="8"/>
  <c r="O2120" i="8"/>
  <c r="O2128" i="8"/>
  <c r="O2136" i="8"/>
  <c r="O2144" i="8"/>
  <c r="O2152" i="8"/>
  <c r="O2160" i="8"/>
  <c r="O2168" i="8"/>
  <c r="O2176" i="8"/>
  <c r="O2184" i="8"/>
  <c r="O2192" i="8"/>
  <c r="O2200" i="8"/>
  <c r="O2208" i="8"/>
  <c r="O2216" i="8"/>
  <c r="O2224" i="8"/>
  <c r="O2232" i="8"/>
  <c r="O2240" i="8"/>
  <c r="O2248" i="8"/>
  <c r="O2256" i="8"/>
  <c r="O2264" i="8"/>
  <c r="O2272" i="8"/>
  <c r="O2280" i="8"/>
  <c r="O2288" i="8"/>
  <c r="O2296" i="8"/>
  <c r="O2304" i="8"/>
  <c r="O2312" i="8"/>
  <c r="O2320" i="8"/>
  <c r="O2328" i="8"/>
  <c r="O2336" i="8"/>
  <c r="O2344" i="8"/>
  <c r="O2352" i="8"/>
  <c r="O2360" i="8"/>
  <c r="O2368" i="8"/>
  <c r="O2376" i="8"/>
  <c r="O2384" i="8"/>
  <c r="O2392" i="8"/>
  <c r="O2400" i="8"/>
  <c r="O2408" i="8"/>
  <c r="O2416" i="8"/>
  <c r="O2424" i="8"/>
  <c r="O2432" i="8"/>
  <c r="O2440" i="8"/>
  <c r="O2448" i="8"/>
  <c r="O2456" i="8"/>
  <c r="O2464" i="8"/>
  <c r="O2472" i="8"/>
  <c r="O2480" i="8"/>
  <c r="O2488" i="8"/>
  <c r="O2496" i="8"/>
  <c r="O2504" i="8"/>
  <c r="O2512" i="8"/>
  <c r="O2520" i="8"/>
  <c r="O2528" i="8"/>
  <c r="O2536" i="8"/>
  <c r="O2544" i="8"/>
  <c r="O2552" i="8"/>
  <c r="O2560" i="8"/>
  <c r="O2568" i="8"/>
  <c r="O2576" i="8"/>
  <c r="O129" i="8"/>
  <c r="O227" i="8"/>
  <c r="O344" i="8"/>
  <c r="O467" i="8"/>
  <c r="O568" i="8"/>
  <c r="O689" i="8"/>
  <c r="O756" i="8"/>
  <c r="O809" i="8"/>
  <c r="O858" i="8"/>
  <c r="O905" i="8"/>
  <c r="O943" i="8"/>
  <c r="O986" i="8"/>
  <c r="O1033" i="8"/>
  <c r="O1068" i="8"/>
  <c r="O1097" i="8"/>
  <c r="O1124" i="8"/>
  <c r="O1143" i="8"/>
  <c r="O1165" i="8"/>
  <c r="O1188" i="8"/>
  <c r="O1207" i="8"/>
  <c r="O1229" i="8"/>
  <c r="O1252" i="8"/>
  <c r="O1271" i="8"/>
  <c r="O1293" i="8"/>
  <c r="O1316" i="8"/>
  <c r="O1335" i="8"/>
  <c r="O1357" i="8"/>
  <c r="O1380" i="8"/>
  <c r="O1399" i="8"/>
  <c r="O1421" i="8"/>
  <c r="O1444" i="8"/>
  <c r="O1463" i="8"/>
  <c r="O1481" i="8"/>
  <c r="O1489" i="8"/>
  <c r="O1497" i="8"/>
  <c r="O1505" i="8"/>
  <c r="O1513" i="8"/>
  <c r="O1521" i="8"/>
  <c r="O1529" i="8"/>
  <c r="O1537" i="8"/>
  <c r="O1545" i="8"/>
  <c r="O1553" i="8"/>
  <c r="O1561" i="8"/>
  <c r="O1569" i="8"/>
  <c r="O1577" i="8"/>
  <c r="O1585" i="8"/>
  <c r="O1593" i="8"/>
  <c r="O1601" i="8"/>
  <c r="O1609" i="8"/>
  <c r="O1617" i="8"/>
  <c r="O1625" i="8"/>
  <c r="O1633" i="8"/>
  <c r="O1641" i="8"/>
  <c r="O1649" i="8"/>
  <c r="O1657" i="8"/>
  <c r="O1665" i="8"/>
  <c r="O1673" i="8"/>
  <c r="O1681" i="8"/>
  <c r="O1689" i="8"/>
  <c r="O1697" i="8"/>
  <c r="O1705" i="8"/>
  <c r="O1713" i="8"/>
  <c r="O1721" i="8"/>
  <c r="O1729" i="8"/>
  <c r="O1737" i="8"/>
  <c r="O1745" i="8"/>
  <c r="O1753" i="8"/>
  <c r="O1761" i="8"/>
  <c r="O1769" i="8"/>
  <c r="O1777" i="8"/>
  <c r="O1785" i="8"/>
  <c r="O1793" i="8"/>
  <c r="O1801" i="8"/>
  <c r="O1809" i="8"/>
  <c r="O1817" i="8"/>
  <c r="O1825" i="8"/>
  <c r="O1833" i="8"/>
  <c r="O1841" i="8"/>
  <c r="O1849" i="8"/>
  <c r="O1857" i="8"/>
  <c r="O1865" i="8"/>
  <c r="O1873" i="8"/>
  <c r="O1881" i="8"/>
  <c r="O1889" i="8"/>
  <c r="O1897" i="8"/>
  <c r="O1905" i="8"/>
  <c r="O1913" i="8"/>
  <c r="O1921" i="8"/>
  <c r="O1929" i="8"/>
  <c r="O1937" i="8"/>
  <c r="O1945" i="8"/>
  <c r="O1953" i="8"/>
  <c r="O1961" i="8"/>
  <c r="O1969" i="8"/>
  <c r="O1977" i="8"/>
  <c r="O1985" i="8"/>
  <c r="O1993" i="8"/>
  <c r="O2001" i="8"/>
  <c r="O2009" i="8"/>
  <c r="O2017" i="8"/>
  <c r="O2025" i="8"/>
  <c r="O2033" i="8"/>
  <c r="O2041" i="8"/>
  <c r="O2049" i="8"/>
  <c r="O2057" i="8"/>
  <c r="O2065" i="8"/>
  <c r="O2073" i="8"/>
  <c r="O2081" i="8"/>
  <c r="O2089" i="8"/>
  <c r="O2097" i="8"/>
  <c r="O2105" i="8"/>
  <c r="O2113" i="8"/>
  <c r="O2121" i="8"/>
  <c r="O2129" i="8"/>
  <c r="O2137" i="8"/>
  <c r="O2145" i="8"/>
  <c r="O2153" i="8"/>
  <c r="O2161" i="8"/>
  <c r="O2169" i="8"/>
  <c r="O2177" i="8"/>
  <c r="O2185" i="8"/>
  <c r="O2193" i="8"/>
  <c r="O2201" i="8"/>
  <c r="O2209" i="8"/>
  <c r="O2217" i="8"/>
  <c r="O2225" i="8"/>
  <c r="O2233" i="8"/>
  <c r="O2241" i="8"/>
  <c r="O2249" i="8"/>
  <c r="O2257" i="8"/>
  <c r="O2265" i="8"/>
  <c r="O2273" i="8"/>
  <c r="O2281" i="8"/>
  <c r="O2289" i="8"/>
  <c r="O2297" i="8"/>
  <c r="O2305" i="8"/>
  <c r="O2313" i="8"/>
  <c r="O2321" i="8"/>
  <c r="O2329" i="8"/>
  <c r="O2337" i="8"/>
  <c r="O2345" i="8"/>
  <c r="O2353" i="8"/>
  <c r="O2361" i="8"/>
  <c r="O2369" i="8"/>
  <c r="O2377" i="8"/>
  <c r="O2385" i="8"/>
  <c r="O2393" i="8"/>
  <c r="O2401" i="8"/>
  <c r="O2409" i="8"/>
  <c r="O2417" i="8"/>
  <c r="O2425" i="8"/>
  <c r="O2433" i="8"/>
  <c r="O2441" i="8"/>
  <c r="O2449" i="8"/>
  <c r="O2457" i="8"/>
  <c r="O2465" i="8"/>
  <c r="O2473" i="8"/>
  <c r="O2481" i="8"/>
  <c r="O2489" i="8"/>
  <c r="O2497" i="8"/>
  <c r="O2505" i="8"/>
  <c r="O2513" i="8"/>
  <c r="O2521" i="8"/>
  <c r="O2529" i="8"/>
  <c r="O2537" i="8"/>
  <c r="O2545" i="8"/>
  <c r="O2553" i="8"/>
  <c r="O2561" i="8"/>
  <c r="O2569" i="8"/>
  <c r="O168" i="8"/>
  <c r="O273" i="8"/>
  <c r="O387" i="8"/>
  <c r="O513" i="8"/>
  <c r="O611" i="8"/>
  <c r="O716" i="8"/>
  <c r="O778" i="8"/>
  <c r="O828" i="8"/>
  <c r="O874" i="8"/>
  <c r="O921" i="8"/>
  <c r="O959" i="8"/>
  <c r="O1002" i="8"/>
  <c r="O1049" i="8"/>
  <c r="O1078" i="8"/>
  <c r="O1108" i="8"/>
  <c r="O1132" i="8"/>
  <c r="O1151" i="8"/>
  <c r="O1173" i="8"/>
  <c r="O1196" i="8"/>
  <c r="O1215" i="8"/>
  <c r="O1237" i="8"/>
  <c r="O1260" i="8"/>
  <c r="O1279" i="8"/>
  <c r="O1301" i="8"/>
  <c r="O1324" i="8"/>
  <c r="O1343" i="8"/>
  <c r="O1365" i="8"/>
  <c r="O1388" i="8"/>
  <c r="O1407" i="8"/>
  <c r="O1429" i="8"/>
  <c r="O1452" i="8"/>
  <c r="O1471" i="8"/>
  <c r="O1484" i="8"/>
  <c r="O1492" i="8"/>
  <c r="O1500" i="8"/>
  <c r="O1508" i="8"/>
  <c r="O1516" i="8"/>
  <c r="O1524" i="8"/>
  <c r="O1532" i="8"/>
  <c r="O1540" i="8"/>
  <c r="O1548" i="8"/>
  <c r="O1556" i="8"/>
  <c r="O1564" i="8"/>
  <c r="O1572" i="8"/>
  <c r="O1580" i="8"/>
  <c r="O1588" i="8"/>
  <c r="O1596" i="8"/>
  <c r="O1604" i="8"/>
  <c r="O1612" i="8"/>
  <c r="O1620" i="8"/>
  <c r="O1628" i="8"/>
  <c r="O1636" i="8"/>
  <c r="O1644" i="8"/>
  <c r="O1652" i="8"/>
  <c r="O1660" i="8"/>
  <c r="O1668" i="8"/>
  <c r="O1676" i="8"/>
  <c r="O1684" i="8"/>
  <c r="O1692" i="8"/>
  <c r="O1700" i="8"/>
  <c r="O1708" i="8"/>
  <c r="O1716" i="8"/>
  <c r="O1724" i="8"/>
  <c r="O1732" i="8"/>
  <c r="O1740" i="8"/>
  <c r="O1748" i="8"/>
  <c r="O1756" i="8"/>
  <c r="O1764" i="8"/>
  <c r="O1772" i="8"/>
  <c r="O1780" i="8"/>
  <c r="O1788" i="8"/>
  <c r="O1796" i="8"/>
  <c r="O1804" i="8"/>
  <c r="O1812" i="8"/>
  <c r="O1820" i="8"/>
  <c r="O1828" i="8"/>
  <c r="O1836" i="8"/>
  <c r="O1844" i="8"/>
  <c r="O1852" i="8"/>
  <c r="O1860" i="8"/>
  <c r="O1868" i="8"/>
  <c r="O1876" i="8"/>
  <c r="O1884" i="8"/>
  <c r="O1892" i="8"/>
  <c r="O1900" i="8"/>
  <c r="O1908" i="8"/>
  <c r="O1916" i="8"/>
  <c r="O1924" i="8"/>
  <c r="O1932" i="8"/>
  <c r="O1940" i="8"/>
  <c r="O1948" i="8"/>
  <c r="O1956" i="8"/>
  <c r="O1964" i="8"/>
  <c r="O1972" i="8"/>
  <c r="O1980" i="8"/>
  <c r="O1988" i="8"/>
  <c r="O1996" i="8"/>
  <c r="O2004" i="8"/>
  <c r="O2012" i="8"/>
  <c r="O2020" i="8"/>
  <c r="O2028" i="8"/>
  <c r="O2036" i="8"/>
  <c r="O2044" i="8"/>
  <c r="O2052" i="8"/>
  <c r="O2060" i="8"/>
  <c r="O2068" i="8"/>
  <c r="O2076" i="8"/>
  <c r="O2084" i="8"/>
  <c r="O2092" i="8"/>
  <c r="O2100" i="8"/>
  <c r="O2108" i="8"/>
  <c r="O2116" i="8"/>
  <c r="O2124" i="8"/>
  <c r="O2132" i="8"/>
  <c r="O2140" i="8"/>
  <c r="O2148" i="8"/>
  <c r="O2156" i="8"/>
  <c r="O2164" i="8"/>
  <c r="O2172" i="8"/>
  <c r="O2180" i="8"/>
  <c r="O2188" i="8"/>
  <c r="O2196" i="8"/>
  <c r="O2204" i="8"/>
  <c r="O2212" i="8"/>
  <c r="O2220" i="8"/>
  <c r="O2228" i="8"/>
  <c r="O2236" i="8"/>
  <c r="O2244" i="8"/>
  <c r="O2252" i="8"/>
  <c r="O2260" i="8"/>
  <c r="O2268" i="8"/>
  <c r="O2276" i="8"/>
  <c r="O2284" i="8"/>
  <c r="O2292" i="8"/>
  <c r="O2300" i="8"/>
  <c r="O2308" i="8"/>
  <c r="O2316" i="8"/>
  <c r="O2324" i="8"/>
  <c r="O2332" i="8"/>
  <c r="O2340" i="8"/>
  <c r="O2348" i="8"/>
  <c r="O2356" i="8"/>
  <c r="O2364" i="8"/>
  <c r="O2372" i="8"/>
  <c r="O2380" i="8"/>
  <c r="O2388" i="8"/>
  <c r="O2396" i="8"/>
  <c r="O2404" i="8"/>
  <c r="O2412" i="8"/>
  <c r="O2420" i="8"/>
  <c r="O2428" i="8"/>
  <c r="O2436" i="8"/>
  <c r="O2444" i="8"/>
  <c r="O2452" i="8"/>
  <c r="O2460" i="8"/>
  <c r="O2468" i="8"/>
  <c r="O2476" i="8"/>
  <c r="O2484" i="8"/>
  <c r="O2492" i="8"/>
  <c r="O2500" i="8"/>
  <c r="O2508" i="8"/>
  <c r="O2516" i="8"/>
  <c r="O2524" i="8"/>
  <c r="O2532" i="8"/>
  <c r="O2540" i="8"/>
  <c r="O2548" i="8"/>
  <c r="O2556" i="8"/>
  <c r="O2564" i="8"/>
  <c r="O2572" i="8"/>
  <c r="O131" i="8"/>
  <c r="O401" i="8"/>
  <c r="O714" i="8"/>
  <c r="O863" i="8"/>
  <c r="O969" i="8"/>
  <c r="O1076" i="8"/>
  <c r="O1148" i="8"/>
  <c r="O1197" i="8"/>
  <c r="O1255" i="8"/>
  <c r="O1317" i="8"/>
  <c r="O1367" i="8"/>
  <c r="O1428" i="8"/>
  <c r="O1482" i="8"/>
  <c r="O1501" i="8"/>
  <c r="O1523" i="8"/>
  <c r="O1546" i="8"/>
  <c r="O1565" i="8"/>
  <c r="O1587" i="8"/>
  <c r="O1610" i="8"/>
  <c r="O1629" i="8"/>
  <c r="O1651" i="8"/>
  <c r="O1674" i="8"/>
  <c r="O1693" i="8"/>
  <c r="O1715" i="8"/>
  <c r="O1738" i="8"/>
  <c r="O1757" i="8"/>
  <c r="O1779" i="8"/>
  <c r="O1802" i="8"/>
  <c r="O1821" i="8"/>
  <c r="O1843" i="8"/>
  <c r="O1866" i="8"/>
  <c r="O1885" i="8"/>
  <c r="O1907" i="8"/>
  <c r="O1930" i="8"/>
  <c r="O1949" i="8"/>
  <c r="O1971" i="8"/>
  <c r="O1994" i="8"/>
  <c r="O2013" i="8"/>
  <c r="O2035" i="8"/>
  <c r="O2058" i="8"/>
  <c r="O2077" i="8"/>
  <c r="O2099" i="8"/>
  <c r="O2122" i="8"/>
  <c r="O2141" i="8"/>
  <c r="O2163" i="8"/>
  <c r="O2186" i="8"/>
  <c r="O2205" i="8"/>
  <c r="O2227" i="8"/>
  <c r="O2250" i="8"/>
  <c r="O2269" i="8"/>
  <c r="O2291" i="8"/>
  <c r="O2314" i="8"/>
  <c r="O2333" i="8"/>
  <c r="O2355" i="8"/>
  <c r="O2378" i="8"/>
  <c r="O2397" i="8"/>
  <c r="O2419" i="8"/>
  <c r="O2442" i="8"/>
  <c r="O2461" i="8"/>
  <c r="O2483" i="8"/>
  <c r="O2506" i="8"/>
  <c r="O2525" i="8"/>
  <c r="O2547" i="8"/>
  <c r="O2570" i="8"/>
  <c r="O2582" i="8"/>
  <c r="O2590" i="8"/>
  <c r="O2598" i="8"/>
  <c r="O2606" i="8"/>
  <c r="O2614" i="8"/>
  <c r="O2622" i="8"/>
  <c r="O2630" i="8"/>
  <c r="O2638" i="8"/>
  <c r="O2646" i="8"/>
  <c r="O2654" i="8"/>
  <c r="O2662" i="8"/>
  <c r="O2670" i="8"/>
  <c r="O2678" i="8"/>
  <c r="O2686" i="8"/>
  <c r="O2694" i="8"/>
  <c r="O2702" i="8"/>
  <c r="O2710" i="8"/>
  <c r="O2718" i="8"/>
  <c r="O2726" i="8"/>
  <c r="O2734" i="8"/>
  <c r="O2742" i="8"/>
  <c r="O2750" i="8"/>
  <c r="O2758" i="8"/>
  <c r="O2766" i="8"/>
  <c r="O2774" i="8"/>
  <c r="O2782" i="8"/>
  <c r="O2790" i="8"/>
  <c r="O2798" i="8"/>
  <c r="O2806" i="8"/>
  <c r="O2814" i="8"/>
  <c r="O2822" i="8"/>
  <c r="O2830" i="8"/>
  <c r="O2838" i="8"/>
  <c r="O2846" i="8"/>
  <c r="O2854" i="8"/>
  <c r="O2862" i="8"/>
  <c r="O2870" i="8"/>
  <c r="O2878" i="8"/>
  <c r="O2886" i="8"/>
  <c r="O2894" i="8"/>
  <c r="O2902" i="8"/>
  <c r="O2910" i="8"/>
  <c r="O2918" i="8"/>
  <c r="O2926" i="8"/>
  <c r="O2934" i="8"/>
  <c r="O2942" i="8"/>
  <c r="O2950" i="8"/>
  <c r="O2958" i="8"/>
  <c r="O2966" i="8"/>
  <c r="O2974" i="8"/>
  <c r="O2982" i="8"/>
  <c r="O2990" i="8"/>
  <c r="O2998" i="8"/>
  <c r="O3006" i="8"/>
  <c r="O3014" i="8"/>
  <c r="O3022" i="8"/>
  <c r="O3030" i="8"/>
  <c r="O3038" i="8"/>
  <c r="O3046" i="8"/>
  <c r="O3054" i="8"/>
  <c r="O3062" i="8"/>
  <c r="O3070" i="8"/>
  <c r="O3078" i="8"/>
  <c r="O3086" i="8"/>
  <c r="O3094" i="8"/>
  <c r="O3102" i="8"/>
  <c r="O3110" i="8"/>
  <c r="O3118" i="8"/>
  <c r="O3126" i="8"/>
  <c r="O3134" i="8"/>
  <c r="O3142" i="8"/>
  <c r="O3150" i="8"/>
  <c r="O3158" i="8"/>
  <c r="O3166" i="8"/>
  <c r="O3174" i="8"/>
  <c r="O3182" i="8"/>
  <c r="O3190" i="8"/>
  <c r="O3198" i="8"/>
  <c r="O3206" i="8"/>
  <c r="O3214" i="8"/>
  <c r="O3222" i="8"/>
  <c r="O3230" i="8"/>
  <c r="O3238" i="8"/>
  <c r="O3246" i="8"/>
  <c r="O3254" i="8"/>
  <c r="O3262" i="8"/>
  <c r="O3270" i="8"/>
  <c r="O3278" i="8"/>
  <c r="O3286" i="8"/>
  <c r="O3294" i="8"/>
  <c r="O3302" i="8"/>
  <c r="O3310" i="8"/>
  <c r="O3318" i="8"/>
  <c r="O3326" i="8"/>
  <c r="O3334" i="8"/>
  <c r="O3342" i="8"/>
  <c r="O3350" i="8"/>
  <c r="O3358" i="8"/>
  <c r="O3366" i="8"/>
  <c r="O3374" i="8"/>
  <c r="O3382" i="8"/>
  <c r="O3390" i="8"/>
  <c r="O3398" i="8"/>
  <c r="O3406" i="8"/>
  <c r="O3414" i="8"/>
  <c r="O3422" i="8"/>
  <c r="O3430" i="8"/>
  <c r="O3438" i="8"/>
  <c r="O145" i="8"/>
  <c r="O472" i="8"/>
  <c r="O722" i="8"/>
  <c r="O873" i="8"/>
  <c r="O991" i="8"/>
  <c r="O1085" i="8"/>
  <c r="O1149" i="8"/>
  <c r="O1212" i="8"/>
  <c r="O1261" i="8"/>
  <c r="O1319" i="8"/>
  <c r="O1381" i="8"/>
  <c r="O1431" i="8"/>
  <c r="O1483" i="8"/>
  <c r="O1506" i="8"/>
  <c r="O1525" i="8"/>
  <c r="O1547" i="8"/>
  <c r="O1570" i="8"/>
  <c r="O1589" i="8"/>
  <c r="O1611" i="8"/>
  <c r="O1634" i="8"/>
  <c r="O1653" i="8"/>
  <c r="O1675" i="8"/>
  <c r="O1698" i="8"/>
  <c r="O1717" i="8"/>
  <c r="O1739" i="8"/>
  <c r="O1762" i="8"/>
  <c r="O1781" i="8"/>
  <c r="O1803" i="8"/>
  <c r="O1826" i="8"/>
  <c r="O1845" i="8"/>
  <c r="O1867" i="8"/>
  <c r="O1890" i="8"/>
  <c r="O1909" i="8"/>
  <c r="O1931" i="8"/>
  <c r="O1954" i="8"/>
  <c r="O1973" i="8"/>
  <c r="O1995" i="8"/>
  <c r="O2018" i="8"/>
  <c r="O2037" i="8"/>
  <c r="O2059" i="8"/>
  <c r="O2082" i="8"/>
  <c r="O2101" i="8"/>
  <c r="O2123" i="8"/>
  <c r="O2146" i="8"/>
  <c r="O2165" i="8"/>
  <c r="O2187" i="8"/>
  <c r="O2210" i="8"/>
  <c r="O2229" i="8"/>
  <c r="O2251" i="8"/>
  <c r="O2274" i="8"/>
  <c r="O2293" i="8"/>
  <c r="O2315" i="8"/>
  <c r="O2338" i="8"/>
  <c r="O2357" i="8"/>
  <c r="O2379" i="8"/>
  <c r="O2402" i="8"/>
  <c r="O2421" i="8"/>
  <c r="O2443" i="8"/>
  <c r="O2466" i="8"/>
  <c r="O2485" i="8"/>
  <c r="O2507" i="8"/>
  <c r="O2530" i="8"/>
  <c r="O2549" i="8"/>
  <c r="O2571" i="8"/>
  <c r="O2583" i="8"/>
  <c r="O2591" i="8"/>
  <c r="O2599" i="8"/>
  <c r="O2607" i="8"/>
  <c r="O2615" i="8"/>
  <c r="O2623" i="8"/>
  <c r="O2631" i="8"/>
  <c r="O2639" i="8"/>
  <c r="O2647" i="8"/>
  <c r="O2655" i="8"/>
  <c r="O2663" i="8"/>
  <c r="O2671" i="8"/>
  <c r="O2679" i="8"/>
  <c r="O2687" i="8"/>
  <c r="O2695" i="8"/>
  <c r="O2703" i="8"/>
  <c r="O2711" i="8"/>
  <c r="O2719" i="8"/>
  <c r="O2727" i="8"/>
  <c r="O2735" i="8"/>
  <c r="O2743" i="8"/>
  <c r="O2751" i="8"/>
  <c r="O2759" i="8"/>
  <c r="O2767" i="8"/>
  <c r="O2775" i="8"/>
  <c r="O2783" i="8"/>
  <c r="O2791" i="8"/>
  <c r="O2799" i="8"/>
  <c r="O2807" i="8"/>
  <c r="O2815" i="8"/>
  <c r="O2823" i="8"/>
  <c r="O2831" i="8"/>
  <c r="O2839" i="8"/>
  <c r="O2847" i="8"/>
  <c r="O2855" i="8"/>
  <c r="O2863" i="8"/>
  <c r="O2871" i="8"/>
  <c r="O2879" i="8"/>
  <c r="O2887" i="8"/>
  <c r="O2895" i="8"/>
  <c r="O2903" i="8"/>
  <c r="O2911" i="8"/>
  <c r="O2919" i="8"/>
  <c r="O2927" i="8"/>
  <c r="O2935" i="8"/>
  <c r="O2943" i="8"/>
  <c r="O2951" i="8"/>
  <c r="O2959" i="8"/>
  <c r="O2967" i="8"/>
  <c r="O2975" i="8"/>
  <c r="O2983" i="8"/>
  <c r="O2991" i="8"/>
  <c r="O2999" i="8"/>
  <c r="O3007" i="8"/>
  <c r="O3015" i="8"/>
  <c r="O3023" i="8"/>
  <c r="O3031" i="8"/>
  <c r="O3039" i="8"/>
  <c r="O3047" i="8"/>
  <c r="O3055" i="8"/>
  <c r="O3063" i="8"/>
  <c r="O3071" i="8"/>
  <c r="O3079" i="8"/>
  <c r="O3087" i="8"/>
  <c r="O3095" i="8"/>
  <c r="O3103" i="8"/>
  <c r="O3111" i="8"/>
  <c r="O3119" i="8"/>
  <c r="O3127" i="8"/>
  <c r="O3135" i="8"/>
  <c r="O3143" i="8"/>
  <c r="O3151" i="8"/>
  <c r="O3159" i="8"/>
  <c r="O3167" i="8"/>
  <c r="O3175" i="8"/>
  <c r="O3183" i="8"/>
  <c r="O3191" i="8"/>
  <c r="O3199" i="8"/>
  <c r="O3207" i="8"/>
  <c r="O3215" i="8"/>
  <c r="O3223" i="8"/>
  <c r="O3231" i="8"/>
  <c r="O3239" i="8"/>
  <c r="O3247" i="8"/>
  <c r="O3255" i="8"/>
  <c r="O3263" i="8"/>
  <c r="O3271" i="8"/>
  <c r="O3279" i="8"/>
  <c r="O3287" i="8"/>
  <c r="O3295" i="8"/>
  <c r="O3303" i="8"/>
  <c r="O3311" i="8"/>
  <c r="O3319" i="8"/>
  <c r="O3327" i="8"/>
  <c r="O3335" i="8"/>
  <c r="O3343" i="8"/>
  <c r="O3351" i="8"/>
  <c r="O3359" i="8"/>
  <c r="O3367" i="8"/>
  <c r="O3375" i="8"/>
  <c r="O3383" i="8"/>
  <c r="O3391" i="8"/>
  <c r="O3399" i="8"/>
  <c r="O3407" i="8"/>
  <c r="O3415" i="8"/>
  <c r="O3423" i="8"/>
  <c r="O3431" i="8"/>
  <c r="O177" i="8"/>
  <c r="O483" i="8"/>
  <c r="O761" i="8"/>
  <c r="O879" i="8"/>
  <c r="O1001" i="8"/>
  <c r="O1100" i="8"/>
  <c r="O1156" i="8"/>
  <c r="O1213" i="8"/>
  <c r="O1276" i="8"/>
  <c r="O1325" i="8"/>
  <c r="O1383" i="8"/>
  <c r="O1445" i="8"/>
  <c r="O1485" i="8"/>
  <c r="O1507" i="8"/>
  <c r="O1530" i="8"/>
  <c r="O1549" i="8"/>
  <c r="O1571" i="8"/>
  <c r="O1594" i="8"/>
  <c r="O1613" i="8"/>
  <c r="O1635" i="8"/>
  <c r="O1658" i="8"/>
  <c r="O1677" i="8"/>
  <c r="O1699" i="8"/>
  <c r="O1722" i="8"/>
  <c r="O1741" i="8"/>
  <c r="O1763" i="8"/>
  <c r="O1786" i="8"/>
  <c r="O1805" i="8"/>
  <c r="O1827" i="8"/>
  <c r="O1850" i="8"/>
  <c r="O1869" i="8"/>
  <c r="O1891" i="8"/>
  <c r="O1914" i="8"/>
  <c r="O1933" i="8"/>
  <c r="O1955" i="8"/>
  <c r="O1978" i="8"/>
  <c r="O1997" i="8"/>
  <c r="O2019" i="8"/>
  <c r="O2042" i="8"/>
  <c r="O2061" i="8"/>
  <c r="O2083" i="8"/>
  <c r="O2106" i="8"/>
  <c r="O2125" i="8"/>
  <c r="O2147" i="8"/>
  <c r="O2170" i="8"/>
  <c r="O2189" i="8"/>
  <c r="O2211" i="8"/>
  <c r="O2234" i="8"/>
  <c r="O2253" i="8"/>
  <c r="O2275" i="8"/>
  <c r="O2298" i="8"/>
  <c r="O2317" i="8"/>
  <c r="O2339" i="8"/>
  <c r="O2362" i="8"/>
  <c r="O2381" i="8"/>
  <c r="O2403" i="8"/>
  <c r="O2426" i="8"/>
  <c r="O2445" i="8"/>
  <c r="O2467" i="8"/>
  <c r="O2490" i="8"/>
  <c r="O2509" i="8"/>
  <c r="O2531" i="8"/>
  <c r="O2554" i="8"/>
  <c r="O2573" i="8"/>
  <c r="O2584" i="8"/>
  <c r="O2592" i="8"/>
  <c r="O2600" i="8"/>
  <c r="O2608" i="8"/>
  <c r="O2616" i="8"/>
  <c r="O2624" i="8"/>
  <c r="O2632" i="8"/>
  <c r="O2640" i="8"/>
  <c r="O2648" i="8"/>
  <c r="O2656" i="8"/>
  <c r="O2664" i="8"/>
  <c r="O2672" i="8"/>
  <c r="O2680" i="8"/>
  <c r="O2688" i="8"/>
  <c r="O2696" i="8"/>
  <c r="O2704" i="8"/>
  <c r="O2712" i="8"/>
  <c r="O2720" i="8"/>
  <c r="O2728" i="8"/>
  <c r="O2736" i="8"/>
  <c r="O2744" i="8"/>
  <c r="O2752" i="8"/>
  <c r="O2760" i="8"/>
  <c r="O2768" i="8"/>
  <c r="O2776" i="8"/>
  <c r="O2784" i="8"/>
  <c r="O2792" i="8"/>
  <c r="O2800" i="8"/>
  <c r="O2808" i="8"/>
  <c r="O2816" i="8"/>
  <c r="O2824" i="8"/>
  <c r="O2832" i="8"/>
  <c r="O2840" i="8"/>
  <c r="O2848" i="8"/>
  <c r="O2856" i="8"/>
  <c r="O2864" i="8"/>
  <c r="O2872" i="8"/>
  <c r="O2880" i="8"/>
  <c r="O2888" i="8"/>
  <c r="O2896" i="8"/>
  <c r="O2904" i="8"/>
  <c r="O2912" i="8"/>
  <c r="O2920" i="8"/>
  <c r="O2928" i="8"/>
  <c r="O2936" i="8"/>
  <c r="O2944" i="8"/>
  <c r="O2952" i="8"/>
  <c r="O2960" i="8"/>
  <c r="O2968" i="8"/>
  <c r="O2976" i="8"/>
  <c r="O2984" i="8"/>
  <c r="O2992" i="8"/>
  <c r="O3000" i="8"/>
  <c r="O3008" i="8"/>
  <c r="O3016" i="8"/>
  <c r="O3024" i="8"/>
  <c r="O3032" i="8"/>
  <c r="O3040" i="8"/>
  <c r="O3048" i="8"/>
  <c r="O3056" i="8"/>
  <c r="O3064" i="8"/>
  <c r="O3072" i="8"/>
  <c r="O3080" i="8"/>
  <c r="O3088" i="8"/>
  <c r="O3096" i="8"/>
  <c r="O3104" i="8"/>
  <c r="O3112" i="8"/>
  <c r="O3120" i="8"/>
  <c r="O3128" i="8"/>
  <c r="O3136" i="8"/>
  <c r="O3144" i="8"/>
  <c r="O3152" i="8"/>
  <c r="O3160" i="8"/>
  <c r="O3168" i="8"/>
  <c r="O3176" i="8"/>
  <c r="O3184" i="8"/>
  <c r="O3192" i="8"/>
  <c r="O3200" i="8"/>
  <c r="O3208" i="8"/>
  <c r="O3216" i="8"/>
  <c r="O3224" i="8"/>
  <c r="O3232" i="8"/>
  <c r="O3240" i="8"/>
  <c r="O3248" i="8"/>
  <c r="O3256" i="8"/>
  <c r="O3264" i="8"/>
  <c r="O3272" i="8"/>
  <c r="O3280" i="8"/>
  <c r="O3288" i="8"/>
  <c r="O3296" i="8"/>
  <c r="O3304" i="8"/>
  <c r="O3312" i="8"/>
  <c r="O3320" i="8"/>
  <c r="O3328" i="8"/>
  <c r="O3336" i="8"/>
  <c r="O3344" i="8"/>
  <c r="O3352" i="8"/>
  <c r="O3360" i="8"/>
  <c r="O3368" i="8"/>
  <c r="O3376" i="8"/>
  <c r="O3384" i="8"/>
  <c r="O3392" i="8"/>
  <c r="O3400" i="8"/>
  <c r="O3408" i="8"/>
  <c r="O3416" i="8"/>
  <c r="O3424" i="8"/>
  <c r="O3432" i="8"/>
  <c r="O3440" i="8"/>
  <c r="O257" i="8"/>
  <c r="O515" i="8"/>
  <c r="O764" i="8"/>
  <c r="O906" i="8"/>
  <c r="O1007" i="8"/>
  <c r="O1106" i="8"/>
  <c r="O1167" i="8"/>
  <c r="O1220" i="8"/>
  <c r="O1277" i="8"/>
  <c r="O1340" i="8"/>
  <c r="O1389" i="8"/>
  <c r="O1447" i="8"/>
  <c r="O1490" i="8"/>
  <c r="O1509" i="8"/>
  <c r="O1531" i="8"/>
  <c r="O1554" i="8"/>
  <c r="O1573" i="8"/>
  <c r="O1595" i="8"/>
  <c r="O1618" i="8"/>
  <c r="O1637" i="8"/>
  <c r="O1659" i="8"/>
  <c r="O1682" i="8"/>
  <c r="O1701" i="8"/>
  <c r="O1723" i="8"/>
  <c r="O1746" i="8"/>
  <c r="O1765" i="8"/>
  <c r="O1787" i="8"/>
  <c r="O1810" i="8"/>
  <c r="O1829" i="8"/>
  <c r="O1851" i="8"/>
  <c r="O1874" i="8"/>
  <c r="O1893" i="8"/>
  <c r="O1915" i="8"/>
  <c r="O1938" i="8"/>
  <c r="O1957" i="8"/>
  <c r="O1979" i="8"/>
  <c r="O2002" i="8"/>
  <c r="O2021" i="8"/>
  <c r="O2043" i="8"/>
  <c r="O2066" i="8"/>
  <c r="O2085" i="8"/>
  <c r="O2107" i="8"/>
  <c r="O2130" i="8"/>
  <c r="O2149" i="8"/>
  <c r="O2171" i="8"/>
  <c r="O2194" i="8"/>
  <c r="O2213" i="8"/>
  <c r="O2235" i="8"/>
  <c r="O2258" i="8"/>
  <c r="O2277" i="8"/>
  <c r="O2299" i="8"/>
  <c r="O2322" i="8"/>
  <c r="O2341" i="8"/>
  <c r="O2363" i="8"/>
  <c r="O2386" i="8"/>
  <c r="O2405" i="8"/>
  <c r="O2427" i="8"/>
  <c r="O2450" i="8"/>
  <c r="O2469" i="8"/>
  <c r="O2491" i="8"/>
  <c r="O2514" i="8"/>
  <c r="O2533" i="8"/>
  <c r="O2555" i="8"/>
  <c r="O2577" i="8"/>
  <c r="O2585" i="8"/>
  <c r="O2593" i="8"/>
  <c r="O2601" i="8"/>
  <c r="O2609" i="8"/>
  <c r="O2617" i="8"/>
  <c r="O2625" i="8"/>
  <c r="O2633" i="8"/>
  <c r="O2641" i="8"/>
  <c r="O2649" i="8"/>
  <c r="O2657" i="8"/>
  <c r="O2665" i="8"/>
  <c r="O2673" i="8"/>
  <c r="O2681" i="8"/>
  <c r="O2689" i="8"/>
  <c r="O2697" i="8"/>
  <c r="O2705" i="8"/>
  <c r="O2713" i="8"/>
  <c r="O2721" i="8"/>
  <c r="O2729" i="8"/>
  <c r="O2737" i="8"/>
  <c r="O2745" i="8"/>
  <c r="O2753" i="8"/>
  <c r="O2761" i="8"/>
  <c r="O2769" i="8"/>
  <c r="O2777" i="8"/>
  <c r="O2785" i="8"/>
  <c r="O2793" i="8"/>
  <c r="O2801" i="8"/>
  <c r="O2809" i="8"/>
  <c r="O2817" i="8"/>
  <c r="O2825" i="8"/>
  <c r="O2833" i="8"/>
  <c r="O2841" i="8"/>
  <c r="O2849" i="8"/>
  <c r="O2857" i="8"/>
  <c r="O2865" i="8"/>
  <c r="O2873" i="8"/>
  <c r="O2881" i="8"/>
  <c r="O2889" i="8"/>
  <c r="O2897" i="8"/>
  <c r="O2905" i="8"/>
  <c r="O2913" i="8"/>
  <c r="O2921" i="8"/>
  <c r="O2929" i="8"/>
  <c r="O2937" i="8"/>
  <c r="O2945" i="8"/>
  <c r="O2953" i="8"/>
  <c r="O2961" i="8"/>
  <c r="O2969" i="8"/>
  <c r="O2977" i="8"/>
  <c r="O2985" i="8"/>
  <c r="O2993" i="8"/>
  <c r="O3001" i="8"/>
  <c r="O3009" i="8"/>
  <c r="O3017" i="8"/>
  <c r="O3025" i="8"/>
  <c r="O3033" i="8"/>
  <c r="O3041" i="8"/>
  <c r="O3049" i="8"/>
  <c r="O3057" i="8"/>
  <c r="O3065" i="8"/>
  <c r="O3073" i="8"/>
  <c r="O3081" i="8"/>
  <c r="O3089" i="8"/>
  <c r="O3097" i="8"/>
  <c r="O3105" i="8"/>
  <c r="O3113" i="8"/>
  <c r="O3121" i="8"/>
  <c r="O3129" i="8"/>
  <c r="O3137" i="8"/>
  <c r="O3145" i="8"/>
  <c r="O3153" i="8"/>
  <c r="O3161" i="8"/>
  <c r="O3169" i="8"/>
  <c r="O3177" i="8"/>
  <c r="O3185" i="8"/>
  <c r="O3193" i="8"/>
  <c r="O3201" i="8"/>
  <c r="O3209" i="8"/>
  <c r="O3217" i="8"/>
  <c r="O3225" i="8"/>
  <c r="O3233" i="8"/>
  <c r="O3241" i="8"/>
  <c r="O3249" i="8"/>
  <c r="O3257" i="8"/>
  <c r="O3265" i="8"/>
  <c r="O3273" i="8"/>
  <c r="O3281" i="8"/>
  <c r="O3289" i="8"/>
  <c r="O3297" i="8"/>
  <c r="O3305" i="8"/>
  <c r="O3313" i="8"/>
  <c r="O3321" i="8"/>
  <c r="O3329" i="8"/>
  <c r="O3337" i="8"/>
  <c r="O3345" i="8"/>
  <c r="O3353" i="8"/>
  <c r="O3361" i="8"/>
  <c r="O3369" i="8"/>
  <c r="O3377" i="8"/>
  <c r="O3385" i="8"/>
  <c r="O3393" i="8"/>
  <c r="O3401" i="8"/>
  <c r="O3409" i="8"/>
  <c r="O3417" i="8"/>
  <c r="O3425" i="8"/>
  <c r="O355" i="8"/>
  <c r="O641" i="8"/>
  <c r="O825" i="8"/>
  <c r="O953" i="8"/>
  <c r="O1050" i="8"/>
  <c r="O1127" i="8"/>
  <c r="O1189" i="8"/>
  <c r="O1239" i="8"/>
  <c r="O1300" i="8"/>
  <c r="O1359" i="8"/>
  <c r="O1412" i="8"/>
  <c r="O1469" i="8"/>
  <c r="O1498" i="8"/>
  <c r="O1517" i="8"/>
  <c r="O1539" i="8"/>
  <c r="O1562" i="8"/>
  <c r="O1581" i="8"/>
  <c r="O1603" i="8"/>
  <c r="O1626" i="8"/>
  <c r="O1645" i="8"/>
  <c r="O1667" i="8"/>
  <c r="O1690" i="8"/>
  <c r="O1709" i="8"/>
  <c r="O1731" i="8"/>
  <c r="O1754" i="8"/>
  <c r="O1773" i="8"/>
  <c r="O1795" i="8"/>
  <c r="O1818" i="8"/>
  <c r="O1837" i="8"/>
  <c r="O1859" i="8"/>
  <c r="O1882" i="8"/>
  <c r="O1901" i="8"/>
  <c r="O1923" i="8"/>
  <c r="O1946" i="8"/>
  <c r="O1965" i="8"/>
  <c r="O1987" i="8"/>
  <c r="O2010" i="8"/>
  <c r="O2029" i="8"/>
  <c r="O2051" i="8"/>
  <c r="O2074" i="8"/>
  <c r="O2093" i="8"/>
  <c r="O2115" i="8"/>
  <c r="O2138" i="8"/>
  <c r="O2157" i="8"/>
  <c r="O2179" i="8"/>
  <c r="O2202" i="8"/>
  <c r="O2221" i="8"/>
  <c r="O2243" i="8"/>
  <c r="O2266" i="8"/>
  <c r="O2285" i="8"/>
  <c r="O2307" i="8"/>
  <c r="O2330" i="8"/>
  <c r="O2349" i="8"/>
  <c r="O2371" i="8"/>
  <c r="O2394" i="8"/>
  <c r="O2413" i="8"/>
  <c r="O2435" i="8"/>
  <c r="O2458" i="8"/>
  <c r="O2477" i="8"/>
  <c r="O2499" i="8"/>
  <c r="O2522" i="8"/>
  <c r="O2541" i="8"/>
  <c r="O2563" i="8"/>
  <c r="O2580" i="8"/>
  <c r="O2588" i="8"/>
  <c r="O2596" i="8"/>
  <c r="O2604" i="8"/>
  <c r="O2612" i="8"/>
  <c r="O2620" i="8"/>
  <c r="O2628" i="8"/>
  <c r="O2636" i="8"/>
  <c r="O2644" i="8"/>
  <c r="O2652" i="8"/>
  <c r="O2660" i="8"/>
  <c r="O2668" i="8"/>
  <c r="O2676" i="8"/>
  <c r="O2684" i="8"/>
  <c r="O2692" i="8"/>
  <c r="O2700" i="8"/>
  <c r="O2708" i="8"/>
  <c r="O2716" i="8"/>
  <c r="O2724" i="8"/>
  <c r="O2732" i="8"/>
  <c r="O2740" i="8"/>
  <c r="O2748" i="8"/>
  <c r="O2756" i="8"/>
  <c r="O2764" i="8"/>
  <c r="O2772" i="8"/>
  <c r="O2780" i="8"/>
  <c r="O2788" i="8"/>
  <c r="O2796" i="8"/>
  <c r="O2804" i="8"/>
  <c r="O2812" i="8"/>
  <c r="O2820" i="8"/>
  <c r="O2828" i="8"/>
  <c r="O2836" i="8"/>
  <c r="O2844" i="8"/>
  <c r="O2852" i="8"/>
  <c r="O2860" i="8"/>
  <c r="O2868" i="8"/>
  <c r="O2876" i="8"/>
  <c r="O2884" i="8"/>
  <c r="O2892" i="8"/>
  <c r="O2900" i="8"/>
  <c r="O2908" i="8"/>
  <c r="O2916" i="8"/>
  <c r="O2924" i="8"/>
  <c r="O2932" i="8"/>
  <c r="O2940" i="8"/>
  <c r="O2948" i="8"/>
  <c r="O2956" i="8"/>
  <c r="O2964" i="8"/>
  <c r="O2972" i="8"/>
  <c r="O2980" i="8"/>
  <c r="O2988" i="8"/>
  <c r="O2996" i="8"/>
  <c r="O3004" i="8"/>
  <c r="O3012" i="8"/>
  <c r="O3020" i="8"/>
  <c r="O3028" i="8"/>
  <c r="O3036" i="8"/>
  <c r="O3044" i="8"/>
  <c r="O3052" i="8"/>
  <c r="O3060" i="8"/>
  <c r="O3068" i="8"/>
  <c r="O3076" i="8"/>
  <c r="O3084" i="8"/>
  <c r="O3092" i="8"/>
  <c r="O3100" i="8"/>
  <c r="O3108" i="8"/>
  <c r="O3116" i="8"/>
  <c r="O3124" i="8"/>
  <c r="O3132" i="8"/>
  <c r="O3140" i="8"/>
  <c r="O3148" i="8"/>
  <c r="O3156" i="8"/>
  <c r="O3164" i="8"/>
  <c r="O3172" i="8"/>
  <c r="O3180" i="8"/>
  <c r="O3188" i="8"/>
  <c r="O3196" i="8"/>
  <c r="O3204" i="8"/>
  <c r="O3212" i="8"/>
  <c r="O3220" i="8"/>
  <c r="O3228" i="8"/>
  <c r="O3236" i="8"/>
  <c r="O3244" i="8"/>
  <c r="O3252" i="8"/>
  <c r="O3260" i="8"/>
  <c r="O3268" i="8"/>
  <c r="O3276" i="8"/>
  <c r="O3284" i="8"/>
  <c r="O3292" i="8"/>
  <c r="O3300" i="8"/>
  <c r="O3308" i="8"/>
  <c r="O3316" i="8"/>
  <c r="O3324" i="8"/>
  <c r="O3332" i="8"/>
  <c r="O3340" i="8"/>
  <c r="O3348" i="8"/>
  <c r="O3356" i="8"/>
  <c r="O3364" i="8"/>
  <c r="O3372" i="8"/>
  <c r="O3380" i="8"/>
  <c r="O3388" i="8"/>
  <c r="O3396" i="8"/>
  <c r="O3404" i="8"/>
  <c r="O3412" i="8"/>
  <c r="O3420" i="8"/>
  <c r="O3428" i="8"/>
  <c r="O385" i="8"/>
  <c r="O696" i="8"/>
  <c r="O841" i="8"/>
  <c r="O954" i="8"/>
  <c r="O1074" i="8"/>
  <c r="O1133" i="8"/>
  <c r="O1191" i="8"/>
  <c r="O1253" i="8"/>
  <c r="O1303" i="8"/>
  <c r="O1364" i="8"/>
  <c r="O1423" i="8"/>
  <c r="O1474" i="8"/>
  <c r="O1499" i="8"/>
  <c r="O1522" i="8"/>
  <c r="O1541" i="8"/>
  <c r="O1563" i="8"/>
  <c r="O1586" i="8"/>
  <c r="O1605" i="8"/>
  <c r="O1627" i="8"/>
  <c r="O1650" i="8"/>
  <c r="O1669" i="8"/>
  <c r="O1691" i="8"/>
  <c r="O1714" i="8"/>
  <c r="O1733" i="8"/>
  <c r="O1755" i="8"/>
  <c r="O1778" i="8"/>
  <c r="O1797" i="8"/>
  <c r="O1819" i="8"/>
  <c r="O1842" i="8"/>
  <c r="O1861" i="8"/>
  <c r="O1883" i="8"/>
  <c r="O1906" i="8"/>
  <c r="O1925" i="8"/>
  <c r="O1947" i="8"/>
  <c r="O1970" i="8"/>
  <c r="O1989" i="8"/>
  <c r="O2011" i="8"/>
  <c r="O2034" i="8"/>
  <c r="O2053" i="8"/>
  <c r="O2075" i="8"/>
  <c r="O2098" i="8"/>
  <c r="O2117" i="8"/>
  <c r="O2139" i="8"/>
  <c r="O2162" i="8"/>
  <c r="O2181" i="8"/>
  <c r="O2203" i="8"/>
  <c r="O2226" i="8"/>
  <c r="O2245" i="8"/>
  <c r="O2267" i="8"/>
  <c r="O2290" i="8"/>
  <c r="O2309" i="8"/>
  <c r="O259" i="8"/>
  <c r="O1034" i="8"/>
  <c r="O1284" i="8"/>
  <c r="O1491" i="8"/>
  <c r="O1578" i="8"/>
  <c r="O1661" i="8"/>
  <c r="O1747" i="8"/>
  <c r="O1834" i="8"/>
  <c r="O1917" i="8"/>
  <c r="O2003" i="8"/>
  <c r="O2090" i="8"/>
  <c r="O2173" i="8"/>
  <c r="O2259" i="8"/>
  <c r="O2331" i="8"/>
  <c r="O2389" i="8"/>
  <c r="O2451" i="8"/>
  <c r="O2501" i="8"/>
  <c r="O2562" i="8"/>
  <c r="O2594" i="8"/>
  <c r="O2613" i="8"/>
  <c r="O2635" i="8"/>
  <c r="O2658" i="8"/>
  <c r="O2677" i="8"/>
  <c r="O2699" i="8"/>
  <c r="O2722" i="8"/>
  <c r="O2741" i="8"/>
  <c r="O2763" i="8"/>
  <c r="O2786" i="8"/>
  <c r="O2805" i="8"/>
  <c r="O2827" i="8"/>
  <c r="O2850" i="8"/>
  <c r="O2869" i="8"/>
  <c r="O2891" i="8"/>
  <c r="O2914" i="8"/>
  <c r="O2933" i="8"/>
  <c r="O2955" i="8"/>
  <c r="O2978" i="8"/>
  <c r="O2997" i="8"/>
  <c r="O3019" i="8"/>
  <c r="O3042" i="8"/>
  <c r="O3061" i="8"/>
  <c r="O3083" i="8"/>
  <c r="O3106" i="8"/>
  <c r="O3125" i="8"/>
  <c r="O3147" i="8"/>
  <c r="O3170" i="8"/>
  <c r="O3189" i="8"/>
  <c r="O3211" i="8"/>
  <c r="O3234" i="8"/>
  <c r="O296" i="8"/>
  <c r="O1039" i="8"/>
  <c r="O1295" i="8"/>
  <c r="O1493" i="8"/>
  <c r="O1579" i="8"/>
  <c r="O1666" i="8"/>
  <c r="O1749" i="8"/>
  <c r="O1835" i="8"/>
  <c r="O1922" i="8"/>
  <c r="O2005" i="8"/>
  <c r="O2091" i="8"/>
  <c r="O2178" i="8"/>
  <c r="O2261" i="8"/>
  <c r="O2346" i="8"/>
  <c r="O2395" i="8"/>
  <c r="O2453" i="8"/>
  <c r="O2515" i="8"/>
  <c r="O2565" i="8"/>
  <c r="O2595" i="8"/>
  <c r="O2618" i="8"/>
  <c r="O2637" i="8"/>
  <c r="O2659" i="8"/>
  <c r="O2682" i="8"/>
  <c r="O2701" i="8"/>
  <c r="O2723" i="8"/>
  <c r="O2746" i="8"/>
  <c r="O2765" i="8"/>
  <c r="O2787" i="8"/>
  <c r="O2810" i="8"/>
  <c r="O2829" i="8"/>
  <c r="O2851" i="8"/>
  <c r="O2874" i="8"/>
  <c r="O2893" i="8"/>
  <c r="O2915" i="8"/>
  <c r="O2938" i="8"/>
  <c r="O2957" i="8"/>
  <c r="O2979" i="8"/>
  <c r="O3002" i="8"/>
  <c r="O3021" i="8"/>
  <c r="O3043" i="8"/>
  <c r="O3066" i="8"/>
  <c r="O3085" i="8"/>
  <c r="O3107" i="8"/>
  <c r="O3130" i="8"/>
  <c r="O3149" i="8"/>
  <c r="O3171" i="8"/>
  <c r="O3194" i="8"/>
  <c r="O3213" i="8"/>
  <c r="O3235" i="8"/>
  <c r="O3258" i="8"/>
  <c r="O3277" i="8"/>
  <c r="O3299" i="8"/>
  <c r="O3322" i="8"/>
  <c r="O3341" i="8"/>
  <c r="O3363" i="8"/>
  <c r="O3386" i="8"/>
  <c r="O3405" i="8"/>
  <c r="O3427" i="8"/>
  <c r="O3441" i="8"/>
  <c r="O3449" i="8"/>
  <c r="O3457" i="8"/>
  <c r="O3465" i="8"/>
  <c r="O3473" i="8"/>
  <c r="O3481" i="8"/>
  <c r="O3489" i="8"/>
  <c r="O3497" i="8"/>
  <c r="O3505" i="8"/>
  <c r="O3513" i="8"/>
  <c r="O3521" i="8"/>
  <c r="O3529" i="8"/>
  <c r="O3537" i="8"/>
  <c r="O3545" i="8"/>
  <c r="O3553" i="8"/>
  <c r="O3561" i="8"/>
  <c r="O3569" i="8"/>
  <c r="O3577" i="8"/>
  <c r="O3585" i="8"/>
  <c r="O3593" i="8"/>
  <c r="O3601" i="8"/>
  <c r="O3609" i="8"/>
  <c r="O3617" i="8"/>
  <c r="O3625" i="8"/>
  <c r="O3633" i="8"/>
  <c r="O3641" i="8"/>
  <c r="O3649" i="8"/>
  <c r="O3657" i="8"/>
  <c r="O3665" i="8"/>
  <c r="O3673" i="8"/>
  <c r="O3681" i="8"/>
  <c r="O3689" i="8"/>
  <c r="O3697" i="8"/>
  <c r="O3705" i="8"/>
  <c r="O3713" i="8"/>
  <c r="O3721" i="8"/>
  <c r="O3729" i="8"/>
  <c r="O3737" i="8"/>
  <c r="O3745" i="8"/>
  <c r="O3753" i="8"/>
  <c r="O3761" i="8"/>
  <c r="O3769" i="8"/>
  <c r="O3777" i="8"/>
  <c r="O3785" i="8"/>
  <c r="O3793" i="8"/>
  <c r="O3801" i="8"/>
  <c r="O3809" i="8"/>
  <c r="O3817" i="8"/>
  <c r="O3825" i="8"/>
  <c r="O3833" i="8"/>
  <c r="O3841" i="8"/>
  <c r="O3849" i="8"/>
  <c r="O3857" i="8"/>
  <c r="O3865" i="8"/>
  <c r="O3873" i="8"/>
  <c r="O3881" i="8"/>
  <c r="O3889" i="8"/>
  <c r="O3897" i="8"/>
  <c r="O3905" i="8"/>
  <c r="O3913" i="8"/>
  <c r="O3921" i="8"/>
  <c r="O3929" i="8"/>
  <c r="O3937" i="8"/>
  <c r="O3945" i="8"/>
  <c r="O3953" i="8"/>
  <c r="O3961" i="8"/>
  <c r="O3969" i="8"/>
  <c r="O3977" i="8"/>
  <c r="O3985" i="8"/>
  <c r="O3993" i="8"/>
  <c r="O4001" i="8"/>
  <c r="O4009" i="8"/>
  <c r="O4017" i="8"/>
  <c r="O4025" i="8"/>
  <c r="O4033" i="8"/>
  <c r="O4041" i="8"/>
  <c r="O4049" i="8"/>
  <c r="O4057" i="8"/>
  <c r="O4065" i="8"/>
  <c r="O4073" i="8"/>
  <c r="O4081" i="8"/>
  <c r="O4089" i="8"/>
  <c r="O4097" i="8"/>
  <c r="O4105" i="8"/>
  <c r="O4113" i="8"/>
  <c r="O4121" i="8"/>
  <c r="O4129" i="8"/>
  <c r="O4137" i="8"/>
  <c r="O4145" i="8"/>
  <c r="O4153" i="8"/>
  <c r="O4161" i="8"/>
  <c r="O4169" i="8"/>
  <c r="O4177" i="8"/>
  <c r="O4185" i="8"/>
  <c r="O4193" i="8"/>
  <c r="O4201" i="8"/>
  <c r="O4209" i="8"/>
  <c r="O4217" i="8"/>
  <c r="O4225" i="8"/>
  <c r="O4233" i="8"/>
  <c r="O4241" i="8"/>
  <c r="O4249" i="8"/>
  <c r="O4257" i="8"/>
  <c r="O4265" i="8"/>
  <c r="O4273" i="8"/>
  <c r="O4281" i="8"/>
  <c r="O4289" i="8"/>
  <c r="O4297" i="8"/>
  <c r="O4305" i="8"/>
  <c r="O4313" i="8"/>
  <c r="O4321" i="8"/>
  <c r="O4329" i="8"/>
  <c r="O4337" i="8"/>
  <c r="O595" i="8"/>
  <c r="O1110" i="8"/>
  <c r="O1341" i="8"/>
  <c r="O1514" i="8"/>
  <c r="O1597" i="8"/>
  <c r="O1683" i="8"/>
  <c r="O1770" i="8"/>
  <c r="O1853" i="8"/>
  <c r="O1939" i="8"/>
  <c r="O2026" i="8"/>
  <c r="O2109" i="8"/>
  <c r="O2195" i="8"/>
  <c r="O2282" i="8"/>
  <c r="O2347" i="8"/>
  <c r="O2410" i="8"/>
  <c r="O2459" i="8"/>
  <c r="O2517" i="8"/>
  <c r="O2578" i="8"/>
  <c r="O2597" i="8"/>
  <c r="O2619" i="8"/>
  <c r="O2642" i="8"/>
  <c r="O2661" i="8"/>
  <c r="O2683" i="8"/>
  <c r="O2706" i="8"/>
  <c r="O2725" i="8"/>
  <c r="O2747" i="8"/>
  <c r="O2770" i="8"/>
  <c r="O2789" i="8"/>
  <c r="O2811" i="8"/>
  <c r="O2834" i="8"/>
  <c r="O2853" i="8"/>
  <c r="O2875" i="8"/>
  <c r="O2898" i="8"/>
  <c r="O2917" i="8"/>
  <c r="O2939" i="8"/>
  <c r="O2962" i="8"/>
  <c r="O2981" i="8"/>
  <c r="O3003" i="8"/>
  <c r="O3026" i="8"/>
  <c r="O3045" i="8"/>
  <c r="O3067" i="8"/>
  <c r="O3090" i="8"/>
  <c r="O3109" i="8"/>
  <c r="O3131" i="8"/>
  <c r="O3154" i="8"/>
  <c r="O3173" i="8"/>
  <c r="O3195" i="8"/>
  <c r="O3218" i="8"/>
  <c r="O3237" i="8"/>
  <c r="O600" i="8"/>
  <c r="O1125" i="8"/>
  <c r="O1348" i="8"/>
  <c r="O1515" i="8"/>
  <c r="O1602" i="8"/>
  <c r="O1685" i="8"/>
  <c r="O1771" i="8"/>
  <c r="O1858" i="8"/>
  <c r="O1941" i="8"/>
  <c r="O2027" i="8"/>
  <c r="O2114" i="8"/>
  <c r="O2197" i="8"/>
  <c r="O2283" i="8"/>
  <c r="O2354" i="8"/>
  <c r="O2411" i="8"/>
  <c r="O2474" i="8"/>
  <c r="O2523" i="8"/>
  <c r="O2579" i="8"/>
  <c r="O2602" i="8"/>
  <c r="O2621" i="8"/>
  <c r="O2643" i="8"/>
  <c r="O2666" i="8"/>
  <c r="O2685" i="8"/>
  <c r="O2707" i="8"/>
  <c r="O2730" i="8"/>
  <c r="O2749" i="8"/>
  <c r="O2771" i="8"/>
  <c r="O2794" i="8"/>
  <c r="O2813" i="8"/>
  <c r="O2835" i="8"/>
  <c r="O2858" i="8"/>
  <c r="O2877" i="8"/>
  <c r="O2899" i="8"/>
  <c r="O2922" i="8"/>
  <c r="O2941" i="8"/>
  <c r="O2963" i="8"/>
  <c r="O2986" i="8"/>
  <c r="O3005" i="8"/>
  <c r="O3027" i="8"/>
  <c r="O3050" i="8"/>
  <c r="O3069" i="8"/>
  <c r="O3091" i="8"/>
  <c r="O3114" i="8"/>
  <c r="O3133" i="8"/>
  <c r="O3155" i="8"/>
  <c r="O3178" i="8"/>
  <c r="O3197" i="8"/>
  <c r="O3219" i="8"/>
  <c r="O3242" i="8"/>
  <c r="O3261" i="8"/>
  <c r="O3283" i="8"/>
  <c r="O3306" i="8"/>
  <c r="O3325" i="8"/>
  <c r="O3347" i="8"/>
  <c r="O3370" i="8"/>
  <c r="O3389" i="8"/>
  <c r="O3411" i="8"/>
  <c r="O3433" i="8"/>
  <c r="O3443" i="8"/>
  <c r="O3451" i="8"/>
  <c r="O3459" i="8"/>
  <c r="O3467" i="8"/>
  <c r="O3475" i="8"/>
  <c r="O3483" i="8"/>
  <c r="O3491" i="8"/>
  <c r="O3499" i="8"/>
  <c r="O3507" i="8"/>
  <c r="O3515" i="8"/>
  <c r="O3523" i="8"/>
  <c r="O3531" i="8"/>
  <c r="O3539" i="8"/>
  <c r="O3547" i="8"/>
  <c r="O3555" i="8"/>
  <c r="O3563" i="8"/>
  <c r="O3571" i="8"/>
  <c r="O3579" i="8"/>
  <c r="O3587" i="8"/>
  <c r="O3595" i="8"/>
  <c r="O3603" i="8"/>
  <c r="O3611" i="8"/>
  <c r="O3619" i="8"/>
  <c r="O3627" i="8"/>
  <c r="O3635" i="8"/>
  <c r="O3643" i="8"/>
  <c r="O3651" i="8"/>
  <c r="O3659" i="8"/>
  <c r="O3667" i="8"/>
  <c r="O3675" i="8"/>
  <c r="O3683" i="8"/>
  <c r="O3691" i="8"/>
  <c r="O3699" i="8"/>
  <c r="O3707" i="8"/>
  <c r="O3715" i="8"/>
  <c r="O3723" i="8"/>
  <c r="O3731" i="8"/>
  <c r="O3739" i="8"/>
  <c r="O3747" i="8"/>
  <c r="O3755" i="8"/>
  <c r="O3763" i="8"/>
  <c r="O3771" i="8"/>
  <c r="O3779" i="8"/>
  <c r="O3787" i="8"/>
  <c r="O3795" i="8"/>
  <c r="O3803" i="8"/>
  <c r="O3811" i="8"/>
  <c r="O3819" i="8"/>
  <c r="O3827" i="8"/>
  <c r="O3835" i="8"/>
  <c r="O3843" i="8"/>
  <c r="O3851" i="8"/>
  <c r="O3859" i="8"/>
  <c r="O3867" i="8"/>
  <c r="O3875" i="8"/>
  <c r="O3883" i="8"/>
  <c r="O3891" i="8"/>
  <c r="O3899" i="8"/>
  <c r="O3907" i="8"/>
  <c r="O3915" i="8"/>
  <c r="O3923" i="8"/>
  <c r="O3931" i="8"/>
  <c r="O3939" i="8"/>
  <c r="O3947" i="8"/>
  <c r="O3955" i="8"/>
  <c r="O3963" i="8"/>
  <c r="O3971" i="8"/>
  <c r="O3979" i="8"/>
  <c r="O3987" i="8"/>
  <c r="O3995" i="8"/>
  <c r="O4003" i="8"/>
  <c r="O4011" i="8"/>
  <c r="O4019" i="8"/>
  <c r="O4027" i="8"/>
  <c r="O4035" i="8"/>
  <c r="O4043" i="8"/>
  <c r="O4051" i="8"/>
  <c r="O4059" i="8"/>
  <c r="O4067" i="8"/>
  <c r="O4075" i="8"/>
  <c r="O4083" i="8"/>
  <c r="O4091" i="8"/>
  <c r="O4099" i="8"/>
  <c r="O4107" i="8"/>
  <c r="O4115" i="8"/>
  <c r="O4123" i="8"/>
  <c r="O4131" i="8"/>
  <c r="O4139" i="8"/>
  <c r="O4147" i="8"/>
  <c r="O4155" i="8"/>
  <c r="O4163" i="8"/>
  <c r="O4171" i="8"/>
  <c r="O4179" i="8"/>
  <c r="O4187" i="8"/>
  <c r="O4195" i="8"/>
  <c r="O4203" i="8"/>
  <c r="O4211" i="8"/>
  <c r="O4219" i="8"/>
  <c r="O4227" i="8"/>
  <c r="O4235" i="8"/>
  <c r="O4243" i="8"/>
  <c r="O4251" i="8"/>
  <c r="O4259" i="8"/>
  <c r="O4267" i="8"/>
  <c r="O4275" i="8"/>
  <c r="O4283" i="8"/>
  <c r="O4291" i="8"/>
  <c r="O4299" i="8"/>
  <c r="O4307" i="8"/>
  <c r="O4315" i="8"/>
  <c r="O4323" i="8"/>
  <c r="O4331" i="8"/>
  <c r="O4339" i="8"/>
  <c r="O780" i="8"/>
  <c r="O1172" i="8"/>
  <c r="O1404" i="8"/>
  <c r="O1533" i="8"/>
  <c r="O1619" i="8"/>
  <c r="O1706" i="8"/>
  <c r="O1789" i="8"/>
  <c r="O1875" i="8"/>
  <c r="O1962" i="8"/>
  <c r="O2045" i="8"/>
  <c r="O2131" i="8"/>
  <c r="O2218" i="8"/>
  <c r="O2301" i="8"/>
  <c r="O2365" i="8"/>
  <c r="O2418" i="8"/>
  <c r="O2475" i="8"/>
  <c r="O2538" i="8"/>
  <c r="O2581" i="8"/>
  <c r="O2603" i="8"/>
  <c r="O2626" i="8"/>
  <c r="O2645" i="8"/>
  <c r="O2667" i="8"/>
  <c r="O2690" i="8"/>
  <c r="O2709" i="8"/>
  <c r="O2731" i="8"/>
  <c r="O2754" i="8"/>
  <c r="O2773" i="8"/>
  <c r="O2795" i="8"/>
  <c r="O2818" i="8"/>
  <c r="O2837" i="8"/>
  <c r="O2859" i="8"/>
  <c r="O2882" i="8"/>
  <c r="O2901" i="8"/>
  <c r="O2923" i="8"/>
  <c r="O2946" i="8"/>
  <c r="O2965" i="8"/>
  <c r="O2987" i="8"/>
  <c r="O3010" i="8"/>
  <c r="O3029" i="8"/>
  <c r="O3051" i="8"/>
  <c r="O3074" i="8"/>
  <c r="O3093" i="8"/>
  <c r="O3115" i="8"/>
  <c r="O3138" i="8"/>
  <c r="O3157" i="8"/>
  <c r="O3179" i="8"/>
  <c r="O3202" i="8"/>
  <c r="O3221" i="8"/>
  <c r="O3243" i="8"/>
  <c r="O3266" i="8"/>
  <c r="O3285" i="8"/>
  <c r="O3307" i="8"/>
  <c r="O3330" i="8"/>
  <c r="O3349" i="8"/>
  <c r="O3371" i="8"/>
  <c r="O3394" i="8"/>
  <c r="O3413" i="8"/>
  <c r="O3434" i="8"/>
  <c r="O3444" i="8"/>
  <c r="O3452" i="8"/>
  <c r="O3460" i="8"/>
  <c r="O3468" i="8"/>
  <c r="O3476" i="8"/>
  <c r="O3484" i="8"/>
  <c r="O3492" i="8"/>
  <c r="O3500" i="8"/>
  <c r="O3508" i="8"/>
  <c r="O3516" i="8"/>
  <c r="O3524" i="8"/>
  <c r="O3532" i="8"/>
  <c r="O3540" i="8"/>
  <c r="O3548" i="8"/>
  <c r="O3556" i="8"/>
  <c r="O3564" i="8"/>
  <c r="O3572" i="8"/>
  <c r="O3580" i="8"/>
  <c r="O3588" i="8"/>
  <c r="O3596" i="8"/>
  <c r="O3604" i="8"/>
  <c r="O3612" i="8"/>
  <c r="O3620" i="8"/>
  <c r="O3628" i="8"/>
  <c r="O3636" i="8"/>
  <c r="O3644" i="8"/>
  <c r="O3652" i="8"/>
  <c r="O3660" i="8"/>
  <c r="O3668" i="8"/>
  <c r="O3676" i="8"/>
  <c r="O3684" i="8"/>
  <c r="O3692" i="8"/>
  <c r="O3700" i="8"/>
  <c r="O3708" i="8"/>
  <c r="O3716" i="8"/>
  <c r="O3724" i="8"/>
  <c r="O3732" i="8"/>
  <c r="O3740" i="8"/>
  <c r="O3748" i="8"/>
  <c r="O3756" i="8"/>
  <c r="O3764" i="8"/>
  <c r="O3772" i="8"/>
  <c r="O3780" i="8"/>
  <c r="O3788" i="8"/>
  <c r="O3796" i="8"/>
  <c r="O3804" i="8"/>
  <c r="O3812" i="8"/>
  <c r="O3820" i="8"/>
  <c r="O3828" i="8"/>
  <c r="O3836" i="8"/>
  <c r="O3844" i="8"/>
  <c r="O3852" i="8"/>
  <c r="O3860" i="8"/>
  <c r="O3868" i="8"/>
  <c r="O3876" i="8"/>
  <c r="O3884" i="8"/>
  <c r="O3892" i="8"/>
  <c r="O3900" i="8"/>
  <c r="O3908" i="8"/>
  <c r="O3916" i="8"/>
  <c r="O3924" i="8"/>
  <c r="O3932" i="8"/>
  <c r="O3940" i="8"/>
  <c r="O3948" i="8"/>
  <c r="O3956" i="8"/>
  <c r="O3964" i="8"/>
  <c r="O3972" i="8"/>
  <c r="O3980" i="8"/>
  <c r="O3988" i="8"/>
  <c r="O3996" i="8"/>
  <c r="O4004" i="8"/>
  <c r="O4012" i="8"/>
  <c r="O4020" i="8"/>
  <c r="O4028" i="8"/>
  <c r="O4036" i="8"/>
  <c r="O4044" i="8"/>
  <c r="O4052" i="8"/>
  <c r="O4060" i="8"/>
  <c r="O4068" i="8"/>
  <c r="O4076" i="8"/>
  <c r="O4084" i="8"/>
  <c r="O4092" i="8"/>
  <c r="O4100" i="8"/>
  <c r="O4108" i="8"/>
  <c r="O4116" i="8"/>
  <c r="O4124" i="8"/>
  <c r="O4132" i="8"/>
  <c r="O4140" i="8"/>
  <c r="O4148" i="8"/>
  <c r="O4156" i="8"/>
  <c r="O4164" i="8"/>
  <c r="O4172" i="8"/>
  <c r="O4180" i="8"/>
  <c r="O4188" i="8"/>
  <c r="O4196" i="8"/>
  <c r="O4204" i="8"/>
  <c r="O4212" i="8"/>
  <c r="O4220" i="8"/>
  <c r="O4228" i="8"/>
  <c r="O4236" i="8"/>
  <c r="O4244" i="8"/>
  <c r="O4252" i="8"/>
  <c r="O4260" i="8"/>
  <c r="O4268" i="8"/>
  <c r="O4276" i="8"/>
  <c r="O4284" i="8"/>
  <c r="O4292" i="8"/>
  <c r="O4300" i="8"/>
  <c r="O4308" i="8"/>
  <c r="O4316" i="8"/>
  <c r="O4324" i="8"/>
  <c r="O4332" i="8"/>
  <c r="O911" i="8"/>
  <c r="O1231" i="8"/>
  <c r="O1453" i="8"/>
  <c r="O1555" i="8"/>
  <c r="O1642" i="8"/>
  <c r="O1725" i="8"/>
  <c r="O1811" i="8"/>
  <c r="O1898" i="8"/>
  <c r="O1981" i="8"/>
  <c r="O2067" i="8"/>
  <c r="O2154" i="8"/>
  <c r="O2237" i="8"/>
  <c r="O2323" i="8"/>
  <c r="O2373" i="8"/>
  <c r="O2434" i="8"/>
  <c r="O2493" i="8"/>
  <c r="O2546" i="8"/>
  <c r="O2587" i="8"/>
  <c r="O2610" i="8"/>
  <c r="O2629" i="8"/>
  <c r="O2651" i="8"/>
  <c r="O2674" i="8"/>
  <c r="O2693" i="8"/>
  <c r="O2715" i="8"/>
  <c r="O2738" i="8"/>
  <c r="O2757" i="8"/>
  <c r="O2779" i="8"/>
  <c r="O2802" i="8"/>
  <c r="O2821" i="8"/>
  <c r="O2843" i="8"/>
  <c r="O2866" i="8"/>
  <c r="O2885" i="8"/>
  <c r="O2907" i="8"/>
  <c r="O2930" i="8"/>
  <c r="O2949" i="8"/>
  <c r="O2971" i="8"/>
  <c r="O2994" i="8"/>
  <c r="O3013" i="8"/>
  <c r="O3035" i="8"/>
  <c r="O3058" i="8"/>
  <c r="O3077" i="8"/>
  <c r="O3099" i="8"/>
  <c r="O3122" i="8"/>
  <c r="O3141" i="8"/>
  <c r="O3163" i="8"/>
  <c r="O3186" i="8"/>
  <c r="O3205" i="8"/>
  <c r="O3227" i="8"/>
  <c r="O3250" i="8"/>
  <c r="O3269" i="8"/>
  <c r="O3291" i="8"/>
  <c r="O3314" i="8"/>
  <c r="O3333" i="8"/>
  <c r="O3355" i="8"/>
  <c r="O3378" i="8"/>
  <c r="O3397" i="8"/>
  <c r="O3419" i="8"/>
  <c r="O3436" i="8"/>
  <c r="O3446" i="8"/>
  <c r="O3454" i="8"/>
  <c r="O3462" i="8"/>
  <c r="O3470" i="8"/>
  <c r="O3478" i="8"/>
  <c r="O3486" i="8"/>
  <c r="O3494" i="8"/>
  <c r="O3502" i="8"/>
  <c r="O3510" i="8"/>
  <c r="O3518" i="8"/>
  <c r="O3526" i="8"/>
  <c r="O3534" i="8"/>
  <c r="O3542" i="8"/>
  <c r="O3550" i="8"/>
  <c r="O3558" i="8"/>
  <c r="O3566" i="8"/>
  <c r="O3574" i="8"/>
  <c r="O3582" i="8"/>
  <c r="O3590" i="8"/>
  <c r="O3598" i="8"/>
  <c r="O3606" i="8"/>
  <c r="O3614" i="8"/>
  <c r="O3622" i="8"/>
  <c r="O3630" i="8"/>
  <c r="O3638" i="8"/>
  <c r="O3646" i="8"/>
  <c r="O3654" i="8"/>
  <c r="O3662" i="8"/>
  <c r="O3670" i="8"/>
  <c r="O3678" i="8"/>
  <c r="O3686" i="8"/>
  <c r="O3694" i="8"/>
  <c r="O3702" i="8"/>
  <c r="O3710" i="8"/>
  <c r="O3718" i="8"/>
  <c r="O3726" i="8"/>
  <c r="O3734" i="8"/>
  <c r="O3742" i="8"/>
  <c r="O3750" i="8"/>
  <c r="O3758" i="8"/>
  <c r="O3766" i="8"/>
  <c r="O3774" i="8"/>
  <c r="O3782" i="8"/>
  <c r="O3790" i="8"/>
  <c r="O3798" i="8"/>
  <c r="O3806" i="8"/>
  <c r="O3814" i="8"/>
  <c r="O3822" i="8"/>
  <c r="O3830" i="8"/>
  <c r="O3838" i="8"/>
  <c r="O3846" i="8"/>
  <c r="O3854" i="8"/>
  <c r="O3862" i="8"/>
  <c r="O3870" i="8"/>
  <c r="O3878" i="8"/>
  <c r="O3886" i="8"/>
  <c r="O3894" i="8"/>
  <c r="O3902" i="8"/>
  <c r="O3910" i="8"/>
  <c r="O3918" i="8"/>
  <c r="O3926" i="8"/>
  <c r="O3934" i="8"/>
  <c r="O3942" i="8"/>
  <c r="O3950" i="8"/>
  <c r="O3958" i="8"/>
  <c r="O3966" i="8"/>
  <c r="O3974" i="8"/>
  <c r="O3982" i="8"/>
  <c r="O3990" i="8"/>
  <c r="O3998" i="8"/>
  <c r="O4006" i="8"/>
  <c r="O4014" i="8"/>
  <c r="O4022" i="8"/>
  <c r="O4030" i="8"/>
  <c r="O4038" i="8"/>
  <c r="O4046" i="8"/>
  <c r="O4054" i="8"/>
  <c r="O4062" i="8"/>
  <c r="O4070" i="8"/>
  <c r="O4078" i="8"/>
  <c r="O4086" i="8"/>
  <c r="O4094" i="8"/>
  <c r="O4102" i="8"/>
  <c r="O4110" i="8"/>
  <c r="O4118" i="8"/>
  <c r="O4126" i="8"/>
  <c r="O4134" i="8"/>
  <c r="O4142" i="8"/>
  <c r="O4150" i="8"/>
  <c r="O4158" i="8"/>
  <c r="O4166" i="8"/>
  <c r="O4174" i="8"/>
  <c r="O4182" i="8"/>
  <c r="O4190" i="8"/>
  <c r="O4198" i="8"/>
  <c r="O4206" i="8"/>
  <c r="O4214" i="8"/>
  <c r="O4222" i="8"/>
  <c r="O4230" i="8"/>
  <c r="O4238" i="8"/>
  <c r="O4246" i="8"/>
  <c r="O4254" i="8"/>
  <c r="O4262" i="8"/>
  <c r="O4270" i="8"/>
  <c r="O4278" i="8"/>
  <c r="O4286" i="8"/>
  <c r="O4294" i="8"/>
  <c r="O4302" i="8"/>
  <c r="O4310" i="8"/>
  <c r="O4318" i="8"/>
  <c r="O4326" i="8"/>
  <c r="O4334" i="8"/>
  <c r="O4342" i="8"/>
  <c r="O820" i="8"/>
  <c r="O1621" i="8"/>
  <c r="O1963" i="8"/>
  <c r="O2306" i="8"/>
  <c r="O2539" i="8"/>
  <c r="O2650" i="8"/>
  <c r="O2733" i="8"/>
  <c r="O2819" i="8"/>
  <c r="O2906" i="8"/>
  <c r="O2989" i="8"/>
  <c r="O3075" i="8"/>
  <c r="O3162" i="8"/>
  <c r="O3245" i="8"/>
  <c r="O3290" i="8"/>
  <c r="O3331" i="8"/>
  <c r="O3373" i="8"/>
  <c r="O3418" i="8"/>
  <c r="O3445" i="8"/>
  <c r="O3461" i="8"/>
  <c r="O3477" i="8"/>
  <c r="O3493" i="8"/>
  <c r="O3509" i="8"/>
  <c r="O3525" i="8"/>
  <c r="O3541" i="8"/>
  <c r="O3557" i="8"/>
  <c r="O3573" i="8"/>
  <c r="O3589" i="8"/>
  <c r="O3605" i="8"/>
  <c r="O3621" i="8"/>
  <c r="O3637" i="8"/>
  <c r="O3653" i="8"/>
  <c r="O3669" i="8"/>
  <c r="O3685" i="8"/>
  <c r="O3701" i="8"/>
  <c r="O3717" i="8"/>
  <c r="O3733" i="8"/>
  <c r="O3749" i="8"/>
  <c r="O3765" i="8"/>
  <c r="O3781" i="8"/>
  <c r="O3797" i="8"/>
  <c r="O3813" i="8"/>
  <c r="O3829" i="8"/>
  <c r="O3845" i="8"/>
  <c r="O3861" i="8"/>
  <c r="O3877" i="8"/>
  <c r="O3893" i="8"/>
  <c r="O3909" i="8"/>
  <c r="O3925" i="8"/>
  <c r="O3941" i="8"/>
  <c r="O3957" i="8"/>
  <c r="O3973" i="8"/>
  <c r="O3989" i="8"/>
  <c r="O4005" i="8"/>
  <c r="O4021" i="8"/>
  <c r="O4037" i="8"/>
  <c r="O4053" i="8"/>
  <c r="O4069" i="8"/>
  <c r="O4085" i="8"/>
  <c r="O4101" i="8"/>
  <c r="O4117" i="8"/>
  <c r="O4133" i="8"/>
  <c r="O4149" i="8"/>
  <c r="O4165" i="8"/>
  <c r="O4181" i="8"/>
  <c r="O4197" i="8"/>
  <c r="O4213" i="8"/>
  <c r="O4229" i="8"/>
  <c r="O4245" i="8"/>
  <c r="O4261" i="8"/>
  <c r="O4277" i="8"/>
  <c r="O4293" i="8"/>
  <c r="O4309" i="8"/>
  <c r="O4325" i="8"/>
  <c r="O4340" i="8"/>
  <c r="O4349" i="8"/>
  <c r="O4357" i="8"/>
  <c r="O4365" i="8"/>
  <c r="O4373" i="8"/>
  <c r="O4381" i="8"/>
  <c r="O4389" i="8"/>
  <c r="O4397" i="8"/>
  <c r="O4405" i="8"/>
  <c r="O4413" i="8"/>
  <c r="O4421" i="8"/>
  <c r="O4429" i="8"/>
  <c r="O4437" i="8"/>
  <c r="O4445" i="8"/>
  <c r="O4453" i="8"/>
  <c r="O4461" i="8"/>
  <c r="O4469" i="8"/>
  <c r="O4477" i="8"/>
  <c r="O4485" i="8"/>
  <c r="O4493" i="8"/>
  <c r="O4501" i="8"/>
  <c r="O4509" i="8"/>
  <c r="O4517" i="8"/>
  <c r="O4525" i="8"/>
  <c r="O4533" i="8"/>
  <c r="O4541" i="8"/>
  <c r="O4549" i="8"/>
  <c r="O4557" i="8"/>
  <c r="O4565" i="8"/>
  <c r="O4573" i="8"/>
  <c r="O4581" i="8"/>
  <c r="O4589" i="8"/>
  <c r="O4597" i="8"/>
  <c r="O4605" i="8"/>
  <c r="O4613" i="8"/>
  <c r="O4621" i="8"/>
  <c r="O4629" i="8"/>
  <c r="O4637" i="8"/>
  <c r="O4645" i="8"/>
  <c r="O4653" i="8"/>
  <c r="O4661" i="8"/>
  <c r="O4669" i="8"/>
  <c r="O4677" i="8"/>
  <c r="O4685" i="8"/>
  <c r="O4693" i="8"/>
  <c r="O4701" i="8"/>
  <c r="O4709" i="8"/>
  <c r="O4717" i="8"/>
  <c r="O4725" i="8"/>
  <c r="O4733" i="8"/>
  <c r="O4741" i="8"/>
  <c r="O4749" i="8"/>
  <c r="O4757" i="8"/>
  <c r="O4765" i="8"/>
  <c r="O4773" i="8"/>
  <c r="O4781" i="8"/>
  <c r="O4789" i="8"/>
  <c r="O4797" i="8"/>
  <c r="O4805" i="8"/>
  <c r="O4813" i="8"/>
  <c r="O4821" i="8"/>
  <c r="O4829" i="8"/>
  <c r="O4837" i="8"/>
  <c r="O4845" i="8"/>
  <c r="O4853" i="8"/>
  <c r="O4861" i="8"/>
  <c r="O4869" i="8"/>
  <c r="O4877" i="8"/>
  <c r="O4885" i="8"/>
  <c r="O4893" i="8"/>
  <c r="O4901" i="8"/>
  <c r="O4909" i="8"/>
  <c r="O4917" i="8"/>
  <c r="O4925" i="8"/>
  <c r="O4933" i="8"/>
  <c r="O4941" i="8"/>
  <c r="O4949" i="8"/>
  <c r="O4957" i="8"/>
  <c r="O4965" i="8"/>
  <c r="O4973" i="8"/>
  <c r="O4981" i="8"/>
  <c r="O4989" i="8"/>
  <c r="O4997" i="8"/>
  <c r="O5005" i="8"/>
  <c r="O5013" i="8"/>
  <c r="O5021" i="8"/>
  <c r="O5029" i="8"/>
  <c r="O5037" i="8"/>
  <c r="O5045" i="8"/>
  <c r="O5053" i="8"/>
  <c r="O5061" i="8"/>
  <c r="O5069" i="8"/>
  <c r="O5077" i="8"/>
  <c r="O5085" i="8"/>
  <c r="O5093" i="8"/>
  <c r="O5101" i="8"/>
  <c r="O5109" i="8"/>
  <c r="O5117" i="8"/>
  <c r="O5125" i="8"/>
  <c r="O5133" i="8"/>
  <c r="O5141" i="8"/>
  <c r="O5149" i="8"/>
  <c r="O5157" i="8"/>
  <c r="O5165" i="8"/>
  <c r="O5173" i="8"/>
  <c r="O5181" i="8"/>
  <c r="O5189" i="8"/>
  <c r="O5197" i="8"/>
  <c r="O5205" i="8"/>
  <c r="O5213" i="8"/>
  <c r="O5221" i="8"/>
  <c r="O5229" i="8"/>
  <c r="O5237" i="8"/>
  <c r="O5245" i="8"/>
  <c r="O5253" i="8"/>
  <c r="O5261" i="8"/>
  <c r="O5269" i="8"/>
  <c r="O5277" i="8"/>
  <c r="O5285" i="8"/>
  <c r="O5293" i="8"/>
  <c r="O5301" i="8"/>
  <c r="O5309" i="8"/>
  <c r="O5317" i="8"/>
  <c r="O5325" i="8"/>
  <c r="O5333" i="8"/>
  <c r="O5341" i="8"/>
  <c r="O5349" i="8"/>
  <c r="O5357" i="8"/>
  <c r="O5365" i="8"/>
  <c r="O5373" i="8"/>
  <c r="O5381" i="8"/>
  <c r="O5389" i="8"/>
  <c r="O5397" i="8"/>
  <c r="O5405" i="8"/>
  <c r="O5413" i="8"/>
  <c r="O5421" i="8"/>
  <c r="O5429" i="8"/>
  <c r="O5437" i="8"/>
  <c r="O5445" i="8"/>
  <c r="O5453" i="8"/>
  <c r="O5461" i="8"/>
  <c r="O5469" i="8"/>
  <c r="O5477" i="8"/>
  <c r="O5485" i="8"/>
  <c r="O5493" i="8"/>
  <c r="O5501" i="8"/>
  <c r="O5509" i="8"/>
  <c r="O5517" i="8"/>
  <c r="O5525" i="8"/>
  <c r="O5533" i="8"/>
  <c r="O5541" i="8"/>
  <c r="O5549" i="8"/>
  <c r="O5557" i="8"/>
  <c r="O5565" i="8"/>
  <c r="O5573" i="8"/>
  <c r="O5581" i="8"/>
  <c r="O5589" i="8"/>
  <c r="O5597" i="8"/>
  <c r="O5605" i="8"/>
  <c r="O5613" i="8"/>
  <c r="O5621" i="8"/>
  <c r="O5629" i="8"/>
  <c r="O5637" i="8"/>
  <c r="O5645" i="8"/>
  <c r="O5653" i="8"/>
  <c r="O5661" i="8"/>
  <c r="O5669" i="8"/>
  <c r="O5677" i="8"/>
  <c r="O5685" i="8"/>
  <c r="O5693" i="8"/>
  <c r="O5701" i="8"/>
  <c r="O5709" i="8"/>
  <c r="O5717" i="8"/>
  <c r="O5725" i="8"/>
  <c r="O5733" i="8"/>
  <c r="O5741" i="8"/>
  <c r="O5749" i="8"/>
  <c r="O5757" i="8"/>
  <c r="O922" i="8"/>
  <c r="O1643" i="8"/>
  <c r="O1986" i="8"/>
  <c r="O2325" i="8"/>
  <c r="O2557" i="8"/>
  <c r="O2653" i="8"/>
  <c r="O2739" i="8"/>
  <c r="O2826" i="8"/>
  <c r="O2909" i="8"/>
  <c r="O2995" i="8"/>
  <c r="O3082" i="8"/>
  <c r="O3165" i="8"/>
  <c r="O3251" i="8"/>
  <c r="O3293" i="8"/>
  <c r="O3338" i="8"/>
  <c r="O3379" i="8"/>
  <c r="O3421" i="8"/>
  <c r="O3447" i="8"/>
  <c r="O3463" i="8"/>
  <c r="O3479" i="8"/>
  <c r="O3495" i="8"/>
  <c r="O3511" i="8"/>
  <c r="O3527" i="8"/>
  <c r="O3543" i="8"/>
  <c r="O3559" i="8"/>
  <c r="O3575" i="8"/>
  <c r="O3591" i="8"/>
  <c r="O3607" i="8"/>
  <c r="O3623" i="8"/>
  <c r="O3639" i="8"/>
  <c r="O3655" i="8"/>
  <c r="O3671" i="8"/>
  <c r="O3687" i="8"/>
  <c r="O3703" i="8"/>
  <c r="O3719" i="8"/>
  <c r="O3735" i="8"/>
  <c r="O3751" i="8"/>
  <c r="O3767" i="8"/>
  <c r="O3783" i="8"/>
  <c r="O3799" i="8"/>
  <c r="O3815" i="8"/>
  <c r="O3831" i="8"/>
  <c r="O3847" i="8"/>
  <c r="O3863" i="8"/>
  <c r="O3879" i="8"/>
  <c r="O3895" i="8"/>
  <c r="O3911" i="8"/>
  <c r="O3927" i="8"/>
  <c r="O3943" i="8"/>
  <c r="O3959" i="8"/>
  <c r="O3975" i="8"/>
  <c r="O3991" i="8"/>
  <c r="O4007" i="8"/>
  <c r="O4023" i="8"/>
  <c r="O4039" i="8"/>
  <c r="O4055" i="8"/>
  <c r="O4071" i="8"/>
  <c r="O4087" i="8"/>
  <c r="O4103" i="8"/>
  <c r="O4119" i="8"/>
  <c r="O4135" i="8"/>
  <c r="O4151" i="8"/>
  <c r="O4167" i="8"/>
  <c r="O4183" i="8"/>
  <c r="O4199" i="8"/>
  <c r="O4215" i="8"/>
  <c r="O4231" i="8"/>
  <c r="O4247" i="8"/>
  <c r="O4263" i="8"/>
  <c r="O4279" i="8"/>
  <c r="O4295" i="8"/>
  <c r="O4311" i="8"/>
  <c r="O4327" i="8"/>
  <c r="O4341" i="8"/>
  <c r="O4350" i="8"/>
  <c r="O4358" i="8"/>
  <c r="O4366" i="8"/>
  <c r="O4374" i="8"/>
  <c r="O4382" i="8"/>
  <c r="O4390" i="8"/>
  <c r="O4398" i="8"/>
  <c r="O4406" i="8"/>
  <c r="O4414" i="8"/>
  <c r="O4422" i="8"/>
  <c r="O4430" i="8"/>
  <c r="O4438" i="8"/>
  <c r="O4446" i="8"/>
  <c r="O4454" i="8"/>
  <c r="O4462" i="8"/>
  <c r="O4470" i="8"/>
  <c r="O4478" i="8"/>
  <c r="O4486" i="8"/>
  <c r="O4494" i="8"/>
  <c r="O4502" i="8"/>
  <c r="O4510" i="8"/>
  <c r="O4518" i="8"/>
  <c r="O4526" i="8"/>
  <c r="O4534" i="8"/>
  <c r="O4542" i="8"/>
  <c r="O4550" i="8"/>
  <c r="O4558" i="8"/>
  <c r="O4566" i="8"/>
  <c r="O4574" i="8"/>
  <c r="O4582" i="8"/>
  <c r="O4590" i="8"/>
  <c r="O4598" i="8"/>
  <c r="O4606" i="8"/>
  <c r="O4614" i="8"/>
  <c r="O4622" i="8"/>
  <c r="O4630" i="8"/>
  <c r="O4638" i="8"/>
  <c r="O4646" i="8"/>
  <c r="O4654" i="8"/>
  <c r="O4662" i="8"/>
  <c r="O4670" i="8"/>
  <c r="O4678" i="8"/>
  <c r="O4686" i="8"/>
  <c r="O4694" i="8"/>
  <c r="O4702" i="8"/>
  <c r="O4710" i="8"/>
  <c r="O4718" i="8"/>
  <c r="O4726" i="8"/>
  <c r="O4734" i="8"/>
  <c r="O4742" i="8"/>
  <c r="O4750" i="8"/>
  <c r="O4758" i="8"/>
  <c r="O4766" i="8"/>
  <c r="O4774" i="8"/>
  <c r="O4782" i="8"/>
  <c r="O4790" i="8"/>
  <c r="O4798" i="8"/>
  <c r="O4806" i="8"/>
  <c r="O4814" i="8"/>
  <c r="O4822" i="8"/>
  <c r="O4830" i="8"/>
  <c r="O4838" i="8"/>
  <c r="O4846" i="8"/>
  <c r="O4854" i="8"/>
  <c r="O4862" i="8"/>
  <c r="O4870" i="8"/>
  <c r="O4878" i="8"/>
  <c r="O4886" i="8"/>
  <c r="O4894" i="8"/>
  <c r="O4902" i="8"/>
  <c r="O4910" i="8"/>
  <c r="O4918" i="8"/>
  <c r="O4926" i="8"/>
  <c r="O4934" i="8"/>
  <c r="O4942" i="8"/>
  <c r="O4950" i="8"/>
  <c r="O4958" i="8"/>
  <c r="O4966" i="8"/>
  <c r="O4974" i="8"/>
  <c r="O4982" i="8"/>
  <c r="O4990" i="8"/>
  <c r="O4998" i="8"/>
  <c r="O5006" i="8"/>
  <c r="O5014" i="8"/>
  <c r="O5022" i="8"/>
  <c r="O5030" i="8"/>
  <c r="O5038" i="8"/>
  <c r="O5046" i="8"/>
  <c r="O5054" i="8"/>
  <c r="O5062" i="8"/>
  <c r="O5070" i="8"/>
  <c r="O5078" i="8"/>
  <c r="O5086" i="8"/>
  <c r="O5094" i="8"/>
  <c r="O5102" i="8"/>
  <c r="O5110" i="8"/>
  <c r="O5118" i="8"/>
  <c r="O5126" i="8"/>
  <c r="O5134" i="8"/>
  <c r="O5142" i="8"/>
  <c r="O5150" i="8"/>
  <c r="O5158" i="8"/>
  <c r="O5166" i="8"/>
  <c r="O5174" i="8"/>
  <c r="O5182" i="8"/>
  <c r="O5190" i="8"/>
  <c r="O5198" i="8"/>
  <c r="O5206" i="8"/>
  <c r="O5214" i="8"/>
  <c r="O5222" i="8"/>
  <c r="O5230" i="8"/>
  <c r="O5238" i="8"/>
  <c r="O5246" i="8"/>
  <c r="O5254" i="8"/>
  <c r="O5262" i="8"/>
  <c r="O5270" i="8"/>
  <c r="O5278" i="8"/>
  <c r="O5286" i="8"/>
  <c r="O5294" i="8"/>
  <c r="O5302" i="8"/>
  <c r="O5310" i="8"/>
  <c r="O5318" i="8"/>
  <c r="O5326" i="8"/>
  <c r="O5334" i="8"/>
  <c r="O5342" i="8"/>
  <c r="O5350" i="8"/>
  <c r="O5358" i="8"/>
  <c r="O5366" i="8"/>
  <c r="O5374" i="8"/>
  <c r="O5382" i="8"/>
  <c r="O5390" i="8"/>
  <c r="O5398" i="8"/>
  <c r="O5406" i="8"/>
  <c r="O5414" i="8"/>
  <c r="O5422" i="8"/>
  <c r="O5430" i="8"/>
  <c r="O5438" i="8"/>
  <c r="O5446" i="8"/>
  <c r="O5454" i="8"/>
  <c r="O5462" i="8"/>
  <c r="O5470" i="8"/>
  <c r="O5478" i="8"/>
  <c r="O5486" i="8"/>
  <c r="O5494" i="8"/>
  <c r="O5502" i="8"/>
  <c r="O5510" i="8"/>
  <c r="O5518" i="8"/>
  <c r="O5526" i="8"/>
  <c r="O5534" i="8"/>
  <c r="O5542" i="8"/>
  <c r="O5550" i="8"/>
  <c r="O5558" i="8"/>
  <c r="O5566" i="8"/>
  <c r="O5574" i="8"/>
  <c r="O5582" i="8"/>
  <c r="O5590" i="8"/>
  <c r="O5598" i="8"/>
  <c r="O5606" i="8"/>
  <c r="O5614" i="8"/>
  <c r="O5622" i="8"/>
  <c r="O5630" i="8"/>
  <c r="O5638" i="8"/>
  <c r="O5646" i="8"/>
  <c r="O5654" i="8"/>
  <c r="O5662" i="8"/>
  <c r="O5670" i="8"/>
  <c r="O5678" i="8"/>
  <c r="O5686" i="8"/>
  <c r="O5694" i="8"/>
  <c r="O5702" i="8"/>
  <c r="O5710" i="8"/>
  <c r="O5718" i="8"/>
  <c r="O5726" i="8"/>
  <c r="O5734" i="8"/>
  <c r="O5742" i="8"/>
  <c r="O5750" i="8"/>
  <c r="O5758" i="8"/>
  <c r="O5766" i="8"/>
  <c r="O5774" i="8"/>
  <c r="O5782" i="8"/>
  <c r="O5790" i="8"/>
  <c r="O5798" i="8"/>
  <c r="O5806" i="8"/>
  <c r="O5814" i="8"/>
  <c r="O5822" i="8"/>
  <c r="O5830" i="8"/>
  <c r="O5838" i="8"/>
  <c r="O5846" i="8"/>
  <c r="O5854" i="8"/>
  <c r="O5862" i="8"/>
  <c r="O5870" i="8"/>
  <c r="O5878" i="8"/>
  <c r="O5886" i="8"/>
  <c r="O5894" i="8"/>
  <c r="O5902" i="8"/>
  <c r="O5910" i="8"/>
  <c r="O5918" i="8"/>
  <c r="O5926" i="8"/>
  <c r="O5934" i="8"/>
  <c r="O5942" i="8"/>
  <c r="O5950" i="8"/>
  <c r="O5958" i="8"/>
  <c r="O5966" i="8"/>
  <c r="O5974" i="8"/>
  <c r="O5982" i="8"/>
  <c r="O5990" i="8"/>
  <c r="O5998" i="8"/>
  <c r="O6006" i="8"/>
  <c r="O6014" i="8"/>
  <c r="O6022" i="8"/>
  <c r="O6030" i="8"/>
  <c r="O6038" i="8"/>
  <c r="O6046" i="8"/>
  <c r="O6054" i="8"/>
  <c r="O6062" i="8"/>
  <c r="O6070" i="8"/>
  <c r="O6078" i="8"/>
  <c r="O6086" i="8"/>
  <c r="O6094" i="8"/>
  <c r="O6102" i="8"/>
  <c r="O6110" i="8"/>
  <c r="O6118" i="8"/>
  <c r="O6126" i="8"/>
  <c r="O6134" i="8"/>
  <c r="O6142" i="8"/>
  <c r="O6150" i="8"/>
  <c r="O6158" i="8"/>
  <c r="O6166" i="8"/>
  <c r="O6174" i="8"/>
  <c r="O6182" i="8"/>
  <c r="O6190" i="8"/>
  <c r="O6198" i="8"/>
  <c r="O6206" i="8"/>
  <c r="O6214" i="8"/>
  <c r="O6222" i="8"/>
  <c r="O6230" i="8"/>
  <c r="O6238" i="8"/>
  <c r="O6246" i="8"/>
  <c r="O6254" i="8"/>
  <c r="O6262" i="8"/>
  <c r="O6270" i="8"/>
  <c r="O6278" i="8"/>
  <c r="O6286" i="8"/>
  <c r="O6294" i="8"/>
  <c r="O6302" i="8"/>
  <c r="O6310" i="8"/>
  <c r="O6318" i="8"/>
  <c r="O6326" i="8"/>
  <c r="O6334" i="8"/>
  <c r="O6342" i="8"/>
  <c r="O6350" i="8"/>
  <c r="O6358" i="8"/>
  <c r="O6366" i="8"/>
  <c r="O6374" i="8"/>
  <c r="O6382" i="8"/>
  <c r="O6390" i="8"/>
  <c r="O6398" i="8"/>
  <c r="O6406" i="8"/>
  <c r="O6414" i="8"/>
  <c r="O6422" i="8"/>
  <c r="O6430" i="8"/>
  <c r="O6438" i="8"/>
  <c r="O6446" i="8"/>
  <c r="O6454" i="8"/>
  <c r="O6462" i="8"/>
  <c r="O6470" i="8"/>
  <c r="O6478" i="8"/>
  <c r="O1175" i="8"/>
  <c r="O1707" i="8"/>
  <c r="O2050" i="8"/>
  <c r="O2370" i="8"/>
  <c r="O2586" i="8"/>
  <c r="O2669" i="8"/>
  <c r="O2755" i="8"/>
  <c r="O2842" i="8"/>
  <c r="O2925" i="8"/>
  <c r="O3011" i="8"/>
  <c r="O3098" i="8"/>
  <c r="O3181" i="8"/>
  <c r="O3253" i="8"/>
  <c r="O3298" i="8"/>
  <c r="O3339" i="8"/>
  <c r="O3381" i="8"/>
  <c r="O3426" i="8"/>
  <c r="O3448" i="8"/>
  <c r="O3464" i="8"/>
  <c r="O3480" i="8"/>
  <c r="O3496" i="8"/>
  <c r="O3512" i="8"/>
  <c r="O3528" i="8"/>
  <c r="O3544" i="8"/>
  <c r="O3560" i="8"/>
  <c r="O3576" i="8"/>
  <c r="O3592" i="8"/>
  <c r="O3608" i="8"/>
  <c r="O3624" i="8"/>
  <c r="O3640" i="8"/>
  <c r="O3656" i="8"/>
  <c r="O3672" i="8"/>
  <c r="O3688" i="8"/>
  <c r="O3704" i="8"/>
  <c r="O3720" i="8"/>
  <c r="O3736" i="8"/>
  <c r="O3752" i="8"/>
  <c r="O3768" i="8"/>
  <c r="O3784" i="8"/>
  <c r="O3800" i="8"/>
  <c r="O3816" i="8"/>
  <c r="O3832" i="8"/>
  <c r="O3848" i="8"/>
  <c r="O3864" i="8"/>
  <c r="O3880" i="8"/>
  <c r="O3896" i="8"/>
  <c r="O3912" i="8"/>
  <c r="O3928" i="8"/>
  <c r="O3944" i="8"/>
  <c r="O3960" i="8"/>
  <c r="O3976" i="8"/>
  <c r="O3992" i="8"/>
  <c r="O4008" i="8"/>
  <c r="O4024" i="8"/>
  <c r="O4040" i="8"/>
  <c r="O4056" i="8"/>
  <c r="O4072" i="8"/>
  <c r="O4088" i="8"/>
  <c r="O4104" i="8"/>
  <c r="O4120" i="8"/>
  <c r="O4136" i="8"/>
  <c r="O4152" i="8"/>
  <c r="O4168" i="8"/>
  <c r="O4184" i="8"/>
  <c r="O4200" i="8"/>
  <c r="O4216" i="8"/>
  <c r="O4232" i="8"/>
  <c r="O4248" i="8"/>
  <c r="O4264" i="8"/>
  <c r="O4280" i="8"/>
  <c r="O4296" i="8"/>
  <c r="O4312" i="8"/>
  <c r="O4328" i="8"/>
  <c r="O4343" i="8"/>
  <c r="O4351" i="8"/>
  <c r="O4359" i="8"/>
  <c r="O4367" i="8"/>
  <c r="O4375" i="8"/>
  <c r="O4383" i="8"/>
  <c r="O4391" i="8"/>
  <c r="O4399" i="8"/>
  <c r="O4407" i="8"/>
  <c r="O4415" i="8"/>
  <c r="O4423" i="8"/>
  <c r="O4431" i="8"/>
  <c r="O4439" i="8"/>
  <c r="O4447" i="8"/>
  <c r="O4455" i="8"/>
  <c r="O4463" i="8"/>
  <c r="O4471" i="8"/>
  <c r="O4479" i="8"/>
  <c r="O4487" i="8"/>
  <c r="O4495" i="8"/>
  <c r="O4503" i="8"/>
  <c r="O4511" i="8"/>
  <c r="O4519" i="8"/>
  <c r="O4527" i="8"/>
  <c r="O4535" i="8"/>
  <c r="O4543" i="8"/>
  <c r="O4551" i="8"/>
  <c r="O4559" i="8"/>
  <c r="O4567" i="8"/>
  <c r="O4575" i="8"/>
  <c r="O4583" i="8"/>
  <c r="O4591" i="8"/>
  <c r="O4599" i="8"/>
  <c r="O4607" i="8"/>
  <c r="O4615" i="8"/>
  <c r="O4623" i="8"/>
  <c r="O4631" i="8"/>
  <c r="O4639" i="8"/>
  <c r="O4647" i="8"/>
  <c r="O4655" i="8"/>
  <c r="O4663" i="8"/>
  <c r="O4671" i="8"/>
  <c r="O4679" i="8"/>
  <c r="O4687" i="8"/>
  <c r="O4695" i="8"/>
  <c r="O4703" i="8"/>
  <c r="O4711" i="8"/>
  <c r="O4719" i="8"/>
  <c r="O4727" i="8"/>
  <c r="O4735" i="8"/>
  <c r="O4743" i="8"/>
  <c r="O4751" i="8"/>
  <c r="O4759" i="8"/>
  <c r="O4767" i="8"/>
  <c r="O4775" i="8"/>
  <c r="O4783" i="8"/>
  <c r="O4791" i="8"/>
  <c r="O4799" i="8"/>
  <c r="O4807" i="8"/>
  <c r="O4815" i="8"/>
  <c r="O4823" i="8"/>
  <c r="O4831" i="8"/>
  <c r="O4839" i="8"/>
  <c r="O4847" i="8"/>
  <c r="O4855" i="8"/>
  <c r="O4863" i="8"/>
  <c r="O4871" i="8"/>
  <c r="O4879" i="8"/>
  <c r="O4887" i="8"/>
  <c r="O4895" i="8"/>
  <c r="O4903" i="8"/>
  <c r="O4911" i="8"/>
  <c r="O4919" i="8"/>
  <c r="O4927" i="8"/>
  <c r="O4935" i="8"/>
  <c r="O4943" i="8"/>
  <c r="O4951" i="8"/>
  <c r="O4959" i="8"/>
  <c r="O4967" i="8"/>
  <c r="O4975" i="8"/>
  <c r="O4983" i="8"/>
  <c r="O4991" i="8"/>
  <c r="O4999" i="8"/>
  <c r="O5007" i="8"/>
  <c r="O5015" i="8"/>
  <c r="O5023" i="8"/>
  <c r="O5031" i="8"/>
  <c r="O5039" i="8"/>
  <c r="O5047" i="8"/>
  <c r="O5055" i="8"/>
  <c r="O5063" i="8"/>
  <c r="O5071" i="8"/>
  <c r="O5079" i="8"/>
  <c r="O5087" i="8"/>
  <c r="O5095" i="8"/>
  <c r="O5103" i="8"/>
  <c r="O5111" i="8"/>
  <c r="O5119" i="8"/>
  <c r="O5127" i="8"/>
  <c r="O5135" i="8"/>
  <c r="O5143" i="8"/>
  <c r="O5151" i="8"/>
  <c r="O5159" i="8"/>
  <c r="O5167" i="8"/>
  <c r="O5175" i="8"/>
  <c r="O5183" i="8"/>
  <c r="O5191" i="8"/>
  <c r="O5199" i="8"/>
  <c r="O5207" i="8"/>
  <c r="O5215" i="8"/>
  <c r="O5223" i="8"/>
  <c r="O5231" i="8"/>
  <c r="O5239" i="8"/>
  <c r="O5247" i="8"/>
  <c r="O5255" i="8"/>
  <c r="O5263" i="8"/>
  <c r="O5271" i="8"/>
  <c r="O5279" i="8"/>
  <c r="O5287" i="8"/>
  <c r="O5295" i="8"/>
  <c r="O5303" i="8"/>
  <c r="O5311" i="8"/>
  <c r="O5319" i="8"/>
  <c r="O5327" i="8"/>
  <c r="O5335" i="8"/>
  <c r="O5343" i="8"/>
  <c r="O5351" i="8"/>
  <c r="O5359" i="8"/>
  <c r="O5367" i="8"/>
  <c r="O5375" i="8"/>
  <c r="O5383" i="8"/>
  <c r="O5391" i="8"/>
  <c r="O5399" i="8"/>
  <c r="O5407" i="8"/>
  <c r="O5415" i="8"/>
  <c r="O5423" i="8"/>
  <c r="O5431" i="8"/>
  <c r="O5439" i="8"/>
  <c r="O5447" i="8"/>
  <c r="O5455" i="8"/>
  <c r="O5463" i="8"/>
  <c r="O5471" i="8"/>
  <c r="O5479" i="8"/>
  <c r="O5487" i="8"/>
  <c r="O5495" i="8"/>
  <c r="O5503" i="8"/>
  <c r="O5511" i="8"/>
  <c r="O5519" i="8"/>
  <c r="O5527" i="8"/>
  <c r="O5535" i="8"/>
  <c r="O5543" i="8"/>
  <c r="O5551" i="8"/>
  <c r="O5559" i="8"/>
  <c r="O5567" i="8"/>
  <c r="O5575" i="8"/>
  <c r="O5583" i="8"/>
  <c r="O5591" i="8"/>
  <c r="O5599" i="8"/>
  <c r="O5607" i="8"/>
  <c r="O5615" i="8"/>
  <c r="O5623" i="8"/>
  <c r="O5631" i="8"/>
  <c r="O5639" i="8"/>
  <c r="O5647" i="8"/>
  <c r="O5655" i="8"/>
  <c r="O5663" i="8"/>
  <c r="O5671" i="8"/>
  <c r="O5679" i="8"/>
  <c r="O5687" i="8"/>
  <c r="O5695" i="8"/>
  <c r="O5703" i="8"/>
  <c r="O5711" i="8"/>
  <c r="O5719" i="8"/>
  <c r="O5727" i="8"/>
  <c r="O5735" i="8"/>
  <c r="O5743" i="8"/>
  <c r="O5751" i="8"/>
  <c r="O5759" i="8"/>
  <c r="O5767" i="8"/>
  <c r="O5775" i="8"/>
  <c r="O5783" i="8"/>
  <c r="O5791" i="8"/>
  <c r="O5799" i="8"/>
  <c r="O5807" i="8"/>
  <c r="O5815" i="8"/>
  <c r="O5823" i="8"/>
  <c r="O5831" i="8"/>
  <c r="O5839" i="8"/>
  <c r="O5847" i="8"/>
  <c r="O5855" i="8"/>
  <c r="O5863" i="8"/>
  <c r="O1236" i="8"/>
  <c r="O1730" i="8"/>
  <c r="O2069" i="8"/>
  <c r="O2387" i="8"/>
  <c r="O2589" i="8"/>
  <c r="O2675" i="8"/>
  <c r="O2762" i="8"/>
  <c r="O2845" i="8"/>
  <c r="O2931" i="8"/>
  <c r="O3018" i="8"/>
  <c r="O3101" i="8"/>
  <c r="O3187" i="8"/>
  <c r="O3259" i="8"/>
  <c r="O3301" i="8"/>
  <c r="O3346" i="8"/>
  <c r="O3387" i="8"/>
  <c r="O3429" i="8"/>
  <c r="O3450" i="8"/>
  <c r="O3466" i="8"/>
  <c r="O3482" i="8"/>
  <c r="O3498" i="8"/>
  <c r="O3514" i="8"/>
  <c r="O3530" i="8"/>
  <c r="O3546" i="8"/>
  <c r="O3562" i="8"/>
  <c r="O3578" i="8"/>
  <c r="O3594" i="8"/>
  <c r="O3610" i="8"/>
  <c r="O3626" i="8"/>
  <c r="O3642" i="8"/>
  <c r="O3658" i="8"/>
  <c r="O3674" i="8"/>
  <c r="O3690" i="8"/>
  <c r="O3706" i="8"/>
  <c r="O3722" i="8"/>
  <c r="O3738" i="8"/>
  <c r="O3754" i="8"/>
  <c r="O3770" i="8"/>
  <c r="O3786" i="8"/>
  <c r="O3802" i="8"/>
  <c r="O3818" i="8"/>
  <c r="O3834" i="8"/>
  <c r="O3850" i="8"/>
  <c r="O3866" i="8"/>
  <c r="O3882" i="8"/>
  <c r="O3898" i="8"/>
  <c r="O3914" i="8"/>
  <c r="O3930" i="8"/>
  <c r="O3946" i="8"/>
  <c r="O3962" i="8"/>
  <c r="O3978" i="8"/>
  <c r="O3994" i="8"/>
  <c r="O4010" i="8"/>
  <c r="O4026" i="8"/>
  <c r="O4042" i="8"/>
  <c r="O4058" i="8"/>
  <c r="O4074" i="8"/>
  <c r="O4090" i="8"/>
  <c r="O4106" i="8"/>
  <c r="O4122" i="8"/>
  <c r="O4138" i="8"/>
  <c r="O4154" i="8"/>
  <c r="O4170" i="8"/>
  <c r="O4186" i="8"/>
  <c r="O4202" i="8"/>
  <c r="O4218" i="8"/>
  <c r="O4234" i="8"/>
  <c r="O4250" i="8"/>
  <c r="O4266" i="8"/>
  <c r="O4282" i="8"/>
  <c r="O4298" i="8"/>
  <c r="O4314" i="8"/>
  <c r="O4330" i="8"/>
  <c r="O4344" i="8"/>
  <c r="O4352" i="8"/>
  <c r="O4360" i="8"/>
  <c r="O4368" i="8"/>
  <c r="O4376" i="8"/>
  <c r="O4384" i="8"/>
  <c r="O4392" i="8"/>
  <c r="O4400" i="8"/>
  <c r="O4408" i="8"/>
  <c r="O4416" i="8"/>
  <c r="O4424" i="8"/>
  <c r="O4432" i="8"/>
  <c r="O4440" i="8"/>
  <c r="O4448" i="8"/>
  <c r="O4456" i="8"/>
  <c r="O4464" i="8"/>
  <c r="O4472" i="8"/>
  <c r="O4480" i="8"/>
  <c r="O4488" i="8"/>
  <c r="O4496" i="8"/>
  <c r="O4504" i="8"/>
  <c r="O4512" i="8"/>
  <c r="O4520" i="8"/>
  <c r="O4528" i="8"/>
  <c r="O4536" i="8"/>
  <c r="O4544" i="8"/>
  <c r="O4552" i="8"/>
  <c r="O4560" i="8"/>
  <c r="O4568" i="8"/>
  <c r="O4576" i="8"/>
  <c r="O4584" i="8"/>
  <c r="O4592" i="8"/>
  <c r="O4600" i="8"/>
  <c r="O4608" i="8"/>
  <c r="O4616" i="8"/>
  <c r="O4624" i="8"/>
  <c r="O4632" i="8"/>
  <c r="O4640" i="8"/>
  <c r="O4648" i="8"/>
  <c r="O4656" i="8"/>
  <c r="O4664" i="8"/>
  <c r="O4672" i="8"/>
  <c r="O4680" i="8"/>
  <c r="O4688" i="8"/>
  <c r="O4696" i="8"/>
  <c r="O4704" i="8"/>
  <c r="O4712" i="8"/>
  <c r="O4720" i="8"/>
  <c r="O4728" i="8"/>
  <c r="O4736" i="8"/>
  <c r="O4744" i="8"/>
  <c r="O4752" i="8"/>
  <c r="O4760" i="8"/>
  <c r="O4768" i="8"/>
  <c r="O4776" i="8"/>
  <c r="O4784" i="8"/>
  <c r="O4792" i="8"/>
  <c r="O4800" i="8"/>
  <c r="O4808" i="8"/>
  <c r="O4816" i="8"/>
  <c r="O4824" i="8"/>
  <c r="O4832" i="8"/>
  <c r="O4840" i="8"/>
  <c r="O4848" i="8"/>
  <c r="O4856" i="8"/>
  <c r="O4864" i="8"/>
  <c r="O4872" i="8"/>
  <c r="O4880" i="8"/>
  <c r="O4888" i="8"/>
  <c r="O4896" i="8"/>
  <c r="O4904" i="8"/>
  <c r="O4912" i="8"/>
  <c r="O4920" i="8"/>
  <c r="O4928" i="8"/>
  <c r="O4936" i="8"/>
  <c r="O4944" i="8"/>
  <c r="O4952" i="8"/>
  <c r="O4960" i="8"/>
  <c r="O4968" i="8"/>
  <c r="O4976" i="8"/>
  <c r="O4984" i="8"/>
  <c r="O4992" i="8"/>
  <c r="O5000" i="8"/>
  <c r="O5008" i="8"/>
  <c r="O5016" i="8"/>
  <c r="O5024" i="8"/>
  <c r="O5032" i="8"/>
  <c r="O5040" i="8"/>
  <c r="O5048" i="8"/>
  <c r="O5056" i="8"/>
  <c r="O5064" i="8"/>
  <c r="O5072" i="8"/>
  <c r="O5080" i="8"/>
  <c r="O5088" i="8"/>
  <c r="O5096" i="8"/>
  <c r="O5104" i="8"/>
  <c r="O5112" i="8"/>
  <c r="O5120" i="8"/>
  <c r="O5128" i="8"/>
  <c r="O5136" i="8"/>
  <c r="O5144" i="8"/>
  <c r="O5152" i="8"/>
  <c r="O5160" i="8"/>
  <c r="O5168" i="8"/>
  <c r="O5176" i="8"/>
  <c r="O5184" i="8"/>
  <c r="O5192" i="8"/>
  <c r="O5200" i="8"/>
  <c r="O5208" i="8"/>
  <c r="O5216" i="8"/>
  <c r="O5224" i="8"/>
  <c r="O5232" i="8"/>
  <c r="O5240" i="8"/>
  <c r="O5248" i="8"/>
  <c r="O5256" i="8"/>
  <c r="O5264" i="8"/>
  <c r="O5272" i="8"/>
  <c r="O5280" i="8"/>
  <c r="O5288" i="8"/>
  <c r="O5296" i="8"/>
  <c r="O5304" i="8"/>
  <c r="O5312" i="8"/>
  <c r="O5320" i="8"/>
  <c r="O5328" i="8"/>
  <c r="O5336" i="8"/>
  <c r="O5344" i="8"/>
  <c r="O5352" i="8"/>
  <c r="O5360" i="8"/>
  <c r="O5368" i="8"/>
  <c r="O5376" i="8"/>
  <c r="O5384" i="8"/>
  <c r="O5392" i="8"/>
  <c r="O5400" i="8"/>
  <c r="O5408" i="8"/>
  <c r="O5416" i="8"/>
  <c r="O5424" i="8"/>
  <c r="O5432" i="8"/>
  <c r="O5440" i="8"/>
  <c r="O5448" i="8"/>
  <c r="O5456" i="8"/>
  <c r="O5464" i="8"/>
  <c r="O5472" i="8"/>
  <c r="O5480" i="8"/>
  <c r="O5488" i="8"/>
  <c r="O5496" i="8"/>
  <c r="O5504" i="8"/>
  <c r="O5512" i="8"/>
  <c r="O5520" i="8"/>
  <c r="O5528" i="8"/>
  <c r="O5536" i="8"/>
  <c r="O5544" i="8"/>
  <c r="O5552" i="8"/>
  <c r="O5560" i="8"/>
  <c r="O5568" i="8"/>
  <c r="O5576" i="8"/>
  <c r="O5584" i="8"/>
  <c r="O5592" i="8"/>
  <c r="O5600" i="8"/>
  <c r="O5608" i="8"/>
  <c r="O5616" i="8"/>
  <c r="O5624" i="8"/>
  <c r="O5632" i="8"/>
  <c r="O5640" i="8"/>
  <c r="O5648" i="8"/>
  <c r="O5656" i="8"/>
  <c r="O5664" i="8"/>
  <c r="O5672" i="8"/>
  <c r="O5680" i="8"/>
  <c r="O5688" i="8"/>
  <c r="O5696" i="8"/>
  <c r="O5704" i="8"/>
  <c r="O5712" i="8"/>
  <c r="O5720" i="8"/>
  <c r="O5728" i="8"/>
  <c r="O5736" i="8"/>
  <c r="O5744" i="8"/>
  <c r="O5752" i="8"/>
  <c r="O5760" i="8"/>
  <c r="O5768" i="8"/>
  <c r="O5776" i="8"/>
  <c r="O5784" i="8"/>
  <c r="O5792" i="8"/>
  <c r="O5800" i="8"/>
  <c r="O5808" i="8"/>
  <c r="O5816" i="8"/>
  <c r="O5824" i="8"/>
  <c r="O5832" i="8"/>
  <c r="O5840" i="8"/>
  <c r="O5848" i="8"/>
  <c r="O5856" i="8"/>
  <c r="O5864" i="8"/>
  <c r="O5872" i="8"/>
  <c r="O5880" i="8"/>
  <c r="O5888" i="8"/>
  <c r="O5896" i="8"/>
  <c r="O5904" i="8"/>
  <c r="O5912" i="8"/>
  <c r="O5920" i="8"/>
  <c r="O5928" i="8"/>
  <c r="O5936" i="8"/>
  <c r="O5944" i="8"/>
  <c r="O5952" i="8"/>
  <c r="O5960" i="8"/>
  <c r="O5968" i="8"/>
  <c r="O5976" i="8"/>
  <c r="O5984" i="8"/>
  <c r="O5992" i="8"/>
  <c r="O6000" i="8"/>
  <c r="O6008" i="8"/>
  <c r="O6016" i="8"/>
  <c r="O6024" i="8"/>
  <c r="O6032" i="8"/>
  <c r="O6040" i="8"/>
  <c r="O6048" i="8"/>
  <c r="O6056" i="8"/>
  <c r="O6064" i="8"/>
  <c r="O6072" i="8"/>
  <c r="O6080" i="8"/>
  <c r="O6088" i="8"/>
  <c r="O6096" i="8"/>
  <c r="O6104" i="8"/>
  <c r="O6112" i="8"/>
  <c r="O6120" i="8"/>
  <c r="O6128" i="8"/>
  <c r="O6136" i="8"/>
  <c r="O6144" i="8"/>
  <c r="O6152" i="8"/>
  <c r="O6160" i="8"/>
  <c r="O6168" i="8"/>
  <c r="O6176" i="8"/>
  <c r="O6184" i="8"/>
  <c r="O6192" i="8"/>
  <c r="O6200" i="8"/>
  <c r="O6208" i="8"/>
  <c r="O6216" i="8"/>
  <c r="O6224" i="8"/>
  <c r="O6232" i="8"/>
  <c r="O6240" i="8"/>
  <c r="O6248" i="8"/>
  <c r="O6256" i="8"/>
  <c r="O6264" i="8"/>
  <c r="O6272" i="8"/>
  <c r="O6280" i="8"/>
  <c r="O6288" i="8"/>
  <c r="O6296" i="8"/>
  <c r="O6304" i="8"/>
  <c r="O6312" i="8"/>
  <c r="O6320" i="8"/>
  <c r="O6328" i="8"/>
  <c r="O6336" i="8"/>
  <c r="O6344" i="8"/>
  <c r="O6352" i="8"/>
  <c r="O6360" i="8"/>
  <c r="O6368" i="8"/>
  <c r="O6376" i="8"/>
  <c r="O6384" i="8"/>
  <c r="O6392" i="8"/>
  <c r="O6400" i="8"/>
  <c r="O6408" i="8"/>
  <c r="O6416" i="8"/>
  <c r="O6424" i="8"/>
  <c r="O6432" i="8"/>
  <c r="O6440" i="8"/>
  <c r="O6448" i="8"/>
  <c r="O6456" i="8"/>
  <c r="O6464" i="8"/>
  <c r="O6472" i="8"/>
  <c r="O6480" i="8"/>
  <c r="O1405" i="8"/>
  <c r="O1794" i="8"/>
  <c r="O2133" i="8"/>
  <c r="O2429" i="8"/>
  <c r="O2605" i="8"/>
  <c r="O2691" i="8"/>
  <c r="O2778" i="8"/>
  <c r="O2861" i="8"/>
  <c r="O2947" i="8"/>
  <c r="O3034" i="8"/>
  <c r="O3117" i="8"/>
  <c r="O3203" i="8"/>
  <c r="O3267" i="8"/>
  <c r="O3309" i="8"/>
  <c r="O3354" i="8"/>
  <c r="O3395" i="8"/>
  <c r="O3435" i="8"/>
  <c r="O3453" i="8"/>
  <c r="O3469" i="8"/>
  <c r="O3485" i="8"/>
  <c r="O3501" i="8"/>
  <c r="O3517" i="8"/>
  <c r="O3533" i="8"/>
  <c r="O3549" i="8"/>
  <c r="O3565" i="8"/>
  <c r="O3581" i="8"/>
  <c r="O3597" i="8"/>
  <c r="O3613" i="8"/>
  <c r="O3629" i="8"/>
  <c r="O3645" i="8"/>
  <c r="O3661" i="8"/>
  <c r="O3677" i="8"/>
  <c r="O3693" i="8"/>
  <c r="O3709" i="8"/>
  <c r="O3725" i="8"/>
  <c r="O3741" i="8"/>
  <c r="O3757" i="8"/>
  <c r="O3773" i="8"/>
  <c r="O3789" i="8"/>
  <c r="O3805" i="8"/>
  <c r="O3821" i="8"/>
  <c r="O3837" i="8"/>
  <c r="O3853" i="8"/>
  <c r="O3869" i="8"/>
  <c r="O3885" i="8"/>
  <c r="O3901" i="8"/>
  <c r="O3917" i="8"/>
  <c r="O3933" i="8"/>
  <c r="O3949" i="8"/>
  <c r="O3965" i="8"/>
  <c r="O3981" i="8"/>
  <c r="O3997" i="8"/>
  <c r="O4013" i="8"/>
  <c r="O4029" i="8"/>
  <c r="O4045" i="8"/>
  <c r="O4061" i="8"/>
  <c r="O4077" i="8"/>
  <c r="O4093" i="8"/>
  <c r="O4109" i="8"/>
  <c r="O4125" i="8"/>
  <c r="O4141" i="8"/>
  <c r="O4157" i="8"/>
  <c r="O4173" i="8"/>
  <c r="O4189" i="8"/>
  <c r="O4205" i="8"/>
  <c r="O4221" i="8"/>
  <c r="O4237" i="8"/>
  <c r="O4253" i="8"/>
  <c r="O4269" i="8"/>
  <c r="O4285" i="8"/>
  <c r="O4301" i="8"/>
  <c r="O4317" i="8"/>
  <c r="O4333" i="8"/>
  <c r="O4345" i="8"/>
  <c r="O4353" i="8"/>
  <c r="O4361" i="8"/>
  <c r="O4369" i="8"/>
  <c r="O4377" i="8"/>
  <c r="O4385" i="8"/>
  <c r="O4393" i="8"/>
  <c r="O4401" i="8"/>
  <c r="O4409" i="8"/>
  <c r="O4417" i="8"/>
  <c r="O4425" i="8"/>
  <c r="O4433" i="8"/>
  <c r="O4441" i="8"/>
  <c r="O4449" i="8"/>
  <c r="O4457" i="8"/>
  <c r="O4465" i="8"/>
  <c r="O4473" i="8"/>
  <c r="O4481" i="8"/>
  <c r="O4489" i="8"/>
  <c r="O4497" i="8"/>
  <c r="O4505" i="8"/>
  <c r="O4513" i="8"/>
  <c r="O4521" i="8"/>
  <c r="O4529" i="8"/>
  <c r="O4537" i="8"/>
  <c r="O4545" i="8"/>
  <c r="O4553" i="8"/>
  <c r="O4561" i="8"/>
  <c r="O4569" i="8"/>
  <c r="O4577" i="8"/>
  <c r="O4585" i="8"/>
  <c r="O4593" i="8"/>
  <c r="O4601" i="8"/>
  <c r="O4609" i="8"/>
  <c r="O4617" i="8"/>
  <c r="O4625" i="8"/>
  <c r="O4633" i="8"/>
  <c r="O4641" i="8"/>
  <c r="O4649" i="8"/>
  <c r="O4657" i="8"/>
  <c r="O4665" i="8"/>
  <c r="O4673" i="8"/>
  <c r="O4681" i="8"/>
  <c r="O4689" i="8"/>
  <c r="O4697" i="8"/>
  <c r="O4705" i="8"/>
  <c r="O4713" i="8"/>
  <c r="O4721" i="8"/>
  <c r="O4729" i="8"/>
  <c r="O4737" i="8"/>
  <c r="O4745" i="8"/>
  <c r="O4753" i="8"/>
  <c r="O4761" i="8"/>
  <c r="O4769" i="8"/>
  <c r="O4777" i="8"/>
  <c r="O4785" i="8"/>
  <c r="O4793" i="8"/>
  <c r="O4801" i="8"/>
  <c r="O4809" i="8"/>
  <c r="O4817" i="8"/>
  <c r="O4825" i="8"/>
  <c r="O4833" i="8"/>
  <c r="O4841" i="8"/>
  <c r="O4849" i="8"/>
  <c r="O4857" i="8"/>
  <c r="O4865" i="8"/>
  <c r="O4873" i="8"/>
  <c r="O4881" i="8"/>
  <c r="O4889" i="8"/>
  <c r="O4897" i="8"/>
  <c r="O4905" i="8"/>
  <c r="O4913" i="8"/>
  <c r="O4921" i="8"/>
  <c r="O4929" i="8"/>
  <c r="O4937" i="8"/>
  <c r="O4945" i="8"/>
  <c r="O4953" i="8"/>
  <c r="O4961" i="8"/>
  <c r="O4969" i="8"/>
  <c r="O4977" i="8"/>
  <c r="O4985" i="8"/>
  <c r="O4993" i="8"/>
  <c r="O5001" i="8"/>
  <c r="O5009" i="8"/>
  <c r="O5017" i="8"/>
  <c r="O5025" i="8"/>
  <c r="O5033" i="8"/>
  <c r="O5041" i="8"/>
  <c r="O5049" i="8"/>
  <c r="O5057" i="8"/>
  <c r="O5065" i="8"/>
  <c r="O5073" i="8"/>
  <c r="O5081" i="8"/>
  <c r="O5089" i="8"/>
  <c r="O5097" i="8"/>
  <c r="O5105" i="8"/>
  <c r="O5113" i="8"/>
  <c r="O5121" i="8"/>
  <c r="O5129" i="8"/>
  <c r="O5137" i="8"/>
  <c r="O5145" i="8"/>
  <c r="O5153" i="8"/>
  <c r="O5161" i="8"/>
  <c r="O5169" i="8"/>
  <c r="O5177" i="8"/>
  <c r="O5185" i="8"/>
  <c r="O5193" i="8"/>
  <c r="O5201" i="8"/>
  <c r="O5209" i="8"/>
  <c r="O5217" i="8"/>
  <c r="O5225" i="8"/>
  <c r="O5233" i="8"/>
  <c r="O5241" i="8"/>
  <c r="O5249" i="8"/>
  <c r="O5257" i="8"/>
  <c r="O5265" i="8"/>
  <c r="O5273" i="8"/>
  <c r="O5281" i="8"/>
  <c r="O5289" i="8"/>
  <c r="O5297" i="8"/>
  <c r="O5305" i="8"/>
  <c r="O5313" i="8"/>
  <c r="O5321" i="8"/>
  <c r="O5329" i="8"/>
  <c r="O5337" i="8"/>
  <c r="O5345" i="8"/>
  <c r="O5353" i="8"/>
  <c r="O5361" i="8"/>
  <c r="O5369" i="8"/>
  <c r="O5377" i="8"/>
  <c r="O5385" i="8"/>
  <c r="O5393" i="8"/>
  <c r="O5401" i="8"/>
  <c r="O5409" i="8"/>
  <c r="O5417" i="8"/>
  <c r="O5425" i="8"/>
  <c r="O5433" i="8"/>
  <c r="O5441" i="8"/>
  <c r="O5449" i="8"/>
  <c r="O5457" i="8"/>
  <c r="O5465" i="8"/>
  <c r="O5473" i="8"/>
  <c r="O5481" i="8"/>
  <c r="O5489" i="8"/>
  <c r="O5497" i="8"/>
  <c r="O5505" i="8"/>
  <c r="O5513" i="8"/>
  <c r="O5521" i="8"/>
  <c r="O5529" i="8"/>
  <c r="O5537" i="8"/>
  <c r="O5545" i="8"/>
  <c r="O5553" i="8"/>
  <c r="O5561" i="8"/>
  <c r="O5569" i="8"/>
  <c r="O5577" i="8"/>
  <c r="O5585" i="8"/>
  <c r="O5593" i="8"/>
  <c r="O5601" i="8"/>
  <c r="O5609" i="8"/>
  <c r="O5617" i="8"/>
  <c r="O5625" i="8"/>
  <c r="O5633" i="8"/>
  <c r="O5641" i="8"/>
  <c r="O5649" i="8"/>
  <c r="O5657" i="8"/>
  <c r="O5665" i="8"/>
  <c r="O5673" i="8"/>
  <c r="O5681" i="8"/>
  <c r="O5689" i="8"/>
  <c r="O5697" i="8"/>
  <c r="O5705" i="8"/>
  <c r="O5713" i="8"/>
  <c r="O5721" i="8"/>
  <c r="O5729" i="8"/>
  <c r="O5737" i="8"/>
  <c r="O5745" i="8"/>
  <c r="O5753" i="8"/>
  <c r="O5761" i="8"/>
  <c r="O5769" i="8"/>
  <c r="O5777" i="8"/>
  <c r="O5785" i="8"/>
  <c r="O5793" i="8"/>
  <c r="O5801" i="8"/>
  <c r="O5809" i="8"/>
  <c r="O5817" i="8"/>
  <c r="O5825" i="8"/>
  <c r="O5833" i="8"/>
  <c r="O5841" i="8"/>
  <c r="O5849" i="8"/>
  <c r="O5857" i="8"/>
  <c r="O5865" i="8"/>
  <c r="O5873" i="8"/>
  <c r="O5881" i="8"/>
  <c r="O5889" i="8"/>
  <c r="O5897" i="8"/>
  <c r="O5905" i="8"/>
  <c r="O5913" i="8"/>
  <c r="O5921" i="8"/>
  <c r="O5929" i="8"/>
  <c r="O5937" i="8"/>
  <c r="O5945" i="8"/>
  <c r="O5953" i="8"/>
  <c r="O5961" i="8"/>
  <c r="O5969" i="8"/>
  <c r="O5977" i="8"/>
  <c r="O5985" i="8"/>
  <c r="O5993" i="8"/>
  <c r="O6001" i="8"/>
  <c r="O6009" i="8"/>
  <c r="O6017" i="8"/>
  <c r="O6025" i="8"/>
  <c r="O6033" i="8"/>
  <c r="O6041" i="8"/>
  <c r="O6049" i="8"/>
  <c r="O6057" i="8"/>
  <c r="O6065" i="8"/>
  <c r="O6073" i="8"/>
  <c r="O6081" i="8"/>
  <c r="O6089" i="8"/>
  <c r="O6097" i="8"/>
  <c r="O6105" i="8"/>
  <c r="O6113" i="8"/>
  <c r="O6121" i="8"/>
  <c r="O6129" i="8"/>
  <c r="O6137" i="8"/>
  <c r="O6145" i="8"/>
  <c r="O6153" i="8"/>
  <c r="O6161" i="8"/>
  <c r="O6169" i="8"/>
  <c r="O6177" i="8"/>
  <c r="O6185" i="8"/>
  <c r="O6193" i="8"/>
  <c r="O6201" i="8"/>
  <c r="O6209" i="8"/>
  <c r="O6217" i="8"/>
  <c r="O6225" i="8"/>
  <c r="O6233" i="8"/>
  <c r="O6241" i="8"/>
  <c r="O6249" i="8"/>
  <c r="O6257" i="8"/>
  <c r="O6265" i="8"/>
  <c r="O6273" i="8"/>
  <c r="O6281" i="8"/>
  <c r="O6289" i="8"/>
  <c r="O6297" i="8"/>
  <c r="O6305" i="8"/>
  <c r="O6313" i="8"/>
  <c r="O6321" i="8"/>
  <c r="O6329" i="8"/>
  <c r="O6337" i="8"/>
  <c r="O6345" i="8"/>
  <c r="O6353" i="8"/>
  <c r="O6361" i="8"/>
  <c r="O6369" i="8"/>
  <c r="O6377" i="8"/>
  <c r="O6385" i="8"/>
  <c r="O6393" i="8"/>
  <c r="O6401" i="8"/>
  <c r="O6409" i="8"/>
  <c r="O6417" i="8"/>
  <c r="O6425" i="8"/>
  <c r="O6433" i="8"/>
  <c r="O6441" i="8"/>
  <c r="O6449" i="8"/>
  <c r="O6457" i="8"/>
  <c r="O6465" i="8"/>
  <c r="O6473" i="8"/>
  <c r="O6481" i="8"/>
  <c r="O1538" i="8"/>
  <c r="O1877" i="8"/>
  <c r="O2219" i="8"/>
  <c r="O2482" i="8"/>
  <c r="O2627" i="8"/>
  <c r="O2714" i="8"/>
  <c r="O2797" i="8"/>
  <c r="O2883" i="8"/>
  <c r="O2970" i="8"/>
  <c r="O3053" i="8"/>
  <c r="O3139" i="8"/>
  <c r="O3226" i="8"/>
  <c r="O3275" i="8"/>
  <c r="O3317" i="8"/>
  <c r="O3362" i="8"/>
  <c r="O3403" i="8"/>
  <c r="O3439" i="8"/>
  <c r="O3456" i="8"/>
  <c r="O3472" i="8"/>
  <c r="O3488" i="8"/>
  <c r="O3504" i="8"/>
  <c r="O3520" i="8"/>
  <c r="O3536" i="8"/>
  <c r="O3552" i="8"/>
  <c r="O3568" i="8"/>
  <c r="O3584" i="8"/>
  <c r="O3600" i="8"/>
  <c r="O3616" i="8"/>
  <c r="O3632" i="8"/>
  <c r="O3648" i="8"/>
  <c r="O3664" i="8"/>
  <c r="O3680" i="8"/>
  <c r="O3696" i="8"/>
  <c r="O3712" i="8"/>
  <c r="O3728" i="8"/>
  <c r="O3744" i="8"/>
  <c r="O3760" i="8"/>
  <c r="O3776" i="8"/>
  <c r="O3792" i="8"/>
  <c r="O3808" i="8"/>
  <c r="O3824" i="8"/>
  <c r="O3840" i="8"/>
  <c r="O3856" i="8"/>
  <c r="O3872" i="8"/>
  <c r="O3888" i="8"/>
  <c r="O3904" i="8"/>
  <c r="O3920" i="8"/>
  <c r="O3936" i="8"/>
  <c r="O3952" i="8"/>
  <c r="O3968" i="8"/>
  <c r="O3984" i="8"/>
  <c r="O4000" i="8"/>
  <c r="O4016" i="8"/>
  <c r="O4032" i="8"/>
  <c r="O4048" i="8"/>
  <c r="O4064" i="8"/>
  <c r="O4080" i="8"/>
  <c r="O4096" i="8"/>
  <c r="O4112" i="8"/>
  <c r="O4128" i="8"/>
  <c r="O4144" i="8"/>
  <c r="O4160" i="8"/>
  <c r="O4176" i="8"/>
  <c r="O4192" i="8"/>
  <c r="O4208" i="8"/>
  <c r="O4224" i="8"/>
  <c r="O4240" i="8"/>
  <c r="O4256" i="8"/>
  <c r="O4272" i="8"/>
  <c r="O4288" i="8"/>
  <c r="O4304" i="8"/>
  <c r="O4320" i="8"/>
  <c r="O4336" i="8"/>
  <c r="O4347" i="8"/>
  <c r="O4355" i="8"/>
  <c r="O4363" i="8"/>
  <c r="O4371" i="8"/>
  <c r="O4379" i="8"/>
  <c r="O4387" i="8"/>
  <c r="O4395" i="8"/>
  <c r="O4403" i="8"/>
  <c r="O4411" i="8"/>
  <c r="O4419" i="8"/>
  <c r="O4427" i="8"/>
  <c r="O4435" i="8"/>
  <c r="O4443" i="8"/>
  <c r="O4451" i="8"/>
  <c r="O4459" i="8"/>
  <c r="O4467" i="8"/>
  <c r="O4475" i="8"/>
  <c r="O4483" i="8"/>
  <c r="O4491" i="8"/>
  <c r="O4499" i="8"/>
  <c r="O4507" i="8"/>
  <c r="O4515" i="8"/>
  <c r="O4523" i="8"/>
  <c r="O4531" i="8"/>
  <c r="O4539" i="8"/>
  <c r="O4547" i="8"/>
  <c r="O4555" i="8"/>
  <c r="O4563" i="8"/>
  <c r="O4571" i="8"/>
  <c r="O4579" i="8"/>
  <c r="O4587" i="8"/>
  <c r="O4595" i="8"/>
  <c r="O4603" i="8"/>
  <c r="O4611" i="8"/>
  <c r="O4619" i="8"/>
  <c r="O4627" i="8"/>
  <c r="O4635" i="8"/>
  <c r="O4643" i="8"/>
  <c r="O4651" i="8"/>
  <c r="O4659" i="8"/>
  <c r="O4667" i="8"/>
  <c r="O4675" i="8"/>
  <c r="O4683" i="8"/>
  <c r="O4691" i="8"/>
  <c r="O4699" i="8"/>
  <c r="O4707" i="8"/>
  <c r="O4715" i="8"/>
  <c r="O4723" i="8"/>
  <c r="O4731" i="8"/>
  <c r="O4739" i="8"/>
  <c r="O4747" i="8"/>
  <c r="O4755" i="8"/>
  <c r="O4763" i="8"/>
  <c r="O4771" i="8"/>
  <c r="O4779" i="8"/>
  <c r="O4787" i="8"/>
  <c r="O4795" i="8"/>
  <c r="O4803" i="8"/>
  <c r="O4811" i="8"/>
  <c r="O4819" i="8"/>
  <c r="O4827" i="8"/>
  <c r="O4835" i="8"/>
  <c r="O4843" i="8"/>
  <c r="O4851" i="8"/>
  <c r="O4859" i="8"/>
  <c r="O4867" i="8"/>
  <c r="O4875" i="8"/>
  <c r="O4883" i="8"/>
  <c r="O4891" i="8"/>
  <c r="O4899" i="8"/>
  <c r="O4907" i="8"/>
  <c r="O4915" i="8"/>
  <c r="O4923" i="8"/>
  <c r="O4931" i="8"/>
  <c r="O4939" i="8"/>
  <c r="O4947" i="8"/>
  <c r="O4955" i="8"/>
  <c r="O4963" i="8"/>
  <c r="O4971" i="8"/>
  <c r="O4979" i="8"/>
  <c r="O4987" i="8"/>
  <c r="O4995" i="8"/>
  <c r="O5003" i="8"/>
  <c r="O5011" i="8"/>
  <c r="O5019" i="8"/>
  <c r="O5027" i="8"/>
  <c r="O5035" i="8"/>
  <c r="O5043" i="8"/>
  <c r="O5051" i="8"/>
  <c r="O5059" i="8"/>
  <c r="O5067" i="8"/>
  <c r="O5075" i="8"/>
  <c r="O5083" i="8"/>
  <c r="O5091" i="8"/>
  <c r="O5099" i="8"/>
  <c r="O5107" i="8"/>
  <c r="O5115" i="8"/>
  <c r="O5123" i="8"/>
  <c r="O5131" i="8"/>
  <c r="O5139" i="8"/>
  <c r="O5147" i="8"/>
  <c r="O5155" i="8"/>
  <c r="O5163" i="8"/>
  <c r="O5171" i="8"/>
  <c r="O5179" i="8"/>
  <c r="O5187" i="8"/>
  <c r="O5195" i="8"/>
  <c r="O5203" i="8"/>
  <c r="O5211" i="8"/>
  <c r="O5219" i="8"/>
  <c r="O5227" i="8"/>
  <c r="O5235" i="8"/>
  <c r="O5243" i="8"/>
  <c r="O5251" i="8"/>
  <c r="O5259" i="8"/>
  <c r="O5267" i="8"/>
  <c r="O5275" i="8"/>
  <c r="O5283" i="8"/>
  <c r="O5291" i="8"/>
  <c r="O5299" i="8"/>
  <c r="O5307" i="8"/>
  <c r="O5315" i="8"/>
  <c r="O5323" i="8"/>
  <c r="O5331" i="8"/>
  <c r="O5339" i="8"/>
  <c r="O5347" i="8"/>
  <c r="O5355" i="8"/>
  <c r="O5363" i="8"/>
  <c r="O5371" i="8"/>
  <c r="O5379" i="8"/>
  <c r="O5387" i="8"/>
  <c r="O5395" i="8"/>
  <c r="O5403" i="8"/>
  <c r="O5411" i="8"/>
  <c r="O5419" i="8"/>
  <c r="O5427" i="8"/>
  <c r="O5435" i="8"/>
  <c r="O5443" i="8"/>
  <c r="O5451" i="8"/>
  <c r="O5459" i="8"/>
  <c r="O5467" i="8"/>
  <c r="O5475" i="8"/>
  <c r="O5483" i="8"/>
  <c r="O5491" i="8"/>
  <c r="O5499" i="8"/>
  <c r="O5507" i="8"/>
  <c r="O5515" i="8"/>
  <c r="O5523" i="8"/>
  <c r="O5531" i="8"/>
  <c r="O5539" i="8"/>
  <c r="O5547" i="8"/>
  <c r="O5555" i="8"/>
  <c r="O5563" i="8"/>
  <c r="O5571" i="8"/>
  <c r="O5579" i="8"/>
  <c r="O5587" i="8"/>
  <c r="O5595" i="8"/>
  <c r="O5603" i="8"/>
  <c r="O5611" i="8"/>
  <c r="O5619" i="8"/>
  <c r="O5627" i="8"/>
  <c r="O5635" i="8"/>
  <c r="O5643" i="8"/>
  <c r="O5651" i="8"/>
  <c r="O5659" i="8"/>
  <c r="O5667" i="8"/>
  <c r="O5675" i="8"/>
  <c r="O5683" i="8"/>
  <c r="O5691" i="8"/>
  <c r="O5699" i="8"/>
  <c r="O5707" i="8"/>
  <c r="O5715" i="8"/>
  <c r="O5723" i="8"/>
  <c r="O5731" i="8"/>
  <c r="O5739" i="8"/>
  <c r="O5747" i="8"/>
  <c r="O5755" i="8"/>
  <c r="O5763" i="8"/>
  <c r="O5771" i="8"/>
  <c r="O5779" i="8"/>
  <c r="O5787" i="8"/>
  <c r="O5795" i="8"/>
  <c r="O5803" i="8"/>
  <c r="O5811" i="8"/>
  <c r="O5819" i="8"/>
  <c r="O5827" i="8"/>
  <c r="O5835" i="8"/>
  <c r="O5843" i="8"/>
  <c r="O5851" i="8"/>
  <c r="O5859" i="8"/>
  <c r="O5867" i="8"/>
  <c r="O5875" i="8"/>
  <c r="O5883" i="8"/>
  <c r="O5891" i="8"/>
  <c r="O5899" i="8"/>
  <c r="O5907" i="8"/>
  <c r="O5915" i="8"/>
  <c r="O5923" i="8"/>
  <c r="O5931" i="8"/>
  <c r="O5939" i="8"/>
  <c r="O5947" i="8"/>
  <c r="O5955" i="8"/>
  <c r="O5963" i="8"/>
  <c r="O5971" i="8"/>
  <c r="O5979" i="8"/>
  <c r="O5987" i="8"/>
  <c r="O5995" i="8"/>
  <c r="O6003" i="8"/>
  <c r="O6011" i="8"/>
  <c r="O6019" i="8"/>
  <c r="O6027" i="8"/>
  <c r="O6035" i="8"/>
  <c r="O6043" i="8"/>
  <c r="O6051" i="8"/>
  <c r="O6059" i="8"/>
  <c r="O6067" i="8"/>
  <c r="O6075" i="8"/>
  <c r="O6083" i="8"/>
  <c r="O6091" i="8"/>
  <c r="O6099" i="8"/>
  <c r="O6107" i="8"/>
  <c r="O6115" i="8"/>
  <c r="O6123" i="8"/>
  <c r="O6131" i="8"/>
  <c r="O6139" i="8"/>
  <c r="O6147" i="8"/>
  <c r="O6155" i="8"/>
  <c r="O6163" i="8"/>
  <c r="O6171" i="8"/>
  <c r="O6179" i="8"/>
  <c r="O6187" i="8"/>
  <c r="O6195" i="8"/>
  <c r="O6203" i="8"/>
  <c r="O6211" i="8"/>
  <c r="O6219" i="8"/>
  <c r="O6227" i="8"/>
  <c r="O6235" i="8"/>
  <c r="O6243" i="8"/>
  <c r="O6251" i="8"/>
  <c r="O6259" i="8"/>
  <c r="O6267" i="8"/>
  <c r="O6275" i="8"/>
  <c r="O6283" i="8"/>
  <c r="O6291" i="8"/>
  <c r="O6299" i="8"/>
  <c r="O6307" i="8"/>
  <c r="O6315" i="8"/>
  <c r="O6323" i="8"/>
  <c r="O6331" i="8"/>
  <c r="O6339" i="8"/>
  <c r="O6347" i="8"/>
  <c r="O6355" i="8"/>
  <c r="O6363" i="8"/>
  <c r="O6371" i="8"/>
  <c r="O6379" i="8"/>
  <c r="O6387" i="8"/>
  <c r="O6395" i="8"/>
  <c r="O6403" i="8"/>
  <c r="O6411" i="8"/>
  <c r="O6419" i="8"/>
  <c r="O6427" i="8"/>
  <c r="O6435" i="8"/>
  <c r="O6443" i="8"/>
  <c r="O6451" i="8"/>
  <c r="O6459" i="8"/>
  <c r="O6467" i="8"/>
  <c r="O6475" i="8"/>
  <c r="O6483" i="8"/>
  <c r="O1468" i="8"/>
  <c r="O2611" i="8"/>
  <c r="O2954" i="8"/>
  <c r="O3274" i="8"/>
  <c r="O3437" i="8"/>
  <c r="O3503" i="8"/>
  <c r="O3567" i="8"/>
  <c r="O3631" i="8"/>
  <c r="O3695" i="8"/>
  <c r="O3759" i="8"/>
  <c r="O3823" i="8"/>
  <c r="O3887" i="8"/>
  <c r="O3951" i="8"/>
  <c r="O4015" i="8"/>
  <c r="O4079" i="8"/>
  <c r="O4143" i="8"/>
  <c r="O4207" i="8"/>
  <c r="O4271" i="8"/>
  <c r="O4335" i="8"/>
  <c r="O4370" i="8"/>
  <c r="O4402" i="8"/>
  <c r="O4434" i="8"/>
  <c r="O4466" i="8"/>
  <c r="O4498" i="8"/>
  <c r="O4530" i="8"/>
  <c r="O4562" i="8"/>
  <c r="O4594" i="8"/>
  <c r="O4626" i="8"/>
  <c r="O4658" i="8"/>
  <c r="O4690" i="8"/>
  <c r="O4722" i="8"/>
  <c r="O4754" i="8"/>
  <c r="O4786" i="8"/>
  <c r="O4818" i="8"/>
  <c r="O4850" i="8"/>
  <c r="O4882" i="8"/>
  <c r="O4914" i="8"/>
  <c r="O4946" i="8"/>
  <c r="O4978" i="8"/>
  <c r="O5010" i="8"/>
  <c r="O5042" i="8"/>
  <c r="O5074" i="8"/>
  <c r="O5106" i="8"/>
  <c r="O5138" i="8"/>
  <c r="O5170" i="8"/>
  <c r="O5202" i="8"/>
  <c r="O5234" i="8"/>
  <c r="O5266" i="8"/>
  <c r="O5298" i="8"/>
  <c r="O5330" i="8"/>
  <c r="O5362" i="8"/>
  <c r="O5394" i="8"/>
  <c r="O5426" i="8"/>
  <c r="O5458" i="8"/>
  <c r="O5490" i="8"/>
  <c r="O5522" i="8"/>
  <c r="O5554" i="8"/>
  <c r="O5586" i="8"/>
  <c r="O5618" i="8"/>
  <c r="O5650" i="8"/>
  <c r="O5682" i="8"/>
  <c r="O5714" i="8"/>
  <c r="O5746" i="8"/>
  <c r="O5772" i="8"/>
  <c r="O5794" i="8"/>
  <c r="O5813" i="8"/>
  <c r="O5836" i="8"/>
  <c r="O5858" i="8"/>
  <c r="O5876" i="8"/>
  <c r="O5892" i="8"/>
  <c r="O5908" i="8"/>
  <c r="O5924" i="8"/>
  <c r="O5940" i="8"/>
  <c r="O5956" i="8"/>
  <c r="O5972" i="8"/>
  <c r="O5988" i="8"/>
  <c r="O6004" i="8"/>
  <c r="O6020" i="8"/>
  <c r="O6036" i="8"/>
  <c r="O6052" i="8"/>
  <c r="O6068" i="8"/>
  <c r="O6084" i="8"/>
  <c r="O6100" i="8"/>
  <c r="O6116" i="8"/>
  <c r="O6132" i="8"/>
  <c r="O6148" i="8"/>
  <c r="O6164" i="8"/>
  <c r="O6180" i="8"/>
  <c r="O6196" i="8"/>
  <c r="O6212" i="8"/>
  <c r="O6228" i="8"/>
  <c r="O6244" i="8"/>
  <c r="O6260" i="8"/>
  <c r="O6276" i="8"/>
  <c r="O6292" i="8"/>
  <c r="O6308" i="8"/>
  <c r="O6324" i="8"/>
  <c r="O6340" i="8"/>
  <c r="O6356" i="8"/>
  <c r="O6372" i="8"/>
  <c r="O6388" i="8"/>
  <c r="O6404" i="8"/>
  <c r="O6420" i="8"/>
  <c r="O6436" i="8"/>
  <c r="O6452" i="8"/>
  <c r="O6468" i="8"/>
  <c r="O6484" i="8"/>
  <c r="O6492" i="8"/>
  <c r="O6500" i="8"/>
  <c r="O6508" i="8"/>
  <c r="O6516" i="8"/>
  <c r="O6524" i="8"/>
  <c r="O6532" i="8"/>
  <c r="O6540" i="8"/>
  <c r="O6548" i="8"/>
  <c r="O6556" i="8"/>
  <c r="O6564" i="8"/>
  <c r="O6572" i="8"/>
  <c r="O6580" i="8"/>
  <c r="O6588" i="8"/>
  <c r="O6596" i="8"/>
  <c r="O6604" i="8"/>
  <c r="O6612" i="8"/>
  <c r="O6620" i="8"/>
  <c r="O6628" i="8"/>
  <c r="O6636" i="8"/>
  <c r="O6644" i="8"/>
  <c r="O6652" i="8"/>
  <c r="O6660" i="8"/>
  <c r="O6668" i="8"/>
  <c r="O6676" i="8"/>
  <c r="O6684" i="8"/>
  <c r="O6692" i="8"/>
  <c r="O6700" i="8"/>
  <c r="O6708" i="8"/>
  <c r="O6716" i="8"/>
  <c r="O6724" i="8"/>
  <c r="O6732" i="8"/>
  <c r="O6740" i="8"/>
  <c r="O6748" i="8"/>
  <c r="O6756" i="8"/>
  <c r="O6764" i="8"/>
  <c r="O6772" i="8"/>
  <c r="O6780" i="8"/>
  <c r="O6788" i="8"/>
  <c r="O6796" i="8"/>
  <c r="O6804" i="8"/>
  <c r="O6812" i="8"/>
  <c r="O6820" i="8"/>
  <c r="O6828" i="8"/>
  <c r="O6836" i="8"/>
  <c r="O6844" i="8"/>
  <c r="O6852" i="8"/>
  <c r="O6860" i="8"/>
  <c r="O6868" i="8"/>
  <c r="O6876" i="8"/>
  <c r="O6884" i="8"/>
  <c r="O6892" i="8"/>
  <c r="O6900" i="8"/>
  <c r="O6908" i="8"/>
  <c r="O6916" i="8"/>
  <c r="O6924" i="8"/>
  <c r="O6932" i="8"/>
  <c r="O6940" i="8"/>
  <c r="O6948" i="8"/>
  <c r="O6956" i="8"/>
  <c r="O6964" i="8"/>
  <c r="O6972" i="8"/>
  <c r="O6980" i="8"/>
  <c r="O6988" i="8"/>
  <c r="O6996" i="8"/>
  <c r="O7004" i="8"/>
  <c r="O7012" i="8"/>
  <c r="O7020" i="8"/>
  <c r="O7028" i="8"/>
  <c r="O7036" i="8"/>
  <c r="O7044" i="8"/>
  <c r="O7052" i="8"/>
  <c r="O7060" i="8"/>
  <c r="O7068" i="8"/>
  <c r="O7076" i="8"/>
  <c r="O7084" i="8"/>
  <c r="O7092" i="8"/>
  <c r="O7100" i="8"/>
  <c r="O7108" i="8"/>
  <c r="O7116" i="8"/>
  <c r="O7124" i="8"/>
  <c r="O7132" i="8"/>
  <c r="O7140" i="8"/>
  <c r="O7148" i="8"/>
  <c r="O7156" i="8"/>
  <c r="O7164" i="8"/>
  <c r="O7172" i="8"/>
  <c r="O7180" i="8"/>
  <c r="O7188" i="8"/>
  <c r="O7196" i="8"/>
  <c r="O7204" i="8"/>
  <c r="O7212" i="8"/>
  <c r="O7220" i="8"/>
  <c r="O7228" i="8"/>
  <c r="O7236" i="8"/>
  <c r="O7244" i="8"/>
  <c r="O7252" i="8"/>
  <c r="O7260" i="8"/>
  <c r="O7268" i="8"/>
  <c r="O7276" i="8"/>
  <c r="O7284" i="8"/>
  <c r="O7292" i="8"/>
  <c r="O7300" i="8"/>
  <c r="O7308" i="8"/>
  <c r="O7316" i="8"/>
  <c r="O7324" i="8"/>
  <c r="O7332" i="8"/>
  <c r="O7340" i="8"/>
  <c r="O7348" i="8"/>
  <c r="O7356" i="8"/>
  <c r="O7364" i="8"/>
  <c r="O7372" i="8"/>
  <c r="O7380" i="8"/>
  <c r="O7388" i="8"/>
  <c r="O7396" i="8"/>
  <c r="O7404" i="8"/>
  <c r="O7412" i="8"/>
  <c r="O7420" i="8"/>
  <c r="O7428" i="8"/>
  <c r="O7436" i="8"/>
  <c r="O7444" i="8"/>
  <c r="O7452" i="8"/>
  <c r="O7460" i="8"/>
  <c r="O7468" i="8"/>
  <c r="O7476" i="8"/>
  <c r="O7484" i="8"/>
  <c r="O7492" i="8"/>
  <c r="O7500" i="8"/>
  <c r="O7508" i="8"/>
  <c r="O7516" i="8"/>
  <c r="O7524" i="8"/>
  <c r="O7532" i="8"/>
  <c r="O7540" i="8"/>
  <c r="O7548" i="8"/>
  <c r="O7556" i="8"/>
  <c r="O7564" i="8"/>
  <c r="O7572" i="8"/>
  <c r="O7580" i="8"/>
  <c r="O7588" i="8"/>
  <c r="O7596" i="8"/>
  <c r="O7604" i="8"/>
  <c r="O7612" i="8"/>
  <c r="O7620" i="8"/>
  <c r="O7628" i="8"/>
  <c r="O7636" i="8"/>
  <c r="O7644" i="8"/>
  <c r="O7652" i="8"/>
  <c r="O7660" i="8"/>
  <c r="O7668" i="8"/>
  <c r="O7676" i="8"/>
  <c r="O7684" i="8"/>
  <c r="O7692" i="8"/>
  <c r="O7700" i="8"/>
  <c r="O7708" i="8"/>
  <c r="O7716" i="8"/>
  <c r="O7724" i="8"/>
  <c r="O7732" i="8"/>
  <c r="O7740" i="8"/>
  <c r="O7748" i="8"/>
  <c r="O7756" i="8"/>
  <c r="O7764" i="8"/>
  <c r="O7772" i="8"/>
  <c r="O7780" i="8"/>
  <c r="O7788" i="8"/>
  <c r="O7796" i="8"/>
  <c r="O7804" i="8"/>
  <c r="O7812" i="8"/>
  <c r="O7820" i="8"/>
  <c r="O7828" i="8"/>
  <c r="O7836" i="8"/>
  <c r="O7844" i="8"/>
  <c r="O7852" i="8"/>
  <c r="O7860" i="8"/>
  <c r="O7868" i="8"/>
  <c r="O7876" i="8"/>
  <c r="O7884" i="8"/>
  <c r="O7892" i="8"/>
  <c r="O7900" i="8"/>
  <c r="O7908" i="8"/>
  <c r="O7916" i="8"/>
  <c r="O7924" i="8"/>
  <c r="O7932" i="8"/>
  <c r="O7940" i="8"/>
  <c r="O7948" i="8"/>
  <c r="O7956" i="8"/>
  <c r="O7964" i="8"/>
  <c r="O7972" i="8"/>
  <c r="O7980" i="8"/>
  <c r="O7988" i="8"/>
  <c r="O7996" i="8"/>
  <c r="O8004" i="8"/>
  <c r="O8012" i="8"/>
  <c r="O8020" i="8"/>
  <c r="O8028" i="8"/>
  <c r="O8036" i="8"/>
  <c r="O8044" i="8"/>
  <c r="O8052" i="8"/>
  <c r="O8060" i="8"/>
  <c r="O8068" i="8"/>
  <c r="O8076" i="8"/>
  <c r="O8084" i="8"/>
  <c r="O8092" i="8"/>
  <c r="O8100" i="8"/>
  <c r="O8108" i="8"/>
  <c r="O8116" i="8"/>
  <c r="O8124" i="8"/>
  <c r="O8132" i="8"/>
  <c r="O8140" i="8"/>
  <c r="O8148" i="8"/>
  <c r="O8156" i="8"/>
  <c r="O8164" i="8"/>
  <c r="O8172" i="8"/>
  <c r="O8180" i="8"/>
  <c r="O8188" i="8"/>
  <c r="O8196" i="8"/>
  <c r="O8204" i="8"/>
  <c r="O8212" i="8"/>
  <c r="O8220" i="8"/>
  <c r="O8228" i="8"/>
  <c r="O8236" i="8"/>
  <c r="O8244" i="8"/>
  <c r="O8252" i="8"/>
  <c r="O8260" i="8"/>
  <c r="O8268" i="8"/>
  <c r="O8276" i="8"/>
  <c r="O8284" i="8"/>
  <c r="O8292" i="8"/>
  <c r="O1557" i="8"/>
  <c r="O2634" i="8"/>
  <c r="O2973" i="8"/>
  <c r="O3282" i="8"/>
  <c r="O3442" i="8"/>
  <c r="O3506" i="8"/>
  <c r="O3570" i="8"/>
  <c r="O3634" i="8"/>
  <c r="O3698" i="8"/>
  <c r="O3762" i="8"/>
  <c r="O3826" i="8"/>
  <c r="O3890" i="8"/>
  <c r="O3954" i="8"/>
  <c r="O4018" i="8"/>
  <c r="O4082" i="8"/>
  <c r="O4146" i="8"/>
  <c r="O4210" i="8"/>
  <c r="O4274" i="8"/>
  <c r="O4338" i="8"/>
  <c r="O4372" i="8"/>
  <c r="O4404" i="8"/>
  <c r="O4436" i="8"/>
  <c r="O4468" i="8"/>
  <c r="O4500" i="8"/>
  <c r="O4532" i="8"/>
  <c r="O4564" i="8"/>
  <c r="O4596" i="8"/>
  <c r="O4628" i="8"/>
  <c r="O4660" i="8"/>
  <c r="O4692" i="8"/>
  <c r="O4724" i="8"/>
  <c r="O4756" i="8"/>
  <c r="O4788" i="8"/>
  <c r="O4820" i="8"/>
  <c r="O4852" i="8"/>
  <c r="O4884" i="8"/>
  <c r="O4916" i="8"/>
  <c r="O4948" i="8"/>
  <c r="O4980" i="8"/>
  <c r="O5012" i="8"/>
  <c r="O5044" i="8"/>
  <c r="O5076" i="8"/>
  <c r="O5108" i="8"/>
  <c r="O5140" i="8"/>
  <c r="O5172" i="8"/>
  <c r="O5204" i="8"/>
  <c r="O5236" i="8"/>
  <c r="O5268" i="8"/>
  <c r="O5300" i="8"/>
  <c r="O5332" i="8"/>
  <c r="O5364" i="8"/>
  <c r="O5396" i="8"/>
  <c r="O5428" i="8"/>
  <c r="O5460" i="8"/>
  <c r="O5492" i="8"/>
  <c r="O5524" i="8"/>
  <c r="O5556" i="8"/>
  <c r="O5588" i="8"/>
  <c r="O5620" i="8"/>
  <c r="O5652" i="8"/>
  <c r="O5684" i="8"/>
  <c r="O5716" i="8"/>
  <c r="O5748" i="8"/>
  <c r="O5773" i="8"/>
  <c r="O5796" i="8"/>
  <c r="O5818" i="8"/>
  <c r="O5837" i="8"/>
  <c r="O5860" i="8"/>
  <c r="O5877" i="8"/>
  <c r="O5893" i="8"/>
  <c r="O5909" i="8"/>
  <c r="O5925" i="8"/>
  <c r="O5941" i="8"/>
  <c r="O5957" i="8"/>
  <c r="O5973" i="8"/>
  <c r="O5989" i="8"/>
  <c r="O6005" i="8"/>
  <c r="O6021" i="8"/>
  <c r="O6037" i="8"/>
  <c r="O6053" i="8"/>
  <c r="O6069" i="8"/>
  <c r="O6085" i="8"/>
  <c r="O6101" i="8"/>
  <c r="O6117" i="8"/>
  <c r="O6133" i="8"/>
  <c r="O6149" i="8"/>
  <c r="O6165" i="8"/>
  <c r="O6181" i="8"/>
  <c r="O6197" i="8"/>
  <c r="O6213" i="8"/>
  <c r="O6229" i="8"/>
  <c r="O6245" i="8"/>
  <c r="O6261" i="8"/>
  <c r="O6277" i="8"/>
  <c r="O6293" i="8"/>
  <c r="O6309" i="8"/>
  <c r="O6325" i="8"/>
  <c r="O6341" i="8"/>
  <c r="O6357" i="8"/>
  <c r="O6373" i="8"/>
  <c r="O6389" i="8"/>
  <c r="O6405" i="8"/>
  <c r="O6421" i="8"/>
  <c r="O6437" i="8"/>
  <c r="O6453" i="8"/>
  <c r="O6469" i="8"/>
  <c r="O6485" i="8"/>
  <c r="O6493" i="8"/>
  <c r="O6501" i="8"/>
  <c r="O6509" i="8"/>
  <c r="O6517" i="8"/>
  <c r="O6525" i="8"/>
  <c r="O6533" i="8"/>
  <c r="O6541" i="8"/>
  <c r="O6549" i="8"/>
  <c r="O6557" i="8"/>
  <c r="O6565" i="8"/>
  <c r="O6573" i="8"/>
  <c r="O6581" i="8"/>
  <c r="O6589" i="8"/>
  <c r="O6597" i="8"/>
  <c r="O6605" i="8"/>
  <c r="O6613" i="8"/>
  <c r="O6621" i="8"/>
  <c r="O6629" i="8"/>
  <c r="O6637" i="8"/>
  <c r="O6645" i="8"/>
  <c r="O6653" i="8"/>
  <c r="O6661" i="8"/>
  <c r="O6669" i="8"/>
  <c r="O6677" i="8"/>
  <c r="O6685" i="8"/>
  <c r="O6693" i="8"/>
  <c r="O6701" i="8"/>
  <c r="O6709" i="8"/>
  <c r="O6717" i="8"/>
  <c r="O6725" i="8"/>
  <c r="O6733" i="8"/>
  <c r="O6741" i="8"/>
  <c r="O6749" i="8"/>
  <c r="O6757" i="8"/>
  <c r="O6765" i="8"/>
  <c r="O6773" i="8"/>
  <c r="O6781" i="8"/>
  <c r="O6789" i="8"/>
  <c r="O6797" i="8"/>
  <c r="O6805" i="8"/>
  <c r="O6813" i="8"/>
  <c r="O6821" i="8"/>
  <c r="O6829" i="8"/>
  <c r="O6837" i="8"/>
  <c r="O6845" i="8"/>
  <c r="O6853" i="8"/>
  <c r="O6861" i="8"/>
  <c r="O6869" i="8"/>
  <c r="O6877" i="8"/>
  <c r="O6885" i="8"/>
  <c r="O6893" i="8"/>
  <c r="O6901" i="8"/>
  <c r="O6909" i="8"/>
  <c r="O6917" i="8"/>
  <c r="O6925" i="8"/>
  <c r="O6933" i="8"/>
  <c r="O6941" i="8"/>
  <c r="O6949" i="8"/>
  <c r="O6957" i="8"/>
  <c r="O6965" i="8"/>
  <c r="O6973" i="8"/>
  <c r="O6981" i="8"/>
  <c r="O6989" i="8"/>
  <c r="O6997" i="8"/>
  <c r="O7005" i="8"/>
  <c r="O7013" i="8"/>
  <c r="O7021" i="8"/>
  <c r="O7029" i="8"/>
  <c r="O7037" i="8"/>
  <c r="O7045" i="8"/>
  <c r="O7053" i="8"/>
  <c r="O7061" i="8"/>
  <c r="O7069" i="8"/>
  <c r="O7077" i="8"/>
  <c r="O7085" i="8"/>
  <c r="O7093" i="8"/>
  <c r="O7101" i="8"/>
  <c r="O7109" i="8"/>
  <c r="O7117" i="8"/>
  <c r="O7125" i="8"/>
  <c r="O7133" i="8"/>
  <c r="O7141" i="8"/>
  <c r="O7149" i="8"/>
  <c r="O7157" i="8"/>
  <c r="O7165" i="8"/>
  <c r="O7173" i="8"/>
  <c r="O7181" i="8"/>
  <c r="O7189" i="8"/>
  <c r="O7197" i="8"/>
  <c r="O7205" i="8"/>
  <c r="O7213" i="8"/>
  <c r="O7221" i="8"/>
  <c r="O7229" i="8"/>
  <c r="O7237" i="8"/>
  <c r="O7245" i="8"/>
  <c r="O7253" i="8"/>
  <c r="O7261" i="8"/>
  <c r="O7269" i="8"/>
  <c r="O7277" i="8"/>
  <c r="O7285" i="8"/>
  <c r="O7293" i="8"/>
  <c r="O7301" i="8"/>
  <c r="O7309" i="8"/>
  <c r="O7317" i="8"/>
  <c r="O7325" i="8"/>
  <c r="O7333" i="8"/>
  <c r="O7341" i="8"/>
  <c r="O7349" i="8"/>
  <c r="O7357" i="8"/>
  <c r="O7365" i="8"/>
  <c r="O7373" i="8"/>
  <c r="O7381" i="8"/>
  <c r="O7389" i="8"/>
  <c r="O7397" i="8"/>
  <c r="O7405" i="8"/>
  <c r="O7413" i="8"/>
  <c r="O7421" i="8"/>
  <c r="O7429" i="8"/>
  <c r="O7437" i="8"/>
  <c r="O7445" i="8"/>
  <c r="O7453" i="8"/>
  <c r="O7461" i="8"/>
  <c r="O7469" i="8"/>
  <c r="O7477" i="8"/>
  <c r="O7485" i="8"/>
  <c r="O7493" i="8"/>
  <c r="O7501" i="8"/>
  <c r="O7509" i="8"/>
  <c r="O7517" i="8"/>
  <c r="O7525" i="8"/>
  <c r="O7533" i="8"/>
  <c r="O7541" i="8"/>
  <c r="O7549" i="8"/>
  <c r="O7557" i="8"/>
  <c r="O7565" i="8"/>
  <c r="O7573" i="8"/>
  <c r="O7581" i="8"/>
  <c r="O7589" i="8"/>
  <c r="O7597" i="8"/>
  <c r="O7605" i="8"/>
  <c r="O7613" i="8"/>
  <c r="O7621" i="8"/>
  <c r="O7629" i="8"/>
  <c r="O7637" i="8"/>
  <c r="O7645" i="8"/>
  <c r="O7653" i="8"/>
  <c r="O7661" i="8"/>
  <c r="O7669" i="8"/>
  <c r="O7677" i="8"/>
  <c r="O7685" i="8"/>
  <c r="O7693" i="8"/>
  <c r="O7701" i="8"/>
  <c r="O7709" i="8"/>
  <c r="O7717" i="8"/>
  <c r="O7725" i="8"/>
  <c r="O7733" i="8"/>
  <c r="O7741" i="8"/>
  <c r="O7749" i="8"/>
  <c r="O7757" i="8"/>
  <c r="O7765" i="8"/>
  <c r="O7773" i="8"/>
  <c r="O7781" i="8"/>
  <c r="O7789" i="8"/>
  <c r="O7797" i="8"/>
  <c r="O7805" i="8"/>
  <c r="O7813" i="8"/>
  <c r="O7821" i="8"/>
  <c r="O7829" i="8"/>
  <c r="O7837" i="8"/>
  <c r="O7845" i="8"/>
  <c r="O7853" i="8"/>
  <c r="O7861" i="8"/>
  <c r="O7869" i="8"/>
  <c r="O7877" i="8"/>
  <c r="O7885" i="8"/>
  <c r="O7893" i="8"/>
  <c r="O7901" i="8"/>
  <c r="O7909" i="8"/>
  <c r="O7917" i="8"/>
  <c r="O7925" i="8"/>
  <c r="O7933" i="8"/>
  <c r="O7941" i="8"/>
  <c r="O7949" i="8"/>
  <c r="O7957" i="8"/>
  <c r="O7965" i="8"/>
  <c r="O7973" i="8"/>
  <c r="O7981" i="8"/>
  <c r="O7989" i="8"/>
  <c r="O7997" i="8"/>
  <c r="O8005" i="8"/>
  <c r="O8013" i="8"/>
  <c r="O8021" i="8"/>
  <c r="O8029" i="8"/>
  <c r="O8037" i="8"/>
  <c r="O8045" i="8"/>
  <c r="O8053" i="8"/>
  <c r="O8061" i="8"/>
  <c r="O8069" i="8"/>
  <c r="O8077" i="8"/>
  <c r="O8085" i="8"/>
  <c r="O8093" i="8"/>
  <c r="O8101" i="8"/>
  <c r="O8109" i="8"/>
  <c r="O8117" i="8"/>
  <c r="O8125" i="8"/>
  <c r="O8133" i="8"/>
  <c r="O8141" i="8"/>
  <c r="O8149" i="8"/>
  <c r="O8157" i="8"/>
  <c r="O8165" i="8"/>
  <c r="O8173" i="8"/>
  <c r="O8181" i="8"/>
  <c r="O8189" i="8"/>
  <c r="O8197" i="8"/>
  <c r="O8205" i="8"/>
  <c r="O8213" i="8"/>
  <c r="O8221" i="8"/>
  <c r="O8229" i="8"/>
  <c r="O8237" i="8"/>
  <c r="O8245" i="8"/>
  <c r="O8253" i="8"/>
  <c r="O8261" i="8"/>
  <c r="O8269" i="8"/>
  <c r="O8277" i="8"/>
  <c r="O8285" i="8"/>
  <c r="O8293" i="8"/>
  <c r="O8301" i="8"/>
  <c r="O8309" i="8"/>
  <c r="O8317" i="8"/>
  <c r="O8325" i="8"/>
  <c r="O8333" i="8"/>
  <c r="O8341" i="8"/>
  <c r="O8349" i="8"/>
  <c r="O8357" i="8"/>
  <c r="O8365" i="8"/>
  <c r="O8373" i="8"/>
  <c r="O8381" i="8"/>
  <c r="O8389" i="8"/>
  <c r="O8397" i="8"/>
  <c r="O8405" i="8"/>
  <c r="O8413" i="8"/>
  <c r="O8421" i="8"/>
  <c r="O8429" i="8"/>
  <c r="O8437" i="8"/>
  <c r="O8445" i="8"/>
  <c r="O8453" i="8"/>
  <c r="O8461" i="8"/>
  <c r="O8469" i="8"/>
  <c r="O8477" i="8"/>
  <c r="O8485" i="8"/>
  <c r="O8493" i="8"/>
  <c r="O8501" i="8"/>
  <c r="O8509" i="8"/>
  <c r="O8517" i="8"/>
  <c r="O8525" i="8"/>
  <c r="O8533" i="8"/>
  <c r="O8541" i="8"/>
  <c r="O8549" i="8"/>
  <c r="O8557" i="8"/>
  <c r="O8565" i="8"/>
  <c r="O8573" i="8"/>
  <c r="O8581" i="8"/>
  <c r="O8589" i="8"/>
  <c r="O8597" i="8"/>
  <c r="O8605" i="8"/>
  <c r="O8613" i="8"/>
  <c r="O8621" i="8"/>
  <c r="O8629" i="8"/>
  <c r="O8637" i="8"/>
  <c r="O8645" i="8"/>
  <c r="O8653" i="8"/>
  <c r="O8661" i="8"/>
  <c r="O8669" i="8"/>
  <c r="O8677" i="8"/>
  <c r="O8685" i="8"/>
  <c r="O8693" i="8"/>
  <c r="O8701" i="8"/>
  <c r="O8709" i="8"/>
  <c r="O8717" i="8"/>
  <c r="O8725" i="8"/>
  <c r="O8733" i="8"/>
  <c r="O8741" i="8"/>
  <c r="O8749" i="8"/>
  <c r="O8757" i="8"/>
  <c r="O6" i="8"/>
  <c r="O14" i="8"/>
  <c r="O22" i="8"/>
  <c r="O1813" i="8"/>
  <c r="O2698" i="8"/>
  <c r="O3037" i="8"/>
  <c r="O3315" i="8"/>
  <c r="O3455" i="8"/>
  <c r="O3519" i="8"/>
  <c r="O3583" i="8"/>
  <c r="O3647" i="8"/>
  <c r="O3711" i="8"/>
  <c r="O3775" i="8"/>
  <c r="O3839" i="8"/>
  <c r="O3903" i="8"/>
  <c r="O3967" i="8"/>
  <c r="O4031" i="8"/>
  <c r="O4095" i="8"/>
  <c r="O4159" i="8"/>
  <c r="O4223" i="8"/>
  <c r="O4287" i="8"/>
  <c r="O4346" i="8"/>
  <c r="O4378" i="8"/>
  <c r="O4410" i="8"/>
  <c r="O4442" i="8"/>
  <c r="O4474" i="8"/>
  <c r="O4506" i="8"/>
  <c r="O4538" i="8"/>
  <c r="O4570" i="8"/>
  <c r="O4602" i="8"/>
  <c r="O4634" i="8"/>
  <c r="O4666" i="8"/>
  <c r="O4698" i="8"/>
  <c r="O4730" i="8"/>
  <c r="O4762" i="8"/>
  <c r="O4794" i="8"/>
  <c r="O4826" i="8"/>
  <c r="O4858" i="8"/>
  <c r="O4890" i="8"/>
  <c r="O4922" i="8"/>
  <c r="O4954" i="8"/>
  <c r="O4986" i="8"/>
  <c r="O5018" i="8"/>
  <c r="O5050" i="8"/>
  <c r="O5082" i="8"/>
  <c r="O5114" i="8"/>
  <c r="O5146" i="8"/>
  <c r="O5178" i="8"/>
  <c r="O5210" i="8"/>
  <c r="O5242" i="8"/>
  <c r="O5274" i="8"/>
  <c r="O5306" i="8"/>
  <c r="O5338" i="8"/>
  <c r="O5370" i="8"/>
  <c r="O5402" i="8"/>
  <c r="O5434" i="8"/>
  <c r="O5466" i="8"/>
  <c r="O5498" i="8"/>
  <c r="O5530" i="8"/>
  <c r="O5562" i="8"/>
  <c r="O5594" i="8"/>
  <c r="O5626" i="8"/>
  <c r="O5658" i="8"/>
  <c r="O5690" i="8"/>
  <c r="O5722" i="8"/>
  <c r="O5754" i="8"/>
  <c r="O5778" i="8"/>
  <c r="O5797" i="8"/>
  <c r="O5820" i="8"/>
  <c r="O5842" i="8"/>
  <c r="O5861" i="8"/>
  <c r="O5879" i="8"/>
  <c r="O5895" i="8"/>
  <c r="O5911" i="8"/>
  <c r="O5927" i="8"/>
  <c r="O5943" i="8"/>
  <c r="O5959" i="8"/>
  <c r="O5975" i="8"/>
  <c r="O5991" i="8"/>
  <c r="O6007" i="8"/>
  <c r="O6023" i="8"/>
  <c r="O6039" i="8"/>
  <c r="O6055" i="8"/>
  <c r="O6071" i="8"/>
  <c r="O6087" i="8"/>
  <c r="O6103" i="8"/>
  <c r="O6119" i="8"/>
  <c r="O6135" i="8"/>
  <c r="O6151" i="8"/>
  <c r="O6167" i="8"/>
  <c r="O6183" i="8"/>
  <c r="O6199" i="8"/>
  <c r="O6215" i="8"/>
  <c r="O6231" i="8"/>
  <c r="O6247" i="8"/>
  <c r="O6263" i="8"/>
  <c r="O6279" i="8"/>
  <c r="O6295" i="8"/>
  <c r="O6311" i="8"/>
  <c r="O6327" i="8"/>
  <c r="O6343" i="8"/>
  <c r="O6359" i="8"/>
  <c r="O6375" i="8"/>
  <c r="O6391" i="8"/>
  <c r="O6407" i="8"/>
  <c r="O6423" i="8"/>
  <c r="O6439" i="8"/>
  <c r="O6455" i="8"/>
  <c r="O6471" i="8"/>
  <c r="O6486" i="8"/>
  <c r="O6494" i="8"/>
  <c r="O6502" i="8"/>
  <c r="O6510" i="8"/>
  <c r="O6518" i="8"/>
  <c r="O6526" i="8"/>
  <c r="O6534" i="8"/>
  <c r="O6542" i="8"/>
  <c r="O6550" i="8"/>
  <c r="O6558" i="8"/>
  <c r="O6566" i="8"/>
  <c r="O6574" i="8"/>
  <c r="O6582" i="8"/>
  <c r="O6590" i="8"/>
  <c r="O6598" i="8"/>
  <c r="O6606" i="8"/>
  <c r="O6614" i="8"/>
  <c r="O6622" i="8"/>
  <c r="O6630" i="8"/>
  <c r="O6638" i="8"/>
  <c r="O6646" i="8"/>
  <c r="O6654" i="8"/>
  <c r="O6662" i="8"/>
  <c r="O6670" i="8"/>
  <c r="O6678" i="8"/>
  <c r="O6686" i="8"/>
  <c r="O6694" i="8"/>
  <c r="O6702" i="8"/>
  <c r="O6710" i="8"/>
  <c r="O6718" i="8"/>
  <c r="O6726" i="8"/>
  <c r="O6734" i="8"/>
  <c r="O6742" i="8"/>
  <c r="O6750" i="8"/>
  <c r="O6758" i="8"/>
  <c r="O6766" i="8"/>
  <c r="O6774" i="8"/>
  <c r="O6782" i="8"/>
  <c r="O6790" i="8"/>
  <c r="O6798" i="8"/>
  <c r="O6806" i="8"/>
  <c r="O6814" i="8"/>
  <c r="O6822" i="8"/>
  <c r="O6830" i="8"/>
  <c r="O6838" i="8"/>
  <c r="O6846" i="8"/>
  <c r="O6854" i="8"/>
  <c r="O6862" i="8"/>
  <c r="O6870" i="8"/>
  <c r="O6878" i="8"/>
  <c r="O6886" i="8"/>
  <c r="O6894" i="8"/>
  <c r="O6902" i="8"/>
  <c r="O6910" i="8"/>
  <c r="O6918" i="8"/>
  <c r="O6926" i="8"/>
  <c r="O6934" i="8"/>
  <c r="O6942" i="8"/>
  <c r="O6950" i="8"/>
  <c r="O6958" i="8"/>
  <c r="O6966" i="8"/>
  <c r="O6974" i="8"/>
  <c r="O6982" i="8"/>
  <c r="O6990" i="8"/>
  <c r="O6998" i="8"/>
  <c r="O7006" i="8"/>
  <c r="O7014" i="8"/>
  <c r="O7022" i="8"/>
  <c r="O7030" i="8"/>
  <c r="O7038" i="8"/>
  <c r="O7046" i="8"/>
  <c r="O7054" i="8"/>
  <c r="O7062" i="8"/>
  <c r="O7070" i="8"/>
  <c r="O7078" i="8"/>
  <c r="O7086" i="8"/>
  <c r="O7094" i="8"/>
  <c r="O7102" i="8"/>
  <c r="O7110" i="8"/>
  <c r="O7118" i="8"/>
  <c r="O7126" i="8"/>
  <c r="O7134" i="8"/>
  <c r="O7142" i="8"/>
  <c r="O7150" i="8"/>
  <c r="O7158" i="8"/>
  <c r="O7166" i="8"/>
  <c r="O7174" i="8"/>
  <c r="O7182" i="8"/>
  <c r="O7190" i="8"/>
  <c r="O7198" i="8"/>
  <c r="O7206" i="8"/>
  <c r="O7214" i="8"/>
  <c r="O7222" i="8"/>
  <c r="O7230" i="8"/>
  <c r="O7238" i="8"/>
  <c r="O7246" i="8"/>
  <c r="O7254" i="8"/>
  <c r="O7262" i="8"/>
  <c r="O7270" i="8"/>
  <c r="O7278" i="8"/>
  <c r="O7286" i="8"/>
  <c r="O7294" i="8"/>
  <c r="O7302" i="8"/>
  <c r="O7310" i="8"/>
  <c r="O7318" i="8"/>
  <c r="O7326" i="8"/>
  <c r="O7334" i="8"/>
  <c r="O7342" i="8"/>
  <c r="O7350" i="8"/>
  <c r="O7358" i="8"/>
  <c r="O7366" i="8"/>
  <c r="O7374" i="8"/>
  <c r="O7382" i="8"/>
  <c r="O7390" i="8"/>
  <c r="O7398" i="8"/>
  <c r="O7406" i="8"/>
  <c r="O7414" i="8"/>
  <c r="O7422" i="8"/>
  <c r="O7430" i="8"/>
  <c r="O7438" i="8"/>
  <c r="O7446" i="8"/>
  <c r="O7454" i="8"/>
  <c r="O7462" i="8"/>
  <c r="O7470" i="8"/>
  <c r="O7478" i="8"/>
  <c r="O7486" i="8"/>
  <c r="O7494" i="8"/>
  <c r="O7502" i="8"/>
  <c r="O7510" i="8"/>
  <c r="O7518" i="8"/>
  <c r="O7526" i="8"/>
  <c r="O7534" i="8"/>
  <c r="O7542" i="8"/>
  <c r="O7550" i="8"/>
  <c r="O7558" i="8"/>
  <c r="O7566" i="8"/>
  <c r="O7574" i="8"/>
  <c r="O7582" i="8"/>
  <c r="O7590" i="8"/>
  <c r="O7598" i="8"/>
  <c r="O7606" i="8"/>
  <c r="O7614" i="8"/>
  <c r="O7622" i="8"/>
  <c r="O7630" i="8"/>
  <c r="O7638" i="8"/>
  <c r="O7646" i="8"/>
  <c r="O7654" i="8"/>
  <c r="O7662" i="8"/>
  <c r="O7670" i="8"/>
  <c r="O7678" i="8"/>
  <c r="O7686" i="8"/>
  <c r="O7694" i="8"/>
  <c r="O7702" i="8"/>
  <c r="O7710" i="8"/>
  <c r="O7718" i="8"/>
  <c r="O7726" i="8"/>
  <c r="O7734" i="8"/>
  <c r="O7742" i="8"/>
  <c r="O7750" i="8"/>
  <c r="O7758" i="8"/>
  <c r="O7766" i="8"/>
  <c r="O7774" i="8"/>
  <c r="O7782" i="8"/>
  <c r="O7790" i="8"/>
  <c r="O7798" i="8"/>
  <c r="O7806" i="8"/>
  <c r="O7814" i="8"/>
  <c r="O7822" i="8"/>
  <c r="O7830" i="8"/>
  <c r="O7838" i="8"/>
  <c r="O7846" i="8"/>
  <c r="O7854" i="8"/>
  <c r="O7862" i="8"/>
  <c r="O7870" i="8"/>
  <c r="O7878" i="8"/>
  <c r="O7886" i="8"/>
  <c r="O7894" i="8"/>
  <c r="O7902" i="8"/>
  <c r="O7910" i="8"/>
  <c r="O7918" i="8"/>
  <c r="O7926" i="8"/>
  <c r="O7934" i="8"/>
  <c r="O7942" i="8"/>
  <c r="O7950" i="8"/>
  <c r="O7958" i="8"/>
  <c r="O7966" i="8"/>
  <c r="O7974" i="8"/>
  <c r="O7982" i="8"/>
  <c r="O7990" i="8"/>
  <c r="O7998" i="8"/>
  <c r="O8006" i="8"/>
  <c r="O8014" i="8"/>
  <c r="O8022" i="8"/>
  <c r="O8030" i="8"/>
  <c r="O8038" i="8"/>
  <c r="O8046" i="8"/>
  <c r="O8054" i="8"/>
  <c r="O8062" i="8"/>
  <c r="O8070" i="8"/>
  <c r="O8078" i="8"/>
  <c r="O8086" i="8"/>
  <c r="O8094" i="8"/>
  <c r="O8102" i="8"/>
  <c r="O8110" i="8"/>
  <c r="O8118" i="8"/>
  <c r="O8126" i="8"/>
  <c r="O8134" i="8"/>
  <c r="O8142" i="8"/>
  <c r="O8150" i="8"/>
  <c r="O8158" i="8"/>
  <c r="O8166" i="8"/>
  <c r="O8174" i="8"/>
  <c r="O8182" i="8"/>
  <c r="O8190" i="8"/>
  <c r="O8198" i="8"/>
  <c r="O8206" i="8"/>
  <c r="O8214" i="8"/>
  <c r="O8222" i="8"/>
  <c r="O8230" i="8"/>
  <c r="O8238" i="8"/>
  <c r="O8246" i="8"/>
  <c r="O8254" i="8"/>
  <c r="O8262" i="8"/>
  <c r="O8270" i="8"/>
  <c r="O8278" i="8"/>
  <c r="O8286" i="8"/>
  <c r="O8294" i="8"/>
  <c r="O8302" i="8"/>
  <c r="O8310" i="8"/>
  <c r="O8318" i="8"/>
  <c r="O8326" i="8"/>
  <c r="O8334" i="8"/>
  <c r="O8342" i="8"/>
  <c r="O8350" i="8"/>
  <c r="O8358" i="8"/>
  <c r="O1899" i="8"/>
  <c r="O2717" i="8"/>
  <c r="O3059" i="8"/>
  <c r="O3323" i="8"/>
  <c r="O3458" i="8"/>
  <c r="O3522" i="8"/>
  <c r="O3586" i="8"/>
  <c r="O3650" i="8"/>
  <c r="O3714" i="8"/>
  <c r="O3778" i="8"/>
  <c r="O3842" i="8"/>
  <c r="O3906" i="8"/>
  <c r="O3970" i="8"/>
  <c r="O4034" i="8"/>
  <c r="O4098" i="8"/>
  <c r="O4162" i="8"/>
  <c r="O4226" i="8"/>
  <c r="O4290" i="8"/>
  <c r="O4348" i="8"/>
  <c r="O4380" i="8"/>
  <c r="O4412" i="8"/>
  <c r="O4444" i="8"/>
  <c r="O4476" i="8"/>
  <c r="O4508" i="8"/>
  <c r="O4540" i="8"/>
  <c r="O4572" i="8"/>
  <c r="O4604" i="8"/>
  <c r="O4636" i="8"/>
  <c r="O4668" i="8"/>
  <c r="O4700" i="8"/>
  <c r="O4732" i="8"/>
  <c r="O4764" i="8"/>
  <c r="O4796" i="8"/>
  <c r="O4828" i="8"/>
  <c r="O4860" i="8"/>
  <c r="O4892" i="8"/>
  <c r="O4924" i="8"/>
  <c r="O4956" i="8"/>
  <c r="O4988" i="8"/>
  <c r="O5020" i="8"/>
  <c r="O5052" i="8"/>
  <c r="O5084" i="8"/>
  <c r="O5116" i="8"/>
  <c r="O5148" i="8"/>
  <c r="O5180" i="8"/>
  <c r="O5212" i="8"/>
  <c r="O5244" i="8"/>
  <c r="O5276" i="8"/>
  <c r="O5308" i="8"/>
  <c r="O5340" i="8"/>
  <c r="O5372" i="8"/>
  <c r="O5404" i="8"/>
  <c r="O5436" i="8"/>
  <c r="O5468" i="8"/>
  <c r="O5500" i="8"/>
  <c r="O5532" i="8"/>
  <c r="O5564" i="8"/>
  <c r="O5596" i="8"/>
  <c r="O5628" i="8"/>
  <c r="O5660" i="8"/>
  <c r="O5692" i="8"/>
  <c r="O5724" i="8"/>
  <c r="O5756" i="8"/>
  <c r="O5780" i="8"/>
  <c r="O5802" i="8"/>
  <c r="O5821" i="8"/>
  <c r="O5844" i="8"/>
  <c r="O5866" i="8"/>
  <c r="O5882" i="8"/>
  <c r="O5898" i="8"/>
  <c r="O5914" i="8"/>
  <c r="O5930" i="8"/>
  <c r="O5946" i="8"/>
  <c r="O5962" i="8"/>
  <c r="O5978" i="8"/>
  <c r="O5994" i="8"/>
  <c r="O6010" i="8"/>
  <c r="O6026" i="8"/>
  <c r="O6042" i="8"/>
  <c r="O6058" i="8"/>
  <c r="O6074" i="8"/>
  <c r="O6090" i="8"/>
  <c r="O6106" i="8"/>
  <c r="O6122" i="8"/>
  <c r="O6138" i="8"/>
  <c r="O6154" i="8"/>
  <c r="O6170" i="8"/>
  <c r="O6186" i="8"/>
  <c r="O6202" i="8"/>
  <c r="O6218" i="8"/>
  <c r="O6234" i="8"/>
  <c r="O6250" i="8"/>
  <c r="O6266" i="8"/>
  <c r="O6282" i="8"/>
  <c r="O6298" i="8"/>
  <c r="O6314" i="8"/>
  <c r="O6330" i="8"/>
  <c r="O6346" i="8"/>
  <c r="O6362" i="8"/>
  <c r="O6378" i="8"/>
  <c r="O6394" i="8"/>
  <c r="O6410" i="8"/>
  <c r="O6426" i="8"/>
  <c r="O6442" i="8"/>
  <c r="O6458" i="8"/>
  <c r="O6474" i="8"/>
  <c r="O6487" i="8"/>
  <c r="O6495" i="8"/>
  <c r="O6503" i="8"/>
  <c r="O6511" i="8"/>
  <c r="O6519" i="8"/>
  <c r="O6527" i="8"/>
  <c r="O6535" i="8"/>
  <c r="O6543" i="8"/>
  <c r="O6551" i="8"/>
  <c r="O6559" i="8"/>
  <c r="O6567" i="8"/>
  <c r="O6575" i="8"/>
  <c r="O6583" i="8"/>
  <c r="O6591" i="8"/>
  <c r="O6599" i="8"/>
  <c r="O6607" i="8"/>
  <c r="O6615" i="8"/>
  <c r="O6623" i="8"/>
  <c r="O6631" i="8"/>
  <c r="O6639" i="8"/>
  <c r="O6647" i="8"/>
  <c r="O6655" i="8"/>
  <c r="O6663" i="8"/>
  <c r="O6671" i="8"/>
  <c r="O6679" i="8"/>
  <c r="O6687" i="8"/>
  <c r="O6695" i="8"/>
  <c r="O6703" i="8"/>
  <c r="O6711" i="8"/>
  <c r="O6719" i="8"/>
  <c r="O6727" i="8"/>
  <c r="O6735" i="8"/>
  <c r="O6743" i="8"/>
  <c r="O6751" i="8"/>
  <c r="O6759" i="8"/>
  <c r="O6767" i="8"/>
  <c r="O6775" i="8"/>
  <c r="O6783" i="8"/>
  <c r="O6791" i="8"/>
  <c r="O6799" i="8"/>
  <c r="O6807" i="8"/>
  <c r="O6815" i="8"/>
  <c r="O6823" i="8"/>
  <c r="O6831" i="8"/>
  <c r="O6839" i="8"/>
  <c r="O6847" i="8"/>
  <c r="O6855" i="8"/>
  <c r="O6863" i="8"/>
  <c r="O6871" i="8"/>
  <c r="O6879" i="8"/>
  <c r="O6887" i="8"/>
  <c r="O6895" i="8"/>
  <c r="O6903" i="8"/>
  <c r="O6911" i="8"/>
  <c r="O6919" i="8"/>
  <c r="O6927" i="8"/>
  <c r="O6935" i="8"/>
  <c r="O6943" i="8"/>
  <c r="O6951" i="8"/>
  <c r="O6959" i="8"/>
  <c r="O6967" i="8"/>
  <c r="O6975" i="8"/>
  <c r="O6983" i="8"/>
  <c r="O6991" i="8"/>
  <c r="O6999" i="8"/>
  <c r="O7007" i="8"/>
  <c r="O7015" i="8"/>
  <c r="O7023" i="8"/>
  <c r="O7031" i="8"/>
  <c r="O7039" i="8"/>
  <c r="O7047" i="8"/>
  <c r="O7055" i="8"/>
  <c r="O7063" i="8"/>
  <c r="O7071" i="8"/>
  <c r="O7079" i="8"/>
  <c r="O7087" i="8"/>
  <c r="O7095" i="8"/>
  <c r="O7103" i="8"/>
  <c r="O7111" i="8"/>
  <c r="O7119" i="8"/>
  <c r="O7127" i="8"/>
  <c r="O7135" i="8"/>
  <c r="O7143" i="8"/>
  <c r="O7151" i="8"/>
  <c r="O7159" i="8"/>
  <c r="O7167" i="8"/>
  <c r="O7175" i="8"/>
  <c r="O7183" i="8"/>
  <c r="O7191" i="8"/>
  <c r="O7199" i="8"/>
  <c r="O7207" i="8"/>
  <c r="O7215" i="8"/>
  <c r="O7223" i="8"/>
  <c r="O7231" i="8"/>
  <c r="O7239" i="8"/>
  <c r="O7247" i="8"/>
  <c r="O7255" i="8"/>
  <c r="O7263" i="8"/>
  <c r="O7271" i="8"/>
  <c r="O7279" i="8"/>
  <c r="O7287" i="8"/>
  <c r="O7295" i="8"/>
  <c r="O7303" i="8"/>
  <c r="O7311" i="8"/>
  <c r="O7319" i="8"/>
  <c r="O7327" i="8"/>
  <c r="O7335" i="8"/>
  <c r="O7343" i="8"/>
  <c r="O7351" i="8"/>
  <c r="O7359" i="8"/>
  <c r="O7367" i="8"/>
  <c r="O7375" i="8"/>
  <c r="O7383" i="8"/>
  <c r="O7391" i="8"/>
  <c r="O7399" i="8"/>
  <c r="O7407" i="8"/>
  <c r="O7415" i="8"/>
  <c r="O7423" i="8"/>
  <c r="O7431" i="8"/>
  <c r="O7439" i="8"/>
  <c r="O7447" i="8"/>
  <c r="O7455" i="8"/>
  <c r="O7463" i="8"/>
  <c r="O7471" i="8"/>
  <c r="O7479" i="8"/>
  <c r="O7487" i="8"/>
  <c r="O7495" i="8"/>
  <c r="O7503" i="8"/>
  <c r="O7511" i="8"/>
  <c r="O7519" i="8"/>
  <c r="O7527" i="8"/>
  <c r="O7535" i="8"/>
  <c r="O7543" i="8"/>
  <c r="O7551" i="8"/>
  <c r="O7559" i="8"/>
  <c r="O7567" i="8"/>
  <c r="O7575" i="8"/>
  <c r="O7583" i="8"/>
  <c r="O7591" i="8"/>
  <c r="O7599" i="8"/>
  <c r="O7607" i="8"/>
  <c r="O7615" i="8"/>
  <c r="O7623" i="8"/>
  <c r="O7631" i="8"/>
  <c r="O7639" i="8"/>
  <c r="O7647" i="8"/>
  <c r="O7655" i="8"/>
  <c r="O7663" i="8"/>
  <c r="O7671" i="8"/>
  <c r="O7679" i="8"/>
  <c r="O7687" i="8"/>
  <c r="O7695" i="8"/>
  <c r="O7703" i="8"/>
  <c r="O7711" i="8"/>
  <c r="O7719" i="8"/>
  <c r="O7727" i="8"/>
  <c r="O7735" i="8"/>
  <c r="O7743" i="8"/>
  <c r="O7751" i="8"/>
  <c r="O7759" i="8"/>
  <c r="O7767" i="8"/>
  <c r="O7775" i="8"/>
  <c r="O7783" i="8"/>
  <c r="O7791" i="8"/>
  <c r="O7799" i="8"/>
  <c r="O7807" i="8"/>
  <c r="O7815" i="8"/>
  <c r="O7823" i="8"/>
  <c r="O7831" i="8"/>
  <c r="O7839" i="8"/>
  <c r="O7847" i="8"/>
  <c r="O7855" i="8"/>
  <c r="O7863" i="8"/>
  <c r="O7871" i="8"/>
  <c r="O7879" i="8"/>
  <c r="O7887" i="8"/>
  <c r="O7895" i="8"/>
  <c r="O7903" i="8"/>
  <c r="O7911" i="8"/>
  <c r="O7919" i="8"/>
  <c r="O7927" i="8"/>
  <c r="O7935" i="8"/>
  <c r="O7943" i="8"/>
  <c r="O7951" i="8"/>
  <c r="O7959" i="8"/>
  <c r="O7967" i="8"/>
  <c r="O7975" i="8"/>
  <c r="O7983" i="8"/>
  <c r="O7991" i="8"/>
  <c r="O7999" i="8"/>
  <c r="O8007" i="8"/>
  <c r="O8015" i="8"/>
  <c r="O8023" i="8"/>
  <c r="O8031" i="8"/>
  <c r="O8039" i="8"/>
  <c r="O8047" i="8"/>
  <c r="O8055" i="8"/>
  <c r="O8063" i="8"/>
  <c r="O8071" i="8"/>
  <c r="O8079" i="8"/>
  <c r="O8087" i="8"/>
  <c r="O8095" i="8"/>
  <c r="O8103" i="8"/>
  <c r="O8111" i="8"/>
  <c r="O8119" i="8"/>
  <c r="O8127" i="8"/>
  <c r="O8135" i="8"/>
  <c r="O8143" i="8"/>
  <c r="O8151" i="8"/>
  <c r="O8159" i="8"/>
  <c r="O8167" i="8"/>
  <c r="O8175" i="8"/>
  <c r="O8183" i="8"/>
  <c r="O8191" i="8"/>
  <c r="O8199" i="8"/>
  <c r="O8207" i="8"/>
  <c r="O8215" i="8"/>
  <c r="O8223" i="8"/>
  <c r="O8231" i="8"/>
  <c r="O8239" i="8"/>
  <c r="O8247" i="8"/>
  <c r="O8255" i="8"/>
  <c r="O8263" i="8"/>
  <c r="O8271" i="8"/>
  <c r="O8279" i="8"/>
  <c r="O8287" i="8"/>
  <c r="O8295" i="8"/>
  <c r="O8303" i="8"/>
  <c r="O8311" i="8"/>
  <c r="O8319" i="8"/>
  <c r="O8327" i="8"/>
  <c r="O8335" i="8"/>
  <c r="O8343" i="8"/>
  <c r="O8351" i="8"/>
  <c r="O8359" i="8"/>
  <c r="O8367" i="8"/>
  <c r="O8375" i="8"/>
  <c r="O8383" i="8"/>
  <c r="O8391" i="8"/>
  <c r="O8399" i="8"/>
  <c r="O8407" i="8"/>
  <c r="O8415" i="8"/>
  <c r="O8423" i="8"/>
  <c r="O8431" i="8"/>
  <c r="O8439" i="8"/>
  <c r="O8447" i="8"/>
  <c r="O8455" i="8"/>
  <c r="O8463" i="8"/>
  <c r="O8471" i="8"/>
  <c r="O8479" i="8"/>
  <c r="O8487" i="8"/>
  <c r="O8495" i="8"/>
  <c r="O8503" i="8"/>
  <c r="O8511" i="8"/>
  <c r="O8519" i="8"/>
  <c r="O8527" i="8"/>
  <c r="O8535" i="8"/>
  <c r="O8543" i="8"/>
  <c r="O8551" i="8"/>
  <c r="O8559" i="8"/>
  <c r="O8567" i="8"/>
  <c r="O8575" i="8"/>
  <c r="O8583" i="8"/>
  <c r="O8591" i="8"/>
  <c r="O8599" i="8"/>
  <c r="O8607" i="8"/>
  <c r="O8615" i="8"/>
  <c r="O8623" i="8"/>
  <c r="O8631" i="8"/>
  <c r="O8639" i="8"/>
  <c r="O8647" i="8"/>
  <c r="O8655" i="8"/>
  <c r="O8663" i="8"/>
  <c r="O8671" i="8"/>
  <c r="O8679" i="8"/>
  <c r="O8687" i="8"/>
  <c r="O8695" i="8"/>
  <c r="O8703" i="8"/>
  <c r="O8711" i="8"/>
  <c r="O8719" i="8"/>
  <c r="O8727" i="8"/>
  <c r="O8735" i="8"/>
  <c r="O8743" i="8"/>
  <c r="O8751" i="8"/>
  <c r="O8759" i="8"/>
  <c r="O8" i="8"/>
  <c r="O16" i="8"/>
  <c r="O24" i="8"/>
  <c r="O2155" i="8"/>
  <c r="O2781" i="8"/>
  <c r="O3123" i="8"/>
  <c r="O3357" i="8"/>
  <c r="O3471" i="8"/>
  <c r="O3535" i="8"/>
  <c r="O3599" i="8"/>
  <c r="O3663" i="8"/>
  <c r="O3727" i="8"/>
  <c r="O3791" i="8"/>
  <c r="O3855" i="8"/>
  <c r="O3919" i="8"/>
  <c r="O3983" i="8"/>
  <c r="O4047" i="8"/>
  <c r="O4111" i="8"/>
  <c r="O4175" i="8"/>
  <c r="O4239" i="8"/>
  <c r="O4303" i="8"/>
  <c r="O4354" i="8"/>
  <c r="O4386" i="8"/>
  <c r="O4418" i="8"/>
  <c r="O4450" i="8"/>
  <c r="O4482" i="8"/>
  <c r="O4514" i="8"/>
  <c r="O4546" i="8"/>
  <c r="O4578" i="8"/>
  <c r="O4610" i="8"/>
  <c r="O4642" i="8"/>
  <c r="O4674" i="8"/>
  <c r="O4706" i="8"/>
  <c r="O4738" i="8"/>
  <c r="O4770" i="8"/>
  <c r="O4802" i="8"/>
  <c r="O4834" i="8"/>
  <c r="O4866" i="8"/>
  <c r="O4898" i="8"/>
  <c r="O4930" i="8"/>
  <c r="O4962" i="8"/>
  <c r="O4994" i="8"/>
  <c r="O5026" i="8"/>
  <c r="O5058" i="8"/>
  <c r="O5090" i="8"/>
  <c r="O5122" i="8"/>
  <c r="O5154" i="8"/>
  <c r="O5186" i="8"/>
  <c r="O5218" i="8"/>
  <c r="O5250" i="8"/>
  <c r="O5282" i="8"/>
  <c r="O5314" i="8"/>
  <c r="O5346" i="8"/>
  <c r="O5378" i="8"/>
  <c r="O5410" i="8"/>
  <c r="O5442" i="8"/>
  <c r="O5474" i="8"/>
  <c r="O5506" i="8"/>
  <c r="O5538" i="8"/>
  <c r="O5570" i="8"/>
  <c r="O5602" i="8"/>
  <c r="O5634" i="8"/>
  <c r="O5666" i="8"/>
  <c r="O5698" i="8"/>
  <c r="O5730" i="8"/>
  <c r="O5762" i="8"/>
  <c r="O5781" i="8"/>
  <c r="O5804" i="8"/>
  <c r="O5826" i="8"/>
  <c r="O5845" i="8"/>
  <c r="O5868" i="8"/>
  <c r="O5884" i="8"/>
  <c r="O5900" i="8"/>
  <c r="O5916" i="8"/>
  <c r="O5932" i="8"/>
  <c r="O5948" i="8"/>
  <c r="O5964" i="8"/>
  <c r="O5980" i="8"/>
  <c r="O5996" i="8"/>
  <c r="O6012" i="8"/>
  <c r="O6028" i="8"/>
  <c r="O6044" i="8"/>
  <c r="O6060" i="8"/>
  <c r="O6076" i="8"/>
  <c r="O6092" i="8"/>
  <c r="O6108" i="8"/>
  <c r="O6124" i="8"/>
  <c r="O6140" i="8"/>
  <c r="O6156" i="8"/>
  <c r="O6172" i="8"/>
  <c r="O6188" i="8"/>
  <c r="O6204" i="8"/>
  <c r="O6220" i="8"/>
  <c r="O6236" i="8"/>
  <c r="O6252" i="8"/>
  <c r="O6268" i="8"/>
  <c r="O6284" i="8"/>
  <c r="O6300" i="8"/>
  <c r="O6316" i="8"/>
  <c r="O6332" i="8"/>
  <c r="O6348" i="8"/>
  <c r="O6364" i="8"/>
  <c r="O6380" i="8"/>
  <c r="O6396" i="8"/>
  <c r="O6412" i="8"/>
  <c r="O6428" i="8"/>
  <c r="O6444" i="8"/>
  <c r="O6460" i="8"/>
  <c r="O6476" i="8"/>
  <c r="O6488" i="8"/>
  <c r="O6496" i="8"/>
  <c r="O6504" i="8"/>
  <c r="O6512" i="8"/>
  <c r="O6520" i="8"/>
  <c r="O6528" i="8"/>
  <c r="O6536" i="8"/>
  <c r="O6544" i="8"/>
  <c r="O6552" i="8"/>
  <c r="O6560" i="8"/>
  <c r="O6568" i="8"/>
  <c r="O6576" i="8"/>
  <c r="O6584" i="8"/>
  <c r="O6592" i="8"/>
  <c r="O6600" i="8"/>
  <c r="O6608" i="8"/>
  <c r="O6616" i="8"/>
  <c r="O6624" i="8"/>
  <c r="O6632" i="8"/>
  <c r="O6640" i="8"/>
  <c r="O6648" i="8"/>
  <c r="O6656" i="8"/>
  <c r="O6664" i="8"/>
  <c r="O6672" i="8"/>
  <c r="O6680" i="8"/>
  <c r="O6688" i="8"/>
  <c r="O6696" i="8"/>
  <c r="O6704" i="8"/>
  <c r="O6712" i="8"/>
  <c r="O6720" i="8"/>
  <c r="O6728" i="8"/>
  <c r="O6736" i="8"/>
  <c r="O6744" i="8"/>
  <c r="O6752" i="8"/>
  <c r="O6760" i="8"/>
  <c r="O6768" i="8"/>
  <c r="O6776" i="8"/>
  <c r="O6784" i="8"/>
  <c r="O6792" i="8"/>
  <c r="O6800" i="8"/>
  <c r="O6808" i="8"/>
  <c r="O6816" i="8"/>
  <c r="O6824" i="8"/>
  <c r="O6832" i="8"/>
  <c r="O6840" i="8"/>
  <c r="O6848" i="8"/>
  <c r="O6856" i="8"/>
  <c r="O6864" i="8"/>
  <c r="O6872" i="8"/>
  <c r="O6880" i="8"/>
  <c r="O6888" i="8"/>
  <c r="O6896" i="8"/>
  <c r="O6904" i="8"/>
  <c r="O6912" i="8"/>
  <c r="O6920" i="8"/>
  <c r="O6928" i="8"/>
  <c r="O6936" i="8"/>
  <c r="O6944" i="8"/>
  <c r="O6952" i="8"/>
  <c r="O6960" i="8"/>
  <c r="O6968" i="8"/>
  <c r="O6976" i="8"/>
  <c r="O6984" i="8"/>
  <c r="O6992" i="8"/>
  <c r="O7000" i="8"/>
  <c r="O7008" i="8"/>
  <c r="O7016" i="8"/>
  <c r="O7024" i="8"/>
  <c r="O7032" i="8"/>
  <c r="O7040" i="8"/>
  <c r="O7048" i="8"/>
  <c r="O7056" i="8"/>
  <c r="O7064" i="8"/>
  <c r="O7072" i="8"/>
  <c r="O7080" i="8"/>
  <c r="O7088" i="8"/>
  <c r="O7096" i="8"/>
  <c r="O7104" i="8"/>
  <c r="O7112" i="8"/>
  <c r="O7120" i="8"/>
  <c r="O7128" i="8"/>
  <c r="O7136" i="8"/>
  <c r="O7144" i="8"/>
  <c r="O7152" i="8"/>
  <c r="O7160" i="8"/>
  <c r="O7168" i="8"/>
  <c r="O7176" i="8"/>
  <c r="O7184" i="8"/>
  <c r="O7192" i="8"/>
  <c r="O7200" i="8"/>
  <c r="O7208" i="8"/>
  <c r="O7216" i="8"/>
  <c r="O7224" i="8"/>
  <c r="O7232" i="8"/>
  <c r="O7240" i="8"/>
  <c r="O7248" i="8"/>
  <c r="O7256" i="8"/>
  <c r="O7264" i="8"/>
  <c r="O7272" i="8"/>
  <c r="O7280" i="8"/>
  <c r="O7288" i="8"/>
  <c r="O7296" i="8"/>
  <c r="O7304" i="8"/>
  <c r="O7312" i="8"/>
  <c r="O7320" i="8"/>
  <c r="O7328" i="8"/>
  <c r="O7336" i="8"/>
  <c r="O7344" i="8"/>
  <c r="O7352" i="8"/>
  <c r="O7360" i="8"/>
  <c r="O7368" i="8"/>
  <c r="O7376" i="8"/>
  <c r="O7384" i="8"/>
  <c r="O7392" i="8"/>
  <c r="O7400" i="8"/>
  <c r="O7408" i="8"/>
  <c r="O7416" i="8"/>
  <c r="O7424" i="8"/>
  <c r="O7432" i="8"/>
  <c r="O7440" i="8"/>
  <c r="O7448" i="8"/>
  <c r="O7456" i="8"/>
  <c r="O7464" i="8"/>
  <c r="O7472" i="8"/>
  <c r="O7480" i="8"/>
  <c r="O7488" i="8"/>
  <c r="O7496" i="8"/>
  <c r="O7504" i="8"/>
  <c r="O7512" i="8"/>
  <c r="O7520" i="8"/>
  <c r="O7528" i="8"/>
  <c r="O7536" i="8"/>
  <c r="O7544" i="8"/>
  <c r="O7552" i="8"/>
  <c r="O7560" i="8"/>
  <c r="O7568" i="8"/>
  <c r="O7576" i="8"/>
  <c r="O7584" i="8"/>
  <c r="O7592" i="8"/>
  <c r="O7600" i="8"/>
  <c r="O7608" i="8"/>
  <c r="O7616" i="8"/>
  <c r="O7624" i="8"/>
  <c r="O7632" i="8"/>
  <c r="O7640" i="8"/>
  <c r="O7648" i="8"/>
  <c r="O7656" i="8"/>
  <c r="O7664" i="8"/>
  <c r="O7672" i="8"/>
  <c r="O7680" i="8"/>
  <c r="O7688" i="8"/>
  <c r="O7696" i="8"/>
  <c r="O7704" i="8"/>
  <c r="O7712" i="8"/>
  <c r="O7720" i="8"/>
  <c r="O7728" i="8"/>
  <c r="O7736" i="8"/>
  <c r="O7744" i="8"/>
  <c r="O7752" i="8"/>
  <c r="O7760" i="8"/>
  <c r="O7768" i="8"/>
  <c r="O7776" i="8"/>
  <c r="O7784" i="8"/>
  <c r="O7792" i="8"/>
  <c r="O7800" i="8"/>
  <c r="O7808" i="8"/>
  <c r="O7816" i="8"/>
  <c r="O7824" i="8"/>
  <c r="O7832" i="8"/>
  <c r="O7840" i="8"/>
  <c r="O7848" i="8"/>
  <c r="O7856" i="8"/>
  <c r="O7864" i="8"/>
  <c r="O7872" i="8"/>
  <c r="O7880" i="8"/>
  <c r="O7888" i="8"/>
  <c r="O7896" i="8"/>
  <c r="O7904" i="8"/>
  <c r="O7912" i="8"/>
  <c r="O7920" i="8"/>
  <c r="O7928" i="8"/>
  <c r="O7936" i="8"/>
  <c r="O7944" i="8"/>
  <c r="O7952" i="8"/>
  <c r="O7960" i="8"/>
  <c r="O7968" i="8"/>
  <c r="O7976" i="8"/>
  <c r="O7984" i="8"/>
  <c r="O7992" i="8"/>
  <c r="O8000" i="8"/>
  <c r="O8008" i="8"/>
  <c r="O8016" i="8"/>
  <c r="O8024" i="8"/>
  <c r="O8032" i="8"/>
  <c r="O8040" i="8"/>
  <c r="O8048" i="8"/>
  <c r="O8056" i="8"/>
  <c r="O8064" i="8"/>
  <c r="O8072" i="8"/>
  <c r="O8080" i="8"/>
  <c r="O8088" i="8"/>
  <c r="O8096" i="8"/>
  <c r="O8104" i="8"/>
  <c r="O8112" i="8"/>
  <c r="O8120" i="8"/>
  <c r="O8128" i="8"/>
  <c r="O8136" i="8"/>
  <c r="O8144" i="8"/>
  <c r="O8152" i="8"/>
  <c r="O8160" i="8"/>
  <c r="O8168" i="8"/>
  <c r="O8176" i="8"/>
  <c r="O8184" i="8"/>
  <c r="O8192" i="8"/>
  <c r="O8200" i="8"/>
  <c r="O8208" i="8"/>
  <c r="O8216" i="8"/>
  <c r="O8224" i="8"/>
  <c r="O8232" i="8"/>
  <c r="O8240" i="8"/>
  <c r="O8248" i="8"/>
  <c r="O8256" i="8"/>
  <c r="O8264" i="8"/>
  <c r="O8272" i="8"/>
  <c r="O8280" i="8"/>
  <c r="O8288" i="8"/>
  <c r="O8296" i="8"/>
  <c r="O8304" i="8"/>
  <c r="O8312" i="8"/>
  <c r="O8320" i="8"/>
  <c r="O8328" i="8"/>
  <c r="O8336" i="8"/>
  <c r="O8344" i="8"/>
  <c r="O8352" i="8"/>
  <c r="O8360" i="8"/>
  <c r="O8368" i="8"/>
  <c r="O8376" i="8"/>
  <c r="O8384" i="8"/>
  <c r="O8392" i="8"/>
  <c r="O8400" i="8"/>
  <c r="O8408" i="8"/>
  <c r="O8416" i="8"/>
  <c r="O8424" i="8"/>
  <c r="O8432" i="8"/>
  <c r="O8440" i="8"/>
  <c r="O8448" i="8"/>
  <c r="O8456" i="8"/>
  <c r="O8464" i="8"/>
  <c r="O8472" i="8"/>
  <c r="O8480" i="8"/>
  <c r="O8488" i="8"/>
  <c r="O8496" i="8"/>
  <c r="O8504" i="8"/>
  <c r="O8512" i="8"/>
  <c r="O8520" i="8"/>
  <c r="O8528" i="8"/>
  <c r="O8536" i="8"/>
  <c r="O8544" i="8"/>
  <c r="O8552" i="8"/>
  <c r="O8560" i="8"/>
  <c r="O8568" i="8"/>
  <c r="O8576" i="8"/>
  <c r="O8584" i="8"/>
  <c r="O8592" i="8"/>
  <c r="O8600" i="8"/>
  <c r="O8608" i="8"/>
  <c r="O8616" i="8"/>
  <c r="O8624" i="8"/>
  <c r="O8632" i="8"/>
  <c r="O8640" i="8"/>
  <c r="O8648" i="8"/>
  <c r="O8656" i="8"/>
  <c r="O8664" i="8"/>
  <c r="O8672" i="8"/>
  <c r="O8680" i="8"/>
  <c r="O8688" i="8"/>
  <c r="O8696" i="8"/>
  <c r="O8704" i="8"/>
  <c r="O8712" i="8"/>
  <c r="O8720" i="8"/>
  <c r="O8728" i="8"/>
  <c r="O8736" i="8"/>
  <c r="O8744" i="8"/>
  <c r="O8752" i="8"/>
  <c r="O8760" i="8"/>
  <c r="O9" i="8"/>
  <c r="O17" i="8"/>
  <c r="O2437" i="8"/>
  <c r="O2867" i="8"/>
  <c r="O3210" i="8"/>
  <c r="O3402" i="8"/>
  <c r="O3487" i="8"/>
  <c r="O3551" i="8"/>
  <c r="O3615" i="8"/>
  <c r="O3679" i="8"/>
  <c r="O3743" i="8"/>
  <c r="O3807" i="8"/>
  <c r="O3871" i="8"/>
  <c r="O3935" i="8"/>
  <c r="O3999" i="8"/>
  <c r="O4063" i="8"/>
  <c r="O4127" i="8"/>
  <c r="O4191" i="8"/>
  <c r="O4255" i="8"/>
  <c r="O4319" i="8"/>
  <c r="O4362" i="8"/>
  <c r="O4394" i="8"/>
  <c r="O4426" i="8"/>
  <c r="O4458" i="8"/>
  <c r="O4490" i="8"/>
  <c r="O4522" i="8"/>
  <c r="O4554" i="8"/>
  <c r="O4586" i="8"/>
  <c r="O4618" i="8"/>
  <c r="O4650" i="8"/>
  <c r="O4682" i="8"/>
  <c r="O4714" i="8"/>
  <c r="O4746" i="8"/>
  <c r="O4778" i="8"/>
  <c r="O4810" i="8"/>
  <c r="O4842" i="8"/>
  <c r="O4874" i="8"/>
  <c r="O4906" i="8"/>
  <c r="O4938" i="8"/>
  <c r="O4970" i="8"/>
  <c r="O5002" i="8"/>
  <c r="O5034" i="8"/>
  <c r="O5066" i="8"/>
  <c r="O5098" i="8"/>
  <c r="O5130" i="8"/>
  <c r="O5162" i="8"/>
  <c r="O5194" i="8"/>
  <c r="O5226" i="8"/>
  <c r="O5258" i="8"/>
  <c r="O5290" i="8"/>
  <c r="O5322" i="8"/>
  <c r="O5354" i="8"/>
  <c r="O5386" i="8"/>
  <c r="O5418" i="8"/>
  <c r="O5450" i="8"/>
  <c r="O5482" i="8"/>
  <c r="O5514" i="8"/>
  <c r="O5546" i="8"/>
  <c r="O5578" i="8"/>
  <c r="O5610" i="8"/>
  <c r="O5642" i="8"/>
  <c r="O5674" i="8"/>
  <c r="O5706" i="8"/>
  <c r="O5738" i="8"/>
  <c r="O5765" i="8"/>
  <c r="O5788" i="8"/>
  <c r="O5810" i="8"/>
  <c r="O5829" i="8"/>
  <c r="O5852" i="8"/>
  <c r="O5871" i="8"/>
  <c r="O5887" i="8"/>
  <c r="O5903" i="8"/>
  <c r="O5919" i="8"/>
  <c r="O5935" i="8"/>
  <c r="O5951" i="8"/>
  <c r="O5967" i="8"/>
  <c r="O5983" i="8"/>
  <c r="O5999" i="8"/>
  <c r="O6015" i="8"/>
  <c r="O6031" i="8"/>
  <c r="O6047" i="8"/>
  <c r="O6063" i="8"/>
  <c r="O6079" i="8"/>
  <c r="O6095" i="8"/>
  <c r="O6111" i="8"/>
  <c r="O6127" i="8"/>
  <c r="O6143" i="8"/>
  <c r="O6159" i="8"/>
  <c r="O6175" i="8"/>
  <c r="O6191" i="8"/>
  <c r="O6207" i="8"/>
  <c r="O6223" i="8"/>
  <c r="O6239" i="8"/>
  <c r="O6255" i="8"/>
  <c r="O6271" i="8"/>
  <c r="O6287" i="8"/>
  <c r="O6303" i="8"/>
  <c r="O6319" i="8"/>
  <c r="O6335" i="8"/>
  <c r="O6351" i="8"/>
  <c r="O6367" i="8"/>
  <c r="O6383" i="8"/>
  <c r="O6399" i="8"/>
  <c r="O6415" i="8"/>
  <c r="O6431" i="8"/>
  <c r="O6447" i="8"/>
  <c r="O6463" i="8"/>
  <c r="O6479" i="8"/>
  <c r="O6490" i="8"/>
  <c r="O6498" i="8"/>
  <c r="O6506" i="8"/>
  <c r="O6514" i="8"/>
  <c r="O6522" i="8"/>
  <c r="O6530" i="8"/>
  <c r="O6538" i="8"/>
  <c r="O6546" i="8"/>
  <c r="O6554" i="8"/>
  <c r="O6562" i="8"/>
  <c r="O6570" i="8"/>
  <c r="O6578" i="8"/>
  <c r="O6586" i="8"/>
  <c r="O6594" i="8"/>
  <c r="O6602" i="8"/>
  <c r="O6610" i="8"/>
  <c r="O6618" i="8"/>
  <c r="O6626" i="8"/>
  <c r="O6634" i="8"/>
  <c r="O6642" i="8"/>
  <c r="O6650" i="8"/>
  <c r="O6658" i="8"/>
  <c r="O6666" i="8"/>
  <c r="O6674" i="8"/>
  <c r="O6682" i="8"/>
  <c r="O6690" i="8"/>
  <c r="O6698" i="8"/>
  <c r="O6706" i="8"/>
  <c r="O6714" i="8"/>
  <c r="O6722" i="8"/>
  <c r="O6730" i="8"/>
  <c r="O6738" i="8"/>
  <c r="O6746" i="8"/>
  <c r="O6754" i="8"/>
  <c r="O6762" i="8"/>
  <c r="O6770" i="8"/>
  <c r="O6778" i="8"/>
  <c r="O6786" i="8"/>
  <c r="O6794" i="8"/>
  <c r="O6802" i="8"/>
  <c r="O6810" i="8"/>
  <c r="O6818" i="8"/>
  <c r="O6826" i="8"/>
  <c r="O6834" i="8"/>
  <c r="O6842" i="8"/>
  <c r="O6850" i="8"/>
  <c r="O6858" i="8"/>
  <c r="O6866" i="8"/>
  <c r="O6874" i="8"/>
  <c r="O6882" i="8"/>
  <c r="O6890" i="8"/>
  <c r="O6898" i="8"/>
  <c r="O6906" i="8"/>
  <c r="O6914" i="8"/>
  <c r="O6922" i="8"/>
  <c r="O6930" i="8"/>
  <c r="O6938" i="8"/>
  <c r="O6946" i="8"/>
  <c r="O6954" i="8"/>
  <c r="O6962" i="8"/>
  <c r="O6970" i="8"/>
  <c r="O6978" i="8"/>
  <c r="O6986" i="8"/>
  <c r="O6994" i="8"/>
  <c r="O7002" i="8"/>
  <c r="O7010" i="8"/>
  <c r="O7018" i="8"/>
  <c r="O7026" i="8"/>
  <c r="O7034" i="8"/>
  <c r="O7042" i="8"/>
  <c r="O7050" i="8"/>
  <c r="O7058" i="8"/>
  <c r="O7066" i="8"/>
  <c r="O7074" i="8"/>
  <c r="O7082" i="8"/>
  <c r="O7090" i="8"/>
  <c r="O7098" i="8"/>
  <c r="O7106" i="8"/>
  <c r="O7114" i="8"/>
  <c r="O7122" i="8"/>
  <c r="O7130" i="8"/>
  <c r="O7138" i="8"/>
  <c r="O7146" i="8"/>
  <c r="O7154" i="8"/>
  <c r="O7162" i="8"/>
  <c r="O7170" i="8"/>
  <c r="O7178" i="8"/>
  <c r="O7186" i="8"/>
  <c r="O7194" i="8"/>
  <c r="O7202" i="8"/>
  <c r="O7210" i="8"/>
  <c r="O7218" i="8"/>
  <c r="O7226" i="8"/>
  <c r="O7234" i="8"/>
  <c r="O7242" i="8"/>
  <c r="O7250" i="8"/>
  <c r="O7258" i="8"/>
  <c r="O7266" i="8"/>
  <c r="O7274" i="8"/>
  <c r="O7282" i="8"/>
  <c r="O7290" i="8"/>
  <c r="O7298" i="8"/>
  <c r="O7306" i="8"/>
  <c r="O7314" i="8"/>
  <c r="O7322" i="8"/>
  <c r="O7330" i="8"/>
  <c r="O7338" i="8"/>
  <c r="O7346" i="8"/>
  <c r="O7354" i="8"/>
  <c r="O7362" i="8"/>
  <c r="O7370" i="8"/>
  <c r="O7378" i="8"/>
  <c r="O7386" i="8"/>
  <c r="O7394" i="8"/>
  <c r="O7402" i="8"/>
  <c r="O7410" i="8"/>
  <c r="O7418" i="8"/>
  <c r="O7426" i="8"/>
  <c r="O7434" i="8"/>
  <c r="O7442" i="8"/>
  <c r="O7450" i="8"/>
  <c r="O7458" i="8"/>
  <c r="O7466" i="8"/>
  <c r="O7474" i="8"/>
  <c r="O7482" i="8"/>
  <c r="O7490" i="8"/>
  <c r="O7498" i="8"/>
  <c r="O7506" i="8"/>
  <c r="O7514" i="8"/>
  <c r="O7522" i="8"/>
  <c r="O7530" i="8"/>
  <c r="O7538" i="8"/>
  <c r="O7546" i="8"/>
  <c r="O7554" i="8"/>
  <c r="O7562" i="8"/>
  <c r="O7570" i="8"/>
  <c r="O7578" i="8"/>
  <c r="O7586" i="8"/>
  <c r="O7594" i="8"/>
  <c r="O7602" i="8"/>
  <c r="O7610" i="8"/>
  <c r="O7618" i="8"/>
  <c r="O7626" i="8"/>
  <c r="O7634" i="8"/>
  <c r="O7642" i="8"/>
  <c r="O7650" i="8"/>
  <c r="O7658" i="8"/>
  <c r="O7666" i="8"/>
  <c r="O7674" i="8"/>
  <c r="O7682" i="8"/>
  <c r="O7690" i="8"/>
  <c r="O7698" i="8"/>
  <c r="O7706" i="8"/>
  <c r="O7714" i="8"/>
  <c r="O7722" i="8"/>
  <c r="O7730" i="8"/>
  <c r="O7738" i="8"/>
  <c r="O7746" i="8"/>
  <c r="O7754" i="8"/>
  <c r="O7762" i="8"/>
  <c r="O7770" i="8"/>
  <c r="O7778" i="8"/>
  <c r="O7786" i="8"/>
  <c r="O7794" i="8"/>
  <c r="O7802" i="8"/>
  <c r="O7810" i="8"/>
  <c r="O7818" i="8"/>
  <c r="O7826" i="8"/>
  <c r="O7834" i="8"/>
  <c r="O7842" i="8"/>
  <c r="O7850" i="8"/>
  <c r="O7858" i="8"/>
  <c r="O7866" i="8"/>
  <c r="O7874" i="8"/>
  <c r="O7882" i="8"/>
  <c r="O7890" i="8"/>
  <c r="O7898" i="8"/>
  <c r="O7906" i="8"/>
  <c r="O7914" i="8"/>
  <c r="O7922" i="8"/>
  <c r="O7930" i="8"/>
  <c r="O7938" i="8"/>
  <c r="O7946" i="8"/>
  <c r="O7954" i="8"/>
  <c r="O7962" i="8"/>
  <c r="O7970" i="8"/>
  <c r="O7978" i="8"/>
  <c r="O7986" i="8"/>
  <c r="O7994" i="8"/>
  <c r="O8002" i="8"/>
  <c r="O8010" i="8"/>
  <c r="O8018" i="8"/>
  <c r="O8026" i="8"/>
  <c r="O8034" i="8"/>
  <c r="O8042" i="8"/>
  <c r="O8050" i="8"/>
  <c r="O8058" i="8"/>
  <c r="O8066" i="8"/>
  <c r="O8074" i="8"/>
  <c r="O8082" i="8"/>
  <c r="O8090" i="8"/>
  <c r="O8098" i="8"/>
  <c r="O8106" i="8"/>
  <c r="O8114" i="8"/>
  <c r="O8122" i="8"/>
  <c r="O8130" i="8"/>
  <c r="O8138" i="8"/>
  <c r="O8146" i="8"/>
  <c r="O8154" i="8"/>
  <c r="O8162" i="8"/>
  <c r="O8170" i="8"/>
  <c r="O8178" i="8"/>
  <c r="O8186" i="8"/>
  <c r="O8194" i="8"/>
  <c r="O8202" i="8"/>
  <c r="O8210" i="8"/>
  <c r="O8218" i="8"/>
  <c r="O8226" i="8"/>
  <c r="O8234" i="8"/>
  <c r="O8242" i="8"/>
  <c r="O8250" i="8"/>
  <c r="O8258" i="8"/>
  <c r="O8266" i="8"/>
  <c r="O8274" i="8"/>
  <c r="O8282" i="8"/>
  <c r="O8290" i="8"/>
  <c r="O8298" i="8"/>
  <c r="O8306" i="8"/>
  <c r="O8314" i="8"/>
  <c r="O8322" i="8"/>
  <c r="O8330" i="8"/>
  <c r="O8338" i="8"/>
  <c r="O8346" i="8"/>
  <c r="O8354" i="8"/>
  <c r="O8362" i="8"/>
  <c r="O8370" i="8"/>
  <c r="O8378" i="8"/>
  <c r="O8386" i="8"/>
  <c r="O8394" i="8"/>
  <c r="O8402" i="8"/>
  <c r="O8410" i="8"/>
  <c r="O8418" i="8"/>
  <c r="O8426" i="8"/>
  <c r="O8434" i="8"/>
  <c r="O8442" i="8"/>
  <c r="O8450" i="8"/>
  <c r="O8458" i="8"/>
  <c r="O8466" i="8"/>
  <c r="O8474" i="8"/>
  <c r="O8482" i="8"/>
  <c r="O8490" i="8"/>
  <c r="O8498" i="8"/>
  <c r="O8506" i="8"/>
  <c r="O8514" i="8"/>
  <c r="O8522" i="8"/>
  <c r="O8530" i="8"/>
  <c r="O8538" i="8"/>
  <c r="O8546" i="8"/>
  <c r="O8554" i="8"/>
  <c r="O8562" i="8"/>
  <c r="O8570" i="8"/>
  <c r="O8578" i="8"/>
  <c r="O8586" i="8"/>
  <c r="O8594" i="8"/>
  <c r="O8602" i="8"/>
  <c r="O8610" i="8"/>
  <c r="O8618" i="8"/>
  <c r="O8626" i="8"/>
  <c r="O8634" i="8"/>
  <c r="O8642" i="8"/>
  <c r="O8650" i="8"/>
  <c r="O8658" i="8"/>
  <c r="O8666" i="8"/>
  <c r="O8674" i="8"/>
  <c r="O8682" i="8"/>
  <c r="O8690" i="8"/>
  <c r="O8698" i="8"/>
  <c r="O8706" i="8"/>
  <c r="O8714" i="8"/>
  <c r="O8722" i="8"/>
  <c r="O8730" i="8"/>
  <c r="O8738" i="8"/>
  <c r="O8746" i="8"/>
  <c r="O8754" i="8"/>
  <c r="O3" i="8"/>
  <c r="O11" i="8"/>
  <c r="O19" i="8"/>
  <c r="O2242" i="8"/>
  <c r="O3474" i="8"/>
  <c r="O3730" i="8"/>
  <c r="O3986" i="8"/>
  <c r="O4242" i="8"/>
  <c r="O4420" i="8"/>
  <c r="O4548" i="8"/>
  <c r="O4676" i="8"/>
  <c r="O4804" i="8"/>
  <c r="O4932" i="8"/>
  <c r="O5060" i="8"/>
  <c r="O5188" i="8"/>
  <c r="O5316" i="8"/>
  <c r="O5444" i="8"/>
  <c r="O5572" i="8"/>
  <c r="O5700" i="8"/>
  <c r="O5805" i="8"/>
  <c r="O5885" i="8"/>
  <c r="O5949" i="8"/>
  <c r="O6013" i="8"/>
  <c r="O6077" i="8"/>
  <c r="O6141" i="8"/>
  <c r="O6205" i="8"/>
  <c r="O6269" i="8"/>
  <c r="O6333" i="8"/>
  <c r="O6397" i="8"/>
  <c r="O6461" i="8"/>
  <c r="O6505" i="8"/>
  <c r="O6537" i="8"/>
  <c r="O6569" i="8"/>
  <c r="O6601" i="8"/>
  <c r="O6633" i="8"/>
  <c r="O6665" i="8"/>
  <c r="O6697" i="8"/>
  <c r="O6729" i="8"/>
  <c r="O6761" i="8"/>
  <c r="O6793" i="8"/>
  <c r="O6825" i="8"/>
  <c r="O6857" i="8"/>
  <c r="O6889" i="8"/>
  <c r="O6921" i="8"/>
  <c r="O6953" i="8"/>
  <c r="O6985" i="8"/>
  <c r="O7017" i="8"/>
  <c r="O7049" i="8"/>
  <c r="O7081" i="8"/>
  <c r="O7113" i="8"/>
  <c r="O7145" i="8"/>
  <c r="O7177" i="8"/>
  <c r="O7209" i="8"/>
  <c r="O7241" i="8"/>
  <c r="O7273" i="8"/>
  <c r="O7305" i="8"/>
  <c r="O7337" i="8"/>
  <c r="O7369" i="8"/>
  <c r="O7401" i="8"/>
  <c r="O7433" i="8"/>
  <c r="O7465" i="8"/>
  <c r="O7497" i="8"/>
  <c r="O7529" i="8"/>
  <c r="O7561" i="8"/>
  <c r="O7593" i="8"/>
  <c r="O7625" i="8"/>
  <c r="O7657" i="8"/>
  <c r="O7689" i="8"/>
  <c r="O7721" i="8"/>
  <c r="O7753" i="8"/>
  <c r="O7785" i="8"/>
  <c r="O7817" i="8"/>
  <c r="O7849" i="8"/>
  <c r="O7881" i="8"/>
  <c r="O7913" i="8"/>
  <c r="O7945" i="8"/>
  <c r="O7977" i="8"/>
  <c r="O8009" i="8"/>
  <c r="O8041" i="8"/>
  <c r="O8073" i="8"/>
  <c r="O8105" i="8"/>
  <c r="O8137" i="8"/>
  <c r="O8169" i="8"/>
  <c r="O8201" i="8"/>
  <c r="O8233" i="8"/>
  <c r="O8265" i="8"/>
  <c r="O8297" i="8"/>
  <c r="O8316" i="8"/>
  <c r="O8339" i="8"/>
  <c r="O8361" i="8"/>
  <c r="O8377" i="8"/>
  <c r="O8393" i="8"/>
  <c r="O8409" i="8"/>
  <c r="O8425" i="8"/>
  <c r="O8441" i="8"/>
  <c r="O8457" i="8"/>
  <c r="O8473" i="8"/>
  <c r="O8489" i="8"/>
  <c r="O8505" i="8"/>
  <c r="O8521" i="8"/>
  <c r="O8537" i="8"/>
  <c r="O8553" i="8"/>
  <c r="O8569" i="8"/>
  <c r="O8585" i="8"/>
  <c r="O8601" i="8"/>
  <c r="O8617" i="8"/>
  <c r="O8633" i="8"/>
  <c r="O8649" i="8"/>
  <c r="O8665" i="8"/>
  <c r="O8681" i="8"/>
  <c r="O8697" i="8"/>
  <c r="O8713" i="8"/>
  <c r="O8729" i="8"/>
  <c r="O8745" i="8"/>
  <c r="O8761" i="8"/>
  <c r="O18" i="8"/>
  <c r="O2498" i="8"/>
  <c r="O3490" i="8"/>
  <c r="O3746" i="8"/>
  <c r="O4002" i="8"/>
  <c r="O4258" i="8"/>
  <c r="O4428" i="8"/>
  <c r="O4556" i="8"/>
  <c r="O4684" i="8"/>
  <c r="O4812" i="8"/>
  <c r="O4940" i="8"/>
  <c r="O5068" i="8"/>
  <c r="O5196" i="8"/>
  <c r="O5324" i="8"/>
  <c r="O5452" i="8"/>
  <c r="O5580" i="8"/>
  <c r="O5708" i="8"/>
  <c r="O5812" i="8"/>
  <c r="O5890" i="8"/>
  <c r="O5954" i="8"/>
  <c r="O6018" i="8"/>
  <c r="O6082" i="8"/>
  <c r="O6146" i="8"/>
  <c r="O6210" i="8"/>
  <c r="O6274" i="8"/>
  <c r="O6338" i="8"/>
  <c r="O6402" i="8"/>
  <c r="O6466" i="8"/>
  <c r="O6507" i="8"/>
  <c r="O6539" i="8"/>
  <c r="O6571" i="8"/>
  <c r="O6603" i="8"/>
  <c r="O6635" i="8"/>
  <c r="O6667" i="8"/>
  <c r="O6699" i="8"/>
  <c r="O6731" i="8"/>
  <c r="O6763" i="8"/>
  <c r="O6795" i="8"/>
  <c r="O6827" i="8"/>
  <c r="O6859" i="8"/>
  <c r="O6891" i="8"/>
  <c r="O6923" i="8"/>
  <c r="O6955" i="8"/>
  <c r="O6987" i="8"/>
  <c r="O7019" i="8"/>
  <c r="O7051" i="8"/>
  <c r="O7083" i="8"/>
  <c r="O7115" i="8"/>
  <c r="O7147" i="8"/>
  <c r="O7179" i="8"/>
  <c r="O7211" i="8"/>
  <c r="O7243" i="8"/>
  <c r="O7275" i="8"/>
  <c r="O7307" i="8"/>
  <c r="O7339" i="8"/>
  <c r="O7371" i="8"/>
  <c r="O7403" i="8"/>
  <c r="O7435" i="8"/>
  <c r="O7467" i="8"/>
  <c r="O7499" i="8"/>
  <c r="O7531" i="8"/>
  <c r="O7563" i="8"/>
  <c r="O7595" i="8"/>
  <c r="O7627" i="8"/>
  <c r="O7659" i="8"/>
  <c r="O7691" i="8"/>
  <c r="O7723" i="8"/>
  <c r="O7755" i="8"/>
  <c r="O7787" i="8"/>
  <c r="O7819" i="8"/>
  <c r="O7851" i="8"/>
  <c r="O7883" i="8"/>
  <c r="O7915" i="8"/>
  <c r="O7947" i="8"/>
  <c r="O7979" i="8"/>
  <c r="O8011" i="8"/>
  <c r="O8043" i="8"/>
  <c r="O8075" i="8"/>
  <c r="O8107" i="8"/>
  <c r="O8139" i="8"/>
  <c r="O8171" i="8"/>
  <c r="O8203" i="8"/>
  <c r="O8235" i="8"/>
  <c r="O8267" i="8"/>
  <c r="O8299" i="8"/>
  <c r="O8321" i="8"/>
  <c r="O8340" i="8"/>
  <c r="O8363" i="8"/>
  <c r="O8379" i="8"/>
  <c r="O8395" i="8"/>
  <c r="O8411" i="8"/>
  <c r="O8427" i="8"/>
  <c r="O8443" i="8"/>
  <c r="O8459" i="8"/>
  <c r="O8475" i="8"/>
  <c r="O8491" i="8"/>
  <c r="O8507" i="8"/>
  <c r="O8523" i="8"/>
  <c r="O8539" i="8"/>
  <c r="O8555" i="8"/>
  <c r="O8571" i="8"/>
  <c r="O8587" i="8"/>
  <c r="O8603" i="8"/>
  <c r="O8619" i="8"/>
  <c r="O8635" i="8"/>
  <c r="O8651" i="8"/>
  <c r="O8667" i="8"/>
  <c r="O8683" i="8"/>
  <c r="O8699" i="8"/>
  <c r="O8715" i="8"/>
  <c r="O8731" i="8"/>
  <c r="O8747" i="8"/>
  <c r="O4" i="8"/>
  <c r="O20" i="8"/>
  <c r="O2803" i="8"/>
  <c r="O3538" i="8"/>
  <c r="O3794" i="8"/>
  <c r="O4050" i="8"/>
  <c r="O4306" i="8"/>
  <c r="O4452" i="8"/>
  <c r="O4580" i="8"/>
  <c r="O4708" i="8"/>
  <c r="O4836" i="8"/>
  <c r="O4964" i="8"/>
  <c r="O5092" i="8"/>
  <c r="O5220" i="8"/>
  <c r="O5348" i="8"/>
  <c r="O5476" i="8"/>
  <c r="O5604" i="8"/>
  <c r="O5732" i="8"/>
  <c r="O5828" i="8"/>
  <c r="O5901" i="8"/>
  <c r="O5965" i="8"/>
  <c r="O6029" i="8"/>
  <c r="O6093" i="8"/>
  <c r="O6157" i="8"/>
  <c r="O6221" i="8"/>
  <c r="O6285" i="8"/>
  <c r="O6349" i="8"/>
  <c r="O6413" i="8"/>
  <c r="O6477" i="8"/>
  <c r="O6513" i="8"/>
  <c r="O6545" i="8"/>
  <c r="O6577" i="8"/>
  <c r="O6609" i="8"/>
  <c r="O6641" i="8"/>
  <c r="O6673" i="8"/>
  <c r="O6705" i="8"/>
  <c r="O6737" i="8"/>
  <c r="O6769" i="8"/>
  <c r="O6801" i="8"/>
  <c r="O6833" i="8"/>
  <c r="O6865" i="8"/>
  <c r="O6897" i="8"/>
  <c r="O6929" i="8"/>
  <c r="O6961" i="8"/>
  <c r="O6993" i="8"/>
  <c r="O7025" i="8"/>
  <c r="O7057" i="8"/>
  <c r="O7089" i="8"/>
  <c r="O7121" i="8"/>
  <c r="O7153" i="8"/>
  <c r="O7185" i="8"/>
  <c r="O7217" i="8"/>
  <c r="O7249" i="8"/>
  <c r="O7281" i="8"/>
  <c r="O7313" i="8"/>
  <c r="O7345" i="8"/>
  <c r="O7377" i="8"/>
  <c r="O7409" i="8"/>
  <c r="O7441" i="8"/>
  <c r="O7473" i="8"/>
  <c r="O7505" i="8"/>
  <c r="O7537" i="8"/>
  <c r="O7569" i="8"/>
  <c r="O7601" i="8"/>
  <c r="O7633" i="8"/>
  <c r="O7665" i="8"/>
  <c r="O7697" i="8"/>
  <c r="O7729" i="8"/>
  <c r="O7761" i="8"/>
  <c r="O7793" i="8"/>
  <c r="O7825" i="8"/>
  <c r="O7857" i="8"/>
  <c r="O7889" i="8"/>
  <c r="O7921" i="8"/>
  <c r="O7953" i="8"/>
  <c r="O7985" i="8"/>
  <c r="O8017" i="8"/>
  <c r="O8049" i="8"/>
  <c r="O8081" i="8"/>
  <c r="O8113" i="8"/>
  <c r="O8145" i="8"/>
  <c r="O8177" i="8"/>
  <c r="O8209" i="8"/>
  <c r="O8241" i="8"/>
  <c r="O8273" i="8"/>
  <c r="O8300" i="8"/>
  <c r="O8323" i="8"/>
  <c r="O8345" i="8"/>
  <c r="O8364" i="8"/>
  <c r="O8380" i="8"/>
  <c r="O8396" i="8"/>
  <c r="O8412" i="8"/>
  <c r="O8428" i="8"/>
  <c r="O8444" i="8"/>
  <c r="O8460" i="8"/>
  <c r="O8476" i="8"/>
  <c r="O8492" i="8"/>
  <c r="O8508" i="8"/>
  <c r="O8524" i="8"/>
  <c r="O8540" i="8"/>
  <c r="O8556" i="8"/>
  <c r="O8572" i="8"/>
  <c r="O8588" i="8"/>
  <c r="O8604" i="8"/>
  <c r="O8620" i="8"/>
  <c r="O8636" i="8"/>
  <c r="O8652" i="8"/>
  <c r="O8668" i="8"/>
  <c r="O8684" i="8"/>
  <c r="O8700" i="8"/>
  <c r="O8716" i="8"/>
  <c r="O8732" i="8"/>
  <c r="O8748" i="8"/>
  <c r="O5" i="8"/>
  <c r="O21" i="8"/>
  <c r="O2890" i="8"/>
  <c r="O3554" i="8"/>
  <c r="O3810" i="8"/>
  <c r="O4066" i="8"/>
  <c r="O4322" i="8"/>
  <c r="O4460" i="8"/>
  <c r="O4588" i="8"/>
  <c r="O4716" i="8"/>
  <c r="O4844" i="8"/>
  <c r="O4972" i="8"/>
  <c r="O5100" i="8"/>
  <c r="O5228" i="8"/>
  <c r="O5356" i="8"/>
  <c r="O5484" i="8"/>
  <c r="O5612" i="8"/>
  <c r="O5740" i="8"/>
  <c r="O5834" i="8"/>
  <c r="O5906" i="8"/>
  <c r="O5970" i="8"/>
  <c r="O6034" i="8"/>
  <c r="O6098" i="8"/>
  <c r="O6162" i="8"/>
  <c r="O6226" i="8"/>
  <c r="O6290" i="8"/>
  <c r="O6354" i="8"/>
  <c r="O6418" i="8"/>
  <c r="O6482" i="8"/>
  <c r="O6515" i="8"/>
  <c r="O6547" i="8"/>
  <c r="O6579" i="8"/>
  <c r="O6611" i="8"/>
  <c r="O6643" i="8"/>
  <c r="O6675" i="8"/>
  <c r="O6707" i="8"/>
  <c r="O6739" i="8"/>
  <c r="O6771" i="8"/>
  <c r="O6803" i="8"/>
  <c r="O6835" i="8"/>
  <c r="O6867" i="8"/>
  <c r="O6899" i="8"/>
  <c r="O6931" i="8"/>
  <c r="O6963" i="8"/>
  <c r="O6995" i="8"/>
  <c r="O7027" i="8"/>
  <c r="O7059" i="8"/>
  <c r="O7091" i="8"/>
  <c r="O7123" i="8"/>
  <c r="O7155" i="8"/>
  <c r="O7187" i="8"/>
  <c r="O7219" i="8"/>
  <c r="O7251" i="8"/>
  <c r="O7283" i="8"/>
  <c r="O7315" i="8"/>
  <c r="O7347" i="8"/>
  <c r="O7379" i="8"/>
  <c r="O7411" i="8"/>
  <c r="O7443" i="8"/>
  <c r="O7475" i="8"/>
  <c r="O7507" i="8"/>
  <c r="O7539" i="8"/>
  <c r="O7571" i="8"/>
  <c r="O7603" i="8"/>
  <c r="O7635" i="8"/>
  <c r="O7667" i="8"/>
  <c r="O7699" i="8"/>
  <c r="O7731" i="8"/>
  <c r="O7763" i="8"/>
  <c r="O7795" i="8"/>
  <c r="O7827" i="8"/>
  <c r="O7859" i="8"/>
  <c r="O7891" i="8"/>
  <c r="O7923" i="8"/>
  <c r="O7955" i="8"/>
  <c r="O7987" i="8"/>
  <c r="O8019" i="8"/>
  <c r="O8051" i="8"/>
  <c r="O8083" i="8"/>
  <c r="O8115" i="8"/>
  <c r="O8147" i="8"/>
  <c r="O8179" i="8"/>
  <c r="O8211" i="8"/>
  <c r="O8243" i="8"/>
  <c r="O8275" i="8"/>
  <c r="O8305" i="8"/>
  <c r="O8324" i="8"/>
  <c r="O8347" i="8"/>
  <c r="O8366" i="8"/>
  <c r="O8382" i="8"/>
  <c r="O8398" i="8"/>
  <c r="O8414" i="8"/>
  <c r="O8430" i="8"/>
  <c r="O8446" i="8"/>
  <c r="O8462" i="8"/>
  <c r="O8478" i="8"/>
  <c r="O8494" i="8"/>
  <c r="O8510" i="8"/>
  <c r="O8526" i="8"/>
  <c r="O8542" i="8"/>
  <c r="O8558" i="8"/>
  <c r="O8574" i="8"/>
  <c r="O8590" i="8"/>
  <c r="O8606" i="8"/>
  <c r="O8622" i="8"/>
  <c r="O8638" i="8"/>
  <c r="O8654" i="8"/>
  <c r="O8670" i="8"/>
  <c r="O8686" i="8"/>
  <c r="O8702" i="8"/>
  <c r="O8718" i="8"/>
  <c r="O8734" i="8"/>
  <c r="O8750" i="8"/>
  <c r="O7" i="8"/>
  <c r="O23" i="8"/>
  <c r="O3146" i="8"/>
  <c r="O3602" i="8"/>
  <c r="O3858" i="8"/>
  <c r="O4114" i="8"/>
  <c r="O4356" i="8"/>
  <c r="O4484" i="8"/>
  <c r="O4612" i="8"/>
  <c r="O4740" i="8"/>
  <c r="O4868" i="8"/>
  <c r="O4996" i="8"/>
  <c r="O5124" i="8"/>
  <c r="O5252" i="8"/>
  <c r="O5380" i="8"/>
  <c r="O5508" i="8"/>
  <c r="O5636" i="8"/>
  <c r="O5764" i="8"/>
  <c r="O5850" i="8"/>
  <c r="O5917" i="8"/>
  <c r="O5981" i="8"/>
  <c r="O6045" i="8"/>
  <c r="O6109" i="8"/>
  <c r="O6173" i="8"/>
  <c r="O6237" i="8"/>
  <c r="O6301" i="8"/>
  <c r="O6365" i="8"/>
  <c r="O6429" i="8"/>
  <c r="O6489" i="8"/>
  <c r="O6521" i="8"/>
  <c r="O6553" i="8"/>
  <c r="O6585" i="8"/>
  <c r="O6617" i="8"/>
  <c r="O6649" i="8"/>
  <c r="O6681" i="8"/>
  <c r="O6713" i="8"/>
  <c r="O6745" i="8"/>
  <c r="O6777" i="8"/>
  <c r="O6809" i="8"/>
  <c r="O6841" i="8"/>
  <c r="O6873" i="8"/>
  <c r="O6905" i="8"/>
  <c r="O6937" i="8"/>
  <c r="O6969" i="8"/>
  <c r="O7001" i="8"/>
  <c r="O7033" i="8"/>
  <c r="O7065" i="8"/>
  <c r="O7097" i="8"/>
  <c r="O7129" i="8"/>
  <c r="O7161" i="8"/>
  <c r="O7193" i="8"/>
  <c r="O7225" i="8"/>
  <c r="O7257" i="8"/>
  <c r="O7289" i="8"/>
  <c r="O7321" i="8"/>
  <c r="O7353" i="8"/>
  <c r="O7385" i="8"/>
  <c r="O7417" i="8"/>
  <c r="O7449" i="8"/>
  <c r="O7481" i="8"/>
  <c r="O7513" i="8"/>
  <c r="O7545" i="8"/>
  <c r="O7577" i="8"/>
  <c r="O7609" i="8"/>
  <c r="O7641" i="8"/>
  <c r="O7673" i="8"/>
  <c r="O7705" i="8"/>
  <c r="O7737" i="8"/>
  <c r="O7769" i="8"/>
  <c r="O7801" i="8"/>
  <c r="O7833" i="8"/>
  <c r="O7865" i="8"/>
  <c r="O7897" i="8"/>
  <c r="O7929" i="8"/>
  <c r="O7961" i="8"/>
  <c r="O7993" i="8"/>
  <c r="O8025" i="8"/>
  <c r="O8057" i="8"/>
  <c r="O8089" i="8"/>
  <c r="O8121" i="8"/>
  <c r="O8153" i="8"/>
  <c r="O8185" i="8"/>
  <c r="O8217" i="8"/>
  <c r="O8249" i="8"/>
  <c r="O8281" i="8"/>
  <c r="O8307" i="8"/>
  <c r="O8329" i="8"/>
  <c r="O8348" i="8"/>
  <c r="O8369" i="8"/>
  <c r="O8385" i="8"/>
  <c r="O8401" i="8"/>
  <c r="O8417" i="8"/>
  <c r="O8433" i="8"/>
  <c r="O8449" i="8"/>
  <c r="O8465" i="8"/>
  <c r="O8481" i="8"/>
  <c r="O8497" i="8"/>
  <c r="O8513" i="8"/>
  <c r="O8529" i="8"/>
  <c r="O8545" i="8"/>
  <c r="O8561" i="8"/>
  <c r="O8577" i="8"/>
  <c r="O8593" i="8"/>
  <c r="O8609" i="8"/>
  <c r="O8625" i="8"/>
  <c r="O8641" i="8"/>
  <c r="O8657" i="8"/>
  <c r="O8673" i="8"/>
  <c r="O8689" i="8"/>
  <c r="O8705" i="8"/>
  <c r="O8721" i="8"/>
  <c r="O8737" i="8"/>
  <c r="O8753" i="8"/>
  <c r="O10" i="8"/>
  <c r="O3365" i="8"/>
  <c r="O3666" i="8"/>
  <c r="O3922" i="8"/>
  <c r="O4178" i="8"/>
  <c r="O4388" i="8"/>
  <c r="O4516" i="8"/>
  <c r="O4644" i="8"/>
  <c r="O4772" i="8"/>
  <c r="O4900" i="8"/>
  <c r="O5028" i="8"/>
  <c r="O5156" i="8"/>
  <c r="O5284" i="8"/>
  <c r="O5412" i="8"/>
  <c r="O5540" i="8"/>
  <c r="O5668" i="8"/>
  <c r="O5786" i="8"/>
  <c r="O5869" i="8"/>
  <c r="O5933" i="8"/>
  <c r="O5997" i="8"/>
  <c r="O6061" i="8"/>
  <c r="O6125" i="8"/>
  <c r="O6189" i="8"/>
  <c r="O6253" i="8"/>
  <c r="O6317" i="8"/>
  <c r="O6381" i="8"/>
  <c r="O6445" i="8"/>
  <c r="O6497" i="8"/>
  <c r="O6529" i="8"/>
  <c r="O6561" i="8"/>
  <c r="O6593" i="8"/>
  <c r="O6625" i="8"/>
  <c r="O6657" i="8"/>
  <c r="O6689" i="8"/>
  <c r="O6721" i="8"/>
  <c r="O6753" i="8"/>
  <c r="O6785" i="8"/>
  <c r="O6817" i="8"/>
  <c r="O6849" i="8"/>
  <c r="O6881" i="8"/>
  <c r="O6913" i="8"/>
  <c r="O6945" i="8"/>
  <c r="O6977" i="8"/>
  <c r="O7009" i="8"/>
  <c r="O7041" i="8"/>
  <c r="O7073" i="8"/>
  <c r="O7105" i="8"/>
  <c r="O7137" i="8"/>
  <c r="O7169" i="8"/>
  <c r="O7201" i="8"/>
  <c r="O7233" i="8"/>
  <c r="O7265" i="8"/>
  <c r="O7297" i="8"/>
  <c r="O7329" i="8"/>
  <c r="O7361" i="8"/>
  <c r="O7393" i="8"/>
  <c r="O7425" i="8"/>
  <c r="O7457" i="8"/>
  <c r="O7489" i="8"/>
  <c r="O7521" i="8"/>
  <c r="O7553" i="8"/>
  <c r="O7585" i="8"/>
  <c r="O7617" i="8"/>
  <c r="O7649" i="8"/>
  <c r="O7681" i="8"/>
  <c r="O7713" i="8"/>
  <c r="O7745" i="8"/>
  <c r="O7777" i="8"/>
  <c r="O7809" i="8"/>
  <c r="O7841" i="8"/>
  <c r="O7873" i="8"/>
  <c r="O7905" i="8"/>
  <c r="O7937" i="8"/>
  <c r="O7969" i="8"/>
  <c r="O8001" i="8"/>
  <c r="O8033" i="8"/>
  <c r="O8065" i="8"/>
  <c r="O8097" i="8"/>
  <c r="O8129" i="8"/>
  <c r="O8161" i="8"/>
  <c r="O8193" i="8"/>
  <c r="O8225" i="8"/>
  <c r="O8257" i="8"/>
  <c r="O8289" i="8"/>
  <c r="O8313" i="8"/>
  <c r="O8332" i="8"/>
  <c r="O8355" i="8"/>
  <c r="O8372" i="8"/>
  <c r="O8388" i="8"/>
  <c r="O8404" i="8"/>
  <c r="O8420" i="8"/>
  <c r="O8436" i="8"/>
  <c r="O8452" i="8"/>
  <c r="O8468" i="8"/>
  <c r="O8484" i="8"/>
  <c r="O8500" i="8"/>
  <c r="O8516" i="8"/>
  <c r="O8532" i="8"/>
  <c r="O8548" i="8"/>
  <c r="O8564" i="8"/>
  <c r="O8580" i="8"/>
  <c r="O8596" i="8"/>
  <c r="O8612" i="8"/>
  <c r="O8628" i="8"/>
  <c r="O8644" i="8"/>
  <c r="O8660" i="8"/>
  <c r="O8676" i="8"/>
  <c r="O8692" i="8"/>
  <c r="O8708" i="8"/>
  <c r="O8724" i="8"/>
  <c r="O8740" i="8"/>
  <c r="O8756" i="8"/>
  <c r="O13" i="8"/>
  <c r="O8739" i="8"/>
  <c r="O8675" i="8"/>
  <c r="O8611" i="8"/>
  <c r="O8547" i="8"/>
  <c r="O8483" i="8"/>
  <c r="O8419" i="8"/>
  <c r="O8353" i="8"/>
  <c r="O8251" i="8"/>
  <c r="O8123" i="8"/>
  <c r="O7995" i="8"/>
  <c r="O7867" i="8"/>
  <c r="O7739" i="8"/>
  <c r="O7611" i="8"/>
  <c r="O7483" i="8"/>
  <c r="O7355" i="8"/>
  <c r="O7227" i="8"/>
  <c r="O7099" i="8"/>
  <c r="O6971" i="8"/>
  <c r="O6843" i="8"/>
  <c r="O6715" i="8"/>
  <c r="O6587" i="8"/>
  <c r="O6434" i="8"/>
  <c r="O6178" i="8"/>
  <c r="O5922" i="8"/>
  <c r="O5516" i="8"/>
  <c r="O5004" i="8"/>
  <c r="O4492" i="8"/>
  <c r="O3618" i="8"/>
  <c r="O8726" i="8"/>
  <c r="O8662" i="8"/>
  <c r="O8598" i="8"/>
  <c r="O8534" i="8"/>
  <c r="O8470" i="8"/>
  <c r="O8406" i="8"/>
  <c r="O8337" i="8"/>
  <c r="O8227" i="8"/>
  <c r="O8099" i="8"/>
  <c r="O7971" i="8"/>
  <c r="O7843" i="8"/>
  <c r="O7715" i="8"/>
  <c r="O7587" i="8"/>
  <c r="O7459" i="8"/>
  <c r="O7331" i="8"/>
  <c r="O7203" i="8"/>
  <c r="O7075" i="8"/>
  <c r="O6947" i="8"/>
  <c r="O6819" i="8"/>
  <c r="O6691" i="8"/>
  <c r="O6563" i="8"/>
  <c r="O6386" i="8"/>
  <c r="O6130" i="8"/>
  <c r="O5874" i="8"/>
  <c r="O5420" i="8"/>
  <c r="O4908" i="8"/>
  <c r="O4396" i="8"/>
  <c r="O3410" i="8"/>
  <c r="O8723" i="8"/>
  <c r="O8659" i="8"/>
  <c r="O8595" i="8"/>
  <c r="O8531" i="8"/>
  <c r="O8467" i="8"/>
  <c r="O8403" i="8"/>
  <c r="O8331" i="8"/>
  <c r="O8219" i="8"/>
  <c r="O8091" i="8"/>
  <c r="O7963" i="8"/>
  <c r="O7835" i="8"/>
  <c r="O7707" i="8"/>
  <c r="O7579" i="8"/>
  <c r="O7451" i="8"/>
  <c r="O7323" i="8"/>
  <c r="O7195" i="8"/>
  <c r="O7067" i="8"/>
  <c r="O6939" i="8"/>
  <c r="O6811" i="8"/>
  <c r="O6683" i="8"/>
  <c r="O6555" i="8"/>
  <c r="O6370" i="8"/>
  <c r="O6114" i="8"/>
  <c r="O5853" i="8"/>
  <c r="O5388" i="8"/>
  <c r="O4876" i="8"/>
  <c r="O4364" i="8"/>
  <c r="O3229" i="8"/>
  <c r="J1009" i="8"/>
  <c r="J969" i="8"/>
  <c r="J928" i="8"/>
  <c r="J839" i="8"/>
  <c r="J743" i="8"/>
  <c r="J676" i="8"/>
  <c r="J421" i="8"/>
  <c r="J165" i="8"/>
  <c r="J3696" i="8"/>
  <c r="J3688" i="8"/>
  <c r="J3680" i="8"/>
  <c r="J3672" i="8"/>
  <c r="J3664" i="8"/>
  <c r="J3656" i="8"/>
  <c r="J3648" i="8"/>
  <c r="J3640" i="8"/>
  <c r="J3632" i="8"/>
  <c r="J3624" i="8"/>
  <c r="J3616" i="8"/>
  <c r="J3608" i="8"/>
  <c r="J3600" i="8"/>
  <c r="J3592" i="8"/>
  <c r="J3584" i="8"/>
  <c r="J3576" i="8"/>
  <c r="J3568" i="8"/>
  <c r="J3560" i="8"/>
  <c r="J3552" i="8"/>
  <c r="J3544" i="8"/>
  <c r="J3536" i="8"/>
  <c r="J3528" i="8"/>
  <c r="J3520" i="8"/>
  <c r="J3512" i="8"/>
  <c r="J3504" i="8"/>
  <c r="J3496" i="8"/>
  <c r="J3488" i="8"/>
  <c r="J3480" i="8"/>
  <c r="J3472" i="8"/>
  <c r="J3464" i="8"/>
  <c r="J3456" i="8"/>
  <c r="J3448" i="8"/>
  <c r="J3440" i="8"/>
  <c r="J3432" i="8"/>
  <c r="J3424" i="8"/>
  <c r="J3416" i="8"/>
  <c r="J3408" i="8"/>
  <c r="J3400" i="8"/>
  <c r="J3392" i="8"/>
  <c r="J3384" i="8"/>
  <c r="J3376" i="8"/>
  <c r="J3368" i="8"/>
  <c r="J3360" i="8"/>
  <c r="J3352" i="8"/>
  <c r="J3344" i="8"/>
  <c r="J3336" i="8"/>
  <c r="J3328" i="8"/>
  <c r="J3320" i="8"/>
  <c r="J3312" i="8"/>
  <c r="J3304" i="8"/>
  <c r="J3296" i="8"/>
  <c r="J3288" i="8"/>
  <c r="J3280" i="8"/>
  <c r="J3272" i="8"/>
  <c r="J3264" i="8"/>
  <c r="J3256" i="8"/>
  <c r="J3248" i="8"/>
  <c r="J3240" i="8"/>
  <c r="J3232" i="8"/>
  <c r="J3224" i="8"/>
  <c r="J3216" i="8"/>
  <c r="J3208" i="8"/>
  <c r="J3200" i="8"/>
  <c r="J3192" i="8"/>
  <c r="J3184" i="8"/>
  <c r="J3176" i="8"/>
  <c r="J3168" i="8"/>
  <c r="J3160" i="8"/>
  <c r="J3152" i="8"/>
  <c r="J3144" i="8"/>
  <c r="J3136" i="8"/>
  <c r="J3128" i="8"/>
  <c r="J3120" i="8"/>
  <c r="J3112" i="8"/>
  <c r="J3104" i="8"/>
  <c r="J3096" i="8"/>
  <c r="J3088" i="8"/>
  <c r="J3080" i="8"/>
  <c r="J3072" i="8"/>
  <c r="J3064" i="8"/>
  <c r="J3056" i="8"/>
  <c r="J3048" i="8"/>
  <c r="J3040" i="8"/>
  <c r="J3032" i="8"/>
  <c r="J3024" i="8"/>
  <c r="J3016" i="8"/>
  <c r="J3008" i="8"/>
  <c r="J3000" i="8"/>
  <c r="J2992" i="8"/>
  <c r="J2984" i="8"/>
  <c r="J2976" i="8"/>
  <c r="J2968" i="8"/>
  <c r="J2960" i="8"/>
  <c r="J2952" i="8"/>
  <c r="J2944" i="8"/>
  <c r="J2936" i="8"/>
  <c r="J2928" i="8"/>
  <c r="J2920" i="8"/>
  <c r="J2912" i="8"/>
  <c r="J2904" i="8"/>
  <c r="J2896" i="8"/>
  <c r="J2888" i="8"/>
  <c r="J2880" i="8"/>
  <c r="J2872" i="8"/>
  <c r="J2864" i="8"/>
  <c r="J2856" i="8"/>
  <c r="J2848" i="8"/>
  <c r="J2840" i="8"/>
  <c r="J2832" i="8"/>
  <c r="J2824" i="8"/>
  <c r="J2816" i="8"/>
  <c r="J2808" i="8"/>
  <c r="J2800" i="8"/>
  <c r="J2792" i="8"/>
  <c r="J2784" i="8"/>
  <c r="J2776" i="8"/>
  <c r="J2768" i="8"/>
  <c r="J2760" i="8"/>
  <c r="J2752" i="8"/>
  <c r="J2744" i="8"/>
  <c r="J2736" i="8"/>
  <c r="J2728" i="8"/>
  <c r="J2720" i="8"/>
  <c r="J2712" i="8"/>
  <c r="J2704" i="8"/>
  <c r="J2696" i="8"/>
  <c r="J2688" i="8"/>
  <c r="J2680" i="8"/>
  <c r="J2672" i="8"/>
  <c r="J2664" i="8"/>
  <c r="J2656" i="8"/>
  <c r="J2648" i="8"/>
  <c r="J2640" i="8"/>
  <c r="J2632" i="8"/>
  <c r="J2624" i="8"/>
  <c r="J2616" i="8"/>
  <c r="J2608" i="8"/>
  <c r="J2600" i="8"/>
  <c r="J2592" i="8"/>
  <c r="J2584" i="8"/>
  <c r="J2576" i="8"/>
  <c r="J2568" i="8"/>
  <c r="J2560" i="8"/>
  <c r="J2552" i="8"/>
  <c r="J2544" i="8"/>
  <c r="J2536" i="8"/>
  <c r="J2528" i="8"/>
  <c r="J2520" i="8"/>
  <c r="J2512" i="8"/>
  <c r="J2504" i="8"/>
  <c r="J2496" i="8"/>
  <c r="J2488" i="8"/>
  <c r="J2480" i="8"/>
  <c r="J2472" i="8"/>
  <c r="J2464" i="8"/>
  <c r="J2456" i="8"/>
  <c r="J2448" i="8"/>
  <c r="J2440" i="8"/>
  <c r="J2432" i="8"/>
  <c r="J2424" i="8"/>
  <c r="J2416" i="8"/>
  <c r="J2408" i="8"/>
  <c r="J2400" i="8"/>
  <c r="J2392" i="8"/>
  <c r="J2384" i="8"/>
  <c r="J2376" i="8"/>
  <c r="J2368" i="8"/>
  <c r="J2360" i="8"/>
  <c r="J2352" i="8"/>
  <c r="J2344" i="8"/>
  <c r="J2336" i="8"/>
  <c r="J2328" i="8"/>
  <c r="J2320" i="8"/>
  <c r="J2312" i="8"/>
  <c r="J2304" i="8"/>
  <c r="J2296" i="8"/>
  <c r="J2288" i="8"/>
  <c r="J2280" i="8"/>
  <c r="J2272" i="8"/>
  <c r="J2264" i="8"/>
  <c r="J2256" i="8"/>
  <c r="J2248" i="8"/>
  <c r="J2240" i="8"/>
  <c r="J2232" i="8"/>
  <c r="J2224" i="8"/>
  <c r="J2216" i="8"/>
  <c r="J2208" i="8"/>
  <c r="J2200" i="8"/>
  <c r="J2192" i="8"/>
  <c r="J2184" i="8"/>
  <c r="J2176" i="8"/>
  <c r="J2168" i="8"/>
  <c r="J2160" i="8"/>
  <c r="J2152" i="8"/>
  <c r="J2144" i="8"/>
  <c r="J2136" i="8"/>
  <c r="J2128" i="8"/>
  <c r="J2120" i="8"/>
  <c r="J2112" i="8"/>
  <c r="J2104" i="8"/>
  <c r="J2096" i="8"/>
  <c r="J2088" i="8"/>
  <c r="J2080" i="8"/>
  <c r="J2072" i="8"/>
  <c r="J2064" i="8"/>
  <c r="J2056" i="8"/>
  <c r="J2048" i="8"/>
  <c r="J2040" i="8"/>
  <c r="J2032" i="8"/>
  <c r="J2024" i="8"/>
  <c r="J2016" i="8"/>
  <c r="J2008" i="8"/>
  <c r="J2000" i="8"/>
  <c r="J1992" i="8"/>
  <c r="J1984" i="8"/>
  <c r="J1975" i="8"/>
  <c r="J1966" i="8"/>
  <c r="J1957" i="8"/>
  <c r="J1947" i="8"/>
  <c r="J1938" i="8"/>
  <c r="J1929" i="8"/>
  <c r="J1920" i="8"/>
  <c r="J1911" i="8"/>
  <c r="J1902" i="8"/>
  <c r="J1893" i="8"/>
  <c r="J1883" i="8"/>
  <c r="J1874" i="8"/>
  <c r="J1865" i="8"/>
  <c r="J1856" i="8"/>
  <c r="J1847" i="8"/>
  <c r="J1838" i="8"/>
  <c r="J1829" i="8"/>
  <c r="J1819" i="8"/>
  <c r="J1810" i="8"/>
  <c r="J1799" i="8"/>
  <c r="J1788" i="8"/>
  <c r="J1775" i="8"/>
  <c r="J1764" i="8"/>
  <c r="J1751" i="8"/>
  <c r="J1737" i="8"/>
  <c r="J1726" i="8"/>
  <c r="J1713" i="8"/>
  <c r="J1702" i="8"/>
  <c r="J1689" i="8"/>
  <c r="J1678" i="8"/>
  <c r="J1665" i="8"/>
  <c r="J1653" i="8"/>
  <c r="J1640" i="8"/>
  <c r="J1629" i="8"/>
  <c r="J1616" i="8"/>
  <c r="J1605" i="8"/>
  <c r="J1592" i="8"/>
  <c r="J1581" i="8"/>
  <c r="J1567" i="8"/>
  <c r="J1554" i="8"/>
  <c r="J1531" i="8"/>
  <c r="J1509" i="8"/>
  <c r="J1485" i="8"/>
  <c r="J1464" i="8"/>
  <c r="J1442" i="8"/>
  <c r="J1418" i="8"/>
  <c r="J1395" i="8"/>
  <c r="J1376" i="8"/>
  <c r="J1354" i="8"/>
  <c r="J1330" i="8"/>
  <c r="J1306" i="8"/>
  <c r="J1273" i="8"/>
  <c r="J1238" i="8"/>
  <c r="J1202" i="8"/>
  <c r="J1170" i="8"/>
  <c r="J1134" i="8"/>
  <c r="J1100" i="8"/>
  <c r="J1066" i="8"/>
  <c r="J1031" i="8"/>
  <c r="J996" i="8"/>
  <c r="J959" i="8"/>
  <c r="J901" i="8"/>
  <c r="J816" i="8"/>
  <c r="J736" i="8"/>
  <c r="J617" i="8"/>
  <c r="J387" i="8"/>
  <c r="J129" i="8"/>
  <c r="J3687" i="8"/>
  <c r="J3679" i="8"/>
  <c r="J3671" i="8"/>
  <c r="J3663" i="8"/>
  <c r="J3655" i="8"/>
  <c r="J3647" i="8"/>
  <c r="J3639" i="8"/>
  <c r="J3631" i="8"/>
  <c r="J3623" i="8"/>
  <c r="J3615" i="8"/>
  <c r="J3607" i="8"/>
  <c r="J3599" i="8"/>
  <c r="J3591" i="8"/>
  <c r="J3583" i="8"/>
  <c r="J3575" i="8"/>
  <c r="J3567" i="8"/>
  <c r="J3559" i="8"/>
  <c r="J3551" i="8"/>
  <c r="J3543" i="8"/>
  <c r="J3535" i="8"/>
  <c r="J3527" i="8"/>
  <c r="J3519" i="8"/>
  <c r="J3511" i="8"/>
  <c r="J3503" i="8"/>
  <c r="J3495" i="8"/>
  <c r="J3487" i="8"/>
  <c r="J3479" i="8"/>
  <c r="J3471" i="8"/>
  <c r="J3463" i="8"/>
  <c r="J3455" i="8"/>
  <c r="J3447" i="8"/>
  <c r="J3439" i="8"/>
  <c r="J3431" i="8"/>
  <c r="J3423" i="8"/>
  <c r="J3415" i="8"/>
  <c r="J3407" i="8"/>
  <c r="J3399" i="8"/>
  <c r="J3391" i="8"/>
  <c r="J3383" i="8"/>
  <c r="J3375" i="8"/>
  <c r="J3367" i="8"/>
  <c r="J3359" i="8"/>
  <c r="J3351" i="8"/>
  <c r="J3343" i="8"/>
  <c r="J3335" i="8"/>
  <c r="J3327" i="8"/>
  <c r="J3319" i="8"/>
  <c r="J3311" i="8"/>
  <c r="J3303" i="8"/>
  <c r="J3295" i="8"/>
  <c r="J3287" i="8"/>
  <c r="J3279" i="8"/>
  <c r="J3271" i="8"/>
  <c r="J3263" i="8"/>
  <c r="J3255" i="8"/>
  <c r="J3247" i="8"/>
  <c r="J3239" i="8"/>
  <c r="J3231" i="8"/>
  <c r="J3223" i="8"/>
  <c r="J3215" i="8"/>
  <c r="J3207" i="8"/>
  <c r="J3199" i="8"/>
  <c r="J3191" i="8"/>
  <c r="J3183" i="8"/>
  <c r="J3175" i="8"/>
  <c r="J3167" i="8"/>
  <c r="J3159" i="8"/>
  <c r="J3151" i="8"/>
  <c r="J3143" i="8"/>
  <c r="J3135" i="8"/>
  <c r="J3127" i="8"/>
  <c r="J3119" i="8"/>
  <c r="J3111" i="8"/>
  <c r="J3103" i="8"/>
  <c r="J3095" i="8"/>
  <c r="J3087" i="8"/>
  <c r="J3079" i="8"/>
  <c r="J3071" i="8"/>
  <c r="J3063" i="8"/>
  <c r="J3055" i="8"/>
  <c r="J3047" i="8"/>
  <c r="J3039" i="8"/>
  <c r="J3031" i="8"/>
  <c r="J3023" i="8"/>
  <c r="J3015" i="8"/>
  <c r="J3007" i="8"/>
  <c r="J2999" i="8"/>
  <c r="J2991" i="8"/>
  <c r="J2983" i="8"/>
  <c r="J2975" i="8"/>
  <c r="J2967" i="8"/>
  <c r="J2959" i="8"/>
  <c r="J2951" i="8"/>
  <c r="J2943" i="8"/>
  <c r="J2935" i="8"/>
  <c r="J2927" i="8"/>
  <c r="J2919" i="8"/>
  <c r="J2911" i="8"/>
  <c r="J2903" i="8"/>
  <c r="J2895" i="8"/>
  <c r="J2887" i="8"/>
  <c r="J2879" i="8"/>
  <c r="J2871" i="8"/>
  <c r="J2863" i="8"/>
  <c r="J2855" i="8"/>
  <c r="J2847" i="8"/>
  <c r="J2839" i="8"/>
  <c r="J2831" i="8"/>
  <c r="J2823" i="8"/>
  <c r="J2815" i="8"/>
  <c r="J2807" i="8"/>
  <c r="J2799" i="8"/>
  <c r="J2791" i="8"/>
  <c r="J2783" i="8"/>
  <c r="J2775" i="8"/>
  <c r="J2767" i="8"/>
  <c r="J2759" i="8"/>
  <c r="J2751" i="8"/>
  <c r="J2743" i="8"/>
  <c r="J2735" i="8"/>
  <c r="J2727" i="8"/>
  <c r="J2719" i="8"/>
  <c r="J2711" i="8"/>
  <c r="J2703" i="8"/>
  <c r="J2695" i="8"/>
  <c r="J2687" i="8"/>
  <c r="J2679" i="8"/>
  <c r="J2671" i="8"/>
  <c r="J2663" i="8"/>
  <c r="J2655" i="8"/>
  <c r="J2647" i="8"/>
  <c r="J2639" i="8"/>
  <c r="J2631" i="8"/>
  <c r="J2623" i="8"/>
  <c r="J2615" i="8"/>
  <c r="J2607" i="8"/>
  <c r="J2599" i="8"/>
  <c r="J2591" i="8"/>
  <c r="J2583" i="8"/>
  <c r="J2575" i="8"/>
  <c r="J2567" i="8"/>
  <c r="J2559" i="8"/>
  <c r="J2551" i="8"/>
  <c r="J2543" i="8"/>
  <c r="J2535" i="8"/>
  <c r="J2527" i="8"/>
  <c r="J2519" i="8"/>
  <c r="J2511" i="8"/>
  <c r="J2503" i="8"/>
  <c r="J2495" i="8"/>
  <c r="J2487" i="8"/>
  <c r="J2479" i="8"/>
  <c r="J2471" i="8"/>
  <c r="J2463" i="8"/>
  <c r="J2455" i="8"/>
  <c r="J2447" i="8"/>
  <c r="J2439" i="8"/>
  <c r="J2431" i="8"/>
  <c r="J2423" i="8"/>
  <c r="J2415" i="8"/>
  <c r="J2407" i="8"/>
  <c r="J2399" i="8"/>
  <c r="J2391" i="8"/>
  <c r="J2383" i="8"/>
  <c r="J2375" i="8"/>
  <c r="J2367" i="8"/>
  <c r="J2359" i="8"/>
  <c r="J2351" i="8"/>
  <c r="J2343" i="8"/>
  <c r="J2335" i="8"/>
  <c r="J2327" i="8"/>
  <c r="J2319" i="8"/>
  <c r="J2311" i="8"/>
  <c r="J2303" i="8"/>
  <c r="J2295" i="8"/>
  <c r="J2287" i="8"/>
  <c r="J2279" i="8"/>
  <c r="J2271" i="8"/>
  <c r="J2263" i="8"/>
  <c r="J2255" i="8"/>
  <c r="J2247" i="8"/>
  <c r="J2239" i="8"/>
  <c r="J2231" i="8"/>
  <c r="J2223" i="8"/>
  <c r="J2215" i="8"/>
  <c r="J2207" i="8"/>
  <c r="J2199" i="8"/>
  <c r="J2191" i="8"/>
  <c r="J2183" i="8"/>
  <c r="J2175" i="8"/>
  <c r="J2167" i="8"/>
  <c r="J2159" i="8"/>
  <c r="J2151" i="8"/>
  <c r="J2143" i="8"/>
  <c r="J2135" i="8"/>
  <c r="J2127" i="8"/>
  <c r="J2119" i="8"/>
  <c r="J2111" i="8"/>
  <c r="J2103" i="8"/>
  <c r="J2095" i="8"/>
  <c r="J2087" i="8"/>
  <c r="J2079" i="8"/>
  <c r="J2071" i="8"/>
  <c r="J2063" i="8"/>
  <c r="J2055" i="8"/>
  <c r="J2047" i="8"/>
  <c r="J2039" i="8"/>
  <c r="J2031" i="8"/>
  <c r="J2023" i="8"/>
  <c r="J2015" i="8"/>
  <c r="J2007" i="8"/>
  <c r="J1999" i="8"/>
  <c r="J1991" i="8"/>
  <c r="J1983" i="8"/>
  <c r="J1974" i="8"/>
  <c r="J1965" i="8"/>
  <c r="J1955" i="8"/>
  <c r="J1946" i="8"/>
  <c r="J1937" i="8"/>
  <c r="J1928" i="8"/>
  <c r="J1919" i="8"/>
  <c r="J1910" i="8"/>
  <c r="J1901" i="8"/>
  <c r="J1891" i="8"/>
  <c r="J1882" i="8"/>
  <c r="J1873" i="8"/>
  <c r="J1864" i="8"/>
  <c r="J1855" i="8"/>
  <c r="J1846" i="8"/>
  <c r="J1837" i="8"/>
  <c r="J1827" i="8"/>
  <c r="J1818" i="8"/>
  <c r="J1809" i="8"/>
  <c r="J1798" i="8"/>
  <c r="J1785" i="8"/>
  <c r="J1774" i="8"/>
  <c r="J1761" i="8"/>
  <c r="J1749" i="8"/>
  <c r="J1736" i="8"/>
  <c r="J1725" i="8"/>
  <c r="J1712" i="8"/>
  <c r="J1701" i="8"/>
  <c r="J1688" i="8"/>
  <c r="J1677" i="8"/>
  <c r="J1663" i="8"/>
  <c r="J1652" i="8"/>
  <c r="J1639" i="8"/>
  <c r="J1628" i="8"/>
  <c r="J1615" i="8"/>
  <c r="J1604" i="8"/>
  <c r="J1591" i="8"/>
  <c r="J1577" i="8"/>
  <c r="J1566" i="8"/>
  <c r="J1549" i="8"/>
  <c r="J1530" i="8"/>
  <c r="J1507" i="8"/>
  <c r="J1482" i="8"/>
  <c r="J1459" i="8"/>
  <c r="J1440" i="8"/>
  <c r="J1416" i="8"/>
  <c r="J1394" i="8"/>
  <c r="J1374" i="8"/>
  <c r="J1350" i="8"/>
  <c r="J1326" i="8"/>
  <c r="J1304" i="8"/>
  <c r="J1270" i="8"/>
  <c r="J1237" i="8"/>
  <c r="J1201" i="8"/>
  <c r="J1169" i="8"/>
  <c r="J1132" i="8"/>
  <c r="J1098" i="8"/>
  <c r="J1063" i="8"/>
  <c r="J1030" i="8"/>
  <c r="J993" i="8"/>
  <c r="J957" i="8"/>
  <c r="J893" i="8"/>
  <c r="J806" i="8"/>
  <c r="J727" i="8"/>
  <c r="J591" i="8"/>
  <c r="J369" i="8"/>
  <c r="J92" i="8"/>
  <c r="J3278" i="8"/>
  <c r="J3270" i="8"/>
  <c r="J3262" i="8"/>
  <c r="J3254" i="8"/>
  <c r="J3246" i="8"/>
  <c r="J3238" i="8"/>
  <c r="J3230" i="8"/>
  <c r="J3222" i="8"/>
  <c r="J3214" i="8"/>
  <c r="J3206" i="8"/>
  <c r="J3198" i="8"/>
  <c r="J3190" i="8"/>
  <c r="J3182" i="8"/>
  <c r="J3174" i="8"/>
  <c r="J3166" i="8"/>
  <c r="J3158" i="8"/>
  <c r="J3150" i="8"/>
  <c r="J3142" i="8"/>
  <c r="J3134" i="8"/>
  <c r="J3126" i="8"/>
  <c r="J3118" i="8"/>
  <c r="J3110" i="8"/>
  <c r="J3102" i="8"/>
  <c r="J3094" i="8"/>
  <c r="J3086" i="8"/>
  <c r="J3078" i="8"/>
  <c r="J3070" i="8"/>
  <c r="J3062" i="8"/>
  <c r="J3054" i="8"/>
  <c r="J3046" i="8"/>
  <c r="J3038" i="8"/>
  <c r="J3030" i="8"/>
  <c r="J3022" i="8"/>
  <c r="J3014" i="8"/>
  <c r="J3006" i="8"/>
  <c r="J2998" i="8"/>
  <c r="J2990" i="8"/>
  <c r="J2982" i="8"/>
  <c r="J2974" i="8"/>
  <c r="J2966" i="8"/>
  <c r="J2958" i="8"/>
  <c r="J2950" i="8"/>
  <c r="J2942" i="8"/>
  <c r="J2934" i="8"/>
  <c r="J2926" i="8"/>
  <c r="J2918" i="8"/>
  <c r="J2910" i="8"/>
  <c r="J2902" i="8"/>
  <c r="J2894" i="8"/>
  <c r="J2886" i="8"/>
  <c r="J2878" i="8"/>
  <c r="J2870" i="8"/>
  <c r="J2862" i="8"/>
  <c r="J2854" i="8"/>
  <c r="J2846" i="8"/>
  <c r="J2838" i="8"/>
  <c r="J2830" i="8"/>
  <c r="J2822" i="8"/>
  <c r="J2814" i="8"/>
  <c r="J2806" i="8"/>
  <c r="J2798" i="8"/>
  <c r="J2790" i="8"/>
  <c r="J2782" i="8"/>
  <c r="J2774" i="8"/>
  <c r="J2766" i="8"/>
  <c r="J2758" i="8"/>
  <c r="J2750" i="8"/>
  <c r="J2742" i="8"/>
  <c r="J2734" i="8"/>
  <c r="J2726" i="8"/>
  <c r="J2718" i="8"/>
  <c r="J2710" i="8"/>
  <c r="J2702" i="8"/>
  <c r="J2694" i="8"/>
  <c r="J2686" i="8"/>
  <c r="J2678" i="8"/>
  <c r="J2670" i="8"/>
  <c r="J2662" i="8"/>
  <c r="J2654" i="8"/>
  <c r="J2646" i="8"/>
  <c r="J2638" i="8"/>
  <c r="J2630" i="8"/>
  <c r="J2622" i="8"/>
  <c r="J2614" i="8"/>
  <c r="J2606" i="8"/>
  <c r="J2598" i="8"/>
  <c r="J2590" i="8"/>
  <c r="J2582" i="8"/>
  <c r="J2574" i="8"/>
  <c r="J2566" i="8"/>
  <c r="J2558" i="8"/>
  <c r="J2550" i="8"/>
  <c r="J2542" i="8"/>
  <c r="J2534" i="8"/>
  <c r="J2526" i="8"/>
  <c r="J2518" i="8"/>
  <c r="J2510" i="8"/>
  <c r="J2502" i="8"/>
  <c r="J2494" i="8"/>
  <c r="J2486" i="8"/>
  <c r="J2478" i="8"/>
  <c r="J2470" i="8"/>
  <c r="J2462" i="8"/>
  <c r="J2454" i="8"/>
  <c r="J2446" i="8"/>
  <c r="J2438" i="8"/>
  <c r="J2430" i="8"/>
  <c r="J2422" i="8"/>
  <c r="J2414" i="8"/>
  <c r="J2406" i="8"/>
  <c r="J2398" i="8"/>
  <c r="J2390" i="8"/>
  <c r="J2382" i="8"/>
  <c r="J2374" i="8"/>
  <c r="J2366" i="8"/>
  <c r="J2358" i="8"/>
  <c r="J2350" i="8"/>
  <c r="J2342" i="8"/>
  <c r="J2334" i="8"/>
  <c r="J2326" i="8"/>
  <c r="J2318" i="8"/>
  <c r="J2310" i="8"/>
  <c r="J2302" i="8"/>
  <c r="J2294" i="8"/>
  <c r="J2286" i="8"/>
  <c r="J2278" i="8"/>
  <c r="J2270" i="8"/>
  <c r="J2262" i="8"/>
  <c r="J2254" i="8"/>
  <c r="J2246" i="8"/>
  <c r="J2238" i="8"/>
  <c r="J2230" i="8"/>
  <c r="J2222" i="8"/>
  <c r="J2214" i="8"/>
  <c r="J2206" i="8"/>
  <c r="J2198" i="8"/>
  <c r="J2190" i="8"/>
  <c r="J2182" i="8"/>
  <c r="J2174" i="8"/>
  <c r="J2166" i="8"/>
  <c r="J2158" i="8"/>
  <c r="J2150" i="8"/>
  <c r="J2142" i="8"/>
  <c r="J2134" i="8"/>
  <c r="J2126" i="8"/>
  <c r="J2118" i="8"/>
  <c r="J2110" i="8"/>
  <c r="J2102" i="8"/>
  <c r="J2094" i="8"/>
  <c r="J2086" i="8"/>
  <c r="J2078" i="8"/>
  <c r="J2070" i="8"/>
  <c r="J2062" i="8"/>
  <c r="J2054" i="8"/>
  <c r="J2046" i="8"/>
  <c r="J2038" i="8"/>
  <c r="J2030" i="8"/>
  <c r="J2022" i="8"/>
  <c r="J2014" i="8"/>
  <c r="J2006" i="8"/>
  <c r="J1998" i="8"/>
  <c r="J1990" i="8"/>
  <c r="J1982" i="8"/>
  <c r="J1973" i="8"/>
  <c r="J1963" i="8"/>
  <c r="J1954" i="8"/>
  <c r="J1945" i="8"/>
  <c r="J1936" i="8"/>
  <c r="J1927" i="8"/>
  <c r="J1918" i="8"/>
  <c r="J1909" i="8"/>
  <c r="J1899" i="8"/>
  <c r="J1890" i="8"/>
  <c r="J1881" i="8"/>
  <c r="J1872" i="8"/>
  <c r="J1863" i="8"/>
  <c r="J1854" i="8"/>
  <c r="J1845" i="8"/>
  <c r="J1835" i="8"/>
  <c r="J1826" i="8"/>
  <c r="J1817" i="8"/>
  <c r="J1808" i="8"/>
  <c r="J1797" i="8"/>
  <c r="J1784" i="8"/>
  <c r="J1773" i="8"/>
  <c r="J1759" i="8"/>
  <c r="J1748" i="8"/>
  <c r="J1735" i="8"/>
  <c r="J1724" i="8"/>
  <c r="J1711" i="8"/>
  <c r="J1700" i="8"/>
  <c r="J1687" i="8"/>
  <c r="J1673" i="8"/>
  <c r="J1662" i="8"/>
  <c r="J1649" i="8"/>
  <c r="J1638" i="8"/>
  <c r="J1625" i="8"/>
  <c r="J1614" i="8"/>
  <c r="J1601" i="8"/>
  <c r="J1589" i="8"/>
  <c r="J1576" i="8"/>
  <c r="J1565" i="8"/>
  <c r="J1547" i="8"/>
  <c r="J1528" i="8"/>
  <c r="J1502" i="8"/>
  <c r="J1480" i="8"/>
  <c r="J1458" i="8"/>
  <c r="J1434" i="8"/>
  <c r="J1414" i="8"/>
  <c r="J1392" i="8"/>
  <c r="J1370" i="8"/>
  <c r="J1344" i="8"/>
  <c r="J1325" i="8"/>
  <c r="J1302" i="8"/>
  <c r="J1266" i="8"/>
  <c r="J1230" i="8"/>
  <c r="J1198" i="8"/>
  <c r="J1162" i="8"/>
  <c r="J1127" i="8"/>
  <c r="J1094" i="8"/>
  <c r="J1060" i="8"/>
  <c r="J1023" i="8"/>
  <c r="J991" i="8"/>
  <c r="J950" i="8"/>
  <c r="J885" i="8"/>
  <c r="J800" i="8"/>
  <c r="J720" i="8"/>
  <c r="J524" i="8"/>
  <c r="J205" i="8"/>
  <c r="J395" i="8"/>
  <c r="J573" i="8"/>
  <c r="J694" i="8"/>
  <c r="J765" i="8"/>
  <c r="J822" i="8"/>
  <c r="J887" i="8"/>
  <c r="J940" i="8"/>
  <c r="J973" i="8"/>
  <c r="J998" i="8"/>
  <c r="J1025" i="8"/>
  <c r="J1052" i="8"/>
  <c r="J1078" i="8"/>
  <c r="J1102" i="8"/>
  <c r="J1130" i="8"/>
  <c r="J1153" i="8"/>
  <c r="J1181" i="8"/>
  <c r="J1205" i="8"/>
  <c r="J1234" i="8"/>
  <c r="J1262" i="8"/>
  <c r="J1286" i="8"/>
  <c r="J1310" i="8"/>
  <c r="J1328" i="8"/>
  <c r="J1349" i="8"/>
  <c r="J1366" i="8"/>
  <c r="J1389" i="8"/>
  <c r="J1406" i="8"/>
  <c r="J1427" i="8"/>
  <c r="J1445" i="8"/>
  <c r="J1466" i="8"/>
  <c r="J1483" i="8"/>
  <c r="J1504" i="8"/>
  <c r="J1523" i="8"/>
  <c r="J1544" i="8"/>
  <c r="J65" i="8"/>
  <c r="J269" i="8"/>
  <c r="J473" i="8"/>
  <c r="J627" i="8"/>
  <c r="J725" i="8"/>
  <c r="J781" i="8"/>
  <c r="J848" i="8"/>
  <c r="J902" i="8"/>
  <c r="J951" i="8"/>
  <c r="J982" i="8"/>
  <c r="J1010" i="8"/>
  <c r="J1034" i="8"/>
  <c r="J1062" i="8"/>
  <c r="J1085" i="8"/>
  <c r="J1113" i="8"/>
  <c r="J1137" i="8"/>
  <c r="J1166" i="8"/>
  <c r="J1194" i="8"/>
  <c r="J1217" i="8"/>
  <c r="J1245" i="8"/>
  <c r="J1269" i="8"/>
  <c r="J1297" i="8"/>
  <c r="J3268" i="8"/>
  <c r="J3260" i="8"/>
  <c r="J3252" i="8"/>
  <c r="J3244" i="8"/>
  <c r="J3236" i="8"/>
  <c r="J3228" i="8"/>
  <c r="J3220" i="8"/>
  <c r="J3212" i="8"/>
  <c r="J3204" i="8"/>
  <c r="J3196" i="8"/>
  <c r="J3188" i="8"/>
  <c r="J3180" i="8"/>
  <c r="J3172" i="8"/>
  <c r="J3164" i="8"/>
  <c r="J3156" i="8"/>
  <c r="J3148" i="8"/>
  <c r="J3140" i="8"/>
  <c r="J3132" i="8"/>
  <c r="J3124" i="8"/>
  <c r="J3116" i="8"/>
  <c r="J3108" i="8"/>
  <c r="J3100" i="8"/>
  <c r="J3092" i="8"/>
  <c r="J3084" i="8"/>
  <c r="J3076" i="8"/>
  <c r="J3068" i="8"/>
  <c r="J3060" i="8"/>
  <c r="J3052" i="8"/>
  <c r="J3044" i="8"/>
  <c r="J3036" i="8"/>
  <c r="J3028" i="8"/>
  <c r="J3020" i="8"/>
  <c r="J3012" i="8"/>
  <c r="J3004" i="8"/>
  <c r="J2996" i="8"/>
  <c r="J2988" i="8"/>
  <c r="J2980" i="8"/>
  <c r="J2972" i="8"/>
  <c r="J2964" i="8"/>
  <c r="J2956" i="8"/>
  <c r="J2948" i="8"/>
  <c r="J2940" i="8"/>
  <c r="J2932" i="8"/>
  <c r="J2924" i="8"/>
  <c r="J2916" i="8"/>
  <c r="J2908" i="8"/>
  <c r="J2900" i="8"/>
  <c r="J2892" i="8"/>
  <c r="J2884" i="8"/>
  <c r="J2876" i="8"/>
  <c r="J2868" i="8"/>
  <c r="J2860" i="8"/>
  <c r="J2852" i="8"/>
  <c r="J2844" i="8"/>
  <c r="J2836" i="8"/>
  <c r="J2828" i="8"/>
  <c r="J2820" i="8"/>
  <c r="J2812" i="8"/>
  <c r="J2804" i="8"/>
  <c r="J2796" i="8"/>
  <c r="J2788" i="8"/>
  <c r="J2780" i="8"/>
  <c r="J2772" i="8"/>
  <c r="J2764" i="8"/>
  <c r="J2756" i="8"/>
  <c r="J2748" i="8"/>
  <c r="J2740" i="8"/>
  <c r="J2732" i="8"/>
  <c r="J2724" i="8"/>
  <c r="J2716" i="8"/>
  <c r="J2708" i="8"/>
  <c r="J2700" i="8"/>
  <c r="J2692" i="8"/>
  <c r="J2684" i="8"/>
  <c r="J2676" i="8"/>
  <c r="J2668" i="8"/>
  <c r="J2660" i="8"/>
  <c r="J2652" i="8"/>
  <c r="J2644" i="8"/>
  <c r="J2636" i="8"/>
  <c r="J2628" i="8"/>
  <c r="J2620" i="8"/>
  <c r="J2612" i="8"/>
  <c r="J2604" i="8"/>
  <c r="J2596" i="8"/>
  <c r="J2588" i="8"/>
  <c r="J2580" i="8"/>
  <c r="J2572" i="8"/>
  <c r="J2564" i="8"/>
  <c r="J2556" i="8"/>
  <c r="J2548" i="8"/>
  <c r="J2540" i="8"/>
  <c r="J2532" i="8"/>
  <c r="J2524" i="8"/>
  <c r="J2516" i="8"/>
  <c r="J2508" i="8"/>
  <c r="J2500" i="8"/>
  <c r="J2492" i="8"/>
  <c r="J2484" i="8"/>
  <c r="J2476" i="8"/>
  <c r="J2468" i="8"/>
  <c r="J2460" i="8"/>
  <c r="J2452" i="8"/>
  <c r="J2444" i="8"/>
  <c r="J2436" i="8"/>
  <c r="J2428" i="8"/>
  <c r="J2420" i="8"/>
  <c r="J2412" i="8"/>
  <c r="J2404" i="8"/>
  <c r="J2396" i="8"/>
  <c r="J2388" i="8"/>
  <c r="J2380" i="8"/>
  <c r="J2372" i="8"/>
  <c r="J2364" i="8"/>
  <c r="J2356" i="8"/>
  <c r="J2348" i="8"/>
  <c r="J2340" i="8"/>
  <c r="J2332" i="8"/>
  <c r="J2324" i="8"/>
  <c r="J2316" i="8"/>
  <c r="J2308" i="8"/>
  <c r="J2300" i="8"/>
  <c r="J2292" i="8"/>
  <c r="J2284" i="8"/>
  <c r="J2276" i="8"/>
  <c r="J2268" i="8"/>
  <c r="J2260" i="8"/>
  <c r="J2252" i="8"/>
  <c r="J2244" i="8"/>
  <c r="J2236" i="8"/>
  <c r="J2228" i="8"/>
  <c r="J2220" i="8"/>
  <c r="J2212" i="8"/>
  <c r="J2204" i="8"/>
  <c r="J2196" i="8"/>
  <c r="J2188" i="8"/>
  <c r="J2180" i="8"/>
  <c r="J2172" i="8"/>
  <c r="J2164" i="8"/>
  <c r="J2156" i="8"/>
  <c r="J2148" i="8"/>
  <c r="J2140" i="8"/>
  <c r="J2132" i="8"/>
  <c r="J2124" i="8"/>
  <c r="J2116" i="8"/>
  <c r="J2108" i="8"/>
  <c r="J2100" i="8"/>
  <c r="J2092" i="8"/>
  <c r="J2084" i="8"/>
  <c r="J2076" i="8"/>
  <c r="J2068" i="8"/>
  <c r="J2060" i="8"/>
  <c r="J2052" i="8"/>
  <c r="J2044" i="8"/>
  <c r="J2036" i="8"/>
  <c r="J2028" i="8"/>
  <c r="J2020" i="8"/>
  <c r="J2012" i="8"/>
  <c r="J2004" i="8"/>
  <c r="J1996" i="8"/>
  <c r="J1988" i="8"/>
  <c r="J1979" i="8"/>
  <c r="J1970" i="8"/>
  <c r="J1961" i="8"/>
  <c r="J1952" i="8"/>
  <c r="J1943" i="8"/>
  <c r="J1934" i="8"/>
  <c r="J1925" i="8"/>
  <c r="J1915" i="8"/>
  <c r="J1906" i="8"/>
  <c r="J1897" i="8"/>
  <c r="J1888" i="8"/>
  <c r="J1879" i="8"/>
  <c r="J1870" i="8"/>
  <c r="J1861" i="8"/>
  <c r="J1851" i="8"/>
  <c r="J1842" i="8"/>
  <c r="J1833" i="8"/>
  <c r="J1824" i="8"/>
  <c r="J1815" i="8"/>
  <c r="J1806" i="8"/>
  <c r="J1793" i="8"/>
  <c r="J1781" i="8"/>
  <c r="J1768" i="8"/>
  <c r="J1757" i="8"/>
  <c r="J1744" i="8"/>
  <c r="J1733" i="8"/>
  <c r="J1720" i="8"/>
  <c r="J1709" i="8"/>
  <c r="J1695" i="8"/>
  <c r="J1684" i="8"/>
  <c r="J1671" i="8"/>
  <c r="J1660" i="8"/>
  <c r="J1647" i="8"/>
  <c r="J1636" i="8"/>
  <c r="J1623" i="8"/>
  <c r="J1609" i="8"/>
  <c r="J1598" i="8"/>
  <c r="J1585" i="8"/>
  <c r="J1574" i="8"/>
  <c r="J1561" i="8"/>
  <c r="J1542" i="8"/>
  <c r="J1518" i="8"/>
  <c r="J1496" i="8"/>
  <c r="J1477" i="8"/>
  <c r="J1453" i="8"/>
  <c r="J1430" i="8"/>
  <c r="J1408" i="8"/>
  <c r="J1382" i="8"/>
  <c r="J1363" i="8"/>
  <c r="J1341" i="8"/>
  <c r="J1318" i="8"/>
  <c r="J1290" i="8"/>
  <c r="J1255" i="8"/>
  <c r="J1222" i="8"/>
  <c r="J1188" i="8"/>
  <c r="J1151" i="8"/>
  <c r="J1119" i="8"/>
  <c r="J1084" i="8"/>
  <c r="J1046" i="8"/>
  <c r="J1014" i="8"/>
  <c r="J977" i="8"/>
  <c r="J937" i="8"/>
  <c r="J855" i="8"/>
  <c r="J774" i="8"/>
  <c r="J688" i="8"/>
  <c r="J499" i="8"/>
  <c r="J243" i="8"/>
  <c r="J1980" i="8"/>
  <c r="J1972" i="8"/>
  <c r="J1964" i="8"/>
  <c r="J1956" i="8"/>
  <c r="J1948" i="8"/>
  <c r="J1940" i="8"/>
  <c r="J1932" i="8"/>
  <c r="J1924" i="8"/>
  <c r="J1916" i="8"/>
  <c r="J1908" i="8"/>
  <c r="J1900" i="8"/>
  <c r="J1892" i="8"/>
  <c r="J1884" i="8"/>
  <c r="J1876" i="8"/>
  <c r="J1868" i="8"/>
  <c r="J1860" i="8"/>
  <c r="J1852" i="8"/>
  <c r="J1844" i="8"/>
  <c r="J1836" i="8"/>
  <c r="J1828" i="8"/>
  <c r="J1820" i="8"/>
  <c r="J1812" i="8"/>
  <c r="J1804" i="8"/>
  <c r="J1792" i="8"/>
  <c r="J1782" i="8"/>
  <c r="J1772" i="8"/>
  <c r="J1760" i="8"/>
  <c r="J1750" i="8"/>
  <c r="J1740" i="8"/>
  <c r="J1728" i="8"/>
  <c r="J1718" i="8"/>
  <c r="J1708" i="8"/>
  <c r="J1696" i="8"/>
  <c r="J1686" i="8"/>
  <c r="J1676" i="8"/>
  <c r="J1664" i="8"/>
  <c r="J1654" i="8"/>
  <c r="J1644" i="8"/>
  <c r="J1632" i="8"/>
  <c r="J1622" i="8"/>
  <c r="J1612" i="8"/>
  <c r="J1600" i="8"/>
  <c r="J1590" i="8"/>
  <c r="J1580" i="8"/>
  <c r="J1568" i="8"/>
  <c r="J1557" i="8"/>
  <c r="J1541" i="8"/>
  <c r="J1522" i="8"/>
  <c r="J1506" i="8"/>
  <c r="J1490" i="8"/>
  <c r="J1470" i="8"/>
  <c r="J1454" i="8"/>
  <c r="J1438" i="8"/>
  <c r="J1419" i="8"/>
  <c r="J1403" i="8"/>
  <c r="J1387" i="8"/>
  <c r="J1368" i="8"/>
  <c r="J1352" i="8"/>
  <c r="J1336" i="8"/>
  <c r="J1317" i="8"/>
  <c r="J1301" i="8"/>
  <c r="J1279" i="8"/>
  <c r="J1254" i="8"/>
  <c r="J1233" i="8"/>
  <c r="J1212" i="8"/>
  <c r="J1185" i="8"/>
  <c r="J1164" i="8"/>
  <c r="J1142" i="8"/>
  <c r="J1117" i="8"/>
  <c r="J1095" i="8"/>
  <c r="J1074" i="8"/>
  <c r="J1049" i="8"/>
  <c r="J1028" i="8"/>
  <c r="J1006" i="8"/>
  <c r="J981" i="8"/>
  <c r="J956" i="8"/>
  <c r="J925" i="8"/>
  <c r="J864" i="8"/>
  <c r="J813" i="8"/>
  <c r="J759" i="8"/>
  <c r="J695" i="8"/>
  <c r="J599" i="8"/>
  <c r="J463" i="8"/>
  <c r="J271" i="8"/>
  <c r="J101" i="8"/>
  <c r="J1803" i="8"/>
  <c r="J1795" i="8"/>
  <c r="J1787" i="8"/>
  <c r="J1779" i="8"/>
  <c r="J1771" i="8"/>
  <c r="J1763" i="8"/>
  <c r="J1755" i="8"/>
  <c r="J1747" i="8"/>
  <c r="J1739" i="8"/>
  <c r="J1731" i="8"/>
  <c r="J1723" i="8"/>
  <c r="J1715" i="8"/>
  <c r="J1707" i="8"/>
  <c r="J1699" i="8"/>
  <c r="J1691" i="8"/>
  <c r="J1683" i="8"/>
  <c r="J1675" i="8"/>
  <c r="J1667" i="8"/>
  <c r="J1659" i="8"/>
  <c r="J1651" i="8"/>
  <c r="J1643" i="8"/>
  <c r="J1635" i="8"/>
  <c r="J1627" i="8"/>
  <c r="J1619" i="8"/>
  <c r="J1611" i="8"/>
  <c r="J1603" i="8"/>
  <c r="J1595" i="8"/>
  <c r="J1587" i="8"/>
  <c r="J1579" i="8"/>
  <c r="J1571" i="8"/>
  <c r="J1563" i="8"/>
  <c r="J1552" i="8"/>
  <c r="J1539" i="8"/>
  <c r="J1526" i="8"/>
  <c r="J1514" i="8"/>
  <c r="J1501" i="8"/>
  <c r="J1488" i="8"/>
  <c r="J1475" i="8"/>
  <c r="J1462" i="8"/>
  <c r="J1450" i="8"/>
  <c r="J1437" i="8"/>
  <c r="J1424" i="8"/>
  <c r="J1411" i="8"/>
  <c r="J1398" i="8"/>
  <c r="J1386" i="8"/>
  <c r="J1373" i="8"/>
  <c r="J1360" i="8"/>
  <c r="J1347" i="8"/>
  <c r="J1334" i="8"/>
  <c r="J1322" i="8"/>
  <c r="J1309" i="8"/>
  <c r="J1294" i="8"/>
  <c r="J1277" i="8"/>
  <c r="J1260" i="8"/>
  <c r="J1244" i="8"/>
  <c r="J1226" i="8"/>
  <c r="J1209" i="8"/>
  <c r="J1191" i="8"/>
  <c r="J1174" i="8"/>
  <c r="J1158" i="8"/>
  <c r="J1141" i="8"/>
  <c r="J1124" i="8"/>
  <c r="J1106" i="8"/>
  <c r="J1089" i="8"/>
  <c r="J1073" i="8"/>
  <c r="J1055" i="8"/>
  <c r="J1038" i="8"/>
  <c r="J1021" i="8"/>
  <c r="J1004" i="8"/>
  <c r="J988" i="8"/>
  <c r="J967" i="8"/>
  <c r="J948" i="8"/>
  <c r="J918" i="8"/>
  <c r="J877" i="8"/>
  <c r="J838" i="8"/>
  <c r="J797" i="8"/>
  <c r="J757" i="8"/>
  <c r="J711" i="8"/>
  <c r="J663" i="8"/>
  <c r="J565" i="8"/>
  <c r="J447" i="8"/>
  <c r="J335" i="8"/>
  <c r="J195" i="8"/>
  <c r="J37" i="8"/>
  <c r="J1802" i="8"/>
  <c r="J1794" i="8"/>
  <c r="J1786" i="8"/>
  <c r="J1778" i="8"/>
  <c r="J1770" i="8"/>
  <c r="J1762" i="8"/>
  <c r="J1754" i="8"/>
  <c r="J1746" i="8"/>
  <c r="J1738" i="8"/>
  <c r="J1730" i="8"/>
  <c r="J1722" i="8"/>
  <c r="J1714" i="8"/>
  <c r="J1706" i="8"/>
  <c r="J1698" i="8"/>
  <c r="J1690" i="8"/>
  <c r="J1682" i="8"/>
  <c r="J1674" i="8"/>
  <c r="J1666" i="8"/>
  <c r="J1658" i="8"/>
  <c r="J1650" i="8"/>
  <c r="J1642" i="8"/>
  <c r="J1634" i="8"/>
  <c r="J1626" i="8"/>
  <c r="J1618" i="8"/>
  <c r="J1610" i="8"/>
  <c r="J1602" i="8"/>
  <c r="J1594" i="8"/>
  <c r="J1586" i="8"/>
  <c r="J1578" i="8"/>
  <c r="J1570" i="8"/>
  <c r="J1562" i="8"/>
  <c r="J1550" i="8"/>
  <c r="J1538" i="8"/>
  <c r="J1525" i="8"/>
  <c r="J1512" i="8"/>
  <c r="J1499" i="8"/>
  <c r="J1486" i="8"/>
  <c r="J1474" i="8"/>
  <c r="J1461" i="8"/>
  <c r="J1448" i="8"/>
  <c r="J1435" i="8"/>
  <c r="J1422" i="8"/>
  <c r="J1410" i="8"/>
  <c r="J1397" i="8"/>
  <c r="J1384" i="8"/>
  <c r="J1371" i="8"/>
  <c r="J1358" i="8"/>
  <c r="J1346" i="8"/>
  <c r="J1333" i="8"/>
  <c r="J1320" i="8"/>
  <c r="J1307" i="8"/>
  <c r="J1292" i="8"/>
  <c r="J1276" i="8"/>
  <c r="J1258" i="8"/>
  <c r="J1241" i="8"/>
  <c r="J1223" i="8"/>
  <c r="J1206" i="8"/>
  <c r="J1190" i="8"/>
  <c r="J1173" i="8"/>
  <c r="J1156" i="8"/>
  <c r="J1138" i="8"/>
  <c r="J1121" i="8"/>
  <c r="J1105" i="8"/>
  <c r="J1087" i="8"/>
  <c r="J1070" i="8"/>
  <c r="J1053" i="8"/>
  <c r="J1036" i="8"/>
  <c r="J1020" i="8"/>
  <c r="J1002" i="8"/>
  <c r="J985" i="8"/>
  <c r="J965" i="8"/>
  <c r="J943" i="8"/>
  <c r="J917" i="8"/>
  <c r="J871" i="8"/>
  <c r="J832" i="8"/>
  <c r="J790" i="8"/>
  <c r="J749" i="8"/>
  <c r="J710" i="8"/>
  <c r="J652" i="8"/>
  <c r="J548" i="8"/>
  <c r="J437" i="8"/>
  <c r="J308" i="8"/>
  <c r="J169" i="8"/>
  <c r="J28" i="8"/>
  <c r="J1559" i="8"/>
  <c r="J1551" i="8"/>
  <c r="J1543" i="8"/>
  <c r="J1535" i="8"/>
  <c r="J1527" i="8"/>
  <c r="J1519" i="8"/>
  <c r="J1511" i="8"/>
  <c r="J1503" i="8"/>
  <c r="J1495" i="8"/>
  <c r="J1487" i="8"/>
  <c r="J1479" i="8"/>
  <c r="J1471" i="8"/>
  <c r="J1463" i="8"/>
  <c r="J1455" i="8"/>
  <c r="J1447" i="8"/>
  <c r="J1439" i="8"/>
  <c r="J1431" i="8"/>
  <c r="J1423" i="8"/>
  <c r="J1415" i="8"/>
  <c r="J1407" i="8"/>
  <c r="J1399" i="8"/>
  <c r="J1391" i="8"/>
  <c r="J1383" i="8"/>
  <c r="J1375" i="8"/>
  <c r="J1367" i="8"/>
  <c r="J1359" i="8"/>
  <c r="J1351" i="8"/>
  <c r="J1343" i="8"/>
  <c r="J1335" i="8"/>
  <c r="J1327" i="8"/>
  <c r="J1319" i="8"/>
  <c r="J1311" i="8"/>
  <c r="J1303" i="8"/>
  <c r="J1293" i="8"/>
  <c r="J1282" i="8"/>
  <c r="J1271" i="8"/>
  <c r="J1261" i="8"/>
  <c r="J1250" i="8"/>
  <c r="J1239" i="8"/>
  <c r="J1229" i="8"/>
  <c r="J1218" i="8"/>
  <c r="J1207" i="8"/>
  <c r="J1197" i="8"/>
  <c r="J1186" i="8"/>
  <c r="J1175" i="8"/>
  <c r="J1165" i="8"/>
  <c r="J1154" i="8"/>
  <c r="J1143" i="8"/>
  <c r="J1133" i="8"/>
  <c r="J1122" i="8"/>
  <c r="J1111" i="8"/>
  <c r="J1101" i="8"/>
  <c r="J1090" i="8"/>
  <c r="J1079" i="8"/>
  <c r="J1069" i="8"/>
  <c r="J1058" i="8"/>
  <c r="J1047" i="8"/>
  <c r="J1037" i="8"/>
  <c r="J1026" i="8"/>
  <c r="J1015" i="8"/>
  <c r="J1005" i="8"/>
  <c r="J994" i="8"/>
  <c r="J983" i="8"/>
  <c r="J972" i="8"/>
  <c r="J958" i="8"/>
  <c r="J945" i="8"/>
  <c r="J933" i="8"/>
  <c r="J903" i="8"/>
  <c r="J880" i="8"/>
  <c r="J854" i="8"/>
  <c r="J829" i="8"/>
  <c r="J805" i="8"/>
  <c r="J775" i="8"/>
  <c r="J752" i="8"/>
  <c r="J726" i="8"/>
  <c r="J701" i="8"/>
  <c r="J668" i="8"/>
  <c r="J601" i="8"/>
  <c r="J540" i="8"/>
  <c r="J471" i="8"/>
  <c r="J396" i="8"/>
  <c r="J333" i="8"/>
  <c r="J233" i="8"/>
  <c r="J140" i="8"/>
  <c r="J63" i="8"/>
  <c r="J1556" i="8"/>
  <c r="J1548" i="8"/>
  <c r="J1540" i="8"/>
  <c r="J1532" i="8"/>
  <c r="J1524" i="8"/>
  <c r="J1516" i="8"/>
  <c r="J1508" i="8"/>
  <c r="J1500" i="8"/>
  <c r="J1492" i="8"/>
  <c r="J1484" i="8"/>
  <c r="J1476" i="8"/>
  <c r="J1468" i="8"/>
  <c r="J1460" i="8"/>
  <c r="J1452" i="8"/>
  <c r="J1444" i="8"/>
  <c r="J1436" i="8"/>
  <c r="J1428" i="8"/>
  <c r="J1420" i="8"/>
  <c r="J1412" i="8"/>
  <c r="J1404" i="8"/>
  <c r="J1396" i="8"/>
  <c r="J1388" i="8"/>
  <c r="J1380" i="8"/>
  <c r="J1372" i="8"/>
  <c r="J1364" i="8"/>
  <c r="J1356" i="8"/>
  <c r="J1348" i="8"/>
  <c r="J1340" i="8"/>
  <c r="J1332" i="8"/>
  <c r="J1324" i="8"/>
  <c r="J1316" i="8"/>
  <c r="J1308" i="8"/>
  <c r="J1300" i="8"/>
  <c r="J1289" i="8"/>
  <c r="J1278" i="8"/>
  <c r="J1268" i="8"/>
  <c r="J1257" i="8"/>
  <c r="J1246" i="8"/>
  <c r="J1236" i="8"/>
  <c r="J1225" i="8"/>
  <c r="J1214" i="8"/>
  <c r="J1204" i="8"/>
  <c r="J1193" i="8"/>
  <c r="J1182" i="8"/>
  <c r="J1172" i="8"/>
  <c r="J1161" i="8"/>
  <c r="J1150" i="8"/>
  <c r="J1140" i="8"/>
  <c r="J1129" i="8"/>
  <c r="J1118" i="8"/>
  <c r="J1108" i="8"/>
  <c r="J1097" i="8"/>
  <c r="J1086" i="8"/>
  <c r="J1076" i="8"/>
  <c r="J1065" i="8"/>
  <c r="J1054" i="8"/>
  <c r="J1044" i="8"/>
  <c r="J1033" i="8"/>
  <c r="J1022" i="8"/>
  <c r="J1012" i="8"/>
  <c r="J1001" i="8"/>
  <c r="J990" i="8"/>
  <c r="J980" i="8"/>
  <c r="J966" i="8"/>
  <c r="J953" i="8"/>
  <c r="J941" i="8"/>
  <c r="J919" i="8"/>
  <c r="J896" i="8"/>
  <c r="J870" i="8"/>
  <c r="J845" i="8"/>
  <c r="J821" i="8"/>
  <c r="J791" i="8"/>
  <c r="J768" i="8"/>
  <c r="J742" i="8"/>
  <c r="J717" i="8"/>
  <c r="J693" i="8"/>
  <c r="J651" i="8"/>
  <c r="J575" i="8"/>
  <c r="J515" i="8"/>
  <c r="J445" i="8"/>
  <c r="J371" i="8"/>
  <c r="J297" i="8"/>
  <c r="J204" i="8"/>
  <c r="J103" i="8"/>
  <c r="J27" i="8"/>
  <c r="J1553" i="8"/>
  <c r="J1545" i="8"/>
  <c r="J1537" i="8"/>
  <c r="J1529" i="8"/>
  <c r="J1521" i="8"/>
  <c r="J1513" i="8"/>
  <c r="J1505" i="8"/>
  <c r="J1497" i="8"/>
  <c r="J1489" i="8"/>
  <c r="J1481" i="8"/>
  <c r="J1473" i="8"/>
  <c r="J1465" i="8"/>
  <c r="J1457" i="8"/>
  <c r="J1449" i="8"/>
  <c r="J1441" i="8"/>
  <c r="J1433" i="8"/>
  <c r="J1425" i="8"/>
  <c r="J1417" i="8"/>
  <c r="J1409" i="8"/>
  <c r="J1401" i="8"/>
  <c r="J1393" i="8"/>
  <c r="J1385" i="8"/>
  <c r="J1377" i="8"/>
  <c r="J1369" i="8"/>
  <c r="J1361" i="8"/>
  <c r="J1353" i="8"/>
  <c r="J1345" i="8"/>
  <c r="J1337" i="8"/>
  <c r="J1329" i="8"/>
  <c r="J1321" i="8"/>
  <c r="J1313" i="8"/>
  <c r="J1305" i="8"/>
  <c r="J1295" i="8"/>
  <c r="J1285" i="8"/>
  <c r="J1274" i="8"/>
  <c r="J1263" i="8"/>
  <c r="J1253" i="8"/>
  <c r="J1242" i="8"/>
  <c r="J1231" i="8"/>
  <c r="J1221" i="8"/>
  <c r="J1210" i="8"/>
  <c r="J1199" i="8"/>
  <c r="J1189" i="8"/>
  <c r="J1178" i="8"/>
  <c r="J1167" i="8"/>
  <c r="J1157" i="8"/>
  <c r="J1146" i="8"/>
  <c r="J1135" i="8"/>
  <c r="J1125" i="8"/>
  <c r="J1114" i="8"/>
  <c r="J1103" i="8"/>
  <c r="J1093" i="8"/>
  <c r="J1082" i="8"/>
  <c r="J1071" i="8"/>
  <c r="J1061" i="8"/>
  <c r="J1050" i="8"/>
  <c r="J1039" i="8"/>
  <c r="J1029" i="8"/>
  <c r="J1018" i="8"/>
  <c r="J1007" i="8"/>
  <c r="J997" i="8"/>
  <c r="J986" i="8"/>
  <c r="J974" i="8"/>
  <c r="J961" i="8"/>
  <c r="J949" i="8"/>
  <c r="J935" i="8"/>
  <c r="J912" i="8"/>
  <c r="J886" i="8"/>
  <c r="J861" i="8"/>
  <c r="J837" i="8"/>
  <c r="J807" i="8"/>
  <c r="J784" i="8"/>
  <c r="J758" i="8"/>
  <c r="J733" i="8"/>
  <c r="J709" i="8"/>
  <c r="J677" i="8"/>
  <c r="J625" i="8"/>
  <c r="J549" i="8"/>
  <c r="J489" i="8"/>
  <c r="J420" i="8"/>
  <c r="J345" i="8"/>
  <c r="J268" i="8"/>
  <c r="J167" i="8"/>
  <c r="J67" i="8"/>
  <c r="J1299" i="8"/>
  <c r="J1291" i="8"/>
  <c r="J1283" i="8"/>
  <c r="J1275" i="8"/>
  <c r="J1267" i="8"/>
  <c r="J1259" i="8"/>
  <c r="J1251" i="8"/>
  <c r="J1243" i="8"/>
  <c r="J1235" i="8"/>
  <c r="J1227" i="8"/>
  <c r="J1219" i="8"/>
  <c r="J1211" i="8"/>
  <c r="J1203" i="8"/>
  <c r="J1195" i="8"/>
  <c r="J1187" i="8"/>
  <c r="J1179" i="8"/>
  <c r="J1171" i="8"/>
  <c r="J1163" i="8"/>
  <c r="J1155" i="8"/>
  <c r="J1147" i="8"/>
  <c r="J1139" i="8"/>
  <c r="J1131" i="8"/>
  <c r="J1123" i="8"/>
  <c r="J1115" i="8"/>
  <c r="J1107" i="8"/>
  <c r="J1099" i="8"/>
  <c r="J1091" i="8"/>
  <c r="J1083" i="8"/>
  <c r="J1075" i="8"/>
  <c r="J1067" i="8"/>
  <c r="J1059" i="8"/>
  <c r="J1051" i="8"/>
  <c r="J1043" i="8"/>
  <c r="J1035" i="8"/>
  <c r="J1027" i="8"/>
  <c r="J1019" i="8"/>
  <c r="J1011" i="8"/>
  <c r="J1003" i="8"/>
  <c r="J995" i="8"/>
  <c r="J987" i="8"/>
  <c r="J979" i="8"/>
  <c r="J971" i="8"/>
  <c r="J963" i="8"/>
  <c r="J955" i="8"/>
  <c r="J947" i="8"/>
  <c r="J939" i="8"/>
  <c r="J927" i="8"/>
  <c r="J911" i="8"/>
  <c r="J895" i="8"/>
  <c r="J879" i="8"/>
  <c r="J863" i="8"/>
  <c r="J847" i="8"/>
  <c r="J831" i="8"/>
  <c r="J815" i="8"/>
  <c r="J799" i="8"/>
  <c r="J783" i="8"/>
  <c r="J767" i="8"/>
  <c r="J751" i="8"/>
  <c r="J735" i="8"/>
  <c r="J719" i="8"/>
  <c r="J703" i="8"/>
  <c r="J687" i="8"/>
  <c r="J667" i="8"/>
  <c r="J641" i="8"/>
  <c r="J615" i="8"/>
  <c r="J589" i="8"/>
  <c r="J564" i="8"/>
  <c r="J539" i="8"/>
  <c r="J513" i="8"/>
  <c r="J487" i="8"/>
  <c r="J461" i="8"/>
  <c r="J436" i="8"/>
  <c r="J411" i="8"/>
  <c r="J385" i="8"/>
  <c r="J359" i="8"/>
  <c r="J332" i="8"/>
  <c r="J295" i="8"/>
  <c r="J259" i="8"/>
  <c r="J229" i="8"/>
  <c r="J193" i="8"/>
  <c r="J156" i="8"/>
  <c r="J127" i="8"/>
  <c r="J91" i="8"/>
  <c r="J53" i="8"/>
  <c r="J25" i="8"/>
  <c r="J978" i="8"/>
  <c r="J970" i="8"/>
  <c r="J962" i="8"/>
  <c r="J954" i="8"/>
  <c r="J946" i="8"/>
  <c r="J938" i="8"/>
  <c r="J926" i="8"/>
  <c r="J910" i="8"/>
  <c r="J894" i="8"/>
  <c r="J878" i="8"/>
  <c r="J862" i="8"/>
  <c r="J846" i="8"/>
  <c r="J830" i="8"/>
  <c r="J814" i="8"/>
  <c r="J798" i="8"/>
  <c r="J782" i="8"/>
  <c r="J766" i="8"/>
  <c r="J750" i="8"/>
  <c r="J734" i="8"/>
  <c r="J718" i="8"/>
  <c r="J702" i="8"/>
  <c r="J686" i="8"/>
  <c r="J665" i="8"/>
  <c r="J639" i="8"/>
  <c r="J613" i="8"/>
  <c r="J588" i="8"/>
  <c r="J563" i="8"/>
  <c r="J537" i="8"/>
  <c r="J511" i="8"/>
  <c r="J485" i="8"/>
  <c r="J460" i="8"/>
  <c r="J435" i="8"/>
  <c r="J409" i="8"/>
  <c r="J383" i="8"/>
  <c r="J357" i="8"/>
  <c r="J323" i="8"/>
  <c r="J293" i="8"/>
  <c r="J257" i="8"/>
  <c r="J220" i="8"/>
  <c r="J191" i="8"/>
  <c r="J155" i="8"/>
  <c r="J117" i="8"/>
  <c r="J89" i="8"/>
  <c r="J52" i="8"/>
  <c r="J15" i="8"/>
  <c r="J637" i="8"/>
  <c r="J612" i="8"/>
  <c r="J587" i="8"/>
  <c r="J561" i="8"/>
  <c r="J535" i="8"/>
  <c r="J509" i="8"/>
  <c r="J484" i="8"/>
  <c r="J459" i="8"/>
  <c r="J433" i="8"/>
  <c r="J407" i="8"/>
  <c r="J381" i="8"/>
  <c r="J356" i="8"/>
  <c r="J321" i="8"/>
  <c r="J284" i="8"/>
  <c r="J255" i="8"/>
  <c r="J219" i="8"/>
  <c r="J181" i="8"/>
  <c r="J153" i="8"/>
  <c r="J116" i="8"/>
  <c r="J79" i="8"/>
  <c r="J51" i="8"/>
  <c r="J13" i="8"/>
  <c r="J1296" i="8"/>
  <c r="J1288" i="8"/>
  <c r="J1280" i="8"/>
  <c r="J1272" i="8"/>
  <c r="J1264" i="8"/>
  <c r="J1256" i="8"/>
  <c r="J1248" i="8"/>
  <c r="J1240" i="8"/>
  <c r="J1232" i="8"/>
  <c r="J1224" i="8"/>
  <c r="J1216" i="8"/>
  <c r="J1208" i="8"/>
  <c r="J1200" i="8"/>
  <c r="J1192" i="8"/>
  <c r="J1184" i="8"/>
  <c r="J1176" i="8"/>
  <c r="J1168" i="8"/>
  <c r="J1160" i="8"/>
  <c r="J1152" i="8"/>
  <c r="J1144" i="8"/>
  <c r="J1136" i="8"/>
  <c r="J1128" i="8"/>
  <c r="J1120" i="8"/>
  <c r="J1112" i="8"/>
  <c r="J1104" i="8"/>
  <c r="J1096" i="8"/>
  <c r="J1088" i="8"/>
  <c r="J1080" i="8"/>
  <c r="J1072" i="8"/>
  <c r="J1064" i="8"/>
  <c r="J1056" i="8"/>
  <c r="J1048" i="8"/>
  <c r="J1040" i="8"/>
  <c r="J1032" i="8"/>
  <c r="J1024" i="8"/>
  <c r="J1016" i="8"/>
  <c r="J1008" i="8"/>
  <c r="J1000" i="8"/>
  <c r="J992" i="8"/>
  <c r="J984" i="8"/>
  <c r="J976" i="8"/>
  <c r="J968" i="8"/>
  <c r="J960" i="8"/>
  <c r="J952" i="8"/>
  <c r="J944" i="8"/>
  <c r="J936" i="8"/>
  <c r="J920" i="8"/>
  <c r="J904" i="8"/>
  <c r="J888" i="8"/>
  <c r="J872" i="8"/>
  <c r="J856" i="8"/>
  <c r="J840" i="8"/>
  <c r="J824" i="8"/>
  <c r="J808" i="8"/>
  <c r="J792" i="8"/>
  <c r="J776" i="8"/>
  <c r="J760" i="8"/>
  <c r="J744" i="8"/>
  <c r="J728" i="8"/>
  <c r="J712" i="8"/>
  <c r="J696" i="8"/>
  <c r="J680" i="8"/>
  <c r="J655" i="8"/>
  <c r="J629" i="8"/>
  <c r="J604" i="8"/>
  <c r="J579" i="8"/>
  <c r="J553" i="8"/>
  <c r="J527" i="8"/>
  <c r="J501" i="8"/>
  <c r="J476" i="8"/>
  <c r="J451" i="8"/>
  <c r="J425" i="8"/>
  <c r="J399" i="8"/>
  <c r="J373" i="8"/>
  <c r="J348" i="8"/>
  <c r="J319" i="8"/>
  <c r="J283" i="8"/>
  <c r="J245" i="8"/>
  <c r="J217" i="8"/>
  <c r="J180" i="8"/>
  <c r="J143" i="8"/>
  <c r="J115" i="8"/>
  <c r="J77" i="8"/>
  <c r="J41" i="8"/>
  <c r="J12" i="8"/>
  <c r="J679" i="8"/>
  <c r="J653" i="8"/>
  <c r="J628" i="8"/>
  <c r="J603" i="8"/>
  <c r="J577" i="8"/>
  <c r="J551" i="8"/>
  <c r="J525" i="8"/>
  <c r="J500" i="8"/>
  <c r="J475" i="8"/>
  <c r="J449" i="8"/>
  <c r="J423" i="8"/>
  <c r="J397" i="8"/>
  <c r="J372" i="8"/>
  <c r="J347" i="8"/>
  <c r="J309" i="8"/>
  <c r="J281" i="8"/>
  <c r="J244" i="8"/>
  <c r="J207" i="8"/>
  <c r="J179" i="8"/>
  <c r="J141" i="8"/>
  <c r="J105" i="8"/>
  <c r="J76" i="8"/>
  <c r="J39" i="8"/>
  <c r="J343" i="8"/>
  <c r="J331" i="8"/>
  <c r="J317" i="8"/>
  <c r="J305" i="8"/>
  <c r="J292" i="8"/>
  <c r="J279" i="8"/>
  <c r="J267" i="8"/>
  <c r="J253" i="8"/>
  <c r="J241" i="8"/>
  <c r="J228" i="8"/>
  <c r="J215" i="8"/>
  <c r="J203" i="8"/>
  <c r="J189" i="8"/>
  <c r="J177" i="8"/>
  <c r="J164" i="8"/>
  <c r="J151" i="8"/>
  <c r="J139" i="8"/>
  <c r="J125" i="8"/>
  <c r="J113" i="8"/>
  <c r="J100" i="8"/>
  <c r="J87" i="8"/>
  <c r="J75" i="8"/>
  <c r="J61" i="8"/>
  <c r="J49" i="8"/>
  <c r="J36" i="8"/>
  <c r="J23" i="8"/>
  <c r="J11" i="8"/>
  <c r="J932" i="8"/>
  <c r="J924" i="8"/>
  <c r="J916" i="8"/>
  <c r="J908" i="8"/>
  <c r="J900" i="8"/>
  <c r="J892" i="8"/>
  <c r="J884" i="8"/>
  <c r="J876" i="8"/>
  <c r="J868" i="8"/>
  <c r="J860" i="8"/>
  <c r="J852" i="8"/>
  <c r="J844" i="8"/>
  <c r="J836" i="8"/>
  <c r="J828" i="8"/>
  <c r="J820" i="8"/>
  <c r="J812" i="8"/>
  <c r="J804" i="8"/>
  <c r="J796" i="8"/>
  <c r="J788" i="8"/>
  <c r="J780" i="8"/>
  <c r="J772" i="8"/>
  <c r="J764" i="8"/>
  <c r="J756" i="8"/>
  <c r="J748" i="8"/>
  <c r="J740" i="8"/>
  <c r="J732" i="8"/>
  <c r="J724" i="8"/>
  <c r="J716" i="8"/>
  <c r="J708" i="8"/>
  <c r="J700" i="8"/>
  <c r="J692" i="8"/>
  <c r="J684" i="8"/>
  <c r="J675" i="8"/>
  <c r="J661" i="8"/>
  <c r="J649" i="8"/>
  <c r="J636" i="8"/>
  <c r="J623" i="8"/>
  <c r="J611" i="8"/>
  <c r="J597" i="8"/>
  <c r="J585" i="8"/>
  <c r="J572" i="8"/>
  <c r="J559" i="8"/>
  <c r="J547" i="8"/>
  <c r="J533" i="8"/>
  <c r="J521" i="8"/>
  <c r="J508" i="8"/>
  <c r="J495" i="8"/>
  <c r="J483" i="8"/>
  <c r="J469" i="8"/>
  <c r="J457" i="8"/>
  <c r="J444" i="8"/>
  <c r="J431" i="8"/>
  <c r="J419" i="8"/>
  <c r="J405" i="8"/>
  <c r="J393" i="8"/>
  <c r="J380" i="8"/>
  <c r="J367" i="8"/>
  <c r="J355" i="8"/>
  <c r="J341" i="8"/>
  <c r="J329" i="8"/>
  <c r="J316" i="8"/>
  <c r="J303" i="8"/>
  <c r="J291" i="8"/>
  <c r="J277" i="8"/>
  <c r="J265" i="8"/>
  <c r="J252" i="8"/>
  <c r="J239" i="8"/>
  <c r="J227" i="8"/>
  <c r="J213" i="8"/>
  <c r="J201" i="8"/>
  <c r="J188" i="8"/>
  <c r="J175" i="8"/>
  <c r="J163" i="8"/>
  <c r="J149" i="8"/>
  <c r="J137" i="8"/>
  <c r="J124" i="8"/>
  <c r="J111" i="8"/>
  <c r="J99" i="8"/>
  <c r="J85" i="8"/>
  <c r="J73" i="8"/>
  <c r="J60" i="8"/>
  <c r="J47" i="8"/>
  <c r="J35" i="8"/>
  <c r="J21" i="8"/>
  <c r="J9" i="8"/>
  <c r="J931" i="8"/>
  <c r="J923" i="8"/>
  <c r="J915" i="8"/>
  <c r="J907" i="8"/>
  <c r="J899" i="8"/>
  <c r="J891" i="8"/>
  <c r="J883" i="8"/>
  <c r="J875" i="8"/>
  <c r="J867" i="8"/>
  <c r="J859" i="8"/>
  <c r="J851" i="8"/>
  <c r="J843" i="8"/>
  <c r="J835" i="8"/>
  <c r="J827" i="8"/>
  <c r="J819" i="8"/>
  <c r="J811" i="8"/>
  <c r="J803" i="8"/>
  <c r="J795" i="8"/>
  <c r="J787" i="8"/>
  <c r="J779" i="8"/>
  <c r="J771" i="8"/>
  <c r="J763" i="8"/>
  <c r="J755" i="8"/>
  <c r="J747" i="8"/>
  <c r="J739" i="8"/>
  <c r="J731" i="8"/>
  <c r="J723" i="8"/>
  <c r="J715" i="8"/>
  <c r="J707" i="8"/>
  <c r="J699" i="8"/>
  <c r="J691" i="8"/>
  <c r="J683" i="8"/>
  <c r="J673" i="8"/>
  <c r="J660" i="8"/>
  <c r="J647" i="8"/>
  <c r="J635" i="8"/>
  <c r="J621" i="8"/>
  <c r="J609" i="8"/>
  <c r="J596" i="8"/>
  <c r="J583" i="8"/>
  <c r="J571" i="8"/>
  <c r="J557" i="8"/>
  <c r="J545" i="8"/>
  <c r="J532" i="8"/>
  <c r="J519" i="8"/>
  <c r="J507" i="8"/>
  <c r="J493" i="8"/>
  <c r="J481" i="8"/>
  <c r="J468" i="8"/>
  <c r="J455" i="8"/>
  <c r="J443" i="8"/>
  <c r="J429" i="8"/>
  <c r="J417" i="8"/>
  <c r="J404" i="8"/>
  <c r="J391" i="8"/>
  <c r="J379" i="8"/>
  <c r="J365" i="8"/>
  <c r="J353" i="8"/>
  <c r="J340" i="8"/>
  <c r="J327" i="8"/>
  <c r="J315" i="8"/>
  <c r="J301" i="8"/>
  <c r="J289" i="8"/>
  <c r="J276" i="8"/>
  <c r="J263" i="8"/>
  <c r="J251" i="8"/>
  <c r="J237" i="8"/>
  <c r="J225" i="8"/>
  <c r="J212" i="8"/>
  <c r="J199" i="8"/>
  <c r="J187" i="8"/>
  <c r="J173" i="8"/>
  <c r="J161" i="8"/>
  <c r="J148" i="8"/>
  <c r="J135" i="8"/>
  <c r="J123" i="8"/>
  <c r="J109" i="8"/>
  <c r="J97" i="8"/>
  <c r="J84" i="8"/>
  <c r="J71" i="8"/>
  <c r="J59" i="8"/>
  <c r="J45" i="8"/>
  <c r="J33" i="8"/>
  <c r="J20" i="8"/>
  <c r="J7" i="8"/>
  <c r="J930" i="8"/>
  <c r="J922" i="8"/>
  <c r="J914" i="8"/>
  <c r="J906" i="8"/>
  <c r="J898" i="8"/>
  <c r="J890" i="8"/>
  <c r="J882" i="8"/>
  <c r="J874" i="8"/>
  <c r="J866" i="8"/>
  <c r="J858" i="8"/>
  <c r="J850" i="8"/>
  <c r="J842" i="8"/>
  <c r="J834" i="8"/>
  <c r="J826" i="8"/>
  <c r="J818" i="8"/>
  <c r="J810" i="8"/>
  <c r="J802" i="8"/>
  <c r="J794" i="8"/>
  <c r="J786" i="8"/>
  <c r="J778" i="8"/>
  <c r="J770" i="8"/>
  <c r="J762" i="8"/>
  <c r="J754" i="8"/>
  <c r="J746" i="8"/>
  <c r="J738" i="8"/>
  <c r="J730" i="8"/>
  <c r="J722" i="8"/>
  <c r="J714" i="8"/>
  <c r="J706" i="8"/>
  <c r="J698" i="8"/>
  <c r="J690" i="8"/>
  <c r="J682" i="8"/>
  <c r="J671" i="8"/>
  <c r="J659" i="8"/>
  <c r="J645" i="8"/>
  <c r="J633" i="8"/>
  <c r="J620" i="8"/>
  <c r="J607" i="8"/>
  <c r="J595" i="8"/>
  <c r="J581" i="8"/>
  <c r="J569" i="8"/>
  <c r="J556" i="8"/>
  <c r="J543" i="8"/>
  <c r="J531" i="8"/>
  <c r="J517" i="8"/>
  <c r="J505" i="8"/>
  <c r="J492" i="8"/>
  <c r="J479" i="8"/>
  <c r="J467" i="8"/>
  <c r="J453" i="8"/>
  <c r="J441" i="8"/>
  <c r="J428" i="8"/>
  <c r="J415" i="8"/>
  <c r="J403" i="8"/>
  <c r="J389" i="8"/>
  <c r="J377" i="8"/>
  <c r="J364" i="8"/>
  <c r="J351" i="8"/>
  <c r="J339" i="8"/>
  <c r="J325" i="8"/>
  <c r="J313" i="8"/>
  <c r="J300" i="8"/>
  <c r="J287" i="8"/>
  <c r="J275" i="8"/>
  <c r="J261" i="8"/>
  <c r="J249" i="8"/>
  <c r="J236" i="8"/>
  <c r="J223" i="8"/>
  <c r="J211" i="8"/>
  <c r="J197" i="8"/>
  <c r="J185" i="8"/>
  <c r="J172" i="8"/>
  <c r="J159" i="8"/>
  <c r="J147" i="8"/>
  <c r="J133" i="8"/>
  <c r="J121" i="8"/>
  <c r="J108" i="8"/>
  <c r="J95" i="8"/>
  <c r="J83" i="8"/>
  <c r="J69" i="8"/>
  <c r="J57" i="8"/>
  <c r="J44" i="8"/>
  <c r="J31" i="8"/>
  <c r="J19" i="8"/>
  <c r="J5" i="8"/>
  <c r="J929" i="8"/>
  <c r="J921" i="8"/>
  <c r="J913" i="8"/>
  <c r="J905" i="8"/>
  <c r="J897" i="8"/>
  <c r="J889" i="8"/>
  <c r="J881" i="8"/>
  <c r="J873" i="8"/>
  <c r="J865" i="8"/>
  <c r="J857" i="8"/>
  <c r="J849" i="8"/>
  <c r="J841" i="8"/>
  <c r="J833" i="8"/>
  <c r="J825" i="8"/>
  <c r="J817" i="8"/>
  <c r="J809" i="8"/>
  <c r="J801" i="8"/>
  <c r="J793" i="8"/>
  <c r="J785" i="8"/>
  <c r="J777" i="8"/>
  <c r="J769" i="8"/>
  <c r="J761" i="8"/>
  <c r="J753" i="8"/>
  <c r="J745" i="8"/>
  <c r="J737" i="8"/>
  <c r="J729" i="8"/>
  <c r="J721" i="8"/>
  <c r="J713" i="8"/>
  <c r="J705" i="8"/>
  <c r="J697" i="8"/>
  <c r="J689" i="8"/>
  <c r="J681" i="8"/>
  <c r="J669" i="8"/>
  <c r="J657" i="8"/>
  <c r="J644" i="8"/>
  <c r="J631" i="8"/>
  <c r="J619" i="8"/>
  <c r="J605" i="8"/>
  <c r="J593" i="8"/>
  <c r="J580" i="8"/>
  <c r="J567" i="8"/>
  <c r="J555" i="8"/>
  <c r="J541" i="8"/>
  <c r="J529" i="8"/>
  <c r="J516" i="8"/>
  <c r="J503" i="8"/>
  <c r="J491" i="8"/>
  <c r="J477" i="8"/>
  <c r="J465" i="8"/>
  <c r="J452" i="8"/>
  <c r="J439" i="8"/>
  <c r="J427" i="8"/>
  <c r="J413" i="8"/>
  <c r="J401" i="8"/>
  <c r="J388" i="8"/>
  <c r="J375" i="8"/>
  <c r="J363" i="8"/>
  <c r="J349" i="8"/>
  <c r="J337" i="8"/>
  <c r="J324" i="8"/>
  <c r="J311" i="8"/>
  <c r="J299" i="8"/>
  <c r="J285" i="8"/>
  <c r="J273" i="8"/>
  <c r="J260" i="8"/>
  <c r="J247" i="8"/>
  <c r="J235" i="8"/>
  <c r="J221" i="8"/>
  <c r="J209" i="8"/>
  <c r="J196" i="8"/>
  <c r="J183" i="8"/>
  <c r="J171" i="8"/>
  <c r="J157" i="8"/>
  <c r="J145" i="8"/>
  <c r="J132" i="8"/>
  <c r="J119" i="8"/>
  <c r="J107" i="8"/>
  <c r="J93" i="8"/>
  <c r="J81" i="8"/>
  <c r="J68" i="8"/>
  <c r="J55" i="8"/>
  <c r="J43" i="8"/>
  <c r="J29" i="8"/>
  <c r="J17" i="8"/>
  <c r="J4" i="8"/>
  <c r="J678" i="8"/>
  <c r="J670" i="8"/>
  <c r="J662" i="8"/>
  <c r="J654" i="8"/>
  <c r="J646" i="8"/>
  <c r="J638" i="8"/>
  <c r="J630" i="8"/>
  <c r="J622" i="8"/>
  <c r="J614" i="8"/>
  <c r="J606" i="8"/>
  <c r="J598" i="8"/>
  <c r="J590" i="8"/>
  <c r="J582" i="8"/>
  <c r="J574" i="8"/>
  <c r="J566" i="8"/>
  <c r="J558" i="8"/>
  <c r="J550" i="8"/>
  <c r="J542" i="8"/>
  <c r="J534" i="8"/>
  <c r="J526" i="8"/>
  <c r="J518" i="8"/>
  <c r="J510" i="8"/>
  <c r="J502" i="8"/>
  <c r="J494" i="8"/>
  <c r="J486" i="8"/>
  <c r="J478" i="8"/>
  <c r="J470" i="8"/>
  <c r="J462" i="8"/>
  <c r="J454" i="8"/>
  <c r="J446" i="8"/>
  <c r="J438" i="8"/>
  <c r="J430" i="8"/>
  <c r="J422" i="8"/>
  <c r="J414" i="8"/>
  <c r="J406" i="8"/>
  <c r="J398" i="8"/>
  <c r="J390" i="8"/>
  <c r="J382" i="8"/>
  <c r="J374" i="8"/>
  <c r="J366" i="8"/>
  <c r="J358" i="8"/>
  <c r="J350" i="8"/>
  <c r="J342" i="8"/>
  <c r="J334" i="8"/>
  <c r="J326" i="8"/>
  <c r="J318" i="8"/>
  <c r="J310" i="8"/>
  <c r="J302" i="8"/>
  <c r="J294" i="8"/>
  <c r="J286" i="8"/>
  <c r="J278" i="8"/>
  <c r="J270" i="8"/>
  <c r="J262" i="8"/>
  <c r="J254" i="8"/>
  <c r="J246" i="8"/>
  <c r="J238" i="8"/>
  <c r="J230" i="8"/>
  <c r="J222" i="8"/>
  <c r="J214" i="8"/>
  <c r="J206" i="8"/>
  <c r="J198" i="8"/>
  <c r="J190" i="8"/>
  <c r="J182" i="8"/>
  <c r="J174" i="8"/>
  <c r="J166" i="8"/>
  <c r="J158" i="8"/>
  <c r="J150" i="8"/>
  <c r="J142" i="8"/>
  <c r="J134" i="8"/>
  <c r="J126" i="8"/>
  <c r="J118" i="8"/>
  <c r="J110" i="8"/>
  <c r="J102" i="8"/>
  <c r="J94" i="8"/>
  <c r="J86" i="8"/>
  <c r="J78" i="8"/>
  <c r="J70" i="8"/>
  <c r="J62" i="8"/>
  <c r="J54" i="8"/>
  <c r="J46" i="8"/>
  <c r="J38" i="8"/>
  <c r="J30" i="8"/>
  <c r="J22" i="8"/>
  <c r="J14" i="8"/>
  <c r="J6" i="8"/>
  <c r="J674" i="8"/>
  <c r="J666" i="8"/>
  <c r="J658" i="8"/>
  <c r="J650" i="8"/>
  <c r="J642" i="8"/>
  <c r="J634" i="8"/>
  <c r="J626" i="8"/>
  <c r="J618" i="8"/>
  <c r="J610" i="8"/>
  <c r="J602" i="8"/>
  <c r="J594" i="8"/>
  <c r="J586" i="8"/>
  <c r="J578" i="8"/>
  <c r="J570" i="8"/>
  <c r="J562" i="8"/>
  <c r="J554" i="8"/>
  <c r="J546" i="8"/>
  <c r="J538" i="8"/>
  <c r="J530" i="8"/>
  <c r="J522" i="8"/>
  <c r="J514" i="8"/>
  <c r="J506" i="8"/>
  <c r="J498" i="8"/>
  <c r="J490" i="8"/>
  <c r="J482" i="8"/>
  <c r="J474" i="8"/>
  <c r="J466" i="8"/>
  <c r="J458" i="8"/>
  <c r="J450" i="8"/>
  <c r="J442" i="8"/>
  <c r="J434" i="8"/>
  <c r="J426" i="8"/>
  <c r="J418" i="8"/>
  <c r="J410" i="8"/>
  <c r="J402" i="8"/>
  <c r="J394" i="8"/>
  <c r="J386" i="8"/>
  <c r="J378" i="8"/>
  <c r="J370" i="8"/>
  <c r="J362" i="8"/>
  <c r="J354" i="8"/>
  <c r="J346" i="8"/>
  <c r="J338" i="8"/>
  <c r="J330" i="8"/>
  <c r="J322" i="8"/>
  <c r="J314" i="8"/>
  <c r="J306" i="8"/>
  <c r="J298" i="8"/>
  <c r="J290" i="8"/>
  <c r="J282" i="8"/>
  <c r="J274" i="8"/>
  <c r="J266" i="8"/>
  <c r="J258" i="8"/>
  <c r="J250" i="8"/>
  <c r="J242" i="8"/>
  <c r="J234" i="8"/>
  <c r="J226" i="8"/>
  <c r="J218" i="8"/>
  <c r="J210" i="8"/>
  <c r="J202" i="8"/>
  <c r="J194" i="8"/>
  <c r="J186" i="8"/>
  <c r="J178" i="8"/>
  <c r="J170" i="8"/>
  <c r="J162" i="8"/>
  <c r="J154" i="8"/>
  <c r="J146" i="8"/>
  <c r="J138" i="8"/>
  <c r="J130" i="8"/>
  <c r="J122" i="8"/>
  <c r="J114" i="8"/>
  <c r="J106" i="8"/>
  <c r="J98" i="8"/>
  <c r="J90" i="8"/>
  <c r="J82" i="8"/>
  <c r="J74" i="8"/>
  <c r="J66" i="8"/>
  <c r="J58" i="8"/>
  <c r="J50" i="8"/>
  <c r="J42" i="8"/>
  <c r="J34" i="8"/>
  <c r="J26" i="8"/>
  <c r="J18" i="8"/>
  <c r="J10" i="8"/>
  <c r="J3" i="8"/>
  <c r="J672" i="8"/>
  <c r="J664" i="8"/>
  <c r="J656" i="8"/>
  <c r="J648" i="8"/>
  <c r="J640" i="8"/>
  <c r="J632" i="8"/>
  <c r="J624" i="8"/>
  <c r="J616" i="8"/>
  <c r="J608" i="8"/>
  <c r="J600" i="8"/>
  <c r="J592" i="8"/>
  <c r="J584" i="8"/>
  <c r="J576" i="8"/>
  <c r="J568" i="8"/>
  <c r="J560" i="8"/>
  <c r="J552" i="8"/>
  <c r="J544" i="8"/>
  <c r="J536" i="8"/>
  <c r="J528" i="8"/>
  <c r="J520" i="8"/>
  <c r="J512" i="8"/>
  <c r="J504" i="8"/>
  <c r="J496" i="8"/>
  <c r="J488" i="8"/>
  <c r="J480" i="8"/>
  <c r="J472" i="8"/>
  <c r="J464" i="8"/>
  <c r="J456" i="8"/>
  <c r="J448" i="8"/>
  <c r="J440" i="8"/>
  <c r="J432" i="8"/>
  <c r="J424" i="8"/>
  <c r="J416" i="8"/>
  <c r="J408" i="8"/>
  <c r="J400" i="8"/>
  <c r="J392" i="8"/>
  <c r="J384" i="8"/>
  <c r="J376" i="8"/>
  <c r="J368" i="8"/>
  <c r="J360" i="8"/>
  <c r="J352" i="8"/>
  <c r="J344" i="8"/>
  <c r="J336" i="8"/>
  <c r="J328" i="8"/>
  <c r="J320" i="8"/>
  <c r="J312" i="8"/>
  <c r="J304" i="8"/>
  <c r="J296" i="8"/>
  <c r="J288" i="8"/>
  <c r="J280" i="8"/>
  <c r="J272" i="8"/>
  <c r="J264" i="8"/>
  <c r="J256" i="8"/>
  <c r="J248" i="8"/>
  <c r="J240" i="8"/>
  <c r="J232" i="8"/>
  <c r="J224" i="8"/>
  <c r="J216" i="8"/>
  <c r="J208" i="8"/>
  <c r="J200" i="8"/>
  <c r="J192" i="8"/>
  <c r="J184" i="8"/>
  <c r="J176" i="8"/>
  <c r="J168" i="8"/>
  <c r="J160" i="8"/>
  <c r="J152" i="8"/>
  <c r="J144" i="8"/>
  <c r="J136" i="8"/>
  <c r="J128" i="8"/>
  <c r="J120" i="8"/>
  <c r="J112" i="8"/>
  <c r="J104" i="8"/>
  <c r="J96" i="8"/>
  <c r="J88" i="8"/>
  <c r="J80" i="8"/>
  <c r="J72" i="8"/>
  <c r="J64" i="8"/>
  <c r="J56" i="8"/>
  <c r="J48" i="8"/>
  <c r="J40" i="8"/>
  <c r="J32" i="8"/>
  <c r="J24" i="8"/>
  <c r="J16" i="8"/>
  <c r="J8" i="8"/>
  <c r="C2" i="4"/>
  <c r="J2" i="4" s="1"/>
  <c r="G2" i="4"/>
  <c r="C3" i="4"/>
  <c r="E3" i="4" s="1"/>
  <c r="G3" i="4"/>
  <c r="C4" i="4"/>
  <c r="E4" i="4" s="1"/>
  <c r="G4" i="4"/>
  <c r="C5" i="4"/>
  <c r="E5" i="4" s="1"/>
  <c r="G5" i="4"/>
  <c r="C6" i="4"/>
  <c r="E6" i="4" s="1"/>
  <c r="G6" i="4"/>
  <c r="C7" i="4"/>
  <c r="J7" i="4" s="1"/>
  <c r="G7" i="4"/>
  <c r="C8" i="4"/>
  <c r="J8" i="4" s="1"/>
  <c r="G8" i="4"/>
  <c r="C9" i="4"/>
  <c r="E9" i="4" s="1"/>
  <c r="G9" i="4"/>
  <c r="C10" i="4"/>
  <c r="J10" i="4" s="1"/>
  <c r="G10" i="4"/>
  <c r="I10" i="4"/>
  <c r="I2" i="4" s="1"/>
  <c r="O5132" i="8" l="1"/>
  <c r="O8027" i="8"/>
  <c r="O6499" i="8"/>
  <c r="O8438" i="8"/>
  <c r="O7035" i="8"/>
  <c r="O8707" i="8"/>
  <c r="O6066" i="8"/>
  <c r="O4194" i="8"/>
  <c r="J3" i="4"/>
  <c r="E10" i="4"/>
  <c r="J9" i="4"/>
  <c r="E8" i="4"/>
  <c r="J6" i="4"/>
  <c r="J5" i="4"/>
  <c r="E7" i="4"/>
  <c r="E2" i="4"/>
  <c r="I8" i="4"/>
  <c r="I6" i="4"/>
  <c r="I9" i="4"/>
  <c r="J4" i="4"/>
  <c r="I5" i="4"/>
  <c r="I3" i="4"/>
  <c r="I4" i="4"/>
  <c r="I7"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Lorenzo Pilotti</author>
  </authors>
  <commentList>
    <comment ref="J3" authorId="0" shapeId="0" xr:uid="{95FD59B2-0D45-4A2D-8F7E-437E47407C74}">
      <text>
        <r>
          <rPr>
            <b/>
            <sz val="9"/>
            <color indexed="81"/>
            <rFont val="Tahoma"/>
            <family val="2"/>
          </rPr>
          <t>Lorenzo Pilotti:</t>
        </r>
        <r>
          <rPr>
            <sz val="9"/>
            <color indexed="81"/>
            <rFont val="Tahoma"/>
            <family val="2"/>
          </rPr>
          <t xml:space="preserve">
obtained by linear interpolation from receiver efficiency table, assuming nominal conditions</t>
        </r>
      </text>
    </comment>
  </commentList>
</comments>
</file>

<file path=xl/sharedStrings.xml><?xml version="1.0" encoding="utf-8"?>
<sst xmlns="http://schemas.openxmlformats.org/spreadsheetml/2006/main" count="982" uniqueCount="606">
  <si>
    <t>Spanish case</t>
  </si>
  <si>
    <t>Description of Parameter</t>
  </si>
  <si>
    <t>Value</t>
  </si>
  <si>
    <t>Units</t>
  </si>
  <si>
    <t>Location</t>
  </si>
  <si>
    <t>Plataforma Solar de Almería</t>
  </si>
  <si>
    <t>-</t>
  </si>
  <si>
    <t>City</t>
  </si>
  <si>
    <t>Almería</t>
  </si>
  <si>
    <t>Region</t>
  </si>
  <si>
    <t>Andalusia</t>
  </si>
  <si>
    <t>Latitude</t>
  </si>
  <si>
    <t>N</t>
  </si>
  <si>
    <t>Longitude</t>
  </si>
  <si>
    <t>E</t>
  </si>
  <si>
    <t>Time Zone</t>
  </si>
  <si>
    <t>hours</t>
  </si>
  <si>
    <t>Elevation</t>
  </si>
  <si>
    <t>m</t>
  </si>
  <si>
    <t>Annual Direct Normal Irradiance (DNI)</t>
  </si>
  <si>
    <t>kWh/m2/year</t>
  </si>
  <si>
    <t>Annual Global Horizontal Irradiance (GHI)</t>
  </si>
  <si>
    <t>Annual Diffuse Horizontal Irradiance (DHI)</t>
  </si>
  <si>
    <t>Design DNI</t>
  </si>
  <si>
    <t>W/m2</t>
  </si>
  <si>
    <t>Design Ambient Temperature</t>
  </si>
  <si>
    <t>degC</t>
  </si>
  <si>
    <t>Ambient Temperature</t>
  </si>
  <si>
    <t>-1 - 40.6</t>
  </si>
  <si>
    <t>Atmospheric Pressure</t>
  </si>
  <si>
    <t>1001 - 1013</t>
  </si>
  <si>
    <t>mbar</t>
  </si>
  <si>
    <t>Ambient Humidity</t>
  </si>
  <si>
    <t>0 - 97.2</t>
  </si>
  <si>
    <t>%</t>
  </si>
  <si>
    <t>Diffuse Horizontal Irradiance</t>
  </si>
  <si>
    <t>0-547</t>
  </si>
  <si>
    <t>W/m^2</t>
  </si>
  <si>
    <t>Direct Normal Irradiance</t>
  </si>
  <si>
    <t>0-1036</t>
  </si>
  <si>
    <t>Global Horizontal Irradiance</t>
  </si>
  <si>
    <t>0-1051</t>
  </si>
  <si>
    <t>Wind Speed</t>
  </si>
  <si>
    <t>0-15.9</t>
  </si>
  <si>
    <t>m/s</t>
  </si>
  <si>
    <t>Pressure</t>
  </si>
  <si>
    <t>939.7-981.2</t>
  </si>
  <si>
    <t>Electricity selling price</t>
  </si>
  <si>
    <t>0-75</t>
  </si>
  <si>
    <t>EUR/MWh</t>
  </si>
  <si>
    <t>Electrical Load Demand</t>
  </si>
  <si>
    <t>24-50</t>
  </si>
  <si>
    <t>MW</t>
  </si>
  <si>
    <t>Heliostat Width and Height</t>
  </si>
  <si>
    <t>T_hot_set_Receiver/EH/Hot Tank TES</t>
  </si>
  <si>
    <t>T_cold_set_Receiver/EH/Cold Tank TES</t>
  </si>
  <si>
    <t>Heliostat Field Availability</t>
  </si>
  <si>
    <t>Mirror cleanliness</t>
  </si>
  <si>
    <t>Clean Mirror Reflectivity</t>
  </si>
  <si>
    <t xml:space="preserve">Power cycle net-to-gross efficiency </t>
  </si>
  <si>
    <t>Mechanical - to - electrical efficiency</t>
  </si>
  <si>
    <t>Turbine Inlet Temperature</t>
  </si>
  <si>
    <t>T_in_cooler_air</t>
  </si>
  <si>
    <t>Electric Heater Efficiency</t>
  </si>
  <si>
    <t>Module Type</t>
  </si>
  <si>
    <t>Thin Film</t>
  </si>
  <si>
    <t>PV azimuth</t>
  </si>
  <si>
    <t>PV tilt</t>
  </si>
  <si>
    <t>DC-AC ratio</t>
  </si>
  <si>
    <t>Ground Coverage Ratio</t>
  </si>
  <si>
    <t xml:space="preserve">Inverter Efficiency </t>
  </si>
  <si>
    <t>Initial BESS SOC</t>
  </si>
  <si>
    <t>Initial TES SOC</t>
  </si>
  <si>
    <t>BESS RTE</t>
  </si>
  <si>
    <t>PV Degradation</t>
  </si>
  <si>
    <t>%/year</t>
  </si>
  <si>
    <t>BESS Degradation</t>
  </si>
  <si>
    <t>Notes</t>
  </si>
  <si>
    <t>EUR-to-USD conversion factor</t>
  </si>
  <si>
    <t>EUR/USD</t>
  </si>
  <si>
    <t>Discount rate (d)</t>
  </si>
  <si>
    <t>Inflation rate (i)</t>
  </si>
  <si>
    <t>Lifetime</t>
  </si>
  <si>
    <t>years</t>
  </si>
  <si>
    <t>$1000/acre</t>
  </si>
  <si>
    <t>Sales tax basis</t>
  </si>
  <si>
    <t>Sale tax rate</t>
  </si>
  <si>
    <t>USD/m^2</t>
  </si>
  <si>
    <t>Heliostat Field Cost</t>
  </si>
  <si>
    <t>Tower Cost Fixed</t>
  </si>
  <si>
    <t>USD million</t>
  </si>
  <si>
    <t>Tower Cost Scaling Exponent</t>
  </si>
  <si>
    <t>Receiver reference cost</t>
  </si>
  <si>
    <t>Receiver reference area</t>
  </si>
  <si>
    <t>m^2</t>
  </si>
  <si>
    <t>Receiver cost scaling exponent</t>
  </si>
  <si>
    <t xml:space="preserve">- </t>
  </si>
  <si>
    <t>Thermal energy storage cost</t>
  </si>
  <si>
    <t>USD/kWh</t>
  </si>
  <si>
    <t>Power cycle cost (Steam Rankine)</t>
  </si>
  <si>
    <t>Check '3 - Power Block-Cost Efficiency'</t>
  </si>
  <si>
    <t>EUR/kW</t>
  </si>
  <si>
    <t>Contingency</t>
  </si>
  <si>
    <t>Engineering, procurement and construction; and, owner cost</t>
  </si>
  <si>
    <t>% of direct cost</t>
  </si>
  <si>
    <t>O&amp;M fixed cost by capacity</t>
  </si>
  <si>
    <t>USD/kW-yr</t>
  </si>
  <si>
    <t>O&amp;M variable cost by generation</t>
  </si>
  <si>
    <t>USD/MWh</t>
  </si>
  <si>
    <t>USD/kW</t>
  </si>
  <si>
    <t>Molten Salt Electric Heater</t>
  </si>
  <si>
    <t>USD/kWe</t>
  </si>
  <si>
    <t>PV modules specific cost</t>
  </si>
  <si>
    <t>USD/kW_dc</t>
  </si>
  <si>
    <t>PV Inverter Specific Cost</t>
  </si>
  <si>
    <t>USD/kW_ac</t>
  </si>
  <si>
    <t>PV Balance of System</t>
  </si>
  <si>
    <t>BESS power specific cost</t>
  </si>
  <si>
    <t>BESS energy specific cost</t>
  </si>
  <si>
    <t>BESS replacement cost</t>
  </si>
  <si>
    <t>Replacement Period</t>
  </si>
  <si>
    <t>cycles</t>
  </si>
  <si>
    <t>r_nom</t>
  </si>
  <si>
    <t>&lt;-- fisher formula to compute the real discount rate to account for the inflation</t>
  </si>
  <si>
    <t>CRF</t>
  </si>
  <si>
    <t>accounting inflation</t>
  </si>
  <si>
    <t>neglecting inflation</t>
  </si>
  <si>
    <t>PB size (MW net)</t>
  </si>
  <si>
    <t>PB Reference (MW net)</t>
  </si>
  <si>
    <t>PB_specific</t>
  </si>
  <si>
    <t>Net Eff PB</t>
  </si>
  <si>
    <t>Net Eff PB_Estimated</t>
  </si>
  <si>
    <t>Gross Eff PB</t>
  </si>
  <si>
    <t>Specific Cost Ratio</t>
  </si>
  <si>
    <t>Cost_Estimated (€/kWgross)</t>
  </si>
  <si>
    <t>* Includes BOP</t>
  </si>
  <si>
    <t>Net efficiency/Net efficiency DESIGN</t>
  </si>
  <si>
    <t>T amb (°C)</t>
  </si>
  <si>
    <t>HTF mass flow (%)</t>
  </si>
  <si>
    <t>Gross efficiency/Gross efficiency DESIGN</t>
  </si>
  <si>
    <t>T out HTF from PB (°C)</t>
  </si>
  <si>
    <t>* The outlet temperature is assumed considering a inlet temperature of 550°C</t>
  </si>
  <si>
    <t>Latitude = 37 N</t>
  </si>
  <si>
    <t>P_design_intercept_ideal [MW]</t>
  </si>
  <si>
    <t>P_design_intercept [MW]</t>
  </si>
  <si>
    <t>A_SF [m2]</t>
  </si>
  <si>
    <t>A_land [m2]</t>
  </si>
  <si>
    <t>H_tower [m]</t>
  </si>
  <si>
    <t>A_receiver [m2]</t>
  </si>
  <si>
    <t>eff, nom SF, table [%]</t>
  </si>
  <si>
    <t>P_real_intercept [MW]</t>
  </si>
  <si>
    <t>solar flux [kW/m2]</t>
  </si>
  <si>
    <t>eff, th nom [%]</t>
  </si>
  <si>
    <t>Q_rec_nom [MW]</t>
  </si>
  <si>
    <t>SF cost [M$]</t>
  </si>
  <si>
    <t>Tower cost [M$]</t>
  </si>
  <si>
    <t>Rec. cost [M$]</t>
  </si>
  <si>
    <t>Losses Included in the Efficiency Map</t>
  </si>
  <si>
    <t>clean_mirror_reflectivity</t>
  </si>
  <si>
    <t>mirror_cleanliness</t>
  </si>
  <si>
    <t>field_availability</t>
  </si>
  <si>
    <t>P_rec [MW]</t>
  </si>
  <si>
    <t>Azimuth [deg]</t>
  </si>
  <si>
    <t>Solar Altitude [deg]</t>
  </si>
  <si>
    <t>Receiver Total Efficiency [-]</t>
  </si>
  <si>
    <t>v_wind|m/s</t>
  </si>
  <si>
    <t>t_amb|°C</t>
  </si>
  <si>
    <t>t_out|°C</t>
  </si>
  <si>
    <t>t_in|°C</t>
  </si>
  <si>
    <t>solar_flux|kW/m²]</t>
  </si>
  <si>
    <t>0.65864</t>
  </si>
  <si>
    <t>0.7501</t>
  </si>
  <si>
    <t>0.7959</t>
  </si>
  <si>
    <t>0.82354</t>
  </si>
  <si>
    <t>0.842</t>
  </si>
  <si>
    <t>0.8553</t>
  </si>
  <si>
    <t>0.86522</t>
  </si>
  <si>
    <t>0.87922</t>
  </si>
  <si>
    <t>0.8886</t>
  </si>
  <si>
    <t>0.89534</t>
  </si>
  <si>
    <t>0.646713</t>
  </si>
  <si>
    <t>0.742009</t>
  </si>
  <si>
    <t>0.789845</t>
  </si>
  <si>
    <t>0.818704</t>
  </si>
  <si>
    <t>0.837982</t>
  </si>
  <si>
    <t>0.851827</t>
  </si>
  <si>
    <t>0.862238</t>
  </si>
  <si>
    <t>0.87682</t>
  </si>
  <si>
    <t>0.886564</t>
  </si>
  <si>
    <t>0.893576</t>
  </si>
  <si>
    <t>0.62764</t>
  </si>
  <si>
    <t>0.72928</t>
  </si>
  <si>
    <t>0.7803</t>
  </si>
  <si>
    <t>0.81108</t>
  </si>
  <si>
    <t>0.83162</t>
  </si>
  <si>
    <t>0.84636</t>
  </si>
  <si>
    <t>0.85742</t>
  </si>
  <si>
    <t>0.873</t>
  </si>
  <si>
    <t>0.88338</t>
  </si>
  <si>
    <t>0.89082</t>
  </si>
  <si>
    <t>0.65806</t>
  </si>
  <si>
    <t>0.74964</t>
  </si>
  <si>
    <t>0.79558</t>
  </si>
  <si>
    <t>0.82322</t>
  </si>
  <si>
    <t>0.84172</t>
  </si>
  <si>
    <t>0.85502</t>
  </si>
  <si>
    <t>0.86498</t>
  </si>
  <si>
    <t>0.87902</t>
  </si>
  <si>
    <t>0.8884</t>
  </si>
  <si>
    <t>0.8951</t>
  </si>
  <si>
    <t>0.645805</t>
  </si>
  <si>
    <t>0.741367</t>
  </si>
  <si>
    <t>0.789344</t>
  </si>
  <si>
    <t>0.818293</t>
  </si>
  <si>
    <t>0.837611</t>
  </si>
  <si>
    <t>0.851493</t>
  </si>
  <si>
    <t>0.861871</t>
  </si>
  <si>
    <t>0.876547</t>
  </si>
  <si>
    <t>0.886327</t>
  </si>
  <si>
    <t>0.893336</t>
  </si>
  <si>
    <t>0.6264</t>
  </si>
  <si>
    <t>0.72838</t>
  </si>
  <si>
    <t>0.77958</t>
  </si>
  <si>
    <t>0.8105</t>
  </si>
  <si>
    <t>0.83114</t>
  </si>
  <si>
    <t>0.84588</t>
  </si>
  <si>
    <t>0.85704</t>
  </si>
  <si>
    <t>0.87262</t>
  </si>
  <si>
    <t>0.88314</t>
  </si>
  <si>
    <t>0.89058</t>
  </si>
  <si>
    <t>0.62524</t>
  </si>
  <si>
    <t>0.72766</t>
  </si>
  <si>
    <t>0.77902</t>
  </si>
  <si>
    <t>0.81002</t>
  </si>
  <si>
    <t>0.83068</t>
  </si>
  <si>
    <t>0.84548</t>
  </si>
  <si>
    <t>0.85666</t>
  </si>
  <si>
    <t>0.87236</t>
  </si>
  <si>
    <t>0.88284</t>
  </si>
  <si>
    <t>0.89034</t>
  </si>
  <si>
    <t>0.612713</t>
  </si>
  <si>
    <t>0.719296</t>
  </si>
  <si>
    <t>0.772747</t>
  </si>
  <si>
    <t>0.804911</t>
  </si>
  <si>
    <t>0.82648</t>
  </si>
  <si>
    <t>0.841916</t>
  </si>
  <si>
    <t>0.853496</t>
  </si>
  <si>
    <t>0.869869</t>
  </si>
  <si>
    <t>0.880713</t>
  </si>
  <si>
    <t>0.888522</t>
  </si>
  <si>
    <t>0.59298</t>
  </si>
  <si>
    <t>0.70604</t>
  </si>
  <si>
    <t>0.76282</t>
  </si>
  <si>
    <t>0.797</t>
  </si>
  <si>
    <t>0.8199</t>
  </si>
  <si>
    <t>0.83624</t>
  </si>
  <si>
    <t>0.84856</t>
  </si>
  <si>
    <t>0.86584</t>
  </si>
  <si>
    <t>0.87742</t>
  </si>
  <si>
    <t>0.88572</t>
  </si>
  <si>
    <t>0.6373</t>
  </si>
  <si>
    <t>0.7357</t>
  </si>
  <si>
    <t>0.7851</t>
  </si>
  <si>
    <t>0.81484</t>
  </si>
  <si>
    <t>0.8347</t>
  </si>
  <si>
    <t>0.849</t>
  </si>
  <si>
    <t>0.85968</t>
  </si>
  <si>
    <t>0.87476</t>
  </si>
  <si>
    <t>0.88484</t>
  </si>
  <si>
    <t>0.89204</t>
  </si>
  <si>
    <t>0.624773</t>
  </si>
  <si>
    <t>0.7273</t>
  </si>
  <si>
    <t>0.778773</t>
  </si>
  <si>
    <t>0.809731</t>
  </si>
  <si>
    <t>0.8305</t>
  </si>
  <si>
    <t>0.845345</t>
  </si>
  <si>
    <t>0.856516</t>
  </si>
  <si>
    <t>0.872233</t>
  </si>
  <si>
    <t>0.882713</t>
  </si>
  <si>
    <t>0.89024</t>
  </si>
  <si>
    <t>0.60494</t>
  </si>
  <si>
    <t>0.71398</t>
  </si>
  <si>
    <t>0.76876</t>
  </si>
  <si>
    <t>0.80172</t>
  </si>
  <si>
    <t>0.82382</t>
  </si>
  <si>
    <t>0.83966</t>
  </si>
  <si>
    <t>0.85152</t>
  </si>
  <si>
    <t>0.86826</t>
  </si>
  <si>
    <t>0.87938</t>
  </si>
  <si>
    <t>0.88742</t>
  </si>
  <si>
    <t>0.51978</t>
  </si>
  <si>
    <t>0.657</t>
  </si>
  <si>
    <t>0.72574</t>
  </si>
  <si>
    <t>0.76712</t>
  </si>
  <si>
    <t>0.79482</t>
  </si>
  <si>
    <t>0.81462</t>
  </si>
  <si>
    <t>0.82954</t>
  </si>
  <si>
    <t>0.85048</t>
  </si>
  <si>
    <t>0.8645</t>
  </si>
  <si>
    <t>0.87456</t>
  </si>
  <si>
    <t>0.505525</t>
  </si>
  <si>
    <t>0.6474</t>
  </si>
  <si>
    <t>0.71854</t>
  </si>
  <si>
    <t>0.761375</t>
  </si>
  <si>
    <t>0.789984</t>
  </si>
  <si>
    <t>0.810547</t>
  </si>
  <si>
    <t>0.825976</t>
  </si>
  <si>
    <t>0.847625</t>
  </si>
  <si>
    <t>0.862155</t>
  </si>
  <si>
    <t>0.872469</t>
  </si>
  <si>
    <t>0.48306</t>
  </si>
  <si>
    <t>0.63228</t>
  </si>
  <si>
    <t>0.70718</t>
  </si>
  <si>
    <t>0.7523</t>
  </si>
  <si>
    <t>0.78244</t>
  </si>
  <si>
    <t>0.80408</t>
  </si>
  <si>
    <t>0.82034</t>
  </si>
  <si>
    <t>0.84312</t>
  </si>
  <si>
    <t>0.85834</t>
  </si>
  <si>
    <t>0.86928</t>
  </si>
  <si>
    <t>0.54998</t>
  </si>
  <si>
    <t>0.67718</t>
  </si>
  <si>
    <t>0.74086</t>
  </si>
  <si>
    <t>0.77924</t>
  </si>
  <si>
    <t>0.80494</t>
  </si>
  <si>
    <t>0.82334</t>
  </si>
  <si>
    <t>0.83716</t>
  </si>
  <si>
    <t>0.85664</t>
  </si>
  <si>
    <t>0.86956</t>
  </si>
  <si>
    <t>0.8789</t>
  </si>
  <si>
    <t>0.535762</t>
  </si>
  <si>
    <t>0.667635</t>
  </si>
  <si>
    <t>0.733715</t>
  </si>
  <si>
    <t>0.773495</t>
  </si>
  <si>
    <t>0.80014</t>
  </si>
  <si>
    <t>0.819267</t>
  </si>
  <si>
    <t>0.833578</t>
  </si>
  <si>
    <t>0.853749</t>
  </si>
  <si>
    <t>0.867215</t>
  </si>
  <si>
    <t>0.876827</t>
  </si>
  <si>
    <t>0.5134</t>
  </si>
  <si>
    <t>0.65256</t>
  </si>
  <si>
    <t>0.72246</t>
  </si>
  <si>
    <t>0.76452</t>
  </si>
  <si>
    <t>0.79266</t>
  </si>
  <si>
    <t>0.81284</t>
  </si>
  <si>
    <t>0.82796</t>
  </si>
  <si>
    <t>0.84928</t>
  </si>
  <si>
    <t>0.8635</t>
  </si>
  <si>
    <t>0.87364</t>
  </si>
  <si>
    <t>0.37274</t>
  </si>
  <si>
    <t>0.5589</t>
  </si>
  <si>
    <t>0.6517</t>
  </si>
  <si>
    <t>0.70762</t>
  </si>
  <si>
    <t>0.745</t>
  </si>
  <si>
    <t>0.77174</t>
  </si>
  <si>
    <t>0.7919</t>
  </si>
  <si>
    <t>0.82012</t>
  </si>
  <si>
    <t>0.83904</t>
  </si>
  <si>
    <t>0.85258</t>
  </si>
  <si>
    <t>0.356158</t>
  </si>
  <si>
    <t>0.547573</t>
  </si>
  <si>
    <t>0.643191</t>
  </si>
  <si>
    <t>0.70082</t>
  </si>
  <si>
    <t>0.739291</t>
  </si>
  <si>
    <t>0.766885</t>
  </si>
  <si>
    <t>0.787645</t>
  </si>
  <si>
    <t>0.816775</t>
  </si>
  <si>
    <t>0.85018</t>
  </si>
  <si>
    <t>0.3299</t>
  </si>
  <si>
    <t>0.52982</t>
  </si>
  <si>
    <t>0.62984</t>
  </si>
  <si>
    <t>0.69014</t>
  </si>
  <si>
    <t>0.73042</t>
  </si>
  <si>
    <t>0.75934</t>
  </si>
  <si>
    <t>0.781</t>
  </si>
  <si>
    <t>0.81146</t>
  </si>
  <si>
    <t>0.83188</t>
  </si>
  <si>
    <t>0.84642</t>
  </si>
  <si>
    <t>0.42434</t>
  </si>
  <si>
    <t>0.5931</t>
  </si>
  <si>
    <t>0.67744</t>
  </si>
  <si>
    <t>0.72824</t>
  </si>
  <si>
    <t>0.76218</t>
  </si>
  <si>
    <t>0.78646</t>
  </si>
  <si>
    <t>0.80482</t>
  </si>
  <si>
    <t>0.83044</t>
  </si>
  <si>
    <t>0.84766</t>
  </si>
  <si>
    <t>0.86</t>
  </si>
  <si>
    <t>0.407758</t>
  </si>
  <si>
    <t>0.581864</t>
  </si>
  <si>
    <t>0.668967</t>
  </si>
  <si>
    <t>0.721495</t>
  </si>
  <si>
    <t>0.756562</t>
  </si>
  <si>
    <t>0.78166</t>
  </si>
  <si>
    <t>0.800602</t>
  </si>
  <si>
    <t>0.827131</t>
  </si>
  <si>
    <t>0.844896</t>
  </si>
  <si>
    <t>0.8576</t>
  </si>
  <si>
    <t>0.38176</t>
  </si>
  <si>
    <t>0.56426</t>
  </si>
  <si>
    <t>0.65578</t>
  </si>
  <si>
    <t>0.71092</t>
  </si>
  <si>
    <t>0.74774</t>
  </si>
  <si>
    <t>0.77416</t>
  </si>
  <si>
    <t>0.79402</t>
  </si>
  <si>
    <t>0.82188</t>
  </si>
  <si>
    <t>0.84054</t>
  </si>
  <si>
    <t>0.85392</t>
  </si>
  <si>
    <t>Unit</t>
  </si>
  <si>
    <t>Country</t>
  </si>
  <si>
    <t>Source</t>
  </si>
  <si>
    <t>Spain</t>
  </si>
  <si>
    <t xml:space="preserve">Deutsches Zentrum fuer Luft- und Raumfahrt (DLR) </t>
  </si>
  <si>
    <t>Legend</t>
  </si>
  <si>
    <t>Year</t>
  </si>
  <si>
    <t>Month</t>
  </si>
  <si>
    <t>Day</t>
  </si>
  <si>
    <t>Hour</t>
  </si>
  <si>
    <t>Minutes</t>
  </si>
  <si>
    <t>Beam</t>
  </si>
  <si>
    <t>Diffuse</t>
  </si>
  <si>
    <t>Global</t>
  </si>
  <si>
    <t>Tdry</t>
  </si>
  <si>
    <t>Relhum</t>
  </si>
  <si>
    <t>Wdir</t>
  </si>
  <si>
    <t>Wspd</t>
  </si>
  <si>
    <t>Aod</t>
  </si>
  <si>
    <t>Pwp</t>
  </si>
  <si>
    <t>Albedo</t>
  </si>
  <si>
    <t>Name of the Location</t>
  </si>
  <si>
    <t>[-]</t>
  </si>
  <si>
    <t>Name of the city</t>
  </si>
  <si>
    <t>Name of the region</t>
  </si>
  <si>
    <t>Latitide</t>
  </si>
  <si>
    <t>Latitude coordinates</t>
  </si>
  <si>
    <t>[°N]</t>
  </si>
  <si>
    <t>Longitude coordinates</t>
  </si>
  <si>
    <t>[°E]</t>
  </si>
  <si>
    <t>Time zone in hours</t>
  </si>
  <si>
    <t xml:space="preserve">Elevation of the location </t>
  </si>
  <si>
    <t>[m]</t>
  </si>
  <si>
    <t>Code of the metereological station (if known)</t>
  </si>
  <si>
    <t>Year of the measurement</t>
  </si>
  <si>
    <t>Month of the measurement</t>
  </si>
  <si>
    <t>Day of the measurement</t>
  </si>
  <si>
    <t>Hour of the measurement</t>
  </si>
  <si>
    <t>[h]</t>
  </si>
  <si>
    <t>Hourly DNI, direct normal irradiance</t>
  </si>
  <si>
    <t>[W/m2]</t>
  </si>
  <si>
    <t>Hourly DHI, diffuse horizontal irradiance</t>
  </si>
  <si>
    <t>Hourly GHI, global horizontal irradiance</t>
  </si>
  <si>
    <t>Hourly ambient temperature</t>
  </si>
  <si>
    <t>[°C]</t>
  </si>
  <si>
    <t>Relative humidity</t>
  </si>
  <si>
    <t>[%]</t>
  </si>
  <si>
    <t>Surface (air) pressure</t>
  </si>
  <si>
    <t>[Pa]</t>
  </si>
  <si>
    <t>Wind direction</t>
  </si>
  <si>
    <t xml:space="preserve">[°] </t>
  </si>
  <si>
    <t>Wind speed</t>
  </si>
  <si>
    <t>[m/s]</t>
  </si>
  <si>
    <t>Aerosol optical depth</t>
  </si>
  <si>
    <t>Precipitable Water</t>
  </si>
  <si>
    <t>[mm]</t>
  </si>
  <si>
    <t>t_local</t>
  </si>
  <si>
    <t>Electrcity Selling Price [EUR/MWh]</t>
  </si>
  <si>
    <t>2019 - Spanish Load [MW]</t>
  </si>
  <si>
    <t>Electrical Demand [MW]</t>
  </si>
  <si>
    <r>
      <t xml:space="preserve">Normalized Electrcity Selling Price:
</t>
    </r>
    <r>
      <rPr>
        <b/>
        <sz val="16"/>
        <color theme="1"/>
        <rFont val="Calibri"/>
        <family val="2"/>
        <scheme val="minor"/>
      </rPr>
      <t>Alpha [-]</t>
    </r>
    <r>
      <rPr>
        <sz val="16"/>
        <color theme="1"/>
        <rFont val="Calibri"/>
        <family val="2"/>
        <scheme val="minor"/>
      </rPr>
      <t xml:space="preserve"> </t>
    </r>
  </si>
  <si>
    <t>95th - percentile</t>
  </si>
  <si>
    <t>Max</t>
  </si>
  <si>
    <t>Max Load</t>
  </si>
  <si>
    <t>Min</t>
  </si>
  <si>
    <t>Weighted Average</t>
  </si>
  <si>
    <t>Average</t>
  </si>
  <si>
    <t xml:space="preserve">Description </t>
  </si>
  <si>
    <t>t_amb</t>
  </si>
  <si>
    <t>DNI</t>
  </si>
  <si>
    <t>GHI</t>
  </si>
  <si>
    <t>DHI</t>
  </si>
  <si>
    <t xml:space="preserve">Module Approximate Nominal Efficiency </t>
  </si>
  <si>
    <t>Symbol/Abbreviation</t>
  </si>
  <si>
    <t>PV</t>
  </si>
  <si>
    <t>BESS</t>
  </si>
  <si>
    <t>RTE</t>
  </si>
  <si>
    <t>EUR</t>
  </si>
  <si>
    <t>USD</t>
  </si>
  <si>
    <t>O&amp;M</t>
  </si>
  <si>
    <t>Total land cost (PV+CSP land area)</t>
  </si>
  <si>
    <t>Site Improvement Cost ($/reflective area)</t>
  </si>
  <si>
    <t>PB</t>
  </si>
  <si>
    <t>PB reference</t>
  </si>
  <si>
    <t>Net/gross PB ratio</t>
  </si>
  <si>
    <t>Hourly data available on page '7 - Weather File 2019'</t>
  </si>
  <si>
    <t>Hourly data available on page '9 - Load and Selling Price'</t>
  </si>
  <si>
    <t>Operations and maintenance</t>
  </si>
  <si>
    <t>Euro</t>
  </si>
  <si>
    <t>United States Dollar</t>
  </si>
  <si>
    <t>Net/Gross efficiency ratio assumed costant for all sizes and based on calculation for the 50MW net power case</t>
  </si>
  <si>
    <t>Cost</t>
  </si>
  <si>
    <t>Cost_Estimated</t>
  </si>
  <si>
    <t>Cost (€/kWgross)</t>
  </si>
  <si>
    <t>€/MWh</t>
  </si>
  <si>
    <t>°C</t>
  </si>
  <si>
    <t>°</t>
  </si>
  <si>
    <t>v_wind</t>
  </si>
  <si>
    <t>t_out</t>
  </si>
  <si>
    <t>t_in</t>
  </si>
  <si>
    <t>h_tower</t>
  </si>
  <si>
    <t>Location ID</t>
  </si>
  <si>
    <t>State</t>
  </si>
  <si>
    <t>Minute</t>
  </si>
  <si>
    <t>Dew Point</t>
  </si>
  <si>
    <t>Wind Direction</t>
  </si>
  <si>
    <t>Relative Humidity</t>
  </si>
  <si>
    <t>Temperature</t>
  </si>
  <si>
    <t>Photovoltaic</t>
  </si>
  <si>
    <t>Electrochemical battery storage system</t>
  </si>
  <si>
    <t>assuming that the specific cost for the 100 MW net case is the solar tower taken from sam</t>
  </si>
  <si>
    <t>MW net</t>
  </si>
  <si>
    <t>Symbol</t>
  </si>
  <si>
    <t>Abbreviation</t>
  </si>
  <si>
    <t>T out HTF from PB</t>
  </si>
  <si>
    <t>HTF mass flow</t>
  </si>
  <si>
    <t>T amb</t>
  </si>
  <si>
    <t>P_design_intercept_ideal</t>
  </si>
  <si>
    <t>P_design_intercept</t>
  </si>
  <si>
    <t>A_SF</t>
  </si>
  <si>
    <t>A_land</t>
  </si>
  <si>
    <t>H_tower</t>
  </si>
  <si>
    <t>A_receiver</t>
  </si>
  <si>
    <t>eff,nom,SF,table</t>
  </si>
  <si>
    <t>P_real_intercept</t>
  </si>
  <si>
    <t>eff,th nom</t>
  </si>
  <si>
    <t>Q_rec_nom</t>
  </si>
  <si>
    <t>SF cost</t>
  </si>
  <si>
    <t>Rec. cost</t>
  </si>
  <si>
    <t>P_rec</t>
  </si>
  <si>
    <t>Receiver power</t>
  </si>
  <si>
    <t>Solar field area</t>
  </si>
  <si>
    <t>Land area</t>
  </si>
  <si>
    <t>Tower height</t>
  </si>
  <si>
    <t>Receiver area</t>
  </si>
  <si>
    <t>Solar field cost</t>
  </si>
  <si>
    <t>Million $</t>
  </si>
  <si>
    <t>Receiver cost</t>
  </si>
  <si>
    <t>wind speed</t>
  </si>
  <si>
    <t>ambient temperature</t>
  </si>
  <si>
    <t>receiver outlet temperature</t>
  </si>
  <si>
    <t>receiver inlet temperature</t>
  </si>
  <si>
    <t>Minutes of the measurement</t>
  </si>
  <si>
    <t>Laongitude</t>
  </si>
  <si>
    <t>η_(PB, net)</t>
  </si>
  <si>
    <t>P_(PB,net,ref)</t>
  </si>
  <si>
    <t>P_(PB,net)</t>
  </si>
  <si>
    <t>Specific power block cost</t>
  </si>
  <si>
    <t>€/kWgross</t>
  </si>
  <si>
    <t>Identifier for location</t>
  </si>
  <si>
    <t>Name of the state</t>
  </si>
  <si>
    <t>Name of the country</t>
  </si>
  <si>
    <t>Dew point temperature</t>
  </si>
  <si>
    <t>Specific power block power</t>
  </si>
  <si>
    <t>Power block reference power</t>
  </si>
  <si>
    <t>Net to gross power block ratio</t>
  </si>
  <si>
    <t>Gross power block efficiency</t>
  </si>
  <si>
    <t>Estimated power block cost</t>
  </si>
  <si>
    <t>P_(PB,gross)</t>
  </si>
  <si>
    <t>P_(PB,gross,ref)</t>
  </si>
  <si>
    <t>Specific gross power block capacity</t>
  </si>
  <si>
    <t>Estimated net power block efficiency</t>
  </si>
  <si>
    <t>Net power block efficiency</t>
  </si>
  <si>
    <t>Power block</t>
  </si>
  <si>
    <t>Gross power block reference capacity</t>
  </si>
  <si>
    <t>MW gross</t>
  </si>
  <si>
    <t>c_PB</t>
  </si>
  <si>
    <t>Solar field availability</t>
  </si>
  <si>
    <t>Design intercept power ideal</t>
  </si>
  <si>
    <t>Design intercept power</t>
  </si>
  <si>
    <t xml:space="preserve">Solar field nominal efficiency </t>
  </si>
  <si>
    <t>Real intercept power</t>
  </si>
  <si>
    <t>Nominal thermal efficiency</t>
  </si>
  <si>
    <t>Nominal receiver heat output</t>
  </si>
  <si>
    <t>Title:</t>
  </si>
  <si>
    <t>Description</t>
  </si>
  <si>
    <t>Sheet</t>
  </si>
  <si>
    <t>intercomparison_of_hybrid_CSP_PV_systems_model_input_data_2019</t>
  </si>
  <si>
    <t xml:space="preserve">1 - Overall Assumption - Design </t>
  </si>
  <si>
    <t xml:space="preserve">This sheet contains the overall assumptions for the location and the design. </t>
  </si>
  <si>
    <t>2 - Financial Assumption</t>
  </si>
  <si>
    <t>This sheet contains all of the financial assumptions as well as the corresponding financial equations used in all scenarios.</t>
  </si>
  <si>
    <t>3 - Power Block - Cost Efficiency</t>
  </si>
  <si>
    <t>This sheet contains all power block assumptions for both cost and efficiency.</t>
  </si>
  <si>
    <t xml:space="preserve">This excel workbook contains the input data for all of the cases run. All assumptions are stated within the workbook, the weather file, load and selling price. All abbreviations and symbols are shown on the upper right hand </t>
  </si>
  <si>
    <t>4 - Power Block - Off - Design</t>
  </si>
  <si>
    <t>This sheet contains associated tables for net power block efficiency, gross power block efficiency and temperature out of the power block for corresponding mass flow percentage and ambient temperature.</t>
  </si>
  <si>
    <t>This sheet contains the daata associated with the heigh of the tower, area of the solar field, area of the receiver and land area based on the field intercept power. Additionally, the solar field efficiency maps nbased on azmuith and solar altitude  for different receiver power values.</t>
  </si>
  <si>
    <t>5 - Solar Field Design</t>
  </si>
  <si>
    <t>6 - Receiver Effiency</t>
  </si>
  <si>
    <t>7 - Weather File 2019</t>
  </si>
  <si>
    <t>8 - Weather File 2019 SAM Ver</t>
  </si>
  <si>
    <t>9 - Load and Selling Price</t>
  </si>
  <si>
    <t>This sheet contains the load and selling price for each hour of the year 2019 for the grid.</t>
  </si>
  <si>
    <t>This sheet contains the SAM compatiable weather file.</t>
  </si>
  <si>
    <t>This sheet contains the weather file for the case study location.</t>
  </si>
  <si>
    <t>This sheet contains tables for receiver efficiency based on solar flux, wind speed, ambient temperature, receiver inlet and outlet temperatures.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</si>
</sst>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000"/>
    <numFmt numFmtId="165" formatCode="0.00000000"/>
    <numFmt numFmtId="166" formatCode="0.0"/>
    <numFmt numFmtId="167" formatCode="0.000"/>
    <numFmt numFmtId="168" formatCode="_(* #,##0_);_(* \(#,##0\);_(* &quot;-&quot;??_);_(@_)"/>
  </numFmts>
  <fonts count="19" x14ac:knownFonts="1">
    <font>
      <sz val="11"/>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sz val="12"/>
      <color rgb="FF000000"/>
      <name val="Calibri"/>
      <family val="2"/>
      <scheme val="minor"/>
    </font>
    <font>
      <sz val="11"/>
      <color rgb="FFFF0000"/>
      <name val="Calibri"/>
      <family val="2"/>
      <scheme val="minor"/>
    </font>
    <font>
      <b/>
      <sz val="16"/>
      <color theme="1"/>
      <name val="Calibri"/>
      <family val="2"/>
      <scheme val="minor"/>
    </font>
    <font>
      <sz val="16"/>
      <color theme="1"/>
      <name val="Calibri"/>
      <family val="2"/>
      <scheme val="minor"/>
    </font>
    <font>
      <sz val="11"/>
      <color rgb="FF000000"/>
      <name val="Calibri"/>
      <family val="2"/>
    </font>
    <font>
      <b/>
      <sz val="11"/>
      <color rgb="FFFF0000"/>
      <name val="Calibri"/>
      <family val="2"/>
      <scheme val="minor"/>
    </font>
    <font>
      <b/>
      <sz val="11"/>
      <color rgb="FF000000"/>
      <name val="Calibri"/>
      <family val="2"/>
    </font>
    <font>
      <sz val="11"/>
      <color theme="1"/>
      <name val="Calibri"/>
      <family val="2"/>
      <scheme val="minor"/>
    </font>
    <font>
      <u/>
      <sz val="11"/>
      <color theme="10"/>
      <name val="Calibri"/>
      <family val="2"/>
      <scheme val="minor"/>
    </font>
    <font>
      <sz val="9"/>
      <color indexed="81"/>
      <name val="Tahoma"/>
      <family val="2"/>
    </font>
    <font>
      <b/>
      <sz val="9"/>
      <color indexed="81"/>
      <name val="Tahoma"/>
      <family val="2"/>
    </font>
    <font>
      <sz val="11"/>
      <color rgb="FF000000"/>
      <name val="Calibri"/>
      <family val="2"/>
      <scheme val="minor"/>
    </font>
    <font>
      <sz val="10"/>
      <color theme="1"/>
      <name val="Cambria Math"/>
      <family val="1"/>
    </font>
    <font>
      <sz val="10.5"/>
      <color theme="1"/>
      <name val="Cambria Math"/>
      <family val="1"/>
    </font>
    <font>
      <b/>
      <sz val="14"/>
      <color theme="1"/>
      <name val="Calibri"/>
      <family val="2"/>
      <scheme val="minor"/>
    </font>
  </fonts>
  <fills count="15">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5" tint="0.39997558519241921"/>
        <bgColor indexed="64"/>
      </patternFill>
    </fill>
  </fills>
  <borders count="5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rgb="FF000000"/>
      </top>
      <bottom/>
      <diagonal/>
    </border>
    <border>
      <left/>
      <right style="medium">
        <color indexed="64"/>
      </right>
      <top/>
      <bottom/>
      <diagonal/>
    </border>
    <border>
      <left style="medium">
        <color indexed="64"/>
      </left>
      <right/>
      <top/>
      <bottom/>
      <diagonal/>
    </border>
    <border>
      <left style="medium">
        <color indexed="64"/>
      </left>
      <right/>
      <top style="medium">
        <color rgb="FF000000"/>
      </top>
      <bottom/>
      <diagonal/>
    </border>
    <border>
      <left/>
      <right style="medium">
        <color rgb="FF000000"/>
      </right>
      <top style="medium">
        <color rgb="FF000000"/>
      </top>
      <bottom/>
      <diagonal/>
    </border>
    <border>
      <left/>
      <right style="medium">
        <color rgb="FF000000"/>
      </right>
      <top/>
      <bottom/>
      <diagonal/>
    </border>
    <border>
      <left/>
      <right style="medium">
        <color rgb="FF000000"/>
      </right>
      <top/>
      <bottom style="medium">
        <color rgb="FF000000"/>
      </bottom>
      <diagonal/>
    </border>
    <border>
      <left/>
      <right/>
      <top/>
      <bottom style="medium">
        <color rgb="FF000000"/>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
      <left/>
      <right style="thin">
        <color indexed="64"/>
      </right>
      <top style="medium">
        <color indexed="64"/>
      </top>
      <bottom style="medium">
        <color indexed="64"/>
      </bottom>
      <diagonal/>
    </border>
    <border>
      <left style="medium">
        <color rgb="FF000000"/>
      </left>
      <right/>
      <top style="medium">
        <color rgb="FF000000"/>
      </top>
      <bottom/>
      <diagonal/>
    </border>
    <border>
      <left style="medium">
        <color rgb="FF000000"/>
      </left>
      <right/>
      <top/>
      <bottom/>
      <diagonal/>
    </border>
    <border>
      <left style="medium">
        <color rgb="FF000000"/>
      </left>
      <right/>
      <top/>
      <bottom style="medium">
        <color rgb="FF000000"/>
      </bottom>
      <diagonal/>
    </border>
    <border>
      <left style="medium">
        <color rgb="FF000000"/>
      </left>
      <right/>
      <top style="medium">
        <color rgb="FF000000"/>
      </top>
      <bottom style="medium">
        <color rgb="FF000000"/>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indexed="64"/>
      </left>
      <right/>
      <top style="medium">
        <color theme="1"/>
      </top>
      <bottom/>
      <diagonal/>
    </border>
    <border>
      <left/>
      <right style="medium">
        <color indexed="64"/>
      </right>
      <top style="medium">
        <color theme="1"/>
      </top>
      <bottom/>
      <diagonal/>
    </border>
    <border>
      <left style="medium">
        <color indexed="64"/>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top/>
      <bottom style="medium">
        <color theme="1"/>
      </bottom>
      <diagonal/>
    </border>
    <border>
      <left/>
      <right style="medium">
        <color indexed="64"/>
      </right>
      <top/>
      <bottom style="medium">
        <color theme="1"/>
      </bottom>
      <diagonal/>
    </border>
    <border>
      <left style="medium">
        <color theme="1"/>
      </left>
      <right/>
      <top style="medium">
        <color theme="1"/>
      </top>
      <bottom style="medium">
        <color theme="1"/>
      </bottom>
      <diagonal/>
    </border>
    <border>
      <left/>
      <right style="medium">
        <color theme="1"/>
      </right>
      <top style="medium">
        <color theme="1"/>
      </top>
      <bottom style="medium">
        <color theme="1"/>
      </bottom>
      <diagonal/>
    </border>
    <border>
      <left style="medium">
        <color theme="1"/>
      </left>
      <right style="medium">
        <color theme="1"/>
      </right>
      <top style="medium">
        <color theme="1"/>
      </top>
      <bottom style="medium">
        <color theme="1"/>
      </bottom>
      <diagonal/>
    </border>
    <border>
      <left style="medium">
        <color theme="1"/>
      </left>
      <right/>
      <top style="medium">
        <color rgb="FF000000"/>
      </top>
      <bottom style="medium">
        <color rgb="FF000000"/>
      </bottom>
      <diagonal/>
    </border>
    <border>
      <left style="medium">
        <color rgb="FF000000"/>
      </left>
      <right style="medium">
        <color theme="1"/>
      </right>
      <top style="medium">
        <color rgb="FF000000"/>
      </top>
      <bottom style="medium">
        <color rgb="FF000000"/>
      </bottom>
      <diagonal/>
    </border>
    <border>
      <left/>
      <right/>
      <top style="medium">
        <color theme="1"/>
      </top>
      <bottom style="medium">
        <color theme="1"/>
      </bottom>
      <diagonal/>
    </border>
    <border>
      <left style="medium">
        <color theme="1"/>
      </left>
      <right style="medium">
        <color theme="1"/>
      </right>
      <top style="medium">
        <color theme="1"/>
      </top>
      <bottom/>
      <diagonal/>
    </border>
    <border>
      <left style="medium">
        <color theme="1"/>
      </left>
      <right style="medium">
        <color theme="1"/>
      </right>
      <top/>
      <bottom/>
      <diagonal/>
    </border>
    <border>
      <left style="medium">
        <color theme="1"/>
      </left>
      <right style="medium">
        <color theme="1"/>
      </right>
      <top/>
      <bottom style="medium">
        <color theme="1"/>
      </bottom>
      <diagonal/>
    </border>
    <border>
      <left style="medium">
        <color theme="1"/>
      </left>
      <right style="medium">
        <color theme="1"/>
      </right>
      <top style="medium">
        <color indexed="64"/>
      </top>
      <bottom/>
      <diagonal/>
    </border>
  </borders>
  <cellStyleXfs count="5">
    <xf numFmtId="0" fontId="0" fillId="0" borderId="0"/>
    <xf numFmtId="9" fontId="11" fillId="0" borderId="0" applyFont="0" applyFill="0" applyBorder="0" applyAlignment="0" applyProtection="0"/>
    <xf numFmtId="43" fontId="11" fillId="0" borderId="0" applyFont="0" applyFill="0" applyBorder="0" applyAlignment="0" applyProtection="0"/>
    <xf numFmtId="0" fontId="12" fillId="0" borderId="0" applyNumberFormat="0" applyFill="0" applyBorder="0" applyAlignment="0" applyProtection="0"/>
    <xf numFmtId="0" fontId="2" fillId="0" borderId="0"/>
  </cellStyleXfs>
  <cellXfs count="278">
    <xf numFmtId="0" fontId="0" fillId="0" borderId="0" xfId="0"/>
    <xf numFmtId="0" fontId="4" fillId="0" borderId="0" xfId="0" applyFont="1" applyAlignment="1">
      <alignment horizontal="center"/>
    </xf>
    <xf numFmtId="0" fontId="4" fillId="0" borderId="4" xfId="0" applyFont="1" applyBorder="1" applyAlignment="1">
      <alignment horizontal="center"/>
    </xf>
    <xf numFmtId="0" fontId="4" fillId="0" borderId="6" xfId="0" applyFont="1" applyBorder="1" applyAlignment="1">
      <alignment horizontal="center"/>
    </xf>
    <xf numFmtId="0" fontId="4" fillId="0" borderId="10" xfId="0" applyFont="1" applyBorder="1" applyAlignment="1">
      <alignment horizontal="center"/>
    </xf>
    <xf numFmtId="0" fontId="4" fillId="0" borderId="7" xfId="0" applyFont="1" applyBorder="1" applyAlignment="1">
      <alignment horizontal="center"/>
    </xf>
    <xf numFmtId="0" fontId="4" fillId="0" borderId="11" xfId="0" applyFont="1" applyBorder="1" applyAlignment="1">
      <alignment horizontal="center"/>
    </xf>
    <xf numFmtId="0" fontId="4" fillId="0" borderId="13" xfId="0" applyFont="1" applyBorder="1" applyAlignment="1">
      <alignment horizontal="center"/>
    </xf>
    <xf numFmtId="0" fontId="4" fillId="0" borderId="12" xfId="0" applyFont="1" applyBorder="1" applyAlignment="1">
      <alignment horizontal="center"/>
    </xf>
    <xf numFmtId="0" fontId="4" fillId="0" borderId="16" xfId="0" applyFont="1" applyBorder="1" applyAlignment="1">
      <alignment horizontal="center"/>
    </xf>
    <xf numFmtId="0" fontId="4" fillId="0" borderId="17" xfId="0" applyFont="1" applyBorder="1" applyAlignment="1">
      <alignment horizontal="center"/>
    </xf>
    <xf numFmtId="0" fontId="4" fillId="0" borderId="5" xfId="0" applyFont="1" applyBorder="1" applyAlignment="1">
      <alignment horizontal="center"/>
    </xf>
    <xf numFmtId="165" fontId="0" fillId="0" borderId="0" xfId="0" applyNumberFormat="1"/>
    <xf numFmtId="1" fontId="0" fillId="0" borderId="0" xfId="0" applyNumberFormat="1" applyAlignment="1">
      <alignment horizontal="center" vertical="center"/>
    </xf>
    <xf numFmtId="0" fontId="5" fillId="0" borderId="0" xfId="0" applyFont="1" applyAlignment="1">
      <alignment horizontal="center"/>
    </xf>
    <xf numFmtId="2" fontId="0" fillId="0" borderId="0" xfId="0" applyNumberFormat="1" applyAlignment="1">
      <alignment horizontal="center"/>
    </xf>
    <xf numFmtId="166" fontId="0" fillId="0" borderId="0" xfId="0" applyNumberFormat="1" applyAlignment="1">
      <alignment horizontal="center"/>
    </xf>
    <xf numFmtId="0" fontId="0" fillId="0" borderId="0" xfId="0" applyAlignment="1">
      <alignment horizontal="center"/>
    </xf>
    <xf numFmtId="1" fontId="0" fillId="0" borderId="0" xfId="0" applyNumberFormat="1" applyAlignment="1">
      <alignment horizontal="center"/>
    </xf>
    <xf numFmtId="0" fontId="3" fillId="0" borderId="0" xfId="0" applyFont="1"/>
    <xf numFmtId="0" fontId="3" fillId="0" borderId="0" xfId="0" applyFont="1" applyAlignment="1">
      <alignment horizontal="center"/>
    </xf>
    <xf numFmtId="166" fontId="0" fillId="0" borderId="16" xfId="0" applyNumberFormat="1" applyBorder="1" applyAlignment="1">
      <alignment horizontal="center" vertical="center"/>
    </xf>
    <xf numFmtId="166" fontId="0" fillId="0" borderId="17" xfId="0" applyNumberFormat="1" applyBorder="1" applyAlignment="1">
      <alignment horizontal="center" vertical="center"/>
    </xf>
    <xf numFmtId="166" fontId="0" fillId="0" borderId="15" xfId="0" applyNumberFormat="1" applyBorder="1" applyAlignment="1">
      <alignment horizontal="center" vertical="center"/>
    </xf>
    <xf numFmtId="0" fontId="3" fillId="0" borderId="18" xfId="0" applyFont="1" applyBorder="1" applyAlignment="1">
      <alignment horizontal="center" vertical="center"/>
    </xf>
    <xf numFmtId="166" fontId="0" fillId="0" borderId="7" xfId="0" applyNumberFormat="1" applyBorder="1" applyAlignment="1">
      <alignment horizontal="center" vertical="center"/>
    </xf>
    <xf numFmtId="166" fontId="0" fillId="0" borderId="0" xfId="0" applyNumberFormat="1" applyAlignment="1">
      <alignment horizontal="center" vertical="center"/>
    </xf>
    <xf numFmtId="166" fontId="0" fillId="0" borderId="8" xfId="0" applyNumberFormat="1" applyBorder="1" applyAlignment="1">
      <alignment horizontal="center" vertical="center"/>
    </xf>
    <xf numFmtId="0" fontId="3" fillId="0" borderId="19" xfId="0" applyFont="1" applyBorder="1" applyAlignment="1">
      <alignment horizontal="center" vertical="center"/>
    </xf>
    <xf numFmtId="166" fontId="3" fillId="2" borderId="0" xfId="0" applyNumberFormat="1" applyFont="1" applyFill="1" applyAlignment="1">
      <alignment horizontal="center" vertical="center"/>
    </xf>
    <xf numFmtId="0" fontId="3" fillId="0" borderId="20" xfId="0" applyFont="1" applyBorder="1" applyAlignment="1">
      <alignment horizontal="center" vertical="center"/>
    </xf>
    <xf numFmtId="0" fontId="0" fillId="0" borderId="0" xfId="0" applyAlignment="1">
      <alignment horizontal="center" vertical="center"/>
    </xf>
    <xf numFmtId="0" fontId="3" fillId="0" borderId="0" xfId="0" applyFont="1" applyAlignment="1">
      <alignment horizontal="center" vertical="center"/>
    </xf>
    <xf numFmtId="167" fontId="0" fillId="0" borderId="0" xfId="0" applyNumberFormat="1" applyAlignment="1">
      <alignment horizontal="center" vertical="center"/>
    </xf>
    <xf numFmtId="167" fontId="3" fillId="2" borderId="0" xfId="0" applyNumberFormat="1" applyFont="1" applyFill="1" applyAlignment="1">
      <alignment horizontal="center" vertical="center"/>
    </xf>
    <xf numFmtId="167" fontId="0" fillId="0" borderId="16" xfId="0" applyNumberFormat="1" applyBorder="1" applyAlignment="1">
      <alignment horizontal="center" vertical="center"/>
    </xf>
    <xf numFmtId="167" fontId="0" fillId="0" borderId="17" xfId="0" applyNumberFormat="1" applyBorder="1" applyAlignment="1">
      <alignment horizontal="center" vertical="center"/>
    </xf>
    <xf numFmtId="167" fontId="0" fillId="0" borderId="15" xfId="0" applyNumberFormat="1" applyBorder="1" applyAlignment="1">
      <alignment horizontal="center" vertical="center"/>
    </xf>
    <xf numFmtId="167" fontId="0" fillId="0" borderId="7" xfId="0" applyNumberFormat="1" applyBorder="1" applyAlignment="1">
      <alignment horizontal="center" vertical="center"/>
    </xf>
    <xf numFmtId="167" fontId="0" fillId="0" borderId="8" xfId="0" applyNumberFormat="1" applyBorder="1" applyAlignment="1">
      <alignment horizontal="center" vertical="center"/>
    </xf>
    <xf numFmtId="167" fontId="0" fillId="0" borderId="5" xfId="0" applyNumberFormat="1" applyBorder="1" applyAlignment="1">
      <alignment horizontal="center" vertical="center"/>
    </xf>
    <xf numFmtId="167" fontId="0" fillId="0" borderId="4" xfId="0" applyNumberFormat="1" applyBorder="1" applyAlignment="1">
      <alignment horizontal="center" vertical="center"/>
    </xf>
    <xf numFmtId="167" fontId="3" fillId="2" borderId="4" xfId="0" applyNumberFormat="1" applyFont="1" applyFill="1" applyBorder="1" applyAlignment="1">
      <alignment horizontal="center" vertical="center"/>
    </xf>
    <xf numFmtId="167" fontId="0" fillId="0" borderId="3" xfId="0" applyNumberForma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15" xfId="0" applyFont="1" applyBorder="1" applyAlignment="1">
      <alignment horizontal="center" vertical="center"/>
    </xf>
    <xf numFmtId="0" fontId="4" fillId="0" borderId="9"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8" xfId="0" applyBorder="1" applyAlignment="1">
      <alignment horizontal="center"/>
    </xf>
    <xf numFmtId="2" fontId="0" fillId="0" borderId="22" xfId="0" applyNumberFormat="1" applyBorder="1" applyAlignment="1">
      <alignment horizontal="center" vertical="center"/>
    </xf>
    <xf numFmtId="2" fontId="0" fillId="0" borderId="0" xfId="0" applyNumberFormat="1" applyAlignment="1">
      <alignment horizontal="center" vertical="center"/>
    </xf>
    <xf numFmtId="0" fontId="0" fillId="0" borderId="22" xfId="0" applyBorder="1" applyAlignment="1">
      <alignment horizontal="center" vertical="center"/>
    </xf>
    <xf numFmtId="0" fontId="0" fillId="4" borderId="0" xfId="0" applyFill="1"/>
    <xf numFmtId="0" fontId="0" fillId="4" borderId="0" xfId="0" applyFill="1" applyAlignment="1">
      <alignment horizontal="center" vertical="center"/>
    </xf>
    <xf numFmtId="0" fontId="0" fillId="4" borderId="22" xfId="0" applyFill="1" applyBorder="1" applyAlignment="1">
      <alignment horizontal="center" vertical="center"/>
    </xf>
    <xf numFmtId="2" fontId="0" fillId="4" borderId="0" xfId="0" applyNumberFormat="1" applyFill="1" applyAlignment="1">
      <alignment horizontal="center" vertical="center"/>
    </xf>
    <xf numFmtId="2" fontId="0" fillId="0" borderId="0" xfId="0" applyNumberFormat="1"/>
    <xf numFmtId="0" fontId="0" fillId="0" borderId="16" xfId="0" applyBorder="1" applyAlignment="1">
      <alignment horizontal="center" vertical="center"/>
    </xf>
    <xf numFmtId="0" fontId="0" fillId="0" borderId="17" xfId="0" applyBorder="1" applyAlignment="1">
      <alignment horizontal="center" vertical="center"/>
    </xf>
    <xf numFmtId="0" fontId="0" fillId="0" borderId="7" xfId="0" applyBorder="1" applyAlignment="1">
      <alignment horizontal="center" vertical="center"/>
    </xf>
    <xf numFmtId="0" fontId="0" fillId="0" borderId="14"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0" fillId="0" borderId="3" xfId="0" applyBorder="1"/>
    <xf numFmtId="1" fontId="0" fillId="0" borderId="4" xfId="0" applyNumberFormat="1" applyBorder="1"/>
    <xf numFmtId="0" fontId="0" fillId="0" borderId="5" xfId="0" applyBorder="1"/>
    <xf numFmtId="0" fontId="0" fillId="0" borderId="8" xfId="0" applyBorder="1"/>
    <xf numFmtId="1" fontId="0" fillId="0" borderId="0" xfId="0" applyNumberFormat="1"/>
    <xf numFmtId="0" fontId="0" fillId="0" borderId="7" xfId="0" applyBorder="1"/>
    <xf numFmtId="2" fontId="0" fillId="0" borderId="15" xfId="0" applyNumberFormat="1" applyBorder="1"/>
    <xf numFmtId="0" fontId="0" fillId="0" borderId="16" xfId="0" applyBorder="1"/>
    <xf numFmtId="0" fontId="0" fillId="11" borderId="19" xfId="0" applyFill="1" applyBorder="1"/>
    <xf numFmtId="0" fontId="0" fillId="0" borderId="23" xfId="0" applyBorder="1" applyAlignment="1">
      <alignment horizontal="center" vertical="center"/>
    </xf>
    <xf numFmtId="0" fontId="8" fillId="0" borderId="0" xfId="0" applyFont="1"/>
    <xf numFmtId="167" fontId="0" fillId="0" borderId="24" xfId="0" applyNumberFormat="1" applyBorder="1" applyAlignment="1">
      <alignment horizontal="center" vertical="center"/>
    </xf>
    <xf numFmtId="167" fontId="0" fillId="0" borderId="6" xfId="0" applyNumberFormat="1" applyBorder="1" applyAlignment="1">
      <alignment horizontal="center" vertical="center"/>
    </xf>
    <xf numFmtId="167" fontId="0" fillId="0" borderId="10" xfId="0" applyNumberFormat="1" applyBorder="1" applyAlignment="1">
      <alignment horizontal="center" vertical="center"/>
    </xf>
    <xf numFmtId="167" fontId="0" fillId="0" borderId="25" xfId="0" applyNumberFormat="1" applyBorder="1" applyAlignment="1">
      <alignment horizontal="center" vertical="center"/>
    </xf>
    <xf numFmtId="167" fontId="0" fillId="0" borderId="11" xfId="0" applyNumberFormat="1" applyBorder="1" applyAlignment="1">
      <alignment horizontal="center" vertical="center"/>
    </xf>
    <xf numFmtId="167" fontId="0" fillId="0" borderId="26" xfId="0" applyNumberFormat="1" applyBorder="1" applyAlignment="1">
      <alignment horizontal="center" vertical="center"/>
    </xf>
    <xf numFmtId="167" fontId="0" fillId="0" borderId="13" xfId="0" applyNumberFormat="1" applyBorder="1" applyAlignment="1">
      <alignment horizontal="center" vertical="center"/>
    </xf>
    <xf numFmtId="167" fontId="0" fillId="0" borderId="12" xfId="0" applyNumberFormat="1" applyBorder="1" applyAlignment="1">
      <alignment horizontal="center" vertical="center"/>
    </xf>
    <xf numFmtId="0" fontId="9" fillId="0" borderId="0" xfId="0" applyFont="1"/>
    <xf numFmtId="0" fontId="4" fillId="0" borderId="0" xfId="0" applyFont="1" applyAlignment="1">
      <alignment horizontal="center" vertical="center" wrapText="1"/>
    </xf>
    <xf numFmtId="0" fontId="4" fillId="0" borderId="7" xfId="0" applyFont="1" applyBorder="1" applyAlignment="1">
      <alignment horizontal="center" vertical="center"/>
    </xf>
    <xf numFmtId="0" fontId="4" fillId="0" borderId="24" xfId="0" applyFont="1" applyBorder="1" applyAlignment="1">
      <alignment horizontal="center" vertical="center"/>
    </xf>
    <xf numFmtId="4" fontId="4" fillId="0" borderId="6" xfId="0" applyNumberFormat="1" applyFont="1" applyBorder="1" applyAlignment="1">
      <alignment horizontal="center"/>
    </xf>
    <xf numFmtId="0" fontId="4" fillId="0" borderId="25" xfId="0" applyFont="1" applyBorder="1" applyAlignment="1">
      <alignment horizontal="center" vertical="center"/>
    </xf>
    <xf numFmtId="4" fontId="4" fillId="0" borderId="0" xfId="0" applyNumberFormat="1" applyFont="1" applyAlignment="1">
      <alignment horizontal="center"/>
    </xf>
    <xf numFmtId="164" fontId="4" fillId="0" borderId="0" xfId="0" applyNumberFormat="1" applyFont="1" applyAlignment="1">
      <alignment horizontal="center"/>
    </xf>
    <xf numFmtId="0" fontId="4" fillId="0" borderId="26" xfId="0" applyFont="1" applyBorder="1" applyAlignment="1">
      <alignment horizontal="center" vertical="center"/>
    </xf>
    <xf numFmtId="0" fontId="0" fillId="0" borderId="24" xfId="0" applyBorder="1" applyAlignment="1">
      <alignment horizontal="center" vertical="center"/>
    </xf>
    <xf numFmtId="0" fontId="0" fillId="0" borderId="6" xfId="0" applyBorder="1" applyAlignment="1">
      <alignment horizontal="center" vertical="center"/>
    </xf>
    <xf numFmtId="0" fontId="10" fillId="0" borderId="27" xfId="0" applyFont="1" applyBorder="1" applyAlignment="1">
      <alignment horizontal="center" vertical="center"/>
    </xf>
    <xf numFmtId="0" fontId="0" fillId="0" borderId="25" xfId="0" applyBorder="1" applyAlignment="1">
      <alignment horizontal="center" vertical="center"/>
    </xf>
    <xf numFmtId="0" fontId="0" fillId="0" borderId="11" xfId="0" applyBorder="1" applyAlignment="1">
      <alignment horizontal="center" vertical="center"/>
    </xf>
    <xf numFmtId="166" fontId="3" fillId="5" borderId="17" xfId="0" applyNumberFormat="1" applyFont="1" applyFill="1" applyBorder="1"/>
    <xf numFmtId="4" fontId="0" fillId="0" borderId="0" xfId="0" applyNumberFormat="1"/>
    <xf numFmtId="0" fontId="8" fillId="0" borderId="3" xfId="0" applyFont="1" applyBorder="1"/>
    <xf numFmtId="0" fontId="8" fillId="0" borderId="4" xfId="0" applyFont="1" applyBorder="1"/>
    <xf numFmtId="0" fontId="8" fillId="0" borderId="5" xfId="0" applyFont="1" applyBorder="1"/>
    <xf numFmtId="0" fontId="8" fillId="0" borderId="8" xfId="0" applyFont="1" applyBorder="1"/>
    <xf numFmtId="0" fontId="8" fillId="0" borderId="7" xfId="0" applyFont="1" applyBorder="1"/>
    <xf numFmtId="0" fontId="8" fillId="0" borderId="15" xfId="0" applyFont="1" applyBorder="1"/>
    <xf numFmtId="0" fontId="8" fillId="0" borderId="17" xfId="0" applyFont="1" applyBorder="1"/>
    <xf numFmtId="0" fontId="8" fillId="0" borderId="16" xfId="0" applyFont="1" applyBorder="1"/>
    <xf numFmtId="0" fontId="5" fillId="0" borderId="0" xfId="0" applyFont="1"/>
    <xf numFmtId="168" fontId="0" fillId="0" borderId="0" xfId="2" applyNumberFormat="1" applyFont="1"/>
    <xf numFmtId="0" fontId="12" fillId="0" borderId="0" xfId="3"/>
    <xf numFmtId="0" fontId="0" fillId="0" borderId="5" xfId="0" applyBorder="1" applyAlignment="1">
      <alignment horizontal="center" vertical="center"/>
    </xf>
    <xf numFmtId="0" fontId="0" fillId="0" borderId="15" xfId="0" applyBorder="1" applyAlignment="1">
      <alignment horizontal="center" vertical="center"/>
    </xf>
    <xf numFmtId="43" fontId="0" fillId="0" borderId="0" xfId="0" applyNumberFormat="1"/>
    <xf numFmtId="0" fontId="0" fillId="0" borderId="10" xfId="0" applyBorder="1" applyAlignment="1">
      <alignment horizontal="center" vertical="center"/>
    </xf>
    <xf numFmtId="167" fontId="0" fillId="0" borderId="0" xfId="0" applyNumberFormat="1"/>
    <xf numFmtId="166" fontId="0" fillId="0" borderId="0" xfId="0" applyNumberFormat="1"/>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4" xfId="0" applyFont="1" applyBorder="1" applyAlignment="1">
      <alignment horizontal="center" vertical="center"/>
    </xf>
    <xf numFmtId="9" fontId="0" fillId="0" borderId="0" xfId="1" applyFont="1"/>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4" fillId="12" borderId="8" xfId="0" applyFont="1" applyFill="1" applyBorder="1" applyAlignment="1">
      <alignment horizontal="center" vertical="center"/>
    </xf>
    <xf numFmtId="2" fontId="4" fillId="12" borderId="0" xfId="0" quotePrefix="1" applyNumberFormat="1" applyFont="1" applyFill="1" applyAlignment="1">
      <alignment horizontal="center"/>
    </xf>
    <xf numFmtId="0" fontId="4" fillId="12" borderId="7" xfId="0" applyFont="1" applyFill="1" applyBorder="1" applyAlignment="1">
      <alignment horizontal="center"/>
    </xf>
    <xf numFmtId="0" fontId="4" fillId="12" borderId="0" xfId="0" applyFont="1" applyFill="1" applyAlignment="1">
      <alignment horizontal="center"/>
    </xf>
    <xf numFmtId="0" fontId="4" fillId="12" borderId="0" xfId="0" quotePrefix="1" applyFont="1" applyFill="1" applyAlignment="1">
      <alignment horizontal="center"/>
    </xf>
    <xf numFmtId="16" fontId="4" fillId="12" borderId="0" xfId="0" quotePrefix="1" applyNumberFormat="1" applyFont="1" applyFill="1" applyAlignment="1">
      <alignment horizontal="center"/>
    </xf>
    <xf numFmtId="0" fontId="4" fillId="6" borderId="8" xfId="0" applyFont="1" applyFill="1" applyBorder="1" applyAlignment="1">
      <alignment horizontal="center" vertical="center"/>
    </xf>
    <xf numFmtId="0" fontId="4" fillId="6" borderId="0" xfId="0" quotePrefix="1" applyFont="1" applyFill="1" applyAlignment="1">
      <alignment horizontal="center"/>
    </xf>
    <xf numFmtId="0" fontId="4" fillId="6" borderId="7" xfId="0" applyFont="1" applyFill="1" applyBorder="1" applyAlignment="1">
      <alignment horizontal="center"/>
    </xf>
    <xf numFmtId="0" fontId="4" fillId="6" borderId="0" xfId="0" applyFont="1" applyFill="1" applyAlignment="1">
      <alignment horizontal="center"/>
    </xf>
    <xf numFmtId="1" fontId="0" fillId="0" borderId="7" xfId="0" applyNumberFormat="1" applyBorder="1" applyAlignment="1">
      <alignment horizontal="center" vertical="center"/>
    </xf>
    <xf numFmtId="2" fontId="0" fillId="13" borderId="8" xfId="0" applyNumberFormat="1" applyFill="1" applyBorder="1" applyAlignment="1">
      <alignment horizontal="center" vertical="center"/>
    </xf>
    <xf numFmtId="2" fontId="0" fillId="13" borderId="0" xfId="0" applyNumberFormat="1" applyFill="1"/>
    <xf numFmtId="0" fontId="0" fillId="0" borderId="28" xfId="0" applyBorder="1"/>
    <xf numFmtId="0" fontId="0" fillId="0" borderId="29" xfId="0" applyBorder="1"/>
    <xf numFmtId="0" fontId="0" fillId="0" borderId="30" xfId="0" applyBorder="1"/>
    <xf numFmtId="0" fontId="3" fillId="0" borderId="33" xfId="0" applyFont="1" applyBorder="1" applyAlignment="1">
      <alignment horizontal="center" vertical="center"/>
    </xf>
    <xf numFmtId="0" fontId="3" fillId="0" borderId="38" xfId="0" applyFont="1" applyBorder="1" applyAlignment="1">
      <alignment horizontal="center" vertical="center"/>
    </xf>
    <xf numFmtId="0" fontId="3" fillId="0" borderId="39" xfId="0" applyFont="1" applyBorder="1" applyAlignment="1">
      <alignment horizontal="center" vertical="center"/>
    </xf>
    <xf numFmtId="0" fontId="3" fillId="0" borderId="40" xfId="0" applyFont="1" applyBorder="1" applyAlignment="1">
      <alignment horizontal="center" vertical="center"/>
    </xf>
    <xf numFmtId="0" fontId="3" fillId="0" borderId="34" xfId="0" applyFont="1" applyBorder="1"/>
    <xf numFmtId="0" fontId="3" fillId="0" borderId="35" xfId="0" applyFont="1" applyBorder="1"/>
    <xf numFmtId="167" fontId="0" fillId="0" borderId="31" xfId="0" applyNumberFormat="1" applyBorder="1" applyAlignment="1">
      <alignment horizontal="center" vertical="center"/>
    </xf>
    <xf numFmtId="10" fontId="0" fillId="13" borderId="0" xfId="1" applyNumberFormat="1" applyFont="1" applyFill="1" applyBorder="1"/>
    <xf numFmtId="2" fontId="0" fillId="13" borderId="0" xfId="1" applyNumberFormat="1" applyFont="1" applyFill="1" applyBorder="1"/>
    <xf numFmtId="2" fontId="0" fillId="13" borderId="32" xfId="0" applyNumberFormat="1" applyFill="1" applyBorder="1"/>
    <xf numFmtId="167" fontId="0" fillId="0" borderId="33" xfId="0" applyNumberFormat="1" applyBorder="1" applyAlignment="1">
      <alignment horizontal="center" vertical="center"/>
    </xf>
    <xf numFmtId="2" fontId="0" fillId="13" borderId="41" xfId="0" applyNumberFormat="1" applyFill="1" applyBorder="1" applyAlignment="1">
      <alignment horizontal="center" vertical="center"/>
    </xf>
    <xf numFmtId="1" fontId="0" fillId="0" borderId="34" xfId="0" applyNumberFormat="1" applyBorder="1" applyAlignment="1">
      <alignment horizontal="center" vertical="center"/>
    </xf>
    <xf numFmtId="1" fontId="0" fillId="0" borderId="42" xfId="0" applyNumberFormat="1" applyBorder="1" applyAlignment="1">
      <alignment horizontal="center" vertical="center"/>
    </xf>
    <xf numFmtId="10" fontId="0" fillId="13" borderId="34" xfId="1" applyNumberFormat="1" applyFont="1" applyFill="1" applyBorder="1"/>
    <xf numFmtId="2" fontId="0" fillId="13" borderId="34" xfId="0" applyNumberFormat="1" applyFill="1" applyBorder="1"/>
    <xf numFmtId="2" fontId="0" fillId="13" borderId="34" xfId="1" applyNumberFormat="1" applyFont="1" applyFill="1" applyBorder="1"/>
    <xf numFmtId="2" fontId="0" fillId="13" borderId="35" xfId="0" applyNumberFormat="1" applyFill="1" applyBorder="1"/>
    <xf numFmtId="0" fontId="8" fillId="0" borderId="31" xfId="0" applyFont="1" applyBorder="1"/>
    <xf numFmtId="0" fontId="8" fillId="0" borderId="32" xfId="0" applyFont="1" applyBorder="1"/>
    <xf numFmtId="0" fontId="8" fillId="0" borderId="33" xfId="0" applyFont="1" applyBorder="1"/>
    <xf numFmtId="0" fontId="8" fillId="0" borderId="35" xfId="0" applyFont="1" applyBorder="1"/>
    <xf numFmtId="0" fontId="2" fillId="0" borderId="0" xfId="4"/>
    <xf numFmtId="166" fontId="0" fillId="13" borderId="22" xfId="0" applyNumberFormat="1" applyFill="1" applyBorder="1" applyAlignment="1">
      <alignment horizontal="center" vertical="center"/>
    </xf>
    <xf numFmtId="0" fontId="0" fillId="13" borderId="14" xfId="0" applyFill="1" applyBorder="1" applyAlignment="1">
      <alignment horizontal="center" vertical="center"/>
    </xf>
    <xf numFmtId="0" fontId="0" fillId="13" borderId="21" xfId="0" applyFill="1" applyBorder="1" applyAlignment="1">
      <alignment horizontal="center" vertical="center" wrapText="1"/>
    </xf>
    <xf numFmtId="2" fontId="0" fillId="13" borderId="19" xfId="0" applyNumberFormat="1" applyFill="1" applyBorder="1" applyAlignment="1">
      <alignment horizontal="center" vertical="center"/>
    </xf>
    <xf numFmtId="0" fontId="0" fillId="13" borderId="0" xfId="0" applyFill="1"/>
    <xf numFmtId="0" fontId="10" fillId="0" borderId="46" xfId="0" applyFont="1" applyBorder="1" applyAlignment="1">
      <alignment horizontal="center" vertical="center"/>
    </xf>
    <xf numFmtId="0" fontId="3" fillId="0" borderId="47" xfId="0" applyFont="1" applyBorder="1" applyAlignment="1">
      <alignment horizontal="center" vertical="center"/>
    </xf>
    <xf numFmtId="0" fontId="0" fillId="0" borderId="31" xfId="0" applyBorder="1"/>
    <xf numFmtId="0" fontId="0" fillId="0" borderId="32" xfId="0" applyBorder="1"/>
    <xf numFmtId="0" fontId="0" fillId="0" borderId="33" xfId="0" applyBorder="1"/>
    <xf numFmtId="0" fontId="0" fillId="0" borderId="34" xfId="0" applyBorder="1"/>
    <xf numFmtId="0" fontId="0" fillId="0" borderId="35" xfId="0" applyBorder="1"/>
    <xf numFmtId="0" fontId="0" fillId="14" borderId="33" xfId="0" applyFill="1" applyBorder="1"/>
    <xf numFmtId="0" fontId="0" fillId="14" borderId="34" xfId="0" applyFill="1" applyBorder="1"/>
    <xf numFmtId="0" fontId="0" fillId="0" borderId="45" xfId="0" applyBorder="1"/>
    <xf numFmtId="0" fontId="0" fillId="0" borderId="32" xfId="0" applyBorder="1" applyAlignment="1">
      <alignment wrapText="1"/>
    </xf>
    <xf numFmtId="167" fontId="0" fillId="13" borderId="24" xfId="0" applyNumberFormat="1" applyFill="1" applyBorder="1" applyAlignment="1">
      <alignment horizontal="center" vertical="center"/>
    </xf>
    <xf numFmtId="167" fontId="0" fillId="13" borderId="6" xfId="0" applyNumberFormat="1" applyFill="1" applyBorder="1" applyAlignment="1">
      <alignment horizontal="center" vertical="center"/>
    </xf>
    <xf numFmtId="167" fontId="0" fillId="13" borderId="10" xfId="0" applyNumberFormat="1" applyFill="1" applyBorder="1" applyAlignment="1">
      <alignment horizontal="center" vertical="center"/>
    </xf>
    <xf numFmtId="167" fontId="0" fillId="13" borderId="25" xfId="0" applyNumberFormat="1" applyFill="1" applyBorder="1" applyAlignment="1">
      <alignment horizontal="center" vertical="center"/>
    </xf>
    <xf numFmtId="167" fontId="0" fillId="13" borderId="0" xfId="0" applyNumberFormat="1" applyFill="1" applyAlignment="1">
      <alignment horizontal="center" vertical="center"/>
    </xf>
    <xf numFmtId="167" fontId="0" fillId="13" borderId="11" xfId="0" applyNumberFormat="1" applyFill="1" applyBorder="1" applyAlignment="1">
      <alignment horizontal="center" vertical="center"/>
    </xf>
    <xf numFmtId="167" fontId="0" fillId="13" borderId="26" xfId="0" applyNumberFormat="1" applyFill="1" applyBorder="1" applyAlignment="1">
      <alignment horizontal="center" vertical="center"/>
    </xf>
    <xf numFmtId="167" fontId="0" fillId="13" borderId="13" xfId="0" applyNumberFormat="1" applyFill="1" applyBorder="1" applyAlignment="1">
      <alignment horizontal="center" vertical="center"/>
    </xf>
    <xf numFmtId="167" fontId="0" fillId="13" borderId="12" xfId="0" applyNumberFormat="1" applyFill="1" applyBorder="1" applyAlignment="1">
      <alignment horizontal="center" vertical="center"/>
    </xf>
    <xf numFmtId="0" fontId="10" fillId="0" borderId="43" xfId="0" applyFont="1" applyBorder="1" applyAlignment="1">
      <alignment horizontal="center" vertical="center"/>
    </xf>
    <xf numFmtId="0" fontId="10" fillId="0" borderId="45" xfId="0" applyFont="1" applyBorder="1" applyAlignment="1">
      <alignment horizontal="center" vertical="center"/>
    </xf>
    <xf numFmtId="0" fontId="3" fillId="0" borderId="44" xfId="0" applyFont="1" applyBorder="1" applyAlignment="1">
      <alignment horizontal="center" vertical="center"/>
    </xf>
    <xf numFmtId="0" fontId="15" fillId="0" borderId="33" xfId="0" applyFont="1" applyBorder="1"/>
    <xf numFmtId="0" fontId="0" fillId="0" borderId="50" xfId="0" applyBorder="1" applyAlignment="1">
      <alignment horizontal="center" vertical="center"/>
    </xf>
    <xf numFmtId="0" fontId="0" fillId="0" borderId="51" xfId="0" applyBorder="1" applyAlignment="1">
      <alignment horizontal="center" vertical="center"/>
    </xf>
    <xf numFmtId="0" fontId="0" fillId="0" borderId="44" xfId="0" applyBorder="1"/>
    <xf numFmtId="0" fontId="0" fillId="0" borderId="49" xfId="0" applyBorder="1"/>
    <xf numFmtId="0" fontId="0" fillId="0" borderId="52" xfId="0" applyBorder="1" applyAlignment="1">
      <alignment horizontal="center" vertical="center"/>
    </xf>
    <xf numFmtId="0" fontId="1" fillId="0" borderId="31" xfId="4" applyFont="1" applyBorder="1"/>
    <xf numFmtId="0" fontId="1" fillId="0" borderId="33" xfId="4" applyFont="1" applyBorder="1"/>
    <xf numFmtId="0" fontId="1" fillId="0" borderId="0" xfId="4" applyFont="1"/>
    <xf numFmtId="0" fontId="1" fillId="0" borderId="32" xfId="4" applyFont="1" applyBorder="1"/>
    <xf numFmtId="0" fontId="0" fillId="0" borderId="0" xfId="0" quotePrefix="1"/>
    <xf numFmtId="0" fontId="16" fillId="0" borderId="31" xfId="0" applyFont="1" applyBorder="1"/>
    <xf numFmtId="0" fontId="17" fillId="0" borderId="31" xfId="0" applyFont="1" applyBorder="1"/>
    <xf numFmtId="0" fontId="17" fillId="0" borderId="33" xfId="0" applyFont="1" applyBorder="1"/>
    <xf numFmtId="0" fontId="10" fillId="0" borderId="33" xfId="0" applyFont="1" applyBorder="1" applyAlignment="1">
      <alignment horizontal="center" vertical="center"/>
    </xf>
    <xf numFmtId="0" fontId="3" fillId="0" borderId="35" xfId="0" applyFont="1" applyBorder="1" applyAlignment="1">
      <alignment horizontal="center" vertical="center"/>
    </xf>
    <xf numFmtId="0" fontId="3" fillId="5" borderId="1" xfId="0" applyFont="1" applyFill="1" applyBorder="1" applyAlignment="1">
      <alignment horizontal="center"/>
    </xf>
    <xf numFmtId="0" fontId="3" fillId="5" borderId="2" xfId="0" applyFont="1" applyFill="1" applyBorder="1" applyAlignment="1">
      <alignment horizontal="center"/>
    </xf>
    <xf numFmtId="0" fontId="3" fillId="5" borderId="14" xfId="0" applyFont="1" applyFill="1" applyBorder="1" applyAlignment="1">
      <alignment horizontal="center"/>
    </xf>
    <xf numFmtId="0" fontId="10" fillId="0" borderId="28" xfId="0" applyFont="1" applyBorder="1" applyAlignment="1">
      <alignment horizontal="center" vertic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0" fillId="12" borderId="8" xfId="0" applyFill="1" applyBorder="1" applyAlignment="1">
      <alignment horizontal="center" vertical="center" wrapText="1"/>
    </xf>
    <xf numFmtId="0" fontId="0" fillId="6" borderId="8" xfId="0" applyFill="1" applyBorder="1" applyAlignment="1">
      <alignment horizontal="center" wrapText="1"/>
    </xf>
    <xf numFmtId="0" fontId="3" fillId="0" borderId="0" xfId="0" applyFont="1" applyAlignment="1">
      <alignment horizontal="center"/>
    </xf>
    <xf numFmtId="0" fontId="10" fillId="0" borderId="43" xfId="0" applyFont="1" applyBorder="1" applyAlignment="1">
      <alignment horizontal="center" vertical="center"/>
    </xf>
    <xf numFmtId="0" fontId="10" fillId="0" borderId="48" xfId="0" applyFont="1" applyBorder="1" applyAlignment="1">
      <alignment horizontal="center" vertical="center"/>
    </xf>
    <xf numFmtId="0" fontId="10" fillId="0" borderId="44"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4" xfId="0" applyFont="1" applyBorder="1" applyAlignment="1">
      <alignment horizontal="center" vertical="center"/>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3" borderId="16" xfId="0" applyFont="1" applyFill="1" applyBorder="1" applyAlignment="1">
      <alignment horizontal="center" vertical="center" wrapText="1"/>
    </xf>
    <xf numFmtId="0" fontId="3" fillId="0" borderId="20"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8" xfId="0" applyFont="1" applyBorder="1" applyAlignment="1">
      <alignment horizontal="center" vertical="center" wrapText="1"/>
    </xf>
    <xf numFmtId="0" fontId="3" fillId="2" borderId="43" xfId="0" applyFont="1" applyFill="1" applyBorder="1" applyAlignment="1">
      <alignment horizontal="center"/>
    </xf>
    <xf numFmtId="0" fontId="3" fillId="2" borderId="44" xfId="0" applyFont="1" applyFill="1" applyBorder="1" applyAlignment="1">
      <alignment horizontal="center"/>
    </xf>
    <xf numFmtId="0" fontId="0" fillId="0" borderId="36" xfId="0" applyBorder="1" applyAlignment="1">
      <alignment horizontal="center"/>
    </xf>
    <xf numFmtId="0" fontId="0" fillId="0" borderId="29" xfId="0" applyBorder="1" applyAlignment="1">
      <alignment horizontal="center"/>
    </xf>
    <xf numFmtId="0" fontId="0" fillId="0" borderId="37" xfId="0" applyBorder="1" applyAlignment="1">
      <alignment horizontal="center"/>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5" xfId="0" applyFont="1" applyBorder="1" applyAlignment="1">
      <alignment horizontal="center" vertical="center" wrapText="1"/>
    </xf>
    <xf numFmtId="0" fontId="3" fillId="8" borderId="3" xfId="0" applyFont="1" applyFill="1" applyBorder="1" applyAlignment="1">
      <alignment horizontal="center" vertical="center"/>
    </xf>
    <xf numFmtId="0" fontId="3" fillId="8" borderId="15" xfId="0" applyFont="1" applyFill="1" applyBorder="1" applyAlignment="1">
      <alignment horizontal="center" vertical="center"/>
    </xf>
    <xf numFmtId="1" fontId="0" fillId="8" borderId="5" xfId="0" applyNumberFormat="1" applyFill="1" applyBorder="1" applyAlignment="1">
      <alignment horizontal="center" vertical="center"/>
    </xf>
    <xf numFmtId="0" fontId="0" fillId="8" borderId="16" xfId="0"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10" borderId="3" xfId="0" applyFont="1" applyFill="1" applyBorder="1" applyAlignment="1">
      <alignment horizontal="center" vertical="center"/>
    </xf>
    <xf numFmtId="0" fontId="3" fillId="10" borderId="15" xfId="0" applyFont="1" applyFill="1" applyBorder="1" applyAlignment="1">
      <alignment horizontal="center" vertical="center"/>
    </xf>
    <xf numFmtId="1" fontId="0" fillId="10" borderId="5" xfId="0" applyNumberFormat="1" applyFill="1" applyBorder="1" applyAlignment="1">
      <alignment horizontal="center" vertical="center"/>
    </xf>
    <xf numFmtId="0" fontId="0" fillId="10" borderId="16" xfId="0" applyFill="1" applyBorder="1" applyAlignment="1">
      <alignment horizontal="center" vertical="center"/>
    </xf>
    <xf numFmtId="0" fontId="3" fillId="9" borderId="3" xfId="0" applyFont="1" applyFill="1" applyBorder="1" applyAlignment="1">
      <alignment horizontal="center" vertical="center"/>
    </xf>
    <xf numFmtId="0" fontId="3" fillId="9" borderId="15" xfId="0" applyFont="1" applyFill="1" applyBorder="1" applyAlignment="1">
      <alignment horizontal="center" vertical="center"/>
    </xf>
    <xf numFmtId="1" fontId="0" fillId="9" borderId="5" xfId="0" applyNumberFormat="1" applyFill="1" applyBorder="1" applyAlignment="1">
      <alignment horizontal="center" vertical="center"/>
    </xf>
    <xf numFmtId="0" fontId="0" fillId="9" borderId="16" xfId="0" applyFill="1" applyBorder="1" applyAlignment="1">
      <alignment horizontal="center" vertical="center"/>
    </xf>
    <xf numFmtId="0" fontId="3" fillId="5" borderId="3" xfId="0" applyFont="1" applyFill="1" applyBorder="1" applyAlignment="1">
      <alignment horizontal="center" vertical="center"/>
    </xf>
    <xf numFmtId="0" fontId="3" fillId="5" borderId="15" xfId="0" applyFont="1" applyFill="1" applyBorder="1" applyAlignment="1">
      <alignment horizontal="center" vertical="center"/>
    </xf>
    <xf numFmtId="1" fontId="0" fillId="5" borderId="5" xfId="0" applyNumberFormat="1" applyFill="1" applyBorder="1" applyAlignment="1">
      <alignment horizontal="center" vertical="center"/>
    </xf>
    <xf numFmtId="0" fontId="0" fillId="5" borderId="16" xfId="0" applyFill="1" applyBorder="1" applyAlignment="1">
      <alignment horizontal="center" vertical="center"/>
    </xf>
    <xf numFmtId="0" fontId="3" fillId="7" borderId="3" xfId="0" applyFont="1" applyFill="1" applyBorder="1" applyAlignment="1">
      <alignment horizontal="center" vertical="center"/>
    </xf>
    <xf numFmtId="0" fontId="3" fillId="7" borderId="15" xfId="0" applyFont="1" applyFill="1" applyBorder="1" applyAlignment="1">
      <alignment horizontal="center" vertical="center"/>
    </xf>
    <xf numFmtId="1" fontId="0" fillId="7" borderId="5" xfId="0" applyNumberFormat="1" applyFill="1" applyBorder="1" applyAlignment="1">
      <alignment horizontal="center" vertical="center"/>
    </xf>
    <xf numFmtId="0" fontId="0" fillId="7" borderId="16" xfId="0" applyFill="1" applyBorder="1" applyAlignment="1">
      <alignment horizontal="center" vertical="center"/>
    </xf>
    <xf numFmtId="0" fontId="3" fillId="6" borderId="1" xfId="0" applyFont="1" applyFill="1" applyBorder="1" applyAlignment="1">
      <alignment horizontal="center"/>
    </xf>
    <xf numFmtId="0" fontId="3" fillId="6" borderId="2" xfId="0" applyFont="1" applyFill="1" applyBorder="1" applyAlignment="1">
      <alignment horizontal="center"/>
    </xf>
    <xf numFmtId="0" fontId="3" fillId="6" borderId="14" xfId="0" applyFont="1" applyFill="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center"/>
    </xf>
    <xf numFmtId="0" fontId="3" fillId="0" borderId="14" xfId="0" applyFont="1" applyBorder="1" applyAlignment="1">
      <alignment horizont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16" xfId="0" applyFont="1" applyBorder="1" applyAlignment="1">
      <alignment horizontal="center" vertical="center"/>
    </xf>
    <xf numFmtId="0" fontId="6" fillId="0" borderId="0" xfId="0" applyFont="1"/>
    <xf numFmtId="0" fontId="18" fillId="0" borderId="0" xfId="0" applyFont="1"/>
    <xf numFmtId="0" fontId="0" fillId="0" borderId="0" xfId="0" applyAlignment="1">
      <alignment wrapText="1"/>
    </xf>
  </cellXfs>
  <cellStyles count="5">
    <cellStyle name="Comma" xfId="2" builtinId="3"/>
    <cellStyle name="Hyperlink" xfId="3" builtinId="8"/>
    <cellStyle name="Normal" xfId="0" builtinId="0"/>
    <cellStyle name="Normal 2" xfId="4" xr:uid="{0FE37FDE-E50A-3942-A05A-AA67F911A5A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GB" b="1"/>
              <a:t>Power</a:t>
            </a:r>
            <a:r>
              <a:rPr lang="en-GB" b="1" baseline="0"/>
              <a:t> Block Specific Cost</a:t>
            </a:r>
            <a:endParaRPr lang="en-GB" b="1"/>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GB"/>
        </a:p>
      </c:txPr>
    </c:title>
    <c:autoTitleDeleted val="0"/>
    <c:plotArea>
      <c:layout>
        <c:manualLayout>
          <c:layoutTarget val="inner"/>
          <c:xMode val="edge"/>
          <c:yMode val="edge"/>
          <c:x val="0.16385751476589733"/>
          <c:y val="0.13004629629629633"/>
          <c:w val="0.79253973048651893"/>
          <c:h val="0.66837797475561811"/>
        </c:manualLayout>
      </c:layout>
      <c:scatterChart>
        <c:scatterStyle val="lineMarker"/>
        <c:varyColors val="0"/>
        <c:ser>
          <c:idx val="0"/>
          <c:order val="0"/>
          <c:tx>
            <c:strRef>
              <c:f>'3 - Power Block-Cost Efficiency'!$I$1</c:f>
              <c:strCache>
                <c:ptCount val="1"/>
                <c:pt idx="0">
                  <c:v>Cost (€/kWgross)</c:v>
                </c:pt>
              </c:strCache>
            </c:strRef>
          </c:tx>
          <c:spPr>
            <a:ln w="19050" cap="rnd">
              <a:noFill/>
              <a:round/>
            </a:ln>
            <a:effectLst/>
          </c:spPr>
          <c:marker>
            <c:symbol val="circle"/>
            <c:size val="5"/>
            <c:spPr>
              <a:solidFill>
                <a:schemeClr val="accent1"/>
              </a:solidFill>
              <a:ln w="9525">
                <a:solidFill>
                  <a:schemeClr val="accent1"/>
                </a:solid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Efficiency'!$I$2:$I$10</c:f>
              <c:numCache>
                <c:formatCode>0</c:formatCode>
                <c:ptCount val="9"/>
                <c:pt idx="0">
                  <c:v>2405.531040978311</c:v>
                </c:pt>
                <c:pt idx="1">
                  <c:v>2012.9252572806952</c:v>
                </c:pt>
                <c:pt idx="2">
                  <c:v>1825.0253505187354</c:v>
                </c:pt>
                <c:pt idx="3">
                  <c:v>1688.0493421147862</c:v>
                </c:pt>
                <c:pt idx="4">
                  <c:v>1585.2862129806374</c:v>
                </c:pt>
                <c:pt idx="5">
                  <c:v>1543.7740689270513</c:v>
                </c:pt>
                <c:pt idx="6">
                  <c:v>1430.3045305243268</c:v>
                </c:pt>
                <c:pt idx="7">
                  <c:v>1373.9422451558166</c:v>
                </c:pt>
                <c:pt idx="8" formatCode="General">
                  <c:v>1330</c:v>
                </c:pt>
              </c:numCache>
            </c:numRef>
          </c:yVal>
          <c:smooth val="0"/>
          <c:extLst>
            <c:ext xmlns:c16="http://schemas.microsoft.com/office/drawing/2014/chart" uri="{C3380CC4-5D6E-409C-BE32-E72D297353CC}">
              <c16:uniqueId val="{00000000-50D3-4E10-A055-F9333DF09E1D}"/>
            </c:ext>
          </c:extLst>
        </c:ser>
        <c:ser>
          <c:idx val="1"/>
          <c:order val="1"/>
          <c:tx>
            <c:strRef>
              <c:f>'3 - Power Block-Cost Efficiency'!$J$1</c:f>
              <c:strCache>
                <c:ptCount val="1"/>
                <c:pt idx="0">
                  <c:v>Cost_Estimated (€/kWgross)</c:v>
                </c:pt>
              </c:strCache>
            </c:strRef>
          </c:tx>
          <c:spPr>
            <a:ln w="25400" cap="rnd">
              <a:solidFill>
                <a:schemeClr val="accent1"/>
              </a:solidFill>
              <a:prstDash val="sysDash"/>
              <a:round/>
            </a:ln>
            <a:effectLst/>
          </c:spPr>
          <c:marker>
            <c:symbol val="circle"/>
            <c:size val="5"/>
            <c:spPr>
              <a:noFill/>
              <a:ln w="9525">
                <a:no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Efficiency'!$J$2:$J$10</c:f>
              <c:numCache>
                <c:formatCode>0</c:formatCode>
                <c:ptCount val="9"/>
                <c:pt idx="0">
                  <c:v>2404.764779539898</c:v>
                </c:pt>
                <c:pt idx="1">
                  <c:v>2071.4336129902317</c:v>
                </c:pt>
                <c:pt idx="2">
                  <c:v>1863.3462519882144</c:v>
                </c:pt>
                <c:pt idx="3">
                  <c:v>1716.4481123008661</c:v>
                </c:pt>
                <c:pt idx="4">
                  <c:v>1605.0626206136662</c:v>
                </c:pt>
                <c:pt idx="5">
                  <c:v>1516.5459103918895</c:v>
                </c:pt>
                <c:pt idx="6">
                  <c:v>1443.8248947836107</c:v>
                </c:pt>
                <c:pt idx="7">
                  <c:v>1382.5804051943344</c:v>
                </c:pt>
                <c:pt idx="8">
                  <c:v>1330</c:v>
                </c:pt>
              </c:numCache>
            </c:numRef>
          </c:yVal>
          <c:smooth val="0"/>
          <c:extLst>
            <c:ext xmlns:c16="http://schemas.microsoft.com/office/drawing/2014/chart" uri="{C3380CC4-5D6E-409C-BE32-E72D297353CC}">
              <c16:uniqueId val="{00000001-50D3-4E10-A055-F9333DF09E1D}"/>
            </c:ext>
          </c:extLst>
        </c:ser>
        <c:dLbls>
          <c:showLegendKey val="0"/>
          <c:showVal val="0"/>
          <c:showCatName val="0"/>
          <c:showSerName val="0"/>
          <c:showPercent val="0"/>
          <c:showBubbleSize val="0"/>
        </c:dLbls>
        <c:axId val="1380377679"/>
        <c:axId val="1014070143"/>
      </c:scatterChart>
      <c:valAx>
        <c:axId val="1380377679"/>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Specific Gross Power Block Capacity [-]</a:t>
                </a:r>
              </a:p>
            </c:rich>
          </c:tx>
          <c:layout>
            <c:manualLayout>
              <c:xMode val="edge"/>
              <c:yMode val="edge"/>
              <c:x val="0.35645095286387191"/>
              <c:y val="0.88226882387145678"/>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14070143"/>
        <c:crosses val="autoZero"/>
        <c:crossBetween val="midCat"/>
      </c:valAx>
      <c:valAx>
        <c:axId val="10140701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Specific Power Block Cost [EUR/kWgross]</a:t>
                </a:r>
              </a:p>
            </c:rich>
          </c:tx>
          <c:layout>
            <c:manualLayout>
              <c:xMode val="edge"/>
              <c:yMode val="edge"/>
              <c:x val="3.6971910278132826E-2"/>
              <c:y val="7.8101542988240041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380377679"/>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385751476589733"/>
          <c:y val="0.13004629629629633"/>
          <c:w val="0.69843593492796208"/>
          <c:h val="0.66837797475561811"/>
        </c:manualLayout>
      </c:layout>
      <c:scatterChart>
        <c:scatterStyle val="lineMarker"/>
        <c:varyColors val="0"/>
        <c:ser>
          <c:idx val="0"/>
          <c:order val="0"/>
          <c:tx>
            <c:strRef>
              <c:f>'3 - Power Block-Cost Efficiency'!$I$1</c:f>
              <c:strCache>
                <c:ptCount val="1"/>
                <c:pt idx="0">
                  <c:v>Cost (€/kWgross)</c:v>
                </c:pt>
              </c:strCache>
            </c:strRef>
          </c:tx>
          <c:spPr>
            <a:ln w="25400" cap="rnd">
              <a:noFill/>
              <a:round/>
            </a:ln>
            <a:effectLst/>
          </c:spPr>
          <c:marker>
            <c:symbol val="circle"/>
            <c:size val="5"/>
            <c:spPr>
              <a:solidFill>
                <a:schemeClr val="accent5"/>
              </a:solidFill>
              <a:ln w="9525">
                <a:solidFill>
                  <a:schemeClr val="accent5"/>
                </a:solid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Efficiency'!$I$2:$I$10</c:f>
              <c:numCache>
                <c:formatCode>0</c:formatCode>
                <c:ptCount val="9"/>
                <c:pt idx="0">
                  <c:v>2405.531040978311</c:v>
                </c:pt>
                <c:pt idx="1">
                  <c:v>2012.9252572806952</c:v>
                </c:pt>
                <c:pt idx="2">
                  <c:v>1825.0253505187354</c:v>
                </c:pt>
                <c:pt idx="3">
                  <c:v>1688.0493421147862</c:v>
                </c:pt>
                <c:pt idx="4">
                  <c:v>1585.2862129806374</c:v>
                </c:pt>
                <c:pt idx="5">
                  <c:v>1543.7740689270513</c:v>
                </c:pt>
                <c:pt idx="6">
                  <c:v>1430.3045305243268</c:v>
                </c:pt>
                <c:pt idx="7">
                  <c:v>1373.9422451558166</c:v>
                </c:pt>
                <c:pt idx="8" formatCode="General">
                  <c:v>1330</c:v>
                </c:pt>
              </c:numCache>
            </c:numRef>
          </c:yVal>
          <c:smooth val="0"/>
          <c:extLst>
            <c:ext xmlns:c16="http://schemas.microsoft.com/office/drawing/2014/chart" uri="{C3380CC4-5D6E-409C-BE32-E72D297353CC}">
              <c16:uniqueId val="{00000000-50D3-4E10-A055-F9333DF09E1D}"/>
            </c:ext>
          </c:extLst>
        </c:ser>
        <c:ser>
          <c:idx val="1"/>
          <c:order val="1"/>
          <c:tx>
            <c:strRef>
              <c:f>'3 - Power Block-Cost Efficiency'!$J$1</c:f>
              <c:strCache>
                <c:ptCount val="1"/>
                <c:pt idx="0">
                  <c:v>Cost_Estimated (€/kWgross)</c:v>
                </c:pt>
              </c:strCache>
            </c:strRef>
          </c:tx>
          <c:spPr>
            <a:ln w="25400" cap="rnd">
              <a:solidFill>
                <a:srgbClr val="00B0F0"/>
              </a:solidFill>
              <a:prstDash val="sysDash"/>
              <a:round/>
            </a:ln>
            <a:effectLst/>
          </c:spPr>
          <c:marker>
            <c:symbol val="none"/>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Efficiency'!$J$2:$J$10</c:f>
              <c:numCache>
                <c:formatCode>0</c:formatCode>
                <c:ptCount val="9"/>
                <c:pt idx="0">
                  <c:v>2404.764779539898</c:v>
                </c:pt>
                <c:pt idx="1">
                  <c:v>2071.4336129902317</c:v>
                </c:pt>
                <c:pt idx="2">
                  <c:v>1863.3462519882144</c:v>
                </c:pt>
                <c:pt idx="3">
                  <c:v>1716.4481123008661</c:v>
                </c:pt>
                <c:pt idx="4">
                  <c:v>1605.0626206136662</c:v>
                </c:pt>
                <c:pt idx="5">
                  <c:v>1516.5459103918895</c:v>
                </c:pt>
                <c:pt idx="6">
                  <c:v>1443.8248947836107</c:v>
                </c:pt>
                <c:pt idx="7">
                  <c:v>1382.5804051943344</c:v>
                </c:pt>
                <c:pt idx="8">
                  <c:v>1330</c:v>
                </c:pt>
              </c:numCache>
            </c:numRef>
          </c:yVal>
          <c:smooth val="0"/>
          <c:extLst>
            <c:ext xmlns:c16="http://schemas.microsoft.com/office/drawing/2014/chart" uri="{C3380CC4-5D6E-409C-BE32-E72D297353CC}">
              <c16:uniqueId val="{00000001-50D3-4E10-A055-F9333DF09E1D}"/>
            </c:ext>
          </c:extLst>
        </c:ser>
        <c:dLbls>
          <c:showLegendKey val="0"/>
          <c:showVal val="0"/>
          <c:showCatName val="0"/>
          <c:showSerName val="0"/>
          <c:showPercent val="0"/>
          <c:showBubbleSize val="0"/>
        </c:dLbls>
        <c:axId val="1380377679"/>
        <c:axId val="1014070143"/>
      </c:scatterChart>
      <c:scatterChart>
        <c:scatterStyle val="lineMarker"/>
        <c:varyColors val="0"/>
        <c:ser>
          <c:idx val="3"/>
          <c:order val="2"/>
          <c:tx>
            <c:strRef>
              <c:f>'3 - Power Block-Cost Efficiency'!$D$1</c:f>
              <c:strCache>
                <c:ptCount val="1"/>
                <c:pt idx="0">
                  <c:v>Net Eff PB</c:v>
                </c:pt>
              </c:strCache>
            </c:strRef>
          </c:tx>
          <c:spPr>
            <a:ln w="25400" cap="rnd">
              <a:noFill/>
              <a:round/>
            </a:ln>
            <a:effectLst/>
          </c:spPr>
          <c:marker>
            <c:symbol val="circle"/>
            <c:size val="5"/>
            <c:spPr>
              <a:solidFill>
                <a:srgbClr val="C00000"/>
              </a:solidFill>
              <a:ln w="9525">
                <a:solidFill>
                  <a:srgbClr val="C00000"/>
                </a:solid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Efficiency'!$D$2:$D$10</c:f>
              <c:numCache>
                <c:formatCode>0.0</c:formatCode>
                <c:ptCount val="9"/>
                <c:pt idx="0">
                  <c:v>37.992375847927484</c:v>
                </c:pt>
                <c:pt idx="1">
                  <c:v>38.700542106467076</c:v>
                </c:pt>
                <c:pt idx="2">
                  <c:v>38.98261457368676</c:v>
                </c:pt>
                <c:pt idx="3">
                  <c:v>39.198053989895094</c:v>
                </c:pt>
                <c:pt idx="4">
                  <c:v>39.270236822366989</c:v>
                </c:pt>
                <c:pt idx="5">
                  <c:v>39.510545687065488</c:v>
                </c:pt>
                <c:pt idx="6">
                  <c:v>39.481859996774503</c:v>
                </c:pt>
                <c:pt idx="7">
                  <c:v>39.476541165390614</c:v>
                </c:pt>
                <c:pt idx="8">
                  <c:v>39.515908045258122</c:v>
                </c:pt>
              </c:numCache>
            </c:numRef>
          </c:yVal>
          <c:smooth val="0"/>
          <c:extLst>
            <c:ext xmlns:c16="http://schemas.microsoft.com/office/drawing/2014/chart" uri="{C3380CC4-5D6E-409C-BE32-E72D297353CC}">
              <c16:uniqueId val="{00000001-9149-4C49-9EEF-9C2A28C31988}"/>
            </c:ext>
          </c:extLst>
        </c:ser>
        <c:ser>
          <c:idx val="2"/>
          <c:order val="3"/>
          <c:tx>
            <c:strRef>
              <c:f>'3 - Power Block-Cost Efficiency'!$E$1</c:f>
              <c:strCache>
                <c:ptCount val="1"/>
                <c:pt idx="0">
                  <c:v>Net Eff PB_Estimated</c:v>
                </c:pt>
              </c:strCache>
            </c:strRef>
          </c:tx>
          <c:spPr>
            <a:ln w="28575" cap="rnd">
              <a:solidFill>
                <a:srgbClr val="FF0000"/>
              </a:solidFill>
              <a:prstDash val="sysDot"/>
              <a:round/>
            </a:ln>
            <a:effectLst/>
          </c:spPr>
          <c:marker>
            <c:symbol val="none"/>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Efficiency'!$E$2:$E$10</c:f>
              <c:numCache>
                <c:formatCode>0.0</c:formatCode>
                <c:ptCount val="9"/>
                <c:pt idx="0">
                  <c:v>37.99118</c:v>
                </c:pt>
                <c:pt idx="1">
                  <c:v>38.517330000000001</c:v>
                </c:pt>
                <c:pt idx="2">
                  <c:v>38.930520000000001</c:v>
                </c:pt>
                <c:pt idx="3">
                  <c:v>39.23075</c:v>
                </c:pt>
                <c:pt idx="4">
                  <c:v>39.418020000000006</c:v>
                </c:pt>
                <c:pt idx="5">
                  <c:v>39.492330000000003</c:v>
                </c:pt>
                <c:pt idx="6">
                  <c:v>39.492330000000003</c:v>
                </c:pt>
                <c:pt idx="7">
                  <c:v>39.492330000000003</c:v>
                </c:pt>
                <c:pt idx="8">
                  <c:v>39.492330000000003</c:v>
                </c:pt>
              </c:numCache>
            </c:numRef>
          </c:yVal>
          <c:smooth val="0"/>
          <c:extLst>
            <c:ext xmlns:c16="http://schemas.microsoft.com/office/drawing/2014/chart" uri="{C3380CC4-5D6E-409C-BE32-E72D297353CC}">
              <c16:uniqueId val="{00000000-9149-4C49-9EEF-9C2A28C31988}"/>
            </c:ext>
          </c:extLst>
        </c:ser>
        <c:dLbls>
          <c:showLegendKey val="0"/>
          <c:showVal val="0"/>
          <c:showCatName val="0"/>
          <c:showSerName val="0"/>
          <c:showPercent val="0"/>
          <c:showBubbleSize val="0"/>
        </c:dLbls>
        <c:axId val="786344464"/>
        <c:axId val="786341584"/>
      </c:scatterChart>
      <c:valAx>
        <c:axId val="1380377679"/>
        <c:scaling>
          <c:orientation val="minMax"/>
          <c:max val="1"/>
          <c:min val="0.2"/>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Specific Gross Power Block Capacity [-]</a:t>
                </a:r>
              </a:p>
            </c:rich>
          </c:tx>
          <c:layout>
            <c:manualLayout>
              <c:xMode val="edge"/>
              <c:yMode val="edge"/>
              <c:x val="0.35645095286387191"/>
              <c:y val="0.88226882387145678"/>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14070143"/>
        <c:crosses val="autoZero"/>
        <c:crossBetween val="midCat"/>
      </c:valAx>
      <c:valAx>
        <c:axId val="10140701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solidFill>
                      <a:schemeClr val="accent5"/>
                    </a:solidFill>
                  </a:rPr>
                  <a:t>Specific Power Block Cost [EUR/kWgross]</a:t>
                </a:r>
              </a:p>
            </c:rich>
          </c:tx>
          <c:layout>
            <c:manualLayout>
              <c:xMode val="edge"/>
              <c:yMode val="edge"/>
              <c:x val="3.6971910278132826E-2"/>
              <c:y val="7.8101542988240041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out"/>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accent5"/>
                </a:solidFill>
                <a:latin typeface="+mn-lt"/>
                <a:ea typeface="+mn-ea"/>
                <a:cs typeface="+mn-cs"/>
              </a:defRPr>
            </a:pPr>
            <a:endParaRPr lang="en-US"/>
          </a:p>
        </c:txPr>
        <c:crossAx val="1380377679"/>
        <c:crosses val="autoZero"/>
        <c:crossBetween val="midCat"/>
      </c:valAx>
      <c:valAx>
        <c:axId val="786341584"/>
        <c:scaling>
          <c:orientation val="minMax"/>
          <c:max val="40"/>
          <c:min val="36"/>
        </c:scaling>
        <c:delete val="0"/>
        <c:axPos val="r"/>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b="1">
                    <a:solidFill>
                      <a:srgbClr val="C00000"/>
                    </a:solidFill>
                  </a:rPr>
                  <a:t>Power Block</a:t>
                </a:r>
                <a:r>
                  <a:rPr lang="en-US" b="1" baseline="0">
                    <a:solidFill>
                      <a:srgbClr val="C00000"/>
                    </a:solidFill>
                  </a:rPr>
                  <a:t> Net Efficiency [%]</a:t>
                </a:r>
                <a:endParaRPr lang="en-US" b="1">
                  <a:solidFill>
                    <a:srgbClr val="C00000"/>
                  </a:solidFill>
                </a:endParaRPr>
              </a:p>
            </c:rich>
          </c:tx>
          <c:layout>
            <c:manualLayout>
              <c:xMode val="edge"/>
              <c:yMode val="edge"/>
              <c:x val="0.9390221334910025"/>
              <c:y val="0.17741281544752008"/>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0.0" sourceLinked="1"/>
        <c:majorTickMark val="out"/>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rgbClr val="C00000"/>
                </a:solidFill>
                <a:latin typeface="+mn-lt"/>
                <a:ea typeface="+mn-ea"/>
                <a:cs typeface="+mn-cs"/>
              </a:defRPr>
            </a:pPr>
            <a:endParaRPr lang="en-US"/>
          </a:p>
        </c:txPr>
        <c:crossAx val="786344464"/>
        <c:crosses val="max"/>
        <c:crossBetween val="midCat"/>
      </c:valAx>
      <c:valAx>
        <c:axId val="786344464"/>
        <c:scaling>
          <c:orientation val="minMax"/>
        </c:scaling>
        <c:delete val="1"/>
        <c:axPos val="t"/>
        <c:numFmt formatCode="General" sourceLinked="1"/>
        <c:majorTickMark val="out"/>
        <c:minorTickMark val="none"/>
        <c:tickLblPos val="nextTo"/>
        <c:crossAx val="786341584"/>
        <c:crosses val="max"/>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GB" b="1"/>
              <a:t>Power</a:t>
            </a:r>
            <a:r>
              <a:rPr lang="en-GB" b="1" baseline="0"/>
              <a:t> Block Efficiency</a:t>
            </a:r>
            <a:endParaRPr lang="en-GB" b="1"/>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GB"/>
        </a:p>
      </c:txPr>
    </c:title>
    <c:autoTitleDeleted val="0"/>
    <c:plotArea>
      <c:layout>
        <c:manualLayout>
          <c:layoutTarget val="inner"/>
          <c:xMode val="edge"/>
          <c:yMode val="edge"/>
          <c:x val="0.16385751476589733"/>
          <c:y val="0.13004629629629633"/>
          <c:w val="0.79253973048651893"/>
          <c:h val="0.66837797475561811"/>
        </c:manualLayout>
      </c:layout>
      <c:scatterChart>
        <c:scatterStyle val="lineMarker"/>
        <c:varyColors val="0"/>
        <c:ser>
          <c:idx val="0"/>
          <c:order val="0"/>
          <c:tx>
            <c:strRef>
              <c:f>'3 - Power Block-Cost Efficiency'!$D$1</c:f>
              <c:strCache>
                <c:ptCount val="1"/>
                <c:pt idx="0">
                  <c:v>Net Eff PB</c:v>
                </c:pt>
              </c:strCache>
            </c:strRef>
          </c:tx>
          <c:spPr>
            <a:ln w="25400" cap="rnd">
              <a:noFill/>
              <a:round/>
            </a:ln>
            <a:effectLst/>
          </c:spPr>
          <c:marker>
            <c:symbol val="circle"/>
            <c:size val="5"/>
            <c:spPr>
              <a:solidFill>
                <a:schemeClr val="accent1"/>
              </a:solidFill>
              <a:ln w="9525">
                <a:solidFill>
                  <a:schemeClr val="accent1"/>
                </a:solid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Efficiency'!$D$2:$D$10</c:f>
              <c:numCache>
                <c:formatCode>0.0</c:formatCode>
                <c:ptCount val="9"/>
                <c:pt idx="0">
                  <c:v>37.992375847927484</c:v>
                </c:pt>
                <c:pt idx="1">
                  <c:v>38.700542106467076</c:v>
                </c:pt>
                <c:pt idx="2">
                  <c:v>38.98261457368676</c:v>
                </c:pt>
                <c:pt idx="3">
                  <c:v>39.198053989895094</c:v>
                </c:pt>
                <c:pt idx="4">
                  <c:v>39.270236822366989</c:v>
                </c:pt>
                <c:pt idx="5">
                  <c:v>39.510545687065488</c:v>
                </c:pt>
                <c:pt idx="6">
                  <c:v>39.481859996774503</c:v>
                </c:pt>
                <c:pt idx="7">
                  <c:v>39.476541165390614</c:v>
                </c:pt>
                <c:pt idx="8">
                  <c:v>39.515908045258122</c:v>
                </c:pt>
              </c:numCache>
            </c:numRef>
          </c:yVal>
          <c:smooth val="0"/>
          <c:extLst>
            <c:ext xmlns:c16="http://schemas.microsoft.com/office/drawing/2014/chart" uri="{C3380CC4-5D6E-409C-BE32-E72D297353CC}">
              <c16:uniqueId val="{00000000-C55D-459B-A607-1386CE7A7856}"/>
            </c:ext>
          </c:extLst>
        </c:ser>
        <c:ser>
          <c:idx val="1"/>
          <c:order val="1"/>
          <c:tx>
            <c:strRef>
              <c:f>'3 - Power Block-Cost Efficiency'!$E$1</c:f>
              <c:strCache>
                <c:ptCount val="1"/>
                <c:pt idx="0">
                  <c:v>Net Eff PB_Estimated</c:v>
                </c:pt>
              </c:strCache>
            </c:strRef>
          </c:tx>
          <c:spPr>
            <a:ln w="25400" cap="rnd">
              <a:solidFill>
                <a:schemeClr val="accent1"/>
              </a:solidFill>
              <a:prstDash val="sysDash"/>
              <a:round/>
            </a:ln>
            <a:effectLst/>
          </c:spPr>
          <c:marker>
            <c:symbol val="circle"/>
            <c:size val="5"/>
            <c:spPr>
              <a:noFill/>
              <a:ln w="9525">
                <a:noFill/>
              </a:ln>
              <a:effectLst/>
            </c:spPr>
          </c:marker>
          <c:xVal>
            <c:numRef>
              <c:f>'3 - Power Block-Cost Efficiency'!$C$2:$C$10</c:f>
              <c:numCache>
                <c:formatCode>General</c:formatCode>
                <c:ptCount val="9"/>
                <c:pt idx="0">
                  <c:v>0.2</c:v>
                </c:pt>
                <c:pt idx="1">
                  <c:v>0.3</c:v>
                </c:pt>
                <c:pt idx="2">
                  <c:v>0.4</c:v>
                </c:pt>
                <c:pt idx="3">
                  <c:v>0.5</c:v>
                </c:pt>
                <c:pt idx="4">
                  <c:v>0.6</c:v>
                </c:pt>
                <c:pt idx="5">
                  <c:v>0.7</c:v>
                </c:pt>
                <c:pt idx="6">
                  <c:v>0.8</c:v>
                </c:pt>
                <c:pt idx="7">
                  <c:v>0.9</c:v>
                </c:pt>
                <c:pt idx="8">
                  <c:v>1</c:v>
                </c:pt>
              </c:numCache>
            </c:numRef>
          </c:xVal>
          <c:yVal>
            <c:numRef>
              <c:f>'3 - Power Block-Cost Efficiency'!$E$2:$E$10</c:f>
              <c:numCache>
                <c:formatCode>0.0</c:formatCode>
                <c:ptCount val="9"/>
                <c:pt idx="0">
                  <c:v>37.99118</c:v>
                </c:pt>
                <c:pt idx="1">
                  <c:v>38.517330000000001</c:v>
                </c:pt>
                <c:pt idx="2">
                  <c:v>38.930520000000001</c:v>
                </c:pt>
                <c:pt idx="3">
                  <c:v>39.23075</c:v>
                </c:pt>
                <c:pt idx="4">
                  <c:v>39.418020000000006</c:v>
                </c:pt>
                <c:pt idx="5">
                  <c:v>39.492330000000003</c:v>
                </c:pt>
                <c:pt idx="6">
                  <c:v>39.492330000000003</c:v>
                </c:pt>
                <c:pt idx="7">
                  <c:v>39.492330000000003</c:v>
                </c:pt>
                <c:pt idx="8">
                  <c:v>39.492330000000003</c:v>
                </c:pt>
              </c:numCache>
            </c:numRef>
          </c:yVal>
          <c:smooth val="0"/>
          <c:extLst>
            <c:ext xmlns:c16="http://schemas.microsoft.com/office/drawing/2014/chart" uri="{C3380CC4-5D6E-409C-BE32-E72D297353CC}">
              <c16:uniqueId val="{00000001-C55D-459B-A607-1386CE7A7856}"/>
            </c:ext>
          </c:extLst>
        </c:ser>
        <c:dLbls>
          <c:showLegendKey val="0"/>
          <c:showVal val="0"/>
          <c:showCatName val="0"/>
          <c:showSerName val="0"/>
          <c:showPercent val="0"/>
          <c:showBubbleSize val="0"/>
        </c:dLbls>
        <c:axId val="1380377679"/>
        <c:axId val="1014070143"/>
      </c:scatterChart>
      <c:valAx>
        <c:axId val="1380377679"/>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Specific Net Power Block Capacity [-]</a:t>
                </a:r>
              </a:p>
            </c:rich>
          </c:tx>
          <c:layout>
            <c:manualLayout>
              <c:xMode val="edge"/>
              <c:yMode val="edge"/>
              <c:x val="0.35645095286387191"/>
              <c:y val="0.88226882387145678"/>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14070143"/>
        <c:crosses val="autoZero"/>
        <c:crossBetween val="midCat"/>
      </c:valAx>
      <c:valAx>
        <c:axId val="1014070143"/>
        <c:scaling>
          <c:orientation val="minMax"/>
          <c:min val="36.799999999999997"/>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Net Power Block Efficiency [%]</a:t>
                </a:r>
              </a:p>
            </c:rich>
          </c:tx>
          <c:layout>
            <c:manualLayout>
              <c:xMode val="edge"/>
              <c:yMode val="edge"/>
              <c:x val="3.6971910278132819E-2"/>
              <c:y val="0.20263360803385441"/>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380377679"/>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scatterChart>
        <c:scatterStyle val="lineMarker"/>
        <c:varyColors val="0"/>
        <c:ser>
          <c:idx val="0"/>
          <c:order val="0"/>
          <c:tx>
            <c:strRef>
              <c:f>'5 - Solar Field Design'!$C$3</c:f>
              <c:strCache>
                <c:ptCount val="1"/>
                <c:pt idx="0">
                  <c:v>A_SF [m2]</c:v>
                </c:pt>
              </c:strCache>
            </c:strRef>
          </c:tx>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1"/>
            <c:dispEq val="1"/>
            <c:trendlineLbl>
              <c:layout>
                <c:manualLayout>
                  <c:x val="-6.7471347331583553E-2"/>
                  <c:y val="-4.1666666666666669E-4"/>
                </c:manualLayout>
              </c:layout>
              <c:numFmt formatCode="General"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rendlineLbl>
          </c:trendline>
          <c:xVal>
            <c:numRef>
              <c:f>'5 - Solar Field Design'!$B$4:$B$10</c:f>
              <c:numCache>
                <c:formatCode>0.00</c:formatCode>
                <c:ptCount val="7"/>
                <c:pt idx="0">
                  <c:v>158.95578599999999</c:v>
                </c:pt>
                <c:pt idx="1">
                  <c:v>278.65886399999999</c:v>
                </c:pt>
                <c:pt idx="2">
                  <c:v>398.361942</c:v>
                </c:pt>
                <c:pt idx="3">
                  <c:v>599.79729150000003</c:v>
                </c:pt>
                <c:pt idx="4">
                  <c:v>801.23264099999994</c:v>
                </c:pt>
                <c:pt idx="5">
                  <c:v>974.37775049999993</c:v>
                </c:pt>
                <c:pt idx="6">
                  <c:v>1147.5228599999998</c:v>
                </c:pt>
              </c:numCache>
            </c:numRef>
          </c:xVal>
          <c:yVal>
            <c:numRef>
              <c:f>'5 - Solar Field Design'!$C$4:$C$10</c:f>
              <c:numCache>
                <c:formatCode>0</c:formatCode>
                <c:ptCount val="7"/>
                <c:pt idx="0">
                  <c:v>254990.1</c:v>
                </c:pt>
                <c:pt idx="1">
                  <c:v>478373.1</c:v>
                </c:pt>
                <c:pt idx="2">
                  <c:v>701756.1</c:v>
                </c:pt>
                <c:pt idx="3">
                  <c:v>1118346.8999999999</c:v>
                </c:pt>
                <c:pt idx="4">
                  <c:v>1534937.7</c:v>
                </c:pt>
                <c:pt idx="5">
                  <c:v>1912418.0499999998</c:v>
                </c:pt>
                <c:pt idx="6">
                  <c:v>2289898.4</c:v>
                </c:pt>
              </c:numCache>
            </c:numRef>
          </c:yVal>
          <c:smooth val="0"/>
          <c:extLst>
            <c:ext xmlns:c16="http://schemas.microsoft.com/office/drawing/2014/chart" uri="{C3380CC4-5D6E-409C-BE32-E72D297353CC}">
              <c16:uniqueId val="{00000001-D4CF-46D5-BFB2-CE6D5C8F4499}"/>
            </c:ext>
          </c:extLst>
        </c:ser>
        <c:dLbls>
          <c:showLegendKey val="0"/>
          <c:showVal val="0"/>
          <c:showCatName val="0"/>
          <c:showSerName val="0"/>
          <c:showPercent val="0"/>
          <c:showBubbleSize val="0"/>
        </c:dLbls>
        <c:axId val="786510975"/>
        <c:axId val="430512351"/>
      </c:scatterChart>
      <c:valAx>
        <c:axId val="786510975"/>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sz="1000" b="1" i="0" u="none" strike="noStrike" kern="1200" baseline="0">
                    <a:solidFill>
                      <a:sysClr val="windowText" lastClr="000000"/>
                    </a:solidFill>
                  </a:rPr>
                  <a:t>Field Intercept Power [MW]</a:t>
                </a:r>
              </a:p>
            </c:rich>
          </c:tx>
          <c:layout>
            <c:manualLayout>
              <c:xMode val="edge"/>
              <c:yMode val="edge"/>
              <c:x val="0.39344313210848642"/>
              <c:y val="0.89719889180519097"/>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30512351"/>
        <c:crosses val="autoZero"/>
        <c:crossBetween val="midCat"/>
      </c:valAx>
      <c:valAx>
        <c:axId val="43051235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t>Solar Field</a:t>
                </a:r>
                <a:r>
                  <a:rPr lang="en-GB" baseline="0"/>
                  <a:t> Area [m2]</a:t>
                </a:r>
                <a:endParaRPr lang="en-GB"/>
              </a:p>
            </c:rich>
          </c:tx>
          <c:layout>
            <c:manualLayout>
              <c:xMode val="edge"/>
              <c:yMode val="edge"/>
              <c:x val="1.9444444444444445E-2"/>
              <c:y val="0.27274679206765823"/>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GB"/>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8651097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b="0">
          <a:solidFill>
            <a:sysClr val="windowText" lastClr="000000"/>
          </a:solidFill>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scatterChart>
        <c:scatterStyle val="lineMarker"/>
        <c:varyColors val="0"/>
        <c:ser>
          <c:idx val="0"/>
          <c:order val="0"/>
          <c:tx>
            <c:strRef>
              <c:f>'5 - Solar Field Design'!$D$3</c:f>
              <c:strCache>
                <c:ptCount val="1"/>
                <c:pt idx="0">
                  <c:v>A_land [m2]</c:v>
                </c:pt>
              </c:strCache>
            </c:strRef>
          </c:tx>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3"/>
            <c:dispRSqr val="1"/>
            <c:dispEq val="1"/>
            <c:trendlineLbl>
              <c:layout>
                <c:manualLayout>
                  <c:x val="-6.7471347331583553E-2"/>
                  <c:y val="-4.1666666666666669E-4"/>
                </c:manualLayout>
              </c:layout>
              <c:numFmt formatCode="General"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rendlineLbl>
          </c:trendline>
          <c:xVal>
            <c:numRef>
              <c:f>'5 - Solar Field Design'!$B$4:$B$10</c:f>
              <c:numCache>
                <c:formatCode>0.00</c:formatCode>
                <c:ptCount val="7"/>
                <c:pt idx="0">
                  <c:v>158.95578599999999</c:v>
                </c:pt>
                <c:pt idx="1">
                  <c:v>278.65886399999999</c:v>
                </c:pt>
                <c:pt idx="2">
                  <c:v>398.361942</c:v>
                </c:pt>
                <c:pt idx="3">
                  <c:v>599.79729150000003</c:v>
                </c:pt>
                <c:pt idx="4">
                  <c:v>801.23264099999994</c:v>
                </c:pt>
                <c:pt idx="5">
                  <c:v>974.37775049999993</c:v>
                </c:pt>
                <c:pt idx="6">
                  <c:v>1147.5228599999998</c:v>
                </c:pt>
              </c:numCache>
            </c:numRef>
          </c:xVal>
          <c:yVal>
            <c:numRef>
              <c:f>'5 - Solar Field Design'!$D$4:$D$10</c:f>
              <c:numCache>
                <c:formatCode>0</c:formatCode>
                <c:ptCount val="7"/>
                <c:pt idx="0">
                  <c:v>1158622.3999999999</c:v>
                </c:pt>
                <c:pt idx="1">
                  <c:v>2626892.5999999996</c:v>
                </c:pt>
                <c:pt idx="2">
                  <c:v>4095162.8</c:v>
                </c:pt>
                <c:pt idx="3">
                  <c:v>7250855.4000000004</c:v>
                </c:pt>
                <c:pt idx="4">
                  <c:v>10406548</c:v>
                </c:pt>
                <c:pt idx="5">
                  <c:v>15601924.85</c:v>
                </c:pt>
                <c:pt idx="6">
                  <c:v>20797301.699999999</c:v>
                </c:pt>
              </c:numCache>
            </c:numRef>
          </c:yVal>
          <c:smooth val="0"/>
          <c:extLst>
            <c:ext xmlns:c16="http://schemas.microsoft.com/office/drawing/2014/chart" uri="{C3380CC4-5D6E-409C-BE32-E72D297353CC}">
              <c16:uniqueId val="{00000001-0388-4D1B-8D6D-4233CB36E09E}"/>
            </c:ext>
          </c:extLst>
        </c:ser>
        <c:dLbls>
          <c:showLegendKey val="0"/>
          <c:showVal val="0"/>
          <c:showCatName val="0"/>
          <c:showSerName val="0"/>
          <c:showPercent val="0"/>
          <c:showBubbleSize val="0"/>
        </c:dLbls>
        <c:axId val="786510975"/>
        <c:axId val="430512351"/>
      </c:scatterChart>
      <c:valAx>
        <c:axId val="786510975"/>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sz="1000" b="1" i="0" u="none" strike="noStrike" kern="1200" baseline="0">
                    <a:solidFill>
                      <a:sysClr val="windowText" lastClr="000000"/>
                    </a:solidFill>
                  </a:rPr>
                  <a:t>Field Intercept Power [MW]</a:t>
                </a:r>
              </a:p>
            </c:rich>
          </c:tx>
          <c:layout>
            <c:manualLayout>
              <c:xMode val="edge"/>
              <c:yMode val="edge"/>
              <c:x val="0.39344313210848642"/>
              <c:y val="0.89719889180519097"/>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30512351"/>
        <c:crosses val="autoZero"/>
        <c:crossBetween val="midCat"/>
      </c:valAx>
      <c:valAx>
        <c:axId val="43051235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t>Solar Field</a:t>
                </a:r>
                <a:r>
                  <a:rPr lang="en-GB" baseline="0"/>
                  <a:t> Area [m2]</a:t>
                </a:r>
                <a:endParaRPr lang="en-GB"/>
              </a:p>
            </c:rich>
          </c:tx>
          <c:layout>
            <c:manualLayout>
              <c:xMode val="edge"/>
              <c:yMode val="edge"/>
              <c:x val="1.9444444444444445E-2"/>
              <c:y val="0.27274679206765823"/>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GB"/>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8651097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b="0">
          <a:solidFill>
            <a:sysClr val="windowText" lastClr="000000"/>
          </a:solidFill>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scatterChart>
        <c:scatterStyle val="lineMarker"/>
        <c:varyColors val="0"/>
        <c:ser>
          <c:idx val="0"/>
          <c:order val="0"/>
          <c:tx>
            <c:strRef>
              <c:f>'5 - Solar Field Design'!$E$3</c:f>
              <c:strCache>
                <c:ptCount val="1"/>
                <c:pt idx="0">
                  <c:v>H_tower [m]</c:v>
                </c:pt>
              </c:strCache>
            </c:strRef>
          </c:tx>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1"/>
            <c:dispEq val="1"/>
            <c:trendlineLbl>
              <c:layout>
                <c:manualLayout>
                  <c:x val="-1.7321460129204547E-2"/>
                  <c:y val="0.20791666666666667"/>
                </c:manualLayout>
              </c:layout>
              <c:numFmt formatCode="General"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rendlineLbl>
          </c:trendline>
          <c:xVal>
            <c:numRef>
              <c:f>'5 - Solar Field Design'!$B$4:$B$10</c:f>
              <c:numCache>
                <c:formatCode>0.00</c:formatCode>
                <c:ptCount val="7"/>
                <c:pt idx="0">
                  <c:v>158.95578599999999</c:v>
                </c:pt>
                <c:pt idx="1">
                  <c:v>278.65886399999999</c:v>
                </c:pt>
                <c:pt idx="2">
                  <c:v>398.361942</c:v>
                </c:pt>
                <c:pt idx="3">
                  <c:v>599.79729150000003</c:v>
                </c:pt>
                <c:pt idx="4">
                  <c:v>801.23264099999994</c:v>
                </c:pt>
                <c:pt idx="5">
                  <c:v>974.37775049999993</c:v>
                </c:pt>
                <c:pt idx="6">
                  <c:v>1147.5228599999998</c:v>
                </c:pt>
              </c:numCache>
            </c:numRef>
          </c:xVal>
          <c:yVal>
            <c:numRef>
              <c:f>'5 - Solar Field Design'!$E$4:$E$10</c:f>
              <c:numCache>
                <c:formatCode>0</c:formatCode>
                <c:ptCount val="7"/>
                <c:pt idx="0" formatCode="General">
                  <c:v>145</c:v>
                </c:pt>
                <c:pt idx="1">
                  <c:v>157.5</c:v>
                </c:pt>
                <c:pt idx="2" formatCode="General">
                  <c:v>170</c:v>
                </c:pt>
                <c:pt idx="3">
                  <c:v>182.5</c:v>
                </c:pt>
                <c:pt idx="4" formatCode="General">
                  <c:v>195</c:v>
                </c:pt>
                <c:pt idx="5">
                  <c:v>210</c:v>
                </c:pt>
                <c:pt idx="6" formatCode="General">
                  <c:v>225</c:v>
                </c:pt>
              </c:numCache>
            </c:numRef>
          </c:yVal>
          <c:smooth val="0"/>
          <c:extLst>
            <c:ext xmlns:c16="http://schemas.microsoft.com/office/drawing/2014/chart" uri="{C3380CC4-5D6E-409C-BE32-E72D297353CC}">
              <c16:uniqueId val="{00000001-5E6B-4165-A763-8356603B6353}"/>
            </c:ext>
          </c:extLst>
        </c:ser>
        <c:dLbls>
          <c:showLegendKey val="0"/>
          <c:showVal val="0"/>
          <c:showCatName val="0"/>
          <c:showSerName val="0"/>
          <c:showPercent val="0"/>
          <c:showBubbleSize val="0"/>
        </c:dLbls>
        <c:axId val="786510975"/>
        <c:axId val="430512351"/>
      </c:scatterChart>
      <c:valAx>
        <c:axId val="786510975"/>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t>Field Intercept Power </a:t>
                </a:r>
                <a:r>
                  <a:rPr lang="en-GB" b="1" baseline="0"/>
                  <a:t>[MW]</a:t>
                </a:r>
                <a:endParaRPr lang="en-GB" b="1"/>
              </a:p>
            </c:rich>
          </c:tx>
          <c:layout>
            <c:manualLayout>
              <c:xMode val="edge"/>
              <c:yMode val="edge"/>
              <c:x val="0.39344313210848642"/>
              <c:y val="0.89719889180519097"/>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GB"/>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30512351"/>
        <c:crosses val="autoZero"/>
        <c:crossBetween val="midCat"/>
      </c:valAx>
      <c:valAx>
        <c:axId val="43051235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t>H tower</a:t>
                </a:r>
                <a:r>
                  <a:rPr lang="en-GB" baseline="0"/>
                  <a:t> [m2]</a:t>
                </a:r>
                <a:endParaRPr lang="en-GB"/>
              </a:p>
            </c:rich>
          </c:tx>
          <c:layout>
            <c:manualLayout>
              <c:xMode val="edge"/>
              <c:yMode val="edge"/>
              <c:x val="1.9444444444444445E-2"/>
              <c:y val="0.27274679206765823"/>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GB"/>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8651097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b="0">
          <a:solidFill>
            <a:sysClr val="windowText" lastClr="000000"/>
          </a:solidFill>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scatterChart>
        <c:scatterStyle val="lineMarker"/>
        <c:varyColors val="0"/>
        <c:ser>
          <c:idx val="0"/>
          <c:order val="0"/>
          <c:tx>
            <c:strRef>
              <c:f>'5 - Solar Field Design'!$F$3</c:f>
              <c:strCache>
                <c:ptCount val="1"/>
                <c:pt idx="0">
                  <c:v>A_receiver [m2]</c:v>
                </c:pt>
              </c:strCache>
            </c:strRef>
          </c:tx>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6.7471347331583553E-2"/>
                  <c:y val="-4.1666666666666669E-4"/>
                </c:manualLayout>
              </c:layout>
              <c:numFmt formatCode="General"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rendlineLbl>
          </c:trendline>
          <c:xVal>
            <c:numRef>
              <c:f>'5 - Solar Field Design'!$B$4:$B$10</c:f>
              <c:numCache>
                <c:formatCode>0.00</c:formatCode>
                <c:ptCount val="7"/>
                <c:pt idx="0">
                  <c:v>158.95578599999999</c:v>
                </c:pt>
                <c:pt idx="1">
                  <c:v>278.65886399999999</c:v>
                </c:pt>
                <c:pt idx="2">
                  <c:v>398.361942</c:v>
                </c:pt>
                <c:pt idx="3">
                  <c:v>599.79729150000003</c:v>
                </c:pt>
                <c:pt idx="4">
                  <c:v>801.23264099999994</c:v>
                </c:pt>
                <c:pt idx="5">
                  <c:v>974.37775049999993</c:v>
                </c:pt>
                <c:pt idx="6">
                  <c:v>1147.5228599999998</c:v>
                </c:pt>
              </c:numCache>
            </c:numRef>
          </c:xVal>
          <c:yVal>
            <c:numRef>
              <c:f>'5 - Solar Field Design'!$F$4:$F$10</c:f>
              <c:numCache>
                <c:formatCode>0</c:formatCode>
                <c:ptCount val="7"/>
                <c:pt idx="0">
                  <c:v>314.42200000000003</c:v>
                </c:pt>
                <c:pt idx="1">
                  <c:v>558.38300000000004</c:v>
                </c:pt>
                <c:pt idx="2">
                  <c:v>802.34400000000005</c:v>
                </c:pt>
                <c:pt idx="3">
                  <c:v>1286.3054999999999</c:v>
                </c:pt>
                <c:pt idx="4">
                  <c:v>1770.2670000000001</c:v>
                </c:pt>
                <c:pt idx="5">
                  <c:v>2144.9575</c:v>
                </c:pt>
                <c:pt idx="6">
                  <c:v>2519.6480000000001</c:v>
                </c:pt>
              </c:numCache>
            </c:numRef>
          </c:yVal>
          <c:smooth val="0"/>
          <c:extLst>
            <c:ext xmlns:c16="http://schemas.microsoft.com/office/drawing/2014/chart" uri="{C3380CC4-5D6E-409C-BE32-E72D297353CC}">
              <c16:uniqueId val="{00000001-CE12-4D00-948E-9F3AECD41A20}"/>
            </c:ext>
          </c:extLst>
        </c:ser>
        <c:dLbls>
          <c:showLegendKey val="0"/>
          <c:showVal val="0"/>
          <c:showCatName val="0"/>
          <c:showSerName val="0"/>
          <c:showPercent val="0"/>
          <c:showBubbleSize val="0"/>
        </c:dLbls>
        <c:axId val="786510975"/>
        <c:axId val="430512351"/>
      </c:scatterChart>
      <c:valAx>
        <c:axId val="786510975"/>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sz="1000" b="1" i="0" u="none" strike="noStrike" kern="1200" baseline="0">
                    <a:solidFill>
                      <a:sysClr val="windowText" lastClr="000000"/>
                    </a:solidFill>
                  </a:rPr>
                  <a:t>Field Intercept Power [MW]</a:t>
                </a:r>
              </a:p>
            </c:rich>
          </c:tx>
          <c:layout>
            <c:manualLayout>
              <c:xMode val="edge"/>
              <c:yMode val="edge"/>
              <c:x val="0.39344313210848642"/>
              <c:y val="0.89719889180519097"/>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30512351"/>
        <c:crosses val="autoZero"/>
        <c:crossBetween val="midCat"/>
      </c:valAx>
      <c:valAx>
        <c:axId val="43051235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t>Solar Field</a:t>
                </a:r>
                <a:r>
                  <a:rPr lang="en-GB" baseline="0"/>
                  <a:t> Area [m2]</a:t>
                </a:r>
                <a:endParaRPr lang="en-GB"/>
              </a:p>
            </c:rich>
          </c:tx>
          <c:layout>
            <c:manualLayout>
              <c:xMode val="edge"/>
              <c:yMode val="edge"/>
              <c:x val="1.9444444444444445E-2"/>
              <c:y val="0.27274679206765823"/>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GB"/>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86510975"/>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b="0">
          <a:solidFill>
            <a:sysClr val="windowText" lastClr="000000"/>
          </a:solidFill>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4"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editAs="oneCell">
    <xdr:from>
      <xdr:col>5</xdr:col>
      <xdr:colOff>491067</xdr:colOff>
      <xdr:row>2</xdr:row>
      <xdr:rowOff>93133</xdr:rowOff>
    </xdr:from>
    <xdr:to>
      <xdr:col>11</xdr:col>
      <xdr:colOff>595207</xdr:colOff>
      <xdr:row>43</xdr:row>
      <xdr:rowOff>86784</xdr:rowOff>
    </xdr:to>
    <xdr:pic>
      <xdr:nvPicPr>
        <xdr:cNvPr id="5" name="Picture 2">
          <a:extLst>
            <a:ext uri="{FF2B5EF4-FFF2-40B4-BE49-F238E27FC236}">
              <a16:creationId xmlns:a16="http://schemas.microsoft.com/office/drawing/2014/main" id="{9523F62C-A901-DC83-BA2A-8CE9185436E9}"/>
            </a:ext>
          </a:extLst>
        </xdr:cNvPr>
        <xdr:cNvPicPr>
          <a:picLocks noChangeAspect="1"/>
        </xdr:cNvPicPr>
      </xdr:nvPicPr>
      <xdr:blipFill>
        <a:blip xmlns:r="http://schemas.openxmlformats.org/officeDocument/2006/relationships" r:embed="rId1"/>
        <a:stretch>
          <a:fillRect/>
        </a:stretch>
      </xdr:blipFill>
      <xdr:spPr>
        <a:xfrm>
          <a:off x="15053734" y="505883"/>
          <a:ext cx="7575973" cy="8259234"/>
        </a:xfrm>
        <a:prstGeom prst="rect">
          <a:avLst/>
        </a:prstGeom>
      </xdr:spPr>
    </xdr:pic>
    <xdr:clientData/>
  </xdr:twoCellAnchor>
  <xdr:twoCellAnchor>
    <xdr:from>
      <xdr:col>12</xdr:col>
      <xdr:colOff>133350</xdr:colOff>
      <xdr:row>1</xdr:row>
      <xdr:rowOff>95250</xdr:rowOff>
    </xdr:from>
    <xdr:to>
      <xdr:col>20</xdr:col>
      <xdr:colOff>142875</xdr:colOff>
      <xdr:row>44</xdr:row>
      <xdr:rowOff>76200</xdr:rowOff>
    </xdr:to>
    <xdr:sp macro="" textlink="">
      <xdr:nvSpPr>
        <xdr:cNvPr id="60" name="Textfeld 1">
          <a:extLst>
            <a:ext uri="{FF2B5EF4-FFF2-40B4-BE49-F238E27FC236}">
              <a16:creationId xmlns:a16="http://schemas.microsoft.com/office/drawing/2014/main" id="{6A34AD9B-113E-FAB7-B23C-448B8C4C79FD}"/>
            </a:ext>
            <a:ext uri="{147F2762-F138-4A5C-976F-8EAC2B608ADB}">
              <a16:predDERef xmlns:a16="http://schemas.microsoft.com/office/drawing/2014/main" pred="{9523F62C-A901-DC83-BA2A-8CE9185436E9}"/>
            </a:ext>
          </a:extLst>
        </xdr:cNvPr>
        <xdr:cNvSpPr txBox="1"/>
      </xdr:nvSpPr>
      <xdr:spPr>
        <a:xfrm>
          <a:off x="16211550" y="276225"/>
          <a:ext cx="4733925" cy="8315325"/>
        </a:xfrm>
        <a:prstGeom prst="rect">
          <a:avLst/>
        </a:prstGeom>
        <a:solidFill>
          <a:schemeClr val="lt1"/>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r>
            <a:rPr lang="en-US" sz="1100" b="0" i="0" u="none" strike="noStrike">
              <a:solidFill>
                <a:srgbClr val="000000"/>
              </a:solidFill>
              <a:latin typeface="Calibri" panose="020F0502020204030204" pitchFamily="34" charset="0"/>
              <a:cs typeface="Calibri" panose="020F0502020204030204" pitchFamily="34" charset="0"/>
            </a:rPr>
            <a:t>I would suppose the formula above derived from the SolarPACES Guideline for each sub section (CSP, PV and BESS) to get the direct and indirect costs of the section for this caes. We have a factor for contingency and for EPC services for each section. Costs for site preperation account only for the CSP section.</a:t>
          </a:r>
        </a:p>
        <a:p>
          <a:pPr marL="0" indent="0" algn="l"/>
          <a:r>
            <a:rPr lang="en-US" sz="1100" b="0" i="0" u="none" strike="noStrike">
              <a:solidFill>
                <a:srgbClr val="000000"/>
              </a:solidFill>
              <a:latin typeface="Calibri" panose="020F0502020204030204" pitchFamily="34" charset="0"/>
              <a:cs typeface="Calibri" panose="020F0502020204030204" pitchFamily="34" charset="0"/>
            </a:rPr>
            <a:t> </a:t>
          </a:r>
        </a:p>
        <a:p>
          <a:pPr marL="0" marR="0" indent="0" algn="l">
            <a:lnSpc>
              <a:spcPct val="100000"/>
            </a:lnSpc>
            <a:spcBef>
              <a:spcPts val="0"/>
            </a:spcBef>
            <a:spcAft>
              <a:spcPts val="0"/>
            </a:spcAft>
          </a:pPr>
          <a:r>
            <a:rPr lang="en-US" sz="1100" b="0" i="0" u="none" strike="noStrike">
              <a:solidFill>
                <a:srgbClr val="000000"/>
              </a:solidFill>
              <a:latin typeface="Calibri" panose="020F0502020204030204" pitchFamily="34" charset="0"/>
              <a:cs typeface="Calibri" panose="020F0502020204030204" pitchFamily="34" charset="0"/>
            </a:rPr>
            <a:t>The guideline proposes additional factors for owner costs (project development and additional owner costs) that are set set relative to total EPC costs (formula following). The concept of direct and indirect costs is applied in the guideline only for the EPC costs, so there are direct and indirect EPC costs (then excluding the land costs that are applied later as an item of owners costs). They use EPC costs and Owners costs to define the CAPEX (neglecting interest during construction and financing fees for simplicity):</a:t>
          </a: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r>
            <a:rPr lang="en-US" sz="1100" b="0" i="0" u="none" strike="noStrike">
              <a:solidFill>
                <a:srgbClr val="000000"/>
              </a:solidFill>
              <a:latin typeface="Calibri" panose="020F0502020204030204" pitchFamily="34" charset="0"/>
              <a:cs typeface="Calibri" panose="020F0502020204030204" pitchFamily="34" charset="0"/>
            </a:rPr>
            <a:t>By setting f_dev and f_add to zero we get the same CAPEX as with the equations proposed above, with the only difference of where the land costs are assigned (indirect costs at the top and owners costs in the guideline)</a:t>
          </a: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r>
            <a:rPr lang="en-US" sz="1100" b="0" i="0" u="none" strike="noStrike">
              <a:solidFill>
                <a:srgbClr val="000000"/>
              </a:solidFill>
              <a:latin typeface="Calibri" panose="020F0502020204030204" pitchFamily="34" charset="0"/>
              <a:cs typeface="Calibri" panose="020F0502020204030204" pitchFamily="34" charset="0"/>
            </a:rPr>
            <a:t>The source is available here (chapter 2.2.1):</a:t>
          </a:r>
        </a:p>
        <a:p>
          <a:pPr marL="0" indent="0" algn="l"/>
          <a:r>
            <a:rPr lang="en-US" sz="1100" b="0" i="0" u="none" strike="noStrike">
              <a:solidFill>
                <a:srgbClr val="000000"/>
              </a:solidFill>
              <a:latin typeface="Calibri" panose="020F0502020204030204" pitchFamily="34" charset="0"/>
              <a:cs typeface="Calibri" panose="020F0502020204030204" pitchFamily="34" charset="0"/>
            </a:rPr>
            <a:t>http://www.solarpaces.org/wp-content/uploads/SolarPACES_Guideline_for_Bankable_STE_Yield_Assessment_-_Version_2017.pdf</a:t>
          </a:r>
        </a:p>
        <a:p>
          <a:pPr marL="0" indent="0" algn="l"/>
          <a:r>
            <a:rPr lang="en-US" sz="1100" b="0" i="0" u="none" strike="noStrike">
              <a:solidFill>
                <a:srgbClr val="000000"/>
              </a:solidFill>
              <a:latin typeface="Calibri" panose="020F0502020204030204" pitchFamily="34" charset="0"/>
              <a:cs typeface="Calibri" panose="020F0502020204030204" pitchFamily="34" charset="0"/>
            </a:rPr>
            <a:t>Additional information is given in appendix O of the guideline that is available from here:</a:t>
          </a:r>
        </a:p>
        <a:p>
          <a:pPr marL="0" indent="0" algn="l"/>
          <a:r>
            <a:rPr lang="en-US" sz="1100" b="0" i="0" u="none" strike="noStrike">
              <a:solidFill>
                <a:srgbClr val="000000"/>
              </a:solidFill>
              <a:latin typeface="Calibri" panose="020F0502020204030204" pitchFamily="34" charset="0"/>
              <a:cs typeface="Calibri" panose="020F0502020204030204" pitchFamily="34" charset="0"/>
            </a:rPr>
            <a:t>https://www.dlr.de/sf/en/PortalData/73/Resources/dokumente/linienfokusssyst/cspbank-solarpaces-guideline/CSPBankProjectReport_Draft_for_AppendixO_CostStructures_170109.pdf</a:t>
          </a:r>
        </a:p>
      </xdr:txBody>
    </xdr:sp>
    <xdr:clientData/>
  </xdr:twoCellAnchor>
  <xdr:twoCellAnchor editAs="oneCell">
    <xdr:from>
      <xdr:col>12</xdr:col>
      <xdr:colOff>204257</xdr:colOff>
      <xdr:row>2</xdr:row>
      <xdr:rowOff>26459</xdr:rowOff>
    </xdr:from>
    <xdr:to>
      <xdr:col>17</xdr:col>
      <xdr:colOff>561974</xdr:colOff>
      <xdr:row>6</xdr:row>
      <xdr:rowOff>168911</xdr:rowOff>
    </xdr:to>
    <xdr:pic>
      <xdr:nvPicPr>
        <xdr:cNvPr id="36" name="Bild 4">
          <a:extLst>
            <a:ext uri="{FF2B5EF4-FFF2-40B4-BE49-F238E27FC236}">
              <a16:creationId xmlns:a16="http://schemas.microsoft.com/office/drawing/2014/main" id="{33922046-8EF7-6A63-01A7-B4F451125A3E}"/>
            </a:ext>
            <a:ext uri="{147F2762-F138-4A5C-976F-8EAC2B608ADB}">
              <a16:predDERef xmlns:a16="http://schemas.microsoft.com/office/drawing/2014/main" pred="{6A34AD9B-113E-FAB7-B23C-448B8C4C79FD}"/>
            </a:ext>
          </a:extLst>
        </xdr:cNvPr>
        <xdr:cNvPicPr>
          <a:picLocks noChangeAspect="1"/>
        </xdr:cNvPicPr>
      </xdr:nvPicPr>
      <xdr:blipFill>
        <a:blip xmlns:r="http://schemas.openxmlformats.org/officeDocument/2006/relationships" r:embed="rId2"/>
        <a:stretch>
          <a:fillRect/>
        </a:stretch>
      </xdr:blipFill>
      <xdr:spPr>
        <a:xfrm>
          <a:off x="22894924" y="439209"/>
          <a:ext cx="3638550" cy="967952"/>
        </a:xfrm>
        <a:prstGeom prst="rect">
          <a:avLst/>
        </a:prstGeom>
      </xdr:spPr>
    </xdr:pic>
    <xdr:clientData/>
  </xdr:twoCellAnchor>
  <xdr:twoCellAnchor editAs="oneCell">
    <xdr:from>
      <xdr:col>12</xdr:col>
      <xdr:colOff>238125</xdr:colOff>
      <xdr:row>19</xdr:row>
      <xdr:rowOff>95250</xdr:rowOff>
    </xdr:from>
    <xdr:to>
      <xdr:col>19</xdr:col>
      <xdr:colOff>473075</xdr:colOff>
      <xdr:row>28</xdr:row>
      <xdr:rowOff>118956</xdr:rowOff>
    </xdr:to>
    <xdr:pic>
      <xdr:nvPicPr>
        <xdr:cNvPr id="55" name="Bild 6">
          <a:extLst>
            <a:ext uri="{FF2B5EF4-FFF2-40B4-BE49-F238E27FC236}">
              <a16:creationId xmlns:a16="http://schemas.microsoft.com/office/drawing/2014/main" id="{3E716F9F-A50E-A7B1-D064-D18FFEB9B928}"/>
            </a:ext>
            <a:ext uri="{147F2762-F138-4A5C-976F-8EAC2B608ADB}">
              <a16:predDERef xmlns:a16="http://schemas.microsoft.com/office/drawing/2014/main" pred="{33922046-8EF7-6A63-01A7-B4F451125A3E}"/>
            </a:ext>
          </a:extLst>
        </xdr:cNvPr>
        <xdr:cNvPicPr>
          <a:picLocks noChangeAspect="1"/>
        </xdr:cNvPicPr>
      </xdr:nvPicPr>
      <xdr:blipFill>
        <a:blip xmlns:r="http://schemas.openxmlformats.org/officeDocument/2006/relationships" r:embed="rId3"/>
        <a:stretch>
          <a:fillRect/>
        </a:stretch>
      </xdr:blipFill>
      <xdr:spPr>
        <a:xfrm>
          <a:off x="16316325" y="3724275"/>
          <a:ext cx="4572000" cy="1828800"/>
        </a:xfrm>
        <a:prstGeom prst="rect">
          <a:avLst/>
        </a:prstGeom>
      </xdr:spPr>
    </xdr:pic>
    <xdr:clientData/>
  </xdr:twoCellAnchor>
  <xdr:twoCellAnchor>
    <xdr:from>
      <xdr:col>12</xdr:col>
      <xdr:colOff>139700</xdr:colOff>
      <xdr:row>45</xdr:row>
      <xdr:rowOff>76200</xdr:rowOff>
    </xdr:from>
    <xdr:to>
      <xdr:col>20</xdr:col>
      <xdr:colOff>149225</xdr:colOff>
      <xdr:row>58</xdr:row>
      <xdr:rowOff>133350</xdr:rowOff>
    </xdr:to>
    <xdr:sp macro="" textlink="">
      <xdr:nvSpPr>
        <xdr:cNvPr id="3" name="Textfeld 1">
          <a:extLst>
            <a:ext uri="{FF2B5EF4-FFF2-40B4-BE49-F238E27FC236}">
              <a16:creationId xmlns:a16="http://schemas.microsoft.com/office/drawing/2014/main" id="{7CC63E13-D533-D761-1F6B-E7E1C0451395}"/>
            </a:ext>
            <a:ext uri="{147F2762-F138-4A5C-976F-8EAC2B608ADB}">
              <a16:predDERef xmlns:a16="http://schemas.microsoft.com/office/drawing/2014/main" pred="{9523F62C-A901-DC83-BA2A-8CE9185436E9}"/>
            </a:ext>
          </a:extLst>
        </xdr:cNvPr>
        <xdr:cNvSpPr txBox="1"/>
      </xdr:nvSpPr>
      <xdr:spPr>
        <a:xfrm>
          <a:off x="16624300" y="9017000"/>
          <a:ext cx="4784725" cy="2451100"/>
        </a:xfrm>
        <a:prstGeom prst="rect">
          <a:avLst/>
        </a:prstGeom>
        <a:solidFill>
          <a:schemeClr val="lt1"/>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r>
            <a:rPr lang="en-US" sz="1100" b="0" i="0" u="none" strike="noStrike">
              <a:solidFill>
                <a:srgbClr val="000000"/>
              </a:solidFill>
              <a:latin typeface="Calibri" panose="020F0502020204030204" pitchFamily="34" charset="0"/>
              <a:cs typeface="Calibri" panose="020F0502020204030204" pitchFamily="34" charset="0"/>
            </a:rPr>
            <a:t>The TAC is defined as the sum of the annualized investment cost (CAPEX) and the operational costs (OPEX).</a:t>
          </a:r>
          <a:r>
            <a:rPr lang="en-US" sz="1100" b="0" i="0" u="none" strike="noStrike" baseline="0">
              <a:solidFill>
                <a:srgbClr val="000000"/>
              </a:solidFill>
              <a:latin typeface="Calibri" panose="020F0502020204030204" pitchFamily="34" charset="0"/>
              <a:cs typeface="Calibri" panose="020F0502020204030204" pitchFamily="34" charset="0"/>
            </a:rPr>
            <a:t> The OPEX include the revenues from trading of power with the grid.</a:t>
          </a:r>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a:p>
          <a:pPr marL="0" indent="0" algn="l"/>
          <a:r>
            <a:rPr lang="en-US" sz="1100" b="0" i="0" u="none" strike="noStrike">
              <a:solidFill>
                <a:srgbClr val="000000"/>
              </a:solidFill>
              <a:latin typeface="Calibri" panose="020F0502020204030204" pitchFamily="34" charset="0"/>
              <a:cs typeface="Calibri" panose="020F0502020204030204" pitchFamily="34" charset="0"/>
            </a:rPr>
            <a:t>The Capital Recovery Factor (CRF)</a:t>
          </a:r>
          <a:r>
            <a:rPr lang="en-US" sz="1100" b="0" i="0" u="none" strike="noStrike" baseline="0">
              <a:solidFill>
                <a:srgbClr val="000000"/>
              </a:solidFill>
              <a:latin typeface="Calibri" panose="020F0502020204030204" pitchFamily="34" charset="0"/>
              <a:cs typeface="Calibri" panose="020F0502020204030204" pitchFamily="34" charset="0"/>
            </a:rPr>
            <a:t> </a:t>
          </a:r>
          <a:r>
            <a:rPr lang="en-US" sz="1100" b="0" i="0" u="none" strike="noStrike">
              <a:solidFill>
                <a:srgbClr val="000000"/>
              </a:solidFill>
              <a:latin typeface="Calibri" panose="020F0502020204030204" pitchFamily="34" charset="0"/>
              <a:cs typeface="Calibri" panose="020F0502020204030204" pitchFamily="34" charset="0"/>
            </a:rPr>
            <a:t>is a fraction used to levelize the investment cost of capital on a yearly horizon and is computed knowing the average interest rate (𝑟) and lifetime (𝐿) of the plant, with the formula:</a:t>
          </a:r>
        </a:p>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xdr:txBody>
    </xdr:sp>
    <xdr:clientData/>
  </xdr:twoCellAnchor>
  <xdr:twoCellAnchor editAs="oneCell">
    <xdr:from>
      <xdr:col>13</xdr:col>
      <xdr:colOff>540859</xdr:colOff>
      <xdr:row>46</xdr:row>
      <xdr:rowOff>57150</xdr:rowOff>
    </xdr:from>
    <xdr:to>
      <xdr:col>18</xdr:col>
      <xdr:colOff>104017</xdr:colOff>
      <xdr:row>48</xdr:row>
      <xdr:rowOff>57149</xdr:rowOff>
    </xdr:to>
    <xdr:pic>
      <xdr:nvPicPr>
        <xdr:cNvPr id="8" name="Picture 7">
          <a:extLst>
            <a:ext uri="{FF2B5EF4-FFF2-40B4-BE49-F238E27FC236}">
              <a16:creationId xmlns:a16="http://schemas.microsoft.com/office/drawing/2014/main" id="{5ECAFE14-162E-8B2E-44E3-3DDD51F07DE8}"/>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7622359" y="9182100"/>
          <a:ext cx="2551468" cy="3682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237051</xdr:colOff>
      <xdr:row>55</xdr:row>
      <xdr:rowOff>114300</xdr:rowOff>
    </xdr:from>
    <xdr:to>
      <xdr:col>17</xdr:col>
      <xdr:colOff>416998</xdr:colOff>
      <xdr:row>58</xdr:row>
      <xdr:rowOff>2243</xdr:rowOff>
    </xdr:to>
    <xdr:pic>
      <xdr:nvPicPr>
        <xdr:cNvPr id="9" name="Picture 8">
          <a:extLst>
            <a:ext uri="{FF2B5EF4-FFF2-40B4-BE49-F238E27FC236}">
              <a16:creationId xmlns:a16="http://schemas.microsoft.com/office/drawing/2014/main" id="{01782B76-EE87-81D7-3933-A80F2C2D00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bwMode="auto">
        <a:xfrm>
          <a:off x="17915451" y="10896600"/>
          <a:ext cx="1970647" cy="4403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292099</xdr:colOff>
      <xdr:row>54</xdr:row>
      <xdr:rowOff>165100</xdr:rowOff>
    </xdr:from>
    <xdr:to>
      <xdr:col>22</xdr:col>
      <xdr:colOff>180795</xdr:colOff>
      <xdr:row>59</xdr:row>
      <xdr:rowOff>96520</xdr:rowOff>
    </xdr:to>
    <xdr:pic>
      <xdr:nvPicPr>
        <xdr:cNvPr id="12" name="Picture 11" descr="What is a nominal and effective interest rate? - Quora">
          <a:extLst>
            <a:ext uri="{FF2B5EF4-FFF2-40B4-BE49-F238E27FC236}">
              <a16:creationId xmlns:a16="http://schemas.microsoft.com/office/drawing/2014/main" id="{01E76405-2E20-542F-89D2-98AF4253FC5E}"/>
            </a:ext>
          </a:extLst>
        </xdr:cNvPr>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4299" t="32646" r="4101" b="34048"/>
        <a:stretch/>
      </xdr:blipFill>
      <xdr:spPr bwMode="auto">
        <a:xfrm>
          <a:off x="21551899" y="10763250"/>
          <a:ext cx="1737181" cy="844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230634</xdr:colOff>
      <xdr:row>14</xdr:row>
      <xdr:rowOff>173012</xdr:rowOff>
    </xdr:from>
    <xdr:to>
      <xdr:col>4</xdr:col>
      <xdr:colOff>1021030</xdr:colOff>
      <xdr:row>31</xdr:row>
      <xdr:rowOff>1585</xdr:rowOff>
    </xdr:to>
    <xdr:graphicFrame macro="">
      <xdr:nvGraphicFramePr>
        <xdr:cNvPr id="3" name="Chart 2">
          <a:extLst>
            <a:ext uri="{FF2B5EF4-FFF2-40B4-BE49-F238E27FC236}">
              <a16:creationId xmlns:a16="http://schemas.microsoft.com/office/drawing/2014/main" id="{121240C4-2F3A-669C-7ADF-04DF2B05BDB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1144364</xdr:colOff>
      <xdr:row>23</xdr:row>
      <xdr:rowOff>127987</xdr:rowOff>
    </xdr:from>
    <xdr:to>
      <xdr:col>3</xdr:col>
      <xdr:colOff>698569</xdr:colOff>
      <xdr:row>27</xdr:row>
      <xdr:rowOff>152399</xdr:rowOff>
    </xdr:to>
    <mc:AlternateContent xmlns:mc="http://schemas.openxmlformats.org/markup-compatibility/2006" xmlns:a14="http://schemas.microsoft.com/office/drawing/2010/main">
      <mc:Choice Requires="a14">
        <xdr:sp macro="" textlink="">
          <xdr:nvSpPr>
            <xdr:cNvPr id="4" name="TextBox 3">
              <a:extLst>
                <a:ext uri="{FF2B5EF4-FFF2-40B4-BE49-F238E27FC236}">
                  <a16:creationId xmlns:a16="http://schemas.microsoft.com/office/drawing/2014/main" id="{2CE69308-A6C3-F487-45C3-B4427B056E54}"/>
                </a:ext>
              </a:extLst>
            </xdr:cNvPr>
            <xdr:cNvSpPr txBox="1"/>
          </xdr:nvSpPr>
          <xdr:spPr>
            <a:xfrm>
              <a:off x="1144364" y="4307264"/>
              <a:ext cx="3205943" cy="751243"/>
            </a:xfrm>
            <a:prstGeom prst="rect">
              <a:avLst/>
            </a:prstGeom>
            <a:solidFill>
              <a:schemeClr val="accent5">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sSub>
                      <m:sSubPr>
                        <m:ctrlPr>
                          <a:rPr lang="sv-SE" sz="1050" b="0" i="1">
                            <a:latin typeface="Cambria Math" panose="02040503050406030204" pitchFamily="18" charset="0"/>
                          </a:rPr>
                        </m:ctrlPr>
                      </m:sSubPr>
                      <m:e>
                        <m:r>
                          <a:rPr lang="sv-SE" sz="1050" b="0" i="1">
                            <a:latin typeface="Cambria Math" panose="02040503050406030204" pitchFamily="18" charset="0"/>
                          </a:rPr>
                          <m:t>𝑐</m:t>
                        </m:r>
                      </m:e>
                      <m:sub>
                        <m:r>
                          <a:rPr lang="sv-SE" sz="1050" b="0" i="1">
                            <a:latin typeface="Cambria Math" panose="02040503050406030204" pitchFamily="18" charset="0"/>
                          </a:rPr>
                          <m:t>𝑃𝐵</m:t>
                        </m:r>
                      </m:sub>
                    </m:sSub>
                    <m:r>
                      <a:rPr lang="sv-SE" sz="1050" b="0" i="1">
                        <a:latin typeface="Cambria Math" panose="02040503050406030204" pitchFamily="18" charset="0"/>
                      </a:rPr>
                      <m:t>=</m:t>
                    </m:r>
                    <m:sSub>
                      <m:sSubPr>
                        <m:ctrlPr>
                          <a:rPr lang="ar-AE" sz="1100" b="0" i="1">
                            <a:solidFill>
                              <a:schemeClr val="tx1"/>
                            </a:solidFill>
                            <a:effectLst/>
                            <a:latin typeface="Cambria Math" panose="02040503050406030204" pitchFamily="18" charset="0"/>
                            <a:ea typeface="+mn-ea"/>
                            <a:cs typeface="+mn-cs"/>
                          </a:rPr>
                        </m:ctrlPr>
                      </m:sSubPr>
                      <m:e>
                        <m:r>
                          <a:rPr lang="it-IT" sz="1100" b="0" i="1">
                            <a:solidFill>
                              <a:schemeClr val="tx1"/>
                            </a:solidFill>
                            <a:effectLst/>
                            <a:latin typeface="Cambria Math" panose="02040503050406030204" pitchFamily="18" charset="0"/>
                            <a:ea typeface="+mn-ea"/>
                            <a:cs typeface="+mn-cs"/>
                          </a:rPr>
                          <m:t>𝐶</m:t>
                        </m:r>
                      </m:e>
                      <m:sub>
                        <m:r>
                          <a:rPr lang="ar-AE" sz="1100" b="0" i="1">
                            <a:solidFill>
                              <a:schemeClr val="tx1"/>
                            </a:solidFill>
                            <a:effectLst/>
                            <a:latin typeface="Cambria Math" panose="02040503050406030204" pitchFamily="18" charset="0"/>
                            <a:ea typeface="+mn-ea"/>
                            <a:cs typeface="+mn-cs"/>
                          </a:rPr>
                          <m:t>𝑃𝐵</m:t>
                        </m:r>
                        <m:r>
                          <a:rPr lang="ar-AE" sz="1100" b="0" i="1">
                            <a:solidFill>
                              <a:schemeClr val="tx1"/>
                            </a:solidFill>
                            <a:effectLst/>
                            <a:latin typeface="Cambria Math" panose="02040503050406030204" pitchFamily="18" charset="0"/>
                            <a:ea typeface="+mn-ea"/>
                            <a:cs typeface="+mn-cs"/>
                          </a:rPr>
                          <m:t>,</m:t>
                        </m:r>
                        <m:r>
                          <a:rPr lang="ar-AE" sz="1100" b="0" i="1">
                            <a:solidFill>
                              <a:schemeClr val="tx1"/>
                            </a:solidFill>
                            <a:effectLst/>
                            <a:latin typeface="Cambria Math" panose="02040503050406030204" pitchFamily="18" charset="0"/>
                            <a:ea typeface="+mn-ea"/>
                            <a:cs typeface="+mn-cs"/>
                          </a:rPr>
                          <m:t>𝑟𝑒𝑓</m:t>
                        </m:r>
                      </m:sub>
                    </m:sSub>
                    <m:r>
                      <a:rPr lang="sv-SE" sz="1050" b="0" i="1">
                        <a:latin typeface="Cambria Math" panose="02040503050406030204" pitchFamily="18" charset="0"/>
                      </a:rPr>
                      <m:t>∙</m:t>
                    </m:r>
                    <m:sSup>
                      <m:sSupPr>
                        <m:ctrlPr>
                          <a:rPr lang="sv-SE" sz="1050" b="0" i="1">
                            <a:latin typeface="Cambria Math" panose="02040503050406030204" pitchFamily="18" charset="0"/>
                          </a:rPr>
                        </m:ctrlPr>
                      </m:sSupPr>
                      <m:e>
                        <m:d>
                          <m:dPr>
                            <m:ctrlPr>
                              <a:rPr lang="sv-SE" sz="1050" b="0" i="1">
                                <a:latin typeface="Cambria Math" panose="02040503050406030204" pitchFamily="18" charset="0"/>
                              </a:rPr>
                            </m:ctrlPr>
                          </m:dPr>
                          <m:e>
                            <m:f>
                              <m:fPr>
                                <m:ctrlPr>
                                  <a:rPr lang="sv-SE" sz="1050" b="0" i="1">
                                    <a:latin typeface="Cambria Math" panose="02040503050406030204" pitchFamily="18" charset="0"/>
                                  </a:rPr>
                                </m:ctrlPr>
                              </m:fPr>
                              <m:num>
                                <m:sSub>
                                  <m:sSubPr>
                                    <m:ctrlPr>
                                      <a:rPr lang="sv-SE" sz="1050" b="0" i="1">
                                        <a:latin typeface="Cambria Math" panose="02040503050406030204" pitchFamily="18" charset="0"/>
                                      </a:rPr>
                                    </m:ctrlPr>
                                  </m:sSubPr>
                                  <m:e>
                                    <m:r>
                                      <a:rPr lang="sv-SE" sz="1050" b="0" i="1">
                                        <a:latin typeface="Cambria Math" panose="02040503050406030204" pitchFamily="18" charset="0"/>
                                      </a:rPr>
                                      <m:t>𝑃</m:t>
                                    </m:r>
                                  </m:e>
                                  <m:sub>
                                    <m:r>
                                      <a:rPr lang="sv-SE" sz="1050" b="0" i="1">
                                        <a:latin typeface="Cambria Math" panose="02040503050406030204" pitchFamily="18" charset="0"/>
                                      </a:rPr>
                                      <m:t>𝑃𝐵</m:t>
                                    </m:r>
                                    <m:r>
                                      <a:rPr lang="sv-SE" sz="1050" b="0" i="1">
                                        <a:latin typeface="Cambria Math" panose="02040503050406030204" pitchFamily="18" charset="0"/>
                                      </a:rPr>
                                      <m:t>,</m:t>
                                    </m:r>
                                    <m:r>
                                      <a:rPr lang="sv-SE" sz="1050" b="0" i="1">
                                        <a:latin typeface="Cambria Math" panose="02040503050406030204" pitchFamily="18" charset="0"/>
                                      </a:rPr>
                                      <m:t>𝑔𝑟𝑜𝑠𝑠</m:t>
                                    </m:r>
                                  </m:sub>
                                </m:sSub>
                              </m:num>
                              <m:den>
                                <m:sSub>
                                  <m:sSubPr>
                                    <m:ctrlPr>
                                      <a:rPr lang="sv-SE" sz="1050" b="0" i="1">
                                        <a:latin typeface="Cambria Math" panose="02040503050406030204" pitchFamily="18" charset="0"/>
                                      </a:rPr>
                                    </m:ctrlPr>
                                  </m:sSubPr>
                                  <m:e>
                                    <m:r>
                                      <a:rPr lang="sv-SE" sz="1050" b="0" i="1">
                                        <a:latin typeface="Cambria Math" panose="02040503050406030204" pitchFamily="18" charset="0"/>
                                      </a:rPr>
                                      <m:t>𝑃</m:t>
                                    </m:r>
                                  </m:e>
                                  <m:sub>
                                    <m:r>
                                      <a:rPr lang="sv-SE" sz="1050" b="0" i="1">
                                        <a:latin typeface="Cambria Math" panose="02040503050406030204" pitchFamily="18" charset="0"/>
                                      </a:rPr>
                                      <m:t>𝑃𝐵</m:t>
                                    </m:r>
                                    <m:r>
                                      <a:rPr lang="sv-SE" sz="1050" b="0" i="1">
                                        <a:latin typeface="Cambria Math" panose="02040503050406030204" pitchFamily="18" charset="0"/>
                                      </a:rPr>
                                      <m:t>,</m:t>
                                    </m:r>
                                    <m:r>
                                      <a:rPr lang="sv-SE" sz="1050" b="0" i="1">
                                        <a:latin typeface="Cambria Math" panose="02040503050406030204" pitchFamily="18" charset="0"/>
                                      </a:rPr>
                                      <m:t>𝑔𝑟𝑜𝑠𝑠</m:t>
                                    </m:r>
                                    <m:r>
                                      <a:rPr lang="sv-SE" sz="1050" b="0" i="1">
                                        <a:latin typeface="Cambria Math" panose="02040503050406030204" pitchFamily="18" charset="0"/>
                                      </a:rPr>
                                      <m:t>,</m:t>
                                    </m:r>
                                    <m:r>
                                      <a:rPr lang="sv-SE" sz="1050" b="0" i="1">
                                        <a:latin typeface="Cambria Math" panose="02040503050406030204" pitchFamily="18" charset="0"/>
                                      </a:rPr>
                                      <m:t>𝑟𝑒𝑓</m:t>
                                    </m:r>
                                  </m:sub>
                                </m:sSub>
                              </m:den>
                            </m:f>
                          </m:e>
                        </m:d>
                      </m:e>
                      <m:sup>
                        <m:r>
                          <a:rPr lang="en-GB" sz="1050" b="0" i="1">
                            <a:solidFill>
                              <a:schemeClr val="tx1"/>
                            </a:solidFill>
                            <a:effectLst/>
                            <a:latin typeface="Cambria Math" panose="02040503050406030204" pitchFamily="18" charset="0"/>
                            <a:ea typeface="+mn-ea"/>
                            <a:cs typeface="+mn-cs"/>
                          </a:rPr>
                          <m:t>−0.368</m:t>
                        </m:r>
                      </m:sup>
                    </m:sSup>
                    <m:r>
                      <a:rPr lang="sv-SE" sz="1050" b="0" i="1">
                        <a:latin typeface="Cambria Math" panose="02040503050406030204" pitchFamily="18" charset="0"/>
                      </a:rPr>
                      <m:t>[</m:t>
                    </m:r>
                    <m:r>
                      <a:rPr lang="sv-SE" sz="1050" b="0" i="1">
                        <a:latin typeface="Cambria Math" panose="02040503050406030204" pitchFamily="18" charset="0"/>
                      </a:rPr>
                      <m:t>𝐸𝑈𝑅</m:t>
                    </m:r>
                    <m:r>
                      <a:rPr lang="sv-SE" sz="1050" b="0" i="1">
                        <a:latin typeface="Cambria Math" panose="02040503050406030204" pitchFamily="18" charset="0"/>
                      </a:rPr>
                      <m:t>/</m:t>
                    </m:r>
                    <m:r>
                      <a:rPr lang="sv-SE" sz="1050" b="0" i="1">
                        <a:latin typeface="Cambria Math" panose="02040503050406030204" pitchFamily="18" charset="0"/>
                      </a:rPr>
                      <m:t>𝑘</m:t>
                    </m:r>
                    <m:sSub>
                      <m:sSubPr>
                        <m:ctrlPr>
                          <a:rPr lang="sv-SE" sz="1050" b="0" i="1">
                            <a:latin typeface="Cambria Math" panose="02040503050406030204" pitchFamily="18" charset="0"/>
                          </a:rPr>
                        </m:ctrlPr>
                      </m:sSubPr>
                      <m:e>
                        <m:r>
                          <a:rPr lang="sv-SE" sz="1050" b="0" i="1">
                            <a:latin typeface="Cambria Math" panose="02040503050406030204" pitchFamily="18" charset="0"/>
                          </a:rPr>
                          <m:t>𝑊</m:t>
                        </m:r>
                      </m:e>
                      <m:sub>
                        <m:r>
                          <a:rPr lang="sv-SE" sz="1050" b="0" i="1">
                            <a:latin typeface="Cambria Math" panose="02040503050406030204" pitchFamily="18" charset="0"/>
                          </a:rPr>
                          <m:t>𝑔𝑟𝑜𝑠𝑠</m:t>
                        </m:r>
                      </m:sub>
                    </m:sSub>
                    <m:r>
                      <a:rPr lang="sv-SE" sz="1050" b="0" i="1">
                        <a:latin typeface="Cambria Math" panose="02040503050406030204" pitchFamily="18" charset="0"/>
                      </a:rPr>
                      <m:t>]</m:t>
                    </m:r>
                  </m:oMath>
                </m:oMathPara>
              </a14:m>
              <a:endParaRPr lang="en-GB" sz="1050"/>
            </a:p>
            <a:p>
              <a:endParaRPr lang="sv-SE" sz="100" b="0" i="1">
                <a:solidFill>
                  <a:schemeClr val="tx1"/>
                </a:solidFill>
                <a:effectLst/>
                <a:latin typeface="+mn-lt"/>
                <a:ea typeface="+mn-ea"/>
                <a:cs typeface="+mn-cs"/>
              </a:endParaRPr>
            </a:p>
            <a:p>
              <a:pPr/>
              <a14:m>
                <m:oMathPara xmlns:m="http://schemas.openxmlformats.org/officeDocument/2006/math">
                  <m:oMathParaPr>
                    <m:jc m:val="centerGroup"/>
                  </m:oMathParaPr>
                  <m:oMath xmlns:m="http://schemas.openxmlformats.org/officeDocument/2006/math">
                    <m:sSub>
                      <m:sSubPr>
                        <m:ctrlPr>
                          <a:rPr lang="sv-SE" sz="1050" b="0" i="1">
                            <a:solidFill>
                              <a:schemeClr val="tx1"/>
                            </a:solidFill>
                            <a:effectLst/>
                            <a:latin typeface="Cambria Math" panose="02040503050406030204" pitchFamily="18" charset="0"/>
                            <a:ea typeface="+mn-ea"/>
                            <a:cs typeface="+mn-cs"/>
                          </a:rPr>
                        </m:ctrlPr>
                      </m:sSubPr>
                      <m:e>
                        <m:r>
                          <a:rPr lang="sv-SE" sz="1050" b="0" i="1">
                            <a:solidFill>
                              <a:schemeClr val="tx1"/>
                            </a:solidFill>
                            <a:effectLst/>
                            <a:latin typeface="Cambria Math" panose="02040503050406030204" pitchFamily="18" charset="0"/>
                            <a:ea typeface="+mn-ea"/>
                            <a:cs typeface="+mn-cs"/>
                          </a:rPr>
                          <m:t>𝑃</m:t>
                        </m:r>
                      </m:e>
                      <m:sub>
                        <m:r>
                          <a:rPr lang="sv-SE" sz="1050" b="0" i="1">
                            <a:solidFill>
                              <a:schemeClr val="tx1"/>
                            </a:solidFill>
                            <a:effectLst/>
                            <a:latin typeface="Cambria Math" panose="02040503050406030204" pitchFamily="18" charset="0"/>
                            <a:ea typeface="+mn-ea"/>
                            <a:cs typeface="+mn-cs"/>
                          </a:rPr>
                          <m:t>𝑃𝐵</m:t>
                        </m:r>
                        <m:r>
                          <a:rPr lang="sv-SE" sz="1050" b="0" i="1">
                            <a:solidFill>
                              <a:schemeClr val="tx1"/>
                            </a:solidFill>
                            <a:effectLst/>
                            <a:latin typeface="Cambria Math" panose="02040503050406030204" pitchFamily="18" charset="0"/>
                            <a:ea typeface="+mn-ea"/>
                            <a:cs typeface="+mn-cs"/>
                          </a:rPr>
                          <m:t>,</m:t>
                        </m:r>
                        <m:r>
                          <a:rPr lang="sv-SE" sz="1050" b="0" i="1">
                            <a:solidFill>
                              <a:schemeClr val="tx1"/>
                            </a:solidFill>
                            <a:effectLst/>
                            <a:latin typeface="Cambria Math" panose="02040503050406030204" pitchFamily="18" charset="0"/>
                            <a:ea typeface="+mn-ea"/>
                            <a:cs typeface="+mn-cs"/>
                          </a:rPr>
                          <m:t>𝑔𝑟𝑜𝑠𝑠</m:t>
                        </m:r>
                        <m:r>
                          <a:rPr lang="sv-SE" sz="1050" b="0" i="1">
                            <a:solidFill>
                              <a:schemeClr val="tx1"/>
                            </a:solidFill>
                            <a:effectLst/>
                            <a:latin typeface="Cambria Math" panose="02040503050406030204" pitchFamily="18" charset="0"/>
                            <a:ea typeface="+mn-ea"/>
                            <a:cs typeface="+mn-cs"/>
                          </a:rPr>
                          <m:t>,</m:t>
                        </m:r>
                        <m:r>
                          <a:rPr lang="sv-SE" sz="1050" b="0" i="1">
                            <a:solidFill>
                              <a:schemeClr val="tx1"/>
                            </a:solidFill>
                            <a:effectLst/>
                            <a:latin typeface="Cambria Math" panose="02040503050406030204" pitchFamily="18" charset="0"/>
                            <a:ea typeface="+mn-ea"/>
                            <a:cs typeface="+mn-cs"/>
                          </a:rPr>
                          <m:t>𝑟𝑒𝑓</m:t>
                        </m:r>
                      </m:sub>
                    </m:sSub>
                    <m:r>
                      <a:rPr lang="ar-AE" sz="1050" b="0" i="1">
                        <a:solidFill>
                          <a:schemeClr val="tx1"/>
                        </a:solidFill>
                        <a:effectLst/>
                        <a:latin typeface="Cambria Math" panose="02040503050406030204" pitchFamily="18" charset="0"/>
                        <a:ea typeface="+mn-ea"/>
                        <a:cs typeface="+mn-cs"/>
                      </a:rPr>
                      <m:t>=</m:t>
                    </m:r>
                    <m:f>
                      <m:fPr>
                        <m:ctrlPr>
                          <a:rPr lang="sv-SE" sz="1050" b="0" i="1">
                            <a:solidFill>
                              <a:schemeClr val="tx1"/>
                            </a:solidFill>
                            <a:effectLst/>
                            <a:latin typeface="Cambria Math" panose="02040503050406030204" pitchFamily="18" charset="0"/>
                            <a:ea typeface="+mn-ea"/>
                            <a:cs typeface="+mn-cs"/>
                          </a:rPr>
                        </m:ctrlPr>
                      </m:fPr>
                      <m:num>
                        <m:r>
                          <a:rPr lang="sv-SE" sz="1050" b="0" i="1">
                            <a:solidFill>
                              <a:schemeClr val="tx1"/>
                            </a:solidFill>
                            <a:effectLst/>
                            <a:latin typeface="Cambria Math" panose="02040503050406030204" pitchFamily="18" charset="0"/>
                            <a:ea typeface="+mn-ea"/>
                            <a:cs typeface="+mn-cs"/>
                          </a:rPr>
                          <m:t>100</m:t>
                        </m:r>
                      </m:num>
                      <m:den>
                        <m:r>
                          <a:rPr lang="sv-SE" sz="1050" b="0" i="1">
                            <a:solidFill>
                              <a:schemeClr val="tx1"/>
                            </a:solidFill>
                            <a:effectLst/>
                            <a:latin typeface="Cambria Math" panose="02040503050406030204" pitchFamily="18" charset="0"/>
                            <a:ea typeface="+mn-ea"/>
                            <a:cs typeface="+mn-cs"/>
                          </a:rPr>
                          <m:t>0.952</m:t>
                        </m:r>
                      </m:den>
                    </m:f>
                    <m:r>
                      <a:rPr lang="sv-SE" sz="1050" b="0" i="1">
                        <a:solidFill>
                          <a:schemeClr val="tx1"/>
                        </a:solidFill>
                        <a:effectLst/>
                        <a:latin typeface="Cambria Math" panose="02040503050406030204" pitchFamily="18" charset="0"/>
                        <a:ea typeface="+mn-ea"/>
                        <a:cs typeface="+mn-cs"/>
                      </a:rPr>
                      <m:t>=105.04 [</m:t>
                    </m:r>
                    <m:r>
                      <a:rPr lang="sv-SE" sz="1050" b="0" i="1">
                        <a:solidFill>
                          <a:schemeClr val="tx1"/>
                        </a:solidFill>
                        <a:effectLst/>
                        <a:latin typeface="Cambria Math" panose="02040503050406030204" pitchFamily="18" charset="0"/>
                        <a:ea typeface="+mn-ea"/>
                        <a:cs typeface="+mn-cs"/>
                      </a:rPr>
                      <m:t>𝑀</m:t>
                    </m:r>
                    <m:sSub>
                      <m:sSubPr>
                        <m:ctrlPr>
                          <a:rPr lang="sv-SE" sz="1050" b="0" i="1">
                            <a:solidFill>
                              <a:schemeClr val="tx1"/>
                            </a:solidFill>
                            <a:effectLst/>
                            <a:latin typeface="Cambria Math" panose="02040503050406030204" pitchFamily="18" charset="0"/>
                            <a:ea typeface="+mn-ea"/>
                            <a:cs typeface="+mn-cs"/>
                          </a:rPr>
                        </m:ctrlPr>
                      </m:sSubPr>
                      <m:e>
                        <m:r>
                          <a:rPr lang="sv-SE" sz="1050" b="0" i="1">
                            <a:solidFill>
                              <a:schemeClr val="tx1"/>
                            </a:solidFill>
                            <a:effectLst/>
                            <a:latin typeface="Cambria Math" panose="02040503050406030204" pitchFamily="18" charset="0"/>
                            <a:ea typeface="+mn-ea"/>
                            <a:cs typeface="+mn-cs"/>
                          </a:rPr>
                          <m:t>𝑊</m:t>
                        </m:r>
                      </m:e>
                      <m:sub>
                        <m:r>
                          <a:rPr lang="sv-SE" sz="1050" b="0" i="1">
                            <a:solidFill>
                              <a:schemeClr val="tx1"/>
                            </a:solidFill>
                            <a:effectLst/>
                            <a:latin typeface="Cambria Math" panose="02040503050406030204" pitchFamily="18" charset="0"/>
                            <a:ea typeface="+mn-ea"/>
                            <a:cs typeface="+mn-cs"/>
                          </a:rPr>
                          <m:t>𝑔𝑟𝑜𝑠𝑠</m:t>
                        </m:r>
                      </m:sub>
                    </m:sSub>
                    <m:r>
                      <a:rPr lang="sv-SE" sz="1050" b="0" i="1">
                        <a:solidFill>
                          <a:schemeClr val="tx1"/>
                        </a:solidFill>
                        <a:effectLst/>
                        <a:latin typeface="Cambria Math" panose="02040503050406030204" pitchFamily="18" charset="0"/>
                        <a:ea typeface="+mn-ea"/>
                        <a:cs typeface="+mn-cs"/>
                      </a:rPr>
                      <m:t>]</m:t>
                    </m:r>
                  </m:oMath>
                </m:oMathPara>
              </a14:m>
              <a:endParaRPr lang="en-GB" sz="1050"/>
            </a:p>
          </xdr:txBody>
        </xdr:sp>
      </mc:Choice>
      <mc:Fallback xmlns="">
        <xdr:sp macro="" textlink="">
          <xdr:nvSpPr>
            <xdr:cNvPr id="4" name="TextBox 3">
              <a:extLst>
                <a:ext uri="{FF2B5EF4-FFF2-40B4-BE49-F238E27FC236}">
                  <a16:creationId xmlns:a16="http://schemas.microsoft.com/office/drawing/2014/main" id="{2CE69308-A6C3-F487-45C3-B4427B056E54}"/>
                </a:ext>
              </a:extLst>
            </xdr:cNvPr>
            <xdr:cNvSpPr txBox="1"/>
          </xdr:nvSpPr>
          <xdr:spPr>
            <a:xfrm>
              <a:off x="1144364" y="4307264"/>
              <a:ext cx="3205943" cy="751243"/>
            </a:xfrm>
            <a:prstGeom prst="rect">
              <a:avLst/>
            </a:prstGeom>
            <a:solidFill>
              <a:schemeClr val="accent5">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sv-SE" sz="1050" b="0" i="0">
                  <a:latin typeface="Cambria Math" panose="02040503050406030204" pitchFamily="18" charset="0"/>
                </a:rPr>
                <a:t>𝑐_𝑃𝐵=</a:t>
              </a:r>
              <a:r>
                <a:rPr lang="it-IT" sz="1100" b="0" i="0">
                  <a:solidFill>
                    <a:schemeClr val="tx1"/>
                  </a:solidFill>
                  <a:effectLst/>
                  <a:latin typeface="Cambria Math" panose="02040503050406030204" pitchFamily="18" charset="0"/>
                  <a:ea typeface="+mn-ea"/>
                  <a:cs typeface="+mn-cs"/>
                </a:rPr>
                <a:t>𝐶</a:t>
              </a:r>
              <a:r>
                <a:rPr lang="ar-AE" sz="1100" b="0" i="0">
                  <a:solidFill>
                    <a:schemeClr val="tx1"/>
                  </a:solidFill>
                  <a:effectLst/>
                  <a:latin typeface="+mn-lt"/>
                  <a:ea typeface="+mn-ea"/>
                  <a:cs typeface="+mn-cs"/>
                </a:rPr>
                <a:t>_(𝑃𝐵,𝑟𝑒𝑓)</a:t>
              </a:r>
              <a:r>
                <a:rPr lang="sv-SE" sz="1050" b="0" i="0">
                  <a:latin typeface="Cambria Math" panose="02040503050406030204" pitchFamily="18" charset="0"/>
                </a:rPr>
                <a:t>∙(𝑃_(𝑃𝐵,𝑔𝑟𝑜𝑠𝑠)/𝑃_(𝑃𝐵,𝑔𝑟𝑜𝑠𝑠,𝑟𝑒𝑓) )^(</a:t>
              </a:r>
              <a:r>
                <a:rPr lang="en-GB" sz="1050" b="0" i="0">
                  <a:solidFill>
                    <a:schemeClr val="tx1"/>
                  </a:solidFill>
                  <a:effectLst/>
                  <a:latin typeface="Cambria Math" panose="02040503050406030204" pitchFamily="18" charset="0"/>
                  <a:ea typeface="+mn-ea"/>
                  <a:cs typeface="+mn-cs"/>
                </a:rPr>
                <a:t>−0.368</a:t>
              </a:r>
              <a:r>
                <a:rPr lang="sv-SE" sz="1050" b="0" i="0">
                  <a:solidFill>
                    <a:schemeClr val="tx1"/>
                  </a:solidFill>
                  <a:effectLst/>
                  <a:latin typeface="Cambria Math" panose="02040503050406030204" pitchFamily="18" charset="0"/>
                  <a:ea typeface="+mn-ea"/>
                  <a:cs typeface="+mn-cs"/>
                </a:rPr>
                <a:t>) </a:t>
              </a:r>
              <a:r>
                <a:rPr lang="sv-SE" sz="1050" b="0" i="0">
                  <a:latin typeface="Cambria Math" panose="02040503050406030204" pitchFamily="18" charset="0"/>
                </a:rPr>
                <a:t>[𝐸𝑈𝑅/𝑘𝑊_𝑔𝑟𝑜𝑠𝑠]</a:t>
              </a:r>
              <a:endParaRPr lang="en-GB" sz="1050"/>
            </a:p>
            <a:p>
              <a:endParaRPr lang="sv-SE" sz="100" b="0" i="1">
                <a:solidFill>
                  <a:schemeClr val="tx1"/>
                </a:solidFill>
                <a:effectLst/>
                <a:latin typeface="+mn-lt"/>
                <a:ea typeface="+mn-ea"/>
                <a:cs typeface="+mn-cs"/>
              </a:endParaRPr>
            </a:p>
            <a:p>
              <a:pPr/>
              <a:r>
                <a:rPr lang="sv-SE" sz="1050" b="0" i="0">
                  <a:solidFill>
                    <a:schemeClr val="tx1"/>
                  </a:solidFill>
                  <a:effectLst/>
                  <a:latin typeface="Cambria Math" panose="02040503050406030204" pitchFamily="18" charset="0"/>
                  <a:ea typeface="+mn-ea"/>
                  <a:cs typeface="+mn-cs"/>
                </a:rPr>
                <a:t>𝑃_(𝑃𝐵,𝑔𝑟𝑜𝑠𝑠,𝑟𝑒𝑓)</a:t>
              </a:r>
              <a:r>
                <a:rPr lang="ar-AE" sz="1050" b="0" i="0">
                  <a:solidFill>
                    <a:schemeClr val="tx1"/>
                  </a:solidFill>
                  <a:effectLst/>
                  <a:latin typeface="Cambria Math" panose="02040503050406030204" pitchFamily="18" charset="0"/>
                  <a:ea typeface="+mn-ea"/>
                  <a:cs typeface="+mn-cs"/>
                </a:rPr>
                <a:t>=</a:t>
              </a:r>
              <a:r>
                <a:rPr lang="sv-SE" sz="1050" b="0" i="0">
                  <a:solidFill>
                    <a:schemeClr val="tx1"/>
                  </a:solidFill>
                  <a:effectLst/>
                  <a:latin typeface="Cambria Math" panose="02040503050406030204" pitchFamily="18" charset="0"/>
                  <a:ea typeface="+mn-ea"/>
                  <a:cs typeface="+mn-cs"/>
                </a:rPr>
                <a:t>100/0.952=105.04 [𝑀𝑊_𝑔𝑟𝑜𝑠𝑠]</a:t>
              </a:r>
              <a:endParaRPr lang="en-GB" sz="1050"/>
            </a:p>
          </xdr:txBody>
        </xdr:sp>
      </mc:Fallback>
    </mc:AlternateContent>
    <xdr:clientData/>
  </xdr:twoCellAnchor>
  <xdr:twoCellAnchor>
    <xdr:from>
      <xdr:col>0</xdr:col>
      <xdr:colOff>230634</xdr:colOff>
      <xdr:row>32</xdr:row>
      <xdr:rowOff>104432</xdr:rowOff>
    </xdr:from>
    <xdr:to>
      <xdr:col>4</xdr:col>
      <xdr:colOff>1021030</xdr:colOff>
      <xdr:row>48</xdr:row>
      <xdr:rowOff>115885</xdr:rowOff>
    </xdr:to>
    <xdr:graphicFrame macro="">
      <xdr:nvGraphicFramePr>
        <xdr:cNvPr id="8" name="Chart 7">
          <a:extLst>
            <a:ext uri="{FF2B5EF4-FFF2-40B4-BE49-F238E27FC236}">
              <a16:creationId xmlns:a16="http://schemas.microsoft.com/office/drawing/2014/main" id="{5D8A479C-8BC3-EBF9-DEF8-3ACBF39064D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1196961</xdr:colOff>
      <xdr:row>14</xdr:row>
      <xdr:rowOff>165502</xdr:rowOff>
    </xdr:from>
    <xdr:to>
      <xdr:col>9</xdr:col>
      <xdr:colOff>586621</xdr:colOff>
      <xdr:row>30</xdr:row>
      <xdr:rowOff>167430</xdr:rowOff>
    </xdr:to>
    <xdr:grpSp>
      <xdr:nvGrpSpPr>
        <xdr:cNvPr id="5" name="Group 4">
          <a:extLst>
            <a:ext uri="{FF2B5EF4-FFF2-40B4-BE49-F238E27FC236}">
              <a16:creationId xmlns:a16="http://schemas.microsoft.com/office/drawing/2014/main" id="{2721CC37-527C-4B0F-AFA1-E2E467324D66}"/>
            </a:ext>
            <a:ext uri="{147F2762-F138-4A5C-976F-8EAC2B608ADB}">
              <a16:predDERef xmlns:a16="http://schemas.microsoft.com/office/drawing/2014/main" pred="{7C7E7004-E7A5-42BD-BE91-5338AB907466}"/>
            </a:ext>
          </a:extLst>
        </xdr:cNvPr>
        <xdr:cNvGrpSpPr/>
      </xdr:nvGrpSpPr>
      <xdr:grpSpPr>
        <a:xfrm>
          <a:off x="6176167" y="3310264"/>
          <a:ext cx="5961406" cy="3066055"/>
          <a:chOff x="12690231" y="3179884"/>
          <a:chExt cx="5151208" cy="3059453"/>
        </a:xfrm>
      </xdr:grpSpPr>
      <xdr:graphicFrame macro="">
        <xdr:nvGraphicFramePr>
          <xdr:cNvPr id="6" name="Chart 5">
            <a:extLst>
              <a:ext uri="{FF2B5EF4-FFF2-40B4-BE49-F238E27FC236}">
                <a16:creationId xmlns:a16="http://schemas.microsoft.com/office/drawing/2014/main" id="{98BC92E3-2BAD-E6EC-EEC4-CAFEE699638D}"/>
              </a:ext>
            </a:extLst>
          </xdr:cNvPr>
          <xdr:cNvGraphicFramePr>
            <a:graphicFrameLocks/>
          </xdr:cNvGraphicFramePr>
        </xdr:nvGraphicFramePr>
        <xdr:xfrm>
          <a:off x="12690231" y="3179884"/>
          <a:ext cx="5151208" cy="3059453"/>
        </xdr:xfrm>
        <a:graphic>
          <a:graphicData uri="http://schemas.openxmlformats.org/drawingml/2006/chart">
            <c:chart xmlns:c="http://schemas.openxmlformats.org/drawingml/2006/chart" xmlns:r="http://schemas.openxmlformats.org/officeDocument/2006/relationships" r:id="rId3"/>
          </a:graphicData>
        </a:graphic>
      </xdr:graphicFrame>
      <mc:AlternateContent xmlns:mc="http://schemas.openxmlformats.org/markup-compatibility/2006" xmlns:a14="http://schemas.microsoft.com/office/drawing/2010/main">
        <mc:Choice Requires="a14">
          <xdr:sp macro="" textlink="">
            <xdr:nvSpPr>
              <xdr:cNvPr id="7" name="TextBox 6">
                <a:extLst>
                  <a:ext uri="{FF2B5EF4-FFF2-40B4-BE49-F238E27FC236}">
                    <a16:creationId xmlns:a16="http://schemas.microsoft.com/office/drawing/2014/main" id="{192D101C-9643-E4B7-7736-2F10DDEFD838}"/>
                  </a:ext>
                </a:extLst>
              </xdr:cNvPr>
              <xdr:cNvSpPr txBox="1"/>
            </xdr:nvSpPr>
            <xdr:spPr>
              <a:xfrm>
                <a:off x="13488670" y="4901413"/>
                <a:ext cx="4318561" cy="588627"/>
              </a:xfrm>
              <a:prstGeom prst="rect">
                <a:avLst/>
              </a:prstGeom>
              <a:solidFill>
                <a:schemeClr val="accent4">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sSub>
                        <m:sSubPr>
                          <m:ctrlPr>
                            <a:rPr lang="sv-SE" sz="1000" b="0" i="1">
                              <a:latin typeface="Cambria Math" panose="02040503050406030204" pitchFamily="18" charset="0"/>
                            </a:rPr>
                          </m:ctrlPr>
                        </m:sSubPr>
                        <m:e>
                          <m:r>
                            <a:rPr lang="sv-SE" sz="1000" b="0" i="1">
                              <a:latin typeface="Cambria Math" panose="02040503050406030204" pitchFamily="18" charset="0"/>
                            </a:rPr>
                            <m:t>𝜂</m:t>
                          </m:r>
                        </m:e>
                        <m:sub>
                          <m:r>
                            <a:rPr lang="sv-SE" sz="1000" b="0" i="1">
                              <a:latin typeface="Cambria Math" panose="02040503050406030204" pitchFamily="18" charset="0"/>
                            </a:rPr>
                            <m:t>𝑃𝐵</m:t>
                          </m:r>
                          <m:r>
                            <a:rPr lang="sv-SE" sz="1000" b="0" i="1">
                              <a:latin typeface="Cambria Math" panose="02040503050406030204" pitchFamily="18" charset="0"/>
                            </a:rPr>
                            <m:t>, </m:t>
                          </m:r>
                          <m:r>
                            <a:rPr lang="sv-SE" sz="1000" b="0" i="1">
                              <a:latin typeface="Cambria Math" panose="02040503050406030204" pitchFamily="18" charset="0"/>
                            </a:rPr>
                            <m:t>𝑛𝑒𝑡</m:t>
                          </m:r>
                        </m:sub>
                      </m:sSub>
                      <m:r>
                        <a:rPr lang="sv-SE" sz="1000" b="0" i="1">
                          <a:latin typeface="Cambria Math" panose="02040503050406030204" pitchFamily="18" charset="0"/>
                        </a:rPr>
                        <m:t>= </m:t>
                      </m:r>
                      <m:d>
                        <m:dPr>
                          <m:begChr m:val="{"/>
                          <m:endChr m:val=""/>
                          <m:ctrlPr>
                            <a:rPr lang="sv-SE" sz="1000" b="0" i="1">
                              <a:latin typeface="Cambria Math" panose="02040503050406030204" pitchFamily="18" charset="0"/>
                            </a:rPr>
                          </m:ctrlPr>
                        </m:dPr>
                        <m:e>
                          <m:eqArr>
                            <m:eqArrPr>
                              <m:ctrlPr>
                                <a:rPr lang="sv-SE" sz="1000" b="0" i="1">
                                  <a:latin typeface="Cambria Math" panose="02040503050406030204" pitchFamily="18" charset="0"/>
                                </a:rPr>
                              </m:ctrlPr>
                            </m:eqArrPr>
                            <m:e>
                              <m:r>
                                <a:rPr lang="sv-SE" sz="1000" b="0" i="1">
                                  <a:latin typeface="Cambria Math" panose="02040503050406030204" pitchFamily="18" charset="0"/>
                                </a:rPr>
                                <m:t>39.49233</m:t>
                              </m:r>
                              <m:r>
                                <a:rPr lang="en-US" sz="1000" b="0" i="1">
                                  <a:latin typeface="Cambria Math" panose="02040503050406030204" pitchFamily="18" charset="0"/>
                                </a:rPr>
                                <m:t> </m:t>
                              </m:r>
                              <m:r>
                                <a:rPr lang="en-US" sz="1000" b="0" i="1">
                                  <a:latin typeface="Cambria Math" panose="02040503050406030204" pitchFamily="18" charset="0"/>
                                </a:rPr>
                                <m:t>𝑓𝑜𝑟</m:t>
                              </m:r>
                              <m:r>
                                <a:rPr lang="en-US" sz="1000" b="0" i="1">
                                  <a:latin typeface="Cambria Math" panose="02040503050406030204" pitchFamily="18" charset="0"/>
                                </a:rPr>
                                <m:t> </m:t>
                              </m:r>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sub>
                              </m:sSub>
                              <m:r>
                                <a:rPr lang="sv-SE" sz="1000" b="0" i="1">
                                  <a:latin typeface="Cambria Math" panose="02040503050406030204" pitchFamily="18" charset="0"/>
                                  <a:ea typeface="Cambria Math" panose="02040503050406030204" pitchFamily="18" charset="0"/>
                                </a:rPr>
                                <m:t>≥</m:t>
                              </m:r>
                              <m:r>
                                <a:rPr lang="en-US" sz="1000" b="0" i="1">
                                  <a:latin typeface="Cambria Math" panose="02040503050406030204" pitchFamily="18" charset="0"/>
                                  <a:ea typeface="Cambria Math" panose="02040503050406030204" pitchFamily="18" charset="0"/>
                                </a:rPr>
                                <m:t>70%</m:t>
                              </m:r>
                            </m:e>
                            <m:e>
                              <m:r>
                                <a:rPr lang="sv-SE" sz="1000" b="0" i="1">
                                  <a:latin typeface="Cambria Math" panose="02040503050406030204" pitchFamily="18" charset="0"/>
                                </a:rPr>
                                <m:t>36.6+8.0855∙</m:t>
                              </m:r>
                              <m:d>
                                <m:dPr>
                                  <m:ctrlPr>
                                    <a:rPr lang="sv-SE" sz="1000" b="0" i="1">
                                      <a:latin typeface="Cambria Math" panose="02040503050406030204" pitchFamily="18" charset="0"/>
                                    </a:rPr>
                                  </m:ctrlPr>
                                </m:dPr>
                                <m:e>
                                  <m:f>
                                    <m:fPr>
                                      <m:ctrlPr>
                                        <a:rPr lang="sv-SE" sz="1000" b="0" i="1">
                                          <a:latin typeface="Cambria Math" panose="02040503050406030204" pitchFamily="18" charset="0"/>
                                        </a:rPr>
                                      </m:ctrlPr>
                                    </m:fPr>
                                    <m:num>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sub>
                                      </m:sSub>
                                    </m:num>
                                    <m:den>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r>
                                            <a:rPr lang="sv-SE" sz="1000" b="0" i="1">
                                              <a:latin typeface="Cambria Math" panose="02040503050406030204" pitchFamily="18" charset="0"/>
                                            </a:rPr>
                                            <m:t>,</m:t>
                                          </m:r>
                                          <m:r>
                                            <a:rPr lang="sv-SE" sz="1000" b="0" i="1">
                                              <a:latin typeface="Cambria Math" panose="02040503050406030204" pitchFamily="18" charset="0"/>
                                            </a:rPr>
                                            <m:t>𝑟𝑒𝑓</m:t>
                                          </m:r>
                                        </m:sub>
                                      </m:sSub>
                                    </m:den>
                                  </m:f>
                                </m:e>
                              </m:d>
                              <m:r>
                                <a:rPr lang="sv-SE" sz="1000" b="0" i="1">
                                  <a:latin typeface="Cambria Math" panose="02040503050406030204" pitchFamily="18" charset="0"/>
                                </a:rPr>
                                <m:t> −5.648∙</m:t>
                              </m:r>
                              <m:sSup>
                                <m:sSupPr>
                                  <m:ctrlPr>
                                    <a:rPr lang="sv-SE" sz="1000" b="0" i="1">
                                      <a:latin typeface="Cambria Math" panose="02040503050406030204" pitchFamily="18" charset="0"/>
                                    </a:rPr>
                                  </m:ctrlPr>
                                </m:sSupPr>
                                <m:e>
                                  <m:d>
                                    <m:dPr>
                                      <m:ctrlPr>
                                        <a:rPr lang="sv-SE" sz="1000" b="0" i="1">
                                          <a:latin typeface="Cambria Math" panose="02040503050406030204" pitchFamily="18" charset="0"/>
                                        </a:rPr>
                                      </m:ctrlPr>
                                    </m:dPr>
                                    <m:e>
                                      <m:f>
                                        <m:fPr>
                                          <m:ctrlPr>
                                            <a:rPr lang="sv-SE" sz="1000" b="0" i="1">
                                              <a:latin typeface="Cambria Math" panose="02040503050406030204" pitchFamily="18" charset="0"/>
                                            </a:rPr>
                                          </m:ctrlPr>
                                        </m:fPr>
                                        <m:num>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sub>
                                          </m:sSub>
                                        </m:num>
                                        <m:den>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r>
                                                <a:rPr lang="sv-SE" sz="1000" b="0" i="1">
                                                  <a:latin typeface="Cambria Math" panose="02040503050406030204" pitchFamily="18" charset="0"/>
                                                </a:rPr>
                                                <m:t>,</m:t>
                                              </m:r>
                                              <m:r>
                                                <a:rPr lang="sv-SE" sz="1000" b="0" i="1">
                                                  <a:latin typeface="Cambria Math" panose="02040503050406030204" pitchFamily="18" charset="0"/>
                                                </a:rPr>
                                                <m:t>𝑟𝑒𝑓</m:t>
                                              </m:r>
                                            </m:sub>
                                          </m:sSub>
                                        </m:den>
                                      </m:f>
                                    </m:e>
                                  </m:d>
                                </m:e>
                                <m:sup>
                                  <m:r>
                                    <a:rPr lang="sv-SE" sz="1000" b="0" i="1">
                                      <a:latin typeface="Cambria Math" panose="02040503050406030204" pitchFamily="18" charset="0"/>
                                    </a:rPr>
                                    <m:t>2</m:t>
                                  </m:r>
                                </m:sup>
                              </m:sSup>
                              <m:r>
                                <a:rPr lang="en-US" sz="1000" b="0" i="1">
                                  <a:latin typeface="Cambria Math" panose="02040503050406030204" pitchFamily="18" charset="0"/>
                                </a:rPr>
                                <m:t>𝑓𝑜𝑟</m:t>
                              </m:r>
                              <m:r>
                                <a:rPr lang="en-US" sz="1000" b="0" i="1">
                                  <a:latin typeface="Cambria Math" panose="02040503050406030204" pitchFamily="18" charset="0"/>
                                </a:rPr>
                                <m:t> </m:t>
                              </m:r>
                              <m:sSub>
                                <m:sSubPr>
                                  <m:ctrlPr>
                                    <a:rPr lang="sv-SE" sz="1000" b="0" i="1">
                                      <a:latin typeface="Cambria Math" panose="02040503050406030204" pitchFamily="18" charset="0"/>
                                    </a:rPr>
                                  </m:ctrlPr>
                                </m:sSubPr>
                                <m:e>
                                  <m:r>
                                    <a:rPr lang="sv-SE" sz="1000" b="0" i="1">
                                      <a:latin typeface="Cambria Math" panose="02040503050406030204" pitchFamily="18" charset="0"/>
                                    </a:rPr>
                                    <m:t>𝑃</m:t>
                                  </m:r>
                                </m:e>
                                <m:sub>
                                  <m:r>
                                    <a:rPr lang="sv-SE" sz="1000" b="0" i="1">
                                      <a:latin typeface="Cambria Math" panose="02040503050406030204" pitchFamily="18" charset="0"/>
                                    </a:rPr>
                                    <m:t>𝑃𝐵</m:t>
                                  </m:r>
                                  <m:r>
                                    <a:rPr lang="sv-SE" sz="1000" b="0" i="1">
                                      <a:latin typeface="Cambria Math" panose="02040503050406030204" pitchFamily="18" charset="0"/>
                                    </a:rPr>
                                    <m:t>,</m:t>
                                  </m:r>
                                  <m:r>
                                    <a:rPr lang="sv-SE" sz="1000" b="0" i="1">
                                      <a:latin typeface="Cambria Math" panose="02040503050406030204" pitchFamily="18" charset="0"/>
                                    </a:rPr>
                                    <m:t>𝑛𝑒𝑡</m:t>
                                  </m:r>
                                </m:sub>
                              </m:sSub>
                              <m:r>
                                <a:rPr lang="sv-SE" sz="1000" b="0" i="1">
                                  <a:latin typeface="Cambria Math" panose="02040503050406030204" pitchFamily="18" charset="0"/>
                                  <a:ea typeface="Cambria Math" panose="02040503050406030204" pitchFamily="18" charset="0"/>
                                </a:rPr>
                                <m:t>&lt;</m:t>
                              </m:r>
                              <m:r>
                                <a:rPr lang="en-US" sz="1000" b="0" i="1">
                                  <a:latin typeface="Cambria Math" panose="02040503050406030204" pitchFamily="18" charset="0"/>
                                  <a:ea typeface="Cambria Math" panose="02040503050406030204" pitchFamily="18" charset="0"/>
                                </a:rPr>
                                <m:t>70%</m:t>
                              </m:r>
                            </m:e>
                          </m:eqArr>
                        </m:e>
                      </m:d>
                      <m:r>
                        <a:rPr lang="en-US" sz="1000" b="0" i="1">
                          <a:latin typeface="Cambria Math" panose="02040503050406030204" pitchFamily="18" charset="0"/>
                        </a:rPr>
                        <m:t> </m:t>
                      </m:r>
                      <m:r>
                        <a:rPr lang="sv-SE" sz="1000" b="0" i="1">
                          <a:latin typeface="Cambria Math" panose="02040503050406030204" pitchFamily="18" charset="0"/>
                        </a:rPr>
                        <m:t>[%]</m:t>
                      </m:r>
                    </m:oMath>
                  </m:oMathPara>
                </a14:m>
                <a:endParaRPr lang="en-GB" sz="600"/>
              </a:p>
            </xdr:txBody>
          </xdr:sp>
        </mc:Choice>
        <mc:Fallback xmlns="">
          <xdr:sp macro="" textlink="">
            <xdr:nvSpPr>
              <xdr:cNvPr id="7" name="TextBox 6">
                <a:extLst>
                  <a:ext uri="{FF2B5EF4-FFF2-40B4-BE49-F238E27FC236}">
                    <a16:creationId xmlns:a16="http://schemas.microsoft.com/office/drawing/2014/main" id="{192D101C-9643-E4B7-7736-2F10DDEFD838}"/>
                  </a:ext>
                </a:extLst>
              </xdr:cNvPr>
              <xdr:cNvSpPr txBox="1"/>
            </xdr:nvSpPr>
            <xdr:spPr>
              <a:xfrm>
                <a:off x="13488670" y="4901413"/>
                <a:ext cx="4318561" cy="588627"/>
              </a:xfrm>
              <a:prstGeom prst="rect">
                <a:avLst/>
              </a:prstGeom>
              <a:solidFill>
                <a:schemeClr val="accent4">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sv-SE" sz="1000" b="0" i="0">
                    <a:latin typeface="Cambria Math" panose="02040503050406030204" pitchFamily="18" charset="0"/>
                  </a:rPr>
                  <a:t>𝜂_(𝑃𝐵, 𝑛𝑒𝑡)= {█(39.49233</a:t>
                </a:r>
                <a:r>
                  <a:rPr lang="en-US" sz="1000" b="0" i="0">
                    <a:latin typeface="Cambria Math" panose="02040503050406030204" pitchFamily="18" charset="0"/>
                  </a:rPr>
                  <a:t> 𝑓𝑜𝑟 </a:t>
                </a:r>
                <a:r>
                  <a:rPr lang="sv-SE" sz="1000" b="0" i="0">
                    <a:latin typeface="Cambria Math" panose="02040503050406030204" pitchFamily="18" charset="0"/>
                  </a:rPr>
                  <a:t>𝑃_(𝑃𝐵,𝑛𝑒𝑡)</a:t>
                </a:r>
                <a:r>
                  <a:rPr lang="sv-SE" sz="1000" b="0" i="0">
                    <a:latin typeface="Cambria Math" panose="02040503050406030204" pitchFamily="18" charset="0"/>
                    <a:ea typeface="Cambria Math" panose="02040503050406030204" pitchFamily="18" charset="0"/>
                  </a:rPr>
                  <a:t>≥</a:t>
                </a:r>
                <a:r>
                  <a:rPr lang="en-US" sz="1000" b="0" i="0">
                    <a:latin typeface="Cambria Math" panose="02040503050406030204" pitchFamily="18" charset="0"/>
                    <a:ea typeface="Cambria Math" panose="02040503050406030204" pitchFamily="18" charset="0"/>
                  </a:rPr>
                  <a:t>70%</a:t>
                </a:r>
                <a:r>
                  <a:rPr lang="sv-SE" sz="1000" b="0" i="0">
                    <a:latin typeface="Cambria Math" panose="02040503050406030204" pitchFamily="18" charset="0"/>
                    <a:ea typeface="Cambria Math" panose="02040503050406030204" pitchFamily="18" charset="0"/>
                  </a:rPr>
                  <a:t>@</a:t>
                </a:r>
                <a:r>
                  <a:rPr lang="sv-SE" sz="1000" b="0" i="0">
                    <a:latin typeface="Cambria Math" panose="02040503050406030204" pitchFamily="18" charset="0"/>
                  </a:rPr>
                  <a:t>36.6+8.0855∙(𝑃_(𝑃𝐵,𝑛𝑒𝑡)/𝑃_(𝑃𝐵,𝑛𝑒𝑡,𝑟𝑒𝑓) )  −5.648∙(𝑃_(𝑃𝐵,𝑛𝑒𝑡)/𝑃_(𝑃𝐵.𝑛𝑒𝑡,𝑟𝑒𝑓) )^2</a:t>
                </a:r>
                <a:r>
                  <a:rPr lang="en-US" sz="1000" b="0" i="0">
                    <a:latin typeface="Cambria Math" panose="02040503050406030204" pitchFamily="18" charset="0"/>
                  </a:rPr>
                  <a:t> 𝑓𝑜𝑟 </a:t>
                </a:r>
                <a:r>
                  <a:rPr lang="sv-SE" sz="1000" b="0" i="0">
                    <a:latin typeface="Cambria Math" panose="02040503050406030204" pitchFamily="18" charset="0"/>
                  </a:rPr>
                  <a:t>𝑃_(𝑃𝐵,𝑛𝑒𝑡)</a:t>
                </a:r>
                <a:r>
                  <a:rPr lang="sv-SE" sz="1000" b="0" i="0">
                    <a:latin typeface="Cambria Math" panose="02040503050406030204" pitchFamily="18" charset="0"/>
                    <a:ea typeface="Cambria Math" panose="02040503050406030204" pitchFamily="18" charset="0"/>
                  </a:rPr>
                  <a:t>&lt;</a:t>
                </a:r>
                <a:r>
                  <a:rPr lang="en-US" sz="1000" b="0" i="0">
                    <a:latin typeface="Cambria Math" panose="02040503050406030204" pitchFamily="18" charset="0"/>
                    <a:ea typeface="Cambria Math" panose="02040503050406030204" pitchFamily="18" charset="0"/>
                  </a:rPr>
                  <a:t>70%</a:t>
                </a:r>
                <a:r>
                  <a:rPr lang="sv-SE" sz="1000" b="0" i="0">
                    <a:latin typeface="Cambria Math" panose="02040503050406030204" pitchFamily="18" charset="0"/>
                    <a:ea typeface="Cambria Math" panose="02040503050406030204" pitchFamily="18" charset="0"/>
                  </a:rPr>
                  <a:t>)┤</a:t>
                </a:r>
                <a:r>
                  <a:rPr lang="en-US" sz="1000" b="0" i="0">
                    <a:latin typeface="Cambria Math" panose="02040503050406030204" pitchFamily="18" charset="0"/>
                    <a:ea typeface="Cambria Math" panose="02040503050406030204" pitchFamily="18" charset="0"/>
                  </a:rPr>
                  <a:t> </a:t>
                </a:r>
                <a:r>
                  <a:rPr lang="en-US" sz="1000" b="0" i="0">
                    <a:latin typeface="Cambria Math" panose="02040503050406030204" pitchFamily="18" charset="0"/>
                  </a:rPr>
                  <a:t> </a:t>
                </a:r>
                <a:r>
                  <a:rPr lang="sv-SE" sz="1000" b="0" i="0">
                    <a:latin typeface="Cambria Math" panose="02040503050406030204" pitchFamily="18" charset="0"/>
                  </a:rPr>
                  <a:t>[%]</a:t>
                </a:r>
                <a:endParaRPr lang="en-GB" sz="600"/>
              </a:p>
            </xdr:txBody>
          </xdr:sp>
        </mc:Fallback>
      </mc:AlternateContent>
    </xdr:grp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685800</xdr:colOff>
      <xdr:row>19</xdr:row>
      <xdr:rowOff>11056</xdr:rowOff>
    </xdr:from>
    <xdr:to>
      <xdr:col>7</xdr:col>
      <xdr:colOff>209549</xdr:colOff>
      <xdr:row>34</xdr:row>
      <xdr:rowOff>92580</xdr:rowOff>
    </xdr:to>
    <xdr:graphicFrame macro="">
      <xdr:nvGraphicFramePr>
        <xdr:cNvPr id="28" name="Chart 1">
          <a:extLst>
            <a:ext uri="{FF2B5EF4-FFF2-40B4-BE49-F238E27FC236}">
              <a16:creationId xmlns:a16="http://schemas.microsoft.com/office/drawing/2014/main" id="{048DE847-67BA-46EF-BABC-284F983BAE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150125</xdr:colOff>
      <xdr:row>19</xdr:row>
      <xdr:rowOff>41528</xdr:rowOff>
    </xdr:from>
    <xdr:to>
      <xdr:col>16</xdr:col>
      <xdr:colOff>1116547</xdr:colOff>
      <xdr:row>34</xdr:row>
      <xdr:rowOff>2866</xdr:rowOff>
    </xdr:to>
    <xdr:graphicFrame macro="">
      <xdr:nvGraphicFramePr>
        <xdr:cNvPr id="30" name="Chart 2">
          <a:extLst>
            <a:ext uri="{FF2B5EF4-FFF2-40B4-BE49-F238E27FC236}">
              <a16:creationId xmlns:a16="http://schemas.microsoft.com/office/drawing/2014/main" id="{ECCABFC9-AB79-4ABB-B16F-1A941B3E7E5E}"/>
            </a:ext>
            <a:ext uri="{147F2762-F138-4A5C-976F-8EAC2B608ADB}">
              <a16:predDERef xmlns:a16="http://schemas.microsoft.com/office/drawing/2014/main" pred="{048DE847-67BA-46EF-BABC-284F983BAE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19</xdr:row>
      <xdr:rowOff>34402</xdr:rowOff>
    </xdr:from>
    <xdr:to>
      <xdr:col>2</xdr:col>
      <xdr:colOff>587130</xdr:colOff>
      <xdr:row>34</xdr:row>
      <xdr:rowOff>101565</xdr:rowOff>
    </xdr:to>
    <xdr:graphicFrame macro="">
      <xdr:nvGraphicFramePr>
        <xdr:cNvPr id="2" name="Chart 3">
          <a:extLst>
            <a:ext uri="{FF2B5EF4-FFF2-40B4-BE49-F238E27FC236}">
              <a16:creationId xmlns:a16="http://schemas.microsoft.com/office/drawing/2014/main" id="{8B2DB074-6356-416F-A7EF-5AB33284E41A}"/>
            </a:ext>
            <a:ext uri="{147F2762-F138-4A5C-976F-8EAC2B608ADB}">
              <a16:predDERef xmlns:a16="http://schemas.microsoft.com/office/drawing/2014/main" pred="{ECCABFC9-AB79-4ABB-B16F-1A941B3E7E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280609</xdr:colOff>
      <xdr:row>19</xdr:row>
      <xdr:rowOff>30287</xdr:rowOff>
    </xdr:from>
    <xdr:to>
      <xdr:col>11</xdr:col>
      <xdr:colOff>80584</xdr:colOff>
      <xdr:row>34</xdr:row>
      <xdr:rowOff>30287</xdr:rowOff>
    </xdr:to>
    <xdr:graphicFrame macro="">
      <xdr:nvGraphicFramePr>
        <xdr:cNvPr id="29" name="Chart 4">
          <a:extLst>
            <a:ext uri="{FF2B5EF4-FFF2-40B4-BE49-F238E27FC236}">
              <a16:creationId xmlns:a16="http://schemas.microsoft.com/office/drawing/2014/main" id="{1F87EB3D-48D7-4656-9C4B-4E084A766D22}"/>
            </a:ext>
            <a:ext uri="{147F2762-F138-4A5C-976F-8EAC2B608ADB}">
              <a16:predDERef xmlns:a16="http://schemas.microsoft.com/office/drawing/2014/main" pred="{8B2DB074-6356-416F-A7EF-5AB33284E4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16</xdr:col>
      <xdr:colOff>47625</xdr:colOff>
      <xdr:row>0</xdr:row>
      <xdr:rowOff>180975</xdr:rowOff>
    </xdr:from>
    <xdr:to>
      <xdr:col>21</xdr:col>
      <xdr:colOff>523875</xdr:colOff>
      <xdr:row>2</xdr:row>
      <xdr:rowOff>152400</xdr:rowOff>
    </xdr:to>
    <xdr:sp macro="" textlink="">
      <xdr:nvSpPr>
        <xdr:cNvPr id="2" name="Textfeld 1">
          <a:extLst>
            <a:ext uri="{FF2B5EF4-FFF2-40B4-BE49-F238E27FC236}">
              <a16:creationId xmlns:a16="http://schemas.microsoft.com/office/drawing/2014/main" id="{CEB74D0F-C81E-DB3A-0C36-904337A9295B}"/>
            </a:ext>
          </a:extLst>
        </xdr:cNvPr>
        <xdr:cNvSpPr txBox="1"/>
      </xdr:nvSpPr>
      <xdr:spPr>
        <a:xfrm>
          <a:off x="10382250" y="180975"/>
          <a:ext cx="3524250" cy="371475"/>
        </a:xfrm>
        <a:prstGeom prst="rect">
          <a:avLst/>
        </a:prstGeom>
        <a:solidFill>
          <a:srgbClr val="FFFF00"/>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r>
            <a:rPr lang="en-US" sz="1100" b="0" i="0" u="none" strike="noStrike">
              <a:solidFill>
                <a:srgbClr val="000000"/>
              </a:solidFill>
              <a:latin typeface="Calibri" panose="020F0502020204030204" pitchFamily="34" charset="0"/>
              <a:cs typeface="Calibri" panose="020F0502020204030204" pitchFamily="34" charset="0"/>
            </a:rPr>
            <a:t>v_wind(h_tower) = v_wind(10m) * (h_tower / 10 m)^0.15</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79372-674D-664A-B6A9-D25C70E173ED}">
  <dimension ref="A1:B13"/>
  <sheetViews>
    <sheetView tabSelected="1" workbookViewId="0">
      <selection activeCell="B13" sqref="B13"/>
    </sheetView>
  </sheetViews>
  <sheetFormatPr baseColWidth="10" defaultRowHeight="15" x14ac:dyDescent="0.2"/>
  <cols>
    <col min="1" max="1" width="24.83203125" bestFit="1" customWidth="1"/>
    <col min="2" max="2" width="55.1640625" customWidth="1"/>
  </cols>
  <sheetData>
    <row r="1" spans="1:2" ht="21" x14ac:dyDescent="0.25">
      <c r="A1" s="275" t="s">
        <v>583</v>
      </c>
      <c r="B1" t="s">
        <v>586</v>
      </c>
    </row>
    <row r="2" spans="1:2" ht="65" x14ac:dyDescent="0.25">
      <c r="A2" s="275" t="s">
        <v>584</v>
      </c>
      <c r="B2" s="277" t="s">
        <v>593</v>
      </c>
    </row>
    <row r="4" spans="1:2" ht="19" x14ac:dyDescent="0.25">
      <c r="A4" s="276" t="s">
        <v>585</v>
      </c>
      <c r="B4" s="276" t="s">
        <v>584</v>
      </c>
    </row>
    <row r="5" spans="1:2" x14ac:dyDescent="0.2">
      <c r="A5" t="s">
        <v>587</v>
      </c>
      <c r="B5" t="s">
        <v>588</v>
      </c>
    </row>
    <row r="6" spans="1:2" ht="32" x14ac:dyDescent="0.2">
      <c r="A6" t="s">
        <v>589</v>
      </c>
      <c r="B6" s="277" t="s">
        <v>590</v>
      </c>
    </row>
    <row r="7" spans="1:2" x14ac:dyDescent="0.2">
      <c r="A7" t="s">
        <v>591</v>
      </c>
      <c r="B7" t="s">
        <v>592</v>
      </c>
    </row>
    <row r="8" spans="1:2" ht="48" x14ac:dyDescent="0.2">
      <c r="A8" t="s">
        <v>594</v>
      </c>
      <c r="B8" s="277" t="s">
        <v>595</v>
      </c>
    </row>
    <row r="9" spans="1:2" ht="80" x14ac:dyDescent="0.2">
      <c r="A9" t="s">
        <v>597</v>
      </c>
      <c r="B9" s="277" t="s">
        <v>596</v>
      </c>
    </row>
    <row r="10" spans="1:2" ht="48" x14ac:dyDescent="0.2">
      <c r="A10" t="s">
        <v>598</v>
      </c>
      <c r="B10" s="277" t="s">
        <v>605</v>
      </c>
    </row>
    <row r="11" spans="1:2" x14ac:dyDescent="0.2">
      <c r="A11" t="s">
        <v>599</v>
      </c>
      <c r="B11" t="s">
        <v>604</v>
      </c>
    </row>
    <row r="12" spans="1:2" x14ac:dyDescent="0.2">
      <c r="A12" t="s">
        <v>600</v>
      </c>
      <c r="B12" t="s">
        <v>603</v>
      </c>
    </row>
    <row r="13" spans="1:2" ht="32" x14ac:dyDescent="0.2">
      <c r="A13" t="s">
        <v>601</v>
      </c>
      <c r="B13" s="277" t="s">
        <v>602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48"/>
  <sheetViews>
    <sheetView zoomScale="85" zoomScaleNormal="85" workbookViewId="0">
      <selection activeCell="B31" sqref="B31"/>
    </sheetView>
  </sheetViews>
  <sheetFormatPr baseColWidth="10" defaultColWidth="8.6640625" defaultRowHeight="15" x14ac:dyDescent="0.2"/>
  <cols>
    <col min="1" max="1" width="3" customWidth="1"/>
    <col min="2" max="2" width="58.33203125" bestFit="1" customWidth="1"/>
    <col min="3" max="3" width="30" customWidth="1"/>
    <col min="4" max="4" width="15.5" bestFit="1" customWidth="1"/>
    <col min="5" max="5" width="22.83203125" customWidth="1"/>
    <col min="6" max="6" width="19.33203125" customWidth="1"/>
    <col min="7" max="7" width="18" bestFit="1" customWidth="1"/>
    <col min="8" max="8" width="30.33203125" bestFit="1" customWidth="1"/>
  </cols>
  <sheetData>
    <row r="1" spans="2:9" ht="16" thickBot="1" x14ac:dyDescent="0.25"/>
    <row r="2" spans="2:9" ht="16" thickBot="1" x14ac:dyDescent="0.25">
      <c r="B2" s="213" t="s">
        <v>0</v>
      </c>
      <c r="C2" s="214"/>
      <c r="D2" s="215"/>
      <c r="G2" s="216" t="s">
        <v>414</v>
      </c>
      <c r="H2" s="217"/>
      <c r="I2" s="218"/>
    </row>
    <row r="3" spans="2:9" ht="17" thickBot="1" x14ac:dyDescent="0.25">
      <c r="B3" s="44" t="s">
        <v>1</v>
      </c>
      <c r="C3" s="2" t="s">
        <v>2</v>
      </c>
      <c r="D3" s="11" t="s">
        <v>3</v>
      </c>
      <c r="G3" s="174" t="s">
        <v>482</v>
      </c>
      <c r="H3" s="96" t="s">
        <v>476</v>
      </c>
      <c r="I3" s="175" t="s">
        <v>409</v>
      </c>
    </row>
    <row r="4" spans="2:9" ht="16" x14ac:dyDescent="0.2">
      <c r="B4" s="48" t="s">
        <v>4</v>
      </c>
      <c r="C4" s="49" t="s">
        <v>5</v>
      </c>
      <c r="D4" s="11" t="s">
        <v>6</v>
      </c>
      <c r="G4" s="176" t="s">
        <v>62</v>
      </c>
      <c r="I4" s="177" t="s">
        <v>26</v>
      </c>
    </row>
    <row r="5" spans="2:9" ht="16" x14ac:dyDescent="0.2">
      <c r="B5" s="50" t="s">
        <v>7</v>
      </c>
      <c r="C5" s="31" t="s">
        <v>8</v>
      </c>
      <c r="D5" s="5" t="s">
        <v>6</v>
      </c>
      <c r="G5" s="176" t="s">
        <v>483</v>
      </c>
      <c r="H5" t="s">
        <v>517</v>
      </c>
      <c r="I5" s="177"/>
    </row>
    <row r="6" spans="2:9" ht="16" x14ac:dyDescent="0.2">
      <c r="B6" s="50" t="s">
        <v>9</v>
      </c>
      <c r="C6" s="31" t="s">
        <v>10</v>
      </c>
      <c r="D6" s="5" t="s">
        <v>6</v>
      </c>
      <c r="G6" s="176" t="s">
        <v>484</v>
      </c>
      <c r="H6" t="s">
        <v>518</v>
      </c>
      <c r="I6" s="177"/>
    </row>
    <row r="7" spans="2:9" ht="17" thickBot="1" x14ac:dyDescent="0.25">
      <c r="B7" s="45" t="s">
        <v>11</v>
      </c>
      <c r="C7" s="17">
        <v>37.090899999999998</v>
      </c>
      <c r="D7" s="5" t="s">
        <v>12</v>
      </c>
      <c r="G7" s="181" t="s">
        <v>485</v>
      </c>
      <c r="H7" s="182"/>
      <c r="I7" s="180"/>
    </row>
    <row r="8" spans="2:9" ht="16" x14ac:dyDescent="0.2">
      <c r="B8" s="45" t="s">
        <v>13</v>
      </c>
      <c r="C8" s="1">
        <v>-2.3580999999999999</v>
      </c>
      <c r="D8" s="5" t="s">
        <v>14</v>
      </c>
    </row>
    <row r="9" spans="2:9" ht="16" x14ac:dyDescent="0.2">
      <c r="B9" s="51" t="s">
        <v>15</v>
      </c>
      <c r="C9" s="17">
        <v>1</v>
      </c>
      <c r="D9" s="5" t="s">
        <v>16</v>
      </c>
    </row>
    <row r="10" spans="2:9" ht="16" x14ac:dyDescent="0.2">
      <c r="B10" s="51" t="s">
        <v>17</v>
      </c>
      <c r="C10" s="17">
        <v>500</v>
      </c>
      <c r="D10" s="5" t="s">
        <v>18</v>
      </c>
    </row>
    <row r="11" spans="2:9" ht="16" x14ac:dyDescent="0.2">
      <c r="B11" s="45" t="s">
        <v>19</v>
      </c>
      <c r="C11" s="1">
        <v>2425</v>
      </c>
      <c r="D11" s="5" t="s">
        <v>20</v>
      </c>
    </row>
    <row r="12" spans="2:9" ht="16" x14ac:dyDescent="0.2">
      <c r="B12" s="45" t="s">
        <v>21</v>
      </c>
      <c r="C12" s="1">
        <v>1974</v>
      </c>
      <c r="D12" s="5" t="s">
        <v>20</v>
      </c>
    </row>
    <row r="13" spans="2:9" ht="16" x14ac:dyDescent="0.2">
      <c r="B13" s="45" t="s">
        <v>22</v>
      </c>
      <c r="C13" s="1">
        <v>522</v>
      </c>
      <c r="D13" s="5" t="s">
        <v>20</v>
      </c>
    </row>
    <row r="14" spans="2:9" ht="16" x14ac:dyDescent="0.2">
      <c r="B14" s="45" t="s">
        <v>23</v>
      </c>
      <c r="C14" s="1">
        <v>900</v>
      </c>
      <c r="D14" s="5" t="s">
        <v>24</v>
      </c>
    </row>
    <row r="15" spans="2:9" ht="16" x14ac:dyDescent="0.2">
      <c r="B15" s="45" t="s">
        <v>25</v>
      </c>
      <c r="C15" s="1">
        <v>30</v>
      </c>
      <c r="D15" s="5" t="s">
        <v>504</v>
      </c>
    </row>
    <row r="16" spans="2:9" ht="16" x14ac:dyDescent="0.2">
      <c r="B16" s="130" t="s">
        <v>27</v>
      </c>
      <c r="C16" s="131" t="s">
        <v>28</v>
      </c>
      <c r="D16" s="132" t="s">
        <v>504</v>
      </c>
      <c r="E16" s="219" t="s">
        <v>494</v>
      </c>
    </row>
    <row r="17" spans="2:6" ht="16" x14ac:dyDescent="0.2">
      <c r="B17" s="130" t="s">
        <v>29</v>
      </c>
      <c r="C17" s="133" t="s">
        <v>30</v>
      </c>
      <c r="D17" s="132" t="s">
        <v>31</v>
      </c>
      <c r="E17" s="219"/>
    </row>
    <row r="18" spans="2:6" ht="16" x14ac:dyDescent="0.2">
      <c r="B18" s="130" t="s">
        <v>32</v>
      </c>
      <c r="C18" s="134" t="s">
        <v>33</v>
      </c>
      <c r="D18" s="132" t="s">
        <v>34</v>
      </c>
      <c r="E18" s="219"/>
    </row>
    <row r="19" spans="2:6" ht="16" x14ac:dyDescent="0.2">
      <c r="B19" s="130" t="s">
        <v>35</v>
      </c>
      <c r="C19" s="133" t="s">
        <v>36</v>
      </c>
      <c r="D19" s="132" t="s">
        <v>37</v>
      </c>
      <c r="E19" s="219"/>
    </row>
    <row r="20" spans="2:6" ht="16" x14ac:dyDescent="0.2">
      <c r="B20" s="130" t="s">
        <v>38</v>
      </c>
      <c r="C20" s="133" t="s">
        <v>39</v>
      </c>
      <c r="D20" s="132" t="s">
        <v>37</v>
      </c>
      <c r="E20" s="219"/>
    </row>
    <row r="21" spans="2:6" ht="16" x14ac:dyDescent="0.2">
      <c r="B21" s="130" t="s">
        <v>40</v>
      </c>
      <c r="C21" s="133" t="s">
        <v>41</v>
      </c>
      <c r="D21" s="132" t="s">
        <v>37</v>
      </c>
      <c r="E21" s="219"/>
    </row>
    <row r="22" spans="2:6" ht="16" x14ac:dyDescent="0.2">
      <c r="B22" s="130" t="s">
        <v>42</v>
      </c>
      <c r="C22" s="135" t="s">
        <v>43</v>
      </c>
      <c r="D22" s="132" t="s">
        <v>44</v>
      </c>
      <c r="E22" s="219"/>
    </row>
    <row r="23" spans="2:6" ht="16" x14ac:dyDescent="0.2">
      <c r="B23" s="130" t="s">
        <v>45</v>
      </c>
      <c r="C23" s="134" t="s">
        <v>46</v>
      </c>
      <c r="D23" s="132" t="s">
        <v>31</v>
      </c>
      <c r="E23" s="219"/>
    </row>
    <row r="24" spans="2:6" ht="16" x14ac:dyDescent="0.2">
      <c r="B24" s="136" t="s">
        <v>47</v>
      </c>
      <c r="C24" s="137" t="s">
        <v>48</v>
      </c>
      <c r="D24" s="138" t="s">
        <v>503</v>
      </c>
      <c r="E24" s="220" t="s">
        <v>495</v>
      </c>
    </row>
    <row r="25" spans="2:6" ht="17" thickBot="1" x14ac:dyDescent="0.25">
      <c r="B25" s="136" t="s">
        <v>50</v>
      </c>
      <c r="C25" s="139" t="s">
        <v>51</v>
      </c>
      <c r="D25" s="138" t="s">
        <v>52</v>
      </c>
      <c r="E25" s="220"/>
    </row>
    <row r="26" spans="2:6" ht="16" x14ac:dyDescent="0.2">
      <c r="B26" s="88" t="s">
        <v>53</v>
      </c>
      <c r="C26" s="89">
        <v>12.2</v>
      </c>
      <c r="D26" s="4" t="s">
        <v>18</v>
      </c>
      <c r="E26" s="100"/>
      <c r="F26" s="100"/>
    </row>
    <row r="27" spans="2:6" ht="16" x14ac:dyDescent="0.2">
      <c r="B27" s="90" t="s">
        <v>54</v>
      </c>
      <c r="C27" s="91">
        <v>550</v>
      </c>
      <c r="D27" s="6" t="s">
        <v>504</v>
      </c>
    </row>
    <row r="28" spans="2:6" ht="16" x14ac:dyDescent="0.2">
      <c r="B28" s="90" t="s">
        <v>55</v>
      </c>
      <c r="C28" s="91">
        <v>290</v>
      </c>
      <c r="D28" s="6" t="s">
        <v>504</v>
      </c>
    </row>
    <row r="29" spans="2:6" ht="16" x14ac:dyDescent="0.2">
      <c r="B29" s="90" t="s">
        <v>56</v>
      </c>
      <c r="C29" s="91">
        <v>0.99</v>
      </c>
      <c r="D29" s="6" t="s">
        <v>6</v>
      </c>
    </row>
    <row r="30" spans="2:6" ht="16" x14ac:dyDescent="0.2">
      <c r="B30" s="90" t="s">
        <v>57</v>
      </c>
      <c r="C30" s="91">
        <v>0.95</v>
      </c>
      <c r="D30" s="6" t="s">
        <v>6</v>
      </c>
    </row>
    <row r="31" spans="2:6" ht="16" x14ac:dyDescent="0.2">
      <c r="B31" s="90" t="s">
        <v>58</v>
      </c>
      <c r="C31" s="91">
        <v>0.94</v>
      </c>
      <c r="D31" s="6" t="s">
        <v>6</v>
      </c>
    </row>
    <row r="32" spans="2:6" ht="16" x14ac:dyDescent="0.2">
      <c r="B32" s="90" t="s">
        <v>59</v>
      </c>
      <c r="C32" s="92">
        <v>0.95199999999999996</v>
      </c>
      <c r="D32" s="6" t="s">
        <v>6</v>
      </c>
    </row>
    <row r="33" spans="2:4" ht="16" x14ac:dyDescent="0.2">
      <c r="B33" s="90" t="s">
        <v>60</v>
      </c>
      <c r="C33" s="92">
        <v>0.98699999999999999</v>
      </c>
      <c r="D33" s="6" t="s">
        <v>6</v>
      </c>
    </row>
    <row r="34" spans="2:4" ht="16" x14ac:dyDescent="0.2">
      <c r="B34" s="90" t="s">
        <v>61</v>
      </c>
      <c r="C34" s="91">
        <v>540</v>
      </c>
      <c r="D34" s="6" t="s">
        <v>504</v>
      </c>
    </row>
    <row r="35" spans="2:4" ht="16" x14ac:dyDescent="0.2">
      <c r="B35" s="90" t="s">
        <v>62</v>
      </c>
      <c r="C35" s="91">
        <v>30</v>
      </c>
      <c r="D35" s="6" t="s">
        <v>504</v>
      </c>
    </row>
    <row r="36" spans="2:4" ht="16" x14ac:dyDescent="0.2">
      <c r="B36" s="90" t="s">
        <v>63</v>
      </c>
      <c r="C36" s="91">
        <v>0.95</v>
      </c>
      <c r="D36" s="6" t="s">
        <v>6</v>
      </c>
    </row>
    <row r="37" spans="2:4" ht="16" x14ac:dyDescent="0.2">
      <c r="B37" s="90" t="s">
        <v>64</v>
      </c>
      <c r="C37" s="91" t="s">
        <v>65</v>
      </c>
      <c r="D37" s="6" t="s">
        <v>6</v>
      </c>
    </row>
    <row r="38" spans="2:4" ht="16" x14ac:dyDescent="0.2">
      <c r="B38" s="90" t="s">
        <v>481</v>
      </c>
      <c r="C38" s="91">
        <v>18</v>
      </c>
      <c r="D38" s="6" t="s">
        <v>34</v>
      </c>
    </row>
    <row r="39" spans="2:4" ht="16" x14ac:dyDescent="0.2">
      <c r="B39" s="90" t="s">
        <v>66</v>
      </c>
      <c r="C39" s="91">
        <v>180</v>
      </c>
      <c r="D39" s="6" t="s">
        <v>505</v>
      </c>
    </row>
    <row r="40" spans="2:4" ht="16" x14ac:dyDescent="0.2">
      <c r="B40" s="90" t="s">
        <v>67</v>
      </c>
      <c r="C40" s="91">
        <v>37</v>
      </c>
      <c r="D40" s="6" t="s">
        <v>505</v>
      </c>
    </row>
    <row r="41" spans="2:4" ht="16" x14ac:dyDescent="0.2">
      <c r="B41" s="90" t="s">
        <v>68</v>
      </c>
      <c r="C41" s="91">
        <v>1.3</v>
      </c>
      <c r="D41" s="6" t="s">
        <v>6</v>
      </c>
    </row>
    <row r="42" spans="2:4" ht="16" x14ac:dyDescent="0.2">
      <c r="B42" s="90" t="s">
        <v>69</v>
      </c>
      <c r="C42" s="91">
        <v>0.4</v>
      </c>
      <c r="D42" s="6" t="s">
        <v>6</v>
      </c>
    </row>
    <row r="43" spans="2:4" ht="17" thickBot="1" x14ac:dyDescent="0.25">
      <c r="B43" s="90" t="s">
        <v>70</v>
      </c>
      <c r="C43" s="91">
        <v>0.95</v>
      </c>
      <c r="D43" s="6" t="s">
        <v>6</v>
      </c>
    </row>
    <row r="44" spans="2:4" x14ac:dyDescent="0.2">
      <c r="B44" s="94" t="s">
        <v>71</v>
      </c>
      <c r="C44" s="95">
        <v>0.5</v>
      </c>
      <c r="D44" s="115" t="s">
        <v>6</v>
      </c>
    </row>
    <row r="45" spans="2:4" ht="16" thickBot="1" x14ac:dyDescent="0.25">
      <c r="B45" s="97" t="s">
        <v>72</v>
      </c>
      <c r="C45" s="31">
        <v>0.5</v>
      </c>
      <c r="D45" s="98" t="s">
        <v>6</v>
      </c>
    </row>
    <row r="46" spans="2:4" x14ac:dyDescent="0.2">
      <c r="B46" s="122" t="s">
        <v>73</v>
      </c>
      <c r="C46" s="123">
        <v>85</v>
      </c>
      <c r="D46" s="124" t="s">
        <v>34</v>
      </c>
    </row>
    <row r="47" spans="2:4" x14ac:dyDescent="0.2">
      <c r="B47" s="125" t="s">
        <v>74</v>
      </c>
      <c r="C47" s="31">
        <v>0.5</v>
      </c>
      <c r="D47" s="126" t="s">
        <v>75</v>
      </c>
    </row>
    <row r="48" spans="2:4" ht="16" thickBot="1" x14ac:dyDescent="0.25">
      <c r="B48" s="127" t="s">
        <v>76</v>
      </c>
      <c r="C48" s="128" t="s">
        <v>6</v>
      </c>
      <c r="D48" s="129" t="s">
        <v>75</v>
      </c>
    </row>
  </sheetData>
  <mergeCells count="4">
    <mergeCell ref="B2:D2"/>
    <mergeCell ref="G2:I2"/>
    <mergeCell ref="E16:E23"/>
    <mergeCell ref="E24:E25"/>
  </mergeCells>
  <pageMargins left="0.7" right="0.7" top="0.75" bottom="0.75" header="0.3" footer="0.3"/>
  <pageSetup paperSize="9"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39DB80-62CB-4D3A-9EF0-1D53CCEA456F}">
  <dimension ref="B1:X63"/>
  <sheetViews>
    <sheetView zoomScale="120" zoomScaleNormal="120" workbookViewId="0">
      <selection activeCell="AA6" sqref="AA6"/>
    </sheetView>
  </sheetViews>
  <sheetFormatPr baseColWidth="10" defaultColWidth="8.6640625" defaultRowHeight="15" x14ac:dyDescent="0.2"/>
  <cols>
    <col min="1" max="1" width="3" customWidth="1"/>
    <col min="2" max="2" width="58.33203125" bestFit="1" customWidth="1"/>
    <col min="3" max="3" width="37" customWidth="1"/>
    <col min="4" max="4" width="15.5" bestFit="1" customWidth="1"/>
    <col min="5" max="5" width="19.33203125" bestFit="1" customWidth="1"/>
    <col min="6" max="6" width="33.33203125" customWidth="1"/>
    <col min="8" max="8" width="30.33203125" bestFit="1" customWidth="1"/>
    <col min="22" max="22" width="18" bestFit="1" customWidth="1"/>
    <col min="23" max="23" width="23.1640625" bestFit="1" customWidth="1"/>
  </cols>
  <sheetData>
    <row r="1" spans="2:24" ht="16" thickBot="1" x14ac:dyDescent="0.25"/>
    <row r="2" spans="2:24" ht="17" thickBot="1" x14ac:dyDescent="0.25">
      <c r="B2" s="44" t="s">
        <v>1</v>
      </c>
      <c r="C2" s="2" t="s">
        <v>2</v>
      </c>
      <c r="D2" s="11" t="s">
        <v>3</v>
      </c>
      <c r="F2" s="221"/>
      <c r="G2" s="221"/>
      <c r="H2" s="221"/>
      <c r="I2" s="221"/>
      <c r="J2" s="221"/>
      <c r="K2" s="221"/>
      <c r="L2" s="221"/>
    </row>
    <row r="3" spans="2:24" ht="17" thickBot="1" x14ac:dyDescent="0.25">
      <c r="B3" s="88" t="s">
        <v>78</v>
      </c>
      <c r="C3" s="89">
        <v>0.84</v>
      </c>
      <c r="D3" s="4" t="s">
        <v>79</v>
      </c>
      <c r="F3" s="221"/>
      <c r="G3" s="221"/>
      <c r="H3" s="221"/>
      <c r="I3" s="221"/>
      <c r="J3" s="221"/>
      <c r="K3" s="221"/>
      <c r="L3" s="221"/>
      <c r="V3" s="216" t="s">
        <v>414</v>
      </c>
      <c r="W3" s="217"/>
      <c r="X3" s="218"/>
    </row>
    <row r="4" spans="2:24" ht="17" thickBot="1" x14ac:dyDescent="0.25">
      <c r="B4" s="90" t="s">
        <v>80</v>
      </c>
      <c r="C4" s="1">
        <v>7</v>
      </c>
      <c r="D4" s="6" t="s">
        <v>34</v>
      </c>
      <c r="F4" s="221"/>
      <c r="G4" s="221"/>
      <c r="H4" s="221"/>
      <c r="I4" s="221"/>
      <c r="J4" s="221"/>
      <c r="K4" s="221"/>
      <c r="L4" s="221"/>
      <c r="V4" s="174" t="s">
        <v>482</v>
      </c>
      <c r="W4" s="96" t="s">
        <v>476</v>
      </c>
      <c r="X4" s="175" t="s">
        <v>409</v>
      </c>
    </row>
    <row r="5" spans="2:24" ht="16" x14ac:dyDescent="0.2">
      <c r="B5" s="90" t="s">
        <v>81</v>
      </c>
      <c r="C5" s="1">
        <v>2.5</v>
      </c>
      <c r="D5" s="6" t="s">
        <v>34</v>
      </c>
      <c r="F5" s="221"/>
      <c r="G5" s="221"/>
      <c r="H5" s="221"/>
      <c r="I5" s="221"/>
      <c r="J5" s="221"/>
      <c r="K5" s="221"/>
      <c r="L5" s="221"/>
      <c r="V5" s="176" t="s">
        <v>486</v>
      </c>
      <c r="W5" t="s">
        <v>497</v>
      </c>
      <c r="X5" s="177"/>
    </row>
    <row r="6" spans="2:24" ht="16" x14ac:dyDescent="0.2">
      <c r="B6" s="90" t="s">
        <v>82</v>
      </c>
      <c r="C6" s="91">
        <v>25</v>
      </c>
      <c r="D6" s="6" t="s">
        <v>83</v>
      </c>
      <c r="F6" s="221"/>
      <c r="G6" s="221"/>
      <c r="H6" s="221"/>
      <c r="I6" s="221"/>
      <c r="J6" s="221"/>
      <c r="K6" s="221"/>
      <c r="L6" s="221"/>
      <c r="V6" s="176" t="s">
        <v>487</v>
      </c>
      <c r="W6" t="s">
        <v>498</v>
      </c>
      <c r="X6" s="177"/>
    </row>
    <row r="7" spans="2:24" ht="17" thickBot="1" x14ac:dyDescent="0.25">
      <c r="B7" s="90" t="s">
        <v>489</v>
      </c>
      <c r="C7" s="1">
        <v>10</v>
      </c>
      <c r="D7" s="6" t="s">
        <v>84</v>
      </c>
      <c r="F7" s="221"/>
      <c r="G7" s="221"/>
      <c r="H7" s="221"/>
      <c r="I7" s="221"/>
      <c r="J7" s="221"/>
      <c r="K7" s="221"/>
      <c r="L7" s="221"/>
      <c r="V7" s="178" t="s">
        <v>488</v>
      </c>
      <c r="W7" s="179" t="s">
        <v>496</v>
      </c>
      <c r="X7" s="180"/>
    </row>
    <row r="8" spans="2:24" ht="16" x14ac:dyDescent="0.2">
      <c r="B8" s="90" t="s">
        <v>85</v>
      </c>
      <c r="C8" s="1" t="s">
        <v>6</v>
      </c>
      <c r="D8" s="6" t="s">
        <v>6</v>
      </c>
      <c r="F8" s="221"/>
      <c r="G8" s="221"/>
      <c r="H8" s="221"/>
      <c r="I8" s="221"/>
      <c r="J8" s="221"/>
      <c r="K8" s="221"/>
      <c r="L8" s="221"/>
    </row>
    <row r="9" spans="2:24" ht="17" thickBot="1" x14ac:dyDescent="0.25">
      <c r="B9" s="93" t="s">
        <v>86</v>
      </c>
      <c r="C9" s="7" t="s">
        <v>6</v>
      </c>
      <c r="D9" s="8" t="s">
        <v>6</v>
      </c>
      <c r="F9" s="221"/>
      <c r="G9" s="221"/>
      <c r="H9" s="221"/>
      <c r="I9" s="221"/>
      <c r="J9" s="221"/>
      <c r="K9" s="221"/>
      <c r="L9" s="221"/>
    </row>
    <row r="10" spans="2:24" ht="16" x14ac:dyDescent="0.2">
      <c r="B10" s="45" t="s">
        <v>490</v>
      </c>
      <c r="C10" s="1">
        <v>10</v>
      </c>
      <c r="D10" s="5" t="s">
        <v>87</v>
      </c>
      <c r="F10" s="221"/>
      <c r="G10" s="221"/>
      <c r="H10" s="221"/>
      <c r="I10" s="221"/>
      <c r="J10" s="221"/>
      <c r="K10" s="221"/>
      <c r="L10" s="221"/>
    </row>
    <row r="11" spans="2:24" ht="16" x14ac:dyDescent="0.2">
      <c r="B11" s="45" t="s">
        <v>88</v>
      </c>
      <c r="C11" s="1">
        <v>120</v>
      </c>
      <c r="D11" s="5" t="s">
        <v>87</v>
      </c>
      <c r="F11" s="221"/>
      <c r="G11" s="221"/>
      <c r="H11" s="221"/>
      <c r="I11" s="221"/>
      <c r="J11" s="221"/>
      <c r="K11" s="221"/>
      <c r="L11" s="221"/>
    </row>
    <row r="12" spans="2:24" ht="16" x14ac:dyDescent="0.2">
      <c r="B12" s="45" t="s">
        <v>89</v>
      </c>
      <c r="C12" s="1">
        <v>3</v>
      </c>
      <c r="D12" s="5" t="s">
        <v>90</v>
      </c>
      <c r="F12" s="221"/>
      <c r="G12" s="221"/>
      <c r="H12" s="221"/>
      <c r="I12" s="221"/>
      <c r="J12" s="221"/>
      <c r="K12" s="221"/>
      <c r="L12" s="221"/>
      <c r="N12" s="111"/>
    </row>
    <row r="13" spans="2:24" ht="16" x14ac:dyDescent="0.2">
      <c r="B13" s="45" t="s">
        <v>91</v>
      </c>
      <c r="C13" s="1">
        <v>1.1299999999999999E-2</v>
      </c>
      <c r="D13" s="5" t="s">
        <v>6</v>
      </c>
      <c r="F13" s="221"/>
      <c r="G13" s="221"/>
      <c r="H13" s="221"/>
      <c r="I13" s="221"/>
      <c r="J13" s="221"/>
      <c r="K13" s="221"/>
      <c r="L13" s="221"/>
      <c r="N13" s="111"/>
    </row>
    <row r="14" spans="2:24" ht="16" x14ac:dyDescent="0.2">
      <c r="B14" s="45" t="s">
        <v>92</v>
      </c>
      <c r="C14" s="1">
        <v>103</v>
      </c>
      <c r="D14" s="5" t="s">
        <v>90</v>
      </c>
      <c r="F14" s="221"/>
      <c r="G14" s="221"/>
      <c r="H14" s="221"/>
      <c r="I14" s="221"/>
      <c r="J14" s="221"/>
      <c r="K14" s="221"/>
      <c r="L14" s="221"/>
    </row>
    <row r="15" spans="2:24" ht="16" x14ac:dyDescent="0.2">
      <c r="B15" s="45" t="s">
        <v>93</v>
      </c>
      <c r="C15" s="1">
        <v>1571</v>
      </c>
      <c r="D15" s="5" t="s">
        <v>94</v>
      </c>
      <c r="F15" s="221"/>
      <c r="G15" s="221"/>
      <c r="H15" s="221"/>
      <c r="I15" s="221"/>
      <c r="J15" s="221"/>
      <c r="K15" s="221"/>
      <c r="L15" s="221"/>
    </row>
    <row r="16" spans="2:24" ht="16" x14ac:dyDescent="0.2">
      <c r="B16" s="45" t="s">
        <v>95</v>
      </c>
      <c r="C16" s="1">
        <v>0.7</v>
      </c>
      <c r="D16" s="5" t="s">
        <v>96</v>
      </c>
      <c r="F16" s="221"/>
      <c r="G16" s="221"/>
      <c r="H16" s="221"/>
      <c r="I16" s="221"/>
      <c r="J16" s="221"/>
      <c r="K16" s="221"/>
      <c r="L16" s="221"/>
    </row>
    <row r="17" spans="2:12" ht="16" x14ac:dyDescent="0.2">
      <c r="B17" s="45" t="s">
        <v>97</v>
      </c>
      <c r="C17" s="1">
        <v>21</v>
      </c>
      <c r="D17" s="5" t="s">
        <v>98</v>
      </c>
      <c r="F17" s="221"/>
      <c r="G17" s="221"/>
      <c r="H17" s="221"/>
      <c r="I17" s="221"/>
      <c r="J17" s="221"/>
      <c r="K17" s="221"/>
      <c r="L17" s="221"/>
    </row>
    <row r="18" spans="2:12" ht="17" x14ac:dyDescent="0.2">
      <c r="B18" s="45" t="s">
        <v>99</v>
      </c>
      <c r="C18" s="86" t="s">
        <v>100</v>
      </c>
      <c r="D18" s="87" t="s">
        <v>101</v>
      </c>
      <c r="F18" s="221"/>
      <c r="G18" s="221"/>
      <c r="H18" s="221"/>
      <c r="I18" s="221"/>
      <c r="J18" s="221"/>
      <c r="K18" s="221"/>
      <c r="L18" s="221"/>
    </row>
    <row r="19" spans="2:12" ht="16" x14ac:dyDescent="0.2">
      <c r="B19" s="45" t="s">
        <v>102</v>
      </c>
      <c r="C19" s="1">
        <v>7</v>
      </c>
      <c r="D19" s="5" t="s">
        <v>34</v>
      </c>
      <c r="F19" s="221"/>
      <c r="G19" s="221"/>
      <c r="H19" s="221"/>
      <c r="I19" s="221"/>
      <c r="J19" s="221"/>
      <c r="K19" s="221"/>
      <c r="L19" s="221"/>
    </row>
    <row r="20" spans="2:12" ht="16" x14ac:dyDescent="0.2">
      <c r="B20" s="45" t="s">
        <v>103</v>
      </c>
      <c r="C20" s="1">
        <v>13</v>
      </c>
      <c r="D20" s="5" t="s">
        <v>104</v>
      </c>
      <c r="F20" s="221"/>
      <c r="G20" s="221"/>
      <c r="H20" s="221"/>
      <c r="I20" s="221"/>
      <c r="J20" s="221"/>
      <c r="K20" s="221"/>
      <c r="L20" s="221"/>
    </row>
    <row r="21" spans="2:12" ht="16" x14ac:dyDescent="0.2">
      <c r="B21" s="45" t="s">
        <v>105</v>
      </c>
      <c r="C21" s="1">
        <v>40</v>
      </c>
      <c r="D21" s="5" t="s">
        <v>106</v>
      </c>
      <c r="F21" s="221"/>
      <c r="G21" s="221"/>
      <c r="H21" s="221"/>
      <c r="I21" s="221"/>
      <c r="J21" s="221"/>
      <c r="K21" s="221"/>
      <c r="L21" s="221"/>
    </row>
    <row r="22" spans="2:12" ht="16" x14ac:dyDescent="0.2">
      <c r="B22" s="45" t="s">
        <v>107</v>
      </c>
      <c r="C22" s="1">
        <v>3.5</v>
      </c>
      <c r="D22" s="5" t="s">
        <v>108</v>
      </c>
      <c r="F22" s="221"/>
      <c r="G22" s="221"/>
      <c r="H22" s="221"/>
      <c r="I22" s="221"/>
      <c r="J22" s="221"/>
      <c r="K22" s="221"/>
      <c r="L22" s="221"/>
    </row>
    <row r="23" spans="2:12" ht="17" thickBot="1" x14ac:dyDescent="0.25">
      <c r="B23" s="46" t="s">
        <v>110</v>
      </c>
      <c r="C23" s="10">
        <v>150</v>
      </c>
      <c r="D23" s="9" t="s">
        <v>111</v>
      </c>
      <c r="F23" s="221"/>
      <c r="G23" s="221"/>
      <c r="H23" s="221"/>
      <c r="I23" s="221"/>
      <c r="J23" s="221"/>
      <c r="K23" s="221"/>
      <c r="L23" s="221"/>
    </row>
    <row r="24" spans="2:12" ht="16" x14ac:dyDescent="0.2">
      <c r="B24" s="45" t="s">
        <v>112</v>
      </c>
      <c r="C24" s="1">
        <v>280</v>
      </c>
      <c r="D24" s="6" t="s">
        <v>113</v>
      </c>
      <c r="F24" s="221"/>
      <c r="G24" s="221"/>
      <c r="H24" s="221"/>
      <c r="I24" s="221"/>
      <c r="J24" s="221"/>
      <c r="K24" s="221"/>
      <c r="L24" s="221"/>
    </row>
    <row r="25" spans="2:12" ht="16" x14ac:dyDescent="0.2">
      <c r="B25" s="45" t="s">
        <v>114</v>
      </c>
      <c r="C25" s="1">
        <v>50</v>
      </c>
      <c r="D25" s="6" t="s">
        <v>115</v>
      </c>
      <c r="F25" s="221"/>
      <c r="G25" s="221"/>
      <c r="H25" s="221"/>
      <c r="I25" s="221"/>
      <c r="J25" s="221"/>
      <c r="K25" s="221"/>
      <c r="L25" s="221"/>
    </row>
    <row r="26" spans="2:12" ht="16" x14ac:dyDescent="0.2">
      <c r="B26" s="45" t="s">
        <v>116</v>
      </c>
      <c r="C26" s="1">
        <v>210</v>
      </c>
      <c r="D26" s="6" t="s">
        <v>113</v>
      </c>
      <c r="F26" s="221"/>
      <c r="G26" s="221"/>
      <c r="H26" s="221"/>
      <c r="I26" s="221"/>
      <c r="J26" s="221"/>
      <c r="K26" s="221"/>
      <c r="L26" s="221"/>
    </row>
    <row r="27" spans="2:12" ht="16" x14ac:dyDescent="0.2">
      <c r="B27" s="45" t="s">
        <v>105</v>
      </c>
      <c r="C27" s="1">
        <v>13</v>
      </c>
      <c r="D27" s="6" t="s">
        <v>115</v>
      </c>
      <c r="F27" s="221"/>
      <c r="G27" s="221"/>
      <c r="H27" s="221"/>
      <c r="I27" s="221"/>
      <c r="J27" s="221"/>
      <c r="K27" s="221"/>
      <c r="L27" s="221"/>
    </row>
    <row r="28" spans="2:12" ht="16" x14ac:dyDescent="0.2">
      <c r="B28" s="45" t="s">
        <v>102</v>
      </c>
      <c r="C28" s="1">
        <v>3</v>
      </c>
      <c r="D28" s="6" t="s">
        <v>34</v>
      </c>
      <c r="F28" s="221"/>
      <c r="G28" s="221"/>
      <c r="H28" s="221"/>
      <c r="I28" s="221"/>
      <c r="J28" s="221"/>
      <c r="K28" s="221"/>
      <c r="L28" s="221"/>
    </row>
    <row r="29" spans="2:12" ht="17" thickBot="1" x14ac:dyDescent="0.25">
      <c r="B29" s="45" t="s">
        <v>103</v>
      </c>
      <c r="C29" s="1">
        <v>10</v>
      </c>
      <c r="D29" s="6" t="s">
        <v>34</v>
      </c>
      <c r="F29" s="221"/>
      <c r="G29" s="221"/>
      <c r="H29" s="221"/>
      <c r="I29" s="221"/>
      <c r="J29" s="221"/>
      <c r="K29" s="221"/>
      <c r="L29" s="221"/>
    </row>
    <row r="30" spans="2:12" ht="16" x14ac:dyDescent="0.2">
      <c r="B30" s="47" t="s">
        <v>117</v>
      </c>
      <c r="C30" s="3">
        <v>225</v>
      </c>
      <c r="D30" s="4" t="s">
        <v>109</v>
      </c>
      <c r="F30" s="221"/>
      <c r="G30" s="221"/>
      <c r="H30" s="221"/>
      <c r="I30" s="221"/>
      <c r="J30" s="221"/>
      <c r="K30" s="221"/>
      <c r="L30" s="221"/>
    </row>
    <row r="31" spans="2:12" ht="16" x14ac:dyDescent="0.2">
      <c r="B31" s="45" t="s">
        <v>118</v>
      </c>
      <c r="C31" s="1">
        <v>209</v>
      </c>
      <c r="D31" s="6" t="s">
        <v>98</v>
      </c>
      <c r="F31" s="221"/>
      <c r="G31" s="221"/>
      <c r="H31" s="221"/>
      <c r="I31" s="221"/>
      <c r="J31" s="221"/>
      <c r="K31" s="221"/>
      <c r="L31" s="221"/>
    </row>
    <row r="32" spans="2:12" ht="16" x14ac:dyDescent="0.2">
      <c r="B32" s="45" t="s">
        <v>105</v>
      </c>
      <c r="C32" s="1">
        <v>6.9</v>
      </c>
      <c r="D32" s="6" t="s">
        <v>106</v>
      </c>
      <c r="E32" s="116"/>
      <c r="F32" s="221"/>
      <c r="G32" s="221"/>
      <c r="H32" s="221"/>
      <c r="I32" s="221"/>
      <c r="J32" s="221"/>
      <c r="K32" s="221"/>
      <c r="L32" s="221"/>
    </row>
    <row r="33" spans="2:12" ht="16" x14ac:dyDescent="0.2">
      <c r="B33" s="45" t="s">
        <v>119</v>
      </c>
      <c r="C33" s="1">
        <f>C31</f>
        <v>209</v>
      </c>
      <c r="D33" s="6" t="s">
        <v>98</v>
      </c>
      <c r="F33" s="221"/>
      <c r="G33" s="221"/>
      <c r="H33" s="221"/>
      <c r="I33" s="221"/>
      <c r="J33" s="221"/>
      <c r="K33" s="221"/>
      <c r="L33" s="221"/>
    </row>
    <row r="34" spans="2:12" ht="16" x14ac:dyDescent="0.2">
      <c r="B34" s="45" t="s">
        <v>107</v>
      </c>
      <c r="C34" s="1">
        <v>2.1</v>
      </c>
      <c r="D34" s="6" t="s">
        <v>108</v>
      </c>
      <c r="E34" s="116"/>
      <c r="F34" s="221"/>
      <c r="G34" s="221"/>
      <c r="H34" s="221"/>
      <c r="I34" s="221"/>
      <c r="J34" s="221"/>
      <c r="K34" s="221"/>
      <c r="L34" s="221"/>
    </row>
    <row r="35" spans="2:12" ht="16" x14ac:dyDescent="0.2">
      <c r="B35" s="45" t="s">
        <v>120</v>
      </c>
      <c r="C35" s="1">
        <v>2000</v>
      </c>
      <c r="D35" s="6" t="s">
        <v>121</v>
      </c>
      <c r="F35" s="221"/>
      <c r="G35" s="221"/>
      <c r="H35" s="221"/>
      <c r="I35" s="221"/>
      <c r="J35" s="221"/>
      <c r="K35" s="221"/>
      <c r="L35" s="221"/>
    </row>
    <row r="36" spans="2:12" ht="16" x14ac:dyDescent="0.2">
      <c r="B36" s="45" t="s">
        <v>102</v>
      </c>
      <c r="C36" s="1">
        <v>3</v>
      </c>
      <c r="D36" s="6" t="s">
        <v>34</v>
      </c>
      <c r="F36" s="221"/>
      <c r="G36" s="221"/>
      <c r="H36" s="221"/>
      <c r="I36" s="221"/>
      <c r="J36" s="221"/>
      <c r="K36" s="221"/>
      <c r="L36" s="221"/>
    </row>
    <row r="37" spans="2:12" ht="17" thickBot="1" x14ac:dyDescent="0.25">
      <c r="B37" s="46" t="s">
        <v>103</v>
      </c>
      <c r="C37" s="7">
        <v>10</v>
      </c>
      <c r="D37" s="8" t="s">
        <v>34</v>
      </c>
      <c r="F37" s="221"/>
      <c r="G37" s="221"/>
      <c r="H37" s="221"/>
      <c r="I37" s="221"/>
      <c r="J37" s="221"/>
      <c r="K37" s="221"/>
      <c r="L37" s="221"/>
    </row>
    <row r="38" spans="2:12" x14ac:dyDescent="0.2">
      <c r="F38" s="221"/>
      <c r="G38" s="221"/>
      <c r="H38" s="221"/>
      <c r="I38" s="221"/>
      <c r="J38" s="221"/>
      <c r="K38" s="221"/>
      <c r="L38" s="221"/>
    </row>
    <row r="39" spans="2:12" x14ac:dyDescent="0.2">
      <c r="F39" s="221"/>
      <c r="G39" s="221"/>
      <c r="H39" s="221"/>
      <c r="I39" s="221"/>
      <c r="J39" s="221"/>
      <c r="K39" s="221"/>
      <c r="L39" s="221"/>
    </row>
    <row r="40" spans="2:12" x14ac:dyDescent="0.2">
      <c r="B40" s="85"/>
      <c r="F40" s="221"/>
      <c r="G40" s="221"/>
      <c r="H40" s="221"/>
      <c r="I40" s="221"/>
      <c r="J40" s="221"/>
      <c r="K40" s="221"/>
      <c r="L40" s="221"/>
    </row>
    <row r="41" spans="2:12" x14ac:dyDescent="0.2">
      <c r="F41" s="221"/>
      <c r="G41" s="221"/>
      <c r="H41" s="221"/>
      <c r="I41" s="221"/>
      <c r="J41" s="221"/>
      <c r="K41" s="221"/>
      <c r="L41" s="221"/>
    </row>
    <row r="42" spans="2:12" x14ac:dyDescent="0.2">
      <c r="F42" s="221"/>
      <c r="G42" s="221"/>
      <c r="H42" s="221"/>
      <c r="I42" s="221"/>
      <c r="J42" s="221"/>
      <c r="K42" s="221"/>
      <c r="L42" s="221"/>
    </row>
    <row r="43" spans="2:12" x14ac:dyDescent="0.2">
      <c r="F43" s="221"/>
      <c r="G43" s="221"/>
      <c r="H43" s="221"/>
      <c r="I43" s="221"/>
      <c r="J43" s="221"/>
      <c r="K43" s="221"/>
      <c r="L43" s="221"/>
    </row>
    <row r="44" spans="2:12" x14ac:dyDescent="0.2">
      <c r="F44" s="221"/>
      <c r="G44" s="221"/>
      <c r="H44" s="221"/>
      <c r="I44" s="221"/>
      <c r="J44" s="221"/>
      <c r="K44" s="221"/>
      <c r="L44" s="221"/>
    </row>
    <row r="45" spans="2:12" x14ac:dyDescent="0.2">
      <c r="F45" s="221"/>
      <c r="G45" s="221"/>
      <c r="H45" s="221"/>
      <c r="I45" s="221"/>
      <c r="J45" s="221"/>
      <c r="K45" s="221"/>
      <c r="L45" s="221"/>
    </row>
    <row r="46" spans="2:12" x14ac:dyDescent="0.2">
      <c r="F46" s="221"/>
      <c r="G46" s="221"/>
      <c r="H46" s="221"/>
      <c r="I46" s="221"/>
      <c r="J46" s="221"/>
      <c r="K46" s="221"/>
      <c r="L46" s="221"/>
    </row>
    <row r="47" spans="2:12" x14ac:dyDescent="0.2">
      <c r="F47" s="221"/>
      <c r="G47" s="221"/>
      <c r="H47" s="221"/>
      <c r="I47" s="221"/>
      <c r="J47" s="221"/>
      <c r="K47" s="221"/>
      <c r="L47" s="221"/>
    </row>
    <row r="61" spans="14:16" x14ac:dyDescent="0.2">
      <c r="N61" t="s">
        <v>122</v>
      </c>
      <c r="O61" s="116">
        <f>((1+C4/100)/(1+C5/100)-1)*100</f>
        <v>4.3902439024390505</v>
      </c>
      <c r="P61" t="s">
        <v>123</v>
      </c>
    </row>
    <row r="62" spans="14:16" x14ac:dyDescent="0.2">
      <c r="N62" t="s">
        <v>124</v>
      </c>
      <c r="O62" s="116">
        <f>(O61/100)/(1-(1+(O61/100))^(-C6))</f>
        <v>6.6679248514368947E-2</v>
      </c>
      <c r="P62" t="s">
        <v>125</v>
      </c>
    </row>
    <row r="63" spans="14:16" x14ac:dyDescent="0.2">
      <c r="N63" t="s">
        <v>124</v>
      </c>
      <c r="O63" s="116">
        <f>(C4/100)/(1-(1+(C4/100))^(-C6))</f>
        <v>8.5810517220665627E-2</v>
      </c>
      <c r="P63" t="s">
        <v>126</v>
      </c>
    </row>
  </sheetData>
  <mergeCells count="2">
    <mergeCell ref="F2:L47"/>
    <mergeCell ref="V3:X3"/>
  </mergeCells>
  <pageMargins left="0.7" right="0.7" top="0.75" bottom="0.75" header="0.3" footer="0.3"/>
  <pageSetup paperSize="9" orientation="portrait" horizontalDpi="4294967295" verticalDpi="4294967295"/>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67485E-60DB-4347-BE9A-B7A85911055A}">
  <dimension ref="A1:Q31"/>
  <sheetViews>
    <sheetView topLeftCell="A16" zoomScale="126" zoomScaleNormal="130" workbookViewId="0">
      <selection activeCell="N13" sqref="N13"/>
    </sheetView>
  </sheetViews>
  <sheetFormatPr baseColWidth="10" defaultColWidth="8.6640625" defaultRowHeight="15" x14ac:dyDescent="0.2"/>
  <cols>
    <col min="1" max="1" width="17.33203125" customWidth="1"/>
    <col min="2" max="2" width="22.5" bestFit="1" customWidth="1"/>
    <col min="3" max="3" width="13.5" customWidth="1"/>
    <col min="4" max="4" width="12" bestFit="1" customWidth="1"/>
    <col min="5" max="5" width="20" customWidth="1"/>
    <col min="6" max="6" width="18" bestFit="1" customWidth="1"/>
    <col min="7" max="7" width="12" customWidth="1"/>
    <col min="8" max="8" width="17.6640625" bestFit="1" customWidth="1"/>
    <col min="9" max="9" width="18.5" bestFit="1" customWidth="1"/>
    <col min="10" max="10" width="26.5" bestFit="1" customWidth="1"/>
    <col min="13" max="13" width="18" bestFit="1" customWidth="1"/>
    <col min="14" max="14" width="18" customWidth="1"/>
    <col min="15" max="15" width="28.83203125" customWidth="1"/>
    <col min="17" max="17" width="43.1640625" customWidth="1"/>
  </cols>
  <sheetData>
    <row r="1" spans="1:17" ht="16" thickBot="1" x14ac:dyDescent="0.25">
      <c r="A1" s="19" t="s">
        <v>127</v>
      </c>
      <c r="B1" s="19" t="s">
        <v>128</v>
      </c>
      <c r="C1" s="19" t="s">
        <v>129</v>
      </c>
      <c r="D1" s="19" t="s">
        <v>130</v>
      </c>
      <c r="E1" s="19" t="s">
        <v>131</v>
      </c>
      <c r="F1" s="19" t="s">
        <v>493</v>
      </c>
      <c r="G1" s="19" t="s">
        <v>132</v>
      </c>
      <c r="H1" s="20" t="s">
        <v>133</v>
      </c>
      <c r="I1" s="19" t="s">
        <v>502</v>
      </c>
      <c r="J1" s="19" t="s">
        <v>134</v>
      </c>
    </row>
    <row r="2" spans="1:17" ht="16" thickBot="1" x14ac:dyDescent="0.25">
      <c r="A2" s="17">
        <v>20</v>
      </c>
      <c r="B2" s="17">
        <v>100</v>
      </c>
      <c r="C2" s="17">
        <f t="shared" ref="C2:C10" si="0">A2/B2</f>
        <v>0.2</v>
      </c>
      <c r="D2" s="16">
        <v>37.992375847927484</v>
      </c>
      <c r="E2" s="16">
        <f t="shared" ref="E2:E10" si="1">IF(C2&lt;=0.7,36.6+8.0855*C2-5.648*C2^2,39.49233)</f>
        <v>37.99118</v>
      </c>
      <c r="F2" s="17">
        <v>0.95199999999999996</v>
      </c>
      <c r="G2" s="16">
        <f t="shared" ref="G2:G10" si="2">D2/F2</f>
        <v>39.907957823453238</v>
      </c>
      <c r="H2" s="15">
        <v>1.8086699556227901</v>
      </c>
      <c r="I2" s="18">
        <f>H2*$I$10</f>
        <v>2405.531040978311</v>
      </c>
      <c r="J2" s="13">
        <f t="shared" ref="J2:J10" si="3">1330*(C2)^-0.368</f>
        <v>2404.764779539898</v>
      </c>
      <c r="M2" s="222" t="s">
        <v>414</v>
      </c>
      <c r="N2" s="223"/>
      <c r="O2" s="223"/>
      <c r="P2" s="223"/>
      <c r="Q2" s="224"/>
    </row>
    <row r="3" spans="1:17" ht="16" thickBot="1" x14ac:dyDescent="0.25">
      <c r="A3" s="17">
        <v>30</v>
      </c>
      <c r="B3" s="17">
        <v>100</v>
      </c>
      <c r="C3" s="17">
        <f t="shared" si="0"/>
        <v>0.3</v>
      </c>
      <c r="D3" s="16">
        <v>38.700542106467076</v>
      </c>
      <c r="E3" s="16">
        <f t="shared" si="1"/>
        <v>38.517330000000001</v>
      </c>
      <c r="F3" s="17">
        <v>0.95199999999999996</v>
      </c>
      <c r="G3" s="16">
        <f t="shared" si="2"/>
        <v>40.651829943767936</v>
      </c>
      <c r="H3" s="15">
        <v>1.5134776370531542</v>
      </c>
      <c r="I3" s="18">
        <f t="shared" ref="I3:I9" si="4">H3*$I$10</f>
        <v>2012.9252572806952</v>
      </c>
      <c r="J3" s="13">
        <f t="shared" si="3"/>
        <v>2071.4336129902317</v>
      </c>
      <c r="M3" s="211" t="s">
        <v>521</v>
      </c>
      <c r="N3" s="194" t="s">
        <v>522</v>
      </c>
      <c r="O3" s="195" t="s">
        <v>476</v>
      </c>
      <c r="P3" s="196" t="s">
        <v>409</v>
      </c>
      <c r="Q3" s="212" t="s">
        <v>77</v>
      </c>
    </row>
    <row r="4" spans="1:17" x14ac:dyDescent="0.2">
      <c r="A4" s="17">
        <v>40</v>
      </c>
      <c r="B4" s="17">
        <v>100</v>
      </c>
      <c r="C4" s="17">
        <f t="shared" si="0"/>
        <v>0.4</v>
      </c>
      <c r="D4" s="16">
        <v>38.98261457368676</v>
      </c>
      <c r="E4" s="16">
        <f t="shared" si="1"/>
        <v>38.930520000000001</v>
      </c>
      <c r="F4" s="17">
        <v>0.95199999999999996</v>
      </c>
      <c r="G4" s="16">
        <f t="shared" si="2"/>
        <v>40.948124552191977</v>
      </c>
      <c r="H4" s="15">
        <v>1.3721995116682222</v>
      </c>
      <c r="I4" s="18">
        <f t="shared" si="4"/>
        <v>1825.0253505187354</v>
      </c>
      <c r="J4" s="13">
        <f t="shared" si="3"/>
        <v>1863.3462519882144</v>
      </c>
      <c r="M4" s="176"/>
      <c r="N4" t="s">
        <v>491</v>
      </c>
      <c r="O4" t="s">
        <v>572</v>
      </c>
      <c r="P4" s="207" t="s">
        <v>6</v>
      </c>
      <c r="Q4" s="177"/>
    </row>
    <row r="5" spans="1:17" x14ac:dyDescent="0.2">
      <c r="A5" s="17">
        <v>50</v>
      </c>
      <c r="B5" s="17">
        <v>100</v>
      </c>
      <c r="C5" s="17">
        <f t="shared" si="0"/>
        <v>0.5</v>
      </c>
      <c r="D5" s="16">
        <v>39.198053989895094</v>
      </c>
      <c r="E5" s="16">
        <f t="shared" si="1"/>
        <v>39.23075</v>
      </c>
      <c r="F5" s="17">
        <v>0.95199999999999996</v>
      </c>
      <c r="G5" s="16">
        <f t="shared" si="2"/>
        <v>41.174426459973837</v>
      </c>
      <c r="H5" s="15">
        <v>1.2692100316652528</v>
      </c>
      <c r="I5" s="18">
        <f t="shared" si="4"/>
        <v>1688.0493421147862</v>
      </c>
      <c r="J5" s="13">
        <f t="shared" si="3"/>
        <v>1716.4481123008661</v>
      </c>
      <c r="M5" s="208" t="s">
        <v>554</v>
      </c>
      <c r="N5" t="s">
        <v>492</v>
      </c>
      <c r="O5" t="s">
        <v>563</v>
      </c>
      <c r="P5" t="s">
        <v>520</v>
      </c>
      <c r="Q5" s="177"/>
    </row>
    <row r="6" spans="1:17" x14ac:dyDescent="0.2">
      <c r="A6" s="17">
        <v>60</v>
      </c>
      <c r="B6" s="17">
        <v>100</v>
      </c>
      <c r="C6" s="17">
        <f t="shared" si="0"/>
        <v>0.6</v>
      </c>
      <c r="D6" s="16">
        <v>39.270236822366989</v>
      </c>
      <c r="E6" s="16">
        <f t="shared" si="1"/>
        <v>39.418020000000006</v>
      </c>
      <c r="F6" s="17">
        <v>0.95199999999999996</v>
      </c>
      <c r="G6" s="16">
        <f t="shared" si="2"/>
        <v>41.250248762990537</v>
      </c>
      <c r="H6" s="15">
        <v>1.1919445210380732</v>
      </c>
      <c r="I6" s="18">
        <f t="shared" si="4"/>
        <v>1585.2862129806374</v>
      </c>
      <c r="J6" s="13">
        <f t="shared" si="3"/>
        <v>1605.0626206136662</v>
      </c>
      <c r="M6" s="208" t="s">
        <v>555</v>
      </c>
      <c r="N6" t="s">
        <v>129</v>
      </c>
      <c r="O6" t="s">
        <v>562</v>
      </c>
      <c r="P6" t="s">
        <v>520</v>
      </c>
      <c r="Q6" s="177"/>
    </row>
    <row r="7" spans="1:17" x14ac:dyDescent="0.2">
      <c r="A7" s="17">
        <v>70</v>
      </c>
      <c r="B7" s="17">
        <v>100</v>
      </c>
      <c r="C7" s="17">
        <f t="shared" si="0"/>
        <v>0.7</v>
      </c>
      <c r="D7" s="16">
        <v>39.510545687065488</v>
      </c>
      <c r="E7" s="16">
        <f t="shared" si="1"/>
        <v>39.492330000000003</v>
      </c>
      <c r="F7" s="17">
        <v>0.95199999999999996</v>
      </c>
      <c r="G7" s="16">
        <f t="shared" si="2"/>
        <v>41.502674041035178</v>
      </c>
      <c r="H7" s="15">
        <v>1.1607323826519182</v>
      </c>
      <c r="I7" s="18">
        <f t="shared" si="4"/>
        <v>1543.7740689270513</v>
      </c>
      <c r="J7" s="13">
        <f t="shared" si="3"/>
        <v>1516.5459103918895</v>
      </c>
      <c r="M7" s="208" t="s">
        <v>553</v>
      </c>
      <c r="N7" t="s">
        <v>130</v>
      </c>
      <c r="O7" t="s">
        <v>571</v>
      </c>
      <c r="P7" t="s">
        <v>34</v>
      </c>
      <c r="Q7" s="177"/>
    </row>
    <row r="8" spans="1:17" x14ac:dyDescent="0.2">
      <c r="A8" s="17">
        <v>80</v>
      </c>
      <c r="B8" s="17">
        <v>100</v>
      </c>
      <c r="C8" s="17">
        <f t="shared" si="0"/>
        <v>0.8</v>
      </c>
      <c r="D8" s="16">
        <v>39.481859996774503</v>
      </c>
      <c r="E8" s="16">
        <f t="shared" si="1"/>
        <v>39.492330000000003</v>
      </c>
      <c r="F8" s="17">
        <v>0.95199999999999996</v>
      </c>
      <c r="G8" s="16">
        <f t="shared" si="2"/>
        <v>41.472542013418597</v>
      </c>
      <c r="H8" s="15">
        <v>1.0754169402438547</v>
      </c>
      <c r="I8" s="18">
        <f t="shared" si="4"/>
        <v>1430.3045305243268</v>
      </c>
      <c r="J8" s="13">
        <f t="shared" si="3"/>
        <v>1443.8248947836107</v>
      </c>
      <c r="M8" s="208"/>
      <c r="N8" t="s">
        <v>131</v>
      </c>
      <c r="O8" t="s">
        <v>570</v>
      </c>
      <c r="P8" t="s">
        <v>34</v>
      </c>
      <c r="Q8" s="177"/>
    </row>
    <row r="9" spans="1:17" ht="32" x14ac:dyDescent="0.2">
      <c r="A9" s="17">
        <v>90</v>
      </c>
      <c r="B9" s="17">
        <v>100</v>
      </c>
      <c r="C9" s="17">
        <f t="shared" si="0"/>
        <v>0.9</v>
      </c>
      <c r="D9" s="16">
        <v>39.476541165390614</v>
      </c>
      <c r="E9" s="16">
        <f t="shared" si="1"/>
        <v>39.492330000000003</v>
      </c>
      <c r="F9" s="17">
        <v>0.95199999999999996</v>
      </c>
      <c r="G9" s="16">
        <f t="shared" si="2"/>
        <v>41.466955005662413</v>
      </c>
      <c r="H9" s="15">
        <v>1.0330392820720427</v>
      </c>
      <c r="I9" s="18">
        <f t="shared" si="4"/>
        <v>1373.9422451558166</v>
      </c>
      <c r="J9" s="13">
        <f t="shared" si="3"/>
        <v>1382.5804051943344</v>
      </c>
      <c r="M9" s="176"/>
      <c r="N9" t="s">
        <v>493</v>
      </c>
      <c r="O9" t="s">
        <v>564</v>
      </c>
      <c r="P9" s="207" t="s">
        <v>6</v>
      </c>
      <c r="Q9" s="184" t="s">
        <v>499</v>
      </c>
    </row>
    <row r="10" spans="1:17" x14ac:dyDescent="0.2">
      <c r="A10" s="17">
        <v>100</v>
      </c>
      <c r="B10" s="17">
        <v>100</v>
      </c>
      <c r="C10" s="17">
        <f t="shared" si="0"/>
        <v>1</v>
      </c>
      <c r="D10" s="16">
        <v>39.515908045258122</v>
      </c>
      <c r="E10" s="16">
        <f t="shared" si="1"/>
        <v>39.492330000000003</v>
      </c>
      <c r="F10" s="17">
        <v>0.95199999999999996</v>
      </c>
      <c r="G10" s="16">
        <f t="shared" si="2"/>
        <v>41.508306770229119</v>
      </c>
      <c r="H10" s="15">
        <v>1</v>
      </c>
      <c r="I10" s="14">
        <f>1040+290</f>
        <v>1330</v>
      </c>
      <c r="J10" s="13">
        <f t="shared" si="3"/>
        <v>1330</v>
      </c>
      <c r="M10" s="176"/>
      <c r="N10" t="s">
        <v>132</v>
      </c>
      <c r="O10" t="s">
        <v>565</v>
      </c>
      <c r="P10" t="s">
        <v>34</v>
      </c>
      <c r="Q10" s="177"/>
    </row>
    <row r="11" spans="1:17" ht="32" x14ac:dyDescent="0.2">
      <c r="I11" s="109" t="s">
        <v>135</v>
      </c>
      <c r="M11" s="209" t="s">
        <v>575</v>
      </c>
      <c r="N11" t="s">
        <v>500</v>
      </c>
      <c r="O11" t="s">
        <v>556</v>
      </c>
      <c r="P11" t="s">
        <v>557</v>
      </c>
      <c r="Q11" s="184" t="s">
        <v>519</v>
      </c>
    </row>
    <row r="12" spans="1:17" x14ac:dyDescent="0.2">
      <c r="M12" s="176"/>
      <c r="N12" t="s">
        <v>501</v>
      </c>
      <c r="O12" t="s">
        <v>566</v>
      </c>
      <c r="P12" t="s">
        <v>557</v>
      </c>
      <c r="Q12" s="177"/>
    </row>
    <row r="13" spans="1:17" x14ac:dyDescent="0.2">
      <c r="M13" s="209" t="s">
        <v>567</v>
      </c>
      <c r="O13" t="s">
        <v>569</v>
      </c>
      <c r="P13" t="s">
        <v>574</v>
      </c>
      <c r="Q13" s="177"/>
    </row>
    <row r="14" spans="1:17" ht="16" thickBot="1" x14ac:dyDescent="0.25">
      <c r="M14" s="210" t="s">
        <v>568</v>
      </c>
      <c r="N14" s="179"/>
      <c r="O14" s="179" t="s">
        <v>573</v>
      </c>
      <c r="P14" s="179" t="s">
        <v>574</v>
      </c>
      <c r="Q14" s="180"/>
    </row>
    <row r="31" spans="5:5" x14ac:dyDescent="0.2">
      <c r="E31" s="12"/>
    </row>
  </sheetData>
  <mergeCells count="1">
    <mergeCell ref="M2:Q2"/>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CDFFF-4A55-47C9-84D9-18522C454CDB}">
  <dimension ref="B1:AW36"/>
  <sheetViews>
    <sheetView zoomScale="117" zoomScaleNormal="70" workbookViewId="0">
      <selection activeCell="AV11" sqref="AV11"/>
    </sheetView>
  </sheetViews>
  <sheetFormatPr baseColWidth="10" defaultColWidth="8.6640625" defaultRowHeight="15" x14ac:dyDescent="0.2"/>
  <cols>
    <col min="2" max="2" width="11.5" customWidth="1"/>
    <col min="3" max="3" width="16" style="20" customWidth="1"/>
    <col min="4" max="44" width="7.6640625" customWidth="1"/>
    <col min="47" max="47" width="18" bestFit="1" customWidth="1"/>
    <col min="48" max="48" width="17.83203125" bestFit="1" customWidth="1"/>
  </cols>
  <sheetData>
    <row r="1" spans="2:49" ht="16" thickBot="1" x14ac:dyDescent="0.25"/>
    <row r="2" spans="2:49" ht="16" thickBot="1" x14ac:dyDescent="0.25">
      <c r="B2" s="228" t="s">
        <v>136</v>
      </c>
      <c r="C2" s="229"/>
      <c r="D2" s="225" t="s">
        <v>137</v>
      </c>
      <c r="E2" s="226"/>
      <c r="F2" s="226"/>
      <c r="G2" s="226"/>
      <c r="H2" s="226"/>
      <c r="I2" s="226"/>
      <c r="J2" s="226"/>
      <c r="K2" s="226"/>
      <c r="L2" s="226"/>
      <c r="M2" s="226"/>
      <c r="N2" s="226"/>
      <c r="O2" s="226"/>
      <c r="P2" s="226"/>
      <c r="Q2" s="226"/>
      <c r="R2" s="226"/>
      <c r="S2" s="226"/>
      <c r="T2" s="226"/>
      <c r="U2" s="226"/>
      <c r="V2" s="226"/>
      <c r="W2" s="226"/>
      <c r="X2" s="226"/>
      <c r="Y2" s="226"/>
      <c r="Z2" s="226"/>
      <c r="AA2" s="226"/>
      <c r="AB2" s="226"/>
      <c r="AC2" s="226"/>
      <c r="AD2" s="226"/>
      <c r="AE2" s="226"/>
      <c r="AF2" s="226"/>
      <c r="AG2" s="226"/>
      <c r="AH2" s="226"/>
      <c r="AI2" s="226"/>
      <c r="AJ2" s="226"/>
      <c r="AK2" s="226"/>
      <c r="AL2" s="226"/>
      <c r="AM2" s="226"/>
      <c r="AN2" s="226"/>
      <c r="AO2" s="226"/>
      <c r="AP2" s="226"/>
      <c r="AQ2" s="226"/>
      <c r="AR2" s="227"/>
      <c r="AU2" s="216" t="s">
        <v>414</v>
      </c>
      <c r="AV2" s="217"/>
      <c r="AW2" s="218"/>
    </row>
    <row r="3" spans="2:49" ht="16" thickBot="1" x14ac:dyDescent="0.25">
      <c r="B3" s="230"/>
      <c r="C3" s="231"/>
      <c r="D3" s="118">
        <v>0</v>
      </c>
      <c r="E3" s="119">
        <v>1</v>
      </c>
      <c r="F3" s="119">
        <v>2</v>
      </c>
      <c r="G3" s="119">
        <v>3</v>
      </c>
      <c r="H3" s="119">
        <v>4</v>
      </c>
      <c r="I3" s="119">
        <v>5</v>
      </c>
      <c r="J3" s="119">
        <v>6</v>
      </c>
      <c r="K3" s="119">
        <v>7</v>
      </c>
      <c r="L3" s="119">
        <v>8</v>
      </c>
      <c r="M3" s="119">
        <v>9</v>
      </c>
      <c r="N3" s="119">
        <v>10</v>
      </c>
      <c r="O3" s="119">
        <v>11</v>
      </c>
      <c r="P3" s="119">
        <v>12</v>
      </c>
      <c r="Q3" s="119">
        <v>13</v>
      </c>
      <c r="R3" s="119">
        <v>14</v>
      </c>
      <c r="S3" s="119">
        <v>15</v>
      </c>
      <c r="T3" s="119">
        <v>16</v>
      </c>
      <c r="U3" s="119">
        <v>17</v>
      </c>
      <c r="V3" s="119">
        <v>18</v>
      </c>
      <c r="W3" s="119">
        <v>19</v>
      </c>
      <c r="X3" s="119">
        <v>20</v>
      </c>
      <c r="Y3" s="119">
        <v>21</v>
      </c>
      <c r="Z3" s="119">
        <v>22</v>
      </c>
      <c r="AA3" s="119">
        <v>23</v>
      </c>
      <c r="AB3" s="119">
        <v>24</v>
      </c>
      <c r="AC3" s="119">
        <v>25</v>
      </c>
      <c r="AD3" s="119">
        <v>26</v>
      </c>
      <c r="AE3" s="119">
        <v>27</v>
      </c>
      <c r="AF3" s="119">
        <v>28</v>
      </c>
      <c r="AG3" s="119">
        <v>29</v>
      </c>
      <c r="AH3" s="119">
        <v>30</v>
      </c>
      <c r="AI3" s="119">
        <v>31</v>
      </c>
      <c r="AJ3" s="119">
        <v>32</v>
      </c>
      <c r="AK3" s="119">
        <v>33</v>
      </c>
      <c r="AL3" s="119">
        <v>34</v>
      </c>
      <c r="AM3" s="119">
        <v>35</v>
      </c>
      <c r="AN3" s="119">
        <v>36</v>
      </c>
      <c r="AO3" s="119">
        <v>37</v>
      </c>
      <c r="AP3" s="119">
        <v>38</v>
      </c>
      <c r="AQ3" s="119">
        <v>39</v>
      </c>
      <c r="AR3" s="120">
        <v>40</v>
      </c>
      <c r="AU3" s="174" t="s">
        <v>482</v>
      </c>
      <c r="AV3" s="96" t="s">
        <v>476</v>
      </c>
      <c r="AW3" s="175" t="s">
        <v>409</v>
      </c>
    </row>
    <row r="4" spans="2:49" x14ac:dyDescent="0.2">
      <c r="B4" s="232" t="s">
        <v>138</v>
      </c>
      <c r="C4" s="30">
        <v>100</v>
      </c>
      <c r="D4" s="43">
        <v>1.0461930426813497</v>
      </c>
      <c r="E4" s="41">
        <v>1.0458532234138187</v>
      </c>
      <c r="F4" s="41">
        <v>1.0454576979839867</v>
      </c>
      <c r="G4" s="41">
        <v>1.0450321478860034</v>
      </c>
      <c r="H4" s="41">
        <v>1.0445659830986855</v>
      </c>
      <c r="I4" s="41">
        <v>1.0440371025292297</v>
      </c>
      <c r="J4" s="41">
        <v>1.0434436852529803</v>
      </c>
      <c r="K4" s="41">
        <v>1.0427588959221084</v>
      </c>
      <c r="L4" s="41">
        <v>1.0420098875286832</v>
      </c>
      <c r="M4" s="41">
        <v>1.0411621493533614</v>
      </c>
      <c r="N4" s="41">
        <v>1.0402005365549487</v>
      </c>
      <c r="O4" s="41">
        <v>1.0391499003309173</v>
      </c>
      <c r="P4" s="41">
        <v>1.0379492978388045</v>
      </c>
      <c r="Q4" s="41">
        <v>1.036629842362135</v>
      </c>
      <c r="R4" s="41">
        <v>1.0351647116885925</v>
      </c>
      <c r="S4" s="41">
        <v>1.0335764768839253</v>
      </c>
      <c r="T4" s="41">
        <v>1.0319296046640254</v>
      </c>
      <c r="U4" s="41">
        <v>1.0301351708770425</v>
      </c>
      <c r="V4" s="41">
        <v>1.0282682745736789</v>
      </c>
      <c r="W4" s="41">
        <v>1.0263464679299885</v>
      </c>
      <c r="X4" s="41">
        <v>1.0243964252454898</v>
      </c>
      <c r="Y4" s="41">
        <v>1.0223422100709456</v>
      </c>
      <c r="Z4" s="41">
        <v>1.0203795278320689</v>
      </c>
      <c r="AA4" s="41">
        <v>1.0183047212799599</v>
      </c>
      <c r="AB4" s="41">
        <v>1.016091252457211</v>
      </c>
      <c r="AC4" s="41">
        <v>1.0138276352017777</v>
      </c>
      <c r="AD4" s="41">
        <v>1.0114207242023769</v>
      </c>
      <c r="AE4" s="41">
        <v>1.0093205529335918</v>
      </c>
      <c r="AF4" s="41">
        <v>1.0059978704807395</v>
      </c>
      <c r="AG4" s="41">
        <v>1.0030726130015943</v>
      </c>
      <c r="AH4" s="42">
        <v>1</v>
      </c>
      <c r="AI4" s="41">
        <v>0.99677077925458013</v>
      </c>
      <c r="AJ4" s="41">
        <v>0.99336022532297608</v>
      </c>
      <c r="AK4" s="41">
        <v>0.98974946331917979</v>
      </c>
      <c r="AL4" s="41">
        <v>0.98594086642972356</v>
      </c>
      <c r="AM4" s="41">
        <v>0.98199033953190562</v>
      </c>
      <c r="AN4" s="41">
        <v>0.9778921001628742</v>
      </c>
      <c r="AO4" s="41">
        <v>0.97364983771994229</v>
      </c>
      <c r="AP4" s="41">
        <v>0.9692256226441871</v>
      </c>
      <c r="AQ4" s="41">
        <v>0.96464249323075968</v>
      </c>
      <c r="AR4" s="40">
        <v>0.95999193018948503</v>
      </c>
      <c r="AU4" s="176" t="s">
        <v>523</v>
      </c>
      <c r="AW4" s="177" t="s">
        <v>504</v>
      </c>
    </row>
    <row r="5" spans="2:49" x14ac:dyDescent="0.2">
      <c r="B5" s="233"/>
      <c r="C5" s="28">
        <v>90</v>
      </c>
      <c r="D5" s="39">
        <v>1.04448218325808</v>
      </c>
      <c r="E5" s="33">
        <v>1.0441328993562025</v>
      </c>
      <c r="F5" s="33">
        <v>1.0437451152874349</v>
      </c>
      <c r="G5" s="33">
        <v>1.0433035012886713</v>
      </c>
      <c r="H5" s="33">
        <v>1.0428100096266149</v>
      </c>
      <c r="I5" s="33">
        <v>1.0422509122445753</v>
      </c>
      <c r="J5" s="33">
        <v>1.0416267283001781</v>
      </c>
      <c r="K5" s="33">
        <v>1.0409334337162082</v>
      </c>
      <c r="L5" s="33">
        <v>1.0401409743098877</v>
      </c>
      <c r="M5" s="33">
        <v>1.0392555484822221</v>
      </c>
      <c r="N5" s="33">
        <v>1.0382655910750251</v>
      </c>
      <c r="O5" s="33">
        <v>1.0371411687652408</v>
      </c>
      <c r="P5" s="33">
        <v>1.0358901305369903</v>
      </c>
      <c r="Q5" s="33">
        <v>1.0345104439427659</v>
      </c>
      <c r="R5" s="33">
        <v>1.0329870960870564</v>
      </c>
      <c r="S5" s="33">
        <v>1.031350557816312</v>
      </c>
      <c r="T5" s="33">
        <v>1.0295919713206609</v>
      </c>
      <c r="U5" s="33">
        <v>1.0277409677581766</v>
      </c>
      <c r="V5" s="33">
        <v>1.0258391440467702</v>
      </c>
      <c r="W5" s="33">
        <v>1.0239021981109115</v>
      </c>
      <c r="X5" s="33">
        <v>1.0219458546783118</v>
      </c>
      <c r="Y5" s="33">
        <v>1.0199616811359766</v>
      </c>
      <c r="Z5" s="33">
        <v>1.0179030987290967</v>
      </c>
      <c r="AA5" s="33">
        <v>1.0157302230056462</v>
      </c>
      <c r="AB5" s="33">
        <v>1.0134474336977479</v>
      </c>
      <c r="AC5" s="33">
        <v>1.0110107315110948</v>
      </c>
      <c r="AD5" s="33">
        <v>1.0084369323888249</v>
      </c>
      <c r="AE5" s="33">
        <v>1.0057025237034545</v>
      </c>
      <c r="AF5" s="33">
        <v>1.0028050258181795</v>
      </c>
      <c r="AG5" s="33">
        <v>0.99974901878198807</v>
      </c>
      <c r="AH5" s="33">
        <v>0.99653042477461928</v>
      </c>
      <c r="AI5" s="33">
        <v>0.99315582936629598</v>
      </c>
      <c r="AJ5" s="33">
        <v>0.98955001643670992</v>
      </c>
      <c r="AK5" s="33">
        <v>0.98575421625635051</v>
      </c>
      <c r="AL5" s="33">
        <v>0.98180224943333716</v>
      </c>
      <c r="AM5" s="33">
        <v>0.97772252155227135</v>
      </c>
      <c r="AN5" s="33">
        <v>0.97349630784945396</v>
      </c>
      <c r="AO5" s="33">
        <v>0.96910880627712037</v>
      </c>
      <c r="AP5" s="33">
        <v>0.96460850004336418</v>
      </c>
      <c r="AQ5" s="33">
        <v>0.96000365208396299</v>
      </c>
      <c r="AR5" s="38">
        <v>0.9553010883770956</v>
      </c>
      <c r="AU5" s="176" t="s">
        <v>524</v>
      </c>
      <c r="AW5" s="177" t="s">
        <v>34</v>
      </c>
    </row>
    <row r="6" spans="2:49" ht="16" thickBot="1" x14ac:dyDescent="0.25">
      <c r="B6" s="233"/>
      <c r="C6" s="28">
        <v>80</v>
      </c>
      <c r="D6" s="39">
        <v>1.0418101389023249</v>
      </c>
      <c r="E6" s="33">
        <v>1.0414534745667243</v>
      </c>
      <c r="F6" s="33">
        <v>1.0410568561154043</v>
      </c>
      <c r="G6" s="33">
        <v>1.0405964380289285</v>
      </c>
      <c r="H6" s="33">
        <v>1.0400880551432889</v>
      </c>
      <c r="I6" s="33">
        <v>1.0395084078890189</v>
      </c>
      <c r="J6" s="33">
        <v>1.0388608422285517</v>
      </c>
      <c r="K6" s="33">
        <v>1.0381223084561824</v>
      </c>
      <c r="L6" s="33">
        <v>1.0372979854708555</v>
      </c>
      <c r="M6" s="33">
        <v>1.0363634907954755</v>
      </c>
      <c r="N6" s="33">
        <v>1.0352974912275521</v>
      </c>
      <c r="O6" s="33">
        <v>1.0341087892476133</v>
      </c>
      <c r="P6" s="33">
        <v>1.0327800948812829</v>
      </c>
      <c r="Q6" s="33">
        <v>1.0313138566400484</v>
      </c>
      <c r="R6" s="33">
        <v>1.0297163552119075</v>
      </c>
      <c r="S6" s="33">
        <v>1.0279932967907885</v>
      </c>
      <c r="T6" s="33">
        <v>1.0261591848935774</v>
      </c>
      <c r="U6" s="33">
        <v>1.0242977417988184</v>
      </c>
      <c r="V6" s="33">
        <v>1.022408012648816</v>
      </c>
      <c r="W6" s="33">
        <v>1.0204884653040485</v>
      </c>
      <c r="X6" s="33">
        <v>1.0185073633949409</v>
      </c>
      <c r="Y6" s="33">
        <v>1.0164456400493984</v>
      </c>
      <c r="Z6" s="33">
        <v>1.0142822819205517</v>
      </c>
      <c r="AA6" s="33">
        <v>1.0119998584021161</v>
      </c>
      <c r="AB6" s="33">
        <v>1.0095809397175384</v>
      </c>
      <c r="AC6" s="33">
        <v>1.0069973142840201</v>
      </c>
      <c r="AD6" s="33">
        <v>1.0042702258930372</v>
      </c>
      <c r="AE6" s="33">
        <v>1.0013737907691049</v>
      </c>
      <c r="AF6" s="33">
        <v>0.99831144896650903</v>
      </c>
      <c r="AG6" s="33">
        <v>0.9950790011370455</v>
      </c>
      <c r="AH6" s="33">
        <v>0.99168602800759453</v>
      </c>
      <c r="AI6" s="33">
        <v>0.98807890216724614</v>
      </c>
      <c r="AJ6" s="33">
        <v>0.98424445153698326</v>
      </c>
      <c r="AK6" s="33">
        <v>0.98025289795430415</v>
      </c>
      <c r="AL6" s="33">
        <v>0.97608486728041421</v>
      </c>
      <c r="AM6" s="33">
        <v>0.97177452830908673</v>
      </c>
      <c r="AN6" s="33">
        <v>0.96733404892175179</v>
      </c>
      <c r="AO6" s="33">
        <v>0.96279211607566018</v>
      </c>
      <c r="AP6" s="33">
        <v>0.95814534115191274</v>
      </c>
      <c r="AQ6" s="33">
        <v>0.9534091812477038</v>
      </c>
      <c r="AR6" s="38">
        <v>0.94858493587909976</v>
      </c>
      <c r="AU6" s="178" t="s">
        <v>525</v>
      </c>
      <c r="AV6" s="179" t="s">
        <v>27</v>
      </c>
      <c r="AW6" s="180" t="s">
        <v>504</v>
      </c>
    </row>
    <row r="7" spans="2:49" x14ac:dyDescent="0.2">
      <c r="B7" s="233"/>
      <c r="C7" s="28">
        <v>70</v>
      </c>
      <c r="D7" s="39">
        <v>1.0374906459443638</v>
      </c>
      <c r="E7" s="33">
        <v>1.0371207980097927</v>
      </c>
      <c r="F7" s="33">
        <v>1.0367027703431722</v>
      </c>
      <c r="G7" s="33">
        <v>1.0362230470100695</v>
      </c>
      <c r="H7" s="33">
        <v>1.035670296130871</v>
      </c>
      <c r="I7" s="33">
        <v>1.0350727860079763</v>
      </c>
      <c r="J7" s="33">
        <v>1.034375508291423</v>
      </c>
      <c r="K7" s="33">
        <v>1.0335875678103374</v>
      </c>
      <c r="L7" s="33">
        <v>1.0326863694566408</v>
      </c>
      <c r="M7" s="33">
        <v>1.0316918240798345</v>
      </c>
      <c r="N7" s="33">
        <v>1.0305399525526333</v>
      </c>
      <c r="O7" s="33">
        <v>1.0292423874783736</v>
      </c>
      <c r="P7" s="33">
        <v>1.0278173463730991</v>
      </c>
      <c r="Q7" s="33">
        <v>1.0262788748278973</v>
      </c>
      <c r="R7" s="33">
        <v>1.0246140299272015</v>
      </c>
      <c r="S7" s="33">
        <v>1.0228398105860452</v>
      </c>
      <c r="T7" s="33">
        <v>1.0209773140749956</v>
      </c>
      <c r="U7" s="33">
        <v>1.0190896262758706</v>
      </c>
      <c r="V7" s="33">
        <v>1.0171321720620943</v>
      </c>
      <c r="W7" s="33">
        <v>1.0151117681766693</v>
      </c>
      <c r="X7" s="33">
        <v>1.0130903663796642</v>
      </c>
      <c r="Y7" s="33">
        <v>1.0109253759997789</v>
      </c>
      <c r="Z7" s="33">
        <v>1.0086303838227848</v>
      </c>
      <c r="AA7" s="33">
        <v>1.0061980954297216</v>
      </c>
      <c r="AB7" s="33">
        <v>1.0036113769016057</v>
      </c>
      <c r="AC7" s="33">
        <v>1.0008549096624795</v>
      </c>
      <c r="AD7" s="33">
        <v>0.99792998771902108</v>
      </c>
      <c r="AE7" s="33">
        <v>0.99482882221864555</v>
      </c>
      <c r="AF7" s="33">
        <v>0.99155100676579933</v>
      </c>
      <c r="AG7" s="33">
        <v>0.98810984520583622</v>
      </c>
      <c r="AH7" s="33">
        <v>0.98446352446223717</v>
      </c>
      <c r="AI7" s="33">
        <v>0.98056968371586783</v>
      </c>
      <c r="AJ7" s="33">
        <v>0.97645912801690771</v>
      </c>
      <c r="AK7" s="33">
        <v>0.97221360351128816</v>
      </c>
      <c r="AL7" s="33">
        <v>0.96783050091250067</v>
      </c>
      <c r="AM7" s="33">
        <v>0.96335965283328284</v>
      </c>
      <c r="AN7" s="33">
        <v>0.95875863204708811</v>
      </c>
      <c r="AO7" s="33">
        <v>0.95404961467322913</v>
      </c>
      <c r="AP7" s="33">
        <v>0.94925048110234711</v>
      </c>
      <c r="AQ7" s="33">
        <v>0.94436042284112842</v>
      </c>
      <c r="AR7" s="38">
        <v>0.93938370230411028</v>
      </c>
    </row>
    <row r="8" spans="2:49" x14ac:dyDescent="0.2">
      <c r="B8" s="233"/>
      <c r="C8" s="28">
        <v>60</v>
      </c>
      <c r="D8" s="39">
        <v>1.0312141490929654</v>
      </c>
      <c r="E8" s="33">
        <v>1.0308261626581756</v>
      </c>
      <c r="F8" s="33">
        <v>1.0303741343586015</v>
      </c>
      <c r="G8" s="33">
        <v>1.029858831218416</v>
      </c>
      <c r="H8" s="33">
        <v>1.0292788280571155</v>
      </c>
      <c r="I8" s="33">
        <v>1.0286073475434061</v>
      </c>
      <c r="J8" s="33">
        <v>1.0278517277908006</v>
      </c>
      <c r="K8" s="33">
        <v>1.0270161585815953</v>
      </c>
      <c r="L8" s="33">
        <v>1.0260598022348291</v>
      </c>
      <c r="M8" s="33">
        <v>1.024963604117338</v>
      </c>
      <c r="N8" s="33">
        <v>1.0237138739959102</v>
      </c>
      <c r="O8" s="33">
        <v>1.022351878237246</v>
      </c>
      <c r="P8" s="33">
        <v>1.0208257433427379</v>
      </c>
      <c r="Q8" s="33">
        <v>1.0191572308116204</v>
      </c>
      <c r="R8" s="33">
        <v>1.0173657424579008</v>
      </c>
      <c r="S8" s="33">
        <v>1.0154937979701049</v>
      </c>
      <c r="T8" s="33">
        <v>1.0135762530611627</v>
      </c>
      <c r="U8" s="33">
        <v>1.0116120580512109</v>
      </c>
      <c r="V8" s="33">
        <v>1.0096066164759674</v>
      </c>
      <c r="W8" s="33">
        <v>1.0075169320595343</v>
      </c>
      <c r="X8" s="33">
        <v>1.005317730222332</v>
      </c>
      <c r="Y8" s="33">
        <v>1.0029858823199442</v>
      </c>
      <c r="Z8" s="33">
        <v>1.0005216405439088</v>
      </c>
      <c r="AA8" s="33">
        <v>0.99787428626520847</v>
      </c>
      <c r="AB8" s="33">
        <v>0.99506324514559397</v>
      </c>
      <c r="AC8" s="33">
        <v>0.99207225217116801</v>
      </c>
      <c r="AD8" s="33">
        <v>0.98889723916202843</v>
      </c>
      <c r="AE8" s="33">
        <v>0.98554095115762053</v>
      </c>
      <c r="AF8" s="33">
        <v>0.98200732011011471</v>
      </c>
      <c r="AG8" s="33">
        <v>0.9782107663230718</v>
      </c>
      <c r="AH8" s="33">
        <v>0.97417707741321202</v>
      </c>
      <c r="AI8" s="33">
        <v>0.96998461285399185</v>
      </c>
      <c r="AJ8" s="33">
        <v>0.96564670562558286</v>
      </c>
      <c r="AK8" s="33">
        <v>0.96119062803814925</v>
      </c>
      <c r="AL8" s="33">
        <v>0.95660487413098005</v>
      </c>
      <c r="AM8" s="33">
        <v>0.95190100418867429</v>
      </c>
      <c r="AN8" s="33">
        <v>0.94709659589201467</v>
      </c>
      <c r="AO8" s="33">
        <v>0.9422041703828713</v>
      </c>
      <c r="AP8" s="33">
        <v>0.93721395552518594</v>
      </c>
      <c r="AQ8" s="33">
        <v>0.93213100124002779</v>
      </c>
      <c r="AR8" s="38">
        <v>0.92697004290893559</v>
      </c>
    </row>
    <row r="9" spans="2:49" x14ac:dyDescent="0.2">
      <c r="B9" s="233"/>
      <c r="C9" s="28">
        <v>50</v>
      </c>
      <c r="D9" s="39">
        <v>1.0085388606983867</v>
      </c>
      <c r="E9" s="33">
        <v>1.008113061538924</v>
      </c>
      <c r="F9" s="33">
        <v>1.0076201397810076</v>
      </c>
      <c r="G9" s="33">
        <v>1.0070526197477527</v>
      </c>
      <c r="H9" s="33">
        <v>1.006395590534751</v>
      </c>
      <c r="I9" s="33">
        <v>1.0055961695553757</v>
      </c>
      <c r="J9" s="33">
        <v>1.004733176846055</v>
      </c>
      <c r="K9" s="33">
        <v>1.0037382683064522</v>
      </c>
      <c r="L9" s="33">
        <v>1.0025934501293281</v>
      </c>
      <c r="M9" s="33">
        <v>1.0012897395419098</v>
      </c>
      <c r="N9" s="33">
        <v>0.99984178338012519</v>
      </c>
      <c r="O9" s="33">
        <v>0.99822140833772455</v>
      </c>
      <c r="P9" s="33">
        <v>0.99647419554521066</v>
      </c>
      <c r="Q9" s="33">
        <v>0.99461394033417494</v>
      </c>
      <c r="R9" s="33">
        <v>0.99267650830421517</v>
      </c>
      <c r="S9" s="33">
        <v>0.99069577262514807</v>
      </c>
      <c r="T9" s="33">
        <v>0.98867322697299709</v>
      </c>
      <c r="U9" s="33">
        <v>0.98658544157384764</v>
      </c>
      <c r="V9" s="33">
        <v>0.98439443058568366</v>
      </c>
      <c r="W9" s="33">
        <v>0.98207229333004376</v>
      </c>
      <c r="X9" s="33">
        <v>0.97960640528012044</v>
      </c>
      <c r="Y9" s="33">
        <v>0.97697116386792582</v>
      </c>
      <c r="Z9" s="33">
        <v>0.97415913290326628</v>
      </c>
      <c r="AA9" s="33">
        <v>0.97115638091432221</v>
      </c>
      <c r="AB9" s="33">
        <v>0.96795022456910829</v>
      </c>
      <c r="AC9" s="33">
        <v>0.9645176799396562</v>
      </c>
      <c r="AD9" s="33">
        <v>0.96088688713657255</v>
      </c>
      <c r="AE9" s="33">
        <v>0.95710091204119951</v>
      </c>
      <c r="AF9" s="33">
        <v>0.95299887425617502</v>
      </c>
      <c r="AG9" s="33">
        <v>0.94877554513883644</v>
      </c>
      <c r="AH9" s="33">
        <v>0.94436558377668867</v>
      </c>
      <c r="AI9" s="33">
        <v>0.93981803631315608</v>
      </c>
      <c r="AJ9" s="33">
        <v>0.93513984941049144</v>
      </c>
      <c r="AK9" s="33">
        <v>0.93034929651855713</v>
      </c>
      <c r="AL9" s="33">
        <v>0.92545278701818112</v>
      </c>
      <c r="AM9" s="33">
        <v>0.92044485766232009</v>
      </c>
      <c r="AN9" s="33">
        <v>0.915347565564268</v>
      </c>
      <c r="AO9" s="33">
        <v>0.91015362784044673</v>
      </c>
      <c r="AP9" s="33">
        <v>0.90486667503903218</v>
      </c>
      <c r="AQ9" s="33">
        <v>0.89950105983443196</v>
      </c>
      <c r="AR9" s="38">
        <v>0.89418701309513637</v>
      </c>
    </row>
    <row r="10" spans="2:49" x14ac:dyDescent="0.2">
      <c r="B10" s="233"/>
      <c r="C10" s="28">
        <v>40</v>
      </c>
      <c r="D10" s="39">
        <v>0.98333032363073847</v>
      </c>
      <c r="E10" s="33">
        <v>0.98280402328823813</v>
      </c>
      <c r="F10" s="33">
        <v>0.98219358395977929</v>
      </c>
      <c r="G10" s="33">
        <v>0.98149365158427737</v>
      </c>
      <c r="H10" s="33">
        <v>0.98067401073306426</v>
      </c>
      <c r="I10" s="33">
        <v>0.97972641738791277</v>
      </c>
      <c r="J10" s="33">
        <v>0.97860758378097046</v>
      </c>
      <c r="K10" s="33">
        <v>0.97733045184672662</v>
      </c>
      <c r="L10" s="33">
        <v>0.97588998196472987</v>
      </c>
      <c r="M10" s="33">
        <v>0.97428686022464006</v>
      </c>
      <c r="N10" s="33">
        <v>0.97252534506628241</v>
      </c>
      <c r="O10" s="33">
        <v>0.97063779110820125</v>
      </c>
      <c r="P10" s="33">
        <v>0.96876676640783244</v>
      </c>
      <c r="Q10" s="33">
        <v>0.96675097032228252</v>
      </c>
      <c r="R10" s="33">
        <v>0.96468593109714051</v>
      </c>
      <c r="S10" s="33">
        <v>0.96254484503611859</v>
      </c>
      <c r="T10" s="33">
        <v>0.9603081250105282</v>
      </c>
      <c r="U10" s="33">
        <v>0.95792389339585493</v>
      </c>
      <c r="V10" s="33">
        <v>0.95537922480076798</v>
      </c>
      <c r="W10" s="33">
        <v>0.9526473057299274</v>
      </c>
      <c r="X10" s="33">
        <v>0.94971183366788225</v>
      </c>
      <c r="Y10" s="33">
        <v>0.94653256536747588</v>
      </c>
      <c r="Z10" s="33">
        <v>0.94314864443879332</v>
      </c>
      <c r="AA10" s="33">
        <v>0.93956514440103622</v>
      </c>
      <c r="AB10" s="33">
        <v>0.93579372761926594</v>
      </c>
      <c r="AC10" s="33">
        <v>0.93181690914089976</v>
      </c>
      <c r="AD10" s="33">
        <v>0.92754830205636307</v>
      </c>
      <c r="AE10" s="33">
        <v>0.92311384968590615</v>
      </c>
      <c r="AF10" s="33">
        <v>0.91852651007423858</v>
      </c>
      <c r="AG10" s="33">
        <v>0.91379912295786658</v>
      </c>
      <c r="AH10" s="33">
        <v>0.90893554334039806</v>
      </c>
      <c r="AI10" s="33">
        <v>0.90395044376763123</v>
      </c>
      <c r="AJ10" s="33">
        <v>0.89885603092639343</v>
      </c>
      <c r="AK10" s="33">
        <v>0.89365272715866972</v>
      </c>
      <c r="AL10" s="33">
        <v>0.88833976507701418</v>
      </c>
      <c r="AM10" s="33">
        <v>0.88294145274115998</v>
      </c>
      <c r="AN10" s="33">
        <v>0.87760518376333629</v>
      </c>
      <c r="AO10" s="33">
        <v>0.87217174585400836</v>
      </c>
      <c r="AP10" s="33">
        <v>0.86665822838394568</v>
      </c>
      <c r="AQ10" s="33">
        <v>0.86106507877819927</v>
      </c>
      <c r="AR10" s="38">
        <v>0.85539051818435408</v>
      </c>
    </row>
    <row r="11" spans="2:49" ht="16" thickBot="1" x14ac:dyDescent="0.25">
      <c r="B11" s="234"/>
      <c r="C11" s="24">
        <v>30</v>
      </c>
      <c r="D11" s="37">
        <v>0.94849368495407915</v>
      </c>
      <c r="E11" s="36">
        <v>0.94775932423424869</v>
      </c>
      <c r="F11" s="36">
        <v>0.94688950192420607</v>
      </c>
      <c r="G11" s="36">
        <v>0.94585818207617178</v>
      </c>
      <c r="H11" s="36">
        <v>0.94464062759174983</v>
      </c>
      <c r="I11" s="36">
        <v>0.94325551420986797</v>
      </c>
      <c r="J11" s="36">
        <v>0.94168428270301263</v>
      </c>
      <c r="K11" s="36">
        <v>0.93994741355934575</v>
      </c>
      <c r="L11" s="36">
        <v>0.93805086587496245</v>
      </c>
      <c r="M11" s="36">
        <v>0.93606572745456429</v>
      </c>
      <c r="N11" s="36">
        <v>0.93400052333109285</v>
      </c>
      <c r="O11" s="36">
        <v>0.93189880393422331</v>
      </c>
      <c r="P11" s="36">
        <v>0.92971231851977987</v>
      </c>
      <c r="Q11" s="36">
        <v>0.92742970880590236</v>
      </c>
      <c r="R11" s="36">
        <v>0.92499081959868279</v>
      </c>
      <c r="S11" s="36">
        <v>0.92232595263657968</v>
      </c>
      <c r="T11" s="36">
        <v>0.91948245629223035</v>
      </c>
      <c r="U11" s="36">
        <v>0.91642294812758018</v>
      </c>
      <c r="V11" s="36">
        <v>0.91314838924653507</v>
      </c>
      <c r="W11" s="36">
        <v>0.90965581354802894</v>
      </c>
      <c r="X11" s="36">
        <v>0.90595245377182454</v>
      </c>
      <c r="Y11" s="36">
        <v>0.90203349436779734</v>
      </c>
      <c r="Z11" s="36">
        <v>0.89791303683983792</v>
      </c>
      <c r="AA11" s="36">
        <v>0.89347203267403064</v>
      </c>
      <c r="AB11" s="36">
        <v>0.88885166266597715</v>
      </c>
      <c r="AC11" s="36">
        <v>0.88407552140386425</v>
      </c>
      <c r="AD11" s="36">
        <v>0.87915218259301564</v>
      </c>
      <c r="AE11" s="36">
        <v>0.8740838815396228</v>
      </c>
      <c r="AF11" s="36">
        <v>0.86888767575504877</v>
      </c>
      <c r="AG11" s="36">
        <v>0.86356378505321996</v>
      </c>
      <c r="AH11" s="36">
        <v>0.85823754297712507</v>
      </c>
      <c r="AI11" s="36">
        <v>0.85282556327525272</v>
      </c>
      <c r="AJ11" s="36">
        <v>0.84731218258904528</v>
      </c>
      <c r="AK11" s="36">
        <v>0.84170787046183515</v>
      </c>
      <c r="AL11" s="36">
        <v>0.83600263738195268</v>
      </c>
      <c r="AM11" s="36">
        <v>0.83020828856904616</v>
      </c>
      <c r="AN11" s="36">
        <v>0.82431609063325195</v>
      </c>
      <c r="AO11" s="36">
        <v>0.81835089134030625</v>
      </c>
      <c r="AP11" s="36">
        <v>0.812301029508392</v>
      </c>
      <c r="AQ11" s="36">
        <v>0.8061844100856238</v>
      </c>
      <c r="AR11" s="35">
        <v>0.80000486015140526</v>
      </c>
    </row>
    <row r="12" spans="2:49" x14ac:dyDescent="0.2">
      <c r="B12" s="31"/>
      <c r="C12" s="32"/>
      <c r="D12" s="31"/>
      <c r="E12" s="31"/>
      <c r="F12" s="31"/>
      <c r="G12" s="31"/>
      <c r="H12" s="31"/>
      <c r="I12" s="31"/>
      <c r="J12" s="31"/>
      <c r="K12" s="31"/>
      <c r="L12" s="31"/>
      <c r="M12" s="31"/>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row>
    <row r="13" spans="2:49" ht="16" thickBot="1" x14ac:dyDescent="0.25">
      <c r="B13" s="31"/>
      <c r="C13" s="32"/>
      <c r="D13" s="31"/>
      <c r="E13" s="31"/>
      <c r="F13" s="31"/>
      <c r="G13" s="31"/>
      <c r="H13" s="31"/>
      <c r="I13" s="31"/>
      <c r="J13" s="31"/>
      <c r="K13" s="31"/>
      <c r="L13" s="31"/>
      <c r="M13" s="31"/>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row>
    <row r="14" spans="2:49" ht="16" thickBot="1" x14ac:dyDescent="0.25">
      <c r="B14" s="228" t="s">
        <v>139</v>
      </c>
      <c r="C14" s="229"/>
      <c r="D14" s="225" t="s">
        <v>137</v>
      </c>
      <c r="E14" s="226"/>
      <c r="F14" s="226"/>
      <c r="G14" s="226"/>
      <c r="H14" s="226"/>
      <c r="I14" s="226"/>
      <c r="J14" s="226"/>
      <c r="K14" s="226"/>
      <c r="L14" s="226"/>
      <c r="M14" s="226"/>
      <c r="N14" s="226"/>
      <c r="O14" s="226"/>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6"/>
      <c r="AM14" s="226"/>
      <c r="AN14" s="226"/>
      <c r="AO14" s="226"/>
      <c r="AP14" s="226"/>
      <c r="AQ14" s="226"/>
      <c r="AR14" s="227"/>
    </row>
    <row r="15" spans="2:49" ht="16" thickBot="1" x14ac:dyDescent="0.25">
      <c r="B15" s="230"/>
      <c r="C15" s="231"/>
      <c r="D15" s="118">
        <v>0</v>
      </c>
      <c r="E15" s="119">
        <v>1</v>
      </c>
      <c r="F15" s="119">
        <v>2</v>
      </c>
      <c r="G15" s="119">
        <v>3</v>
      </c>
      <c r="H15" s="119">
        <v>4</v>
      </c>
      <c r="I15" s="119">
        <v>5</v>
      </c>
      <c r="J15" s="119">
        <v>6</v>
      </c>
      <c r="K15" s="119">
        <v>7</v>
      </c>
      <c r="L15" s="119">
        <v>8</v>
      </c>
      <c r="M15" s="119">
        <v>9</v>
      </c>
      <c r="N15" s="119">
        <v>10</v>
      </c>
      <c r="O15" s="119">
        <v>11</v>
      </c>
      <c r="P15" s="119">
        <v>12</v>
      </c>
      <c r="Q15" s="119">
        <v>13</v>
      </c>
      <c r="R15" s="119">
        <v>14</v>
      </c>
      <c r="S15" s="119">
        <v>15</v>
      </c>
      <c r="T15" s="119">
        <v>16</v>
      </c>
      <c r="U15" s="119">
        <v>17</v>
      </c>
      <c r="V15" s="119">
        <v>18</v>
      </c>
      <c r="W15" s="119">
        <v>19</v>
      </c>
      <c r="X15" s="119">
        <v>20</v>
      </c>
      <c r="Y15" s="119">
        <v>21</v>
      </c>
      <c r="Z15" s="119">
        <v>22</v>
      </c>
      <c r="AA15" s="119">
        <v>23</v>
      </c>
      <c r="AB15" s="119">
        <v>24</v>
      </c>
      <c r="AC15" s="119">
        <v>25</v>
      </c>
      <c r="AD15" s="119">
        <v>26</v>
      </c>
      <c r="AE15" s="119">
        <v>27</v>
      </c>
      <c r="AF15" s="119">
        <v>28</v>
      </c>
      <c r="AG15" s="119">
        <v>29</v>
      </c>
      <c r="AH15" s="119">
        <v>30</v>
      </c>
      <c r="AI15" s="119">
        <v>31</v>
      </c>
      <c r="AJ15" s="119">
        <v>32</v>
      </c>
      <c r="AK15" s="119">
        <v>33</v>
      </c>
      <c r="AL15" s="119">
        <v>34</v>
      </c>
      <c r="AM15" s="119">
        <v>35</v>
      </c>
      <c r="AN15" s="119">
        <v>36</v>
      </c>
      <c r="AO15" s="119">
        <v>37</v>
      </c>
      <c r="AP15" s="119">
        <v>38</v>
      </c>
      <c r="AQ15" s="119">
        <v>39</v>
      </c>
      <c r="AR15" s="120">
        <v>40</v>
      </c>
    </row>
    <row r="16" spans="2:49" x14ac:dyDescent="0.2">
      <c r="B16" s="232" t="s">
        <v>138</v>
      </c>
      <c r="C16" s="30">
        <v>100</v>
      </c>
      <c r="D16" s="33">
        <v>1.0314043743660226</v>
      </c>
      <c r="E16" s="33">
        <v>1.0313359622897125</v>
      </c>
      <c r="F16" s="33">
        <v>1.0312256351221136</v>
      </c>
      <c r="G16" s="33">
        <v>1.0312430843561524</v>
      </c>
      <c r="H16" s="33">
        <v>1.0310973971005282</v>
      </c>
      <c r="I16" s="33">
        <v>1.0310652683521395</v>
      </c>
      <c r="J16" s="33">
        <v>1.0306620894894585</v>
      </c>
      <c r="K16" s="33">
        <v>1.0303451412330848</v>
      </c>
      <c r="L16" s="33">
        <v>1.0301612318457569</v>
      </c>
      <c r="M16" s="33">
        <v>1.0299137112295793</v>
      </c>
      <c r="N16" s="33">
        <v>1.0293846024450533</v>
      </c>
      <c r="O16" s="33">
        <v>1.028996380068691</v>
      </c>
      <c r="P16" s="33">
        <v>1.0282735755539369</v>
      </c>
      <c r="Q16" s="33">
        <v>1.0274505071864533</v>
      </c>
      <c r="R16" s="33">
        <v>1.0269822399110884</v>
      </c>
      <c r="S16" s="33">
        <v>1.0259455338316181</v>
      </c>
      <c r="T16" s="33">
        <v>1.0251308669471901</v>
      </c>
      <c r="U16" s="33">
        <v>1.0236634694561313</v>
      </c>
      <c r="V16" s="33">
        <v>1.0218592740509302</v>
      </c>
      <c r="W16" s="33">
        <v>1.0197364685575421</v>
      </c>
      <c r="X16" s="33">
        <v>1.0183868764772415</v>
      </c>
      <c r="Y16" s="33">
        <v>1.0175224469624069</v>
      </c>
      <c r="Z16" s="33">
        <v>1.0150557346076752</v>
      </c>
      <c r="AA16" s="33">
        <v>1.0136196349490985</v>
      </c>
      <c r="AB16" s="33">
        <v>1.0117678003652522</v>
      </c>
      <c r="AC16" s="33">
        <v>1.0101693028089296</v>
      </c>
      <c r="AD16" s="33">
        <v>1.0084493068822642</v>
      </c>
      <c r="AE16" s="33">
        <v>1.0077014825663226</v>
      </c>
      <c r="AF16" s="33">
        <v>1.0044684810977249</v>
      </c>
      <c r="AG16" s="33">
        <v>1.0022972978337745</v>
      </c>
      <c r="AH16" s="34">
        <v>1</v>
      </c>
      <c r="AI16" s="33">
        <v>0.99721707798081161</v>
      </c>
      <c r="AJ16" s="33">
        <v>0.99426252566491502</v>
      </c>
      <c r="AK16" s="33">
        <v>0.99221191753141158</v>
      </c>
      <c r="AL16" s="33">
        <v>0.98927158310991692</v>
      </c>
      <c r="AM16" s="33">
        <v>0.98544032218856603</v>
      </c>
      <c r="AN16" s="33">
        <v>0.98146558978734189</v>
      </c>
      <c r="AO16" s="33">
        <v>0.9773513558377982</v>
      </c>
      <c r="AP16" s="33">
        <v>0.97306069074408608</v>
      </c>
      <c r="AQ16" s="33">
        <v>0.96861612155967347</v>
      </c>
      <c r="AR16" s="33">
        <v>0.96410609466661856</v>
      </c>
    </row>
    <row r="17" spans="2:44" x14ac:dyDescent="0.2">
      <c r="B17" s="233"/>
      <c r="C17" s="28">
        <v>90</v>
      </c>
      <c r="D17" s="33">
        <v>1.0287812651728707</v>
      </c>
      <c r="E17" s="33">
        <v>1.0287048209094634</v>
      </c>
      <c r="F17" s="33">
        <v>1.0286048340287022</v>
      </c>
      <c r="G17" s="33">
        <v>1.0284664403682582</v>
      </c>
      <c r="H17" s="33">
        <v>1.0282918557038823</v>
      </c>
      <c r="I17" s="33">
        <v>1.0282307372227522</v>
      </c>
      <c r="J17" s="33">
        <v>1.0279658596965255</v>
      </c>
      <c r="K17" s="33">
        <v>1.0276490037641415</v>
      </c>
      <c r="L17" s="33">
        <v>1.0274399822516362</v>
      </c>
      <c r="M17" s="33">
        <v>1.026975500259846</v>
      </c>
      <c r="N17" s="33">
        <v>1.0266339014982429</v>
      </c>
      <c r="O17" s="33">
        <v>1.0259777549039963</v>
      </c>
      <c r="P17" s="33">
        <v>1.025444122243979</v>
      </c>
      <c r="Q17" s="33">
        <v>1.0245819085048951</v>
      </c>
      <c r="R17" s="33">
        <v>1.023597273155572</v>
      </c>
      <c r="S17" s="33">
        <v>1.0227788209875694</v>
      </c>
      <c r="T17" s="33">
        <v>1.0216093530110222</v>
      </c>
      <c r="U17" s="33">
        <v>1.0200916389456194</v>
      </c>
      <c r="V17" s="33">
        <v>1.0182529143682995</v>
      </c>
      <c r="W17" s="33">
        <v>1.0166558016718212</v>
      </c>
      <c r="X17" s="33">
        <v>1.014764083124458</v>
      </c>
      <c r="Y17" s="33">
        <v>1.0131252399846706</v>
      </c>
      <c r="Z17" s="33">
        <v>1.0114185387125105</v>
      </c>
      <c r="AA17" s="33">
        <v>1.0098986088713569</v>
      </c>
      <c r="AB17" s="33">
        <v>1.0082900480001655</v>
      </c>
      <c r="AC17" s="33">
        <v>1.0065502024157311</v>
      </c>
      <c r="AD17" s="33">
        <v>1.0043747722482581</v>
      </c>
      <c r="AE17" s="33">
        <v>1.0027037080360923</v>
      </c>
      <c r="AF17" s="33">
        <v>1.0002325641298588</v>
      </c>
      <c r="AG17" s="33">
        <v>0.99795631616571823</v>
      </c>
      <c r="AH17" s="33">
        <v>0.99554102827320623</v>
      </c>
      <c r="AI17" s="33">
        <v>0.99263005288041151</v>
      </c>
      <c r="AJ17" s="33">
        <v>0.99024006176105606</v>
      </c>
      <c r="AK17" s="33">
        <v>0.98732160812510195</v>
      </c>
      <c r="AL17" s="33">
        <v>0.98349099347167834</v>
      </c>
      <c r="AM17" s="33">
        <v>0.98031523287664657</v>
      </c>
      <c r="AN17" s="33">
        <v>0.97742327622571401</v>
      </c>
      <c r="AO17" s="33">
        <v>0.97316797122002741</v>
      </c>
      <c r="AP17" s="33">
        <v>0.96921410404045782</v>
      </c>
      <c r="AQ17" s="33">
        <v>0.96474691547858771</v>
      </c>
      <c r="AR17" s="33">
        <v>0.96018472553139611</v>
      </c>
    </row>
    <row r="18" spans="2:44" x14ac:dyDescent="0.2">
      <c r="B18" s="233"/>
      <c r="C18" s="28">
        <v>80</v>
      </c>
      <c r="D18" s="33">
        <v>1.0251902312725172</v>
      </c>
      <c r="E18" s="33">
        <v>1.0249815790559706</v>
      </c>
      <c r="F18" s="33">
        <v>1.0248788224555208</v>
      </c>
      <c r="G18" s="33">
        <v>1.0248815921752095</v>
      </c>
      <c r="H18" s="33">
        <v>1.0247082077226985</v>
      </c>
      <c r="I18" s="33">
        <v>1.0244815523281756</v>
      </c>
      <c r="J18" s="33">
        <v>1.0242047650072876</v>
      </c>
      <c r="K18" s="33">
        <v>1.0238561496224734</v>
      </c>
      <c r="L18" s="33">
        <v>1.0236366031751511</v>
      </c>
      <c r="M18" s="33">
        <v>1.0231394384910346</v>
      </c>
      <c r="N18" s="33">
        <v>1.0227489080149317</v>
      </c>
      <c r="O18" s="33">
        <v>1.0220488152016249</v>
      </c>
      <c r="P18" s="33">
        <v>1.0214696668147236</v>
      </c>
      <c r="Q18" s="33">
        <v>1.0205452267066344</v>
      </c>
      <c r="R18" s="33">
        <v>1.0195119366147802</v>
      </c>
      <c r="S18" s="33">
        <v>1.0183754283025284</v>
      </c>
      <c r="T18" s="33">
        <v>1.0168740555832887</v>
      </c>
      <c r="U18" s="33">
        <v>1.015075584265444</v>
      </c>
      <c r="V18" s="33">
        <v>1.0135246335637771</v>
      </c>
      <c r="W18" s="33">
        <v>1.0119496786248083</v>
      </c>
      <c r="X18" s="33">
        <v>1.0103192369680765</v>
      </c>
      <c r="Y18" s="33">
        <v>1.0086154900635844</v>
      </c>
      <c r="Z18" s="33">
        <v>1.007116979388023</v>
      </c>
      <c r="AA18" s="33">
        <v>1.0052134433699882</v>
      </c>
      <c r="AB18" s="33">
        <v>1.003495755543063</v>
      </c>
      <c r="AC18" s="33">
        <v>1.0013146012882335</v>
      </c>
      <c r="AD18" s="33">
        <v>0.99932751205959036</v>
      </c>
      <c r="AE18" s="33">
        <v>0.99719565881521921</v>
      </c>
      <c r="AF18" s="33">
        <v>0.99492319613465308</v>
      </c>
      <c r="AG18" s="33">
        <v>0.99250578479037976</v>
      </c>
      <c r="AH18" s="33">
        <v>0.98958419213877846</v>
      </c>
      <c r="AI18" s="33">
        <v>0.98683349119196828</v>
      </c>
      <c r="AJ18" s="33">
        <v>0.98427260836782171</v>
      </c>
      <c r="AK18" s="33">
        <v>0.98080030311812272</v>
      </c>
      <c r="AL18" s="33">
        <v>0.97756693235356651</v>
      </c>
      <c r="AM18" s="33">
        <v>0.97380020590096161</v>
      </c>
      <c r="AN18" s="33">
        <v>0.96991179643003445</v>
      </c>
      <c r="AO18" s="33">
        <v>0.96592921648969232</v>
      </c>
      <c r="AP18" s="33">
        <v>0.96142399044409776</v>
      </c>
      <c r="AQ18" s="33">
        <v>0.95725657787653162</v>
      </c>
      <c r="AR18" s="33">
        <v>0.95344378175310518</v>
      </c>
    </row>
    <row r="19" spans="2:44" x14ac:dyDescent="0.2">
      <c r="B19" s="233"/>
      <c r="C19" s="28">
        <v>70</v>
      </c>
      <c r="D19" s="33">
        <v>1.0199373655589603</v>
      </c>
      <c r="E19" s="33">
        <v>1.0198608289715634</v>
      </c>
      <c r="F19" s="33">
        <v>1.0197535484956222</v>
      </c>
      <c r="G19" s="33">
        <v>1.0196025987725894</v>
      </c>
      <c r="H19" s="33">
        <v>1.0192321026022348</v>
      </c>
      <c r="I19" s="33">
        <v>1.0191662755976341</v>
      </c>
      <c r="J19" s="33">
        <v>1.0188555130485648</v>
      </c>
      <c r="K19" s="33">
        <v>1.0186701264774032</v>
      </c>
      <c r="L19" s="33">
        <v>1.0180017007925368</v>
      </c>
      <c r="M19" s="33">
        <v>1.0178886039052493</v>
      </c>
      <c r="N19" s="33">
        <v>1.0172281180834906</v>
      </c>
      <c r="O19" s="33">
        <v>1.016687653448241</v>
      </c>
      <c r="P19" s="33">
        <v>1.0158106678708176</v>
      </c>
      <c r="Q19" s="33">
        <v>1.0145819278929329</v>
      </c>
      <c r="R19" s="33">
        <v>1.0135023834822781</v>
      </c>
      <c r="S19" s="33">
        <v>1.0123367931132952</v>
      </c>
      <c r="T19" s="33">
        <v>1.0105375832035335</v>
      </c>
      <c r="U19" s="33">
        <v>1.0089954032808808</v>
      </c>
      <c r="V19" s="33">
        <v>1.0068229274810756</v>
      </c>
      <c r="W19" s="33">
        <v>1.0048711060164681</v>
      </c>
      <c r="X19" s="33">
        <v>1.0037765127955049</v>
      </c>
      <c r="Y19" s="33">
        <v>1.0022824336714453</v>
      </c>
      <c r="Z19" s="33">
        <v>1.0006828282272473</v>
      </c>
      <c r="AA19" s="33">
        <v>0.99864874608788634</v>
      </c>
      <c r="AB19" s="33">
        <v>0.99679783474393613</v>
      </c>
      <c r="AC19" s="33">
        <v>0.99480382121607125</v>
      </c>
      <c r="AD19" s="33">
        <v>0.99231855173942551</v>
      </c>
      <c r="AE19" s="33">
        <v>0.99002273108948491</v>
      </c>
      <c r="AF19" s="33">
        <v>0.98757706860438721</v>
      </c>
      <c r="AG19" s="33">
        <v>0.9846182693849681</v>
      </c>
      <c r="AH19" s="33">
        <v>0.982236495100689</v>
      </c>
      <c r="AI19" s="33">
        <v>0.97926006199925197</v>
      </c>
      <c r="AJ19" s="33">
        <v>0.9756850001491032</v>
      </c>
      <c r="AK19" s="33">
        <v>0.971984377673068</v>
      </c>
      <c r="AL19" s="33">
        <v>0.96773941295421906</v>
      </c>
      <c r="AM19" s="33">
        <v>0.96424642713084463</v>
      </c>
      <c r="AN19" s="33">
        <v>0.96021620801185736</v>
      </c>
      <c r="AO19" s="33">
        <v>0.9560860943360987</v>
      </c>
      <c r="AP19" s="33">
        <v>0.95187316604164862</v>
      </c>
      <c r="AQ19" s="33">
        <v>0.94713316009044424</v>
      </c>
      <c r="AR19" s="33">
        <v>0.94275201748690218</v>
      </c>
    </row>
    <row r="20" spans="2:44" x14ac:dyDescent="0.2">
      <c r="B20" s="233"/>
      <c r="C20" s="28">
        <v>60</v>
      </c>
      <c r="D20" s="33">
        <v>1.0130158360569679</v>
      </c>
      <c r="E20" s="33">
        <v>1.012789642282393</v>
      </c>
      <c r="F20" s="33">
        <v>1.0128206631429062</v>
      </c>
      <c r="G20" s="33">
        <v>1.0124892200201616</v>
      </c>
      <c r="H20" s="33">
        <v>1.0122728125884868</v>
      </c>
      <c r="I20" s="33">
        <v>1.0119866082206572</v>
      </c>
      <c r="J20" s="33">
        <v>1.0116378081878639</v>
      </c>
      <c r="K20" s="33">
        <v>1.011437003510435</v>
      </c>
      <c r="L20" s="33">
        <v>1.0109426085460069</v>
      </c>
      <c r="M20" s="33">
        <v>1.0105642648365343</v>
      </c>
      <c r="N20" s="33">
        <v>1.0098368441222993</v>
      </c>
      <c r="O20" s="33">
        <v>1.0090214386459542</v>
      </c>
      <c r="P20" s="33">
        <v>1.0080686550730509</v>
      </c>
      <c r="Q20" s="33">
        <v>1.0069995432732233</v>
      </c>
      <c r="R20" s="33">
        <v>1.0058334912842923</v>
      </c>
      <c r="S20" s="33">
        <v>1.0040260645394543</v>
      </c>
      <c r="T20" s="33">
        <v>1.0024640349590326</v>
      </c>
      <c r="U20" s="33">
        <v>1.0005671462682504</v>
      </c>
      <c r="V20" s="33">
        <v>0.99892553340877432</v>
      </c>
      <c r="W20" s="33">
        <v>0.99720784558184927</v>
      </c>
      <c r="X20" s="33">
        <v>0.99538961693022554</v>
      </c>
      <c r="Y20" s="33">
        <v>0.99408941818437302</v>
      </c>
      <c r="Z20" s="33">
        <v>0.99203696357107718</v>
      </c>
      <c r="AA20" s="33">
        <v>0.99015373883075919</v>
      </c>
      <c r="AB20" s="33">
        <v>0.9877827664532659</v>
      </c>
      <c r="AC20" s="33">
        <v>0.98524330279471184</v>
      </c>
      <c r="AD20" s="33">
        <v>0.98289550373861378</v>
      </c>
      <c r="AE20" s="33">
        <v>0.98039592404357656</v>
      </c>
      <c r="AF20" s="33">
        <v>0.97735994196883313</v>
      </c>
      <c r="AG20" s="33">
        <v>0.9748706102366439</v>
      </c>
      <c r="AH20" s="33">
        <v>0.97137402377767423</v>
      </c>
      <c r="AI20" s="33">
        <v>0.96772971893530868</v>
      </c>
      <c r="AJ20" s="33">
        <v>0.96394997480016709</v>
      </c>
      <c r="AK20" s="33">
        <v>0.96006147300525024</v>
      </c>
      <c r="AL20" s="33">
        <v>0.95605285769983461</v>
      </c>
      <c r="AM20" s="33">
        <v>0.95193548473464373</v>
      </c>
      <c r="AN20" s="33">
        <v>0.94772597242780976</v>
      </c>
      <c r="AO20" s="33">
        <v>0.94343641522197319</v>
      </c>
      <c r="AP20" s="33">
        <v>0.93860196182938505</v>
      </c>
      <c r="AQ20" s="33">
        <v>0.93413246516777437</v>
      </c>
      <c r="AR20" s="33">
        <v>0.92959224833011289</v>
      </c>
    </row>
    <row r="21" spans="2:44" x14ac:dyDescent="0.2">
      <c r="B21" s="233"/>
      <c r="C21" s="28">
        <v>50</v>
      </c>
      <c r="D21" s="33">
        <v>0.99158356045804152</v>
      </c>
      <c r="E21" s="33">
        <v>0.99148708188888601</v>
      </c>
      <c r="F21" s="33">
        <v>0.99134582618476375</v>
      </c>
      <c r="G21" s="33">
        <v>0.99115296137044251</v>
      </c>
      <c r="H21" s="33">
        <v>0.99089454652348941</v>
      </c>
      <c r="I21" s="33">
        <v>0.99052201922536298</v>
      </c>
      <c r="J21" s="33">
        <v>0.99032426123959172</v>
      </c>
      <c r="K21" s="33">
        <v>0.98981555605677218</v>
      </c>
      <c r="L21" s="33">
        <v>0.98918498320765114</v>
      </c>
      <c r="M21" s="33">
        <v>0.98842386423720396</v>
      </c>
      <c r="N21" s="33">
        <v>0.98781581844155075</v>
      </c>
      <c r="O21" s="33">
        <v>0.98652734484238036</v>
      </c>
      <c r="P21" s="33">
        <v>0.9854093936520425</v>
      </c>
      <c r="Q21" s="33">
        <v>0.98390755931285467</v>
      </c>
      <c r="R21" s="33">
        <v>0.98233712824937747</v>
      </c>
      <c r="S21" s="33">
        <v>0.98042537539626606</v>
      </c>
      <c r="T21" s="33">
        <v>0.9787785000693815</v>
      </c>
      <c r="U21" s="33">
        <v>0.97707484548887902</v>
      </c>
      <c r="V21" s="33">
        <v>0.97527775903087877</v>
      </c>
      <c r="W21" s="33">
        <v>0.97335991279445233</v>
      </c>
      <c r="X21" s="33">
        <v>0.97164674884301883</v>
      </c>
      <c r="Y21" s="33">
        <v>0.96944519098648274</v>
      </c>
      <c r="Z21" s="33">
        <v>0.96743603632431974</v>
      </c>
      <c r="AA21" s="33">
        <v>0.9652684536959647</v>
      </c>
      <c r="AB21" s="33">
        <v>0.96254711177785446</v>
      </c>
      <c r="AC21" s="33">
        <v>0.96000404748370505</v>
      </c>
      <c r="AD21" s="33">
        <v>0.9568918057935335</v>
      </c>
      <c r="AE21" s="33">
        <v>0.95404721134927728</v>
      </c>
      <c r="AF21" s="33">
        <v>0.95049864648415017</v>
      </c>
      <c r="AG21" s="33">
        <v>0.94726924565114767</v>
      </c>
      <c r="AH21" s="33">
        <v>0.9434428779012467</v>
      </c>
      <c r="AI21" s="33">
        <v>0.93904382444371792</v>
      </c>
      <c r="AJ21" s="33">
        <v>0.9349638426943242</v>
      </c>
      <c r="AK21" s="33">
        <v>0.93078147364043928</v>
      </c>
      <c r="AL21" s="33">
        <v>0.92650290298936766</v>
      </c>
      <c r="AM21" s="33">
        <v>0.92212268362572192</v>
      </c>
      <c r="AN21" s="33">
        <v>0.91718870497232086</v>
      </c>
      <c r="AO21" s="33">
        <v>0.91263380862030941</v>
      </c>
      <c r="AP21" s="33">
        <v>0.90799508208572077</v>
      </c>
      <c r="AQ21" s="33">
        <v>0.90279908794977137</v>
      </c>
      <c r="AR21" s="33">
        <v>0.89765221017630092</v>
      </c>
    </row>
    <row r="22" spans="2:44" x14ac:dyDescent="0.2">
      <c r="B22" s="233"/>
      <c r="C22" s="28">
        <v>40</v>
      </c>
      <c r="D22" s="33">
        <v>0.96845150788617673</v>
      </c>
      <c r="E22" s="33">
        <v>0.96830674387044879</v>
      </c>
      <c r="F22" s="33">
        <v>0.96810492362913414</v>
      </c>
      <c r="G22" s="33">
        <v>0.96784161561073101</v>
      </c>
      <c r="H22" s="33">
        <v>0.96748764543451871</v>
      </c>
      <c r="I22" s="33">
        <v>0.96703581182930665</v>
      </c>
      <c r="J22" s="33">
        <v>0.9664449382957232</v>
      </c>
      <c r="K22" s="33">
        <v>0.96572785786832582</v>
      </c>
      <c r="L22" s="33">
        <v>0.96488041596758167</v>
      </c>
      <c r="M22" s="33">
        <v>0.96390344350939738</v>
      </c>
      <c r="N22" s="33">
        <v>0.96280183366522265</v>
      </c>
      <c r="O22" s="33">
        <v>0.9612907669270726</v>
      </c>
      <c r="P22" s="33">
        <v>0.95948066278653554</v>
      </c>
      <c r="Q22" s="33">
        <v>0.9578526215535339</v>
      </c>
      <c r="R22" s="33">
        <v>0.95586045450546142</v>
      </c>
      <c r="S22" s="33">
        <v>0.95411867011724505</v>
      </c>
      <c r="T22" s="33">
        <v>0.95229139371463822</v>
      </c>
      <c r="U22" s="33">
        <v>0.95067489298033936</v>
      </c>
      <c r="V22" s="33">
        <v>0.94857230644067847</v>
      </c>
      <c r="W22" s="33">
        <v>0.94666480049108981</v>
      </c>
      <c r="X22" s="33">
        <v>0.94420695123936182</v>
      </c>
      <c r="Y22" s="33">
        <v>0.94191279242123449</v>
      </c>
      <c r="Z22" s="33">
        <v>0.93904437838765564</v>
      </c>
      <c r="AA22" s="33">
        <v>0.93599057778291506</v>
      </c>
      <c r="AB22" s="33">
        <v>0.93318632892212383</v>
      </c>
      <c r="AC22" s="33">
        <v>0.92977551144951343</v>
      </c>
      <c r="AD22" s="33">
        <v>0.92653854004936198</v>
      </c>
      <c r="AE22" s="33">
        <v>0.9227087563118449</v>
      </c>
      <c r="AF22" s="33">
        <v>0.91827471206224931</v>
      </c>
      <c r="AG22" s="33">
        <v>0.91416906424374045</v>
      </c>
      <c r="AH22" s="33">
        <v>0.90993933298317919</v>
      </c>
      <c r="AI22" s="33">
        <v>0.90559964385097769</v>
      </c>
      <c r="AJ22" s="33">
        <v>0.90067351273669449</v>
      </c>
      <c r="AK22" s="33">
        <v>0.89612978758742734</v>
      </c>
      <c r="AL22" s="33">
        <v>0.89148755274123315</v>
      </c>
      <c r="AM22" s="33">
        <v>0.88626561556419969</v>
      </c>
      <c r="AN22" s="33">
        <v>0.88110313503648319</v>
      </c>
      <c r="AO22" s="33">
        <v>0.87635001907875243</v>
      </c>
      <c r="AP22" s="33">
        <v>0.87101470804246273</v>
      </c>
      <c r="AQ22" s="33">
        <v>0.86611341208138803</v>
      </c>
      <c r="AR22" s="33">
        <v>0.8611405650283559</v>
      </c>
    </row>
    <row r="23" spans="2:44" ht="16" thickBot="1" x14ac:dyDescent="0.25">
      <c r="B23" s="234"/>
      <c r="C23" s="24">
        <v>30</v>
      </c>
      <c r="D23" s="33">
        <v>0.93768149165284964</v>
      </c>
      <c r="E23" s="33">
        <v>0.93741938384631163</v>
      </c>
      <c r="F23" s="33">
        <v>0.93705765845497091</v>
      </c>
      <c r="G23" s="33">
        <v>0.93657175729758824</v>
      </c>
      <c r="H23" s="33">
        <v>0.93593850705276804</v>
      </c>
      <c r="I23" s="33">
        <v>0.9348862905430414</v>
      </c>
      <c r="J23" s="33">
        <v>0.93396175811096249</v>
      </c>
      <c r="K23" s="33">
        <v>0.93291175737698684</v>
      </c>
      <c r="L23" s="33">
        <v>0.93140853817795466</v>
      </c>
      <c r="M23" s="33">
        <v>0.92949438490111314</v>
      </c>
      <c r="N23" s="33">
        <v>0.92783716928739079</v>
      </c>
      <c r="O23" s="33">
        <v>0.92581075003916846</v>
      </c>
      <c r="P23" s="33">
        <v>0.92404523838561903</v>
      </c>
      <c r="Q23" s="33">
        <v>0.92219580422550285</v>
      </c>
      <c r="R23" s="33">
        <v>0.9205745949677332</v>
      </c>
      <c r="S23" s="33">
        <v>0.91838310042606597</v>
      </c>
      <c r="T23" s="33">
        <v>0.91602828474675668</v>
      </c>
      <c r="U23" s="33">
        <v>0.9134739569258733</v>
      </c>
      <c r="V23" s="33">
        <v>0.91113843696039509</v>
      </c>
      <c r="W23" s="33">
        <v>0.90819367098739856</v>
      </c>
      <c r="X23" s="33">
        <v>0.90505483998821579</v>
      </c>
      <c r="Y23" s="33">
        <v>0.90171732776336544</v>
      </c>
      <c r="Z23" s="33">
        <v>0.8986602958189881</v>
      </c>
      <c r="AA23" s="33">
        <v>0.89484740737157198</v>
      </c>
      <c r="AB23" s="33">
        <v>0.89087064384257619</v>
      </c>
      <c r="AC23" s="33">
        <v>0.88625739872912335</v>
      </c>
      <c r="AD23" s="33">
        <v>0.88199710822799704</v>
      </c>
      <c r="AE23" s="33">
        <v>0.87760654857751352</v>
      </c>
      <c r="AF23" s="33">
        <v>0.87310196879984625</v>
      </c>
      <c r="AG23" s="33">
        <v>0.86795767609808538</v>
      </c>
      <c r="AH23" s="33">
        <v>0.86281089064860461</v>
      </c>
      <c r="AI23" s="33">
        <v>0.85810633710941531</v>
      </c>
      <c r="AJ23" s="33">
        <v>0.85277758107638879</v>
      </c>
      <c r="AK23" s="33">
        <v>0.84789604244909322</v>
      </c>
      <c r="AL23" s="33">
        <v>0.84238088428101909</v>
      </c>
      <c r="AM23" s="33">
        <v>0.83732420704540989</v>
      </c>
      <c r="AN23" s="33">
        <v>0.8316270782937899</v>
      </c>
      <c r="AO23" s="33">
        <v>0.82641381957178106</v>
      </c>
      <c r="AP23" s="33">
        <v>0.8211279941939289</v>
      </c>
      <c r="AQ23" s="33">
        <v>0.81464666547445619</v>
      </c>
      <c r="AR23" s="33">
        <v>0.80923334066693553</v>
      </c>
    </row>
    <row r="24" spans="2:44" x14ac:dyDescent="0.2">
      <c r="B24" s="31"/>
      <c r="C24" s="32"/>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row>
    <row r="25" spans="2:44" ht="16" thickBot="1" x14ac:dyDescent="0.25">
      <c r="B25" s="31"/>
      <c r="C25" s="32"/>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31"/>
      <c r="AH25" s="31"/>
      <c r="AI25" s="31"/>
      <c r="AJ25" s="31"/>
      <c r="AK25" s="31"/>
      <c r="AL25" s="31"/>
      <c r="AM25" s="31"/>
      <c r="AN25" s="31"/>
      <c r="AO25" s="31"/>
      <c r="AP25" s="31"/>
      <c r="AQ25" s="31"/>
      <c r="AR25" s="31"/>
    </row>
    <row r="26" spans="2:44" ht="16" thickBot="1" x14ac:dyDescent="0.25">
      <c r="B26" s="228" t="s">
        <v>140</v>
      </c>
      <c r="C26" s="229"/>
      <c r="D26" s="225" t="s">
        <v>137</v>
      </c>
      <c r="E26" s="226"/>
      <c r="F26" s="226"/>
      <c r="G26" s="226"/>
      <c r="H26" s="226"/>
      <c r="I26" s="226"/>
      <c r="J26" s="226"/>
      <c r="K26" s="226"/>
      <c r="L26" s="226"/>
      <c r="M26" s="226"/>
      <c r="N26" s="226"/>
      <c r="O26" s="226"/>
      <c r="P26" s="226"/>
      <c r="Q26" s="226"/>
      <c r="R26" s="226"/>
      <c r="S26" s="226"/>
      <c r="T26" s="226"/>
      <c r="U26" s="226"/>
      <c r="V26" s="226"/>
      <c r="W26" s="226"/>
      <c r="X26" s="226"/>
      <c r="Y26" s="226"/>
      <c r="Z26" s="226"/>
      <c r="AA26" s="226"/>
      <c r="AB26" s="226"/>
      <c r="AC26" s="226"/>
      <c r="AD26" s="226"/>
      <c r="AE26" s="226"/>
      <c r="AF26" s="226"/>
      <c r="AG26" s="226"/>
      <c r="AH26" s="226"/>
      <c r="AI26" s="226"/>
      <c r="AJ26" s="226"/>
      <c r="AK26" s="226"/>
      <c r="AL26" s="226"/>
      <c r="AM26" s="226"/>
      <c r="AN26" s="226"/>
      <c r="AO26" s="226"/>
      <c r="AP26" s="226"/>
      <c r="AQ26" s="226"/>
      <c r="AR26" s="227"/>
    </row>
    <row r="27" spans="2:44" ht="16" thickBot="1" x14ac:dyDescent="0.25">
      <c r="B27" s="230"/>
      <c r="C27" s="231"/>
      <c r="D27" s="118">
        <v>0</v>
      </c>
      <c r="E27" s="119">
        <v>1</v>
      </c>
      <c r="F27" s="119">
        <v>2</v>
      </c>
      <c r="G27" s="119">
        <v>3</v>
      </c>
      <c r="H27" s="119">
        <v>4</v>
      </c>
      <c r="I27" s="119">
        <v>5</v>
      </c>
      <c r="J27" s="119">
        <v>6</v>
      </c>
      <c r="K27" s="119">
        <v>7</v>
      </c>
      <c r="L27" s="119">
        <v>8</v>
      </c>
      <c r="M27" s="119">
        <v>9</v>
      </c>
      <c r="N27" s="119">
        <v>10</v>
      </c>
      <c r="O27" s="119">
        <v>11</v>
      </c>
      <c r="P27" s="119">
        <v>12</v>
      </c>
      <c r="Q27" s="119">
        <v>13</v>
      </c>
      <c r="R27" s="119">
        <v>14</v>
      </c>
      <c r="S27" s="119">
        <v>15</v>
      </c>
      <c r="T27" s="119">
        <v>16</v>
      </c>
      <c r="U27" s="119">
        <v>17</v>
      </c>
      <c r="V27" s="119">
        <v>18</v>
      </c>
      <c r="W27" s="119">
        <v>19</v>
      </c>
      <c r="X27" s="119">
        <v>20</v>
      </c>
      <c r="Y27" s="119">
        <v>21</v>
      </c>
      <c r="Z27" s="119">
        <v>22</v>
      </c>
      <c r="AA27" s="119">
        <v>23</v>
      </c>
      <c r="AB27" s="119">
        <v>24</v>
      </c>
      <c r="AC27" s="119">
        <v>25</v>
      </c>
      <c r="AD27" s="119">
        <v>26</v>
      </c>
      <c r="AE27" s="119">
        <v>27</v>
      </c>
      <c r="AF27" s="119">
        <v>28</v>
      </c>
      <c r="AG27" s="119">
        <v>29</v>
      </c>
      <c r="AH27" s="119">
        <v>30</v>
      </c>
      <c r="AI27" s="119">
        <v>31</v>
      </c>
      <c r="AJ27" s="119">
        <v>32</v>
      </c>
      <c r="AK27" s="119">
        <v>33</v>
      </c>
      <c r="AL27" s="119">
        <v>34</v>
      </c>
      <c r="AM27" s="119">
        <v>35</v>
      </c>
      <c r="AN27" s="119">
        <v>36</v>
      </c>
      <c r="AO27" s="119">
        <v>37</v>
      </c>
      <c r="AP27" s="119">
        <v>38</v>
      </c>
      <c r="AQ27" s="119">
        <v>39</v>
      </c>
      <c r="AR27" s="120">
        <v>40</v>
      </c>
    </row>
    <row r="28" spans="2:44" x14ac:dyDescent="0.2">
      <c r="B28" s="232" t="s">
        <v>138</v>
      </c>
      <c r="C28" s="30">
        <v>100</v>
      </c>
      <c r="D28" s="27">
        <v>289.60623168945312</v>
      </c>
      <c r="E28" s="26">
        <v>289.63015747070312</v>
      </c>
      <c r="F28" s="26">
        <v>289.6597900390625</v>
      </c>
      <c r="G28" s="26">
        <v>289.68319702148438</v>
      </c>
      <c r="H28" s="26">
        <v>289.70733642578125</v>
      </c>
      <c r="I28" s="26">
        <v>289.72775268554688</v>
      </c>
      <c r="J28" s="26">
        <v>289.7518310546875</v>
      </c>
      <c r="K28" s="26">
        <v>289.77841186523438</v>
      </c>
      <c r="L28" s="26">
        <v>289.80172729492188</v>
      </c>
      <c r="M28" s="26">
        <v>289.82498168945312</v>
      </c>
      <c r="N28" s="26">
        <v>289.85183715820312</v>
      </c>
      <c r="O28" s="26">
        <v>289.87197875976562</v>
      </c>
      <c r="P28" s="26">
        <v>289.89505004882812</v>
      </c>
      <c r="Q28" s="26">
        <v>289.91845703125</v>
      </c>
      <c r="R28" s="26">
        <v>289.94305419921875</v>
      </c>
      <c r="S28" s="26">
        <v>289.96640014648438</v>
      </c>
      <c r="T28" s="26">
        <v>289.98532104492188</v>
      </c>
      <c r="U28" s="26">
        <v>290.00802612304688</v>
      </c>
      <c r="V28" s="26">
        <v>290.02911376953125</v>
      </c>
      <c r="W28" s="26">
        <v>290.05447387695312</v>
      </c>
      <c r="X28" s="26">
        <v>290.07794189453125</v>
      </c>
      <c r="Y28" s="26">
        <v>290.0955810546875</v>
      </c>
      <c r="Z28" s="26">
        <v>290.11709594726562</v>
      </c>
      <c r="AA28" s="26">
        <v>290.14141845703125</v>
      </c>
      <c r="AB28" s="26">
        <v>290.16082763671875</v>
      </c>
      <c r="AC28" s="26">
        <v>290.18264770507812</v>
      </c>
      <c r="AD28" s="26">
        <v>290.20193481445312</v>
      </c>
      <c r="AE28" s="26">
        <v>290.20266723632812</v>
      </c>
      <c r="AF28" s="26">
        <v>290.1767578125</v>
      </c>
      <c r="AG28" s="26">
        <v>290.17669677734375</v>
      </c>
      <c r="AH28" s="29">
        <v>290.17636108398438</v>
      </c>
      <c r="AI28" s="26">
        <v>290.17724609375</v>
      </c>
      <c r="AJ28" s="26">
        <v>290.17636108398438</v>
      </c>
      <c r="AK28" s="26">
        <v>290.17642211914062</v>
      </c>
      <c r="AL28" s="26">
        <v>290.17547607421875</v>
      </c>
      <c r="AM28" s="26">
        <v>290.17526245117188</v>
      </c>
      <c r="AN28" s="26">
        <v>290.1767578125</v>
      </c>
      <c r="AO28" s="26">
        <v>290.17697143554688</v>
      </c>
      <c r="AP28" s="26">
        <v>290.17648315429688</v>
      </c>
      <c r="AQ28" s="26">
        <v>290.17587280273438</v>
      </c>
      <c r="AR28" s="25">
        <v>290.17498779296875</v>
      </c>
    </row>
    <row r="29" spans="2:44" x14ac:dyDescent="0.2">
      <c r="B29" s="233"/>
      <c r="C29" s="28">
        <v>90</v>
      </c>
      <c r="D29" s="27">
        <v>285.9488525390625</v>
      </c>
      <c r="E29" s="26">
        <v>285.94802856445312</v>
      </c>
      <c r="F29" s="26">
        <v>285.94900512695312</v>
      </c>
      <c r="G29" s="26">
        <v>285.94891357421875</v>
      </c>
      <c r="H29" s="26">
        <v>285.9488525390625</v>
      </c>
      <c r="I29" s="26">
        <v>285.94879150390625</v>
      </c>
      <c r="J29" s="26">
        <v>285.94839477539062</v>
      </c>
      <c r="K29" s="26">
        <v>285.9488525390625</v>
      </c>
      <c r="L29" s="26">
        <v>285.94906616210938</v>
      </c>
      <c r="M29" s="26">
        <v>285.94912719726562</v>
      </c>
      <c r="N29" s="26">
        <v>285.94912719726562</v>
      </c>
      <c r="O29" s="26">
        <v>285.94924926757812</v>
      </c>
      <c r="P29" s="26">
        <v>285.94891357421875</v>
      </c>
      <c r="Q29" s="26">
        <v>285.94912719726562</v>
      </c>
      <c r="R29" s="26">
        <v>285.94924926757812</v>
      </c>
      <c r="S29" s="26">
        <v>285.94940185546875</v>
      </c>
      <c r="T29" s="26">
        <v>285.94912719726562</v>
      </c>
      <c r="U29" s="26">
        <v>285.94961547851562</v>
      </c>
      <c r="V29" s="26">
        <v>285.9493408203125</v>
      </c>
      <c r="W29" s="26">
        <v>285.9493408203125</v>
      </c>
      <c r="X29" s="26">
        <v>285.949951171875</v>
      </c>
      <c r="Y29" s="26">
        <v>285.94973754882812</v>
      </c>
      <c r="Z29" s="26">
        <v>285.949462890625</v>
      </c>
      <c r="AA29" s="26">
        <v>285.94979858398438</v>
      </c>
      <c r="AB29" s="26">
        <v>285.94912719726562</v>
      </c>
      <c r="AC29" s="26">
        <v>285.949951171875</v>
      </c>
      <c r="AD29" s="26">
        <v>285.94912719726562</v>
      </c>
      <c r="AE29" s="26">
        <v>285.9500732421875</v>
      </c>
      <c r="AF29" s="26">
        <v>285.95013427734375</v>
      </c>
      <c r="AG29" s="26">
        <v>285.95040893554688</v>
      </c>
      <c r="AH29" s="26">
        <v>285.95040893554688</v>
      </c>
      <c r="AI29" s="26">
        <v>285.95040893554688</v>
      </c>
      <c r="AJ29" s="26">
        <v>285.95040893554688</v>
      </c>
      <c r="AK29" s="26">
        <v>285.95068359375</v>
      </c>
      <c r="AL29" s="26">
        <v>285.95074462890625</v>
      </c>
      <c r="AM29" s="26">
        <v>285.95095825195312</v>
      </c>
      <c r="AN29" s="26">
        <v>285.95013427734375</v>
      </c>
      <c r="AO29" s="26">
        <v>285.95022583007812</v>
      </c>
      <c r="AP29" s="26">
        <v>285.95144653320312</v>
      </c>
      <c r="AQ29" s="26">
        <v>285.95156860351562</v>
      </c>
      <c r="AR29" s="25">
        <v>285.95162963867188</v>
      </c>
    </row>
    <row r="30" spans="2:44" x14ac:dyDescent="0.2">
      <c r="B30" s="233"/>
      <c r="C30" s="28">
        <v>80</v>
      </c>
      <c r="D30" s="27">
        <v>281.44223022460938</v>
      </c>
      <c r="E30" s="26">
        <v>281.44140625</v>
      </c>
      <c r="F30" s="26">
        <v>281.44174194335938</v>
      </c>
      <c r="G30" s="26">
        <v>281.4420166015625</v>
      </c>
      <c r="H30" s="26">
        <v>281.44189453125</v>
      </c>
      <c r="I30" s="26">
        <v>281.44195556640625</v>
      </c>
      <c r="J30" s="26">
        <v>281.44189453125</v>
      </c>
      <c r="K30" s="26">
        <v>281.4420166015625</v>
      </c>
      <c r="L30" s="26">
        <v>281.44155883789062</v>
      </c>
      <c r="M30" s="26">
        <v>281.44140625</v>
      </c>
      <c r="N30" s="26">
        <v>281.44107055664062</v>
      </c>
      <c r="O30" s="26">
        <v>281.44195556640625</v>
      </c>
      <c r="P30" s="26">
        <v>281.44189453125</v>
      </c>
      <c r="Q30" s="26">
        <v>281.44174194335938</v>
      </c>
      <c r="R30" s="26">
        <v>281.44189453125</v>
      </c>
      <c r="S30" s="26">
        <v>281.44216918945312</v>
      </c>
      <c r="T30" s="26">
        <v>281.44168090820312</v>
      </c>
      <c r="U30" s="26">
        <v>281.44174194335938</v>
      </c>
      <c r="V30" s="26">
        <v>281.44161987304688</v>
      </c>
      <c r="W30" s="26">
        <v>281.44229125976562</v>
      </c>
      <c r="X30" s="26">
        <v>281.44235229492188</v>
      </c>
      <c r="Y30" s="26">
        <v>281.44235229492188</v>
      </c>
      <c r="Z30" s="26">
        <v>281.4425048828125</v>
      </c>
      <c r="AA30" s="26">
        <v>281.4420166015625</v>
      </c>
      <c r="AB30" s="26">
        <v>281.44235229492188</v>
      </c>
      <c r="AC30" s="26">
        <v>281.4425048828125</v>
      </c>
      <c r="AD30" s="26">
        <v>281.44216918945312</v>
      </c>
      <c r="AE30" s="26">
        <v>281.44223022460938</v>
      </c>
      <c r="AF30" s="26">
        <v>281.44229125976562</v>
      </c>
      <c r="AG30" s="26">
        <v>281.44223022460938</v>
      </c>
      <c r="AH30" s="26">
        <v>281.44284057617188</v>
      </c>
      <c r="AI30" s="26">
        <v>281.44256591796875</v>
      </c>
      <c r="AJ30" s="26">
        <v>281.44317626953125</v>
      </c>
      <c r="AK30" s="26">
        <v>281.44290161132812</v>
      </c>
      <c r="AL30" s="26">
        <v>281.44329833984375</v>
      </c>
      <c r="AM30" s="26">
        <v>281.44317626953125</v>
      </c>
      <c r="AN30" s="26">
        <v>281.44329833984375</v>
      </c>
      <c r="AO30" s="26">
        <v>281.44284057617188</v>
      </c>
      <c r="AP30" s="26">
        <v>281.44296264648438</v>
      </c>
      <c r="AQ30" s="26">
        <v>281.44384765625</v>
      </c>
      <c r="AR30" s="25">
        <v>281.44345092773438</v>
      </c>
    </row>
    <row r="31" spans="2:44" x14ac:dyDescent="0.2">
      <c r="B31" s="233"/>
      <c r="C31" s="28">
        <v>70</v>
      </c>
      <c r="D31" s="27">
        <v>275.549560546875</v>
      </c>
      <c r="E31" s="26">
        <v>275.54962158203125</v>
      </c>
      <c r="F31" s="26">
        <v>275.55044555664062</v>
      </c>
      <c r="G31" s="26">
        <v>275.55050659179688</v>
      </c>
      <c r="H31" s="26">
        <v>275.55056762695312</v>
      </c>
      <c r="I31" s="26">
        <v>275.55062866210938</v>
      </c>
      <c r="J31" s="26">
        <v>275.55056762695312</v>
      </c>
      <c r="K31" s="26">
        <v>275.55056762695312</v>
      </c>
      <c r="L31" s="26">
        <v>275.54983520507812</v>
      </c>
      <c r="M31" s="26">
        <v>275.55084228515625</v>
      </c>
      <c r="N31" s="26">
        <v>275.55096435546875</v>
      </c>
      <c r="O31" s="26">
        <v>275.55078125</v>
      </c>
      <c r="P31" s="26">
        <v>275.55068969726562</v>
      </c>
      <c r="Q31" s="26">
        <v>275.55111694335938</v>
      </c>
      <c r="R31" s="26">
        <v>275.55029296875</v>
      </c>
      <c r="S31" s="26">
        <v>275.5513916015625</v>
      </c>
      <c r="T31" s="26">
        <v>275.55117797851562</v>
      </c>
      <c r="U31" s="26">
        <v>275.55078125</v>
      </c>
      <c r="V31" s="26">
        <v>275.55157470703125</v>
      </c>
      <c r="W31" s="26">
        <v>275.55178833007812</v>
      </c>
      <c r="X31" s="26">
        <v>275.55178833007812</v>
      </c>
      <c r="Y31" s="26">
        <v>275.55178833007812</v>
      </c>
      <c r="Z31" s="26">
        <v>275.55184936523438</v>
      </c>
      <c r="AA31" s="26">
        <v>275.55227661132812</v>
      </c>
      <c r="AB31" s="26">
        <v>275.55239868164062</v>
      </c>
      <c r="AC31" s="26">
        <v>275.55245971679688</v>
      </c>
      <c r="AD31" s="26">
        <v>275.55245971679688</v>
      </c>
      <c r="AE31" s="26">
        <v>275.55245971679688</v>
      </c>
      <c r="AF31" s="26">
        <v>275.55279541015625</v>
      </c>
      <c r="AG31" s="26">
        <v>275.55294799804688</v>
      </c>
      <c r="AH31" s="26">
        <v>275.55313110351562</v>
      </c>
      <c r="AI31" s="26">
        <v>275.55300903320312</v>
      </c>
      <c r="AJ31" s="26">
        <v>275.55307006835938</v>
      </c>
      <c r="AK31" s="26">
        <v>275.55355834960938</v>
      </c>
      <c r="AL31" s="26">
        <v>275.55374145507812</v>
      </c>
      <c r="AM31" s="26">
        <v>275.55401611328125</v>
      </c>
      <c r="AN31" s="26">
        <v>275.55450439453125</v>
      </c>
      <c r="AO31" s="26">
        <v>275.55523681640625</v>
      </c>
      <c r="AP31" s="26">
        <v>275.5550537109375</v>
      </c>
      <c r="AQ31" s="26">
        <v>275.55496215820312</v>
      </c>
      <c r="AR31" s="25">
        <v>275.55599975585938</v>
      </c>
    </row>
    <row r="32" spans="2:44" x14ac:dyDescent="0.2">
      <c r="B32" s="233"/>
      <c r="C32" s="28">
        <v>60</v>
      </c>
      <c r="D32" s="27">
        <v>267.36514282226562</v>
      </c>
      <c r="E32" s="26">
        <v>267.365966796875</v>
      </c>
      <c r="F32" s="26">
        <v>267.36447143554688</v>
      </c>
      <c r="G32" s="26">
        <v>267.36526489257812</v>
      </c>
      <c r="H32" s="26">
        <v>267.36575317382812</v>
      </c>
      <c r="I32" s="26">
        <v>267.365966796875</v>
      </c>
      <c r="J32" s="26">
        <v>267.36563110351562</v>
      </c>
      <c r="K32" s="26">
        <v>267.36514282226562</v>
      </c>
      <c r="L32" s="26">
        <v>267.36459350585938</v>
      </c>
      <c r="M32" s="26">
        <v>267.36614990234375</v>
      </c>
      <c r="N32" s="26">
        <v>267.3642578125</v>
      </c>
      <c r="O32" s="26">
        <v>267.36798095703125</v>
      </c>
      <c r="P32" s="26">
        <v>267.36785888671875</v>
      </c>
      <c r="Q32" s="26">
        <v>267.36709594726562</v>
      </c>
      <c r="R32" s="26">
        <v>267.36819458007812</v>
      </c>
      <c r="S32" s="26">
        <v>267.36935424804688</v>
      </c>
      <c r="T32" s="26">
        <v>267.36819458007812</v>
      </c>
      <c r="U32" s="26">
        <v>267.36825561523438</v>
      </c>
      <c r="V32" s="26">
        <v>267.36819458007812</v>
      </c>
      <c r="W32" s="26">
        <v>267.36868286132812</v>
      </c>
      <c r="X32" s="26">
        <v>267.36859130859375</v>
      </c>
      <c r="Y32" s="26">
        <v>267.36886596679688</v>
      </c>
      <c r="Z32" s="26">
        <v>267.36920166015625</v>
      </c>
      <c r="AA32" s="26">
        <v>267.36813354492188</v>
      </c>
      <c r="AB32" s="26">
        <v>267.36785888671875</v>
      </c>
      <c r="AC32" s="26">
        <v>267.369140625</v>
      </c>
      <c r="AD32" s="26">
        <v>267.36929321289062</v>
      </c>
      <c r="AE32" s="26">
        <v>267.3685302734375</v>
      </c>
      <c r="AF32" s="26">
        <v>267.3685302734375</v>
      </c>
      <c r="AG32" s="26">
        <v>267.37069702148438</v>
      </c>
      <c r="AH32" s="26">
        <v>267.36996459960938</v>
      </c>
      <c r="AI32" s="26">
        <v>267.37030029296875</v>
      </c>
      <c r="AJ32" s="26">
        <v>267.37057495117188</v>
      </c>
      <c r="AK32" s="26">
        <v>267.37063598632812</v>
      </c>
      <c r="AL32" s="26">
        <v>267.370849609375</v>
      </c>
      <c r="AM32" s="26">
        <v>267.37191772460938</v>
      </c>
      <c r="AN32" s="26">
        <v>267.37197875976562</v>
      </c>
      <c r="AO32" s="26">
        <v>267.37225341796875</v>
      </c>
      <c r="AP32" s="26">
        <v>267.37136840820312</v>
      </c>
      <c r="AQ32" s="26">
        <v>267.37319946289062</v>
      </c>
      <c r="AR32" s="25">
        <v>267.37356567382812</v>
      </c>
    </row>
    <row r="33" spans="2:44" x14ac:dyDescent="0.2">
      <c r="B33" s="233"/>
      <c r="C33" s="28">
        <v>50</v>
      </c>
      <c r="D33" s="27">
        <v>265.4415283203125</v>
      </c>
      <c r="E33" s="26">
        <v>265.44125366210938</v>
      </c>
      <c r="F33" s="26">
        <v>265.44180297851562</v>
      </c>
      <c r="G33" s="26">
        <v>265.44180297851562</v>
      </c>
      <c r="H33" s="26">
        <v>265.44189453125</v>
      </c>
      <c r="I33" s="26">
        <v>265.44076538085938</v>
      </c>
      <c r="J33" s="26">
        <v>265.44122314453125</v>
      </c>
      <c r="K33" s="26">
        <v>265.44061279296875</v>
      </c>
      <c r="L33" s="26">
        <v>265.44091796875</v>
      </c>
      <c r="M33" s="26">
        <v>265.44070434570312</v>
      </c>
      <c r="N33" s="26">
        <v>265.44107055664062</v>
      </c>
      <c r="O33" s="26">
        <v>265.44082641601562</v>
      </c>
      <c r="P33" s="26">
        <v>265.44219970703125</v>
      </c>
      <c r="Q33" s="26">
        <v>265.44110107421875</v>
      </c>
      <c r="R33" s="26">
        <v>265.44110107421875</v>
      </c>
      <c r="S33" s="26">
        <v>265.44140625</v>
      </c>
      <c r="T33" s="26">
        <v>265.44107055664062</v>
      </c>
      <c r="U33" s="26">
        <v>265.44140625</v>
      </c>
      <c r="V33" s="26">
        <v>265.44140625</v>
      </c>
      <c r="W33" s="26">
        <v>265.44140625</v>
      </c>
      <c r="X33" s="26">
        <v>265.44125366210938</v>
      </c>
      <c r="Y33" s="26">
        <v>265.44125366210938</v>
      </c>
      <c r="Z33" s="26">
        <v>265.44107055664062</v>
      </c>
      <c r="AA33" s="26">
        <v>265.44125366210938</v>
      </c>
      <c r="AB33" s="26">
        <v>265.44076538085938</v>
      </c>
      <c r="AC33" s="26">
        <v>265.44076538085938</v>
      </c>
      <c r="AD33" s="26">
        <v>265.44186401367188</v>
      </c>
      <c r="AE33" s="26">
        <v>265.44192504882812</v>
      </c>
      <c r="AF33" s="26">
        <v>265.44107055664062</v>
      </c>
      <c r="AG33" s="26">
        <v>265.44189453125</v>
      </c>
      <c r="AH33" s="26">
        <v>265.44189453125</v>
      </c>
      <c r="AI33" s="26">
        <v>265.44189453125</v>
      </c>
      <c r="AJ33" s="26">
        <v>265.44171142578125</v>
      </c>
      <c r="AK33" s="26">
        <v>265.44171142578125</v>
      </c>
      <c r="AL33" s="26">
        <v>265.4415283203125</v>
      </c>
      <c r="AM33" s="26">
        <v>265.4415283203125</v>
      </c>
      <c r="AN33" s="26">
        <v>265.4415283203125</v>
      </c>
      <c r="AO33" s="26">
        <v>265.44137573242188</v>
      </c>
      <c r="AP33" s="26">
        <v>265.44125366210938</v>
      </c>
      <c r="AQ33" s="26">
        <v>265.44137573242188</v>
      </c>
      <c r="AR33" s="25">
        <v>265.44140625</v>
      </c>
    </row>
    <row r="34" spans="2:44" x14ac:dyDescent="0.2">
      <c r="B34" s="233"/>
      <c r="C34" s="28">
        <v>40</v>
      </c>
      <c r="D34" s="27">
        <v>262.4390869140625</v>
      </c>
      <c r="E34" s="26">
        <v>262.43875122070312</v>
      </c>
      <c r="F34" s="26">
        <v>262.43911743164062</v>
      </c>
      <c r="G34" s="26">
        <v>262.43893432617188</v>
      </c>
      <c r="H34" s="26">
        <v>262.439208984375</v>
      </c>
      <c r="I34" s="26">
        <v>262.4390869140625</v>
      </c>
      <c r="J34" s="26">
        <v>262.439208984375</v>
      </c>
      <c r="K34" s="26">
        <v>262.439697265625</v>
      </c>
      <c r="L34" s="26">
        <v>262.43948364257812</v>
      </c>
      <c r="M34" s="26">
        <v>262.43923950195312</v>
      </c>
      <c r="N34" s="26">
        <v>262.439208984375</v>
      </c>
      <c r="O34" s="26">
        <v>262.43954467773438</v>
      </c>
      <c r="P34" s="26">
        <v>262.43966674804688</v>
      </c>
      <c r="Q34" s="26">
        <v>262.43988037109375</v>
      </c>
      <c r="R34" s="26">
        <v>262.4398193359375</v>
      </c>
      <c r="S34" s="26">
        <v>262.4395751953125</v>
      </c>
      <c r="T34" s="26">
        <v>262.43994140625</v>
      </c>
      <c r="U34" s="26">
        <v>262.43988037109375</v>
      </c>
      <c r="V34" s="26">
        <v>262.4395751953125</v>
      </c>
      <c r="W34" s="26">
        <v>262.43954467773438</v>
      </c>
      <c r="X34" s="26">
        <v>262.439697265625</v>
      </c>
      <c r="Y34" s="26">
        <v>262.439697265625</v>
      </c>
      <c r="Z34" s="26">
        <v>262.4395751953125</v>
      </c>
      <c r="AA34" s="26">
        <v>262.44000244140625</v>
      </c>
      <c r="AB34" s="26">
        <v>262.44003295898438</v>
      </c>
      <c r="AC34" s="26">
        <v>262.4398193359375</v>
      </c>
      <c r="AD34" s="26">
        <v>262.43994140625</v>
      </c>
      <c r="AE34" s="26">
        <v>262.43994140625</v>
      </c>
      <c r="AF34" s="26">
        <v>262.44003295898438</v>
      </c>
      <c r="AG34" s="26">
        <v>262.44003295898438</v>
      </c>
      <c r="AH34" s="26">
        <v>262.44015502929688</v>
      </c>
      <c r="AI34" s="26">
        <v>262.44027709960938</v>
      </c>
      <c r="AJ34" s="26">
        <v>262.44027709960938</v>
      </c>
      <c r="AK34" s="26">
        <v>262.44027709960938</v>
      </c>
      <c r="AL34" s="26">
        <v>262.44064331054688</v>
      </c>
      <c r="AM34" s="26">
        <v>262.4405517578125</v>
      </c>
      <c r="AN34" s="26">
        <v>262.4405517578125</v>
      </c>
      <c r="AO34" s="26">
        <v>262.44088745117188</v>
      </c>
      <c r="AP34" s="26">
        <v>262.44110107421875</v>
      </c>
      <c r="AQ34" s="26">
        <v>262.44137573242188</v>
      </c>
      <c r="AR34" s="25">
        <v>262.44094848632812</v>
      </c>
    </row>
    <row r="35" spans="2:44" ht="16" thickBot="1" x14ac:dyDescent="0.25">
      <c r="B35" s="234"/>
      <c r="C35" s="24">
        <v>30</v>
      </c>
      <c r="D35" s="23">
        <v>260.06008911132812</v>
      </c>
      <c r="E35" s="22">
        <v>260.05972290039062</v>
      </c>
      <c r="F35" s="22">
        <v>260.05990600585938</v>
      </c>
      <c r="G35" s="22">
        <v>260.06008911132812</v>
      </c>
      <c r="H35" s="22">
        <v>260.06011962890625</v>
      </c>
      <c r="I35" s="22">
        <v>260.05984497070312</v>
      </c>
      <c r="J35" s="22">
        <v>260.05990600585938</v>
      </c>
      <c r="K35" s="22">
        <v>260.05984497070312</v>
      </c>
      <c r="L35" s="22">
        <v>260.0601806640625</v>
      </c>
      <c r="M35" s="22">
        <v>260.0599365234375</v>
      </c>
      <c r="N35" s="22">
        <v>260.06011962890625</v>
      </c>
      <c r="O35" s="22">
        <v>260.0599365234375</v>
      </c>
      <c r="P35" s="22">
        <v>260.0601806640625</v>
      </c>
      <c r="Q35" s="22">
        <v>260.0601806640625</v>
      </c>
      <c r="R35" s="22">
        <v>260.0601806640625</v>
      </c>
      <c r="S35" s="22">
        <v>260.06008911132812</v>
      </c>
      <c r="T35" s="22">
        <v>260.06011962890625</v>
      </c>
      <c r="U35" s="22">
        <v>260.06005859375</v>
      </c>
      <c r="V35" s="22">
        <v>260.0601806640625</v>
      </c>
      <c r="W35" s="22">
        <v>260.0599365234375</v>
      </c>
      <c r="X35" s="22">
        <v>260.0599365234375</v>
      </c>
      <c r="Y35" s="22">
        <v>260.06024169921875</v>
      </c>
      <c r="Z35" s="22">
        <v>260.06008911132812</v>
      </c>
      <c r="AA35" s="22">
        <v>260.0604248046875</v>
      </c>
      <c r="AB35" s="22">
        <v>260.06027221679688</v>
      </c>
      <c r="AC35" s="22">
        <v>260.06024169921875</v>
      </c>
      <c r="AD35" s="22">
        <v>260.0601806640625</v>
      </c>
      <c r="AE35" s="22">
        <v>260.06045532226562</v>
      </c>
      <c r="AF35" s="22">
        <v>260.06045532226562</v>
      </c>
      <c r="AG35" s="22">
        <v>260.06045532226562</v>
      </c>
      <c r="AH35" s="22">
        <v>260.060546875</v>
      </c>
      <c r="AI35" s="22">
        <v>260.06039428710938</v>
      </c>
      <c r="AJ35" s="22">
        <v>260.0604248046875</v>
      </c>
      <c r="AK35" s="22">
        <v>260.0604248046875</v>
      </c>
      <c r="AL35" s="22">
        <v>260.06076049804688</v>
      </c>
      <c r="AM35" s="22">
        <v>260.0606689453125</v>
      </c>
      <c r="AN35" s="22">
        <v>260.06088256835938</v>
      </c>
      <c r="AO35" s="22">
        <v>260.06088256835938</v>
      </c>
      <c r="AP35" s="22">
        <v>260.06085205078125</v>
      </c>
      <c r="AQ35" s="22">
        <v>260.06112670898438</v>
      </c>
      <c r="AR35" s="21">
        <v>260.06100463867188</v>
      </c>
    </row>
    <row r="36" spans="2:44" x14ac:dyDescent="0.2">
      <c r="B36" t="s">
        <v>141</v>
      </c>
    </row>
  </sheetData>
  <mergeCells count="10">
    <mergeCell ref="B28:B35"/>
    <mergeCell ref="B26:C27"/>
    <mergeCell ref="B16:B23"/>
    <mergeCell ref="B4:B11"/>
    <mergeCell ref="D14:AR14"/>
    <mergeCell ref="AU2:AW2"/>
    <mergeCell ref="D2:AR2"/>
    <mergeCell ref="B2:C3"/>
    <mergeCell ref="B14:C15"/>
    <mergeCell ref="D26:AR2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B2A12-153C-4862-AEDC-E73ACE14C31C}">
  <dimension ref="A1:BB118"/>
  <sheetViews>
    <sheetView topLeftCell="A5" zoomScale="113" zoomScaleNormal="130" workbookViewId="0">
      <selection activeCell="G5" sqref="G5"/>
    </sheetView>
  </sheetViews>
  <sheetFormatPr baseColWidth="10" defaultColWidth="8.6640625" defaultRowHeight="15" x14ac:dyDescent="0.2"/>
  <cols>
    <col min="1" max="1" width="35" bestFit="1" customWidth="1"/>
    <col min="2" max="2" width="25.33203125" customWidth="1"/>
    <col min="3" max="3" width="10.5" bestFit="1" customWidth="1"/>
    <col min="4" max="4" width="12.6640625" customWidth="1"/>
    <col min="5" max="5" width="16.6640625" bestFit="1" customWidth="1"/>
    <col min="6" max="6" width="15.5" bestFit="1" customWidth="1"/>
    <col min="7" max="7" width="19.6640625" bestFit="1" customWidth="1"/>
    <col min="8" max="8" width="21" bestFit="1" customWidth="1"/>
    <col min="9" max="9" width="17.33203125" bestFit="1" customWidth="1"/>
    <col min="10" max="10" width="14" bestFit="1" customWidth="1"/>
    <col min="11" max="11" width="16.33203125" bestFit="1" customWidth="1"/>
    <col min="12" max="12" width="11.33203125" bestFit="1" customWidth="1"/>
    <col min="13" max="13" width="14.6640625" bestFit="1" customWidth="1"/>
    <col min="14" max="14" width="13" bestFit="1" customWidth="1"/>
    <col min="17" max="17" width="20.33203125" bestFit="1" customWidth="1"/>
    <col min="18" max="18" width="23.6640625" bestFit="1" customWidth="1"/>
    <col min="26" max="26" width="12.6640625" bestFit="1" customWidth="1"/>
    <col min="30" max="52" width="0" hidden="1" customWidth="1"/>
    <col min="53" max="53" width="2" hidden="1" customWidth="1"/>
    <col min="54" max="54" width="4.6640625" hidden="1" customWidth="1"/>
  </cols>
  <sheetData>
    <row r="1" spans="1:19" ht="16" thickBot="1" x14ac:dyDescent="0.25"/>
    <row r="2" spans="1:19" ht="16" thickBot="1" x14ac:dyDescent="0.25">
      <c r="A2" s="143"/>
      <c r="B2" s="237" t="s">
        <v>142</v>
      </c>
      <c r="C2" s="238"/>
      <c r="D2" s="238"/>
      <c r="E2" s="238"/>
      <c r="F2" s="239"/>
      <c r="G2" s="144"/>
      <c r="H2" s="144"/>
      <c r="I2" s="144"/>
      <c r="J2" s="144"/>
      <c r="K2" s="144"/>
      <c r="L2" s="144"/>
      <c r="M2" s="144"/>
      <c r="N2" s="145"/>
      <c r="Q2" s="222" t="s">
        <v>414</v>
      </c>
      <c r="R2" s="223"/>
      <c r="S2" s="224"/>
    </row>
    <row r="3" spans="1:19" ht="16" thickBot="1" x14ac:dyDescent="0.25">
      <c r="A3" s="146" t="s">
        <v>143</v>
      </c>
      <c r="B3" s="147" t="s">
        <v>144</v>
      </c>
      <c r="C3" s="148" t="s">
        <v>145</v>
      </c>
      <c r="D3" s="148" t="s">
        <v>146</v>
      </c>
      <c r="E3" s="148" t="s">
        <v>147</v>
      </c>
      <c r="F3" s="149" t="s">
        <v>148</v>
      </c>
      <c r="G3" s="150" t="s">
        <v>149</v>
      </c>
      <c r="H3" s="150" t="s">
        <v>150</v>
      </c>
      <c r="I3" s="150" t="s">
        <v>151</v>
      </c>
      <c r="J3" s="150" t="s">
        <v>152</v>
      </c>
      <c r="K3" s="150" t="s">
        <v>153</v>
      </c>
      <c r="L3" s="150" t="s">
        <v>154</v>
      </c>
      <c r="M3" s="150" t="s">
        <v>155</v>
      </c>
      <c r="N3" s="151" t="s">
        <v>156</v>
      </c>
      <c r="Q3" s="194" t="s">
        <v>482</v>
      </c>
      <c r="R3" s="195" t="s">
        <v>476</v>
      </c>
      <c r="S3" s="196" t="s">
        <v>409</v>
      </c>
    </row>
    <row r="4" spans="1:19" x14ac:dyDescent="0.2">
      <c r="A4" s="152">
        <v>179.8</v>
      </c>
      <c r="B4" s="141">
        <f t="shared" ref="B4:B10" si="0">A4*$B$14*$B$15*$B$16</f>
        <v>158.95578599999999</v>
      </c>
      <c r="C4" s="13">
        <v>254990.1</v>
      </c>
      <c r="D4" s="13">
        <v>1158622.3999999999</v>
      </c>
      <c r="E4" s="31">
        <v>145</v>
      </c>
      <c r="F4" s="140">
        <v>314.42200000000003</v>
      </c>
      <c r="G4" s="153">
        <f>P44</f>
        <v>0.69430437449999982</v>
      </c>
      <c r="H4" s="142">
        <f>'1 - Overall Assumption - Design'!$C$14*'5 - Solar Field Design'!C4*'5 - Solar Field Design'!G4/1000000</f>
        <v>159.33666769577314</v>
      </c>
      <c r="I4" s="142">
        <f>H4/F4*1000</f>
        <v>506.76055649977781</v>
      </c>
      <c r="J4" s="153">
        <f>('6 - Receiver Efficiecny'!$O$48 - '6 - Receiver Efficiecny'!$N$48)/('6 - Receiver Efficiecny'!$O$46 - '6 - Receiver Efficiecny'!$N$46)*('5 - Solar Field Design'!I4-'6 - Receiver Efficiecny'!$N$46)+'6 - Receiver Efficiecny'!$N$48</f>
        <v>0.87198665261736419</v>
      </c>
      <c r="K4" s="154">
        <f>J4*H4</f>
        <v>138.93944750324252</v>
      </c>
      <c r="L4" s="142">
        <f>C4*'2 - Financial Assumptions'!$C$11/1000000</f>
        <v>30.598811999999999</v>
      </c>
      <c r="M4" s="142">
        <f>'2 - Financial Assumptions'!$C$12*EXP('2 - Financial Assumptions'!$C$13*'5 - Solar Field Design'!E4)</f>
        <v>15.442327663900002</v>
      </c>
      <c r="N4" s="155">
        <f>'2 - Financial Assumptions'!$C$14*('5 - Solar Field Design'!F4/'2 - Financial Assumptions'!$C$15)^'2 - Financial Assumptions'!$C$16</f>
        <v>33.402036270731529</v>
      </c>
      <c r="Q4" s="176" t="s">
        <v>526</v>
      </c>
      <c r="R4" t="s">
        <v>577</v>
      </c>
      <c r="S4" s="177" t="s">
        <v>52</v>
      </c>
    </row>
    <row r="5" spans="1:19" ht="14" customHeight="1" x14ac:dyDescent="0.2">
      <c r="A5" s="152">
        <v>315.20000000000005</v>
      </c>
      <c r="B5" s="141">
        <f t="shared" si="0"/>
        <v>278.65886399999999</v>
      </c>
      <c r="C5" s="13">
        <v>478373.1</v>
      </c>
      <c r="D5" s="13">
        <v>2626892.5999999996</v>
      </c>
      <c r="E5" s="13">
        <v>157.5</v>
      </c>
      <c r="F5" s="140">
        <v>558.38300000000004</v>
      </c>
      <c r="G5" s="153">
        <f>P56</f>
        <v>0.66447143234999984</v>
      </c>
      <c r="H5" s="142">
        <f>'1 - Overall Assumption - Design'!$C$14*'5 - Solar Field Design'!C5*'5 - Solar Field Design'!G5/1000000</f>
        <v>286.07873305923874</v>
      </c>
      <c r="I5" s="142">
        <f t="shared" ref="I5:I10" si="1">H5/F5*1000</f>
        <v>512.33424559708783</v>
      </c>
      <c r="J5" s="153">
        <f>('6 - Receiver Efficiecny'!$O$48 - '6 - Receiver Efficiecny'!$N$48)/('6 - Receiver Efficiecny'!$O$46 - '6 - Receiver Efficiecny'!$N$46)*('5 - Solar Field Design'!I5-'6 - Receiver Efficiecny'!$N$46)+'6 - Receiver Efficiecny'!$N$48</f>
        <v>0.87257905614427833</v>
      </c>
      <c r="K5" s="154">
        <f t="shared" ref="K5:K10" si="2">J5*H5</f>
        <v>249.62631087578148</v>
      </c>
      <c r="L5" s="142">
        <f>C5*'2 - Financial Assumptions'!$C$11/1000000</f>
        <v>57.404772000000001</v>
      </c>
      <c r="M5" s="142">
        <f>'2 - Financial Assumptions'!$C$12*EXP('2 - Financial Assumptions'!$C$13*'5 - Solar Field Design'!E5)</f>
        <v>17.78512241933721</v>
      </c>
      <c r="N5" s="155">
        <f>'2 - Financial Assumptions'!$C$14*('5 - Solar Field Design'!F5/'2 - Financial Assumptions'!$C$15)^'2 - Financial Assumptions'!$C$16</f>
        <v>49.930558806667392</v>
      </c>
      <c r="Q5" s="176" t="s">
        <v>527</v>
      </c>
      <c r="R5" t="s">
        <v>578</v>
      </c>
      <c r="S5" s="177" t="s">
        <v>52</v>
      </c>
    </row>
    <row r="6" spans="1:19" x14ac:dyDescent="0.2">
      <c r="A6" s="152">
        <v>450.6</v>
      </c>
      <c r="B6" s="141">
        <f t="shared" si="0"/>
        <v>398.361942</v>
      </c>
      <c r="C6" s="13">
        <v>701756.1</v>
      </c>
      <c r="D6" s="13">
        <v>4095162.8</v>
      </c>
      <c r="E6" s="31">
        <v>170</v>
      </c>
      <c r="F6" s="140">
        <v>802.34400000000005</v>
      </c>
      <c r="G6" s="153">
        <f>P68</f>
        <v>0.63463849019999996</v>
      </c>
      <c r="H6" s="142">
        <f>'1 - Overall Assumption - Design'!$C$14*'5 - Solar Field Design'!C6*'5 - Solar Field Design'!G6/1000000</f>
        <v>400.82528861337619</v>
      </c>
      <c r="I6" s="142">
        <f t="shared" si="1"/>
        <v>499.56787688743998</v>
      </c>
      <c r="J6" s="153">
        <f>('6 - Receiver Efficiecny'!$N$48 - '6 - Receiver Efficiecny'!$M$48)/('6 - Receiver Efficiecny'!$N$46 - '6 - Receiver Efficiecny'!$M$46)*('5 - Solar Field Design'!I6-'6 - Receiver Efficiecny'!$M$46)+'6 - Receiver Efficiecny'!$M$48</f>
        <v>0.87119902821953432</v>
      </c>
      <c r="K6" s="154">
        <f t="shared" si="2"/>
        <v>349.19860192578773</v>
      </c>
      <c r="L6" s="142">
        <f>C6*'2 - Financial Assumptions'!$C$11/1000000</f>
        <v>84.210731999999993</v>
      </c>
      <c r="M6" s="142">
        <f>'2 - Financial Assumptions'!$C$12*EXP('2 - Financial Assumptions'!$C$13*'5 - Solar Field Design'!E6)</f>
        <v>20.483348518129155</v>
      </c>
      <c r="N6" s="155">
        <f>'2 - Financial Assumptions'!$C$14*('5 - Solar Field Design'!F6/'2 - Financial Assumptions'!$C$15)^'2 - Financial Assumptions'!$C$16</f>
        <v>64.352633121858915</v>
      </c>
      <c r="Q6" s="176" t="s">
        <v>528</v>
      </c>
      <c r="R6" t="s">
        <v>540</v>
      </c>
      <c r="S6" s="177" t="s">
        <v>94</v>
      </c>
    </row>
    <row r="7" spans="1:19" x14ac:dyDescent="0.2">
      <c r="A7" s="152">
        <v>678.45</v>
      </c>
      <c r="B7" s="141">
        <f t="shared" si="0"/>
        <v>599.79729150000003</v>
      </c>
      <c r="C7" s="13">
        <v>1118346.8999999999</v>
      </c>
      <c r="D7" s="13">
        <v>7250855.4000000004</v>
      </c>
      <c r="E7" s="13">
        <v>182.5</v>
      </c>
      <c r="F7" s="140">
        <v>1286.3054999999999</v>
      </c>
      <c r="G7" s="153">
        <f>P80</f>
        <v>0.60959278709999998</v>
      </c>
      <c r="H7" s="142">
        <f>'1 - Overall Assumption - Design'!$C$14*'5 - Solar Field Design'!C7*'5 - Solar Field Design'!G7/1000000</f>
        <v>613.56258334408039</v>
      </c>
      <c r="I7" s="142">
        <f t="shared" si="1"/>
        <v>476.99600393847373</v>
      </c>
      <c r="J7" s="153">
        <f>('6 - Receiver Efficiecny'!$N$48 - '6 - Receiver Efficiecny'!$M$48)/('6 - Receiver Efficiecny'!$N$46 - '6 - Receiver Efficiecny'!$M$46)*('5 - Solar Field Design'!I7-'6 - Receiver Efficiecny'!$M$46)+'6 - Receiver Efficiecny'!$M$48</f>
        <v>0.86759096960669824</v>
      </c>
      <c r="K7" s="154">
        <f t="shared" si="2"/>
        <v>532.32135659788128</v>
      </c>
      <c r="L7" s="142">
        <f>C7*'2 - Financial Assumptions'!$C$11/1000000</f>
        <v>134.20162799999997</v>
      </c>
      <c r="M7" s="142">
        <f>'2 - Financial Assumptions'!$C$12*EXP('2 - Financial Assumptions'!$C$13*'5 - Solar Field Design'!E7)</f>
        <v>23.59092935221863</v>
      </c>
      <c r="N7" s="155">
        <f>'2 - Financial Assumptions'!$C$14*('5 - Solar Field Design'!F7/'2 - Financial Assumptions'!$C$15)^'2 - Financial Assumptions'!$C$16</f>
        <v>89.547771788902168</v>
      </c>
      <c r="Q7" s="176" t="s">
        <v>529</v>
      </c>
      <c r="R7" t="s">
        <v>541</v>
      </c>
      <c r="S7" s="177" t="s">
        <v>94</v>
      </c>
    </row>
    <row r="8" spans="1:19" x14ac:dyDescent="0.2">
      <c r="A8" s="152">
        <v>906.3</v>
      </c>
      <c r="B8" s="141">
        <f t="shared" si="0"/>
        <v>801.23264099999994</v>
      </c>
      <c r="C8" s="13">
        <v>1534937.7</v>
      </c>
      <c r="D8" s="13">
        <v>10406548</v>
      </c>
      <c r="E8" s="31">
        <v>195</v>
      </c>
      <c r="F8" s="140">
        <v>1770.2670000000001</v>
      </c>
      <c r="G8" s="153">
        <f>P92</f>
        <v>0.58454708399999988</v>
      </c>
      <c r="H8" s="142">
        <f>'1 - Overall Assumption - Design'!$C$14*'5 - Solar Field Design'!C8*'5 - Solar Field Design'!G8/1000000</f>
        <v>807.51902099099993</v>
      </c>
      <c r="I8" s="142">
        <f t="shared" si="1"/>
        <v>456.156625520896</v>
      </c>
      <c r="J8" s="153">
        <f>('6 - Receiver Efficiecny'!$N$48 - '6 - Receiver Efficiecny'!$M$48)/('6 - Receiver Efficiecny'!$N$46 - '6 - Receiver Efficiecny'!$M$46)*('5 - Solar Field Design'!I8-'6 - Receiver Efficiecny'!$M$46)+'6 - Receiver Efficiecny'!$M$48</f>
        <v>0.8642598460018609</v>
      </c>
      <c r="K8" s="154">
        <f t="shared" si="2"/>
        <v>697.90626472525503</v>
      </c>
      <c r="L8" s="142">
        <f>C8*'2 - Financial Assumptions'!$C$11/1000000</f>
        <v>184.19252399999999</v>
      </c>
      <c r="M8" s="142">
        <f>'2 - Financial Assumptions'!$C$12*EXP('2 - Financial Assumptions'!$C$13*'5 - Solar Field Design'!E8)</f>
        <v>27.169969168312612</v>
      </c>
      <c r="N8" s="155">
        <f>'2 - Financial Assumptions'!$C$14*('5 - Solar Field Design'!F8/'2 - Financial Assumptions'!$C$15)^'2 - Financial Assumptions'!$C$16</f>
        <v>111.98014789033358</v>
      </c>
      <c r="Q8" s="176" t="s">
        <v>530</v>
      </c>
      <c r="R8" t="s">
        <v>542</v>
      </c>
      <c r="S8" s="177" t="s">
        <v>18</v>
      </c>
    </row>
    <row r="9" spans="1:19" x14ac:dyDescent="0.2">
      <c r="A9" s="152">
        <v>1102.1500000000001</v>
      </c>
      <c r="B9" s="141">
        <f t="shared" si="0"/>
        <v>974.37775049999993</v>
      </c>
      <c r="C9" s="13">
        <v>1912418.0499999998</v>
      </c>
      <c r="D9" s="13">
        <v>15601924.85</v>
      </c>
      <c r="E9" s="13">
        <v>210</v>
      </c>
      <c r="F9" s="140">
        <v>2144.9575</v>
      </c>
      <c r="G9" s="153">
        <f>P104</f>
        <v>0.57356693459999986</v>
      </c>
      <c r="H9" s="142">
        <f>'1 - Overall Assumption - Design'!$C$14*'5 - Solar Field Design'!C9*'5 - Solar Field Design'!G9/1000000</f>
        <v>987.20978275098821</v>
      </c>
      <c r="I9" s="142">
        <f t="shared" si="1"/>
        <v>460.24678006486755</v>
      </c>
      <c r="J9" s="153">
        <f>('6 - Receiver Efficiecny'!$N$48 - '6 - Receiver Efficiecny'!$M$48)/('6 - Receiver Efficiecny'!$N$46 - '6 - Receiver Efficiecny'!$M$46)*('5 - Solar Field Design'!I9-'6 - Receiver Efficiecny'!$M$46)+'6 - Receiver Efficiecny'!$M$48</f>
        <v>0.86491364718900976</v>
      </c>
      <c r="K9" s="154">
        <f t="shared" si="2"/>
        <v>853.85121373982724</v>
      </c>
      <c r="L9" s="142">
        <f>C9*'2 - Financial Assumptions'!$C$11/1000000</f>
        <v>229.49016599999996</v>
      </c>
      <c r="M9" s="142">
        <f>'2 - Financial Assumptions'!$C$12*EXP('2 - Financial Assumptions'!$C$13*'5 - Solar Field Design'!E9)</f>
        <v>32.188597942209157</v>
      </c>
      <c r="N9" s="155">
        <f>'2 - Financial Assumptions'!$C$14*('5 - Solar Field Design'!F9/'2 - Financial Assumptions'!$C$15)^'2 - Financial Assumptions'!$C$16</f>
        <v>128.08756784503018</v>
      </c>
      <c r="Q9" s="176" t="s">
        <v>531</v>
      </c>
      <c r="R9" t="s">
        <v>543</v>
      </c>
      <c r="S9" s="177" t="s">
        <v>94</v>
      </c>
    </row>
    <row r="10" spans="1:19" ht="16" thickBot="1" x14ac:dyDescent="0.25">
      <c r="A10" s="156">
        <v>1298</v>
      </c>
      <c r="B10" s="157">
        <f t="shared" si="0"/>
        <v>1147.5228599999998</v>
      </c>
      <c r="C10" s="158">
        <v>2289898.4</v>
      </c>
      <c r="D10" s="158">
        <v>20797301.699999999</v>
      </c>
      <c r="E10" s="128">
        <v>225</v>
      </c>
      <c r="F10" s="159">
        <v>2519.6480000000001</v>
      </c>
      <c r="G10" s="160">
        <f>P116</f>
        <v>0.56258678519999983</v>
      </c>
      <c r="H10" s="161">
        <f>'1 - Overall Assumption - Design'!$C$14*'5 - Solar Field Design'!C10*'5 - Solar Field Design'!G10/1000000</f>
        <v>1159.4399213615611</v>
      </c>
      <c r="I10" s="161">
        <f t="shared" si="1"/>
        <v>460.15948313477162</v>
      </c>
      <c r="J10" s="160">
        <f>('6 - Receiver Efficiecny'!$N$48 - '6 - Receiver Efficiecny'!$M$48)/('6 - Receiver Efficiecny'!$N$46 - '6 - Receiver Efficiecny'!$M$46)*('5 - Solar Field Design'!I10-'6 - Receiver Efficiecny'!$M$46)+'6 - Receiver Efficiecny'!$M$48</f>
        <v>0.86489969298852232</v>
      </c>
      <c r="K10" s="162">
        <f t="shared" si="2"/>
        <v>1002.7992320242506</v>
      </c>
      <c r="L10" s="161">
        <f>C10*'2 - Financial Assumptions'!$C$11/1000000</f>
        <v>274.78780799999998</v>
      </c>
      <c r="M10" s="161">
        <f>'2 - Financial Assumptions'!$C$12*EXP('2 - Financial Assumptions'!$C$13*'5 - Solar Field Design'!E10)</f>
        <v>38.134229415820108</v>
      </c>
      <c r="N10" s="163">
        <f>'2 - Financial Assumptions'!$C$14*('5 - Solar Field Design'!F10/'2 - Financial Assumptions'!$C$15)^'2 - Financial Assumptions'!$C$16</f>
        <v>143.36786121354987</v>
      </c>
      <c r="Q10" s="176" t="s">
        <v>532</v>
      </c>
      <c r="R10" t="s">
        <v>579</v>
      </c>
      <c r="S10" s="177" t="s">
        <v>34</v>
      </c>
    </row>
    <row r="11" spans="1:19" x14ac:dyDescent="0.2">
      <c r="Q11" s="176" t="s">
        <v>533</v>
      </c>
      <c r="R11" t="s">
        <v>580</v>
      </c>
      <c r="S11" s="177" t="s">
        <v>52</v>
      </c>
    </row>
    <row r="12" spans="1:19" ht="16" thickBot="1" x14ac:dyDescent="0.25">
      <c r="F12" s="70"/>
      <c r="Q12" s="176" t="s">
        <v>534</v>
      </c>
      <c r="R12" t="s">
        <v>581</v>
      </c>
      <c r="S12" s="177" t="s">
        <v>34</v>
      </c>
    </row>
    <row r="13" spans="1:19" ht="16" thickBot="1" x14ac:dyDescent="0.25">
      <c r="A13" s="235" t="s">
        <v>157</v>
      </c>
      <c r="B13" s="236"/>
      <c r="F13" s="70"/>
      <c r="Q13" s="176" t="s">
        <v>535</v>
      </c>
      <c r="R13" t="s">
        <v>582</v>
      </c>
      <c r="S13" s="177" t="s">
        <v>52</v>
      </c>
    </row>
    <row r="14" spans="1:19" x14ac:dyDescent="0.2">
      <c r="A14" s="164" t="s">
        <v>158</v>
      </c>
      <c r="B14" s="165">
        <v>0.94</v>
      </c>
      <c r="F14" s="70"/>
      <c r="Q14" s="176" t="s">
        <v>536</v>
      </c>
      <c r="R14" t="s">
        <v>544</v>
      </c>
      <c r="S14" s="177" t="s">
        <v>545</v>
      </c>
    </row>
    <row r="15" spans="1:19" x14ac:dyDescent="0.2">
      <c r="A15" s="164" t="s">
        <v>159</v>
      </c>
      <c r="B15" s="165">
        <v>0.95</v>
      </c>
      <c r="F15" s="110"/>
      <c r="G15" s="114"/>
      <c r="Q15" s="176" t="s">
        <v>537</v>
      </c>
      <c r="R15" t="s">
        <v>546</v>
      </c>
      <c r="S15" s="177" t="s">
        <v>545</v>
      </c>
    </row>
    <row r="16" spans="1:19" ht="16" thickBot="1" x14ac:dyDescent="0.25">
      <c r="A16" s="166" t="s">
        <v>160</v>
      </c>
      <c r="B16" s="167">
        <v>0.99</v>
      </c>
      <c r="Q16" s="176" t="s">
        <v>538</v>
      </c>
      <c r="R16" t="s">
        <v>539</v>
      </c>
      <c r="S16" s="177" t="s">
        <v>52</v>
      </c>
    </row>
    <row r="17" spans="17:19" x14ac:dyDescent="0.2">
      <c r="Q17" s="176" t="s">
        <v>158</v>
      </c>
      <c r="R17" t="s">
        <v>58</v>
      </c>
      <c r="S17" s="177"/>
    </row>
    <row r="18" spans="17:19" x14ac:dyDescent="0.2">
      <c r="Q18" s="176" t="s">
        <v>159</v>
      </c>
      <c r="R18" t="s">
        <v>57</v>
      </c>
      <c r="S18" s="177"/>
    </row>
    <row r="19" spans="17:19" ht="16" thickBot="1" x14ac:dyDescent="0.25">
      <c r="Q19" s="178" t="s">
        <v>160</v>
      </c>
      <c r="R19" s="179" t="s">
        <v>576</v>
      </c>
      <c r="S19" s="180"/>
    </row>
    <row r="35" spans="2:28" ht="16" thickBot="1" x14ac:dyDescent="0.25"/>
    <row r="36" spans="2:28" x14ac:dyDescent="0.2">
      <c r="B36" s="250" t="s">
        <v>161</v>
      </c>
      <c r="C36" s="252">
        <f>B4</f>
        <v>158.95578599999999</v>
      </c>
      <c r="D36" s="247" t="s">
        <v>162</v>
      </c>
      <c r="E36" s="248"/>
      <c r="F36" s="248"/>
      <c r="G36" s="248"/>
      <c r="H36" s="248"/>
      <c r="I36" s="248"/>
      <c r="J36" s="248"/>
      <c r="K36" s="248"/>
      <c r="L36" s="248"/>
      <c r="M36" s="248"/>
      <c r="N36" s="248"/>
      <c r="O36" s="248"/>
      <c r="P36" s="248"/>
      <c r="Q36" s="248"/>
      <c r="R36" s="248"/>
      <c r="S36" s="248"/>
      <c r="T36" s="248"/>
      <c r="U36" s="248"/>
      <c r="V36" s="248"/>
      <c r="W36" s="248"/>
      <c r="X36" s="248"/>
      <c r="Y36" s="248"/>
      <c r="Z36" s="248"/>
      <c r="AA36" s="248"/>
      <c r="AB36" s="249"/>
    </row>
    <row r="37" spans="2:28" ht="16" thickBot="1" x14ac:dyDescent="0.25">
      <c r="B37" s="251"/>
      <c r="C37" s="253"/>
      <c r="D37" s="50">
        <v>-180</v>
      </c>
      <c r="E37" s="31">
        <v>-165</v>
      </c>
      <c r="F37" s="31">
        <v>-150</v>
      </c>
      <c r="G37" s="31">
        <v>-135</v>
      </c>
      <c r="H37" s="31">
        <v>-120</v>
      </c>
      <c r="I37" s="31">
        <v>-105</v>
      </c>
      <c r="J37" s="31">
        <v>-90</v>
      </c>
      <c r="K37" s="31">
        <v>-75</v>
      </c>
      <c r="L37" s="31">
        <v>-60</v>
      </c>
      <c r="M37" s="31">
        <v>-45</v>
      </c>
      <c r="N37" s="31">
        <v>-30</v>
      </c>
      <c r="O37" s="31">
        <v>-15</v>
      </c>
      <c r="P37" s="31">
        <v>0</v>
      </c>
      <c r="Q37" s="31">
        <v>15</v>
      </c>
      <c r="R37" s="31">
        <v>30</v>
      </c>
      <c r="S37" s="31">
        <v>45</v>
      </c>
      <c r="T37" s="31">
        <v>60</v>
      </c>
      <c r="U37" s="31">
        <v>75</v>
      </c>
      <c r="V37" s="31">
        <v>90</v>
      </c>
      <c r="W37" s="31">
        <v>105</v>
      </c>
      <c r="X37" s="31">
        <v>120</v>
      </c>
      <c r="Y37" s="31">
        <v>135</v>
      </c>
      <c r="Z37" s="31">
        <v>150</v>
      </c>
      <c r="AA37" s="31">
        <v>165</v>
      </c>
      <c r="AB37" s="62">
        <v>180</v>
      </c>
    </row>
    <row r="38" spans="2:28" x14ac:dyDescent="0.2">
      <c r="B38" s="240" t="s">
        <v>163</v>
      </c>
      <c r="C38" s="49">
        <v>0</v>
      </c>
      <c r="D38" s="77">
        <f t="shared" ref="D38:D46" si="3">AD73*$B$14*$B$15*$B$16</f>
        <v>0</v>
      </c>
      <c r="E38" s="78">
        <f t="shared" ref="E38:E46" si="4">AE73*$B$14*$B$15*$B$16</f>
        <v>0</v>
      </c>
      <c r="F38" s="78">
        <f t="shared" ref="F38:F46" si="5">AF73*$B$14*$B$15*$B$16</f>
        <v>0</v>
      </c>
      <c r="G38" s="78">
        <f t="shared" ref="G38:G46" si="6">AG73*$B$14*$B$15*$B$16</f>
        <v>0</v>
      </c>
      <c r="H38" s="78">
        <f t="shared" ref="H38:H46" si="7">AH73*$B$14*$B$15*$B$16</f>
        <v>0</v>
      </c>
      <c r="I38" s="78">
        <f t="shared" ref="I38:I46" si="8">AI73*$B$14*$B$15*$B$16</f>
        <v>0</v>
      </c>
      <c r="J38" s="78">
        <f t="shared" ref="J38:J46" si="9">AJ73*$B$14*$B$15*$B$16</f>
        <v>0</v>
      </c>
      <c r="K38" s="78">
        <f t="shared" ref="K38:K46" si="10">AK73*$B$14*$B$15*$B$16</f>
        <v>0</v>
      </c>
      <c r="L38" s="78">
        <f t="shared" ref="L38:L46" si="11">AL73*$B$14*$B$15*$B$16</f>
        <v>0</v>
      </c>
      <c r="M38" s="78">
        <f t="shared" ref="M38:M46" si="12">AM73*$B$14*$B$15*$B$16</f>
        <v>0</v>
      </c>
      <c r="N38" s="78">
        <f t="shared" ref="N38:N46" si="13">AN73*$B$14*$B$15*$B$16</f>
        <v>0</v>
      </c>
      <c r="O38" s="78">
        <f t="shared" ref="O38:O46" si="14">AO73*$B$14*$B$15*$B$16</f>
        <v>0</v>
      </c>
      <c r="P38" s="78">
        <f t="shared" ref="P38:P46" si="15">AP73*$B$14*$B$15*$B$16</f>
        <v>0</v>
      </c>
      <c r="Q38" s="78">
        <f t="shared" ref="Q38:Q46" si="16">AQ73*$B$14*$B$15*$B$16</f>
        <v>0</v>
      </c>
      <c r="R38" s="78">
        <f t="shared" ref="R38:R46" si="17">AR73*$B$14*$B$15*$B$16</f>
        <v>0</v>
      </c>
      <c r="S38" s="78">
        <f t="shared" ref="S38:S46" si="18">AS73*$B$14*$B$15*$B$16</f>
        <v>0</v>
      </c>
      <c r="T38" s="78">
        <f t="shared" ref="T38:T46" si="19">AT73*$B$14*$B$15*$B$16</f>
        <v>0</v>
      </c>
      <c r="U38" s="78">
        <f t="shared" ref="U38:U46" si="20">AU73*$B$14*$B$15*$B$16</f>
        <v>0</v>
      </c>
      <c r="V38" s="78">
        <f t="shared" ref="V38:V46" si="21">AV73*$B$14*$B$15*$B$16</f>
        <v>0</v>
      </c>
      <c r="W38" s="78">
        <f t="shared" ref="W38:W46" si="22">AW73*$B$14*$B$15*$B$16</f>
        <v>0</v>
      </c>
      <c r="X38" s="78">
        <f t="shared" ref="X38:X46" si="23">AX73*$B$14*$B$15*$B$16</f>
        <v>0</v>
      </c>
      <c r="Y38" s="78">
        <f t="shared" ref="Y38:Y46" si="24">AY73*$B$14*$B$15*$B$16</f>
        <v>0</v>
      </c>
      <c r="Z38" s="78">
        <f t="shared" ref="Z38:Z46" si="25">AZ73*$B$14*$B$15*$B$16</f>
        <v>0</v>
      </c>
      <c r="AA38" s="78">
        <f t="shared" ref="AA38:AA46" si="26">BA73*$B$14*$B$15*$B$16</f>
        <v>0</v>
      </c>
      <c r="AB38" s="79">
        <f t="shared" ref="AB38:AB46" si="27">BB73*$B$14*$B$15*$B$16</f>
        <v>0</v>
      </c>
    </row>
    <row r="39" spans="2:28" x14ac:dyDescent="0.2">
      <c r="B39" s="241"/>
      <c r="C39" s="31">
        <v>5</v>
      </c>
      <c r="D39" s="80">
        <f t="shared" si="3"/>
        <v>0.26076528719999997</v>
      </c>
      <c r="E39" s="33">
        <f t="shared" si="4"/>
        <v>0.26081833139999994</v>
      </c>
      <c r="F39" s="33">
        <f t="shared" si="5"/>
        <v>0.26386837289999998</v>
      </c>
      <c r="G39" s="33">
        <f t="shared" si="6"/>
        <v>0.27734159969999994</v>
      </c>
      <c r="H39" s="33">
        <f t="shared" si="7"/>
        <v>0.2828228337</v>
      </c>
      <c r="I39" s="33">
        <f t="shared" si="8"/>
        <v>0.30150323279999997</v>
      </c>
      <c r="J39" s="33">
        <f t="shared" si="9"/>
        <v>0.31349122200000001</v>
      </c>
      <c r="K39" s="33">
        <f t="shared" si="10"/>
        <v>0.32590356479999993</v>
      </c>
      <c r="L39" s="33">
        <f t="shared" si="11"/>
        <v>0.33467353919999993</v>
      </c>
      <c r="M39" s="33">
        <f t="shared" si="12"/>
        <v>0.35128521449999994</v>
      </c>
      <c r="N39" s="33">
        <f t="shared" si="13"/>
        <v>0.35639513909999998</v>
      </c>
      <c r="O39" s="33">
        <f t="shared" si="14"/>
        <v>0.36394509689999999</v>
      </c>
      <c r="P39" s="33">
        <f t="shared" si="15"/>
        <v>0.36798529679999997</v>
      </c>
      <c r="Q39" s="33">
        <f t="shared" si="16"/>
        <v>0.36338813279999993</v>
      </c>
      <c r="R39" s="33">
        <f t="shared" si="17"/>
        <v>0.3574383417</v>
      </c>
      <c r="S39" s="33">
        <f t="shared" si="18"/>
        <v>0.35183333789999993</v>
      </c>
      <c r="T39" s="33">
        <f t="shared" si="19"/>
        <v>0.33473542410000001</v>
      </c>
      <c r="U39" s="33">
        <f t="shared" si="20"/>
        <v>0.32589472409999998</v>
      </c>
      <c r="V39" s="33">
        <f t="shared" si="21"/>
        <v>0.31333208939999996</v>
      </c>
      <c r="W39" s="33">
        <f t="shared" si="22"/>
        <v>0.30152975489999995</v>
      </c>
      <c r="X39" s="33">
        <f t="shared" si="23"/>
        <v>0.28284935579999998</v>
      </c>
      <c r="Y39" s="33">
        <f t="shared" si="24"/>
        <v>0.27788972309999999</v>
      </c>
      <c r="Z39" s="33">
        <f t="shared" si="25"/>
        <v>0.26443417769999999</v>
      </c>
      <c r="AA39" s="33">
        <f t="shared" si="26"/>
        <v>0.26041165919999998</v>
      </c>
      <c r="AB39" s="81">
        <f t="shared" si="27"/>
        <v>0.26076528719999997</v>
      </c>
    </row>
    <row r="40" spans="2:28" x14ac:dyDescent="0.2">
      <c r="B40" s="241"/>
      <c r="C40" s="31">
        <v>15</v>
      </c>
      <c r="D40" s="80">
        <f t="shared" si="3"/>
        <v>0.36652658129999993</v>
      </c>
      <c r="E40" s="33">
        <f t="shared" si="4"/>
        <v>0.36714543029999991</v>
      </c>
      <c r="F40" s="33">
        <f t="shared" si="5"/>
        <v>0.37335160169999992</v>
      </c>
      <c r="G40" s="33">
        <f t="shared" si="6"/>
        <v>0.38592307709999996</v>
      </c>
      <c r="H40" s="33">
        <f t="shared" si="7"/>
        <v>0.39819396869999996</v>
      </c>
      <c r="I40" s="33">
        <f t="shared" si="8"/>
        <v>0.42000397559999997</v>
      </c>
      <c r="J40" s="33">
        <f t="shared" si="9"/>
        <v>0.44064701009999996</v>
      </c>
      <c r="K40" s="33">
        <f t="shared" si="10"/>
        <v>0.4566486770999999</v>
      </c>
      <c r="L40" s="33">
        <f t="shared" si="11"/>
        <v>0.47334875939999993</v>
      </c>
      <c r="M40" s="33">
        <f t="shared" si="12"/>
        <v>0.49434542189999997</v>
      </c>
      <c r="N40" s="33">
        <f t="shared" si="13"/>
        <v>0.50672240189999995</v>
      </c>
      <c r="O40" s="33">
        <f t="shared" si="14"/>
        <v>0.51476743889999999</v>
      </c>
      <c r="P40" s="33">
        <f t="shared" si="15"/>
        <v>0.51950605409999995</v>
      </c>
      <c r="Q40" s="33">
        <f t="shared" si="16"/>
        <v>0.51470555399999995</v>
      </c>
      <c r="R40" s="33">
        <f t="shared" si="17"/>
        <v>0.50706718919999993</v>
      </c>
      <c r="S40" s="33">
        <f t="shared" si="18"/>
        <v>0.49469020919999995</v>
      </c>
      <c r="T40" s="33">
        <f t="shared" si="19"/>
        <v>0.47340180359999995</v>
      </c>
      <c r="U40" s="33">
        <f t="shared" si="20"/>
        <v>0.45679012829999993</v>
      </c>
      <c r="V40" s="33">
        <f t="shared" si="21"/>
        <v>0.44075309849999994</v>
      </c>
      <c r="W40" s="33">
        <f t="shared" si="22"/>
        <v>0.42005701979999993</v>
      </c>
      <c r="X40" s="33">
        <f t="shared" si="23"/>
        <v>0.39824701289999992</v>
      </c>
      <c r="Y40" s="33">
        <f t="shared" si="24"/>
        <v>0.38620597949999996</v>
      </c>
      <c r="Z40" s="33">
        <f t="shared" si="25"/>
        <v>0.37351957499999994</v>
      </c>
      <c r="AA40" s="33">
        <f t="shared" si="26"/>
        <v>0.36708354539999993</v>
      </c>
      <c r="AB40" s="81">
        <f t="shared" si="27"/>
        <v>0.36652658129999993</v>
      </c>
    </row>
    <row r="41" spans="2:28" x14ac:dyDescent="0.2">
      <c r="B41" s="241"/>
      <c r="C41" s="31">
        <v>25</v>
      </c>
      <c r="D41" s="80">
        <f t="shared" si="3"/>
        <v>0.44920480769999993</v>
      </c>
      <c r="E41" s="33">
        <f t="shared" si="4"/>
        <v>0.45155643389999989</v>
      </c>
      <c r="F41" s="33">
        <f t="shared" si="5"/>
        <v>0.46091873519999998</v>
      </c>
      <c r="G41" s="33">
        <f t="shared" si="6"/>
        <v>0.47261498130000001</v>
      </c>
      <c r="H41" s="33">
        <f t="shared" si="7"/>
        <v>0.48794475509999985</v>
      </c>
      <c r="I41" s="33">
        <f t="shared" si="8"/>
        <v>0.51131956590000005</v>
      </c>
      <c r="J41" s="33">
        <f t="shared" si="9"/>
        <v>0.53729354249999983</v>
      </c>
      <c r="K41" s="33">
        <f t="shared" si="10"/>
        <v>0.55451522609999992</v>
      </c>
      <c r="L41" s="33">
        <f t="shared" si="11"/>
        <v>0.57347852759999995</v>
      </c>
      <c r="M41" s="33">
        <f t="shared" si="12"/>
        <v>0.5954388263999999</v>
      </c>
      <c r="N41" s="33">
        <f t="shared" si="13"/>
        <v>0.61098077699999997</v>
      </c>
      <c r="O41" s="33">
        <f t="shared" si="14"/>
        <v>0.61792956720000003</v>
      </c>
      <c r="P41" s="33">
        <f t="shared" si="15"/>
        <v>0.62130671459999998</v>
      </c>
      <c r="Q41" s="33">
        <f t="shared" si="16"/>
        <v>0.6179560892999999</v>
      </c>
      <c r="R41" s="33">
        <f t="shared" si="17"/>
        <v>0.61103382119999994</v>
      </c>
      <c r="S41" s="33">
        <f t="shared" si="18"/>
        <v>0.59549187059999986</v>
      </c>
      <c r="T41" s="33">
        <f t="shared" si="19"/>
        <v>0.57355809390000001</v>
      </c>
      <c r="U41" s="33">
        <f t="shared" si="20"/>
        <v>0.55459479239999998</v>
      </c>
      <c r="V41" s="33">
        <f t="shared" si="21"/>
        <v>0.53734658669999991</v>
      </c>
      <c r="W41" s="33">
        <f t="shared" si="22"/>
        <v>0.51137261010000001</v>
      </c>
      <c r="X41" s="33">
        <f t="shared" si="23"/>
        <v>0.48802432139999985</v>
      </c>
      <c r="Y41" s="33">
        <f t="shared" si="24"/>
        <v>0.47266802549999998</v>
      </c>
      <c r="Z41" s="33">
        <f t="shared" si="25"/>
        <v>0.46094525729999997</v>
      </c>
      <c r="AA41" s="33">
        <f t="shared" si="26"/>
        <v>0.45155643389999989</v>
      </c>
      <c r="AB41" s="81">
        <f t="shared" si="27"/>
        <v>0.44920480769999993</v>
      </c>
    </row>
    <row r="42" spans="2:28" x14ac:dyDescent="0.2">
      <c r="B42" s="241"/>
      <c r="C42" s="31">
        <v>35</v>
      </c>
      <c r="D42" s="80">
        <f t="shared" si="3"/>
        <v>0.50976360269999987</v>
      </c>
      <c r="E42" s="33">
        <f t="shared" si="4"/>
        <v>0.51177044160000007</v>
      </c>
      <c r="F42" s="33">
        <f t="shared" si="5"/>
        <v>0.5197889564999999</v>
      </c>
      <c r="G42" s="33">
        <f t="shared" si="6"/>
        <v>0.5315736096</v>
      </c>
      <c r="H42" s="33">
        <f t="shared" si="7"/>
        <v>0.5475399138</v>
      </c>
      <c r="I42" s="33">
        <f t="shared" si="8"/>
        <v>0.56820062969999996</v>
      </c>
      <c r="J42" s="33">
        <f t="shared" si="9"/>
        <v>0.59062948559999995</v>
      </c>
      <c r="K42" s="33">
        <f t="shared" si="10"/>
        <v>0.60898277879999996</v>
      </c>
      <c r="L42" s="33">
        <f t="shared" si="11"/>
        <v>0.62699128469999987</v>
      </c>
      <c r="M42" s="33">
        <f t="shared" si="12"/>
        <v>0.6446815253999999</v>
      </c>
      <c r="N42" s="33">
        <f t="shared" si="13"/>
        <v>0.65808402659999987</v>
      </c>
      <c r="O42" s="33">
        <f t="shared" si="14"/>
        <v>0.66589036469999996</v>
      </c>
      <c r="P42" s="33">
        <f t="shared" si="15"/>
        <v>0.66939128189999997</v>
      </c>
      <c r="Q42" s="33">
        <f t="shared" si="16"/>
        <v>0.66591688679999994</v>
      </c>
      <c r="R42" s="33">
        <f t="shared" si="17"/>
        <v>0.65811054869999996</v>
      </c>
      <c r="S42" s="33">
        <f t="shared" si="18"/>
        <v>0.64473456959999997</v>
      </c>
      <c r="T42" s="33">
        <f t="shared" si="19"/>
        <v>0.62704432889999984</v>
      </c>
      <c r="U42" s="33">
        <f t="shared" si="20"/>
        <v>0.60903582299999992</v>
      </c>
      <c r="V42" s="33">
        <f t="shared" si="21"/>
        <v>0.59068252979999991</v>
      </c>
      <c r="W42" s="33">
        <f t="shared" si="22"/>
        <v>0.56825367390000003</v>
      </c>
      <c r="X42" s="33">
        <f t="shared" si="23"/>
        <v>0.54759295799999996</v>
      </c>
      <c r="Y42" s="33">
        <f t="shared" si="24"/>
        <v>0.53160013169999987</v>
      </c>
      <c r="Z42" s="33">
        <f t="shared" si="25"/>
        <v>0.51981547859999988</v>
      </c>
      <c r="AA42" s="33">
        <f t="shared" si="26"/>
        <v>0.51179696369999994</v>
      </c>
      <c r="AB42" s="81">
        <f t="shared" si="27"/>
        <v>0.50976360269999987</v>
      </c>
    </row>
    <row r="43" spans="2:28" x14ac:dyDescent="0.2">
      <c r="B43" s="241"/>
      <c r="C43" s="31">
        <v>45</v>
      </c>
      <c r="D43" s="80">
        <f t="shared" si="3"/>
        <v>0.55299462569999991</v>
      </c>
      <c r="E43" s="33">
        <f t="shared" si="4"/>
        <v>0.55382565150000007</v>
      </c>
      <c r="F43" s="33">
        <f t="shared" si="5"/>
        <v>0.56014675199999986</v>
      </c>
      <c r="G43" s="33">
        <f t="shared" si="6"/>
        <v>0.57155125499999992</v>
      </c>
      <c r="H43" s="33">
        <f t="shared" si="7"/>
        <v>0.58535158769999995</v>
      </c>
      <c r="I43" s="33">
        <f t="shared" si="8"/>
        <v>0.60243182009999996</v>
      </c>
      <c r="J43" s="33">
        <f t="shared" si="9"/>
        <v>0.62112105989999999</v>
      </c>
      <c r="K43" s="33">
        <f t="shared" si="10"/>
        <v>0.63732606299999994</v>
      </c>
      <c r="L43" s="33">
        <f t="shared" si="11"/>
        <v>0.6532304822999998</v>
      </c>
      <c r="M43" s="33">
        <f t="shared" si="12"/>
        <v>0.66776459310000003</v>
      </c>
      <c r="N43" s="33">
        <f t="shared" si="13"/>
        <v>0.67815241559999984</v>
      </c>
      <c r="O43" s="33">
        <f t="shared" si="14"/>
        <v>0.68553440009999989</v>
      </c>
      <c r="P43" s="33">
        <f t="shared" si="15"/>
        <v>0.68937126390000003</v>
      </c>
      <c r="Q43" s="33">
        <f t="shared" si="16"/>
        <v>0.68553440009999989</v>
      </c>
      <c r="R43" s="33">
        <f t="shared" si="17"/>
        <v>0.67817893769999993</v>
      </c>
      <c r="S43" s="33">
        <f t="shared" si="18"/>
        <v>0.6677911151999999</v>
      </c>
      <c r="T43" s="33">
        <f t="shared" si="19"/>
        <v>0.65328352649999999</v>
      </c>
      <c r="U43" s="33">
        <f t="shared" si="20"/>
        <v>0.63737910720000002</v>
      </c>
      <c r="V43" s="33">
        <f t="shared" si="21"/>
        <v>0.62120062619999983</v>
      </c>
      <c r="W43" s="33">
        <f t="shared" si="22"/>
        <v>0.60248486429999992</v>
      </c>
      <c r="X43" s="33">
        <f t="shared" si="23"/>
        <v>0.58540463189999992</v>
      </c>
      <c r="Y43" s="33">
        <f t="shared" si="24"/>
        <v>0.57160429919999989</v>
      </c>
      <c r="Z43" s="33">
        <f t="shared" si="25"/>
        <v>0.56017327410000006</v>
      </c>
      <c r="AA43" s="33">
        <f t="shared" si="26"/>
        <v>0.55385217359999983</v>
      </c>
      <c r="AB43" s="81">
        <f t="shared" si="27"/>
        <v>0.55299462569999991</v>
      </c>
    </row>
    <row r="44" spans="2:28" x14ac:dyDescent="0.2">
      <c r="B44" s="241"/>
      <c r="C44" s="31">
        <v>60</v>
      </c>
      <c r="D44" s="80">
        <f t="shared" si="3"/>
        <v>0.59834741670000002</v>
      </c>
      <c r="E44" s="33">
        <f t="shared" si="4"/>
        <v>0.5991696017999999</v>
      </c>
      <c r="F44" s="33">
        <f t="shared" si="5"/>
        <v>0.60375792509999993</v>
      </c>
      <c r="G44" s="33">
        <f t="shared" si="6"/>
        <v>0.61159962599999995</v>
      </c>
      <c r="H44" s="33">
        <f t="shared" si="7"/>
        <v>0.62165150189999985</v>
      </c>
      <c r="I44" s="33">
        <f t="shared" si="8"/>
        <v>0.63357760619999992</v>
      </c>
      <c r="J44" s="33">
        <f t="shared" si="9"/>
        <v>0.64666184219999989</v>
      </c>
      <c r="K44" s="33">
        <f t="shared" si="10"/>
        <v>0.65812823009999988</v>
      </c>
      <c r="L44" s="33">
        <f t="shared" si="11"/>
        <v>0.66949737029999989</v>
      </c>
      <c r="M44" s="33">
        <f t="shared" si="12"/>
        <v>0.67931054729999996</v>
      </c>
      <c r="N44" s="33">
        <f t="shared" si="13"/>
        <v>0.68678977949999986</v>
      </c>
      <c r="O44" s="33">
        <f t="shared" si="14"/>
        <v>0.69192622619999999</v>
      </c>
      <c r="P44" s="33">
        <f t="shared" si="15"/>
        <v>0.69430437449999982</v>
      </c>
      <c r="Q44" s="33">
        <f t="shared" si="16"/>
        <v>0.69192622619999999</v>
      </c>
      <c r="R44" s="33">
        <f t="shared" si="17"/>
        <v>0.68681630159999996</v>
      </c>
      <c r="S44" s="33">
        <f t="shared" si="18"/>
        <v>0.67933706939999983</v>
      </c>
      <c r="T44" s="33">
        <f t="shared" si="19"/>
        <v>0.66955041449999997</v>
      </c>
      <c r="U44" s="33">
        <f t="shared" si="20"/>
        <v>0.65818127429999995</v>
      </c>
      <c r="V44" s="33">
        <f t="shared" si="21"/>
        <v>0.64671488639999997</v>
      </c>
      <c r="W44" s="33">
        <f t="shared" si="22"/>
        <v>0.63363065039999988</v>
      </c>
      <c r="X44" s="33">
        <f t="shared" si="23"/>
        <v>0.62170454609999992</v>
      </c>
      <c r="Y44" s="33">
        <f t="shared" si="24"/>
        <v>0.61162614809999993</v>
      </c>
      <c r="Z44" s="33">
        <f t="shared" si="25"/>
        <v>0.60378444719999991</v>
      </c>
      <c r="AA44" s="33">
        <f t="shared" si="26"/>
        <v>0.59919612389999999</v>
      </c>
      <c r="AB44" s="81">
        <f t="shared" si="27"/>
        <v>0.59834741670000002</v>
      </c>
    </row>
    <row r="45" spans="2:28" x14ac:dyDescent="0.2">
      <c r="B45" s="241"/>
      <c r="C45" s="31">
        <v>75</v>
      </c>
      <c r="D45" s="80">
        <f t="shared" si="3"/>
        <v>0.64044683009999992</v>
      </c>
      <c r="E45" s="33">
        <f t="shared" si="4"/>
        <v>0.64175525369999986</v>
      </c>
      <c r="F45" s="33">
        <f t="shared" si="5"/>
        <v>0.6437974554</v>
      </c>
      <c r="G45" s="33">
        <f t="shared" si="6"/>
        <v>0.6477757703999999</v>
      </c>
      <c r="H45" s="33">
        <f t="shared" si="7"/>
        <v>0.65285917289999984</v>
      </c>
      <c r="I45" s="33">
        <f t="shared" si="8"/>
        <v>0.65913606989999984</v>
      </c>
      <c r="J45" s="33">
        <f t="shared" si="9"/>
        <v>0.6657400727999998</v>
      </c>
      <c r="K45" s="33">
        <f t="shared" si="10"/>
        <v>0.67154841269999987</v>
      </c>
      <c r="L45" s="33">
        <f t="shared" si="11"/>
        <v>0.67723298279999999</v>
      </c>
      <c r="M45" s="33">
        <f t="shared" si="12"/>
        <v>0.68220145619999994</v>
      </c>
      <c r="N45" s="33">
        <f t="shared" si="13"/>
        <v>0.68594107229999979</v>
      </c>
      <c r="O45" s="33">
        <f t="shared" si="14"/>
        <v>0.68833690199999986</v>
      </c>
      <c r="P45" s="33">
        <f t="shared" si="15"/>
        <v>0.68914140569999993</v>
      </c>
      <c r="Q45" s="33">
        <f t="shared" si="16"/>
        <v>0.68833690199999986</v>
      </c>
      <c r="R45" s="33">
        <f t="shared" si="17"/>
        <v>0.68594107229999979</v>
      </c>
      <c r="S45" s="33">
        <f t="shared" si="18"/>
        <v>0.68222797829999993</v>
      </c>
      <c r="T45" s="33">
        <f t="shared" si="19"/>
        <v>0.67725950489999998</v>
      </c>
      <c r="U45" s="33">
        <f t="shared" si="20"/>
        <v>0.67157493479999997</v>
      </c>
      <c r="V45" s="33">
        <f t="shared" si="21"/>
        <v>0.6657665948999999</v>
      </c>
      <c r="W45" s="33">
        <f t="shared" si="22"/>
        <v>0.65916259199999994</v>
      </c>
      <c r="X45" s="33">
        <f t="shared" si="23"/>
        <v>0.65288569499999982</v>
      </c>
      <c r="Y45" s="33">
        <f t="shared" si="24"/>
        <v>0.64780229249999999</v>
      </c>
      <c r="Z45" s="33">
        <f t="shared" si="25"/>
        <v>0.64382397749999998</v>
      </c>
      <c r="AA45" s="33">
        <f t="shared" si="26"/>
        <v>0.64175525369999986</v>
      </c>
      <c r="AB45" s="81">
        <f t="shared" si="27"/>
        <v>0.64044683009999992</v>
      </c>
    </row>
    <row r="46" spans="2:28" ht="16" thickBot="1" x14ac:dyDescent="0.25">
      <c r="B46" s="242"/>
      <c r="C46" s="61">
        <v>90</v>
      </c>
      <c r="D46" s="82">
        <f t="shared" si="3"/>
        <v>0.67550904629999986</v>
      </c>
      <c r="E46" s="83">
        <f t="shared" si="4"/>
        <v>0.67550904629999986</v>
      </c>
      <c r="F46" s="83">
        <f t="shared" si="5"/>
        <v>0.67550904629999986</v>
      </c>
      <c r="G46" s="83">
        <f t="shared" si="6"/>
        <v>0.67550904629999986</v>
      </c>
      <c r="H46" s="83">
        <f t="shared" si="7"/>
        <v>0.67550904629999986</v>
      </c>
      <c r="I46" s="83">
        <f t="shared" si="8"/>
        <v>0.67550904629999986</v>
      </c>
      <c r="J46" s="83">
        <f t="shared" si="9"/>
        <v>0.67550904629999986</v>
      </c>
      <c r="K46" s="83">
        <f t="shared" si="10"/>
        <v>0.67550904629999986</v>
      </c>
      <c r="L46" s="83">
        <f t="shared" si="11"/>
        <v>0.67550904629999986</v>
      </c>
      <c r="M46" s="83">
        <f t="shared" si="12"/>
        <v>0.67550904629999986</v>
      </c>
      <c r="N46" s="83">
        <f t="shared" si="13"/>
        <v>0.67550904629999986</v>
      </c>
      <c r="O46" s="83">
        <f t="shared" si="14"/>
        <v>0.67550904629999986</v>
      </c>
      <c r="P46" s="83">
        <f t="shared" si="15"/>
        <v>0.67550904629999986</v>
      </c>
      <c r="Q46" s="83">
        <f t="shared" si="16"/>
        <v>0.67550904629999986</v>
      </c>
      <c r="R46" s="83">
        <f t="shared" si="17"/>
        <v>0.67550904629999986</v>
      </c>
      <c r="S46" s="83">
        <f t="shared" si="18"/>
        <v>0.67550904629999986</v>
      </c>
      <c r="T46" s="83">
        <f t="shared" si="19"/>
        <v>0.67550904629999986</v>
      </c>
      <c r="U46" s="83">
        <f t="shared" si="20"/>
        <v>0.67550904629999986</v>
      </c>
      <c r="V46" s="83">
        <f t="shared" si="21"/>
        <v>0.67550904629999986</v>
      </c>
      <c r="W46" s="83">
        <f t="shared" si="22"/>
        <v>0.67550904629999986</v>
      </c>
      <c r="X46" s="83">
        <f t="shared" si="23"/>
        <v>0.67550904629999986</v>
      </c>
      <c r="Y46" s="83">
        <f t="shared" si="24"/>
        <v>0.67550904629999986</v>
      </c>
      <c r="Z46" s="83">
        <f t="shared" si="25"/>
        <v>0.67550904629999986</v>
      </c>
      <c r="AA46" s="83">
        <f t="shared" si="26"/>
        <v>0.67550904629999986</v>
      </c>
      <c r="AB46" s="84">
        <f t="shared" si="27"/>
        <v>0.67550904629999986</v>
      </c>
    </row>
    <row r="47" spans="2:28" ht="16" thickBot="1" x14ac:dyDescent="0.25"/>
    <row r="48" spans="2:28" x14ac:dyDescent="0.2">
      <c r="B48" s="258" t="s">
        <v>161</v>
      </c>
      <c r="C48" s="260">
        <f>B5</f>
        <v>278.65886399999999</v>
      </c>
      <c r="D48" s="247" t="s">
        <v>162</v>
      </c>
      <c r="E48" s="248"/>
      <c r="F48" s="248"/>
      <c r="G48" s="248"/>
      <c r="H48" s="248"/>
      <c r="I48" s="248"/>
      <c r="J48" s="248"/>
      <c r="K48" s="248"/>
      <c r="L48" s="248"/>
      <c r="M48" s="248"/>
      <c r="N48" s="248"/>
      <c r="O48" s="248"/>
      <c r="P48" s="248"/>
      <c r="Q48" s="248"/>
      <c r="R48" s="248"/>
      <c r="S48" s="248"/>
      <c r="T48" s="248"/>
      <c r="U48" s="248"/>
      <c r="V48" s="248"/>
      <c r="W48" s="248"/>
      <c r="X48" s="248"/>
      <c r="Y48" s="248"/>
      <c r="Z48" s="248"/>
      <c r="AA48" s="248"/>
      <c r="AB48" s="249"/>
    </row>
    <row r="49" spans="2:28" ht="16" thickBot="1" x14ac:dyDescent="0.25">
      <c r="B49" s="259"/>
      <c r="C49" s="261"/>
      <c r="D49" s="50">
        <v>-180</v>
      </c>
      <c r="E49" s="31">
        <v>-165</v>
      </c>
      <c r="F49" s="31">
        <v>-150</v>
      </c>
      <c r="G49" s="31">
        <v>-135</v>
      </c>
      <c r="H49" s="31">
        <v>-120</v>
      </c>
      <c r="I49" s="31">
        <v>-105</v>
      </c>
      <c r="J49" s="31">
        <v>-90</v>
      </c>
      <c r="K49" s="31">
        <v>-75</v>
      </c>
      <c r="L49" s="31">
        <v>-60</v>
      </c>
      <c r="M49" s="31">
        <v>-45</v>
      </c>
      <c r="N49" s="31">
        <v>-30</v>
      </c>
      <c r="O49" s="31">
        <v>-15</v>
      </c>
      <c r="P49" s="31">
        <v>0</v>
      </c>
      <c r="Q49" s="31">
        <v>15</v>
      </c>
      <c r="R49" s="31">
        <v>30</v>
      </c>
      <c r="S49" s="31">
        <v>45</v>
      </c>
      <c r="T49" s="31">
        <v>60</v>
      </c>
      <c r="U49" s="31">
        <v>75</v>
      </c>
      <c r="V49" s="31">
        <v>90</v>
      </c>
      <c r="W49" s="31">
        <v>105</v>
      </c>
      <c r="X49" s="31">
        <v>120</v>
      </c>
      <c r="Y49" s="31">
        <v>135</v>
      </c>
      <c r="Z49" s="31">
        <v>150</v>
      </c>
      <c r="AA49" s="31">
        <v>165</v>
      </c>
      <c r="AB49" s="62">
        <v>180</v>
      </c>
    </row>
    <row r="50" spans="2:28" x14ac:dyDescent="0.2">
      <c r="B50" s="240" t="s">
        <v>163</v>
      </c>
      <c r="C50" s="49">
        <v>0</v>
      </c>
      <c r="D50" s="185">
        <f>(D38+D62)/2</f>
        <v>0</v>
      </c>
      <c r="E50" s="186">
        <f t="shared" ref="E50:AB50" si="28">(E38+E62)/2</f>
        <v>0</v>
      </c>
      <c r="F50" s="186">
        <f t="shared" si="28"/>
        <v>0</v>
      </c>
      <c r="G50" s="186">
        <f t="shared" si="28"/>
        <v>0</v>
      </c>
      <c r="H50" s="186">
        <f t="shared" si="28"/>
        <v>0</v>
      </c>
      <c r="I50" s="186">
        <f t="shared" si="28"/>
        <v>0</v>
      </c>
      <c r="J50" s="186">
        <f t="shared" si="28"/>
        <v>0</v>
      </c>
      <c r="K50" s="186">
        <f t="shared" si="28"/>
        <v>0</v>
      </c>
      <c r="L50" s="186">
        <f t="shared" si="28"/>
        <v>0</v>
      </c>
      <c r="M50" s="186">
        <f t="shared" si="28"/>
        <v>0</v>
      </c>
      <c r="N50" s="186">
        <f t="shared" si="28"/>
        <v>0</v>
      </c>
      <c r="O50" s="186">
        <f t="shared" si="28"/>
        <v>0</v>
      </c>
      <c r="P50" s="186">
        <f t="shared" si="28"/>
        <v>0</v>
      </c>
      <c r="Q50" s="186">
        <f t="shared" si="28"/>
        <v>0</v>
      </c>
      <c r="R50" s="186">
        <f t="shared" si="28"/>
        <v>0</v>
      </c>
      <c r="S50" s="186">
        <f t="shared" si="28"/>
        <v>0</v>
      </c>
      <c r="T50" s="186">
        <f t="shared" si="28"/>
        <v>0</v>
      </c>
      <c r="U50" s="186">
        <f t="shared" si="28"/>
        <v>0</v>
      </c>
      <c r="V50" s="186">
        <f t="shared" si="28"/>
        <v>0</v>
      </c>
      <c r="W50" s="186">
        <f t="shared" si="28"/>
        <v>0</v>
      </c>
      <c r="X50" s="186">
        <f t="shared" si="28"/>
        <v>0</v>
      </c>
      <c r="Y50" s="186">
        <f t="shared" si="28"/>
        <v>0</v>
      </c>
      <c r="Z50" s="186">
        <f t="shared" si="28"/>
        <v>0</v>
      </c>
      <c r="AA50" s="186">
        <f t="shared" si="28"/>
        <v>0</v>
      </c>
      <c r="AB50" s="187">
        <f t="shared" si="28"/>
        <v>0</v>
      </c>
    </row>
    <row r="51" spans="2:28" x14ac:dyDescent="0.2">
      <c r="B51" s="241"/>
      <c r="C51" s="31">
        <v>5</v>
      </c>
      <c r="D51" s="188">
        <f t="shared" ref="D51:AB58" si="29">(D39+D63)/2</f>
        <v>0.27436670414999997</v>
      </c>
      <c r="E51" s="189">
        <f t="shared" si="29"/>
        <v>0.27673601174999996</v>
      </c>
      <c r="F51" s="189">
        <f t="shared" si="29"/>
        <v>0.28151883044999992</v>
      </c>
      <c r="G51" s="189">
        <f t="shared" si="29"/>
        <v>0.29122149869999997</v>
      </c>
      <c r="H51" s="189">
        <f t="shared" si="29"/>
        <v>0.29499647760000003</v>
      </c>
      <c r="I51" s="189">
        <f t="shared" si="29"/>
        <v>0.30878354924999996</v>
      </c>
      <c r="J51" s="189">
        <f t="shared" si="29"/>
        <v>0.31918905315000001</v>
      </c>
      <c r="K51" s="189">
        <f t="shared" si="29"/>
        <v>0.32978905244999995</v>
      </c>
      <c r="L51" s="189">
        <f t="shared" si="29"/>
        <v>0.33830706689999995</v>
      </c>
      <c r="M51" s="189">
        <f t="shared" si="29"/>
        <v>0.35314618184999991</v>
      </c>
      <c r="N51" s="189">
        <f t="shared" si="29"/>
        <v>0.35849038499999997</v>
      </c>
      <c r="O51" s="189">
        <f t="shared" si="29"/>
        <v>0.36294167744999994</v>
      </c>
      <c r="P51" s="189">
        <f t="shared" si="29"/>
        <v>0.36454626449999994</v>
      </c>
      <c r="Q51" s="189">
        <f t="shared" si="29"/>
        <v>0.36248638139999995</v>
      </c>
      <c r="R51" s="189">
        <f t="shared" si="29"/>
        <v>0.35927720730000001</v>
      </c>
      <c r="S51" s="189">
        <f t="shared" si="29"/>
        <v>0.35353959299999993</v>
      </c>
      <c r="T51" s="189">
        <f t="shared" si="29"/>
        <v>0.33854576580000001</v>
      </c>
      <c r="U51" s="189">
        <f t="shared" si="29"/>
        <v>0.32981557454999999</v>
      </c>
      <c r="V51" s="189">
        <f t="shared" si="29"/>
        <v>0.31903876124999997</v>
      </c>
      <c r="W51" s="189">
        <f t="shared" si="29"/>
        <v>0.30884101379999995</v>
      </c>
      <c r="X51" s="189">
        <f t="shared" si="29"/>
        <v>0.29518655264999993</v>
      </c>
      <c r="Y51" s="189">
        <f t="shared" si="29"/>
        <v>0.29170331684999995</v>
      </c>
      <c r="Z51" s="189">
        <f t="shared" si="29"/>
        <v>0.28193434335000001</v>
      </c>
      <c r="AA51" s="189">
        <f t="shared" si="29"/>
        <v>0.27647521109999995</v>
      </c>
      <c r="AB51" s="190">
        <f t="shared" si="29"/>
        <v>0.27436670414999997</v>
      </c>
    </row>
    <row r="52" spans="2:28" x14ac:dyDescent="0.2">
      <c r="B52" s="241"/>
      <c r="C52" s="31">
        <v>15</v>
      </c>
      <c r="D52" s="188">
        <f t="shared" si="29"/>
        <v>0.37744926614999991</v>
      </c>
      <c r="E52" s="189">
        <f t="shared" si="29"/>
        <v>0.37992024179999995</v>
      </c>
      <c r="F52" s="189">
        <f t="shared" si="29"/>
        <v>0.38725360244999996</v>
      </c>
      <c r="G52" s="189">
        <f t="shared" si="29"/>
        <v>0.39742482779999999</v>
      </c>
      <c r="H52" s="189">
        <f t="shared" si="29"/>
        <v>0.40701256694999999</v>
      </c>
      <c r="I52" s="189">
        <f t="shared" si="29"/>
        <v>0.42453041399999991</v>
      </c>
      <c r="J52" s="189">
        <f t="shared" si="29"/>
        <v>0.44169463304999995</v>
      </c>
      <c r="K52" s="189">
        <f t="shared" si="29"/>
        <v>0.45587069549999992</v>
      </c>
      <c r="L52" s="189">
        <f t="shared" si="29"/>
        <v>0.47000697479999998</v>
      </c>
      <c r="M52" s="189">
        <f t="shared" si="29"/>
        <v>0.48740547239999998</v>
      </c>
      <c r="N52" s="189">
        <f t="shared" si="29"/>
        <v>0.49764300299999992</v>
      </c>
      <c r="O52" s="189">
        <f t="shared" si="29"/>
        <v>0.50240371994999999</v>
      </c>
      <c r="P52" s="189">
        <f t="shared" si="29"/>
        <v>0.50443708094999995</v>
      </c>
      <c r="Q52" s="189">
        <f t="shared" si="29"/>
        <v>0.50232857399999997</v>
      </c>
      <c r="R52" s="189">
        <f t="shared" si="29"/>
        <v>0.49790380364999987</v>
      </c>
      <c r="S52" s="189">
        <f t="shared" si="29"/>
        <v>0.4876839544499999</v>
      </c>
      <c r="T52" s="189">
        <f t="shared" si="29"/>
        <v>0.47012632425000001</v>
      </c>
      <c r="U52" s="189">
        <f t="shared" si="29"/>
        <v>0.45595910249999994</v>
      </c>
      <c r="V52" s="189">
        <f t="shared" si="29"/>
        <v>0.44173441619999992</v>
      </c>
      <c r="W52" s="189">
        <f t="shared" si="29"/>
        <v>0.42457461749999992</v>
      </c>
      <c r="X52" s="189">
        <f t="shared" si="29"/>
        <v>0.40711423499999994</v>
      </c>
      <c r="Y52" s="189">
        <f t="shared" si="29"/>
        <v>0.39765468599999998</v>
      </c>
      <c r="Z52" s="189">
        <f t="shared" si="29"/>
        <v>0.38739947399999997</v>
      </c>
      <c r="AA52" s="189">
        <f t="shared" si="29"/>
        <v>0.37987603829999994</v>
      </c>
      <c r="AB52" s="190">
        <f t="shared" si="29"/>
        <v>0.37744926614999991</v>
      </c>
    </row>
    <row r="53" spans="2:28" x14ac:dyDescent="0.2">
      <c r="B53" s="241"/>
      <c r="C53" s="31">
        <v>25</v>
      </c>
      <c r="D53" s="188">
        <f t="shared" si="29"/>
        <v>0.45745318079999997</v>
      </c>
      <c r="E53" s="189">
        <f t="shared" si="29"/>
        <v>0.46067119559999992</v>
      </c>
      <c r="F53" s="189">
        <f t="shared" si="29"/>
        <v>0.46933950194999996</v>
      </c>
      <c r="G53" s="189">
        <f t="shared" si="29"/>
        <v>0.47871948464999997</v>
      </c>
      <c r="H53" s="189">
        <f t="shared" si="29"/>
        <v>0.49034942549999994</v>
      </c>
      <c r="I53" s="189">
        <f t="shared" si="29"/>
        <v>0.50872040009999997</v>
      </c>
      <c r="J53" s="189">
        <f t="shared" si="29"/>
        <v>0.5289435013499999</v>
      </c>
      <c r="K53" s="189">
        <f t="shared" si="29"/>
        <v>0.54326985569999997</v>
      </c>
      <c r="L53" s="189">
        <f t="shared" si="29"/>
        <v>0.55791889559999985</v>
      </c>
      <c r="M53" s="189">
        <f t="shared" si="29"/>
        <v>0.57505217219999993</v>
      </c>
      <c r="N53" s="189">
        <f t="shared" si="29"/>
        <v>0.5872523382</v>
      </c>
      <c r="O53" s="189">
        <f t="shared" si="29"/>
        <v>0.5914605114</v>
      </c>
      <c r="P53" s="189">
        <f t="shared" si="29"/>
        <v>0.59264074484999996</v>
      </c>
      <c r="Q53" s="189">
        <f t="shared" si="29"/>
        <v>0.59147377244999988</v>
      </c>
      <c r="R53" s="189">
        <f t="shared" si="29"/>
        <v>0.58727886029999998</v>
      </c>
      <c r="S53" s="189">
        <f t="shared" si="29"/>
        <v>0.57509637569999983</v>
      </c>
      <c r="T53" s="189">
        <f t="shared" si="29"/>
        <v>0.55797636014999996</v>
      </c>
      <c r="U53" s="189">
        <f t="shared" si="29"/>
        <v>0.54332732024999997</v>
      </c>
      <c r="V53" s="189">
        <f t="shared" si="29"/>
        <v>0.52898770484999991</v>
      </c>
      <c r="W53" s="189">
        <f t="shared" si="29"/>
        <v>0.50876460359999998</v>
      </c>
      <c r="X53" s="189">
        <f t="shared" si="29"/>
        <v>0.49042015109999992</v>
      </c>
      <c r="Y53" s="189">
        <f t="shared" si="29"/>
        <v>0.47876368814999998</v>
      </c>
      <c r="Z53" s="189">
        <f t="shared" si="29"/>
        <v>0.46938370544999997</v>
      </c>
      <c r="AA53" s="189">
        <f t="shared" si="29"/>
        <v>0.46068887699999989</v>
      </c>
      <c r="AB53" s="190">
        <f t="shared" si="29"/>
        <v>0.45745318079999997</v>
      </c>
    </row>
    <row r="54" spans="2:28" x14ac:dyDescent="0.2">
      <c r="B54" s="241"/>
      <c r="C54" s="31">
        <v>35</v>
      </c>
      <c r="D54" s="188">
        <f t="shared" si="29"/>
        <v>0.51370655489999995</v>
      </c>
      <c r="E54" s="189">
        <f t="shared" si="29"/>
        <v>0.5160404997000001</v>
      </c>
      <c r="F54" s="189">
        <f t="shared" si="29"/>
        <v>0.52262682119999992</v>
      </c>
      <c r="G54" s="189">
        <f t="shared" si="29"/>
        <v>0.53182114920000001</v>
      </c>
      <c r="H54" s="189">
        <f t="shared" si="29"/>
        <v>0.54402131519999997</v>
      </c>
      <c r="I54" s="189">
        <f t="shared" si="29"/>
        <v>0.55988595134999986</v>
      </c>
      <c r="J54" s="189">
        <f t="shared" si="29"/>
        <v>0.57697502444999993</v>
      </c>
      <c r="K54" s="189">
        <f t="shared" si="29"/>
        <v>0.59190696674999987</v>
      </c>
      <c r="L54" s="189">
        <f t="shared" si="29"/>
        <v>0.60595925939999984</v>
      </c>
      <c r="M54" s="189">
        <f t="shared" si="29"/>
        <v>0.61964024264999995</v>
      </c>
      <c r="N54" s="189">
        <f t="shared" si="29"/>
        <v>0.63016067565</v>
      </c>
      <c r="O54" s="189">
        <f t="shared" si="29"/>
        <v>0.63582314399999995</v>
      </c>
      <c r="P54" s="189">
        <f t="shared" si="29"/>
        <v>0.63773273519999996</v>
      </c>
      <c r="Q54" s="189">
        <f t="shared" si="29"/>
        <v>0.63583640504999994</v>
      </c>
      <c r="R54" s="189">
        <f t="shared" si="29"/>
        <v>0.63016067565</v>
      </c>
      <c r="S54" s="189">
        <f t="shared" si="29"/>
        <v>0.61969770720000006</v>
      </c>
      <c r="T54" s="189">
        <f t="shared" si="29"/>
        <v>0.60601672394999984</v>
      </c>
      <c r="U54" s="189">
        <f t="shared" si="29"/>
        <v>0.59195117024999999</v>
      </c>
      <c r="V54" s="189">
        <f t="shared" si="29"/>
        <v>0.57701922794999994</v>
      </c>
      <c r="W54" s="189">
        <f t="shared" si="29"/>
        <v>0.55993015484999997</v>
      </c>
      <c r="X54" s="189">
        <f t="shared" si="29"/>
        <v>0.54403457624999985</v>
      </c>
      <c r="Y54" s="189">
        <f t="shared" si="29"/>
        <v>0.53182114920000001</v>
      </c>
      <c r="Z54" s="189">
        <f t="shared" si="29"/>
        <v>0.52265776364999983</v>
      </c>
      <c r="AA54" s="189">
        <f t="shared" si="29"/>
        <v>0.51605376074999998</v>
      </c>
      <c r="AB54" s="190">
        <f t="shared" si="29"/>
        <v>0.51370655489999995</v>
      </c>
    </row>
    <row r="55" spans="2:28" x14ac:dyDescent="0.2">
      <c r="B55" s="241"/>
      <c r="C55" s="31">
        <v>45</v>
      </c>
      <c r="D55" s="188">
        <f t="shared" si="29"/>
        <v>0.55108061414999987</v>
      </c>
      <c r="E55" s="189">
        <f t="shared" si="29"/>
        <v>0.5523978784500001</v>
      </c>
      <c r="F55" s="189">
        <f t="shared" si="29"/>
        <v>0.55743707744999993</v>
      </c>
      <c r="G55" s="189">
        <f t="shared" si="29"/>
        <v>0.56608328204999991</v>
      </c>
      <c r="H55" s="189">
        <f t="shared" si="29"/>
        <v>0.57712531634999986</v>
      </c>
      <c r="I55" s="189">
        <f t="shared" si="29"/>
        <v>0.59013440640000003</v>
      </c>
      <c r="J55" s="189">
        <f t="shared" si="29"/>
        <v>0.60430162814999999</v>
      </c>
      <c r="K55" s="189">
        <f t="shared" si="29"/>
        <v>0.61762456304999991</v>
      </c>
      <c r="L55" s="189">
        <f t="shared" si="29"/>
        <v>0.63023582159999991</v>
      </c>
      <c r="M55" s="189">
        <f t="shared" si="29"/>
        <v>0.64121597100000005</v>
      </c>
      <c r="N55" s="189">
        <f t="shared" si="29"/>
        <v>0.64953064934999993</v>
      </c>
      <c r="O55" s="189">
        <f t="shared" si="29"/>
        <v>0.65514449384999995</v>
      </c>
      <c r="P55" s="189">
        <f t="shared" si="29"/>
        <v>0.65756684565000001</v>
      </c>
      <c r="Q55" s="189">
        <f t="shared" si="29"/>
        <v>0.65517543629999997</v>
      </c>
      <c r="R55" s="189">
        <f t="shared" si="29"/>
        <v>0.64954391039999992</v>
      </c>
      <c r="S55" s="189">
        <f t="shared" si="29"/>
        <v>0.64121597099999983</v>
      </c>
      <c r="T55" s="189">
        <f t="shared" si="29"/>
        <v>0.63024908265000001</v>
      </c>
      <c r="U55" s="189">
        <f t="shared" si="29"/>
        <v>0.61763782410000001</v>
      </c>
      <c r="V55" s="189">
        <f t="shared" si="29"/>
        <v>0.60437235374999987</v>
      </c>
      <c r="W55" s="189">
        <f t="shared" si="29"/>
        <v>0.59019187094999992</v>
      </c>
      <c r="X55" s="189">
        <f t="shared" si="29"/>
        <v>0.57716951984999998</v>
      </c>
      <c r="Y55" s="189">
        <f t="shared" si="29"/>
        <v>0.5660965430999999</v>
      </c>
      <c r="Z55" s="189">
        <f t="shared" si="29"/>
        <v>0.55745033850000003</v>
      </c>
      <c r="AA55" s="189">
        <f t="shared" si="29"/>
        <v>0.55241113949999998</v>
      </c>
      <c r="AB55" s="190">
        <f t="shared" si="29"/>
        <v>0.55108061414999987</v>
      </c>
    </row>
    <row r="56" spans="2:28" x14ac:dyDescent="0.2">
      <c r="B56" s="241"/>
      <c r="C56" s="31">
        <v>60</v>
      </c>
      <c r="D56" s="188">
        <f t="shared" si="29"/>
        <v>0.58942715040000004</v>
      </c>
      <c r="E56" s="189">
        <f t="shared" si="29"/>
        <v>0.59066484839999989</v>
      </c>
      <c r="F56" s="189">
        <f t="shared" si="29"/>
        <v>0.59437794239999997</v>
      </c>
      <c r="G56" s="189">
        <f t="shared" si="29"/>
        <v>0.60035425559999989</v>
      </c>
      <c r="H56" s="189">
        <f t="shared" si="29"/>
        <v>0.60841255364999991</v>
      </c>
      <c r="I56" s="189">
        <f t="shared" si="29"/>
        <v>0.61754057639999993</v>
      </c>
      <c r="J56" s="189">
        <f t="shared" si="29"/>
        <v>0.6275438284499999</v>
      </c>
      <c r="K56" s="189">
        <f t="shared" si="29"/>
        <v>0.6369017093999999</v>
      </c>
      <c r="L56" s="189">
        <f t="shared" si="29"/>
        <v>0.6457954535999999</v>
      </c>
      <c r="M56" s="189">
        <f t="shared" si="29"/>
        <v>0.65326142474999993</v>
      </c>
      <c r="N56" s="189">
        <f t="shared" si="29"/>
        <v>0.65927752109999993</v>
      </c>
      <c r="O56" s="189">
        <f t="shared" si="29"/>
        <v>0.66311880524999989</v>
      </c>
      <c r="P56" s="189">
        <f t="shared" si="29"/>
        <v>0.66447143234999984</v>
      </c>
      <c r="Q56" s="189">
        <f t="shared" si="29"/>
        <v>0.66311880524999989</v>
      </c>
      <c r="R56" s="189">
        <f t="shared" si="29"/>
        <v>0.65929078214999992</v>
      </c>
      <c r="S56" s="189">
        <f t="shared" si="29"/>
        <v>0.65326142474999993</v>
      </c>
      <c r="T56" s="189">
        <f t="shared" si="29"/>
        <v>0.64582197569999988</v>
      </c>
      <c r="U56" s="189">
        <f t="shared" si="29"/>
        <v>0.6369282315</v>
      </c>
      <c r="V56" s="189">
        <f t="shared" si="29"/>
        <v>0.6275570895</v>
      </c>
      <c r="W56" s="189">
        <f t="shared" si="29"/>
        <v>0.61759804094999993</v>
      </c>
      <c r="X56" s="189">
        <f t="shared" si="29"/>
        <v>0.6084258146999999</v>
      </c>
      <c r="Y56" s="189">
        <f t="shared" si="29"/>
        <v>0.6003851980499999</v>
      </c>
      <c r="Z56" s="189">
        <f t="shared" si="29"/>
        <v>0.59439120344999996</v>
      </c>
      <c r="AA56" s="189">
        <f t="shared" si="29"/>
        <v>0.59067810944999999</v>
      </c>
      <c r="AB56" s="190">
        <f t="shared" si="29"/>
        <v>0.58942715040000004</v>
      </c>
    </row>
    <row r="57" spans="2:28" x14ac:dyDescent="0.2">
      <c r="B57" s="241"/>
      <c r="C57" s="31">
        <v>75</v>
      </c>
      <c r="D57" s="188">
        <f t="shared" si="29"/>
        <v>0.62583315299999998</v>
      </c>
      <c r="E57" s="189">
        <f t="shared" si="29"/>
        <v>0.62687193524999985</v>
      </c>
      <c r="F57" s="189">
        <f t="shared" si="29"/>
        <v>0.62861797349999993</v>
      </c>
      <c r="G57" s="189">
        <f t="shared" si="29"/>
        <v>0.63167243534999984</v>
      </c>
      <c r="H57" s="189">
        <f t="shared" si="29"/>
        <v>0.63576567944999995</v>
      </c>
      <c r="I57" s="189">
        <f t="shared" si="29"/>
        <v>0.6405308167499999</v>
      </c>
      <c r="J57" s="189">
        <f t="shared" si="29"/>
        <v>0.6455921174999999</v>
      </c>
      <c r="K57" s="189">
        <f t="shared" si="29"/>
        <v>0.65027326814999986</v>
      </c>
      <c r="L57" s="189">
        <f t="shared" si="29"/>
        <v>0.65477318444999999</v>
      </c>
      <c r="M57" s="189">
        <f t="shared" si="29"/>
        <v>0.65853048194999997</v>
      </c>
      <c r="N57" s="189">
        <f t="shared" si="29"/>
        <v>0.66149211644999983</v>
      </c>
      <c r="O57" s="189">
        <f t="shared" si="29"/>
        <v>0.66335750414999994</v>
      </c>
      <c r="P57" s="189">
        <f t="shared" si="29"/>
        <v>0.66389236649999994</v>
      </c>
      <c r="Q57" s="189">
        <f t="shared" si="29"/>
        <v>0.66335750414999994</v>
      </c>
      <c r="R57" s="189">
        <f t="shared" si="29"/>
        <v>0.66152305889999985</v>
      </c>
      <c r="S57" s="189">
        <f t="shared" si="29"/>
        <v>0.65853048194999997</v>
      </c>
      <c r="T57" s="189">
        <f t="shared" si="29"/>
        <v>0.65478644549999998</v>
      </c>
      <c r="U57" s="189">
        <f t="shared" si="29"/>
        <v>0.65031747164999998</v>
      </c>
      <c r="V57" s="189">
        <f t="shared" si="29"/>
        <v>0.6455921174999999</v>
      </c>
      <c r="W57" s="189">
        <f t="shared" si="29"/>
        <v>0.6405308167499999</v>
      </c>
      <c r="X57" s="189">
        <f t="shared" si="29"/>
        <v>0.63577894049999983</v>
      </c>
      <c r="Y57" s="189">
        <f t="shared" si="29"/>
        <v>0.63168569639999994</v>
      </c>
      <c r="Z57" s="189">
        <f t="shared" si="29"/>
        <v>0.62863123454999992</v>
      </c>
      <c r="AA57" s="189">
        <f t="shared" si="29"/>
        <v>0.62687193524999985</v>
      </c>
      <c r="AB57" s="190">
        <f t="shared" si="29"/>
        <v>0.62583315299999998</v>
      </c>
    </row>
    <row r="58" spans="2:28" ht="16" thickBot="1" x14ac:dyDescent="0.25">
      <c r="B58" s="242"/>
      <c r="C58" s="61">
        <v>90</v>
      </c>
      <c r="D58" s="191">
        <f t="shared" si="29"/>
        <v>0.65494115774999995</v>
      </c>
      <c r="E58" s="192">
        <f t="shared" si="29"/>
        <v>0.65494115774999995</v>
      </c>
      <c r="F58" s="192">
        <f t="shared" si="29"/>
        <v>0.65494115774999995</v>
      </c>
      <c r="G58" s="192">
        <f t="shared" si="29"/>
        <v>0.65494115774999995</v>
      </c>
      <c r="H58" s="192">
        <f t="shared" si="29"/>
        <v>0.65494115774999995</v>
      </c>
      <c r="I58" s="192">
        <f t="shared" si="29"/>
        <v>0.65494115774999995</v>
      </c>
      <c r="J58" s="192">
        <f t="shared" si="29"/>
        <v>0.65494115774999995</v>
      </c>
      <c r="K58" s="192">
        <f t="shared" si="29"/>
        <v>0.65494115774999995</v>
      </c>
      <c r="L58" s="192">
        <f t="shared" si="29"/>
        <v>0.65494115774999995</v>
      </c>
      <c r="M58" s="192">
        <f t="shared" si="29"/>
        <v>0.65494115774999995</v>
      </c>
      <c r="N58" s="192">
        <f t="shared" si="29"/>
        <v>0.65494115774999995</v>
      </c>
      <c r="O58" s="192">
        <f t="shared" si="29"/>
        <v>0.65494115774999995</v>
      </c>
      <c r="P58" s="192">
        <f t="shared" si="29"/>
        <v>0.65494115774999995</v>
      </c>
      <c r="Q58" s="192">
        <f t="shared" si="29"/>
        <v>0.65494115774999995</v>
      </c>
      <c r="R58" s="192">
        <f t="shared" si="29"/>
        <v>0.65494115774999995</v>
      </c>
      <c r="S58" s="192">
        <f t="shared" si="29"/>
        <v>0.65494115774999995</v>
      </c>
      <c r="T58" s="192">
        <f t="shared" si="29"/>
        <v>0.65494115774999995</v>
      </c>
      <c r="U58" s="192">
        <f t="shared" si="29"/>
        <v>0.65494115774999995</v>
      </c>
      <c r="V58" s="192">
        <f t="shared" si="29"/>
        <v>0.65494115774999995</v>
      </c>
      <c r="W58" s="192">
        <f t="shared" si="29"/>
        <v>0.65494115774999995</v>
      </c>
      <c r="X58" s="192">
        <f t="shared" si="29"/>
        <v>0.65494115774999995</v>
      </c>
      <c r="Y58" s="192">
        <f t="shared" si="29"/>
        <v>0.65494115774999995</v>
      </c>
      <c r="Z58" s="192">
        <f t="shared" si="29"/>
        <v>0.65494115774999995</v>
      </c>
      <c r="AA58" s="192">
        <f t="shared" si="29"/>
        <v>0.65494115774999995</v>
      </c>
      <c r="AB58" s="193">
        <f t="shared" si="29"/>
        <v>0.65494115774999995</v>
      </c>
    </row>
    <row r="59" spans="2:28" ht="16" thickBot="1" x14ac:dyDescent="0.25"/>
    <row r="60" spans="2:28" x14ac:dyDescent="0.2">
      <c r="B60" s="254" t="s">
        <v>161</v>
      </c>
      <c r="C60" s="256">
        <f>B6</f>
        <v>398.361942</v>
      </c>
      <c r="D60" s="247" t="s">
        <v>162</v>
      </c>
      <c r="E60" s="248"/>
      <c r="F60" s="248"/>
      <c r="G60" s="248"/>
      <c r="H60" s="248"/>
      <c r="I60" s="248"/>
      <c r="J60" s="248"/>
      <c r="K60" s="248"/>
      <c r="L60" s="248"/>
      <c r="M60" s="248"/>
      <c r="N60" s="248"/>
      <c r="O60" s="248"/>
      <c r="P60" s="248"/>
      <c r="Q60" s="248"/>
      <c r="R60" s="248"/>
      <c r="S60" s="248"/>
      <c r="T60" s="248"/>
      <c r="U60" s="248"/>
      <c r="V60" s="248"/>
      <c r="W60" s="248"/>
      <c r="X60" s="248"/>
      <c r="Y60" s="248"/>
      <c r="Z60" s="248"/>
      <c r="AA60" s="248"/>
      <c r="AB60" s="249"/>
    </row>
    <row r="61" spans="2:28" ht="16" thickBot="1" x14ac:dyDescent="0.25">
      <c r="B61" s="255"/>
      <c r="C61" s="257"/>
      <c r="D61" s="50">
        <v>-180</v>
      </c>
      <c r="E61" s="31">
        <v>-165</v>
      </c>
      <c r="F61" s="31">
        <v>-150</v>
      </c>
      <c r="G61" s="31">
        <v>-135</v>
      </c>
      <c r="H61" s="31">
        <v>-120</v>
      </c>
      <c r="I61" s="31">
        <v>-105</v>
      </c>
      <c r="J61" s="31">
        <v>-90</v>
      </c>
      <c r="K61" s="31">
        <v>-75</v>
      </c>
      <c r="L61" s="31">
        <v>-60</v>
      </c>
      <c r="M61" s="31">
        <v>-45</v>
      </c>
      <c r="N61" s="31">
        <v>-30</v>
      </c>
      <c r="O61" s="31">
        <v>-15</v>
      </c>
      <c r="P61" s="31">
        <v>0</v>
      </c>
      <c r="Q61" s="31">
        <v>15</v>
      </c>
      <c r="R61" s="31">
        <v>30</v>
      </c>
      <c r="S61" s="31">
        <v>45</v>
      </c>
      <c r="T61" s="31">
        <v>60</v>
      </c>
      <c r="U61" s="31">
        <v>75</v>
      </c>
      <c r="V61" s="31">
        <v>90</v>
      </c>
      <c r="W61" s="31">
        <v>105</v>
      </c>
      <c r="X61" s="31">
        <v>120</v>
      </c>
      <c r="Y61" s="31">
        <v>135</v>
      </c>
      <c r="Z61" s="31">
        <v>150</v>
      </c>
      <c r="AA61" s="31">
        <v>165</v>
      </c>
      <c r="AB61" s="62">
        <v>180</v>
      </c>
    </row>
    <row r="62" spans="2:28" x14ac:dyDescent="0.2">
      <c r="B62" s="240" t="s">
        <v>163</v>
      </c>
      <c r="C62" s="49">
        <v>0</v>
      </c>
      <c r="D62" s="77">
        <f t="shared" ref="D62:D70" si="30">AD85*$B$14*$B$15*$B$16</f>
        <v>0</v>
      </c>
      <c r="E62" s="78">
        <f t="shared" ref="E62:E70" si="31">AE85*$B$14*$B$15*$B$16</f>
        <v>0</v>
      </c>
      <c r="F62" s="78">
        <f t="shared" ref="F62:F70" si="32">AF85*$B$14*$B$15*$B$16</f>
        <v>0</v>
      </c>
      <c r="G62" s="78">
        <f t="shared" ref="G62:G70" si="33">AG85*$B$14*$B$15*$B$16</f>
        <v>0</v>
      </c>
      <c r="H62" s="78">
        <f t="shared" ref="H62:H70" si="34">AH85*$B$14*$B$15*$B$16</f>
        <v>0</v>
      </c>
      <c r="I62" s="78">
        <f t="shared" ref="I62:I70" si="35">AI85*$B$14*$B$15*$B$16</f>
        <v>0</v>
      </c>
      <c r="J62" s="78">
        <f t="shared" ref="J62:J70" si="36">AJ85*$B$14*$B$15*$B$16</f>
        <v>0</v>
      </c>
      <c r="K62" s="78">
        <f t="shared" ref="K62:K70" si="37">AK85*$B$14*$B$15*$B$16</f>
        <v>0</v>
      </c>
      <c r="L62" s="78">
        <f t="shared" ref="L62:L70" si="38">AL85*$B$14*$B$15*$B$16</f>
        <v>0</v>
      </c>
      <c r="M62" s="78">
        <f t="shared" ref="M62:M70" si="39">AM85*$B$14*$B$15*$B$16</f>
        <v>0</v>
      </c>
      <c r="N62" s="78">
        <f t="shared" ref="N62:N70" si="40">AN85*$B$14*$B$15*$B$16</f>
        <v>0</v>
      </c>
      <c r="O62" s="78">
        <f t="shared" ref="O62:O70" si="41">AO85*$B$14*$B$15*$B$16</f>
        <v>0</v>
      </c>
      <c r="P62" s="78">
        <f t="shared" ref="P62:P70" si="42">AP85*$B$14*$B$15*$B$16</f>
        <v>0</v>
      </c>
      <c r="Q62" s="78">
        <f t="shared" ref="Q62:Q70" si="43">AQ85*$B$14*$B$15*$B$16</f>
        <v>0</v>
      </c>
      <c r="R62" s="78">
        <f t="shared" ref="R62:R70" si="44">AR85*$B$14*$B$15*$B$16</f>
        <v>0</v>
      </c>
      <c r="S62" s="78">
        <f t="shared" ref="S62:S70" si="45">AS85*$B$14*$B$15*$B$16</f>
        <v>0</v>
      </c>
      <c r="T62" s="78">
        <f t="shared" ref="T62:T70" si="46">AT85*$B$14*$B$15*$B$16</f>
        <v>0</v>
      </c>
      <c r="U62" s="78">
        <f t="shared" ref="U62:U70" si="47">AU85*$B$14*$B$15*$B$16</f>
        <v>0</v>
      </c>
      <c r="V62" s="78">
        <f t="shared" ref="V62:V70" si="48">AV85*$B$14*$B$15*$B$16</f>
        <v>0</v>
      </c>
      <c r="W62" s="78">
        <f t="shared" ref="W62:W70" si="49">AW85*$B$14*$B$15*$B$16</f>
        <v>0</v>
      </c>
      <c r="X62" s="78">
        <f t="shared" ref="X62:X70" si="50">AX85*$B$14*$B$15*$B$16</f>
        <v>0</v>
      </c>
      <c r="Y62" s="78">
        <f t="shared" ref="Y62:Y70" si="51">AY85*$B$14*$B$15*$B$16</f>
        <v>0</v>
      </c>
      <c r="Z62" s="78">
        <f t="shared" ref="Z62:Z70" si="52">AZ85*$B$14*$B$15*$B$16</f>
        <v>0</v>
      </c>
      <c r="AA62" s="78">
        <f t="shared" ref="AA62:AA70" si="53">BA85*$B$14*$B$15*$B$16</f>
        <v>0</v>
      </c>
      <c r="AB62" s="79">
        <f t="shared" ref="AB62:AB70" si="54">BB85*$B$14*$B$15*$B$16</f>
        <v>0</v>
      </c>
    </row>
    <row r="63" spans="2:28" x14ac:dyDescent="0.2">
      <c r="B63" s="241"/>
      <c r="C63" s="31">
        <v>5</v>
      </c>
      <c r="D63" s="80">
        <f t="shared" si="30"/>
        <v>0.28796812109999997</v>
      </c>
      <c r="E63" s="33">
        <f t="shared" si="31"/>
        <v>0.29265369209999992</v>
      </c>
      <c r="F63" s="33">
        <f t="shared" si="32"/>
        <v>0.29916928799999992</v>
      </c>
      <c r="G63" s="33">
        <f t="shared" si="33"/>
        <v>0.3051013977</v>
      </c>
      <c r="H63" s="33">
        <f t="shared" si="34"/>
        <v>0.3071701215</v>
      </c>
      <c r="I63" s="33">
        <f t="shared" si="35"/>
        <v>0.31606386569999995</v>
      </c>
      <c r="J63" s="33">
        <f t="shared" si="36"/>
        <v>0.32488688430000001</v>
      </c>
      <c r="K63" s="33">
        <f t="shared" si="37"/>
        <v>0.33367454009999997</v>
      </c>
      <c r="L63" s="33">
        <f t="shared" si="38"/>
        <v>0.34194059459999998</v>
      </c>
      <c r="M63" s="33">
        <f t="shared" si="39"/>
        <v>0.35500714919999993</v>
      </c>
      <c r="N63" s="33">
        <f t="shared" si="40"/>
        <v>0.36058563090000001</v>
      </c>
      <c r="O63" s="33">
        <f t="shared" si="41"/>
        <v>0.3619382579999999</v>
      </c>
      <c r="P63" s="33">
        <f t="shared" si="42"/>
        <v>0.36110723219999996</v>
      </c>
      <c r="Q63" s="33">
        <f t="shared" si="43"/>
        <v>0.36158462999999996</v>
      </c>
      <c r="R63" s="33">
        <f t="shared" si="44"/>
        <v>0.36111607289999997</v>
      </c>
      <c r="S63" s="33">
        <f t="shared" si="45"/>
        <v>0.35524584809999998</v>
      </c>
      <c r="T63" s="33">
        <f t="shared" si="46"/>
        <v>0.34235610750000001</v>
      </c>
      <c r="U63" s="33">
        <f t="shared" si="47"/>
        <v>0.333736425</v>
      </c>
      <c r="V63" s="33">
        <f t="shared" si="48"/>
        <v>0.32474543310000004</v>
      </c>
      <c r="W63" s="33">
        <f t="shared" si="49"/>
        <v>0.31615227270000001</v>
      </c>
      <c r="X63" s="33">
        <f t="shared" si="50"/>
        <v>0.30752374949999994</v>
      </c>
      <c r="Y63" s="33">
        <f t="shared" si="51"/>
        <v>0.30551691059999997</v>
      </c>
      <c r="Z63" s="33">
        <f t="shared" si="52"/>
        <v>0.29943450899999996</v>
      </c>
      <c r="AA63" s="33">
        <f t="shared" si="53"/>
        <v>0.29253876299999998</v>
      </c>
      <c r="AB63" s="81">
        <f t="shared" si="54"/>
        <v>0.28796812109999997</v>
      </c>
    </row>
    <row r="64" spans="2:28" x14ac:dyDescent="0.2">
      <c r="B64" s="241"/>
      <c r="C64" s="31">
        <v>15</v>
      </c>
      <c r="D64" s="80">
        <f t="shared" si="30"/>
        <v>0.38837195099999988</v>
      </c>
      <c r="E64" s="33">
        <f t="shared" si="31"/>
        <v>0.39269505329999999</v>
      </c>
      <c r="F64" s="33">
        <f t="shared" si="32"/>
        <v>0.40115560319999993</v>
      </c>
      <c r="G64" s="33">
        <f t="shared" si="33"/>
        <v>0.40892657849999997</v>
      </c>
      <c r="H64" s="33">
        <f t="shared" si="34"/>
        <v>0.41583116519999996</v>
      </c>
      <c r="I64" s="33">
        <f t="shared" si="35"/>
        <v>0.42905685239999991</v>
      </c>
      <c r="J64" s="33">
        <f t="shared" si="36"/>
        <v>0.44274225599999995</v>
      </c>
      <c r="K64" s="33">
        <f t="shared" si="37"/>
        <v>0.4550927139</v>
      </c>
      <c r="L64" s="33">
        <f t="shared" si="38"/>
        <v>0.46666519019999997</v>
      </c>
      <c r="M64" s="33">
        <f t="shared" si="39"/>
        <v>0.4804655229</v>
      </c>
      <c r="N64" s="33">
        <f t="shared" si="40"/>
        <v>0.48856360409999988</v>
      </c>
      <c r="O64" s="33">
        <f t="shared" si="41"/>
        <v>0.490040001</v>
      </c>
      <c r="P64" s="33">
        <f t="shared" si="42"/>
        <v>0.48936810780000001</v>
      </c>
      <c r="Q64" s="33">
        <f t="shared" si="43"/>
        <v>0.48995159399999999</v>
      </c>
      <c r="R64" s="33">
        <f t="shared" si="44"/>
        <v>0.48874041809999985</v>
      </c>
      <c r="S64" s="33">
        <f t="shared" si="45"/>
        <v>0.48067769969999991</v>
      </c>
      <c r="T64" s="33">
        <f t="shared" si="46"/>
        <v>0.46685084490000001</v>
      </c>
      <c r="U64" s="33">
        <f t="shared" si="47"/>
        <v>0.45512807669999994</v>
      </c>
      <c r="V64" s="33">
        <f t="shared" si="48"/>
        <v>0.44271573389999991</v>
      </c>
      <c r="W64" s="33">
        <f t="shared" si="49"/>
        <v>0.42909221519999996</v>
      </c>
      <c r="X64" s="33">
        <f t="shared" si="50"/>
        <v>0.41598145709999995</v>
      </c>
      <c r="Y64" s="33">
        <f t="shared" si="51"/>
        <v>0.4091033925</v>
      </c>
      <c r="Z64" s="33">
        <f t="shared" si="52"/>
        <v>0.40127937299999999</v>
      </c>
      <c r="AA64" s="33">
        <f t="shared" si="53"/>
        <v>0.39266853119999989</v>
      </c>
      <c r="AB64" s="81">
        <f t="shared" si="54"/>
        <v>0.38837195099999988</v>
      </c>
    </row>
    <row r="65" spans="2:54" x14ac:dyDescent="0.2">
      <c r="B65" s="241"/>
      <c r="C65" s="31">
        <v>25</v>
      </c>
      <c r="D65" s="80">
        <f t="shared" si="30"/>
        <v>0.46570155390000001</v>
      </c>
      <c r="E65" s="33">
        <f t="shared" si="31"/>
        <v>0.4697859573</v>
      </c>
      <c r="F65" s="33">
        <f t="shared" si="32"/>
        <v>0.47776026869999999</v>
      </c>
      <c r="G65" s="33">
        <f t="shared" si="33"/>
        <v>0.48482398799999993</v>
      </c>
      <c r="H65" s="33">
        <f t="shared" si="34"/>
        <v>0.49275409590000002</v>
      </c>
      <c r="I65" s="33">
        <f t="shared" si="35"/>
        <v>0.50612123429999989</v>
      </c>
      <c r="J65" s="33">
        <f t="shared" si="36"/>
        <v>0.52059346019999986</v>
      </c>
      <c r="K65" s="33">
        <f t="shared" si="37"/>
        <v>0.53202448529999991</v>
      </c>
      <c r="L65" s="33">
        <f t="shared" si="38"/>
        <v>0.54235926359999986</v>
      </c>
      <c r="M65" s="33">
        <f t="shared" si="39"/>
        <v>0.55466551799999986</v>
      </c>
      <c r="N65" s="33">
        <f t="shared" si="40"/>
        <v>0.56352389940000003</v>
      </c>
      <c r="O65" s="33">
        <f t="shared" si="41"/>
        <v>0.56499145559999986</v>
      </c>
      <c r="P65" s="33">
        <f t="shared" si="42"/>
        <v>0.56397477509999994</v>
      </c>
      <c r="Q65" s="33">
        <f t="shared" si="43"/>
        <v>0.56499145559999986</v>
      </c>
      <c r="R65" s="33">
        <f t="shared" si="44"/>
        <v>0.56352389940000003</v>
      </c>
      <c r="S65" s="33">
        <f t="shared" si="45"/>
        <v>0.5547008807999998</v>
      </c>
      <c r="T65" s="33">
        <f t="shared" si="46"/>
        <v>0.54239462639999991</v>
      </c>
      <c r="U65" s="33">
        <f t="shared" si="47"/>
        <v>0.53205984809999995</v>
      </c>
      <c r="V65" s="33">
        <f t="shared" si="48"/>
        <v>0.52062882299999991</v>
      </c>
      <c r="W65" s="33">
        <f t="shared" si="49"/>
        <v>0.50615659709999983</v>
      </c>
      <c r="X65" s="33">
        <f t="shared" si="50"/>
        <v>0.49281598079999994</v>
      </c>
      <c r="Y65" s="33">
        <f t="shared" si="51"/>
        <v>0.48485935079999998</v>
      </c>
      <c r="Z65" s="33">
        <f t="shared" si="52"/>
        <v>0.47782215359999991</v>
      </c>
      <c r="AA65" s="33">
        <f t="shared" si="53"/>
        <v>0.46982132009999988</v>
      </c>
      <c r="AB65" s="81">
        <f t="shared" si="54"/>
        <v>0.46570155390000001</v>
      </c>
    </row>
    <row r="66" spans="2:54" x14ac:dyDescent="0.2">
      <c r="B66" s="241"/>
      <c r="C66" s="31">
        <v>35</v>
      </c>
      <c r="D66" s="80">
        <f t="shared" si="30"/>
        <v>0.51764950710000002</v>
      </c>
      <c r="E66" s="33">
        <f t="shared" si="31"/>
        <v>0.52031055780000002</v>
      </c>
      <c r="F66" s="33">
        <f t="shared" si="32"/>
        <v>0.52546468589999995</v>
      </c>
      <c r="G66" s="33">
        <f t="shared" si="33"/>
        <v>0.53206868880000002</v>
      </c>
      <c r="H66" s="33">
        <f t="shared" si="34"/>
        <v>0.54050271659999982</v>
      </c>
      <c r="I66" s="33">
        <f t="shared" si="35"/>
        <v>0.55157127299999986</v>
      </c>
      <c r="J66" s="33">
        <f t="shared" si="36"/>
        <v>0.56332056329999991</v>
      </c>
      <c r="K66" s="33">
        <f t="shared" si="37"/>
        <v>0.57483115469999979</v>
      </c>
      <c r="L66" s="33">
        <f t="shared" si="38"/>
        <v>0.58492723409999992</v>
      </c>
      <c r="M66" s="33">
        <f t="shared" si="39"/>
        <v>0.5945989599</v>
      </c>
      <c r="N66" s="33">
        <f t="shared" si="40"/>
        <v>0.60223732470000002</v>
      </c>
      <c r="O66" s="33">
        <f t="shared" si="41"/>
        <v>0.60575592329999994</v>
      </c>
      <c r="P66" s="33">
        <f t="shared" si="42"/>
        <v>0.60607418849999983</v>
      </c>
      <c r="Q66" s="33">
        <f t="shared" si="43"/>
        <v>0.60575592329999994</v>
      </c>
      <c r="R66" s="33">
        <f t="shared" si="44"/>
        <v>0.60221080260000004</v>
      </c>
      <c r="S66" s="33">
        <f t="shared" si="45"/>
        <v>0.59466084480000003</v>
      </c>
      <c r="T66" s="33">
        <f t="shared" si="46"/>
        <v>0.58498911899999984</v>
      </c>
      <c r="U66" s="33">
        <f t="shared" si="47"/>
        <v>0.57486651749999995</v>
      </c>
      <c r="V66" s="33">
        <f t="shared" si="48"/>
        <v>0.56335592609999985</v>
      </c>
      <c r="W66" s="33">
        <f t="shared" si="49"/>
        <v>0.5516066357999998</v>
      </c>
      <c r="X66" s="33">
        <f t="shared" si="50"/>
        <v>0.54047619449999984</v>
      </c>
      <c r="Y66" s="33">
        <f t="shared" si="51"/>
        <v>0.53204216670000004</v>
      </c>
      <c r="Z66" s="33">
        <f t="shared" si="52"/>
        <v>0.52550004869999989</v>
      </c>
      <c r="AA66" s="33">
        <f t="shared" si="53"/>
        <v>0.52031055780000002</v>
      </c>
      <c r="AB66" s="81">
        <f t="shared" si="54"/>
        <v>0.51764950710000002</v>
      </c>
    </row>
    <row r="67" spans="2:54" x14ac:dyDescent="0.2">
      <c r="B67" s="241"/>
      <c r="C67" s="31">
        <v>45</v>
      </c>
      <c r="D67" s="80">
        <f t="shared" si="30"/>
        <v>0.54916660259999983</v>
      </c>
      <c r="E67" s="33">
        <f t="shared" si="31"/>
        <v>0.55097010540000002</v>
      </c>
      <c r="F67" s="33">
        <f t="shared" si="32"/>
        <v>0.5547274029</v>
      </c>
      <c r="G67" s="33">
        <f t="shared" si="33"/>
        <v>0.5606153090999999</v>
      </c>
      <c r="H67" s="33">
        <f t="shared" si="34"/>
        <v>0.56889904499999988</v>
      </c>
      <c r="I67" s="33">
        <f t="shared" si="35"/>
        <v>0.5778369927</v>
      </c>
      <c r="J67" s="33">
        <f t="shared" si="36"/>
        <v>0.58748219639999999</v>
      </c>
      <c r="K67" s="33">
        <f t="shared" si="37"/>
        <v>0.59792306309999987</v>
      </c>
      <c r="L67" s="33">
        <f t="shared" si="38"/>
        <v>0.60724116090000002</v>
      </c>
      <c r="M67" s="33">
        <f t="shared" si="39"/>
        <v>0.61466734889999997</v>
      </c>
      <c r="N67" s="33">
        <f t="shared" si="40"/>
        <v>0.62090888309999992</v>
      </c>
      <c r="O67" s="33">
        <f t="shared" si="41"/>
        <v>0.62475458759999991</v>
      </c>
      <c r="P67" s="33">
        <f t="shared" si="42"/>
        <v>0.62576242739999999</v>
      </c>
      <c r="Q67" s="33">
        <f t="shared" si="43"/>
        <v>0.62481647249999994</v>
      </c>
      <c r="R67" s="33">
        <f t="shared" si="44"/>
        <v>0.62090888309999992</v>
      </c>
      <c r="S67" s="33">
        <f t="shared" si="45"/>
        <v>0.61464082679999987</v>
      </c>
      <c r="T67" s="33">
        <f t="shared" si="46"/>
        <v>0.60721463879999993</v>
      </c>
      <c r="U67" s="33">
        <f t="shared" si="47"/>
        <v>0.597896541</v>
      </c>
      <c r="V67" s="33">
        <f t="shared" si="48"/>
        <v>0.58754408130000002</v>
      </c>
      <c r="W67" s="33">
        <f t="shared" si="49"/>
        <v>0.57789887759999992</v>
      </c>
      <c r="X67" s="33">
        <f t="shared" si="50"/>
        <v>0.56893440780000004</v>
      </c>
      <c r="Y67" s="33">
        <f t="shared" si="51"/>
        <v>0.56058878699999992</v>
      </c>
      <c r="Z67" s="33">
        <f t="shared" si="52"/>
        <v>0.5547274029</v>
      </c>
      <c r="AA67" s="33">
        <f t="shared" si="53"/>
        <v>0.55097010540000002</v>
      </c>
      <c r="AB67" s="81">
        <f t="shared" si="54"/>
        <v>0.54916660259999983</v>
      </c>
    </row>
    <row r="68" spans="2:54" x14ac:dyDescent="0.2">
      <c r="B68" s="241"/>
      <c r="C68" s="31">
        <v>60</v>
      </c>
      <c r="D68" s="80">
        <f t="shared" si="30"/>
        <v>0.58050688410000006</v>
      </c>
      <c r="E68" s="33">
        <f t="shared" si="31"/>
        <v>0.58216009499999999</v>
      </c>
      <c r="F68" s="33">
        <f t="shared" si="32"/>
        <v>0.58499795970000001</v>
      </c>
      <c r="G68" s="33">
        <f t="shared" si="33"/>
        <v>0.58910888519999993</v>
      </c>
      <c r="H68" s="33">
        <f t="shared" si="34"/>
        <v>0.59517360539999997</v>
      </c>
      <c r="I68" s="33">
        <f t="shared" si="35"/>
        <v>0.60150354659999994</v>
      </c>
      <c r="J68" s="33">
        <f t="shared" si="36"/>
        <v>0.60842581470000001</v>
      </c>
      <c r="K68" s="33">
        <f t="shared" si="37"/>
        <v>0.61567518869999993</v>
      </c>
      <c r="L68" s="33">
        <f t="shared" si="38"/>
        <v>0.62209353689999991</v>
      </c>
      <c r="M68" s="33">
        <f t="shared" si="39"/>
        <v>0.6272123021999999</v>
      </c>
      <c r="N68" s="33">
        <f t="shared" si="40"/>
        <v>0.63176526269999989</v>
      </c>
      <c r="O68" s="33">
        <f t="shared" si="41"/>
        <v>0.63431138429999989</v>
      </c>
      <c r="P68" s="33">
        <f t="shared" si="42"/>
        <v>0.63463849019999996</v>
      </c>
      <c r="Q68" s="33">
        <f t="shared" si="43"/>
        <v>0.63431138429999989</v>
      </c>
      <c r="R68" s="33">
        <f t="shared" si="44"/>
        <v>0.63176526269999989</v>
      </c>
      <c r="S68" s="33">
        <f t="shared" si="45"/>
        <v>0.62718578009999992</v>
      </c>
      <c r="T68" s="33">
        <f t="shared" si="46"/>
        <v>0.62209353689999991</v>
      </c>
      <c r="U68" s="33">
        <f t="shared" si="47"/>
        <v>0.61567518869999993</v>
      </c>
      <c r="V68" s="33">
        <f t="shared" si="48"/>
        <v>0.60839929259999992</v>
      </c>
      <c r="W68" s="33">
        <f t="shared" si="49"/>
        <v>0.60156543149999997</v>
      </c>
      <c r="X68" s="33">
        <f t="shared" si="50"/>
        <v>0.59514708329999988</v>
      </c>
      <c r="Y68" s="33">
        <f t="shared" si="51"/>
        <v>0.58914424799999998</v>
      </c>
      <c r="Z68" s="33">
        <f t="shared" si="52"/>
        <v>0.58499795970000001</v>
      </c>
      <c r="AA68" s="33">
        <f t="shared" si="53"/>
        <v>0.58216009499999999</v>
      </c>
      <c r="AB68" s="81">
        <f t="shared" si="54"/>
        <v>0.58050688410000006</v>
      </c>
    </row>
    <row r="69" spans="2:54" x14ac:dyDescent="0.2">
      <c r="B69" s="241"/>
      <c r="C69" s="31">
        <v>75</v>
      </c>
      <c r="D69" s="80">
        <f t="shared" si="30"/>
        <v>0.61121947590000003</v>
      </c>
      <c r="E69" s="33">
        <f t="shared" si="31"/>
        <v>0.61198861679999983</v>
      </c>
      <c r="F69" s="33">
        <f t="shared" si="32"/>
        <v>0.61343849159999986</v>
      </c>
      <c r="G69" s="33">
        <f t="shared" si="33"/>
        <v>0.61556910029999989</v>
      </c>
      <c r="H69" s="33">
        <f t="shared" si="34"/>
        <v>0.61867218599999996</v>
      </c>
      <c r="I69" s="33">
        <f t="shared" si="35"/>
        <v>0.62192556359999995</v>
      </c>
      <c r="J69" s="33">
        <f t="shared" si="36"/>
        <v>0.62544416219999999</v>
      </c>
      <c r="K69" s="33">
        <f t="shared" si="37"/>
        <v>0.62899812359999985</v>
      </c>
      <c r="L69" s="33">
        <f t="shared" si="38"/>
        <v>0.63231338609999999</v>
      </c>
      <c r="M69" s="33">
        <f t="shared" si="39"/>
        <v>0.63485950769999988</v>
      </c>
      <c r="N69" s="33">
        <f t="shared" si="40"/>
        <v>0.63704316059999988</v>
      </c>
      <c r="O69" s="33">
        <f t="shared" si="41"/>
        <v>0.63837810629999991</v>
      </c>
      <c r="P69" s="33">
        <f t="shared" si="42"/>
        <v>0.63864332729999995</v>
      </c>
      <c r="Q69" s="33">
        <f t="shared" si="43"/>
        <v>0.63837810629999991</v>
      </c>
      <c r="R69" s="33">
        <f t="shared" si="44"/>
        <v>0.63710504549999991</v>
      </c>
      <c r="S69" s="33">
        <f t="shared" si="45"/>
        <v>0.6348329855999999</v>
      </c>
      <c r="T69" s="33">
        <f t="shared" si="46"/>
        <v>0.63231338609999999</v>
      </c>
      <c r="U69" s="33">
        <f t="shared" si="47"/>
        <v>0.62906000849999988</v>
      </c>
      <c r="V69" s="33">
        <f t="shared" si="48"/>
        <v>0.62541764009999989</v>
      </c>
      <c r="W69" s="33">
        <f t="shared" si="49"/>
        <v>0.62189904149999997</v>
      </c>
      <c r="X69" s="33">
        <f t="shared" si="50"/>
        <v>0.61867218599999996</v>
      </c>
      <c r="Y69" s="33">
        <f t="shared" si="51"/>
        <v>0.61556910029999989</v>
      </c>
      <c r="Z69" s="33">
        <f t="shared" si="52"/>
        <v>0.61343849159999986</v>
      </c>
      <c r="AA69" s="33">
        <f t="shared" si="53"/>
        <v>0.61198861679999983</v>
      </c>
      <c r="AB69" s="81">
        <f t="shared" si="54"/>
        <v>0.61121947590000003</v>
      </c>
    </row>
    <row r="70" spans="2:54" ht="16" thickBot="1" x14ac:dyDescent="0.25">
      <c r="B70" s="242"/>
      <c r="C70" s="61">
        <v>90</v>
      </c>
      <c r="D70" s="82">
        <f t="shared" si="30"/>
        <v>0.63437326919999992</v>
      </c>
      <c r="E70" s="83">
        <f t="shared" si="31"/>
        <v>0.63437326919999992</v>
      </c>
      <c r="F70" s="83">
        <f t="shared" si="32"/>
        <v>0.63437326919999992</v>
      </c>
      <c r="G70" s="83">
        <f t="shared" si="33"/>
        <v>0.63437326919999992</v>
      </c>
      <c r="H70" s="83">
        <f t="shared" si="34"/>
        <v>0.63437326919999992</v>
      </c>
      <c r="I70" s="83">
        <f t="shared" si="35"/>
        <v>0.63437326919999992</v>
      </c>
      <c r="J70" s="83">
        <f t="shared" si="36"/>
        <v>0.63437326919999992</v>
      </c>
      <c r="K70" s="83">
        <f t="shared" si="37"/>
        <v>0.63437326919999992</v>
      </c>
      <c r="L70" s="83">
        <f t="shared" si="38"/>
        <v>0.63437326919999992</v>
      </c>
      <c r="M70" s="83">
        <f t="shared" si="39"/>
        <v>0.63437326919999992</v>
      </c>
      <c r="N70" s="83">
        <f t="shared" si="40"/>
        <v>0.63437326919999992</v>
      </c>
      <c r="O70" s="83">
        <f t="shared" si="41"/>
        <v>0.63437326919999992</v>
      </c>
      <c r="P70" s="83">
        <f t="shared" si="42"/>
        <v>0.63437326919999992</v>
      </c>
      <c r="Q70" s="83">
        <f t="shared" si="43"/>
        <v>0.63437326919999992</v>
      </c>
      <c r="R70" s="83">
        <f t="shared" si="44"/>
        <v>0.63437326919999992</v>
      </c>
      <c r="S70" s="83">
        <f t="shared" si="45"/>
        <v>0.63437326919999992</v>
      </c>
      <c r="T70" s="83">
        <f t="shared" si="46"/>
        <v>0.63437326919999992</v>
      </c>
      <c r="U70" s="83">
        <f t="shared" si="47"/>
        <v>0.63437326919999992</v>
      </c>
      <c r="V70" s="83">
        <f t="shared" si="48"/>
        <v>0.63437326919999992</v>
      </c>
      <c r="W70" s="83">
        <f t="shared" si="49"/>
        <v>0.63437326919999992</v>
      </c>
      <c r="X70" s="83">
        <f t="shared" si="50"/>
        <v>0.63437326919999992</v>
      </c>
      <c r="Y70" s="83">
        <f t="shared" si="51"/>
        <v>0.63437326919999992</v>
      </c>
      <c r="Z70" s="83">
        <f t="shared" si="52"/>
        <v>0.63437326919999992</v>
      </c>
      <c r="AA70" s="83">
        <f t="shared" si="53"/>
        <v>0.63437326919999992</v>
      </c>
      <c r="AB70" s="84">
        <f t="shared" si="54"/>
        <v>0.63437326919999992</v>
      </c>
    </row>
    <row r="71" spans="2:54" ht="16" thickBot="1" x14ac:dyDescent="0.25"/>
    <row r="72" spans="2:54" x14ac:dyDescent="0.2">
      <c r="B72" s="258" t="s">
        <v>161</v>
      </c>
      <c r="C72" s="260">
        <f>B7</f>
        <v>599.79729150000003</v>
      </c>
      <c r="D72" s="247" t="s">
        <v>162</v>
      </c>
      <c r="E72" s="248"/>
      <c r="F72" s="248"/>
      <c r="G72" s="248"/>
      <c r="H72" s="248"/>
      <c r="I72" s="248"/>
      <c r="J72" s="248"/>
      <c r="K72" s="248"/>
      <c r="L72" s="248"/>
      <c r="M72" s="248"/>
      <c r="N72" s="248"/>
      <c r="O72" s="248"/>
      <c r="P72" s="248"/>
      <c r="Q72" s="248"/>
      <c r="R72" s="248"/>
      <c r="S72" s="248"/>
      <c r="T72" s="248"/>
      <c r="U72" s="248"/>
      <c r="V72" s="248"/>
      <c r="W72" s="248"/>
      <c r="X72" s="248"/>
      <c r="Y72" s="248"/>
      <c r="Z72" s="248"/>
      <c r="AA72" s="248"/>
      <c r="AB72" s="249"/>
    </row>
    <row r="73" spans="2:54" ht="16" thickBot="1" x14ac:dyDescent="0.25">
      <c r="B73" s="259"/>
      <c r="C73" s="261"/>
      <c r="D73" s="50">
        <v>-180</v>
      </c>
      <c r="E73" s="31">
        <v>-165</v>
      </c>
      <c r="F73" s="31">
        <v>-150</v>
      </c>
      <c r="G73" s="31">
        <v>-135</v>
      </c>
      <c r="H73" s="31">
        <v>-120</v>
      </c>
      <c r="I73" s="31">
        <v>-105</v>
      </c>
      <c r="J73" s="31">
        <v>-90</v>
      </c>
      <c r="K73" s="31">
        <v>-75</v>
      </c>
      <c r="L73" s="31">
        <v>-60</v>
      </c>
      <c r="M73" s="31">
        <v>-45</v>
      </c>
      <c r="N73" s="31">
        <v>-30</v>
      </c>
      <c r="O73" s="31">
        <v>-15</v>
      </c>
      <c r="P73" s="31">
        <v>0</v>
      </c>
      <c r="Q73" s="31">
        <v>15</v>
      </c>
      <c r="R73" s="31">
        <v>30</v>
      </c>
      <c r="S73" s="31">
        <v>45</v>
      </c>
      <c r="T73" s="31">
        <v>60</v>
      </c>
      <c r="U73" s="31">
        <v>75</v>
      </c>
      <c r="V73" s="31">
        <v>90</v>
      </c>
      <c r="W73" s="31">
        <v>105</v>
      </c>
      <c r="X73" s="31">
        <v>120</v>
      </c>
      <c r="Y73" s="31">
        <v>135</v>
      </c>
      <c r="Z73" s="31">
        <v>150</v>
      </c>
      <c r="AA73" s="31">
        <v>165</v>
      </c>
      <c r="AB73" s="62">
        <v>180</v>
      </c>
      <c r="AD73" s="31">
        <v>0</v>
      </c>
      <c r="AE73" s="31">
        <v>0</v>
      </c>
      <c r="AF73" s="31">
        <v>0</v>
      </c>
      <c r="AG73" s="31">
        <v>0</v>
      </c>
      <c r="AH73" s="31">
        <v>0</v>
      </c>
      <c r="AI73" s="31">
        <v>0</v>
      </c>
      <c r="AJ73" s="31">
        <v>0</v>
      </c>
      <c r="AK73" s="31">
        <v>0</v>
      </c>
      <c r="AL73" s="31">
        <v>0</v>
      </c>
      <c r="AM73" s="31">
        <v>0</v>
      </c>
      <c r="AN73" s="31">
        <v>0</v>
      </c>
      <c r="AO73" s="31">
        <v>0</v>
      </c>
      <c r="AP73" s="31">
        <v>0</v>
      </c>
      <c r="AQ73" s="31">
        <v>0</v>
      </c>
      <c r="AR73" s="31">
        <v>0</v>
      </c>
      <c r="AS73" s="31">
        <v>0</v>
      </c>
      <c r="AT73" s="31">
        <v>0</v>
      </c>
      <c r="AU73" s="31">
        <v>0</v>
      </c>
      <c r="AV73" s="31">
        <v>0</v>
      </c>
      <c r="AW73" s="31">
        <v>0</v>
      </c>
      <c r="AX73" s="31">
        <v>0</v>
      </c>
      <c r="AY73" s="31">
        <v>0</v>
      </c>
      <c r="AZ73" s="31">
        <v>0</v>
      </c>
      <c r="BA73" s="31">
        <v>0</v>
      </c>
      <c r="BB73" s="62">
        <v>0</v>
      </c>
    </row>
    <row r="74" spans="2:54" x14ac:dyDescent="0.2">
      <c r="B74" s="240" t="s">
        <v>163</v>
      </c>
      <c r="C74" s="49">
        <v>0</v>
      </c>
      <c r="D74" s="185">
        <f>(D62+D86)/2</f>
        <v>0</v>
      </c>
      <c r="E74" s="186">
        <f t="shared" ref="E74:AB74" si="55">(E62+E86)/2</f>
        <v>0</v>
      </c>
      <c r="F74" s="186">
        <f t="shared" si="55"/>
        <v>0</v>
      </c>
      <c r="G74" s="186">
        <f t="shared" si="55"/>
        <v>0</v>
      </c>
      <c r="H74" s="186">
        <f t="shared" si="55"/>
        <v>0</v>
      </c>
      <c r="I74" s="186">
        <f t="shared" si="55"/>
        <v>0</v>
      </c>
      <c r="J74" s="186">
        <f t="shared" si="55"/>
        <v>0</v>
      </c>
      <c r="K74" s="186">
        <f t="shared" si="55"/>
        <v>0</v>
      </c>
      <c r="L74" s="186">
        <f t="shared" si="55"/>
        <v>0</v>
      </c>
      <c r="M74" s="186">
        <f t="shared" si="55"/>
        <v>0</v>
      </c>
      <c r="N74" s="186">
        <f t="shared" si="55"/>
        <v>0</v>
      </c>
      <c r="O74" s="186">
        <f t="shared" si="55"/>
        <v>0</v>
      </c>
      <c r="P74" s="186">
        <f t="shared" si="55"/>
        <v>0</v>
      </c>
      <c r="Q74" s="186">
        <f t="shared" si="55"/>
        <v>0</v>
      </c>
      <c r="R74" s="186">
        <f t="shared" si="55"/>
        <v>0</v>
      </c>
      <c r="S74" s="186">
        <f t="shared" si="55"/>
        <v>0</v>
      </c>
      <c r="T74" s="186">
        <f t="shared" si="55"/>
        <v>0</v>
      </c>
      <c r="U74" s="186">
        <f t="shared" si="55"/>
        <v>0</v>
      </c>
      <c r="V74" s="186">
        <f t="shared" si="55"/>
        <v>0</v>
      </c>
      <c r="W74" s="186">
        <f t="shared" si="55"/>
        <v>0</v>
      </c>
      <c r="X74" s="186">
        <f t="shared" si="55"/>
        <v>0</v>
      </c>
      <c r="Y74" s="186">
        <f t="shared" si="55"/>
        <v>0</v>
      </c>
      <c r="Z74" s="186">
        <f t="shared" si="55"/>
        <v>0</v>
      </c>
      <c r="AA74" s="186">
        <f t="shared" si="55"/>
        <v>0</v>
      </c>
      <c r="AB74" s="187">
        <f t="shared" si="55"/>
        <v>0</v>
      </c>
      <c r="AD74" s="31">
        <v>0.29496</v>
      </c>
      <c r="AE74" s="31">
        <v>0.29502</v>
      </c>
      <c r="AF74" s="31">
        <v>0.29847000000000001</v>
      </c>
      <c r="AG74" s="31">
        <v>0.31370999999999999</v>
      </c>
      <c r="AH74" s="31">
        <v>0.31991000000000003</v>
      </c>
      <c r="AI74" s="31">
        <v>0.34104000000000001</v>
      </c>
      <c r="AJ74" s="31">
        <v>0.35460000000000003</v>
      </c>
      <c r="AK74" s="31">
        <v>0.36864000000000002</v>
      </c>
      <c r="AL74" s="31">
        <v>0.37855999999999995</v>
      </c>
      <c r="AM74" s="31">
        <v>0.39734999999999998</v>
      </c>
      <c r="AN74" s="31">
        <v>0.40312999999999999</v>
      </c>
      <c r="AO74" s="31">
        <v>0.41166999999999998</v>
      </c>
      <c r="AP74" s="31">
        <v>0.41624</v>
      </c>
      <c r="AQ74" s="31">
        <v>0.41104000000000002</v>
      </c>
      <c r="AR74" s="31">
        <v>0.40431</v>
      </c>
      <c r="AS74" s="31">
        <v>0.39796999999999999</v>
      </c>
      <c r="AT74" s="31">
        <v>0.37863000000000002</v>
      </c>
      <c r="AU74" s="31">
        <v>0.36863000000000001</v>
      </c>
      <c r="AV74" s="31">
        <v>0.35442000000000001</v>
      </c>
      <c r="AW74" s="31">
        <v>0.34106999999999998</v>
      </c>
      <c r="AX74" s="31">
        <v>0.31994</v>
      </c>
      <c r="AY74" s="31">
        <v>0.31433</v>
      </c>
      <c r="AZ74" s="31">
        <v>0.29911000000000004</v>
      </c>
      <c r="BA74" s="31">
        <v>0.29455999999999999</v>
      </c>
      <c r="BB74" s="62">
        <v>0.29496</v>
      </c>
    </row>
    <row r="75" spans="2:54" x14ac:dyDescent="0.2">
      <c r="B75" s="241"/>
      <c r="C75" s="31">
        <v>5</v>
      </c>
      <c r="D75" s="188">
        <f t="shared" ref="D75:AB75" si="56">(D63+D87)/2</f>
        <v>0.29347145684999998</v>
      </c>
      <c r="E75" s="189">
        <f t="shared" si="56"/>
        <v>0.29641098959999995</v>
      </c>
      <c r="F75" s="189">
        <f t="shared" si="56"/>
        <v>0.30004451729999992</v>
      </c>
      <c r="G75" s="189">
        <f t="shared" si="56"/>
        <v>0.3043499382</v>
      </c>
      <c r="H75" s="189">
        <f t="shared" si="56"/>
        <v>0.30685627664999998</v>
      </c>
      <c r="I75" s="189">
        <f t="shared" si="56"/>
        <v>0.31511791079999996</v>
      </c>
      <c r="J75" s="189">
        <f t="shared" si="56"/>
        <v>0.32344142985000002</v>
      </c>
      <c r="K75" s="189">
        <f t="shared" si="56"/>
        <v>0.33102233009999993</v>
      </c>
      <c r="L75" s="189">
        <f t="shared" si="56"/>
        <v>0.33717103694999995</v>
      </c>
      <c r="M75" s="189">
        <f t="shared" si="56"/>
        <v>0.34761632399999998</v>
      </c>
      <c r="N75" s="189">
        <f t="shared" si="56"/>
        <v>0.3529561068</v>
      </c>
      <c r="O75" s="189">
        <f t="shared" si="56"/>
        <v>0.35527237019999991</v>
      </c>
      <c r="P75" s="189">
        <f t="shared" si="56"/>
        <v>0.35502041024999997</v>
      </c>
      <c r="Q75" s="189">
        <f t="shared" si="56"/>
        <v>0.35502041024999997</v>
      </c>
      <c r="R75" s="189">
        <f t="shared" si="56"/>
        <v>0.35342908424999997</v>
      </c>
      <c r="S75" s="189">
        <f t="shared" si="56"/>
        <v>0.34786828394999997</v>
      </c>
      <c r="T75" s="189">
        <f t="shared" si="56"/>
        <v>0.33755560740000001</v>
      </c>
      <c r="U75" s="189">
        <f t="shared" si="56"/>
        <v>0.33109747604999995</v>
      </c>
      <c r="V75" s="189">
        <f t="shared" si="56"/>
        <v>0.32326903620000003</v>
      </c>
      <c r="W75" s="189">
        <f t="shared" si="56"/>
        <v>0.31517537535000001</v>
      </c>
      <c r="X75" s="189">
        <f t="shared" si="56"/>
        <v>0.30716570114999997</v>
      </c>
      <c r="Y75" s="189">
        <f t="shared" si="56"/>
        <v>0.30469030514999995</v>
      </c>
      <c r="Z75" s="189">
        <f t="shared" si="56"/>
        <v>0.30029647724999997</v>
      </c>
      <c r="AA75" s="189">
        <f t="shared" si="56"/>
        <v>0.29630932155</v>
      </c>
      <c r="AB75" s="190">
        <f t="shared" si="56"/>
        <v>0.29347145684999998</v>
      </c>
      <c r="AD75" s="31">
        <v>0.41459000000000001</v>
      </c>
      <c r="AE75" s="31">
        <v>0.41528999999999999</v>
      </c>
      <c r="AF75" s="31">
        <v>0.42230999999999996</v>
      </c>
      <c r="AG75" s="31">
        <v>0.43652999999999997</v>
      </c>
      <c r="AH75" s="31">
        <v>0.45040999999999998</v>
      </c>
      <c r="AI75" s="31">
        <v>0.47508</v>
      </c>
      <c r="AJ75" s="31">
        <v>0.49842999999999998</v>
      </c>
      <c r="AK75" s="31">
        <v>0.51652999999999993</v>
      </c>
      <c r="AL75" s="31">
        <v>0.53542000000000001</v>
      </c>
      <c r="AM75" s="31">
        <v>0.55917000000000006</v>
      </c>
      <c r="AN75" s="31">
        <v>0.57316999999999996</v>
      </c>
      <c r="AO75" s="31">
        <v>0.58227000000000007</v>
      </c>
      <c r="AP75" s="31">
        <v>0.58762999999999999</v>
      </c>
      <c r="AQ75" s="31">
        <v>0.58220000000000005</v>
      </c>
      <c r="AR75" s="31">
        <v>0.57356000000000007</v>
      </c>
      <c r="AS75" s="31">
        <v>0.55955999999999995</v>
      </c>
      <c r="AT75" s="31">
        <v>0.53548000000000007</v>
      </c>
      <c r="AU75" s="31">
        <v>0.51668999999999998</v>
      </c>
      <c r="AV75" s="31">
        <v>0.49854999999999999</v>
      </c>
      <c r="AW75" s="31">
        <v>0.47514000000000001</v>
      </c>
      <c r="AX75" s="31">
        <v>0.45046999999999998</v>
      </c>
      <c r="AY75" s="31">
        <v>0.43685000000000002</v>
      </c>
      <c r="AZ75" s="31">
        <v>0.42249999999999999</v>
      </c>
      <c r="BA75" s="31">
        <v>0.41521999999999998</v>
      </c>
      <c r="BB75" s="62">
        <v>0.41459000000000001</v>
      </c>
    </row>
    <row r="76" spans="2:54" x14ac:dyDescent="0.2">
      <c r="B76" s="241"/>
      <c r="C76" s="31">
        <v>15</v>
      </c>
      <c r="D76" s="188">
        <f t="shared" ref="D76:AB76" si="57">(D64+D88)/2</f>
        <v>0.3887786231999999</v>
      </c>
      <c r="E76" s="189">
        <f t="shared" si="57"/>
        <v>0.39227512004999998</v>
      </c>
      <c r="F76" s="189">
        <f t="shared" si="57"/>
        <v>0.3984238269</v>
      </c>
      <c r="G76" s="189">
        <f t="shared" si="57"/>
        <v>0.40466536109999995</v>
      </c>
      <c r="H76" s="189">
        <f t="shared" si="57"/>
        <v>0.41102624474999994</v>
      </c>
      <c r="I76" s="189">
        <f t="shared" si="57"/>
        <v>0.42281089784999992</v>
      </c>
      <c r="J76" s="189">
        <f t="shared" si="57"/>
        <v>0.43437011309999995</v>
      </c>
      <c r="K76" s="189">
        <f t="shared" si="57"/>
        <v>0.44413024589999994</v>
      </c>
      <c r="L76" s="189">
        <f t="shared" si="57"/>
        <v>0.45258637544999997</v>
      </c>
      <c r="M76" s="189">
        <f t="shared" si="57"/>
        <v>0.46338529049999999</v>
      </c>
      <c r="N76" s="189">
        <f t="shared" si="57"/>
        <v>0.47042248769999995</v>
      </c>
      <c r="O76" s="189">
        <f t="shared" si="57"/>
        <v>0.47257961849999996</v>
      </c>
      <c r="P76" s="189">
        <f t="shared" si="57"/>
        <v>0.47207569859999998</v>
      </c>
      <c r="Q76" s="189">
        <f t="shared" si="57"/>
        <v>0.47253541499999996</v>
      </c>
      <c r="R76" s="189">
        <f t="shared" si="57"/>
        <v>0.47055509819999985</v>
      </c>
      <c r="S76" s="189">
        <f t="shared" si="57"/>
        <v>0.46353558239999992</v>
      </c>
      <c r="T76" s="189">
        <f t="shared" si="57"/>
        <v>0.45272340629999996</v>
      </c>
      <c r="U76" s="189">
        <f t="shared" si="57"/>
        <v>0.44414792729999997</v>
      </c>
      <c r="V76" s="189">
        <f t="shared" si="57"/>
        <v>0.43432590959999995</v>
      </c>
      <c r="W76" s="189">
        <f t="shared" si="57"/>
        <v>0.42284184029999994</v>
      </c>
      <c r="X76" s="189">
        <f t="shared" si="57"/>
        <v>0.41114559419999996</v>
      </c>
      <c r="Y76" s="189">
        <f t="shared" si="57"/>
        <v>0.40481123264999996</v>
      </c>
      <c r="Z76" s="189">
        <f t="shared" si="57"/>
        <v>0.39849897285000002</v>
      </c>
      <c r="AA76" s="189">
        <f t="shared" si="57"/>
        <v>0.39226185899999988</v>
      </c>
      <c r="AB76" s="190">
        <f t="shared" si="57"/>
        <v>0.3887786231999999</v>
      </c>
      <c r="AD76" s="31">
        <v>0.50810999999999995</v>
      </c>
      <c r="AE76" s="31">
        <v>0.51076999999999995</v>
      </c>
      <c r="AF76" s="31">
        <v>0.52136000000000005</v>
      </c>
      <c r="AG76" s="31">
        <v>0.53459000000000001</v>
      </c>
      <c r="AH76" s="31">
        <v>0.55192999999999992</v>
      </c>
      <c r="AI76" s="31">
        <v>0.57837000000000005</v>
      </c>
      <c r="AJ76" s="31">
        <v>0.60775000000000001</v>
      </c>
      <c r="AK76" s="31">
        <v>0.62722999999999995</v>
      </c>
      <c r="AL76" s="31">
        <v>0.64868000000000003</v>
      </c>
      <c r="AM76" s="31">
        <v>0.67352000000000001</v>
      </c>
      <c r="AN76" s="31">
        <v>0.69110000000000005</v>
      </c>
      <c r="AO76" s="31">
        <v>0.69896000000000003</v>
      </c>
      <c r="AP76" s="31">
        <v>0.70278000000000007</v>
      </c>
      <c r="AQ76" s="31">
        <v>0.69899</v>
      </c>
      <c r="AR76" s="31">
        <v>0.69116</v>
      </c>
      <c r="AS76" s="31">
        <v>0.67357999999999996</v>
      </c>
      <c r="AT76" s="31">
        <v>0.64877000000000007</v>
      </c>
      <c r="AU76" s="31">
        <v>0.62731999999999999</v>
      </c>
      <c r="AV76" s="31">
        <v>0.60780999999999996</v>
      </c>
      <c r="AW76" s="31">
        <v>0.57843</v>
      </c>
      <c r="AX76" s="31">
        <v>0.55201999999999996</v>
      </c>
      <c r="AY76" s="31">
        <v>0.53465000000000007</v>
      </c>
      <c r="AZ76" s="31">
        <v>0.52139000000000002</v>
      </c>
      <c r="BA76" s="31">
        <v>0.51076999999999995</v>
      </c>
      <c r="BB76" s="62">
        <v>0.50810999999999995</v>
      </c>
    </row>
    <row r="77" spans="2:54" x14ac:dyDescent="0.2">
      <c r="B77" s="241"/>
      <c r="C77" s="31">
        <v>25</v>
      </c>
      <c r="D77" s="188">
        <f t="shared" ref="D77:AB77" si="58">(D65+D89)/2</f>
        <v>0.46011865185</v>
      </c>
      <c r="E77" s="189">
        <f t="shared" si="58"/>
        <v>0.46360188764999999</v>
      </c>
      <c r="F77" s="189">
        <f t="shared" si="58"/>
        <v>0.46970197064999997</v>
      </c>
      <c r="G77" s="189">
        <f t="shared" si="58"/>
        <v>0.47490472259999994</v>
      </c>
      <c r="H77" s="189">
        <f t="shared" si="58"/>
        <v>0.48119046029999996</v>
      </c>
      <c r="I77" s="189">
        <f t="shared" si="58"/>
        <v>0.49250655629999995</v>
      </c>
      <c r="J77" s="189">
        <f t="shared" si="58"/>
        <v>0.50433983324999998</v>
      </c>
      <c r="K77" s="189">
        <f t="shared" si="58"/>
        <v>0.51310538729999999</v>
      </c>
      <c r="L77" s="189">
        <f t="shared" si="58"/>
        <v>0.52093382714999992</v>
      </c>
      <c r="M77" s="189">
        <f t="shared" si="58"/>
        <v>0.53091939779999997</v>
      </c>
      <c r="N77" s="189">
        <f t="shared" si="58"/>
        <v>0.53843841314999996</v>
      </c>
      <c r="O77" s="189">
        <f t="shared" si="58"/>
        <v>0.54008278334999993</v>
      </c>
      <c r="P77" s="189">
        <f t="shared" si="58"/>
        <v>0.5392119743999999</v>
      </c>
      <c r="Q77" s="189">
        <f t="shared" si="58"/>
        <v>0.54009604439999992</v>
      </c>
      <c r="R77" s="189">
        <f t="shared" si="58"/>
        <v>0.53845167419999995</v>
      </c>
      <c r="S77" s="189">
        <f t="shared" si="58"/>
        <v>0.53093707919999988</v>
      </c>
      <c r="T77" s="189">
        <f t="shared" si="58"/>
        <v>0.52095150854999994</v>
      </c>
      <c r="U77" s="189">
        <f t="shared" si="58"/>
        <v>0.51312306869999991</v>
      </c>
      <c r="V77" s="189">
        <f t="shared" si="58"/>
        <v>0.50435751464999989</v>
      </c>
      <c r="W77" s="189">
        <f t="shared" si="58"/>
        <v>0.49252423769999987</v>
      </c>
      <c r="X77" s="189">
        <f t="shared" si="58"/>
        <v>0.48123466379999991</v>
      </c>
      <c r="Y77" s="189">
        <f t="shared" si="58"/>
        <v>0.47493566504999996</v>
      </c>
      <c r="Z77" s="189">
        <f t="shared" si="58"/>
        <v>0.46973291309999987</v>
      </c>
      <c r="AA77" s="189">
        <f t="shared" si="58"/>
        <v>0.4636195690499999</v>
      </c>
      <c r="AB77" s="190">
        <f t="shared" si="58"/>
        <v>0.46011865185</v>
      </c>
      <c r="AD77" s="31">
        <v>0.57660999999999996</v>
      </c>
      <c r="AE77" s="31">
        <v>0.57888000000000006</v>
      </c>
      <c r="AF77" s="31">
        <v>0.58794999999999997</v>
      </c>
      <c r="AG77" s="31">
        <v>0.60128000000000004</v>
      </c>
      <c r="AH77" s="31">
        <v>0.61934</v>
      </c>
      <c r="AI77" s="31">
        <v>0.64271</v>
      </c>
      <c r="AJ77" s="31">
        <v>0.66808000000000001</v>
      </c>
      <c r="AK77" s="31">
        <v>0.68884000000000001</v>
      </c>
      <c r="AL77" s="31">
        <v>0.70921000000000001</v>
      </c>
      <c r="AM77" s="31">
        <v>0.72921999999999998</v>
      </c>
      <c r="AN77" s="31">
        <v>0.74437999999999993</v>
      </c>
      <c r="AO77" s="31">
        <v>0.75321000000000005</v>
      </c>
      <c r="AP77" s="31">
        <v>0.75717000000000001</v>
      </c>
      <c r="AQ77" s="31">
        <v>0.75324000000000002</v>
      </c>
      <c r="AR77" s="31">
        <v>0.74441000000000002</v>
      </c>
      <c r="AS77" s="31">
        <v>0.72928000000000004</v>
      </c>
      <c r="AT77" s="31">
        <v>0.70926999999999996</v>
      </c>
      <c r="AU77" s="31">
        <v>0.68889999999999996</v>
      </c>
      <c r="AV77" s="31">
        <v>0.66813999999999996</v>
      </c>
      <c r="AW77" s="31">
        <v>0.64277000000000006</v>
      </c>
      <c r="AX77" s="31">
        <v>0.61940000000000006</v>
      </c>
      <c r="AY77" s="31">
        <v>0.60131000000000001</v>
      </c>
      <c r="AZ77" s="31">
        <v>0.58797999999999995</v>
      </c>
      <c r="BA77" s="31">
        <v>0.57891000000000004</v>
      </c>
      <c r="BB77" s="62">
        <v>0.57660999999999996</v>
      </c>
    </row>
    <row r="78" spans="2:54" x14ac:dyDescent="0.2">
      <c r="B78" s="241"/>
      <c r="C78" s="31">
        <v>35</v>
      </c>
      <c r="D78" s="188">
        <f t="shared" ref="D78:AB78" si="59">(D66+D90)/2</f>
        <v>0.50828278544999994</v>
      </c>
      <c r="E78" s="189">
        <f t="shared" si="59"/>
        <v>0.51041339414999998</v>
      </c>
      <c r="F78" s="189">
        <f t="shared" si="59"/>
        <v>0.5143784481</v>
      </c>
      <c r="G78" s="189">
        <f t="shared" si="59"/>
        <v>0.51938670465000003</v>
      </c>
      <c r="H78" s="189">
        <f t="shared" si="59"/>
        <v>0.52603049069999974</v>
      </c>
      <c r="I78" s="189">
        <f t="shared" si="59"/>
        <v>0.5349463366499998</v>
      </c>
      <c r="J78" s="189">
        <f t="shared" si="59"/>
        <v>0.54442798739999998</v>
      </c>
      <c r="K78" s="189">
        <f t="shared" si="59"/>
        <v>0.55352506769999987</v>
      </c>
      <c r="L78" s="189">
        <f t="shared" si="59"/>
        <v>0.56170713554999985</v>
      </c>
      <c r="M78" s="189">
        <f t="shared" si="59"/>
        <v>0.56962398240000001</v>
      </c>
      <c r="N78" s="189">
        <f t="shared" si="59"/>
        <v>0.57592740149999999</v>
      </c>
      <c r="O78" s="189">
        <f t="shared" si="59"/>
        <v>0.57897744299999987</v>
      </c>
      <c r="P78" s="189">
        <f t="shared" si="59"/>
        <v>0.57926476574999985</v>
      </c>
      <c r="Q78" s="189">
        <f t="shared" si="59"/>
        <v>0.57897744299999987</v>
      </c>
      <c r="R78" s="189">
        <f t="shared" si="59"/>
        <v>0.57591414044999989</v>
      </c>
      <c r="S78" s="189">
        <f t="shared" si="59"/>
        <v>0.56965492485000002</v>
      </c>
      <c r="T78" s="189">
        <f t="shared" si="59"/>
        <v>0.56173807799999986</v>
      </c>
      <c r="U78" s="189">
        <f t="shared" si="59"/>
        <v>0.55354274910000001</v>
      </c>
      <c r="V78" s="189">
        <f t="shared" si="59"/>
        <v>0.54445892984999988</v>
      </c>
      <c r="W78" s="189">
        <f t="shared" si="59"/>
        <v>0.53496401804999982</v>
      </c>
      <c r="X78" s="189">
        <f t="shared" si="59"/>
        <v>0.52601722964999986</v>
      </c>
      <c r="Y78" s="189">
        <f t="shared" si="59"/>
        <v>0.51937344360000004</v>
      </c>
      <c r="Z78" s="189">
        <f t="shared" si="59"/>
        <v>0.51439612949999991</v>
      </c>
      <c r="AA78" s="189">
        <f t="shared" si="59"/>
        <v>0.51041339414999998</v>
      </c>
      <c r="AB78" s="190">
        <f t="shared" si="59"/>
        <v>0.50828278544999994</v>
      </c>
      <c r="AD78" s="31">
        <v>0.62551000000000001</v>
      </c>
      <c r="AE78" s="31">
        <v>0.62645000000000006</v>
      </c>
      <c r="AF78" s="31">
        <v>0.63359999999999994</v>
      </c>
      <c r="AG78" s="31">
        <v>0.64649999999999996</v>
      </c>
      <c r="AH78" s="31">
        <v>0.66210999999999998</v>
      </c>
      <c r="AI78" s="31">
        <v>0.68142999999999998</v>
      </c>
      <c r="AJ78" s="31">
        <v>0.70257000000000003</v>
      </c>
      <c r="AK78" s="31">
        <v>0.72089999999999999</v>
      </c>
      <c r="AL78" s="31">
        <v>0.73888999999999994</v>
      </c>
      <c r="AM78" s="31">
        <v>0.75533000000000006</v>
      </c>
      <c r="AN78" s="31">
        <v>0.76707999999999998</v>
      </c>
      <c r="AO78" s="31">
        <v>0.77542999999999995</v>
      </c>
      <c r="AP78" s="31">
        <v>0.77977000000000007</v>
      </c>
      <c r="AQ78" s="31">
        <v>0.77542999999999995</v>
      </c>
      <c r="AR78" s="31">
        <v>0.76710999999999996</v>
      </c>
      <c r="AS78" s="31">
        <v>0.75536000000000003</v>
      </c>
      <c r="AT78" s="31">
        <v>0.73895</v>
      </c>
      <c r="AU78" s="31">
        <v>0.72096000000000005</v>
      </c>
      <c r="AV78" s="31">
        <v>0.70265999999999995</v>
      </c>
      <c r="AW78" s="31">
        <v>0.68149000000000004</v>
      </c>
      <c r="AX78" s="31">
        <v>0.66217000000000004</v>
      </c>
      <c r="AY78" s="31">
        <v>0.64655999999999991</v>
      </c>
      <c r="AZ78" s="31">
        <v>0.63363000000000003</v>
      </c>
      <c r="BA78" s="31">
        <v>0.62648000000000004</v>
      </c>
      <c r="BB78" s="62">
        <v>0.62551000000000001</v>
      </c>
    </row>
    <row r="79" spans="2:54" x14ac:dyDescent="0.2">
      <c r="B79" s="241"/>
      <c r="C79" s="31">
        <v>45</v>
      </c>
      <c r="D79" s="188">
        <f t="shared" ref="D79:AB79" si="60">(D67+D91)/2</f>
        <v>0.5377223164499999</v>
      </c>
      <c r="E79" s="189">
        <f t="shared" si="60"/>
        <v>0.53905726214999994</v>
      </c>
      <c r="F79" s="189">
        <f t="shared" si="60"/>
        <v>0.54198353385000009</v>
      </c>
      <c r="G79" s="189">
        <f t="shared" si="60"/>
        <v>0.54664700309999992</v>
      </c>
      <c r="H79" s="189">
        <f t="shared" si="60"/>
        <v>0.5531670193499999</v>
      </c>
      <c r="I79" s="189">
        <f t="shared" si="60"/>
        <v>0.56025726074999993</v>
      </c>
      <c r="J79" s="189">
        <f t="shared" si="60"/>
        <v>0.56810780234999991</v>
      </c>
      <c r="K79" s="189">
        <f t="shared" si="60"/>
        <v>0.57653298944999987</v>
      </c>
      <c r="L79" s="189">
        <f t="shared" si="60"/>
        <v>0.58424650020000002</v>
      </c>
      <c r="M79" s="189">
        <f t="shared" si="60"/>
        <v>0.59041730879999998</v>
      </c>
      <c r="N79" s="189">
        <f t="shared" si="60"/>
        <v>0.59546976884999991</v>
      </c>
      <c r="O79" s="189">
        <f t="shared" si="60"/>
        <v>0.59860379699999988</v>
      </c>
      <c r="P79" s="189">
        <f t="shared" si="60"/>
        <v>0.59945250419999996</v>
      </c>
      <c r="Q79" s="189">
        <f t="shared" si="60"/>
        <v>0.5986347394499999</v>
      </c>
      <c r="R79" s="189">
        <f t="shared" si="60"/>
        <v>0.59546976884999991</v>
      </c>
      <c r="S79" s="189">
        <f t="shared" si="60"/>
        <v>0.59041730879999987</v>
      </c>
      <c r="T79" s="189">
        <f t="shared" si="60"/>
        <v>0.58423323915000003</v>
      </c>
      <c r="U79" s="189">
        <f t="shared" si="60"/>
        <v>0.57651972839999988</v>
      </c>
      <c r="V79" s="189">
        <f t="shared" si="60"/>
        <v>0.56813874479999993</v>
      </c>
      <c r="W79" s="189">
        <f t="shared" si="60"/>
        <v>0.56028820319999983</v>
      </c>
      <c r="X79" s="189">
        <f t="shared" si="60"/>
        <v>0.55318470074999992</v>
      </c>
      <c r="Y79" s="189">
        <f t="shared" si="60"/>
        <v>0.54663374204999993</v>
      </c>
      <c r="Z79" s="189">
        <f t="shared" si="60"/>
        <v>0.54198353385000009</v>
      </c>
      <c r="AA79" s="189">
        <f t="shared" si="60"/>
        <v>0.53905726214999994</v>
      </c>
      <c r="AB79" s="190">
        <f t="shared" si="60"/>
        <v>0.5377223164499999</v>
      </c>
      <c r="AD79" s="31">
        <v>0.67681000000000002</v>
      </c>
      <c r="AE79" s="31">
        <v>0.67774000000000001</v>
      </c>
      <c r="AF79" s="31">
        <v>0.68293000000000004</v>
      </c>
      <c r="AG79" s="31">
        <v>0.69179999999999997</v>
      </c>
      <c r="AH79" s="31">
        <v>0.70316999999999996</v>
      </c>
      <c r="AI79" s="31">
        <v>0.71665999999999996</v>
      </c>
      <c r="AJ79" s="31">
        <v>0.73146</v>
      </c>
      <c r="AK79" s="31">
        <v>0.74443000000000004</v>
      </c>
      <c r="AL79" s="31">
        <v>0.75729000000000002</v>
      </c>
      <c r="AM79" s="31">
        <v>0.76839000000000002</v>
      </c>
      <c r="AN79" s="31">
        <v>0.77685000000000004</v>
      </c>
      <c r="AO79" s="31">
        <v>0.78266000000000002</v>
      </c>
      <c r="AP79" s="31">
        <v>0.78534999999999999</v>
      </c>
      <c r="AQ79" s="31">
        <v>0.78266000000000002</v>
      </c>
      <c r="AR79" s="31">
        <v>0.77688000000000001</v>
      </c>
      <c r="AS79" s="31">
        <v>0.76841999999999999</v>
      </c>
      <c r="AT79" s="31">
        <v>0.75734999999999997</v>
      </c>
      <c r="AU79" s="31">
        <v>0.7444900000000001</v>
      </c>
      <c r="AV79" s="31">
        <v>0.73151999999999995</v>
      </c>
      <c r="AW79" s="31">
        <v>0.71672000000000002</v>
      </c>
      <c r="AX79" s="31">
        <v>0.70323000000000002</v>
      </c>
      <c r="AY79" s="31">
        <v>0.69183000000000006</v>
      </c>
      <c r="AZ79" s="31">
        <v>0.68296000000000001</v>
      </c>
      <c r="BA79" s="31">
        <v>0.67776999999999998</v>
      </c>
      <c r="BB79" s="62">
        <v>0.67681000000000002</v>
      </c>
    </row>
    <row r="80" spans="2:54" x14ac:dyDescent="0.2">
      <c r="B80" s="241"/>
      <c r="C80" s="31">
        <v>60</v>
      </c>
      <c r="D80" s="188">
        <f t="shared" ref="D80:AB80" si="61">(D68+D92)/2</f>
        <v>0.56564124704999996</v>
      </c>
      <c r="E80" s="189">
        <f t="shared" si="61"/>
        <v>0.56678169734999995</v>
      </c>
      <c r="F80" s="189">
        <f t="shared" si="61"/>
        <v>0.56902281479999994</v>
      </c>
      <c r="G80" s="189">
        <f t="shared" si="61"/>
        <v>0.57240880289999985</v>
      </c>
      <c r="H80" s="189">
        <f t="shared" si="61"/>
        <v>0.57723582509999993</v>
      </c>
      <c r="I80" s="189">
        <f t="shared" si="61"/>
        <v>0.58231922759999999</v>
      </c>
      <c r="J80" s="189">
        <f t="shared" si="61"/>
        <v>0.58808336400000005</v>
      </c>
      <c r="K80" s="189">
        <f t="shared" si="61"/>
        <v>0.59395358879999993</v>
      </c>
      <c r="L80" s="189">
        <f t="shared" si="61"/>
        <v>0.5993287343999999</v>
      </c>
      <c r="M80" s="189">
        <f t="shared" si="61"/>
        <v>0.60355016865</v>
      </c>
      <c r="N80" s="189">
        <f t="shared" si="61"/>
        <v>0.60712623179999992</v>
      </c>
      <c r="O80" s="189">
        <f t="shared" si="61"/>
        <v>0.60919053525</v>
      </c>
      <c r="P80" s="189">
        <f t="shared" si="61"/>
        <v>0.60959278709999998</v>
      </c>
      <c r="Q80" s="189">
        <f t="shared" si="61"/>
        <v>0.60919053525</v>
      </c>
      <c r="R80" s="189">
        <f t="shared" si="61"/>
        <v>0.60712623179999992</v>
      </c>
      <c r="S80" s="189">
        <f t="shared" si="61"/>
        <v>0.60353690759999989</v>
      </c>
      <c r="T80" s="189">
        <f t="shared" si="61"/>
        <v>0.5993287343999999</v>
      </c>
      <c r="U80" s="189">
        <f t="shared" si="61"/>
        <v>0.59395358879999993</v>
      </c>
      <c r="V80" s="189">
        <f t="shared" si="61"/>
        <v>0.58807010294999995</v>
      </c>
      <c r="W80" s="189">
        <f t="shared" si="61"/>
        <v>0.58235017005</v>
      </c>
      <c r="X80" s="189">
        <f t="shared" si="61"/>
        <v>0.57722256404999994</v>
      </c>
      <c r="Y80" s="189">
        <f t="shared" si="61"/>
        <v>0.57242648429999998</v>
      </c>
      <c r="Z80" s="189">
        <f t="shared" si="61"/>
        <v>0.56902281479999994</v>
      </c>
      <c r="AA80" s="189">
        <f t="shared" si="61"/>
        <v>0.56678169734999995</v>
      </c>
      <c r="AB80" s="190">
        <f t="shared" si="61"/>
        <v>0.56564124704999996</v>
      </c>
      <c r="AD80" s="31">
        <v>0.72442999999999991</v>
      </c>
      <c r="AE80" s="31">
        <v>0.72590999999999994</v>
      </c>
      <c r="AF80" s="31">
        <v>0.72822000000000009</v>
      </c>
      <c r="AG80" s="31">
        <v>0.73272000000000004</v>
      </c>
      <c r="AH80" s="31">
        <v>0.73846999999999996</v>
      </c>
      <c r="AI80" s="31">
        <v>0.74556999999999995</v>
      </c>
      <c r="AJ80" s="31">
        <v>0.75303999999999993</v>
      </c>
      <c r="AK80" s="31">
        <v>0.75961000000000001</v>
      </c>
      <c r="AL80" s="31">
        <v>0.76604000000000005</v>
      </c>
      <c r="AM80" s="31">
        <v>0.77166000000000001</v>
      </c>
      <c r="AN80" s="31">
        <v>0.77588999999999997</v>
      </c>
      <c r="AO80" s="31">
        <v>0.77859999999999996</v>
      </c>
      <c r="AP80" s="31">
        <v>0.77950999999999993</v>
      </c>
      <c r="AQ80" s="31">
        <v>0.77859999999999996</v>
      </c>
      <c r="AR80" s="31">
        <v>0.77588999999999997</v>
      </c>
      <c r="AS80" s="31">
        <v>0.77168999999999999</v>
      </c>
      <c r="AT80" s="31">
        <v>0.76607000000000003</v>
      </c>
      <c r="AU80" s="31">
        <v>0.75963999999999998</v>
      </c>
      <c r="AV80" s="31">
        <v>0.75306999999999991</v>
      </c>
      <c r="AW80" s="31">
        <v>0.74560000000000004</v>
      </c>
      <c r="AX80" s="31">
        <v>0.73849999999999993</v>
      </c>
      <c r="AY80" s="31">
        <v>0.73275000000000001</v>
      </c>
      <c r="AZ80" s="31">
        <v>0.72825000000000006</v>
      </c>
      <c r="BA80" s="31">
        <v>0.72590999999999994</v>
      </c>
      <c r="BB80" s="62">
        <v>0.72442999999999991</v>
      </c>
    </row>
    <row r="81" spans="2:54" ht="16" thickBot="1" x14ac:dyDescent="0.25">
      <c r="B81" s="241"/>
      <c r="C81" s="31">
        <v>75</v>
      </c>
      <c r="D81" s="188">
        <f t="shared" ref="D81:AB81" si="62">(D69+D93)/2</f>
        <v>0.59270705010000002</v>
      </c>
      <c r="E81" s="189">
        <f t="shared" si="62"/>
        <v>0.59329937699999991</v>
      </c>
      <c r="F81" s="189">
        <f t="shared" si="62"/>
        <v>0.59444424764999981</v>
      </c>
      <c r="G81" s="189">
        <f t="shared" si="62"/>
        <v>0.59619912659999996</v>
      </c>
      <c r="H81" s="189">
        <f t="shared" si="62"/>
        <v>0.5986789429499999</v>
      </c>
      <c r="I81" s="189">
        <f t="shared" si="62"/>
        <v>0.60135325470000001</v>
      </c>
      <c r="J81" s="189">
        <f t="shared" si="62"/>
        <v>0.60423532289999993</v>
      </c>
      <c r="K81" s="189">
        <f t="shared" si="62"/>
        <v>0.60713507249999987</v>
      </c>
      <c r="L81" s="189">
        <f t="shared" si="62"/>
        <v>0.60982264529999997</v>
      </c>
      <c r="M81" s="189">
        <f t="shared" si="62"/>
        <v>0.61191789119999984</v>
      </c>
      <c r="N81" s="189">
        <f t="shared" si="62"/>
        <v>0.61365066839999982</v>
      </c>
      <c r="O81" s="189">
        <f t="shared" si="62"/>
        <v>0.61472039309999993</v>
      </c>
      <c r="P81" s="189">
        <f t="shared" si="62"/>
        <v>0.61492814954999997</v>
      </c>
      <c r="Q81" s="189">
        <f t="shared" si="62"/>
        <v>0.61472039309999993</v>
      </c>
      <c r="R81" s="189">
        <f t="shared" si="62"/>
        <v>0.61368161084999984</v>
      </c>
      <c r="S81" s="189">
        <f t="shared" si="62"/>
        <v>0.61190463014999996</v>
      </c>
      <c r="T81" s="189">
        <f t="shared" si="62"/>
        <v>0.60982264529999997</v>
      </c>
      <c r="U81" s="189">
        <f t="shared" si="62"/>
        <v>0.60716601494999989</v>
      </c>
      <c r="V81" s="189">
        <f t="shared" si="62"/>
        <v>0.60422206184999983</v>
      </c>
      <c r="W81" s="189">
        <f t="shared" si="62"/>
        <v>0.6013399936499999</v>
      </c>
      <c r="X81" s="189">
        <f t="shared" si="62"/>
        <v>0.5986789429499999</v>
      </c>
      <c r="Y81" s="189">
        <f t="shared" si="62"/>
        <v>0.59619912659999996</v>
      </c>
      <c r="Z81" s="189">
        <f t="shared" si="62"/>
        <v>0.59444424764999981</v>
      </c>
      <c r="AA81" s="189">
        <f t="shared" si="62"/>
        <v>0.59329937699999991</v>
      </c>
      <c r="AB81" s="190">
        <f t="shared" si="62"/>
        <v>0.59270705010000002</v>
      </c>
      <c r="AD81" s="61">
        <v>0.76408999999999994</v>
      </c>
      <c r="AE81" s="61">
        <v>0.76408999999999994</v>
      </c>
      <c r="AF81" s="61">
        <v>0.76408999999999994</v>
      </c>
      <c r="AG81" s="61">
        <v>0.76408999999999994</v>
      </c>
      <c r="AH81" s="61">
        <v>0.76408999999999994</v>
      </c>
      <c r="AI81" s="61">
        <v>0.76408999999999994</v>
      </c>
      <c r="AJ81" s="61">
        <v>0.76408999999999994</v>
      </c>
      <c r="AK81" s="61">
        <v>0.76408999999999994</v>
      </c>
      <c r="AL81" s="61">
        <v>0.76408999999999994</v>
      </c>
      <c r="AM81" s="61">
        <v>0.76408999999999994</v>
      </c>
      <c r="AN81" s="61">
        <v>0.76408999999999994</v>
      </c>
      <c r="AO81" s="61">
        <v>0.76408999999999994</v>
      </c>
      <c r="AP81" s="61">
        <v>0.76408999999999994</v>
      </c>
      <c r="AQ81" s="61">
        <v>0.76408999999999994</v>
      </c>
      <c r="AR81" s="61">
        <v>0.76408999999999994</v>
      </c>
      <c r="AS81" s="61">
        <v>0.76408999999999994</v>
      </c>
      <c r="AT81" s="61">
        <v>0.76408999999999994</v>
      </c>
      <c r="AU81" s="61">
        <v>0.76408999999999994</v>
      </c>
      <c r="AV81" s="61">
        <v>0.76408999999999994</v>
      </c>
      <c r="AW81" s="61">
        <v>0.76408999999999994</v>
      </c>
      <c r="AX81" s="61">
        <v>0.76408999999999994</v>
      </c>
      <c r="AY81" s="61">
        <v>0.76408999999999994</v>
      </c>
      <c r="AZ81" s="61">
        <v>0.76408999999999994</v>
      </c>
      <c r="BA81" s="61">
        <v>0.76408999999999994</v>
      </c>
      <c r="BB81" s="60">
        <v>0.76408999999999994</v>
      </c>
    </row>
    <row r="82" spans="2:54" ht="16" thickBot="1" x14ac:dyDescent="0.25">
      <c r="B82" s="242"/>
      <c r="C82" s="61">
        <v>90</v>
      </c>
      <c r="D82" s="191">
        <f t="shared" ref="D82:AB82" si="63">(D70+D94)/2</f>
        <v>0.61261630649999999</v>
      </c>
      <c r="E82" s="192">
        <f t="shared" si="63"/>
        <v>0.61261630649999999</v>
      </c>
      <c r="F82" s="192">
        <f t="shared" si="63"/>
        <v>0.61261630649999999</v>
      </c>
      <c r="G82" s="192">
        <f t="shared" si="63"/>
        <v>0.61261630649999999</v>
      </c>
      <c r="H82" s="192">
        <f t="shared" si="63"/>
        <v>0.61261630649999999</v>
      </c>
      <c r="I82" s="192">
        <f t="shared" si="63"/>
        <v>0.61261630649999999</v>
      </c>
      <c r="J82" s="192">
        <f t="shared" si="63"/>
        <v>0.61261630649999999</v>
      </c>
      <c r="K82" s="192">
        <f t="shared" si="63"/>
        <v>0.61261630649999999</v>
      </c>
      <c r="L82" s="192">
        <f t="shared" si="63"/>
        <v>0.61261630649999999</v>
      </c>
      <c r="M82" s="192">
        <f t="shared" si="63"/>
        <v>0.61261630649999999</v>
      </c>
      <c r="N82" s="192">
        <f t="shared" si="63"/>
        <v>0.61261630649999999</v>
      </c>
      <c r="O82" s="192">
        <f t="shared" si="63"/>
        <v>0.61261630649999999</v>
      </c>
      <c r="P82" s="192">
        <f t="shared" si="63"/>
        <v>0.61261630649999999</v>
      </c>
      <c r="Q82" s="192">
        <f t="shared" si="63"/>
        <v>0.61261630649999999</v>
      </c>
      <c r="R82" s="192">
        <f t="shared" si="63"/>
        <v>0.61261630649999999</v>
      </c>
      <c r="S82" s="192">
        <f t="shared" si="63"/>
        <v>0.61261630649999999</v>
      </c>
      <c r="T82" s="192">
        <f t="shared" si="63"/>
        <v>0.61261630649999999</v>
      </c>
      <c r="U82" s="192">
        <f t="shared" si="63"/>
        <v>0.61261630649999999</v>
      </c>
      <c r="V82" s="192">
        <f t="shared" si="63"/>
        <v>0.61261630649999999</v>
      </c>
      <c r="W82" s="192">
        <f t="shared" si="63"/>
        <v>0.61261630649999999</v>
      </c>
      <c r="X82" s="192">
        <f t="shared" si="63"/>
        <v>0.61261630649999999</v>
      </c>
      <c r="Y82" s="192">
        <f t="shared" si="63"/>
        <v>0.61261630649999999</v>
      </c>
      <c r="Z82" s="192">
        <f t="shared" si="63"/>
        <v>0.61261630649999999</v>
      </c>
      <c r="AA82" s="192">
        <f t="shared" si="63"/>
        <v>0.61261630649999999</v>
      </c>
      <c r="AB82" s="193">
        <f t="shared" si="63"/>
        <v>0.61261630649999999</v>
      </c>
    </row>
    <row r="83" spans="2:54" ht="16" thickBot="1" x14ac:dyDescent="0.25"/>
    <row r="84" spans="2:54" x14ac:dyDescent="0.2">
      <c r="B84" s="243" t="s">
        <v>161</v>
      </c>
      <c r="C84" s="245">
        <f>B8</f>
        <v>801.23264099999994</v>
      </c>
      <c r="D84" s="247" t="s">
        <v>162</v>
      </c>
      <c r="E84" s="248"/>
      <c r="F84" s="248"/>
      <c r="G84" s="248"/>
      <c r="H84" s="248"/>
      <c r="I84" s="248"/>
      <c r="J84" s="248"/>
      <c r="K84" s="248"/>
      <c r="L84" s="248"/>
      <c r="M84" s="248"/>
      <c r="N84" s="248"/>
      <c r="O84" s="248"/>
      <c r="P84" s="248"/>
      <c r="Q84" s="248"/>
      <c r="R84" s="248"/>
      <c r="S84" s="248"/>
      <c r="T84" s="248"/>
      <c r="U84" s="248"/>
      <c r="V84" s="248"/>
      <c r="W84" s="248"/>
      <c r="X84" s="248"/>
      <c r="Y84" s="248"/>
      <c r="Z84" s="248"/>
      <c r="AA84" s="248"/>
      <c r="AB84" s="249"/>
    </row>
    <row r="85" spans="2:54" ht="16" thickBot="1" x14ac:dyDescent="0.25">
      <c r="B85" s="244"/>
      <c r="C85" s="246"/>
      <c r="D85" s="50">
        <v>-180</v>
      </c>
      <c r="E85" s="31">
        <v>-165</v>
      </c>
      <c r="F85" s="31">
        <v>-150</v>
      </c>
      <c r="G85" s="31">
        <v>-135</v>
      </c>
      <c r="H85" s="31">
        <v>-120</v>
      </c>
      <c r="I85" s="31">
        <v>-105</v>
      </c>
      <c r="J85" s="31">
        <v>-90</v>
      </c>
      <c r="K85" s="31">
        <v>-75</v>
      </c>
      <c r="L85" s="31">
        <v>-60</v>
      </c>
      <c r="M85" s="31">
        <v>-45</v>
      </c>
      <c r="N85" s="31">
        <v>-30</v>
      </c>
      <c r="O85" s="31">
        <v>-15</v>
      </c>
      <c r="P85" s="31">
        <v>0</v>
      </c>
      <c r="Q85" s="31">
        <v>15</v>
      </c>
      <c r="R85" s="31">
        <v>30</v>
      </c>
      <c r="S85" s="31">
        <v>45</v>
      </c>
      <c r="T85" s="31">
        <v>60</v>
      </c>
      <c r="U85" s="31">
        <v>75</v>
      </c>
      <c r="V85" s="31">
        <v>90</v>
      </c>
      <c r="W85" s="31">
        <v>105</v>
      </c>
      <c r="X85" s="31">
        <v>120</v>
      </c>
      <c r="Y85" s="31">
        <v>135</v>
      </c>
      <c r="Z85" s="31">
        <v>150</v>
      </c>
      <c r="AA85" s="31">
        <v>165</v>
      </c>
      <c r="AB85" s="62">
        <v>180</v>
      </c>
      <c r="AD85" s="31">
        <v>0</v>
      </c>
      <c r="AE85" s="31">
        <v>0</v>
      </c>
      <c r="AF85" s="31">
        <v>0</v>
      </c>
      <c r="AG85" s="31">
        <v>0</v>
      </c>
      <c r="AH85" s="31">
        <v>0</v>
      </c>
      <c r="AI85" s="31">
        <v>0</v>
      </c>
      <c r="AJ85" s="31">
        <v>0</v>
      </c>
      <c r="AK85" s="31">
        <v>0</v>
      </c>
      <c r="AL85" s="31">
        <v>0</v>
      </c>
      <c r="AM85" s="31">
        <v>0</v>
      </c>
      <c r="AN85" s="31">
        <v>0</v>
      </c>
      <c r="AO85" s="31">
        <v>0</v>
      </c>
      <c r="AP85" s="31">
        <v>0</v>
      </c>
      <c r="AQ85" s="31">
        <v>0</v>
      </c>
      <c r="AR85" s="31">
        <v>0</v>
      </c>
      <c r="AS85" s="31">
        <v>0</v>
      </c>
      <c r="AT85" s="31">
        <v>0</v>
      </c>
      <c r="AU85" s="31">
        <v>0</v>
      </c>
      <c r="AV85" s="31">
        <v>0</v>
      </c>
      <c r="AW85" s="31">
        <v>0</v>
      </c>
      <c r="AX85" s="31">
        <v>0</v>
      </c>
      <c r="AY85" s="31">
        <v>0</v>
      </c>
      <c r="AZ85" s="31">
        <v>0</v>
      </c>
      <c r="BA85" s="31">
        <v>0</v>
      </c>
      <c r="BB85" s="62">
        <v>0</v>
      </c>
    </row>
    <row r="86" spans="2:54" x14ac:dyDescent="0.2">
      <c r="B86" s="240" t="s">
        <v>163</v>
      </c>
      <c r="C86" s="49">
        <v>0</v>
      </c>
      <c r="D86" s="77">
        <f t="shared" ref="D86:D94" si="64">AD97*$B$14*$B$15*$B$16</f>
        <v>0</v>
      </c>
      <c r="E86" s="78">
        <f t="shared" ref="E86:E94" si="65">AE97*$B$14*$B$15*$B$16</f>
        <v>0</v>
      </c>
      <c r="F86" s="78">
        <f t="shared" ref="F86:F94" si="66">AF97*$B$14*$B$15*$B$16</f>
        <v>0</v>
      </c>
      <c r="G86" s="78">
        <f t="shared" ref="G86:G94" si="67">AG97*$B$14*$B$15*$B$16</f>
        <v>0</v>
      </c>
      <c r="H86" s="78">
        <f t="shared" ref="H86:H94" si="68">AH97*$B$14*$B$15*$B$16</f>
        <v>0</v>
      </c>
      <c r="I86" s="78">
        <f t="shared" ref="I86:I94" si="69">AI97*$B$14*$B$15*$B$16</f>
        <v>0</v>
      </c>
      <c r="J86" s="78">
        <f t="shared" ref="J86:J94" si="70">AJ97*$B$14*$B$15*$B$16</f>
        <v>0</v>
      </c>
      <c r="K86" s="78">
        <f t="shared" ref="K86:K94" si="71">AK97*$B$14*$B$15*$B$16</f>
        <v>0</v>
      </c>
      <c r="L86" s="78">
        <f t="shared" ref="L86:L94" si="72">AL97*$B$14*$B$15*$B$16</f>
        <v>0</v>
      </c>
      <c r="M86" s="78">
        <f t="shared" ref="M86:M94" si="73">AM97*$B$14*$B$15*$B$16</f>
        <v>0</v>
      </c>
      <c r="N86" s="78">
        <f t="shared" ref="N86:N94" si="74">AN97*$B$14*$B$15*$B$16</f>
        <v>0</v>
      </c>
      <c r="O86" s="78">
        <f t="shared" ref="O86:O94" si="75">AO97*$B$14*$B$15*$B$16</f>
        <v>0</v>
      </c>
      <c r="P86" s="78">
        <f t="shared" ref="P86:P94" si="76">AP97*$B$14*$B$15*$B$16</f>
        <v>0</v>
      </c>
      <c r="Q86" s="78">
        <f t="shared" ref="Q86:Q94" si="77">AQ97*$B$14*$B$15*$B$16</f>
        <v>0</v>
      </c>
      <c r="R86" s="78">
        <f t="shared" ref="R86:R94" si="78">AR97*$B$14*$B$15*$B$16</f>
        <v>0</v>
      </c>
      <c r="S86" s="78">
        <f t="shared" ref="S86:S94" si="79">AS97*$B$14*$B$15*$B$16</f>
        <v>0</v>
      </c>
      <c r="T86" s="78">
        <f t="shared" ref="T86:T94" si="80">AT97*$B$14*$B$15*$B$16</f>
        <v>0</v>
      </c>
      <c r="U86" s="78">
        <f t="shared" ref="U86:U94" si="81">AU97*$B$14*$B$15*$B$16</f>
        <v>0</v>
      </c>
      <c r="V86" s="78">
        <f t="shared" ref="V86:V94" si="82">AV97*$B$14*$B$15*$B$16</f>
        <v>0</v>
      </c>
      <c r="W86" s="78">
        <f t="shared" ref="W86:W94" si="83">AW97*$B$14*$B$15*$B$16</f>
        <v>0</v>
      </c>
      <c r="X86" s="78">
        <f t="shared" ref="X86:X94" si="84">AX97*$B$14*$B$15*$B$16</f>
        <v>0</v>
      </c>
      <c r="Y86" s="78">
        <f t="shared" ref="Y86:Y94" si="85">AY97*$B$14*$B$15*$B$16</f>
        <v>0</v>
      </c>
      <c r="Z86" s="78">
        <f t="shared" ref="Z86:Z94" si="86">AZ97*$B$14*$B$15*$B$16</f>
        <v>0</v>
      </c>
      <c r="AA86" s="78">
        <f t="shared" ref="AA86:AA94" si="87">BA97*$B$14*$B$15*$B$16</f>
        <v>0</v>
      </c>
      <c r="AB86" s="79">
        <f t="shared" ref="AB86:AB94" si="88">BB97*$B$14*$B$15*$B$16</f>
        <v>0</v>
      </c>
      <c r="AD86" s="31">
        <v>0.32573000000000002</v>
      </c>
      <c r="AE86" s="31">
        <v>0.33102999999999999</v>
      </c>
      <c r="AF86" s="31">
        <v>0.33839999999999998</v>
      </c>
      <c r="AG86" s="31">
        <v>0.34511000000000003</v>
      </c>
      <c r="AH86" s="31">
        <v>0.34745000000000004</v>
      </c>
      <c r="AI86" s="31">
        <v>0.35750999999999999</v>
      </c>
      <c r="AJ86" s="31">
        <v>0.36748999999999998</v>
      </c>
      <c r="AK86" s="31">
        <v>0.37742999999999999</v>
      </c>
      <c r="AL86" s="31">
        <v>0.38678000000000001</v>
      </c>
      <c r="AM86" s="31">
        <v>0.40155999999999997</v>
      </c>
      <c r="AN86" s="31">
        <v>0.40787000000000001</v>
      </c>
      <c r="AO86" s="31">
        <v>0.40939999999999999</v>
      </c>
      <c r="AP86" s="31">
        <v>0.40845999999999999</v>
      </c>
      <c r="AQ86" s="31">
        <v>0.40899999999999997</v>
      </c>
      <c r="AR86" s="31">
        <v>0.40847</v>
      </c>
      <c r="AS86" s="31">
        <v>0.40183000000000002</v>
      </c>
      <c r="AT86" s="31">
        <v>0.38725000000000004</v>
      </c>
      <c r="AU86" s="31">
        <v>0.3775</v>
      </c>
      <c r="AV86" s="31">
        <v>0.36733000000000005</v>
      </c>
      <c r="AW86" s="31">
        <v>0.35760999999999998</v>
      </c>
      <c r="AX86" s="31">
        <v>0.34784999999999999</v>
      </c>
      <c r="AY86" s="31">
        <v>0.34558</v>
      </c>
      <c r="AZ86" s="31">
        <v>0.3387</v>
      </c>
      <c r="BA86" s="31">
        <v>0.33090000000000003</v>
      </c>
      <c r="BB86" s="62">
        <v>0.32573000000000002</v>
      </c>
    </row>
    <row r="87" spans="2:54" x14ac:dyDescent="0.2">
      <c r="B87" s="241"/>
      <c r="C87" s="31">
        <v>5</v>
      </c>
      <c r="D87" s="80">
        <f t="shared" si="64"/>
        <v>0.29897479259999998</v>
      </c>
      <c r="E87" s="33">
        <f t="shared" si="65"/>
        <v>0.30016828709999999</v>
      </c>
      <c r="F87" s="33">
        <f t="shared" si="66"/>
        <v>0.30091974659999998</v>
      </c>
      <c r="G87" s="33">
        <f t="shared" si="67"/>
        <v>0.30359847869999995</v>
      </c>
      <c r="H87" s="33">
        <f t="shared" si="68"/>
        <v>0.30654243179999996</v>
      </c>
      <c r="I87" s="33">
        <f t="shared" si="69"/>
        <v>0.31417195589999991</v>
      </c>
      <c r="J87" s="33">
        <f t="shared" si="70"/>
        <v>0.32199597539999997</v>
      </c>
      <c r="K87" s="33">
        <f t="shared" si="71"/>
        <v>0.32837012009999994</v>
      </c>
      <c r="L87" s="33">
        <f t="shared" si="72"/>
        <v>0.33240147929999997</v>
      </c>
      <c r="M87" s="33">
        <f t="shared" si="73"/>
        <v>0.34022549880000003</v>
      </c>
      <c r="N87" s="33">
        <f t="shared" si="74"/>
        <v>0.34532658269999994</v>
      </c>
      <c r="O87" s="33">
        <f t="shared" si="75"/>
        <v>0.34860648239999997</v>
      </c>
      <c r="P87" s="33">
        <f t="shared" si="76"/>
        <v>0.34893358829999993</v>
      </c>
      <c r="Q87" s="33">
        <f t="shared" si="77"/>
        <v>0.34845619049999998</v>
      </c>
      <c r="R87" s="33">
        <f t="shared" si="78"/>
        <v>0.34574209559999997</v>
      </c>
      <c r="S87" s="33">
        <f t="shared" si="79"/>
        <v>0.34049071979999995</v>
      </c>
      <c r="T87" s="33">
        <f t="shared" si="80"/>
        <v>0.33275510729999996</v>
      </c>
      <c r="U87" s="33">
        <f t="shared" si="81"/>
        <v>0.3284585270999999</v>
      </c>
      <c r="V87" s="33">
        <f t="shared" si="82"/>
        <v>0.32179263929999996</v>
      </c>
      <c r="W87" s="33">
        <f t="shared" si="83"/>
        <v>0.314198478</v>
      </c>
      <c r="X87" s="33">
        <f t="shared" si="84"/>
        <v>0.30680765279999994</v>
      </c>
      <c r="Y87" s="33">
        <f t="shared" si="85"/>
        <v>0.30386369969999993</v>
      </c>
      <c r="Z87" s="33">
        <f t="shared" si="86"/>
        <v>0.30115844549999993</v>
      </c>
      <c r="AA87" s="33">
        <f t="shared" si="87"/>
        <v>0.30007988009999997</v>
      </c>
      <c r="AB87" s="81">
        <f t="shared" si="88"/>
        <v>0.29897479259999998</v>
      </c>
      <c r="AD87" s="31">
        <v>0.43929999999999997</v>
      </c>
      <c r="AE87" s="31">
        <v>0.44419000000000003</v>
      </c>
      <c r="AF87" s="31">
        <v>0.45376</v>
      </c>
      <c r="AG87" s="31">
        <v>0.46255000000000002</v>
      </c>
      <c r="AH87" s="31">
        <v>0.47036</v>
      </c>
      <c r="AI87" s="31">
        <v>0.48531999999999997</v>
      </c>
      <c r="AJ87" s="31">
        <v>0.50080000000000002</v>
      </c>
      <c r="AK87" s="31">
        <v>0.51477000000000006</v>
      </c>
      <c r="AL87" s="31">
        <v>0.52786</v>
      </c>
      <c r="AM87" s="31">
        <v>0.54347000000000001</v>
      </c>
      <c r="AN87" s="31">
        <v>0.55262999999999995</v>
      </c>
      <c r="AO87" s="31">
        <v>0.55430000000000001</v>
      </c>
      <c r="AP87" s="31">
        <v>0.55354000000000003</v>
      </c>
      <c r="AQ87" s="31">
        <v>0.55420000000000003</v>
      </c>
      <c r="AR87" s="31">
        <v>0.55282999999999993</v>
      </c>
      <c r="AS87" s="31">
        <v>0.54371000000000003</v>
      </c>
      <c r="AT87" s="31">
        <v>0.52807000000000004</v>
      </c>
      <c r="AU87" s="31">
        <v>0.51480999999999999</v>
      </c>
      <c r="AV87" s="31">
        <v>0.50076999999999994</v>
      </c>
      <c r="AW87" s="31">
        <v>0.48536000000000001</v>
      </c>
      <c r="AX87" s="31">
        <v>0.47053</v>
      </c>
      <c r="AY87" s="31">
        <v>0.46275000000000005</v>
      </c>
      <c r="AZ87" s="31">
        <v>0.45390000000000003</v>
      </c>
      <c r="BA87" s="31">
        <v>0.44416</v>
      </c>
      <c r="BB87" s="62">
        <v>0.43929999999999997</v>
      </c>
    </row>
    <row r="88" spans="2:54" x14ac:dyDescent="0.2">
      <c r="B88" s="241"/>
      <c r="C88" s="31">
        <v>15</v>
      </c>
      <c r="D88" s="80">
        <f t="shared" si="64"/>
        <v>0.38918529539999996</v>
      </c>
      <c r="E88" s="33">
        <f t="shared" si="65"/>
        <v>0.39185518679999992</v>
      </c>
      <c r="F88" s="33">
        <f t="shared" si="66"/>
        <v>0.39569205060000001</v>
      </c>
      <c r="G88" s="33">
        <f t="shared" si="67"/>
        <v>0.40040414369999994</v>
      </c>
      <c r="H88" s="33">
        <f t="shared" si="68"/>
        <v>0.40622132429999996</v>
      </c>
      <c r="I88" s="33">
        <f t="shared" si="69"/>
        <v>0.41656494329999993</v>
      </c>
      <c r="J88" s="33">
        <f t="shared" si="70"/>
        <v>0.42599797019999991</v>
      </c>
      <c r="K88" s="33">
        <f t="shared" si="71"/>
        <v>0.43316777789999994</v>
      </c>
      <c r="L88" s="33">
        <f t="shared" si="72"/>
        <v>0.43850756069999997</v>
      </c>
      <c r="M88" s="33">
        <f t="shared" si="73"/>
        <v>0.44630505809999999</v>
      </c>
      <c r="N88" s="33">
        <f t="shared" si="74"/>
        <v>0.45228137129999996</v>
      </c>
      <c r="O88" s="33">
        <f t="shared" si="75"/>
        <v>0.45511923599999987</v>
      </c>
      <c r="P88" s="33">
        <f t="shared" si="76"/>
        <v>0.45478328939999996</v>
      </c>
      <c r="Q88" s="33">
        <f t="shared" si="77"/>
        <v>0.45511923599999987</v>
      </c>
      <c r="R88" s="33">
        <f t="shared" si="78"/>
        <v>0.45236977829999991</v>
      </c>
      <c r="S88" s="33">
        <f t="shared" si="79"/>
        <v>0.44639346509999994</v>
      </c>
      <c r="T88" s="33">
        <f t="shared" si="80"/>
        <v>0.43859596769999998</v>
      </c>
      <c r="U88" s="33">
        <f t="shared" si="81"/>
        <v>0.43316777789999994</v>
      </c>
      <c r="V88" s="33">
        <f t="shared" si="82"/>
        <v>0.42593608529999993</v>
      </c>
      <c r="W88" s="33">
        <f t="shared" si="83"/>
        <v>0.41659146539999997</v>
      </c>
      <c r="X88" s="33">
        <f t="shared" si="84"/>
        <v>0.40630973129999998</v>
      </c>
      <c r="Y88" s="33">
        <f t="shared" si="85"/>
        <v>0.40051907279999993</v>
      </c>
      <c r="Z88" s="33">
        <f t="shared" si="86"/>
        <v>0.39571857269999999</v>
      </c>
      <c r="AA88" s="33">
        <f t="shared" si="87"/>
        <v>0.39185518679999992</v>
      </c>
      <c r="AB88" s="81">
        <f t="shared" si="88"/>
        <v>0.38918529539999996</v>
      </c>
      <c r="AD88" s="31">
        <v>0.52677000000000007</v>
      </c>
      <c r="AE88" s="31">
        <v>0.53139000000000003</v>
      </c>
      <c r="AF88" s="31">
        <v>0.54041000000000006</v>
      </c>
      <c r="AG88" s="31">
        <v>0.5484</v>
      </c>
      <c r="AH88" s="31">
        <v>0.55737000000000003</v>
      </c>
      <c r="AI88" s="31">
        <v>0.57249000000000005</v>
      </c>
      <c r="AJ88" s="31">
        <v>0.58885999999999994</v>
      </c>
      <c r="AK88" s="31">
        <v>0.60179000000000005</v>
      </c>
      <c r="AL88" s="31">
        <v>0.61348000000000003</v>
      </c>
      <c r="AM88" s="31">
        <v>0.62739999999999996</v>
      </c>
      <c r="AN88" s="31">
        <v>0.63741999999999999</v>
      </c>
      <c r="AO88" s="31">
        <v>0.63907999999999998</v>
      </c>
      <c r="AP88" s="31">
        <v>0.63793</v>
      </c>
      <c r="AQ88" s="31">
        <v>0.63907999999999998</v>
      </c>
      <c r="AR88" s="31">
        <v>0.63741999999999999</v>
      </c>
      <c r="AS88" s="31">
        <v>0.62744</v>
      </c>
      <c r="AT88" s="31">
        <v>0.61351999999999995</v>
      </c>
      <c r="AU88" s="31">
        <v>0.60182999999999998</v>
      </c>
      <c r="AV88" s="31">
        <v>0.58889999999999998</v>
      </c>
      <c r="AW88" s="31">
        <v>0.57252999999999998</v>
      </c>
      <c r="AX88" s="31">
        <v>0.55743999999999994</v>
      </c>
      <c r="AY88" s="31">
        <v>0.54844000000000004</v>
      </c>
      <c r="AZ88" s="31">
        <v>0.54047999999999996</v>
      </c>
      <c r="BA88" s="31">
        <v>0.53142999999999996</v>
      </c>
      <c r="BB88" s="62">
        <v>0.52677000000000007</v>
      </c>
    </row>
    <row r="89" spans="2:54" x14ac:dyDescent="0.2">
      <c r="B89" s="241"/>
      <c r="C89" s="31">
        <v>25</v>
      </c>
      <c r="D89" s="80">
        <f t="shared" si="64"/>
        <v>0.45453574979999994</v>
      </c>
      <c r="E89" s="33">
        <f t="shared" si="65"/>
        <v>0.45741781799999998</v>
      </c>
      <c r="F89" s="33">
        <f t="shared" si="66"/>
        <v>0.46164367259999989</v>
      </c>
      <c r="G89" s="33">
        <f t="shared" si="67"/>
        <v>0.46498545719999995</v>
      </c>
      <c r="H89" s="33">
        <f t="shared" si="68"/>
        <v>0.46962682469999989</v>
      </c>
      <c r="I89" s="33">
        <f t="shared" si="69"/>
        <v>0.47889187829999996</v>
      </c>
      <c r="J89" s="33">
        <f t="shared" si="70"/>
        <v>0.48808620629999999</v>
      </c>
      <c r="K89" s="33">
        <f t="shared" si="71"/>
        <v>0.49418628929999997</v>
      </c>
      <c r="L89" s="33">
        <f t="shared" si="72"/>
        <v>0.49950839069999992</v>
      </c>
      <c r="M89" s="33">
        <f t="shared" si="73"/>
        <v>0.50717327759999997</v>
      </c>
      <c r="N89" s="33">
        <f t="shared" si="74"/>
        <v>0.51335292690000001</v>
      </c>
      <c r="O89" s="33">
        <f t="shared" si="75"/>
        <v>0.5151741111</v>
      </c>
      <c r="P89" s="33">
        <f t="shared" si="76"/>
        <v>0.51444917369999998</v>
      </c>
      <c r="Q89" s="33">
        <f t="shared" si="77"/>
        <v>0.51520063319999998</v>
      </c>
      <c r="R89" s="33">
        <f t="shared" si="78"/>
        <v>0.51337944899999988</v>
      </c>
      <c r="S89" s="33">
        <f t="shared" si="79"/>
        <v>0.50717327759999997</v>
      </c>
      <c r="T89" s="33">
        <f t="shared" si="80"/>
        <v>0.49950839069999992</v>
      </c>
      <c r="U89" s="33">
        <f t="shared" si="81"/>
        <v>0.49418628929999997</v>
      </c>
      <c r="V89" s="33">
        <f t="shared" si="82"/>
        <v>0.48808620629999999</v>
      </c>
      <c r="W89" s="33">
        <f t="shared" si="83"/>
        <v>0.47889187829999996</v>
      </c>
      <c r="X89" s="33">
        <f t="shared" si="84"/>
        <v>0.46965334679999987</v>
      </c>
      <c r="Y89" s="33">
        <f t="shared" si="85"/>
        <v>0.46501197929999993</v>
      </c>
      <c r="Z89" s="33">
        <f t="shared" si="86"/>
        <v>0.46164367259999989</v>
      </c>
      <c r="AA89" s="33">
        <f t="shared" si="87"/>
        <v>0.45741781799999998</v>
      </c>
      <c r="AB89" s="81">
        <f t="shared" si="88"/>
        <v>0.45453574979999994</v>
      </c>
      <c r="AD89" s="31">
        <v>0.58552999999999999</v>
      </c>
      <c r="AE89" s="31">
        <v>0.58854000000000006</v>
      </c>
      <c r="AF89" s="31">
        <v>0.59437000000000006</v>
      </c>
      <c r="AG89" s="31">
        <v>0.60184000000000004</v>
      </c>
      <c r="AH89" s="31">
        <v>0.61137999999999992</v>
      </c>
      <c r="AI89" s="31">
        <v>0.62390000000000001</v>
      </c>
      <c r="AJ89" s="31">
        <v>0.63719000000000003</v>
      </c>
      <c r="AK89" s="31">
        <v>0.65020999999999995</v>
      </c>
      <c r="AL89" s="31">
        <v>0.66162999999999994</v>
      </c>
      <c r="AM89" s="31">
        <v>0.67257</v>
      </c>
      <c r="AN89" s="31">
        <v>0.68120999999999998</v>
      </c>
      <c r="AO89" s="31">
        <v>0.68518999999999997</v>
      </c>
      <c r="AP89" s="31">
        <v>0.68554999999999999</v>
      </c>
      <c r="AQ89" s="31">
        <v>0.68518999999999997</v>
      </c>
      <c r="AR89" s="31">
        <v>0.68118000000000001</v>
      </c>
      <c r="AS89" s="31">
        <v>0.67264000000000002</v>
      </c>
      <c r="AT89" s="31">
        <v>0.66169999999999995</v>
      </c>
      <c r="AU89" s="31">
        <v>0.65024999999999999</v>
      </c>
      <c r="AV89" s="31">
        <v>0.63722999999999996</v>
      </c>
      <c r="AW89" s="31">
        <v>0.62393999999999994</v>
      </c>
      <c r="AX89" s="31">
        <v>0.61134999999999995</v>
      </c>
      <c r="AY89" s="31">
        <v>0.60181000000000007</v>
      </c>
      <c r="AZ89" s="31">
        <v>0.59440999999999999</v>
      </c>
      <c r="BA89" s="31">
        <v>0.58854000000000006</v>
      </c>
      <c r="BB89" s="62">
        <v>0.58552999999999999</v>
      </c>
    </row>
    <row r="90" spans="2:54" x14ac:dyDescent="0.2">
      <c r="B90" s="241"/>
      <c r="C90" s="31">
        <v>35</v>
      </c>
      <c r="D90" s="80">
        <f t="shared" si="64"/>
        <v>0.49891606379999992</v>
      </c>
      <c r="E90" s="33">
        <f t="shared" si="65"/>
        <v>0.50051623049999983</v>
      </c>
      <c r="F90" s="33">
        <f t="shared" si="66"/>
        <v>0.50329221030000004</v>
      </c>
      <c r="G90" s="33">
        <f t="shared" si="67"/>
        <v>0.50670472050000004</v>
      </c>
      <c r="H90" s="33">
        <f t="shared" si="68"/>
        <v>0.51155826479999977</v>
      </c>
      <c r="I90" s="33">
        <f t="shared" si="69"/>
        <v>0.51832140029999985</v>
      </c>
      <c r="J90" s="33">
        <f t="shared" si="70"/>
        <v>0.52553541150000005</v>
      </c>
      <c r="K90" s="33">
        <f t="shared" si="71"/>
        <v>0.53221898069999996</v>
      </c>
      <c r="L90" s="33">
        <f t="shared" si="72"/>
        <v>0.53848703699999989</v>
      </c>
      <c r="M90" s="33">
        <f t="shared" si="73"/>
        <v>0.5446490048999999</v>
      </c>
      <c r="N90" s="33">
        <f t="shared" si="74"/>
        <v>0.54961747829999985</v>
      </c>
      <c r="O90" s="33">
        <f t="shared" si="75"/>
        <v>0.55219896269999991</v>
      </c>
      <c r="P90" s="33">
        <f t="shared" si="76"/>
        <v>0.55245534299999988</v>
      </c>
      <c r="Q90" s="33">
        <f t="shared" si="77"/>
        <v>0.55219896269999991</v>
      </c>
      <c r="R90" s="33">
        <f t="shared" si="78"/>
        <v>0.54961747829999985</v>
      </c>
      <c r="S90" s="33">
        <f t="shared" si="79"/>
        <v>0.5446490048999999</v>
      </c>
      <c r="T90" s="33">
        <f t="shared" si="80"/>
        <v>0.53848703699999989</v>
      </c>
      <c r="U90" s="33">
        <f t="shared" si="81"/>
        <v>0.53221898069999996</v>
      </c>
      <c r="V90" s="33">
        <f t="shared" si="82"/>
        <v>0.52556193359999992</v>
      </c>
      <c r="W90" s="33">
        <f t="shared" si="83"/>
        <v>0.51832140029999985</v>
      </c>
      <c r="X90" s="33">
        <f t="shared" si="84"/>
        <v>0.51155826479999977</v>
      </c>
      <c r="Y90" s="33">
        <f t="shared" si="85"/>
        <v>0.50670472050000004</v>
      </c>
      <c r="Z90" s="33">
        <f t="shared" si="86"/>
        <v>0.50329221030000004</v>
      </c>
      <c r="AA90" s="33">
        <f t="shared" si="87"/>
        <v>0.50051623049999983</v>
      </c>
      <c r="AB90" s="81">
        <f t="shared" si="88"/>
        <v>0.49891606379999992</v>
      </c>
      <c r="AD90" s="31">
        <v>0.62117999999999995</v>
      </c>
      <c r="AE90" s="31">
        <v>0.62322</v>
      </c>
      <c r="AF90" s="31">
        <v>0.62747000000000008</v>
      </c>
      <c r="AG90" s="31">
        <v>0.63413000000000008</v>
      </c>
      <c r="AH90" s="31">
        <v>0.64349999999999996</v>
      </c>
      <c r="AI90" s="31">
        <v>0.65361000000000002</v>
      </c>
      <c r="AJ90" s="31">
        <v>0.66452</v>
      </c>
      <c r="AK90" s="31">
        <v>0.67632999999999999</v>
      </c>
      <c r="AL90" s="31">
        <v>0.68687000000000009</v>
      </c>
      <c r="AM90" s="31">
        <v>0.69526999999999994</v>
      </c>
      <c r="AN90" s="31">
        <v>0.70233000000000001</v>
      </c>
      <c r="AO90" s="31">
        <v>0.70667999999999997</v>
      </c>
      <c r="AP90" s="31">
        <v>0.70782</v>
      </c>
      <c r="AQ90" s="31">
        <v>0.70674999999999999</v>
      </c>
      <c r="AR90" s="31">
        <v>0.70233000000000001</v>
      </c>
      <c r="AS90" s="31">
        <v>0.69523999999999997</v>
      </c>
      <c r="AT90" s="31">
        <v>0.68684000000000001</v>
      </c>
      <c r="AU90" s="31">
        <v>0.67630000000000001</v>
      </c>
      <c r="AV90" s="31">
        <v>0.66459000000000001</v>
      </c>
      <c r="AW90" s="31">
        <v>0.65368000000000004</v>
      </c>
      <c r="AX90" s="31">
        <v>0.64354</v>
      </c>
      <c r="AY90" s="31">
        <v>0.6341</v>
      </c>
      <c r="AZ90" s="31">
        <v>0.62747000000000008</v>
      </c>
      <c r="BA90" s="31">
        <v>0.62322</v>
      </c>
      <c r="BB90" s="62">
        <v>0.62117999999999995</v>
      </c>
    </row>
    <row r="91" spans="2:54" x14ac:dyDescent="0.2">
      <c r="B91" s="241"/>
      <c r="C91" s="31">
        <v>45</v>
      </c>
      <c r="D91" s="80">
        <f t="shared" si="64"/>
        <v>0.52627803029999998</v>
      </c>
      <c r="E91" s="33">
        <f t="shared" si="65"/>
        <v>0.52714441889999986</v>
      </c>
      <c r="F91" s="33">
        <f t="shared" si="66"/>
        <v>0.52923966480000006</v>
      </c>
      <c r="G91" s="33">
        <f t="shared" si="67"/>
        <v>0.53267869709999993</v>
      </c>
      <c r="H91" s="33">
        <f t="shared" si="68"/>
        <v>0.53743499369999992</v>
      </c>
      <c r="I91" s="33">
        <f t="shared" si="69"/>
        <v>0.54267752879999986</v>
      </c>
      <c r="J91" s="33">
        <f t="shared" si="70"/>
        <v>0.54873340829999995</v>
      </c>
      <c r="K91" s="33">
        <f t="shared" si="71"/>
        <v>0.55514291579999986</v>
      </c>
      <c r="L91" s="33">
        <f t="shared" si="72"/>
        <v>0.56125183950000002</v>
      </c>
      <c r="M91" s="33">
        <f t="shared" si="73"/>
        <v>0.56616726869999989</v>
      </c>
      <c r="N91" s="33">
        <f t="shared" si="74"/>
        <v>0.57003065459999991</v>
      </c>
      <c r="O91" s="33">
        <f t="shared" si="75"/>
        <v>0.57245300639999985</v>
      </c>
      <c r="P91" s="33">
        <f t="shared" si="76"/>
        <v>0.57314258099999993</v>
      </c>
      <c r="Q91" s="33">
        <f t="shared" si="77"/>
        <v>0.57245300639999985</v>
      </c>
      <c r="R91" s="33">
        <f t="shared" si="78"/>
        <v>0.57003065459999991</v>
      </c>
      <c r="S91" s="33">
        <f t="shared" si="79"/>
        <v>0.56619379079999987</v>
      </c>
      <c r="T91" s="33">
        <f t="shared" si="80"/>
        <v>0.56125183950000002</v>
      </c>
      <c r="U91" s="33">
        <f t="shared" si="81"/>
        <v>0.55514291579999986</v>
      </c>
      <c r="V91" s="33">
        <f t="shared" si="82"/>
        <v>0.54873340829999995</v>
      </c>
      <c r="W91" s="33">
        <f t="shared" si="83"/>
        <v>0.54267752879999986</v>
      </c>
      <c r="X91" s="33">
        <f t="shared" si="84"/>
        <v>0.53743499369999992</v>
      </c>
      <c r="Y91" s="33">
        <f t="shared" si="85"/>
        <v>0.53267869709999993</v>
      </c>
      <c r="Z91" s="33">
        <f t="shared" si="86"/>
        <v>0.52923966480000006</v>
      </c>
      <c r="AA91" s="33">
        <f t="shared" si="87"/>
        <v>0.52714441889999986</v>
      </c>
      <c r="AB91" s="81">
        <f t="shared" si="88"/>
        <v>0.52627803029999998</v>
      </c>
      <c r="AD91" s="31">
        <v>0.65663000000000005</v>
      </c>
      <c r="AE91" s="31">
        <v>0.65850000000000009</v>
      </c>
      <c r="AF91" s="31">
        <v>0.66171000000000002</v>
      </c>
      <c r="AG91" s="31">
        <v>0.66636000000000006</v>
      </c>
      <c r="AH91" s="31">
        <v>0.67322000000000004</v>
      </c>
      <c r="AI91" s="31">
        <v>0.68037999999999998</v>
      </c>
      <c r="AJ91" s="31">
        <v>0.68820999999999999</v>
      </c>
      <c r="AK91" s="31">
        <v>0.69640999999999997</v>
      </c>
      <c r="AL91" s="31">
        <v>0.70367000000000002</v>
      </c>
      <c r="AM91" s="31">
        <v>0.70945999999999998</v>
      </c>
      <c r="AN91" s="31">
        <v>0.71460999999999997</v>
      </c>
      <c r="AO91" s="31">
        <v>0.71748999999999996</v>
      </c>
      <c r="AP91" s="31">
        <v>0.71786000000000005</v>
      </c>
      <c r="AQ91" s="31">
        <v>0.71748999999999996</v>
      </c>
      <c r="AR91" s="31">
        <v>0.71460999999999997</v>
      </c>
      <c r="AS91" s="31">
        <v>0.70943000000000001</v>
      </c>
      <c r="AT91" s="31">
        <v>0.70367000000000002</v>
      </c>
      <c r="AU91" s="31">
        <v>0.69640999999999997</v>
      </c>
      <c r="AV91" s="31">
        <v>0.68818000000000001</v>
      </c>
      <c r="AW91" s="31">
        <v>0.68045</v>
      </c>
      <c r="AX91" s="31">
        <v>0.67318999999999996</v>
      </c>
      <c r="AY91" s="31">
        <v>0.66639999999999999</v>
      </c>
      <c r="AZ91" s="31">
        <v>0.66171000000000002</v>
      </c>
      <c r="BA91" s="31">
        <v>0.65850000000000009</v>
      </c>
      <c r="BB91" s="62">
        <v>0.65663000000000005</v>
      </c>
    </row>
    <row r="92" spans="2:54" x14ac:dyDescent="0.2">
      <c r="B92" s="241"/>
      <c r="C92" s="31">
        <v>60</v>
      </c>
      <c r="D92" s="80">
        <f t="shared" si="64"/>
        <v>0.55077560999999986</v>
      </c>
      <c r="E92" s="33">
        <f t="shared" si="65"/>
        <v>0.5514032996999999</v>
      </c>
      <c r="F92" s="33">
        <f t="shared" si="66"/>
        <v>0.55304766989999987</v>
      </c>
      <c r="G92" s="33">
        <f t="shared" si="67"/>
        <v>0.55570872059999987</v>
      </c>
      <c r="H92" s="33">
        <f t="shared" si="68"/>
        <v>0.55929804479999989</v>
      </c>
      <c r="I92" s="33">
        <f t="shared" si="69"/>
        <v>0.56313490860000004</v>
      </c>
      <c r="J92" s="33">
        <f t="shared" si="70"/>
        <v>0.56774091329999998</v>
      </c>
      <c r="K92" s="33">
        <f t="shared" si="71"/>
        <v>0.57223198889999993</v>
      </c>
      <c r="L92" s="33">
        <f t="shared" si="72"/>
        <v>0.57656393189999988</v>
      </c>
      <c r="M92" s="33">
        <f t="shared" si="73"/>
        <v>0.57988803509999998</v>
      </c>
      <c r="N92" s="33">
        <f t="shared" si="74"/>
        <v>0.58248720089999995</v>
      </c>
      <c r="O92" s="33">
        <f t="shared" si="75"/>
        <v>0.58406968619999999</v>
      </c>
      <c r="P92" s="33">
        <f t="shared" si="76"/>
        <v>0.58454708399999988</v>
      </c>
      <c r="Q92" s="33">
        <f t="shared" si="77"/>
        <v>0.58406968619999999</v>
      </c>
      <c r="R92" s="33">
        <f t="shared" si="78"/>
        <v>0.58248720089999995</v>
      </c>
      <c r="S92" s="33">
        <f t="shared" si="79"/>
        <v>0.57988803509999998</v>
      </c>
      <c r="T92" s="33">
        <f t="shared" si="80"/>
        <v>0.57656393189999988</v>
      </c>
      <c r="U92" s="33">
        <f t="shared" si="81"/>
        <v>0.57223198889999993</v>
      </c>
      <c r="V92" s="33">
        <f t="shared" si="82"/>
        <v>0.56774091329999998</v>
      </c>
      <c r="W92" s="33">
        <f t="shared" si="83"/>
        <v>0.56313490860000004</v>
      </c>
      <c r="X92" s="33">
        <f t="shared" si="84"/>
        <v>0.55929804479999989</v>
      </c>
      <c r="Y92" s="33">
        <f t="shared" si="85"/>
        <v>0.55570872059999987</v>
      </c>
      <c r="Z92" s="33">
        <f t="shared" si="86"/>
        <v>0.55304766989999987</v>
      </c>
      <c r="AA92" s="33">
        <f t="shared" si="87"/>
        <v>0.5514032996999999</v>
      </c>
      <c r="AB92" s="81">
        <f t="shared" si="88"/>
        <v>0.55077560999999986</v>
      </c>
      <c r="AD92" s="31">
        <v>0.69137000000000004</v>
      </c>
      <c r="AE92" s="31">
        <v>0.69223999999999997</v>
      </c>
      <c r="AF92" s="31">
        <v>0.69387999999999994</v>
      </c>
      <c r="AG92" s="31">
        <v>0.69629000000000008</v>
      </c>
      <c r="AH92" s="31">
        <v>0.69979999999999998</v>
      </c>
      <c r="AI92" s="31">
        <v>0.70347999999999999</v>
      </c>
      <c r="AJ92" s="31">
        <v>0.70745999999999998</v>
      </c>
      <c r="AK92" s="31">
        <v>0.71148</v>
      </c>
      <c r="AL92" s="31">
        <v>0.71523000000000003</v>
      </c>
      <c r="AM92" s="31">
        <v>0.71811000000000003</v>
      </c>
      <c r="AN92" s="31">
        <v>0.72058</v>
      </c>
      <c r="AO92" s="31">
        <v>0.72209000000000001</v>
      </c>
      <c r="AP92" s="31">
        <v>0.72239000000000009</v>
      </c>
      <c r="AQ92" s="31">
        <v>0.72209000000000001</v>
      </c>
      <c r="AR92" s="31">
        <v>0.72065000000000001</v>
      </c>
      <c r="AS92" s="31">
        <v>0.71808000000000005</v>
      </c>
      <c r="AT92" s="31">
        <v>0.71523000000000003</v>
      </c>
      <c r="AU92" s="31">
        <v>0.71155000000000002</v>
      </c>
      <c r="AV92" s="31">
        <v>0.70743</v>
      </c>
      <c r="AW92" s="31">
        <v>0.70345000000000002</v>
      </c>
      <c r="AX92" s="31">
        <v>0.69979999999999998</v>
      </c>
      <c r="AY92" s="31">
        <v>0.69629000000000008</v>
      </c>
      <c r="AZ92" s="31">
        <v>0.69387999999999994</v>
      </c>
      <c r="BA92" s="31">
        <v>0.69223999999999997</v>
      </c>
      <c r="BB92" s="62">
        <v>0.69137000000000004</v>
      </c>
    </row>
    <row r="93" spans="2:54" ht="16" thickBot="1" x14ac:dyDescent="0.25">
      <c r="B93" s="241"/>
      <c r="C93" s="31">
        <v>75</v>
      </c>
      <c r="D93" s="80">
        <f t="shared" si="64"/>
        <v>0.57419462430000001</v>
      </c>
      <c r="E93" s="33">
        <f t="shared" si="65"/>
        <v>0.57461013719999987</v>
      </c>
      <c r="F93" s="33">
        <f t="shared" si="66"/>
        <v>0.57545000369999988</v>
      </c>
      <c r="G93" s="33">
        <f t="shared" si="67"/>
        <v>0.57682915289999992</v>
      </c>
      <c r="H93" s="33">
        <f t="shared" si="68"/>
        <v>0.57868569989999996</v>
      </c>
      <c r="I93" s="33">
        <f t="shared" si="69"/>
        <v>0.58078094579999995</v>
      </c>
      <c r="J93" s="33">
        <f t="shared" si="70"/>
        <v>0.58302648359999987</v>
      </c>
      <c r="K93" s="33">
        <f t="shared" si="71"/>
        <v>0.5852720213999999</v>
      </c>
      <c r="L93" s="33">
        <f t="shared" si="72"/>
        <v>0.58733190449999984</v>
      </c>
      <c r="M93" s="33">
        <f t="shared" si="73"/>
        <v>0.58897627469999991</v>
      </c>
      <c r="N93" s="33">
        <f t="shared" si="74"/>
        <v>0.59025817619999976</v>
      </c>
      <c r="O93" s="33">
        <f t="shared" si="75"/>
        <v>0.59106267989999994</v>
      </c>
      <c r="P93" s="33">
        <f t="shared" si="76"/>
        <v>0.59121297179999999</v>
      </c>
      <c r="Q93" s="33">
        <f t="shared" si="77"/>
        <v>0.59106267989999994</v>
      </c>
      <c r="R93" s="33">
        <f t="shared" si="78"/>
        <v>0.59025817619999976</v>
      </c>
      <c r="S93" s="33">
        <f t="shared" si="79"/>
        <v>0.58897627469999991</v>
      </c>
      <c r="T93" s="33">
        <f t="shared" si="80"/>
        <v>0.58733190449999984</v>
      </c>
      <c r="U93" s="33">
        <f t="shared" si="81"/>
        <v>0.5852720213999999</v>
      </c>
      <c r="V93" s="33">
        <f t="shared" si="82"/>
        <v>0.58302648359999987</v>
      </c>
      <c r="W93" s="33">
        <f t="shared" si="83"/>
        <v>0.58078094579999995</v>
      </c>
      <c r="X93" s="33">
        <f t="shared" si="84"/>
        <v>0.57868569989999996</v>
      </c>
      <c r="Y93" s="33">
        <f t="shared" si="85"/>
        <v>0.57682915289999992</v>
      </c>
      <c r="Z93" s="33">
        <f t="shared" si="86"/>
        <v>0.57545000369999988</v>
      </c>
      <c r="AA93" s="33">
        <f t="shared" si="87"/>
        <v>0.57461013719999987</v>
      </c>
      <c r="AB93" s="81">
        <f t="shared" si="88"/>
        <v>0.57419462430000001</v>
      </c>
      <c r="AD93" s="61">
        <v>0.71755999999999998</v>
      </c>
      <c r="AE93" s="61">
        <v>0.71755999999999998</v>
      </c>
      <c r="AF93" s="61">
        <v>0.71755999999999998</v>
      </c>
      <c r="AG93" s="61">
        <v>0.71755999999999998</v>
      </c>
      <c r="AH93" s="61">
        <v>0.71755999999999998</v>
      </c>
      <c r="AI93" s="61">
        <v>0.71755999999999998</v>
      </c>
      <c r="AJ93" s="61">
        <v>0.71755999999999998</v>
      </c>
      <c r="AK93" s="61">
        <v>0.71755999999999998</v>
      </c>
      <c r="AL93" s="61">
        <v>0.71755999999999998</v>
      </c>
      <c r="AM93" s="61">
        <v>0.71755999999999998</v>
      </c>
      <c r="AN93" s="61">
        <v>0.71755999999999998</v>
      </c>
      <c r="AO93" s="61">
        <v>0.71755999999999998</v>
      </c>
      <c r="AP93" s="61">
        <v>0.71755999999999998</v>
      </c>
      <c r="AQ93" s="61">
        <v>0.71755999999999998</v>
      </c>
      <c r="AR93" s="61">
        <v>0.71755999999999998</v>
      </c>
      <c r="AS93" s="61">
        <v>0.71755999999999998</v>
      </c>
      <c r="AT93" s="61">
        <v>0.71755999999999998</v>
      </c>
      <c r="AU93" s="61">
        <v>0.71755999999999998</v>
      </c>
      <c r="AV93" s="61">
        <v>0.71755999999999998</v>
      </c>
      <c r="AW93" s="61">
        <v>0.71755999999999998</v>
      </c>
      <c r="AX93" s="61">
        <v>0.71755999999999998</v>
      </c>
      <c r="AY93" s="61">
        <v>0.71755999999999998</v>
      </c>
      <c r="AZ93" s="61">
        <v>0.71755999999999998</v>
      </c>
      <c r="BA93" s="61">
        <v>0.71755999999999998</v>
      </c>
      <c r="BB93" s="60">
        <v>0.71755999999999998</v>
      </c>
    </row>
    <row r="94" spans="2:54" ht="16" thickBot="1" x14ac:dyDescent="0.25">
      <c r="B94" s="242"/>
      <c r="C94" s="61">
        <v>90</v>
      </c>
      <c r="D94" s="82">
        <f t="shared" si="64"/>
        <v>0.59085934380000005</v>
      </c>
      <c r="E94" s="83">
        <f t="shared" si="65"/>
        <v>0.59085934380000005</v>
      </c>
      <c r="F94" s="83">
        <f t="shared" si="66"/>
        <v>0.59085934380000005</v>
      </c>
      <c r="G94" s="83">
        <f t="shared" si="67"/>
        <v>0.59085934380000005</v>
      </c>
      <c r="H94" s="83">
        <f t="shared" si="68"/>
        <v>0.59085934380000005</v>
      </c>
      <c r="I94" s="83">
        <f t="shared" si="69"/>
        <v>0.59085934380000005</v>
      </c>
      <c r="J94" s="83">
        <f t="shared" si="70"/>
        <v>0.59085934380000005</v>
      </c>
      <c r="K94" s="83">
        <f t="shared" si="71"/>
        <v>0.59085934380000005</v>
      </c>
      <c r="L94" s="83">
        <f t="shared" si="72"/>
        <v>0.59085934380000005</v>
      </c>
      <c r="M94" s="83">
        <f t="shared" si="73"/>
        <v>0.59085934380000005</v>
      </c>
      <c r="N94" s="83">
        <f t="shared" si="74"/>
        <v>0.59085934380000005</v>
      </c>
      <c r="O94" s="83">
        <f t="shared" si="75"/>
        <v>0.59085934380000005</v>
      </c>
      <c r="P94" s="83">
        <f t="shared" si="76"/>
        <v>0.59085934380000005</v>
      </c>
      <c r="Q94" s="83">
        <f t="shared" si="77"/>
        <v>0.59085934380000005</v>
      </c>
      <c r="R94" s="83">
        <f t="shared" si="78"/>
        <v>0.59085934380000005</v>
      </c>
      <c r="S94" s="83">
        <f t="shared" si="79"/>
        <v>0.59085934380000005</v>
      </c>
      <c r="T94" s="83">
        <f t="shared" si="80"/>
        <v>0.59085934380000005</v>
      </c>
      <c r="U94" s="83">
        <f t="shared" si="81"/>
        <v>0.59085934380000005</v>
      </c>
      <c r="V94" s="83">
        <f t="shared" si="82"/>
        <v>0.59085934380000005</v>
      </c>
      <c r="W94" s="83">
        <f t="shared" si="83"/>
        <v>0.59085934380000005</v>
      </c>
      <c r="X94" s="83">
        <f t="shared" si="84"/>
        <v>0.59085934380000005</v>
      </c>
      <c r="Y94" s="83">
        <f t="shared" si="85"/>
        <v>0.59085934380000005</v>
      </c>
      <c r="Z94" s="83">
        <f t="shared" si="86"/>
        <v>0.59085934380000005</v>
      </c>
      <c r="AA94" s="83">
        <f t="shared" si="87"/>
        <v>0.59085934380000005</v>
      </c>
      <c r="AB94" s="84">
        <f t="shared" si="88"/>
        <v>0.59085934380000005</v>
      </c>
    </row>
    <row r="95" spans="2:54" ht="16" thickBot="1" x14ac:dyDescent="0.25"/>
    <row r="96" spans="2:54" x14ac:dyDescent="0.2">
      <c r="B96" s="258" t="s">
        <v>161</v>
      </c>
      <c r="C96" s="260">
        <f>B9</f>
        <v>974.37775049999993</v>
      </c>
      <c r="D96" s="247" t="s">
        <v>162</v>
      </c>
      <c r="E96" s="248"/>
      <c r="F96" s="248"/>
      <c r="G96" s="248"/>
      <c r="H96" s="248"/>
      <c r="I96" s="248"/>
      <c r="J96" s="248"/>
      <c r="K96" s="248"/>
      <c r="L96" s="248"/>
      <c r="M96" s="248"/>
      <c r="N96" s="248"/>
      <c r="O96" s="248"/>
      <c r="P96" s="248"/>
      <c r="Q96" s="248"/>
      <c r="R96" s="248"/>
      <c r="S96" s="248"/>
      <c r="T96" s="248"/>
      <c r="U96" s="248"/>
      <c r="V96" s="248"/>
      <c r="W96" s="248"/>
      <c r="X96" s="248"/>
      <c r="Y96" s="248"/>
      <c r="Z96" s="248"/>
      <c r="AA96" s="248"/>
      <c r="AB96" s="249"/>
    </row>
    <row r="97" spans="2:54" ht="16" thickBot="1" x14ac:dyDescent="0.25">
      <c r="B97" s="259"/>
      <c r="C97" s="261"/>
      <c r="D97" s="50">
        <v>-180</v>
      </c>
      <c r="E97" s="31">
        <v>-165</v>
      </c>
      <c r="F97" s="31">
        <v>-150</v>
      </c>
      <c r="G97" s="31">
        <v>-135</v>
      </c>
      <c r="H97" s="31">
        <v>-120</v>
      </c>
      <c r="I97" s="31">
        <v>-105</v>
      </c>
      <c r="J97" s="31">
        <v>-90</v>
      </c>
      <c r="K97" s="31">
        <v>-75</v>
      </c>
      <c r="L97" s="31">
        <v>-60</v>
      </c>
      <c r="M97" s="31">
        <v>-45</v>
      </c>
      <c r="N97" s="31">
        <v>-30</v>
      </c>
      <c r="O97" s="31">
        <v>-15</v>
      </c>
      <c r="P97" s="31">
        <v>0</v>
      </c>
      <c r="Q97" s="31">
        <v>15</v>
      </c>
      <c r="R97" s="31">
        <v>30</v>
      </c>
      <c r="S97" s="31">
        <v>45</v>
      </c>
      <c r="T97" s="31">
        <v>60</v>
      </c>
      <c r="U97" s="31">
        <v>75</v>
      </c>
      <c r="V97" s="31">
        <v>90</v>
      </c>
      <c r="W97" s="31">
        <v>105</v>
      </c>
      <c r="X97" s="31">
        <v>120</v>
      </c>
      <c r="Y97" s="31">
        <v>135</v>
      </c>
      <c r="Z97" s="31">
        <v>150</v>
      </c>
      <c r="AA97" s="31">
        <v>165</v>
      </c>
      <c r="AB97" s="62">
        <v>180</v>
      </c>
      <c r="AD97" s="31">
        <v>0</v>
      </c>
      <c r="AE97" s="31">
        <v>0</v>
      </c>
      <c r="AF97" s="31">
        <v>0</v>
      </c>
      <c r="AG97" s="31">
        <v>0</v>
      </c>
      <c r="AH97" s="31">
        <v>0</v>
      </c>
      <c r="AI97" s="31">
        <v>0</v>
      </c>
      <c r="AJ97" s="31">
        <v>0</v>
      </c>
      <c r="AK97" s="31">
        <v>0</v>
      </c>
      <c r="AL97" s="31">
        <v>0</v>
      </c>
      <c r="AM97" s="31">
        <v>0</v>
      </c>
      <c r="AN97" s="31">
        <v>0</v>
      </c>
      <c r="AO97" s="31">
        <v>0</v>
      </c>
      <c r="AP97" s="31">
        <v>0</v>
      </c>
      <c r="AQ97" s="31">
        <v>0</v>
      </c>
      <c r="AR97" s="31">
        <v>0</v>
      </c>
      <c r="AS97" s="31">
        <v>0</v>
      </c>
      <c r="AT97" s="31">
        <v>0</v>
      </c>
      <c r="AU97" s="31">
        <v>0</v>
      </c>
      <c r="AV97" s="31">
        <v>0</v>
      </c>
      <c r="AW97" s="31">
        <v>0</v>
      </c>
      <c r="AX97" s="31">
        <v>0</v>
      </c>
      <c r="AY97" s="31">
        <v>0</v>
      </c>
      <c r="AZ97" s="31">
        <v>0</v>
      </c>
      <c r="BA97" s="31">
        <v>0</v>
      </c>
      <c r="BB97" s="62">
        <v>0</v>
      </c>
    </row>
    <row r="98" spans="2:54" x14ac:dyDescent="0.2">
      <c r="B98" s="240" t="s">
        <v>163</v>
      </c>
      <c r="C98" s="49">
        <v>0</v>
      </c>
      <c r="D98" s="185">
        <f>(D86+D110)/2</f>
        <v>0</v>
      </c>
      <c r="E98" s="186">
        <f t="shared" ref="E98:AB98" si="89">(E86+E110)/2</f>
        <v>0</v>
      </c>
      <c r="F98" s="186">
        <f t="shared" si="89"/>
        <v>0</v>
      </c>
      <c r="G98" s="186">
        <f t="shared" si="89"/>
        <v>0</v>
      </c>
      <c r="H98" s="186">
        <f t="shared" si="89"/>
        <v>0</v>
      </c>
      <c r="I98" s="186">
        <f t="shared" si="89"/>
        <v>0</v>
      </c>
      <c r="J98" s="186">
        <f t="shared" si="89"/>
        <v>0</v>
      </c>
      <c r="K98" s="186">
        <f t="shared" si="89"/>
        <v>0</v>
      </c>
      <c r="L98" s="186">
        <f t="shared" si="89"/>
        <v>0</v>
      </c>
      <c r="M98" s="186">
        <f t="shared" si="89"/>
        <v>0</v>
      </c>
      <c r="N98" s="186">
        <f t="shared" si="89"/>
        <v>0</v>
      </c>
      <c r="O98" s="186">
        <f t="shared" si="89"/>
        <v>0</v>
      </c>
      <c r="P98" s="186">
        <f t="shared" si="89"/>
        <v>0</v>
      </c>
      <c r="Q98" s="186">
        <f t="shared" si="89"/>
        <v>0</v>
      </c>
      <c r="R98" s="186">
        <f t="shared" si="89"/>
        <v>0</v>
      </c>
      <c r="S98" s="186">
        <f t="shared" si="89"/>
        <v>0</v>
      </c>
      <c r="T98" s="186">
        <f t="shared" si="89"/>
        <v>0</v>
      </c>
      <c r="U98" s="186">
        <f t="shared" si="89"/>
        <v>0</v>
      </c>
      <c r="V98" s="186">
        <f t="shared" si="89"/>
        <v>0</v>
      </c>
      <c r="W98" s="186">
        <f t="shared" si="89"/>
        <v>0</v>
      </c>
      <c r="X98" s="186">
        <f t="shared" si="89"/>
        <v>0</v>
      </c>
      <c r="Y98" s="186">
        <f t="shared" si="89"/>
        <v>0</v>
      </c>
      <c r="Z98" s="186">
        <f t="shared" si="89"/>
        <v>0</v>
      </c>
      <c r="AA98" s="186">
        <f t="shared" si="89"/>
        <v>0</v>
      </c>
      <c r="AB98" s="187">
        <f t="shared" si="89"/>
        <v>0</v>
      </c>
      <c r="AD98" s="31">
        <v>0.33817999999999998</v>
      </c>
      <c r="AE98" s="31">
        <v>0.33953</v>
      </c>
      <c r="AF98" s="31">
        <v>0.34038000000000002</v>
      </c>
      <c r="AG98" s="31">
        <v>0.34340999999999999</v>
      </c>
      <c r="AH98" s="31">
        <v>0.34673999999999999</v>
      </c>
      <c r="AI98" s="31">
        <v>0.35536999999999996</v>
      </c>
      <c r="AJ98" s="31">
        <v>0.36421999999999999</v>
      </c>
      <c r="AK98" s="31">
        <v>0.37142999999999998</v>
      </c>
      <c r="AL98" s="31">
        <v>0.37598999999999999</v>
      </c>
      <c r="AM98" s="31">
        <v>0.38484000000000002</v>
      </c>
      <c r="AN98" s="31">
        <v>0.39061000000000001</v>
      </c>
      <c r="AO98" s="31">
        <v>0.39432</v>
      </c>
      <c r="AP98" s="31">
        <v>0.39468999999999999</v>
      </c>
      <c r="AQ98" s="31">
        <v>0.39415</v>
      </c>
      <c r="AR98" s="31">
        <v>0.39107999999999998</v>
      </c>
      <c r="AS98" s="31">
        <v>0.38513999999999998</v>
      </c>
      <c r="AT98" s="31">
        <v>0.37639</v>
      </c>
      <c r="AU98" s="31">
        <v>0.37152999999999997</v>
      </c>
      <c r="AV98" s="31">
        <v>0.36399000000000004</v>
      </c>
      <c r="AW98" s="31">
        <v>0.35539999999999999</v>
      </c>
      <c r="AX98" s="31">
        <v>0.34704000000000002</v>
      </c>
      <c r="AY98" s="31">
        <v>0.34371000000000002</v>
      </c>
      <c r="AZ98" s="31">
        <v>0.34065000000000001</v>
      </c>
      <c r="BA98" s="31">
        <v>0.33943000000000001</v>
      </c>
      <c r="BB98" s="62">
        <v>0.33817999999999998</v>
      </c>
    </row>
    <row r="99" spans="2:54" x14ac:dyDescent="0.2">
      <c r="B99" s="241"/>
      <c r="C99" s="31">
        <v>5</v>
      </c>
      <c r="D99" s="188">
        <f t="shared" ref="D99:AB99" si="90">(D87+D111)/2</f>
        <v>0.29782992194999997</v>
      </c>
      <c r="E99" s="189">
        <f t="shared" si="90"/>
        <v>0.29883334140000001</v>
      </c>
      <c r="F99" s="189">
        <f t="shared" si="90"/>
        <v>0.29944777004999995</v>
      </c>
      <c r="G99" s="189">
        <f t="shared" si="90"/>
        <v>0.30168888749999995</v>
      </c>
      <c r="H99" s="189">
        <f t="shared" si="90"/>
        <v>0.30382391654999996</v>
      </c>
      <c r="I99" s="189">
        <f t="shared" si="90"/>
        <v>0.31226236469999991</v>
      </c>
      <c r="J99" s="189">
        <f t="shared" si="90"/>
        <v>0.31990957019999994</v>
      </c>
      <c r="K99" s="189">
        <f t="shared" si="90"/>
        <v>0.32523609194999992</v>
      </c>
      <c r="L99" s="189">
        <f t="shared" si="90"/>
        <v>0.32832149624999996</v>
      </c>
      <c r="M99" s="189">
        <f t="shared" si="90"/>
        <v>0.33613225469999997</v>
      </c>
      <c r="N99" s="189">
        <f t="shared" si="90"/>
        <v>0.34093275479999996</v>
      </c>
      <c r="O99" s="189">
        <f t="shared" si="90"/>
        <v>0.34395627419999997</v>
      </c>
      <c r="P99" s="189">
        <f t="shared" si="90"/>
        <v>0.34430548184999998</v>
      </c>
      <c r="Q99" s="189">
        <f t="shared" si="90"/>
        <v>0.34382366369999995</v>
      </c>
      <c r="R99" s="189">
        <f t="shared" si="90"/>
        <v>0.34128638279999995</v>
      </c>
      <c r="S99" s="189">
        <f t="shared" si="90"/>
        <v>0.33635327219999994</v>
      </c>
      <c r="T99" s="189">
        <f t="shared" si="90"/>
        <v>0.32863092074999994</v>
      </c>
      <c r="U99" s="189">
        <f t="shared" si="90"/>
        <v>0.32528029544999992</v>
      </c>
      <c r="V99" s="189">
        <f t="shared" si="90"/>
        <v>0.31975043759999999</v>
      </c>
      <c r="W99" s="189">
        <f t="shared" si="90"/>
        <v>0.3122888868</v>
      </c>
      <c r="X99" s="189">
        <f t="shared" si="90"/>
        <v>0.30405819509999998</v>
      </c>
      <c r="Y99" s="189">
        <f t="shared" si="90"/>
        <v>0.30194084744999994</v>
      </c>
      <c r="Z99" s="189">
        <f t="shared" si="90"/>
        <v>0.29969972999999994</v>
      </c>
      <c r="AA99" s="189">
        <f t="shared" si="90"/>
        <v>0.2987449344</v>
      </c>
      <c r="AB99" s="190">
        <f t="shared" si="90"/>
        <v>0.29782992194999997</v>
      </c>
      <c r="AD99" s="31">
        <v>0.44022</v>
      </c>
      <c r="AE99" s="31">
        <v>0.44323999999999997</v>
      </c>
      <c r="AF99" s="31">
        <v>0.44758000000000003</v>
      </c>
      <c r="AG99" s="31">
        <v>0.45290999999999998</v>
      </c>
      <c r="AH99" s="31">
        <v>0.45949000000000001</v>
      </c>
      <c r="AI99" s="31">
        <v>0.47119</v>
      </c>
      <c r="AJ99" s="31">
        <v>0.48185999999999996</v>
      </c>
      <c r="AK99" s="31">
        <v>0.48997000000000002</v>
      </c>
      <c r="AL99" s="31">
        <v>0.49601000000000001</v>
      </c>
      <c r="AM99" s="31">
        <v>0.50483</v>
      </c>
      <c r="AN99" s="31">
        <v>0.51158999999999999</v>
      </c>
      <c r="AO99" s="31">
        <v>0.51479999999999992</v>
      </c>
      <c r="AP99" s="31">
        <v>0.51441999999999999</v>
      </c>
      <c r="AQ99" s="31">
        <v>0.51479999999999992</v>
      </c>
      <c r="AR99" s="31">
        <v>0.51168999999999998</v>
      </c>
      <c r="AS99" s="31">
        <v>0.50492999999999999</v>
      </c>
      <c r="AT99" s="31">
        <v>0.49611</v>
      </c>
      <c r="AU99" s="31">
        <v>0.48997000000000002</v>
      </c>
      <c r="AV99" s="31">
        <v>0.48179</v>
      </c>
      <c r="AW99" s="31">
        <v>0.47122000000000003</v>
      </c>
      <c r="AX99" s="31">
        <v>0.45959</v>
      </c>
      <c r="AY99" s="31">
        <v>0.45304</v>
      </c>
      <c r="AZ99" s="31">
        <v>0.44761000000000001</v>
      </c>
      <c r="BA99" s="31">
        <v>0.44323999999999997</v>
      </c>
      <c r="BB99" s="62">
        <v>0.44022</v>
      </c>
    </row>
    <row r="100" spans="2:54" x14ac:dyDescent="0.2">
      <c r="B100" s="241"/>
      <c r="C100" s="31">
        <v>15</v>
      </c>
      <c r="D100" s="188">
        <f t="shared" ref="D100:AB100" si="91">(D88+D112)/2</f>
        <v>0.38686461164999997</v>
      </c>
      <c r="E100" s="189">
        <f t="shared" si="91"/>
        <v>0.38923391924999995</v>
      </c>
      <c r="F100" s="189">
        <f t="shared" si="91"/>
        <v>0.3927834603</v>
      </c>
      <c r="G100" s="189">
        <f t="shared" si="91"/>
        <v>0.39700489454999993</v>
      </c>
      <c r="H100" s="189">
        <f t="shared" si="91"/>
        <v>0.40203083249999993</v>
      </c>
      <c r="I100" s="189">
        <f t="shared" si="91"/>
        <v>0.41199872174999996</v>
      </c>
      <c r="J100" s="189">
        <f t="shared" si="91"/>
        <v>0.42110464274999992</v>
      </c>
      <c r="K100" s="189">
        <f t="shared" si="91"/>
        <v>0.42724892924999991</v>
      </c>
      <c r="L100" s="189">
        <f t="shared" si="91"/>
        <v>0.43158087224999997</v>
      </c>
      <c r="M100" s="189">
        <f t="shared" si="91"/>
        <v>0.43918387424999994</v>
      </c>
      <c r="N100" s="189">
        <f t="shared" si="91"/>
        <v>0.44481540014999993</v>
      </c>
      <c r="O100" s="189">
        <f t="shared" si="91"/>
        <v>0.44741014559999992</v>
      </c>
      <c r="P100" s="189">
        <f t="shared" si="91"/>
        <v>0.44714934494999992</v>
      </c>
      <c r="Q100" s="189">
        <f t="shared" si="91"/>
        <v>0.44741014559999992</v>
      </c>
      <c r="R100" s="189">
        <f t="shared" si="91"/>
        <v>0.44490380714999989</v>
      </c>
      <c r="S100" s="189">
        <f t="shared" si="91"/>
        <v>0.43927228124999995</v>
      </c>
      <c r="T100" s="189">
        <f t="shared" si="91"/>
        <v>0.43166927924999998</v>
      </c>
      <c r="U100" s="189">
        <f t="shared" si="91"/>
        <v>0.42724892924999991</v>
      </c>
      <c r="V100" s="189">
        <f t="shared" si="91"/>
        <v>0.4210294967999999</v>
      </c>
      <c r="W100" s="189">
        <f t="shared" si="91"/>
        <v>0.41201198279999995</v>
      </c>
      <c r="X100" s="189">
        <f t="shared" si="91"/>
        <v>0.40208829704999993</v>
      </c>
      <c r="Y100" s="189">
        <f t="shared" si="91"/>
        <v>0.39711982364999998</v>
      </c>
      <c r="Z100" s="189">
        <f t="shared" si="91"/>
        <v>0.39284092485</v>
      </c>
      <c r="AA100" s="189">
        <f t="shared" si="91"/>
        <v>0.38923391924999995</v>
      </c>
      <c r="AB100" s="190">
        <f t="shared" si="91"/>
        <v>0.38686461164999997</v>
      </c>
      <c r="AD100" s="31">
        <v>0.51414000000000004</v>
      </c>
      <c r="AE100" s="31">
        <v>0.51739999999999997</v>
      </c>
      <c r="AF100" s="31">
        <v>0.52217999999999998</v>
      </c>
      <c r="AG100" s="31">
        <v>0.52595999999999998</v>
      </c>
      <c r="AH100" s="31">
        <v>0.53120999999999996</v>
      </c>
      <c r="AI100" s="31">
        <v>0.54169</v>
      </c>
      <c r="AJ100" s="31">
        <v>0.55209000000000008</v>
      </c>
      <c r="AK100" s="31">
        <v>0.55898999999999999</v>
      </c>
      <c r="AL100" s="31">
        <v>0.56501000000000001</v>
      </c>
      <c r="AM100" s="31">
        <v>0.57367999999999997</v>
      </c>
      <c r="AN100" s="31">
        <v>0.58067000000000002</v>
      </c>
      <c r="AO100" s="31">
        <v>0.58273000000000008</v>
      </c>
      <c r="AP100" s="31">
        <v>0.58191000000000004</v>
      </c>
      <c r="AQ100" s="31">
        <v>0.58276000000000006</v>
      </c>
      <c r="AR100" s="31">
        <v>0.58069999999999999</v>
      </c>
      <c r="AS100" s="31">
        <v>0.57367999999999997</v>
      </c>
      <c r="AT100" s="31">
        <v>0.56501000000000001</v>
      </c>
      <c r="AU100" s="31">
        <v>0.55898999999999999</v>
      </c>
      <c r="AV100" s="31">
        <v>0.55209000000000008</v>
      </c>
      <c r="AW100" s="31">
        <v>0.54169</v>
      </c>
      <c r="AX100" s="31">
        <v>0.53123999999999993</v>
      </c>
      <c r="AY100" s="31">
        <v>0.52598999999999996</v>
      </c>
      <c r="AZ100" s="31">
        <v>0.52217999999999998</v>
      </c>
      <c r="BA100" s="31">
        <v>0.51739999999999997</v>
      </c>
      <c r="BB100" s="62">
        <v>0.51414000000000004</v>
      </c>
    </row>
    <row r="101" spans="2:54" x14ac:dyDescent="0.2">
      <c r="B101" s="241"/>
      <c r="C101" s="31">
        <v>25</v>
      </c>
      <c r="D101" s="188">
        <f t="shared" ref="D101:AB101" si="92">(D89+D113)/2</f>
        <v>0.45024358995000002</v>
      </c>
      <c r="E101" s="189">
        <f t="shared" si="92"/>
        <v>0.45295768484999999</v>
      </c>
      <c r="F101" s="189">
        <f t="shared" si="92"/>
        <v>0.45695368124999991</v>
      </c>
      <c r="G101" s="189">
        <f t="shared" si="92"/>
        <v>0.45984901049999993</v>
      </c>
      <c r="H101" s="189">
        <f t="shared" si="92"/>
        <v>0.46382290514999991</v>
      </c>
      <c r="I101" s="189">
        <f t="shared" si="92"/>
        <v>0.47266802549999998</v>
      </c>
      <c r="J101" s="189">
        <f t="shared" si="92"/>
        <v>0.4814998848</v>
      </c>
      <c r="K101" s="189">
        <f t="shared" si="92"/>
        <v>0.48685292864999996</v>
      </c>
      <c r="L101" s="189">
        <f t="shared" si="92"/>
        <v>0.49128653969999991</v>
      </c>
      <c r="M101" s="189">
        <f t="shared" si="92"/>
        <v>0.49855359509999997</v>
      </c>
      <c r="N101" s="189">
        <f t="shared" si="92"/>
        <v>0.50448128444999996</v>
      </c>
      <c r="O101" s="189">
        <f t="shared" si="92"/>
        <v>0.50605934939999997</v>
      </c>
      <c r="P101" s="189">
        <f t="shared" si="92"/>
        <v>0.50525926604999993</v>
      </c>
      <c r="Q101" s="189">
        <f t="shared" si="92"/>
        <v>0.50607261044999996</v>
      </c>
      <c r="R101" s="189">
        <f t="shared" si="92"/>
        <v>0.50449454549999995</v>
      </c>
      <c r="S101" s="189">
        <f t="shared" si="92"/>
        <v>0.49855359509999997</v>
      </c>
      <c r="T101" s="189">
        <f t="shared" si="92"/>
        <v>0.49128653969999991</v>
      </c>
      <c r="U101" s="189">
        <f t="shared" si="92"/>
        <v>0.48685292864999996</v>
      </c>
      <c r="V101" s="189">
        <f t="shared" si="92"/>
        <v>0.4814998848</v>
      </c>
      <c r="W101" s="189">
        <f t="shared" si="92"/>
        <v>0.47266802549999998</v>
      </c>
      <c r="X101" s="189">
        <f t="shared" si="92"/>
        <v>0.4638361661999999</v>
      </c>
      <c r="Y101" s="189">
        <f t="shared" si="92"/>
        <v>0.45986227154999992</v>
      </c>
      <c r="Z101" s="189">
        <f t="shared" si="92"/>
        <v>0.45695368124999991</v>
      </c>
      <c r="AA101" s="189">
        <f t="shared" si="92"/>
        <v>0.45295768484999999</v>
      </c>
      <c r="AB101" s="190">
        <f t="shared" si="92"/>
        <v>0.45024358995000002</v>
      </c>
      <c r="AD101" s="31">
        <v>0.56433999999999995</v>
      </c>
      <c r="AE101" s="31">
        <v>0.56614999999999993</v>
      </c>
      <c r="AF101" s="31">
        <v>0.56929000000000007</v>
      </c>
      <c r="AG101" s="31">
        <v>0.57315000000000005</v>
      </c>
      <c r="AH101" s="31">
        <v>0.57863999999999993</v>
      </c>
      <c r="AI101" s="31">
        <v>0.58628999999999998</v>
      </c>
      <c r="AJ101" s="31">
        <v>0.59445000000000003</v>
      </c>
      <c r="AK101" s="31">
        <v>0.60201000000000005</v>
      </c>
      <c r="AL101" s="31">
        <v>0.60909999999999997</v>
      </c>
      <c r="AM101" s="31">
        <v>0.61607000000000001</v>
      </c>
      <c r="AN101" s="31">
        <v>0.62168999999999996</v>
      </c>
      <c r="AO101" s="31">
        <v>0.62461</v>
      </c>
      <c r="AP101" s="31">
        <v>0.62490000000000001</v>
      </c>
      <c r="AQ101" s="31">
        <v>0.62461</v>
      </c>
      <c r="AR101" s="31">
        <v>0.62168999999999996</v>
      </c>
      <c r="AS101" s="31">
        <v>0.61607000000000001</v>
      </c>
      <c r="AT101" s="31">
        <v>0.60909999999999997</v>
      </c>
      <c r="AU101" s="31">
        <v>0.60201000000000005</v>
      </c>
      <c r="AV101" s="31">
        <v>0.59448000000000001</v>
      </c>
      <c r="AW101" s="31">
        <v>0.58628999999999998</v>
      </c>
      <c r="AX101" s="31">
        <v>0.57863999999999993</v>
      </c>
      <c r="AY101" s="31">
        <v>0.57315000000000005</v>
      </c>
      <c r="AZ101" s="31">
        <v>0.56929000000000007</v>
      </c>
      <c r="BA101" s="31">
        <v>0.56614999999999993</v>
      </c>
      <c r="BB101" s="62">
        <v>0.56433999999999995</v>
      </c>
    </row>
    <row r="102" spans="2:54" x14ac:dyDescent="0.2">
      <c r="B102" s="241"/>
      <c r="C102" s="31">
        <v>35</v>
      </c>
      <c r="D102" s="188">
        <f t="shared" ref="D102:AB102" si="93">(D90+D114)/2</f>
        <v>0.49336410419999999</v>
      </c>
      <c r="E102" s="189">
        <f t="shared" si="93"/>
        <v>0.49488912494999987</v>
      </c>
      <c r="F102" s="189">
        <f t="shared" si="93"/>
        <v>0.49745292794999996</v>
      </c>
      <c r="G102" s="189">
        <f t="shared" si="93"/>
        <v>0.50059137645000007</v>
      </c>
      <c r="H102" s="189">
        <f t="shared" si="93"/>
        <v>0.50491447874999984</v>
      </c>
      <c r="I102" s="189">
        <f t="shared" si="93"/>
        <v>0.51123557924999985</v>
      </c>
      <c r="J102" s="189">
        <f t="shared" si="93"/>
        <v>0.51800755544999999</v>
      </c>
      <c r="K102" s="189">
        <f t="shared" si="93"/>
        <v>0.5240678553</v>
      </c>
      <c r="L102" s="189">
        <f t="shared" si="93"/>
        <v>0.52963307594999987</v>
      </c>
      <c r="M102" s="189">
        <f t="shared" si="93"/>
        <v>0.53542815479999994</v>
      </c>
      <c r="N102" s="189">
        <f t="shared" si="93"/>
        <v>0.54004742054999988</v>
      </c>
      <c r="O102" s="189">
        <f t="shared" si="93"/>
        <v>0.54235484324999983</v>
      </c>
      <c r="P102" s="189">
        <f t="shared" si="93"/>
        <v>0.54248745374999996</v>
      </c>
      <c r="Q102" s="189">
        <f t="shared" si="93"/>
        <v>0.54235484324999983</v>
      </c>
      <c r="R102" s="189">
        <f t="shared" si="93"/>
        <v>0.54004742054999988</v>
      </c>
      <c r="S102" s="189">
        <f t="shared" si="93"/>
        <v>0.53542815479999994</v>
      </c>
      <c r="T102" s="189">
        <f t="shared" si="93"/>
        <v>0.52963307594999987</v>
      </c>
      <c r="U102" s="189">
        <f t="shared" si="93"/>
        <v>0.5240678553</v>
      </c>
      <c r="V102" s="189">
        <f t="shared" si="93"/>
        <v>0.51802081649999998</v>
      </c>
      <c r="W102" s="189">
        <f t="shared" si="93"/>
        <v>0.51123557924999985</v>
      </c>
      <c r="X102" s="189">
        <f t="shared" si="93"/>
        <v>0.50491447874999984</v>
      </c>
      <c r="Y102" s="189">
        <f t="shared" si="93"/>
        <v>0.50059137645000007</v>
      </c>
      <c r="Z102" s="189">
        <f t="shared" si="93"/>
        <v>0.49745292794999996</v>
      </c>
      <c r="AA102" s="189">
        <f t="shared" si="93"/>
        <v>0.49488912494999987</v>
      </c>
      <c r="AB102" s="190">
        <f t="shared" si="93"/>
        <v>0.49336410419999999</v>
      </c>
      <c r="AD102" s="31">
        <v>0.59528999999999999</v>
      </c>
      <c r="AE102" s="31">
        <v>0.59626999999999997</v>
      </c>
      <c r="AF102" s="31">
        <v>0.59864000000000006</v>
      </c>
      <c r="AG102" s="31">
        <v>0.60253000000000001</v>
      </c>
      <c r="AH102" s="31">
        <v>0.60790999999999995</v>
      </c>
      <c r="AI102" s="31">
        <v>0.61383999999999994</v>
      </c>
      <c r="AJ102" s="31">
        <v>0.62068999999999996</v>
      </c>
      <c r="AK102" s="31">
        <v>0.62793999999999994</v>
      </c>
      <c r="AL102" s="31">
        <v>0.63485000000000003</v>
      </c>
      <c r="AM102" s="31">
        <v>0.64040999999999992</v>
      </c>
      <c r="AN102" s="31">
        <v>0.64477999999999991</v>
      </c>
      <c r="AO102" s="31">
        <v>0.64751999999999998</v>
      </c>
      <c r="AP102" s="31">
        <v>0.64829999999999999</v>
      </c>
      <c r="AQ102" s="31">
        <v>0.64751999999999998</v>
      </c>
      <c r="AR102" s="31">
        <v>0.64477999999999991</v>
      </c>
      <c r="AS102" s="31">
        <v>0.6404399999999999</v>
      </c>
      <c r="AT102" s="31">
        <v>0.63485000000000003</v>
      </c>
      <c r="AU102" s="31">
        <v>0.62793999999999994</v>
      </c>
      <c r="AV102" s="31">
        <v>0.62068999999999996</v>
      </c>
      <c r="AW102" s="31">
        <v>0.61383999999999994</v>
      </c>
      <c r="AX102" s="31">
        <v>0.60790999999999995</v>
      </c>
      <c r="AY102" s="31">
        <v>0.60253000000000001</v>
      </c>
      <c r="AZ102" s="31">
        <v>0.59864000000000006</v>
      </c>
      <c r="BA102" s="31">
        <v>0.59626999999999997</v>
      </c>
      <c r="BB102" s="62">
        <v>0.59528999999999999</v>
      </c>
    </row>
    <row r="103" spans="2:54" x14ac:dyDescent="0.2">
      <c r="B103" s="241"/>
      <c r="C103" s="31">
        <v>45</v>
      </c>
      <c r="D103" s="188">
        <f t="shared" ref="D103:AB103" si="94">(D91+D115)/2</f>
        <v>0.51986410244999992</v>
      </c>
      <c r="E103" s="189">
        <f t="shared" si="94"/>
        <v>0.52066860614999988</v>
      </c>
      <c r="F103" s="189">
        <f t="shared" si="94"/>
        <v>0.52255167525000001</v>
      </c>
      <c r="G103" s="189">
        <f t="shared" si="94"/>
        <v>0.52569896444999986</v>
      </c>
      <c r="H103" s="189">
        <f t="shared" si="94"/>
        <v>0.52996902254999989</v>
      </c>
      <c r="I103" s="189">
        <f t="shared" si="94"/>
        <v>0.53469437669999986</v>
      </c>
      <c r="J103" s="189">
        <f t="shared" si="94"/>
        <v>0.54016676999999991</v>
      </c>
      <c r="K103" s="189">
        <f t="shared" si="94"/>
        <v>0.54593974709999982</v>
      </c>
      <c r="L103" s="189">
        <f t="shared" si="94"/>
        <v>0.55148286599999996</v>
      </c>
      <c r="M103" s="189">
        <f t="shared" si="94"/>
        <v>0.5559872026499999</v>
      </c>
      <c r="N103" s="189">
        <f t="shared" si="94"/>
        <v>0.55947043845</v>
      </c>
      <c r="O103" s="189">
        <f t="shared" si="94"/>
        <v>0.56161872854999983</v>
      </c>
      <c r="P103" s="189">
        <f t="shared" si="94"/>
        <v>0.56220221474999998</v>
      </c>
      <c r="Q103" s="189">
        <f t="shared" si="94"/>
        <v>0.56161872854999983</v>
      </c>
      <c r="R103" s="189">
        <f t="shared" si="94"/>
        <v>0.55947043845</v>
      </c>
      <c r="S103" s="189">
        <f t="shared" si="94"/>
        <v>0.55600046369999989</v>
      </c>
      <c r="T103" s="189">
        <f t="shared" si="94"/>
        <v>0.55148286599999996</v>
      </c>
      <c r="U103" s="189">
        <f t="shared" si="94"/>
        <v>0.54593974709999982</v>
      </c>
      <c r="V103" s="189">
        <f t="shared" si="94"/>
        <v>0.54016676999999991</v>
      </c>
      <c r="W103" s="189">
        <f t="shared" si="94"/>
        <v>0.53469437669999986</v>
      </c>
      <c r="X103" s="189">
        <f t="shared" si="94"/>
        <v>0.52996902254999989</v>
      </c>
      <c r="Y103" s="189">
        <f t="shared" si="94"/>
        <v>0.52569896444999986</v>
      </c>
      <c r="Z103" s="189">
        <f t="shared" si="94"/>
        <v>0.52255167525000001</v>
      </c>
      <c r="AA103" s="189">
        <f t="shared" si="94"/>
        <v>0.52066860614999988</v>
      </c>
      <c r="AB103" s="190">
        <f t="shared" si="94"/>
        <v>0.51986410244999992</v>
      </c>
      <c r="AD103" s="31">
        <v>0.623</v>
      </c>
      <c r="AE103" s="31">
        <v>0.62370999999999999</v>
      </c>
      <c r="AF103" s="31">
        <v>0.62556999999999996</v>
      </c>
      <c r="AG103" s="31">
        <v>0.62858000000000003</v>
      </c>
      <c r="AH103" s="31">
        <v>0.63263999999999998</v>
      </c>
      <c r="AI103" s="31">
        <v>0.63697999999999999</v>
      </c>
      <c r="AJ103" s="31">
        <v>0.64219000000000004</v>
      </c>
      <c r="AK103" s="31">
        <v>0.64727000000000001</v>
      </c>
      <c r="AL103" s="31">
        <v>0.65216999999999992</v>
      </c>
      <c r="AM103" s="31">
        <v>0.65593000000000001</v>
      </c>
      <c r="AN103" s="31">
        <v>0.65887000000000007</v>
      </c>
      <c r="AO103" s="31">
        <v>0.66066000000000003</v>
      </c>
      <c r="AP103" s="31">
        <v>0.6611999999999999</v>
      </c>
      <c r="AQ103" s="31">
        <v>0.66066000000000003</v>
      </c>
      <c r="AR103" s="31">
        <v>0.65887000000000007</v>
      </c>
      <c r="AS103" s="31">
        <v>0.65593000000000001</v>
      </c>
      <c r="AT103" s="31">
        <v>0.65216999999999992</v>
      </c>
      <c r="AU103" s="31">
        <v>0.64727000000000001</v>
      </c>
      <c r="AV103" s="31">
        <v>0.64219000000000004</v>
      </c>
      <c r="AW103" s="31">
        <v>0.63697999999999999</v>
      </c>
      <c r="AX103" s="31">
        <v>0.63263999999999998</v>
      </c>
      <c r="AY103" s="31">
        <v>0.62858000000000003</v>
      </c>
      <c r="AZ103" s="31">
        <v>0.62556999999999996</v>
      </c>
      <c r="BA103" s="31">
        <v>0.62370999999999999</v>
      </c>
      <c r="BB103" s="62">
        <v>0.623</v>
      </c>
    </row>
    <row r="104" spans="2:54" x14ac:dyDescent="0.2">
      <c r="B104" s="241"/>
      <c r="C104" s="31">
        <v>60</v>
      </c>
      <c r="D104" s="188">
        <f t="shared" ref="D104:AB104" si="95">(D92+D116)/2</f>
        <v>0.54344224934999996</v>
      </c>
      <c r="E104" s="189">
        <f t="shared" si="95"/>
        <v>0.54399479309999998</v>
      </c>
      <c r="F104" s="189">
        <f t="shared" si="95"/>
        <v>0.54542698649999988</v>
      </c>
      <c r="G104" s="189">
        <f t="shared" si="95"/>
        <v>0.54780071444999989</v>
      </c>
      <c r="H104" s="189">
        <f t="shared" si="95"/>
        <v>0.55099662749999989</v>
      </c>
      <c r="I104" s="189">
        <f t="shared" si="95"/>
        <v>0.55445334119999989</v>
      </c>
      <c r="J104" s="189">
        <f t="shared" si="95"/>
        <v>0.55850238179999989</v>
      </c>
      <c r="K104" s="189">
        <f t="shared" si="95"/>
        <v>0.56250721889999999</v>
      </c>
      <c r="L104" s="189">
        <f t="shared" si="95"/>
        <v>0.56643248969999993</v>
      </c>
      <c r="M104" s="189">
        <f t="shared" si="95"/>
        <v>0.5694073852499999</v>
      </c>
      <c r="N104" s="189">
        <f t="shared" si="95"/>
        <v>0.57171922829999988</v>
      </c>
      <c r="O104" s="189">
        <f t="shared" si="95"/>
        <v>0.57312047924999998</v>
      </c>
      <c r="P104" s="189">
        <f t="shared" si="95"/>
        <v>0.57356693459999986</v>
      </c>
      <c r="Q104" s="189">
        <f t="shared" si="95"/>
        <v>0.57312047924999998</v>
      </c>
      <c r="R104" s="189">
        <f t="shared" si="95"/>
        <v>0.57171922829999988</v>
      </c>
      <c r="S104" s="189">
        <f t="shared" si="95"/>
        <v>0.5694073852499999</v>
      </c>
      <c r="T104" s="189">
        <f t="shared" si="95"/>
        <v>0.56643248969999993</v>
      </c>
      <c r="U104" s="189">
        <f t="shared" si="95"/>
        <v>0.56250721889999999</v>
      </c>
      <c r="V104" s="189">
        <f t="shared" si="95"/>
        <v>0.55850238179999989</v>
      </c>
      <c r="W104" s="189">
        <f t="shared" si="95"/>
        <v>0.55445334119999989</v>
      </c>
      <c r="X104" s="189">
        <f t="shared" si="95"/>
        <v>0.55099662749999989</v>
      </c>
      <c r="Y104" s="189">
        <f t="shared" si="95"/>
        <v>0.54780071444999989</v>
      </c>
      <c r="Z104" s="189">
        <f t="shared" si="95"/>
        <v>0.54542698649999988</v>
      </c>
      <c r="AA104" s="189">
        <f t="shared" si="95"/>
        <v>0.54399479309999998</v>
      </c>
      <c r="AB104" s="190">
        <f t="shared" si="95"/>
        <v>0.54344224934999996</v>
      </c>
      <c r="AD104" s="31">
        <v>0.64949000000000001</v>
      </c>
      <c r="AE104" s="31">
        <v>0.64995999999999998</v>
      </c>
      <c r="AF104" s="31">
        <v>0.65090999999999999</v>
      </c>
      <c r="AG104" s="31">
        <v>0.65246999999999999</v>
      </c>
      <c r="AH104" s="31">
        <v>0.65456999999999999</v>
      </c>
      <c r="AI104" s="31">
        <v>0.65693999999999997</v>
      </c>
      <c r="AJ104" s="31">
        <v>0.65947999999999996</v>
      </c>
      <c r="AK104" s="31">
        <v>0.66201999999999994</v>
      </c>
      <c r="AL104" s="31">
        <v>0.66435</v>
      </c>
      <c r="AM104" s="31">
        <v>0.66620999999999997</v>
      </c>
      <c r="AN104" s="31">
        <v>0.66765999999999992</v>
      </c>
      <c r="AO104" s="31">
        <v>0.66857</v>
      </c>
      <c r="AP104" s="31">
        <v>0.66874</v>
      </c>
      <c r="AQ104" s="31">
        <v>0.66857</v>
      </c>
      <c r="AR104" s="31">
        <v>0.66765999999999992</v>
      </c>
      <c r="AS104" s="31">
        <v>0.66620999999999997</v>
      </c>
      <c r="AT104" s="31">
        <v>0.66435</v>
      </c>
      <c r="AU104" s="31">
        <v>0.66201999999999994</v>
      </c>
      <c r="AV104" s="31">
        <v>0.65947999999999996</v>
      </c>
      <c r="AW104" s="31">
        <v>0.65693999999999997</v>
      </c>
      <c r="AX104" s="31">
        <v>0.65456999999999999</v>
      </c>
      <c r="AY104" s="31">
        <v>0.65246999999999999</v>
      </c>
      <c r="AZ104" s="31">
        <v>0.65090999999999999</v>
      </c>
      <c r="BA104" s="31">
        <v>0.64995999999999998</v>
      </c>
      <c r="BB104" s="62">
        <v>0.64949000000000001</v>
      </c>
    </row>
    <row r="105" spans="2:54" ht="16" thickBot="1" x14ac:dyDescent="0.25">
      <c r="B105" s="241"/>
      <c r="C105" s="31">
        <v>75</v>
      </c>
      <c r="D105" s="188">
        <f t="shared" ref="D105:AB105" si="96">(D93+D117)/2</f>
        <v>0.56570313194999999</v>
      </c>
      <c r="E105" s="189">
        <f t="shared" si="96"/>
        <v>0.56607444134999985</v>
      </c>
      <c r="F105" s="189">
        <f t="shared" si="96"/>
        <v>0.56682148049999992</v>
      </c>
      <c r="G105" s="189">
        <f t="shared" si="96"/>
        <v>0.56806359884999991</v>
      </c>
      <c r="H105" s="189">
        <f t="shared" si="96"/>
        <v>0.5697389115</v>
      </c>
      <c r="I105" s="189">
        <f t="shared" si="96"/>
        <v>0.57159103815000001</v>
      </c>
      <c r="J105" s="189">
        <f t="shared" si="96"/>
        <v>0.57358019564999985</v>
      </c>
      <c r="K105" s="189">
        <f t="shared" si="96"/>
        <v>0.57561355664999991</v>
      </c>
      <c r="L105" s="189">
        <f t="shared" si="96"/>
        <v>0.57746126295</v>
      </c>
      <c r="M105" s="189">
        <f t="shared" si="96"/>
        <v>0.57892439879999991</v>
      </c>
      <c r="N105" s="189">
        <f t="shared" si="96"/>
        <v>0.58008695084999995</v>
      </c>
      <c r="O105" s="189">
        <f t="shared" si="96"/>
        <v>0.58078536614999998</v>
      </c>
      <c r="P105" s="189">
        <f t="shared" si="96"/>
        <v>0.58093565805000003</v>
      </c>
      <c r="Q105" s="189">
        <f t="shared" si="96"/>
        <v>0.58078536614999998</v>
      </c>
      <c r="R105" s="189">
        <f t="shared" si="96"/>
        <v>0.58008695084999995</v>
      </c>
      <c r="S105" s="189">
        <f t="shared" si="96"/>
        <v>0.57892439879999991</v>
      </c>
      <c r="T105" s="189">
        <f t="shared" si="96"/>
        <v>0.57746126295</v>
      </c>
      <c r="U105" s="189">
        <f t="shared" si="96"/>
        <v>0.57561355664999991</v>
      </c>
      <c r="V105" s="189">
        <f t="shared" si="96"/>
        <v>0.57358019564999985</v>
      </c>
      <c r="W105" s="189">
        <f t="shared" si="96"/>
        <v>0.57159103815000001</v>
      </c>
      <c r="X105" s="189">
        <f t="shared" si="96"/>
        <v>0.5697389115</v>
      </c>
      <c r="Y105" s="189">
        <f t="shared" si="96"/>
        <v>0.56806359884999991</v>
      </c>
      <c r="Z105" s="189">
        <f t="shared" si="96"/>
        <v>0.56682148049999992</v>
      </c>
      <c r="AA105" s="189">
        <f t="shared" si="96"/>
        <v>0.56607444134999985</v>
      </c>
      <c r="AB105" s="190">
        <f t="shared" si="96"/>
        <v>0.56570313194999999</v>
      </c>
      <c r="AD105" s="61">
        <v>0.66834000000000005</v>
      </c>
      <c r="AE105" s="61">
        <v>0.66834000000000005</v>
      </c>
      <c r="AF105" s="61">
        <v>0.66834000000000005</v>
      </c>
      <c r="AG105" s="61">
        <v>0.66834000000000005</v>
      </c>
      <c r="AH105" s="61">
        <v>0.66834000000000005</v>
      </c>
      <c r="AI105" s="61">
        <v>0.66834000000000005</v>
      </c>
      <c r="AJ105" s="61">
        <v>0.66834000000000005</v>
      </c>
      <c r="AK105" s="61">
        <v>0.66834000000000005</v>
      </c>
      <c r="AL105" s="61">
        <v>0.66834000000000005</v>
      </c>
      <c r="AM105" s="61">
        <v>0.66834000000000005</v>
      </c>
      <c r="AN105" s="61">
        <v>0.66834000000000005</v>
      </c>
      <c r="AO105" s="61">
        <v>0.66834000000000005</v>
      </c>
      <c r="AP105" s="61">
        <v>0.66834000000000005</v>
      </c>
      <c r="AQ105" s="61">
        <v>0.66834000000000005</v>
      </c>
      <c r="AR105" s="61">
        <v>0.66834000000000005</v>
      </c>
      <c r="AS105" s="61">
        <v>0.66834000000000005</v>
      </c>
      <c r="AT105" s="61">
        <v>0.66834000000000005</v>
      </c>
      <c r="AU105" s="61">
        <v>0.66834000000000005</v>
      </c>
      <c r="AV105" s="61">
        <v>0.66834000000000005</v>
      </c>
      <c r="AW105" s="61">
        <v>0.66834000000000005</v>
      </c>
      <c r="AX105" s="61">
        <v>0.66834000000000005</v>
      </c>
      <c r="AY105" s="61">
        <v>0.66834000000000005</v>
      </c>
      <c r="AZ105" s="61">
        <v>0.66834000000000005</v>
      </c>
      <c r="BA105" s="61">
        <v>0.66834000000000005</v>
      </c>
      <c r="BB105" s="60">
        <v>0.66834000000000005</v>
      </c>
    </row>
    <row r="106" spans="2:54" ht="16" thickBot="1" x14ac:dyDescent="0.25">
      <c r="B106" s="242"/>
      <c r="C106" s="61">
        <v>90</v>
      </c>
      <c r="D106" s="191">
        <f t="shared" ref="D106:AB106" si="97">(D94+D118)/2</f>
        <v>0.58124950289999999</v>
      </c>
      <c r="E106" s="192">
        <f t="shared" si="97"/>
        <v>0.58124950289999999</v>
      </c>
      <c r="F106" s="192">
        <f t="shared" si="97"/>
        <v>0.58124950289999999</v>
      </c>
      <c r="G106" s="192">
        <f t="shared" si="97"/>
        <v>0.58124950289999999</v>
      </c>
      <c r="H106" s="192">
        <f t="shared" si="97"/>
        <v>0.58124950289999999</v>
      </c>
      <c r="I106" s="192">
        <f t="shared" si="97"/>
        <v>0.58124950289999999</v>
      </c>
      <c r="J106" s="192">
        <f t="shared" si="97"/>
        <v>0.58124950289999999</v>
      </c>
      <c r="K106" s="192">
        <f t="shared" si="97"/>
        <v>0.58124950289999999</v>
      </c>
      <c r="L106" s="192">
        <f t="shared" si="97"/>
        <v>0.58124950289999999</v>
      </c>
      <c r="M106" s="192">
        <f t="shared" si="97"/>
        <v>0.58124950289999999</v>
      </c>
      <c r="N106" s="192">
        <f t="shared" si="97"/>
        <v>0.58124950289999999</v>
      </c>
      <c r="O106" s="192">
        <f t="shared" si="97"/>
        <v>0.58124950289999999</v>
      </c>
      <c r="P106" s="192">
        <f t="shared" si="97"/>
        <v>0.58124950289999999</v>
      </c>
      <c r="Q106" s="192">
        <f t="shared" si="97"/>
        <v>0.58124950289999999</v>
      </c>
      <c r="R106" s="192">
        <f t="shared" si="97"/>
        <v>0.58124950289999999</v>
      </c>
      <c r="S106" s="192">
        <f t="shared" si="97"/>
        <v>0.58124950289999999</v>
      </c>
      <c r="T106" s="192">
        <f t="shared" si="97"/>
        <v>0.58124950289999999</v>
      </c>
      <c r="U106" s="192">
        <f t="shared" si="97"/>
        <v>0.58124950289999999</v>
      </c>
      <c r="V106" s="192">
        <f t="shared" si="97"/>
        <v>0.58124950289999999</v>
      </c>
      <c r="W106" s="192">
        <f t="shared" si="97"/>
        <v>0.58124950289999999</v>
      </c>
      <c r="X106" s="192">
        <f t="shared" si="97"/>
        <v>0.58124950289999999</v>
      </c>
      <c r="Y106" s="192">
        <f t="shared" si="97"/>
        <v>0.58124950289999999</v>
      </c>
      <c r="Z106" s="192">
        <f t="shared" si="97"/>
        <v>0.58124950289999999</v>
      </c>
      <c r="AA106" s="192">
        <f t="shared" si="97"/>
        <v>0.58124950289999999</v>
      </c>
      <c r="AB106" s="193">
        <f t="shared" si="97"/>
        <v>0.58124950289999999</v>
      </c>
    </row>
    <row r="107" spans="2:54" ht="16" thickBot="1" x14ac:dyDescent="0.25"/>
    <row r="108" spans="2:54" x14ac:dyDescent="0.2">
      <c r="B108" s="262" t="s">
        <v>161</v>
      </c>
      <c r="C108" s="264">
        <f>B10</f>
        <v>1147.5228599999998</v>
      </c>
      <c r="D108" s="247" t="s">
        <v>162</v>
      </c>
      <c r="E108" s="248"/>
      <c r="F108" s="248"/>
      <c r="G108" s="248"/>
      <c r="H108" s="248"/>
      <c r="I108" s="248"/>
      <c r="J108" s="248"/>
      <c r="K108" s="248"/>
      <c r="L108" s="248"/>
      <c r="M108" s="248"/>
      <c r="N108" s="248"/>
      <c r="O108" s="248"/>
      <c r="P108" s="248"/>
      <c r="Q108" s="248"/>
      <c r="R108" s="248"/>
      <c r="S108" s="248"/>
      <c r="T108" s="248"/>
      <c r="U108" s="248"/>
      <c r="V108" s="248"/>
      <c r="W108" s="248"/>
      <c r="X108" s="248"/>
      <c r="Y108" s="248"/>
      <c r="Z108" s="248"/>
      <c r="AA108" s="248"/>
      <c r="AB108" s="249"/>
    </row>
    <row r="109" spans="2:54" ht="16" thickBot="1" x14ac:dyDescent="0.25">
      <c r="B109" s="263"/>
      <c r="C109" s="265"/>
      <c r="D109" s="50">
        <v>-180</v>
      </c>
      <c r="E109" s="31">
        <v>-165</v>
      </c>
      <c r="F109" s="31">
        <v>-150</v>
      </c>
      <c r="G109" s="31">
        <v>-135</v>
      </c>
      <c r="H109" s="31">
        <v>-120</v>
      </c>
      <c r="I109" s="31">
        <v>-105</v>
      </c>
      <c r="J109" s="31">
        <v>-90</v>
      </c>
      <c r="K109" s="31">
        <v>-75</v>
      </c>
      <c r="L109" s="31">
        <v>-60</v>
      </c>
      <c r="M109" s="31">
        <v>-45</v>
      </c>
      <c r="N109" s="31">
        <v>-30</v>
      </c>
      <c r="O109" s="31">
        <v>-15</v>
      </c>
      <c r="P109" s="31">
        <v>0</v>
      </c>
      <c r="Q109" s="31">
        <v>15</v>
      </c>
      <c r="R109" s="31">
        <v>30</v>
      </c>
      <c r="S109" s="31">
        <v>45</v>
      </c>
      <c r="T109" s="31">
        <v>60</v>
      </c>
      <c r="U109" s="31">
        <v>75</v>
      </c>
      <c r="V109" s="31">
        <v>90</v>
      </c>
      <c r="W109" s="31">
        <v>105</v>
      </c>
      <c r="X109" s="31">
        <v>120</v>
      </c>
      <c r="Y109" s="31">
        <v>135</v>
      </c>
      <c r="Z109" s="31">
        <v>150</v>
      </c>
      <c r="AA109" s="31">
        <v>165</v>
      </c>
      <c r="AB109" s="62">
        <v>180</v>
      </c>
      <c r="AD109" s="31">
        <v>0</v>
      </c>
      <c r="AE109" s="31">
        <v>0</v>
      </c>
      <c r="AF109" s="31">
        <v>0</v>
      </c>
      <c r="AG109" s="31">
        <v>0</v>
      </c>
      <c r="AH109" s="31">
        <v>0</v>
      </c>
      <c r="AI109" s="31">
        <v>0</v>
      </c>
      <c r="AJ109" s="31">
        <v>0</v>
      </c>
      <c r="AK109" s="31">
        <v>0</v>
      </c>
      <c r="AL109" s="31">
        <v>0</v>
      </c>
      <c r="AM109" s="31">
        <v>0</v>
      </c>
      <c r="AN109" s="31">
        <v>0</v>
      </c>
      <c r="AO109" s="31">
        <v>0</v>
      </c>
      <c r="AP109" s="31">
        <v>0</v>
      </c>
      <c r="AQ109" s="31">
        <v>0</v>
      </c>
      <c r="AR109" s="31">
        <v>0</v>
      </c>
      <c r="AS109" s="31">
        <v>0</v>
      </c>
      <c r="AT109" s="31">
        <v>0</v>
      </c>
      <c r="AU109" s="31">
        <v>0</v>
      </c>
      <c r="AV109" s="31">
        <v>0</v>
      </c>
      <c r="AW109" s="31">
        <v>0</v>
      </c>
      <c r="AX109" s="31">
        <v>0</v>
      </c>
      <c r="AY109" s="31">
        <v>0</v>
      </c>
      <c r="AZ109" s="31">
        <v>0</v>
      </c>
      <c r="BA109" s="31">
        <v>0</v>
      </c>
      <c r="BB109" s="62">
        <v>0</v>
      </c>
    </row>
    <row r="110" spans="2:54" x14ac:dyDescent="0.2">
      <c r="B110" s="240" t="s">
        <v>163</v>
      </c>
      <c r="C110" s="49">
        <v>0</v>
      </c>
      <c r="D110" s="77">
        <f t="shared" ref="D110:D118" si="98">AD109*$B$14*$B$15*$B$16</f>
        <v>0</v>
      </c>
      <c r="E110" s="78">
        <f t="shared" ref="E110:E118" si="99">AE109*$B$14*$B$15*$B$16</f>
        <v>0</v>
      </c>
      <c r="F110" s="78">
        <f t="shared" ref="F110:F118" si="100">AF109*$B$14*$B$15*$B$16</f>
        <v>0</v>
      </c>
      <c r="G110" s="78">
        <f t="shared" ref="G110:G118" si="101">AG109*$B$14*$B$15*$B$16</f>
        <v>0</v>
      </c>
      <c r="H110" s="78">
        <f t="shared" ref="H110:H118" si="102">AH109*$B$14*$B$15*$B$16</f>
        <v>0</v>
      </c>
      <c r="I110" s="78">
        <f t="shared" ref="I110:I118" si="103">AI109*$B$14*$B$15*$B$16</f>
        <v>0</v>
      </c>
      <c r="J110" s="78">
        <f t="shared" ref="J110:J118" si="104">AJ109*$B$14*$B$15*$B$16</f>
        <v>0</v>
      </c>
      <c r="K110" s="78">
        <f t="shared" ref="K110:K118" si="105">AK109*$B$14*$B$15*$B$16</f>
        <v>0</v>
      </c>
      <c r="L110" s="78">
        <f t="shared" ref="L110:L118" si="106">AL109*$B$14*$B$15*$B$16</f>
        <v>0</v>
      </c>
      <c r="M110" s="78">
        <f t="shared" ref="M110:M118" si="107">AM109*$B$14*$B$15*$B$16</f>
        <v>0</v>
      </c>
      <c r="N110" s="78">
        <f t="shared" ref="N110:N118" si="108">AN109*$B$14*$B$15*$B$16</f>
        <v>0</v>
      </c>
      <c r="O110" s="78">
        <f t="shared" ref="O110:O118" si="109">AO109*$B$14*$B$15*$B$16</f>
        <v>0</v>
      </c>
      <c r="P110" s="78">
        <f t="shared" ref="P110:P118" si="110">AP109*$B$14*$B$15*$B$16</f>
        <v>0</v>
      </c>
      <c r="Q110" s="78">
        <f t="shared" ref="Q110:Q118" si="111">AQ109*$B$14*$B$15*$B$16</f>
        <v>0</v>
      </c>
      <c r="R110" s="78">
        <f t="shared" ref="R110:R118" si="112">AR109*$B$14*$B$15*$B$16</f>
        <v>0</v>
      </c>
      <c r="S110" s="78">
        <f t="shared" ref="S110:S118" si="113">AS109*$B$14*$B$15*$B$16</f>
        <v>0</v>
      </c>
      <c r="T110" s="78">
        <f t="shared" ref="T110:T118" si="114">AT109*$B$14*$B$15*$B$16</f>
        <v>0</v>
      </c>
      <c r="U110" s="78">
        <f t="shared" ref="U110:U118" si="115">AU109*$B$14*$B$15*$B$16</f>
        <v>0</v>
      </c>
      <c r="V110" s="78">
        <f t="shared" ref="V110:V118" si="116">AV109*$B$14*$B$15*$B$16</f>
        <v>0</v>
      </c>
      <c r="W110" s="78">
        <f t="shared" ref="W110:W118" si="117">AW109*$B$14*$B$15*$B$16</f>
        <v>0</v>
      </c>
      <c r="X110" s="78">
        <f t="shared" ref="X110:X118" si="118">AX109*$B$14*$B$15*$B$16</f>
        <v>0</v>
      </c>
      <c r="Y110" s="78">
        <f t="shared" ref="Y110:Y118" si="119">AY109*$B$14*$B$15*$B$16</f>
        <v>0</v>
      </c>
      <c r="Z110" s="78">
        <f t="shared" ref="Z110:Z118" si="120">AZ109*$B$14*$B$15*$B$16</f>
        <v>0</v>
      </c>
      <c r="AA110" s="78">
        <f t="shared" ref="AA110:AA118" si="121">BA109*$B$14*$B$15*$B$16</f>
        <v>0</v>
      </c>
      <c r="AB110" s="79">
        <f t="shared" ref="AB110:AB118" si="122">BB109*$B$14*$B$15*$B$16</f>
        <v>0</v>
      </c>
      <c r="AD110" s="31">
        <v>0.33559</v>
      </c>
      <c r="AE110" s="31">
        <v>0.33651000000000003</v>
      </c>
      <c r="AF110" s="31">
        <v>0.33705000000000002</v>
      </c>
      <c r="AG110" s="31">
        <v>0.33909</v>
      </c>
      <c r="AH110" s="31">
        <v>0.34059</v>
      </c>
      <c r="AI110" s="31">
        <v>0.35104999999999997</v>
      </c>
      <c r="AJ110" s="31">
        <v>0.35949999999999999</v>
      </c>
      <c r="AK110" s="31">
        <v>0.36434</v>
      </c>
      <c r="AL110" s="31">
        <v>0.36676000000000003</v>
      </c>
      <c r="AM110" s="31">
        <v>0.37558000000000002</v>
      </c>
      <c r="AN110" s="31">
        <v>0.38066999999999995</v>
      </c>
      <c r="AO110" s="31">
        <v>0.38380000000000003</v>
      </c>
      <c r="AP110" s="31">
        <v>0.38422000000000001</v>
      </c>
      <c r="AQ110" s="31">
        <v>0.38367000000000001</v>
      </c>
      <c r="AR110" s="31">
        <v>0.38100000000000001</v>
      </c>
      <c r="AS110" s="31">
        <v>0.37578</v>
      </c>
      <c r="AT110" s="31">
        <v>0.36706</v>
      </c>
      <c r="AU110" s="31">
        <v>0.36434</v>
      </c>
      <c r="AV110" s="31">
        <v>0.35937000000000002</v>
      </c>
      <c r="AW110" s="31">
        <v>0.35108</v>
      </c>
      <c r="AX110" s="31">
        <v>0.34082000000000001</v>
      </c>
      <c r="AY110" s="31">
        <v>0.33935999999999999</v>
      </c>
      <c r="AZ110" s="31">
        <v>0.33734999999999998</v>
      </c>
      <c r="BA110" s="31">
        <v>0.33640999999999999</v>
      </c>
      <c r="BB110" s="62">
        <v>0.33559</v>
      </c>
    </row>
    <row r="111" spans="2:54" x14ac:dyDescent="0.2">
      <c r="B111" s="241"/>
      <c r="C111" s="31">
        <v>5</v>
      </c>
      <c r="D111" s="80">
        <f t="shared" si="98"/>
        <v>0.29668505129999995</v>
      </c>
      <c r="E111" s="33">
        <f t="shared" si="99"/>
        <v>0.29749839570000003</v>
      </c>
      <c r="F111" s="33">
        <f t="shared" si="100"/>
        <v>0.29797579349999992</v>
      </c>
      <c r="G111" s="33">
        <f t="shared" si="101"/>
        <v>0.29977929629999994</v>
      </c>
      <c r="H111" s="33">
        <f t="shared" si="102"/>
        <v>0.30110540130000002</v>
      </c>
      <c r="I111" s="33">
        <f t="shared" si="103"/>
        <v>0.31035277349999996</v>
      </c>
      <c r="J111" s="33">
        <f t="shared" si="104"/>
        <v>0.31782316499999991</v>
      </c>
      <c r="K111" s="33">
        <f t="shared" si="105"/>
        <v>0.32210206379999995</v>
      </c>
      <c r="L111" s="33">
        <f t="shared" si="106"/>
        <v>0.3242415132</v>
      </c>
      <c r="M111" s="33">
        <f t="shared" si="107"/>
        <v>0.33203901059999996</v>
      </c>
      <c r="N111" s="33">
        <f t="shared" si="108"/>
        <v>0.33653892689999992</v>
      </c>
      <c r="O111" s="33">
        <f t="shared" si="109"/>
        <v>0.33930606599999996</v>
      </c>
      <c r="P111" s="33">
        <f t="shared" si="110"/>
        <v>0.33967737539999998</v>
      </c>
      <c r="Q111" s="33">
        <f t="shared" si="111"/>
        <v>0.33919113689999997</v>
      </c>
      <c r="R111" s="33">
        <f t="shared" si="112"/>
        <v>0.33683066999999994</v>
      </c>
      <c r="S111" s="33">
        <f t="shared" si="113"/>
        <v>0.33221582459999993</v>
      </c>
      <c r="T111" s="33">
        <f t="shared" si="114"/>
        <v>0.32450673419999992</v>
      </c>
      <c r="U111" s="33">
        <f t="shared" si="115"/>
        <v>0.32210206379999995</v>
      </c>
      <c r="V111" s="33">
        <f t="shared" si="116"/>
        <v>0.31770823589999997</v>
      </c>
      <c r="W111" s="33">
        <f t="shared" si="117"/>
        <v>0.31037929559999999</v>
      </c>
      <c r="X111" s="33">
        <f t="shared" si="118"/>
        <v>0.30130873739999997</v>
      </c>
      <c r="Y111" s="33">
        <f t="shared" si="119"/>
        <v>0.30001799519999994</v>
      </c>
      <c r="Z111" s="33">
        <f t="shared" si="120"/>
        <v>0.29824101449999996</v>
      </c>
      <c r="AA111" s="33">
        <f t="shared" si="121"/>
        <v>0.29740998870000002</v>
      </c>
      <c r="AB111" s="81">
        <f t="shared" si="122"/>
        <v>0.29668505129999995</v>
      </c>
      <c r="AD111" s="31">
        <v>0.43496999999999997</v>
      </c>
      <c r="AE111" s="31">
        <v>0.43730999999999998</v>
      </c>
      <c r="AF111" s="31">
        <v>0.441</v>
      </c>
      <c r="AG111" s="31">
        <v>0.44522</v>
      </c>
      <c r="AH111" s="31">
        <v>0.45000999999999997</v>
      </c>
      <c r="AI111" s="31">
        <v>0.46085999999999999</v>
      </c>
      <c r="AJ111" s="31">
        <v>0.47078999999999999</v>
      </c>
      <c r="AK111" s="31">
        <v>0.47658</v>
      </c>
      <c r="AL111" s="31">
        <v>0.48033999999999999</v>
      </c>
      <c r="AM111" s="31">
        <v>0.48871999999999999</v>
      </c>
      <c r="AN111" s="31">
        <v>0.49469999999999997</v>
      </c>
      <c r="AO111" s="31">
        <v>0.49736000000000002</v>
      </c>
      <c r="AP111" s="31">
        <v>0.49714999999999998</v>
      </c>
      <c r="AQ111" s="31">
        <v>0.49736000000000002</v>
      </c>
      <c r="AR111" s="31">
        <v>0.49480000000000002</v>
      </c>
      <c r="AS111" s="31">
        <v>0.48881999999999998</v>
      </c>
      <c r="AT111" s="31">
        <v>0.48043999999999998</v>
      </c>
      <c r="AU111" s="31">
        <v>0.47658</v>
      </c>
      <c r="AV111" s="31">
        <v>0.47069</v>
      </c>
      <c r="AW111" s="31">
        <v>0.46085999999999999</v>
      </c>
      <c r="AX111" s="31">
        <v>0.45004</v>
      </c>
      <c r="AY111" s="31">
        <v>0.44535000000000002</v>
      </c>
      <c r="AZ111" s="31">
        <v>0.44109999999999999</v>
      </c>
      <c r="BA111" s="31">
        <v>0.43730999999999998</v>
      </c>
      <c r="BB111" s="62">
        <v>0.43496999999999997</v>
      </c>
    </row>
    <row r="112" spans="2:54" x14ac:dyDescent="0.2">
      <c r="B112" s="241"/>
      <c r="C112" s="31">
        <v>15</v>
      </c>
      <c r="D112" s="80">
        <f t="shared" si="98"/>
        <v>0.38454392789999992</v>
      </c>
      <c r="E112" s="33">
        <f t="shared" si="99"/>
        <v>0.38661265169999998</v>
      </c>
      <c r="F112" s="33">
        <f t="shared" si="100"/>
        <v>0.38987486999999998</v>
      </c>
      <c r="G112" s="33">
        <f t="shared" si="101"/>
        <v>0.39360564539999993</v>
      </c>
      <c r="H112" s="33">
        <f t="shared" si="102"/>
        <v>0.39784034069999991</v>
      </c>
      <c r="I112" s="33">
        <f t="shared" si="103"/>
        <v>0.40743250019999999</v>
      </c>
      <c r="J112" s="33">
        <f t="shared" si="104"/>
        <v>0.41621131529999994</v>
      </c>
      <c r="K112" s="33">
        <f t="shared" si="105"/>
        <v>0.42133008059999993</v>
      </c>
      <c r="L112" s="33">
        <f t="shared" si="106"/>
        <v>0.42465418379999997</v>
      </c>
      <c r="M112" s="33">
        <f t="shared" si="107"/>
        <v>0.43206269039999989</v>
      </c>
      <c r="N112" s="33">
        <f t="shared" si="108"/>
        <v>0.4373494289999999</v>
      </c>
      <c r="O112" s="33">
        <f t="shared" si="109"/>
        <v>0.43970105520000002</v>
      </c>
      <c r="P112" s="33">
        <f t="shared" si="110"/>
        <v>0.43951540049999988</v>
      </c>
      <c r="Q112" s="33">
        <f t="shared" si="111"/>
        <v>0.43970105520000002</v>
      </c>
      <c r="R112" s="33">
        <f t="shared" si="112"/>
        <v>0.43743783599999991</v>
      </c>
      <c r="S112" s="33">
        <f t="shared" si="113"/>
        <v>0.43215109739999991</v>
      </c>
      <c r="T112" s="33">
        <f t="shared" si="114"/>
        <v>0.42474259079999993</v>
      </c>
      <c r="U112" s="33">
        <f t="shared" si="115"/>
        <v>0.42133008059999993</v>
      </c>
      <c r="V112" s="33">
        <f t="shared" si="116"/>
        <v>0.41612290829999993</v>
      </c>
      <c r="W112" s="33">
        <f t="shared" si="117"/>
        <v>0.40743250019999999</v>
      </c>
      <c r="X112" s="33">
        <f t="shared" si="118"/>
        <v>0.39786686279999994</v>
      </c>
      <c r="Y112" s="33">
        <f t="shared" si="119"/>
        <v>0.39372057449999998</v>
      </c>
      <c r="Z112" s="33">
        <f t="shared" si="120"/>
        <v>0.38996327699999994</v>
      </c>
      <c r="AA112" s="33">
        <f t="shared" si="121"/>
        <v>0.38661265169999998</v>
      </c>
      <c r="AB112" s="81">
        <f t="shared" si="122"/>
        <v>0.38454392789999992</v>
      </c>
      <c r="AD112" s="31">
        <v>0.50443000000000005</v>
      </c>
      <c r="AE112" s="31">
        <v>0.50731000000000004</v>
      </c>
      <c r="AF112" s="31">
        <v>0.51156999999999997</v>
      </c>
      <c r="AG112" s="31">
        <v>0.51434000000000002</v>
      </c>
      <c r="AH112" s="31">
        <v>0.51807999999999998</v>
      </c>
      <c r="AI112" s="31">
        <v>0.52761000000000002</v>
      </c>
      <c r="AJ112" s="31">
        <v>0.53719000000000006</v>
      </c>
      <c r="AK112" s="31">
        <v>0.54239999999999999</v>
      </c>
      <c r="AL112" s="31">
        <v>0.54641000000000006</v>
      </c>
      <c r="AM112" s="31">
        <v>0.55418000000000001</v>
      </c>
      <c r="AN112" s="31">
        <v>0.56059999999999999</v>
      </c>
      <c r="AO112" s="31">
        <v>0.56211</v>
      </c>
      <c r="AP112" s="31">
        <v>0.56111999999999995</v>
      </c>
      <c r="AQ112" s="31">
        <v>0.56211</v>
      </c>
      <c r="AR112" s="31">
        <v>0.56059999999999999</v>
      </c>
      <c r="AS112" s="31">
        <v>0.55418000000000001</v>
      </c>
      <c r="AT112" s="31">
        <v>0.54641000000000006</v>
      </c>
      <c r="AU112" s="31">
        <v>0.54239999999999999</v>
      </c>
      <c r="AV112" s="31">
        <v>0.53719000000000006</v>
      </c>
      <c r="AW112" s="31">
        <v>0.52761000000000002</v>
      </c>
      <c r="AX112" s="31">
        <v>0.51807999999999998</v>
      </c>
      <c r="AY112" s="31">
        <v>0.51434000000000002</v>
      </c>
      <c r="AZ112" s="31">
        <v>0.51156999999999997</v>
      </c>
      <c r="BA112" s="31">
        <v>0.50731000000000004</v>
      </c>
      <c r="BB112" s="62">
        <v>0.50443000000000005</v>
      </c>
    </row>
    <row r="113" spans="2:54" x14ac:dyDescent="0.2">
      <c r="B113" s="241"/>
      <c r="C113" s="31">
        <v>25</v>
      </c>
      <c r="D113" s="80">
        <f t="shared" si="98"/>
        <v>0.44595143010000005</v>
      </c>
      <c r="E113" s="33">
        <f t="shared" si="99"/>
        <v>0.44849755169999994</v>
      </c>
      <c r="F113" s="33">
        <f t="shared" si="100"/>
        <v>0.45226368989999993</v>
      </c>
      <c r="G113" s="33">
        <f t="shared" si="101"/>
        <v>0.45471256379999997</v>
      </c>
      <c r="H113" s="33">
        <f t="shared" si="102"/>
        <v>0.45801898559999998</v>
      </c>
      <c r="I113" s="33">
        <f t="shared" si="103"/>
        <v>0.46644417269999999</v>
      </c>
      <c r="J113" s="33">
        <f t="shared" si="104"/>
        <v>0.47491356330000001</v>
      </c>
      <c r="K113" s="33">
        <f t="shared" si="105"/>
        <v>0.47951956799999995</v>
      </c>
      <c r="L113" s="33">
        <f t="shared" si="106"/>
        <v>0.48306468869999997</v>
      </c>
      <c r="M113" s="33">
        <f t="shared" si="107"/>
        <v>0.48993391259999991</v>
      </c>
      <c r="N113" s="33">
        <f t="shared" si="108"/>
        <v>0.49560964199999996</v>
      </c>
      <c r="O113" s="33">
        <f t="shared" si="109"/>
        <v>0.49694458769999988</v>
      </c>
      <c r="P113" s="33">
        <f t="shared" si="110"/>
        <v>0.49606935839999988</v>
      </c>
      <c r="Q113" s="33">
        <f t="shared" si="111"/>
        <v>0.49694458769999988</v>
      </c>
      <c r="R113" s="33">
        <f t="shared" si="112"/>
        <v>0.49560964199999996</v>
      </c>
      <c r="S113" s="33">
        <f t="shared" si="113"/>
        <v>0.48993391259999991</v>
      </c>
      <c r="T113" s="33">
        <f t="shared" si="114"/>
        <v>0.48306468869999997</v>
      </c>
      <c r="U113" s="33">
        <f t="shared" si="115"/>
        <v>0.47951956799999995</v>
      </c>
      <c r="V113" s="33">
        <f t="shared" si="116"/>
        <v>0.47491356330000001</v>
      </c>
      <c r="W113" s="33">
        <f t="shared" si="117"/>
        <v>0.46644417269999999</v>
      </c>
      <c r="X113" s="33">
        <f t="shared" si="118"/>
        <v>0.45801898559999998</v>
      </c>
      <c r="Y113" s="33">
        <f t="shared" si="119"/>
        <v>0.45471256379999997</v>
      </c>
      <c r="Z113" s="33">
        <f t="shared" si="120"/>
        <v>0.45226368989999993</v>
      </c>
      <c r="AA113" s="33">
        <f t="shared" si="121"/>
        <v>0.44849755169999994</v>
      </c>
      <c r="AB113" s="81">
        <f t="shared" si="122"/>
        <v>0.44595143010000005</v>
      </c>
      <c r="AD113" s="31">
        <v>0.55178000000000005</v>
      </c>
      <c r="AE113" s="31">
        <v>0.55342000000000002</v>
      </c>
      <c r="AF113" s="31">
        <v>0.55608000000000002</v>
      </c>
      <c r="AG113" s="31">
        <v>0.55932000000000004</v>
      </c>
      <c r="AH113" s="31">
        <v>0.56361000000000006</v>
      </c>
      <c r="AI113" s="31">
        <v>0.57025999999999999</v>
      </c>
      <c r="AJ113" s="31">
        <v>0.57742000000000004</v>
      </c>
      <c r="AK113" s="31">
        <v>0.58357000000000003</v>
      </c>
      <c r="AL113" s="31">
        <v>0.58906999999999998</v>
      </c>
      <c r="AM113" s="31">
        <v>0.59521000000000002</v>
      </c>
      <c r="AN113" s="31">
        <v>0.60004000000000002</v>
      </c>
      <c r="AO113" s="31">
        <v>0.60233999999999999</v>
      </c>
      <c r="AP113" s="31">
        <v>0.60234999999999994</v>
      </c>
      <c r="AQ113" s="31">
        <v>0.60233999999999999</v>
      </c>
      <c r="AR113" s="31">
        <v>0.60004000000000002</v>
      </c>
      <c r="AS113" s="31">
        <v>0.59521000000000002</v>
      </c>
      <c r="AT113" s="31">
        <v>0.58906999999999998</v>
      </c>
      <c r="AU113" s="31">
        <v>0.58357000000000003</v>
      </c>
      <c r="AV113" s="31">
        <v>0.57742000000000004</v>
      </c>
      <c r="AW113" s="31">
        <v>0.57025999999999999</v>
      </c>
      <c r="AX113" s="31">
        <v>0.56361000000000006</v>
      </c>
      <c r="AY113" s="31">
        <v>0.55932000000000004</v>
      </c>
      <c r="AZ113" s="31">
        <v>0.55608000000000002</v>
      </c>
      <c r="BA113" s="31">
        <v>0.55342000000000002</v>
      </c>
      <c r="BB113" s="62">
        <v>0.55178000000000005</v>
      </c>
    </row>
    <row r="114" spans="2:54" x14ac:dyDescent="0.2">
      <c r="B114" s="241"/>
      <c r="C114" s="31">
        <v>35</v>
      </c>
      <c r="D114" s="80">
        <f t="shared" si="98"/>
        <v>0.48781214460000005</v>
      </c>
      <c r="E114" s="33">
        <f t="shared" si="99"/>
        <v>0.48926201939999991</v>
      </c>
      <c r="F114" s="33">
        <f t="shared" si="100"/>
        <v>0.49161364559999993</v>
      </c>
      <c r="G114" s="33">
        <f t="shared" si="101"/>
        <v>0.49447803239999999</v>
      </c>
      <c r="H114" s="33">
        <f t="shared" si="102"/>
        <v>0.49827069269999996</v>
      </c>
      <c r="I114" s="33">
        <f t="shared" si="103"/>
        <v>0.50414975819999996</v>
      </c>
      <c r="J114" s="33">
        <f t="shared" si="104"/>
        <v>0.51047969939999993</v>
      </c>
      <c r="K114" s="33">
        <f t="shared" si="105"/>
        <v>0.51591672989999993</v>
      </c>
      <c r="L114" s="33">
        <f t="shared" si="106"/>
        <v>0.52077911489999995</v>
      </c>
      <c r="M114" s="33">
        <f t="shared" si="107"/>
        <v>0.52620730469999999</v>
      </c>
      <c r="N114" s="33">
        <f t="shared" si="108"/>
        <v>0.53047736280000002</v>
      </c>
      <c r="O114" s="33">
        <f t="shared" si="109"/>
        <v>0.53251072379999986</v>
      </c>
      <c r="P114" s="33">
        <f t="shared" si="110"/>
        <v>0.53251956449999993</v>
      </c>
      <c r="Q114" s="33">
        <f t="shared" si="111"/>
        <v>0.53251072379999986</v>
      </c>
      <c r="R114" s="33">
        <f t="shared" si="112"/>
        <v>0.53047736280000002</v>
      </c>
      <c r="S114" s="33">
        <f t="shared" si="113"/>
        <v>0.52620730469999999</v>
      </c>
      <c r="T114" s="33">
        <f t="shared" si="114"/>
        <v>0.52077911489999995</v>
      </c>
      <c r="U114" s="33">
        <f t="shared" si="115"/>
        <v>0.51591672989999993</v>
      </c>
      <c r="V114" s="33">
        <f t="shared" si="116"/>
        <v>0.51047969939999993</v>
      </c>
      <c r="W114" s="33">
        <f t="shared" si="117"/>
        <v>0.50414975819999996</v>
      </c>
      <c r="X114" s="33">
        <f t="shared" si="118"/>
        <v>0.49827069269999996</v>
      </c>
      <c r="Y114" s="33">
        <f t="shared" si="119"/>
        <v>0.49447803239999999</v>
      </c>
      <c r="Z114" s="33">
        <f t="shared" si="120"/>
        <v>0.49161364559999993</v>
      </c>
      <c r="AA114" s="33">
        <f t="shared" si="121"/>
        <v>0.48926201939999991</v>
      </c>
      <c r="AB114" s="81">
        <f t="shared" si="122"/>
        <v>0.48781214460000005</v>
      </c>
      <c r="AD114" s="31">
        <v>0.58077999999999996</v>
      </c>
      <c r="AE114" s="31">
        <v>0.58162000000000003</v>
      </c>
      <c r="AF114" s="31">
        <v>0.58350999999999997</v>
      </c>
      <c r="AG114" s="31">
        <v>0.58674000000000004</v>
      </c>
      <c r="AH114" s="31">
        <v>0.59101999999999999</v>
      </c>
      <c r="AI114" s="31">
        <v>0.59577999999999998</v>
      </c>
      <c r="AJ114" s="31">
        <v>0.60131000000000001</v>
      </c>
      <c r="AK114" s="31">
        <v>0.60711999999999999</v>
      </c>
      <c r="AL114" s="31">
        <v>0.61275000000000002</v>
      </c>
      <c r="AM114" s="31">
        <v>0.61738000000000004</v>
      </c>
      <c r="AN114" s="31">
        <v>0.62089000000000005</v>
      </c>
      <c r="AO114" s="31">
        <v>0.62300999999999995</v>
      </c>
      <c r="AP114" s="31">
        <v>0.62355000000000005</v>
      </c>
      <c r="AQ114" s="31">
        <v>0.62300999999999995</v>
      </c>
      <c r="AR114" s="31">
        <v>0.62089000000000005</v>
      </c>
      <c r="AS114" s="31">
        <v>0.61738000000000004</v>
      </c>
      <c r="AT114" s="31">
        <v>0.61275000000000002</v>
      </c>
      <c r="AU114" s="31">
        <v>0.60711999999999999</v>
      </c>
      <c r="AV114" s="31">
        <v>0.60131000000000001</v>
      </c>
      <c r="AW114" s="31">
        <v>0.59577999999999998</v>
      </c>
      <c r="AX114" s="31">
        <v>0.59101999999999999</v>
      </c>
      <c r="AY114" s="31">
        <v>0.58674000000000004</v>
      </c>
      <c r="AZ114" s="31">
        <v>0.58350999999999997</v>
      </c>
      <c r="BA114" s="31">
        <v>0.58162000000000003</v>
      </c>
      <c r="BB114" s="62">
        <v>0.58077999999999996</v>
      </c>
    </row>
    <row r="115" spans="2:54" x14ac:dyDescent="0.2">
      <c r="B115" s="241"/>
      <c r="C115" s="31">
        <v>45</v>
      </c>
      <c r="D115" s="80">
        <f t="shared" si="98"/>
        <v>0.51345017459999986</v>
      </c>
      <c r="E115" s="33">
        <f t="shared" si="99"/>
        <v>0.5141927933999999</v>
      </c>
      <c r="F115" s="33">
        <f t="shared" si="100"/>
        <v>0.51586368569999996</v>
      </c>
      <c r="G115" s="33">
        <f t="shared" si="101"/>
        <v>0.5187192317999999</v>
      </c>
      <c r="H115" s="33">
        <f t="shared" si="102"/>
        <v>0.52250305139999986</v>
      </c>
      <c r="I115" s="33">
        <f t="shared" si="103"/>
        <v>0.52671122459999986</v>
      </c>
      <c r="J115" s="33">
        <f t="shared" si="104"/>
        <v>0.53160013169999987</v>
      </c>
      <c r="K115" s="33">
        <f t="shared" si="105"/>
        <v>0.53673657839999989</v>
      </c>
      <c r="L115" s="33">
        <f t="shared" si="106"/>
        <v>0.54171389249999991</v>
      </c>
      <c r="M115" s="33">
        <f t="shared" si="107"/>
        <v>0.54580713659999991</v>
      </c>
      <c r="N115" s="33">
        <f t="shared" si="108"/>
        <v>0.54891022229999997</v>
      </c>
      <c r="O115" s="33">
        <f t="shared" si="109"/>
        <v>0.55078445069999993</v>
      </c>
      <c r="P115" s="33">
        <f t="shared" si="110"/>
        <v>0.55126184850000004</v>
      </c>
      <c r="Q115" s="33">
        <f t="shared" si="111"/>
        <v>0.55078445069999993</v>
      </c>
      <c r="R115" s="33">
        <f t="shared" si="112"/>
        <v>0.54891022229999997</v>
      </c>
      <c r="S115" s="33">
        <f t="shared" si="113"/>
        <v>0.54580713659999991</v>
      </c>
      <c r="T115" s="33">
        <f t="shared" si="114"/>
        <v>0.54171389249999991</v>
      </c>
      <c r="U115" s="33">
        <f t="shared" si="115"/>
        <v>0.53673657839999989</v>
      </c>
      <c r="V115" s="33">
        <f t="shared" si="116"/>
        <v>0.53160013169999987</v>
      </c>
      <c r="W115" s="33">
        <f t="shared" si="117"/>
        <v>0.52671122459999986</v>
      </c>
      <c r="X115" s="33">
        <f t="shared" si="118"/>
        <v>0.52250305139999986</v>
      </c>
      <c r="Y115" s="33">
        <f t="shared" si="119"/>
        <v>0.5187192317999999</v>
      </c>
      <c r="Z115" s="33">
        <f t="shared" si="120"/>
        <v>0.51586368569999996</v>
      </c>
      <c r="AA115" s="33">
        <f t="shared" si="121"/>
        <v>0.5141927933999999</v>
      </c>
      <c r="AB115" s="81">
        <f t="shared" si="122"/>
        <v>0.51345017459999986</v>
      </c>
      <c r="AD115" s="31">
        <v>0.60641</v>
      </c>
      <c r="AE115" s="31">
        <v>0.60694999999999999</v>
      </c>
      <c r="AF115" s="31">
        <v>0.60833000000000004</v>
      </c>
      <c r="AG115" s="31">
        <v>0.61068999999999996</v>
      </c>
      <c r="AH115" s="31">
        <v>0.61386000000000007</v>
      </c>
      <c r="AI115" s="31">
        <v>0.61734</v>
      </c>
      <c r="AJ115" s="31">
        <v>0.62129000000000001</v>
      </c>
      <c r="AK115" s="31">
        <v>0.62526999999999999</v>
      </c>
      <c r="AL115" s="31">
        <v>0.62925000000000009</v>
      </c>
      <c r="AM115" s="31">
        <v>0.63222</v>
      </c>
      <c r="AN115" s="31">
        <v>0.63451000000000002</v>
      </c>
      <c r="AO115" s="31">
        <v>0.63589000000000007</v>
      </c>
      <c r="AP115" s="31">
        <v>0.63635999999999993</v>
      </c>
      <c r="AQ115" s="31">
        <v>0.63589000000000007</v>
      </c>
      <c r="AR115" s="31">
        <v>0.63451000000000002</v>
      </c>
      <c r="AS115" s="31">
        <v>0.63222</v>
      </c>
      <c r="AT115" s="31">
        <v>0.62925000000000009</v>
      </c>
      <c r="AU115" s="31">
        <v>0.62526999999999999</v>
      </c>
      <c r="AV115" s="31">
        <v>0.62129000000000001</v>
      </c>
      <c r="AW115" s="31">
        <v>0.61734</v>
      </c>
      <c r="AX115" s="31">
        <v>0.61386000000000007</v>
      </c>
      <c r="AY115" s="31">
        <v>0.61068999999999996</v>
      </c>
      <c r="AZ115" s="31">
        <v>0.60833000000000004</v>
      </c>
      <c r="BA115" s="31">
        <v>0.60694999999999999</v>
      </c>
      <c r="BB115" s="62">
        <v>0.60641</v>
      </c>
    </row>
    <row r="116" spans="2:54" x14ac:dyDescent="0.2">
      <c r="B116" s="241"/>
      <c r="C116" s="31">
        <v>60</v>
      </c>
      <c r="D116" s="80">
        <f t="shared" si="98"/>
        <v>0.53610888869999995</v>
      </c>
      <c r="E116" s="33">
        <f t="shared" si="99"/>
        <v>0.53658628649999995</v>
      </c>
      <c r="F116" s="33">
        <f t="shared" si="100"/>
        <v>0.53780630309999988</v>
      </c>
      <c r="G116" s="33">
        <f t="shared" si="101"/>
        <v>0.5398927082999998</v>
      </c>
      <c r="H116" s="33">
        <f t="shared" si="102"/>
        <v>0.54269521019999989</v>
      </c>
      <c r="I116" s="33">
        <f t="shared" si="103"/>
        <v>0.54577177379999986</v>
      </c>
      <c r="J116" s="33">
        <f t="shared" si="104"/>
        <v>0.54926385029999991</v>
      </c>
      <c r="K116" s="33">
        <f t="shared" si="105"/>
        <v>0.55278244889999995</v>
      </c>
      <c r="L116" s="33">
        <f t="shared" si="106"/>
        <v>0.55630104749999998</v>
      </c>
      <c r="M116" s="33">
        <f t="shared" si="107"/>
        <v>0.55892673539999993</v>
      </c>
      <c r="N116" s="33">
        <f t="shared" si="108"/>
        <v>0.56095125569999993</v>
      </c>
      <c r="O116" s="33">
        <f t="shared" si="109"/>
        <v>0.56217127230000008</v>
      </c>
      <c r="P116" s="33">
        <f t="shared" si="110"/>
        <v>0.56258678519999983</v>
      </c>
      <c r="Q116" s="33">
        <f t="shared" si="111"/>
        <v>0.56217127230000008</v>
      </c>
      <c r="R116" s="33">
        <f t="shared" si="112"/>
        <v>0.56095125569999993</v>
      </c>
      <c r="S116" s="33">
        <f t="shared" si="113"/>
        <v>0.55892673539999993</v>
      </c>
      <c r="T116" s="33">
        <f t="shared" si="114"/>
        <v>0.55630104749999998</v>
      </c>
      <c r="U116" s="33">
        <f t="shared" si="115"/>
        <v>0.55278244889999995</v>
      </c>
      <c r="V116" s="33">
        <f t="shared" si="116"/>
        <v>0.54926385029999991</v>
      </c>
      <c r="W116" s="33">
        <f t="shared" si="117"/>
        <v>0.54577177379999986</v>
      </c>
      <c r="X116" s="33">
        <f t="shared" si="118"/>
        <v>0.54269521019999989</v>
      </c>
      <c r="Y116" s="33">
        <f t="shared" si="119"/>
        <v>0.5398927082999998</v>
      </c>
      <c r="Z116" s="33">
        <f t="shared" si="120"/>
        <v>0.53780630309999988</v>
      </c>
      <c r="AA116" s="33">
        <f t="shared" si="121"/>
        <v>0.53658628649999995</v>
      </c>
      <c r="AB116" s="81">
        <f t="shared" si="122"/>
        <v>0.53610888869999995</v>
      </c>
      <c r="AD116" s="31">
        <v>0.63027999999999995</v>
      </c>
      <c r="AE116" s="31">
        <v>0.63065000000000004</v>
      </c>
      <c r="AF116" s="31">
        <v>0.63139000000000001</v>
      </c>
      <c r="AG116" s="31">
        <v>0.63263999999999998</v>
      </c>
      <c r="AH116" s="31">
        <v>0.63432999999999995</v>
      </c>
      <c r="AI116" s="31">
        <v>0.63614999999999999</v>
      </c>
      <c r="AJ116" s="31">
        <v>0.63810999999999996</v>
      </c>
      <c r="AK116" s="31">
        <v>0.64017000000000002</v>
      </c>
      <c r="AL116" s="31">
        <v>0.64202000000000004</v>
      </c>
      <c r="AM116" s="31">
        <v>0.64346999999999999</v>
      </c>
      <c r="AN116" s="31">
        <v>0.64465000000000006</v>
      </c>
      <c r="AO116" s="31">
        <v>0.64532</v>
      </c>
      <c r="AP116" s="31">
        <v>0.64549000000000001</v>
      </c>
      <c r="AQ116" s="31">
        <v>0.64532</v>
      </c>
      <c r="AR116" s="31">
        <v>0.64465000000000006</v>
      </c>
      <c r="AS116" s="31">
        <v>0.64346999999999999</v>
      </c>
      <c r="AT116" s="31">
        <v>0.64202000000000004</v>
      </c>
      <c r="AU116" s="31">
        <v>0.64017000000000002</v>
      </c>
      <c r="AV116" s="31">
        <v>0.63810999999999996</v>
      </c>
      <c r="AW116" s="31">
        <v>0.63614999999999999</v>
      </c>
      <c r="AX116" s="31">
        <v>0.63432999999999995</v>
      </c>
      <c r="AY116" s="31">
        <v>0.63263999999999998</v>
      </c>
      <c r="AZ116" s="31">
        <v>0.63139000000000001</v>
      </c>
      <c r="BA116" s="31">
        <v>0.63065000000000004</v>
      </c>
      <c r="BB116" s="62">
        <v>0.63027999999999995</v>
      </c>
    </row>
    <row r="117" spans="2:54" ht="16" thickBot="1" x14ac:dyDescent="0.25">
      <c r="B117" s="241"/>
      <c r="C117" s="31">
        <v>75</v>
      </c>
      <c r="D117" s="80">
        <f t="shared" si="98"/>
        <v>0.55721163959999997</v>
      </c>
      <c r="E117" s="33">
        <f t="shared" si="99"/>
        <v>0.55753874549999993</v>
      </c>
      <c r="F117" s="33">
        <f t="shared" si="100"/>
        <v>0.55819295729999996</v>
      </c>
      <c r="G117" s="33">
        <f t="shared" si="101"/>
        <v>0.55929804479999989</v>
      </c>
      <c r="H117" s="33">
        <f t="shared" si="102"/>
        <v>0.56079212309999993</v>
      </c>
      <c r="I117" s="33">
        <f t="shared" si="103"/>
        <v>0.56240113049999996</v>
      </c>
      <c r="J117" s="33">
        <f t="shared" si="104"/>
        <v>0.56413390769999983</v>
      </c>
      <c r="K117" s="33">
        <f t="shared" si="105"/>
        <v>0.56595509189999993</v>
      </c>
      <c r="L117" s="33">
        <f t="shared" si="106"/>
        <v>0.56759062140000005</v>
      </c>
      <c r="M117" s="33">
        <f t="shared" si="107"/>
        <v>0.56887252290000001</v>
      </c>
      <c r="N117" s="33">
        <f t="shared" si="108"/>
        <v>0.56991572550000003</v>
      </c>
      <c r="O117" s="33">
        <f t="shared" si="109"/>
        <v>0.57050805239999991</v>
      </c>
      <c r="P117" s="33">
        <f t="shared" si="110"/>
        <v>0.57065834429999995</v>
      </c>
      <c r="Q117" s="33">
        <f t="shared" si="111"/>
        <v>0.57050805239999991</v>
      </c>
      <c r="R117" s="33">
        <f t="shared" si="112"/>
        <v>0.56991572550000003</v>
      </c>
      <c r="S117" s="33">
        <f t="shared" si="113"/>
        <v>0.56887252290000001</v>
      </c>
      <c r="T117" s="33">
        <f t="shared" si="114"/>
        <v>0.56759062140000005</v>
      </c>
      <c r="U117" s="33">
        <f t="shared" si="115"/>
        <v>0.56595509189999993</v>
      </c>
      <c r="V117" s="33">
        <f t="shared" si="116"/>
        <v>0.56413390769999983</v>
      </c>
      <c r="W117" s="33">
        <f t="shared" si="117"/>
        <v>0.56240113049999996</v>
      </c>
      <c r="X117" s="33">
        <f t="shared" si="118"/>
        <v>0.56079212309999993</v>
      </c>
      <c r="Y117" s="33">
        <f t="shared" si="119"/>
        <v>0.55929804479999989</v>
      </c>
      <c r="Z117" s="33">
        <f t="shared" si="120"/>
        <v>0.55819295729999996</v>
      </c>
      <c r="AA117" s="33">
        <f t="shared" si="121"/>
        <v>0.55753874549999993</v>
      </c>
      <c r="AB117" s="81">
        <f t="shared" si="122"/>
        <v>0.55721163959999997</v>
      </c>
      <c r="AD117" s="61">
        <v>0.64660000000000006</v>
      </c>
      <c r="AE117" s="61">
        <v>0.64660000000000006</v>
      </c>
      <c r="AF117" s="61">
        <v>0.64660000000000006</v>
      </c>
      <c r="AG117" s="61">
        <v>0.64660000000000006</v>
      </c>
      <c r="AH117" s="61">
        <v>0.64660000000000006</v>
      </c>
      <c r="AI117" s="61">
        <v>0.64660000000000006</v>
      </c>
      <c r="AJ117" s="61">
        <v>0.64660000000000006</v>
      </c>
      <c r="AK117" s="61">
        <v>0.64660000000000006</v>
      </c>
      <c r="AL117" s="61">
        <v>0.64660000000000006</v>
      </c>
      <c r="AM117" s="61">
        <v>0.64660000000000006</v>
      </c>
      <c r="AN117" s="61">
        <v>0.64660000000000006</v>
      </c>
      <c r="AO117" s="61">
        <v>0.64660000000000006</v>
      </c>
      <c r="AP117" s="61">
        <v>0.64660000000000006</v>
      </c>
      <c r="AQ117" s="61">
        <v>0.64660000000000006</v>
      </c>
      <c r="AR117" s="61">
        <v>0.64660000000000006</v>
      </c>
      <c r="AS117" s="61">
        <v>0.64660000000000006</v>
      </c>
      <c r="AT117" s="61">
        <v>0.64660000000000006</v>
      </c>
      <c r="AU117" s="61">
        <v>0.64660000000000006</v>
      </c>
      <c r="AV117" s="61">
        <v>0.64660000000000006</v>
      </c>
      <c r="AW117" s="61">
        <v>0.64660000000000006</v>
      </c>
      <c r="AX117" s="61">
        <v>0.64660000000000006</v>
      </c>
      <c r="AY117" s="61">
        <v>0.64660000000000006</v>
      </c>
      <c r="AZ117" s="61">
        <v>0.64660000000000006</v>
      </c>
      <c r="BA117" s="61">
        <v>0.64660000000000006</v>
      </c>
      <c r="BB117" s="60">
        <v>0.64660000000000006</v>
      </c>
    </row>
    <row r="118" spans="2:54" ht="16" thickBot="1" x14ac:dyDescent="0.25">
      <c r="B118" s="242"/>
      <c r="C118" s="61">
        <v>90</v>
      </c>
      <c r="D118" s="82">
        <f t="shared" si="98"/>
        <v>0.57163966199999994</v>
      </c>
      <c r="E118" s="83">
        <f t="shared" si="99"/>
        <v>0.57163966199999994</v>
      </c>
      <c r="F118" s="83">
        <f t="shared" si="100"/>
        <v>0.57163966199999994</v>
      </c>
      <c r="G118" s="83">
        <f t="shared" si="101"/>
        <v>0.57163966199999994</v>
      </c>
      <c r="H118" s="83">
        <f t="shared" si="102"/>
        <v>0.57163966199999994</v>
      </c>
      <c r="I118" s="83">
        <f t="shared" si="103"/>
        <v>0.57163966199999994</v>
      </c>
      <c r="J118" s="83">
        <f t="shared" si="104"/>
        <v>0.57163966199999994</v>
      </c>
      <c r="K118" s="83">
        <f t="shared" si="105"/>
        <v>0.57163966199999994</v>
      </c>
      <c r="L118" s="83">
        <f t="shared" si="106"/>
        <v>0.57163966199999994</v>
      </c>
      <c r="M118" s="83">
        <f t="shared" si="107"/>
        <v>0.57163966199999994</v>
      </c>
      <c r="N118" s="83">
        <f t="shared" si="108"/>
        <v>0.57163966199999994</v>
      </c>
      <c r="O118" s="83">
        <f t="shared" si="109"/>
        <v>0.57163966199999994</v>
      </c>
      <c r="P118" s="83">
        <f t="shared" si="110"/>
        <v>0.57163966199999994</v>
      </c>
      <c r="Q118" s="83">
        <f t="shared" si="111"/>
        <v>0.57163966199999994</v>
      </c>
      <c r="R118" s="83">
        <f t="shared" si="112"/>
        <v>0.57163966199999994</v>
      </c>
      <c r="S118" s="83">
        <f t="shared" si="113"/>
        <v>0.57163966199999994</v>
      </c>
      <c r="T118" s="83">
        <f t="shared" si="114"/>
        <v>0.57163966199999994</v>
      </c>
      <c r="U118" s="83">
        <f t="shared" si="115"/>
        <v>0.57163966199999994</v>
      </c>
      <c r="V118" s="83">
        <f t="shared" si="116"/>
        <v>0.57163966199999994</v>
      </c>
      <c r="W118" s="83">
        <f t="shared" si="117"/>
        <v>0.57163966199999994</v>
      </c>
      <c r="X118" s="83">
        <f t="shared" si="118"/>
        <v>0.57163966199999994</v>
      </c>
      <c r="Y118" s="83">
        <f t="shared" si="119"/>
        <v>0.57163966199999994</v>
      </c>
      <c r="Z118" s="83">
        <f t="shared" si="120"/>
        <v>0.57163966199999994</v>
      </c>
      <c r="AA118" s="83">
        <f t="shared" si="121"/>
        <v>0.57163966199999994</v>
      </c>
      <c r="AB118" s="84">
        <f t="shared" si="122"/>
        <v>0.57163966199999994</v>
      </c>
    </row>
  </sheetData>
  <mergeCells count="31">
    <mergeCell ref="D48:AB48"/>
    <mergeCell ref="B50:B58"/>
    <mergeCell ref="B110:B118"/>
    <mergeCell ref="B86:B94"/>
    <mergeCell ref="B108:B109"/>
    <mergeCell ref="C108:C109"/>
    <mergeCell ref="D108:AB108"/>
    <mergeCell ref="B98:B106"/>
    <mergeCell ref="B72:B73"/>
    <mergeCell ref="C72:C73"/>
    <mergeCell ref="D72:AB72"/>
    <mergeCell ref="B74:B82"/>
    <mergeCell ref="B96:B97"/>
    <mergeCell ref="C96:C97"/>
    <mergeCell ref="D96:AB96"/>
    <mergeCell ref="Q2:S2"/>
    <mergeCell ref="A13:B13"/>
    <mergeCell ref="B2:F2"/>
    <mergeCell ref="B62:B70"/>
    <mergeCell ref="B84:B85"/>
    <mergeCell ref="C84:C85"/>
    <mergeCell ref="D84:AB84"/>
    <mergeCell ref="D36:AB36"/>
    <mergeCell ref="B38:B46"/>
    <mergeCell ref="B36:B37"/>
    <mergeCell ref="C36:C37"/>
    <mergeCell ref="B60:B61"/>
    <mergeCell ref="C60:C61"/>
    <mergeCell ref="D60:AB60"/>
    <mergeCell ref="B48:B49"/>
    <mergeCell ref="C48:C49"/>
  </mergeCells>
  <pageMargins left="0.7" right="0.7" top="0.75" bottom="0.75" header="0.3" footer="0.3"/>
  <drawing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F0C6E-3290-4E4C-9254-B64EC62EDD8F}">
  <dimension ref="A1:AA50"/>
  <sheetViews>
    <sheetView topLeftCell="B1" zoomScaleNormal="100" workbookViewId="0">
      <selection activeCell="Y2" sqref="Y2:AA3"/>
    </sheetView>
  </sheetViews>
  <sheetFormatPr baseColWidth="10" defaultColWidth="8.6640625" defaultRowHeight="15" x14ac:dyDescent="0.2"/>
  <cols>
    <col min="2" max="2" width="14" customWidth="1"/>
    <col min="3" max="3" width="11.33203125" customWidth="1"/>
    <col min="4" max="4" width="10.33203125" customWidth="1"/>
    <col min="5" max="5" width="10.33203125" bestFit="1" customWidth="1"/>
    <col min="25" max="25" width="18" bestFit="1" customWidth="1"/>
    <col min="26" max="26" width="22.33203125" bestFit="1" customWidth="1"/>
  </cols>
  <sheetData>
    <row r="1" spans="1:27" ht="16" thickBot="1" x14ac:dyDescent="0.25"/>
    <row r="2" spans="1:27" ht="16" thickBot="1" x14ac:dyDescent="0.25">
      <c r="B2" s="266" t="s">
        <v>164</v>
      </c>
      <c r="C2" s="267"/>
      <c r="D2" s="267"/>
      <c r="E2" s="267"/>
      <c r="F2" s="267"/>
      <c r="G2" s="267"/>
      <c r="H2" s="267"/>
      <c r="I2" s="267"/>
      <c r="J2" s="267"/>
      <c r="K2" s="267"/>
      <c r="L2" s="267"/>
      <c r="M2" s="267"/>
      <c r="N2" s="267"/>
      <c r="O2" s="267"/>
      <c r="P2" s="268"/>
      <c r="Y2" s="222" t="s">
        <v>414</v>
      </c>
      <c r="Z2" s="223"/>
      <c r="AA2" s="224"/>
    </row>
    <row r="3" spans="1:27" ht="16" thickBot="1" x14ac:dyDescent="0.25">
      <c r="B3" s="247" t="s">
        <v>165</v>
      </c>
      <c r="C3" s="248" t="s">
        <v>166</v>
      </c>
      <c r="D3" s="248" t="s">
        <v>167</v>
      </c>
      <c r="E3" s="249" t="s">
        <v>168</v>
      </c>
      <c r="F3" s="269" t="s">
        <v>169</v>
      </c>
      <c r="G3" s="270"/>
      <c r="H3" s="270"/>
      <c r="I3" s="270"/>
      <c r="J3" s="270"/>
      <c r="K3" s="270"/>
      <c r="L3" s="270"/>
      <c r="M3" s="270"/>
      <c r="N3" s="270"/>
      <c r="O3" s="270"/>
      <c r="P3" s="271"/>
      <c r="Y3" s="194" t="s">
        <v>482</v>
      </c>
      <c r="Z3" s="195" t="s">
        <v>476</v>
      </c>
      <c r="AA3" s="196" t="s">
        <v>409</v>
      </c>
    </row>
    <row r="4" spans="1:27" ht="16" thickBot="1" x14ac:dyDescent="0.25">
      <c r="B4" s="272"/>
      <c r="C4" s="273"/>
      <c r="D4" s="273"/>
      <c r="E4" s="274"/>
      <c r="F4" s="65">
        <v>99</v>
      </c>
      <c r="G4" s="64">
        <v>100</v>
      </c>
      <c r="H4" s="64">
        <v>150</v>
      </c>
      <c r="I4" s="64">
        <v>200</v>
      </c>
      <c r="J4" s="64">
        <v>250</v>
      </c>
      <c r="K4" s="64">
        <v>300</v>
      </c>
      <c r="L4" s="64">
        <v>350</v>
      </c>
      <c r="M4" s="64">
        <v>400</v>
      </c>
      <c r="N4" s="64">
        <v>500</v>
      </c>
      <c r="O4" s="64">
        <v>600</v>
      </c>
      <c r="P4" s="63">
        <v>700</v>
      </c>
      <c r="Y4" s="176" t="s">
        <v>506</v>
      </c>
      <c r="Z4" t="s">
        <v>547</v>
      </c>
      <c r="AA4" s="177" t="s">
        <v>44</v>
      </c>
    </row>
    <row r="5" spans="1:27" x14ac:dyDescent="0.2">
      <c r="A5" s="31"/>
      <c r="B5" s="101">
        <v>0</v>
      </c>
      <c r="C5" s="102">
        <v>1</v>
      </c>
      <c r="D5" s="102">
        <v>550</v>
      </c>
      <c r="E5" s="103">
        <v>270</v>
      </c>
      <c r="F5" s="102">
        <v>0</v>
      </c>
      <c r="G5" s="102" t="s">
        <v>170</v>
      </c>
      <c r="H5" s="102" t="s">
        <v>171</v>
      </c>
      <c r="I5" s="102" t="s">
        <v>172</v>
      </c>
      <c r="J5" s="102" t="s">
        <v>173</v>
      </c>
      <c r="K5" s="102" t="s">
        <v>174</v>
      </c>
      <c r="L5" s="102" t="s">
        <v>175</v>
      </c>
      <c r="M5" s="102" t="s">
        <v>176</v>
      </c>
      <c r="N5" s="102" t="s">
        <v>177</v>
      </c>
      <c r="O5" s="102" t="s">
        <v>178</v>
      </c>
      <c r="P5" s="103" t="s">
        <v>179</v>
      </c>
      <c r="Y5" s="176" t="s">
        <v>477</v>
      </c>
      <c r="Z5" t="s">
        <v>548</v>
      </c>
      <c r="AA5" s="177" t="s">
        <v>504</v>
      </c>
    </row>
    <row r="6" spans="1:27" x14ac:dyDescent="0.2">
      <c r="A6" s="31"/>
      <c r="B6" s="104">
        <v>0</v>
      </c>
      <c r="C6" s="76">
        <v>1</v>
      </c>
      <c r="D6" s="76">
        <v>550</v>
      </c>
      <c r="E6" s="105">
        <v>290</v>
      </c>
      <c r="F6" s="76">
        <v>0</v>
      </c>
      <c r="G6" s="76" t="s">
        <v>180</v>
      </c>
      <c r="H6" s="76" t="s">
        <v>181</v>
      </c>
      <c r="I6" s="76" t="s">
        <v>182</v>
      </c>
      <c r="J6" s="76" t="s">
        <v>183</v>
      </c>
      <c r="K6" s="76" t="s">
        <v>184</v>
      </c>
      <c r="L6" s="76" t="s">
        <v>185</v>
      </c>
      <c r="M6" s="76" t="s">
        <v>186</v>
      </c>
      <c r="N6" s="76" t="s">
        <v>187</v>
      </c>
      <c r="O6" s="76" t="s">
        <v>188</v>
      </c>
      <c r="P6" s="105" t="s">
        <v>189</v>
      </c>
      <c r="Y6" s="176" t="s">
        <v>507</v>
      </c>
      <c r="Z6" t="s">
        <v>549</v>
      </c>
      <c r="AA6" s="177" t="s">
        <v>504</v>
      </c>
    </row>
    <row r="7" spans="1:27" ht="16" thickBot="1" x14ac:dyDescent="0.25">
      <c r="A7" s="31"/>
      <c r="B7" s="106">
        <v>0</v>
      </c>
      <c r="C7" s="107">
        <v>1</v>
      </c>
      <c r="D7" s="107">
        <v>550</v>
      </c>
      <c r="E7" s="108">
        <v>320</v>
      </c>
      <c r="F7" s="107">
        <v>0</v>
      </c>
      <c r="G7" s="107" t="s">
        <v>190</v>
      </c>
      <c r="H7" s="107" t="s">
        <v>191</v>
      </c>
      <c r="I7" s="107" t="s">
        <v>192</v>
      </c>
      <c r="J7" s="107" t="s">
        <v>193</v>
      </c>
      <c r="K7" s="107" t="s">
        <v>194</v>
      </c>
      <c r="L7" s="107" t="s">
        <v>195</v>
      </c>
      <c r="M7" s="107" t="s">
        <v>196</v>
      </c>
      <c r="N7" s="107" t="s">
        <v>197</v>
      </c>
      <c r="O7" s="107" t="s">
        <v>198</v>
      </c>
      <c r="P7" s="108" t="s">
        <v>199</v>
      </c>
      <c r="Y7" s="176" t="s">
        <v>508</v>
      </c>
      <c r="Z7" t="s">
        <v>550</v>
      </c>
      <c r="AA7" s="177" t="s">
        <v>504</v>
      </c>
    </row>
    <row r="8" spans="1:27" ht="16" thickBot="1" x14ac:dyDescent="0.25">
      <c r="B8" s="104">
        <v>0</v>
      </c>
      <c r="C8" s="76">
        <v>50</v>
      </c>
      <c r="D8" s="76">
        <v>550</v>
      </c>
      <c r="E8" s="105">
        <v>270</v>
      </c>
      <c r="F8" s="76">
        <v>0</v>
      </c>
      <c r="G8" s="76" t="s">
        <v>200</v>
      </c>
      <c r="H8" s="76" t="s">
        <v>201</v>
      </c>
      <c r="I8" s="76" t="s">
        <v>202</v>
      </c>
      <c r="J8" s="76" t="s">
        <v>203</v>
      </c>
      <c r="K8" s="76" t="s">
        <v>204</v>
      </c>
      <c r="L8" s="76" t="s">
        <v>205</v>
      </c>
      <c r="M8" s="76" t="s">
        <v>206</v>
      </c>
      <c r="N8" s="76" t="s">
        <v>207</v>
      </c>
      <c r="O8" s="76" t="s">
        <v>208</v>
      </c>
      <c r="P8" s="105" t="s">
        <v>209</v>
      </c>
      <c r="Y8" s="197" t="s">
        <v>509</v>
      </c>
      <c r="Z8" s="179" t="s">
        <v>542</v>
      </c>
      <c r="AA8" s="180" t="s">
        <v>18</v>
      </c>
    </row>
    <row r="9" spans="1:27" x14ac:dyDescent="0.2">
      <c r="B9" s="104">
        <v>0</v>
      </c>
      <c r="C9" s="76">
        <v>50</v>
      </c>
      <c r="D9" s="76">
        <v>550</v>
      </c>
      <c r="E9" s="105">
        <v>290</v>
      </c>
      <c r="F9" s="76">
        <v>0</v>
      </c>
      <c r="G9" s="76" t="s">
        <v>210</v>
      </c>
      <c r="H9" s="76" t="s">
        <v>211</v>
      </c>
      <c r="I9" s="76" t="s">
        <v>212</v>
      </c>
      <c r="J9" s="76" t="s">
        <v>213</v>
      </c>
      <c r="K9" s="76" t="s">
        <v>214</v>
      </c>
      <c r="L9" s="76" t="s">
        <v>215</v>
      </c>
      <c r="M9" s="76" t="s">
        <v>216</v>
      </c>
      <c r="N9" s="76" t="s">
        <v>217</v>
      </c>
      <c r="O9" s="76" t="s">
        <v>218</v>
      </c>
      <c r="P9" s="105" t="s">
        <v>219</v>
      </c>
    </row>
    <row r="10" spans="1:27" ht="16" thickBot="1" x14ac:dyDescent="0.25">
      <c r="B10" s="106">
        <v>0</v>
      </c>
      <c r="C10" s="107">
        <v>50</v>
      </c>
      <c r="D10" s="107">
        <v>550</v>
      </c>
      <c r="E10" s="108">
        <v>320</v>
      </c>
      <c r="F10" s="107">
        <v>0</v>
      </c>
      <c r="G10" s="107" t="s">
        <v>220</v>
      </c>
      <c r="H10" s="107" t="s">
        <v>221</v>
      </c>
      <c r="I10" s="107" t="s">
        <v>222</v>
      </c>
      <c r="J10" s="107" t="s">
        <v>223</v>
      </c>
      <c r="K10" s="107" t="s">
        <v>224</v>
      </c>
      <c r="L10" s="107" t="s">
        <v>225</v>
      </c>
      <c r="M10" s="107" t="s">
        <v>226</v>
      </c>
      <c r="N10" s="107" t="s">
        <v>227</v>
      </c>
      <c r="O10" s="107" t="s">
        <v>228</v>
      </c>
      <c r="P10" s="108" t="s">
        <v>229</v>
      </c>
    </row>
    <row r="11" spans="1:27" x14ac:dyDescent="0.2">
      <c r="B11" s="104">
        <v>5</v>
      </c>
      <c r="C11" s="76">
        <v>1</v>
      </c>
      <c r="D11" s="76">
        <v>550</v>
      </c>
      <c r="E11" s="105">
        <v>270</v>
      </c>
      <c r="F11" s="76">
        <v>0</v>
      </c>
      <c r="G11" s="76" t="s">
        <v>230</v>
      </c>
      <c r="H11" s="76" t="s">
        <v>231</v>
      </c>
      <c r="I11" s="76" t="s">
        <v>232</v>
      </c>
      <c r="J11" s="76" t="s">
        <v>233</v>
      </c>
      <c r="K11" s="76" t="s">
        <v>234</v>
      </c>
      <c r="L11" s="76" t="s">
        <v>235</v>
      </c>
      <c r="M11" s="76" t="s">
        <v>236</v>
      </c>
      <c r="N11" s="76" t="s">
        <v>237</v>
      </c>
      <c r="O11" s="76" t="s">
        <v>238</v>
      </c>
      <c r="P11" s="105" t="s">
        <v>239</v>
      </c>
    </row>
    <row r="12" spans="1:27" x14ac:dyDescent="0.2">
      <c r="B12" s="104">
        <v>5</v>
      </c>
      <c r="C12" s="76">
        <v>1</v>
      </c>
      <c r="D12" s="76">
        <v>550</v>
      </c>
      <c r="E12" s="105">
        <v>290</v>
      </c>
      <c r="F12" s="76">
        <v>0</v>
      </c>
      <c r="G12" s="76" t="s">
        <v>240</v>
      </c>
      <c r="H12" s="76" t="s">
        <v>241</v>
      </c>
      <c r="I12" s="76" t="s">
        <v>242</v>
      </c>
      <c r="J12" s="76" t="s">
        <v>243</v>
      </c>
      <c r="K12" s="76" t="s">
        <v>244</v>
      </c>
      <c r="L12" s="76" t="s">
        <v>245</v>
      </c>
      <c r="M12" s="76" t="s">
        <v>246</v>
      </c>
      <c r="N12" s="76" t="s">
        <v>247</v>
      </c>
      <c r="O12" s="76" t="s">
        <v>248</v>
      </c>
      <c r="P12" s="105" t="s">
        <v>249</v>
      </c>
    </row>
    <row r="13" spans="1:27" x14ac:dyDescent="0.2">
      <c r="B13" s="106">
        <v>5</v>
      </c>
      <c r="C13" s="107">
        <v>1</v>
      </c>
      <c r="D13" s="107">
        <v>550</v>
      </c>
      <c r="E13" s="108">
        <v>320</v>
      </c>
      <c r="F13" s="107">
        <v>0</v>
      </c>
      <c r="G13" s="107" t="s">
        <v>250</v>
      </c>
      <c r="H13" s="107" t="s">
        <v>251</v>
      </c>
      <c r="I13" s="107" t="s">
        <v>252</v>
      </c>
      <c r="J13" s="107" t="s">
        <v>253</v>
      </c>
      <c r="K13" s="107" t="s">
        <v>254</v>
      </c>
      <c r="L13" s="107" t="s">
        <v>255</v>
      </c>
      <c r="M13" s="107" t="s">
        <v>256</v>
      </c>
      <c r="N13" s="107" t="s">
        <v>257</v>
      </c>
      <c r="O13" s="107" t="s">
        <v>258</v>
      </c>
      <c r="P13" s="108" t="s">
        <v>259</v>
      </c>
    </row>
    <row r="14" spans="1:27" x14ac:dyDescent="0.2">
      <c r="B14" s="104">
        <v>5</v>
      </c>
      <c r="C14" s="76">
        <v>50</v>
      </c>
      <c r="D14" s="76">
        <v>550</v>
      </c>
      <c r="E14" s="105">
        <v>270</v>
      </c>
      <c r="F14" s="76">
        <v>0</v>
      </c>
      <c r="G14" s="76" t="s">
        <v>260</v>
      </c>
      <c r="H14" s="76" t="s">
        <v>261</v>
      </c>
      <c r="I14" s="76" t="s">
        <v>262</v>
      </c>
      <c r="J14" s="76" t="s">
        <v>263</v>
      </c>
      <c r="K14" s="76" t="s">
        <v>264</v>
      </c>
      <c r="L14" s="76" t="s">
        <v>265</v>
      </c>
      <c r="M14" s="76" t="s">
        <v>266</v>
      </c>
      <c r="N14" s="76" t="s">
        <v>267</v>
      </c>
      <c r="O14" s="76" t="s">
        <v>268</v>
      </c>
      <c r="P14" s="105" t="s">
        <v>269</v>
      </c>
    </row>
    <row r="15" spans="1:27" x14ac:dyDescent="0.2">
      <c r="B15" s="104">
        <v>5</v>
      </c>
      <c r="C15" s="76">
        <v>50</v>
      </c>
      <c r="D15" s="76">
        <v>550</v>
      </c>
      <c r="E15" s="105">
        <v>290</v>
      </c>
      <c r="F15" s="76">
        <v>0</v>
      </c>
      <c r="G15" s="76" t="s">
        <v>270</v>
      </c>
      <c r="H15" s="76" t="s">
        <v>271</v>
      </c>
      <c r="I15" s="76" t="s">
        <v>272</v>
      </c>
      <c r="J15" s="76" t="s">
        <v>273</v>
      </c>
      <c r="K15" s="76" t="s">
        <v>274</v>
      </c>
      <c r="L15" s="76" t="s">
        <v>275</v>
      </c>
      <c r="M15" s="76" t="s">
        <v>276</v>
      </c>
      <c r="N15" s="76" t="s">
        <v>277</v>
      </c>
      <c r="O15" s="76" t="s">
        <v>278</v>
      </c>
      <c r="P15" s="105" t="s">
        <v>279</v>
      </c>
    </row>
    <row r="16" spans="1:27" x14ac:dyDescent="0.2">
      <c r="B16" s="106">
        <v>5</v>
      </c>
      <c r="C16" s="107">
        <v>50</v>
      </c>
      <c r="D16" s="107">
        <v>550</v>
      </c>
      <c r="E16" s="108">
        <v>320</v>
      </c>
      <c r="F16" s="107">
        <v>0</v>
      </c>
      <c r="G16" s="107" t="s">
        <v>280</v>
      </c>
      <c r="H16" s="107" t="s">
        <v>281</v>
      </c>
      <c r="I16" s="107" t="s">
        <v>282</v>
      </c>
      <c r="J16" s="107" t="s">
        <v>283</v>
      </c>
      <c r="K16" s="107" t="s">
        <v>284</v>
      </c>
      <c r="L16" s="107" t="s">
        <v>285</v>
      </c>
      <c r="M16" s="107" t="s">
        <v>286</v>
      </c>
      <c r="N16" s="107" t="s">
        <v>287</v>
      </c>
      <c r="O16" s="107" t="s">
        <v>288</v>
      </c>
      <c r="P16" s="108" t="s">
        <v>289</v>
      </c>
    </row>
    <row r="17" spans="2:16" x14ac:dyDescent="0.2">
      <c r="B17" s="104">
        <v>15</v>
      </c>
      <c r="C17" s="76">
        <v>1</v>
      </c>
      <c r="D17" s="76">
        <v>550</v>
      </c>
      <c r="E17" s="105">
        <v>270</v>
      </c>
      <c r="F17" s="76">
        <v>0</v>
      </c>
      <c r="G17" s="76" t="s">
        <v>290</v>
      </c>
      <c r="H17" s="76" t="s">
        <v>291</v>
      </c>
      <c r="I17" s="76" t="s">
        <v>292</v>
      </c>
      <c r="J17" s="76" t="s">
        <v>293</v>
      </c>
      <c r="K17" s="76" t="s">
        <v>294</v>
      </c>
      <c r="L17" s="76" t="s">
        <v>295</v>
      </c>
      <c r="M17" s="76" t="s">
        <v>296</v>
      </c>
      <c r="N17" s="76" t="s">
        <v>297</v>
      </c>
      <c r="O17" s="76" t="s">
        <v>298</v>
      </c>
      <c r="P17" s="105" t="s">
        <v>299</v>
      </c>
    </row>
    <row r="18" spans="2:16" x14ac:dyDescent="0.2">
      <c r="B18" s="104">
        <v>15</v>
      </c>
      <c r="C18" s="76">
        <v>1</v>
      </c>
      <c r="D18" s="76">
        <v>550</v>
      </c>
      <c r="E18" s="105">
        <v>290</v>
      </c>
      <c r="F18" s="76">
        <v>0</v>
      </c>
      <c r="G18" s="76" t="s">
        <v>300</v>
      </c>
      <c r="H18" s="76" t="s">
        <v>301</v>
      </c>
      <c r="I18" s="76" t="s">
        <v>302</v>
      </c>
      <c r="J18" s="76" t="s">
        <v>303</v>
      </c>
      <c r="K18" s="76" t="s">
        <v>304</v>
      </c>
      <c r="L18" s="76" t="s">
        <v>305</v>
      </c>
      <c r="M18" s="76" t="s">
        <v>306</v>
      </c>
      <c r="N18" s="76" t="s">
        <v>307</v>
      </c>
      <c r="O18" s="76" t="s">
        <v>308</v>
      </c>
      <c r="P18" s="105" t="s">
        <v>309</v>
      </c>
    </row>
    <row r="19" spans="2:16" x14ac:dyDescent="0.2">
      <c r="B19" s="106">
        <v>15</v>
      </c>
      <c r="C19" s="107">
        <v>1</v>
      </c>
      <c r="D19" s="107">
        <v>550</v>
      </c>
      <c r="E19" s="108">
        <v>320</v>
      </c>
      <c r="F19" s="107">
        <v>0</v>
      </c>
      <c r="G19" s="107" t="s">
        <v>310</v>
      </c>
      <c r="H19" s="107" t="s">
        <v>311</v>
      </c>
      <c r="I19" s="107" t="s">
        <v>312</v>
      </c>
      <c r="J19" s="107" t="s">
        <v>313</v>
      </c>
      <c r="K19" s="107" t="s">
        <v>314</v>
      </c>
      <c r="L19" s="107" t="s">
        <v>315</v>
      </c>
      <c r="M19" s="107" t="s">
        <v>316</v>
      </c>
      <c r="N19" s="107" t="s">
        <v>317</v>
      </c>
      <c r="O19" s="107" t="s">
        <v>318</v>
      </c>
      <c r="P19" s="108" t="s">
        <v>319</v>
      </c>
    </row>
    <row r="20" spans="2:16" x14ac:dyDescent="0.2">
      <c r="B20" s="104">
        <v>15</v>
      </c>
      <c r="C20" s="76">
        <v>50</v>
      </c>
      <c r="D20" s="76">
        <v>550</v>
      </c>
      <c r="E20" s="105">
        <v>270</v>
      </c>
      <c r="F20" s="76">
        <v>0</v>
      </c>
      <c r="G20" s="76" t="s">
        <v>320</v>
      </c>
      <c r="H20" s="76" t="s">
        <v>321</v>
      </c>
      <c r="I20" s="76" t="s">
        <v>322</v>
      </c>
      <c r="J20" s="76" t="s">
        <v>323</v>
      </c>
      <c r="K20" s="76" t="s">
        <v>324</v>
      </c>
      <c r="L20" s="76" t="s">
        <v>325</v>
      </c>
      <c r="M20" s="76" t="s">
        <v>326</v>
      </c>
      <c r="N20" s="76" t="s">
        <v>327</v>
      </c>
      <c r="O20" s="76" t="s">
        <v>328</v>
      </c>
      <c r="P20" s="105" t="s">
        <v>329</v>
      </c>
    </row>
    <row r="21" spans="2:16" x14ac:dyDescent="0.2">
      <c r="B21" s="104">
        <v>15</v>
      </c>
      <c r="C21" s="76">
        <v>50</v>
      </c>
      <c r="D21" s="76">
        <v>550</v>
      </c>
      <c r="E21" s="105">
        <v>290</v>
      </c>
      <c r="F21" s="76">
        <v>0</v>
      </c>
      <c r="G21" s="76" t="s">
        <v>330</v>
      </c>
      <c r="H21" s="76" t="s">
        <v>331</v>
      </c>
      <c r="I21" s="76" t="s">
        <v>332</v>
      </c>
      <c r="J21" s="76" t="s">
        <v>333</v>
      </c>
      <c r="K21" s="76" t="s">
        <v>334</v>
      </c>
      <c r="L21" s="76" t="s">
        <v>335</v>
      </c>
      <c r="M21" s="76" t="s">
        <v>336</v>
      </c>
      <c r="N21" s="76" t="s">
        <v>337</v>
      </c>
      <c r="O21" s="76" t="s">
        <v>338</v>
      </c>
      <c r="P21" s="105" t="s">
        <v>339</v>
      </c>
    </row>
    <row r="22" spans="2:16" x14ac:dyDescent="0.2">
      <c r="B22" s="106">
        <v>15</v>
      </c>
      <c r="C22" s="107">
        <v>50</v>
      </c>
      <c r="D22" s="107">
        <v>550</v>
      </c>
      <c r="E22" s="108">
        <v>320</v>
      </c>
      <c r="F22" s="107">
        <v>0</v>
      </c>
      <c r="G22" s="107" t="s">
        <v>340</v>
      </c>
      <c r="H22" s="107" t="s">
        <v>341</v>
      </c>
      <c r="I22" s="107" t="s">
        <v>342</v>
      </c>
      <c r="J22" s="107" t="s">
        <v>343</v>
      </c>
      <c r="K22" s="107" t="s">
        <v>344</v>
      </c>
      <c r="L22" s="107" t="s">
        <v>345</v>
      </c>
      <c r="M22" s="107" t="s">
        <v>346</v>
      </c>
      <c r="N22" s="107" t="s">
        <v>347</v>
      </c>
      <c r="O22" s="107" t="s">
        <v>348</v>
      </c>
      <c r="P22" s="108" t="s">
        <v>349</v>
      </c>
    </row>
    <row r="23" spans="2:16" x14ac:dyDescent="0.2">
      <c r="B23" s="104">
        <v>30</v>
      </c>
      <c r="C23" s="76">
        <v>1</v>
      </c>
      <c r="D23" s="76">
        <v>550</v>
      </c>
      <c r="E23" s="105">
        <v>270</v>
      </c>
      <c r="F23" s="76">
        <v>0</v>
      </c>
      <c r="G23" s="76" t="s">
        <v>350</v>
      </c>
      <c r="H23" s="76" t="s">
        <v>351</v>
      </c>
      <c r="I23" s="76" t="s">
        <v>352</v>
      </c>
      <c r="J23" s="76" t="s">
        <v>353</v>
      </c>
      <c r="K23" s="76" t="s">
        <v>354</v>
      </c>
      <c r="L23" s="76" t="s">
        <v>355</v>
      </c>
      <c r="M23" s="76" t="s">
        <v>356</v>
      </c>
      <c r="N23" s="76" t="s">
        <v>357</v>
      </c>
      <c r="O23" s="76" t="s">
        <v>358</v>
      </c>
      <c r="P23" s="105" t="s">
        <v>359</v>
      </c>
    </row>
    <row r="24" spans="2:16" x14ac:dyDescent="0.2">
      <c r="B24" s="104">
        <v>30</v>
      </c>
      <c r="C24" s="76">
        <v>1</v>
      </c>
      <c r="D24" s="76">
        <v>550</v>
      </c>
      <c r="E24" s="105">
        <v>290</v>
      </c>
      <c r="F24" s="76">
        <v>0</v>
      </c>
      <c r="G24" s="76" t="s">
        <v>360</v>
      </c>
      <c r="H24" s="76" t="s">
        <v>361</v>
      </c>
      <c r="I24" s="76" t="s">
        <v>362</v>
      </c>
      <c r="J24" s="76" t="s">
        <v>363</v>
      </c>
      <c r="K24" s="76" t="s">
        <v>364</v>
      </c>
      <c r="L24" s="76" t="s">
        <v>365</v>
      </c>
      <c r="M24" s="76" t="s">
        <v>366</v>
      </c>
      <c r="N24" s="76" t="s">
        <v>367</v>
      </c>
      <c r="O24" s="76" t="s">
        <v>255</v>
      </c>
      <c r="P24" s="105" t="s">
        <v>368</v>
      </c>
    </row>
    <row r="25" spans="2:16" x14ac:dyDescent="0.2">
      <c r="B25" s="106">
        <v>30</v>
      </c>
      <c r="C25" s="107">
        <v>1</v>
      </c>
      <c r="D25" s="107">
        <v>550</v>
      </c>
      <c r="E25" s="108">
        <v>320</v>
      </c>
      <c r="F25" s="107">
        <v>0</v>
      </c>
      <c r="G25" s="107" t="s">
        <v>369</v>
      </c>
      <c r="H25" s="107" t="s">
        <v>370</v>
      </c>
      <c r="I25" s="107" t="s">
        <v>371</v>
      </c>
      <c r="J25" s="107" t="s">
        <v>372</v>
      </c>
      <c r="K25" s="107" t="s">
        <v>373</v>
      </c>
      <c r="L25" s="107" t="s">
        <v>374</v>
      </c>
      <c r="M25" s="107" t="s">
        <v>375</v>
      </c>
      <c r="N25" s="107" t="s">
        <v>376</v>
      </c>
      <c r="O25" s="107" t="s">
        <v>377</v>
      </c>
      <c r="P25" s="108" t="s">
        <v>378</v>
      </c>
    </row>
    <row r="26" spans="2:16" x14ac:dyDescent="0.2">
      <c r="B26" s="104">
        <v>30</v>
      </c>
      <c r="C26" s="76">
        <v>50</v>
      </c>
      <c r="D26" s="76">
        <v>550</v>
      </c>
      <c r="E26" s="105">
        <v>270</v>
      </c>
      <c r="F26" s="76">
        <v>0</v>
      </c>
      <c r="G26" s="76" t="s">
        <v>379</v>
      </c>
      <c r="H26" s="76" t="s">
        <v>380</v>
      </c>
      <c r="I26" s="76" t="s">
        <v>381</v>
      </c>
      <c r="J26" s="76" t="s">
        <v>382</v>
      </c>
      <c r="K26" s="76" t="s">
        <v>383</v>
      </c>
      <c r="L26" s="76" t="s">
        <v>384</v>
      </c>
      <c r="M26" s="76" t="s">
        <v>385</v>
      </c>
      <c r="N26" s="76" t="s">
        <v>386</v>
      </c>
      <c r="O26" s="76" t="s">
        <v>387</v>
      </c>
      <c r="P26" s="105" t="s">
        <v>388</v>
      </c>
    </row>
    <row r="27" spans="2:16" x14ac:dyDescent="0.2">
      <c r="B27" s="104">
        <v>30</v>
      </c>
      <c r="C27" s="76">
        <v>50</v>
      </c>
      <c r="D27" s="76">
        <v>550</v>
      </c>
      <c r="E27" s="105">
        <v>290</v>
      </c>
      <c r="F27" s="76">
        <v>0</v>
      </c>
      <c r="G27" s="76" t="s">
        <v>389</v>
      </c>
      <c r="H27" s="76" t="s">
        <v>390</v>
      </c>
      <c r="I27" s="76" t="s">
        <v>391</v>
      </c>
      <c r="J27" s="76" t="s">
        <v>392</v>
      </c>
      <c r="K27" s="76" t="s">
        <v>393</v>
      </c>
      <c r="L27" s="76" t="s">
        <v>394</v>
      </c>
      <c r="M27" s="76" t="s">
        <v>395</v>
      </c>
      <c r="N27" s="76" t="s">
        <v>396</v>
      </c>
      <c r="O27" s="76" t="s">
        <v>397</v>
      </c>
      <c r="P27" s="105" t="s">
        <v>398</v>
      </c>
    </row>
    <row r="28" spans="2:16" x14ac:dyDescent="0.2">
      <c r="B28" s="106">
        <v>30</v>
      </c>
      <c r="C28" s="107">
        <v>50</v>
      </c>
      <c r="D28" s="107">
        <v>550</v>
      </c>
      <c r="E28" s="108">
        <v>320</v>
      </c>
      <c r="F28" s="107">
        <v>0</v>
      </c>
      <c r="G28" s="107" t="s">
        <v>399</v>
      </c>
      <c r="H28" s="107" t="s">
        <v>400</v>
      </c>
      <c r="I28" s="107" t="s">
        <v>401</v>
      </c>
      <c r="J28" s="107" t="s">
        <v>402</v>
      </c>
      <c r="K28" s="107" t="s">
        <v>403</v>
      </c>
      <c r="L28" s="107" t="s">
        <v>404</v>
      </c>
      <c r="M28" s="107" t="s">
        <v>405</v>
      </c>
      <c r="N28" s="107" t="s">
        <v>406</v>
      </c>
      <c r="O28" s="107" t="s">
        <v>407</v>
      </c>
      <c r="P28" s="108" t="s">
        <v>408</v>
      </c>
    </row>
    <row r="29" spans="2:16" ht="16" thickBot="1" x14ac:dyDescent="0.25"/>
    <row r="30" spans="2:16" ht="16" thickBot="1" x14ac:dyDescent="0.25">
      <c r="D30" s="183" t="s">
        <v>166</v>
      </c>
      <c r="E30" s="200" t="s">
        <v>165</v>
      </c>
      <c r="F30" s="49">
        <v>99</v>
      </c>
      <c r="G30" s="49">
        <v>100</v>
      </c>
      <c r="H30" s="49">
        <v>150</v>
      </c>
      <c r="I30" s="49">
        <v>200</v>
      </c>
      <c r="J30" s="49">
        <v>250</v>
      </c>
      <c r="K30" s="49">
        <v>300</v>
      </c>
      <c r="L30" s="49">
        <v>350</v>
      </c>
      <c r="M30" s="49">
        <v>400</v>
      </c>
      <c r="N30" s="49">
        <v>500</v>
      </c>
      <c r="O30" s="49">
        <v>600</v>
      </c>
      <c r="P30" s="112">
        <v>700</v>
      </c>
    </row>
    <row r="31" spans="2:16" x14ac:dyDescent="0.2">
      <c r="C31" s="31"/>
      <c r="D31" s="198">
        <v>1</v>
      </c>
      <c r="E31" s="31">
        <v>0</v>
      </c>
      <c r="F31" s="48">
        <v>0</v>
      </c>
      <c r="G31" s="49" t="s">
        <v>180</v>
      </c>
      <c r="H31" s="49" t="s">
        <v>181</v>
      </c>
      <c r="I31" s="49" t="s">
        <v>182</v>
      </c>
      <c r="J31" s="49" t="s">
        <v>183</v>
      </c>
      <c r="K31" s="49" t="s">
        <v>184</v>
      </c>
      <c r="L31" s="49" t="s">
        <v>185</v>
      </c>
      <c r="M31" s="49" t="s">
        <v>186</v>
      </c>
      <c r="N31" s="49" t="s">
        <v>187</v>
      </c>
      <c r="O31" s="49" t="s">
        <v>188</v>
      </c>
      <c r="P31" s="112" t="s">
        <v>189</v>
      </c>
    </row>
    <row r="32" spans="2:16" x14ac:dyDescent="0.2">
      <c r="C32" s="31"/>
      <c r="D32" s="198">
        <v>1</v>
      </c>
      <c r="E32" s="31">
        <v>5</v>
      </c>
      <c r="F32" s="50">
        <v>0</v>
      </c>
      <c r="G32" s="31" t="s">
        <v>240</v>
      </c>
      <c r="H32" s="31" t="s">
        <v>241</v>
      </c>
      <c r="I32" s="31" t="s">
        <v>242</v>
      </c>
      <c r="J32" s="31" t="s">
        <v>243</v>
      </c>
      <c r="K32" s="31" t="s">
        <v>244</v>
      </c>
      <c r="L32" s="31" t="s">
        <v>245</v>
      </c>
      <c r="M32" s="31" t="s">
        <v>246</v>
      </c>
      <c r="N32" s="31" t="s">
        <v>247</v>
      </c>
      <c r="O32" s="31" t="s">
        <v>248</v>
      </c>
      <c r="P32" s="62" t="s">
        <v>249</v>
      </c>
    </row>
    <row r="33" spans="3:16" x14ac:dyDescent="0.2">
      <c r="C33" s="31"/>
      <c r="D33" s="198">
        <v>1</v>
      </c>
      <c r="E33" s="31">
        <v>15</v>
      </c>
      <c r="F33" s="50">
        <v>0</v>
      </c>
      <c r="G33" s="31" t="s">
        <v>300</v>
      </c>
      <c r="H33" s="31" t="s">
        <v>301</v>
      </c>
      <c r="I33" s="31" t="s">
        <v>302</v>
      </c>
      <c r="J33" s="31" t="s">
        <v>303</v>
      </c>
      <c r="K33" s="31" t="s">
        <v>304</v>
      </c>
      <c r="L33" s="31" t="s">
        <v>305</v>
      </c>
      <c r="M33" s="31" t="s">
        <v>306</v>
      </c>
      <c r="N33" s="31" t="s">
        <v>307</v>
      </c>
      <c r="O33" s="31" t="s">
        <v>308</v>
      </c>
      <c r="P33" s="62" t="s">
        <v>309</v>
      </c>
    </row>
    <row r="34" spans="3:16" ht="16" thickBot="1" x14ac:dyDescent="0.25">
      <c r="C34" s="31"/>
      <c r="D34" s="199">
        <v>1</v>
      </c>
      <c r="E34" s="61">
        <v>30</v>
      </c>
      <c r="F34" s="113">
        <v>0</v>
      </c>
      <c r="G34" s="61" t="s">
        <v>360</v>
      </c>
      <c r="H34" s="61" t="s">
        <v>361</v>
      </c>
      <c r="I34" s="61" t="s">
        <v>362</v>
      </c>
      <c r="J34" s="61" t="s">
        <v>363</v>
      </c>
      <c r="K34" s="61" t="s">
        <v>364</v>
      </c>
      <c r="L34" s="61" t="s">
        <v>365</v>
      </c>
      <c r="M34" s="61" t="s">
        <v>366</v>
      </c>
      <c r="N34" s="61" t="s">
        <v>367</v>
      </c>
      <c r="O34" s="61" t="s">
        <v>255</v>
      </c>
      <c r="P34" s="60" t="s">
        <v>368</v>
      </c>
    </row>
    <row r="37" spans="3:16" ht="16" thickBot="1" x14ac:dyDescent="0.25"/>
    <row r="38" spans="3:16" ht="16" thickBot="1" x14ac:dyDescent="0.25">
      <c r="D38" s="183" t="s">
        <v>166</v>
      </c>
      <c r="E38" s="183" t="s">
        <v>165</v>
      </c>
      <c r="F38" s="49">
        <v>99</v>
      </c>
      <c r="G38" s="49">
        <v>100</v>
      </c>
      <c r="H38" s="49">
        <v>150</v>
      </c>
      <c r="I38" s="49">
        <v>200</v>
      </c>
      <c r="J38" s="49">
        <v>250</v>
      </c>
      <c r="K38" s="49">
        <v>300</v>
      </c>
      <c r="L38" s="49">
        <v>350</v>
      </c>
      <c r="M38" s="49">
        <v>400</v>
      </c>
      <c r="N38" s="49">
        <v>500</v>
      </c>
      <c r="O38" s="49">
        <v>600</v>
      </c>
      <c r="P38" s="112">
        <v>700</v>
      </c>
    </row>
    <row r="39" spans="3:16" x14ac:dyDescent="0.2">
      <c r="C39" s="31"/>
      <c r="D39" s="198">
        <v>50</v>
      </c>
      <c r="E39" s="198">
        <v>0</v>
      </c>
      <c r="F39" s="49">
        <v>0</v>
      </c>
      <c r="G39" s="49" t="s">
        <v>210</v>
      </c>
      <c r="H39" s="49" t="s">
        <v>211</v>
      </c>
      <c r="I39" s="49" t="s">
        <v>212</v>
      </c>
      <c r="J39" s="49" t="s">
        <v>213</v>
      </c>
      <c r="K39" s="49" t="s">
        <v>214</v>
      </c>
      <c r="L39" s="49" t="s">
        <v>215</v>
      </c>
      <c r="M39" s="49" t="s">
        <v>216</v>
      </c>
      <c r="N39" s="49" t="s">
        <v>217</v>
      </c>
      <c r="O39" s="49" t="s">
        <v>218</v>
      </c>
      <c r="P39" s="112" t="s">
        <v>219</v>
      </c>
    </row>
    <row r="40" spans="3:16" x14ac:dyDescent="0.2">
      <c r="C40" s="31"/>
      <c r="D40" s="198">
        <v>50</v>
      </c>
      <c r="E40" s="198">
        <v>5</v>
      </c>
      <c r="F40" s="31">
        <v>0</v>
      </c>
      <c r="G40" s="31" t="s">
        <v>270</v>
      </c>
      <c r="H40" s="31" t="s">
        <v>271</v>
      </c>
      <c r="I40" s="31" t="s">
        <v>272</v>
      </c>
      <c r="J40" s="31" t="s">
        <v>273</v>
      </c>
      <c r="K40" s="31" t="s">
        <v>274</v>
      </c>
      <c r="L40" s="31" t="s">
        <v>275</v>
      </c>
      <c r="M40" s="31" t="s">
        <v>276</v>
      </c>
      <c r="N40" s="31" t="s">
        <v>277</v>
      </c>
      <c r="O40" s="31" t="s">
        <v>278</v>
      </c>
      <c r="P40" s="62" t="s">
        <v>279</v>
      </c>
    </row>
    <row r="41" spans="3:16" x14ac:dyDescent="0.2">
      <c r="C41" s="31"/>
      <c r="D41" s="198">
        <v>50</v>
      </c>
      <c r="E41" s="198">
        <v>15</v>
      </c>
      <c r="F41" s="31">
        <v>0</v>
      </c>
      <c r="G41" s="31" t="s">
        <v>330</v>
      </c>
      <c r="H41" s="31" t="s">
        <v>331</v>
      </c>
      <c r="I41" s="31" t="s">
        <v>332</v>
      </c>
      <c r="J41" s="31" t="s">
        <v>333</v>
      </c>
      <c r="K41" s="31" t="s">
        <v>334</v>
      </c>
      <c r="L41" s="31" t="s">
        <v>335</v>
      </c>
      <c r="M41" s="31" t="s">
        <v>336</v>
      </c>
      <c r="N41" s="31" t="s">
        <v>337</v>
      </c>
      <c r="O41" s="31" t="s">
        <v>338</v>
      </c>
      <c r="P41" s="62" t="s">
        <v>339</v>
      </c>
    </row>
    <row r="42" spans="3:16" ht="16" thickBot="1" x14ac:dyDescent="0.25">
      <c r="C42" s="31"/>
      <c r="D42" s="199">
        <v>50</v>
      </c>
      <c r="E42" s="199">
        <v>30</v>
      </c>
      <c r="F42" s="61">
        <v>0</v>
      </c>
      <c r="G42" s="61" t="s">
        <v>389</v>
      </c>
      <c r="H42" s="61" t="s">
        <v>390</v>
      </c>
      <c r="I42" s="61" t="s">
        <v>391</v>
      </c>
      <c r="J42" s="61" t="s">
        <v>392</v>
      </c>
      <c r="K42" s="61" t="s">
        <v>393</v>
      </c>
      <c r="L42" s="61" t="s">
        <v>394</v>
      </c>
      <c r="M42" s="61" t="s">
        <v>395</v>
      </c>
      <c r="N42" s="61" t="s">
        <v>396</v>
      </c>
      <c r="O42" s="61" t="s">
        <v>397</v>
      </c>
      <c r="P42" s="60" t="s">
        <v>398</v>
      </c>
    </row>
    <row r="45" spans="3:16" ht="16" thickBot="1" x14ac:dyDescent="0.25"/>
    <row r="46" spans="3:16" ht="16" thickBot="1" x14ac:dyDescent="0.25">
      <c r="D46" s="183" t="s">
        <v>166</v>
      </c>
      <c r="E46" s="201" t="s">
        <v>165</v>
      </c>
      <c r="F46" s="49">
        <v>99</v>
      </c>
      <c r="G46" s="49">
        <v>100</v>
      </c>
      <c r="H46" s="49">
        <v>150</v>
      </c>
      <c r="I46" s="49">
        <v>200</v>
      </c>
      <c r="J46" s="49">
        <v>250</v>
      </c>
      <c r="K46" s="49">
        <v>300</v>
      </c>
      <c r="L46" s="49">
        <v>350</v>
      </c>
      <c r="M46" s="49">
        <v>400</v>
      </c>
      <c r="N46" s="49">
        <v>500</v>
      </c>
      <c r="O46" s="49">
        <v>600</v>
      </c>
      <c r="P46" s="112">
        <v>700</v>
      </c>
    </row>
    <row r="47" spans="3:16" x14ac:dyDescent="0.2">
      <c r="C47" s="31"/>
      <c r="D47" s="198">
        <v>30</v>
      </c>
      <c r="E47" s="202">
        <v>0</v>
      </c>
      <c r="F47" s="49">
        <v>0</v>
      </c>
      <c r="G47" s="49">
        <f>((G39-G31)/(50-1))*(30-1)+G31</f>
        <v>0.64617561224489795</v>
      </c>
      <c r="H47" s="49">
        <f t="shared" ref="H47:P47" si="0">((H39-H31)/(50-1))*(30-1)+H31</f>
        <v>0.74162904081632652</v>
      </c>
      <c r="I47" s="49">
        <f t="shared" si="0"/>
        <v>0.78954848979591841</v>
      </c>
      <c r="J47" s="49">
        <f t="shared" si="0"/>
        <v>0.81846075510204086</v>
      </c>
      <c r="K47" s="49">
        <f t="shared" si="0"/>
        <v>0.83776242857142857</v>
      </c>
      <c r="L47" s="49">
        <f t="shared" si="0"/>
        <v>0.8516293265306123</v>
      </c>
      <c r="M47" s="49">
        <f t="shared" si="0"/>
        <v>0.86202079591836733</v>
      </c>
      <c r="N47" s="49">
        <f t="shared" si="0"/>
        <v>0.87665842857142862</v>
      </c>
      <c r="O47" s="49">
        <f t="shared" si="0"/>
        <v>0.88642373469387759</v>
      </c>
      <c r="P47" s="112">
        <f t="shared" si="0"/>
        <v>0.89343395918367352</v>
      </c>
    </row>
    <row r="48" spans="3:16" x14ac:dyDescent="0.2">
      <c r="C48" s="31"/>
      <c r="D48" s="198">
        <v>30</v>
      </c>
      <c r="E48" s="198">
        <v>5</v>
      </c>
      <c r="F48" s="31">
        <v>0</v>
      </c>
      <c r="G48" s="31">
        <f t="shared" ref="G48:P50" si="1">((G40-G32)/(50-1))*(30-1)+G32</f>
        <v>0.6198505510204082</v>
      </c>
      <c r="H48" s="31">
        <f t="shared" si="1"/>
        <v>0.72403306122448974</v>
      </c>
      <c r="I48" s="31">
        <f t="shared" si="1"/>
        <v>0.77631340816326533</v>
      </c>
      <c r="J48" s="31">
        <f t="shared" si="1"/>
        <v>0.80776365306122444</v>
      </c>
      <c r="K48" s="31">
        <f t="shared" si="1"/>
        <v>0.82885918367346945</v>
      </c>
      <c r="L48" s="31">
        <f t="shared" si="1"/>
        <v>0.84394540816326535</v>
      </c>
      <c r="M48" s="31">
        <f t="shared" si="1"/>
        <v>0.8552833469387755</v>
      </c>
      <c r="N48" s="31">
        <f t="shared" si="1"/>
        <v>0.87126810204081639</v>
      </c>
      <c r="O48" s="31">
        <f t="shared" si="1"/>
        <v>0.88189667346938772</v>
      </c>
      <c r="P48" s="62">
        <f t="shared" si="1"/>
        <v>0.8895387755102041</v>
      </c>
    </row>
    <row r="49" spans="3:16" x14ac:dyDescent="0.2">
      <c r="C49" s="31"/>
      <c r="D49" s="198">
        <v>30</v>
      </c>
      <c r="E49" s="198">
        <v>15</v>
      </c>
      <c r="F49" s="31">
        <v>0</v>
      </c>
      <c r="G49" s="31">
        <f t="shared" si="1"/>
        <v>0.52342036734693875</v>
      </c>
      <c r="H49" s="31">
        <f t="shared" si="1"/>
        <v>0.65937581632653064</v>
      </c>
      <c r="I49" s="31">
        <f t="shared" si="1"/>
        <v>0.7275211224489796</v>
      </c>
      <c r="J49" s="31">
        <f t="shared" si="1"/>
        <v>0.76854806122448982</v>
      </c>
      <c r="K49" s="31">
        <f t="shared" si="1"/>
        <v>0.79599469387755095</v>
      </c>
      <c r="L49" s="31">
        <f t="shared" si="1"/>
        <v>0.81570781632653055</v>
      </c>
      <c r="M49" s="31">
        <f t="shared" si="1"/>
        <v>0.83047514285714286</v>
      </c>
      <c r="N49" s="31">
        <f t="shared" si="1"/>
        <v>0.85124940816326533</v>
      </c>
      <c r="O49" s="31">
        <f t="shared" si="1"/>
        <v>0.86514969387755103</v>
      </c>
      <c r="P49" s="62">
        <f t="shared" si="1"/>
        <v>0.87504822448979591</v>
      </c>
    </row>
    <row r="50" spans="3:16" ht="16" thickBot="1" x14ac:dyDescent="0.25">
      <c r="C50" s="31"/>
      <c r="D50" s="199">
        <v>30</v>
      </c>
      <c r="E50" s="199">
        <v>30</v>
      </c>
      <c r="F50" s="61">
        <v>0</v>
      </c>
      <c r="G50" s="61">
        <f t="shared" si="1"/>
        <v>0.38669677551020409</v>
      </c>
      <c r="H50" s="61">
        <f t="shared" si="1"/>
        <v>0.56786767346938782</v>
      </c>
      <c r="I50" s="61">
        <f t="shared" si="1"/>
        <v>0.65844618367346941</v>
      </c>
      <c r="J50" s="61">
        <f t="shared" si="1"/>
        <v>0.71305622448979589</v>
      </c>
      <c r="K50" s="61">
        <f t="shared" si="1"/>
        <v>0.74951261224489796</v>
      </c>
      <c r="L50" s="61">
        <f t="shared" si="1"/>
        <v>0.77562938775510204</v>
      </c>
      <c r="M50" s="61">
        <f t="shared" si="1"/>
        <v>0.79531342857142862</v>
      </c>
      <c r="N50" s="61">
        <f t="shared" si="1"/>
        <v>0.82290406122448978</v>
      </c>
      <c r="O50" s="61">
        <f t="shared" si="1"/>
        <v>0.84136293877551016</v>
      </c>
      <c r="P50" s="60">
        <f t="shared" si="1"/>
        <v>0.85457142857142865</v>
      </c>
    </row>
  </sheetData>
  <mergeCells count="7">
    <mergeCell ref="Y2:AA2"/>
    <mergeCell ref="B2:P2"/>
    <mergeCell ref="F3:P3"/>
    <mergeCell ref="B3:B4"/>
    <mergeCell ref="C3:C4"/>
    <mergeCell ref="D3:D4"/>
    <mergeCell ref="E3:E4"/>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C009E-4AC7-4207-9CCB-D7B94AC35112}">
  <dimension ref="A1:T8763"/>
  <sheetViews>
    <sheetView zoomScale="130" zoomScaleNormal="130" workbookViewId="0">
      <selection activeCell="S20" sqref="S20:T20"/>
    </sheetView>
  </sheetViews>
  <sheetFormatPr baseColWidth="10" defaultColWidth="8.6640625" defaultRowHeight="15" x14ac:dyDescent="0.2"/>
  <cols>
    <col min="18" max="18" width="18" bestFit="1" customWidth="1"/>
    <col min="19" max="19" width="42.5" bestFit="1" customWidth="1"/>
  </cols>
  <sheetData>
    <row r="1" spans="1:20" ht="16" thickBot="1" x14ac:dyDescent="0.25">
      <c r="A1" t="s">
        <v>4</v>
      </c>
      <c r="B1" t="s">
        <v>7</v>
      </c>
      <c r="C1" t="s">
        <v>9</v>
      </c>
      <c r="D1" t="s">
        <v>410</v>
      </c>
      <c r="E1" t="s">
        <v>11</v>
      </c>
      <c r="F1" t="s">
        <v>13</v>
      </c>
      <c r="G1" t="s">
        <v>15</v>
      </c>
      <c r="H1" t="s">
        <v>17</v>
      </c>
      <c r="I1" t="s">
        <v>411</v>
      </c>
    </row>
    <row r="2" spans="1:20" ht="16" thickBot="1" x14ac:dyDescent="0.25">
      <c r="A2" t="s">
        <v>5</v>
      </c>
      <c r="B2" t="s">
        <v>8</v>
      </c>
      <c r="C2" t="s">
        <v>10</v>
      </c>
      <c r="D2" t="s">
        <v>412</v>
      </c>
      <c r="E2">
        <v>37.090899999999998</v>
      </c>
      <c r="F2">
        <v>-2.3580999999999999</v>
      </c>
      <c r="G2">
        <v>1</v>
      </c>
      <c r="H2">
        <v>500</v>
      </c>
      <c r="I2" t="s">
        <v>413</v>
      </c>
      <c r="R2" s="222" t="s">
        <v>414</v>
      </c>
      <c r="S2" s="223"/>
      <c r="T2" s="224"/>
    </row>
    <row r="3" spans="1:20" ht="16" thickBot="1" x14ac:dyDescent="0.25">
      <c r="A3" t="s">
        <v>415</v>
      </c>
      <c r="B3" t="s">
        <v>416</v>
      </c>
      <c r="C3" t="s">
        <v>417</v>
      </c>
      <c r="D3" t="s">
        <v>418</v>
      </c>
      <c r="E3" t="s">
        <v>419</v>
      </c>
      <c r="F3" t="s">
        <v>420</v>
      </c>
      <c r="G3" t="s">
        <v>421</v>
      </c>
      <c r="H3" t="s">
        <v>422</v>
      </c>
      <c r="I3" t="s">
        <v>423</v>
      </c>
      <c r="J3" t="s">
        <v>424</v>
      </c>
      <c r="K3" t="s">
        <v>45</v>
      </c>
      <c r="L3" t="s">
        <v>425</v>
      </c>
      <c r="M3" t="s">
        <v>426</v>
      </c>
      <c r="N3" t="s">
        <v>427</v>
      </c>
      <c r="O3" t="s">
        <v>428</v>
      </c>
      <c r="P3" t="s">
        <v>429</v>
      </c>
      <c r="R3" s="194" t="s">
        <v>482</v>
      </c>
      <c r="S3" s="195" t="s">
        <v>476</v>
      </c>
      <c r="T3" s="196" t="s">
        <v>409</v>
      </c>
    </row>
    <row r="4" spans="1:20" x14ac:dyDescent="0.2">
      <c r="A4">
        <v>2019</v>
      </c>
      <c r="B4">
        <v>1</v>
      </c>
      <c r="C4">
        <v>1</v>
      </c>
      <c r="D4">
        <v>0</v>
      </c>
      <c r="E4">
        <v>0</v>
      </c>
      <c r="F4">
        <v>0</v>
      </c>
      <c r="G4">
        <v>0</v>
      </c>
      <c r="H4">
        <v>0</v>
      </c>
      <c r="I4">
        <v>6</v>
      </c>
      <c r="J4">
        <v>48.7</v>
      </c>
      <c r="K4">
        <v>972.7</v>
      </c>
      <c r="L4">
        <v>17.100000000000001</v>
      </c>
      <c r="M4">
        <v>1</v>
      </c>
      <c r="R4" s="176" t="s">
        <v>4</v>
      </c>
      <c r="S4" t="s">
        <v>430</v>
      </c>
      <c r="T4" s="177" t="s">
        <v>431</v>
      </c>
    </row>
    <row r="5" spans="1:20" x14ac:dyDescent="0.2">
      <c r="A5">
        <v>2019</v>
      </c>
      <c r="B5">
        <v>1</v>
      </c>
      <c r="C5">
        <v>1</v>
      </c>
      <c r="D5">
        <v>1</v>
      </c>
      <c r="E5">
        <v>0</v>
      </c>
      <c r="F5">
        <v>0</v>
      </c>
      <c r="G5">
        <v>0</v>
      </c>
      <c r="H5">
        <v>0</v>
      </c>
      <c r="I5">
        <v>5.4</v>
      </c>
      <c r="J5">
        <v>49.7</v>
      </c>
      <c r="K5">
        <v>972.3</v>
      </c>
      <c r="L5">
        <v>135.5</v>
      </c>
      <c r="M5">
        <v>0.5</v>
      </c>
      <c r="R5" s="176" t="s">
        <v>7</v>
      </c>
      <c r="S5" t="s">
        <v>432</v>
      </c>
      <c r="T5" s="177" t="s">
        <v>431</v>
      </c>
    </row>
    <row r="6" spans="1:20" x14ac:dyDescent="0.2">
      <c r="A6">
        <v>2019</v>
      </c>
      <c r="B6">
        <v>1</v>
      </c>
      <c r="C6">
        <v>1</v>
      </c>
      <c r="D6">
        <v>2</v>
      </c>
      <c r="E6">
        <v>0</v>
      </c>
      <c r="F6">
        <v>0</v>
      </c>
      <c r="G6">
        <v>0</v>
      </c>
      <c r="H6">
        <v>0</v>
      </c>
      <c r="I6">
        <v>5.2</v>
      </c>
      <c r="J6">
        <v>48.6</v>
      </c>
      <c r="K6">
        <v>972.2</v>
      </c>
      <c r="L6">
        <v>20.8</v>
      </c>
      <c r="M6">
        <v>0.9</v>
      </c>
      <c r="R6" s="176" t="s">
        <v>9</v>
      </c>
      <c r="S6" t="s">
        <v>433</v>
      </c>
      <c r="T6" s="177" t="s">
        <v>431</v>
      </c>
    </row>
    <row r="7" spans="1:20" x14ac:dyDescent="0.2">
      <c r="A7">
        <v>2019</v>
      </c>
      <c r="B7">
        <v>1</v>
      </c>
      <c r="C7">
        <v>1</v>
      </c>
      <c r="D7">
        <v>3</v>
      </c>
      <c r="E7">
        <v>0</v>
      </c>
      <c r="F7">
        <v>0</v>
      </c>
      <c r="G7">
        <v>0</v>
      </c>
      <c r="H7">
        <v>0</v>
      </c>
      <c r="I7">
        <v>5.0999999999999996</v>
      </c>
      <c r="J7">
        <v>47.3</v>
      </c>
      <c r="K7">
        <v>972.3</v>
      </c>
      <c r="L7">
        <v>66.8</v>
      </c>
      <c r="M7">
        <v>0.7</v>
      </c>
      <c r="R7" s="176" t="s">
        <v>434</v>
      </c>
      <c r="S7" t="s">
        <v>435</v>
      </c>
      <c r="T7" s="177" t="s">
        <v>436</v>
      </c>
    </row>
    <row r="8" spans="1:20" x14ac:dyDescent="0.2">
      <c r="A8">
        <v>2019</v>
      </c>
      <c r="B8">
        <v>1</v>
      </c>
      <c r="C8">
        <v>1</v>
      </c>
      <c r="D8">
        <v>4</v>
      </c>
      <c r="E8">
        <v>0</v>
      </c>
      <c r="F8">
        <v>0</v>
      </c>
      <c r="G8">
        <v>0</v>
      </c>
      <c r="H8">
        <v>0</v>
      </c>
      <c r="I8">
        <v>5.3</v>
      </c>
      <c r="J8">
        <v>45.5</v>
      </c>
      <c r="K8">
        <v>972</v>
      </c>
      <c r="L8">
        <v>25.9</v>
      </c>
      <c r="M8">
        <v>1.2</v>
      </c>
      <c r="R8" s="176" t="s">
        <v>13</v>
      </c>
      <c r="S8" t="s">
        <v>437</v>
      </c>
      <c r="T8" s="177" t="s">
        <v>438</v>
      </c>
    </row>
    <row r="9" spans="1:20" x14ac:dyDescent="0.2">
      <c r="A9">
        <v>2019</v>
      </c>
      <c r="B9">
        <v>1</v>
      </c>
      <c r="C9">
        <v>1</v>
      </c>
      <c r="D9">
        <v>5</v>
      </c>
      <c r="E9">
        <v>0</v>
      </c>
      <c r="F9">
        <v>0</v>
      </c>
      <c r="G9">
        <v>0</v>
      </c>
      <c r="H9">
        <v>0</v>
      </c>
      <c r="I9">
        <v>5.6</v>
      </c>
      <c r="J9">
        <v>43.8</v>
      </c>
      <c r="K9">
        <v>971.6</v>
      </c>
      <c r="L9">
        <v>24.3</v>
      </c>
      <c r="M9">
        <v>1.8</v>
      </c>
      <c r="R9" s="176" t="s">
        <v>15</v>
      </c>
      <c r="S9" t="s">
        <v>439</v>
      </c>
      <c r="T9" s="177" t="s">
        <v>431</v>
      </c>
    </row>
    <row r="10" spans="1:20" x14ac:dyDescent="0.2">
      <c r="A10">
        <v>2019</v>
      </c>
      <c r="B10">
        <v>1</v>
      </c>
      <c r="C10">
        <v>1</v>
      </c>
      <c r="D10">
        <v>6</v>
      </c>
      <c r="E10">
        <v>0</v>
      </c>
      <c r="F10">
        <v>0</v>
      </c>
      <c r="G10">
        <v>0</v>
      </c>
      <c r="H10">
        <v>0</v>
      </c>
      <c r="I10">
        <v>5.4</v>
      </c>
      <c r="J10">
        <v>43.8</v>
      </c>
      <c r="K10">
        <v>971.6</v>
      </c>
      <c r="L10">
        <v>34.5</v>
      </c>
      <c r="M10">
        <v>1.5</v>
      </c>
      <c r="R10" s="176" t="s">
        <v>17</v>
      </c>
      <c r="S10" t="s">
        <v>440</v>
      </c>
      <c r="T10" s="177" t="s">
        <v>441</v>
      </c>
    </row>
    <row r="11" spans="1:20" x14ac:dyDescent="0.2">
      <c r="A11">
        <v>2019</v>
      </c>
      <c r="B11">
        <v>1</v>
      </c>
      <c r="C11">
        <v>1</v>
      </c>
      <c r="D11">
        <v>7</v>
      </c>
      <c r="E11">
        <v>0</v>
      </c>
      <c r="F11">
        <v>0</v>
      </c>
      <c r="G11">
        <v>0</v>
      </c>
      <c r="H11">
        <v>0</v>
      </c>
      <c r="I11">
        <v>5</v>
      </c>
      <c r="J11">
        <v>44.2</v>
      </c>
      <c r="K11">
        <v>971.9</v>
      </c>
      <c r="L11">
        <v>53.6</v>
      </c>
      <c r="M11">
        <v>0.8</v>
      </c>
      <c r="R11" s="176" t="s">
        <v>411</v>
      </c>
      <c r="S11" t="s">
        <v>442</v>
      </c>
      <c r="T11" s="177" t="s">
        <v>431</v>
      </c>
    </row>
    <row r="12" spans="1:20" x14ac:dyDescent="0.2">
      <c r="A12">
        <v>2019</v>
      </c>
      <c r="B12">
        <v>1</v>
      </c>
      <c r="C12">
        <v>1</v>
      </c>
      <c r="D12">
        <v>8</v>
      </c>
      <c r="E12">
        <v>0</v>
      </c>
      <c r="F12">
        <v>154</v>
      </c>
      <c r="G12">
        <v>8</v>
      </c>
      <c r="H12">
        <v>18</v>
      </c>
      <c r="I12">
        <v>4.5999999999999996</v>
      </c>
      <c r="J12">
        <v>45.4</v>
      </c>
      <c r="K12">
        <v>972.5</v>
      </c>
      <c r="L12">
        <v>330.8</v>
      </c>
      <c r="M12">
        <v>0.7</v>
      </c>
      <c r="R12" s="176" t="s">
        <v>415</v>
      </c>
      <c r="S12" t="s">
        <v>443</v>
      </c>
      <c r="T12" s="177" t="s">
        <v>431</v>
      </c>
    </row>
    <row r="13" spans="1:20" x14ac:dyDescent="0.2">
      <c r="A13">
        <v>2019</v>
      </c>
      <c r="B13">
        <v>1</v>
      </c>
      <c r="C13">
        <v>1</v>
      </c>
      <c r="D13">
        <v>9</v>
      </c>
      <c r="E13">
        <v>0</v>
      </c>
      <c r="F13">
        <v>699</v>
      </c>
      <c r="G13">
        <v>31</v>
      </c>
      <c r="H13">
        <v>158</v>
      </c>
      <c r="I13">
        <v>9.5</v>
      </c>
      <c r="J13">
        <v>38.6</v>
      </c>
      <c r="K13">
        <v>973.3</v>
      </c>
      <c r="L13">
        <v>36.9</v>
      </c>
      <c r="M13">
        <v>0.3</v>
      </c>
      <c r="R13" s="176" t="s">
        <v>416</v>
      </c>
      <c r="S13" t="s">
        <v>444</v>
      </c>
      <c r="T13" s="177" t="s">
        <v>431</v>
      </c>
    </row>
    <row r="14" spans="1:20" x14ac:dyDescent="0.2">
      <c r="A14">
        <v>2019</v>
      </c>
      <c r="B14">
        <v>1</v>
      </c>
      <c r="C14">
        <v>1</v>
      </c>
      <c r="D14">
        <v>10</v>
      </c>
      <c r="E14">
        <v>0</v>
      </c>
      <c r="F14">
        <v>873</v>
      </c>
      <c r="G14">
        <v>42</v>
      </c>
      <c r="H14">
        <v>324</v>
      </c>
      <c r="I14">
        <v>14.6</v>
      </c>
      <c r="J14">
        <v>29.9</v>
      </c>
      <c r="K14">
        <v>973.5</v>
      </c>
      <c r="L14">
        <v>22.8</v>
      </c>
      <c r="M14">
        <v>0.2</v>
      </c>
      <c r="R14" s="176" t="s">
        <v>417</v>
      </c>
      <c r="S14" t="s">
        <v>445</v>
      </c>
      <c r="T14" s="177" t="s">
        <v>431</v>
      </c>
    </row>
    <row r="15" spans="1:20" x14ac:dyDescent="0.2">
      <c r="A15">
        <v>2019</v>
      </c>
      <c r="B15">
        <v>1</v>
      </c>
      <c r="C15">
        <v>1</v>
      </c>
      <c r="D15">
        <v>11</v>
      </c>
      <c r="E15">
        <v>0</v>
      </c>
      <c r="F15">
        <v>945</v>
      </c>
      <c r="G15">
        <v>47</v>
      </c>
      <c r="H15">
        <v>454</v>
      </c>
      <c r="I15">
        <v>16.7</v>
      </c>
      <c r="J15">
        <v>24.8</v>
      </c>
      <c r="K15">
        <v>973.4</v>
      </c>
      <c r="L15">
        <v>193.6</v>
      </c>
      <c r="M15">
        <v>0.8</v>
      </c>
      <c r="R15" s="176" t="s">
        <v>418</v>
      </c>
      <c r="S15" t="s">
        <v>446</v>
      </c>
      <c r="T15" s="177" t="s">
        <v>447</v>
      </c>
    </row>
    <row r="16" spans="1:20" x14ac:dyDescent="0.2">
      <c r="A16">
        <v>2019</v>
      </c>
      <c r="B16">
        <v>1</v>
      </c>
      <c r="C16">
        <v>1</v>
      </c>
      <c r="D16">
        <v>12</v>
      </c>
      <c r="E16">
        <v>0</v>
      </c>
      <c r="F16">
        <v>974</v>
      </c>
      <c r="G16">
        <v>49</v>
      </c>
      <c r="H16">
        <v>529</v>
      </c>
      <c r="I16">
        <v>17.5</v>
      </c>
      <c r="J16">
        <v>24.1</v>
      </c>
      <c r="K16">
        <v>972.6</v>
      </c>
      <c r="L16">
        <v>241.9</v>
      </c>
      <c r="M16">
        <v>2.5</v>
      </c>
      <c r="R16" s="176" t="s">
        <v>419</v>
      </c>
      <c r="S16" t="s">
        <v>551</v>
      </c>
      <c r="T16" s="177" t="s">
        <v>431</v>
      </c>
    </row>
    <row r="17" spans="1:20" x14ac:dyDescent="0.2">
      <c r="A17">
        <v>2019</v>
      </c>
      <c r="B17">
        <v>1</v>
      </c>
      <c r="C17">
        <v>1</v>
      </c>
      <c r="D17">
        <v>13</v>
      </c>
      <c r="E17">
        <v>0</v>
      </c>
      <c r="F17">
        <v>979</v>
      </c>
      <c r="G17">
        <v>49</v>
      </c>
      <c r="H17">
        <v>543</v>
      </c>
      <c r="I17">
        <v>18.5</v>
      </c>
      <c r="J17">
        <v>23.6</v>
      </c>
      <c r="K17">
        <v>971.9</v>
      </c>
      <c r="L17">
        <v>249.4</v>
      </c>
      <c r="M17">
        <v>3.2</v>
      </c>
      <c r="R17" s="176" t="s">
        <v>420</v>
      </c>
      <c r="S17" t="s">
        <v>448</v>
      </c>
      <c r="T17" s="177" t="s">
        <v>449</v>
      </c>
    </row>
    <row r="18" spans="1:20" x14ac:dyDescent="0.2">
      <c r="A18">
        <v>2019</v>
      </c>
      <c r="B18">
        <v>1</v>
      </c>
      <c r="C18">
        <v>1</v>
      </c>
      <c r="D18">
        <v>14</v>
      </c>
      <c r="E18">
        <v>0</v>
      </c>
      <c r="F18">
        <v>959</v>
      </c>
      <c r="G18">
        <v>48</v>
      </c>
      <c r="H18">
        <v>494</v>
      </c>
      <c r="I18">
        <v>19.2</v>
      </c>
      <c r="J18">
        <v>23.1</v>
      </c>
      <c r="K18">
        <v>971.2</v>
      </c>
      <c r="L18">
        <v>253.5</v>
      </c>
      <c r="M18">
        <v>3.1</v>
      </c>
      <c r="R18" s="176" t="s">
        <v>421</v>
      </c>
      <c r="S18" t="s">
        <v>450</v>
      </c>
      <c r="T18" s="177" t="s">
        <v>449</v>
      </c>
    </row>
    <row r="19" spans="1:20" x14ac:dyDescent="0.2">
      <c r="A19">
        <v>2019</v>
      </c>
      <c r="B19">
        <v>1</v>
      </c>
      <c r="C19">
        <v>1</v>
      </c>
      <c r="D19">
        <v>15</v>
      </c>
      <c r="E19">
        <v>0</v>
      </c>
      <c r="F19">
        <v>907</v>
      </c>
      <c r="G19">
        <v>44</v>
      </c>
      <c r="H19">
        <v>387</v>
      </c>
      <c r="I19">
        <v>18.899999999999999</v>
      </c>
      <c r="J19">
        <v>24.1</v>
      </c>
      <c r="K19">
        <v>971</v>
      </c>
      <c r="L19">
        <v>262.2</v>
      </c>
      <c r="M19">
        <v>4</v>
      </c>
      <c r="R19" s="176" t="s">
        <v>422</v>
      </c>
      <c r="S19" t="s">
        <v>451</v>
      </c>
      <c r="T19" s="177" t="s">
        <v>449</v>
      </c>
    </row>
    <row r="20" spans="1:20" x14ac:dyDescent="0.2">
      <c r="A20">
        <v>2019</v>
      </c>
      <c r="B20">
        <v>1</v>
      </c>
      <c r="C20">
        <v>1</v>
      </c>
      <c r="D20">
        <v>16</v>
      </c>
      <c r="E20">
        <v>0</v>
      </c>
      <c r="F20">
        <v>788</v>
      </c>
      <c r="G20">
        <v>36</v>
      </c>
      <c r="H20">
        <v>235</v>
      </c>
      <c r="I20">
        <v>18.3</v>
      </c>
      <c r="J20">
        <v>24.5</v>
      </c>
      <c r="K20">
        <v>971.2</v>
      </c>
      <c r="L20">
        <v>275.39999999999998</v>
      </c>
      <c r="M20">
        <v>3.8</v>
      </c>
      <c r="R20" s="176" t="s">
        <v>423</v>
      </c>
      <c r="S20" t="s">
        <v>452</v>
      </c>
      <c r="T20" s="177" t="s">
        <v>453</v>
      </c>
    </row>
    <row r="21" spans="1:20" x14ac:dyDescent="0.2">
      <c r="A21">
        <v>2019</v>
      </c>
      <c r="B21">
        <v>1</v>
      </c>
      <c r="C21">
        <v>1</v>
      </c>
      <c r="D21">
        <v>17</v>
      </c>
      <c r="E21">
        <v>0</v>
      </c>
      <c r="F21">
        <v>440</v>
      </c>
      <c r="G21">
        <v>18</v>
      </c>
      <c r="H21">
        <v>68</v>
      </c>
      <c r="I21">
        <v>16.100000000000001</v>
      </c>
      <c r="J21">
        <v>30</v>
      </c>
      <c r="K21">
        <v>971.5</v>
      </c>
      <c r="L21">
        <v>258.7</v>
      </c>
      <c r="M21">
        <v>3</v>
      </c>
      <c r="R21" s="176" t="s">
        <v>424</v>
      </c>
      <c r="S21" t="s">
        <v>454</v>
      </c>
      <c r="T21" s="177" t="s">
        <v>455</v>
      </c>
    </row>
    <row r="22" spans="1:20" x14ac:dyDescent="0.2">
      <c r="A22">
        <v>2019</v>
      </c>
      <c r="B22">
        <v>1</v>
      </c>
      <c r="C22">
        <v>1</v>
      </c>
      <c r="D22">
        <v>18</v>
      </c>
      <c r="E22">
        <v>0</v>
      </c>
      <c r="F22">
        <v>1</v>
      </c>
      <c r="G22">
        <v>0</v>
      </c>
      <c r="H22">
        <v>0</v>
      </c>
      <c r="I22">
        <v>12.1</v>
      </c>
      <c r="J22">
        <v>41.2</v>
      </c>
      <c r="K22">
        <v>972</v>
      </c>
      <c r="L22">
        <v>252.4</v>
      </c>
      <c r="M22">
        <v>1.3</v>
      </c>
      <c r="R22" s="176" t="s">
        <v>45</v>
      </c>
      <c r="S22" t="s">
        <v>456</v>
      </c>
      <c r="T22" s="177" t="s">
        <v>457</v>
      </c>
    </row>
    <row r="23" spans="1:20" x14ac:dyDescent="0.2">
      <c r="A23">
        <v>2019</v>
      </c>
      <c r="B23">
        <v>1</v>
      </c>
      <c r="C23">
        <v>1</v>
      </c>
      <c r="D23">
        <v>19</v>
      </c>
      <c r="E23">
        <v>0</v>
      </c>
      <c r="F23">
        <v>0</v>
      </c>
      <c r="G23">
        <v>0</v>
      </c>
      <c r="H23">
        <v>0</v>
      </c>
      <c r="I23">
        <v>9.6999999999999993</v>
      </c>
      <c r="J23">
        <v>51.6</v>
      </c>
      <c r="K23">
        <v>972.3</v>
      </c>
      <c r="L23">
        <v>154.4</v>
      </c>
      <c r="M23">
        <v>0.2</v>
      </c>
      <c r="R23" s="176" t="s">
        <v>425</v>
      </c>
      <c r="S23" t="s">
        <v>458</v>
      </c>
      <c r="T23" s="177" t="s">
        <v>459</v>
      </c>
    </row>
    <row r="24" spans="1:20" x14ac:dyDescent="0.2">
      <c r="A24">
        <v>2019</v>
      </c>
      <c r="B24">
        <v>1</v>
      </c>
      <c r="C24">
        <v>1</v>
      </c>
      <c r="D24">
        <v>20</v>
      </c>
      <c r="E24">
        <v>0</v>
      </c>
      <c r="F24">
        <v>0</v>
      </c>
      <c r="G24">
        <v>0</v>
      </c>
      <c r="H24">
        <v>0</v>
      </c>
      <c r="I24">
        <v>7.7</v>
      </c>
      <c r="J24">
        <v>55</v>
      </c>
      <c r="K24">
        <v>972.2</v>
      </c>
      <c r="L24">
        <v>73.099999999999994</v>
      </c>
      <c r="M24">
        <v>0.7</v>
      </c>
      <c r="R24" s="176" t="s">
        <v>426</v>
      </c>
      <c r="S24" t="s">
        <v>460</v>
      </c>
      <c r="T24" s="177" t="s">
        <v>461</v>
      </c>
    </row>
    <row r="25" spans="1:20" x14ac:dyDescent="0.2">
      <c r="A25">
        <v>2019</v>
      </c>
      <c r="B25">
        <v>1</v>
      </c>
      <c r="C25">
        <v>1</v>
      </c>
      <c r="D25">
        <v>21</v>
      </c>
      <c r="E25">
        <v>0</v>
      </c>
      <c r="F25">
        <v>0</v>
      </c>
      <c r="G25">
        <v>0</v>
      </c>
      <c r="H25">
        <v>0</v>
      </c>
      <c r="I25">
        <v>7.6</v>
      </c>
      <c r="J25">
        <v>46</v>
      </c>
      <c r="K25">
        <v>972.1</v>
      </c>
      <c r="L25">
        <v>108</v>
      </c>
      <c r="M25">
        <v>1.1000000000000001</v>
      </c>
      <c r="R25" s="176" t="s">
        <v>427</v>
      </c>
      <c r="S25" t="s">
        <v>462</v>
      </c>
      <c r="T25" s="177" t="s">
        <v>431</v>
      </c>
    </row>
    <row r="26" spans="1:20" x14ac:dyDescent="0.2">
      <c r="A26">
        <v>2019</v>
      </c>
      <c r="B26">
        <v>1</v>
      </c>
      <c r="C26">
        <v>1</v>
      </c>
      <c r="D26">
        <v>22</v>
      </c>
      <c r="E26">
        <v>0</v>
      </c>
      <c r="F26">
        <v>0</v>
      </c>
      <c r="G26">
        <v>0</v>
      </c>
      <c r="H26">
        <v>0</v>
      </c>
      <c r="I26">
        <v>7.3</v>
      </c>
      <c r="J26">
        <v>45.7</v>
      </c>
      <c r="K26">
        <v>971.9</v>
      </c>
      <c r="L26">
        <v>125.4</v>
      </c>
      <c r="M26">
        <v>1.4</v>
      </c>
      <c r="R26" s="176" t="s">
        <v>428</v>
      </c>
      <c r="S26" t="s">
        <v>463</v>
      </c>
      <c r="T26" s="177" t="s">
        <v>464</v>
      </c>
    </row>
    <row r="27" spans="1:20" ht="16" thickBot="1" x14ac:dyDescent="0.25">
      <c r="A27">
        <v>2019</v>
      </c>
      <c r="B27">
        <v>1</v>
      </c>
      <c r="C27">
        <v>1</v>
      </c>
      <c r="D27">
        <v>23</v>
      </c>
      <c r="E27">
        <v>0</v>
      </c>
      <c r="F27">
        <v>0</v>
      </c>
      <c r="G27">
        <v>0</v>
      </c>
      <c r="H27">
        <v>0</v>
      </c>
      <c r="I27">
        <v>7.3</v>
      </c>
      <c r="J27">
        <v>43.9</v>
      </c>
      <c r="K27">
        <v>971.6</v>
      </c>
      <c r="L27">
        <v>112</v>
      </c>
      <c r="M27">
        <v>1.7</v>
      </c>
      <c r="R27" s="178" t="s">
        <v>429</v>
      </c>
      <c r="S27" s="179" t="s">
        <v>429</v>
      </c>
      <c r="T27" s="180" t="s">
        <v>431</v>
      </c>
    </row>
    <row r="28" spans="1:20" x14ac:dyDescent="0.2">
      <c r="A28">
        <v>2019</v>
      </c>
      <c r="B28">
        <v>1</v>
      </c>
      <c r="C28">
        <v>2</v>
      </c>
      <c r="D28">
        <v>0</v>
      </c>
      <c r="E28">
        <v>0</v>
      </c>
      <c r="F28">
        <v>0</v>
      </c>
      <c r="G28">
        <v>0</v>
      </c>
      <c r="H28">
        <v>0</v>
      </c>
      <c r="I28">
        <v>7.4</v>
      </c>
      <c r="J28">
        <v>42.4</v>
      </c>
      <c r="K28">
        <v>971.2</v>
      </c>
      <c r="L28">
        <v>27.6</v>
      </c>
      <c r="M28">
        <v>2.1</v>
      </c>
    </row>
    <row r="29" spans="1:20" x14ac:dyDescent="0.2">
      <c r="A29">
        <v>2019</v>
      </c>
      <c r="B29">
        <v>1</v>
      </c>
      <c r="C29">
        <v>2</v>
      </c>
      <c r="D29">
        <v>1</v>
      </c>
      <c r="E29">
        <v>0</v>
      </c>
      <c r="F29">
        <v>0</v>
      </c>
      <c r="G29">
        <v>0</v>
      </c>
      <c r="H29">
        <v>0</v>
      </c>
      <c r="I29">
        <v>6.6</v>
      </c>
      <c r="J29">
        <v>43.1</v>
      </c>
      <c r="K29">
        <v>971</v>
      </c>
      <c r="L29">
        <v>25.8</v>
      </c>
      <c r="M29">
        <v>1.2</v>
      </c>
    </row>
    <row r="30" spans="1:20" x14ac:dyDescent="0.2">
      <c r="A30">
        <v>2019</v>
      </c>
      <c r="B30">
        <v>1</v>
      </c>
      <c r="C30">
        <v>2</v>
      </c>
      <c r="D30">
        <v>2</v>
      </c>
      <c r="E30">
        <v>0</v>
      </c>
      <c r="F30">
        <v>0</v>
      </c>
      <c r="G30">
        <v>0</v>
      </c>
      <c r="H30">
        <v>0</v>
      </c>
      <c r="I30">
        <v>6.1</v>
      </c>
      <c r="J30">
        <v>44.6</v>
      </c>
      <c r="K30">
        <v>970.8</v>
      </c>
      <c r="L30">
        <v>25.3</v>
      </c>
      <c r="M30">
        <v>1.1000000000000001</v>
      </c>
    </row>
    <row r="31" spans="1:20" x14ac:dyDescent="0.2">
      <c r="A31">
        <v>2019</v>
      </c>
      <c r="B31">
        <v>1</v>
      </c>
      <c r="C31">
        <v>2</v>
      </c>
      <c r="D31">
        <v>3</v>
      </c>
      <c r="E31">
        <v>0</v>
      </c>
      <c r="F31">
        <v>0</v>
      </c>
      <c r="G31">
        <v>0</v>
      </c>
      <c r="H31">
        <v>0</v>
      </c>
      <c r="I31">
        <v>7.1</v>
      </c>
      <c r="J31">
        <v>40.9</v>
      </c>
      <c r="K31">
        <v>970.6</v>
      </c>
      <c r="L31">
        <v>20.3</v>
      </c>
      <c r="M31">
        <v>2.4</v>
      </c>
    </row>
    <row r="32" spans="1:20" x14ac:dyDescent="0.2">
      <c r="A32">
        <v>2019</v>
      </c>
      <c r="B32">
        <v>1</v>
      </c>
      <c r="C32">
        <v>2</v>
      </c>
      <c r="D32">
        <v>4</v>
      </c>
      <c r="E32">
        <v>0</v>
      </c>
      <c r="F32">
        <v>0</v>
      </c>
      <c r="G32">
        <v>0</v>
      </c>
      <c r="H32">
        <v>0</v>
      </c>
      <c r="I32">
        <v>7.3</v>
      </c>
      <c r="J32">
        <v>40</v>
      </c>
      <c r="K32">
        <v>969.9</v>
      </c>
      <c r="L32">
        <v>18.2</v>
      </c>
      <c r="M32">
        <v>2.2000000000000002</v>
      </c>
    </row>
    <row r="33" spans="1:13" x14ac:dyDescent="0.2">
      <c r="A33">
        <v>2019</v>
      </c>
      <c r="B33">
        <v>1</v>
      </c>
      <c r="C33">
        <v>2</v>
      </c>
      <c r="D33">
        <v>5</v>
      </c>
      <c r="E33">
        <v>0</v>
      </c>
      <c r="F33">
        <v>0</v>
      </c>
      <c r="G33">
        <v>0</v>
      </c>
      <c r="H33">
        <v>0</v>
      </c>
      <c r="I33">
        <v>6.9</v>
      </c>
      <c r="J33">
        <v>40.6</v>
      </c>
      <c r="K33">
        <v>969.4</v>
      </c>
      <c r="L33">
        <v>30.3</v>
      </c>
      <c r="M33">
        <v>1.8</v>
      </c>
    </row>
    <row r="34" spans="1:13" x14ac:dyDescent="0.2">
      <c r="A34">
        <v>2019</v>
      </c>
      <c r="B34">
        <v>1</v>
      </c>
      <c r="C34">
        <v>2</v>
      </c>
      <c r="D34">
        <v>6</v>
      </c>
      <c r="E34">
        <v>0</v>
      </c>
      <c r="F34">
        <v>0</v>
      </c>
      <c r="G34">
        <v>0</v>
      </c>
      <c r="H34">
        <v>0</v>
      </c>
      <c r="I34">
        <v>6.7</v>
      </c>
      <c r="J34">
        <v>40.299999999999997</v>
      </c>
      <c r="K34">
        <v>969</v>
      </c>
      <c r="L34">
        <v>15.2</v>
      </c>
      <c r="M34">
        <v>2.9</v>
      </c>
    </row>
    <row r="35" spans="1:13" x14ac:dyDescent="0.2">
      <c r="A35">
        <v>2019</v>
      </c>
      <c r="B35">
        <v>1</v>
      </c>
      <c r="C35">
        <v>2</v>
      </c>
      <c r="D35">
        <v>7</v>
      </c>
      <c r="E35">
        <v>0</v>
      </c>
      <c r="F35">
        <v>0</v>
      </c>
      <c r="G35">
        <v>0</v>
      </c>
      <c r="H35">
        <v>0</v>
      </c>
      <c r="I35">
        <v>6.9</v>
      </c>
      <c r="J35">
        <v>39.1</v>
      </c>
      <c r="K35">
        <v>968.9</v>
      </c>
      <c r="L35">
        <v>23</v>
      </c>
      <c r="M35">
        <v>2.5</v>
      </c>
    </row>
    <row r="36" spans="1:13" x14ac:dyDescent="0.2">
      <c r="A36">
        <v>2019</v>
      </c>
      <c r="B36">
        <v>1</v>
      </c>
      <c r="C36">
        <v>2</v>
      </c>
      <c r="D36">
        <v>8</v>
      </c>
      <c r="E36">
        <v>0</v>
      </c>
      <c r="F36">
        <v>154</v>
      </c>
      <c r="G36">
        <v>8</v>
      </c>
      <c r="H36">
        <v>18</v>
      </c>
      <c r="I36">
        <v>7.7</v>
      </c>
      <c r="J36">
        <v>36.799999999999997</v>
      </c>
      <c r="K36">
        <v>968.9</v>
      </c>
      <c r="L36">
        <v>22</v>
      </c>
      <c r="M36">
        <v>2.9</v>
      </c>
    </row>
    <row r="37" spans="1:13" x14ac:dyDescent="0.2">
      <c r="A37">
        <v>2019</v>
      </c>
      <c r="B37">
        <v>1</v>
      </c>
      <c r="C37">
        <v>2</v>
      </c>
      <c r="D37">
        <v>9</v>
      </c>
      <c r="E37">
        <v>0</v>
      </c>
      <c r="F37">
        <v>705</v>
      </c>
      <c r="G37">
        <v>31</v>
      </c>
      <c r="H37">
        <v>159</v>
      </c>
      <c r="I37">
        <v>10.9</v>
      </c>
      <c r="J37">
        <v>33.1</v>
      </c>
      <c r="K37">
        <v>969.4</v>
      </c>
      <c r="L37">
        <v>47.7</v>
      </c>
      <c r="M37">
        <v>0.8</v>
      </c>
    </row>
    <row r="38" spans="1:13" x14ac:dyDescent="0.2">
      <c r="A38">
        <v>2019</v>
      </c>
      <c r="B38">
        <v>1</v>
      </c>
      <c r="C38">
        <v>2</v>
      </c>
      <c r="D38">
        <v>10</v>
      </c>
      <c r="E38">
        <v>0</v>
      </c>
      <c r="F38">
        <v>879</v>
      </c>
      <c r="G38">
        <v>42</v>
      </c>
      <c r="H38">
        <v>327</v>
      </c>
      <c r="I38">
        <v>14.6</v>
      </c>
      <c r="J38">
        <v>27</v>
      </c>
      <c r="K38">
        <v>969.5</v>
      </c>
      <c r="L38">
        <v>63.7</v>
      </c>
      <c r="M38">
        <v>1</v>
      </c>
    </row>
    <row r="39" spans="1:13" x14ac:dyDescent="0.2">
      <c r="A39">
        <v>2019</v>
      </c>
      <c r="B39">
        <v>1</v>
      </c>
      <c r="C39">
        <v>2</v>
      </c>
      <c r="D39">
        <v>11</v>
      </c>
      <c r="E39">
        <v>0</v>
      </c>
      <c r="F39">
        <v>952</v>
      </c>
      <c r="G39">
        <v>48</v>
      </c>
      <c r="H39">
        <v>458</v>
      </c>
      <c r="I39">
        <v>17.2</v>
      </c>
      <c r="J39">
        <v>23.1</v>
      </c>
      <c r="K39">
        <v>969</v>
      </c>
      <c r="L39">
        <v>254.7</v>
      </c>
      <c r="M39">
        <v>0.9</v>
      </c>
    </row>
    <row r="40" spans="1:13" x14ac:dyDescent="0.2">
      <c r="A40">
        <v>2019</v>
      </c>
      <c r="B40">
        <v>1</v>
      </c>
      <c r="C40">
        <v>2</v>
      </c>
      <c r="D40">
        <v>12</v>
      </c>
      <c r="E40">
        <v>0</v>
      </c>
      <c r="F40">
        <v>980</v>
      </c>
      <c r="G40">
        <v>51</v>
      </c>
      <c r="H40">
        <v>534</v>
      </c>
      <c r="I40">
        <v>18.399999999999999</v>
      </c>
      <c r="J40">
        <v>22.9</v>
      </c>
      <c r="K40">
        <v>968</v>
      </c>
      <c r="L40">
        <v>222.7</v>
      </c>
      <c r="M40">
        <v>1.4</v>
      </c>
    </row>
    <row r="41" spans="1:13" x14ac:dyDescent="0.2">
      <c r="A41">
        <v>2019</v>
      </c>
      <c r="B41">
        <v>1</v>
      </c>
      <c r="C41">
        <v>2</v>
      </c>
      <c r="D41">
        <v>13</v>
      </c>
      <c r="E41">
        <v>0</v>
      </c>
      <c r="F41">
        <v>976</v>
      </c>
      <c r="G41">
        <v>53</v>
      </c>
      <c r="H41">
        <v>546</v>
      </c>
      <c r="I41">
        <v>18.2</v>
      </c>
      <c r="J41">
        <v>29.5</v>
      </c>
      <c r="K41">
        <v>967</v>
      </c>
      <c r="L41">
        <v>238.7</v>
      </c>
      <c r="M41">
        <v>2.6</v>
      </c>
    </row>
    <row r="42" spans="1:13" x14ac:dyDescent="0.2">
      <c r="A42">
        <v>2019</v>
      </c>
      <c r="B42">
        <v>1</v>
      </c>
      <c r="C42">
        <v>2</v>
      </c>
      <c r="D42">
        <v>14</v>
      </c>
      <c r="E42">
        <v>0</v>
      </c>
      <c r="F42">
        <v>947</v>
      </c>
      <c r="G42">
        <v>53</v>
      </c>
      <c r="H42">
        <v>495</v>
      </c>
      <c r="I42">
        <v>18.600000000000001</v>
      </c>
      <c r="J42">
        <v>37.9</v>
      </c>
      <c r="K42">
        <v>966.1</v>
      </c>
      <c r="L42">
        <v>240.8</v>
      </c>
      <c r="M42">
        <v>2.5</v>
      </c>
    </row>
    <row r="43" spans="1:13" x14ac:dyDescent="0.2">
      <c r="A43">
        <v>2019</v>
      </c>
      <c r="B43">
        <v>1</v>
      </c>
      <c r="C43">
        <v>2</v>
      </c>
      <c r="D43">
        <v>15</v>
      </c>
      <c r="E43">
        <v>0</v>
      </c>
      <c r="F43">
        <v>854</v>
      </c>
      <c r="G43">
        <v>50</v>
      </c>
      <c r="H43">
        <v>377</v>
      </c>
      <c r="I43">
        <v>18.600000000000001</v>
      </c>
      <c r="J43">
        <v>38.9</v>
      </c>
      <c r="K43">
        <v>965.7</v>
      </c>
      <c r="L43">
        <v>241.6</v>
      </c>
      <c r="M43">
        <v>2.6</v>
      </c>
    </row>
    <row r="44" spans="1:13" x14ac:dyDescent="0.2">
      <c r="A44">
        <v>2019</v>
      </c>
      <c r="B44">
        <v>1</v>
      </c>
      <c r="C44">
        <v>2</v>
      </c>
      <c r="D44">
        <v>16</v>
      </c>
      <c r="E44">
        <v>0</v>
      </c>
      <c r="F44">
        <v>729</v>
      </c>
      <c r="G44">
        <v>44</v>
      </c>
      <c r="H44">
        <v>229</v>
      </c>
      <c r="I44">
        <v>17.600000000000001</v>
      </c>
      <c r="J44">
        <v>44.4</v>
      </c>
      <c r="K44">
        <v>965.9</v>
      </c>
      <c r="L44">
        <v>229.8</v>
      </c>
      <c r="M44">
        <v>2.4</v>
      </c>
    </row>
    <row r="45" spans="1:13" x14ac:dyDescent="0.2">
      <c r="A45">
        <v>2019</v>
      </c>
      <c r="B45">
        <v>1</v>
      </c>
      <c r="C45">
        <v>2</v>
      </c>
      <c r="D45">
        <v>17</v>
      </c>
      <c r="E45">
        <v>0</v>
      </c>
      <c r="F45">
        <v>376</v>
      </c>
      <c r="G45">
        <v>23</v>
      </c>
      <c r="H45">
        <v>67</v>
      </c>
      <c r="I45">
        <v>15.7</v>
      </c>
      <c r="J45">
        <v>55.9</v>
      </c>
      <c r="K45">
        <v>966.3</v>
      </c>
      <c r="L45">
        <v>201.8</v>
      </c>
      <c r="M45">
        <v>1.7</v>
      </c>
    </row>
    <row r="46" spans="1:13" x14ac:dyDescent="0.2">
      <c r="A46">
        <v>2019</v>
      </c>
      <c r="B46">
        <v>1</v>
      </c>
      <c r="C46">
        <v>2</v>
      </c>
      <c r="D46">
        <v>18</v>
      </c>
      <c r="E46">
        <v>0</v>
      </c>
      <c r="F46">
        <v>1</v>
      </c>
      <c r="G46">
        <v>0</v>
      </c>
      <c r="H46">
        <v>1</v>
      </c>
      <c r="I46">
        <v>11.6</v>
      </c>
      <c r="J46">
        <v>54.6</v>
      </c>
      <c r="K46">
        <v>966.8</v>
      </c>
      <c r="L46">
        <v>122.1</v>
      </c>
      <c r="M46">
        <v>2.6</v>
      </c>
    </row>
    <row r="47" spans="1:13" x14ac:dyDescent="0.2">
      <c r="A47">
        <v>2019</v>
      </c>
      <c r="B47">
        <v>1</v>
      </c>
      <c r="C47">
        <v>2</v>
      </c>
      <c r="D47">
        <v>19</v>
      </c>
      <c r="E47">
        <v>0</v>
      </c>
      <c r="F47">
        <v>0</v>
      </c>
      <c r="G47">
        <v>0</v>
      </c>
      <c r="H47">
        <v>0</v>
      </c>
      <c r="I47">
        <v>9.6</v>
      </c>
      <c r="J47">
        <v>57.6</v>
      </c>
      <c r="K47">
        <v>967.4</v>
      </c>
      <c r="L47">
        <v>70.2</v>
      </c>
      <c r="M47">
        <v>2.1</v>
      </c>
    </row>
    <row r="48" spans="1:13" x14ac:dyDescent="0.2">
      <c r="A48">
        <v>2019</v>
      </c>
      <c r="B48">
        <v>1</v>
      </c>
      <c r="C48">
        <v>2</v>
      </c>
      <c r="D48">
        <v>20</v>
      </c>
      <c r="E48">
        <v>0</v>
      </c>
      <c r="F48">
        <v>0</v>
      </c>
      <c r="G48">
        <v>0</v>
      </c>
      <c r="H48">
        <v>0</v>
      </c>
      <c r="I48">
        <v>9.5</v>
      </c>
      <c r="J48">
        <v>59.5</v>
      </c>
      <c r="K48">
        <v>967.7</v>
      </c>
      <c r="L48">
        <v>71.5</v>
      </c>
      <c r="M48">
        <v>2.5</v>
      </c>
    </row>
    <row r="49" spans="1:13" x14ac:dyDescent="0.2">
      <c r="A49">
        <v>2019</v>
      </c>
      <c r="B49">
        <v>1</v>
      </c>
      <c r="C49">
        <v>2</v>
      </c>
      <c r="D49">
        <v>21</v>
      </c>
      <c r="E49">
        <v>0</v>
      </c>
      <c r="F49">
        <v>0</v>
      </c>
      <c r="G49">
        <v>0</v>
      </c>
      <c r="H49">
        <v>0</v>
      </c>
      <c r="I49">
        <v>9.1999999999999993</v>
      </c>
      <c r="J49">
        <v>58.3</v>
      </c>
      <c r="K49">
        <v>968</v>
      </c>
      <c r="L49">
        <v>56.8</v>
      </c>
      <c r="M49">
        <v>3</v>
      </c>
    </row>
    <row r="50" spans="1:13" x14ac:dyDescent="0.2">
      <c r="A50">
        <v>2019</v>
      </c>
      <c r="B50">
        <v>1</v>
      </c>
      <c r="C50">
        <v>2</v>
      </c>
      <c r="D50">
        <v>22</v>
      </c>
      <c r="E50">
        <v>0</v>
      </c>
      <c r="F50">
        <v>0</v>
      </c>
      <c r="G50">
        <v>0</v>
      </c>
      <c r="H50">
        <v>0</v>
      </c>
      <c r="I50">
        <v>8.6</v>
      </c>
      <c r="J50">
        <v>57.1</v>
      </c>
      <c r="K50">
        <v>968.3</v>
      </c>
      <c r="L50">
        <v>56.9</v>
      </c>
      <c r="M50">
        <v>3</v>
      </c>
    </row>
    <row r="51" spans="1:13" x14ac:dyDescent="0.2">
      <c r="A51">
        <v>2019</v>
      </c>
      <c r="B51">
        <v>1</v>
      </c>
      <c r="C51">
        <v>2</v>
      </c>
      <c r="D51">
        <v>23</v>
      </c>
      <c r="E51">
        <v>0</v>
      </c>
      <c r="F51">
        <v>0</v>
      </c>
      <c r="G51">
        <v>0</v>
      </c>
      <c r="H51">
        <v>0</v>
      </c>
      <c r="I51">
        <v>7.5</v>
      </c>
      <c r="J51">
        <v>59.7</v>
      </c>
      <c r="K51">
        <v>968.4</v>
      </c>
      <c r="L51">
        <v>87.7</v>
      </c>
      <c r="M51">
        <v>3</v>
      </c>
    </row>
    <row r="52" spans="1:13" x14ac:dyDescent="0.2">
      <c r="A52">
        <v>2019</v>
      </c>
      <c r="B52">
        <v>1</v>
      </c>
      <c r="C52">
        <v>3</v>
      </c>
      <c r="D52">
        <v>0</v>
      </c>
      <c r="E52">
        <v>0</v>
      </c>
      <c r="F52">
        <v>0</v>
      </c>
      <c r="G52">
        <v>0</v>
      </c>
      <c r="H52">
        <v>0</v>
      </c>
      <c r="I52">
        <v>6.9</v>
      </c>
      <c r="J52">
        <v>63.1</v>
      </c>
      <c r="K52">
        <v>968.5</v>
      </c>
      <c r="L52">
        <v>60.7</v>
      </c>
      <c r="M52">
        <v>2.7</v>
      </c>
    </row>
    <row r="53" spans="1:13" x14ac:dyDescent="0.2">
      <c r="A53">
        <v>2019</v>
      </c>
      <c r="B53">
        <v>1</v>
      </c>
      <c r="C53">
        <v>3</v>
      </c>
      <c r="D53">
        <v>1</v>
      </c>
      <c r="E53">
        <v>0</v>
      </c>
      <c r="F53">
        <v>0</v>
      </c>
      <c r="G53">
        <v>0</v>
      </c>
      <c r="H53">
        <v>0</v>
      </c>
      <c r="I53">
        <v>6.8</v>
      </c>
      <c r="J53">
        <v>61.6</v>
      </c>
      <c r="K53">
        <v>968.6</v>
      </c>
      <c r="L53">
        <v>50.3</v>
      </c>
      <c r="M53">
        <v>3.1</v>
      </c>
    </row>
    <row r="54" spans="1:13" x14ac:dyDescent="0.2">
      <c r="A54">
        <v>2019</v>
      </c>
      <c r="B54">
        <v>1</v>
      </c>
      <c r="C54">
        <v>3</v>
      </c>
      <c r="D54">
        <v>2</v>
      </c>
      <c r="E54">
        <v>0</v>
      </c>
      <c r="F54">
        <v>0</v>
      </c>
      <c r="G54">
        <v>0</v>
      </c>
      <c r="H54">
        <v>0</v>
      </c>
      <c r="I54">
        <v>5.2</v>
      </c>
      <c r="J54">
        <v>64.400000000000006</v>
      </c>
      <c r="K54">
        <v>968.6</v>
      </c>
      <c r="L54">
        <v>33.299999999999997</v>
      </c>
      <c r="M54">
        <v>2.6</v>
      </c>
    </row>
    <row r="55" spans="1:13" x14ac:dyDescent="0.2">
      <c r="A55">
        <v>2019</v>
      </c>
      <c r="B55">
        <v>1</v>
      </c>
      <c r="C55">
        <v>3</v>
      </c>
      <c r="D55">
        <v>3</v>
      </c>
      <c r="E55">
        <v>0</v>
      </c>
      <c r="F55">
        <v>0</v>
      </c>
      <c r="G55">
        <v>0</v>
      </c>
      <c r="H55">
        <v>0</v>
      </c>
      <c r="I55">
        <v>5.6</v>
      </c>
      <c r="J55">
        <v>62.3</v>
      </c>
      <c r="K55">
        <v>968.7</v>
      </c>
      <c r="L55">
        <v>42.1</v>
      </c>
      <c r="M55">
        <v>2.4</v>
      </c>
    </row>
    <row r="56" spans="1:13" x14ac:dyDescent="0.2">
      <c r="A56">
        <v>2019</v>
      </c>
      <c r="B56">
        <v>1</v>
      </c>
      <c r="C56">
        <v>3</v>
      </c>
      <c r="D56">
        <v>4</v>
      </c>
      <c r="E56">
        <v>0</v>
      </c>
      <c r="F56">
        <v>0</v>
      </c>
      <c r="G56">
        <v>0</v>
      </c>
      <c r="H56">
        <v>0</v>
      </c>
      <c r="I56">
        <v>5.6</v>
      </c>
      <c r="J56">
        <v>66.5</v>
      </c>
      <c r="K56">
        <v>968.4</v>
      </c>
      <c r="L56">
        <v>71.2</v>
      </c>
      <c r="M56">
        <v>2.9</v>
      </c>
    </row>
    <row r="57" spans="1:13" x14ac:dyDescent="0.2">
      <c r="A57">
        <v>2019</v>
      </c>
      <c r="B57">
        <v>1</v>
      </c>
      <c r="C57">
        <v>3</v>
      </c>
      <c r="D57">
        <v>5</v>
      </c>
      <c r="E57">
        <v>0</v>
      </c>
      <c r="F57">
        <v>0</v>
      </c>
      <c r="G57">
        <v>0</v>
      </c>
      <c r="H57">
        <v>0</v>
      </c>
      <c r="I57">
        <v>5.3</v>
      </c>
      <c r="J57">
        <v>66.3</v>
      </c>
      <c r="K57">
        <v>968.3</v>
      </c>
      <c r="L57">
        <v>55.6</v>
      </c>
      <c r="M57">
        <v>2.8</v>
      </c>
    </row>
    <row r="58" spans="1:13" x14ac:dyDescent="0.2">
      <c r="A58">
        <v>2019</v>
      </c>
      <c r="B58">
        <v>1</v>
      </c>
      <c r="C58">
        <v>3</v>
      </c>
      <c r="D58">
        <v>6</v>
      </c>
      <c r="E58">
        <v>0</v>
      </c>
      <c r="F58">
        <v>0</v>
      </c>
      <c r="G58">
        <v>0</v>
      </c>
      <c r="H58">
        <v>0</v>
      </c>
      <c r="I58">
        <v>5.2</v>
      </c>
      <c r="J58">
        <v>69.900000000000006</v>
      </c>
      <c r="K58">
        <v>968.4</v>
      </c>
      <c r="L58">
        <v>55.9</v>
      </c>
      <c r="M58">
        <v>2.8</v>
      </c>
    </row>
    <row r="59" spans="1:13" x14ac:dyDescent="0.2">
      <c r="A59">
        <v>2019</v>
      </c>
      <c r="B59">
        <v>1</v>
      </c>
      <c r="C59">
        <v>3</v>
      </c>
      <c r="D59">
        <v>7</v>
      </c>
      <c r="E59">
        <v>0</v>
      </c>
      <c r="F59">
        <v>0</v>
      </c>
      <c r="G59">
        <v>0</v>
      </c>
      <c r="H59">
        <v>0</v>
      </c>
      <c r="I59">
        <v>4.9000000000000004</v>
      </c>
      <c r="J59">
        <v>69.3</v>
      </c>
      <c r="K59">
        <v>969</v>
      </c>
      <c r="L59">
        <v>58.1</v>
      </c>
      <c r="M59">
        <v>2.5</v>
      </c>
    </row>
    <row r="60" spans="1:13" x14ac:dyDescent="0.2">
      <c r="A60">
        <v>2019</v>
      </c>
      <c r="B60">
        <v>1</v>
      </c>
      <c r="C60">
        <v>3</v>
      </c>
      <c r="D60">
        <v>8</v>
      </c>
      <c r="E60">
        <v>0</v>
      </c>
      <c r="F60">
        <v>8</v>
      </c>
      <c r="G60">
        <v>8</v>
      </c>
      <c r="H60">
        <v>9</v>
      </c>
      <c r="I60">
        <v>4.3</v>
      </c>
      <c r="J60">
        <v>75.2</v>
      </c>
      <c r="K60">
        <v>969.6</v>
      </c>
      <c r="L60">
        <v>62.6</v>
      </c>
      <c r="M60">
        <v>2.6</v>
      </c>
    </row>
    <row r="61" spans="1:13" x14ac:dyDescent="0.2">
      <c r="A61">
        <v>2019</v>
      </c>
      <c r="B61">
        <v>1</v>
      </c>
      <c r="C61">
        <v>3</v>
      </c>
      <c r="D61">
        <v>9</v>
      </c>
      <c r="E61">
        <v>0</v>
      </c>
      <c r="F61">
        <v>599</v>
      </c>
      <c r="G61">
        <v>38</v>
      </c>
      <c r="H61">
        <v>148</v>
      </c>
      <c r="I61">
        <v>7.1</v>
      </c>
      <c r="J61">
        <v>68.3</v>
      </c>
      <c r="K61">
        <v>970.3</v>
      </c>
      <c r="L61">
        <v>80.099999999999994</v>
      </c>
      <c r="M61">
        <v>1.4</v>
      </c>
    </row>
    <row r="62" spans="1:13" x14ac:dyDescent="0.2">
      <c r="A62">
        <v>2019</v>
      </c>
      <c r="B62">
        <v>1</v>
      </c>
      <c r="C62">
        <v>3</v>
      </c>
      <c r="D62">
        <v>10</v>
      </c>
      <c r="E62">
        <v>0</v>
      </c>
      <c r="F62">
        <v>788</v>
      </c>
      <c r="G62">
        <v>58</v>
      </c>
      <c r="H62">
        <v>314</v>
      </c>
      <c r="I62">
        <v>10.3</v>
      </c>
      <c r="J62">
        <v>65.400000000000006</v>
      </c>
      <c r="K62">
        <v>971</v>
      </c>
      <c r="L62">
        <v>99.6</v>
      </c>
      <c r="M62">
        <v>4.0999999999999996</v>
      </c>
    </row>
    <row r="63" spans="1:13" x14ac:dyDescent="0.2">
      <c r="A63">
        <v>2019</v>
      </c>
      <c r="B63">
        <v>1</v>
      </c>
      <c r="C63">
        <v>3</v>
      </c>
      <c r="D63">
        <v>11</v>
      </c>
      <c r="E63">
        <v>0</v>
      </c>
      <c r="F63">
        <v>835</v>
      </c>
      <c r="G63">
        <v>76</v>
      </c>
      <c r="H63">
        <v>439</v>
      </c>
      <c r="I63">
        <v>11.7</v>
      </c>
      <c r="J63">
        <v>59</v>
      </c>
      <c r="K63">
        <v>971.2</v>
      </c>
      <c r="L63">
        <v>66.400000000000006</v>
      </c>
      <c r="M63">
        <v>5.2</v>
      </c>
    </row>
    <row r="64" spans="1:13" x14ac:dyDescent="0.2">
      <c r="A64">
        <v>2019</v>
      </c>
      <c r="B64">
        <v>1</v>
      </c>
      <c r="C64">
        <v>3</v>
      </c>
      <c r="D64">
        <v>12</v>
      </c>
      <c r="E64">
        <v>0</v>
      </c>
      <c r="F64">
        <v>417</v>
      </c>
      <c r="G64">
        <v>191</v>
      </c>
      <c r="H64">
        <v>400</v>
      </c>
      <c r="I64">
        <v>12.5</v>
      </c>
      <c r="J64">
        <v>56.7</v>
      </c>
      <c r="K64">
        <v>970.7</v>
      </c>
      <c r="L64">
        <v>75.8</v>
      </c>
      <c r="M64">
        <v>3.9</v>
      </c>
    </row>
    <row r="65" spans="1:13" x14ac:dyDescent="0.2">
      <c r="A65">
        <v>2019</v>
      </c>
      <c r="B65">
        <v>1</v>
      </c>
      <c r="C65">
        <v>3</v>
      </c>
      <c r="D65">
        <v>13</v>
      </c>
      <c r="E65">
        <v>0</v>
      </c>
      <c r="F65">
        <v>540</v>
      </c>
      <c r="G65">
        <v>178</v>
      </c>
      <c r="H65">
        <v>454</v>
      </c>
      <c r="I65">
        <v>12.6</v>
      </c>
      <c r="J65">
        <v>58.3</v>
      </c>
      <c r="K65">
        <v>970.1</v>
      </c>
      <c r="L65">
        <v>94.7</v>
      </c>
      <c r="M65">
        <v>4.8</v>
      </c>
    </row>
    <row r="66" spans="1:13" x14ac:dyDescent="0.2">
      <c r="A66">
        <v>2019</v>
      </c>
      <c r="B66">
        <v>1</v>
      </c>
      <c r="C66">
        <v>3</v>
      </c>
      <c r="D66">
        <v>14</v>
      </c>
      <c r="E66">
        <v>0</v>
      </c>
      <c r="F66">
        <v>525</v>
      </c>
      <c r="G66">
        <v>172</v>
      </c>
      <c r="H66">
        <v>425</v>
      </c>
      <c r="I66">
        <v>13.1</v>
      </c>
      <c r="J66">
        <v>54</v>
      </c>
      <c r="K66">
        <v>969.7</v>
      </c>
      <c r="L66">
        <v>70.8</v>
      </c>
      <c r="M66">
        <v>3.7</v>
      </c>
    </row>
    <row r="67" spans="1:13" x14ac:dyDescent="0.2">
      <c r="A67">
        <v>2019</v>
      </c>
      <c r="B67">
        <v>1</v>
      </c>
      <c r="C67">
        <v>3</v>
      </c>
      <c r="D67">
        <v>15</v>
      </c>
      <c r="E67">
        <v>0</v>
      </c>
      <c r="F67">
        <v>464</v>
      </c>
      <c r="G67">
        <v>119</v>
      </c>
      <c r="H67">
        <v>297</v>
      </c>
      <c r="I67">
        <v>12.9</v>
      </c>
      <c r="J67">
        <v>55.4</v>
      </c>
      <c r="K67">
        <v>969.7</v>
      </c>
      <c r="L67">
        <v>84.5</v>
      </c>
      <c r="M67">
        <v>2.9</v>
      </c>
    </row>
    <row r="68" spans="1:13" x14ac:dyDescent="0.2">
      <c r="A68">
        <v>2019</v>
      </c>
      <c r="B68">
        <v>1</v>
      </c>
      <c r="C68">
        <v>3</v>
      </c>
      <c r="D68">
        <v>16</v>
      </c>
      <c r="E68">
        <v>0</v>
      </c>
      <c r="F68">
        <v>514</v>
      </c>
      <c r="G68">
        <v>80</v>
      </c>
      <c r="H68">
        <v>206</v>
      </c>
      <c r="I68">
        <v>12.8</v>
      </c>
      <c r="J68">
        <v>58.4</v>
      </c>
      <c r="K68">
        <v>969.7</v>
      </c>
      <c r="L68">
        <v>98</v>
      </c>
      <c r="M68">
        <v>2.9</v>
      </c>
    </row>
    <row r="69" spans="1:13" x14ac:dyDescent="0.2">
      <c r="A69">
        <v>2019</v>
      </c>
      <c r="B69">
        <v>1</v>
      </c>
      <c r="C69">
        <v>3</v>
      </c>
      <c r="D69">
        <v>17</v>
      </c>
      <c r="E69">
        <v>0</v>
      </c>
      <c r="F69">
        <v>140</v>
      </c>
      <c r="G69">
        <v>42</v>
      </c>
      <c r="H69">
        <v>63</v>
      </c>
      <c r="I69">
        <v>11.6</v>
      </c>
      <c r="J69">
        <v>68.2</v>
      </c>
      <c r="K69">
        <v>970</v>
      </c>
      <c r="L69">
        <v>105.6</v>
      </c>
      <c r="M69">
        <v>4</v>
      </c>
    </row>
    <row r="70" spans="1:13" x14ac:dyDescent="0.2">
      <c r="A70">
        <v>2019</v>
      </c>
      <c r="B70">
        <v>1</v>
      </c>
      <c r="C70">
        <v>3</v>
      </c>
      <c r="D70">
        <v>18</v>
      </c>
      <c r="E70">
        <v>0</v>
      </c>
      <c r="F70">
        <v>0</v>
      </c>
      <c r="G70">
        <v>0</v>
      </c>
      <c r="H70">
        <v>1</v>
      </c>
      <c r="I70">
        <v>10</v>
      </c>
      <c r="J70">
        <v>77</v>
      </c>
      <c r="K70">
        <v>970.2</v>
      </c>
      <c r="L70">
        <v>90.6</v>
      </c>
      <c r="M70">
        <v>3</v>
      </c>
    </row>
    <row r="71" spans="1:13" x14ac:dyDescent="0.2">
      <c r="A71">
        <v>2019</v>
      </c>
      <c r="B71">
        <v>1</v>
      </c>
      <c r="C71">
        <v>3</v>
      </c>
      <c r="D71">
        <v>19</v>
      </c>
      <c r="E71">
        <v>0</v>
      </c>
      <c r="F71">
        <v>0</v>
      </c>
      <c r="G71">
        <v>0</v>
      </c>
      <c r="H71">
        <v>0</v>
      </c>
      <c r="I71">
        <v>9.9</v>
      </c>
      <c r="J71">
        <v>80.400000000000006</v>
      </c>
      <c r="K71">
        <v>970.5</v>
      </c>
      <c r="L71">
        <v>65.7</v>
      </c>
      <c r="M71">
        <v>2.5</v>
      </c>
    </row>
    <row r="72" spans="1:13" x14ac:dyDescent="0.2">
      <c r="A72">
        <v>2019</v>
      </c>
      <c r="B72">
        <v>1</v>
      </c>
      <c r="C72">
        <v>3</v>
      </c>
      <c r="D72">
        <v>20</v>
      </c>
      <c r="E72">
        <v>0</v>
      </c>
      <c r="F72">
        <v>0</v>
      </c>
      <c r="G72">
        <v>0</v>
      </c>
      <c r="H72">
        <v>0</v>
      </c>
      <c r="I72">
        <v>9.6999999999999993</v>
      </c>
      <c r="J72">
        <v>81.599999999999994</v>
      </c>
      <c r="K72">
        <v>970.6</v>
      </c>
      <c r="L72">
        <v>76.900000000000006</v>
      </c>
      <c r="M72">
        <v>2.7</v>
      </c>
    </row>
    <row r="73" spans="1:13" x14ac:dyDescent="0.2">
      <c r="A73">
        <v>2019</v>
      </c>
      <c r="B73">
        <v>1</v>
      </c>
      <c r="C73">
        <v>3</v>
      </c>
      <c r="D73">
        <v>21</v>
      </c>
      <c r="E73">
        <v>0</v>
      </c>
      <c r="F73">
        <v>0</v>
      </c>
      <c r="G73">
        <v>0</v>
      </c>
      <c r="H73">
        <v>0</v>
      </c>
      <c r="I73">
        <v>8.4</v>
      </c>
      <c r="J73">
        <v>86.2</v>
      </c>
      <c r="K73">
        <v>970.9</v>
      </c>
      <c r="L73">
        <v>83.9</v>
      </c>
      <c r="M73">
        <v>2.1</v>
      </c>
    </row>
    <row r="74" spans="1:13" x14ac:dyDescent="0.2">
      <c r="A74">
        <v>2019</v>
      </c>
      <c r="B74">
        <v>1</v>
      </c>
      <c r="C74">
        <v>3</v>
      </c>
      <c r="D74">
        <v>22</v>
      </c>
      <c r="E74">
        <v>0</v>
      </c>
      <c r="F74">
        <v>0</v>
      </c>
      <c r="G74">
        <v>0</v>
      </c>
      <c r="H74">
        <v>0</v>
      </c>
      <c r="I74">
        <v>7.8</v>
      </c>
      <c r="J74">
        <v>87.5</v>
      </c>
      <c r="K74">
        <v>970.8</v>
      </c>
      <c r="L74">
        <v>70.7</v>
      </c>
      <c r="M74">
        <v>2.2000000000000002</v>
      </c>
    </row>
    <row r="75" spans="1:13" x14ac:dyDescent="0.2">
      <c r="A75">
        <v>2019</v>
      </c>
      <c r="B75">
        <v>1</v>
      </c>
      <c r="C75">
        <v>3</v>
      </c>
      <c r="D75">
        <v>23</v>
      </c>
      <c r="E75">
        <v>0</v>
      </c>
      <c r="F75">
        <v>0</v>
      </c>
      <c r="G75">
        <v>0</v>
      </c>
      <c r="H75">
        <v>0</v>
      </c>
      <c r="I75">
        <v>7</v>
      </c>
      <c r="J75">
        <v>87.5</v>
      </c>
      <c r="K75">
        <v>970.7</v>
      </c>
      <c r="L75">
        <v>75.5</v>
      </c>
      <c r="M75">
        <v>2.2000000000000002</v>
      </c>
    </row>
    <row r="76" spans="1:13" x14ac:dyDescent="0.2">
      <c r="A76">
        <v>2019</v>
      </c>
      <c r="B76">
        <v>1</v>
      </c>
      <c r="C76">
        <v>4</v>
      </c>
      <c r="D76">
        <v>0</v>
      </c>
      <c r="E76">
        <v>0</v>
      </c>
      <c r="F76">
        <v>0</v>
      </c>
      <c r="G76">
        <v>0</v>
      </c>
      <c r="H76">
        <v>0</v>
      </c>
      <c r="I76">
        <v>6.2</v>
      </c>
      <c r="J76">
        <v>89.8</v>
      </c>
      <c r="K76">
        <v>970.7</v>
      </c>
      <c r="L76">
        <v>89.9</v>
      </c>
      <c r="M76">
        <v>1.3</v>
      </c>
    </row>
    <row r="77" spans="1:13" x14ac:dyDescent="0.2">
      <c r="A77">
        <v>2019</v>
      </c>
      <c r="B77">
        <v>1</v>
      </c>
      <c r="C77">
        <v>4</v>
      </c>
      <c r="D77">
        <v>1</v>
      </c>
      <c r="E77">
        <v>0</v>
      </c>
      <c r="F77">
        <v>0</v>
      </c>
      <c r="G77">
        <v>0</v>
      </c>
      <c r="H77">
        <v>0</v>
      </c>
      <c r="I77">
        <v>6.1</v>
      </c>
      <c r="J77">
        <v>90.6</v>
      </c>
      <c r="K77">
        <v>970.9</v>
      </c>
      <c r="L77">
        <v>64.900000000000006</v>
      </c>
      <c r="M77">
        <v>1</v>
      </c>
    </row>
    <row r="78" spans="1:13" x14ac:dyDescent="0.2">
      <c r="A78">
        <v>2019</v>
      </c>
      <c r="B78">
        <v>1</v>
      </c>
      <c r="C78">
        <v>4</v>
      </c>
      <c r="D78">
        <v>2</v>
      </c>
      <c r="E78">
        <v>0</v>
      </c>
      <c r="F78">
        <v>0</v>
      </c>
      <c r="G78">
        <v>0</v>
      </c>
      <c r="H78">
        <v>0</v>
      </c>
      <c r="I78">
        <v>5.7</v>
      </c>
      <c r="J78">
        <v>91</v>
      </c>
      <c r="K78">
        <v>970.7</v>
      </c>
      <c r="L78">
        <v>87.7</v>
      </c>
      <c r="M78">
        <v>1.2</v>
      </c>
    </row>
    <row r="79" spans="1:13" x14ac:dyDescent="0.2">
      <c r="A79">
        <v>2019</v>
      </c>
      <c r="B79">
        <v>1</v>
      </c>
      <c r="C79">
        <v>4</v>
      </c>
      <c r="D79">
        <v>3</v>
      </c>
      <c r="E79">
        <v>0</v>
      </c>
      <c r="F79">
        <v>0</v>
      </c>
      <c r="G79">
        <v>0</v>
      </c>
      <c r="H79">
        <v>0</v>
      </c>
      <c r="I79">
        <v>5.0999999999999996</v>
      </c>
      <c r="J79">
        <v>90.7</v>
      </c>
      <c r="K79">
        <v>970.7</v>
      </c>
      <c r="L79">
        <v>57</v>
      </c>
      <c r="M79">
        <v>1.1000000000000001</v>
      </c>
    </row>
    <row r="80" spans="1:13" x14ac:dyDescent="0.2">
      <c r="A80">
        <v>2019</v>
      </c>
      <c r="B80">
        <v>1</v>
      </c>
      <c r="C80">
        <v>4</v>
      </c>
      <c r="D80">
        <v>4</v>
      </c>
      <c r="E80">
        <v>0</v>
      </c>
      <c r="F80">
        <v>0</v>
      </c>
      <c r="G80">
        <v>0</v>
      </c>
      <c r="H80">
        <v>0</v>
      </c>
      <c r="I80">
        <v>4.8</v>
      </c>
      <c r="J80">
        <v>88.4</v>
      </c>
      <c r="K80">
        <v>970.2</v>
      </c>
      <c r="L80">
        <v>118.8</v>
      </c>
      <c r="M80">
        <v>1.3</v>
      </c>
    </row>
    <row r="81" spans="1:13" x14ac:dyDescent="0.2">
      <c r="A81">
        <v>2019</v>
      </c>
      <c r="B81">
        <v>1</v>
      </c>
      <c r="C81">
        <v>4</v>
      </c>
      <c r="D81">
        <v>5</v>
      </c>
      <c r="E81">
        <v>0</v>
      </c>
      <c r="F81">
        <v>0</v>
      </c>
      <c r="G81">
        <v>0</v>
      </c>
      <c r="H81">
        <v>0</v>
      </c>
      <c r="I81">
        <v>4.3</v>
      </c>
      <c r="J81">
        <v>83</v>
      </c>
      <c r="K81">
        <v>970.1</v>
      </c>
      <c r="L81">
        <v>44.9</v>
      </c>
      <c r="M81">
        <v>2.1</v>
      </c>
    </row>
    <row r="82" spans="1:13" x14ac:dyDescent="0.2">
      <c r="A82">
        <v>2019</v>
      </c>
      <c r="B82">
        <v>1</v>
      </c>
      <c r="C82">
        <v>4</v>
      </c>
      <c r="D82">
        <v>6</v>
      </c>
      <c r="E82">
        <v>0</v>
      </c>
      <c r="F82">
        <v>0</v>
      </c>
      <c r="G82">
        <v>0</v>
      </c>
      <c r="H82">
        <v>0</v>
      </c>
      <c r="I82">
        <v>4.3</v>
      </c>
      <c r="J82">
        <v>82.7</v>
      </c>
      <c r="K82">
        <v>970.1</v>
      </c>
      <c r="L82">
        <v>40.5</v>
      </c>
      <c r="M82">
        <v>2.5</v>
      </c>
    </row>
    <row r="83" spans="1:13" x14ac:dyDescent="0.2">
      <c r="A83">
        <v>2019</v>
      </c>
      <c r="B83">
        <v>1</v>
      </c>
      <c r="C83">
        <v>4</v>
      </c>
      <c r="D83">
        <v>7</v>
      </c>
      <c r="E83">
        <v>0</v>
      </c>
      <c r="F83">
        <v>0</v>
      </c>
      <c r="G83">
        <v>0</v>
      </c>
      <c r="H83">
        <v>0</v>
      </c>
      <c r="I83">
        <v>4.0999999999999996</v>
      </c>
      <c r="J83">
        <v>82</v>
      </c>
      <c r="K83">
        <v>970.6</v>
      </c>
      <c r="L83">
        <v>33.299999999999997</v>
      </c>
      <c r="M83">
        <v>2.2000000000000002</v>
      </c>
    </row>
    <row r="84" spans="1:13" x14ac:dyDescent="0.2">
      <c r="A84">
        <v>2019</v>
      </c>
      <c r="B84">
        <v>1</v>
      </c>
      <c r="C84">
        <v>4</v>
      </c>
      <c r="D84">
        <v>8</v>
      </c>
      <c r="E84">
        <v>0</v>
      </c>
      <c r="F84">
        <v>97</v>
      </c>
      <c r="G84">
        <v>10</v>
      </c>
      <c r="H84">
        <v>16</v>
      </c>
      <c r="I84">
        <v>4.4000000000000004</v>
      </c>
      <c r="J84">
        <v>80.8</v>
      </c>
      <c r="K84">
        <v>971.1</v>
      </c>
      <c r="L84">
        <v>18.8</v>
      </c>
      <c r="M84">
        <v>2.4</v>
      </c>
    </row>
    <row r="85" spans="1:13" x14ac:dyDescent="0.2">
      <c r="A85">
        <v>2019</v>
      </c>
      <c r="B85">
        <v>1</v>
      </c>
      <c r="C85">
        <v>4</v>
      </c>
      <c r="D85">
        <v>9</v>
      </c>
      <c r="E85">
        <v>0</v>
      </c>
      <c r="F85">
        <v>580</v>
      </c>
      <c r="G85">
        <v>47</v>
      </c>
      <c r="H85">
        <v>156</v>
      </c>
      <c r="I85">
        <v>6.5</v>
      </c>
      <c r="J85">
        <v>75.7</v>
      </c>
      <c r="K85">
        <v>971.8</v>
      </c>
      <c r="L85">
        <v>120.2</v>
      </c>
      <c r="M85">
        <v>1.6</v>
      </c>
    </row>
    <row r="86" spans="1:13" x14ac:dyDescent="0.2">
      <c r="A86">
        <v>2019</v>
      </c>
      <c r="B86">
        <v>1</v>
      </c>
      <c r="C86">
        <v>4</v>
      </c>
      <c r="D86">
        <v>10</v>
      </c>
      <c r="E86">
        <v>0</v>
      </c>
      <c r="F86">
        <v>806</v>
      </c>
      <c r="G86">
        <v>65</v>
      </c>
      <c r="H86">
        <v>330</v>
      </c>
      <c r="I86">
        <v>9</v>
      </c>
      <c r="J86">
        <v>71.900000000000006</v>
      </c>
      <c r="K86">
        <v>972.4</v>
      </c>
      <c r="L86">
        <v>129.5</v>
      </c>
      <c r="M86">
        <v>0.9</v>
      </c>
    </row>
    <row r="87" spans="1:13" x14ac:dyDescent="0.2">
      <c r="A87">
        <v>2019</v>
      </c>
      <c r="B87">
        <v>1</v>
      </c>
      <c r="C87">
        <v>4</v>
      </c>
      <c r="D87">
        <v>11</v>
      </c>
      <c r="E87">
        <v>0</v>
      </c>
      <c r="F87">
        <v>898</v>
      </c>
      <c r="G87">
        <v>62</v>
      </c>
      <c r="H87">
        <v>456</v>
      </c>
      <c r="I87">
        <v>11.5</v>
      </c>
      <c r="J87">
        <v>61.5</v>
      </c>
      <c r="K87">
        <v>972.5</v>
      </c>
      <c r="L87">
        <v>158.6</v>
      </c>
      <c r="M87">
        <v>1</v>
      </c>
    </row>
    <row r="88" spans="1:13" x14ac:dyDescent="0.2">
      <c r="A88">
        <v>2019</v>
      </c>
      <c r="B88">
        <v>1</v>
      </c>
      <c r="C88">
        <v>4</v>
      </c>
      <c r="D88">
        <v>12</v>
      </c>
      <c r="E88">
        <v>0</v>
      </c>
      <c r="F88">
        <v>944</v>
      </c>
      <c r="G88">
        <v>61</v>
      </c>
      <c r="H88">
        <v>535</v>
      </c>
      <c r="I88">
        <v>12.5</v>
      </c>
      <c r="J88">
        <v>50.2</v>
      </c>
      <c r="K88">
        <v>971.7</v>
      </c>
      <c r="L88">
        <v>197.5</v>
      </c>
      <c r="M88">
        <v>1.4</v>
      </c>
    </row>
    <row r="89" spans="1:13" x14ac:dyDescent="0.2">
      <c r="A89">
        <v>2019</v>
      </c>
      <c r="B89">
        <v>1</v>
      </c>
      <c r="C89">
        <v>4</v>
      </c>
      <c r="D89">
        <v>13</v>
      </c>
      <c r="E89">
        <v>0</v>
      </c>
      <c r="F89">
        <v>944</v>
      </c>
      <c r="G89">
        <v>61</v>
      </c>
      <c r="H89">
        <v>547</v>
      </c>
      <c r="I89">
        <v>13.3</v>
      </c>
      <c r="J89">
        <v>44</v>
      </c>
      <c r="K89">
        <v>971.1</v>
      </c>
      <c r="L89">
        <v>213.1</v>
      </c>
      <c r="M89">
        <v>1.8</v>
      </c>
    </row>
    <row r="90" spans="1:13" x14ac:dyDescent="0.2">
      <c r="A90">
        <v>2019</v>
      </c>
      <c r="B90">
        <v>1</v>
      </c>
      <c r="C90">
        <v>4</v>
      </c>
      <c r="D90">
        <v>14</v>
      </c>
      <c r="E90">
        <v>0</v>
      </c>
      <c r="F90">
        <v>927</v>
      </c>
      <c r="G90">
        <v>60</v>
      </c>
      <c r="H90">
        <v>501</v>
      </c>
      <c r="I90">
        <v>14</v>
      </c>
      <c r="J90">
        <v>46.9</v>
      </c>
      <c r="K90">
        <v>970.5</v>
      </c>
      <c r="L90">
        <v>217.3</v>
      </c>
      <c r="M90">
        <v>1.9</v>
      </c>
    </row>
    <row r="91" spans="1:13" x14ac:dyDescent="0.2">
      <c r="A91">
        <v>2019</v>
      </c>
      <c r="B91">
        <v>1</v>
      </c>
      <c r="C91">
        <v>4</v>
      </c>
      <c r="D91">
        <v>15</v>
      </c>
      <c r="E91">
        <v>0</v>
      </c>
      <c r="F91">
        <v>883</v>
      </c>
      <c r="G91">
        <v>53</v>
      </c>
      <c r="H91">
        <v>397</v>
      </c>
      <c r="I91">
        <v>14.7</v>
      </c>
      <c r="J91">
        <v>44.5</v>
      </c>
      <c r="K91">
        <v>970.4</v>
      </c>
      <c r="L91">
        <v>242</v>
      </c>
      <c r="M91">
        <v>2</v>
      </c>
    </row>
    <row r="92" spans="1:13" x14ac:dyDescent="0.2">
      <c r="A92">
        <v>2019</v>
      </c>
      <c r="B92">
        <v>1</v>
      </c>
      <c r="C92">
        <v>4</v>
      </c>
      <c r="D92">
        <v>16</v>
      </c>
      <c r="E92">
        <v>0</v>
      </c>
      <c r="F92">
        <v>761</v>
      </c>
      <c r="G92">
        <v>44</v>
      </c>
      <c r="H92">
        <v>243</v>
      </c>
      <c r="I92">
        <v>14.3</v>
      </c>
      <c r="J92">
        <v>48.6</v>
      </c>
      <c r="K92">
        <v>970.7</v>
      </c>
      <c r="L92">
        <v>246.6</v>
      </c>
      <c r="M92">
        <v>2.8</v>
      </c>
    </row>
    <row r="93" spans="1:13" x14ac:dyDescent="0.2">
      <c r="A93">
        <v>2019</v>
      </c>
      <c r="B93">
        <v>1</v>
      </c>
      <c r="C93">
        <v>4</v>
      </c>
      <c r="D93">
        <v>17</v>
      </c>
      <c r="E93">
        <v>0</v>
      </c>
      <c r="F93">
        <v>407</v>
      </c>
      <c r="G93">
        <v>23</v>
      </c>
      <c r="H93">
        <v>72</v>
      </c>
      <c r="I93">
        <v>12.2</v>
      </c>
      <c r="J93">
        <v>62.3</v>
      </c>
      <c r="K93">
        <v>971.2</v>
      </c>
      <c r="L93">
        <v>255.6</v>
      </c>
      <c r="M93">
        <v>2.9</v>
      </c>
    </row>
    <row r="94" spans="1:13" x14ac:dyDescent="0.2">
      <c r="A94">
        <v>2019</v>
      </c>
      <c r="B94">
        <v>1</v>
      </c>
      <c r="C94">
        <v>4</v>
      </c>
      <c r="D94">
        <v>18</v>
      </c>
      <c r="E94">
        <v>0</v>
      </c>
      <c r="F94">
        <v>0</v>
      </c>
      <c r="G94">
        <v>1</v>
      </c>
      <c r="H94">
        <v>1</v>
      </c>
      <c r="I94">
        <v>9.3000000000000007</v>
      </c>
      <c r="J94">
        <v>74.400000000000006</v>
      </c>
      <c r="K94">
        <v>971.6</v>
      </c>
      <c r="L94">
        <v>235.9</v>
      </c>
      <c r="M94">
        <v>2.5</v>
      </c>
    </row>
    <row r="95" spans="1:13" x14ac:dyDescent="0.2">
      <c r="A95">
        <v>2019</v>
      </c>
      <c r="B95">
        <v>1</v>
      </c>
      <c r="C95">
        <v>4</v>
      </c>
      <c r="D95">
        <v>19</v>
      </c>
      <c r="E95">
        <v>0</v>
      </c>
      <c r="F95">
        <v>0</v>
      </c>
      <c r="G95">
        <v>0</v>
      </c>
      <c r="H95">
        <v>0</v>
      </c>
      <c r="I95">
        <v>7</v>
      </c>
      <c r="J95">
        <v>81.400000000000006</v>
      </c>
      <c r="K95">
        <v>972.2</v>
      </c>
      <c r="L95">
        <v>48</v>
      </c>
      <c r="M95">
        <v>0.2</v>
      </c>
    </row>
    <row r="96" spans="1:13" x14ac:dyDescent="0.2">
      <c r="A96">
        <v>2019</v>
      </c>
      <c r="B96">
        <v>1</v>
      </c>
      <c r="C96">
        <v>4</v>
      </c>
      <c r="D96">
        <v>20</v>
      </c>
      <c r="E96">
        <v>0</v>
      </c>
      <c r="F96">
        <v>0</v>
      </c>
      <c r="G96">
        <v>0</v>
      </c>
      <c r="H96">
        <v>0</v>
      </c>
      <c r="I96">
        <v>5.5</v>
      </c>
      <c r="J96">
        <v>80.2</v>
      </c>
      <c r="K96">
        <v>972.6</v>
      </c>
      <c r="L96">
        <v>42.8</v>
      </c>
      <c r="M96">
        <v>0.9</v>
      </c>
    </row>
    <row r="97" spans="1:13" x14ac:dyDescent="0.2">
      <c r="A97">
        <v>2019</v>
      </c>
      <c r="B97">
        <v>1</v>
      </c>
      <c r="C97">
        <v>4</v>
      </c>
      <c r="D97">
        <v>21</v>
      </c>
      <c r="E97">
        <v>0</v>
      </c>
      <c r="F97">
        <v>0</v>
      </c>
      <c r="G97">
        <v>0</v>
      </c>
      <c r="H97">
        <v>0</v>
      </c>
      <c r="I97">
        <v>5.2</v>
      </c>
      <c r="J97">
        <v>78.400000000000006</v>
      </c>
      <c r="K97">
        <v>972.8</v>
      </c>
      <c r="L97">
        <v>173.1</v>
      </c>
      <c r="M97">
        <v>1.1000000000000001</v>
      </c>
    </row>
    <row r="98" spans="1:13" x14ac:dyDescent="0.2">
      <c r="A98">
        <v>2019</v>
      </c>
      <c r="B98">
        <v>1</v>
      </c>
      <c r="C98">
        <v>4</v>
      </c>
      <c r="D98">
        <v>22</v>
      </c>
      <c r="E98">
        <v>0</v>
      </c>
      <c r="F98">
        <v>0</v>
      </c>
      <c r="G98">
        <v>0</v>
      </c>
      <c r="H98">
        <v>0</v>
      </c>
      <c r="I98">
        <v>4.9000000000000004</v>
      </c>
      <c r="J98">
        <v>73.400000000000006</v>
      </c>
      <c r="K98">
        <v>973</v>
      </c>
      <c r="L98">
        <v>69.8</v>
      </c>
      <c r="M98">
        <v>2.1</v>
      </c>
    </row>
    <row r="99" spans="1:13" x14ac:dyDescent="0.2">
      <c r="A99">
        <v>2019</v>
      </c>
      <c r="B99">
        <v>1</v>
      </c>
      <c r="C99">
        <v>4</v>
      </c>
      <c r="D99">
        <v>23</v>
      </c>
      <c r="E99">
        <v>0</v>
      </c>
      <c r="F99">
        <v>0</v>
      </c>
      <c r="G99">
        <v>0</v>
      </c>
      <c r="H99">
        <v>0</v>
      </c>
      <c r="I99">
        <v>3.9</v>
      </c>
      <c r="J99">
        <v>60.6</v>
      </c>
      <c r="K99">
        <v>973</v>
      </c>
      <c r="L99">
        <v>32.1</v>
      </c>
      <c r="M99">
        <v>1.6</v>
      </c>
    </row>
    <row r="100" spans="1:13" x14ac:dyDescent="0.2">
      <c r="A100">
        <v>2019</v>
      </c>
      <c r="B100">
        <v>1</v>
      </c>
      <c r="C100">
        <v>5</v>
      </c>
      <c r="D100">
        <v>0</v>
      </c>
      <c r="E100">
        <v>0</v>
      </c>
      <c r="F100">
        <v>0</v>
      </c>
      <c r="G100">
        <v>0</v>
      </c>
      <c r="H100">
        <v>0</v>
      </c>
      <c r="I100">
        <v>3.8</v>
      </c>
      <c r="J100">
        <v>55.3</v>
      </c>
      <c r="K100">
        <v>972.8</v>
      </c>
      <c r="L100">
        <v>14.7</v>
      </c>
      <c r="M100">
        <v>1.6</v>
      </c>
    </row>
    <row r="101" spans="1:13" x14ac:dyDescent="0.2">
      <c r="A101">
        <v>2019</v>
      </c>
      <c r="B101">
        <v>1</v>
      </c>
      <c r="C101">
        <v>5</v>
      </c>
      <c r="D101">
        <v>1</v>
      </c>
      <c r="E101">
        <v>0</v>
      </c>
      <c r="F101">
        <v>0</v>
      </c>
      <c r="G101">
        <v>0</v>
      </c>
      <c r="H101">
        <v>0</v>
      </c>
      <c r="I101">
        <v>2.7</v>
      </c>
      <c r="J101">
        <v>58.5</v>
      </c>
      <c r="K101">
        <v>972.8</v>
      </c>
      <c r="L101">
        <v>46</v>
      </c>
      <c r="M101">
        <v>0.8</v>
      </c>
    </row>
    <row r="102" spans="1:13" x14ac:dyDescent="0.2">
      <c r="A102">
        <v>2019</v>
      </c>
      <c r="B102">
        <v>1</v>
      </c>
      <c r="C102">
        <v>5</v>
      </c>
      <c r="D102">
        <v>2</v>
      </c>
      <c r="E102">
        <v>0</v>
      </c>
      <c r="F102">
        <v>0</v>
      </c>
      <c r="G102">
        <v>0</v>
      </c>
      <c r="H102">
        <v>0</v>
      </c>
      <c r="I102">
        <v>1.5</v>
      </c>
      <c r="J102">
        <v>62.6</v>
      </c>
      <c r="K102">
        <v>972.9</v>
      </c>
      <c r="L102">
        <v>77.7</v>
      </c>
      <c r="M102">
        <v>0.3</v>
      </c>
    </row>
    <row r="103" spans="1:13" x14ac:dyDescent="0.2">
      <c r="A103">
        <v>2019</v>
      </c>
      <c r="B103">
        <v>1</v>
      </c>
      <c r="C103">
        <v>5</v>
      </c>
      <c r="D103">
        <v>3</v>
      </c>
      <c r="E103">
        <v>0</v>
      </c>
      <c r="F103">
        <v>0</v>
      </c>
      <c r="G103">
        <v>0</v>
      </c>
      <c r="H103">
        <v>0</v>
      </c>
      <c r="I103">
        <v>2.1</v>
      </c>
      <c r="J103">
        <v>62.1</v>
      </c>
      <c r="K103">
        <v>973.1</v>
      </c>
      <c r="L103">
        <v>220.8</v>
      </c>
      <c r="M103">
        <v>0.9</v>
      </c>
    </row>
    <row r="104" spans="1:13" x14ac:dyDescent="0.2">
      <c r="A104">
        <v>2019</v>
      </c>
      <c r="B104">
        <v>1</v>
      </c>
      <c r="C104">
        <v>5</v>
      </c>
      <c r="D104">
        <v>4</v>
      </c>
      <c r="E104">
        <v>0</v>
      </c>
      <c r="F104">
        <v>0</v>
      </c>
      <c r="G104">
        <v>0</v>
      </c>
      <c r="H104">
        <v>0</v>
      </c>
      <c r="I104">
        <v>2.2000000000000002</v>
      </c>
      <c r="J104">
        <v>54.8</v>
      </c>
      <c r="K104">
        <v>973</v>
      </c>
      <c r="L104">
        <v>33.9</v>
      </c>
      <c r="M104">
        <v>1.8</v>
      </c>
    </row>
    <row r="105" spans="1:13" x14ac:dyDescent="0.2">
      <c r="A105">
        <v>2019</v>
      </c>
      <c r="B105">
        <v>1</v>
      </c>
      <c r="C105">
        <v>5</v>
      </c>
      <c r="D105">
        <v>5</v>
      </c>
      <c r="E105">
        <v>0</v>
      </c>
      <c r="F105">
        <v>0</v>
      </c>
      <c r="G105">
        <v>0</v>
      </c>
      <c r="H105">
        <v>0</v>
      </c>
      <c r="I105">
        <v>2.2000000000000002</v>
      </c>
      <c r="J105">
        <v>51.2</v>
      </c>
      <c r="K105">
        <v>972.9</v>
      </c>
      <c r="L105">
        <v>25.6</v>
      </c>
      <c r="M105">
        <v>1.4</v>
      </c>
    </row>
    <row r="106" spans="1:13" x14ac:dyDescent="0.2">
      <c r="A106">
        <v>2019</v>
      </c>
      <c r="B106">
        <v>1</v>
      </c>
      <c r="C106">
        <v>5</v>
      </c>
      <c r="D106">
        <v>6</v>
      </c>
      <c r="E106">
        <v>0</v>
      </c>
      <c r="F106">
        <v>0</v>
      </c>
      <c r="G106">
        <v>0</v>
      </c>
      <c r="H106">
        <v>0</v>
      </c>
      <c r="I106">
        <v>1.5</v>
      </c>
      <c r="J106">
        <v>53.6</v>
      </c>
      <c r="K106">
        <v>972.9</v>
      </c>
      <c r="L106">
        <v>53.7</v>
      </c>
      <c r="M106">
        <v>0.8</v>
      </c>
    </row>
    <row r="107" spans="1:13" x14ac:dyDescent="0.2">
      <c r="A107">
        <v>2019</v>
      </c>
      <c r="B107">
        <v>1</v>
      </c>
      <c r="C107">
        <v>5</v>
      </c>
      <c r="D107">
        <v>7</v>
      </c>
      <c r="E107">
        <v>0</v>
      </c>
      <c r="F107">
        <v>0</v>
      </c>
      <c r="G107">
        <v>0</v>
      </c>
      <c r="H107">
        <v>0</v>
      </c>
      <c r="I107">
        <v>1</v>
      </c>
      <c r="J107">
        <v>55.7</v>
      </c>
      <c r="K107">
        <v>973.2</v>
      </c>
      <c r="L107">
        <v>29.2</v>
      </c>
      <c r="M107">
        <v>1.2</v>
      </c>
    </row>
    <row r="108" spans="1:13" x14ac:dyDescent="0.2">
      <c r="A108">
        <v>2019</v>
      </c>
      <c r="B108">
        <v>1</v>
      </c>
      <c r="C108">
        <v>5</v>
      </c>
      <c r="D108">
        <v>8</v>
      </c>
      <c r="E108">
        <v>0</v>
      </c>
      <c r="F108">
        <v>156</v>
      </c>
      <c r="G108">
        <v>8</v>
      </c>
      <c r="H108">
        <v>18</v>
      </c>
      <c r="I108">
        <v>2</v>
      </c>
      <c r="J108">
        <v>50.9</v>
      </c>
      <c r="K108">
        <v>973.5</v>
      </c>
      <c r="L108">
        <v>64.3</v>
      </c>
      <c r="M108">
        <v>1.5</v>
      </c>
    </row>
    <row r="109" spans="1:13" x14ac:dyDescent="0.2">
      <c r="A109">
        <v>2019</v>
      </c>
      <c r="B109">
        <v>1</v>
      </c>
      <c r="C109">
        <v>5</v>
      </c>
      <c r="D109">
        <v>9</v>
      </c>
      <c r="E109">
        <v>0</v>
      </c>
      <c r="F109">
        <v>694</v>
      </c>
      <c r="G109">
        <v>32</v>
      </c>
      <c r="H109">
        <v>159</v>
      </c>
      <c r="I109">
        <v>5.8</v>
      </c>
      <c r="J109">
        <v>46.8</v>
      </c>
      <c r="K109">
        <v>974</v>
      </c>
      <c r="L109">
        <v>43.7</v>
      </c>
      <c r="M109">
        <v>0.4</v>
      </c>
    </row>
    <row r="110" spans="1:13" x14ac:dyDescent="0.2">
      <c r="A110">
        <v>2019</v>
      </c>
      <c r="B110">
        <v>1</v>
      </c>
      <c r="C110">
        <v>5</v>
      </c>
      <c r="D110">
        <v>10</v>
      </c>
      <c r="E110">
        <v>0</v>
      </c>
      <c r="F110">
        <v>871</v>
      </c>
      <c r="G110">
        <v>43</v>
      </c>
      <c r="H110">
        <v>329</v>
      </c>
      <c r="I110">
        <v>10.8</v>
      </c>
      <c r="J110">
        <v>35.5</v>
      </c>
      <c r="K110">
        <v>974.5</v>
      </c>
      <c r="L110">
        <v>61.7</v>
      </c>
      <c r="M110">
        <v>0.7</v>
      </c>
    </row>
    <row r="111" spans="1:13" x14ac:dyDescent="0.2">
      <c r="A111">
        <v>2019</v>
      </c>
      <c r="B111">
        <v>1</v>
      </c>
      <c r="C111">
        <v>5</v>
      </c>
      <c r="D111">
        <v>11</v>
      </c>
      <c r="E111">
        <v>0</v>
      </c>
      <c r="F111">
        <v>941</v>
      </c>
      <c r="G111">
        <v>48</v>
      </c>
      <c r="H111">
        <v>461</v>
      </c>
      <c r="I111">
        <v>13.6</v>
      </c>
      <c r="J111">
        <v>26.8</v>
      </c>
      <c r="K111">
        <v>974.5</v>
      </c>
      <c r="L111">
        <v>185.9</v>
      </c>
      <c r="M111">
        <v>0.7</v>
      </c>
    </row>
    <row r="112" spans="1:13" x14ac:dyDescent="0.2">
      <c r="A112">
        <v>2019</v>
      </c>
      <c r="B112">
        <v>1</v>
      </c>
      <c r="C112">
        <v>5</v>
      </c>
      <c r="D112">
        <v>12</v>
      </c>
      <c r="E112">
        <v>0</v>
      </c>
      <c r="F112">
        <v>968</v>
      </c>
      <c r="G112">
        <v>52</v>
      </c>
      <c r="H112">
        <v>537</v>
      </c>
      <c r="I112">
        <v>13.8</v>
      </c>
      <c r="J112">
        <v>27.7</v>
      </c>
      <c r="K112">
        <v>973.9</v>
      </c>
      <c r="L112">
        <v>232.7</v>
      </c>
      <c r="M112">
        <v>1.8</v>
      </c>
    </row>
    <row r="113" spans="1:13" x14ac:dyDescent="0.2">
      <c r="A113">
        <v>2019</v>
      </c>
      <c r="B113">
        <v>1</v>
      </c>
      <c r="C113">
        <v>5</v>
      </c>
      <c r="D113">
        <v>13</v>
      </c>
      <c r="E113">
        <v>0</v>
      </c>
      <c r="F113">
        <v>977</v>
      </c>
      <c r="G113">
        <v>52</v>
      </c>
      <c r="H113">
        <v>553</v>
      </c>
      <c r="I113">
        <v>14.4</v>
      </c>
      <c r="J113">
        <v>34.5</v>
      </c>
      <c r="K113">
        <v>972.9</v>
      </c>
      <c r="L113">
        <v>231.7</v>
      </c>
      <c r="M113">
        <v>2</v>
      </c>
    </row>
    <row r="114" spans="1:13" x14ac:dyDescent="0.2">
      <c r="A114">
        <v>2019</v>
      </c>
      <c r="B114">
        <v>1</v>
      </c>
      <c r="C114">
        <v>5</v>
      </c>
      <c r="D114">
        <v>14</v>
      </c>
      <c r="E114">
        <v>0</v>
      </c>
      <c r="F114">
        <v>957</v>
      </c>
      <c r="G114">
        <v>51</v>
      </c>
      <c r="H114">
        <v>505</v>
      </c>
      <c r="I114">
        <v>15.3</v>
      </c>
      <c r="J114">
        <v>36.6</v>
      </c>
      <c r="K114">
        <v>972.2</v>
      </c>
      <c r="L114">
        <v>249.1</v>
      </c>
      <c r="M114">
        <v>2.5</v>
      </c>
    </row>
    <row r="115" spans="1:13" x14ac:dyDescent="0.2">
      <c r="A115">
        <v>2019</v>
      </c>
      <c r="B115">
        <v>1</v>
      </c>
      <c r="C115">
        <v>5</v>
      </c>
      <c r="D115">
        <v>15</v>
      </c>
      <c r="E115">
        <v>0</v>
      </c>
      <c r="F115">
        <v>910</v>
      </c>
      <c r="G115">
        <v>47</v>
      </c>
      <c r="H115">
        <v>400</v>
      </c>
      <c r="I115">
        <v>15.4</v>
      </c>
      <c r="J115">
        <v>39.6</v>
      </c>
      <c r="K115">
        <v>971.8</v>
      </c>
      <c r="L115">
        <v>235.6</v>
      </c>
      <c r="M115">
        <v>3.4</v>
      </c>
    </row>
    <row r="116" spans="1:13" x14ac:dyDescent="0.2">
      <c r="A116">
        <v>2019</v>
      </c>
      <c r="B116">
        <v>1</v>
      </c>
      <c r="C116">
        <v>5</v>
      </c>
      <c r="D116">
        <v>16</v>
      </c>
      <c r="E116">
        <v>0</v>
      </c>
      <c r="F116">
        <v>798</v>
      </c>
      <c r="G116">
        <v>39</v>
      </c>
      <c r="H116">
        <v>248</v>
      </c>
      <c r="I116">
        <v>15.2</v>
      </c>
      <c r="J116">
        <v>43.3</v>
      </c>
      <c r="K116">
        <v>971.6</v>
      </c>
      <c r="L116">
        <v>236</v>
      </c>
      <c r="M116">
        <v>2.6</v>
      </c>
    </row>
    <row r="117" spans="1:13" x14ac:dyDescent="0.2">
      <c r="A117">
        <v>2019</v>
      </c>
      <c r="B117">
        <v>1</v>
      </c>
      <c r="C117">
        <v>5</v>
      </c>
      <c r="D117">
        <v>17</v>
      </c>
      <c r="E117">
        <v>0</v>
      </c>
      <c r="F117">
        <v>463</v>
      </c>
      <c r="G117">
        <v>21</v>
      </c>
      <c r="H117">
        <v>77</v>
      </c>
      <c r="I117">
        <v>13.1</v>
      </c>
      <c r="J117">
        <v>57.9</v>
      </c>
      <c r="K117">
        <v>971.6</v>
      </c>
      <c r="L117">
        <v>235.6</v>
      </c>
      <c r="M117">
        <v>2.9</v>
      </c>
    </row>
    <row r="118" spans="1:13" x14ac:dyDescent="0.2">
      <c r="A118">
        <v>2019</v>
      </c>
      <c r="B118">
        <v>1</v>
      </c>
      <c r="C118">
        <v>5</v>
      </c>
      <c r="D118">
        <v>18</v>
      </c>
      <c r="E118">
        <v>0</v>
      </c>
      <c r="F118">
        <v>1</v>
      </c>
      <c r="G118">
        <v>1</v>
      </c>
      <c r="H118">
        <v>1</v>
      </c>
      <c r="I118">
        <v>9.1999999999999993</v>
      </c>
      <c r="J118">
        <v>77</v>
      </c>
      <c r="K118">
        <v>972.1</v>
      </c>
      <c r="L118">
        <v>248</v>
      </c>
      <c r="M118">
        <v>1.5</v>
      </c>
    </row>
    <row r="119" spans="1:13" x14ac:dyDescent="0.2">
      <c r="A119">
        <v>2019</v>
      </c>
      <c r="B119">
        <v>1</v>
      </c>
      <c r="C119">
        <v>5</v>
      </c>
      <c r="D119">
        <v>19</v>
      </c>
      <c r="E119">
        <v>0</v>
      </c>
      <c r="F119">
        <v>0</v>
      </c>
      <c r="G119">
        <v>0</v>
      </c>
      <c r="H119">
        <v>0</v>
      </c>
      <c r="I119">
        <v>7.4</v>
      </c>
      <c r="J119">
        <v>84.1</v>
      </c>
      <c r="K119">
        <v>972.5</v>
      </c>
      <c r="L119">
        <v>265.7</v>
      </c>
      <c r="M119">
        <v>0.7</v>
      </c>
    </row>
    <row r="120" spans="1:13" x14ac:dyDescent="0.2">
      <c r="A120">
        <v>2019</v>
      </c>
      <c r="B120">
        <v>1</v>
      </c>
      <c r="C120">
        <v>5</v>
      </c>
      <c r="D120">
        <v>20</v>
      </c>
      <c r="E120">
        <v>0</v>
      </c>
      <c r="F120">
        <v>0</v>
      </c>
      <c r="G120">
        <v>0</v>
      </c>
      <c r="H120">
        <v>0</v>
      </c>
      <c r="I120">
        <v>6.1</v>
      </c>
      <c r="J120">
        <v>86.5</v>
      </c>
      <c r="K120">
        <v>972.6</v>
      </c>
      <c r="L120">
        <v>277</v>
      </c>
      <c r="M120">
        <v>0.9</v>
      </c>
    </row>
    <row r="121" spans="1:13" x14ac:dyDescent="0.2">
      <c r="A121">
        <v>2019</v>
      </c>
      <c r="B121">
        <v>1</v>
      </c>
      <c r="C121">
        <v>5</v>
      </c>
      <c r="D121">
        <v>21</v>
      </c>
      <c r="E121">
        <v>0</v>
      </c>
      <c r="F121">
        <v>0</v>
      </c>
      <c r="G121">
        <v>0</v>
      </c>
      <c r="H121">
        <v>0</v>
      </c>
      <c r="I121">
        <v>4.7</v>
      </c>
      <c r="J121">
        <v>75.599999999999994</v>
      </c>
      <c r="K121">
        <v>972.6</v>
      </c>
      <c r="L121">
        <v>24.8</v>
      </c>
      <c r="M121">
        <v>0.9</v>
      </c>
    </row>
    <row r="122" spans="1:13" x14ac:dyDescent="0.2">
      <c r="A122">
        <v>2019</v>
      </c>
      <c r="B122">
        <v>1</v>
      </c>
      <c r="C122">
        <v>5</v>
      </c>
      <c r="D122">
        <v>22</v>
      </c>
      <c r="E122">
        <v>0</v>
      </c>
      <c r="F122">
        <v>0</v>
      </c>
      <c r="G122">
        <v>0</v>
      </c>
      <c r="H122">
        <v>0</v>
      </c>
      <c r="I122">
        <v>3.7</v>
      </c>
      <c r="J122">
        <v>73.400000000000006</v>
      </c>
      <c r="K122">
        <v>972.3</v>
      </c>
      <c r="L122">
        <v>54.6</v>
      </c>
      <c r="M122">
        <v>0.9</v>
      </c>
    </row>
    <row r="123" spans="1:13" x14ac:dyDescent="0.2">
      <c r="A123">
        <v>2019</v>
      </c>
      <c r="B123">
        <v>1</v>
      </c>
      <c r="C123">
        <v>5</v>
      </c>
      <c r="D123">
        <v>23</v>
      </c>
      <c r="E123">
        <v>0</v>
      </c>
      <c r="F123">
        <v>0</v>
      </c>
      <c r="G123">
        <v>0</v>
      </c>
      <c r="H123">
        <v>0</v>
      </c>
      <c r="I123">
        <v>4.5999999999999996</v>
      </c>
      <c r="J123">
        <v>53.8</v>
      </c>
      <c r="K123">
        <v>972.2</v>
      </c>
      <c r="L123">
        <v>11.9</v>
      </c>
      <c r="M123">
        <v>1.1000000000000001</v>
      </c>
    </row>
    <row r="124" spans="1:13" x14ac:dyDescent="0.2">
      <c r="A124">
        <v>2019</v>
      </c>
      <c r="B124">
        <v>1</v>
      </c>
      <c r="C124">
        <v>6</v>
      </c>
      <c r="D124">
        <v>0</v>
      </c>
      <c r="E124">
        <v>0</v>
      </c>
      <c r="F124">
        <v>0</v>
      </c>
      <c r="G124">
        <v>0</v>
      </c>
      <c r="H124">
        <v>0</v>
      </c>
      <c r="I124">
        <v>5.2</v>
      </c>
      <c r="J124">
        <v>48.8</v>
      </c>
      <c r="K124">
        <v>971.6</v>
      </c>
      <c r="L124">
        <v>18.100000000000001</v>
      </c>
      <c r="M124">
        <v>1.8</v>
      </c>
    </row>
    <row r="125" spans="1:13" x14ac:dyDescent="0.2">
      <c r="A125">
        <v>2019</v>
      </c>
      <c r="B125">
        <v>1</v>
      </c>
      <c r="C125">
        <v>6</v>
      </c>
      <c r="D125">
        <v>1</v>
      </c>
      <c r="E125">
        <v>0</v>
      </c>
      <c r="F125">
        <v>0</v>
      </c>
      <c r="G125">
        <v>0</v>
      </c>
      <c r="H125">
        <v>0</v>
      </c>
      <c r="I125">
        <v>6.2</v>
      </c>
      <c r="J125">
        <v>40.5</v>
      </c>
      <c r="K125">
        <v>971.3</v>
      </c>
      <c r="L125">
        <v>25.4</v>
      </c>
      <c r="M125">
        <v>2.5</v>
      </c>
    </row>
    <row r="126" spans="1:13" x14ac:dyDescent="0.2">
      <c r="A126">
        <v>2019</v>
      </c>
      <c r="B126">
        <v>1</v>
      </c>
      <c r="C126">
        <v>6</v>
      </c>
      <c r="D126">
        <v>2</v>
      </c>
      <c r="E126">
        <v>0</v>
      </c>
      <c r="F126">
        <v>0</v>
      </c>
      <c r="G126">
        <v>0</v>
      </c>
      <c r="H126">
        <v>0</v>
      </c>
      <c r="I126">
        <v>6.1</v>
      </c>
      <c r="J126">
        <v>37.799999999999997</v>
      </c>
      <c r="K126">
        <v>971.2</v>
      </c>
      <c r="L126">
        <v>19.2</v>
      </c>
      <c r="M126">
        <v>2.4</v>
      </c>
    </row>
    <row r="127" spans="1:13" x14ac:dyDescent="0.2">
      <c r="A127">
        <v>2019</v>
      </c>
      <c r="B127">
        <v>1</v>
      </c>
      <c r="C127">
        <v>6</v>
      </c>
      <c r="D127">
        <v>3</v>
      </c>
      <c r="E127">
        <v>0</v>
      </c>
      <c r="F127">
        <v>0</v>
      </c>
      <c r="G127">
        <v>0</v>
      </c>
      <c r="H127">
        <v>0</v>
      </c>
      <c r="I127">
        <v>6.1</v>
      </c>
      <c r="J127">
        <v>36.299999999999997</v>
      </c>
      <c r="K127">
        <v>971</v>
      </c>
      <c r="L127">
        <v>20.5</v>
      </c>
      <c r="M127">
        <v>2</v>
      </c>
    </row>
    <row r="128" spans="1:13" x14ac:dyDescent="0.2">
      <c r="A128">
        <v>2019</v>
      </c>
      <c r="B128">
        <v>1</v>
      </c>
      <c r="C128">
        <v>6</v>
      </c>
      <c r="D128">
        <v>4</v>
      </c>
      <c r="E128">
        <v>0</v>
      </c>
      <c r="F128">
        <v>0</v>
      </c>
      <c r="G128">
        <v>0</v>
      </c>
      <c r="H128">
        <v>0</v>
      </c>
      <c r="I128">
        <v>6</v>
      </c>
      <c r="J128">
        <v>34.200000000000003</v>
      </c>
      <c r="K128">
        <v>970.4</v>
      </c>
      <c r="L128">
        <v>21.2</v>
      </c>
      <c r="M128">
        <v>2.5</v>
      </c>
    </row>
    <row r="129" spans="1:13" x14ac:dyDescent="0.2">
      <c r="A129">
        <v>2019</v>
      </c>
      <c r="B129">
        <v>1</v>
      </c>
      <c r="C129">
        <v>6</v>
      </c>
      <c r="D129">
        <v>5</v>
      </c>
      <c r="E129">
        <v>0</v>
      </c>
      <c r="F129">
        <v>0</v>
      </c>
      <c r="G129">
        <v>0</v>
      </c>
      <c r="H129">
        <v>0</v>
      </c>
      <c r="I129">
        <v>5.5</v>
      </c>
      <c r="J129">
        <v>33.5</v>
      </c>
      <c r="K129">
        <v>970</v>
      </c>
      <c r="L129">
        <v>14.8</v>
      </c>
      <c r="M129">
        <v>2.4</v>
      </c>
    </row>
    <row r="130" spans="1:13" x14ac:dyDescent="0.2">
      <c r="A130">
        <v>2019</v>
      </c>
      <c r="B130">
        <v>1</v>
      </c>
      <c r="C130">
        <v>6</v>
      </c>
      <c r="D130">
        <v>6</v>
      </c>
      <c r="E130">
        <v>0</v>
      </c>
      <c r="F130">
        <v>0</v>
      </c>
      <c r="G130">
        <v>0</v>
      </c>
      <c r="H130">
        <v>0</v>
      </c>
      <c r="I130">
        <v>4.8</v>
      </c>
      <c r="J130">
        <v>34.1</v>
      </c>
      <c r="K130">
        <v>969.6</v>
      </c>
      <c r="L130">
        <v>47.9</v>
      </c>
      <c r="M130">
        <v>1.3</v>
      </c>
    </row>
    <row r="131" spans="1:13" x14ac:dyDescent="0.2">
      <c r="A131">
        <v>2019</v>
      </c>
      <c r="B131">
        <v>1</v>
      </c>
      <c r="C131">
        <v>6</v>
      </c>
      <c r="D131">
        <v>7</v>
      </c>
      <c r="E131">
        <v>0</v>
      </c>
      <c r="F131">
        <v>0</v>
      </c>
      <c r="G131">
        <v>0</v>
      </c>
      <c r="H131">
        <v>0</v>
      </c>
      <c r="I131">
        <v>3.8</v>
      </c>
      <c r="J131">
        <v>36.200000000000003</v>
      </c>
      <c r="K131">
        <v>969.7</v>
      </c>
      <c r="L131">
        <v>101.1</v>
      </c>
      <c r="M131">
        <v>1.2</v>
      </c>
    </row>
    <row r="132" spans="1:13" x14ac:dyDescent="0.2">
      <c r="A132">
        <v>2019</v>
      </c>
      <c r="B132">
        <v>1</v>
      </c>
      <c r="C132">
        <v>6</v>
      </c>
      <c r="D132">
        <v>8</v>
      </c>
      <c r="E132">
        <v>0</v>
      </c>
      <c r="F132">
        <v>164</v>
      </c>
      <c r="G132">
        <v>8</v>
      </c>
      <c r="H132">
        <v>18</v>
      </c>
      <c r="I132">
        <v>5.4</v>
      </c>
      <c r="J132">
        <v>31.4</v>
      </c>
      <c r="K132">
        <v>969.9</v>
      </c>
      <c r="L132">
        <v>17</v>
      </c>
      <c r="M132">
        <v>1.5</v>
      </c>
    </row>
    <row r="133" spans="1:13" x14ac:dyDescent="0.2">
      <c r="A133">
        <v>2019</v>
      </c>
      <c r="B133">
        <v>1</v>
      </c>
      <c r="C133">
        <v>6</v>
      </c>
      <c r="D133">
        <v>9</v>
      </c>
      <c r="E133">
        <v>0</v>
      </c>
      <c r="F133">
        <v>717</v>
      </c>
      <c r="G133">
        <v>31</v>
      </c>
      <c r="H133">
        <v>161</v>
      </c>
      <c r="I133">
        <v>8.9</v>
      </c>
      <c r="J133">
        <v>28.4</v>
      </c>
      <c r="K133">
        <v>970.2</v>
      </c>
      <c r="L133">
        <v>224</v>
      </c>
      <c r="M133">
        <v>0.8</v>
      </c>
    </row>
    <row r="134" spans="1:13" x14ac:dyDescent="0.2">
      <c r="A134">
        <v>2019</v>
      </c>
      <c r="B134">
        <v>1</v>
      </c>
      <c r="C134">
        <v>6</v>
      </c>
      <c r="D134">
        <v>10</v>
      </c>
      <c r="E134">
        <v>0</v>
      </c>
      <c r="F134">
        <v>888</v>
      </c>
      <c r="G134">
        <v>42</v>
      </c>
      <c r="H134">
        <v>331</v>
      </c>
      <c r="I134">
        <v>13.3</v>
      </c>
      <c r="J134">
        <v>21.5</v>
      </c>
      <c r="K134">
        <v>970.5</v>
      </c>
      <c r="L134">
        <v>207.9</v>
      </c>
      <c r="M134">
        <v>0.7</v>
      </c>
    </row>
    <row r="135" spans="1:13" x14ac:dyDescent="0.2">
      <c r="A135">
        <v>2019</v>
      </c>
      <c r="B135">
        <v>1</v>
      </c>
      <c r="C135">
        <v>6</v>
      </c>
      <c r="D135">
        <v>11</v>
      </c>
      <c r="E135">
        <v>0</v>
      </c>
      <c r="F135">
        <v>958</v>
      </c>
      <c r="G135">
        <v>48</v>
      </c>
      <c r="H135">
        <v>465</v>
      </c>
      <c r="I135">
        <v>16.100000000000001</v>
      </c>
      <c r="J135">
        <v>20</v>
      </c>
      <c r="K135">
        <v>970.2</v>
      </c>
      <c r="L135">
        <v>198.3</v>
      </c>
      <c r="M135">
        <v>0.9</v>
      </c>
    </row>
    <row r="136" spans="1:13" x14ac:dyDescent="0.2">
      <c r="A136">
        <v>2019</v>
      </c>
      <c r="B136">
        <v>1</v>
      </c>
      <c r="C136">
        <v>6</v>
      </c>
      <c r="D136">
        <v>12</v>
      </c>
      <c r="E136">
        <v>0</v>
      </c>
      <c r="F136">
        <v>989</v>
      </c>
      <c r="G136">
        <v>51</v>
      </c>
      <c r="H136">
        <v>544</v>
      </c>
      <c r="I136">
        <v>17.100000000000001</v>
      </c>
      <c r="J136">
        <v>19</v>
      </c>
      <c r="K136">
        <v>969.3</v>
      </c>
      <c r="L136">
        <v>243</v>
      </c>
      <c r="M136">
        <v>1.5</v>
      </c>
    </row>
    <row r="137" spans="1:13" x14ac:dyDescent="0.2">
      <c r="A137">
        <v>2019</v>
      </c>
      <c r="B137">
        <v>1</v>
      </c>
      <c r="C137">
        <v>6</v>
      </c>
      <c r="D137">
        <v>13</v>
      </c>
      <c r="E137">
        <v>0</v>
      </c>
      <c r="F137">
        <v>991</v>
      </c>
      <c r="G137">
        <v>52</v>
      </c>
      <c r="H137">
        <v>560</v>
      </c>
      <c r="I137">
        <v>19</v>
      </c>
      <c r="J137">
        <v>17.5</v>
      </c>
      <c r="K137">
        <v>968.7</v>
      </c>
      <c r="L137">
        <v>191.1</v>
      </c>
      <c r="M137">
        <v>0.7</v>
      </c>
    </row>
    <row r="138" spans="1:13" x14ac:dyDescent="0.2">
      <c r="A138">
        <v>2019</v>
      </c>
      <c r="B138">
        <v>1</v>
      </c>
      <c r="C138">
        <v>6</v>
      </c>
      <c r="D138">
        <v>14</v>
      </c>
      <c r="E138">
        <v>0</v>
      </c>
      <c r="F138">
        <v>957</v>
      </c>
      <c r="G138">
        <v>53</v>
      </c>
      <c r="H138">
        <v>508</v>
      </c>
      <c r="I138">
        <v>19.100000000000001</v>
      </c>
      <c r="J138">
        <v>24</v>
      </c>
      <c r="K138">
        <v>968.2</v>
      </c>
      <c r="L138">
        <v>198.4</v>
      </c>
      <c r="M138">
        <v>2</v>
      </c>
    </row>
    <row r="139" spans="1:13" x14ac:dyDescent="0.2">
      <c r="A139">
        <v>2019</v>
      </c>
      <c r="B139">
        <v>1</v>
      </c>
      <c r="C139">
        <v>6</v>
      </c>
      <c r="D139">
        <v>15</v>
      </c>
      <c r="E139">
        <v>0</v>
      </c>
      <c r="F139">
        <v>897</v>
      </c>
      <c r="G139">
        <v>50</v>
      </c>
      <c r="H139">
        <v>400</v>
      </c>
      <c r="I139">
        <v>18.600000000000001</v>
      </c>
      <c r="J139">
        <v>26.9</v>
      </c>
      <c r="K139">
        <v>968.1</v>
      </c>
      <c r="L139">
        <v>116.6</v>
      </c>
      <c r="M139">
        <v>3.3</v>
      </c>
    </row>
    <row r="140" spans="1:13" x14ac:dyDescent="0.2">
      <c r="A140">
        <v>2019</v>
      </c>
      <c r="B140">
        <v>1</v>
      </c>
      <c r="C140">
        <v>6</v>
      </c>
      <c r="D140">
        <v>16</v>
      </c>
      <c r="E140">
        <v>0</v>
      </c>
      <c r="F140">
        <v>771</v>
      </c>
      <c r="G140">
        <v>42</v>
      </c>
      <c r="H140">
        <v>246</v>
      </c>
      <c r="I140">
        <v>17.600000000000001</v>
      </c>
      <c r="J140">
        <v>33.6</v>
      </c>
      <c r="K140">
        <v>968.2</v>
      </c>
      <c r="L140">
        <v>116.2</v>
      </c>
      <c r="M140">
        <v>3.3</v>
      </c>
    </row>
    <row r="141" spans="1:13" x14ac:dyDescent="0.2">
      <c r="A141">
        <v>2019</v>
      </c>
      <c r="B141">
        <v>1</v>
      </c>
      <c r="C141">
        <v>6</v>
      </c>
      <c r="D141">
        <v>17</v>
      </c>
      <c r="E141">
        <v>0</v>
      </c>
      <c r="F141">
        <v>432</v>
      </c>
      <c r="G141">
        <v>23</v>
      </c>
      <c r="H141">
        <v>76</v>
      </c>
      <c r="I141">
        <v>15.1</v>
      </c>
      <c r="J141">
        <v>52.3</v>
      </c>
      <c r="K141">
        <v>968.5</v>
      </c>
      <c r="L141">
        <v>172.6</v>
      </c>
      <c r="M141">
        <v>1.5</v>
      </c>
    </row>
    <row r="142" spans="1:13" x14ac:dyDescent="0.2">
      <c r="A142">
        <v>2019</v>
      </c>
      <c r="B142">
        <v>1</v>
      </c>
      <c r="C142">
        <v>6</v>
      </c>
      <c r="D142">
        <v>18</v>
      </c>
      <c r="E142">
        <v>0</v>
      </c>
      <c r="F142">
        <v>1</v>
      </c>
      <c r="G142">
        <v>1</v>
      </c>
      <c r="H142">
        <v>1</v>
      </c>
      <c r="I142">
        <v>11.3</v>
      </c>
      <c r="J142">
        <v>46.7</v>
      </c>
      <c r="K142">
        <v>968.7</v>
      </c>
      <c r="L142">
        <v>95.5</v>
      </c>
      <c r="M142">
        <v>2.9</v>
      </c>
    </row>
    <row r="143" spans="1:13" x14ac:dyDescent="0.2">
      <c r="A143">
        <v>2019</v>
      </c>
      <c r="B143">
        <v>1</v>
      </c>
      <c r="C143">
        <v>6</v>
      </c>
      <c r="D143">
        <v>19</v>
      </c>
      <c r="E143">
        <v>0</v>
      </c>
      <c r="F143">
        <v>0</v>
      </c>
      <c r="G143">
        <v>0</v>
      </c>
      <c r="H143">
        <v>0</v>
      </c>
      <c r="I143">
        <v>8.4</v>
      </c>
      <c r="J143">
        <v>49.5</v>
      </c>
      <c r="K143">
        <v>969.1</v>
      </c>
      <c r="L143">
        <v>136.80000000000001</v>
      </c>
      <c r="M143">
        <v>1</v>
      </c>
    </row>
    <row r="144" spans="1:13" x14ac:dyDescent="0.2">
      <c r="A144">
        <v>2019</v>
      </c>
      <c r="B144">
        <v>1</v>
      </c>
      <c r="C144">
        <v>6</v>
      </c>
      <c r="D144">
        <v>20</v>
      </c>
      <c r="E144">
        <v>0</v>
      </c>
      <c r="F144">
        <v>0</v>
      </c>
      <c r="G144">
        <v>0</v>
      </c>
      <c r="H144">
        <v>0</v>
      </c>
      <c r="I144">
        <v>6.7</v>
      </c>
      <c r="J144">
        <v>57</v>
      </c>
      <c r="K144">
        <v>969.4</v>
      </c>
      <c r="L144">
        <v>7.5</v>
      </c>
      <c r="M144">
        <v>0.6</v>
      </c>
    </row>
    <row r="145" spans="1:13" x14ac:dyDescent="0.2">
      <c r="A145">
        <v>2019</v>
      </c>
      <c r="B145">
        <v>1</v>
      </c>
      <c r="C145">
        <v>6</v>
      </c>
      <c r="D145">
        <v>21</v>
      </c>
      <c r="E145">
        <v>0</v>
      </c>
      <c r="F145">
        <v>0</v>
      </c>
      <c r="G145">
        <v>0</v>
      </c>
      <c r="H145">
        <v>0</v>
      </c>
      <c r="I145">
        <v>5.0999999999999996</v>
      </c>
      <c r="J145">
        <v>62.2</v>
      </c>
      <c r="K145">
        <v>969.5</v>
      </c>
      <c r="L145">
        <v>21.7</v>
      </c>
      <c r="M145">
        <v>0.7</v>
      </c>
    </row>
    <row r="146" spans="1:13" x14ac:dyDescent="0.2">
      <c r="A146">
        <v>2019</v>
      </c>
      <c r="B146">
        <v>1</v>
      </c>
      <c r="C146">
        <v>6</v>
      </c>
      <c r="D146">
        <v>22</v>
      </c>
      <c r="E146">
        <v>0</v>
      </c>
      <c r="F146">
        <v>0</v>
      </c>
      <c r="G146">
        <v>0</v>
      </c>
      <c r="H146">
        <v>0</v>
      </c>
      <c r="I146">
        <v>4.8</v>
      </c>
      <c r="J146">
        <v>61.1</v>
      </c>
      <c r="K146">
        <v>969.4</v>
      </c>
      <c r="L146">
        <v>61.3</v>
      </c>
      <c r="M146">
        <v>1.6</v>
      </c>
    </row>
    <row r="147" spans="1:13" x14ac:dyDescent="0.2">
      <c r="A147">
        <v>2019</v>
      </c>
      <c r="B147">
        <v>1</v>
      </c>
      <c r="C147">
        <v>6</v>
      </c>
      <c r="D147">
        <v>23</v>
      </c>
      <c r="E147">
        <v>0</v>
      </c>
      <c r="F147">
        <v>0</v>
      </c>
      <c r="G147">
        <v>0</v>
      </c>
      <c r="H147">
        <v>0</v>
      </c>
      <c r="I147">
        <v>5.6</v>
      </c>
      <c r="J147">
        <v>59.9</v>
      </c>
      <c r="K147">
        <v>969.2</v>
      </c>
      <c r="L147">
        <v>24.9</v>
      </c>
      <c r="M147">
        <v>1.7</v>
      </c>
    </row>
    <row r="148" spans="1:13" x14ac:dyDescent="0.2">
      <c r="A148">
        <v>2019</v>
      </c>
      <c r="B148">
        <v>1</v>
      </c>
      <c r="C148">
        <v>7</v>
      </c>
      <c r="D148">
        <v>0</v>
      </c>
      <c r="E148">
        <v>0</v>
      </c>
      <c r="F148">
        <v>0</v>
      </c>
      <c r="G148">
        <v>0</v>
      </c>
      <c r="H148">
        <v>0</v>
      </c>
      <c r="I148">
        <v>4.0999999999999996</v>
      </c>
      <c r="J148">
        <v>62.8</v>
      </c>
      <c r="K148">
        <v>969</v>
      </c>
      <c r="L148">
        <v>80.8</v>
      </c>
      <c r="M148">
        <v>0.6</v>
      </c>
    </row>
    <row r="149" spans="1:13" x14ac:dyDescent="0.2">
      <c r="A149">
        <v>2019</v>
      </c>
      <c r="B149">
        <v>1</v>
      </c>
      <c r="C149">
        <v>7</v>
      </c>
      <c r="D149">
        <v>1</v>
      </c>
      <c r="E149">
        <v>0</v>
      </c>
      <c r="F149">
        <v>0</v>
      </c>
      <c r="G149">
        <v>0</v>
      </c>
      <c r="H149">
        <v>0</v>
      </c>
      <c r="I149">
        <v>4.5999999999999996</v>
      </c>
      <c r="J149">
        <v>57.3</v>
      </c>
      <c r="K149">
        <v>968.8</v>
      </c>
      <c r="L149">
        <v>91.7</v>
      </c>
      <c r="M149">
        <v>2.2999999999999998</v>
      </c>
    </row>
    <row r="150" spans="1:13" x14ac:dyDescent="0.2">
      <c r="A150">
        <v>2019</v>
      </c>
      <c r="B150">
        <v>1</v>
      </c>
      <c r="C150">
        <v>7</v>
      </c>
      <c r="D150">
        <v>2</v>
      </c>
      <c r="E150">
        <v>0</v>
      </c>
      <c r="F150">
        <v>0</v>
      </c>
      <c r="G150">
        <v>0</v>
      </c>
      <c r="H150">
        <v>0</v>
      </c>
      <c r="I150">
        <v>6.1</v>
      </c>
      <c r="J150">
        <v>49.8</v>
      </c>
      <c r="K150">
        <v>969</v>
      </c>
      <c r="L150">
        <v>18.600000000000001</v>
      </c>
      <c r="M150">
        <v>2.8</v>
      </c>
    </row>
    <row r="151" spans="1:13" x14ac:dyDescent="0.2">
      <c r="A151">
        <v>2019</v>
      </c>
      <c r="B151">
        <v>1</v>
      </c>
      <c r="C151">
        <v>7</v>
      </c>
      <c r="D151">
        <v>3</v>
      </c>
      <c r="E151">
        <v>0</v>
      </c>
      <c r="F151">
        <v>0</v>
      </c>
      <c r="G151">
        <v>0</v>
      </c>
      <c r="H151">
        <v>0</v>
      </c>
      <c r="I151">
        <v>4.2</v>
      </c>
      <c r="J151">
        <v>51</v>
      </c>
      <c r="K151">
        <v>969.3</v>
      </c>
      <c r="L151">
        <v>73.099999999999994</v>
      </c>
      <c r="M151">
        <v>1.5</v>
      </c>
    </row>
    <row r="152" spans="1:13" x14ac:dyDescent="0.2">
      <c r="A152">
        <v>2019</v>
      </c>
      <c r="B152">
        <v>1</v>
      </c>
      <c r="C152">
        <v>7</v>
      </c>
      <c r="D152">
        <v>4</v>
      </c>
      <c r="E152">
        <v>0</v>
      </c>
      <c r="F152">
        <v>0</v>
      </c>
      <c r="G152">
        <v>0</v>
      </c>
      <c r="H152">
        <v>0</v>
      </c>
      <c r="I152">
        <v>3.4</v>
      </c>
      <c r="J152">
        <v>49.3</v>
      </c>
      <c r="K152">
        <v>969</v>
      </c>
      <c r="L152">
        <v>44.5</v>
      </c>
      <c r="M152">
        <v>1</v>
      </c>
    </row>
    <row r="153" spans="1:13" x14ac:dyDescent="0.2">
      <c r="A153">
        <v>2019</v>
      </c>
      <c r="B153">
        <v>1</v>
      </c>
      <c r="C153">
        <v>7</v>
      </c>
      <c r="D153">
        <v>5</v>
      </c>
      <c r="E153">
        <v>0</v>
      </c>
      <c r="F153">
        <v>0</v>
      </c>
      <c r="G153">
        <v>0</v>
      </c>
      <c r="H153">
        <v>0</v>
      </c>
      <c r="I153">
        <v>3.1</v>
      </c>
      <c r="J153">
        <v>49.2</v>
      </c>
      <c r="K153">
        <v>968.7</v>
      </c>
      <c r="L153">
        <v>8.6</v>
      </c>
      <c r="M153">
        <v>0.6</v>
      </c>
    </row>
    <row r="154" spans="1:13" x14ac:dyDescent="0.2">
      <c r="A154">
        <v>2019</v>
      </c>
      <c r="B154">
        <v>1</v>
      </c>
      <c r="C154">
        <v>7</v>
      </c>
      <c r="D154">
        <v>6</v>
      </c>
      <c r="E154">
        <v>0</v>
      </c>
      <c r="F154">
        <v>0</v>
      </c>
      <c r="G154">
        <v>0</v>
      </c>
      <c r="H154">
        <v>0</v>
      </c>
      <c r="I154">
        <v>3</v>
      </c>
      <c r="J154">
        <v>48.2</v>
      </c>
      <c r="K154">
        <v>968.6</v>
      </c>
      <c r="L154">
        <v>83.5</v>
      </c>
      <c r="M154">
        <v>0.9</v>
      </c>
    </row>
    <row r="155" spans="1:13" x14ac:dyDescent="0.2">
      <c r="A155">
        <v>2019</v>
      </c>
      <c r="B155">
        <v>1</v>
      </c>
      <c r="C155">
        <v>7</v>
      </c>
      <c r="D155">
        <v>7</v>
      </c>
      <c r="E155">
        <v>0</v>
      </c>
      <c r="F155">
        <v>0</v>
      </c>
      <c r="G155">
        <v>0</v>
      </c>
      <c r="H155">
        <v>0</v>
      </c>
      <c r="I155">
        <v>2.7</v>
      </c>
      <c r="J155">
        <v>48.3</v>
      </c>
      <c r="K155">
        <v>968.8</v>
      </c>
      <c r="L155">
        <v>11.4</v>
      </c>
      <c r="M155">
        <v>0.8</v>
      </c>
    </row>
    <row r="156" spans="1:13" x14ac:dyDescent="0.2">
      <c r="A156">
        <v>2019</v>
      </c>
      <c r="B156">
        <v>1</v>
      </c>
      <c r="C156">
        <v>7</v>
      </c>
      <c r="D156">
        <v>8</v>
      </c>
      <c r="E156">
        <v>0</v>
      </c>
      <c r="F156">
        <v>151</v>
      </c>
      <c r="G156">
        <v>8</v>
      </c>
      <c r="H156">
        <v>18</v>
      </c>
      <c r="I156">
        <v>3.4</v>
      </c>
      <c r="J156">
        <v>47.6</v>
      </c>
      <c r="K156">
        <v>969</v>
      </c>
      <c r="L156">
        <v>9.8000000000000007</v>
      </c>
      <c r="M156">
        <v>0.5</v>
      </c>
    </row>
    <row r="157" spans="1:13" x14ac:dyDescent="0.2">
      <c r="A157">
        <v>2019</v>
      </c>
      <c r="B157">
        <v>1</v>
      </c>
      <c r="C157">
        <v>7</v>
      </c>
      <c r="D157">
        <v>9</v>
      </c>
      <c r="E157">
        <v>0</v>
      </c>
      <c r="F157">
        <v>685</v>
      </c>
      <c r="G157">
        <v>33</v>
      </c>
      <c r="H157">
        <v>158</v>
      </c>
      <c r="I157">
        <v>7.6</v>
      </c>
      <c r="J157">
        <v>41.6</v>
      </c>
      <c r="K157">
        <v>969.3</v>
      </c>
      <c r="L157">
        <v>172.2</v>
      </c>
      <c r="M157">
        <v>0.5</v>
      </c>
    </row>
    <row r="158" spans="1:13" x14ac:dyDescent="0.2">
      <c r="A158">
        <v>2019</v>
      </c>
      <c r="B158">
        <v>1</v>
      </c>
      <c r="C158">
        <v>7</v>
      </c>
      <c r="D158">
        <v>10</v>
      </c>
      <c r="E158">
        <v>0</v>
      </c>
      <c r="F158">
        <v>860</v>
      </c>
      <c r="G158">
        <v>45</v>
      </c>
      <c r="H158">
        <v>326</v>
      </c>
      <c r="I158">
        <v>12</v>
      </c>
      <c r="J158">
        <v>33.5</v>
      </c>
      <c r="K158">
        <v>969.7</v>
      </c>
      <c r="L158">
        <v>119.3</v>
      </c>
      <c r="M158">
        <v>0.7</v>
      </c>
    </row>
    <row r="159" spans="1:13" x14ac:dyDescent="0.2">
      <c r="A159">
        <v>2019</v>
      </c>
      <c r="B159">
        <v>1</v>
      </c>
      <c r="C159">
        <v>7</v>
      </c>
      <c r="D159">
        <v>11</v>
      </c>
      <c r="E159">
        <v>0</v>
      </c>
      <c r="F159">
        <v>933</v>
      </c>
      <c r="G159">
        <v>50</v>
      </c>
      <c r="H159">
        <v>458</v>
      </c>
      <c r="I159">
        <v>14.9</v>
      </c>
      <c r="J159">
        <v>25.7</v>
      </c>
      <c r="K159">
        <v>969.7</v>
      </c>
      <c r="L159">
        <v>161.1</v>
      </c>
      <c r="M159">
        <v>0.7</v>
      </c>
    </row>
    <row r="160" spans="1:13" x14ac:dyDescent="0.2">
      <c r="A160">
        <v>2019</v>
      </c>
      <c r="B160">
        <v>1</v>
      </c>
      <c r="C160">
        <v>7</v>
      </c>
      <c r="D160">
        <v>12</v>
      </c>
      <c r="E160">
        <v>0</v>
      </c>
      <c r="F160">
        <v>963</v>
      </c>
      <c r="G160">
        <v>53</v>
      </c>
      <c r="H160">
        <v>537</v>
      </c>
      <c r="I160">
        <v>16.2</v>
      </c>
      <c r="J160">
        <v>22.8</v>
      </c>
      <c r="K160">
        <v>969</v>
      </c>
      <c r="L160">
        <v>214.3</v>
      </c>
      <c r="M160">
        <v>1.5</v>
      </c>
    </row>
    <row r="161" spans="1:13" x14ac:dyDescent="0.2">
      <c r="A161">
        <v>2019</v>
      </c>
      <c r="B161">
        <v>1</v>
      </c>
      <c r="C161">
        <v>7</v>
      </c>
      <c r="D161">
        <v>13</v>
      </c>
      <c r="E161">
        <v>0</v>
      </c>
      <c r="F161">
        <v>966</v>
      </c>
      <c r="G161">
        <v>55</v>
      </c>
      <c r="H161">
        <v>553</v>
      </c>
      <c r="I161">
        <v>16.3</v>
      </c>
      <c r="J161">
        <v>23.1</v>
      </c>
      <c r="K161">
        <v>968.1</v>
      </c>
      <c r="L161">
        <v>238.9</v>
      </c>
      <c r="M161">
        <v>1.6</v>
      </c>
    </row>
    <row r="162" spans="1:13" x14ac:dyDescent="0.2">
      <c r="A162">
        <v>2019</v>
      </c>
      <c r="B162">
        <v>1</v>
      </c>
      <c r="C162">
        <v>7</v>
      </c>
      <c r="D162">
        <v>14</v>
      </c>
      <c r="E162">
        <v>0</v>
      </c>
      <c r="F162">
        <v>939</v>
      </c>
      <c r="G162">
        <v>55</v>
      </c>
      <c r="H162">
        <v>504</v>
      </c>
      <c r="I162">
        <v>17.399999999999999</v>
      </c>
      <c r="J162">
        <v>22.6</v>
      </c>
      <c r="K162">
        <v>967.6</v>
      </c>
      <c r="L162">
        <v>205</v>
      </c>
      <c r="M162">
        <v>1.4</v>
      </c>
    </row>
    <row r="163" spans="1:13" x14ac:dyDescent="0.2">
      <c r="A163">
        <v>2019</v>
      </c>
      <c r="B163">
        <v>1</v>
      </c>
      <c r="C163">
        <v>7</v>
      </c>
      <c r="D163">
        <v>15</v>
      </c>
      <c r="E163">
        <v>0</v>
      </c>
      <c r="F163">
        <v>875</v>
      </c>
      <c r="G163">
        <v>52</v>
      </c>
      <c r="H163">
        <v>397</v>
      </c>
      <c r="I163">
        <v>16.899999999999999</v>
      </c>
      <c r="J163">
        <v>27.4</v>
      </c>
      <c r="K163">
        <v>967.5</v>
      </c>
      <c r="L163">
        <v>99.2</v>
      </c>
      <c r="M163">
        <v>3.8</v>
      </c>
    </row>
    <row r="164" spans="1:13" x14ac:dyDescent="0.2">
      <c r="A164">
        <v>2019</v>
      </c>
      <c r="B164">
        <v>1</v>
      </c>
      <c r="C164">
        <v>7</v>
      </c>
      <c r="D164">
        <v>16</v>
      </c>
      <c r="E164">
        <v>0</v>
      </c>
      <c r="F164">
        <v>745</v>
      </c>
      <c r="G164">
        <v>44</v>
      </c>
      <c r="H164">
        <v>244</v>
      </c>
      <c r="I164">
        <v>16.100000000000001</v>
      </c>
      <c r="J164">
        <v>31</v>
      </c>
      <c r="K164">
        <v>967.7</v>
      </c>
      <c r="L164">
        <v>95.2</v>
      </c>
      <c r="M164">
        <v>4</v>
      </c>
    </row>
    <row r="165" spans="1:13" x14ac:dyDescent="0.2">
      <c r="A165">
        <v>2019</v>
      </c>
      <c r="B165">
        <v>1</v>
      </c>
      <c r="C165">
        <v>7</v>
      </c>
      <c r="D165">
        <v>17</v>
      </c>
      <c r="E165">
        <v>0</v>
      </c>
      <c r="F165">
        <v>410</v>
      </c>
      <c r="G165">
        <v>24</v>
      </c>
      <c r="H165">
        <v>76</v>
      </c>
      <c r="I165">
        <v>14</v>
      </c>
      <c r="J165">
        <v>45.9</v>
      </c>
      <c r="K165">
        <v>968.2</v>
      </c>
      <c r="L165">
        <v>92.2</v>
      </c>
      <c r="M165">
        <v>4.4000000000000004</v>
      </c>
    </row>
    <row r="166" spans="1:13" x14ac:dyDescent="0.2">
      <c r="A166">
        <v>2019</v>
      </c>
      <c r="B166">
        <v>1</v>
      </c>
      <c r="C166">
        <v>7</v>
      </c>
      <c r="D166">
        <v>18</v>
      </c>
      <c r="E166">
        <v>0</v>
      </c>
      <c r="F166">
        <v>1</v>
      </c>
      <c r="G166">
        <v>1</v>
      </c>
      <c r="H166">
        <v>1</v>
      </c>
      <c r="I166">
        <v>10.5</v>
      </c>
      <c r="J166">
        <v>49.1</v>
      </c>
      <c r="K166">
        <v>968.7</v>
      </c>
      <c r="L166">
        <v>98.1</v>
      </c>
      <c r="M166">
        <v>3.5</v>
      </c>
    </row>
    <row r="167" spans="1:13" x14ac:dyDescent="0.2">
      <c r="A167">
        <v>2019</v>
      </c>
      <c r="B167">
        <v>1</v>
      </c>
      <c r="C167">
        <v>7</v>
      </c>
      <c r="D167">
        <v>19</v>
      </c>
      <c r="E167">
        <v>0</v>
      </c>
      <c r="F167">
        <v>0</v>
      </c>
      <c r="G167">
        <v>0</v>
      </c>
      <c r="H167">
        <v>0</v>
      </c>
      <c r="I167">
        <v>7.6</v>
      </c>
      <c r="J167">
        <v>58.4</v>
      </c>
      <c r="K167">
        <v>969.4</v>
      </c>
      <c r="L167">
        <v>88.2</v>
      </c>
      <c r="M167">
        <v>1.7</v>
      </c>
    </row>
    <row r="168" spans="1:13" x14ac:dyDescent="0.2">
      <c r="A168">
        <v>2019</v>
      </c>
      <c r="B168">
        <v>1</v>
      </c>
      <c r="C168">
        <v>7</v>
      </c>
      <c r="D168">
        <v>20</v>
      </c>
      <c r="E168">
        <v>0</v>
      </c>
      <c r="F168">
        <v>0</v>
      </c>
      <c r="G168">
        <v>0</v>
      </c>
      <c r="H168">
        <v>0</v>
      </c>
      <c r="I168">
        <v>7.3</v>
      </c>
      <c r="J168">
        <v>59.8</v>
      </c>
      <c r="K168">
        <v>969.7</v>
      </c>
      <c r="L168">
        <v>63.2</v>
      </c>
      <c r="M168">
        <v>2</v>
      </c>
    </row>
    <row r="169" spans="1:13" x14ac:dyDescent="0.2">
      <c r="A169">
        <v>2019</v>
      </c>
      <c r="B169">
        <v>1</v>
      </c>
      <c r="C169">
        <v>7</v>
      </c>
      <c r="D169">
        <v>21</v>
      </c>
      <c r="E169">
        <v>0</v>
      </c>
      <c r="F169">
        <v>0</v>
      </c>
      <c r="G169">
        <v>0</v>
      </c>
      <c r="H169">
        <v>0</v>
      </c>
      <c r="I169">
        <v>6.1</v>
      </c>
      <c r="J169">
        <v>52.6</v>
      </c>
      <c r="K169">
        <v>970.1</v>
      </c>
      <c r="L169">
        <v>24.3</v>
      </c>
      <c r="M169">
        <v>1.9</v>
      </c>
    </row>
    <row r="170" spans="1:13" x14ac:dyDescent="0.2">
      <c r="A170">
        <v>2019</v>
      </c>
      <c r="B170">
        <v>1</v>
      </c>
      <c r="C170">
        <v>7</v>
      </c>
      <c r="D170">
        <v>22</v>
      </c>
      <c r="E170">
        <v>0</v>
      </c>
      <c r="F170">
        <v>0</v>
      </c>
      <c r="G170">
        <v>0</v>
      </c>
      <c r="H170">
        <v>0</v>
      </c>
      <c r="I170">
        <v>5</v>
      </c>
      <c r="J170">
        <v>55.8</v>
      </c>
      <c r="K170">
        <v>970.4</v>
      </c>
      <c r="L170">
        <v>70.099999999999994</v>
      </c>
      <c r="M170">
        <v>1.1000000000000001</v>
      </c>
    </row>
    <row r="171" spans="1:13" x14ac:dyDescent="0.2">
      <c r="A171">
        <v>2019</v>
      </c>
      <c r="B171">
        <v>1</v>
      </c>
      <c r="C171">
        <v>7</v>
      </c>
      <c r="D171">
        <v>23</v>
      </c>
      <c r="E171">
        <v>0</v>
      </c>
      <c r="F171">
        <v>0</v>
      </c>
      <c r="G171">
        <v>0</v>
      </c>
      <c r="H171">
        <v>0</v>
      </c>
      <c r="I171">
        <v>5.3</v>
      </c>
      <c r="J171">
        <v>56.3</v>
      </c>
      <c r="K171">
        <v>970.3</v>
      </c>
      <c r="L171">
        <v>34.6</v>
      </c>
      <c r="M171">
        <v>2.2000000000000002</v>
      </c>
    </row>
    <row r="172" spans="1:13" x14ac:dyDescent="0.2">
      <c r="A172">
        <v>2019</v>
      </c>
      <c r="B172">
        <v>1</v>
      </c>
      <c r="C172">
        <v>8</v>
      </c>
      <c r="D172">
        <v>0</v>
      </c>
      <c r="E172">
        <v>0</v>
      </c>
      <c r="F172">
        <v>0</v>
      </c>
      <c r="G172">
        <v>0</v>
      </c>
      <c r="H172">
        <v>0</v>
      </c>
      <c r="I172">
        <v>4.7</v>
      </c>
      <c r="J172">
        <v>57.2</v>
      </c>
      <c r="K172">
        <v>970.2</v>
      </c>
      <c r="L172">
        <v>37.299999999999997</v>
      </c>
      <c r="M172">
        <v>1.7</v>
      </c>
    </row>
    <row r="173" spans="1:13" x14ac:dyDescent="0.2">
      <c r="A173">
        <v>2019</v>
      </c>
      <c r="B173">
        <v>1</v>
      </c>
      <c r="C173">
        <v>8</v>
      </c>
      <c r="D173">
        <v>1</v>
      </c>
      <c r="E173">
        <v>0</v>
      </c>
      <c r="F173">
        <v>0</v>
      </c>
      <c r="G173">
        <v>0</v>
      </c>
      <c r="H173">
        <v>0</v>
      </c>
      <c r="I173">
        <v>4.2</v>
      </c>
      <c r="J173">
        <v>59</v>
      </c>
      <c r="K173">
        <v>970.1</v>
      </c>
      <c r="L173">
        <v>42.6</v>
      </c>
      <c r="M173">
        <v>1.8</v>
      </c>
    </row>
    <row r="174" spans="1:13" x14ac:dyDescent="0.2">
      <c r="A174">
        <v>2019</v>
      </c>
      <c r="B174">
        <v>1</v>
      </c>
      <c r="C174">
        <v>8</v>
      </c>
      <c r="D174">
        <v>2</v>
      </c>
      <c r="E174">
        <v>0</v>
      </c>
      <c r="F174">
        <v>0</v>
      </c>
      <c r="G174">
        <v>0</v>
      </c>
      <c r="H174">
        <v>0</v>
      </c>
      <c r="I174">
        <v>4.2</v>
      </c>
      <c r="J174">
        <v>60.1</v>
      </c>
      <c r="K174">
        <v>970.5</v>
      </c>
      <c r="L174">
        <v>47.2</v>
      </c>
      <c r="M174">
        <v>1.6</v>
      </c>
    </row>
    <row r="175" spans="1:13" x14ac:dyDescent="0.2">
      <c r="A175">
        <v>2019</v>
      </c>
      <c r="B175">
        <v>1</v>
      </c>
      <c r="C175">
        <v>8</v>
      </c>
      <c r="D175">
        <v>3</v>
      </c>
      <c r="E175">
        <v>0</v>
      </c>
      <c r="F175">
        <v>0</v>
      </c>
      <c r="G175">
        <v>0</v>
      </c>
      <c r="H175">
        <v>0</v>
      </c>
      <c r="I175">
        <v>3.8</v>
      </c>
      <c r="J175">
        <v>65.900000000000006</v>
      </c>
      <c r="K175">
        <v>970.9</v>
      </c>
      <c r="L175">
        <v>52.5</v>
      </c>
      <c r="M175">
        <v>1.5</v>
      </c>
    </row>
    <row r="176" spans="1:13" x14ac:dyDescent="0.2">
      <c r="A176">
        <v>2019</v>
      </c>
      <c r="B176">
        <v>1</v>
      </c>
      <c r="C176">
        <v>8</v>
      </c>
      <c r="D176">
        <v>4</v>
      </c>
      <c r="E176">
        <v>0</v>
      </c>
      <c r="F176">
        <v>0</v>
      </c>
      <c r="G176">
        <v>0</v>
      </c>
      <c r="H176">
        <v>0</v>
      </c>
      <c r="I176">
        <v>2.7</v>
      </c>
      <c r="J176">
        <v>64.2</v>
      </c>
      <c r="K176">
        <v>970.8</v>
      </c>
      <c r="L176">
        <v>23.9</v>
      </c>
      <c r="M176">
        <v>2.2000000000000002</v>
      </c>
    </row>
    <row r="177" spans="1:13" x14ac:dyDescent="0.2">
      <c r="A177">
        <v>2019</v>
      </c>
      <c r="B177">
        <v>1</v>
      </c>
      <c r="C177">
        <v>8</v>
      </c>
      <c r="D177">
        <v>5</v>
      </c>
      <c r="E177">
        <v>0</v>
      </c>
      <c r="F177">
        <v>0</v>
      </c>
      <c r="G177">
        <v>0</v>
      </c>
      <c r="H177">
        <v>0</v>
      </c>
      <c r="I177">
        <v>2.9</v>
      </c>
      <c r="J177">
        <v>60.3</v>
      </c>
      <c r="K177">
        <v>970.7</v>
      </c>
      <c r="L177">
        <v>69.7</v>
      </c>
      <c r="M177">
        <v>1.9</v>
      </c>
    </row>
    <row r="178" spans="1:13" x14ac:dyDescent="0.2">
      <c r="A178">
        <v>2019</v>
      </c>
      <c r="B178">
        <v>1</v>
      </c>
      <c r="C178">
        <v>8</v>
      </c>
      <c r="D178">
        <v>6</v>
      </c>
      <c r="E178">
        <v>0</v>
      </c>
      <c r="F178">
        <v>0</v>
      </c>
      <c r="G178">
        <v>0</v>
      </c>
      <c r="H178">
        <v>0</v>
      </c>
      <c r="I178">
        <v>2.4</v>
      </c>
      <c r="J178">
        <v>65</v>
      </c>
      <c r="K178">
        <v>970.6</v>
      </c>
      <c r="L178">
        <v>24.1</v>
      </c>
      <c r="M178">
        <v>2.1</v>
      </c>
    </row>
    <row r="179" spans="1:13" x14ac:dyDescent="0.2">
      <c r="A179">
        <v>2019</v>
      </c>
      <c r="B179">
        <v>1</v>
      </c>
      <c r="C179">
        <v>8</v>
      </c>
      <c r="D179">
        <v>7</v>
      </c>
      <c r="E179">
        <v>0</v>
      </c>
      <c r="F179">
        <v>0</v>
      </c>
      <c r="G179">
        <v>0</v>
      </c>
      <c r="H179">
        <v>0</v>
      </c>
      <c r="I179">
        <v>3.1</v>
      </c>
      <c r="J179">
        <v>57.6</v>
      </c>
      <c r="K179">
        <v>970.7</v>
      </c>
      <c r="L179">
        <v>18.7</v>
      </c>
      <c r="M179">
        <v>2.7</v>
      </c>
    </row>
    <row r="180" spans="1:13" x14ac:dyDescent="0.2">
      <c r="A180">
        <v>2019</v>
      </c>
      <c r="B180">
        <v>1</v>
      </c>
      <c r="C180">
        <v>8</v>
      </c>
      <c r="D180">
        <v>8</v>
      </c>
      <c r="E180">
        <v>0</v>
      </c>
      <c r="F180">
        <v>124</v>
      </c>
      <c r="G180">
        <v>8</v>
      </c>
      <c r="H180">
        <v>17</v>
      </c>
      <c r="I180">
        <v>2.8</v>
      </c>
      <c r="J180">
        <v>59.6</v>
      </c>
      <c r="K180">
        <v>970.8</v>
      </c>
      <c r="L180">
        <v>13</v>
      </c>
      <c r="M180">
        <v>2.7</v>
      </c>
    </row>
    <row r="181" spans="1:13" x14ac:dyDescent="0.2">
      <c r="A181">
        <v>2019</v>
      </c>
      <c r="B181">
        <v>1</v>
      </c>
      <c r="C181">
        <v>8</v>
      </c>
      <c r="D181">
        <v>9</v>
      </c>
      <c r="E181">
        <v>0</v>
      </c>
      <c r="F181">
        <v>625</v>
      </c>
      <c r="G181">
        <v>37</v>
      </c>
      <c r="H181">
        <v>152</v>
      </c>
      <c r="I181">
        <v>5.7</v>
      </c>
      <c r="J181">
        <v>52.9</v>
      </c>
      <c r="K181">
        <v>971.1</v>
      </c>
      <c r="L181">
        <v>19.3</v>
      </c>
      <c r="M181">
        <v>2.7</v>
      </c>
    </row>
    <row r="182" spans="1:13" x14ac:dyDescent="0.2">
      <c r="A182">
        <v>2019</v>
      </c>
      <c r="B182">
        <v>1</v>
      </c>
      <c r="C182">
        <v>8</v>
      </c>
      <c r="D182">
        <v>10</v>
      </c>
      <c r="E182">
        <v>0</v>
      </c>
      <c r="F182">
        <v>818</v>
      </c>
      <c r="G182">
        <v>51</v>
      </c>
      <c r="H182">
        <v>320</v>
      </c>
      <c r="I182">
        <v>9.3000000000000007</v>
      </c>
      <c r="J182">
        <v>63</v>
      </c>
      <c r="K182">
        <v>971.5</v>
      </c>
      <c r="L182">
        <v>77.7</v>
      </c>
      <c r="M182">
        <v>2.2999999999999998</v>
      </c>
    </row>
    <row r="183" spans="1:13" x14ac:dyDescent="0.2">
      <c r="A183">
        <v>2019</v>
      </c>
      <c r="B183">
        <v>1</v>
      </c>
      <c r="C183">
        <v>8</v>
      </c>
      <c r="D183">
        <v>11</v>
      </c>
      <c r="E183">
        <v>0</v>
      </c>
      <c r="F183">
        <v>896</v>
      </c>
      <c r="G183">
        <v>60</v>
      </c>
      <c r="H183">
        <v>452</v>
      </c>
      <c r="I183">
        <v>10.9</v>
      </c>
      <c r="J183">
        <v>64.900000000000006</v>
      </c>
      <c r="K183">
        <v>971.5</v>
      </c>
      <c r="L183">
        <v>108.1</v>
      </c>
      <c r="M183">
        <v>2.6</v>
      </c>
    </row>
    <row r="184" spans="1:13" x14ac:dyDescent="0.2">
      <c r="A184">
        <v>2019</v>
      </c>
      <c r="B184">
        <v>1</v>
      </c>
      <c r="C184">
        <v>8</v>
      </c>
      <c r="D184">
        <v>12</v>
      </c>
      <c r="E184">
        <v>0</v>
      </c>
      <c r="F184">
        <v>932</v>
      </c>
      <c r="G184">
        <v>62</v>
      </c>
      <c r="H184">
        <v>531</v>
      </c>
      <c r="I184">
        <v>12</v>
      </c>
      <c r="J184">
        <v>58.5</v>
      </c>
      <c r="K184">
        <v>970.6</v>
      </c>
      <c r="L184">
        <v>132.1</v>
      </c>
      <c r="M184">
        <v>1.9</v>
      </c>
    </row>
    <row r="185" spans="1:13" x14ac:dyDescent="0.2">
      <c r="A185">
        <v>2019</v>
      </c>
      <c r="B185">
        <v>1</v>
      </c>
      <c r="C185">
        <v>8</v>
      </c>
      <c r="D185">
        <v>13</v>
      </c>
      <c r="E185">
        <v>0</v>
      </c>
      <c r="F185">
        <v>946</v>
      </c>
      <c r="G185">
        <v>61</v>
      </c>
      <c r="H185">
        <v>549</v>
      </c>
      <c r="I185">
        <v>13.3</v>
      </c>
      <c r="J185">
        <v>51.8</v>
      </c>
      <c r="K185">
        <v>969.4</v>
      </c>
      <c r="L185">
        <v>166.7</v>
      </c>
      <c r="M185">
        <v>1.2</v>
      </c>
    </row>
    <row r="186" spans="1:13" x14ac:dyDescent="0.2">
      <c r="A186">
        <v>2019</v>
      </c>
      <c r="B186">
        <v>1</v>
      </c>
      <c r="C186">
        <v>8</v>
      </c>
      <c r="D186">
        <v>14</v>
      </c>
      <c r="E186">
        <v>0</v>
      </c>
      <c r="F186">
        <v>934</v>
      </c>
      <c r="G186">
        <v>57</v>
      </c>
      <c r="H186">
        <v>505</v>
      </c>
      <c r="I186">
        <v>14.5</v>
      </c>
      <c r="J186">
        <v>45.1</v>
      </c>
      <c r="K186">
        <v>968.4</v>
      </c>
      <c r="L186">
        <v>157.19999999999999</v>
      </c>
      <c r="M186">
        <v>1</v>
      </c>
    </row>
    <row r="187" spans="1:13" x14ac:dyDescent="0.2">
      <c r="A187">
        <v>2019</v>
      </c>
      <c r="B187">
        <v>1</v>
      </c>
      <c r="C187">
        <v>8</v>
      </c>
      <c r="D187">
        <v>15</v>
      </c>
      <c r="E187">
        <v>0</v>
      </c>
      <c r="F187">
        <v>871</v>
      </c>
      <c r="G187">
        <v>55</v>
      </c>
      <c r="H187">
        <v>399</v>
      </c>
      <c r="I187">
        <v>14.9</v>
      </c>
      <c r="J187">
        <v>43.5</v>
      </c>
      <c r="K187">
        <v>967.9</v>
      </c>
      <c r="L187">
        <v>244.9</v>
      </c>
      <c r="M187">
        <v>2.9</v>
      </c>
    </row>
    <row r="188" spans="1:13" x14ac:dyDescent="0.2">
      <c r="A188">
        <v>2019</v>
      </c>
      <c r="B188">
        <v>1</v>
      </c>
      <c r="C188">
        <v>8</v>
      </c>
      <c r="D188">
        <v>16</v>
      </c>
      <c r="E188">
        <v>0</v>
      </c>
      <c r="F188">
        <v>742</v>
      </c>
      <c r="G188">
        <v>47</v>
      </c>
      <c r="H188">
        <v>247</v>
      </c>
      <c r="I188">
        <v>14</v>
      </c>
      <c r="J188">
        <v>52.2</v>
      </c>
      <c r="K188">
        <v>967.7</v>
      </c>
      <c r="L188">
        <v>253.3</v>
      </c>
      <c r="M188">
        <v>3.9</v>
      </c>
    </row>
    <row r="189" spans="1:13" x14ac:dyDescent="0.2">
      <c r="A189">
        <v>2019</v>
      </c>
      <c r="B189">
        <v>1</v>
      </c>
      <c r="C189">
        <v>8</v>
      </c>
      <c r="D189">
        <v>17</v>
      </c>
      <c r="E189">
        <v>0</v>
      </c>
      <c r="F189">
        <v>428</v>
      </c>
      <c r="G189">
        <v>25</v>
      </c>
      <c r="H189">
        <v>80</v>
      </c>
      <c r="I189">
        <v>11.9</v>
      </c>
      <c r="J189">
        <v>62.6</v>
      </c>
      <c r="K189">
        <v>967.6</v>
      </c>
      <c r="L189">
        <v>264.5</v>
      </c>
      <c r="M189">
        <v>3.7</v>
      </c>
    </row>
    <row r="190" spans="1:13" x14ac:dyDescent="0.2">
      <c r="A190">
        <v>2019</v>
      </c>
      <c r="B190">
        <v>1</v>
      </c>
      <c r="C190">
        <v>8</v>
      </c>
      <c r="D190">
        <v>18</v>
      </c>
      <c r="E190">
        <v>0</v>
      </c>
      <c r="F190">
        <v>1</v>
      </c>
      <c r="G190">
        <v>1</v>
      </c>
      <c r="H190">
        <v>1</v>
      </c>
      <c r="I190">
        <v>9</v>
      </c>
      <c r="J190">
        <v>76.7</v>
      </c>
      <c r="K190">
        <v>967.6</v>
      </c>
      <c r="L190">
        <v>258.10000000000002</v>
      </c>
      <c r="M190">
        <v>2.2999999999999998</v>
      </c>
    </row>
    <row r="191" spans="1:13" x14ac:dyDescent="0.2">
      <c r="A191">
        <v>2019</v>
      </c>
      <c r="B191">
        <v>1</v>
      </c>
      <c r="C191">
        <v>8</v>
      </c>
      <c r="D191">
        <v>19</v>
      </c>
      <c r="E191">
        <v>0</v>
      </c>
      <c r="F191">
        <v>0</v>
      </c>
      <c r="G191">
        <v>0</v>
      </c>
      <c r="H191">
        <v>0</v>
      </c>
      <c r="I191">
        <v>7.8</v>
      </c>
      <c r="J191">
        <v>82.5</v>
      </c>
      <c r="K191">
        <v>967.6</v>
      </c>
      <c r="L191">
        <v>285.8</v>
      </c>
      <c r="M191">
        <v>1.7</v>
      </c>
    </row>
    <row r="192" spans="1:13" x14ac:dyDescent="0.2">
      <c r="A192">
        <v>2019</v>
      </c>
      <c r="B192">
        <v>1</v>
      </c>
      <c r="C192">
        <v>8</v>
      </c>
      <c r="D192">
        <v>20</v>
      </c>
      <c r="E192">
        <v>0</v>
      </c>
      <c r="F192">
        <v>0</v>
      </c>
      <c r="G192">
        <v>0</v>
      </c>
      <c r="H192">
        <v>0</v>
      </c>
      <c r="I192">
        <v>6.4</v>
      </c>
      <c r="J192">
        <v>85.5</v>
      </c>
      <c r="K192">
        <v>967.5</v>
      </c>
      <c r="L192">
        <v>281.10000000000002</v>
      </c>
      <c r="M192">
        <v>1</v>
      </c>
    </row>
    <row r="193" spans="1:13" x14ac:dyDescent="0.2">
      <c r="A193">
        <v>2019</v>
      </c>
      <c r="B193">
        <v>1</v>
      </c>
      <c r="C193">
        <v>8</v>
      </c>
      <c r="D193">
        <v>21</v>
      </c>
      <c r="E193">
        <v>0</v>
      </c>
      <c r="F193">
        <v>0</v>
      </c>
      <c r="G193">
        <v>0</v>
      </c>
      <c r="H193">
        <v>0</v>
      </c>
      <c r="I193">
        <v>5.4</v>
      </c>
      <c r="J193">
        <v>84.1</v>
      </c>
      <c r="K193">
        <v>967.3</v>
      </c>
      <c r="L193">
        <v>325.89999999999998</v>
      </c>
      <c r="M193">
        <v>1</v>
      </c>
    </row>
    <row r="194" spans="1:13" x14ac:dyDescent="0.2">
      <c r="A194">
        <v>2019</v>
      </c>
      <c r="B194">
        <v>1</v>
      </c>
      <c r="C194">
        <v>8</v>
      </c>
      <c r="D194">
        <v>22</v>
      </c>
      <c r="E194">
        <v>0</v>
      </c>
      <c r="F194">
        <v>0</v>
      </c>
      <c r="G194">
        <v>0</v>
      </c>
      <c r="H194">
        <v>0</v>
      </c>
      <c r="I194">
        <v>4.8</v>
      </c>
      <c r="J194">
        <v>80.400000000000006</v>
      </c>
      <c r="K194">
        <v>966.8</v>
      </c>
      <c r="L194">
        <v>267.39999999999998</v>
      </c>
      <c r="M194">
        <v>1.3</v>
      </c>
    </row>
    <row r="195" spans="1:13" x14ac:dyDescent="0.2">
      <c r="A195">
        <v>2019</v>
      </c>
      <c r="B195">
        <v>1</v>
      </c>
      <c r="C195">
        <v>8</v>
      </c>
      <c r="D195">
        <v>23</v>
      </c>
      <c r="E195">
        <v>0</v>
      </c>
      <c r="F195">
        <v>0</v>
      </c>
      <c r="G195">
        <v>0</v>
      </c>
      <c r="H195">
        <v>0</v>
      </c>
      <c r="I195">
        <v>4.4000000000000004</v>
      </c>
      <c r="J195">
        <v>78.599999999999994</v>
      </c>
      <c r="K195">
        <v>966.3</v>
      </c>
      <c r="L195">
        <v>10.199999999999999</v>
      </c>
      <c r="M195">
        <v>1.3</v>
      </c>
    </row>
    <row r="196" spans="1:13" x14ac:dyDescent="0.2">
      <c r="A196">
        <v>2019</v>
      </c>
      <c r="B196">
        <v>1</v>
      </c>
      <c r="C196">
        <v>9</v>
      </c>
      <c r="D196">
        <v>0</v>
      </c>
      <c r="E196">
        <v>0</v>
      </c>
      <c r="F196">
        <v>0</v>
      </c>
      <c r="G196">
        <v>0</v>
      </c>
      <c r="H196">
        <v>0</v>
      </c>
      <c r="I196">
        <v>4</v>
      </c>
      <c r="J196">
        <v>74.400000000000006</v>
      </c>
      <c r="K196">
        <v>965.6</v>
      </c>
      <c r="L196">
        <v>28.7</v>
      </c>
      <c r="M196">
        <v>1.4</v>
      </c>
    </row>
    <row r="197" spans="1:13" x14ac:dyDescent="0.2">
      <c r="A197">
        <v>2019</v>
      </c>
      <c r="B197">
        <v>1</v>
      </c>
      <c r="C197">
        <v>9</v>
      </c>
      <c r="D197">
        <v>1</v>
      </c>
      <c r="E197">
        <v>0</v>
      </c>
      <c r="F197">
        <v>0</v>
      </c>
      <c r="G197">
        <v>0</v>
      </c>
      <c r="H197">
        <v>0</v>
      </c>
      <c r="I197">
        <v>3.2</v>
      </c>
      <c r="J197">
        <v>70</v>
      </c>
      <c r="K197">
        <v>964.9</v>
      </c>
      <c r="L197">
        <v>13</v>
      </c>
      <c r="M197">
        <v>1.1000000000000001</v>
      </c>
    </row>
    <row r="198" spans="1:13" x14ac:dyDescent="0.2">
      <c r="A198">
        <v>2019</v>
      </c>
      <c r="B198">
        <v>1</v>
      </c>
      <c r="C198">
        <v>9</v>
      </c>
      <c r="D198">
        <v>2</v>
      </c>
      <c r="E198">
        <v>0</v>
      </c>
      <c r="F198">
        <v>0</v>
      </c>
      <c r="G198">
        <v>0</v>
      </c>
      <c r="H198">
        <v>0</v>
      </c>
      <c r="I198">
        <v>4</v>
      </c>
      <c r="J198">
        <v>62.6</v>
      </c>
      <c r="K198">
        <v>964.3</v>
      </c>
      <c r="L198">
        <v>17</v>
      </c>
      <c r="M198">
        <v>2.2999999999999998</v>
      </c>
    </row>
    <row r="199" spans="1:13" x14ac:dyDescent="0.2">
      <c r="A199">
        <v>2019</v>
      </c>
      <c r="B199">
        <v>1</v>
      </c>
      <c r="C199">
        <v>9</v>
      </c>
      <c r="D199">
        <v>3</v>
      </c>
      <c r="E199">
        <v>0</v>
      </c>
      <c r="F199">
        <v>0</v>
      </c>
      <c r="G199">
        <v>0</v>
      </c>
      <c r="H199">
        <v>0</v>
      </c>
      <c r="I199">
        <v>4.7</v>
      </c>
      <c r="J199">
        <v>55.7</v>
      </c>
      <c r="K199">
        <v>963.9</v>
      </c>
      <c r="L199">
        <v>14.7</v>
      </c>
      <c r="M199">
        <v>2.4</v>
      </c>
    </row>
    <row r="200" spans="1:13" x14ac:dyDescent="0.2">
      <c r="A200">
        <v>2019</v>
      </c>
      <c r="B200">
        <v>1</v>
      </c>
      <c r="C200">
        <v>9</v>
      </c>
      <c r="D200">
        <v>4</v>
      </c>
      <c r="E200">
        <v>0</v>
      </c>
      <c r="F200">
        <v>0</v>
      </c>
      <c r="G200">
        <v>0</v>
      </c>
      <c r="H200">
        <v>0</v>
      </c>
      <c r="I200">
        <v>5</v>
      </c>
      <c r="J200">
        <v>48</v>
      </c>
      <c r="K200">
        <v>963.2</v>
      </c>
      <c r="L200">
        <v>12.1</v>
      </c>
      <c r="M200">
        <v>2.6</v>
      </c>
    </row>
    <row r="201" spans="1:13" x14ac:dyDescent="0.2">
      <c r="A201">
        <v>2019</v>
      </c>
      <c r="B201">
        <v>1</v>
      </c>
      <c r="C201">
        <v>9</v>
      </c>
      <c r="D201">
        <v>5</v>
      </c>
      <c r="E201">
        <v>0</v>
      </c>
      <c r="F201">
        <v>0</v>
      </c>
      <c r="G201">
        <v>0</v>
      </c>
      <c r="H201">
        <v>0</v>
      </c>
      <c r="I201">
        <v>5.5</v>
      </c>
      <c r="J201">
        <v>43.6</v>
      </c>
      <c r="K201">
        <v>962.6</v>
      </c>
      <c r="L201">
        <v>24.9</v>
      </c>
      <c r="M201">
        <v>2.5</v>
      </c>
    </row>
    <row r="202" spans="1:13" x14ac:dyDescent="0.2">
      <c r="A202">
        <v>2019</v>
      </c>
      <c r="B202">
        <v>1</v>
      </c>
      <c r="C202">
        <v>9</v>
      </c>
      <c r="D202">
        <v>6</v>
      </c>
      <c r="E202">
        <v>0</v>
      </c>
      <c r="F202">
        <v>0</v>
      </c>
      <c r="G202">
        <v>0</v>
      </c>
      <c r="H202">
        <v>0</v>
      </c>
      <c r="I202">
        <v>5.4</v>
      </c>
      <c r="J202">
        <v>42.8</v>
      </c>
      <c r="K202">
        <v>962</v>
      </c>
      <c r="L202">
        <v>43</v>
      </c>
      <c r="M202">
        <v>2.2000000000000002</v>
      </c>
    </row>
    <row r="203" spans="1:13" x14ac:dyDescent="0.2">
      <c r="A203">
        <v>2019</v>
      </c>
      <c r="B203">
        <v>1</v>
      </c>
      <c r="C203">
        <v>9</v>
      </c>
      <c r="D203">
        <v>7</v>
      </c>
      <c r="E203">
        <v>0</v>
      </c>
      <c r="F203">
        <v>0</v>
      </c>
      <c r="G203">
        <v>0</v>
      </c>
      <c r="H203">
        <v>0</v>
      </c>
      <c r="I203">
        <v>6.9</v>
      </c>
      <c r="J203">
        <v>38.5</v>
      </c>
      <c r="K203">
        <v>961.8</v>
      </c>
      <c r="L203">
        <v>33.4</v>
      </c>
      <c r="M203">
        <v>2.6</v>
      </c>
    </row>
    <row r="204" spans="1:13" x14ac:dyDescent="0.2">
      <c r="A204">
        <v>2019</v>
      </c>
      <c r="B204">
        <v>1</v>
      </c>
      <c r="C204">
        <v>9</v>
      </c>
      <c r="D204">
        <v>8</v>
      </c>
      <c r="E204">
        <v>0</v>
      </c>
      <c r="F204">
        <v>152</v>
      </c>
      <c r="G204">
        <v>7</v>
      </c>
      <c r="H204">
        <v>17</v>
      </c>
      <c r="I204">
        <v>7.1</v>
      </c>
      <c r="J204">
        <v>37.4</v>
      </c>
      <c r="K204">
        <v>961.6</v>
      </c>
      <c r="L204">
        <v>18.3</v>
      </c>
      <c r="M204">
        <v>3</v>
      </c>
    </row>
    <row r="205" spans="1:13" x14ac:dyDescent="0.2">
      <c r="A205">
        <v>2019</v>
      </c>
      <c r="B205">
        <v>1</v>
      </c>
      <c r="C205">
        <v>9</v>
      </c>
      <c r="D205">
        <v>9</v>
      </c>
      <c r="E205">
        <v>0</v>
      </c>
      <c r="F205">
        <v>686</v>
      </c>
      <c r="G205">
        <v>31</v>
      </c>
      <c r="H205">
        <v>157</v>
      </c>
      <c r="I205">
        <v>9.4</v>
      </c>
      <c r="J205">
        <v>35.700000000000003</v>
      </c>
      <c r="K205">
        <v>962.1</v>
      </c>
      <c r="L205">
        <v>17.100000000000001</v>
      </c>
      <c r="M205">
        <v>2.8</v>
      </c>
    </row>
    <row r="206" spans="1:13" x14ac:dyDescent="0.2">
      <c r="A206">
        <v>2019</v>
      </c>
      <c r="B206">
        <v>1</v>
      </c>
      <c r="C206">
        <v>9</v>
      </c>
      <c r="D206">
        <v>10</v>
      </c>
      <c r="E206">
        <v>0</v>
      </c>
      <c r="F206">
        <v>867</v>
      </c>
      <c r="G206">
        <v>42</v>
      </c>
      <c r="H206">
        <v>327</v>
      </c>
      <c r="I206">
        <v>14.1</v>
      </c>
      <c r="J206">
        <v>33.700000000000003</v>
      </c>
      <c r="K206">
        <v>962.6</v>
      </c>
      <c r="L206">
        <v>153.19999999999999</v>
      </c>
      <c r="M206">
        <v>0.7</v>
      </c>
    </row>
    <row r="207" spans="1:13" x14ac:dyDescent="0.2">
      <c r="A207">
        <v>2019</v>
      </c>
      <c r="B207">
        <v>1</v>
      </c>
      <c r="C207">
        <v>9</v>
      </c>
      <c r="D207">
        <v>11</v>
      </c>
      <c r="E207">
        <v>0</v>
      </c>
      <c r="F207">
        <v>933</v>
      </c>
      <c r="G207">
        <v>48</v>
      </c>
      <c r="H207">
        <v>458</v>
      </c>
      <c r="I207">
        <v>15.7</v>
      </c>
      <c r="J207">
        <v>32.700000000000003</v>
      </c>
      <c r="K207">
        <v>962.4</v>
      </c>
      <c r="L207">
        <v>229.1</v>
      </c>
      <c r="M207">
        <v>1</v>
      </c>
    </row>
    <row r="208" spans="1:13" x14ac:dyDescent="0.2">
      <c r="A208">
        <v>2019</v>
      </c>
      <c r="B208">
        <v>1</v>
      </c>
      <c r="C208">
        <v>9</v>
      </c>
      <c r="D208">
        <v>12</v>
      </c>
      <c r="E208">
        <v>0</v>
      </c>
      <c r="F208">
        <v>956</v>
      </c>
      <c r="G208">
        <v>52</v>
      </c>
      <c r="H208">
        <v>535</v>
      </c>
      <c r="I208">
        <v>17.5</v>
      </c>
      <c r="J208">
        <v>30.3</v>
      </c>
      <c r="K208">
        <v>961.3</v>
      </c>
      <c r="L208">
        <v>202.8</v>
      </c>
      <c r="M208">
        <v>1.2</v>
      </c>
    </row>
    <row r="209" spans="1:13" x14ac:dyDescent="0.2">
      <c r="A209">
        <v>2019</v>
      </c>
      <c r="B209">
        <v>1</v>
      </c>
      <c r="C209">
        <v>9</v>
      </c>
      <c r="D209">
        <v>13</v>
      </c>
      <c r="E209">
        <v>0</v>
      </c>
      <c r="F209">
        <v>953</v>
      </c>
      <c r="G209">
        <v>55</v>
      </c>
      <c r="H209">
        <v>550</v>
      </c>
      <c r="I209">
        <v>17.2</v>
      </c>
      <c r="J209">
        <v>36.1</v>
      </c>
      <c r="K209">
        <v>960.1</v>
      </c>
      <c r="L209">
        <v>229.3</v>
      </c>
      <c r="M209">
        <v>3.3</v>
      </c>
    </row>
    <row r="210" spans="1:13" x14ac:dyDescent="0.2">
      <c r="A210">
        <v>2019</v>
      </c>
      <c r="B210">
        <v>1</v>
      </c>
      <c r="C210">
        <v>9</v>
      </c>
      <c r="D210">
        <v>14</v>
      </c>
      <c r="E210">
        <v>0</v>
      </c>
      <c r="F210">
        <v>926</v>
      </c>
      <c r="G210">
        <v>55</v>
      </c>
      <c r="H210">
        <v>502</v>
      </c>
      <c r="I210">
        <v>17.2</v>
      </c>
      <c r="J210">
        <v>38.6</v>
      </c>
      <c r="K210">
        <v>959.2</v>
      </c>
      <c r="L210">
        <v>238.4</v>
      </c>
      <c r="M210">
        <v>3.7</v>
      </c>
    </row>
    <row r="211" spans="1:13" x14ac:dyDescent="0.2">
      <c r="A211">
        <v>2019</v>
      </c>
      <c r="B211">
        <v>1</v>
      </c>
      <c r="C211">
        <v>9</v>
      </c>
      <c r="D211">
        <v>15</v>
      </c>
      <c r="E211">
        <v>0</v>
      </c>
      <c r="F211">
        <v>882</v>
      </c>
      <c r="G211">
        <v>50</v>
      </c>
      <c r="H211">
        <v>402</v>
      </c>
      <c r="I211">
        <v>16.8</v>
      </c>
      <c r="J211">
        <v>39.700000000000003</v>
      </c>
      <c r="K211">
        <v>958.4</v>
      </c>
      <c r="L211">
        <v>250.3</v>
      </c>
      <c r="M211">
        <v>3.6</v>
      </c>
    </row>
    <row r="212" spans="1:13" x14ac:dyDescent="0.2">
      <c r="A212">
        <v>2019</v>
      </c>
      <c r="B212">
        <v>1</v>
      </c>
      <c r="C212">
        <v>9</v>
      </c>
      <c r="D212">
        <v>16</v>
      </c>
      <c r="E212">
        <v>0</v>
      </c>
      <c r="F212">
        <v>773</v>
      </c>
      <c r="G212">
        <v>41</v>
      </c>
      <c r="H212">
        <v>252</v>
      </c>
      <c r="I212">
        <v>16</v>
      </c>
      <c r="J212">
        <v>39.6</v>
      </c>
      <c r="K212">
        <v>958</v>
      </c>
      <c r="L212">
        <v>255.8</v>
      </c>
      <c r="M212">
        <v>4</v>
      </c>
    </row>
    <row r="213" spans="1:13" x14ac:dyDescent="0.2">
      <c r="A213">
        <v>2019</v>
      </c>
      <c r="B213">
        <v>1</v>
      </c>
      <c r="C213">
        <v>9</v>
      </c>
      <c r="D213">
        <v>17</v>
      </c>
      <c r="E213">
        <v>0</v>
      </c>
      <c r="F213">
        <v>483</v>
      </c>
      <c r="G213">
        <v>23</v>
      </c>
      <c r="H213">
        <v>84</v>
      </c>
      <c r="I213">
        <v>14.4</v>
      </c>
      <c r="J213">
        <v>41.1</v>
      </c>
      <c r="K213">
        <v>957.9</v>
      </c>
      <c r="L213">
        <v>259.7</v>
      </c>
      <c r="M213">
        <v>4</v>
      </c>
    </row>
    <row r="214" spans="1:13" x14ac:dyDescent="0.2">
      <c r="A214">
        <v>2019</v>
      </c>
      <c r="B214">
        <v>1</v>
      </c>
      <c r="C214">
        <v>9</v>
      </c>
      <c r="D214">
        <v>18</v>
      </c>
      <c r="E214">
        <v>0</v>
      </c>
      <c r="F214">
        <v>1</v>
      </c>
      <c r="G214">
        <v>1</v>
      </c>
      <c r="H214">
        <v>1</v>
      </c>
      <c r="I214">
        <v>11.3</v>
      </c>
      <c r="J214">
        <v>48.8</v>
      </c>
      <c r="K214">
        <v>957.9</v>
      </c>
      <c r="L214">
        <v>271.5</v>
      </c>
      <c r="M214">
        <v>1</v>
      </c>
    </row>
    <row r="215" spans="1:13" x14ac:dyDescent="0.2">
      <c r="A215">
        <v>2019</v>
      </c>
      <c r="B215">
        <v>1</v>
      </c>
      <c r="C215">
        <v>9</v>
      </c>
      <c r="D215">
        <v>19</v>
      </c>
      <c r="E215">
        <v>0</v>
      </c>
      <c r="F215">
        <v>0</v>
      </c>
      <c r="G215">
        <v>0</v>
      </c>
      <c r="H215">
        <v>0</v>
      </c>
      <c r="I215">
        <v>9.3000000000000007</v>
      </c>
      <c r="J215">
        <v>64.3</v>
      </c>
      <c r="K215">
        <v>957.8</v>
      </c>
      <c r="L215">
        <v>163.19999999999999</v>
      </c>
      <c r="M215">
        <v>0.4</v>
      </c>
    </row>
    <row r="216" spans="1:13" x14ac:dyDescent="0.2">
      <c r="A216">
        <v>2019</v>
      </c>
      <c r="B216">
        <v>1</v>
      </c>
      <c r="C216">
        <v>9</v>
      </c>
      <c r="D216">
        <v>20</v>
      </c>
      <c r="E216">
        <v>0</v>
      </c>
      <c r="F216">
        <v>0</v>
      </c>
      <c r="G216">
        <v>0</v>
      </c>
      <c r="H216">
        <v>0</v>
      </c>
      <c r="I216">
        <v>8.5</v>
      </c>
      <c r="J216">
        <v>60.4</v>
      </c>
      <c r="K216">
        <v>957.8</v>
      </c>
      <c r="L216">
        <v>53.1</v>
      </c>
      <c r="M216">
        <v>1.8</v>
      </c>
    </row>
    <row r="217" spans="1:13" x14ac:dyDescent="0.2">
      <c r="A217">
        <v>2019</v>
      </c>
      <c r="B217">
        <v>1</v>
      </c>
      <c r="C217">
        <v>9</v>
      </c>
      <c r="D217">
        <v>21</v>
      </c>
      <c r="E217">
        <v>0</v>
      </c>
      <c r="F217">
        <v>0</v>
      </c>
      <c r="G217">
        <v>0</v>
      </c>
      <c r="H217">
        <v>0</v>
      </c>
      <c r="I217">
        <v>7.9</v>
      </c>
      <c r="J217">
        <v>56.5</v>
      </c>
      <c r="K217">
        <v>957.7</v>
      </c>
      <c r="L217">
        <v>25</v>
      </c>
      <c r="M217">
        <v>1.2</v>
      </c>
    </row>
    <row r="218" spans="1:13" x14ac:dyDescent="0.2">
      <c r="A218">
        <v>2019</v>
      </c>
      <c r="B218">
        <v>1</v>
      </c>
      <c r="C218">
        <v>9</v>
      </c>
      <c r="D218">
        <v>22</v>
      </c>
      <c r="E218">
        <v>0</v>
      </c>
      <c r="F218">
        <v>0</v>
      </c>
      <c r="G218">
        <v>0</v>
      </c>
      <c r="H218">
        <v>0</v>
      </c>
      <c r="I218">
        <v>8.6</v>
      </c>
      <c r="J218">
        <v>47.3</v>
      </c>
      <c r="K218">
        <v>957.6</v>
      </c>
      <c r="L218">
        <v>26</v>
      </c>
      <c r="M218">
        <v>1.6</v>
      </c>
    </row>
    <row r="219" spans="1:13" x14ac:dyDescent="0.2">
      <c r="A219">
        <v>2019</v>
      </c>
      <c r="B219">
        <v>1</v>
      </c>
      <c r="C219">
        <v>9</v>
      </c>
      <c r="D219">
        <v>23</v>
      </c>
      <c r="E219">
        <v>0</v>
      </c>
      <c r="F219">
        <v>0</v>
      </c>
      <c r="G219">
        <v>0</v>
      </c>
      <c r="H219">
        <v>0</v>
      </c>
      <c r="I219">
        <v>8.6</v>
      </c>
      <c r="J219">
        <v>41.5</v>
      </c>
      <c r="K219">
        <v>957.5</v>
      </c>
      <c r="L219">
        <v>25.9</v>
      </c>
      <c r="M219">
        <v>2.4</v>
      </c>
    </row>
    <row r="220" spans="1:13" x14ac:dyDescent="0.2">
      <c r="A220">
        <v>2019</v>
      </c>
      <c r="B220">
        <v>1</v>
      </c>
      <c r="C220">
        <v>10</v>
      </c>
      <c r="D220">
        <v>0</v>
      </c>
      <c r="E220">
        <v>0</v>
      </c>
      <c r="F220">
        <v>0</v>
      </c>
      <c r="G220">
        <v>0</v>
      </c>
      <c r="H220">
        <v>0</v>
      </c>
      <c r="I220">
        <v>6.3</v>
      </c>
      <c r="J220">
        <v>44.3</v>
      </c>
      <c r="K220">
        <v>957.4</v>
      </c>
      <c r="L220">
        <v>150.6</v>
      </c>
      <c r="M220">
        <v>1.7</v>
      </c>
    </row>
    <row r="221" spans="1:13" x14ac:dyDescent="0.2">
      <c r="A221">
        <v>2019</v>
      </c>
      <c r="B221">
        <v>1</v>
      </c>
      <c r="C221">
        <v>10</v>
      </c>
      <c r="D221">
        <v>1</v>
      </c>
      <c r="E221">
        <v>0</v>
      </c>
      <c r="F221">
        <v>0</v>
      </c>
      <c r="G221">
        <v>0</v>
      </c>
      <c r="H221">
        <v>0</v>
      </c>
      <c r="I221">
        <v>7.2</v>
      </c>
      <c r="J221">
        <v>40.1</v>
      </c>
      <c r="K221">
        <v>957</v>
      </c>
      <c r="L221">
        <v>53.9</v>
      </c>
      <c r="M221">
        <v>1.8</v>
      </c>
    </row>
    <row r="222" spans="1:13" x14ac:dyDescent="0.2">
      <c r="A222">
        <v>2019</v>
      </c>
      <c r="B222">
        <v>1</v>
      </c>
      <c r="C222">
        <v>10</v>
      </c>
      <c r="D222">
        <v>2</v>
      </c>
      <c r="E222">
        <v>0</v>
      </c>
      <c r="F222">
        <v>0</v>
      </c>
      <c r="G222">
        <v>0</v>
      </c>
      <c r="H222">
        <v>0</v>
      </c>
      <c r="I222">
        <v>7.5</v>
      </c>
      <c r="J222">
        <v>38.4</v>
      </c>
      <c r="K222">
        <v>956.8</v>
      </c>
      <c r="L222">
        <v>22.3</v>
      </c>
      <c r="M222">
        <v>3.1</v>
      </c>
    </row>
    <row r="223" spans="1:13" x14ac:dyDescent="0.2">
      <c r="A223">
        <v>2019</v>
      </c>
      <c r="B223">
        <v>1</v>
      </c>
      <c r="C223">
        <v>10</v>
      </c>
      <c r="D223">
        <v>3</v>
      </c>
      <c r="E223">
        <v>0</v>
      </c>
      <c r="F223">
        <v>0</v>
      </c>
      <c r="G223">
        <v>0</v>
      </c>
      <c r="H223">
        <v>0</v>
      </c>
      <c r="I223">
        <v>6.9</v>
      </c>
      <c r="J223">
        <v>39.299999999999997</v>
      </c>
      <c r="K223">
        <v>956.9</v>
      </c>
      <c r="L223">
        <v>29.8</v>
      </c>
      <c r="M223">
        <v>2.8</v>
      </c>
    </row>
    <row r="224" spans="1:13" x14ac:dyDescent="0.2">
      <c r="A224">
        <v>2019</v>
      </c>
      <c r="B224">
        <v>1</v>
      </c>
      <c r="C224">
        <v>10</v>
      </c>
      <c r="D224">
        <v>4</v>
      </c>
      <c r="E224">
        <v>0</v>
      </c>
      <c r="F224">
        <v>0</v>
      </c>
      <c r="G224">
        <v>0</v>
      </c>
      <c r="H224">
        <v>0</v>
      </c>
      <c r="I224">
        <v>6.1</v>
      </c>
      <c r="J224">
        <v>41.7</v>
      </c>
      <c r="K224">
        <v>957.1</v>
      </c>
      <c r="L224">
        <v>25.2</v>
      </c>
      <c r="M224">
        <v>2.2999999999999998</v>
      </c>
    </row>
    <row r="225" spans="1:13" x14ac:dyDescent="0.2">
      <c r="A225">
        <v>2019</v>
      </c>
      <c r="B225">
        <v>1</v>
      </c>
      <c r="C225">
        <v>10</v>
      </c>
      <c r="D225">
        <v>5</v>
      </c>
      <c r="E225">
        <v>0</v>
      </c>
      <c r="F225">
        <v>0</v>
      </c>
      <c r="G225">
        <v>0</v>
      </c>
      <c r="H225">
        <v>0</v>
      </c>
      <c r="I225">
        <v>5</v>
      </c>
      <c r="J225">
        <v>44.5</v>
      </c>
      <c r="K225">
        <v>957.1</v>
      </c>
      <c r="L225">
        <v>51.4</v>
      </c>
      <c r="M225">
        <v>2</v>
      </c>
    </row>
    <row r="226" spans="1:13" x14ac:dyDescent="0.2">
      <c r="A226">
        <v>2019</v>
      </c>
      <c r="B226">
        <v>1</v>
      </c>
      <c r="C226">
        <v>10</v>
      </c>
      <c r="D226">
        <v>6</v>
      </c>
      <c r="E226">
        <v>0</v>
      </c>
      <c r="F226">
        <v>0</v>
      </c>
      <c r="G226">
        <v>0</v>
      </c>
      <c r="H226">
        <v>0</v>
      </c>
      <c r="I226">
        <v>4.3</v>
      </c>
      <c r="J226">
        <v>46.6</v>
      </c>
      <c r="K226">
        <v>957.1</v>
      </c>
      <c r="L226">
        <v>92.8</v>
      </c>
      <c r="M226">
        <v>1.2</v>
      </c>
    </row>
    <row r="227" spans="1:13" x14ac:dyDescent="0.2">
      <c r="A227">
        <v>2019</v>
      </c>
      <c r="B227">
        <v>1</v>
      </c>
      <c r="C227">
        <v>10</v>
      </c>
      <c r="D227">
        <v>7</v>
      </c>
      <c r="E227">
        <v>0</v>
      </c>
      <c r="F227">
        <v>0</v>
      </c>
      <c r="G227">
        <v>0</v>
      </c>
      <c r="H227">
        <v>0</v>
      </c>
      <c r="I227">
        <v>5</v>
      </c>
      <c r="J227">
        <v>45</v>
      </c>
      <c r="K227">
        <v>957.3</v>
      </c>
      <c r="L227">
        <v>29.2</v>
      </c>
      <c r="M227">
        <v>3.1</v>
      </c>
    </row>
    <row r="228" spans="1:13" x14ac:dyDescent="0.2">
      <c r="A228">
        <v>2019</v>
      </c>
      <c r="B228">
        <v>1</v>
      </c>
      <c r="C228">
        <v>10</v>
      </c>
      <c r="D228">
        <v>8</v>
      </c>
      <c r="E228">
        <v>0</v>
      </c>
      <c r="F228">
        <v>154</v>
      </c>
      <c r="G228">
        <v>8</v>
      </c>
      <c r="H228">
        <v>18</v>
      </c>
      <c r="I228">
        <v>4.3</v>
      </c>
      <c r="J228">
        <v>49.8</v>
      </c>
      <c r="K228">
        <v>957.9</v>
      </c>
      <c r="L228">
        <v>49.9</v>
      </c>
      <c r="M228">
        <v>2.1</v>
      </c>
    </row>
    <row r="229" spans="1:13" x14ac:dyDescent="0.2">
      <c r="A229">
        <v>2019</v>
      </c>
      <c r="B229">
        <v>1</v>
      </c>
      <c r="C229">
        <v>10</v>
      </c>
      <c r="D229">
        <v>9</v>
      </c>
      <c r="E229">
        <v>0</v>
      </c>
      <c r="F229">
        <v>690</v>
      </c>
      <c r="G229">
        <v>32</v>
      </c>
      <c r="H229">
        <v>159</v>
      </c>
      <c r="I229">
        <v>8.1999999999999993</v>
      </c>
      <c r="J229">
        <v>47.5</v>
      </c>
      <c r="K229">
        <v>958.7</v>
      </c>
      <c r="L229">
        <v>48.9</v>
      </c>
      <c r="M229">
        <v>1.8</v>
      </c>
    </row>
    <row r="230" spans="1:13" x14ac:dyDescent="0.2">
      <c r="A230">
        <v>2019</v>
      </c>
      <c r="B230">
        <v>1</v>
      </c>
      <c r="C230">
        <v>10</v>
      </c>
      <c r="D230">
        <v>10</v>
      </c>
      <c r="E230">
        <v>0</v>
      </c>
      <c r="F230">
        <v>869</v>
      </c>
      <c r="G230">
        <v>44</v>
      </c>
      <c r="H230">
        <v>330</v>
      </c>
      <c r="I230">
        <v>10.199999999999999</v>
      </c>
      <c r="J230">
        <v>41.8</v>
      </c>
      <c r="K230">
        <v>959.3</v>
      </c>
      <c r="L230">
        <v>84.8</v>
      </c>
      <c r="M230">
        <v>3.7</v>
      </c>
    </row>
    <row r="231" spans="1:13" x14ac:dyDescent="0.2">
      <c r="A231">
        <v>2019</v>
      </c>
      <c r="B231">
        <v>1</v>
      </c>
      <c r="C231">
        <v>10</v>
      </c>
      <c r="D231">
        <v>11</v>
      </c>
      <c r="E231">
        <v>0</v>
      </c>
      <c r="F231">
        <v>932</v>
      </c>
      <c r="G231">
        <v>51</v>
      </c>
      <c r="H231">
        <v>461</v>
      </c>
      <c r="I231">
        <v>11.3</v>
      </c>
      <c r="J231">
        <v>39.4</v>
      </c>
      <c r="K231">
        <v>959.7</v>
      </c>
      <c r="L231">
        <v>96.9</v>
      </c>
      <c r="M231">
        <v>4.9000000000000004</v>
      </c>
    </row>
    <row r="232" spans="1:13" x14ac:dyDescent="0.2">
      <c r="A232">
        <v>2019</v>
      </c>
      <c r="B232">
        <v>1</v>
      </c>
      <c r="C232">
        <v>10</v>
      </c>
      <c r="D232">
        <v>12</v>
      </c>
      <c r="E232">
        <v>0</v>
      </c>
      <c r="F232">
        <v>956</v>
      </c>
      <c r="G232">
        <v>55</v>
      </c>
      <c r="H232">
        <v>539</v>
      </c>
      <c r="I232">
        <v>12</v>
      </c>
      <c r="J232">
        <v>39.4</v>
      </c>
      <c r="K232">
        <v>959.2</v>
      </c>
      <c r="L232">
        <v>100</v>
      </c>
      <c r="M232">
        <v>5.0999999999999996</v>
      </c>
    </row>
    <row r="233" spans="1:13" x14ac:dyDescent="0.2">
      <c r="A233">
        <v>2019</v>
      </c>
      <c r="B233">
        <v>1</v>
      </c>
      <c r="C233">
        <v>10</v>
      </c>
      <c r="D233">
        <v>13</v>
      </c>
      <c r="E233">
        <v>0</v>
      </c>
      <c r="F233">
        <v>944</v>
      </c>
      <c r="G233">
        <v>62</v>
      </c>
      <c r="H233">
        <v>554</v>
      </c>
      <c r="I233">
        <v>12.1</v>
      </c>
      <c r="J233">
        <v>43.5</v>
      </c>
      <c r="K233">
        <v>958.8</v>
      </c>
      <c r="L233">
        <v>109.5</v>
      </c>
      <c r="M233">
        <v>5.7</v>
      </c>
    </row>
    <row r="234" spans="1:13" x14ac:dyDescent="0.2">
      <c r="A234">
        <v>2019</v>
      </c>
      <c r="B234">
        <v>1</v>
      </c>
      <c r="C234">
        <v>10</v>
      </c>
      <c r="D234">
        <v>14</v>
      </c>
      <c r="E234">
        <v>0</v>
      </c>
      <c r="F234">
        <v>922</v>
      </c>
      <c r="G234">
        <v>61</v>
      </c>
      <c r="H234">
        <v>509</v>
      </c>
      <c r="I234">
        <v>11.9</v>
      </c>
      <c r="J234">
        <v>40.1</v>
      </c>
      <c r="K234">
        <v>958.3</v>
      </c>
      <c r="L234">
        <v>106.9</v>
      </c>
      <c r="M234">
        <v>5.3</v>
      </c>
    </row>
    <row r="235" spans="1:13" x14ac:dyDescent="0.2">
      <c r="A235">
        <v>2019</v>
      </c>
      <c r="B235">
        <v>1</v>
      </c>
      <c r="C235">
        <v>10</v>
      </c>
      <c r="D235">
        <v>15</v>
      </c>
      <c r="E235">
        <v>0</v>
      </c>
      <c r="F235">
        <v>861</v>
      </c>
      <c r="G235">
        <v>59</v>
      </c>
      <c r="H235">
        <v>404</v>
      </c>
      <c r="I235">
        <v>11.8</v>
      </c>
      <c r="J235">
        <v>41.8</v>
      </c>
      <c r="K235">
        <v>958.3</v>
      </c>
      <c r="L235">
        <v>101.2</v>
      </c>
      <c r="M235">
        <v>5.3</v>
      </c>
    </row>
    <row r="236" spans="1:13" x14ac:dyDescent="0.2">
      <c r="A236">
        <v>2019</v>
      </c>
      <c r="B236">
        <v>1</v>
      </c>
      <c r="C236">
        <v>10</v>
      </c>
      <c r="D236">
        <v>16</v>
      </c>
      <c r="E236">
        <v>0</v>
      </c>
      <c r="F236">
        <v>725</v>
      </c>
      <c r="G236">
        <v>52</v>
      </c>
      <c r="H236">
        <v>253</v>
      </c>
      <c r="I236">
        <v>10.7</v>
      </c>
      <c r="J236">
        <v>50.6</v>
      </c>
      <c r="K236">
        <v>958.7</v>
      </c>
      <c r="L236">
        <v>92.6</v>
      </c>
      <c r="M236">
        <v>6</v>
      </c>
    </row>
    <row r="237" spans="1:13" x14ac:dyDescent="0.2">
      <c r="A237">
        <v>2019</v>
      </c>
      <c r="B237">
        <v>1</v>
      </c>
      <c r="C237">
        <v>10</v>
      </c>
      <c r="D237">
        <v>17</v>
      </c>
      <c r="E237">
        <v>0</v>
      </c>
      <c r="F237">
        <v>400</v>
      </c>
      <c r="G237">
        <v>31</v>
      </c>
      <c r="H237">
        <v>85</v>
      </c>
      <c r="I237">
        <v>9</v>
      </c>
      <c r="J237">
        <v>58.3</v>
      </c>
      <c r="K237">
        <v>959.4</v>
      </c>
      <c r="L237">
        <v>94.9</v>
      </c>
      <c r="M237">
        <v>5.7</v>
      </c>
    </row>
    <row r="238" spans="1:13" x14ac:dyDescent="0.2">
      <c r="A238">
        <v>2019</v>
      </c>
      <c r="B238">
        <v>1</v>
      </c>
      <c r="C238">
        <v>10</v>
      </c>
      <c r="D238">
        <v>18</v>
      </c>
      <c r="E238">
        <v>0</v>
      </c>
      <c r="F238">
        <v>1</v>
      </c>
      <c r="G238">
        <v>1</v>
      </c>
      <c r="H238">
        <v>2</v>
      </c>
      <c r="I238">
        <v>7.1</v>
      </c>
      <c r="J238">
        <v>69.2</v>
      </c>
      <c r="K238">
        <v>959.9</v>
      </c>
      <c r="L238">
        <v>89.5</v>
      </c>
      <c r="M238">
        <v>3.9</v>
      </c>
    </row>
    <row r="239" spans="1:13" x14ac:dyDescent="0.2">
      <c r="A239">
        <v>2019</v>
      </c>
      <c r="B239">
        <v>1</v>
      </c>
      <c r="C239">
        <v>10</v>
      </c>
      <c r="D239">
        <v>19</v>
      </c>
      <c r="E239">
        <v>0</v>
      </c>
      <c r="F239">
        <v>0</v>
      </c>
      <c r="G239">
        <v>0</v>
      </c>
      <c r="H239">
        <v>0</v>
      </c>
      <c r="I239">
        <v>6.1</v>
      </c>
      <c r="J239">
        <v>76.8</v>
      </c>
      <c r="K239">
        <v>960.6</v>
      </c>
      <c r="L239">
        <v>78.5</v>
      </c>
      <c r="M239">
        <v>2.7</v>
      </c>
    </row>
    <row r="240" spans="1:13" x14ac:dyDescent="0.2">
      <c r="A240">
        <v>2019</v>
      </c>
      <c r="B240">
        <v>1</v>
      </c>
      <c r="C240">
        <v>10</v>
      </c>
      <c r="D240">
        <v>20</v>
      </c>
      <c r="E240">
        <v>0</v>
      </c>
      <c r="F240">
        <v>0</v>
      </c>
      <c r="G240">
        <v>0</v>
      </c>
      <c r="H240">
        <v>0</v>
      </c>
      <c r="I240">
        <v>6.1</v>
      </c>
      <c r="J240">
        <v>76.400000000000006</v>
      </c>
      <c r="K240">
        <v>961.3</v>
      </c>
      <c r="L240">
        <v>43</v>
      </c>
      <c r="M240">
        <v>2.2000000000000002</v>
      </c>
    </row>
    <row r="241" spans="1:13" x14ac:dyDescent="0.2">
      <c r="A241">
        <v>2019</v>
      </c>
      <c r="B241">
        <v>1</v>
      </c>
      <c r="C241">
        <v>10</v>
      </c>
      <c r="D241">
        <v>21</v>
      </c>
      <c r="E241">
        <v>0</v>
      </c>
      <c r="F241">
        <v>0</v>
      </c>
      <c r="G241">
        <v>0</v>
      </c>
      <c r="H241">
        <v>0</v>
      </c>
      <c r="I241">
        <v>3.9</v>
      </c>
      <c r="J241">
        <v>80.400000000000006</v>
      </c>
      <c r="K241">
        <v>962</v>
      </c>
      <c r="L241">
        <v>79</v>
      </c>
      <c r="M241">
        <v>1.5</v>
      </c>
    </row>
    <row r="242" spans="1:13" x14ac:dyDescent="0.2">
      <c r="A242">
        <v>2019</v>
      </c>
      <c r="B242">
        <v>1</v>
      </c>
      <c r="C242">
        <v>10</v>
      </c>
      <c r="D242">
        <v>22</v>
      </c>
      <c r="E242">
        <v>0</v>
      </c>
      <c r="F242">
        <v>0</v>
      </c>
      <c r="G242">
        <v>0</v>
      </c>
      <c r="H242">
        <v>0</v>
      </c>
      <c r="I242">
        <v>2.9</v>
      </c>
      <c r="J242">
        <v>81.400000000000006</v>
      </c>
      <c r="K242">
        <v>962.5</v>
      </c>
      <c r="L242">
        <v>204.9</v>
      </c>
      <c r="M242">
        <v>1.2</v>
      </c>
    </row>
    <row r="243" spans="1:13" x14ac:dyDescent="0.2">
      <c r="A243">
        <v>2019</v>
      </c>
      <c r="B243">
        <v>1</v>
      </c>
      <c r="C243">
        <v>10</v>
      </c>
      <c r="D243">
        <v>23</v>
      </c>
      <c r="E243">
        <v>0</v>
      </c>
      <c r="F243">
        <v>0</v>
      </c>
      <c r="G243">
        <v>0</v>
      </c>
      <c r="H243">
        <v>0</v>
      </c>
      <c r="I243">
        <v>3.3</v>
      </c>
      <c r="J243">
        <v>75.599999999999994</v>
      </c>
      <c r="K243">
        <v>962.7</v>
      </c>
      <c r="L243">
        <v>66.3</v>
      </c>
      <c r="M243">
        <v>1.7</v>
      </c>
    </row>
    <row r="244" spans="1:13" x14ac:dyDescent="0.2">
      <c r="A244">
        <v>2019</v>
      </c>
      <c r="B244">
        <v>1</v>
      </c>
      <c r="C244">
        <v>11</v>
      </c>
      <c r="D244">
        <v>0</v>
      </c>
      <c r="E244">
        <v>0</v>
      </c>
      <c r="F244">
        <v>0</v>
      </c>
      <c r="G244">
        <v>0</v>
      </c>
      <c r="H244">
        <v>0</v>
      </c>
      <c r="I244">
        <v>2.1</v>
      </c>
      <c r="J244">
        <v>68.099999999999994</v>
      </c>
      <c r="K244">
        <v>962.8</v>
      </c>
      <c r="L244">
        <v>139.19999999999999</v>
      </c>
      <c r="M244">
        <v>2.2999999999999998</v>
      </c>
    </row>
    <row r="245" spans="1:13" x14ac:dyDescent="0.2">
      <c r="A245">
        <v>2019</v>
      </c>
      <c r="B245">
        <v>1</v>
      </c>
      <c r="C245">
        <v>11</v>
      </c>
      <c r="D245">
        <v>1</v>
      </c>
      <c r="E245">
        <v>0</v>
      </c>
      <c r="F245">
        <v>0</v>
      </c>
      <c r="G245">
        <v>0</v>
      </c>
      <c r="H245">
        <v>0</v>
      </c>
      <c r="I245">
        <v>2.9</v>
      </c>
      <c r="J245">
        <v>58.4</v>
      </c>
      <c r="K245">
        <v>962.6</v>
      </c>
      <c r="L245">
        <v>20.100000000000001</v>
      </c>
      <c r="M245">
        <v>3.1</v>
      </c>
    </row>
    <row r="246" spans="1:13" x14ac:dyDescent="0.2">
      <c r="A246">
        <v>2019</v>
      </c>
      <c r="B246">
        <v>1</v>
      </c>
      <c r="C246">
        <v>11</v>
      </c>
      <c r="D246">
        <v>2</v>
      </c>
      <c r="E246">
        <v>0</v>
      </c>
      <c r="F246">
        <v>0</v>
      </c>
      <c r="G246">
        <v>0</v>
      </c>
      <c r="H246">
        <v>0</v>
      </c>
      <c r="I246">
        <v>1.8</v>
      </c>
      <c r="J246">
        <v>58.6</v>
      </c>
      <c r="K246">
        <v>962.7</v>
      </c>
      <c r="L246">
        <v>138.69999999999999</v>
      </c>
      <c r="M246">
        <v>1.6</v>
      </c>
    </row>
    <row r="247" spans="1:13" x14ac:dyDescent="0.2">
      <c r="A247">
        <v>2019</v>
      </c>
      <c r="B247">
        <v>1</v>
      </c>
      <c r="C247">
        <v>11</v>
      </c>
      <c r="D247">
        <v>3</v>
      </c>
      <c r="E247">
        <v>0</v>
      </c>
      <c r="F247">
        <v>0</v>
      </c>
      <c r="G247">
        <v>0</v>
      </c>
      <c r="H247">
        <v>0</v>
      </c>
      <c r="I247">
        <v>1.1000000000000001</v>
      </c>
      <c r="J247">
        <v>58.6</v>
      </c>
      <c r="K247">
        <v>963</v>
      </c>
      <c r="L247">
        <v>46.5</v>
      </c>
      <c r="M247">
        <v>1.9</v>
      </c>
    </row>
    <row r="248" spans="1:13" x14ac:dyDescent="0.2">
      <c r="A248">
        <v>2019</v>
      </c>
      <c r="B248">
        <v>1</v>
      </c>
      <c r="C248">
        <v>11</v>
      </c>
      <c r="D248">
        <v>4</v>
      </c>
      <c r="E248">
        <v>0</v>
      </c>
      <c r="F248">
        <v>0</v>
      </c>
      <c r="G248">
        <v>0</v>
      </c>
      <c r="H248">
        <v>0</v>
      </c>
      <c r="I248">
        <v>0.5</v>
      </c>
      <c r="J248">
        <v>61</v>
      </c>
      <c r="K248">
        <v>963.2</v>
      </c>
      <c r="L248">
        <v>73.900000000000006</v>
      </c>
      <c r="M248">
        <v>1.9</v>
      </c>
    </row>
    <row r="249" spans="1:13" x14ac:dyDescent="0.2">
      <c r="A249">
        <v>2019</v>
      </c>
      <c r="B249">
        <v>1</v>
      </c>
      <c r="C249">
        <v>11</v>
      </c>
      <c r="D249">
        <v>5</v>
      </c>
      <c r="E249">
        <v>0</v>
      </c>
      <c r="F249">
        <v>0</v>
      </c>
      <c r="G249">
        <v>0</v>
      </c>
      <c r="H249">
        <v>0</v>
      </c>
      <c r="I249">
        <v>1</v>
      </c>
      <c r="J249">
        <v>58.2</v>
      </c>
      <c r="K249">
        <v>963.1</v>
      </c>
      <c r="L249">
        <v>47.7</v>
      </c>
      <c r="M249">
        <v>2.6</v>
      </c>
    </row>
    <row r="250" spans="1:13" x14ac:dyDescent="0.2">
      <c r="A250">
        <v>2019</v>
      </c>
      <c r="B250">
        <v>1</v>
      </c>
      <c r="C250">
        <v>11</v>
      </c>
      <c r="D250">
        <v>6</v>
      </c>
      <c r="E250">
        <v>0</v>
      </c>
      <c r="F250">
        <v>0</v>
      </c>
      <c r="G250">
        <v>0</v>
      </c>
      <c r="H250">
        <v>0</v>
      </c>
      <c r="I250">
        <v>0.7</v>
      </c>
      <c r="J250">
        <v>59.1</v>
      </c>
      <c r="K250">
        <v>963.1</v>
      </c>
      <c r="L250">
        <v>41.1</v>
      </c>
      <c r="M250">
        <v>2.1</v>
      </c>
    </row>
    <row r="251" spans="1:13" x14ac:dyDescent="0.2">
      <c r="A251">
        <v>2019</v>
      </c>
      <c r="B251">
        <v>1</v>
      </c>
      <c r="C251">
        <v>11</v>
      </c>
      <c r="D251">
        <v>7</v>
      </c>
      <c r="E251">
        <v>0</v>
      </c>
      <c r="F251">
        <v>0</v>
      </c>
      <c r="G251">
        <v>0</v>
      </c>
      <c r="H251">
        <v>0</v>
      </c>
      <c r="I251">
        <v>0.8</v>
      </c>
      <c r="J251">
        <v>59.6</v>
      </c>
      <c r="K251">
        <v>963.6</v>
      </c>
      <c r="L251">
        <v>22.9</v>
      </c>
      <c r="M251">
        <v>1.7</v>
      </c>
    </row>
    <row r="252" spans="1:13" x14ac:dyDescent="0.2">
      <c r="A252">
        <v>2019</v>
      </c>
      <c r="B252">
        <v>1</v>
      </c>
      <c r="C252">
        <v>11</v>
      </c>
      <c r="D252">
        <v>8</v>
      </c>
      <c r="E252">
        <v>0</v>
      </c>
      <c r="F252">
        <v>119</v>
      </c>
      <c r="G252">
        <v>9</v>
      </c>
      <c r="H252">
        <v>17</v>
      </c>
      <c r="I252">
        <v>0.8</v>
      </c>
      <c r="J252">
        <v>59.9</v>
      </c>
      <c r="K252">
        <v>964.3</v>
      </c>
      <c r="L252">
        <v>39.1</v>
      </c>
      <c r="M252">
        <v>1.7</v>
      </c>
    </row>
    <row r="253" spans="1:13" x14ac:dyDescent="0.2">
      <c r="A253">
        <v>2019</v>
      </c>
      <c r="B253">
        <v>1</v>
      </c>
      <c r="C253">
        <v>11</v>
      </c>
      <c r="D253">
        <v>9</v>
      </c>
      <c r="E253">
        <v>0</v>
      </c>
      <c r="F253">
        <v>620</v>
      </c>
      <c r="G253">
        <v>38</v>
      </c>
      <c r="H253">
        <v>154</v>
      </c>
      <c r="I253">
        <v>3.9</v>
      </c>
      <c r="J253">
        <v>51.7</v>
      </c>
      <c r="K253">
        <v>965.1</v>
      </c>
      <c r="L253">
        <v>26.4</v>
      </c>
      <c r="M253">
        <v>2.2999999999999998</v>
      </c>
    </row>
    <row r="254" spans="1:13" x14ac:dyDescent="0.2">
      <c r="A254">
        <v>2019</v>
      </c>
      <c r="B254">
        <v>1</v>
      </c>
      <c r="C254">
        <v>11</v>
      </c>
      <c r="D254">
        <v>10</v>
      </c>
      <c r="E254">
        <v>0</v>
      </c>
      <c r="F254">
        <v>809</v>
      </c>
      <c r="G254">
        <v>55</v>
      </c>
      <c r="H254">
        <v>323</v>
      </c>
      <c r="I254">
        <v>7.1</v>
      </c>
      <c r="J254">
        <v>46.1</v>
      </c>
      <c r="K254">
        <v>965.9</v>
      </c>
      <c r="L254">
        <v>112.3</v>
      </c>
      <c r="M254">
        <v>1.1000000000000001</v>
      </c>
    </row>
    <row r="255" spans="1:13" x14ac:dyDescent="0.2">
      <c r="A255">
        <v>2019</v>
      </c>
      <c r="B255">
        <v>1</v>
      </c>
      <c r="C255">
        <v>11</v>
      </c>
      <c r="D255">
        <v>11</v>
      </c>
      <c r="E255">
        <v>0</v>
      </c>
      <c r="F255">
        <v>902</v>
      </c>
      <c r="G255">
        <v>61</v>
      </c>
      <c r="H255">
        <v>460</v>
      </c>
      <c r="I255">
        <v>9.5</v>
      </c>
      <c r="J255">
        <v>39.200000000000003</v>
      </c>
      <c r="K255">
        <v>966.3</v>
      </c>
      <c r="L255">
        <v>168.6</v>
      </c>
      <c r="M255">
        <v>0.6</v>
      </c>
    </row>
    <row r="256" spans="1:13" x14ac:dyDescent="0.2">
      <c r="A256">
        <v>2019</v>
      </c>
      <c r="B256">
        <v>1</v>
      </c>
      <c r="C256">
        <v>11</v>
      </c>
      <c r="D256">
        <v>12</v>
      </c>
      <c r="E256">
        <v>0</v>
      </c>
      <c r="F256">
        <v>930</v>
      </c>
      <c r="G256">
        <v>65</v>
      </c>
      <c r="H256">
        <v>538</v>
      </c>
      <c r="I256">
        <v>9.8000000000000007</v>
      </c>
      <c r="J256">
        <v>35.799999999999997</v>
      </c>
      <c r="K256">
        <v>965.9</v>
      </c>
      <c r="L256">
        <v>191.7</v>
      </c>
      <c r="M256">
        <v>1.1000000000000001</v>
      </c>
    </row>
    <row r="257" spans="1:13" x14ac:dyDescent="0.2">
      <c r="A257">
        <v>2019</v>
      </c>
      <c r="B257">
        <v>1</v>
      </c>
      <c r="C257">
        <v>11</v>
      </c>
      <c r="D257">
        <v>13</v>
      </c>
      <c r="E257">
        <v>0</v>
      </c>
      <c r="F257">
        <v>945</v>
      </c>
      <c r="G257">
        <v>65</v>
      </c>
      <c r="H257">
        <v>559</v>
      </c>
      <c r="I257">
        <v>10.5</v>
      </c>
      <c r="J257">
        <v>35.4</v>
      </c>
      <c r="K257">
        <v>965.5</v>
      </c>
      <c r="L257">
        <v>196.6</v>
      </c>
      <c r="M257">
        <v>1.6</v>
      </c>
    </row>
    <row r="258" spans="1:13" x14ac:dyDescent="0.2">
      <c r="A258">
        <v>2019</v>
      </c>
      <c r="B258">
        <v>1</v>
      </c>
      <c r="C258">
        <v>11</v>
      </c>
      <c r="D258">
        <v>14</v>
      </c>
      <c r="E258">
        <v>0</v>
      </c>
      <c r="F258">
        <v>922</v>
      </c>
      <c r="G258">
        <v>65</v>
      </c>
      <c r="H258">
        <v>514</v>
      </c>
      <c r="I258">
        <v>11.2</v>
      </c>
      <c r="J258">
        <v>33.5</v>
      </c>
      <c r="K258">
        <v>965.2</v>
      </c>
      <c r="L258">
        <v>215.9</v>
      </c>
      <c r="M258">
        <v>2</v>
      </c>
    </row>
    <row r="259" spans="1:13" x14ac:dyDescent="0.2">
      <c r="A259">
        <v>2019</v>
      </c>
      <c r="B259">
        <v>1</v>
      </c>
      <c r="C259">
        <v>11</v>
      </c>
      <c r="D259">
        <v>15</v>
      </c>
      <c r="E259">
        <v>0</v>
      </c>
      <c r="F259">
        <v>843</v>
      </c>
      <c r="G259">
        <v>66</v>
      </c>
      <c r="H259">
        <v>406</v>
      </c>
      <c r="I259">
        <v>11.3</v>
      </c>
      <c r="J259">
        <v>36</v>
      </c>
      <c r="K259">
        <v>965.3</v>
      </c>
      <c r="L259">
        <v>224.3</v>
      </c>
      <c r="M259">
        <v>3.6</v>
      </c>
    </row>
    <row r="260" spans="1:13" x14ac:dyDescent="0.2">
      <c r="A260">
        <v>2019</v>
      </c>
      <c r="B260">
        <v>1</v>
      </c>
      <c r="C260">
        <v>11</v>
      </c>
      <c r="D260">
        <v>16</v>
      </c>
      <c r="E260">
        <v>0</v>
      </c>
      <c r="F260">
        <v>726</v>
      </c>
      <c r="G260">
        <v>55</v>
      </c>
      <c r="H260">
        <v>258</v>
      </c>
      <c r="I260">
        <v>10.6</v>
      </c>
      <c r="J260">
        <v>39.9</v>
      </c>
      <c r="K260">
        <v>965.7</v>
      </c>
      <c r="L260">
        <v>248.2</v>
      </c>
      <c r="M260">
        <v>4.2</v>
      </c>
    </row>
    <row r="261" spans="1:13" x14ac:dyDescent="0.2">
      <c r="A261">
        <v>2019</v>
      </c>
      <c r="B261">
        <v>1</v>
      </c>
      <c r="C261">
        <v>11</v>
      </c>
      <c r="D261">
        <v>17</v>
      </c>
      <c r="E261">
        <v>0</v>
      </c>
      <c r="F261">
        <v>422</v>
      </c>
      <c r="G261">
        <v>30</v>
      </c>
      <c r="H261">
        <v>87</v>
      </c>
      <c r="I261">
        <v>9.1999999999999993</v>
      </c>
      <c r="J261">
        <v>47.5</v>
      </c>
      <c r="K261">
        <v>966.2</v>
      </c>
      <c r="L261">
        <v>257.8</v>
      </c>
      <c r="M261">
        <v>3.6</v>
      </c>
    </row>
    <row r="262" spans="1:13" x14ac:dyDescent="0.2">
      <c r="A262">
        <v>2019</v>
      </c>
      <c r="B262">
        <v>1</v>
      </c>
      <c r="C262">
        <v>11</v>
      </c>
      <c r="D262">
        <v>18</v>
      </c>
      <c r="E262">
        <v>0</v>
      </c>
      <c r="F262">
        <v>1</v>
      </c>
      <c r="G262">
        <v>2</v>
      </c>
      <c r="H262">
        <v>2</v>
      </c>
      <c r="I262">
        <v>6.6</v>
      </c>
      <c r="J262">
        <v>58</v>
      </c>
      <c r="K262">
        <v>967</v>
      </c>
      <c r="L262">
        <v>286.7</v>
      </c>
      <c r="M262">
        <v>2.2999999999999998</v>
      </c>
    </row>
    <row r="263" spans="1:13" x14ac:dyDescent="0.2">
      <c r="A263">
        <v>2019</v>
      </c>
      <c r="B263">
        <v>1</v>
      </c>
      <c r="C263">
        <v>11</v>
      </c>
      <c r="D263">
        <v>19</v>
      </c>
      <c r="E263">
        <v>0</v>
      </c>
      <c r="F263">
        <v>0</v>
      </c>
      <c r="G263">
        <v>0</v>
      </c>
      <c r="H263">
        <v>0</v>
      </c>
      <c r="I263">
        <v>5.7</v>
      </c>
      <c r="J263">
        <v>65.099999999999994</v>
      </c>
      <c r="K263">
        <v>967.5</v>
      </c>
      <c r="L263">
        <v>310.39999999999998</v>
      </c>
      <c r="M263">
        <v>2.8</v>
      </c>
    </row>
    <row r="264" spans="1:13" x14ac:dyDescent="0.2">
      <c r="A264">
        <v>2019</v>
      </c>
      <c r="B264">
        <v>1</v>
      </c>
      <c r="C264">
        <v>11</v>
      </c>
      <c r="D264">
        <v>20</v>
      </c>
      <c r="E264">
        <v>0</v>
      </c>
      <c r="F264">
        <v>0</v>
      </c>
      <c r="G264">
        <v>0</v>
      </c>
      <c r="H264">
        <v>0</v>
      </c>
      <c r="I264">
        <v>4.4000000000000004</v>
      </c>
      <c r="J264">
        <v>67.5</v>
      </c>
      <c r="K264">
        <v>967.8</v>
      </c>
      <c r="L264">
        <v>122.6</v>
      </c>
      <c r="M264">
        <v>1.3</v>
      </c>
    </row>
    <row r="265" spans="1:13" x14ac:dyDescent="0.2">
      <c r="A265">
        <v>2019</v>
      </c>
      <c r="B265">
        <v>1</v>
      </c>
      <c r="C265">
        <v>11</v>
      </c>
      <c r="D265">
        <v>21</v>
      </c>
      <c r="E265">
        <v>0</v>
      </c>
      <c r="F265">
        <v>0</v>
      </c>
      <c r="G265">
        <v>0</v>
      </c>
      <c r="H265">
        <v>0</v>
      </c>
      <c r="I265">
        <v>3</v>
      </c>
      <c r="J265">
        <v>71.099999999999994</v>
      </c>
      <c r="K265">
        <v>968.1</v>
      </c>
      <c r="L265">
        <v>202.2</v>
      </c>
      <c r="M265">
        <v>0.8</v>
      </c>
    </row>
    <row r="266" spans="1:13" x14ac:dyDescent="0.2">
      <c r="A266">
        <v>2019</v>
      </c>
      <c r="B266">
        <v>1</v>
      </c>
      <c r="C266">
        <v>11</v>
      </c>
      <c r="D266">
        <v>22</v>
      </c>
      <c r="E266">
        <v>0</v>
      </c>
      <c r="F266">
        <v>0</v>
      </c>
      <c r="G266">
        <v>0</v>
      </c>
      <c r="H266">
        <v>0</v>
      </c>
      <c r="I266">
        <v>1.5</v>
      </c>
      <c r="J266">
        <v>74.599999999999994</v>
      </c>
      <c r="K266">
        <v>968.5</v>
      </c>
      <c r="L266">
        <v>61.8</v>
      </c>
      <c r="M266">
        <v>1.5</v>
      </c>
    </row>
    <row r="267" spans="1:13" x14ac:dyDescent="0.2">
      <c r="A267">
        <v>2019</v>
      </c>
      <c r="B267">
        <v>1</v>
      </c>
      <c r="C267">
        <v>11</v>
      </c>
      <c r="D267">
        <v>23</v>
      </c>
      <c r="E267">
        <v>0</v>
      </c>
      <c r="F267">
        <v>0</v>
      </c>
      <c r="G267">
        <v>0</v>
      </c>
      <c r="H267">
        <v>0</v>
      </c>
      <c r="I267">
        <v>1.4</v>
      </c>
      <c r="J267">
        <v>76.5</v>
      </c>
      <c r="K267">
        <v>968.7</v>
      </c>
      <c r="L267">
        <v>34.299999999999997</v>
      </c>
      <c r="M267">
        <v>1.3</v>
      </c>
    </row>
    <row r="268" spans="1:13" x14ac:dyDescent="0.2">
      <c r="A268">
        <v>2019</v>
      </c>
      <c r="B268">
        <v>1</v>
      </c>
      <c r="C268">
        <v>12</v>
      </c>
      <c r="D268">
        <v>0</v>
      </c>
      <c r="E268">
        <v>0</v>
      </c>
      <c r="F268">
        <v>0</v>
      </c>
      <c r="G268">
        <v>0</v>
      </c>
      <c r="H268">
        <v>0</v>
      </c>
      <c r="I268">
        <v>1</v>
      </c>
      <c r="J268">
        <v>78.3</v>
      </c>
      <c r="K268">
        <v>968.6</v>
      </c>
      <c r="L268">
        <v>29.8</v>
      </c>
      <c r="M268">
        <v>0.9</v>
      </c>
    </row>
    <row r="269" spans="1:13" x14ac:dyDescent="0.2">
      <c r="A269">
        <v>2019</v>
      </c>
      <c r="B269">
        <v>1</v>
      </c>
      <c r="C269">
        <v>12</v>
      </c>
      <c r="D269">
        <v>1</v>
      </c>
      <c r="E269">
        <v>0</v>
      </c>
      <c r="F269">
        <v>0</v>
      </c>
      <c r="G269">
        <v>0</v>
      </c>
      <c r="H269">
        <v>0</v>
      </c>
      <c r="I269">
        <v>2.2999999999999998</v>
      </c>
      <c r="J269">
        <v>73.400000000000006</v>
      </c>
      <c r="K269">
        <v>968.6</v>
      </c>
      <c r="L269">
        <v>32.799999999999997</v>
      </c>
      <c r="M269">
        <v>2.2000000000000002</v>
      </c>
    </row>
    <row r="270" spans="1:13" x14ac:dyDescent="0.2">
      <c r="A270">
        <v>2019</v>
      </c>
      <c r="B270">
        <v>1</v>
      </c>
      <c r="C270">
        <v>12</v>
      </c>
      <c r="D270">
        <v>2</v>
      </c>
      <c r="E270">
        <v>0</v>
      </c>
      <c r="F270">
        <v>0</v>
      </c>
      <c r="G270">
        <v>0</v>
      </c>
      <c r="H270">
        <v>0</v>
      </c>
      <c r="I270">
        <v>1.5</v>
      </c>
      <c r="J270">
        <v>72.8</v>
      </c>
      <c r="K270">
        <v>968.9</v>
      </c>
      <c r="L270">
        <v>21.1</v>
      </c>
      <c r="M270">
        <v>1.5</v>
      </c>
    </row>
    <row r="271" spans="1:13" x14ac:dyDescent="0.2">
      <c r="A271">
        <v>2019</v>
      </c>
      <c r="B271">
        <v>1</v>
      </c>
      <c r="C271">
        <v>12</v>
      </c>
      <c r="D271">
        <v>3</v>
      </c>
      <c r="E271">
        <v>0</v>
      </c>
      <c r="F271">
        <v>0</v>
      </c>
      <c r="G271">
        <v>0</v>
      </c>
      <c r="H271">
        <v>0</v>
      </c>
      <c r="I271">
        <v>-0.4</v>
      </c>
      <c r="J271">
        <v>77.7</v>
      </c>
      <c r="K271">
        <v>969.1</v>
      </c>
      <c r="L271">
        <v>58</v>
      </c>
      <c r="M271">
        <v>0.9</v>
      </c>
    </row>
    <row r="272" spans="1:13" x14ac:dyDescent="0.2">
      <c r="A272">
        <v>2019</v>
      </c>
      <c r="B272">
        <v>1</v>
      </c>
      <c r="C272">
        <v>12</v>
      </c>
      <c r="D272">
        <v>4</v>
      </c>
      <c r="E272">
        <v>0</v>
      </c>
      <c r="F272">
        <v>0</v>
      </c>
      <c r="G272">
        <v>0</v>
      </c>
      <c r="H272">
        <v>0</v>
      </c>
      <c r="I272">
        <v>-1.1000000000000001</v>
      </c>
      <c r="J272">
        <v>80.599999999999994</v>
      </c>
      <c r="K272">
        <v>969.1</v>
      </c>
      <c r="L272">
        <v>78.5</v>
      </c>
      <c r="M272">
        <v>0.8</v>
      </c>
    </row>
    <row r="273" spans="1:13" x14ac:dyDescent="0.2">
      <c r="A273">
        <v>2019</v>
      </c>
      <c r="B273">
        <v>1</v>
      </c>
      <c r="C273">
        <v>12</v>
      </c>
      <c r="D273">
        <v>5</v>
      </c>
      <c r="E273">
        <v>0</v>
      </c>
      <c r="F273">
        <v>0</v>
      </c>
      <c r="G273">
        <v>0</v>
      </c>
      <c r="H273">
        <v>0</v>
      </c>
      <c r="I273">
        <v>-0.8</v>
      </c>
      <c r="J273">
        <v>79.3</v>
      </c>
      <c r="K273">
        <v>968.8</v>
      </c>
      <c r="L273">
        <v>42.9</v>
      </c>
      <c r="M273">
        <v>0.5</v>
      </c>
    </row>
    <row r="274" spans="1:13" x14ac:dyDescent="0.2">
      <c r="A274">
        <v>2019</v>
      </c>
      <c r="B274">
        <v>1</v>
      </c>
      <c r="C274">
        <v>12</v>
      </c>
      <c r="D274">
        <v>6</v>
      </c>
      <c r="E274">
        <v>0</v>
      </c>
      <c r="F274">
        <v>0</v>
      </c>
      <c r="G274">
        <v>0</v>
      </c>
      <c r="H274">
        <v>0</v>
      </c>
      <c r="I274">
        <v>-0.2</v>
      </c>
      <c r="J274">
        <v>73.7</v>
      </c>
      <c r="K274">
        <v>968.8</v>
      </c>
      <c r="L274">
        <v>6.8</v>
      </c>
      <c r="M274">
        <v>1.1000000000000001</v>
      </c>
    </row>
    <row r="275" spans="1:13" x14ac:dyDescent="0.2">
      <c r="A275">
        <v>2019</v>
      </c>
      <c r="B275">
        <v>1</v>
      </c>
      <c r="C275">
        <v>12</v>
      </c>
      <c r="D275">
        <v>7</v>
      </c>
      <c r="E275">
        <v>0</v>
      </c>
      <c r="F275">
        <v>0</v>
      </c>
      <c r="G275">
        <v>0</v>
      </c>
      <c r="H275">
        <v>0</v>
      </c>
      <c r="I275">
        <v>-0.8</v>
      </c>
      <c r="J275">
        <v>77.599999999999994</v>
      </c>
      <c r="K275">
        <v>969.1</v>
      </c>
      <c r="L275">
        <v>8</v>
      </c>
      <c r="M275">
        <v>0.5</v>
      </c>
    </row>
    <row r="276" spans="1:13" x14ac:dyDescent="0.2">
      <c r="A276">
        <v>2019</v>
      </c>
      <c r="B276">
        <v>1</v>
      </c>
      <c r="C276">
        <v>12</v>
      </c>
      <c r="D276">
        <v>8</v>
      </c>
      <c r="E276">
        <v>0</v>
      </c>
      <c r="F276">
        <v>138</v>
      </c>
      <c r="G276">
        <v>9</v>
      </c>
      <c r="H276">
        <v>18</v>
      </c>
      <c r="I276">
        <v>-0.2</v>
      </c>
      <c r="J276">
        <v>71.7</v>
      </c>
      <c r="K276">
        <v>969.4</v>
      </c>
      <c r="L276">
        <v>91.3</v>
      </c>
      <c r="M276">
        <v>1</v>
      </c>
    </row>
    <row r="277" spans="1:13" x14ac:dyDescent="0.2">
      <c r="A277">
        <v>2019</v>
      </c>
      <c r="B277">
        <v>1</v>
      </c>
      <c r="C277">
        <v>12</v>
      </c>
      <c r="D277">
        <v>9</v>
      </c>
      <c r="E277">
        <v>0</v>
      </c>
      <c r="F277">
        <v>657</v>
      </c>
      <c r="G277">
        <v>35</v>
      </c>
      <c r="H277">
        <v>158</v>
      </c>
      <c r="I277">
        <v>3.6</v>
      </c>
      <c r="J277">
        <v>58.1</v>
      </c>
      <c r="K277">
        <v>970.1</v>
      </c>
      <c r="L277">
        <v>67.2</v>
      </c>
      <c r="M277">
        <v>1</v>
      </c>
    </row>
    <row r="278" spans="1:13" x14ac:dyDescent="0.2">
      <c r="A278">
        <v>2019</v>
      </c>
      <c r="B278">
        <v>1</v>
      </c>
      <c r="C278">
        <v>12</v>
      </c>
      <c r="D278">
        <v>10</v>
      </c>
      <c r="E278">
        <v>0</v>
      </c>
      <c r="F278">
        <v>840</v>
      </c>
      <c r="G278">
        <v>48</v>
      </c>
      <c r="H278">
        <v>328</v>
      </c>
      <c r="I278">
        <v>7.1</v>
      </c>
      <c r="J278">
        <v>52.8</v>
      </c>
      <c r="K278">
        <v>970.9</v>
      </c>
      <c r="L278">
        <v>164.9</v>
      </c>
      <c r="M278">
        <v>1</v>
      </c>
    </row>
    <row r="279" spans="1:13" x14ac:dyDescent="0.2">
      <c r="A279">
        <v>2019</v>
      </c>
      <c r="B279">
        <v>1</v>
      </c>
      <c r="C279">
        <v>12</v>
      </c>
      <c r="D279">
        <v>11</v>
      </c>
      <c r="E279">
        <v>0</v>
      </c>
      <c r="F279">
        <v>924</v>
      </c>
      <c r="G279">
        <v>53</v>
      </c>
      <c r="H279">
        <v>464</v>
      </c>
      <c r="I279">
        <v>10</v>
      </c>
      <c r="J279">
        <v>46.5</v>
      </c>
      <c r="K279">
        <v>971</v>
      </c>
      <c r="L279">
        <v>178.2</v>
      </c>
      <c r="M279">
        <v>0.7</v>
      </c>
    </row>
    <row r="280" spans="1:13" x14ac:dyDescent="0.2">
      <c r="A280">
        <v>2019</v>
      </c>
      <c r="B280">
        <v>1</v>
      </c>
      <c r="C280">
        <v>12</v>
      </c>
      <c r="D280">
        <v>12</v>
      </c>
      <c r="E280">
        <v>0</v>
      </c>
      <c r="F280">
        <v>961</v>
      </c>
      <c r="G280">
        <v>55</v>
      </c>
      <c r="H280">
        <v>547</v>
      </c>
      <c r="I280">
        <v>11.1</v>
      </c>
      <c r="J280">
        <v>34.5</v>
      </c>
      <c r="K280">
        <v>970.3</v>
      </c>
      <c r="L280">
        <v>143.80000000000001</v>
      </c>
      <c r="M280">
        <v>1.3</v>
      </c>
    </row>
    <row r="281" spans="1:13" x14ac:dyDescent="0.2">
      <c r="A281">
        <v>2019</v>
      </c>
      <c r="B281">
        <v>1</v>
      </c>
      <c r="C281">
        <v>12</v>
      </c>
      <c r="D281">
        <v>13</v>
      </c>
      <c r="E281">
        <v>0</v>
      </c>
      <c r="F281">
        <v>963</v>
      </c>
      <c r="G281">
        <v>57</v>
      </c>
      <c r="H281">
        <v>564</v>
      </c>
      <c r="I281">
        <v>11.9</v>
      </c>
      <c r="J281">
        <v>29.8</v>
      </c>
      <c r="K281">
        <v>969.4</v>
      </c>
      <c r="L281">
        <v>155.4</v>
      </c>
      <c r="M281">
        <v>1.1000000000000001</v>
      </c>
    </row>
    <row r="282" spans="1:13" x14ac:dyDescent="0.2">
      <c r="A282">
        <v>2019</v>
      </c>
      <c r="B282">
        <v>1</v>
      </c>
      <c r="C282">
        <v>12</v>
      </c>
      <c r="D282">
        <v>14</v>
      </c>
      <c r="E282">
        <v>0</v>
      </c>
      <c r="F282">
        <v>943</v>
      </c>
      <c r="G282">
        <v>56</v>
      </c>
      <c r="H282">
        <v>519</v>
      </c>
      <c r="I282">
        <v>12.6</v>
      </c>
      <c r="J282">
        <v>28.3</v>
      </c>
      <c r="K282">
        <v>968.8</v>
      </c>
      <c r="L282">
        <v>150.1</v>
      </c>
      <c r="M282">
        <v>1.6</v>
      </c>
    </row>
    <row r="283" spans="1:13" x14ac:dyDescent="0.2">
      <c r="A283">
        <v>2019</v>
      </c>
      <c r="B283">
        <v>1</v>
      </c>
      <c r="C283">
        <v>12</v>
      </c>
      <c r="D283">
        <v>15</v>
      </c>
      <c r="E283">
        <v>0</v>
      </c>
      <c r="F283">
        <v>884</v>
      </c>
      <c r="G283">
        <v>53</v>
      </c>
      <c r="H283">
        <v>414</v>
      </c>
      <c r="I283">
        <v>13.1</v>
      </c>
      <c r="J283">
        <v>34.200000000000003</v>
      </c>
      <c r="K283">
        <v>968.5</v>
      </c>
      <c r="L283">
        <v>188.9</v>
      </c>
      <c r="M283">
        <v>2.4</v>
      </c>
    </row>
    <row r="284" spans="1:13" x14ac:dyDescent="0.2">
      <c r="A284">
        <v>2019</v>
      </c>
      <c r="B284">
        <v>1</v>
      </c>
      <c r="C284">
        <v>12</v>
      </c>
      <c r="D284">
        <v>16</v>
      </c>
      <c r="E284">
        <v>0</v>
      </c>
      <c r="F284">
        <v>765</v>
      </c>
      <c r="G284">
        <v>46</v>
      </c>
      <c r="H284">
        <v>263</v>
      </c>
      <c r="I284">
        <v>11.9</v>
      </c>
      <c r="J284">
        <v>50.4</v>
      </c>
      <c r="K284">
        <v>968.5</v>
      </c>
      <c r="L284">
        <v>253.4</v>
      </c>
      <c r="M284">
        <v>3.7</v>
      </c>
    </row>
    <row r="285" spans="1:13" x14ac:dyDescent="0.2">
      <c r="A285">
        <v>2019</v>
      </c>
      <c r="B285">
        <v>1</v>
      </c>
      <c r="C285">
        <v>12</v>
      </c>
      <c r="D285">
        <v>17</v>
      </c>
      <c r="E285">
        <v>0</v>
      </c>
      <c r="F285">
        <v>471</v>
      </c>
      <c r="G285">
        <v>27</v>
      </c>
      <c r="H285">
        <v>91</v>
      </c>
      <c r="I285">
        <v>10.3</v>
      </c>
      <c r="J285">
        <v>59.4</v>
      </c>
      <c r="K285">
        <v>968.7</v>
      </c>
      <c r="L285">
        <v>262.3</v>
      </c>
      <c r="M285">
        <v>3.7</v>
      </c>
    </row>
    <row r="286" spans="1:13" x14ac:dyDescent="0.2">
      <c r="A286">
        <v>2019</v>
      </c>
      <c r="B286">
        <v>1</v>
      </c>
      <c r="C286">
        <v>12</v>
      </c>
      <c r="D286">
        <v>18</v>
      </c>
      <c r="E286">
        <v>0</v>
      </c>
      <c r="F286">
        <v>2</v>
      </c>
      <c r="G286">
        <v>2</v>
      </c>
      <c r="H286">
        <v>2</v>
      </c>
      <c r="I286">
        <v>7.5</v>
      </c>
      <c r="J286">
        <v>71.2</v>
      </c>
      <c r="K286">
        <v>969.3</v>
      </c>
      <c r="L286">
        <v>280.39999999999998</v>
      </c>
      <c r="M286">
        <v>2.4</v>
      </c>
    </row>
    <row r="287" spans="1:13" x14ac:dyDescent="0.2">
      <c r="A287">
        <v>2019</v>
      </c>
      <c r="B287">
        <v>1</v>
      </c>
      <c r="C287">
        <v>12</v>
      </c>
      <c r="D287">
        <v>19</v>
      </c>
      <c r="E287">
        <v>0</v>
      </c>
      <c r="F287">
        <v>0</v>
      </c>
      <c r="G287">
        <v>0</v>
      </c>
      <c r="H287">
        <v>0</v>
      </c>
      <c r="I287">
        <v>5.5</v>
      </c>
      <c r="J287">
        <v>76.8</v>
      </c>
      <c r="K287">
        <v>969.9</v>
      </c>
      <c r="L287">
        <v>287.5</v>
      </c>
      <c r="M287">
        <v>1.1000000000000001</v>
      </c>
    </row>
    <row r="288" spans="1:13" x14ac:dyDescent="0.2">
      <c r="A288">
        <v>2019</v>
      </c>
      <c r="B288">
        <v>1</v>
      </c>
      <c r="C288">
        <v>12</v>
      </c>
      <c r="D288">
        <v>20</v>
      </c>
      <c r="E288">
        <v>0</v>
      </c>
      <c r="F288">
        <v>0</v>
      </c>
      <c r="G288">
        <v>0</v>
      </c>
      <c r="H288">
        <v>0</v>
      </c>
      <c r="I288">
        <v>4.5</v>
      </c>
      <c r="J288">
        <v>79.3</v>
      </c>
      <c r="K288">
        <v>970</v>
      </c>
      <c r="L288">
        <v>229.8</v>
      </c>
      <c r="M288">
        <v>0.7</v>
      </c>
    </row>
    <row r="289" spans="1:13" x14ac:dyDescent="0.2">
      <c r="A289">
        <v>2019</v>
      </c>
      <c r="B289">
        <v>1</v>
      </c>
      <c r="C289">
        <v>12</v>
      </c>
      <c r="D289">
        <v>21</v>
      </c>
      <c r="E289">
        <v>0</v>
      </c>
      <c r="F289">
        <v>0</v>
      </c>
      <c r="G289">
        <v>0</v>
      </c>
      <c r="H289">
        <v>0</v>
      </c>
      <c r="I289">
        <v>3.5</v>
      </c>
      <c r="J289">
        <v>78</v>
      </c>
      <c r="K289">
        <v>970.1</v>
      </c>
      <c r="L289">
        <v>243.5</v>
      </c>
      <c r="M289">
        <v>0.5</v>
      </c>
    </row>
    <row r="290" spans="1:13" x14ac:dyDescent="0.2">
      <c r="A290">
        <v>2019</v>
      </c>
      <c r="B290">
        <v>1</v>
      </c>
      <c r="C290">
        <v>12</v>
      </c>
      <c r="D290">
        <v>22</v>
      </c>
      <c r="E290">
        <v>0</v>
      </c>
      <c r="F290">
        <v>0</v>
      </c>
      <c r="G290">
        <v>0</v>
      </c>
      <c r="H290">
        <v>0</v>
      </c>
      <c r="I290">
        <v>3</v>
      </c>
      <c r="J290">
        <v>76.099999999999994</v>
      </c>
      <c r="K290">
        <v>970.2</v>
      </c>
      <c r="L290">
        <v>115.2</v>
      </c>
      <c r="M290">
        <v>1</v>
      </c>
    </row>
    <row r="291" spans="1:13" x14ac:dyDescent="0.2">
      <c r="A291">
        <v>2019</v>
      </c>
      <c r="B291">
        <v>1</v>
      </c>
      <c r="C291">
        <v>12</v>
      </c>
      <c r="D291">
        <v>23</v>
      </c>
      <c r="E291">
        <v>0</v>
      </c>
      <c r="F291">
        <v>0</v>
      </c>
      <c r="G291">
        <v>0</v>
      </c>
      <c r="H291">
        <v>0</v>
      </c>
      <c r="I291">
        <v>2.1</v>
      </c>
      <c r="J291">
        <v>79.900000000000006</v>
      </c>
      <c r="K291">
        <v>970.3</v>
      </c>
      <c r="L291">
        <v>246.6</v>
      </c>
      <c r="M291">
        <v>0.5</v>
      </c>
    </row>
    <row r="292" spans="1:13" x14ac:dyDescent="0.2">
      <c r="A292">
        <v>2019</v>
      </c>
      <c r="B292">
        <v>1</v>
      </c>
      <c r="C292">
        <v>13</v>
      </c>
      <c r="D292">
        <v>0</v>
      </c>
      <c r="E292">
        <v>0</v>
      </c>
      <c r="F292">
        <v>0</v>
      </c>
      <c r="G292">
        <v>0</v>
      </c>
      <c r="H292">
        <v>0</v>
      </c>
      <c r="I292">
        <v>2.2000000000000002</v>
      </c>
      <c r="J292">
        <v>75.400000000000006</v>
      </c>
      <c r="K292">
        <v>969.9</v>
      </c>
      <c r="L292">
        <v>117.6</v>
      </c>
      <c r="M292">
        <v>1.1000000000000001</v>
      </c>
    </row>
    <row r="293" spans="1:13" x14ac:dyDescent="0.2">
      <c r="A293">
        <v>2019</v>
      </c>
      <c r="B293">
        <v>1</v>
      </c>
      <c r="C293">
        <v>13</v>
      </c>
      <c r="D293">
        <v>1</v>
      </c>
      <c r="E293">
        <v>0</v>
      </c>
      <c r="F293">
        <v>0</v>
      </c>
      <c r="G293">
        <v>0</v>
      </c>
      <c r="H293">
        <v>0</v>
      </c>
      <c r="I293">
        <v>0.6</v>
      </c>
      <c r="J293">
        <v>76.099999999999994</v>
      </c>
      <c r="K293">
        <v>969.5</v>
      </c>
      <c r="L293">
        <v>48.2</v>
      </c>
      <c r="M293">
        <v>0.7</v>
      </c>
    </row>
    <row r="294" spans="1:13" x14ac:dyDescent="0.2">
      <c r="A294">
        <v>2019</v>
      </c>
      <c r="B294">
        <v>1</v>
      </c>
      <c r="C294">
        <v>13</v>
      </c>
      <c r="D294">
        <v>2</v>
      </c>
      <c r="E294">
        <v>0</v>
      </c>
      <c r="F294">
        <v>0</v>
      </c>
      <c r="G294">
        <v>0</v>
      </c>
      <c r="H294">
        <v>0</v>
      </c>
      <c r="I294">
        <v>0.6</v>
      </c>
      <c r="J294">
        <v>77.599999999999994</v>
      </c>
      <c r="K294">
        <v>969.3</v>
      </c>
      <c r="L294">
        <v>179.5</v>
      </c>
      <c r="M294">
        <v>0.3</v>
      </c>
    </row>
    <row r="295" spans="1:13" x14ac:dyDescent="0.2">
      <c r="A295">
        <v>2019</v>
      </c>
      <c r="B295">
        <v>1</v>
      </c>
      <c r="C295">
        <v>13</v>
      </c>
      <c r="D295">
        <v>3</v>
      </c>
      <c r="E295">
        <v>0</v>
      </c>
      <c r="F295">
        <v>0</v>
      </c>
      <c r="G295">
        <v>0</v>
      </c>
      <c r="H295">
        <v>0</v>
      </c>
      <c r="I295">
        <v>1.5</v>
      </c>
      <c r="J295">
        <v>66.099999999999994</v>
      </c>
      <c r="K295">
        <v>969.2</v>
      </c>
      <c r="L295">
        <v>15.3</v>
      </c>
      <c r="M295">
        <v>1.2</v>
      </c>
    </row>
    <row r="296" spans="1:13" x14ac:dyDescent="0.2">
      <c r="A296">
        <v>2019</v>
      </c>
      <c r="B296">
        <v>1</v>
      </c>
      <c r="C296">
        <v>13</v>
      </c>
      <c r="D296">
        <v>4</v>
      </c>
      <c r="E296">
        <v>0</v>
      </c>
      <c r="F296">
        <v>0</v>
      </c>
      <c r="G296">
        <v>0</v>
      </c>
      <c r="H296">
        <v>0</v>
      </c>
      <c r="I296">
        <v>0.3</v>
      </c>
      <c r="J296">
        <v>68.2</v>
      </c>
      <c r="K296">
        <v>968.8</v>
      </c>
      <c r="L296">
        <v>113.4</v>
      </c>
      <c r="M296">
        <v>0.5</v>
      </c>
    </row>
    <row r="297" spans="1:13" x14ac:dyDescent="0.2">
      <c r="A297">
        <v>2019</v>
      </c>
      <c r="B297">
        <v>1</v>
      </c>
      <c r="C297">
        <v>13</v>
      </c>
      <c r="D297">
        <v>5</v>
      </c>
      <c r="E297">
        <v>0</v>
      </c>
      <c r="F297">
        <v>0</v>
      </c>
      <c r="G297">
        <v>0</v>
      </c>
      <c r="H297">
        <v>0</v>
      </c>
      <c r="I297">
        <v>0.9</v>
      </c>
      <c r="J297">
        <v>65.5</v>
      </c>
      <c r="K297">
        <v>968.4</v>
      </c>
      <c r="L297">
        <v>36.1</v>
      </c>
      <c r="M297">
        <v>0.6</v>
      </c>
    </row>
    <row r="298" spans="1:13" x14ac:dyDescent="0.2">
      <c r="A298">
        <v>2019</v>
      </c>
      <c r="B298">
        <v>1</v>
      </c>
      <c r="C298">
        <v>13</v>
      </c>
      <c r="D298">
        <v>6</v>
      </c>
      <c r="E298">
        <v>0</v>
      </c>
      <c r="F298">
        <v>0</v>
      </c>
      <c r="G298">
        <v>0</v>
      </c>
      <c r="H298">
        <v>0</v>
      </c>
      <c r="I298">
        <v>-0.4</v>
      </c>
      <c r="J298">
        <v>66.7</v>
      </c>
      <c r="K298">
        <v>968.2</v>
      </c>
      <c r="L298">
        <v>86.4</v>
      </c>
      <c r="M298">
        <v>0.5</v>
      </c>
    </row>
    <row r="299" spans="1:13" x14ac:dyDescent="0.2">
      <c r="A299">
        <v>2019</v>
      </c>
      <c r="B299">
        <v>1</v>
      </c>
      <c r="C299">
        <v>13</v>
      </c>
      <c r="D299">
        <v>7</v>
      </c>
      <c r="E299">
        <v>0</v>
      </c>
      <c r="F299">
        <v>0</v>
      </c>
      <c r="G299">
        <v>0</v>
      </c>
      <c r="H299">
        <v>0</v>
      </c>
      <c r="I299">
        <v>-0.3</v>
      </c>
      <c r="J299">
        <v>64.2</v>
      </c>
      <c r="K299">
        <v>968.2</v>
      </c>
      <c r="L299">
        <v>159.30000000000001</v>
      </c>
      <c r="M299">
        <v>0.4</v>
      </c>
    </row>
    <row r="300" spans="1:13" x14ac:dyDescent="0.2">
      <c r="A300">
        <v>2019</v>
      </c>
      <c r="B300">
        <v>1</v>
      </c>
      <c r="C300">
        <v>13</v>
      </c>
      <c r="D300">
        <v>8</v>
      </c>
      <c r="E300">
        <v>0</v>
      </c>
      <c r="F300">
        <v>159</v>
      </c>
      <c r="G300">
        <v>8</v>
      </c>
      <c r="H300">
        <v>19</v>
      </c>
      <c r="I300">
        <v>0.8</v>
      </c>
      <c r="J300">
        <v>60</v>
      </c>
      <c r="K300">
        <v>968.3</v>
      </c>
      <c r="L300">
        <v>113.8</v>
      </c>
      <c r="M300">
        <v>0.7</v>
      </c>
    </row>
    <row r="301" spans="1:13" x14ac:dyDescent="0.2">
      <c r="A301">
        <v>2019</v>
      </c>
      <c r="B301">
        <v>1</v>
      </c>
      <c r="C301">
        <v>13</v>
      </c>
      <c r="D301">
        <v>9</v>
      </c>
      <c r="E301">
        <v>0</v>
      </c>
      <c r="F301">
        <v>696</v>
      </c>
      <c r="G301">
        <v>32</v>
      </c>
      <c r="H301">
        <v>163</v>
      </c>
      <c r="I301">
        <v>5</v>
      </c>
      <c r="J301">
        <v>51.8</v>
      </c>
      <c r="K301">
        <v>968.5</v>
      </c>
      <c r="L301">
        <v>29.6</v>
      </c>
      <c r="M301">
        <v>0.5</v>
      </c>
    </row>
    <row r="302" spans="1:13" x14ac:dyDescent="0.2">
      <c r="A302">
        <v>2019</v>
      </c>
      <c r="B302">
        <v>1</v>
      </c>
      <c r="C302">
        <v>13</v>
      </c>
      <c r="D302">
        <v>10</v>
      </c>
      <c r="E302">
        <v>0</v>
      </c>
      <c r="F302">
        <v>873</v>
      </c>
      <c r="G302">
        <v>43</v>
      </c>
      <c r="H302">
        <v>335</v>
      </c>
      <c r="I302">
        <v>9.4</v>
      </c>
      <c r="J302">
        <v>37.5</v>
      </c>
      <c r="K302">
        <v>968.9</v>
      </c>
      <c r="L302">
        <v>188.4</v>
      </c>
      <c r="M302">
        <v>1.1000000000000001</v>
      </c>
    </row>
    <row r="303" spans="1:13" x14ac:dyDescent="0.2">
      <c r="A303">
        <v>2019</v>
      </c>
      <c r="B303">
        <v>1</v>
      </c>
      <c r="C303">
        <v>13</v>
      </c>
      <c r="D303">
        <v>11</v>
      </c>
      <c r="E303">
        <v>0</v>
      </c>
      <c r="F303">
        <v>947</v>
      </c>
      <c r="G303">
        <v>49</v>
      </c>
      <c r="H303">
        <v>472</v>
      </c>
      <c r="I303">
        <v>11.7</v>
      </c>
      <c r="J303">
        <v>33.9</v>
      </c>
      <c r="K303">
        <v>969</v>
      </c>
      <c r="L303">
        <v>236.8</v>
      </c>
      <c r="M303">
        <v>1.8</v>
      </c>
    </row>
    <row r="304" spans="1:13" x14ac:dyDescent="0.2">
      <c r="A304">
        <v>2019</v>
      </c>
      <c r="B304">
        <v>1</v>
      </c>
      <c r="C304">
        <v>13</v>
      </c>
      <c r="D304">
        <v>12</v>
      </c>
      <c r="E304">
        <v>0</v>
      </c>
      <c r="F304">
        <v>978</v>
      </c>
      <c r="G304">
        <v>52</v>
      </c>
      <c r="H304">
        <v>555</v>
      </c>
      <c r="I304">
        <v>13.6</v>
      </c>
      <c r="J304">
        <v>34.299999999999997</v>
      </c>
      <c r="K304">
        <v>968.2</v>
      </c>
      <c r="L304">
        <v>241.7</v>
      </c>
      <c r="M304">
        <v>2.6</v>
      </c>
    </row>
    <row r="305" spans="1:13" x14ac:dyDescent="0.2">
      <c r="A305">
        <v>2019</v>
      </c>
      <c r="B305">
        <v>1</v>
      </c>
      <c r="C305">
        <v>13</v>
      </c>
      <c r="D305">
        <v>13</v>
      </c>
      <c r="E305">
        <v>0</v>
      </c>
      <c r="F305">
        <v>981</v>
      </c>
      <c r="G305">
        <v>53</v>
      </c>
      <c r="H305">
        <v>573</v>
      </c>
      <c r="I305">
        <v>14.5</v>
      </c>
      <c r="J305">
        <v>39.9</v>
      </c>
      <c r="K305">
        <v>967.1</v>
      </c>
      <c r="L305">
        <v>243.6</v>
      </c>
      <c r="M305">
        <v>4.0999999999999996</v>
      </c>
    </row>
    <row r="306" spans="1:13" x14ac:dyDescent="0.2">
      <c r="A306">
        <v>2019</v>
      </c>
      <c r="B306">
        <v>1</v>
      </c>
      <c r="C306">
        <v>13</v>
      </c>
      <c r="D306">
        <v>14</v>
      </c>
      <c r="E306">
        <v>0</v>
      </c>
      <c r="F306">
        <v>962</v>
      </c>
      <c r="G306">
        <v>53</v>
      </c>
      <c r="H306">
        <v>529</v>
      </c>
      <c r="I306">
        <v>15.3</v>
      </c>
      <c r="J306">
        <v>40.200000000000003</v>
      </c>
      <c r="K306">
        <v>966.1</v>
      </c>
      <c r="L306">
        <v>232.2</v>
      </c>
      <c r="M306">
        <v>4.2</v>
      </c>
    </row>
    <row r="307" spans="1:13" x14ac:dyDescent="0.2">
      <c r="A307">
        <v>2019</v>
      </c>
      <c r="B307">
        <v>1</v>
      </c>
      <c r="C307">
        <v>13</v>
      </c>
      <c r="D307">
        <v>15</v>
      </c>
      <c r="E307">
        <v>0</v>
      </c>
      <c r="F307">
        <v>914</v>
      </c>
      <c r="G307">
        <v>49</v>
      </c>
      <c r="H307">
        <v>425</v>
      </c>
      <c r="I307">
        <v>15.8</v>
      </c>
      <c r="J307">
        <v>41.1</v>
      </c>
      <c r="K307">
        <v>965.5</v>
      </c>
      <c r="L307">
        <v>245.6</v>
      </c>
      <c r="M307">
        <v>3.6</v>
      </c>
    </row>
    <row r="308" spans="1:13" x14ac:dyDescent="0.2">
      <c r="A308">
        <v>2019</v>
      </c>
      <c r="B308">
        <v>1</v>
      </c>
      <c r="C308">
        <v>13</v>
      </c>
      <c r="D308">
        <v>16</v>
      </c>
      <c r="E308">
        <v>0</v>
      </c>
      <c r="F308">
        <v>813</v>
      </c>
      <c r="G308">
        <v>41</v>
      </c>
      <c r="H308">
        <v>274</v>
      </c>
      <c r="I308">
        <v>16.100000000000001</v>
      </c>
      <c r="J308">
        <v>41.8</v>
      </c>
      <c r="K308">
        <v>965.4</v>
      </c>
      <c r="L308">
        <v>252.5</v>
      </c>
      <c r="M308">
        <v>3.3</v>
      </c>
    </row>
    <row r="309" spans="1:13" x14ac:dyDescent="0.2">
      <c r="A309">
        <v>2019</v>
      </c>
      <c r="B309">
        <v>1</v>
      </c>
      <c r="C309">
        <v>13</v>
      </c>
      <c r="D309">
        <v>17</v>
      </c>
      <c r="E309">
        <v>0</v>
      </c>
      <c r="F309">
        <v>548</v>
      </c>
      <c r="G309">
        <v>25</v>
      </c>
      <c r="H309">
        <v>99</v>
      </c>
      <c r="I309">
        <v>14.1</v>
      </c>
      <c r="J309">
        <v>49.1</v>
      </c>
      <c r="K309">
        <v>965.4</v>
      </c>
      <c r="L309">
        <v>245.3</v>
      </c>
      <c r="M309">
        <v>3.6</v>
      </c>
    </row>
    <row r="310" spans="1:13" x14ac:dyDescent="0.2">
      <c r="A310">
        <v>2019</v>
      </c>
      <c r="B310">
        <v>1</v>
      </c>
      <c r="C310">
        <v>13</v>
      </c>
      <c r="D310">
        <v>18</v>
      </c>
      <c r="E310">
        <v>0</v>
      </c>
      <c r="F310">
        <v>6</v>
      </c>
      <c r="G310">
        <v>2</v>
      </c>
      <c r="H310">
        <v>2</v>
      </c>
      <c r="I310">
        <v>10.1</v>
      </c>
      <c r="J310">
        <v>68.2</v>
      </c>
      <c r="K310">
        <v>965.8</v>
      </c>
      <c r="L310">
        <v>213.9</v>
      </c>
      <c r="M310">
        <v>2.1</v>
      </c>
    </row>
    <row r="311" spans="1:13" x14ac:dyDescent="0.2">
      <c r="A311">
        <v>2019</v>
      </c>
      <c r="B311">
        <v>1</v>
      </c>
      <c r="C311">
        <v>13</v>
      </c>
      <c r="D311">
        <v>19</v>
      </c>
      <c r="E311">
        <v>0</v>
      </c>
      <c r="F311">
        <v>0</v>
      </c>
      <c r="G311">
        <v>0</v>
      </c>
      <c r="H311">
        <v>0</v>
      </c>
      <c r="I311">
        <v>8.1</v>
      </c>
      <c r="J311">
        <v>77.3</v>
      </c>
      <c r="K311">
        <v>966</v>
      </c>
      <c r="L311">
        <v>115.4</v>
      </c>
      <c r="M311">
        <v>0.2</v>
      </c>
    </row>
    <row r="312" spans="1:13" x14ac:dyDescent="0.2">
      <c r="A312">
        <v>2019</v>
      </c>
      <c r="B312">
        <v>1</v>
      </c>
      <c r="C312">
        <v>13</v>
      </c>
      <c r="D312">
        <v>20</v>
      </c>
      <c r="E312">
        <v>0</v>
      </c>
      <c r="F312">
        <v>0</v>
      </c>
      <c r="G312">
        <v>0</v>
      </c>
      <c r="H312">
        <v>0</v>
      </c>
      <c r="I312">
        <v>6.4</v>
      </c>
      <c r="J312">
        <v>77.7</v>
      </c>
      <c r="K312">
        <v>965.8</v>
      </c>
      <c r="L312">
        <v>136.9</v>
      </c>
      <c r="M312">
        <v>0.9</v>
      </c>
    </row>
    <row r="313" spans="1:13" x14ac:dyDescent="0.2">
      <c r="A313">
        <v>2019</v>
      </c>
      <c r="B313">
        <v>1</v>
      </c>
      <c r="C313">
        <v>13</v>
      </c>
      <c r="D313">
        <v>21</v>
      </c>
      <c r="E313">
        <v>0</v>
      </c>
      <c r="F313">
        <v>0</v>
      </c>
      <c r="G313">
        <v>0</v>
      </c>
      <c r="H313">
        <v>0</v>
      </c>
      <c r="I313">
        <v>5.5</v>
      </c>
      <c r="J313">
        <v>71.099999999999994</v>
      </c>
      <c r="K313">
        <v>965.8</v>
      </c>
      <c r="L313">
        <v>16.5</v>
      </c>
      <c r="M313">
        <v>1</v>
      </c>
    </row>
    <row r="314" spans="1:13" x14ac:dyDescent="0.2">
      <c r="A314">
        <v>2019</v>
      </c>
      <c r="B314">
        <v>1</v>
      </c>
      <c r="C314">
        <v>13</v>
      </c>
      <c r="D314">
        <v>22</v>
      </c>
      <c r="E314">
        <v>0</v>
      </c>
      <c r="F314">
        <v>0</v>
      </c>
      <c r="G314">
        <v>0</v>
      </c>
      <c r="H314">
        <v>0</v>
      </c>
      <c r="I314">
        <v>5.8</v>
      </c>
      <c r="J314">
        <v>58.8</v>
      </c>
      <c r="K314">
        <v>965.9</v>
      </c>
      <c r="L314">
        <v>30.4</v>
      </c>
      <c r="M314">
        <v>1.9</v>
      </c>
    </row>
    <row r="315" spans="1:13" x14ac:dyDescent="0.2">
      <c r="A315">
        <v>2019</v>
      </c>
      <c r="B315">
        <v>1</v>
      </c>
      <c r="C315">
        <v>13</v>
      </c>
      <c r="D315">
        <v>23</v>
      </c>
      <c r="E315">
        <v>0</v>
      </c>
      <c r="F315">
        <v>0</v>
      </c>
      <c r="G315">
        <v>0</v>
      </c>
      <c r="H315">
        <v>0</v>
      </c>
      <c r="I315">
        <v>7.3</v>
      </c>
      <c r="J315">
        <v>48.7</v>
      </c>
      <c r="K315">
        <v>965.7</v>
      </c>
      <c r="L315">
        <v>21.2</v>
      </c>
      <c r="M315">
        <v>2.7</v>
      </c>
    </row>
    <row r="316" spans="1:13" x14ac:dyDescent="0.2">
      <c r="A316">
        <v>2019</v>
      </c>
      <c r="B316">
        <v>1</v>
      </c>
      <c r="C316">
        <v>14</v>
      </c>
      <c r="D316">
        <v>0</v>
      </c>
      <c r="E316">
        <v>0</v>
      </c>
      <c r="F316">
        <v>0</v>
      </c>
      <c r="G316">
        <v>0</v>
      </c>
      <c r="H316">
        <v>0</v>
      </c>
      <c r="I316">
        <v>7.5</v>
      </c>
      <c r="J316">
        <v>44.1</v>
      </c>
      <c r="K316">
        <v>965.3</v>
      </c>
      <c r="L316">
        <v>21.2</v>
      </c>
      <c r="M316">
        <v>2.9</v>
      </c>
    </row>
    <row r="317" spans="1:13" x14ac:dyDescent="0.2">
      <c r="A317">
        <v>2019</v>
      </c>
      <c r="B317">
        <v>1</v>
      </c>
      <c r="C317">
        <v>14</v>
      </c>
      <c r="D317">
        <v>1</v>
      </c>
      <c r="E317">
        <v>0</v>
      </c>
      <c r="F317">
        <v>0</v>
      </c>
      <c r="G317">
        <v>0</v>
      </c>
      <c r="H317">
        <v>0</v>
      </c>
      <c r="I317">
        <v>6.1</v>
      </c>
      <c r="J317">
        <v>44.8</v>
      </c>
      <c r="K317">
        <v>964.9</v>
      </c>
      <c r="L317">
        <v>12.8</v>
      </c>
      <c r="M317">
        <v>2.4</v>
      </c>
    </row>
    <row r="318" spans="1:13" x14ac:dyDescent="0.2">
      <c r="A318">
        <v>2019</v>
      </c>
      <c r="B318">
        <v>1</v>
      </c>
      <c r="C318">
        <v>14</v>
      </c>
      <c r="D318">
        <v>2</v>
      </c>
      <c r="E318">
        <v>0</v>
      </c>
      <c r="F318">
        <v>0</v>
      </c>
      <c r="G318">
        <v>0</v>
      </c>
      <c r="H318">
        <v>0</v>
      </c>
      <c r="I318">
        <v>4.7</v>
      </c>
      <c r="J318">
        <v>47.7</v>
      </c>
      <c r="K318">
        <v>964.6</v>
      </c>
      <c r="L318">
        <v>22.4</v>
      </c>
      <c r="M318">
        <v>1.4</v>
      </c>
    </row>
    <row r="319" spans="1:13" x14ac:dyDescent="0.2">
      <c r="A319">
        <v>2019</v>
      </c>
      <c r="B319">
        <v>1</v>
      </c>
      <c r="C319">
        <v>14</v>
      </c>
      <c r="D319">
        <v>3</v>
      </c>
      <c r="E319">
        <v>0</v>
      </c>
      <c r="F319">
        <v>0</v>
      </c>
      <c r="G319">
        <v>0</v>
      </c>
      <c r="H319">
        <v>0</v>
      </c>
      <c r="I319">
        <v>4.9000000000000004</v>
      </c>
      <c r="J319">
        <v>46.4</v>
      </c>
      <c r="K319">
        <v>964.5</v>
      </c>
      <c r="L319">
        <v>26.6</v>
      </c>
      <c r="M319">
        <v>1.7</v>
      </c>
    </row>
    <row r="320" spans="1:13" x14ac:dyDescent="0.2">
      <c r="A320">
        <v>2019</v>
      </c>
      <c r="B320">
        <v>1</v>
      </c>
      <c r="C320">
        <v>14</v>
      </c>
      <c r="D320">
        <v>4</v>
      </c>
      <c r="E320">
        <v>0</v>
      </c>
      <c r="F320">
        <v>0</v>
      </c>
      <c r="G320">
        <v>0</v>
      </c>
      <c r="H320">
        <v>0</v>
      </c>
      <c r="I320">
        <v>5.6</v>
      </c>
      <c r="J320">
        <v>44.3</v>
      </c>
      <c r="K320">
        <v>964.1</v>
      </c>
      <c r="L320">
        <v>16.8</v>
      </c>
      <c r="M320">
        <v>2.8</v>
      </c>
    </row>
    <row r="321" spans="1:13" x14ac:dyDescent="0.2">
      <c r="A321">
        <v>2019</v>
      </c>
      <c r="B321">
        <v>1</v>
      </c>
      <c r="C321">
        <v>14</v>
      </c>
      <c r="D321">
        <v>5</v>
      </c>
      <c r="E321">
        <v>0</v>
      </c>
      <c r="F321">
        <v>0</v>
      </c>
      <c r="G321">
        <v>0</v>
      </c>
      <c r="H321">
        <v>0</v>
      </c>
      <c r="I321">
        <v>6.3</v>
      </c>
      <c r="J321">
        <v>42.6</v>
      </c>
      <c r="K321">
        <v>963.7</v>
      </c>
      <c r="L321">
        <v>25.3</v>
      </c>
      <c r="M321">
        <v>2.8</v>
      </c>
    </row>
    <row r="322" spans="1:13" x14ac:dyDescent="0.2">
      <c r="A322">
        <v>2019</v>
      </c>
      <c r="B322">
        <v>1</v>
      </c>
      <c r="C322">
        <v>14</v>
      </c>
      <c r="D322">
        <v>6</v>
      </c>
      <c r="E322">
        <v>0</v>
      </c>
      <c r="F322">
        <v>0</v>
      </c>
      <c r="G322">
        <v>0</v>
      </c>
      <c r="H322">
        <v>0</v>
      </c>
      <c r="I322">
        <v>6.7</v>
      </c>
      <c r="J322">
        <v>41.3</v>
      </c>
      <c r="K322">
        <v>963.4</v>
      </c>
      <c r="L322">
        <v>23.6</v>
      </c>
      <c r="M322">
        <v>3.4</v>
      </c>
    </row>
    <row r="323" spans="1:13" x14ac:dyDescent="0.2">
      <c r="A323">
        <v>2019</v>
      </c>
      <c r="B323">
        <v>1</v>
      </c>
      <c r="C323">
        <v>14</v>
      </c>
      <c r="D323">
        <v>7</v>
      </c>
      <c r="E323">
        <v>0</v>
      </c>
      <c r="F323">
        <v>0</v>
      </c>
      <c r="G323">
        <v>0</v>
      </c>
      <c r="H323">
        <v>0</v>
      </c>
      <c r="I323">
        <v>4.2</v>
      </c>
      <c r="J323">
        <v>48.1</v>
      </c>
      <c r="K323">
        <v>963.6</v>
      </c>
      <c r="L323">
        <v>116.4</v>
      </c>
      <c r="M323">
        <v>0.9</v>
      </c>
    </row>
    <row r="324" spans="1:13" x14ac:dyDescent="0.2">
      <c r="A324">
        <v>2019</v>
      </c>
      <c r="B324">
        <v>1</v>
      </c>
      <c r="C324">
        <v>14</v>
      </c>
      <c r="D324">
        <v>8</v>
      </c>
      <c r="E324">
        <v>0</v>
      </c>
      <c r="F324">
        <v>159</v>
      </c>
      <c r="G324">
        <v>8</v>
      </c>
      <c r="H324">
        <v>19</v>
      </c>
      <c r="I324">
        <v>5.5</v>
      </c>
      <c r="J324">
        <v>44.7</v>
      </c>
      <c r="K324">
        <v>963.4</v>
      </c>
      <c r="L324">
        <v>64.8</v>
      </c>
      <c r="M324">
        <v>1.2</v>
      </c>
    </row>
    <row r="325" spans="1:13" x14ac:dyDescent="0.2">
      <c r="A325">
        <v>2019</v>
      </c>
      <c r="B325">
        <v>1</v>
      </c>
      <c r="C325">
        <v>14</v>
      </c>
      <c r="D325">
        <v>9</v>
      </c>
      <c r="E325">
        <v>0</v>
      </c>
      <c r="F325">
        <v>680</v>
      </c>
      <c r="G325">
        <v>31</v>
      </c>
      <c r="H325">
        <v>159</v>
      </c>
      <c r="I325">
        <v>9.8000000000000007</v>
      </c>
      <c r="J325">
        <v>35.799999999999997</v>
      </c>
      <c r="K325">
        <v>963.5</v>
      </c>
      <c r="L325">
        <v>23.4</v>
      </c>
      <c r="M325">
        <v>2</v>
      </c>
    </row>
    <row r="326" spans="1:13" x14ac:dyDescent="0.2">
      <c r="A326">
        <v>2019</v>
      </c>
      <c r="B326">
        <v>1</v>
      </c>
      <c r="C326">
        <v>14</v>
      </c>
      <c r="D326">
        <v>10</v>
      </c>
      <c r="E326">
        <v>0</v>
      </c>
      <c r="F326">
        <v>854</v>
      </c>
      <c r="G326">
        <v>42</v>
      </c>
      <c r="H326">
        <v>328</v>
      </c>
      <c r="I326">
        <v>14.7</v>
      </c>
      <c r="J326">
        <v>29.8</v>
      </c>
      <c r="K326">
        <v>963.7</v>
      </c>
      <c r="L326">
        <v>183.7</v>
      </c>
      <c r="M326">
        <v>0.7</v>
      </c>
    </row>
    <row r="327" spans="1:13" x14ac:dyDescent="0.2">
      <c r="A327">
        <v>2019</v>
      </c>
      <c r="B327">
        <v>1</v>
      </c>
      <c r="C327">
        <v>14</v>
      </c>
      <c r="D327">
        <v>11</v>
      </c>
      <c r="E327">
        <v>0</v>
      </c>
      <c r="F327">
        <v>924</v>
      </c>
      <c r="G327">
        <v>48</v>
      </c>
      <c r="H327">
        <v>462</v>
      </c>
      <c r="I327">
        <v>16.2</v>
      </c>
      <c r="J327">
        <v>28</v>
      </c>
      <c r="K327">
        <v>963.5</v>
      </c>
      <c r="L327">
        <v>226.3</v>
      </c>
      <c r="M327">
        <v>1.4</v>
      </c>
    </row>
    <row r="328" spans="1:13" x14ac:dyDescent="0.2">
      <c r="A328">
        <v>2019</v>
      </c>
      <c r="B328">
        <v>1</v>
      </c>
      <c r="C328">
        <v>14</v>
      </c>
      <c r="D328">
        <v>12</v>
      </c>
      <c r="E328">
        <v>0</v>
      </c>
      <c r="F328">
        <v>951</v>
      </c>
      <c r="G328">
        <v>51</v>
      </c>
      <c r="H328">
        <v>542</v>
      </c>
      <c r="I328">
        <v>17.5</v>
      </c>
      <c r="J328">
        <v>27.9</v>
      </c>
      <c r="K328">
        <v>962.6</v>
      </c>
      <c r="L328">
        <v>224.8</v>
      </c>
      <c r="M328">
        <v>2.1</v>
      </c>
    </row>
    <row r="329" spans="1:13" x14ac:dyDescent="0.2">
      <c r="A329">
        <v>2019</v>
      </c>
      <c r="B329">
        <v>1</v>
      </c>
      <c r="C329">
        <v>14</v>
      </c>
      <c r="D329">
        <v>13</v>
      </c>
      <c r="E329">
        <v>0</v>
      </c>
      <c r="F329">
        <v>957</v>
      </c>
      <c r="G329">
        <v>52</v>
      </c>
      <c r="H329">
        <v>561</v>
      </c>
      <c r="I329">
        <v>18.2</v>
      </c>
      <c r="J329">
        <v>28.2</v>
      </c>
      <c r="K329">
        <v>961.6</v>
      </c>
      <c r="L329">
        <v>235.5</v>
      </c>
      <c r="M329">
        <v>2.2999999999999998</v>
      </c>
    </row>
    <row r="330" spans="1:13" x14ac:dyDescent="0.2">
      <c r="A330">
        <v>2019</v>
      </c>
      <c r="B330">
        <v>1</v>
      </c>
      <c r="C330">
        <v>14</v>
      </c>
      <c r="D330">
        <v>14</v>
      </c>
      <c r="E330">
        <v>0</v>
      </c>
      <c r="F330">
        <v>934</v>
      </c>
      <c r="G330">
        <v>53</v>
      </c>
      <c r="H330">
        <v>517</v>
      </c>
      <c r="I330">
        <v>18.600000000000001</v>
      </c>
      <c r="J330">
        <v>34.299999999999997</v>
      </c>
      <c r="K330">
        <v>960.8</v>
      </c>
      <c r="L330">
        <v>238.6</v>
      </c>
      <c r="M330">
        <v>3</v>
      </c>
    </row>
    <row r="331" spans="1:13" x14ac:dyDescent="0.2">
      <c r="A331">
        <v>2019</v>
      </c>
      <c r="B331">
        <v>1</v>
      </c>
      <c r="C331">
        <v>14</v>
      </c>
      <c r="D331">
        <v>15</v>
      </c>
      <c r="E331">
        <v>0</v>
      </c>
      <c r="F331">
        <v>885</v>
      </c>
      <c r="G331">
        <v>49</v>
      </c>
      <c r="H331">
        <v>415</v>
      </c>
      <c r="I331">
        <v>18.899999999999999</v>
      </c>
      <c r="J331">
        <v>35.6</v>
      </c>
      <c r="K331">
        <v>960.5</v>
      </c>
      <c r="L331">
        <v>240.3</v>
      </c>
      <c r="M331">
        <v>2.9</v>
      </c>
    </row>
    <row r="332" spans="1:13" x14ac:dyDescent="0.2">
      <c r="A332">
        <v>2019</v>
      </c>
      <c r="B332">
        <v>1</v>
      </c>
      <c r="C332">
        <v>14</v>
      </c>
      <c r="D332">
        <v>16</v>
      </c>
      <c r="E332">
        <v>0</v>
      </c>
      <c r="F332">
        <v>779</v>
      </c>
      <c r="G332">
        <v>42</v>
      </c>
      <c r="H332">
        <v>267</v>
      </c>
      <c r="I332">
        <v>18.2</v>
      </c>
      <c r="J332">
        <v>43.5</v>
      </c>
      <c r="K332">
        <v>960.3</v>
      </c>
      <c r="L332">
        <v>234</v>
      </c>
      <c r="M332">
        <v>3</v>
      </c>
    </row>
    <row r="333" spans="1:13" x14ac:dyDescent="0.2">
      <c r="A333">
        <v>2019</v>
      </c>
      <c r="B333">
        <v>1</v>
      </c>
      <c r="C333">
        <v>14</v>
      </c>
      <c r="D333">
        <v>17</v>
      </c>
      <c r="E333">
        <v>0</v>
      </c>
      <c r="F333">
        <v>519</v>
      </c>
      <c r="G333">
        <v>25</v>
      </c>
      <c r="H333">
        <v>97</v>
      </c>
      <c r="I333">
        <v>16.2</v>
      </c>
      <c r="J333">
        <v>50.6</v>
      </c>
      <c r="K333">
        <v>960.3</v>
      </c>
      <c r="L333">
        <v>242.6</v>
      </c>
      <c r="M333">
        <v>2.4</v>
      </c>
    </row>
    <row r="334" spans="1:13" x14ac:dyDescent="0.2">
      <c r="A334">
        <v>2019</v>
      </c>
      <c r="B334">
        <v>1</v>
      </c>
      <c r="C334">
        <v>14</v>
      </c>
      <c r="D334">
        <v>18</v>
      </c>
      <c r="E334">
        <v>0</v>
      </c>
      <c r="F334">
        <v>10</v>
      </c>
      <c r="G334">
        <v>2</v>
      </c>
      <c r="H334">
        <v>2</v>
      </c>
      <c r="I334">
        <v>13</v>
      </c>
      <c r="J334">
        <v>59.9</v>
      </c>
      <c r="K334">
        <v>960.4</v>
      </c>
      <c r="L334">
        <v>251</v>
      </c>
      <c r="M334">
        <v>1</v>
      </c>
    </row>
    <row r="335" spans="1:13" x14ac:dyDescent="0.2">
      <c r="A335">
        <v>2019</v>
      </c>
      <c r="B335">
        <v>1</v>
      </c>
      <c r="C335">
        <v>14</v>
      </c>
      <c r="D335">
        <v>19</v>
      </c>
      <c r="E335">
        <v>0</v>
      </c>
      <c r="F335">
        <v>0</v>
      </c>
      <c r="G335">
        <v>0</v>
      </c>
      <c r="H335">
        <v>0</v>
      </c>
      <c r="I335">
        <v>10.9</v>
      </c>
      <c r="J335">
        <v>57</v>
      </c>
      <c r="K335">
        <v>960.7</v>
      </c>
      <c r="L335">
        <v>112.6</v>
      </c>
      <c r="M335">
        <v>1.5</v>
      </c>
    </row>
    <row r="336" spans="1:13" x14ac:dyDescent="0.2">
      <c r="A336">
        <v>2019</v>
      </c>
      <c r="B336">
        <v>1</v>
      </c>
      <c r="C336">
        <v>14</v>
      </c>
      <c r="D336">
        <v>20</v>
      </c>
      <c r="E336">
        <v>0</v>
      </c>
      <c r="F336">
        <v>0</v>
      </c>
      <c r="G336">
        <v>0</v>
      </c>
      <c r="H336">
        <v>0</v>
      </c>
      <c r="I336">
        <v>10.5</v>
      </c>
      <c r="J336">
        <v>57.1</v>
      </c>
      <c r="K336">
        <v>961.2</v>
      </c>
      <c r="L336">
        <v>60.3</v>
      </c>
      <c r="M336">
        <v>1.6</v>
      </c>
    </row>
    <row r="337" spans="1:13" x14ac:dyDescent="0.2">
      <c r="A337">
        <v>2019</v>
      </c>
      <c r="B337">
        <v>1</v>
      </c>
      <c r="C337">
        <v>14</v>
      </c>
      <c r="D337">
        <v>21</v>
      </c>
      <c r="E337">
        <v>0</v>
      </c>
      <c r="F337">
        <v>0</v>
      </c>
      <c r="G337">
        <v>0</v>
      </c>
      <c r="H337">
        <v>0</v>
      </c>
      <c r="I337">
        <v>9.8000000000000007</v>
      </c>
      <c r="J337">
        <v>56.7</v>
      </c>
      <c r="K337">
        <v>961.6</v>
      </c>
      <c r="L337">
        <v>59.9</v>
      </c>
      <c r="M337">
        <v>2</v>
      </c>
    </row>
    <row r="338" spans="1:13" x14ac:dyDescent="0.2">
      <c r="A338">
        <v>2019</v>
      </c>
      <c r="B338">
        <v>1</v>
      </c>
      <c r="C338">
        <v>14</v>
      </c>
      <c r="D338">
        <v>22</v>
      </c>
      <c r="E338">
        <v>0</v>
      </c>
      <c r="F338">
        <v>0</v>
      </c>
      <c r="G338">
        <v>0</v>
      </c>
      <c r="H338">
        <v>0</v>
      </c>
      <c r="I338">
        <v>11.4</v>
      </c>
      <c r="J338">
        <v>46.6</v>
      </c>
      <c r="K338">
        <v>961.8</v>
      </c>
      <c r="L338">
        <v>22.7</v>
      </c>
      <c r="M338">
        <v>3</v>
      </c>
    </row>
    <row r="339" spans="1:13" x14ac:dyDescent="0.2">
      <c r="A339">
        <v>2019</v>
      </c>
      <c r="B339">
        <v>1</v>
      </c>
      <c r="C339">
        <v>14</v>
      </c>
      <c r="D339">
        <v>23</v>
      </c>
      <c r="E339">
        <v>0</v>
      </c>
      <c r="F339">
        <v>0</v>
      </c>
      <c r="G339">
        <v>0</v>
      </c>
      <c r="H339">
        <v>0</v>
      </c>
      <c r="I339">
        <v>10.4</v>
      </c>
      <c r="J339">
        <v>48.6</v>
      </c>
      <c r="K339">
        <v>962.2</v>
      </c>
      <c r="L339">
        <v>31.1</v>
      </c>
      <c r="M339">
        <v>2.2999999999999998</v>
      </c>
    </row>
    <row r="340" spans="1:13" x14ac:dyDescent="0.2">
      <c r="A340">
        <v>2019</v>
      </c>
      <c r="B340">
        <v>1</v>
      </c>
      <c r="C340">
        <v>15</v>
      </c>
      <c r="D340">
        <v>0</v>
      </c>
      <c r="E340">
        <v>0</v>
      </c>
      <c r="F340">
        <v>0</v>
      </c>
      <c r="G340">
        <v>0</v>
      </c>
      <c r="H340">
        <v>0</v>
      </c>
      <c r="I340">
        <v>9.6</v>
      </c>
      <c r="J340">
        <v>50.6</v>
      </c>
      <c r="K340">
        <v>962.2</v>
      </c>
      <c r="L340">
        <v>38.6</v>
      </c>
      <c r="M340">
        <v>2</v>
      </c>
    </row>
    <row r="341" spans="1:13" x14ac:dyDescent="0.2">
      <c r="A341">
        <v>2019</v>
      </c>
      <c r="B341">
        <v>1</v>
      </c>
      <c r="C341">
        <v>15</v>
      </c>
      <c r="D341">
        <v>1</v>
      </c>
      <c r="E341">
        <v>0</v>
      </c>
      <c r="F341">
        <v>0</v>
      </c>
      <c r="G341">
        <v>0</v>
      </c>
      <c r="H341">
        <v>0</v>
      </c>
      <c r="I341">
        <v>9</v>
      </c>
      <c r="J341">
        <v>51.5</v>
      </c>
      <c r="K341">
        <v>962</v>
      </c>
      <c r="L341">
        <v>24.3</v>
      </c>
      <c r="M341">
        <v>2.7</v>
      </c>
    </row>
    <row r="342" spans="1:13" x14ac:dyDescent="0.2">
      <c r="A342">
        <v>2019</v>
      </c>
      <c r="B342">
        <v>1</v>
      </c>
      <c r="C342">
        <v>15</v>
      </c>
      <c r="D342">
        <v>2</v>
      </c>
      <c r="E342">
        <v>0</v>
      </c>
      <c r="F342">
        <v>0</v>
      </c>
      <c r="G342">
        <v>0</v>
      </c>
      <c r="H342">
        <v>0</v>
      </c>
      <c r="I342">
        <v>9.9</v>
      </c>
      <c r="J342">
        <v>49</v>
      </c>
      <c r="K342">
        <v>962</v>
      </c>
      <c r="L342">
        <v>25.9</v>
      </c>
      <c r="M342">
        <v>3</v>
      </c>
    </row>
    <row r="343" spans="1:13" x14ac:dyDescent="0.2">
      <c r="A343">
        <v>2019</v>
      </c>
      <c r="B343">
        <v>1</v>
      </c>
      <c r="C343">
        <v>15</v>
      </c>
      <c r="D343">
        <v>3</v>
      </c>
      <c r="E343">
        <v>0</v>
      </c>
      <c r="F343">
        <v>0</v>
      </c>
      <c r="G343">
        <v>0</v>
      </c>
      <c r="H343">
        <v>0</v>
      </c>
      <c r="I343">
        <v>9.1</v>
      </c>
      <c r="J343">
        <v>51</v>
      </c>
      <c r="K343">
        <v>962.1</v>
      </c>
      <c r="L343">
        <v>30.1</v>
      </c>
      <c r="M343">
        <v>2.7</v>
      </c>
    </row>
    <row r="344" spans="1:13" x14ac:dyDescent="0.2">
      <c r="A344">
        <v>2019</v>
      </c>
      <c r="B344">
        <v>1</v>
      </c>
      <c r="C344">
        <v>15</v>
      </c>
      <c r="D344">
        <v>4</v>
      </c>
      <c r="E344">
        <v>0</v>
      </c>
      <c r="F344">
        <v>0</v>
      </c>
      <c r="G344">
        <v>0</v>
      </c>
      <c r="H344">
        <v>0</v>
      </c>
      <c r="I344">
        <v>8.6999999999999993</v>
      </c>
      <c r="J344">
        <v>52</v>
      </c>
      <c r="K344">
        <v>961.9</v>
      </c>
      <c r="L344">
        <v>32.1</v>
      </c>
      <c r="M344">
        <v>2.8</v>
      </c>
    </row>
    <row r="345" spans="1:13" x14ac:dyDescent="0.2">
      <c r="A345">
        <v>2019</v>
      </c>
      <c r="B345">
        <v>1</v>
      </c>
      <c r="C345">
        <v>15</v>
      </c>
      <c r="D345">
        <v>5</v>
      </c>
      <c r="E345">
        <v>0</v>
      </c>
      <c r="F345">
        <v>0</v>
      </c>
      <c r="G345">
        <v>0</v>
      </c>
      <c r="H345">
        <v>0</v>
      </c>
      <c r="I345">
        <v>8.5</v>
      </c>
      <c r="J345">
        <v>52.5</v>
      </c>
      <c r="K345">
        <v>961.7</v>
      </c>
      <c r="L345">
        <v>33.4</v>
      </c>
      <c r="M345">
        <v>2.8</v>
      </c>
    </row>
    <row r="346" spans="1:13" x14ac:dyDescent="0.2">
      <c r="A346">
        <v>2019</v>
      </c>
      <c r="B346">
        <v>1</v>
      </c>
      <c r="C346">
        <v>15</v>
      </c>
      <c r="D346">
        <v>6</v>
      </c>
      <c r="E346">
        <v>0</v>
      </c>
      <c r="F346">
        <v>0</v>
      </c>
      <c r="G346">
        <v>0</v>
      </c>
      <c r="H346">
        <v>0</v>
      </c>
      <c r="I346">
        <v>8.3000000000000007</v>
      </c>
      <c r="J346">
        <v>54.6</v>
      </c>
      <c r="K346">
        <v>961.8</v>
      </c>
      <c r="L346">
        <v>52.1</v>
      </c>
      <c r="M346">
        <v>2.5</v>
      </c>
    </row>
    <row r="347" spans="1:13" x14ac:dyDescent="0.2">
      <c r="A347">
        <v>2019</v>
      </c>
      <c r="B347">
        <v>1</v>
      </c>
      <c r="C347">
        <v>15</v>
      </c>
      <c r="D347">
        <v>7</v>
      </c>
      <c r="E347">
        <v>0</v>
      </c>
      <c r="F347">
        <v>0</v>
      </c>
      <c r="G347">
        <v>0</v>
      </c>
      <c r="H347">
        <v>0</v>
      </c>
      <c r="I347">
        <v>7.8</v>
      </c>
      <c r="J347">
        <v>56.5</v>
      </c>
      <c r="K347">
        <v>962.3</v>
      </c>
      <c r="L347">
        <v>42.6</v>
      </c>
      <c r="M347">
        <v>2.8</v>
      </c>
    </row>
    <row r="348" spans="1:13" x14ac:dyDescent="0.2">
      <c r="A348">
        <v>2019</v>
      </c>
      <c r="B348">
        <v>1</v>
      </c>
      <c r="C348">
        <v>15</v>
      </c>
      <c r="D348">
        <v>8</v>
      </c>
      <c r="E348">
        <v>0</v>
      </c>
      <c r="F348">
        <v>39</v>
      </c>
      <c r="G348">
        <v>15</v>
      </c>
      <c r="H348">
        <v>17</v>
      </c>
      <c r="I348">
        <v>6.9</v>
      </c>
      <c r="J348">
        <v>58.3</v>
      </c>
      <c r="K348">
        <v>962.6</v>
      </c>
      <c r="L348">
        <v>34.1</v>
      </c>
      <c r="M348">
        <v>2.6</v>
      </c>
    </row>
    <row r="349" spans="1:13" x14ac:dyDescent="0.2">
      <c r="A349">
        <v>2019</v>
      </c>
      <c r="B349">
        <v>1</v>
      </c>
      <c r="C349">
        <v>15</v>
      </c>
      <c r="D349">
        <v>9</v>
      </c>
      <c r="E349">
        <v>0</v>
      </c>
      <c r="F349">
        <v>274</v>
      </c>
      <c r="G349">
        <v>71</v>
      </c>
      <c r="H349">
        <v>129</v>
      </c>
      <c r="I349">
        <v>8.5</v>
      </c>
      <c r="J349">
        <v>54.5</v>
      </c>
      <c r="K349">
        <v>963.1</v>
      </c>
      <c r="L349">
        <v>41.8</v>
      </c>
      <c r="M349">
        <v>2</v>
      </c>
    </row>
    <row r="350" spans="1:13" x14ac:dyDescent="0.2">
      <c r="A350">
        <v>2019</v>
      </c>
      <c r="B350">
        <v>1</v>
      </c>
      <c r="C350">
        <v>15</v>
      </c>
      <c r="D350">
        <v>10</v>
      </c>
      <c r="E350">
        <v>0</v>
      </c>
      <c r="F350">
        <v>703</v>
      </c>
      <c r="G350">
        <v>75</v>
      </c>
      <c r="H350">
        <v>315</v>
      </c>
      <c r="I350">
        <v>11.4</v>
      </c>
      <c r="J350">
        <v>52.6</v>
      </c>
      <c r="K350">
        <v>963.8</v>
      </c>
      <c r="L350">
        <v>76.400000000000006</v>
      </c>
      <c r="M350">
        <v>2.8</v>
      </c>
    </row>
    <row r="351" spans="1:13" x14ac:dyDescent="0.2">
      <c r="A351">
        <v>2019</v>
      </c>
      <c r="B351">
        <v>1</v>
      </c>
      <c r="C351">
        <v>15</v>
      </c>
      <c r="D351">
        <v>11</v>
      </c>
      <c r="E351">
        <v>0</v>
      </c>
      <c r="F351">
        <v>715</v>
      </c>
      <c r="G351">
        <v>110</v>
      </c>
      <c r="H351">
        <v>435</v>
      </c>
      <c r="I351">
        <v>13.6</v>
      </c>
      <c r="J351">
        <v>47.6</v>
      </c>
      <c r="K351">
        <v>964</v>
      </c>
      <c r="L351">
        <v>106.1</v>
      </c>
      <c r="M351">
        <v>4.5999999999999996</v>
      </c>
    </row>
    <row r="352" spans="1:13" x14ac:dyDescent="0.2">
      <c r="A352">
        <v>2019</v>
      </c>
      <c r="B352">
        <v>1</v>
      </c>
      <c r="C352">
        <v>15</v>
      </c>
      <c r="D352">
        <v>12</v>
      </c>
      <c r="E352">
        <v>0</v>
      </c>
      <c r="F352">
        <v>907</v>
      </c>
      <c r="G352">
        <v>92</v>
      </c>
      <c r="H352">
        <v>564</v>
      </c>
      <c r="I352">
        <v>14.7</v>
      </c>
      <c r="J352">
        <v>44</v>
      </c>
      <c r="K352">
        <v>963.5</v>
      </c>
      <c r="L352">
        <v>106.3</v>
      </c>
      <c r="M352">
        <v>5.2</v>
      </c>
    </row>
    <row r="353" spans="1:13" x14ac:dyDescent="0.2">
      <c r="A353">
        <v>2019</v>
      </c>
      <c r="B353">
        <v>1</v>
      </c>
      <c r="C353">
        <v>15</v>
      </c>
      <c r="D353">
        <v>13</v>
      </c>
      <c r="E353">
        <v>0</v>
      </c>
      <c r="F353">
        <v>718</v>
      </c>
      <c r="G353">
        <v>117</v>
      </c>
      <c r="H353">
        <v>504</v>
      </c>
      <c r="I353">
        <v>14.7</v>
      </c>
      <c r="J353">
        <v>46.4</v>
      </c>
      <c r="K353">
        <v>962.7</v>
      </c>
      <c r="L353">
        <v>104.6</v>
      </c>
      <c r="M353">
        <v>4.9000000000000004</v>
      </c>
    </row>
    <row r="354" spans="1:13" x14ac:dyDescent="0.2">
      <c r="A354">
        <v>2019</v>
      </c>
      <c r="B354">
        <v>1</v>
      </c>
      <c r="C354">
        <v>15</v>
      </c>
      <c r="D354">
        <v>14</v>
      </c>
      <c r="E354">
        <v>0</v>
      </c>
      <c r="F354">
        <v>701</v>
      </c>
      <c r="G354">
        <v>166</v>
      </c>
      <c r="H354">
        <v>520</v>
      </c>
      <c r="I354">
        <v>15.2</v>
      </c>
      <c r="J354">
        <v>47.2</v>
      </c>
      <c r="K354">
        <v>962.1</v>
      </c>
      <c r="L354">
        <v>106.8</v>
      </c>
      <c r="M354">
        <v>4.8</v>
      </c>
    </row>
    <row r="355" spans="1:13" x14ac:dyDescent="0.2">
      <c r="A355">
        <v>2019</v>
      </c>
      <c r="B355">
        <v>1</v>
      </c>
      <c r="C355">
        <v>15</v>
      </c>
      <c r="D355">
        <v>15</v>
      </c>
      <c r="E355">
        <v>0</v>
      </c>
      <c r="F355">
        <v>502</v>
      </c>
      <c r="G355">
        <v>151</v>
      </c>
      <c r="H355">
        <v>362</v>
      </c>
      <c r="I355">
        <v>14.6</v>
      </c>
      <c r="J355">
        <v>55</v>
      </c>
      <c r="K355">
        <v>961.9</v>
      </c>
      <c r="L355">
        <v>103.1</v>
      </c>
      <c r="M355">
        <v>4.9000000000000004</v>
      </c>
    </row>
    <row r="356" spans="1:13" x14ac:dyDescent="0.2">
      <c r="A356">
        <v>2019</v>
      </c>
      <c r="B356">
        <v>1</v>
      </c>
      <c r="C356">
        <v>15</v>
      </c>
      <c r="D356">
        <v>16</v>
      </c>
      <c r="E356">
        <v>0</v>
      </c>
      <c r="F356">
        <v>346</v>
      </c>
      <c r="G356">
        <v>109</v>
      </c>
      <c r="H356">
        <v>213</v>
      </c>
      <c r="I356">
        <v>13.4</v>
      </c>
      <c r="J356">
        <v>66.099999999999994</v>
      </c>
      <c r="K356">
        <v>962</v>
      </c>
      <c r="L356">
        <v>100.8</v>
      </c>
      <c r="M356">
        <v>4.9000000000000004</v>
      </c>
    </row>
    <row r="357" spans="1:13" x14ac:dyDescent="0.2">
      <c r="A357">
        <v>2019</v>
      </c>
      <c r="B357">
        <v>1</v>
      </c>
      <c r="C357">
        <v>15</v>
      </c>
      <c r="D357">
        <v>17</v>
      </c>
      <c r="E357">
        <v>0</v>
      </c>
      <c r="F357">
        <v>201</v>
      </c>
      <c r="G357">
        <v>58</v>
      </c>
      <c r="H357">
        <v>94</v>
      </c>
      <c r="I357">
        <v>12</v>
      </c>
      <c r="J357">
        <v>72.8</v>
      </c>
      <c r="K357">
        <v>962.2</v>
      </c>
      <c r="L357">
        <v>101.4</v>
      </c>
      <c r="M357">
        <v>4.4000000000000004</v>
      </c>
    </row>
    <row r="358" spans="1:13" x14ac:dyDescent="0.2">
      <c r="A358">
        <v>2019</v>
      </c>
      <c r="B358">
        <v>1</v>
      </c>
      <c r="C358">
        <v>15</v>
      </c>
      <c r="D358">
        <v>18</v>
      </c>
      <c r="E358">
        <v>0</v>
      </c>
      <c r="F358">
        <v>1</v>
      </c>
      <c r="G358">
        <v>2</v>
      </c>
      <c r="H358">
        <v>2</v>
      </c>
      <c r="I358">
        <v>9.6999999999999993</v>
      </c>
      <c r="J358">
        <v>80.900000000000006</v>
      </c>
      <c r="K358">
        <v>962.6</v>
      </c>
      <c r="L358">
        <v>96.4</v>
      </c>
      <c r="M358">
        <v>3.4</v>
      </c>
    </row>
    <row r="359" spans="1:13" x14ac:dyDescent="0.2">
      <c r="A359">
        <v>2019</v>
      </c>
      <c r="B359">
        <v>1</v>
      </c>
      <c r="C359">
        <v>15</v>
      </c>
      <c r="D359">
        <v>19</v>
      </c>
      <c r="E359">
        <v>0</v>
      </c>
      <c r="F359">
        <v>0</v>
      </c>
      <c r="G359">
        <v>0</v>
      </c>
      <c r="H359">
        <v>0</v>
      </c>
      <c r="I359">
        <v>8.1</v>
      </c>
      <c r="J359">
        <v>85.8</v>
      </c>
      <c r="K359">
        <v>962.9</v>
      </c>
      <c r="L359">
        <v>89.8</v>
      </c>
      <c r="M359">
        <v>2.9</v>
      </c>
    </row>
    <row r="360" spans="1:13" x14ac:dyDescent="0.2">
      <c r="A360">
        <v>2019</v>
      </c>
      <c r="B360">
        <v>1</v>
      </c>
      <c r="C360">
        <v>15</v>
      </c>
      <c r="D360">
        <v>20</v>
      </c>
      <c r="E360">
        <v>0</v>
      </c>
      <c r="F360">
        <v>0</v>
      </c>
      <c r="G360">
        <v>0</v>
      </c>
      <c r="H360">
        <v>0</v>
      </c>
      <c r="I360">
        <v>8.3000000000000007</v>
      </c>
      <c r="J360">
        <v>86.5</v>
      </c>
      <c r="K360">
        <v>963.1</v>
      </c>
      <c r="L360">
        <v>77</v>
      </c>
      <c r="M360">
        <v>2.2999999999999998</v>
      </c>
    </row>
    <row r="361" spans="1:13" x14ac:dyDescent="0.2">
      <c r="A361">
        <v>2019</v>
      </c>
      <c r="B361">
        <v>1</v>
      </c>
      <c r="C361">
        <v>15</v>
      </c>
      <c r="D361">
        <v>21</v>
      </c>
      <c r="E361">
        <v>0</v>
      </c>
      <c r="F361">
        <v>0</v>
      </c>
      <c r="G361">
        <v>0</v>
      </c>
      <c r="H361">
        <v>0</v>
      </c>
      <c r="I361">
        <v>7.7</v>
      </c>
      <c r="J361">
        <v>85</v>
      </c>
      <c r="K361">
        <v>963.3</v>
      </c>
      <c r="L361">
        <v>38.4</v>
      </c>
      <c r="M361">
        <v>1.9</v>
      </c>
    </row>
    <row r="362" spans="1:13" x14ac:dyDescent="0.2">
      <c r="A362">
        <v>2019</v>
      </c>
      <c r="B362">
        <v>1</v>
      </c>
      <c r="C362">
        <v>15</v>
      </c>
      <c r="D362">
        <v>22</v>
      </c>
      <c r="E362">
        <v>0</v>
      </c>
      <c r="F362">
        <v>0</v>
      </c>
      <c r="G362">
        <v>0</v>
      </c>
      <c r="H362">
        <v>0</v>
      </c>
      <c r="I362">
        <v>6.7</v>
      </c>
      <c r="J362">
        <v>84.6</v>
      </c>
      <c r="K362">
        <v>963.5</v>
      </c>
      <c r="L362">
        <v>25.1</v>
      </c>
      <c r="M362">
        <v>1.8</v>
      </c>
    </row>
    <row r="363" spans="1:13" x14ac:dyDescent="0.2">
      <c r="A363">
        <v>2019</v>
      </c>
      <c r="B363">
        <v>1</v>
      </c>
      <c r="C363">
        <v>15</v>
      </c>
      <c r="D363">
        <v>23</v>
      </c>
      <c r="E363">
        <v>0</v>
      </c>
      <c r="F363">
        <v>0</v>
      </c>
      <c r="G363">
        <v>0</v>
      </c>
      <c r="H363">
        <v>0</v>
      </c>
      <c r="I363">
        <v>6.3</v>
      </c>
      <c r="J363">
        <v>85.2</v>
      </c>
      <c r="K363">
        <v>963.5</v>
      </c>
      <c r="L363">
        <v>25.5</v>
      </c>
      <c r="M363">
        <v>1.9</v>
      </c>
    </row>
    <row r="364" spans="1:13" x14ac:dyDescent="0.2">
      <c r="A364">
        <v>2019</v>
      </c>
      <c r="B364">
        <v>1</v>
      </c>
      <c r="C364">
        <v>16</v>
      </c>
      <c r="D364">
        <v>0</v>
      </c>
      <c r="E364">
        <v>0</v>
      </c>
      <c r="F364">
        <v>0</v>
      </c>
      <c r="G364">
        <v>0</v>
      </c>
      <c r="H364">
        <v>0</v>
      </c>
      <c r="I364">
        <v>6</v>
      </c>
      <c r="J364">
        <v>84.1</v>
      </c>
      <c r="K364">
        <v>963.2</v>
      </c>
      <c r="L364">
        <v>23.6</v>
      </c>
      <c r="M364">
        <v>2.2000000000000002</v>
      </c>
    </row>
    <row r="365" spans="1:13" x14ac:dyDescent="0.2">
      <c r="A365">
        <v>2019</v>
      </c>
      <c r="B365">
        <v>1</v>
      </c>
      <c r="C365">
        <v>16</v>
      </c>
      <c r="D365">
        <v>1</v>
      </c>
      <c r="E365">
        <v>0</v>
      </c>
      <c r="F365">
        <v>0</v>
      </c>
      <c r="G365">
        <v>0</v>
      </c>
      <c r="H365">
        <v>0</v>
      </c>
      <c r="I365">
        <v>5.6</v>
      </c>
      <c r="J365">
        <v>85.2</v>
      </c>
      <c r="K365">
        <v>962.7</v>
      </c>
      <c r="L365">
        <v>12.4</v>
      </c>
      <c r="M365">
        <v>2.5</v>
      </c>
    </row>
    <row r="366" spans="1:13" x14ac:dyDescent="0.2">
      <c r="A366">
        <v>2019</v>
      </c>
      <c r="B366">
        <v>1</v>
      </c>
      <c r="C366">
        <v>16</v>
      </c>
      <c r="D366">
        <v>2</v>
      </c>
      <c r="E366">
        <v>0</v>
      </c>
      <c r="F366">
        <v>0</v>
      </c>
      <c r="G366">
        <v>0</v>
      </c>
      <c r="H366">
        <v>0</v>
      </c>
      <c r="I366">
        <v>4.4000000000000004</v>
      </c>
      <c r="J366">
        <v>86.1</v>
      </c>
      <c r="K366">
        <v>962.5</v>
      </c>
      <c r="L366">
        <v>118.8</v>
      </c>
      <c r="M366">
        <v>0.4</v>
      </c>
    </row>
    <row r="367" spans="1:13" x14ac:dyDescent="0.2">
      <c r="A367">
        <v>2019</v>
      </c>
      <c r="B367">
        <v>1</v>
      </c>
      <c r="C367">
        <v>16</v>
      </c>
      <c r="D367">
        <v>3</v>
      </c>
      <c r="E367">
        <v>0</v>
      </c>
      <c r="F367">
        <v>0</v>
      </c>
      <c r="G367">
        <v>0</v>
      </c>
      <c r="H367">
        <v>0</v>
      </c>
      <c r="I367">
        <v>4.2</v>
      </c>
      <c r="J367">
        <v>88.9</v>
      </c>
      <c r="K367">
        <v>962.3</v>
      </c>
      <c r="L367">
        <v>156.4</v>
      </c>
      <c r="M367">
        <v>0.6</v>
      </c>
    </row>
    <row r="368" spans="1:13" x14ac:dyDescent="0.2">
      <c r="A368">
        <v>2019</v>
      </c>
      <c r="B368">
        <v>1</v>
      </c>
      <c r="C368">
        <v>16</v>
      </c>
      <c r="D368">
        <v>4</v>
      </c>
      <c r="E368">
        <v>0</v>
      </c>
      <c r="F368">
        <v>0</v>
      </c>
      <c r="G368">
        <v>0</v>
      </c>
      <c r="H368">
        <v>0</v>
      </c>
      <c r="I368">
        <v>3.9</v>
      </c>
      <c r="J368">
        <v>89.4</v>
      </c>
      <c r="K368">
        <v>962</v>
      </c>
      <c r="L368">
        <v>2</v>
      </c>
      <c r="M368">
        <v>0.3</v>
      </c>
    </row>
    <row r="369" spans="1:13" x14ac:dyDescent="0.2">
      <c r="A369">
        <v>2019</v>
      </c>
      <c r="B369">
        <v>1</v>
      </c>
      <c r="C369">
        <v>16</v>
      </c>
      <c r="D369">
        <v>5</v>
      </c>
      <c r="E369">
        <v>0</v>
      </c>
      <c r="F369">
        <v>0</v>
      </c>
      <c r="G369">
        <v>0</v>
      </c>
      <c r="H369">
        <v>0</v>
      </c>
      <c r="I369">
        <v>3.6</v>
      </c>
      <c r="J369">
        <v>89.9</v>
      </c>
      <c r="K369">
        <v>961.5</v>
      </c>
      <c r="L369">
        <v>2.9</v>
      </c>
      <c r="M369">
        <v>0.4</v>
      </c>
    </row>
    <row r="370" spans="1:13" x14ac:dyDescent="0.2">
      <c r="A370">
        <v>2019</v>
      </c>
      <c r="B370">
        <v>1</v>
      </c>
      <c r="C370">
        <v>16</v>
      </c>
      <c r="D370">
        <v>6</v>
      </c>
      <c r="E370">
        <v>0</v>
      </c>
      <c r="F370">
        <v>0</v>
      </c>
      <c r="G370">
        <v>0</v>
      </c>
      <c r="H370">
        <v>0</v>
      </c>
      <c r="I370">
        <v>2.8</v>
      </c>
      <c r="J370">
        <v>89.8</v>
      </c>
      <c r="K370">
        <v>961.3</v>
      </c>
      <c r="L370">
        <v>21.1</v>
      </c>
      <c r="M370">
        <v>1</v>
      </c>
    </row>
    <row r="371" spans="1:13" x14ac:dyDescent="0.2">
      <c r="A371">
        <v>2019</v>
      </c>
      <c r="B371">
        <v>1</v>
      </c>
      <c r="C371">
        <v>16</v>
      </c>
      <c r="D371">
        <v>7</v>
      </c>
      <c r="E371">
        <v>0</v>
      </c>
      <c r="F371">
        <v>0</v>
      </c>
      <c r="G371">
        <v>0</v>
      </c>
      <c r="H371">
        <v>0</v>
      </c>
      <c r="I371">
        <v>4.0999999999999996</v>
      </c>
      <c r="J371">
        <v>87.7</v>
      </c>
      <c r="K371">
        <v>961.5</v>
      </c>
      <c r="L371">
        <v>31.6</v>
      </c>
      <c r="M371">
        <v>2</v>
      </c>
    </row>
    <row r="372" spans="1:13" x14ac:dyDescent="0.2">
      <c r="A372">
        <v>2019</v>
      </c>
      <c r="B372">
        <v>1</v>
      </c>
      <c r="C372">
        <v>16</v>
      </c>
      <c r="D372">
        <v>8</v>
      </c>
      <c r="E372">
        <v>0</v>
      </c>
      <c r="F372">
        <v>33</v>
      </c>
      <c r="G372">
        <v>10</v>
      </c>
      <c r="H372">
        <v>13</v>
      </c>
      <c r="I372">
        <v>3.8</v>
      </c>
      <c r="J372">
        <v>85.7</v>
      </c>
      <c r="K372">
        <v>961.9</v>
      </c>
      <c r="L372">
        <v>128.5</v>
      </c>
      <c r="M372">
        <v>1.5</v>
      </c>
    </row>
    <row r="373" spans="1:13" x14ac:dyDescent="0.2">
      <c r="A373">
        <v>2019</v>
      </c>
      <c r="B373">
        <v>1</v>
      </c>
      <c r="C373">
        <v>16</v>
      </c>
      <c r="D373">
        <v>9</v>
      </c>
      <c r="E373">
        <v>0</v>
      </c>
      <c r="F373">
        <v>328</v>
      </c>
      <c r="G373">
        <v>56</v>
      </c>
      <c r="H373">
        <v>122</v>
      </c>
      <c r="I373">
        <v>5.0999999999999996</v>
      </c>
      <c r="J373">
        <v>86.3</v>
      </c>
      <c r="K373">
        <v>962.1</v>
      </c>
      <c r="L373">
        <v>170.5</v>
      </c>
      <c r="M373">
        <v>0.4</v>
      </c>
    </row>
    <row r="374" spans="1:13" x14ac:dyDescent="0.2">
      <c r="A374">
        <v>2019</v>
      </c>
      <c r="B374">
        <v>1</v>
      </c>
      <c r="C374">
        <v>16</v>
      </c>
      <c r="D374">
        <v>10</v>
      </c>
      <c r="E374">
        <v>0</v>
      </c>
      <c r="F374">
        <v>598</v>
      </c>
      <c r="G374">
        <v>94</v>
      </c>
      <c r="H374">
        <v>301</v>
      </c>
      <c r="I374">
        <v>9.6</v>
      </c>
      <c r="J374">
        <v>75.5</v>
      </c>
      <c r="K374">
        <v>962.3</v>
      </c>
      <c r="L374">
        <v>102.4</v>
      </c>
      <c r="M374">
        <v>0.6</v>
      </c>
    </row>
    <row r="375" spans="1:13" x14ac:dyDescent="0.2">
      <c r="A375">
        <v>2019</v>
      </c>
      <c r="B375">
        <v>1</v>
      </c>
      <c r="C375">
        <v>16</v>
      </c>
      <c r="D375">
        <v>11</v>
      </c>
      <c r="E375">
        <v>0</v>
      </c>
      <c r="F375">
        <v>778</v>
      </c>
      <c r="G375">
        <v>96</v>
      </c>
      <c r="H375">
        <v>450</v>
      </c>
      <c r="I375">
        <v>11.3</v>
      </c>
      <c r="J375">
        <v>68</v>
      </c>
      <c r="K375">
        <v>962.4</v>
      </c>
      <c r="L375">
        <v>220</v>
      </c>
      <c r="M375">
        <v>1.6</v>
      </c>
    </row>
    <row r="376" spans="1:13" x14ac:dyDescent="0.2">
      <c r="A376">
        <v>2019</v>
      </c>
      <c r="B376">
        <v>1</v>
      </c>
      <c r="C376">
        <v>16</v>
      </c>
      <c r="D376">
        <v>12</v>
      </c>
      <c r="E376">
        <v>0</v>
      </c>
      <c r="F376">
        <v>808</v>
      </c>
      <c r="G376">
        <v>101</v>
      </c>
      <c r="H376">
        <v>524</v>
      </c>
      <c r="I376">
        <v>12.5</v>
      </c>
      <c r="J376">
        <v>61.2</v>
      </c>
      <c r="K376">
        <v>961.7</v>
      </c>
      <c r="L376">
        <v>230.3</v>
      </c>
      <c r="M376">
        <v>2.8</v>
      </c>
    </row>
    <row r="377" spans="1:13" x14ac:dyDescent="0.2">
      <c r="A377">
        <v>2019</v>
      </c>
      <c r="B377">
        <v>1</v>
      </c>
      <c r="C377">
        <v>16</v>
      </c>
      <c r="D377">
        <v>13</v>
      </c>
      <c r="E377">
        <v>0</v>
      </c>
      <c r="F377">
        <v>804</v>
      </c>
      <c r="G377">
        <v>118</v>
      </c>
      <c r="H377">
        <v>553</v>
      </c>
      <c r="I377">
        <v>13.4</v>
      </c>
      <c r="J377">
        <v>58.3</v>
      </c>
      <c r="K377">
        <v>960.6</v>
      </c>
      <c r="L377">
        <v>241.7</v>
      </c>
      <c r="M377">
        <v>3</v>
      </c>
    </row>
    <row r="378" spans="1:13" x14ac:dyDescent="0.2">
      <c r="A378">
        <v>2019</v>
      </c>
      <c r="B378">
        <v>1</v>
      </c>
      <c r="C378">
        <v>16</v>
      </c>
      <c r="D378">
        <v>14</v>
      </c>
      <c r="E378">
        <v>0</v>
      </c>
      <c r="F378">
        <v>561</v>
      </c>
      <c r="G378">
        <v>161</v>
      </c>
      <c r="H378">
        <v>450</v>
      </c>
      <c r="I378">
        <v>13.8</v>
      </c>
      <c r="J378">
        <v>58.5</v>
      </c>
      <c r="K378">
        <v>959.8</v>
      </c>
      <c r="L378">
        <v>254.7</v>
      </c>
      <c r="M378">
        <v>3.5</v>
      </c>
    </row>
    <row r="379" spans="1:13" x14ac:dyDescent="0.2">
      <c r="A379">
        <v>2019</v>
      </c>
      <c r="B379">
        <v>1</v>
      </c>
      <c r="C379">
        <v>16</v>
      </c>
      <c r="D379">
        <v>15</v>
      </c>
      <c r="E379">
        <v>0</v>
      </c>
      <c r="F379">
        <v>371</v>
      </c>
      <c r="G379">
        <v>157</v>
      </c>
      <c r="H379">
        <v>319</v>
      </c>
      <c r="I379">
        <v>13.6</v>
      </c>
      <c r="J379">
        <v>62.9</v>
      </c>
      <c r="K379">
        <v>959.4</v>
      </c>
      <c r="L379">
        <v>256.89999999999998</v>
      </c>
      <c r="M379">
        <v>3.7</v>
      </c>
    </row>
    <row r="380" spans="1:13" x14ac:dyDescent="0.2">
      <c r="A380">
        <v>2019</v>
      </c>
      <c r="B380">
        <v>1</v>
      </c>
      <c r="C380">
        <v>16</v>
      </c>
      <c r="D380">
        <v>16</v>
      </c>
      <c r="E380">
        <v>0</v>
      </c>
      <c r="F380">
        <v>343</v>
      </c>
      <c r="G380">
        <v>112</v>
      </c>
      <c r="H380">
        <v>216</v>
      </c>
      <c r="I380">
        <v>13.1</v>
      </c>
      <c r="J380">
        <v>66.8</v>
      </c>
      <c r="K380">
        <v>959.1</v>
      </c>
      <c r="L380">
        <v>266.2</v>
      </c>
      <c r="M380">
        <v>3.8</v>
      </c>
    </row>
    <row r="381" spans="1:13" x14ac:dyDescent="0.2">
      <c r="A381">
        <v>2019</v>
      </c>
      <c r="B381">
        <v>1</v>
      </c>
      <c r="C381">
        <v>16</v>
      </c>
      <c r="D381">
        <v>17</v>
      </c>
      <c r="E381">
        <v>0</v>
      </c>
      <c r="F381">
        <v>163</v>
      </c>
      <c r="G381">
        <v>67</v>
      </c>
      <c r="H381">
        <v>92</v>
      </c>
      <c r="I381">
        <v>12.4</v>
      </c>
      <c r="J381">
        <v>71.599999999999994</v>
      </c>
      <c r="K381">
        <v>958.9</v>
      </c>
      <c r="L381">
        <v>276.89999999999998</v>
      </c>
      <c r="M381">
        <v>3.5</v>
      </c>
    </row>
    <row r="382" spans="1:13" x14ac:dyDescent="0.2">
      <c r="A382">
        <v>2019</v>
      </c>
      <c r="B382">
        <v>1</v>
      </c>
      <c r="C382">
        <v>16</v>
      </c>
      <c r="D382">
        <v>18</v>
      </c>
      <c r="E382">
        <v>0</v>
      </c>
      <c r="F382">
        <v>2</v>
      </c>
      <c r="G382">
        <v>3</v>
      </c>
      <c r="H382">
        <v>3</v>
      </c>
      <c r="I382">
        <v>10.5</v>
      </c>
      <c r="J382">
        <v>80.5</v>
      </c>
      <c r="K382">
        <v>958.9</v>
      </c>
      <c r="L382">
        <v>284.2</v>
      </c>
      <c r="M382">
        <v>3.1</v>
      </c>
    </row>
    <row r="383" spans="1:13" x14ac:dyDescent="0.2">
      <c r="A383">
        <v>2019</v>
      </c>
      <c r="B383">
        <v>1</v>
      </c>
      <c r="C383">
        <v>16</v>
      </c>
      <c r="D383">
        <v>19</v>
      </c>
      <c r="E383">
        <v>0</v>
      </c>
      <c r="F383">
        <v>0</v>
      </c>
      <c r="G383">
        <v>0</v>
      </c>
      <c r="H383">
        <v>0</v>
      </c>
      <c r="I383">
        <v>9.3000000000000007</v>
      </c>
      <c r="J383">
        <v>85.2</v>
      </c>
      <c r="K383">
        <v>959.4</v>
      </c>
      <c r="L383">
        <v>201.5</v>
      </c>
      <c r="M383">
        <v>1.4</v>
      </c>
    </row>
    <row r="384" spans="1:13" x14ac:dyDescent="0.2">
      <c r="A384">
        <v>2019</v>
      </c>
      <c r="B384">
        <v>1</v>
      </c>
      <c r="C384">
        <v>16</v>
      </c>
      <c r="D384">
        <v>20</v>
      </c>
      <c r="E384">
        <v>0</v>
      </c>
      <c r="F384">
        <v>0</v>
      </c>
      <c r="G384">
        <v>0</v>
      </c>
      <c r="H384">
        <v>0</v>
      </c>
      <c r="I384">
        <v>8.6</v>
      </c>
      <c r="J384">
        <v>87.7</v>
      </c>
      <c r="K384">
        <v>959.6</v>
      </c>
      <c r="L384">
        <v>223.7</v>
      </c>
      <c r="M384">
        <v>1.5</v>
      </c>
    </row>
    <row r="385" spans="1:13" x14ac:dyDescent="0.2">
      <c r="A385">
        <v>2019</v>
      </c>
      <c r="B385">
        <v>1</v>
      </c>
      <c r="C385">
        <v>16</v>
      </c>
      <c r="D385">
        <v>21</v>
      </c>
      <c r="E385">
        <v>0</v>
      </c>
      <c r="F385">
        <v>0</v>
      </c>
      <c r="G385">
        <v>0</v>
      </c>
      <c r="H385">
        <v>0</v>
      </c>
      <c r="I385">
        <v>7.7</v>
      </c>
      <c r="J385">
        <v>89.3</v>
      </c>
      <c r="K385">
        <v>959.8</v>
      </c>
      <c r="L385">
        <v>226.3</v>
      </c>
      <c r="M385">
        <v>1.5</v>
      </c>
    </row>
    <row r="386" spans="1:13" x14ac:dyDescent="0.2">
      <c r="A386">
        <v>2019</v>
      </c>
      <c r="B386">
        <v>1</v>
      </c>
      <c r="C386">
        <v>16</v>
      </c>
      <c r="D386">
        <v>22</v>
      </c>
      <c r="E386">
        <v>0</v>
      </c>
      <c r="F386">
        <v>0</v>
      </c>
      <c r="G386">
        <v>0</v>
      </c>
      <c r="H386">
        <v>0</v>
      </c>
      <c r="I386">
        <v>7.6</v>
      </c>
      <c r="J386">
        <v>90.1</v>
      </c>
      <c r="K386">
        <v>959.9</v>
      </c>
      <c r="L386">
        <v>267.89999999999998</v>
      </c>
      <c r="M386">
        <v>0.7</v>
      </c>
    </row>
    <row r="387" spans="1:13" x14ac:dyDescent="0.2">
      <c r="A387">
        <v>2019</v>
      </c>
      <c r="B387">
        <v>1</v>
      </c>
      <c r="C387">
        <v>16</v>
      </c>
      <c r="D387">
        <v>23</v>
      </c>
      <c r="E387">
        <v>0</v>
      </c>
      <c r="F387">
        <v>0</v>
      </c>
      <c r="G387">
        <v>0</v>
      </c>
      <c r="H387">
        <v>0</v>
      </c>
      <c r="I387">
        <v>7.3</v>
      </c>
      <c r="J387">
        <v>88.8</v>
      </c>
      <c r="K387">
        <v>959.9</v>
      </c>
      <c r="L387">
        <v>349.2</v>
      </c>
      <c r="M387">
        <v>1</v>
      </c>
    </row>
    <row r="388" spans="1:13" x14ac:dyDescent="0.2">
      <c r="A388">
        <v>2019</v>
      </c>
      <c r="B388">
        <v>1</v>
      </c>
      <c r="C388">
        <v>17</v>
      </c>
      <c r="D388">
        <v>0</v>
      </c>
      <c r="E388">
        <v>0</v>
      </c>
      <c r="F388">
        <v>0</v>
      </c>
      <c r="G388">
        <v>0</v>
      </c>
      <c r="H388">
        <v>0</v>
      </c>
      <c r="I388">
        <v>6.7</v>
      </c>
      <c r="J388">
        <v>87.7</v>
      </c>
      <c r="K388">
        <v>959.9</v>
      </c>
      <c r="L388">
        <v>314.39999999999998</v>
      </c>
      <c r="M388">
        <v>0.6</v>
      </c>
    </row>
    <row r="389" spans="1:13" x14ac:dyDescent="0.2">
      <c r="A389">
        <v>2019</v>
      </c>
      <c r="B389">
        <v>1</v>
      </c>
      <c r="C389">
        <v>17</v>
      </c>
      <c r="D389">
        <v>1</v>
      </c>
      <c r="E389">
        <v>0</v>
      </c>
      <c r="F389">
        <v>0</v>
      </c>
      <c r="G389">
        <v>0</v>
      </c>
      <c r="H389">
        <v>0</v>
      </c>
      <c r="I389">
        <v>6.7</v>
      </c>
      <c r="J389">
        <v>85.9</v>
      </c>
      <c r="K389">
        <v>959.4</v>
      </c>
      <c r="L389">
        <v>350.8</v>
      </c>
      <c r="M389">
        <v>0.8</v>
      </c>
    </row>
    <row r="390" spans="1:13" x14ac:dyDescent="0.2">
      <c r="A390">
        <v>2019</v>
      </c>
      <c r="B390">
        <v>1</v>
      </c>
      <c r="C390">
        <v>17</v>
      </c>
      <c r="D390">
        <v>2</v>
      </c>
      <c r="E390">
        <v>0</v>
      </c>
      <c r="F390">
        <v>0</v>
      </c>
      <c r="G390">
        <v>0</v>
      </c>
      <c r="H390">
        <v>0</v>
      </c>
      <c r="I390">
        <v>6.4</v>
      </c>
      <c r="J390">
        <v>85.7</v>
      </c>
      <c r="K390">
        <v>959</v>
      </c>
      <c r="L390">
        <v>84.9</v>
      </c>
      <c r="M390">
        <v>1.5</v>
      </c>
    </row>
    <row r="391" spans="1:13" x14ac:dyDescent="0.2">
      <c r="A391">
        <v>2019</v>
      </c>
      <c r="B391">
        <v>1</v>
      </c>
      <c r="C391">
        <v>17</v>
      </c>
      <c r="D391">
        <v>3</v>
      </c>
      <c r="E391">
        <v>0</v>
      </c>
      <c r="F391">
        <v>0</v>
      </c>
      <c r="G391">
        <v>0</v>
      </c>
      <c r="H391">
        <v>0</v>
      </c>
      <c r="I391">
        <v>6.4</v>
      </c>
      <c r="J391">
        <v>83.8</v>
      </c>
      <c r="K391">
        <v>958.6</v>
      </c>
      <c r="L391">
        <v>20.3</v>
      </c>
      <c r="M391">
        <v>2.2000000000000002</v>
      </c>
    </row>
    <row r="392" spans="1:13" x14ac:dyDescent="0.2">
      <c r="A392">
        <v>2019</v>
      </c>
      <c r="B392">
        <v>1</v>
      </c>
      <c r="C392">
        <v>17</v>
      </c>
      <c r="D392">
        <v>4</v>
      </c>
      <c r="E392">
        <v>0</v>
      </c>
      <c r="F392">
        <v>0</v>
      </c>
      <c r="G392">
        <v>0</v>
      </c>
      <c r="H392">
        <v>0</v>
      </c>
      <c r="I392">
        <v>4.3</v>
      </c>
      <c r="J392">
        <v>86.8</v>
      </c>
      <c r="K392">
        <v>958.4</v>
      </c>
      <c r="L392">
        <v>26.6</v>
      </c>
      <c r="M392">
        <v>1</v>
      </c>
    </row>
    <row r="393" spans="1:13" x14ac:dyDescent="0.2">
      <c r="A393">
        <v>2019</v>
      </c>
      <c r="B393">
        <v>1</v>
      </c>
      <c r="C393">
        <v>17</v>
      </c>
      <c r="D393">
        <v>5</v>
      </c>
      <c r="E393">
        <v>0</v>
      </c>
      <c r="F393">
        <v>0</v>
      </c>
      <c r="G393">
        <v>0</v>
      </c>
      <c r="H393">
        <v>0</v>
      </c>
      <c r="I393">
        <v>4.4000000000000004</v>
      </c>
      <c r="J393">
        <v>86.3</v>
      </c>
      <c r="K393">
        <v>958.2</v>
      </c>
      <c r="L393">
        <v>9.8000000000000007</v>
      </c>
      <c r="M393">
        <v>1.5</v>
      </c>
    </row>
    <row r="394" spans="1:13" x14ac:dyDescent="0.2">
      <c r="A394">
        <v>2019</v>
      </c>
      <c r="B394">
        <v>1</v>
      </c>
      <c r="C394">
        <v>17</v>
      </c>
      <c r="D394">
        <v>6</v>
      </c>
      <c r="E394">
        <v>0</v>
      </c>
      <c r="F394">
        <v>0</v>
      </c>
      <c r="G394">
        <v>0</v>
      </c>
      <c r="H394">
        <v>0</v>
      </c>
      <c r="I394">
        <v>3.9</v>
      </c>
      <c r="J394">
        <v>87.1</v>
      </c>
      <c r="K394">
        <v>958.1</v>
      </c>
      <c r="L394">
        <v>315.3</v>
      </c>
      <c r="M394">
        <v>0.7</v>
      </c>
    </row>
    <row r="395" spans="1:13" x14ac:dyDescent="0.2">
      <c r="A395">
        <v>2019</v>
      </c>
      <c r="B395">
        <v>1</v>
      </c>
      <c r="C395">
        <v>17</v>
      </c>
      <c r="D395">
        <v>7</v>
      </c>
      <c r="E395">
        <v>0</v>
      </c>
      <c r="F395">
        <v>0</v>
      </c>
      <c r="G395">
        <v>0</v>
      </c>
      <c r="H395">
        <v>0</v>
      </c>
      <c r="I395">
        <v>4</v>
      </c>
      <c r="J395">
        <v>86.7</v>
      </c>
      <c r="K395">
        <v>958.3</v>
      </c>
      <c r="L395">
        <v>317.10000000000002</v>
      </c>
      <c r="M395">
        <v>0.7</v>
      </c>
    </row>
    <row r="396" spans="1:13" x14ac:dyDescent="0.2">
      <c r="A396">
        <v>2019</v>
      </c>
      <c r="B396">
        <v>1</v>
      </c>
      <c r="C396">
        <v>17</v>
      </c>
      <c r="D396">
        <v>8</v>
      </c>
      <c r="E396">
        <v>0</v>
      </c>
      <c r="F396">
        <v>108</v>
      </c>
      <c r="G396">
        <v>18</v>
      </c>
      <c r="H396">
        <v>25</v>
      </c>
      <c r="I396">
        <v>4.5</v>
      </c>
      <c r="J396">
        <v>83.5</v>
      </c>
      <c r="K396">
        <v>958.4</v>
      </c>
      <c r="L396">
        <v>161</v>
      </c>
      <c r="M396">
        <v>1.7</v>
      </c>
    </row>
    <row r="397" spans="1:13" x14ac:dyDescent="0.2">
      <c r="A397">
        <v>2019</v>
      </c>
      <c r="B397">
        <v>1</v>
      </c>
      <c r="C397">
        <v>17</v>
      </c>
      <c r="D397">
        <v>9</v>
      </c>
      <c r="E397">
        <v>0</v>
      </c>
      <c r="F397">
        <v>315</v>
      </c>
      <c r="G397">
        <v>88</v>
      </c>
      <c r="H397">
        <v>151</v>
      </c>
      <c r="I397">
        <v>7.3</v>
      </c>
      <c r="J397">
        <v>74.900000000000006</v>
      </c>
      <c r="K397">
        <v>958.8</v>
      </c>
      <c r="L397">
        <v>13.9</v>
      </c>
      <c r="M397">
        <v>0.8</v>
      </c>
    </row>
    <row r="398" spans="1:13" x14ac:dyDescent="0.2">
      <c r="A398">
        <v>2019</v>
      </c>
      <c r="B398">
        <v>1</v>
      </c>
      <c r="C398">
        <v>17</v>
      </c>
      <c r="D398">
        <v>10</v>
      </c>
      <c r="E398">
        <v>0</v>
      </c>
      <c r="F398">
        <v>696</v>
      </c>
      <c r="G398">
        <v>141</v>
      </c>
      <c r="H398">
        <v>380</v>
      </c>
      <c r="I398">
        <v>11.2</v>
      </c>
      <c r="J398">
        <v>59.1</v>
      </c>
      <c r="K398">
        <v>959.3</v>
      </c>
      <c r="L398">
        <v>170.5</v>
      </c>
      <c r="M398">
        <v>0.3</v>
      </c>
    </row>
    <row r="399" spans="1:13" x14ac:dyDescent="0.2">
      <c r="A399">
        <v>2019</v>
      </c>
      <c r="B399">
        <v>1</v>
      </c>
      <c r="C399">
        <v>17</v>
      </c>
      <c r="D399">
        <v>11</v>
      </c>
      <c r="E399">
        <v>0</v>
      </c>
      <c r="F399">
        <v>526</v>
      </c>
      <c r="G399">
        <v>121</v>
      </c>
      <c r="H399">
        <v>365</v>
      </c>
      <c r="I399">
        <v>12.3</v>
      </c>
      <c r="J399">
        <v>53.7</v>
      </c>
      <c r="K399">
        <v>959.5</v>
      </c>
      <c r="L399">
        <v>52.1</v>
      </c>
      <c r="M399">
        <v>1.4</v>
      </c>
    </row>
    <row r="400" spans="1:13" x14ac:dyDescent="0.2">
      <c r="A400">
        <v>2019</v>
      </c>
      <c r="B400">
        <v>1</v>
      </c>
      <c r="C400">
        <v>17</v>
      </c>
      <c r="D400">
        <v>12</v>
      </c>
      <c r="E400">
        <v>0</v>
      </c>
      <c r="F400">
        <v>855</v>
      </c>
      <c r="G400">
        <v>105</v>
      </c>
      <c r="H400">
        <v>555</v>
      </c>
      <c r="I400">
        <v>13.2</v>
      </c>
      <c r="J400">
        <v>48.5</v>
      </c>
      <c r="K400">
        <v>959</v>
      </c>
      <c r="L400">
        <v>67.900000000000006</v>
      </c>
      <c r="M400">
        <v>2.2000000000000002</v>
      </c>
    </row>
    <row r="401" spans="1:13" x14ac:dyDescent="0.2">
      <c r="A401">
        <v>2019</v>
      </c>
      <c r="B401">
        <v>1</v>
      </c>
      <c r="C401">
        <v>17</v>
      </c>
      <c r="D401">
        <v>13</v>
      </c>
      <c r="E401">
        <v>0</v>
      </c>
      <c r="F401">
        <v>793</v>
      </c>
      <c r="G401">
        <v>160</v>
      </c>
      <c r="H401">
        <v>591</v>
      </c>
      <c r="I401">
        <v>14.3</v>
      </c>
      <c r="J401">
        <v>43.4</v>
      </c>
      <c r="K401">
        <v>958</v>
      </c>
      <c r="L401">
        <v>147.19999999999999</v>
      </c>
      <c r="M401">
        <v>1.5</v>
      </c>
    </row>
    <row r="402" spans="1:13" x14ac:dyDescent="0.2">
      <c r="A402">
        <v>2019</v>
      </c>
      <c r="B402">
        <v>1</v>
      </c>
      <c r="C402">
        <v>17</v>
      </c>
      <c r="D402">
        <v>14</v>
      </c>
      <c r="E402">
        <v>0</v>
      </c>
      <c r="F402">
        <v>594</v>
      </c>
      <c r="G402">
        <v>186</v>
      </c>
      <c r="H402">
        <v>491</v>
      </c>
      <c r="I402">
        <v>14.6</v>
      </c>
      <c r="J402">
        <v>42</v>
      </c>
      <c r="K402">
        <v>957.4</v>
      </c>
      <c r="L402">
        <v>247.9</v>
      </c>
      <c r="M402">
        <v>2.9</v>
      </c>
    </row>
    <row r="403" spans="1:13" x14ac:dyDescent="0.2">
      <c r="A403">
        <v>2019</v>
      </c>
      <c r="B403">
        <v>1</v>
      </c>
      <c r="C403">
        <v>17</v>
      </c>
      <c r="D403">
        <v>15</v>
      </c>
      <c r="E403">
        <v>0</v>
      </c>
      <c r="F403">
        <v>350</v>
      </c>
      <c r="G403">
        <v>196</v>
      </c>
      <c r="H403">
        <v>350</v>
      </c>
      <c r="I403">
        <v>14.7</v>
      </c>
      <c r="J403">
        <v>42.4</v>
      </c>
      <c r="K403">
        <v>957.1</v>
      </c>
      <c r="L403">
        <v>208.8</v>
      </c>
      <c r="M403">
        <v>1.6</v>
      </c>
    </row>
    <row r="404" spans="1:13" x14ac:dyDescent="0.2">
      <c r="A404">
        <v>2019</v>
      </c>
      <c r="B404">
        <v>1</v>
      </c>
      <c r="C404">
        <v>17</v>
      </c>
      <c r="D404">
        <v>16</v>
      </c>
      <c r="E404">
        <v>0</v>
      </c>
      <c r="F404">
        <v>7</v>
      </c>
      <c r="G404">
        <v>82</v>
      </c>
      <c r="H404">
        <v>86</v>
      </c>
      <c r="I404">
        <v>13.5</v>
      </c>
      <c r="J404">
        <v>47.7</v>
      </c>
      <c r="K404">
        <v>957.2</v>
      </c>
      <c r="L404">
        <v>71.2</v>
      </c>
      <c r="M404">
        <v>3.4</v>
      </c>
    </row>
    <row r="405" spans="1:13" x14ac:dyDescent="0.2">
      <c r="A405">
        <v>2019</v>
      </c>
      <c r="B405">
        <v>1</v>
      </c>
      <c r="C405">
        <v>17</v>
      </c>
      <c r="D405">
        <v>17</v>
      </c>
      <c r="E405">
        <v>0</v>
      </c>
      <c r="F405">
        <v>91</v>
      </c>
      <c r="G405">
        <v>67</v>
      </c>
      <c r="H405">
        <v>78</v>
      </c>
      <c r="I405">
        <v>12.4</v>
      </c>
      <c r="J405">
        <v>60.4</v>
      </c>
      <c r="K405">
        <v>957.5</v>
      </c>
      <c r="L405">
        <v>61.8</v>
      </c>
      <c r="M405">
        <v>4.4000000000000004</v>
      </c>
    </row>
    <row r="406" spans="1:13" x14ac:dyDescent="0.2">
      <c r="A406">
        <v>2019</v>
      </c>
      <c r="B406">
        <v>1</v>
      </c>
      <c r="C406">
        <v>17</v>
      </c>
      <c r="D406">
        <v>18</v>
      </c>
      <c r="E406">
        <v>0</v>
      </c>
      <c r="F406">
        <v>3</v>
      </c>
      <c r="G406">
        <v>3</v>
      </c>
      <c r="H406">
        <v>3</v>
      </c>
      <c r="I406">
        <v>10.7</v>
      </c>
      <c r="J406">
        <v>70.400000000000006</v>
      </c>
      <c r="K406">
        <v>958</v>
      </c>
      <c r="L406">
        <v>66.599999999999994</v>
      </c>
      <c r="M406">
        <v>3.9</v>
      </c>
    </row>
    <row r="407" spans="1:13" x14ac:dyDescent="0.2">
      <c r="A407">
        <v>2019</v>
      </c>
      <c r="B407">
        <v>1</v>
      </c>
      <c r="C407">
        <v>17</v>
      </c>
      <c r="D407">
        <v>19</v>
      </c>
      <c r="E407">
        <v>0</v>
      </c>
      <c r="F407">
        <v>0</v>
      </c>
      <c r="G407">
        <v>0</v>
      </c>
      <c r="H407">
        <v>0</v>
      </c>
      <c r="I407">
        <v>10.1</v>
      </c>
      <c r="J407">
        <v>74.400000000000006</v>
      </c>
      <c r="K407">
        <v>958.5</v>
      </c>
      <c r="L407">
        <v>66.7</v>
      </c>
      <c r="M407">
        <v>3.5</v>
      </c>
    </row>
    <row r="408" spans="1:13" x14ac:dyDescent="0.2">
      <c r="A408">
        <v>2019</v>
      </c>
      <c r="B408">
        <v>1</v>
      </c>
      <c r="C408">
        <v>17</v>
      </c>
      <c r="D408">
        <v>20</v>
      </c>
      <c r="E408">
        <v>0</v>
      </c>
      <c r="F408">
        <v>0</v>
      </c>
      <c r="G408">
        <v>0</v>
      </c>
      <c r="H408">
        <v>0</v>
      </c>
      <c r="I408">
        <v>9.9</v>
      </c>
      <c r="J408">
        <v>76.599999999999994</v>
      </c>
      <c r="K408">
        <v>959.1</v>
      </c>
      <c r="L408">
        <v>73.8</v>
      </c>
      <c r="M408">
        <v>2.9</v>
      </c>
    </row>
    <row r="409" spans="1:13" x14ac:dyDescent="0.2">
      <c r="A409">
        <v>2019</v>
      </c>
      <c r="B409">
        <v>1</v>
      </c>
      <c r="C409">
        <v>17</v>
      </c>
      <c r="D409">
        <v>21</v>
      </c>
      <c r="E409">
        <v>0</v>
      </c>
      <c r="F409">
        <v>0</v>
      </c>
      <c r="G409">
        <v>0</v>
      </c>
      <c r="H409">
        <v>0</v>
      </c>
      <c r="I409">
        <v>8.1999999999999993</v>
      </c>
      <c r="J409">
        <v>81.2</v>
      </c>
      <c r="K409">
        <v>959.5</v>
      </c>
      <c r="L409">
        <v>97.1</v>
      </c>
      <c r="M409">
        <v>2.5</v>
      </c>
    </row>
    <row r="410" spans="1:13" x14ac:dyDescent="0.2">
      <c r="A410">
        <v>2019</v>
      </c>
      <c r="B410">
        <v>1</v>
      </c>
      <c r="C410">
        <v>17</v>
      </c>
      <c r="D410">
        <v>22</v>
      </c>
      <c r="E410">
        <v>0</v>
      </c>
      <c r="F410">
        <v>0</v>
      </c>
      <c r="G410">
        <v>0</v>
      </c>
      <c r="H410">
        <v>0</v>
      </c>
      <c r="I410">
        <v>7.2</v>
      </c>
      <c r="J410">
        <v>84.7</v>
      </c>
      <c r="K410">
        <v>960.1</v>
      </c>
      <c r="L410">
        <v>75.900000000000006</v>
      </c>
      <c r="M410">
        <v>1.8</v>
      </c>
    </row>
    <row r="411" spans="1:13" x14ac:dyDescent="0.2">
      <c r="A411">
        <v>2019</v>
      </c>
      <c r="B411">
        <v>1</v>
      </c>
      <c r="C411">
        <v>17</v>
      </c>
      <c r="D411">
        <v>23</v>
      </c>
      <c r="E411">
        <v>0</v>
      </c>
      <c r="F411">
        <v>0</v>
      </c>
      <c r="G411">
        <v>0</v>
      </c>
      <c r="H411">
        <v>0</v>
      </c>
      <c r="I411">
        <v>7.3</v>
      </c>
      <c r="J411">
        <v>81.5</v>
      </c>
      <c r="K411">
        <v>960.5</v>
      </c>
      <c r="L411">
        <v>52.8</v>
      </c>
      <c r="M411">
        <v>1.4</v>
      </c>
    </row>
    <row r="412" spans="1:13" x14ac:dyDescent="0.2">
      <c r="A412">
        <v>2019</v>
      </c>
      <c r="B412">
        <v>1</v>
      </c>
      <c r="C412">
        <v>18</v>
      </c>
      <c r="D412">
        <v>0</v>
      </c>
      <c r="E412">
        <v>0</v>
      </c>
      <c r="F412">
        <v>0</v>
      </c>
      <c r="G412">
        <v>0</v>
      </c>
      <c r="H412">
        <v>0</v>
      </c>
      <c r="I412">
        <v>7.2</v>
      </c>
      <c r="J412">
        <v>76.900000000000006</v>
      </c>
      <c r="K412">
        <v>960.6</v>
      </c>
      <c r="L412">
        <v>18.2</v>
      </c>
      <c r="M412">
        <v>1.5</v>
      </c>
    </row>
    <row r="413" spans="1:13" x14ac:dyDescent="0.2">
      <c r="A413">
        <v>2019</v>
      </c>
      <c r="B413">
        <v>1</v>
      </c>
      <c r="C413">
        <v>18</v>
      </c>
      <c r="D413">
        <v>1</v>
      </c>
      <c r="E413">
        <v>0</v>
      </c>
      <c r="F413">
        <v>0</v>
      </c>
      <c r="G413">
        <v>0</v>
      </c>
      <c r="H413">
        <v>0</v>
      </c>
      <c r="I413">
        <v>5.7</v>
      </c>
      <c r="J413">
        <v>80</v>
      </c>
      <c r="K413">
        <v>960.2</v>
      </c>
      <c r="L413">
        <v>25.3</v>
      </c>
      <c r="M413">
        <v>1.6</v>
      </c>
    </row>
    <row r="414" spans="1:13" x14ac:dyDescent="0.2">
      <c r="A414">
        <v>2019</v>
      </c>
      <c r="B414">
        <v>1</v>
      </c>
      <c r="C414">
        <v>18</v>
      </c>
      <c r="D414">
        <v>2</v>
      </c>
      <c r="E414">
        <v>0</v>
      </c>
      <c r="F414">
        <v>0</v>
      </c>
      <c r="G414">
        <v>0</v>
      </c>
      <c r="H414">
        <v>0</v>
      </c>
      <c r="I414">
        <v>5.4</v>
      </c>
      <c r="J414">
        <v>80.599999999999994</v>
      </c>
      <c r="K414">
        <v>960.3</v>
      </c>
      <c r="L414">
        <v>39.5</v>
      </c>
      <c r="M414">
        <v>2.2000000000000002</v>
      </c>
    </row>
    <row r="415" spans="1:13" x14ac:dyDescent="0.2">
      <c r="A415">
        <v>2019</v>
      </c>
      <c r="B415">
        <v>1</v>
      </c>
      <c r="C415">
        <v>18</v>
      </c>
      <c r="D415">
        <v>3</v>
      </c>
      <c r="E415">
        <v>0</v>
      </c>
      <c r="F415">
        <v>0</v>
      </c>
      <c r="G415">
        <v>0</v>
      </c>
      <c r="H415">
        <v>0</v>
      </c>
      <c r="I415">
        <v>4.8</v>
      </c>
      <c r="J415">
        <v>81</v>
      </c>
      <c r="K415">
        <v>960.3</v>
      </c>
      <c r="L415">
        <v>148.1</v>
      </c>
      <c r="M415">
        <v>0.9</v>
      </c>
    </row>
    <row r="416" spans="1:13" x14ac:dyDescent="0.2">
      <c r="A416">
        <v>2019</v>
      </c>
      <c r="B416">
        <v>1</v>
      </c>
      <c r="C416">
        <v>18</v>
      </c>
      <c r="D416">
        <v>4</v>
      </c>
      <c r="E416">
        <v>0</v>
      </c>
      <c r="F416">
        <v>0</v>
      </c>
      <c r="G416">
        <v>0</v>
      </c>
      <c r="H416">
        <v>0</v>
      </c>
      <c r="I416">
        <v>5</v>
      </c>
      <c r="J416">
        <v>79.3</v>
      </c>
      <c r="K416">
        <v>960.2</v>
      </c>
      <c r="L416">
        <v>44.3</v>
      </c>
      <c r="M416">
        <v>2.2000000000000002</v>
      </c>
    </row>
    <row r="417" spans="1:13" x14ac:dyDescent="0.2">
      <c r="A417">
        <v>2019</v>
      </c>
      <c r="B417">
        <v>1</v>
      </c>
      <c r="C417">
        <v>18</v>
      </c>
      <c r="D417">
        <v>5</v>
      </c>
      <c r="E417">
        <v>0</v>
      </c>
      <c r="F417">
        <v>0</v>
      </c>
      <c r="G417">
        <v>0</v>
      </c>
      <c r="H417">
        <v>0</v>
      </c>
      <c r="I417">
        <v>4.2</v>
      </c>
      <c r="J417">
        <v>81.099999999999994</v>
      </c>
      <c r="K417">
        <v>960.2</v>
      </c>
      <c r="L417">
        <v>35.5</v>
      </c>
      <c r="M417">
        <v>1.8</v>
      </c>
    </row>
    <row r="418" spans="1:13" x14ac:dyDescent="0.2">
      <c r="A418">
        <v>2019</v>
      </c>
      <c r="B418">
        <v>1</v>
      </c>
      <c r="C418">
        <v>18</v>
      </c>
      <c r="D418">
        <v>6</v>
      </c>
      <c r="E418">
        <v>0</v>
      </c>
      <c r="F418">
        <v>0</v>
      </c>
      <c r="G418">
        <v>0</v>
      </c>
      <c r="H418">
        <v>0</v>
      </c>
      <c r="I418">
        <v>5.2</v>
      </c>
      <c r="J418">
        <v>78.7</v>
      </c>
      <c r="K418">
        <v>960.3</v>
      </c>
      <c r="L418">
        <v>15.2</v>
      </c>
      <c r="M418">
        <v>1.5</v>
      </c>
    </row>
    <row r="419" spans="1:13" x14ac:dyDescent="0.2">
      <c r="A419">
        <v>2019</v>
      </c>
      <c r="B419">
        <v>1</v>
      </c>
      <c r="C419">
        <v>18</v>
      </c>
      <c r="D419">
        <v>7</v>
      </c>
      <c r="E419">
        <v>0</v>
      </c>
      <c r="F419">
        <v>0</v>
      </c>
      <c r="G419">
        <v>0</v>
      </c>
      <c r="H419">
        <v>0</v>
      </c>
      <c r="I419">
        <v>4.7</v>
      </c>
      <c r="J419">
        <v>81.599999999999994</v>
      </c>
      <c r="K419">
        <v>960.7</v>
      </c>
      <c r="L419">
        <v>24.7</v>
      </c>
      <c r="M419">
        <v>0.3</v>
      </c>
    </row>
    <row r="420" spans="1:13" x14ac:dyDescent="0.2">
      <c r="A420">
        <v>2019</v>
      </c>
      <c r="B420">
        <v>1</v>
      </c>
      <c r="C420">
        <v>18</v>
      </c>
      <c r="D420">
        <v>8</v>
      </c>
      <c r="E420">
        <v>0</v>
      </c>
      <c r="F420">
        <v>0</v>
      </c>
      <c r="G420">
        <v>8</v>
      </c>
      <c r="H420">
        <v>8</v>
      </c>
      <c r="I420">
        <v>5.4</v>
      </c>
      <c r="J420">
        <v>79.5</v>
      </c>
      <c r="K420">
        <v>960.9</v>
      </c>
      <c r="L420">
        <v>105.2</v>
      </c>
      <c r="M420">
        <v>0.5</v>
      </c>
    </row>
    <row r="421" spans="1:13" x14ac:dyDescent="0.2">
      <c r="A421">
        <v>2019</v>
      </c>
      <c r="B421">
        <v>1</v>
      </c>
      <c r="C421">
        <v>18</v>
      </c>
      <c r="D421">
        <v>9</v>
      </c>
      <c r="E421">
        <v>0</v>
      </c>
      <c r="F421">
        <v>214</v>
      </c>
      <c r="G421">
        <v>88</v>
      </c>
      <c r="H421">
        <v>141</v>
      </c>
      <c r="I421">
        <v>7.5</v>
      </c>
      <c r="J421">
        <v>72.900000000000006</v>
      </c>
      <c r="K421">
        <v>961.2</v>
      </c>
      <c r="L421">
        <v>123.2</v>
      </c>
      <c r="M421">
        <v>0.2</v>
      </c>
    </row>
    <row r="422" spans="1:13" x14ac:dyDescent="0.2">
      <c r="A422">
        <v>2019</v>
      </c>
      <c r="B422">
        <v>1</v>
      </c>
      <c r="C422">
        <v>18</v>
      </c>
      <c r="D422">
        <v>10</v>
      </c>
      <c r="E422">
        <v>0</v>
      </c>
      <c r="F422">
        <v>547</v>
      </c>
      <c r="G422">
        <v>95</v>
      </c>
      <c r="H422">
        <v>281</v>
      </c>
      <c r="I422">
        <v>10.3</v>
      </c>
      <c r="J422">
        <v>57.8</v>
      </c>
      <c r="K422">
        <v>961.5</v>
      </c>
      <c r="L422">
        <v>227</v>
      </c>
      <c r="M422">
        <v>1.5</v>
      </c>
    </row>
    <row r="423" spans="1:13" x14ac:dyDescent="0.2">
      <c r="A423">
        <v>2019</v>
      </c>
      <c r="B423">
        <v>1</v>
      </c>
      <c r="C423">
        <v>18</v>
      </c>
      <c r="D423">
        <v>11</v>
      </c>
      <c r="E423">
        <v>0</v>
      </c>
      <c r="F423">
        <v>799</v>
      </c>
      <c r="G423">
        <v>94</v>
      </c>
      <c r="H423">
        <v>460</v>
      </c>
      <c r="I423">
        <v>11.8</v>
      </c>
      <c r="J423">
        <v>51</v>
      </c>
      <c r="K423">
        <v>961.5</v>
      </c>
      <c r="L423">
        <v>230.1</v>
      </c>
      <c r="M423">
        <v>2.2999999999999998</v>
      </c>
    </row>
    <row r="424" spans="1:13" x14ac:dyDescent="0.2">
      <c r="A424">
        <v>2019</v>
      </c>
      <c r="B424">
        <v>1</v>
      </c>
      <c r="C424">
        <v>18</v>
      </c>
      <c r="D424">
        <v>12</v>
      </c>
      <c r="E424">
        <v>0</v>
      </c>
      <c r="F424">
        <v>716</v>
      </c>
      <c r="G424">
        <v>142</v>
      </c>
      <c r="H424">
        <v>522</v>
      </c>
      <c r="I424">
        <v>12.3</v>
      </c>
      <c r="J424">
        <v>53</v>
      </c>
      <c r="K424">
        <v>961.1</v>
      </c>
      <c r="L424">
        <v>245.7</v>
      </c>
      <c r="M424">
        <v>3.8</v>
      </c>
    </row>
    <row r="425" spans="1:13" x14ac:dyDescent="0.2">
      <c r="A425">
        <v>2019</v>
      </c>
      <c r="B425">
        <v>1</v>
      </c>
      <c r="C425">
        <v>18</v>
      </c>
      <c r="D425">
        <v>13</v>
      </c>
      <c r="E425">
        <v>0</v>
      </c>
      <c r="F425">
        <v>735</v>
      </c>
      <c r="G425">
        <v>168</v>
      </c>
      <c r="H425">
        <v>570</v>
      </c>
      <c r="I425">
        <v>12.9</v>
      </c>
      <c r="J425">
        <v>51.1</v>
      </c>
      <c r="K425">
        <v>960.3</v>
      </c>
      <c r="L425">
        <v>241.9</v>
      </c>
      <c r="M425">
        <v>3.6</v>
      </c>
    </row>
    <row r="426" spans="1:13" x14ac:dyDescent="0.2">
      <c r="A426">
        <v>2019</v>
      </c>
      <c r="B426">
        <v>1</v>
      </c>
      <c r="C426">
        <v>18</v>
      </c>
      <c r="D426">
        <v>14</v>
      </c>
      <c r="E426">
        <v>0</v>
      </c>
      <c r="F426">
        <v>759</v>
      </c>
      <c r="G426">
        <v>155</v>
      </c>
      <c r="H426">
        <v>544</v>
      </c>
      <c r="I426">
        <v>13.2</v>
      </c>
      <c r="J426">
        <v>51.9</v>
      </c>
      <c r="K426">
        <v>959.6</v>
      </c>
      <c r="L426">
        <v>250.9</v>
      </c>
      <c r="M426">
        <v>3.5</v>
      </c>
    </row>
    <row r="427" spans="1:13" x14ac:dyDescent="0.2">
      <c r="A427">
        <v>2019</v>
      </c>
      <c r="B427">
        <v>1</v>
      </c>
      <c r="C427">
        <v>18</v>
      </c>
      <c r="D427">
        <v>15</v>
      </c>
      <c r="E427">
        <v>0</v>
      </c>
      <c r="F427">
        <v>85</v>
      </c>
      <c r="G427">
        <v>236</v>
      </c>
      <c r="H427">
        <v>278</v>
      </c>
      <c r="I427">
        <v>12.8</v>
      </c>
      <c r="J427">
        <v>55.7</v>
      </c>
      <c r="K427">
        <v>959.1</v>
      </c>
      <c r="L427">
        <v>256.2</v>
      </c>
      <c r="M427">
        <v>3.2</v>
      </c>
    </row>
    <row r="428" spans="1:13" x14ac:dyDescent="0.2">
      <c r="A428">
        <v>2019</v>
      </c>
      <c r="B428">
        <v>1</v>
      </c>
      <c r="C428">
        <v>18</v>
      </c>
      <c r="D428">
        <v>16</v>
      </c>
      <c r="E428">
        <v>0</v>
      </c>
      <c r="F428">
        <v>82</v>
      </c>
      <c r="G428">
        <v>149</v>
      </c>
      <c r="H428">
        <v>179</v>
      </c>
      <c r="I428">
        <v>12.2</v>
      </c>
      <c r="J428">
        <v>60.6</v>
      </c>
      <c r="K428">
        <v>958.9</v>
      </c>
      <c r="L428">
        <v>265.7</v>
      </c>
      <c r="M428">
        <v>3.8</v>
      </c>
    </row>
    <row r="429" spans="1:13" x14ac:dyDescent="0.2">
      <c r="A429">
        <v>2019</v>
      </c>
      <c r="B429">
        <v>1</v>
      </c>
      <c r="C429">
        <v>18</v>
      </c>
      <c r="D429">
        <v>17</v>
      </c>
      <c r="E429">
        <v>0</v>
      </c>
      <c r="F429">
        <v>6</v>
      </c>
      <c r="G429">
        <v>41</v>
      </c>
      <c r="H429">
        <v>42</v>
      </c>
      <c r="I429">
        <v>11.2</v>
      </c>
      <c r="J429">
        <v>67.099999999999994</v>
      </c>
      <c r="K429">
        <v>958.9</v>
      </c>
      <c r="L429">
        <v>275.5</v>
      </c>
      <c r="M429">
        <v>3.3</v>
      </c>
    </row>
    <row r="430" spans="1:13" x14ac:dyDescent="0.2">
      <c r="A430">
        <v>2019</v>
      </c>
      <c r="B430">
        <v>1</v>
      </c>
      <c r="C430">
        <v>18</v>
      </c>
      <c r="D430">
        <v>18</v>
      </c>
      <c r="E430">
        <v>0</v>
      </c>
      <c r="F430">
        <v>0</v>
      </c>
      <c r="G430">
        <v>2</v>
      </c>
      <c r="H430">
        <v>2</v>
      </c>
      <c r="I430">
        <v>10.199999999999999</v>
      </c>
      <c r="J430">
        <v>73.3</v>
      </c>
      <c r="K430">
        <v>958.9</v>
      </c>
      <c r="L430">
        <v>283.5</v>
      </c>
      <c r="M430">
        <v>2.7</v>
      </c>
    </row>
    <row r="431" spans="1:13" x14ac:dyDescent="0.2">
      <c r="A431">
        <v>2019</v>
      </c>
      <c r="B431">
        <v>1</v>
      </c>
      <c r="C431">
        <v>18</v>
      </c>
      <c r="D431">
        <v>19</v>
      </c>
      <c r="E431">
        <v>0</v>
      </c>
      <c r="F431">
        <v>0</v>
      </c>
      <c r="G431">
        <v>0</v>
      </c>
      <c r="H431">
        <v>0</v>
      </c>
      <c r="I431">
        <v>9.6999999999999993</v>
      </c>
      <c r="J431">
        <v>77.2</v>
      </c>
      <c r="K431">
        <v>959.2</v>
      </c>
      <c r="L431">
        <v>288.89999999999998</v>
      </c>
      <c r="M431">
        <v>2.6</v>
      </c>
    </row>
    <row r="432" spans="1:13" x14ac:dyDescent="0.2">
      <c r="A432">
        <v>2019</v>
      </c>
      <c r="B432">
        <v>1</v>
      </c>
      <c r="C432">
        <v>18</v>
      </c>
      <c r="D432">
        <v>20</v>
      </c>
      <c r="E432">
        <v>0</v>
      </c>
      <c r="F432">
        <v>0</v>
      </c>
      <c r="G432">
        <v>0</v>
      </c>
      <c r="H432">
        <v>0</v>
      </c>
      <c r="I432">
        <v>9.5</v>
      </c>
      <c r="J432">
        <v>78</v>
      </c>
      <c r="K432">
        <v>959.5</v>
      </c>
      <c r="L432">
        <v>234.2</v>
      </c>
      <c r="M432">
        <v>1.9</v>
      </c>
    </row>
    <row r="433" spans="1:13" x14ac:dyDescent="0.2">
      <c r="A433">
        <v>2019</v>
      </c>
      <c r="B433">
        <v>1</v>
      </c>
      <c r="C433">
        <v>18</v>
      </c>
      <c r="D433">
        <v>21</v>
      </c>
      <c r="E433">
        <v>0</v>
      </c>
      <c r="F433">
        <v>0</v>
      </c>
      <c r="G433">
        <v>0</v>
      </c>
      <c r="H433">
        <v>0</v>
      </c>
      <c r="I433">
        <v>9.1</v>
      </c>
      <c r="J433">
        <v>79.599999999999994</v>
      </c>
      <c r="K433">
        <v>959.6</v>
      </c>
      <c r="L433">
        <v>219.5</v>
      </c>
      <c r="M433">
        <v>1.2</v>
      </c>
    </row>
    <row r="434" spans="1:13" x14ac:dyDescent="0.2">
      <c r="A434">
        <v>2019</v>
      </c>
      <c r="B434">
        <v>1</v>
      </c>
      <c r="C434">
        <v>18</v>
      </c>
      <c r="D434">
        <v>22</v>
      </c>
      <c r="E434">
        <v>0</v>
      </c>
      <c r="F434">
        <v>0</v>
      </c>
      <c r="G434">
        <v>0</v>
      </c>
      <c r="H434">
        <v>0</v>
      </c>
      <c r="I434">
        <v>8.6</v>
      </c>
      <c r="J434">
        <v>81.400000000000006</v>
      </c>
      <c r="K434">
        <v>959.7</v>
      </c>
      <c r="L434">
        <v>216.1</v>
      </c>
      <c r="M434">
        <v>0.6</v>
      </c>
    </row>
    <row r="435" spans="1:13" x14ac:dyDescent="0.2">
      <c r="A435">
        <v>2019</v>
      </c>
      <c r="B435">
        <v>1</v>
      </c>
      <c r="C435">
        <v>18</v>
      </c>
      <c r="D435">
        <v>23</v>
      </c>
      <c r="E435">
        <v>0</v>
      </c>
      <c r="F435">
        <v>0</v>
      </c>
      <c r="G435">
        <v>0</v>
      </c>
      <c r="H435">
        <v>0</v>
      </c>
      <c r="I435">
        <v>8.6</v>
      </c>
      <c r="J435">
        <v>78.099999999999994</v>
      </c>
      <c r="K435">
        <v>960</v>
      </c>
      <c r="L435">
        <v>172.1</v>
      </c>
      <c r="M435">
        <v>0.5</v>
      </c>
    </row>
    <row r="436" spans="1:13" x14ac:dyDescent="0.2">
      <c r="A436">
        <v>2019</v>
      </c>
      <c r="B436">
        <v>1</v>
      </c>
      <c r="C436">
        <v>19</v>
      </c>
      <c r="D436">
        <v>0</v>
      </c>
      <c r="E436">
        <v>0</v>
      </c>
      <c r="F436">
        <v>0</v>
      </c>
      <c r="G436">
        <v>0</v>
      </c>
      <c r="H436">
        <v>0</v>
      </c>
      <c r="I436">
        <v>9.6</v>
      </c>
      <c r="J436">
        <v>55.7</v>
      </c>
      <c r="K436">
        <v>960</v>
      </c>
      <c r="L436">
        <v>224.3</v>
      </c>
      <c r="M436">
        <v>2.5</v>
      </c>
    </row>
    <row r="437" spans="1:13" x14ac:dyDescent="0.2">
      <c r="A437">
        <v>2019</v>
      </c>
      <c r="B437">
        <v>1</v>
      </c>
      <c r="C437">
        <v>19</v>
      </c>
      <c r="D437">
        <v>1</v>
      </c>
      <c r="E437">
        <v>0</v>
      </c>
      <c r="F437">
        <v>0</v>
      </c>
      <c r="G437">
        <v>0</v>
      </c>
      <c r="H437">
        <v>0</v>
      </c>
      <c r="I437">
        <v>9</v>
      </c>
      <c r="J437">
        <v>52.3</v>
      </c>
      <c r="K437">
        <v>959.8</v>
      </c>
      <c r="L437">
        <v>260.3</v>
      </c>
      <c r="M437">
        <v>2.2000000000000002</v>
      </c>
    </row>
    <row r="438" spans="1:13" x14ac:dyDescent="0.2">
      <c r="A438">
        <v>2019</v>
      </c>
      <c r="B438">
        <v>1</v>
      </c>
      <c r="C438">
        <v>19</v>
      </c>
      <c r="D438">
        <v>2</v>
      </c>
      <c r="E438">
        <v>0</v>
      </c>
      <c r="F438">
        <v>0</v>
      </c>
      <c r="G438">
        <v>0</v>
      </c>
      <c r="H438">
        <v>0</v>
      </c>
      <c r="I438">
        <v>7.2</v>
      </c>
      <c r="J438">
        <v>61.3</v>
      </c>
      <c r="K438">
        <v>959.5</v>
      </c>
      <c r="L438">
        <v>191</v>
      </c>
      <c r="M438">
        <v>1.6</v>
      </c>
    </row>
    <row r="439" spans="1:13" x14ac:dyDescent="0.2">
      <c r="A439">
        <v>2019</v>
      </c>
      <c r="B439">
        <v>1</v>
      </c>
      <c r="C439">
        <v>19</v>
      </c>
      <c r="D439">
        <v>3</v>
      </c>
      <c r="E439">
        <v>0</v>
      </c>
      <c r="F439">
        <v>0</v>
      </c>
      <c r="G439">
        <v>0</v>
      </c>
      <c r="H439">
        <v>0</v>
      </c>
      <c r="I439">
        <v>5.9</v>
      </c>
      <c r="J439">
        <v>66.5</v>
      </c>
      <c r="K439">
        <v>959.3</v>
      </c>
      <c r="L439">
        <v>117.4</v>
      </c>
      <c r="M439">
        <v>0.8</v>
      </c>
    </row>
    <row r="440" spans="1:13" x14ac:dyDescent="0.2">
      <c r="A440">
        <v>2019</v>
      </c>
      <c r="B440">
        <v>1</v>
      </c>
      <c r="C440">
        <v>19</v>
      </c>
      <c r="D440">
        <v>4</v>
      </c>
      <c r="E440">
        <v>0</v>
      </c>
      <c r="F440">
        <v>0</v>
      </c>
      <c r="G440">
        <v>0</v>
      </c>
      <c r="H440">
        <v>0</v>
      </c>
      <c r="I440">
        <v>5</v>
      </c>
      <c r="J440">
        <v>62.6</v>
      </c>
      <c r="K440">
        <v>959</v>
      </c>
      <c r="L440">
        <v>66.5</v>
      </c>
      <c r="M440">
        <v>2</v>
      </c>
    </row>
    <row r="441" spans="1:13" x14ac:dyDescent="0.2">
      <c r="A441">
        <v>2019</v>
      </c>
      <c r="B441">
        <v>1</v>
      </c>
      <c r="C441">
        <v>19</v>
      </c>
      <c r="D441">
        <v>5</v>
      </c>
      <c r="E441">
        <v>0</v>
      </c>
      <c r="F441">
        <v>0</v>
      </c>
      <c r="G441">
        <v>0</v>
      </c>
      <c r="H441">
        <v>0</v>
      </c>
      <c r="I441">
        <v>4.4000000000000004</v>
      </c>
      <c r="J441">
        <v>62.5</v>
      </c>
      <c r="K441">
        <v>958.7</v>
      </c>
      <c r="L441">
        <v>40.4</v>
      </c>
      <c r="M441">
        <v>1.6</v>
      </c>
    </row>
    <row r="442" spans="1:13" x14ac:dyDescent="0.2">
      <c r="A442">
        <v>2019</v>
      </c>
      <c r="B442">
        <v>1</v>
      </c>
      <c r="C442">
        <v>19</v>
      </c>
      <c r="D442">
        <v>6</v>
      </c>
      <c r="E442">
        <v>0</v>
      </c>
      <c r="F442">
        <v>0</v>
      </c>
      <c r="G442">
        <v>0</v>
      </c>
      <c r="H442">
        <v>0</v>
      </c>
      <c r="I442">
        <v>3.5</v>
      </c>
      <c r="J442">
        <v>64</v>
      </c>
      <c r="K442">
        <v>958.5</v>
      </c>
      <c r="L442">
        <v>94.1</v>
      </c>
      <c r="M442">
        <v>1.1000000000000001</v>
      </c>
    </row>
    <row r="443" spans="1:13" x14ac:dyDescent="0.2">
      <c r="A443">
        <v>2019</v>
      </c>
      <c r="B443">
        <v>1</v>
      </c>
      <c r="C443">
        <v>19</v>
      </c>
      <c r="D443">
        <v>7</v>
      </c>
      <c r="E443">
        <v>0</v>
      </c>
      <c r="F443">
        <v>0</v>
      </c>
      <c r="G443">
        <v>0</v>
      </c>
      <c r="H443">
        <v>0</v>
      </c>
      <c r="I443">
        <v>3.9</v>
      </c>
      <c r="J443">
        <v>61.9</v>
      </c>
      <c r="K443">
        <v>958.7</v>
      </c>
      <c r="L443">
        <v>20.7</v>
      </c>
      <c r="M443">
        <v>1.4</v>
      </c>
    </row>
    <row r="444" spans="1:13" x14ac:dyDescent="0.2">
      <c r="A444">
        <v>2019</v>
      </c>
      <c r="B444">
        <v>1</v>
      </c>
      <c r="C444">
        <v>19</v>
      </c>
      <c r="D444">
        <v>8</v>
      </c>
      <c r="E444">
        <v>0</v>
      </c>
      <c r="F444">
        <v>154</v>
      </c>
      <c r="G444">
        <v>11</v>
      </c>
      <c r="H444">
        <v>22</v>
      </c>
      <c r="I444">
        <v>3.6</v>
      </c>
      <c r="J444">
        <v>62.1</v>
      </c>
      <c r="K444">
        <v>959.1</v>
      </c>
      <c r="L444">
        <v>53.9</v>
      </c>
      <c r="M444">
        <v>1.4</v>
      </c>
    </row>
    <row r="445" spans="1:13" x14ac:dyDescent="0.2">
      <c r="A445">
        <v>2019</v>
      </c>
      <c r="B445">
        <v>1</v>
      </c>
      <c r="C445">
        <v>19</v>
      </c>
      <c r="D445">
        <v>9</v>
      </c>
      <c r="E445">
        <v>0</v>
      </c>
      <c r="F445">
        <v>551</v>
      </c>
      <c r="G445">
        <v>44</v>
      </c>
      <c r="H445">
        <v>154</v>
      </c>
      <c r="I445">
        <v>6.8</v>
      </c>
      <c r="J445">
        <v>55.1</v>
      </c>
      <c r="K445">
        <v>959.5</v>
      </c>
      <c r="L445">
        <v>167.9</v>
      </c>
      <c r="M445">
        <v>1.4</v>
      </c>
    </row>
    <row r="446" spans="1:13" x14ac:dyDescent="0.2">
      <c r="A446">
        <v>2019</v>
      </c>
      <c r="B446">
        <v>1</v>
      </c>
      <c r="C446">
        <v>19</v>
      </c>
      <c r="D446">
        <v>10</v>
      </c>
      <c r="E446">
        <v>0</v>
      </c>
      <c r="F446">
        <v>806</v>
      </c>
      <c r="G446">
        <v>59</v>
      </c>
      <c r="H446">
        <v>338</v>
      </c>
      <c r="I446">
        <v>10.7</v>
      </c>
      <c r="J446">
        <v>48.2</v>
      </c>
      <c r="K446">
        <v>959.9</v>
      </c>
      <c r="L446">
        <v>188</v>
      </c>
      <c r="M446">
        <v>1.5</v>
      </c>
    </row>
    <row r="447" spans="1:13" x14ac:dyDescent="0.2">
      <c r="A447">
        <v>2019</v>
      </c>
      <c r="B447">
        <v>1</v>
      </c>
      <c r="C447">
        <v>19</v>
      </c>
      <c r="D447">
        <v>11</v>
      </c>
      <c r="E447">
        <v>0</v>
      </c>
      <c r="F447">
        <v>831</v>
      </c>
      <c r="G447">
        <v>77</v>
      </c>
      <c r="H447">
        <v>462</v>
      </c>
      <c r="I447">
        <v>12.3</v>
      </c>
      <c r="J447">
        <v>46.1</v>
      </c>
      <c r="K447">
        <v>960</v>
      </c>
      <c r="L447">
        <v>229.4</v>
      </c>
      <c r="M447">
        <v>3.4</v>
      </c>
    </row>
    <row r="448" spans="1:13" x14ac:dyDescent="0.2">
      <c r="A448">
        <v>2019</v>
      </c>
      <c r="B448">
        <v>1</v>
      </c>
      <c r="C448">
        <v>19</v>
      </c>
      <c r="D448">
        <v>12</v>
      </c>
      <c r="E448">
        <v>0</v>
      </c>
      <c r="F448">
        <v>872</v>
      </c>
      <c r="G448">
        <v>84</v>
      </c>
      <c r="H448">
        <v>547</v>
      </c>
      <c r="I448">
        <v>13</v>
      </c>
      <c r="J448">
        <v>45.5</v>
      </c>
      <c r="K448">
        <v>959.5</v>
      </c>
      <c r="L448">
        <v>252.2</v>
      </c>
      <c r="M448">
        <v>4.3</v>
      </c>
    </row>
    <row r="449" spans="1:13" x14ac:dyDescent="0.2">
      <c r="A449">
        <v>2019</v>
      </c>
      <c r="B449">
        <v>1</v>
      </c>
      <c r="C449">
        <v>19</v>
      </c>
      <c r="D449">
        <v>13</v>
      </c>
      <c r="E449">
        <v>0</v>
      </c>
      <c r="F449">
        <v>850</v>
      </c>
      <c r="G449">
        <v>99</v>
      </c>
      <c r="H449">
        <v>566</v>
      </c>
      <c r="I449">
        <v>13.7</v>
      </c>
      <c r="J449">
        <v>45.1</v>
      </c>
      <c r="K449">
        <v>958.4</v>
      </c>
      <c r="L449">
        <v>254.8</v>
      </c>
      <c r="M449">
        <v>3.4</v>
      </c>
    </row>
    <row r="450" spans="1:13" x14ac:dyDescent="0.2">
      <c r="A450">
        <v>2019</v>
      </c>
      <c r="B450">
        <v>1</v>
      </c>
      <c r="C450">
        <v>19</v>
      </c>
      <c r="D450">
        <v>14</v>
      </c>
      <c r="E450">
        <v>0</v>
      </c>
      <c r="F450">
        <v>668</v>
      </c>
      <c r="G450">
        <v>126</v>
      </c>
      <c r="H450">
        <v>476</v>
      </c>
      <c r="I450">
        <v>14</v>
      </c>
      <c r="J450">
        <v>48.4</v>
      </c>
      <c r="K450">
        <v>957.5</v>
      </c>
      <c r="L450">
        <v>267.10000000000002</v>
      </c>
      <c r="M450">
        <v>3.7</v>
      </c>
    </row>
    <row r="451" spans="1:13" x14ac:dyDescent="0.2">
      <c r="A451">
        <v>2019</v>
      </c>
      <c r="B451">
        <v>1</v>
      </c>
      <c r="C451">
        <v>19</v>
      </c>
      <c r="D451">
        <v>15</v>
      </c>
      <c r="E451">
        <v>0</v>
      </c>
      <c r="F451">
        <v>686</v>
      </c>
      <c r="G451">
        <v>125</v>
      </c>
      <c r="H451">
        <v>423</v>
      </c>
      <c r="I451">
        <v>14</v>
      </c>
      <c r="J451">
        <v>50</v>
      </c>
      <c r="K451">
        <v>956.8</v>
      </c>
      <c r="L451">
        <v>268</v>
      </c>
      <c r="M451">
        <v>3.8</v>
      </c>
    </row>
    <row r="452" spans="1:13" x14ac:dyDescent="0.2">
      <c r="A452">
        <v>2019</v>
      </c>
      <c r="B452">
        <v>1</v>
      </c>
      <c r="C452">
        <v>19</v>
      </c>
      <c r="D452">
        <v>16</v>
      </c>
      <c r="E452">
        <v>0</v>
      </c>
      <c r="F452">
        <v>197</v>
      </c>
      <c r="G452">
        <v>93</v>
      </c>
      <c r="H452">
        <v>163</v>
      </c>
      <c r="I452">
        <v>12.5</v>
      </c>
      <c r="J452">
        <v>57.3</v>
      </c>
      <c r="K452">
        <v>956.7</v>
      </c>
      <c r="L452">
        <v>266.2</v>
      </c>
      <c r="M452">
        <v>4</v>
      </c>
    </row>
    <row r="453" spans="1:13" x14ac:dyDescent="0.2">
      <c r="A453">
        <v>2019</v>
      </c>
      <c r="B453">
        <v>1</v>
      </c>
      <c r="C453">
        <v>19</v>
      </c>
      <c r="D453">
        <v>17</v>
      </c>
      <c r="E453">
        <v>0</v>
      </c>
      <c r="F453">
        <v>0</v>
      </c>
      <c r="G453">
        <v>34</v>
      </c>
      <c r="H453">
        <v>34</v>
      </c>
      <c r="I453">
        <v>10.8</v>
      </c>
      <c r="J453">
        <v>62.8</v>
      </c>
      <c r="K453">
        <v>956.8</v>
      </c>
      <c r="L453">
        <v>286.7</v>
      </c>
      <c r="M453">
        <v>3.4</v>
      </c>
    </row>
    <row r="454" spans="1:13" x14ac:dyDescent="0.2">
      <c r="A454">
        <v>2019</v>
      </c>
      <c r="B454">
        <v>1</v>
      </c>
      <c r="C454">
        <v>19</v>
      </c>
      <c r="D454">
        <v>18</v>
      </c>
      <c r="E454">
        <v>0</v>
      </c>
      <c r="F454">
        <v>0</v>
      </c>
      <c r="G454">
        <v>3</v>
      </c>
      <c r="H454">
        <v>3</v>
      </c>
      <c r="I454">
        <v>9.9</v>
      </c>
      <c r="J454">
        <v>66.900000000000006</v>
      </c>
      <c r="K454">
        <v>956.8</v>
      </c>
      <c r="L454">
        <v>229.7</v>
      </c>
      <c r="M454">
        <v>1.5</v>
      </c>
    </row>
    <row r="455" spans="1:13" x14ac:dyDescent="0.2">
      <c r="A455">
        <v>2019</v>
      </c>
      <c r="B455">
        <v>1</v>
      </c>
      <c r="C455">
        <v>19</v>
      </c>
      <c r="D455">
        <v>19</v>
      </c>
      <c r="E455">
        <v>0</v>
      </c>
      <c r="F455">
        <v>0</v>
      </c>
      <c r="G455">
        <v>0</v>
      </c>
      <c r="H455">
        <v>0</v>
      </c>
      <c r="I455">
        <v>9.4</v>
      </c>
      <c r="J455">
        <v>71.2</v>
      </c>
      <c r="K455">
        <v>956.6</v>
      </c>
      <c r="L455">
        <v>261.10000000000002</v>
      </c>
      <c r="M455">
        <v>1.6</v>
      </c>
    </row>
    <row r="456" spans="1:13" x14ac:dyDescent="0.2">
      <c r="A456">
        <v>2019</v>
      </c>
      <c r="B456">
        <v>1</v>
      </c>
      <c r="C456">
        <v>19</v>
      </c>
      <c r="D456">
        <v>20</v>
      </c>
      <c r="E456">
        <v>0</v>
      </c>
      <c r="F456">
        <v>0</v>
      </c>
      <c r="G456">
        <v>0</v>
      </c>
      <c r="H456">
        <v>0</v>
      </c>
      <c r="I456">
        <v>9.4</v>
      </c>
      <c r="J456">
        <v>72.900000000000006</v>
      </c>
      <c r="K456">
        <v>956.5</v>
      </c>
      <c r="L456">
        <v>261.10000000000002</v>
      </c>
      <c r="M456">
        <v>1</v>
      </c>
    </row>
    <row r="457" spans="1:13" x14ac:dyDescent="0.2">
      <c r="A457">
        <v>2019</v>
      </c>
      <c r="B457">
        <v>1</v>
      </c>
      <c r="C457">
        <v>19</v>
      </c>
      <c r="D457">
        <v>21</v>
      </c>
      <c r="E457">
        <v>0</v>
      </c>
      <c r="F457">
        <v>0</v>
      </c>
      <c r="G457">
        <v>0</v>
      </c>
      <c r="H457">
        <v>0</v>
      </c>
      <c r="I457">
        <v>9.1999999999999993</v>
      </c>
      <c r="J457">
        <v>74.3</v>
      </c>
      <c r="K457">
        <v>956.2</v>
      </c>
      <c r="L457">
        <v>299.2</v>
      </c>
      <c r="M457">
        <v>0.6</v>
      </c>
    </row>
    <row r="458" spans="1:13" x14ac:dyDescent="0.2">
      <c r="A458">
        <v>2019</v>
      </c>
      <c r="B458">
        <v>1</v>
      </c>
      <c r="C458">
        <v>19</v>
      </c>
      <c r="D458">
        <v>22</v>
      </c>
      <c r="E458">
        <v>0</v>
      </c>
      <c r="F458">
        <v>0</v>
      </c>
      <c r="G458">
        <v>0</v>
      </c>
      <c r="H458">
        <v>0</v>
      </c>
      <c r="I458">
        <v>8.6999999999999993</v>
      </c>
      <c r="J458">
        <v>75.7</v>
      </c>
      <c r="K458">
        <v>955.7</v>
      </c>
      <c r="L458">
        <v>146.80000000000001</v>
      </c>
      <c r="M458">
        <v>0.7</v>
      </c>
    </row>
    <row r="459" spans="1:13" x14ac:dyDescent="0.2">
      <c r="A459">
        <v>2019</v>
      </c>
      <c r="B459">
        <v>1</v>
      </c>
      <c r="C459">
        <v>19</v>
      </c>
      <c r="D459">
        <v>23</v>
      </c>
      <c r="E459">
        <v>0</v>
      </c>
      <c r="F459">
        <v>0</v>
      </c>
      <c r="G459">
        <v>0</v>
      </c>
      <c r="H459">
        <v>0</v>
      </c>
      <c r="I459">
        <v>8.3000000000000007</v>
      </c>
      <c r="J459">
        <v>78</v>
      </c>
      <c r="K459">
        <v>955.2</v>
      </c>
      <c r="L459">
        <v>182.1</v>
      </c>
      <c r="M459">
        <v>0.5</v>
      </c>
    </row>
    <row r="460" spans="1:13" x14ac:dyDescent="0.2">
      <c r="A460">
        <v>2019</v>
      </c>
      <c r="B460">
        <v>1</v>
      </c>
      <c r="C460">
        <v>20</v>
      </c>
      <c r="D460">
        <v>0</v>
      </c>
      <c r="E460">
        <v>0</v>
      </c>
      <c r="F460">
        <v>0</v>
      </c>
      <c r="G460">
        <v>0</v>
      </c>
      <c r="H460">
        <v>0</v>
      </c>
      <c r="I460">
        <v>7.9</v>
      </c>
      <c r="J460">
        <v>77.099999999999994</v>
      </c>
      <c r="K460">
        <v>954.9</v>
      </c>
      <c r="L460">
        <v>290.8</v>
      </c>
      <c r="M460">
        <v>0.8</v>
      </c>
    </row>
    <row r="461" spans="1:13" x14ac:dyDescent="0.2">
      <c r="A461">
        <v>2019</v>
      </c>
      <c r="B461">
        <v>1</v>
      </c>
      <c r="C461">
        <v>20</v>
      </c>
      <c r="D461">
        <v>1</v>
      </c>
      <c r="E461">
        <v>0</v>
      </c>
      <c r="F461">
        <v>0</v>
      </c>
      <c r="G461">
        <v>0</v>
      </c>
      <c r="H461">
        <v>0</v>
      </c>
      <c r="I461">
        <v>8</v>
      </c>
      <c r="J461">
        <v>75.2</v>
      </c>
      <c r="K461">
        <v>954.2</v>
      </c>
      <c r="L461">
        <v>245.1</v>
      </c>
      <c r="M461">
        <v>0.9</v>
      </c>
    </row>
    <row r="462" spans="1:13" x14ac:dyDescent="0.2">
      <c r="A462">
        <v>2019</v>
      </c>
      <c r="B462">
        <v>1</v>
      </c>
      <c r="C462">
        <v>20</v>
      </c>
      <c r="D462">
        <v>2</v>
      </c>
      <c r="E462">
        <v>0</v>
      </c>
      <c r="F462">
        <v>0</v>
      </c>
      <c r="G462">
        <v>0</v>
      </c>
      <c r="H462">
        <v>0</v>
      </c>
      <c r="I462">
        <v>8.6999999999999993</v>
      </c>
      <c r="J462">
        <v>73.8</v>
      </c>
      <c r="K462">
        <v>953.1</v>
      </c>
      <c r="L462">
        <v>147.80000000000001</v>
      </c>
      <c r="M462">
        <v>0.9</v>
      </c>
    </row>
    <row r="463" spans="1:13" x14ac:dyDescent="0.2">
      <c r="A463">
        <v>2019</v>
      </c>
      <c r="B463">
        <v>1</v>
      </c>
      <c r="C463">
        <v>20</v>
      </c>
      <c r="D463">
        <v>3</v>
      </c>
      <c r="E463">
        <v>0</v>
      </c>
      <c r="F463">
        <v>0</v>
      </c>
      <c r="G463">
        <v>0</v>
      </c>
      <c r="H463">
        <v>0</v>
      </c>
      <c r="I463">
        <v>9.4</v>
      </c>
      <c r="J463">
        <v>71.5</v>
      </c>
      <c r="K463">
        <v>952.9</v>
      </c>
      <c r="L463">
        <v>269.39999999999998</v>
      </c>
      <c r="M463">
        <v>1.7</v>
      </c>
    </row>
    <row r="464" spans="1:13" x14ac:dyDescent="0.2">
      <c r="A464">
        <v>2019</v>
      </c>
      <c r="B464">
        <v>1</v>
      </c>
      <c r="C464">
        <v>20</v>
      </c>
      <c r="D464">
        <v>4</v>
      </c>
      <c r="E464">
        <v>0</v>
      </c>
      <c r="F464">
        <v>0</v>
      </c>
      <c r="G464">
        <v>0</v>
      </c>
      <c r="H464">
        <v>0</v>
      </c>
      <c r="I464">
        <v>10.4</v>
      </c>
      <c r="J464">
        <v>67.8</v>
      </c>
      <c r="K464">
        <v>951.9</v>
      </c>
      <c r="L464">
        <v>243.3</v>
      </c>
      <c r="M464">
        <v>4.5999999999999996</v>
      </c>
    </row>
    <row r="465" spans="1:13" x14ac:dyDescent="0.2">
      <c r="A465">
        <v>2019</v>
      </c>
      <c r="B465">
        <v>1</v>
      </c>
      <c r="C465">
        <v>20</v>
      </c>
      <c r="D465">
        <v>5</v>
      </c>
      <c r="E465">
        <v>0</v>
      </c>
      <c r="F465">
        <v>0</v>
      </c>
      <c r="G465">
        <v>0</v>
      </c>
      <c r="H465">
        <v>0</v>
      </c>
      <c r="I465">
        <v>10.199999999999999</v>
      </c>
      <c r="J465">
        <v>66.5</v>
      </c>
      <c r="K465">
        <v>951.3</v>
      </c>
      <c r="L465">
        <v>234.4</v>
      </c>
      <c r="M465">
        <v>5.0999999999999996</v>
      </c>
    </row>
    <row r="466" spans="1:13" x14ac:dyDescent="0.2">
      <c r="A466">
        <v>2019</v>
      </c>
      <c r="B466">
        <v>1</v>
      </c>
      <c r="C466">
        <v>20</v>
      </c>
      <c r="D466">
        <v>6</v>
      </c>
      <c r="E466">
        <v>0</v>
      </c>
      <c r="F466">
        <v>0</v>
      </c>
      <c r="G466">
        <v>0</v>
      </c>
      <c r="H466">
        <v>0</v>
      </c>
      <c r="I466">
        <v>8.6999999999999993</v>
      </c>
      <c r="J466">
        <v>71.7</v>
      </c>
      <c r="K466">
        <v>951.1</v>
      </c>
      <c r="L466">
        <v>268.60000000000002</v>
      </c>
      <c r="M466">
        <v>2.5</v>
      </c>
    </row>
    <row r="467" spans="1:13" x14ac:dyDescent="0.2">
      <c r="A467">
        <v>2019</v>
      </c>
      <c r="B467">
        <v>1</v>
      </c>
      <c r="C467">
        <v>20</v>
      </c>
      <c r="D467">
        <v>7</v>
      </c>
      <c r="E467">
        <v>0</v>
      </c>
      <c r="F467">
        <v>0</v>
      </c>
      <c r="G467">
        <v>0</v>
      </c>
      <c r="H467">
        <v>0</v>
      </c>
      <c r="I467">
        <v>7.5</v>
      </c>
      <c r="J467">
        <v>75.5</v>
      </c>
      <c r="K467">
        <v>951.1</v>
      </c>
      <c r="L467">
        <v>104.6</v>
      </c>
      <c r="M467">
        <v>1.6</v>
      </c>
    </row>
    <row r="468" spans="1:13" x14ac:dyDescent="0.2">
      <c r="A468">
        <v>2019</v>
      </c>
      <c r="B468">
        <v>1</v>
      </c>
      <c r="C468">
        <v>20</v>
      </c>
      <c r="D468">
        <v>8</v>
      </c>
      <c r="E468">
        <v>0</v>
      </c>
      <c r="F468">
        <v>12</v>
      </c>
      <c r="G468">
        <v>7</v>
      </c>
      <c r="H468">
        <v>8</v>
      </c>
      <c r="I468">
        <v>8.1</v>
      </c>
      <c r="J468">
        <v>74.099999999999994</v>
      </c>
      <c r="K468">
        <v>951.1</v>
      </c>
      <c r="L468">
        <v>156</v>
      </c>
      <c r="M468">
        <v>1.1000000000000001</v>
      </c>
    </row>
    <row r="469" spans="1:13" x14ac:dyDescent="0.2">
      <c r="A469">
        <v>2019</v>
      </c>
      <c r="B469">
        <v>1</v>
      </c>
      <c r="C469">
        <v>20</v>
      </c>
      <c r="D469">
        <v>9</v>
      </c>
      <c r="E469">
        <v>0</v>
      </c>
      <c r="F469">
        <v>0</v>
      </c>
      <c r="G469">
        <v>43</v>
      </c>
      <c r="H469">
        <v>43</v>
      </c>
      <c r="I469">
        <v>9.6999999999999993</v>
      </c>
      <c r="J469">
        <v>70.2</v>
      </c>
      <c r="K469">
        <v>951.4</v>
      </c>
      <c r="L469">
        <v>199.8</v>
      </c>
      <c r="M469">
        <v>2.4</v>
      </c>
    </row>
    <row r="470" spans="1:13" x14ac:dyDescent="0.2">
      <c r="A470">
        <v>2019</v>
      </c>
      <c r="B470">
        <v>1</v>
      </c>
      <c r="C470">
        <v>20</v>
      </c>
      <c r="D470">
        <v>10</v>
      </c>
      <c r="E470">
        <v>0</v>
      </c>
      <c r="F470">
        <v>0</v>
      </c>
      <c r="G470">
        <v>130</v>
      </c>
      <c r="H470">
        <v>131</v>
      </c>
      <c r="I470">
        <v>12.3</v>
      </c>
      <c r="J470">
        <v>60.3</v>
      </c>
      <c r="K470">
        <v>951.6</v>
      </c>
      <c r="L470">
        <v>263.2</v>
      </c>
      <c r="M470">
        <v>5.5</v>
      </c>
    </row>
    <row r="471" spans="1:13" x14ac:dyDescent="0.2">
      <c r="A471">
        <v>2019</v>
      </c>
      <c r="B471">
        <v>1</v>
      </c>
      <c r="C471">
        <v>20</v>
      </c>
      <c r="D471">
        <v>11</v>
      </c>
      <c r="E471">
        <v>0</v>
      </c>
      <c r="F471">
        <v>9</v>
      </c>
      <c r="G471">
        <v>179</v>
      </c>
      <c r="H471">
        <v>185</v>
      </c>
      <c r="I471">
        <v>13.2</v>
      </c>
      <c r="J471">
        <v>56.7</v>
      </c>
      <c r="K471">
        <v>951.8</v>
      </c>
      <c r="L471">
        <v>253.1</v>
      </c>
      <c r="M471">
        <v>5</v>
      </c>
    </row>
    <row r="472" spans="1:13" x14ac:dyDescent="0.2">
      <c r="A472">
        <v>2019</v>
      </c>
      <c r="B472">
        <v>1</v>
      </c>
      <c r="C472">
        <v>20</v>
      </c>
      <c r="D472">
        <v>12</v>
      </c>
      <c r="E472">
        <v>0</v>
      </c>
      <c r="F472">
        <v>83</v>
      </c>
      <c r="G472">
        <v>208</v>
      </c>
      <c r="H472">
        <v>255</v>
      </c>
      <c r="I472">
        <v>14.6</v>
      </c>
      <c r="J472">
        <v>53.3</v>
      </c>
      <c r="K472">
        <v>951.7</v>
      </c>
      <c r="L472">
        <v>266.39999999999998</v>
      </c>
      <c r="M472">
        <v>6.6</v>
      </c>
    </row>
    <row r="473" spans="1:13" x14ac:dyDescent="0.2">
      <c r="A473">
        <v>2019</v>
      </c>
      <c r="B473">
        <v>1</v>
      </c>
      <c r="C473">
        <v>20</v>
      </c>
      <c r="D473">
        <v>13</v>
      </c>
      <c r="E473">
        <v>0</v>
      </c>
      <c r="F473">
        <v>1</v>
      </c>
      <c r="G473">
        <v>128</v>
      </c>
      <c r="H473">
        <v>130</v>
      </c>
      <c r="I473">
        <v>13.5</v>
      </c>
      <c r="J473">
        <v>58.2</v>
      </c>
      <c r="K473">
        <v>951.4</v>
      </c>
      <c r="L473">
        <v>253</v>
      </c>
      <c r="M473">
        <v>5.2</v>
      </c>
    </row>
    <row r="474" spans="1:13" x14ac:dyDescent="0.2">
      <c r="A474">
        <v>2019</v>
      </c>
      <c r="B474">
        <v>1</v>
      </c>
      <c r="C474">
        <v>20</v>
      </c>
      <c r="D474">
        <v>14</v>
      </c>
      <c r="E474">
        <v>0</v>
      </c>
      <c r="F474">
        <v>0</v>
      </c>
      <c r="G474">
        <v>135</v>
      </c>
      <c r="H474">
        <v>137</v>
      </c>
      <c r="I474">
        <v>13.4</v>
      </c>
      <c r="J474">
        <v>56.1</v>
      </c>
      <c r="K474">
        <v>951.3</v>
      </c>
      <c r="L474">
        <v>169.5</v>
      </c>
      <c r="M474">
        <v>2.4</v>
      </c>
    </row>
    <row r="475" spans="1:13" x14ac:dyDescent="0.2">
      <c r="A475">
        <v>2019</v>
      </c>
      <c r="B475">
        <v>1</v>
      </c>
      <c r="C475">
        <v>20</v>
      </c>
      <c r="D475">
        <v>15</v>
      </c>
      <c r="E475">
        <v>0</v>
      </c>
      <c r="F475">
        <v>22</v>
      </c>
      <c r="G475">
        <v>102</v>
      </c>
      <c r="H475">
        <v>113</v>
      </c>
      <c r="I475">
        <v>13.7</v>
      </c>
      <c r="J475">
        <v>51.6</v>
      </c>
      <c r="K475">
        <v>951.7</v>
      </c>
      <c r="L475">
        <v>110.7</v>
      </c>
      <c r="M475">
        <v>2</v>
      </c>
    </row>
    <row r="476" spans="1:13" x14ac:dyDescent="0.2">
      <c r="A476">
        <v>2019</v>
      </c>
      <c r="B476">
        <v>1</v>
      </c>
      <c r="C476">
        <v>20</v>
      </c>
      <c r="D476">
        <v>16</v>
      </c>
      <c r="E476">
        <v>0</v>
      </c>
      <c r="F476">
        <v>0</v>
      </c>
      <c r="G476">
        <v>91</v>
      </c>
      <c r="H476">
        <v>92</v>
      </c>
      <c r="I476">
        <v>13.5</v>
      </c>
      <c r="J476">
        <v>47.8</v>
      </c>
      <c r="K476">
        <v>952.7</v>
      </c>
      <c r="L476">
        <v>254.9</v>
      </c>
      <c r="M476">
        <v>3.1</v>
      </c>
    </row>
    <row r="477" spans="1:13" x14ac:dyDescent="0.2">
      <c r="A477">
        <v>2019</v>
      </c>
      <c r="B477">
        <v>1</v>
      </c>
      <c r="C477">
        <v>20</v>
      </c>
      <c r="D477">
        <v>17</v>
      </c>
      <c r="E477">
        <v>0</v>
      </c>
      <c r="F477">
        <v>14</v>
      </c>
      <c r="G477">
        <v>26</v>
      </c>
      <c r="H477">
        <v>27</v>
      </c>
      <c r="I477">
        <v>12.4</v>
      </c>
      <c r="J477">
        <v>47.7</v>
      </c>
      <c r="K477">
        <v>953.6</v>
      </c>
      <c r="L477">
        <v>171.6</v>
      </c>
      <c r="M477">
        <v>6.5</v>
      </c>
    </row>
    <row r="478" spans="1:13" x14ac:dyDescent="0.2">
      <c r="A478">
        <v>2019</v>
      </c>
      <c r="B478">
        <v>1</v>
      </c>
      <c r="C478">
        <v>20</v>
      </c>
      <c r="D478">
        <v>18</v>
      </c>
      <c r="E478">
        <v>0</v>
      </c>
      <c r="F478">
        <v>16</v>
      </c>
      <c r="G478">
        <v>4</v>
      </c>
      <c r="H478">
        <v>4</v>
      </c>
      <c r="I478">
        <v>12</v>
      </c>
      <c r="J478">
        <v>43.7</v>
      </c>
      <c r="K478">
        <v>954.3</v>
      </c>
      <c r="L478">
        <v>308.2</v>
      </c>
      <c r="M478">
        <v>5.2</v>
      </c>
    </row>
    <row r="479" spans="1:13" x14ac:dyDescent="0.2">
      <c r="A479">
        <v>2019</v>
      </c>
      <c r="B479">
        <v>1</v>
      </c>
      <c r="C479">
        <v>20</v>
      </c>
      <c r="D479">
        <v>19</v>
      </c>
      <c r="E479">
        <v>0</v>
      </c>
      <c r="F479">
        <v>0</v>
      </c>
      <c r="G479">
        <v>0</v>
      </c>
      <c r="H479">
        <v>0</v>
      </c>
      <c r="I479">
        <v>10.6</v>
      </c>
      <c r="J479">
        <v>48.9</v>
      </c>
      <c r="K479">
        <v>955.2</v>
      </c>
      <c r="L479">
        <v>274</v>
      </c>
      <c r="M479">
        <v>2.4</v>
      </c>
    </row>
    <row r="480" spans="1:13" x14ac:dyDescent="0.2">
      <c r="A480">
        <v>2019</v>
      </c>
      <c r="B480">
        <v>1</v>
      </c>
      <c r="C480">
        <v>20</v>
      </c>
      <c r="D480">
        <v>20</v>
      </c>
      <c r="E480">
        <v>0</v>
      </c>
      <c r="F480">
        <v>0</v>
      </c>
      <c r="G480">
        <v>0</v>
      </c>
      <c r="H480">
        <v>0</v>
      </c>
      <c r="I480">
        <v>11.1</v>
      </c>
      <c r="J480">
        <v>42.7</v>
      </c>
      <c r="K480">
        <v>956.2</v>
      </c>
      <c r="L480">
        <v>271.2</v>
      </c>
      <c r="M480">
        <v>4</v>
      </c>
    </row>
    <row r="481" spans="1:13" x14ac:dyDescent="0.2">
      <c r="A481">
        <v>2019</v>
      </c>
      <c r="B481">
        <v>1</v>
      </c>
      <c r="C481">
        <v>20</v>
      </c>
      <c r="D481">
        <v>21</v>
      </c>
      <c r="E481">
        <v>0</v>
      </c>
      <c r="F481">
        <v>0</v>
      </c>
      <c r="G481">
        <v>0</v>
      </c>
      <c r="H481">
        <v>0</v>
      </c>
      <c r="I481">
        <v>8.9</v>
      </c>
      <c r="J481">
        <v>47.3</v>
      </c>
      <c r="K481">
        <v>956.9</v>
      </c>
      <c r="L481">
        <v>247.6</v>
      </c>
      <c r="M481">
        <v>1.6</v>
      </c>
    </row>
    <row r="482" spans="1:13" x14ac:dyDescent="0.2">
      <c r="A482">
        <v>2019</v>
      </c>
      <c r="B482">
        <v>1</v>
      </c>
      <c r="C482">
        <v>20</v>
      </c>
      <c r="D482">
        <v>22</v>
      </c>
      <c r="E482">
        <v>0</v>
      </c>
      <c r="F482">
        <v>0</v>
      </c>
      <c r="G482">
        <v>0</v>
      </c>
      <c r="H482">
        <v>0</v>
      </c>
      <c r="I482">
        <v>8.1999999999999993</v>
      </c>
      <c r="J482">
        <v>48.7</v>
      </c>
      <c r="K482">
        <v>957.6</v>
      </c>
      <c r="L482">
        <v>226.7</v>
      </c>
      <c r="M482">
        <v>1.8</v>
      </c>
    </row>
    <row r="483" spans="1:13" x14ac:dyDescent="0.2">
      <c r="A483">
        <v>2019</v>
      </c>
      <c r="B483">
        <v>1</v>
      </c>
      <c r="C483">
        <v>20</v>
      </c>
      <c r="D483">
        <v>23</v>
      </c>
      <c r="E483">
        <v>0</v>
      </c>
      <c r="F483">
        <v>0</v>
      </c>
      <c r="G483">
        <v>0</v>
      </c>
      <c r="H483">
        <v>0</v>
      </c>
      <c r="I483">
        <v>8.9</v>
      </c>
      <c r="J483">
        <v>45.9</v>
      </c>
      <c r="K483">
        <v>958.1</v>
      </c>
      <c r="L483">
        <v>251</v>
      </c>
      <c r="M483">
        <v>2.9</v>
      </c>
    </row>
    <row r="484" spans="1:13" x14ac:dyDescent="0.2">
      <c r="A484">
        <v>2019</v>
      </c>
      <c r="B484">
        <v>1</v>
      </c>
      <c r="C484">
        <v>21</v>
      </c>
      <c r="D484">
        <v>0</v>
      </c>
      <c r="E484">
        <v>0</v>
      </c>
      <c r="F484">
        <v>0</v>
      </c>
      <c r="G484">
        <v>0</v>
      </c>
      <c r="H484">
        <v>0</v>
      </c>
      <c r="I484">
        <v>5.6</v>
      </c>
      <c r="J484">
        <v>56</v>
      </c>
      <c r="K484">
        <v>958.5</v>
      </c>
      <c r="L484">
        <v>73.8</v>
      </c>
      <c r="M484">
        <v>1</v>
      </c>
    </row>
    <row r="485" spans="1:13" x14ac:dyDescent="0.2">
      <c r="A485">
        <v>2019</v>
      </c>
      <c r="B485">
        <v>1</v>
      </c>
      <c r="C485">
        <v>21</v>
      </c>
      <c r="D485">
        <v>1</v>
      </c>
      <c r="E485">
        <v>0</v>
      </c>
      <c r="F485">
        <v>0</v>
      </c>
      <c r="G485">
        <v>0</v>
      </c>
      <c r="H485">
        <v>0</v>
      </c>
      <c r="I485">
        <v>4.5999999999999996</v>
      </c>
      <c r="J485">
        <v>58.6</v>
      </c>
      <c r="K485">
        <v>958.7</v>
      </c>
      <c r="L485">
        <v>48.4</v>
      </c>
      <c r="M485">
        <v>0.7</v>
      </c>
    </row>
    <row r="486" spans="1:13" x14ac:dyDescent="0.2">
      <c r="A486">
        <v>2019</v>
      </c>
      <c r="B486">
        <v>1</v>
      </c>
      <c r="C486">
        <v>21</v>
      </c>
      <c r="D486">
        <v>2</v>
      </c>
      <c r="E486">
        <v>0</v>
      </c>
      <c r="F486">
        <v>0</v>
      </c>
      <c r="G486">
        <v>0</v>
      </c>
      <c r="H486">
        <v>0</v>
      </c>
      <c r="I486">
        <v>3.7</v>
      </c>
      <c r="J486">
        <v>61.3</v>
      </c>
      <c r="K486">
        <v>958.9</v>
      </c>
      <c r="L486">
        <v>78.8</v>
      </c>
      <c r="M486">
        <v>1.2</v>
      </c>
    </row>
    <row r="487" spans="1:13" x14ac:dyDescent="0.2">
      <c r="A487">
        <v>2019</v>
      </c>
      <c r="B487">
        <v>1</v>
      </c>
      <c r="C487">
        <v>21</v>
      </c>
      <c r="D487">
        <v>3</v>
      </c>
      <c r="E487">
        <v>0</v>
      </c>
      <c r="F487">
        <v>0</v>
      </c>
      <c r="G487">
        <v>0</v>
      </c>
      <c r="H487">
        <v>0</v>
      </c>
      <c r="I487">
        <v>3.9</v>
      </c>
      <c r="J487">
        <v>60.4</v>
      </c>
      <c r="K487">
        <v>959.2</v>
      </c>
      <c r="L487">
        <v>39</v>
      </c>
      <c r="M487">
        <v>1.2</v>
      </c>
    </row>
    <row r="488" spans="1:13" x14ac:dyDescent="0.2">
      <c r="A488">
        <v>2019</v>
      </c>
      <c r="B488">
        <v>1</v>
      </c>
      <c r="C488">
        <v>21</v>
      </c>
      <c r="D488">
        <v>4</v>
      </c>
      <c r="E488">
        <v>0</v>
      </c>
      <c r="F488">
        <v>0</v>
      </c>
      <c r="G488">
        <v>0</v>
      </c>
      <c r="H488">
        <v>0</v>
      </c>
      <c r="I488">
        <v>3.4</v>
      </c>
      <c r="J488">
        <v>62.6</v>
      </c>
      <c r="K488">
        <v>959.2</v>
      </c>
      <c r="L488">
        <v>49.6</v>
      </c>
      <c r="M488">
        <v>0.8</v>
      </c>
    </row>
    <row r="489" spans="1:13" x14ac:dyDescent="0.2">
      <c r="A489">
        <v>2019</v>
      </c>
      <c r="B489">
        <v>1</v>
      </c>
      <c r="C489">
        <v>21</v>
      </c>
      <c r="D489">
        <v>5</v>
      </c>
      <c r="E489">
        <v>0</v>
      </c>
      <c r="F489">
        <v>0</v>
      </c>
      <c r="G489">
        <v>0</v>
      </c>
      <c r="H489">
        <v>0</v>
      </c>
      <c r="I489">
        <v>3.7</v>
      </c>
      <c r="J489">
        <v>63.6</v>
      </c>
      <c r="K489">
        <v>959.2</v>
      </c>
      <c r="L489">
        <v>88.6</v>
      </c>
      <c r="M489">
        <v>0.9</v>
      </c>
    </row>
    <row r="490" spans="1:13" x14ac:dyDescent="0.2">
      <c r="A490">
        <v>2019</v>
      </c>
      <c r="B490">
        <v>1</v>
      </c>
      <c r="C490">
        <v>21</v>
      </c>
      <c r="D490">
        <v>6</v>
      </c>
      <c r="E490">
        <v>0</v>
      </c>
      <c r="F490">
        <v>0</v>
      </c>
      <c r="G490">
        <v>0</v>
      </c>
      <c r="H490">
        <v>0</v>
      </c>
      <c r="I490">
        <v>3.3</v>
      </c>
      <c r="J490">
        <v>65.900000000000006</v>
      </c>
      <c r="K490">
        <v>959.3</v>
      </c>
      <c r="L490">
        <v>53.7</v>
      </c>
      <c r="M490">
        <v>1.2</v>
      </c>
    </row>
    <row r="491" spans="1:13" x14ac:dyDescent="0.2">
      <c r="A491">
        <v>2019</v>
      </c>
      <c r="B491">
        <v>1</v>
      </c>
      <c r="C491">
        <v>21</v>
      </c>
      <c r="D491">
        <v>7</v>
      </c>
      <c r="E491">
        <v>0</v>
      </c>
      <c r="F491">
        <v>0</v>
      </c>
      <c r="G491">
        <v>0</v>
      </c>
      <c r="H491">
        <v>0</v>
      </c>
      <c r="I491">
        <v>3.4</v>
      </c>
      <c r="J491">
        <v>65.599999999999994</v>
      </c>
      <c r="K491">
        <v>959.7</v>
      </c>
      <c r="L491">
        <v>186.6</v>
      </c>
      <c r="M491">
        <v>1.3</v>
      </c>
    </row>
    <row r="492" spans="1:13" x14ac:dyDescent="0.2">
      <c r="A492">
        <v>2019</v>
      </c>
      <c r="B492">
        <v>1</v>
      </c>
      <c r="C492">
        <v>21</v>
      </c>
      <c r="D492">
        <v>8</v>
      </c>
      <c r="E492">
        <v>0</v>
      </c>
      <c r="F492">
        <v>193</v>
      </c>
      <c r="G492">
        <v>9</v>
      </c>
      <c r="H492">
        <v>23</v>
      </c>
      <c r="I492">
        <v>3.5</v>
      </c>
      <c r="J492">
        <v>65</v>
      </c>
      <c r="K492">
        <v>960</v>
      </c>
      <c r="L492">
        <v>78.599999999999994</v>
      </c>
      <c r="M492">
        <v>1.1000000000000001</v>
      </c>
    </row>
    <row r="493" spans="1:13" x14ac:dyDescent="0.2">
      <c r="A493">
        <v>2019</v>
      </c>
      <c r="B493">
        <v>1</v>
      </c>
      <c r="C493">
        <v>21</v>
      </c>
      <c r="D493">
        <v>9</v>
      </c>
      <c r="E493">
        <v>0</v>
      </c>
      <c r="F493">
        <v>708</v>
      </c>
      <c r="G493">
        <v>32</v>
      </c>
      <c r="H493">
        <v>174</v>
      </c>
      <c r="I493">
        <v>7</v>
      </c>
      <c r="J493">
        <v>55.1</v>
      </c>
      <c r="K493">
        <v>960.3</v>
      </c>
      <c r="L493">
        <v>173.5</v>
      </c>
      <c r="M493">
        <v>1.1000000000000001</v>
      </c>
    </row>
    <row r="494" spans="1:13" x14ac:dyDescent="0.2">
      <c r="A494">
        <v>2019</v>
      </c>
      <c r="B494">
        <v>1</v>
      </c>
      <c r="C494">
        <v>21</v>
      </c>
      <c r="D494">
        <v>10</v>
      </c>
      <c r="E494">
        <v>0</v>
      </c>
      <c r="F494">
        <v>875</v>
      </c>
      <c r="G494">
        <v>44</v>
      </c>
      <c r="H494">
        <v>350</v>
      </c>
      <c r="I494">
        <v>10.199999999999999</v>
      </c>
      <c r="J494">
        <v>44.7</v>
      </c>
      <c r="K494">
        <v>960.4</v>
      </c>
      <c r="L494">
        <v>219.2</v>
      </c>
      <c r="M494">
        <v>3.2</v>
      </c>
    </row>
    <row r="495" spans="1:13" x14ac:dyDescent="0.2">
      <c r="A495">
        <v>2019</v>
      </c>
      <c r="B495">
        <v>1</v>
      </c>
      <c r="C495">
        <v>21</v>
      </c>
      <c r="D495">
        <v>11</v>
      </c>
      <c r="E495">
        <v>0</v>
      </c>
      <c r="F495">
        <v>945</v>
      </c>
      <c r="G495">
        <v>49</v>
      </c>
      <c r="H495">
        <v>490</v>
      </c>
      <c r="I495">
        <v>12.4</v>
      </c>
      <c r="J495">
        <v>37</v>
      </c>
      <c r="K495">
        <v>960.6</v>
      </c>
      <c r="L495">
        <v>254.2</v>
      </c>
      <c r="M495">
        <v>4</v>
      </c>
    </row>
    <row r="496" spans="1:13" x14ac:dyDescent="0.2">
      <c r="A496">
        <v>2019</v>
      </c>
      <c r="B496">
        <v>1</v>
      </c>
      <c r="C496">
        <v>21</v>
      </c>
      <c r="D496">
        <v>12</v>
      </c>
      <c r="E496">
        <v>0</v>
      </c>
      <c r="F496">
        <v>977</v>
      </c>
      <c r="G496">
        <v>57</v>
      </c>
      <c r="H496">
        <v>581</v>
      </c>
      <c r="I496">
        <v>13</v>
      </c>
      <c r="J496">
        <v>36.1</v>
      </c>
      <c r="K496">
        <v>960.4</v>
      </c>
      <c r="L496">
        <v>222.4</v>
      </c>
      <c r="M496">
        <v>4.3</v>
      </c>
    </row>
    <row r="497" spans="1:13" x14ac:dyDescent="0.2">
      <c r="A497">
        <v>2019</v>
      </c>
      <c r="B497">
        <v>1</v>
      </c>
      <c r="C497">
        <v>21</v>
      </c>
      <c r="D497">
        <v>13</v>
      </c>
      <c r="E497">
        <v>0</v>
      </c>
      <c r="F497">
        <v>868</v>
      </c>
      <c r="G497">
        <v>79</v>
      </c>
      <c r="H497">
        <v>562</v>
      </c>
      <c r="I497">
        <v>13.5</v>
      </c>
      <c r="J497">
        <v>34.9</v>
      </c>
      <c r="K497">
        <v>959.7</v>
      </c>
      <c r="L497">
        <v>170.8</v>
      </c>
      <c r="M497">
        <v>3.9</v>
      </c>
    </row>
    <row r="498" spans="1:13" x14ac:dyDescent="0.2">
      <c r="A498">
        <v>2019</v>
      </c>
      <c r="B498">
        <v>1</v>
      </c>
      <c r="C498">
        <v>21</v>
      </c>
      <c r="D498">
        <v>14</v>
      </c>
      <c r="E498">
        <v>0</v>
      </c>
      <c r="F498">
        <v>564</v>
      </c>
      <c r="G498">
        <v>148</v>
      </c>
      <c r="H498">
        <v>441</v>
      </c>
      <c r="I498">
        <v>13.5</v>
      </c>
      <c r="J498">
        <v>34.9</v>
      </c>
      <c r="K498">
        <v>959.3</v>
      </c>
      <c r="L498">
        <v>272.39999999999998</v>
      </c>
      <c r="M498">
        <v>4.3</v>
      </c>
    </row>
    <row r="499" spans="1:13" x14ac:dyDescent="0.2">
      <c r="A499">
        <v>2019</v>
      </c>
      <c r="B499">
        <v>1</v>
      </c>
      <c r="C499">
        <v>21</v>
      </c>
      <c r="D499">
        <v>15</v>
      </c>
      <c r="E499">
        <v>0</v>
      </c>
      <c r="F499">
        <v>918</v>
      </c>
      <c r="G499">
        <v>79</v>
      </c>
      <c r="H499">
        <v>482</v>
      </c>
      <c r="I499">
        <v>13.7</v>
      </c>
      <c r="J499">
        <v>34.1</v>
      </c>
      <c r="K499">
        <v>959.4</v>
      </c>
      <c r="L499">
        <v>324.60000000000002</v>
      </c>
      <c r="M499">
        <v>5.3</v>
      </c>
    </row>
    <row r="500" spans="1:13" x14ac:dyDescent="0.2">
      <c r="A500">
        <v>2019</v>
      </c>
      <c r="B500">
        <v>1</v>
      </c>
      <c r="C500">
        <v>21</v>
      </c>
      <c r="D500">
        <v>16</v>
      </c>
      <c r="E500">
        <v>0</v>
      </c>
      <c r="F500">
        <v>828</v>
      </c>
      <c r="G500">
        <v>57</v>
      </c>
      <c r="H500">
        <v>317</v>
      </c>
      <c r="I500">
        <v>12.8</v>
      </c>
      <c r="J500">
        <v>35.799999999999997</v>
      </c>
      <c r="K500">
        <v>959.8</v>
      </c>
      <c r="L500">
        <v>250.9</v>
      </c>
      <c r="M500">
        <v>4.5999999999999996</v>
      </c>
    </row>
    <row r="501" spans="1:13" x14ac:dyDescent="0.2">
      <c r="A501">
        <v>2019</v>
      </c>
      <c r="B501">
        <v>1</v>
      </c>
      <c r="C501">
        <v>21</v>
      </c>
      <c r="D501">
        <v>17</v>
      </c>
      <c r="E501">
        <v>0</v>
      </c>
      <c r="F501">
        <v>562</v>
      </c>
      <c r="G501">
        <v>33</v>
      </c>
      <c r="H501">
        <v>124</v>
      </c>
      <c r="I501">
        <v>11.4</v>
      </c>
      <c r="J501">
        <v>38</v>
      </c>
      <c r="K501">
        <v>960</v>
      </c>
      <c r="L501">
        <v>308.10000000000002</v>
      </c>
      <c r="M501">
        <v>5.4</v>
      </c>
    </row>
    <row r="502" spans="1:13" x14ac:dyDescent="0.2">
      <c r="A502">
        <v>2019</v>
      </c>
      <c r="B502">
        <v>1</v>
      </c>
      <c r="C502">
        <v>21</v>
      </c>
      <c r="D502">
        <v>18</v>
      </c>
      <c r="E502">
        <v>0</v>
      </c>
      <c r="F502">
        <v>52</v>
      </c>
      <c r="G502">
        <v>3</v>
      </c>
      <c r="H502">
        <v>6</v>
      </c>
      <c r="I502">
        <v>9.9</v>
      </c>
      <c r="J502">
        <v>39.4</v>
      </c>
      <c r="K502">
        <v>960.4</v>
      </c>
      <c r="L502">
        <v>271.7</v>
      </c>
      <c r="M502">
        <v>3.7</v>
      </c>
    </row>
    <row r="503" spans="1:13" x14ac:dyDescent="0.2">
      <c r="A503">
        <v>2019</v>
      </c>
      <c r="B503">
        <v>1</v>
      </c>
      <c r="C503">
        <v>21</v>
      </c>
      <c r="D503">
        <v>19</v>
      </c>
      <c r="E503">
        <v>0</v>
      </c>
      <c r="F503">
        <v>0</v>
      </c>
      <c r="G503">
        <v>0</v>
      </c>
      <c r="H503">
        <v>0</v>
      </c>
      <c r="I503">
        <v>8.3000000000000007</v>
      </c>
      <c r="J503">
        <v>41.7</v>
      </c>
      <c r="K503">
        <v>960.8</v>
      </c>
      <c r="L503">
        <v>271.7</v>
      </c>
      <c r="M503">
        <v>1.8</v>
      </c>
    </row>
    <row r="504" spans="1:13" x14ac:dyDescent="0.2">
      <c r="A504">
        <v>2019</v>
      </c>
      <c r="B504">
        <v>1</v>
      </c>
      <c r="C504">
        <v>21</v>
      </c>
      <c r="D504">
        <v>20</v>
      </c>
      <c r="E504">
        <v>0</v>
      </c>
      <c r="F504">
        <v>0</v>
      </c>
      <c r="G504">
        <v>0</v>
      </c>
      <c r="H504">
        <v>0</v>
      </c>
      <c r="I504">
        <v>6.4</v>
      </c>
      <c r="J504">
        <v>46.9</v>
      </c>
      <c r="K504">
        <v>961.4</v>
      </c>
      <c r="L504">
        <v>142.5</v>
      </c>
      <c r="M504">
        <v>0.7</v>
      </c>
    </row>
    <row r="505" spans="1:13" x14ac:dyDescent="0.2">
      <c r="A505">
        <v>2019</v>
      </c>
      <c r="B505">
        <v>1</v>
      </c>
      <c r="C505">
        <v>21</v>
      </c>
      <c r="D505">
        <v>21</v>
      </c>
      <c r="E505">
        <v>0</v>
      </c>
      <c r="F505">
        <v>0</v>
      </c>
      <c r="G505">
        <v>0</v>
      </c>
      <c r="H505">
        <v>0</v>
      </c>
      <c r="I505">
        <v>4.8</v>
      </c>
      <c r="J505">
        <v>52</v>
      </c>
      <c r="K505">
        <v>961.6</v>
      </c>
      <c r="L505">
        <v>157.9</v>
      </c>
      <c r="M505">
        <v>1</v>
      </c>
    </row>
    <row r="506" spans="1:13" x14ac:dyDescent="0.2">
      <c r="A506">
        <v>2019</v>
      </c>
      <c r="B506">
        <v>1</v>
      </c>
      <c r="C506">
        <v>21</v>
      </c>
      <c r="D506">
        <v>22</v>
      </c>
      <c r="E506">
        <v>0</v>
      </c>
      <c r="F506">
        <v>0</v>
      </c>
      <c r="G506">
        <v>0</v>
      </c>
      <c r="H506">
        <v>0</v>
      </c>
      <c r="I506">
        <v>4.7</v>
      </c>
      <c r="J506">
        <v>52.8</v>
      </c>
      <c r="K506">
        <v>961.9</v>
      </c>
      <c r="L506">
        <v>74.3</v>
      </c>
      <c r="M506">
        <v>1.5</v>
      </c>
    </row>
    <row r="507" spans="1:13" x14ac:dyDescent="0.2">
      <c r="A507">
        <v>2019</v>
      </c>
      <c r="B507">
        <v>1</v>
      </c>
      <c r="C507">
        <v>21</v>
      </c>
      <c r="D507">
        <v>23</v>
      </c>
      <c r="E507">
        <v>0</v>
      </c>
      <c r="F507">
        <v>0</v>
      </c>
      <c r="G507">
        <v>0</v>
      </c>
      <c r="H507">
        <v>0</v>
      </c>
      <c r="I507">
        <v>4.4000000000000004</v>
      </c>
      <c r="J507">
        <v>53.3</v>
      </c>
      <c r="K507">
        <v>962.1</v>
      </c>
      <c r="L507">
        <v>55.2</v>
      </c>
      <c r="M507">
        <v>1.6</v>
      </c>
    </row>
    <row r="508" spans="1:13" x14ac:dyDescent="0.2">
      <c r="A508">
        <v>2019</v>
      </c>
      <c r="B508">
        <v>1</v>
      </c>
      <c r="C508">
        <v>22</v>
      </c>
      <c r="D508">
        <v>0</v>
      </c>
      <c r="E508">
        <v>0</v>
      </c>
      <c r="F508">
        <v>0</v>
      </c>
      <c r="G508">
        <v>0</v>
      </c>
      <c r="H508">
        <v>0</v>
      </c>
      <c r="I508">
        <v>3.6</v>
      </c>
      <c r="J508">
        <v>55.3</v>
      </c>
      <c r="K508">
        <v>962.4</v>
      </c>
      <c r="L508">
        <v>124.6</v>
      </c>
      <c r="M508">
        <v>1.7</v>
      </c>
    </row>
    <row r="509" spans="1:13" x14ac:dyDescent="0.2">
      <c r="A509">
        <v>2019</v>
      </c>
      <c r="B509">
        <v>1</v>
      </c>
      <c r="C509">
        <v>22</v>
      </c>
      <c r="D509">
        <v>1</v>
      </c>
      <c r="E509">
        <v>0</v>
      </c>
      <c r="F509">
        <v>0</v>
      </c>
      <c r="G509">
        <v>0</v>
      </c>
      <c r="H509">
        <v>0</v>
      </c>
      <c r="I509">
        <v>3.9</v>
      </c>
      <c r="J509">
        <v>53.8</v>
      </c>
      <c r="K509">
        <v>962.2</v>
      </c>
      <c r="L509">
        <v>130.69999999999999</v>
      </c>
      <c r="M509">
        <v>1.4</v>
      </c>
    </row>
    <row r="510" spans="1:13" x14ac:dyDescent="0.2">
      <c r="A510">
        <v>2019</v>
      </c>
      <c r="B510">
        <v>1</v>
      </c>
      <c r="C510">
        <v>22</v>
      </c>
      <c r="D510">
        <v>2</v>
      </c>
      <c r="E510">
        <v>0</v>
      </c>
      <c r="F510">
        <v>0</v>
      </c>
      <c r="G510">
        <v>0</v>
      </c>
      <c r="H510">
        <v>0</v>
      </c>
      <c r="I510">
        <v>2.4</v>
      </c>
      <c r="J510">
        <v>57.6</v>
      </c>
      <c r="K510">
        <v>961.6</v>
      </c>
      <c r="L510">
        <v>120.5</v>
      </c>
      <c r="M510">
        <v>0.9</v>
      </c>
    </row>
    <row r="511" spans="1:13" x14ac:dyDescent="0.2">
      <c r="A511">
        <v>2019</v>
      </c>
      <c r="B511">
        <v>1</v>
      </c>
      <c r="C511">
        <v>22</v>
      </c>
      <c r="D511">
        <v>3</v>
      </c>
      <c r="E511">
        <v>0</v>
      </c>
      <c r="F511">
        <v>0</v>
      </c>
      <c r="G511">
        <v>0</v>
      </c>
      <c r="H511">
        <v>0</v>
      </c>
      <c r="I511">
        <v>2.7</v>
      </c>
      <c r="J511">
        <v>56.8</v>
      </c>
      <c r="K511">
        <v>961.2</v>
      </c>
      <c r="L511">
        <v>201.4</v>
      </c>
      <c r="M511">
        <v>1.2</v>
      </c>
    </row>
    <row r="512" spans="1:13" x14ac:dyDescent="0.2">
      <c r="A512">
        <v>2019</v>
      </c>
      <c r="B512">
        <v>1</v>
      </c>
      <c r="C512">
        <v>22</v>
      </c>
      <c r="D512">
        <v>4</v>
      </c>
      <c r="E512">
        <v>0</v>
      </c>
      <c r="F512">
        <v>0</v>
      </c>
      <c r="G512">
        <v>0</v>
      </c>
      <c r="H512">
        <v>0</v>
      </c>
      <c r="I512">
        <v>4.3</v>
      </c>
      <c r="J512">
        <v>55.2</v>
      </c>
      <c r="K512">
        <v>960.8</v>
      </c>
      <c r="L512">
        <v>224.2</v>
      </c>
      <c r="M512">
        <v>2.5</v>
      </c>
    </row>
    <row r="513" spans="1:13" x14ac:dyDescent="0.2">
      <c r="A513">
        <v>2019</v>
      </c>
      <c r="B513">
        <v>1</v>
      </c>
      <c r="C513">
        <v>22</v>
      </c>
      <c r="D513">
        <v>5</v>
      </c>
      <c r="E513">
        <v>0</v>
      </c>
      <c r="F513">
        <v>0</v>
      </c>
      <c r="G513">
        <v>0</v>
      </c>
      <c r="H513">
        <v>0</v>
      </c>
      <c r="I513">
        <v>3.6</v>
      </c>
      <c r="J513">
        <v>54.8</v>
      </c>
      <c r="K513">
        <v>960.4</v>
      </c>
      <c r="L513">
        <v>193.6</v>
      </c>
      <c r="M513">
        <v>1.5</v>
      </c>
    </row>
    <row r="514" spans="1:13" x14ac:dyDescent="0.2">
      <c r="A514">
        <v>2019</v>
      </c>
      <c r="B514">
        <v>1</v>
      </c>
      <c r="C514">
        <v>22</v>
      </c>
      <c r="D514">
        <v>6</v>
      </c>
      <c r="E514">
        <v>0</v>
      </c>
      <c r="F514">
        <v>0</v>
      </c>
      <c r="G514">
        <v>0</v>
      </c>
      <c r="H514">
        <v>0</v>
      </c>
      <c r="I514">
        <v>3.5</v>
      </c>
      <c r="J514">
        <v>53.8</v>
      </c>
      <c r="K514">
        <v>960.3</v>
      </c>
      <c r="L514">
        <v>239.8</v>
      </c>
      <c r="M514">
        <v>2.2999999999999998</v>
      </c>
    </row>
    <row r="515" spans="1:13" x14ac:dyDescent="0.2">
      <c r="A515">
        <v>2019</v>
      </c>
      <c r="B515">
        <v>1</v>
      </c>
      <c r="C515">
        <v>22</v>
      </c>
      <c r="D515">
        <v>7</v>
      </c>
      <c r="E515">
        <v>0</v>
      </c>
      <c r="F515">
        <v>0</v>
      </c>
      <c r="G515">
        <v>0</v>
      </c>
      <c r="H515">
        <v>0</v>
      </c>
      <c r="I515">
        <v>5.0999999999999996</v>
      </c>
      <c r="J515">
        <v>49.4</v>
      </c>
      <c r="K515">
        <v>960.3</v>
      </c>
      <c r="L515">
        <v>196.2</v>
      </c>
      <c r="M515">
        <v>1.5</v>
      </c>
    </row>
    <row r="516" spans="1:13" x14ac:dyDescent="0.2">
      <c r="A516">
        <v>2019</v>
      </c>
      <c r="B516">
        <v>1</v>
      </c>
      <c r="C516">
        <v>22</v>
      </c>
      <c r="D516">
        <v>8</v>
      </c>
      <c r="E516">
        <v>0</v>
      </c>
      <c r="F516">
        <v>192</v>
      </c>
      <c r="G516">
        <v>27</v>
      </c>
      <c r="H516">
        <v>41</v>
      </c>
      <c r="I516">
        <v>3.8</v>
      </c>
      <c r="J516">
        <v>50.7</v>
      </c>
      <c r="K516">
        <v>960.2</v>
      </c>
      <c r="L516">
        <v>62.8</v>
      </c>
      <c r="M516">
        <v>1.3</v>
      </c>
    </row>
    <row r="517" spans="1:13" x14ac:dyDescent="0.2">
      <c r="A517">
        <v>2019</v>
      </c>
      <c r="B517">
        <v>1</v>
      </c>
      <c r="C517">
        <v>22</v>
      </c>
      <c r="D517">
        <v>9</v>
      </c>
      <c r="E517">
        <v>0</v>
      </c>
      <c r="F517">
        <v>288</v>
      </c>
      <c r="G517">
        <v>115</v>
      </c>
      <c r="H517">
        <v>165</v>
      </c>
      <c r="I517">
        <v>8.1999999999999993</v>
      </c>
      <c r="J517">
        <v>42.9</v>
      </c>
      <c r="K517">
        <v>960.1</v>
      </c>
      <c r="L517">
        <v>280.8</v>
      </c>
      <c r="M517">
        <v>4.8</v>
      </c>
    </row>
    <row r="518" spans="1:13" x14ac:dyDescent="0.2">
      <c r="A518">
        <v>2019</v>
      </c>
      <c r="B518">
        <v>1</v>
      </c>
      <c r="C518">
        <v>22</v>
      </c>
      <c r="D518">
        <v>10</v>
      </c>
      <c r="E518">
        <v>0</v>
      </c>
      <c r="F518">
        <v>11</v>
      </c>
      <c r="G518">
        <v>145</v>
      </c>
      <c r="H518">
        <v>150</v>
      </c>
      <c r="I518">
        <v>8.8000000000000007</v>
      </c>
      <c r="J518">
        <v>42.5</v>
      </c>
      <c r="K518">
        <v>960</v>
      </c>
      <c r="L518">
        <v>303.3</v>
      </c>
      <c r="M518">
        <v>6.1</v>
      </c>
    </row>
    <row r="519" spans="1:13" x14ac:dyDescent="0.2">
      <c r="A519">
        <v>2019</v>
      </c>
      <c r="B519">
        <v>1</v>
      </c>
      <c r="C519">
        <v>22</v>
      </c>
      <c r="D519">
        <v>11</v>
      </c>
      <c r="E519">
        <v>0</v>
      </c>
      <c r="F519">
        <v>0</v>
      </c>
      <c r="G519">
        <v>155</v>
      </c>
      <c r="H519">
        <v>157</v>
      </c>
      <c r="I519">
        <v>9.6999999999999993</v>
      </c>
      <c r="J519">
        <v>41.5</v>
      </c>
      <c r="K519">
        <v>960</v>
      </c>
      <c r="L519">
        <v>297.5</v>
      </c>
      <c r="M519">
        <v>4.3</v>
      </c>
    </row>
    <row r="520" spans="1:13" x14ac:dyDescent="0.2">
      <c r="A520">
        <v>2019</v>
      </c>
      <c r="B520">
        <v>1</v>
      </c>
      <c r="C520">
        <v>22</v>
      </c>
      <c r="D520">
        <v>12</v>
      </c>
      <c r="E520">
        <v>0</v>
      </c>
      <c r="F520">
        <v>12</v>
      </c>
      <c r="G520">
        <v>210</v>
      </c>
      <c r="H520">
        <v>219</v>
      </c>
      <c r="I520">
        <v>10.4</v>
      </c>
      <c r="J520">
        <v>40.1</v>
      </c>
      <c r="K520">
        <v>959.1</v>
      </c>
      <c r="L520">
        <v>300.5</v>
      </c>
      <c r="M520">
        <v>4.8</v>
      </c>
    </row>
    <row r="521" spans="1:13" x14ac:dyDescent="0.2">
      <c r="A521">
        <v>2019</v>
      </c>
      <c r="B521">
        <v>1</v>
      </c>
      <c r="C521">
        <v>22</v>
      </c>
      <c r="D521">
        <v>13</v>
      </c>
      <c r="E521">
        <v>0</v>
      </c>
      <c r="F521">
        <v>7</v>
      </c>
      <c r="G521">
        <v>272</v>
      </c>
      <c r="H521">
        <v>280</v>
      </c>
      <c r="I521">
        <v>11.2</v>
      </c>
      <c r="J521">
        <v>33.9</v>
      </c>
      <c r="K521">
        <v>957.9</v>
      </c>
      <c r="L521">
        <v>241.7</v>
      </c>
      <c r="M521">
        <v>3.2</v>
      </c>
    </row>
    <row r="522" spans="1:13" x14ac:dyDescent="0.2">
      <c r="A522">
        <v>2019</v>
      </c>
      <c r="B522">
        <v>1</v>
      </c>
      <c r="C522">
        <v>22</v>
      </c>
      <c r="D522">
        <v>14</v>
      </c>
      <c r="E522">
        <v>0</v>
      </c>
      <c r="F522">
        <v>5</v>
      </c>
      <c r="G522">
        <v>211</v>
      </c>
      <c r="H522">
        <v>217</v>
      </c>
      <c r="I522">
        <v>11.3</v>
      </c>
      <c r="J522">
        <v>32.700000000000003</v>
      </c>
      <c r="K522">
        <v>956.8</v>
      </c>
      <c r="L522">
        <v>110.7</v>
      </c>
      <c r="M522">
        <v>2.6</v>
      </c>
    </row>
    <row r="523" spans="1:13" x14ac:dyDescent="0.2">
      <c r="A523">
        <v>2019</v>
      </c>
      <c r="B523">
        <v>1</v>
      </c>
      <c r="C523">
        <v>22</v>
      </c>
      <c r="D523">
        <v>15</v>
      </c>
      <c r="E523">
        <v>0</v>
      </c>
      <c r="F523">
        <v>0</v>
      </c>
      <c r="G523">
        <v>125</v>
      </c>
      <c r="H523">
        <v>127</v>
      </c>
      <c r="I523">
        <v>10.9</v>
      </c>
      <c r="J523">
        <v>33.4</v>
      </c>
      <c r="K523">
        <v>956.2</v>
      </c>
      <c r="L523">
        <v>83.9</v>
      </c>
      <c r="M523">
        <v>2.2000000000000002</v>
      </c>
    </row>
    <row r="524" spans="1:13" x14ac:dyDescent="0.2">
      <c r="A524">
        <v>2019</v>
      </c>
      <c r="B524">
        <v>1</v>
      </c>
      <c r="C524">
        <v>22</v>
      </c>
      <c r="D524">
        <v>16</v>
      </c>
      <c r="E524">
        <v>0</v>
      </c>
      <c r="F524">
        <v>0</v>
      </c>
      <c r="G524">
        <v>112</v>
      </c>
      <c r="H524">
        <v>114</v>
      </c>
      <c r="I524">
        <v>11</v>
      </c>
      <c r="J524">
        <v>34.299999999999997</v>
      </c>
      <c r="K524">
        <v>955.8</v>
      </c>
      <c r="L524">
        <v>133.9</v>
      </c>
      <c r="M524">
        <v>2.6</v>
      </c>
    </row>
    <row r="525" spans="1:13" x14ac:dyDescent="0.2">
      <c r="A525">
        <v>2019</v>
      </c>
      <c r="B525">
        <v>1</v>
      </c>
      <c r="C525">
        <v>22</v>
      </c>
      <c r="D525">
        <v>17</v>
      </c>
      <c r="E525">
        <v>0</v>
      </c>
      <c r="F525">
        <v>110</v>
      </c>
      <c r="G525">
        <v>41</v>
      </c>
      <c r="H525">
        <v>54</v>
      </c>
      <c r="I525">
        <v>11</v>
      </c>
      <c r="J525">
        <v>39</v>
      </c>
      <c r="K525">
        <v>955.7</v>
      </c>
      <c r="L525">
        <v>253.6</v>
      </c>
      <c r="M525">
        <v>4.4000000000000004</v>
      </c>
    </row>
    <row r="526" spans="1:13" x14ac:dyDescent="0.2">
      <c r="A526">
        <v>2019</v>
      </c>
      <c r="B526">
        <v>1</v>
      </c>
      <c r="C526">
        <v>22</v>
      </c>
      <c r="D526">
        <v>18</v>
      </c>
      <c r="E526">
        <v>0</v>
      </c>
      <c r="F526">
        <v>14</v>
      </c>
      <c r="G526">
        <v>3</v>
      </c>
      <c r="H526">
        <v>4</v>
      </c>
      <c r="I526">
        <v>9.9</v>
      </c>
      <c r="J526">
        <v>42.5</v>
      </c>
      <c r="K526">
        <v>955.6</v>
      </c>
      <c r="L526">
        <v>242.1</v>
      </c>
      <c r="M526">
        <v>6</v>
      </c>
    </row>
    <row r="527" spans="1:13" x14ac:dyDescent="0.2">
      <c r="A527">
        <v>2019</v>
      </c>
      <c r="B527">
        <v>1</v>
      </c>
      <c r="C527">
        <v>22</v>
      </c>
      <c r="D527">
        <v>19</v>
      </c>
      <c r="E527">
        <v>0</v>
      </c>
      <c r="F527">
        <v>0</v>
      </c>
      <c r="G527">
        <v>0</v>
      </c>
      <c r="H527">
        <v>0</v>
      </c>
      <c r="I527">
        <v>9.6999999999999993</v>
      </c>
      <c r="J527">
        <v>42.7</v>
      </c>
      <c r="K527">
        <v>955.4</v>
      </c>
      <c r="L527">
        <v>285.7</v>
      </c>
      <c r="M527">
        <v>6.2</v>
      </c>
    </row>
    <row r="528" spans="1:13" x14ac:dyDescent="0.2">
      <c r="A528">
        <v>2019</v>
      </c>
      <c r="B528">
        <v>1</v>
      </c>
      <c r="C528">
        <v>22</v>
      </c>
      <c r="D528">
        <v>20</v>
      </c>
      <c r="E528">
        <v>0</v>
      </c>
      <c r="F528">
        <v>0</v>
      </c>
      <c r="G528">
        <v>0</v>
      </c>
      <c r="H528">
        <v>0</v>
      </c>
      <c r="I528">
        <v>9.6999999999999993</v>
      </c>
      <c r="J528">
        <v>44</v>
      </c>
      <c r="K528">
        <v>955.2</v>
      </c>
      <c r="L528">
        <v>290.5</v>
      </c>
      <c r="M528">
        <v>8.4</v>
      </c>
    </row>
    <row r="529" spans="1:13" x14ac:dyDescent="0.2">
      <c r="A529">
        <v>2019</v>
      </c>
      <c r="B529">
        <v>1</v>
      </c>
      <c r="C529">
        <v>22</v>
      </c>
      <c r="D529">
        <v>21</v>
      </c>
      <c r="E529">
        <v>0</v>
      </c>
      <c r="F529">
        <v>0</v>
      </c>
      <c r="G529">
        <v>0</v>
      </c>
      <c r="H529">
        <v>0</v>
      </c>
      <c r="I529">
        <v>9.5</v>
      </c>
      <c r="J529">
        <v>47.3</v>
      </c>
      <c r="K529">
        <v>955.2</v>
      </c>
      <c r="L529">
        <v>294.2</v>
      </c>
      <c r="M529">
        <v>9.6999999999999993</v>
      </c>
    </row>
    <row r="530" spans="1:13" x14ac:dyDescent="0.2">
      <c r="A530">
        <v>2019</v>
      </c>
      <c r="B530">
        <v>1</v>
      </c>
      <c r="C530">
        <v>22</v>
      </c>
      <c r="D530">
        <v>22</v>
      </c>
      <c r="E530">
        <v>0</v>
      </c>
      <c r="F530">
        <v>0</v>
      </c>
      <c r="G530">
        <v>0</v>
      </c>
      <c r="H530">
        <v>0</v>
      </c>
      <c r="I530">
        <v>9.6</v>
      </c>
      <c r="J530">
        <v>53</v>
      </c>
      <c r="K530">
        <v>955.2</v>
      </c>
      <c r="L530">
        <v>288.8</v>
      </c>
      <c r="M530">
        <v>9.4</v>
      </c>
    </row>
    <row r="531" spans="1:13" x14ac:dyDescent="0.2">
      <c r="A531">
        <v>2019</v>
      </c>
      <c r="B531">
        <v>1</v>
      </c>
      <c r="C531">
        <v>22</v>
      </c>
      <c r="D531">
        <v>23</v>
      </c>
      <c r="E531">
        <v>0</v>
      </c>
      <c r="F531">
        <v>0</v>
      </c>
      <c r="G531">
        <v>0</v>
      </c>
      <c r="H531">
        <v>0</v>
      </c>
      <c r="I531">
        <v>9.8000000000000007</v>
      </c>
      <c r="J531">
        <v>55.1</v>
      </c>
      <c r="K531">
        <v>955.3</v>
      </c>
      <c r="L531">
        <v>285.5</v>
      </c>
      <c r="M531">
        <v>8.4</v>
      </c>
    </row>
    <row r="532" spans="1:13" x14ac:dyDescent="0.2">
      <c r="A532">
        <v>2019</v>
      </c>
      <c r="B532">
        <v>1</v>
      </c>
      <c r="C532">
        <v>23</v>
      </c>
      <c r="D532">
        <v>0</v>
      </c>
      <c r="E532">
        <v>0</v>
      </c>
      <c r="F532">
        <v>0</v>
      </c>
      <c r="G532">
        <v>0</v>
      </c>
      <c r="H532">
        <v>0</v>
      </c>
      <c r="I532">
        <v>10</v>
      </c>
      <c r="J532">
        <v>56.1</v>
      </c>
      <c r="K532">
        <v>955.4</v>
      </c>
      <c r="L532">
        <v>279.39999999999998</v>
      </c>
      <c r="M532">
        <v>8.1999999999999993</v>
      </c>
    </row>
    <row r="533" spans="1:13" x14ac:dyDescent="0.2">
      <c r="A533">
        <v>2019</v>
      </c>
      <c r="B533">
        <v>1</v>
      </c>
      <c r="C533">
        <v>23</v>
      </c>
      <c r="D533">
        <v>1</v>
      </c>
      <c r="E533">
        <v>0</v>
      </c>
      <c r="F533">
        <v>0</v>
      </c>
      <c r="G533">
        <v>0</v>
      </c>
      <c r="H533">
        <v>0</v>
      </c>
      <c r="I533">
        <v>9.6</v>
      </c>
      <c r="J533">
        <v>61.7</v>
      </c>
      <c r="K533">
        <v>954.8</v>
      </c>
      <c r="L533">
        <v>278.2</v>
      </c>
      <c r="M533">
        <v>8.4</v>
      </c>
    </row>
    <row r="534" spans="1:13" x14ac:dyDescent="0.2">
      <c r="A534">
        <v>2019</v>
      </c>
      <c r="B534">
        <v>1</v>
      </c>
      <c r="C534">
        <v>23</v>
      </c>
      <c r="D534">
        <v>2</v>
      </c>
      <c r="E534">
        <v>0</v>
      </c>
      <c r="F534">
        <v>0</v>
      </c>
      <c r="G534">
        <v>0</v>
      </c>
      <c r="H534">
        <v>0</v>
      </c>
      <c r="I534">
        <v>9.9</v>
      </c>
      <c r="J534">
        <v>61.5</v>
      </c>
      <c r="K534">
        <v>954.8</v>
      </c>
      <c r="L534">
        <v>272.10000000000002</v>
      </c>
      <c r="M534">
        <v>6</v>
      </c>
    </row>
    <row r="535" spans="1:13" x14ac:dyDescent="0.2">
      <c r="A535">
        <v>2019</v>
      </c>
      <c r="B535">
        <v>1</v>
      </c>
      <c r="C535">
        <v>23</v>
      </c>
      <c r="D535">
        <v>3</v>
      </c>
      <c r="E535">
        <v>0</v>
      </c>
      <c r="F535">
        <v>0</v>
      </c>
      <c r="G535">
        <v>0</v>
      </c>
      <c r="H535">
        <v>0</v>
      </c>
      <c r="I535">
        <v>10.199999999999999</v>
      </c>
      <c r="J535">
        <v>59.2</v>
      </c>
      <c r="K535">
        <v>954</v>
      </c>
      <c r="L535">
        <v>289.3</v>
      </c>
      <c r="M535">
        <v>8.6</v>
      </c>
    </row>
    <row r="536" spans="1:13" x14ac:dyDescent="0.2">
      <c r="A536">
        <v>2019</v>
      </c>
      <c r="B536">
        <v>1</v>
      </c>
      <c r="C536">
        <v>23</v>
      </c>
      <c r="D536">
        <v>4</v>
      </c>
      <c r="E536">
        <v>0</v>
      </c>
      <c r="F536">
        <v>0</v>
      </c>
      <c r="G536">
        <v>0</v>
      </c>
      <c r="H536">
        <v>0</v>
      </c>
      <c r="I536">
        <v>10.8</v>
      </c>
      <c r="J536">
        <v>53.7</v>
      </c>
      <c r="K536">
        <v>953.4</v>
      </c>
      <c r="L536">
        <v>289.2</v>
      </c>
      <c r="M536">
        <v>6.4</v>
      </c>
    </row>
    <row r="537" spans="1:13" x14ac:dyDescent="0.2">
      <c r="A537">
        <v>2019</v>
      </c>
      <c r="B537">
        <v>1</v>
      </c>
      <c r="C537">
        <v>23</v>
      </c>
      <c r="D537">
        <v>5</v>
      </c>
      <c r="E537">
        <v>0</v>
      </c>
      <c r="F537">
        <v>0</v>
      </c>
      <c r="G537">
        <v>0</v>
      </c>
      <c r="H537">
        <v>0</v>
      </c>
      <c r="I537">
        <v>9.9</v>
      </c>
      <c r="J537">
        <v>57.6</v>
      </c>
      <c r="K537">
        <v>953.1</v>
      </c>
      <c r="L537">
        <v>235.9</v>
      </c>
      <c r="M537">
        <v>3.6</v>
      </c>
    </row>
    <row r="538" spans="1:13" x14ac:dyDescent="0.2">
      <c r="A538">
        <v>2019</v>
      </c>
      <c r="B538">
        <v>1</v>
      </c>
      <c r="C538">
        <v>23</v>
      </c>
      <c r="D538">
        <v>6</v>
      </c>
      <c r="E538">
        <v>0</v>
      </c>
      <c r="F538">
        <v>0</v>
      </c>
      <c r="G538">
        <v>0</v>
      </c>
      <c r="H538">
        <v>0</v>
      </c>
      <c r="I538">
        <v>9.3000000000000007</v>
      </c>
      <c r="J538">
        <v>58.7</v>
      </c>
      <c r="K538">
        <v>953.3</v>
      </c>
      <c r="L538">
        <v>163.6</v>
      </c>
      <c r="M538">
        <v>2.5</v>
      </c>
    </row>
    <row r="539" spans="1:13" x14ac:dyDescent="0.2">
      <c r="A539">
        <v>2019</v>
      </c>
      <c r="B539">
        <v>1</v>
      </c>
      <c r="C539">
        <v>23</v>
      </c>
      <c r="D539">
        <v>7</v>
      </c>
      <c r="E539">
        <v>0</v>
      </c>
      <c r="F539">
        <v>0</v>
      </c>
      <c r="G539">
        <v>0</v>
      </c>
      <c r="H539">
        <v>0</v>
      </c>
      <c r="I539">
        <v>8.1</v>
      </c>
      <c r="J539">
        <v>61.5</v>
      </c>
      <c r="K539">
        <v>953.4</v>
      </c>
      <c r="L539">
        <v>168</v>
      </c>
      <c r="M539">
        <v>1.1000000000000001</v>
      </c>
    </row>
    <row r="540" spans="1:13" x14ac:dyDescent="0.2">
      <c r="A540">
        <v>2019</v>
      </c>
      <c r="B540">
        <v>1</v>
      </c>
      <c r="C540">
        <v>23</v>
      </c>
      <c r="D540">
        <v>8</v>
      </c>
      <c r="E540">
        <v>0</v>
      </c>
      <c r="F540">
        <v>0</v>
      </c>
      <c r="G540">
        <v>9</v>
      </c>
      <c r="H540">
        <v>9</v>
      </c>
      <c r="I540">
        <v>7.5</v>
      </c>
      <c r="J540">
        <v>63.3</v>
      </c>
      <c r="K540">
        <v>953.5</v>
      </c>
      <c r="L540">
        <v>289.2</v>
      </c>
      <c r="M540">
        <v>2.9</v>
      </c>
    </row>
    <row r="541" spans="1:13" x14ac:dyDescent="0.2">
      <c r="A541">
        <v>2019</v>
      </c>
      <c r="B541">
        <v>1</v>
      </c>
      <c r="C541">
        <v>23</v>
      </c>
      <c r="D541">
        <v>9</v>
      </c>
      <c r="E541">
        <v>0</v>
      </c>
      <c r="F541">
        <v>325</v>
      </c>
      <c r="G541">
        <v>52</v>
      </c>
      <c r="H541">
        <v>129</v>
      </c>
      <c r="I541">
        <v>9.3000000000000007</v>
      </c>
      <c r="J541">
        <v>58</v>
      </c>
      <c r="K541">
        <v>953.1</v>
      </c>
      <c r="L541">
        <v>270.89999999999998</v>
      </c>
      <c r="M541">
        <v>9.5</v>
      </c>
    </row>
    <row r="542" spans="1:13" x14ac:dyDescent="0.2">
      <c r="A542">
        <v>2019</v>
      </c>
      <c r="B542">
        <v>1</v>
      </c>
      <c r="C542">
        <v>23</v>
      </c>
      <c r="D542">
        <v>10</v>
      </c>
      <c r="E542">
        <v>0</v>
      </c>
      <c r="F542">
        <v>546</v>
      </c>
      <c r="G542">
        <v>84</v>
      </c>
      <c r="H542">
        <v>289</v>
      </c>
      <c r="I542">
        <v>10.1</v>
      </c>
      <c r="J542">
        <v>57.3</v>
      </c>
      <c r="K542">
        <v>952.5</v>
      </c>
      <c r="L542">
        <v>264.10000000000002</v>
      </c>
      <c r="M542">
        <v>11.9</v>
      </c>
    </row>
    <row r="543" spans="1:13" x14ac:dyDescent="0.2">
      <c r="A543">
        <v>2019</v>
      </c>
      <c r="B543">
        <v>1</v>
      </c>
      <c r="C543">
        <v>23</v>
      </c>
      <c r="D543">
        <v>11</v>
      </c>
      <c r="E543">
        <v>0</v>
      </c>
      <c r="F543">
        <v>507</v>
      </c>
      <c r="G543">
        <v>174</v>
      </c>
      <c r="H543">
        <v>420</v>
      </c>
      <c r="I543">
        <v>11.5</v>
      </c>
      <c r="J543">
        <v>52.1</v>
      </c>
      <c r="K543">
        <v>951.9</v>
      </c>
      <c r="L543">
        <v>274</v>
      </c>
      <c r="M543">
        <v>13.5</v>
      </c>
    </row>
    <row r="544" spans="1:13" x14ac:dyDescent="0.2">
      <c r="A544">
        <v>2019</v>
      </c>
      <c r="B544">
        <v>1</v>
      </c>
      <c r="C544">
        <v>23</v>
      </c>
      <c r="D544">
        <v>12</v>
      </c>
      <c r="E544">
        <v>0</v>
      </c>
      <c r="F544">
        <v>617</v>
      </c>
      <c r="G544">
        <v>185</v>
      </c>
      <c r="H544">
        <v>527</v>
      </c>
      <c r="I544">
        <v>12.8</v>
      </c>
      <c r="J544">
        <v>48.3</v>
      </c>
      <c r="K544">
        <v>951.2</v>
      </c>
      <c r="L544">
        <v>273.10000000000002</v>
      </c>
      <c r="M544">
        <v>13.5</v>
      </c>
    </row>
    <row r="545" spans="1:13" x14ac:dyDescent="0.2">
      <c r="A545">
        <v>2019</v>
      </c>
      <c r="B545">
        <v>1</v>
      </c>
      <c r="C545">
        <v>23</v>
      </c>
      <c r="D545">
        <v>13</v>
      </c>
      <c r="E545">
        <v>0</v>
      </c>
      <c r="F545">
        <v>423</v>
      </c>
      <c r="G545">
        <v>251</v>
      </c>
      <c r="H545">
        <v>498</v>
      </c>
      <c r="I545">
        <v>13.3</v>
      </c>
      <c r="J545">
        <v>47.3</v>
      </c>
      <c r="K545">
        <v>950.2</v>
      </c>
      <c r="L545">
        <v>261.3</v>
      </c>
      <c r="M545">
        <v>13.8</v>
      </c>
    </row>
    <row r="546" spans="1:13" x14ac:dyDescent="0.2">
      <c r="A546">
        <v>2019</v>
      </c>
      <c r="B546">
        <v>1</v>
      </c>
      <c r="C546">
        <v>23</v>
      </c>
      <c r="D546">
        <v>14</v>
      </c>
      <c r="E546">
        <v>0</v>
      </c>
      <c r="F546">
        <v>423</v>
      </c>
      <c r="G546">
        <v>293</v>
      </c>
      <c r="H546">
        <v>527</v>
      </c>
      <c r="I546">
        <v>14.4</v>
      </c>
      <c r="J546">
        <v>44.9</v>
      </c>
      <c r="K546">
        <v>950.2</v>
      </c>
      <c r="L546">
        <v>260.10000000000002</v>
      </c>
      <c r="M546">
        <v>10.4</v>
      </c>
    </row>
    <row r="547" spans="1:13" x14ac:dyDescent="0.2">
      <c r="A547">
        <v>2019</v>
      </c>
      <c r="B547">
        <v>1</v>
      </c>
      <c r="C547">
        <v>23</v>
      </c>
      <c r="D547">
        <v>15</v>
      </c>
      <c r="E547">
        <v>0</v>
      </c>
      <c r="F547">
        <v>294</v>
      </c>
      <c r="G547">
        <v>219</v>
      </c>
      <c r="H547">
        <v>362</v>
      </c>
      <c r="I547">
        <v>14.8</v>
      </c>
      <c r="J547">
        <v>43.6</v>
      </c>
      <c r="K547">
        <v>949.6</v>
      </c>
      <c r="L547">
        <v>259</v>
      </c>
      <c r="M547">
        <v>8.3000000000000007</v>
      </c>
    </row>
    <row r="548" spans="1:13" x14ac:dyDescent="0.2">
      <c r="A548">
        <v>2019</v>
      </c>
      <c r="B548">
        <v>1</v>
      </c>
      <c r="C548">
        <v>23</v>
      </c>
      <c r="D548">
        <v>16</v>
      </c>
      <c r="E548">
        <v>0</v>
      </c>
      <c r="F548">
        <v>63</v>
      </c>
      <c r="G548">
        <v>155</v>
      </c>
      <c r="H548">
        <v>176</v>
      </c>
      <c r="I548">
        <v>14.5</v>
      </c>
      <c r="J548">
        <v>44.3</v>
      </c>
      <c r="K548">
        <v>949.7</v>
      </c>
      <c r="L548">
        <v>241.3</v>
      </c>
      <c r="M548">
        <v>8.5</v>
      </c>
    </row>
    <row r="549" spans="1:13" x14ac:dyDescent="0.2">
      <c r="A549">
        <v>2019</v>
      </c>
      <c r="B549">
        <v>1</v>
      </c>
      <c r="C549">
        <v>23</v>
      </c>
      <c r="D549">
        <v>17</v>
      </c>
      <c r="E549">
        <v>0</v>
      </c>
      <c r="F549">
        <v>32</v>
      </c>
      <c r="G549">
        <v>53</v>
      </c>
      <c r="H549">
        <v>58</v>
      </c>
      <c r="I549">
        <v>13.1</v>
      </c>
      <c r="J549">
        <v>51.3</v>
      </c>
      <c r="K549">
        <v>950.3</v>
      </c>
      <c r="L549">
        <v>243.7</v>
      </c>
      <c r="M549">
        <v>9.9</v>
      </c>
    </row>
    <row r="550" spans="1:13" x14ac:dyDescent="0.2">
      <c r="A550">
        <v>2019</v>
      </c>
      <c r="B550">
        <v>1</v>
      </c>
      <c r="C550">
        <v>23</v>
      </c>
      <c r="D550">
        <v>18</v>
      </c>
      <c r="E550">
        <v>0</v>
      </c>
      <c r="F550">
        <v>42</v>
      </c>
      <c r="G550">
        <v>8</v>
      </c>
      <c r="H550">
        <v>10</v>
      </c>
      <c r="I550">
        <v>12.5</v>
      </c>
      <c r="J550">
        <v>54.1</v>
      </c>
      <c r="K550">
        <v>950.2</v>
      </c>
      <c r="L550">
        <v>228.8</v>
      </c>
      <c r="M550">
        <v>11.8</v>
      </c>
    </row>
    <row r="551" spans="1:13" x14ac:dyDescent="0.2">
      <c r="A551">
        <v>2019</v>
      </c>
      <c r="B551">
        <v>1</v>
      </c>
      <c r="C551">
        <v>23</v>
      </c>
      <c r="D551">
        <v>19</v>
      </c>
      <c r="E551">
        <v>0</v>
      </c>
      <c r="F551">
        <v>0</v>
      </c>
      <c r="G551">
        <v>0</v>
      </c>
      <c r="H551">
        <v>0</v>
      </c>
      <c r="I551">
        <v>12.5</v>
      </c>
      <c r="J551">
        <v>54.1</v>
      </c>
      <c r="K551">
        <v>951</v>
      </c>
      <c r="L551">
        <v>247.1</v>
      </c>
      <c r="M551">
        <v>8.8000000000000007</v>
      </c>
    </row>
    <row r="552" spans="1:13" x14ac:dyDescent="0.2">
      <c r="A552">
        <v>2019</v>
      </c>
      <c r="B552">
        <v>1</v>
      </c>
      <c r="C552">
        <v>23</v>
      </c>
      <c r="D552">
        <v>20</v>
      </c>
      <c r="E552">
        <v>0</v>
      </c>
      <c r="F552">
        <v>0</v>
      </c>
      <c r="G552">
        <v>0</v>
      </c>
      <c r="H552">
        <v>0</v>
      </c>
      <c r="I552">
        <v>12.7</v>
      </c>
      <c r="J552">
        <v>54.8</v>
      </c>
      <c r="K552">
        <v>951</v>
      </c>
      <c r="L552">
        <v>262.8</v>
      </c>
      <c r="M552">
        <v>9.4</v>
      </c>
    </row>
    <row r="553" spans="1:13" x14ac:dyDescent="0.2">
      <c r="A553">
        <v>2019</v>
      </c>
      <c r="B553">
        <v>1</v>
      </c>
      <c r="C553">
        <v>23</v>
      </c>
      <c r="D553">
        <v>21</v>
      </c>
      <c r="E553">
        <v>0</v>
      </c>
      <c r="F553">
        <v>0</v>
      </c>
      <c r="G553">
        <v>0</v>
      </c>
      <c r="H553">
        <v>0</v>
      </c>
      <c r="I553">
        <v>13</v>
      </c>
      <c r="J553">
        <v>53.7</v>
      </c>
      <c r="K553">
        <v>950.9</v>
      </c>
      <c r="L553">
        <v>242.6</v>
      </c>
      <c r="M553">
        <v>10</v>
      </c>
    </row>
    <row r="554" spans="1:13" x14ac:dyDescent="0.2">
      <c r="A554">
        <v>2019</v>
      </c>
      <c r="B554">
        <v>1</v>
      </c>
      <c r="C554">
        <v>23</v>
      </c>
      <c r="D554">
        <v>22</v>
      </c>
      <c r="E554">
        <v>0</v>
      </c>
      <c r="F554">
        <v>0</v>
      </c>
      <c r="G554">
        <v>0</v>
      </c>
      <c r="H554">
        <v>0</v>
      </c>
      <c r="I554">
        <v>13.2</v>
      </c>
      <c r="J554">
        <v>52.4</v>
      </c>
      <c r="K554">
        <v>950.5</v>
      </c>
      <c r="L554">
        <v>239.1</v>
      </c>
      <c r="M554">
        <v>8.9</v>
      </c>
    </row>
    <row r="555" spans="1:13" x14ac:dyDescent="0.2">
      <c r="A555">
        <v>2019</v>
      </c>
      <c r="B555">
        <v>1</v>
      </c>
      <c r="C555">
        <v>23</v>
      </c>
      <c r="D555">
        <v>23</v>
      </c>
      <c r="E555">
        <v>0</v>
      </c>
      <c r="F555">
        <v>0</v>
      </c>
      <c r="G555">
        <v>0</v>
      </c>
      <c r="H555">
        <v>0</v>
      </c>
      <c r="I555">
        <v>13.2</v>
      </c>
      <c r="J555">
        <v>52.5</v>
      </c>
      <c r="K555">
        <v>950.5</v>
      </c>
      <c r="L555">
        <v>257.60000000000002</v>
      </c>
      <c r="M555">
        <v>6.1</v>
      </c>
    </row>
    <row r="556" spans="1:13" x14ac:dyDescent="0.2">
      <c r="A556">
        <v>2019</v>
      </c>
      <c r="B556">
        <v>1</v>
      </c>
      <c r="C556">
        <v>24</v>
      </c>
      <c r="D556">
        <v>0</v>
      </c>
      <c r="E556">
        <v>0</v>
      </c>
      <c r="F556">
        <v>0</v>
      </c>
      <c r="G556">
        <v>0</v>
      </c>
      <c r="H556">
        <v>0</v>
      </c>
      <c r="I556">
        <v>13.3</v>
      </c>
      <c r="J556">
        <v>51.4</v>
      </c>
      <c r="K556">
        <v>950.5</v>
      </c>
      <c r="L556">
        <v>274.39999999999998</v>
      </c>
      <c r="M556">
        <v>4.4000000000000004</v>
      </c>
    </row>
    <row r="557" spans="1:13" x14ac:dyDescent="0.2">
      <c r="A557">
        <v>2019</v>
      </c>
      <c r="B557">
        <v>1</v>
      </c>
      <c r="C557">
        <v>24</v>
      </c>
      <c r="D557">
        <v>1</v>
      </c>
      <c r="E557">
        <v>0</v>
      </c>
      <c r="F557">
        <v>0</v>
      </c>
      <c r="G557">
        <v>0</v>
      </c>
      <c r="H557">
        <v>0</v>
      </c>
      <c r="I557">
        <v>13.2</v>
      </c>
      <c r="J557">
        <v>51.8</v>
      </c>
      <c r="K557">
        <v>950.3</v>
      </c>
      <c r="L557">
        <v>258.89999999999998</v>
      </c>
      <c r="M557">
        <v>6.7</v>
      </c>
    </row>
    <row r="558" spans="1:13" x14ac:dyDescent="0.2">
      <c r="A558">
        <v>2019</v>
      </c>
      <c r="B558">
        <v>1</v>
      </c>
      <c r="C558">
        <v>24</v>
      </c>
      <c r="D558">
        <v>2</v>
      </c>
      <c r="E558">
        <v>0</v>
      </c>
      <c r="F558">
        <v>0</v>
      </c>
      <c r="G558">
        <v>0</v>
      </c>
      <c r="H558">
        <v>0</v>
      </c>
      <c r="I558">
        <v>13.4</v>
      </c>
      <c r="J558">
        <v>50.2</v>
      </c>
      <c r="K558">
        <v>950.1</v>
      </c>
      <c r="L558">
        <v>276.89999999999998</v>
      </c>
      <c r="M558">
        <v>7.3</v>
      </c>
    </row>
    <row r="559" spans="1:13" x14ac:dyDescent="0.2">
      <c r="A559">
        <v>2019</v>
      </c>
      <c r="B559">
        <v>1</v>
      </c>
      <c r="C559">
        <v>24</v>
      </c>
      <c r="D559">
        <v>3</v>
      </c>
      <c r="E559">
        <v>0</v>
      </c>
      <c r="F559">
        <v>0</v>
      </c>
      <c r="G559">
        <v>0</v>
      </c>
      <c r="H559">
        <v>0</v>
      </c>
      <c r="I559">
        <v>13.8</v>
      </c>
      <c r="J559">
        <v>48.2</v>
      </c>
      <c r="K559">
        <v>949.7</v>
      </c>
      <c r="L559">
        <v>274.7</v>
      </c>
      <c r="M559">
        <v>7.8</v>
      </c>
    </row>
    <row r="560" spans="1:13" x14ac:dyDescent="0.2">
      <c r="A560">
        <v>2019</v>
      </c>
      <c r="B560">
        <v>1</v>
      </c>
      <c r="C560">
        <v>24</v>
      </c>
      <c r="D560">
        <v>4</v>
      </c>
      <c r="E560">
        <v>0</v>
      </c>
      <c r="F560">
        <v>0</v>
      </c>
      <c r="G560">
        <v>0</v>
      </c>
      <c r="H560">
        <v>0</v>
      </c>
      <c r="I560">
        <v>12.3</v>
      </c>
      <c r="J560">
        <v>55</v>
      </c>
      <c r="K560">
        <v>949.2</v>
      </c>
      <c r="L560">
        <v>242.9</v>
      </c>
      <c r="M560">
        <v>5.8</v>
      </c>
    </row>
    <row r="561" spans="1:13" x14ac:dyDescent="0.2">
      <c r="A561">
        <v>2019</v>
      </c>
      <c r="B561">
        <v>1</v>
      </c>
      <c r="C561">
        <v>24</v>
      </c>
      <c r="D561">
        <v>5</v>
      </c>
      <c r="E561">
        <v>0</v>
      </c>
      <c r="F561">
        <v>0</v>
      </c>
      <c r="G561">
        <v>0</v>
      </c>
      <c r="H561">
        <v>0</v>
      </c>
      <c r="I561">
        <v>12.6</v>
      </c>
      <c r="J561">
        <v>53.8</v>
      </c>
      <c r="K561">
        <v>948.5</v>
      </c>
      <c r="L561">
        <v>261</v>
      </c>
      <c r="M561">
        <v>4.5999999999999996</v>
      </c>
    </row>
    <row r="562" spans="1:13" x14ac:dyDescent="0.2">
      <c r="A562">
        <v>2019</v>
      </c>
      <c r="B562">
        <v>1</v>
      </c>
      <c r="C562">
        <v>24</v>
      </c>
      <c r="D562">
        <v>6</v>
      </c>
      <c r="E562">
        <v>0</v>
      </c>
      <c r="F562">
        <v>0</v>
      </c>
      <c r="G562">
        <v>0</v>
      </c>
      <c r="H562">
        <v>0</v>
      </c>
      <c r="I562">
        <v>12.8</v>
      </c>
      <c r="J562">
        <v>53.5</v>
      </c>
      <c r="K562">
        <v>949.3</v>
      </c>
      <c r="L562">
        <v>258.5</v>
      </c>
      <c r="M562">
        <v>5.0999999999999996</v>
      </c>
    </row>
    <row r="563" spans="1:13" x14ac:dyDescent="0.2">
      <c r="A563">
        <v>2019</v>
      </c>
      <c r="B563">
        <v>1</v>
      </c>
      <c r="C563">
        <v>24</v>
      </c>
      <c r="D563">
        <v>7</v>
      </c>
      <c r="E563">
        <v>0</v>
      </c>
      <c r="F563">
        <v>0</v>
      </c>
      <c r="G563">
        <v>0</v>
      </c>
      <c r="H563">
        <v>0</v>
      </c>
      <c r="I563">
        <v>13</v>
      </c>
      <c r="J563">
        <v>52.5</v>
      </c>
      <c r="K563">
        <v>949.3</v>
      </c>
      <c r="L563">
        <v>272</v>
      </c>
      <c r="M563">
        <v>4.2</v>
      </c>
    </row>
    <row r="564" spans="1:13" x14ac:dyDescent="0.2">
      <c r="A564">
        <v>2019</v>
      </c>
      <c r="B564">
        <v>1</v>
      </c>
      <c r="C564">
        <v>24</v>
      </c>
      <c r="D564">
        <v>8</v>
      </c>
      <c r="E564">
        <v>0</v>
      </c>
      <c r="F564">
        <v>0</v>
      </c>
      <c r="G564">
        <v>12</v>
      </c>
      <c r="H564">
        <v>12</v>
      </c>
      <c r="I564">
        <v>13.7</v>
      </c>
      <c r="J564">
        <v>49.5</v>
      </c>
      <c r="K564">
        <v>950.3</v>
      </c>
      <c r="L564">
        <v>306.3</v>
      </c>
      <c r="M564">
        <v>5</v>
      </c>
    </row>
    <row r="565" spans="1:13" x14ac:dyDescent="0.2">
      <c r="A565">
        <v>2019</v>
      </c>
      <c r="B565">
        <v>1</v>
      </c>
      <c r="C565">
        <v>24</v>
      </c>
      <c r="D565">
        <v>9</v>
      </c>
      <c r="E565">
        <v>0</v>
      </c>
      <c r="F565">
        <v>6</v>
      </c>
      <c r="G565">
        <v>100</v>
      </c>
      <c r="H565">
        <v>103</v>
      </c>
      <c r="I565">
        <v>14.3</v>
      </c>
      <c r="J565">
        <v>48</v>
      </c>
      <c r="K565">
        <v>950.8</v>
      </c>
      <c r="L565">
        <v>290.60000000000002</v>
      </c>
      <c r="M565">
        <v>7</v>
      </c>
    </row>
    <row r="566" spans="1:13" x14ac:dyDescent="0.2">
      <c r="A566">
        <v>2019</v>
      </c>
      <c r="B566">
        <v>1</v>
      </c>
      <c r="C566">
        <v>24</v>
      </c>
      <c r="D566">
        <v>10</v>
      </c>
      <c r="E566">
        <v>0</v>
      </c>
      <c r="F566">
        <v>58</v>
      </c>
      <c r="G566">
        <v>209</v>
      </c>
      <c r="H566">
        <v>234</v>
      </c>
      <c r="I566">
        <v>15.4</v>
      </c>
      <c r="J566">
        <v>45.6</v>
      </c>
      <c r="K566">
        <v>951.5</v>
      </c>
      <c r="L566">
        <v>296.8</v>
      </c>
      <c r="M566">
        <v>6.5</v>
      </c>
    </row>
    <row r="567" spans="1:13" x14ac:dyDescent="0.2">
      <c r="A567">
        <v>2019</v>
      </c>
      <c r="B567">
        <v>1</v>
      </c>
      <c r="C567">
        <v>24</v>
      </c>
      <c r="D567">
        <v>11</v>
      </c>
      <c r="E567">
        <v>0</v>
      </c>
      <c r="F567">
        <v>219</v>
      </c>
      <c r="G567">
        <v>270</v>
      </c>
      <c r="H567">
        <v>383</v>
      </c>
      <c r="I567">
        <v>17</v>
      </c>
      <c r="J567">
        <v>41</v>
      </c>
      <c r="K567">
        <v>952.2</v>
      </c>
      <c r="L567">
        <v>300</v>
      </c>
      <c r="M567">
        <v>6.5</v>
      </c>
    </row>
    <row r="568" spans="1:13" x14ac:dyDescent="0.2">
      <c r="A568">
        <v>2019</v>
      </c>
      <c r="B568">
        <v>1</v>
      </c>
      <c r="C568">
        <v>24</v>
      </c>
      <c r="D568">
        <v>12</v>
      </c>
      <c r="E568">
        <v>0</v>
      </c>
      <c r="F568">
        <v>331</v>
      </c>
      <c r="G568">
        <v>298</v>
      </c>
      <c r="H568">
        <v>488</v>
      </c>
      <c r="I568">
        <v>18</v>
      </c>
      <c r="J568">
        <v>39</v>
      </c>
      <c r="K568">
        <v>952.2</v>
      </c>
      <c r="L568">
        <v>291.8</v>
      </c>
      <c r="M568">
        <v>7</v>
      </c>
    </row>
    <row r="569" spans="1:13" x14ac:dyDescent="0.2">
      <c r="A569">
        <v>2019</v>
      </c>
      <c r="B569">
        <v>1</v>
      </c>
      <c r="C569">
        <v>24</v>
      </c>
      <c r="D569">
        <v>13</v>
      </c>
      <c r="E569">
        <v>0</v>
      </c>
      <c r="F569">
        <v>393</v>
      </c>
      <c r="G569">
        <v>291</v>
      </c>
      <c r="H569">
        <v>522</v>
      </c>
      <c r="I569">
        <v>18.7</v>
      </c>
      <c r="J569">
        <v>36.799999999999997</v>
      </c>
      <c r="K569">
        <v>952.2</v>
      </c>
      <c r="L569">
        <v>292.60000000000002</v>
      </c>
      <c r="M569">
        <v>5.9</v>
      </c>
    </row>
    <row r="570" spans="1:13" x14ac:dyDescent="0.2">
      <c r="A570">
        <v>2019</v>
      </c>
      <c r="B570">
        <v>1</v>
      </c>
      <c r="C570">
        <v>24</v>
      </c>
      <c r="D570">
        <v>14</v>
      </c>
      <c r="E570">
        <v>0</v>
      </c>
      <c r="F570">
        <v>480</v>
      </c>
      <c r="G570">
        <v>244</v>
      </c>
      <c r="H570">
        <v>506</v>
      </c>
      <c r="I570">
        <v>19.100000000000001</v>
      </c>
      <c r="J570">
        <v>35</v>
      </c>
      <c r="K570">
        <v>952.2</v>
      </c>
      <c r="L570">
        <v>296.3</v>
      </c>
      <c r="M570">
        <v>4.7</v>
      </c>
    </row>
    <row r="571" spans="1:13" x14ac:dyDescent="0.2">
      <c r="A571">
        <v>2019</v>
      </c>
      <c r="B571">
        <v>1</v>
      </c>
      <c r="C571">
        <v>24</v>
      </c>
      <c r="D571">
        <v>15</v>
      </c>
      <c r="E571">
        <v>0</v>
      </c>
      <c r="F571">
        <v>343</v>
      </c>
      <c r="G571">
        <v>252</v>
      </c>
      <c r="H571">
        <v>412</v>
      </c>
      <c r="I571">
        <v>18.600000000000001</v>
      </c>
      <c r="J571">
        <v>36.200000000000003</v>
      </c>
      <c r="K571">
        <v>952.5</v>
      </c>
      <c r="L571">
        <v>205.8</v>
      </c>
      <c r="M571">
        <v>3.7</v>
      </c>
    </row>
    <row r="572" spans="1:13" x14ac:dyDescent="0.2">
      <c r="A572">
        <v>2019</v>
      </c>
      <c r="B572">
        <v>1</v>
      </c>
      <c r="C572">
        <v>24</v>
      </c>
      <c r="D572">
        <v>16</v>
      </c>
      <c r="E572">
        <v>0</v>
      </c>
      <c r="F572">
        <v>272</v>
      </c>
      <c r="G572">
        <v>188</v>
      </c>
      <c r="H572">
        <v>279</v>
      </c>
      <c r="I572">
        <v>18.5</v>
      </c>
      <c r="J572">
        <v>36.4</v>
      </c>
      <c r="K572">
        <v>952.5</v>
      </c>
      <c r="L572">
        <v>304.89999999999998</v>
      </c>
      <c r="M572">
        <v>4.9000000000000004</v>
      </c>
    </row>
    <row r="573" spans="1:13" x14ac:dyDescent="0.2">
      <c r="A573">
        <v>2019</v>
      </c>
      <c r="B573">
        <v>1</v>
      </c>
      <c r="C573">
        <v>24</v>
      </c>
      <c r="D573">
        <v>17</v>
      </c>
      <c r="E573">
        <v>0</v>
      </c>
      <c r="F573">
        <v>217</v>
      </c>
      <c r="G573">
        <v>99</v>
      </c>
      <c r="H573">
        <v>136</v>
      </c>
      <c r="I573">
        <v>17.5</v>
      </c>
      <c r="J573">
        <v>38.5</v>
      </c>
      <c r="K573">
        <v>952.7</v>
      </c>
      <c r="L573">
        <v>288</v>
      </c>
      <c r="M573">
        <v>6.7</v>
      </c>
    </row>
    <row r="574" spans="1:13" x14ac:dyDescent="0.2">
      <c r="A574">
        <v>2019</v>
      </c>
      <c r="B574">
        <v>1</v>
      </c>
      <c r="C574">
        <v>24</v>
      </c>
      <c r="D574">
        <v>18</v>
      </c>
      <c r="E574">
        <v>0</v>
      </c>
      <c r="F574">
        <v>18</v>
      </c>
      <c r="G574">
        <v>10</v>
      </c>
      <c r="H574">
        <v>11</v>
      </c>
      <c r="I574">
        <v>16</v>
      </c>
      <c r="J574">
        <v>43</v>
      </c>
      <c r="K574">
        <v>953.3</v>
      </c>
      <c r="L574">
        <v>292.10000000000002</v>
      </c>
      <c r="M574">
        <v>5.9</v>
      </c>
    </row>
    <row r="575" spans="1:13" x14ac:dyDescent="0.2">
      <c r="A575">
        <v>2019</v>
      </c>
      <c r="B575">
        <v>1</v>
      </c>
      <c r="C575">
        <v>24</v>
      </c>
      <c r="D575">
        <v>19</v>
      </c>
      <c r="E575">
        <v>0</v>
      </c>
      <c r="F575">
        <v>0</v>
      </c>
      <c r="G575">
        <v>0</v>
      </c>
      <c r="H575">
        <v>0</v>
      </c>
      <c r="I575">
        <v>15.4</v>
      </c>
      <c r="J575">
        <v>45.3</v>
      </c>
      <c r="K575">
        <v>954</v>
      </c>
      <c r="L575">
        <v>292.39999999999998</v>
      </c>
      <c r="M575">
        <v>5.0999999999999996</v>
      </c>
    </row>
    <row r="576" spans="1:13" x14ac:dyDescent="0.2">
      <c r="A576">
        <v>2019</v>
      </c>
      <c r="B576">
        <v>1</v>
      </c>
      <c r="C576">
        <v>24</v>
      </c>
      <c r="D576">
        <v>20</v>
      </c>
      <c r="E576">
        <v>0</v>
      </c>
      <c r="F576">
        <v>0</v>
      </c>
      <c r="G576">
        <v>0</v>
      </c>
      <c r="H576">
        <v>0</v>
      </c>
      <c r="I576">
        <v>15.1</v>
      </c>
      <c r="J576">
        <v>46.9</v>
      </c>
      <c r="K576">
        <v>954.7</v>
      </c>
      <c r="L576">
        <v>308.8</v>
      </c>
      <c r="M576">
        <v>4.5999999999999996</v>
      </c>
    </row>
    <row r="577" spans="1:13" x14ac:dyDescent="0.2">
      <c r="A577">
        <v>2019</v>
      </c>
      <c r="B577">
        <v>1</v>
      </c>
      <c r="C577">
        <v>24</v>
      </c>
      <c r="D577">
        <v>21</v>
      </c>
      <c r="E577">
        <v>0</v>
      </c>
      <c r="F577">
        <v>0</v>
      </c>
      <c r="G577">
        <v>0</v>
      </c>
      <c r="H577">
        <v>0</v>
      </c>
      <c r="I577">
        <v>15.3</v>
      </c>
      <c r="J577">
        <v>47.1</v>
      </c>
      <c r="K577">
        <v>955.2</v>
      </c>
      <c r="L577">
        <v>301.10000000000002</v>
      </c>
      <c r="M577">
        <v>3.8</v>
      </c>
    </row>
    <row r="578" spans="1:13" x14ac:dyDescent="0.2">
      <c r="A578">
        <v>2019</v>
      </c>
      <c r="B578">
        <v>1</v>
      </c>
      <c r="C578">
        <v>24</v>
      </c>
      <c r="D578">
        <v>22</v>
      </c>
      <c r="E578">
        <v>0</v>
      </c>
      <c r="F578">
        <v>0</v>
      </c>
      <c r="G578">
        <v>0</v>
      </c>
      <c r="H578">
        <v>0</v>
      </c>
      <c r="I578">
        <v>14.9</v>
      </c>
      <c r="J578">
        <v>48.7</v>
      </c>
      <c r="K578">
        <v>955.9</v>
      </c>
      <c r="L578">
        <v>252.5</v>
      </c>
      <c r="M578">
        <v>2.8</v>
      </c>
    </row>
    <row r="579" spans="1:13" x14ac:dyDescent="0.2">
      <c r="A579">
        <v>2019</v>
      </c>
      <c r="B579">
        <v>1</v>
      </c>
      <c r="C579">
        <v>24</v>
      </c>
      <c r="D579">
        <v>23</v>
      </c>
      <c r="E579">
        <v>0</v>
      </c>
      <c r="F579">
        <v>0</v>
      </c>
      <c r="G579">
        <v>0</v>
      </c>
      <c r="H579">
        <v>0</v>
      </c>
      <c r="I579">
        <v>14.6</v>
      </c>
      <c r="J579">
        <v>50.3</v>
      </c>
      <c r="K579">
        <v>956.1</v>
      </c>
      <c r="L579">
        <v>291.89999999999998</v>
      </c>
      <c r="M579">
        <v>2.2999999999999998</v>
      </c>
    </row>
    <row r="580" spans="1:13" x14ac:dyDescent="0.2">
      <c r="A580">
        <v>2019</v>
      </c>
      <c r="B580">
        <v>1</v>
      </c>
      <c r="C580">
        <v>25</v>
      </c>
      <c r="D580">
        <v>0</v>
      </c>
      <c r="E580">
        <v>0</v>
      </c>
      <c r="F580">
        <v>0</v>
      </c>
      <c r="G580">
        <v>0</v>
      </c>
      <c r="H580">
        <v>0</v>
      </c>
      <c r="I580">
        <v>13.6</v>
      </c>
      <c r="J580">
        <v>52.9</v>
      </c>
      <c r="K580">
        <v>956.3</v>
      </c>
      <c r="L580">
        <v>303.7</v>
      </c>
      <c r="M580">
        <v>2.2999999999999998</v>
      </c>
    </row>
    <row r="581" spans="1:13" x14ac:dyDescent="0.2">
      <c r="A581">
        <v>2019</v>
      </c>
      <c r="B581">
        <v>1</v>
      </c>
      <c r="C581">
        <v>25</v>
      </c>
      <c r="D581">
        <v>1</v>
      </c>
      <c r="E581">
        <v>0</v>
      </c>
      <c r="F581">
        <v>0</v>
      </c>
      <c r="G581">
        <v>0</v>
      </c>
      <c r="H581">
        <v>0</v>
      </c>
      <c r="I581">
        <v>12.8</v>
      </c>
      <c r="J581">
        <v>55.4</v>
      </c>
      <c r="K581">
        <v>956.6</v>
      </c>
      <c r="L581">
        <v>247</v>
      </c>
      <c r="M581">
        <v>1.6</v>
      </c>
    </row>
    <row r="582" spans="1:13" x14ac:dyDescent="0.2">
      <c r="A582">
        <v>2019</v>
      </c>
      <c r="B582">
        <v>1</v>
      </c>
      <c r="C582">
        <v>25</v>
      </c>
      <c r="D582">
        <v>2</v>
      </c>
      <c r="E582">
        <v>0</v>
      </c>
      <c r="F582">
        <v>0</v>
      </c>
      <c r="G582">
        <v>0</v>
      </c>
      <c r="H582">
        <v>0</v>
      </c>
      <c r="I582">
        <v>12.4</v>
      </c>
      <c r="J582">
        <v>57.2</v>
      </c>
      <c r="K582">
        <v>956.7</v>
      </c>
      <c r="L582">
        <v>227.2</v>
      </c>
      <c r="M582">
        <v>1.3</v>
      </c>
    </row>
    <row r="583" spans="1:13" x14ac:dyDescent="0.2">
      <c r="A583">
        <v>2019</v>
      </c>
      <c r="B583">
        <v>1</v>
      </c>
      <c r="C583">
        <v>25</v>
      </c>
      <c r="D583">
        <v>3</v>
      </c>
      <c r="E583">
        <v>0</v>
      </c>
      <c r="F583">
        <v>0</v>
      </c>
      <c r="G583">
        <v>0</v>
      </c>
      <c r="H583">
        <v>0</v>
      </c>
      <c r="I583">
        <v>12.7</v>
      </c>
      <c r="J583">
        <v>57.1</v>
      </c>
      <c r="K583">
        <v>956.9</v>
      </c>
      <c r="L583">
        <v>205.5</v>
      </c>
      <c r="M583">
        <v>1.8</v>
      </c>
    </row>
    <row r="584" spans="1:13" x14ac:dyDescent="0.2">
      <c r="A584">
        <v>2019</v>
      </c>
      <c r="B584">
        <v>1</v>
      </c>
      <c r="C584">
        <v>25</v>
      </c>
      <c r="D584">
        <v>4</v>
      </c>
      <c r="E584">
        <v>0</v>
      </c>
      <c r="F584">
        <v>0</v>
      </c>
      <c r="G584">
        <v>0</v>
      </c>
      <c r="H584">
        <v>0</v>
      </c>
      <c r="I584">
        <v>11.6</v>
      </c>
      <c r="J584">
        <v>60.6</v>
      </c>
      <c r="K584">
        <v>956.6</v>
      </c>
      <c r="L584">
        <v>278.5</v>
      </c>
      <c r="M584">
        <v>1.9</v>
      </c>
    </row>
    <row r="585" spans="1:13" x14ac:dyDescent="0.2">
      <c r="A585">
        <v>2019</v>
      </c>
      <c r="B585">
        <v>1</v>
      </c>
      <c r="C585">
        <v>25</v>
      </c>
      <c r="D585">
        <v>5</v>
      </c>
      <c r="E585">
        <v>0</v>
      </c>
      <c r="F585">
        <v>0</v>
      </c>
      <c r="G585">
        <v>0</v>
      </c>
      <c r="H585">
        <v>0</v>
      </c>
      <c r="I585">
        <v>11</v>
      </c>
      <c r="J585">
        <v>63.2</v>
      </c>
      <c r="K585">
        <v>956.5</v>
      </c>
      <c r="L585">
        <v>202</v>
      </c>
      <c r="M585">
        <v>0.9</v>
      </c>
    </row>
    <row r="586" spans="1:13" x14ac:dyDescent="0.2">
      <c r="A586">
        <v>2019</v>
      </c>
      <c r="B586">
        <v>1</v>
      </c>
      <c r="C586">
        <v>25</v>
      </c>
      <c r="D586">
        <v>6</v>
      </c>
      <c r="E586">
        <v>0</v>
      </c>
      <c r="F586">
        <v>0</v>
      </c>
      <c r="G586">
        <v>0</v>
      </c>
      <c r="H586">
        <v>0</v>
      </c>
      <c r="I586">
        <v>11</v>
      </c>
      <c r="J586">
        <v>64.5</v>
      </c>
      <c r="K586">
        <v>956.7</v>
      </c>
      <c r="L586">
        <v>235.5</v>
      </c>
      <c r="M586">
        <v>1.6</v>
      </c>
    </row>
    <row r="587" spans="1:13" x14ac:dyDescent="0.2">
      <c r="A587">
        <v>2019</v>
      </c>
      <c r="B587">
        <v>1</v>
      </c>
      <c r="C587">
        <v>25</v>
      </c>
      <c r="D587">
        <v>7</v>
      </c>
      <c r="E587">
        <v>0</v>
      </c>
      <c r="F587">
        <v>0</v>
      </c>
      <c r="G587">
        <v>0</v>
      </c>
      <c r="H587">
        <v>0</v>
      </c>
      <c r="I587">
        <v>10.6</v>
      </c>
      <c r="J587">
        <v>64</v>
      </c>
      <c r="K587">
        <v>957.4</v>
      </c>
      <c r="L587">
        <v>205.1</v>
      </c>
      <c r="M587">
        <v>1.9</v>
      </c>
    </row>
    <row r="588" spans="1:13" x14ac:dyDescent="0.2">
      <c r="A588">
        <v>2019</v>
      </c>
      <c r="B588">
        <v>1</v>
      </c>
      <c r="C588">
        <v>25</v>
      </c>
      <c r="D588">
        <v>8</v>
      </c>
      <c r="E588">
        <v>0</v>
      </c>
      <c r="F588">
        <v>185</v>
      </c>
      <c r="G588">
        <v>10</v>
      </c>
      <c r="H588">
        <v>25</v>
      </c>
      <c r="I588">
        <v>11.3</v>
      </c>
      <c r="J588">
        <v>61.1</v>
      </c>
      <c r="K588">
        <v>957.8</v>
      </c>
      <c r="L588">
        <v>253.7</v>
      </c>
      <c r="M588">
        <v>1.9</v>
      </c>
    </row>
    <row r="589" spans="1:13" x14ac:dyDescent="0.2">
      <c r="A589">
        <v>2019</v>
      </c>
      <c r="B589">
        <v>1</v>
      </c>
      <c r="C589">
        <v>25</v>
      </c>
      <c r="D589">
        <v>9</v>
      </c>
      <c r="E589">
        <v>0</v>
      </c>
      <c r="F589">
        <v>686</v>
      </c>
      <c r="G589">
        <v>33</v>
      </c>
      <c r="H589">
        <v>176</v>
      </c>
      <c r="I589">
        <v>14.7</v>
      </c>
      <c r="J589">
        <v>49.6</v>
      </c>
      <c r="K589">
        <v>958.3</v>
      </c>
      <c r="L589">
        <v>291.39999999999998</v>
      </c>
      <c r="M589">
        <v>2.8</v>
      </c>
    </row>
    <row r="590" spans="1:13" x14ac:dyDescent="0.2">
      <c r="A590">
        <v>2019</v>
      </c>
      <c r="B590">
        <v>1</v>
      </c>
      <c r="C590">
        <v>25</v>
      </c>
      <c r="D590">
        <v>10</v>
      </c>
      <c r="E590">
        <v>0</v>
      </c>
      <c r="F590">
        <v>856</v>
      </c>
      <c r="G590">
        <v>43</v>
      </c>
      <c r="H590">
        <v>351</v>
      </c>
      <c r="I590">
        <v>17.2</v>
      </c>
      <c r="J590">
        <v>41.5</v>
      </c>
      <c r="K590">
        <v>958.8</v>
      </c>
      <c r="L590">
        <v>268.7</v>
      </c>
      <c r="M590">
        <v>2.8</v>
      </c>
    </row>
    <row r="591" spans="1:13" x14ac:dyDescent="0.2">
      <c r="A591">
        <v>2019</v>
      </c>
      <c r="B591">
        <v>1</v>
      </c>
      <c r="C591">
        <v>25</v>
      </c>
      <c r="D591">
        <v>11</v>
      </c>
      <c r="E591">
        <v>0</v>
      </c>
      <c r="F591">
        <v>927</v>
      </c>
      <c r="G591">
        <v>49</v>
      </c>
      <c r="H591">
        <v>490</v>
      </c>
      <c r="I591">
        <v>18.5</v>
      </c>
      <c r="J591">
        <v>36.9</v>
      </c>
      <c r="K591">
        <v>959.2</v>
      </c>
      <c r="L591">
        <v>247.4</v>
      </c>
      <c r="M591">
        <v>2.2999999999999998</v>
      </c>
    </row>
    <row r="592" spans="1:13" x14ac:dyDescent="0.2">
      <c r="A592">
        <v>2019</v>
      </c>
      <c r="B592">
        <v>1</v>
      </c>
      <c r="C592">
        <v>25</v>
      </c>
      <c r="D592">
        <v>12</v>
      </c>
      <c r="E592">
        <v>0</v>
      </c>
      <c r="F592">
        <v>950</v>
      </c>
      <c r="G592">
        <v>53</v>
      </c>
      <c r="H592">
        <v>573</v>
      </c>
      <c r="I592">
        <v>19.399999999999999</v>
      </c>
      <c r="J592">
        <v>34.4</v>
      </c>
      <c r="K592">
        <v>958.8</v>
      </c>
      <c r="L592">
        <v>243.8</v>
      </c>
      <c r="M592">
        <v>2.6</v>
      </c>
    </row>
    <row r="593" spans="1:13" x14ac:dyDescent="0.2">
      <c r="A593">
        <v>2019</v>
      </c>
      <c r="B593">
        <v>1</v>
      </c>
      <c r="C593">
        <v>25</v>
      </c>
      <c r="D593">
        <v>13</v>
      </c>
      <c r="E593">
        <v>0</v>
      </c>
      <c r="F593">
        <v>964</v>
      </c>
      <c r="G593">
        <v>57</v>
      </c>
      <c r="H593">
        <v>604</v>
      </c>
      <c r="I593">
        <v>19.8</v>
      </c>
      <c r="J593">
        <v>33.799999999999997</v>
      </c>
      <c r="K593">
        <v>958.1</v>
      </c>
      <c r="L593">
        <v>250.1</v>
      </c>
      <c r="M593">
        <v>3</v>
      </c>
    </row>
    <row r="594" spans="1:13" x14ac:dyDescent="0.2">
      <c r="A594">
        <v>2019</v>
      </c>
      <c r="B594">
        <v>1</v>
      </c>
      <c r="C594">
        <v>25</v>
      </c>
      <c r="D594">
        <v>14</v>
      </c>
      <c r="E594">
        <v>0</v>
      </c>
      <c r="F594">
        <v>904</v>
      </c>
      <c r="G594">
        <v>73</v>
      </c>
      <c r="H594">
        <v>557</v>
      </c>
      <c r="I594">
        <v>20.2</v>
      </c>
      <c r="J594">
        <v>34.4</v>
      </c>
      <c r="K594">
        <v>957.6</v>
      </c>
      <c r="L594">
        <v>220.1</v>
      </c>
      <c r="M594">
        <v>3.6</v>
      </c>
    </row>
    <row r="595" spans="1:13" x14ac:dyDescent="0.2">
      <c r="A595">
        <v>2019</v>
      </c>
      <c r="B595">
        <v>1</v>
      </c>
      <c r="C595">
        <v>25</v>
      </c>
      <c r="D595">
        <v>15</v>
      </c>
      <c r="E595">
        <v>0</v>
      </c>
      <c r="F595">
        <v>886</v>
      </c>
      <c r="G595">
        <v>59</v>
      </c>
      <c r="H595">
        <v>459</v>
      </c>
      <c r="I595">
        <v>19.8</v>
      </c>
      <c r="J595">
        <v>36.9</v>
      </c>
      <c r="K595">
        <v>957.7</v>
      </c>
      <c r="L595">
        <v>247</v>
      </c>
      <c r="M595">
        <v>3.6</v>
      </c>
    </row>
    <row r="596" spans="1:13" x14ac:dyDescent="0.2">
      <c r="A596">
        <v>2019</v>
      </c>
      <c r="B596">
        <v>1</v>
      </c>
      <c r="C596">
        <v>25</v>
      </c>
      <c r="D596">
        <v>16</v>
      </c>
      <c r="E596">
        <v>0</v>
      </c>
      <c r="F596">
        <v>813</v>
      </c>
      <c r="G596">
        <v>45</v>
      </c>
      <c r="H596">
        <v>310</v>
      </c>
      <c r="I596">
        <v>19.3</v>
      </c>
      <c r="J596">
        <v>39.200000000000003</v>
      </c>
      <c r="K596">
        <v>957.8</v>
      </c>
      <c r="L596">
        <v>254</v>
      </c>
      <c r="M596">
        <v>2.9</v>
      </c>
    </row>
    <row r="597" spans="1:13" x14ac:dyDescent="0.2">
      <c r="A597">
        <v>2019</v>
      </c>
      <c r="B597">
        <v>1</v>
      </c>
      <c r="C597">
        <v>25</v>
      </c>
      <c r="D597">
        <v>17</v>
      </c>
      <c r="E597">
        <v>0</v>
      </c>
      <c r="F597">
        <v>607</v>
      </c>
      <c r="G597">
        <v>30</v>
      </c>
      <c r="H597">
        <v>135</v>
      </c>
      <c r="I597">
        <v>18.399999999999999</v>
      </c>
      <c r="J597">
        <v>40.9</v>
      </c>
      <c r="K597">
        <v>957.9</v>
      </c>
      <c r="L597">
        <v>271</v>
      </c>
      <c r="M597">
        <v>2.2999999999999998</v>
      </c>
    </row>
    <row r="598" spans="1:13" x14ac:dyDescent="0.2">
      <c r="A598">
        <v>2019</v>
      </c>
      <c r="B598">
        <v>1</v>
      </c>
      <c r="C598">
        <v>25</v>
      </c>
      <c r="D598">
        <v>18</v>
      </c>
      <c r="E598">
        <v>0</v>
      </c>
      <c r="F598">
        <v>76</v>
      </c>
      <c r="G598">
        <v>5</v>
      </c>
      <c r="H598">
        <v>9</v>
      </c>
      <c r="I598">
        <v>15.6</v>
      </c>
      <c r="J598">
        <v>47.1</v>
      </c>
      <c r="K598">
        <v>958.2</v>
      </c>
      <c r="L598">
        <v>267.3</v>
      </c>
      <c r="M598">
        <v>1.5</v>
      </c>
    </row>
    <row r="599" spans="1:13" x14ac:dyDescent="0.2">
      <c r="A599">
        <v>2019</v>
      </c>
      <c r="B599">
        <v>1</v>
      </c>
      <c r="C599">
        <v>25</v>
      </c>
      <c r="D599">
        <v>19</v>
      </c>
      <c r="E599">
        <v>0</v>
      </c>
      <c r="F599">
        <v>0</v>
      </c>
      <c r="G599">
        <v>0</v>
      </c>
      <c r="H599">
        <v>0</v>
      </c>
      <c r="I599">
        <v>13.2</v>
      </c>
      <c r="J599">
        <v>54.7</v>
      </c>
      <c r="K599">
        <v>958.9</v>
      </c>
      <c r="L599">
        <v>222.8</v>
      </c>
      <c r="M599">
        <v>1.1000000000000001</v>
      </c>
    </row>
    <row r="600" spans="1:13" x14ac:dyDescent="0.2">
      <c r="A600">
        <v>2019</v>
      </c>
      <c r="B600">
        <v>1</v>
      </c>
      <c r="C600">
        <v>25</v>
      </c>
      <c r="D600">
        <v>20</v>
      </c>
      <c r="E600">
        <v>0</v>
      </c>
      <c r="F600">
        <v>0</v>
      </c>
      <c r="G600">
        <v>0</v>
      </c>
      <c r="H600">
        <v>0</v>
      </c>
      <c r="I600">
        <v>11.3</v>
      </c>
      <c r="J600">
        <v>58.1</v>
      </c>
      <c r="K600">
        <v>959.5</v>
      </c>
      <c r="L600">
        <v>111.8</v>
      </c>
      <c r="M600">
        <v>0.7</v>
      </c>
    </row>
    <row r="601" spans="1:13" x14ac:dyDescent="0.2">
      <c r="A601">
        <v>2019</v>
      </c>
      <c r="B601">
        <v>1</v>
      </c>
      <c r="C601">
        <v>25</v>
      </c>
      <c r="D601">
        <v>21</v>
      </c>
      <c r="E601">
        <v>0</v>
      </c>
      <c r="F601">
        <v>0</v>
      </c>
      <c r="G601">
        <v>0</v>
      </c>
      <c r="H601">
        <v>0</v>
      </c>
      <c r="I601">
        <v>10</v>
      </c>
      <c r="J601">
        <v>61.3</v>
      </c>
      <c r="K601">
        <v>959.8</v>
      </c>
      <c r="L601">
        <v>66.7</v>
      </c>
      <c r="M601">
        <v>0.9</v>
      </c>
    </row>
    <row r="602" spans="1:13" x14ac:dyDescent="0.2">
      <c r="A602">
        <v>2019</v>
      </c>
      <c r="B602">
        <v>1</v>
      </c>
      <c r="C602">
        <v>25</v>
      </c>
      <c r="D602">
        <v>22</v>
      </c>
      <c r="E602">
        <v>0</v>
      </c>
      <c r="F602">
        <v>0</v>
      </c>
      <c r="G602">
        <v>0</v>
      </c>
      <c r="H602">
        <v>0</v>
      </c>
      <c r="I602">
        <v>9.6</v>
      </c>
      <c r="J602">
        <v>61.9</v>
      </c>
      <c r="K602">
        <v>960</v>
      </c>
      <c r="L602">
        <v>113.8</v>
      </c>
      <c r="M602">
        <v>0.8</v>
      </c>
    </row>
    <row r="603" spans="1:13" x14ac:dyDescent="0.2">
      <c r="A603">
        <v>2019</v>
      </c>
      <c r="B603">
        <v>1</v>
      </c>
      <c r="C603">
        <v>25</v>
      </c>
      <c r="D603">
        <v>23</v>
      </c>
      <c r="E603">
        <v>0</v>
      </c>
      <c r="F603">
        <v>0</v>
      </c>
      <c r="G603">
        <v>0</v>
      </c>
      <c r="H603">
        <v>0</v>
      </c>
      <c r="I603">
        <v>9.6999999999999993</v>
      </c>
      <c r="J603">
        <v>60.4</v>
      </c>
      <c r="K603">
        <v>960.2</v>
      </c>
      <c r="L603">
        <v>26.3</v>
      </c>
      <c r="M603">
        <v>2.2999999999999998</v>
      </c>
    </row>
    <row r="604" spans="1:13" x14ac:dyDescent="0.2">
      <c r="A604">
        <v>2019</v>
      </c>
      <c r="B604">
        <v>1</v>
      </c>
      <c r="C604">
        <v>26</v>
      </c>
      <c r="D604">
        <v>0</v>
      </c>
      <c r="E604">
        <v>0</v>
      </c>
      <c r="F604">
        <v>0</v>
      </c>
      <c r="G604">
        <v>0</v>
      </c>
      <c r="H604">
        <v>0</v>
      </c>
      <c r="I604">
        <v>9.6</v>
      </c>
      <c r="J604">
        <v>59</v>
      </c>
      <c r="K604">
        <v>960.4</v>
      </c>
      <c r="L604">
        <v>24</v>
      </c>
      <c r="M604">
        <v>1.9</v>
      </c>
    </row>
    <row r="605" spans="1:13" x14ac:dyDescent="0.2">
      <c r="A605">
        <v>2019</v>
      </c>
      <c r="B605">
        <v>1</v>
      </c>
      <c r="C605">
        <v>26</v>
      </c>
      <c r="D605">
        <v>1</v>
      </c>
      <c r="E605">
        <v>0</v>
      </c>
      <c r="F605">
        <v>0</v>
      </c>
      <c r="G605">
        <v>0</v>
      </c>
      <c r="H605">
        <v>0</v>
      </c>
      <c r="I605">
        <v>9.3000000000000007</v>
      </c>
      <c r="J605">
        <v>58.6</v>
      </c>
      <c r="K605">
        <v>960.4</v>
      </c>
      <c r="L605">
        <v>23.1</v>
      </c>
      <c r="M605">
        <v>2.7</v>
      </c>
    </row>
    <row r="606" spans="1:13" x14ac:dyDescent="0.2">
      <c r="A606">
        <v>2019</v>
      </c>
      <c r="B606">
        <v>1</v>
      </c>
      <c r="C606">
        <v>26</v>
      </c>
      <c r="D606">
        <v>2</v>
      </c>
      <c r="E606">
        <v>0</v>
      </c>
      <c r="F606">
        <v>0</v>
      </c>
      <c r="G606">
        <v>0</v>
      </c>
      <c r="H606">
        <v>0</v>
      </c>
      <c r="I606">
        <v>9.8000000000000007</v>
      </c>
      <c r="J606">
        <v>56.1</v>
      </c>
      <c r="K606">
        <v>960.3</v>
      </c>
      <c r="L606">
        <v>20.100000000000001</v>
      </c>
      <c r="M606">
        <v>2.9</v>
      </c>
    </row>
    <row r="607" spans="1:13" x14ac:dyDescent="0.2">
      <c r="A607">
        <v>2019</v>
      </c>
      <c r="B607">
        <v>1</v>
      </c>
      <c r="C607">
        <v>26</v>
      </c>
      <c r="D607">
        <v>3</v>
      </c>
      <c r="E607">
        <v>0</v>
      </c>
      <c r="F607">
        <v>0</v>
      </c>
      <c r="G607">
        <v>0</v>
      </c>
      <c r="H607">
        <v>0</v>
      </c>
      <c r="I607">
        <v>8.5</v>
      </c>
      <c r="J607">
        <v>58.1</v>
      </c>
      <c r="K607">
        <v>960.4</v>
      </c>
      <c r="L607">
        <v>26.7</v>
      </c>
      <c r="M607">
        <v>2.1</v>
      </c>
    </row>
    <row r="608" spans="1:13" x14ac:dyDescent="0.2">
      <c r="A608">
        <v>2019</v>
      </c>
      <c r="B608">
        <v>1</v>
      </c>
      <c r="C608">
        <v>26</v>
      </c>
      <c r="D608">
        <v>4</v>
      </c>
      <c r="E608">
        <v>0</v>
      </c>
      <c r="F608">
        <v>0</v>
      </c>
      <c r="G608">
        <v>0</v>
      </c>
      <c r="H608">
        <v>0</v>
      </c>
      <c r="I608">
        <v>7.8</v>
      </c>
      <c r="J608">
        <v>59.6</v>
      </c>
      <c r="K608">
        <v>960.7</v>
      </c>
      <c r="L608">
        <v>19.100000000000001</v>
      </c>
      <c r="M608">
        <v>1.8</v>
      </c>
    </row>
    <row r="609" spans="1:13" x14ac:dyDescent="0.2">
      <c r="A609">
        <v>2019</v>
      </c>
      <c r="B609">
        <v>1</v>
      </c>
      <c r="C609">
        <v>26</v>
      </c>
      <c r="D609">
        <v>5</v>
      </c>
      <c r="E609">
        <v>0</v>
      </c>
      <c r="F609">
        <v>0</v>
      </c>
      <c r="G609">
        <v>0</v>
      </c>
      <c r="H609">
        <v>0</v>
      </c>
      <c r="I609">
        <v>7.1</v>
      </c>
      <c r="J609">
        <v>61</v>
      </c>
      <c r="K609">
        <v>961.1</v>
      </c>
      <c r="L609">
        <v>17</v>
      </c>
      <c r="M609">
        <v>2.1</v>
      </c>
    </row>
    <row r="610" spans="1:13" x14ac:dyDescent="0.2">
      <c r="A610">
        <v>2019</v>
      </c>
      <c r="B610">
        <v>1</v>
      </c>
      <c r="C610">
        <v>26</v>
      </c>
      <c r="D610">
        <v>6</v>
      </c>
      <c r="E610">
        <v>0</v>
      </c>
      <c r="F610">
        <v>0</v>
      </c>
      <c r="G610">
        <v>0</v>
      </c>
      <c r="H610">
        <v>0</v>
      </c>
      <c r="I610">
        <v>7.9</v>
      </c>
      <c r="J610">
        <v>58.3</v>
      </c>
      <c r="K610">
        <v>961.3</v>
      </c>
      <c r="L610">
        <v>22.1</v>
      </c>
      <c r="M610">
        <v>2.7</v>
      </c>
    </row>
    <row r="611" spans="1:13" x14ac:dyDescent="0.2">
      <c r="A611">
        <v>2019</v>
      </c>
      <c r="B611">
        <v>1</v>
      </c>
      <c r="C611">
        <v>26</v>
      </c>
      <c r="D611">
        <v>7</v>
      </c>
      <c r="E611">
        <v>0</v>
      </c>
      <c r="F611">
        <v>0</v>
      </c>
      <c r="G611">
        <v>0</v>
      </c>
      <c r="H611">
        <v>0</v>
      </c>
      <c r="I611">
        <v>6.5</v>
      </c>
      <c r="J611">
        <v>62.2</v>
      </c>
      <c r="K611">
        <v>961.7</v>
      </c>
      <c r="L611">
        <v>17.3</v>
      </c>
      <c r="M611">
        <v>1.6</v>
      </c>
    </row>
    <row r="612" spans="1:13" x14ac:dyDescent="0.2">
      <c r="A612">
        <v>2019</v>
      </c>
      <c r="B612">
        <v>1</v>
      </c>
      <c r="C612">
        <v>26</v>
      </c>
      <c r="D612">
        <v>8</v>
      </c>
      <c r="E612">
        <v>0</v>
      </c>
      <c r="F612">
        <v>203</v>
      </c>
      <c r="G612">
        <v>11</v>
      </c>
      <c r="H612">
        <v>28</v>
      </c>
      <c r="I612">
        <v>6.8</v>
      </c>
      <c r="J612">
        <v>61.3</v>
      </c>
      <c r="K612">
        <v>962.3</v>
      </c>
      <c r="L612">
        <v>18</v>
      </c>
      <c r="M612">
        <v>1.5</v>
      </c>
    </row>
    <row r="613" spans="1:13" x14ac:dyDescent="0.2">
      <c r="A613">
        <v>2019</v>
      </c>
      <c r="B613">
        <v>1</v>
      </c>
      <c r="C613">
        <v>26</v>
      </c>
      <c r="D613">
        <v>9</v>
      </c>
      <c r="E613">
        <v>0</v>
      </c>
      <c r="F613">
        <v>711</v>
      </c>
      <c r="G613">
        <v>34</v>
      </c>
      <c r="H613">
        <v>184</v>
      </c>
      <c r="I613">
        <v>11.1</v>
      </c>
      <c r="J613">
        <v>50.7</v>
      </c>
      <c r="K613">
        <v>962.8</v>
      </c>
      <c r="L613">
        <v>141.9</v>
      </c>
      <c r="M613">
        <v>0.6</v>
      </c>
    </row>
    <row r="614" spans="1:13" x14ac:dyDescent="0.2">
      <c r="A614">
        <v>2019</v>
      </c>
      <c r="B614">
        <v>1</v>
      </c>
      <c r="C614">
        <v>26</v>
      </c>
      <c r="D614">
        <v>10</v>
      </c>
      <c r="E614">
        <v>0</v>
      </c>
      <c r="F614">
        <v>872</v>
      </c>
      <c r="G614">
        <v>45</v>
      </c>
      <c r="H614">
        <v>361</v>
      </c>
      <c r="I614">
        <v>14.8</v>
      </c>
      <c r="J614">
        <v>41.3</v>
      </c>
      <c r="K614">
        <v>963</v>
      </c>
      <c r="L614">
        <v>195</v>
      </c>
      <c r="M614">
        <v>0.6</v>
      </c>
    </row>
    <row r="615" spans="1:13" x14ac:dyDescent="0.2">
      <c r="A615">
        <v>2019</v>
      </c>
      <c r="B615">
        <v>1</v>
      </c>
      <c r="C615">
        <v>26</v>
      </c>
      <c r="D615">
        <v>11</v>
      </c>
      <c r="E615">
        <v>0</v>
      </c>
      <c r="F615">
        <v>941</v>
      </c>
      <c r="G615">
        <v>51</v>
      </c>
      <c r="H615">
        <v>502</v>
      </c>
      <c r="I615">
        <v>16.3</v>
      </c>
      <c r="J615">
        <v>42.2</v>
      </c>
      <c r="K615">
        <v>963.3</v>
      </c>
      <c r="L615">
        <v>254.1</v>
      </c>
      <c r="M615">
        <v>3.8</v>
      </c>
    </row>
    <row r="616" spans="1:13" x14ac:dyDescent="0.2">
      <c r="A616">
        <v>2019</v>
      </c>
      <c r="B616">
        <v>1</v>
      </c>
      <c r="C616">
        <v>26</v>
      </c>
      <c r="D616">
        <v>12</v>
      </c>
      <c r="E616">
        <v>0</v>
      </c>
      <c r="F616">
        <v>972</v>
      </c>
      <c r="G616">
        <v>53</v>
      </c>
      <c r="H616">
        <v>590</v>
      </c>
      <c r="I616">
        <v>17.2</v>
      </c>
      <c r="J616">
        <v>42</v>
      </c>
      <c r="K616">
        <v>962.9</v>
      </c>
      <c r="L616">
        <v>245.8</v>
      </c>
      <c r="M616">
        <v>4.2</v>
      </c>
    </row>
    <row r="617" spans="1:13" x14ac:dyDescent="0.2">
      <c r="A617">
        <v>2019</v>
      </c>
      <c r="B617">
        <v>1</v>
      </c>
      <c r="C617">
        <v>26</v>
      </c>
      <c r="D617">
        <v>13</v>
      </c>
      <c r="E617">
        <v>0</v>
      </c>
      <c r="F617">
        <v>978</v>
      </c>
      <c r="G617">
        <v>55</v>
      </c>
      <c r="H617">
        <v>614</v>
      </c>
      <c r="I617">
        <v>17.7</v>
      </c>
      <c r="J617">
        <v>40.9</v>
      </c>
      <c r="K617">
        <v>962.1</v>
      </c>
      <c r="L617">
        <v>253.4</v>
      </c>
      <c r="M617">
        <v>4.2</v>
      </c>
    </row>
    <row r="618" spans="1:13" x14ac:dyDescent="0.2">
      <c r="A618">
        <v>2019</v>
      </c>
      <c r="B618">
        <v>1</v>
      </c>
      <c r="C618">
        <v>26</v>
      </c>
      <c r="D618">
        <v>14</v>
      </c>
      <c r="E618">
        <v>0</v>
      </c>
      <c r="F618">
        <v>961</v>
      </c>
      <c r="G618">
        <v>54</v>
      </c>
      <c r="H618">
        <v>572</v>
      </c>
      <c r="I618">
        <v>18.100000000000001</v>
      </c>
      <c r="J618">
        <v>40.5</v>
      </c>
      <c r="K618">
        <v>961.2</v>
      </c>
      <c r="L618">
        <v>255.1</v>
      </c>
      <c r="M618">
        <v>4.2</v>
      </c>
    </row>
    <row r="619" spans="1:13" x14ac:dyDescent="0.2">
      <c r="A619">
        <v>2019</v>
      </c>
      <c r="B619">
        <v>1</v>
      </c>
      <c r="C619">
        <v>26</v>
      </c>
      <c r="D619">
        <v>15</v>
      </c>
      <c r="E619">
        <v>0</v>
      </c>
      <c r="F619">
        <v>919</v>
      </c>
      <c r="G619">
        <v>51</v>
      </c>
      <c r="H619">
        <v>471</v>
      </c>
      <c r="I619">
        <v>17.899999999999999</v>
      </c>
      <c r="J619">
        <v>40.799999999999997</v>
      </c>
      <c r="K619">
        <v>960.7</v>
      </c>
      <c r="L619">
        <v>257.8</v>
      </c>
      <c r="M619">
        <v>4.7</v>
      </c>
    </row>
    <row r="620" spans="1:13" x14ac:dyDescent="0.2">
      <c r="A620">
        <v>2019</v>
      </c>
      <c r="B620">
        <v>1</v>
      </c>
      <c r="C620">
        <v>26</v>
      </c>
      <c r="D620">
        <v>16</v>
      </c>
      <c r="E620">
        <v>0</v>
      </c>
      <c r="F620">
        <v>828</v>
      </c>
      <c r="G620">
        <v>45</v>
      </c>
      <c r="H620">
        <v>319</v>
      </c>
      <c r="I620">
        <v>17.399999999999999</v>
      </c>
      <c r="J620">
        <v>42.4</v>
      </c>
      <c r="K620">
        <v>960.3</v>
      </c>
      <c r="L620">
        <v>265.5</v>
      </c>
      <c r="M620">
        <v>4.7</v>
      </c>
    </row>
    <row r="621" spans="1:13" x14ac:dyDescent="0.2">
      <c r="A621">
        <v>2019</v>
      </c>
      <c r="B621">
        <v>1</v>
      </c>
      <c r="C621">
        <v>26</v>
      </c>
      <c r="D621">
        <v>17</v>
      </c>
      <c r="E621">
        <v>0</v>
      </c>
      <c r="F621">
        <v>611</v>
      </c>
      <c r="G621">
        <v>31</v>
      </c>
      <c r="H621">
        <v>139</v>
      </c>
      <c r="I621">
        <v>16</v>
      </c>
      <c r="J621">
        <v>47.8</v>
      </c>
      <c r="K621">
        <v>960.1</v>
      </c>
      <c r="L621">
        <v>257</v>
      </c>
      <c r="M621">
        <v>4.2</v>
      </c>
    </row>
    <row r="622" spans="1:13" x14ac:dyDescent="0.2">
      <c r="A622">
        <v>2019</v>
      </c>
      <c r="B622">
        <v>1</v>
      </c>
      <c r="C622">
        <v>26</v>
      </c>
      <c r="D622">
        <v>18</v>
      </c>
      <c r="E622">
        <v>0</v>
      </c>
      <c r="F622">
        <v>83</v>
      </c>
      <c r="G622">
        <v>5</v>
      </c>
      <c r="H622">
        <v>10</v>
      </c>
      <c r="I622">
        <v>13.2</v>
      </c>
      <c r="J622">
        <v>58.3</v>
      </c>
      <c r="K622">
        <v>960</v>
      </c>
      <c r="L622">
        <v>261.8</v>
      </c>
      <c r="M622">
        <v>3.2</v>
      </c>
    </row>
    <row r="623" spans="1:13" x14ac:dyDescent="0.2">
      <c r="A623">
        <v>2019</v>
      </c>
      <c r="B623">
        <v>1</v>
      </c>
      <c r="C623">
        <v>26</v>
      </c>
      <c r="D623">
        <v>19</v>
      </c>
      <c r="E623">
        <v>0</v>
      </c>
      <c r="F623">
        <v>0</v>
      </c>
      <c r="G623">
        <v>0</v>
      </c>
      <c r="H623">
        <v>0</v>
      </c>
      <c r="I623">
        <v>11.2</v>
      </c>
      <c r="J623">
        <v>67</v>
      </c>
      <c r="K623">
        <v>960.1</v>
      </c>
      <c r="L623">
        <v>253.4</v>
      </c>
      <c r="M623">
        <v>0.9</v>
      </c>
    </row>
    <row r="624" spans="1:13" x14ac:dyDescent="0.2">
      <c r="A624">
        <v>2019</v>
      </c>
      <c r="B624">
        <v>1</v>
      </c>
      <c r="C624">
        <v>26</v>
      </c>
      <c r="D624">
        <v>20</v>
      </c>
      <c r="E624">
        <v>0</v>
      </c>
      <c r="F624">
        <v>0</v>
      </c>
      <c r="G624">
        <v>0</v>
      </c>
      <c r="H624">
        <v>0</v>
      </c>
      <c r="I624">
        <v>9.5</v>
      </c>
      <c r="J624">
        <v>72.900000000000006</v>
      </c>
      <c r="K624">
        <v>960.2</v>
      </c>
      <c r="L624">
        <v>151.5</v>
      </c>
      <c r="M624">
        <v>0.5</v>
      </c>
    </row>
    <row r="625" spans="1:13" x14ac:dyDescent="0.2">
      <c r="A625">
        <v>2019</v>
      </c>
      <c r="B625">
        <v>1</v>
      </c>
      <c r="C625">
        <v>26</v>
      </c>
      <c r="D625">
        <v>21</v>
      </c>
      <c r="E625">
        <v>0</v>
      </c>
      <c r="F625">
        <v>0</v>
      </c>
      <c r="G625">
        <v>0</v>
      </c>
      <c r="H625">
        <v>0</v>
      </c>
      <c r="I625">
        <v>8</v>
      </c>
      <c r="J625">
        <v>75.599999999999994</v>
      </c>
      <c r="K625">
        <v>960.1</v>
      </c>
      <c r="L625">
        <v>281.2</v>
      </c>
      <c r="M625">
        <v>1.7</v>
      </c>
    </row>
    <row r="626" spans="1:13" x14ac:dyDescent="0.2">
      <c r="A626">
        <v>2019</v>
      </c>
      <c r="B626">
        <v>1</v>
      </c>
      <c r="C626">
        <v>26</v>
      </c>
      <c r="D626">
        <v>22</v>
      </c>
      <c r="E626">
        <v>0</v>
      </c>
      <c r="F626">
        <v>0</v>
      </c>
      <c r="G626">
        <v>0</v>
      </c>
      <c r="H626">
        <v>0</v>
      </c>
      <c r="I626">
        <v>7.8</v>
      </c>
      <c r="J626">
        <v>71.7</v>
      </c>
      <c r="K626">
        <v>959.7</v>
      </c>
      <c r="L626">
        <v>46.2</v>
      </c>
      <c r="M626">
        <v>0.6</v>
      </c>
    </row>
    <row r="627" spans="1:13" x14ac:dyDescent="0.2">
      <c r="A627">
        <v>2019</v>
      </c>
      <c r="B627">
        <v>1</v>
      </c>
      <c r="C627">
        <v>26</v>
      </c>
      <c r="D627">
        <v>23</v>
      </c>
      <c r="E627">
        <v>0</v>
      </c>
      <c r="F627">
        <v>0</v>
      </c>
      <c r="G627">
        <v>0</v>
      </c>
      <c r="H627">
        <v>0</v>
      </c>
      <c r="I627">
        <v>7.5</v>
      </c>
      <c r="J627">
        <v>71.5</v>
      </c>
      <c r="K627">
        <v>959</v>
      </c>
      <c r="L627">
        <v>101.4</v>
      </c>
      <c r="M627">
        <v>0.5</v>
      </c>
    </row>
    <row r="628" spans="1:13" x14ac:dyDescent="0.2">
      <c r="A628">
        <v>2019</v>
      </c>
      <c r="B628">
        <v>1</v>
      </c>
      <c r="C628">
        <v>27</v>
      </c>
      <c r="D628">
        <v>0</v>
      </c>
      <c r="E628">
        <v>0</v>
      </c>
      <c r="F628">
        <v>0</v>
      </c>
      <c r="G628">
        <v>0</v>
      </c>
      <c r="H628">
        <v>0</v>
      </c>
      <c r="I628">
        <v>7.5</v>
      </c>
      <c r="J628">
        <v>70.099999999999994</v>
      </c>
      <c r="K628">
        <v>958.6</v>
      </c>
      <c r="L628">
        <v>37.299999999999997</v>
      </c>
      <c r="M628">
        <v>1.3</v>
      </c>
    </row>
    <row r="629" spans="1:13" x14ac:dyDescent="0.2">
      <c r="A629">
        <v>2019</v>
      </c>
      <c r="B629">
        <v>1</v>
      </c>
      <c r="C629">
        <v>27</v>
      </c>
      <c r="D629">
        <v>1</v>
      </c>
      <c r="E629">
        <v>0</v>
      </c>
      <c r="F629">
        <v>0</v>
      </c>
      <c r="G629">
        <v>0</v>
      </c>
      <c r="H629">
        <v>0</v>
      </c>
      <c r="I629">
        <v>6.8</v>
      </c>
      <c r="J629">
        <v>66.7</v>
      </c>
      <c r="K629">
        <v>958</v>
      </c>
      <c r="L629">
        <v>15</v>
      </c>
      <c r="M629">
        <v>2.2000000000000002</v>
      </c>
    </row>
    <row r="630" spans="1:13" x14ac:dyDescent="0.2">
      <c r="A630">
        <v>2019</v>
      </c>
      <c r="B630">
        <v>1</v>
      </c>
      <c r="C630">
        <v>27</v>
      </c>
      <c r="D630">
        <v>2</v>
      </c>
      <c r="E630">
        <v>0</v>
      </c>
      <c r="F630">
        <v>0</v>
      </c>
      <c r="G630">
        <v>0</v>
      </c>
      <c r="H630">
        <v>0</v>
      </c>
      <c r="I630">
        <v>6.9</v>
      </c>
      <c r="J630">
        <v>64.5</v>
      </c>
      <c r="K630">
        <v>957.5</v>
      </c>
      <c r="L630">
        <v>133.6</v>
      </c>
      <c r="M630">
        <v>1.2</v>
      </c>
    </row>
    <row r="631" spans="1:13" x14ac:dyDescent="0.2">
      <c r="A631">
        <v>2019</v>
      </c>
      <c r="B631">
        <v>1</v>
      </c>
      <c r="C631">
        <v>27</v>
      </c>
      <c r="D631">
        <v>3</v>
      </c>
      <c r="E631">
        <v>0</v>
      </c>
      <c r="F631">
        <v>0</v>
      </c>
      <c r="G631">
        <v>0</v>
      </c>
      <c r="H631">
        <v>0</v>
      </c>
      <c r="I631">
        <v>7.2</v>
      </c>
      <c r="J631">
        <v>61.6</v>
      </c>
      <c r="K631">
        <v>957.1</v>
      </c>
      <c r="L631">
        <v>38.799999999999997</v>
      </c>
      <c r="M631">
        <v>1.2</v>
      </c>
    </row>
    <row r="632" spans="1:13" x14ac:dyDescent="0.2">
      <c r="A632">
        <v>2019</v>
      </c>
      <c r="B632">
        <v>1</v>
      </c>
      <c r="C632">
        <v>27</v>
      </c>
      <c r="D632">
        <v>4</v>
      </c>
      <c r="E632">
        <v>0</v>
      </c>
      <c r="F632">
        <v>0</v>
      </c>
      <c r="G632">
        <v>0</v>
      </c>
      <c r="H632">
        <v>0</v>
      </c>
      <c r="I632">
        <v>7.3</v>
      </c>
      <c r="J632">
        <v>59.7</v>
      </c>
      <c r="K632">
        <v>956.5</v>
      </c>
      <c r="L632">
        <v>14.3</v>
      </c>
      <c r="M632">
        <v>2.2999999999999998</v>
      </c>
    </row>
    <row r="633" spans="1:13" x14ac:dyDescent="0.2">
      <c r="A633">
        <v>2019</v>
      </c>
      <c r="B633">
        <v>1</v>
      </c>
      <c r="C633">
        <v>27</v>
      </c>
      <c r="D633">
        <v>5</v>
      </c>
      <c r="E633">
        <v>0</v>
      </c>
      <c r="F633">
        <v>0</v>
      </c>
      <c r="G633">
        <v>0</v>
      </c>
      <c r="H633">
        <v>0</v>
      </c>
      <c r="I633">
        <v>7</v>
      </c>
      <c r="J633">
        <v>57.8</v>
      </c>
      <c r="K633">
        <v>955.9</v>
      </c>
      <c r="L633">
        <v>18.899999999999999</v>
      </c>
      <c r="M633">
        <v>2.9</v>
      </c>
    </row>
    <row r="634" spans="1:13" x14ac:dyDescent="0.2">
      <c r="A634">
        <v>2019</v>
      </c>
      <c r="B634">
        <v>1</v>
      </c>
      <c r="C634">
        <v>27</v>
      </c>
      <c r="D634">
        <v>6</v>
      </c>
      <c r="E634">
        <v>0</v>
      </c>
      <c r="F634">
        <v>0</v>
      </c>
      <c r="G634">
        <v>0</v>
      </c>
      <c r="H634">
        <v>0</v>
      </c>
      <c r="I634">
        <v>7.4</v>
      </c>
      <c r="J634">
        <v>54.7</v>
      </c>
      <c r="K634">
        <v>955.4</v>
      </c>
      <c r="L634">
        <v>18</v>
      </c>
      <c r="M634">
        <v>2.8</v>
      </c>
    </row>
    <row r="635" spans="1:13" x14ac:dyDescent="0.2">
      <c r="A635">
        <v>2019</v>
      </c>
      <c r="B635">
        <v>1</v>
      </c>
      <c r="C635">
        <v>27</v>
      </c>
      <c r="D635">
        <v>7</v>
      </c>
      <c r="E635">
        <v>0</v>
      </c>
      <c r="F635">
        <v>0</v>
      </c>
      <c r="G635">
        <v>0</v>
      </c>
      <c r="H635">
        <v>0</v>
      </c>
      <c r="I635">
        <v>8.5</v>
      </c>
      <c r="J635">
        <v>50.2</v>
      </c>
      <c r="K635">
        <v>955.1</v>
      </c>
      <c r="L635">
        <v>83.3</v>
      </c>
      <c r="M635">
        <v>1.7</v>
      </c>
    </row>
    <row r="636" spans="1:13" x14ac:dyDescent="0.2">
      <c r="A636">
        <v>2019</v>
      </c>
      <c r="B636">
        <v>1</v>
      </c>
      <c r="C636">
        <v>27</v>
      </c>
      <c r="D636">
        <v>8</v>
      </c>
      <c r="E636">
        <v>0</v>
      </c>
      <c r="F636">
        <v>156</v>
      </c>
      <c r="G636">
        <v>12</v>
      </c>
      <c r="H636">
        <v>25</v>
      </c>
      <c r="I636">
        <v>9.6999999999999993</v>
      </c>
      <c r="J636">
        <v>49.5</v>
      </c>
      <c r="K636">
        <v>955.1</v>
      </c>
      <c r="L636">
        <v>198</v>
      </c>
      <c r="M636">
        <v>2.8</v>
      </c>
    </row>
    <row r="637" spans="1:13" x14ac:dyDescent="0.2">
      <c r="A637">
        <v>2019</v>
      </c>
      <c r="B637">
        <v>1</v>
      </c>
      <c r="C637">
        <v>27</v>
      </c>
      <c r="D637">
        <v>9</v>
      </c>
      <c r="E637">
        <v>0</v>
      </c>
      <c r="F637">
        <v>697</v>
      </c>
      <c r="G637">
        <v>37</v>
      </c>
      <c r="H637">
        <v>187</v>
      </c>
      <c r="I637">
        <v>13</v>
      </c>
      <c r="J637">
        <v>45</v>
      </c>
      <c r="K637">
        <v>955.4</v>
      </c>
      <c r="L637">
        <v>281.3</v>
      </c>
      <c r="M637">
        <v>4.7</v>
      </c>
    </row>
    <row r="638" spans="1:13" x14ac:dyDescent="0.2">
      <c r="A638">
        <v>2019</v>
      </c>
      <c r="B638">
        <v>1</v>
      </c>
      <c r="C638">
        <v>27</v>
      </c>
      <c r="D638">
        <v>10</v>
      </c>
      <c r="E638">
        <v>0</v>
      </c>
      <c r="F638">
        <v>893</v>
      </c>
      <c r="G638">
        <v>48</v>
      </c>
      <c r="H638">
        <v>373</v>
      </c>
      <c r="I638">
        <v>16.399999999999999</v>
      </c>
      <c r="J638">
        <v>34.200000000000003</v>
      </c>
      <c r="K638">
        <v>955.2</v>
      </c>
      <c r="L638">
        <v>298.8</v>
      </c>
      <c r="M638">
        <v>6.4</v>
      </c>
    </row>
    <row r="639" spans="1:13" x14ac:dyDescent="0.2">
      <c r="A639">
        <v>2019</v>
      </c>
      <c r="B639">
        <v>1</v>
      </c>
      <c r="C639">
        <v>27</v>
      </c>
      <c r="D639">
        <v>11</v>
      </c>
      <c r="E639">
        <v>0</v>
      </c>
      <c r="F639">
        <v>965</v>
      </c>
      <c r="G639">
        <v>54</v>
      </c>
      <c r="H639">
        <v>519</v>
      </c>
      <c r="I639">
        <v>18.7</v>
      </c>
      <c r="J639">
        <v>23.9</v>
      </c>
      <c r="K639">
        <v>955.1</v>
      </c>
      <c r="L639">
        <v>287.8</v>
      </c>
      <c r="M639">
        <v>8.8000000000000007</v>
      </c>
    </row>
    <row r="640" spans="1:13" x14ac:dyDescent="0.2">
      <c r="A640">
        <v>2019</v>
      </c>
      <c r="B640">
        <v>1</v>
      </c>
      <c r="C640">
        <v>27</v>
      </c>
      <c r="D640">
        <v>12</v>
      </c>
      <c r="E640">
        <v>0</v>
      </c>
      <c r="F640">
        <v>1002</v>
      </c>
      <c r="G640">
        <v>61</v>
      </c>
      <c r="H640">
        <v>615</v>
      </c>
      <c r="I640">
        <v>20.100000000000001</v>
      </c>
      <c r="J640">
        <v>18.100000000000001</v>
      </c>
      <c r="K640">
        <v>955.1</v>
      </c>
      <c r="L640">
        <v>293</v>
      </c>
      <c r="M640">
        <v>10.1</v>
      </c>
    </row>
    <row r="641" spans="1:13" x14ac:dyDescent="0.2">
      <c r="A641">
        <v>2019</v>
      </c>
      <c r="B641">
        <v>1</v>
      </c>
      <c r="C641">
        <v>27</v>
      </c>
      <c r="D641">
        <v>13</v>
      </c>
      <c r="E641">
        <v>0</v>
      </c>
      <c r="F641">
        <v>991</v>
      </c>
      <c r="G641">
        <v>74</v>
      </c>
      <c r="H641">
        <v>642</v>
      </c>
      <c r="I641">
        <v>20</v>
      </c>
      <c r="J641">
        <v>19.100000000000001</v>
      </c>
      <c r="K641">
        <v>954.6</v>
      </c>
      <c r="L641">
        <v>274.2</v>
      </c>
      <c r="M641">
        <v>10.4</v>
      </c>
    </row>
    <row r="642" spans="1:13" x14ac:dyDescent="0.2">
      <c r="A642">
        <v>2019</v>
      </c>
      <c r="B642">
        <v>1</v>
      </c>
      <c r="C642">
        <v>27</v>
      </c>
      <c r="D642">
        <v>14</v>
      </c>
      <c r="E642">
        <v>0</v>
      </c>
      <c r="F642">
        <v>989</v>
      </c>
      <c r="G642">
        <v>107</v>
      </c>
      <c r="H642">
        <v>642</v>
      </c>
      <c r="I642">
        <v>20.100000000000001</v>
      </c>
      <c r="J642">
        <v>20.100000000000001</v>
      </c>
      <c r="K642">
        <v>954.3</v>
      </c>
      <c r="L642">
        <v>261.8</v>
      </c>
      <c r="M642">
        <v>8.6999999999999993</v>
      </c>
    </row>
    <row r="643" spans="1:13" x14ac:dyDescent="0.2">
      <c r="A643">
        <v>2019</v>
      </c>
      <c r="B643">
        <v>1</v>
      </c>
      <c r="C643">
        <v>27</v>
      </c>
      <c r="D643">
        <v>15</v>
      </c>
      <c r="E643">
        <v>0</v>
      </c>
      <c r="F643">
        <v>780</v>
      </c>
      <c r="G643">
        <v>119</v>
      </c>
      <c r="H643">
        <v>475</v>
      </c>
      <c r="I643">
        <v>19.600000000000001</v>
      </c>
      <c r="J643">
        <v>26.6</v>
      </c>
      <c r="K643">
        <v>954.2</v>
      </c>
      <c r="L643">
        <v>310.39999999999998</v>
      </c>
      <c r="M643">
        <v>5.6</v>
      </c>
    </row>
    <row r="644" spans="1:13" x14ac:dyDescent="0.2">
      <c r="A644">
        <v>2019</v>
      </c>
      <c r="B644">
        <v>1</v>
      </c>
      <c r="C644">
        <v>27</v>
      </c>
      <c r="D644">
        <v>16</v>
      </c>
      <c r="E644">
        <v>0</v>
      </c>
      <c r="F644">
        <v>841</v>
      </c>
      <c r="G644">
        <v>49</v>
      </c>
      <c r="H644">
        <v>330</v>
      </c>
      <c r="I644">
        <v>17.600000000000001</v>
      </c>
      <c r="J644">
        <v>35.5</v>
      </c>
      <c r="K644">
        <v>954.6</v>
      </c>
      <c r="L644">
        <v>298.3</v>
      </c>
      <c r="M644">
        <v>7</v>
      </c>
    </row>
    <row r="645" spans="1:13" x14ac:dyDescent="0.2">
      <c r="A645">
        <v>2019</v>
      </c>
      <c r="B645">
        <v>1</v>
      </c>
      <c r="C645">
        <v>27</v>
      </c>
      <c r="D645">
        <v>17</v>
      </c>
      <c r="E645">
        <v>0</v>
      </c>
      <c r="F645">
        <v>643</v>
      </c>
      <c r="G645">
        <v>33</v>
      </c>
      <c r="H645">
        <v>147</v>
      </c>
      <c r="I645">
        <v>15.7</v>
      </c>
      <c r="J645">
        <v>39</v>
      </c>
      <c r="K645">
        <v>955.2</v>
      </c>
      <c r="L645">
        <v>328.2</v>
      </c>
      <c r="M645">
        <v>6.9</v>
      </c>
    </row>
    <row r="646" spans="1:13" x14ac:dyDescent="0.2">
      <c r="A646">
        <v>2019</v>
      </c>
      <c r="B646">
        <v>1</v>
      </c>
      <c r="C646">
        <v>27</v>
      </c>
      <c r="D646">
        <v>18</v>
      </c>
      <c r="E646">
        <v>0</v>
      </c>
      <c r="F646">
        <v>96</v>
      </c>
      <c r="G646">
        <v>5</v>
      </c>
      <c r="H646">
        <v>11</v>
      </c>
      <c r="I646">
        <v>13.4</v>
      </c>
      <c r="J646">
        <v>42.1</v>
      </c>
      <c r="K646">
        <v>956.1</v>
      </c>
      <c r="L646">
        <v>335.1</v>
      </c>
      <c r="M646">
        <v>6.1</v>
      </c>
    </row>
    <row r="647" spans="1:13" x14ac:dyDescent="0.2">
      <c r="A647">
        <v>2019</v>
      </c>
      <c r="B647">
        <v>1</v>
      </c>
      <c r="C647">
        <v>27</v>
      </c>
      <c r="D647">
        <v>19</v>
      </c>
      <c r="E647">
        <v>0</v>
      </c>
      <c r="F647">
        <v>0</v>
      </c>
      <c r="G647">
        <v>0</v>
      </c>
      <c r="H647">
        <v>0</v>
      </c>
      <c r="I647">
        <v>11.9</v>
      </c>
      <c r="J647">
        <v>45.2</v>
      </c>
      <c r="K647">
        <v>957.3</v>
      </c>
      <c r="L647">
        <v>285.5</v>
      </c>
      <c r="M647">
        <v>2.1</v>
      </c>
    </row>
    <row r="648" spans="1:13" x14ac:dyDescent="0.2">
      <c r="A648">
        <v>2019</v>
      </c>
      <c r="B648">
        <v>1</v>
      </c>
      <c r="C648">
        <v>27</v>
      </c>
      <c r="D648">
        <v>20</v>
      </c>
      <c r="E648">
        <v>0</v>
      </c>
      <c r="F648">
        <v>0</v>
      </c>
      <c r="G648">
        <v>0</v>
      </c>
      <c r="H648">
        <v>0</v>
      </c>
      <c r="I648">
        <v>11.1</v>
      </c>
      <c r="J648">
        <v>45.4</v>
      </c>
      <c r="K648">
        <v>958</v>
      </c>
      <c r="L648">
        <v>188.5</v>
      </c>
      <c r="M648">
        <v>1</v>
      </c>
    </row>
    <row r="649" spans="1:13" x14ac:dyDescent="0.2">
      <c r="A649">
        <v>2019</v>
      </c>
      <c r="B649">
        <v>1</v>
      </c>
      <c r="C649">
        <v>27</v>
      </c>
      <c r="D649">
        <v>21</v>
      </c>
      <c r="E649">
        <v>0</v>
      </c>
      <c r="F649">
        <v>0</v>
      </c>
      <c r="G649">
        <v>0</v>
      </c>
      <c r="H649">
        <v>0</v>
      </c>
      <c r="I649">
        <v>9.1999999999999993</v>
      </c>
      <c r="J649">
        <v>49.8</v>
      </c>
      <c r="K649">
        <v>958.6</v>
      </c>
      <c r="L649">
        <v>89.7</v>
      </c>
      <c r="M649">
        <v>0.8</v>
      </c>
    </row>
    <row r="650" spans="1:13" x14ac:dyDescent="0.2">
      <c r="A650">
        <v>2019</v>
      </c>
      <c r="B650">
        <v>1</v>
      </c>
      <c r="C650">
        <v>27</v>
      </c>
      <c r="D650">
        <v>22</v>
      </c>
      <c r="E650">
        <v>0</v>
      </c>
      <c r="F650">
        <v>0</v>
      </c>
      <c r="G650">
        <v>0</v>
      </c>
      <c r="H650">
        <v>0</v>
      </c>
      <c r="I650">
        <v>7.7</v>
      </c>
      <c r="J650">
        <v>51.9</v>
      </c>
      <c r="K650">
        <v>959.4</v>
      </c>
      <c r="L650">
        <v>103.9</v>
      </c>
      <c r="M650">
        <v>1</v>
      </c>
    </row>
    <row r="651" spans="1:13" x14ac:dyDescent="0.2">
      <c r="A651">
        <v>2019</v>
      </c>
      <c r="B651">
        <v>1</v>
      </c>
      <c r="C651">
        <v>27</v>
      </c>
      <c r="D651">
        <v>23</v>
      </c>
      <c r="E651">
        <v>0</v>
      </c>
      <c r="F651">
        <v>0</v>
      </c>
      <c r="G651">
        <v>0</v>
      </c>
      <c r="H651">
        <v>0</v>
      </c>
      <c r="I651">
        <v>7.7</v>
      </c>
      <c r="J651">
        <v>51.8</v>
      </c>
      <c r="K651">
        <v>959.3</v>
      </c>
      <c r="L651">
        <v>221.7</v>
      </c>
      <c r="M651">
        <v>1</v>
      </c>
    </row>
    <row r="652" spans="1:13" x14ac:dyDescent="0.2">
      <c r="A652">
        <v>2019</v>
      </c>
      <c r="B652">
        <v>1</v>
      </c>
      <c r="C652">
        <v>28</v>
      </c>
      <c r="D652">
        <v>0</v>
      </c>
      <c r="E652">
        <v>0</v>
      </c>
      <c r="F652">
        <v>0</v>
      </c>
      <c r="G652">
        <v>0</v>
      </c>
      <c r="H652">
        <v>0</v>
      </c>
      <c r="I652">
        <v>7</v>
      </c>
      <c r="J652">
        <v>56</v>
      </c>
      <c r="K652">
        <v>959.3</v>
      </c>
      <c r="L652">
        <v>154.30000000000001</v>
      </c>
      <c r="M652">
        <v>1.5</v>
      </c>
    </row>
    <row r="653" spans="1:13" x14ac:dyDescent="0.2">
      <c r="A653">
        <v>2019</v>
      </c>
      <c r="B653">
        <v>1</v>
      </c>
      <c r="C653">
        <v>28</v>
      </c>
      <c r="D653">
        <v>1</v>
      </c>
      <c r="E653">
        <v>0</v>
      </c>
      <c r="F653">
        <v>0</v>
      </c>
      <c r="G653">
        <v>0</v>
      </c>
      <c r="H653">
        <v>0</v>
      </c>
      <c r="I653">
        <v>6.3</v>
      </c>
      <c r="J653">
        <v>57.5</v>
      </c>
      <c r="K653">
        <v>959.4</v>
      </c>
      <c r="L653">
        <v>172.6</v>
      </c>
      <c r="M653">
        <v>1.3</v>
      </c>
    </row>
    <row r="654" spans="1:13" x14ac:dyDescent="0.2">
      <c r="A654">
        <v>2019</v>
      </c>
      <c r="B654">
        <v>1</v>
      </c>
      <c r="C654">
        <v>28</v>
      </c>
      <c r="D654">
        <v>2</v>
      </c>
      <c r="E654">
        <v>0</v>
      </c>
      <c r="F654">
        <v>0</v>
      </c>
      <c r="G654">
        <v>0</v>
      </c>
      <c r="H654">
        <v>0</v>
      </c>
      <c r="I654">
        <v>7.7</v>
      </c>
      <c r="J654">
        <v>53.4</v>
      </c>
      <c r="K654">
        <v>959.5</v>
      </c>
      <c r="L654">
        <v>196.8</v>
      </c>
      <c r="M654">
        <v>1.6</v>
      </c>
    </row>
    <row r="655" spans="1:13" x14ac:dyDescent="0.2">
      <c r="A655">
        <v>2019</v>
      </c>
      <c r="B655">
        <v>1</v>
      </c>
      <c r="C655">
        <v>28</v>
      </c>
      <c r="D655">
        <v>3</v>
      </c>
      <c r="E655">
        <v>0</v>
      </c>
      <c r="F655">
        <v>0</v>
      </c>
      <c r="G655">
        <v>0</v>
      </c>
      <c r="H655">
        <v>0</v>
      </c>
      <c r="I655">
        <v>7.7</v>
      </c>
      <c r="J655">
        <v>51.6</v>
      </c>
      <c r="K655">
        <v>959.8</v>
      </c>
      <c r="L655">
        <v>195.2</v>
      </c>
      <c r="M655">
        <v>1.2</v>
      </c>
    </row>
    <row r="656" spans="1:13" x14ac:dyDescent="0.2">
      <c r="A656">
        <v>2019</v>
      </c>
      <c r="B656">
        <v>1</v>
      </c>
      <c r="C656">
        <v>28</v>
      </c>
      <c r="D656">
        <v>4</v>
      </c>
      <c r="E656">
        <v>0</v>
      </c>
      <c r="F656">
        <v>0</v>
      </c>
      <c r="G656">
        <v>0</v>
      </c>
      <c r="H656">
        <v>0</v>
      </c>
      <c r="I656">
        <v>6.8</v>
      </c>
      <c r="J656">
        <v>50.5</v>
      </c>
      <c r="K656">
        <v>959.5</v>
      </c>
      <c r="L656">
        <v>115.4</v>
      </c>
      <c r="M656">
        <v>1.2</v>
      </c>
    </row>
    <row r="657" spans="1:13" x14ac:dyDescent="0.2">
      <c r="A657">
        <v>2019</v>
      </c>
      <c r="B657">
        <v>1</v>
      </c>
      <c r="C657">
        <v>28</v>
      </c>
      <c r="D657">
        <v>5</v>
      </c>
      <c r="E657">
        <v>0</v>
      </c>
      <c r="F657">
        <v>0</v>
      </c>
      <c r="G657">
        <v>0</v>
      </c>
      <c r="H657">
        <v>0</v>
      </c>
      <c r="I657">
        <v>5.4</v>
      </c>
      <c r="J657">
        <v>53.3</v>
      </c>
      <c r="K657">
        <v>959.5</v>
      </c>
      <c r="L657">
        <v>86.4</v>
      </c>
      <c r="M657">
        <v>1.6</v>
      </c>
    </row>
    <row r="658" spans="1:13" x14ac:dyDescent="0.2">
      <c r="A658">
        <v>2019</v>
      </c>
      <c r="B658">
        <v>1</v>
      </c>
      <c r="C658">
        <v>28</v>
      </c>
      <c r="D658">
        <v>6</v>
      </c>
      <c r="E658">
        <v>0</v>
      </c>
      <c r="F658">
        <v>0</v>
      </c>
      <c r="G658">
        <v>0</v>
      </c>
      <c r="H658">
        <v>0</v>
      </c>
      <c r="I658">
        <v>5.9</v>
      </c>
      <c r="J658">
        <v>57.3</v>
      </c>
      <c r="K658">
        <v>959.6</v>
      </c>
      <c r="L658">
        <v>140.9</v>
      </c>
      <c r="M658">
        <v>1.5</v>
      </c>
    </row>
    <row r="659" spans="1:13" x14ac:dyDescent="0.2">
      <c r="A659">
        <v>2019</v>
      </c>
      <c r="B659">
        <v>1</v>
      </c>
      <c r="C659">
        <v>28</v>
      </c>
      <c r="D659">
        <v>7</v>
      </c>
      <c r="E659">
        <v>0</v>
      </c>
      <c r="F659">
        <v>0</v>
      </c>
      <c r="G659">
        <v>0</v>
      </c>
      <c r="H659">
        <v>0</v>
      </c>
      <c r="I659">
        <v>6.3</v>
      </c>
      <c r="J659">
        <v>56.7</v>
      </c>
      <c r="K659">
        <v>959.2</v>
      </c>
      <c r="L659">
        <v>224.9</v>
      </c>
      <c r="M659">
        <v>1.2</v>
      </c>
    </row>
    <row r="660" spans="1:13" x14ac:dyDescent="0.2">
      <c r="A660">
        <v>2019</v>
      </c>
      <c r="B660">
        <v>1</v>
      </c>
      <c r="C660">
        <v>28</v>
      </c>
      <c r="D660">
        <v>8</v>
      </c>
      <c r="E660">
        <v>0</v>
      </c>
      <c r="F660">
        <v>213</v>
      </c>
      <c r="G660">
        <v>11</v>
      </c>
      <c r="H660">
        <v>30</v>
      </c>
      <c r="I660">
        <v>6.4</v>
      </c>
      <c r="J660">
        <v>54.7</v>
      </c>
      <c r="K660">
        <v>960</v>
      </c>
      <c r="L660">
        <v>181</v>
      </c>
      <c r="M660">
        <v>1.3</v>
      </c>
    </row>
    <row r="661" spans="1:13" x14ac:dyDescent="0.2">
      <c r="A661">
        <v>2019</v>
      </c>
      <c r="B661">
        <v>1</v>
      </c>
      <c r="C661">
        <v>28</v>
      </c>
      <c r="D661">
        <v>9</v>
      </c>
      <c r="E661">
        <v>0</v>
      </c>
      <c r="F661">
        <v>730</v>
      </c>
      <c r="G661">
        <v>36</v>
      </c>
      <c r="H661">
        <v>193</v>
      </c>
      <c r="I661">
        <v>10.6</v>
      </c>
      <c r="J661">
        <v>41.1</v>
      </c>
      <c r="K661">
        <v>960.4</v>
      </c>
      <c r="L661">
        <v>234.4</v>
      </c>
      <c r="M661">
        <v>1.4</v>
      </c>
    </row>
    <row r="662" spans="1:13" x14ac:dyDescent="0.2">
      <c r="A662">
        <v>2019</v>
      </c>
      <c r="B662">
        <v>1</v>
      </c>
      <c r="C662">
        <v>28</v>
      </c>
      <c r="D662">
        <v>10</v>
      </c>
      <c r="E662">
        <v>0</v>
      </c>
      <c r="F662">
        <v>831</v>
      </c>
      <c r="G662">
        <v>61</v>
      </c>
      <c r="H662">
        <v>367</v>
      </c>
      <c r="I662">
        <v>13.7</v>
      </c>
      <c r="J662">
        <v>33.1</v>
      </c>
      <c r="K662">
        <v>960.4</v>
      </c>
      <c r="L662">
        <v>138.80000000000001</v>
      </c>
      <c r="M662">
        <v>0.6</v>
      </c>
    </row>
    <row r="663" spans="1:13" x14ac:dyDescent="0.2">
      <c r="A663">
        <v>2019</v>
      </c>
      <c r="B663">
        <v>1</v>
      </c>
      <c r="C663">
        <v>28</v>
      </c>
      <c r="D663">
        <v>11</v>
      </c>
      <c r="E663">
        <v>0</v>
      </c>
      <c r="F663">
        <v>896</v>
      </c>
      <c r="G663">
        <v>67</v>
      </c>
      <c r="H663">
        <v>503</v>
      </c>
      <c r="I663">
        <v>15.6</v>
      </c>
      <c r="J663">
        <v>28.6</v>
      </c>
      <c r="K663">
        <v>960.2</v>
      </c>
      <c r="L663">
        <v>216.5</v>
      </c>
      <c r="M663">
        <v>2.1</v>
      </c>
    </row>
    <row r="664" spans="1:13" x14ac:dyDescent="0.2">
      <c r="A664">
        <v>2019</v>
      </c>
      <c r="B664">
        <v>1</v>
      </c>
      <c r="C664">
        <v>28</v>
      </c>
      <c r="D664">
        <v>12</v>
      </c>
      <c r="E664">
        <v>0</v>
      </c>
      <c r="F664">
        <v>1001</v>
      </c>
      <c r="G664">
        <v>60</v>
      </c>
      <c r="H664">
        <v>617</v>
      </c>
      <c r="I664">
        <v>17.7</v>
      </c>
      <c r="J664">
        <v>25.3</v>
      </c>
      <c r="K664">
        <v>958.9</v>
      </c>
      <c r="L664">
        <v>266.3</v>
      </c>
      <c r="M664">
        <v>7.1</v>
      </c>
    </row>
    <row r="665" spans="1:13" x14ac:dyDescent="0.2">
      <c r="A665">
        <v>2019</v>
      </c>
      <c r="B665">
        <v>1</v>
      </c>
      <c r="C665">
        <v>28</v>
      </c>
      <c r="D665">
        <v>13</v>
      </c>
      <c r="E665">
        <v>0</v>
      </c>
      <c r="F665">
        <v>914</v>
      </c>
      <c r="G665">
        <v>103</v>
      </c>
      <c r="H665">
        <v>634</v>
      </c>
      <c r="I665">
        <v>18.7</v>
      </c>
      <c r="J665">
        <v>22.9</v>
      </c>
      <c r="K665">
        <v>957.6</v>
      </c>
      <c r="L665">
        <v>254.1</v>
      </c>
      <c r="M665">
        <v>8.3000000000000007</v>
      </c>
    </row>
    <row r="666" spans="1:13" x14ac:dyDescent="0.2">
      <c r="A666">
        <v>2019</v>
      </c>
      <c r="B666">
        <v>1</v>
      </c>
      <c r="C666">
        <v>28</v>
      </c>
      <c r="D666">
        <v>14</v>
      </c>
      <c r="E666">
        <v>0</v>
      </c>
      <c r="F666">
        <v>942</v>
      </c>
      <c r="G666">
        <v>77</v>
      </c>
      <c r="H666">
        <v>592</v>
      </c>
      <c r="I666">
        <v>19.899999999999999</v>
      </c>
      <c r="J666">
        <v>20.6</v>
      </c>
      <c r="K666">
        <v>956.4</v>
      </c>
      <c r="L666">
        <v>254.7</v>
      </c>
      <c r="M666">
        <v>6.6</v>
      </c>
    </row>
    <row r="667" spans="1:13" x14ac:dyDescent="0.2">
      <c r="A667">
        <v>2019</v>
      </c>
      <c r="B667">
        <v>1</v>
      </c>
      <c r="C667">
        <v>28</v>
      </c>
      <c r="D667">
        <v>15</v>
      </c>
      <c r="E667">
        <v>0</v>
      </c>
      <c r="F667">
        <v>946</v>
      </c>
      <c r="G667">
        <v>53</v>
      </c>
      <c r="H667">
        <v>492</v>
      </c>
      <c r="I667">
        <v>20.3</v>
      </c>
      <c r="J667">
        <v>23.5</v>
      </c>
      <c r="K667">
        <v>955.6</v>
      </c>
      <c r="L667">
        <v>246.7</v>
      </c>
      <c r="M667">
        <v>7.8</v>
      </c>
    </row>
    <row r="668" spans="1:13" x14ac:dyDescent="0.2">
      <c r="A668">
        <v>2019</v>
      </c>
      <c r="B668">
        <v>1</v>
      </c>
      <c r="C668">
        <v>28</v>
      </c>
      <c r="D668">
        <v>16</v>
      </c>
      <c r="E668">
        <v>0</v>
      </c>
      <c r="F668">
        <v>862</v>
      </c>
      <c r="G668">
        <v>49</v>
      </c>
      <c r="H668">
        <v>341</v>
      </c>
      <c r="I668">
        <v>19.7</v>
      </c>
      <c r="J668">
        <v>20.3</v>
      </c>
      <c r="K668">
        <v>955.2</v>
      </c>
      <c r="L668">
        <v>274.89999999999998</v>
      </c>
      <c r="M668">
        <v>9.3000000000000007</v>
      </c>
    </row>
    <row r="669" spans="1:13" x14ac:dyDescent="0.2">
      <c r="A669">
        <v>2019</v>
      </c>
      <c r="B669">
        <v>1</v>
      </c>
      <c r="C669">
        <v>28</v>
      </c>
      <c r="D669">
        <v>17</v>
      </c>
      <c r="E669">
        <v>0</v>
      </c>
      <c r="F669">
        <v>577</v>
      </c>
      <c r="G669">
        <v>34</v>
      </c>
      <c r="H669">
        <v>141</v>
      </c>
      <c r="I669">
        <v>18.2</v>
      </c>
      <c r="J669">
        <v>21.6</v>
      </c>
      <c r="K669">
        <v>955.3</v>
      </c>
      <c r="L669">
        <v>308.8</v>
      </c>
      <c r="M669">
        <v>7.9</v>
      </c>
    </row>
    <row r="670" spans="1:13" x14ac:dyDescent="0.2">
      <c r="A670">
        <v>2019</v>
      </c>
      <c r="B670">
        <v>1</v>
      </c>
      <c r="C670">
        <v>28</v>
      </c>
      <c r="D670">
        <v>18</v>
      </c>
      <c r="E670">
        <v>0</v>
      </c>
      <c r="F670">
        <v>46</v>
      </c>
      <c r="G670">
        <v>6</v>
      </c>
      <c r="H670">
        <v>10</v>
      </c>
      <c r="I670">
        <v>15.5</v>
      </c>
      <c r="J670">
        <v>27.9</v>
      </c>
      <c r="K670">
        <v>956.1</v>
      </c>
      <c r="L670">
        <v>189.2</v>
      </c>
      <c r="M670">
        <v>6.4</v>
      </c>
    </row>
    <row r="671" spans="1:13" x14ac:dyDescent="0.2">
      <c r="A671">
        <v>2019</v>
      </c>
      <c r="B671">
        <v>1</v>
      </c>
      <c r="C671">
        <v>28</v>
      </c>
      <c r="D671">
        <v>19</v>
      </c>
      <c r="E671">
        <v>0</v>
      </c>
      <c r="F671">
        <v>0</v>
      </c>
      <c r="G671">
        <v>0</v>
      </c>
      <c r="H671">
        <v>0</v>
      </c>
      <c r="I671">
        <v>13.7</v>
      </c>
      <c r="J671">
        <v>36.5</v>
      </c>
      <c r="K671">
        <v>957.1</v>
      </c>
      <c r="L671">
        <v>290.10000000000002</v>
      </c>
      <c r="M671">
        <v>3.8</v>
      </c>
    </row>
    <row r="672" spans="1:13" x14ac:dyDescent="0.2">
      <c r="A672">
        <v>2019</v>
      </c>
      <c r="B672">
        <v>1</v>
      </c>
      <c r="C672">
        <v>28</v>
      </c>
      <c r="D672">
        <v>20</v>
      </c>
      <c r="E672">
        <v>0</v>
      </c>
      <c r="F672">
        <v>0</v>
      </c>
      <c r="G672">
        <v>0</v>
      </c>
      <c r="H672">
        <v>0</v>
      </c>
      <c r="I672">
        <v>12.7</v>
      </c>
      <c r="J672">
        <v>45.5</v>
      </c>
      <c r="K672">
        <v>958.4</v>
      </c>
      <c r="L672">
        <v>302.2</v>
      </c>
      <c r="M672">
        <v>4.7</v>
      </c>
    </row>
    <row r="673" spans="1:13" x14ac:dyDescent="0.2">
      <c r="A673">
        <v>2019</v>
      </c>
      <c r="B673">
        <v>1</v>
      </c>
      <c r="C673">
        <v>28</v>
      </c>
      <c r="D673">
        <v>21</v>
      </c>
      <c r="E673">
        <v>0</v>
      </c>
      <c r="F673">
        <v>0</v>
      </c>
      <c r="G673">
        <v>0</v>
      </c>
      <c r="H673">
        <v>0</v>
      </c>
      <c r="I673">
        <v>12</v>
      </c>
      <c r="J673">
        <v>48.5</v>
      </c>
      <c r="K673">
        <v>959</v>
      </c>
      <c r="L673">
        <v>226.6</v>
      </c>
      <c r="M673">
        <v>2.1</v>
      </c>
    </row>
    <row r="674" spans="1:13" x14ac:dyDescent="0.2">
      <c r="A674">
        <v>2019</v>
      </c>
      <c r="B674">
        <v>1</v>
      </c>
      <c r="C674">
        <v>28</v>
      </c>
      <c r="D674">
        <v>22</v>
      </c>
      <c r="E674">
        <v>0</v>
      </c>
      <c r="F674">
        <v>0</v>
      </c>
      <c r="G674">
        <v>0</v>
      </c>
      <c r="H674">
        <v>0</v>
      </c>
      <c r="I674">
        <v>10.3</v>
      </c>
      <c r="J674">
        <v>52.1</v>
      </c>
      <c r="K674">
        <v>959.6</v>
      </c>
      <c r="L674">
        <v>162.30000000000001</v>
      </c>
      <c r="M674">
        <v>1.1000000000000001</v>
      </c>
    </row>
    <row r="675" spans="1:13" x14ac:dyDescent="0.2">
      <c r="A675">
        <v>2019</v>
      </c>
      <c r="B675">
        <v>1</v>
      </c>
      <c r="C675">
        <v>28</v>
      </c>
      <c r="D675">
        <v>23</v>
      </c>
      <c r="E675">
        <v>0</v>
      </c>
      <c r="F675">
        <v>0</v>
      </c>
      <c r="G675">
        <v>0</v>
      </c>
      <c r="H675">
        <v>0</v>
      </c>
      <c r="I675">
        <v>10.6</v>
      </c>
      <c r="J675">
        <v>53.8</v>
      </c>
      <c r="K675">
        <v>959.8</v>
      </c>
      <c r="L675">
        <v>181.3</v>
      </c>
      <c r="M675">
        <v>2.1</v>
      </c>
    </row>
    <row r="676" spans="1:13" x14ac:dyDescent="0.2">
      <c r="A676">
        <v>2019</v>
      </c>
      <c r="B676">
        <v>1</v>
      </c>
      <c r="C676">
        <v>29</v>
      </c>
      <c r="D676">
        <v>0</v>
      </c>
      <c r="E676">
        <v>0</v>
      </c>
      <c r="F676">
        <v>0</v>
      </c>
      <c r="G676">
        <v>0</v>
      </c>
      <c r="H676">
        <v>0</v>
      </c>
      <c r="I676">
        <v>10.5</v>
      </c>
      <c r="J676">
        <v>54.2</v>
      </c>
      <c r="K676">
        <v>960.2</v>
      </c>
      <c r="L676">
        <v>182.6</v>
      </c>
      <c r="M676">
        <v>1.7</v>
      </c>
    </row>
    <row r="677" spans="1:13" x14ac:dyDescent="0.2">
      <c r="A677">
        <v>2019</v>
      </c>
      <c r="B677">
        <v>1</v>
      </c>
      <c r="C677">
        <v>29</v>
      </c>
      <c r="D677">
        <v>1</v>
      </c>
      <c r="E677">
        <v>0</v>
      </c>
      <c r="F677">
        <v>0</v>
      </c>
      <c r="G677">
        <v>0</v>
      </c>
      <c r="H677">
        <v>0</v>
      </c>
      <c r="I677">
        <v>10.3</v>
      </c>
      <c r="J677">
        <v>54.8</v>
      </c>
      <c r="K677">
        <v>959.8</v>
      </c>
      <c r="L677">
        <v>215.1</v>
      </c>
      <c r="M677">
        <v>1.9</v>
      </c>
    </row>
    <row r="678" spans="1:13" x14ac:dyDescent="0.2">
      <c r="A678">
        <v>2019</v>
      </c>
      <c r="B678">
        <v>1</v>
      </c>
      <c r="C678">
        <v>29</v>
      </c>
      <c r="D678">
        <v>2</v>
      </c>
      <c r="E678">
        <v>0</v>
      </c>
      <c r="F678">
        <v>0</v>
      </c>
      <c r="G678">
        <v>0</v>
      </c>
      <c r="H678">
        <v>0</v>
      </c>
      <c r="I678">
        <v>10.7</v>
      </c>
      <c r="J678">
        <v>51.2</v>
      </c>
      <c r="K678">
        <v>959.6</v>
      </c>
      <c r="L678">
        <v>52.9</v>
      </c>
      <c r="M678">
        <v>1.6</v>
      </c>
    </row>
    <row r="679" spans="1:13" x14ac:dyDescent="0.2">
      <c r="A679">
        <v>2019</v>
      </c>
      <c r="B679">
        <v>1</v>
      </c>
      <c r="C679">
        <v>29</v>
      </c>
      <c r="D679">
        <v>3</v>
      </c>
      <c r="E679">
        <v>0</v>
      </c>
      <c r="F679">
        <v>0</v>
      </c>
      <c r="G679">
        <v>0</v>
      </c>
      <c r="H679">
        <v>0</v>
      </c>
      <c r="I679">
        <v>9.3000000000000007</v>
      </c>
      <c r="J679">
        <v>56.3</v>
      </c>
      <c r="K679">
        <v>959.3</v>
      </c>
      <c r="L679">
        <v>121.5</v>
      </c>
      <c r="M679">
        <v>2</v>
      </c>
    </row>
    <row r="680" spans="1:13" x14ac:dyDescent="0.2">
      <c r="A680">
        <v>2019</v>
      </c>
      <c r="B680">
        <v>1</v>
      </c>
      <c r="C680">
        <v>29</v>
      </c>
      <c r="D680">
        <v>4</v>
      </c>
      <c r="E680">
        <v>0</v>
      </c>
      <c r="F680">
        <v>0</v>
      </c>
      <c r="G680">
        <v>0</v>
      </c>
      <c r="H680">
        <v>0</v>
      </c>
      <c r="I680">
        <v>8.3000000000000007</v>
      </c>
      <c r="J680">
        <v>58.7</v>
      </c>
      <c r="K680">
        <v>959.1</v>
      </c>
      <c r="L680">
        <v>174.8</v>
      </c>
      <c r="M680">
        <v>1.3</v>
      </c>
    </row>
    <row r="681" spans="1:13" x14ac:dyDescent="0.2">
      <c r="A681">
        <v>2019</v>
      </c>
      <c r="B681">
        <v>1</v>
      </c>
      <c r="C681">
        <v>29</v>
      </c>
      <c r="D681">
        <v>5</v>
      </c>
      <c r="E681">
        <v>0</v>
      </c>
      <c r="F681">
        <v>0</v>
      </c>
      <c r="G681">
        <v>0</v>
      </c>
      <c r="H681">
        <v>0</v>
      </c>
      <c r="I681">
        <v>7.6</v>
      </c>
      <c r="J681">
        <v>58.2</v>
      </c>
      <c r="K681">
        <v>958.8</v>
      </c>
      <c r="L681">
        <v>127.2</v>
      </c>
      <c r="M681">
        <v>1.7</v>
      </c>
    </row>
    <row r="682" spans="1:13" x14ac:dyDescent="0.2">
      <c r="A682">
        <v>2019</v>
      </c>
      <c r="B682">
        <v>1</v>
      </c>
      <c r="C682">
        <v>29</v>
      </c>
      <c r="D682">
        <v>6</v>
      </c>
      <c r="E682">
        <v>0</v>
      </c>
      <c r="F682">
        <v>0</v>
      </c>
      <c r="G682">
        <v>0</v>
      </c>
      <c r="H682">
        <v>0</v>
      </c>
      <c r="I682">
        <v>7.1</v>
      </c>
      <c r="J682">
        <v>57.9</v>
      </c>
      <c r="K682">
        <v>958.7</v>
      </c>
      <c r="L682">
        <v>81.400000000000006</v>
      </c>
      <c r="M682">
        <v>1.3</v>
      </c>
    </row>
    <row r="683" spans="1:13" x14ac:dyDescent="0.2">
      <c r="A683">
        <v>2019</v>
      </c>
      <c r="B683">
        <v>1</v>
      </c>
      <c r="C683">
        <v>29</v>
      </c>
      <c r="D683">
        <v>7</v>
      </c>
      <c r="E683">
        <v>0</v>
      </c>
      <c r="F683">
        <v>0</v>
      </c>
      <c r="G683">
        <v>0</v>
      </c>
      <c r="H683">
        <v>0</v>
      </c>
      <c r="I683">
        <v>6.5</v>
      </c>
      <c r="J683">
        <v>61.9</v>
      </c>
      <c r="K683">
        <v>958.7</v>
      </c>
      <c r="L683">
        <v>77.7</v>
      </c>
      <c r="M683">
        <v>1.3</v>
      </c>
    </row>
    <row r="684" spans="1:13" x14ac:dyDescent="0.2">
      <c r="A684">
        <v>2019</v>
      </c>
      <c r="B684">
        <v>1</v>
      </c>
      <c r="C684">
        <v>29</v>
      </c>
      <c r="D684">
        <v>8</v>
      </c>
      <c r="E684">
        <v>0</v>
      </c>
      <c r="F684">
        <v>104</v>
      </c>
      <c r="G684">
        <v>22</v>
      </c>
      <c r="H684">
        <v>30</v>
      </c>
      <c r="I684">
        <v>6.9</v>
      </c>
      <c r="J684">
        <v>60.5</v>
      </c>
      <c r="K684">
        <v>958.8</v>
      </c>
      <c r="L684">
        <v>24.5</v>
      </c>
      <c r="M684">
        <v>2</v>
      </c>
    </row>
    <row r="685" spans="1:13" x14ac:dyDescent="0.2">
      <c r="A685">
        <v>2019</v>
      </c>
      <c r="B685">
        <v>1</v>
      </c>
      <c r="C685">
        <v>29</v>
      </c>
      <c r="D685">
        <v>9</v>
      </c>
      <c r="E685">
        <v>0</v>
      </c>
      <c r="F685">
        <v>37</v>
      </c>
      <c r="G685">
        <v>88</v>
      </c>
      <c r="H685">
        <v>96</v>
      </c>
      <c r="I685">
        <v>9.9</v>
      </c>
      <c r="J685">
        <v>54.1</v>
      </c>
      <c r="K685">
        <v>959</v>
      </c>
      <c r="L685">
        <v>134.80000000000001</v>
      </c>
      <c r="M685">
        <v>1.8</v>
      </c>
    </row>
    <row r="686" spans="1:13" x14ac:dyDescent="0.2">
      <c r="A686">
        <v>2019</v>
      </c>
      <c r="B686">
        <v>1</v>
      </c>
      <c r="C686">
        <v>29</v>
      </c>
      <c r="D686">
        <v>10</v>
      </c>
      <c r="E686">
        <v>0</v>
      </c>
      <c r="F686">
        <v>20</v>
      </c>
      <c r="G686">
        <v>149</v>
      </c>
      <c r="H686">
        <v>160</v>
      </c>
      <c r="I686">
        <v>12.1</v>
      </c>
      <c r="J686">
        <v>49.5</v>
      </c>
      <c r="K686">
        <v>959.3</v>
      </c>
      <c r="L686">
        <v>258.3</v>
      </c>
      <c r="M686">
        <v>3.5</v>
      </c>
    </row>
    <row r="687" spans="1:13" x14ac:dyDescent="0.2">
      <c r="A687">
        <v>2019</v>
      </c>
      <c r="B687">
        <v>1</v>
      </c>
      <c r="C687">
        <v>29</v>
      </c>
      <c r="D687">
        <v>11</v>
      </c>
      <c r="E687">
        <v>0</v>
      </c>
      <c r="F687">
        <v>21</v>
      </c>
      <c r="G687">
        <v>185</v>
      </c>
      <c r="H687">
        <v>199</v>
      </c>
      <c r="I687">
        <v>12.6</v>
      </c>
      <c r="J687">
        <v>49.9</v>
      </c>
      <c r="K687">
        <v>959.1</v>
      </c>
      <c r="L687">
        <v>281.39999999999998</v>
      </c>
      <c r="M687">
        <v>4.5</v>
      </c>
    </row>
    <row r="688" spans="1:13" x14ac:dyDescent="0.2">
      <c r="A688">
        <v>2019</v>
      </c>
      <c r="B688">
        <v>1</v>
      </c>
      <c r="C688">
        <v>29</v>
      </c>
      <c r="D688">
        <v>12</v>
      </c>
      <c r="E688">
        <v>0</v>
      </c>
      <c r="F688">
        <v>91</v>
      </c>
      <c r="G688">
        <v>185</v>
      </c>
      <c r="H688">
        <v>242</v>
      </c>
      <c r="I688">
        <v>13.9</v>
      </c>
      <c r="J688">
        <v>48.1</v>
      </c>
      <c r="K688">
        <v>958.4</v>
      </c>
      <c r="L688">
        <v>283.3</v>
      </c>
      <c r="M688">
        <v>2.9</v>
      </c>
    </row>
    <row r="689" spans="1:13" x14ac:dyDescent="0.2">
      <c r="A689">
        <v>2019</v>
      </c>
      <c r="B689">
        <v>1</v>
      </c>
      <c r="C689">
        <v>29</v>
      </c>
      <c r="D689">
        <v>13</v>
      </c>
      <c r="E689">
        <v>0</v>
      </c>
      <c r="F689">
        <v>742</v>
      </c>
      <c r="G689">
        <v>109</v>
      </c>
      <c r="H689">
        <v>544</v>
      </c>
      <c r="I689">
        <v>17.399999999999999</v>
      </c>
      <c r="J689">
        <v>38.6</v>
      </c>
      <c r="K689">
        <v>956.5</v>
      </c>
      <c r="L689">
        <v>261.39999999999998</v>
      </c>
      <c r="M689">
        <v>6.1</v>
      </c>
    </row>
    <row r="690" spans="1:13" x14ac:dyDescent="0.2">
      <c r="A690">
        <v>2019</v>
      </c>
      <c r="B690">
        <v>1</v>
      </c>
      <c r="C690">
        <v>29</v>
      </c>
      <c r="D690">
        <v>14</v>
      </c>
      <c r="E690">
        <v>0</v>
      </c>
      <c r="F690">
        <v>720</v>
      </c>
      <c r="G690">
        <v>111</v>
      </c>
      <c r="H690">
        <v>509</v>
      </c>
      <c r="I690">
        <v>18.3</v>
      </c>
      <c r="J690">
        <v>32.799999999999997</v>
      </c>
      <c r="K690">
        <v>955.3</v>
      </c>
      <c r="L690">
        <v>275.5</v>
      </c>
      <c r="M690">
        <v>11.7</v>
      </c>
    </row>
    <row r="691" spans="1:13" x14ac:dyDescent="0.2">
      <c r="A691">
        <v>2019</v>
      </c>
      <c r="B691">
        <v>1</v>
      </c>
      <c r="C691">
        <v>29</v>
      </c>
      <c r="D691">
        <v>15</v>
      </c>
      <c r="E691">
        <v>0</v>
      </c>
      <c r="F691">
        <v>434</v>
      </c>
      <c r="G691">
        <v>153</v>
      </c>
      <c r="H691">
        <v>365</v>
      </c>
      <c r="I691">
        <v>17.100000000000001</v>
      </c>
      <c r="J691">
        <v>36.9</v>
      </c>
      <c r="K691">
        <v>954.6</v>
      </c>
      <c r="L691">
        <v>269.60000000000002</v>
      </c>
      <c r="M691">
        <v>12</v>
      </c>
    </row>
    <row r="692" spans="1:13" x14ac:dyDescent="0.2">
      <c r="A692">
        <v>2019</v>
      </c>
      <c r="B692">
        <v>1</v>
      </c>
      <c r="C692">
        <v>29</v>
      </c>
      <c r="D692">
        <v>16</v>
      </c>
      <c r="E692">
        <v>0</v>
      </c>
      <c r="F692">
        <v>515</v>
      </c>
      <c r="G692">
        <v>94</v>
      </c>
      <c r="H692">
        <v>272</v>
      </c>
      <c r="I692">
        <v>16</v>
      </c>
      <c r="J692">
        <v>39.6</v>
      </c>
      <c r="K692">
        <v>954.5</v>
      </c>
      <c r="L692">
        <v>269.3</v>
      </c>
      <c r="M692">
        <v>11.4</v>
      </c>
    </row>
    <row r="693" spans="1:13" x14ac:dyDescent="0.2">
      <c r="A693">
        <v>2019</v>
      </c>
      <c r="B693">
        <v>1</v>
      </c>
      <c r="C693">
        <v>29</v>
      </c>
      <c r="D693">
        <v>17</v>
      </c>
      <c r="E693">
        <v>0</v>
      </c>
      <c r="F693">
        <v>351</v>
      </c>
      <c r="G693">
        <v>70</v>
      </c>
      <c r="H693">
        <v>142</v>
      </c>
      <c r="I693">
        <v>14.6</v>
      </c>
      <c r="J693">
        <v>43.1</v>
      </c>
      <c r="K693">
        <v>954.1</v>
      </c>
      <c r="L693">
        <v>268.60000000000002</v>
      </c>
      <c r="M693">
        <v>12.4</v>
      </c>
    </row>
    <row r="694" spans="1:13" x14ac:dyDescent="0.2">
      <c r="A694">
        <v>2019</v>
      </c>
      <c r="B694">
        <v>1</v>
      </c>
      <c r="C694">
        <v>29</v>
      </c>
      <c r="D694">
        <v>18</v>
      </c>
      <c r="E694">
        <v>0</v>
      </c>
      <c r="F694">
        <v>3</v>
      </c>
      <c r="G694">
        <v>7</v>
      </c>
      <c r="H694">
        <v>7</v>
      </c>
      <c r="I694">
        <v>12.9</v>
      </c>
      <c r="J694">
        <v>48.4</v>
      </c>
      <c r="K694">
        <v>954.3</v>
      </c>
      <c r="L694">
        <v>259.2</v>
      </c>
      <c r="M694">
        <v>10.6</v>
      </c>
    </row>
    <row r="695" spans="1:13" x14ac:dyDescent="0.2">
      <c r="A695">
        <v>2019</v>
      </c>
      <c r="B695">
        <v>1</v>
      </c>
      <c r="C695">
        <v>29</v>
      </c>
      <c r="D695">
        <v>19</v>
      </c>
      <c r="E695">
        <v>0</v>
      </c>
      <c r="F695">
        <v>0</v>
      </c>
      <c r="G695">
        <v>0</v>
      </c>
      <c r="H695">
        <v>0</v>
      </c>
      <c r="I695">
        <v>12.6</v>
      </c>
      <c r="J695">
        <v>49.3</v>
      </c>
      <c r="K695">
        <v>955</v>
      </c>
      <c r="L695">
        <v>238</v>
      </c>
      <c r="M695">
        <v>7.1</v>
      </c>
    </row>
    <row r="696" spans="1:13" x14ac:dyDescent="0.2">
      <c r="A696">
        <v>2019</v>
      </c>
      <c r="B696">
        <v>1</v>
      </c>
      <c r="C696">
        <v>29</v>
      </c>
      <c r="D696">
        <v>20</v>
      </c>
      <c r="E696">
        <v>0</v>
      </c>
      <c r="F696">
        <v>0</v>
      </c>
      <c r="G696">
        <v>0</v>
      </c>
      <c r="H696">
        <v>0</v>
      </c>
      <c r="I696">
        <v>12.5</v>
      </c>
      <c r="J696">
        <v>50.7</v>
      </c>
      <c r="K696">
        <v>955.1</v>
      </c>
      <c r="L696">
        <v>241.5</v>
      </c>
      <c r="M696">
        <v>0</v>
      </c>
    </row>
    <row r="697" spans="1:13" x14ac:dyDescent="0.2">
      <c r="A697">
        <v>2019</v>
      </c>
      <c r="B697">
        <v>1</v>
      </c>
      <c r="C697">
        <v>29</v>
      </c>
      <c r="D697">
        <v>21</v>
      </c>
      <c r="E697">
        <v>0</v>
      </c>
      <c r="F697">
        <v>0</v>
      </c>
      <c r="G697">
        <v>0</v>
      </c>
      <c r="H697">
        <v>0</v>
      </c>
      <c r="I697">
        <v>12.4</v>
      </c>
      <c r="J697">
        <v>52.3</v>
      </c>
      <c r="K697">
        <v>955.2</v>
      </c>
      <c r="L697">
        <v>262.10000000000002</v>
      </c>
      <c r="M697">
        <v>0</v>
      </c>
    </row>
    <row r="698" spans="1:13" x14ac:dyDescent="0.2">
      <c r="A698">
        <v>2019</v>
      </c>
      <c r="B698">
        <v>1</v>
      </c>
      <c r="C698">
        <v>29</v>
      </c>
      <c r="D698">
        <v>22</v>
      </c>
      <c r="E698">
        <v>0</v>
      </c>
      <c r="F698">
        <v>0</v>
      </c>
      <c r="G698">
        <v>0</v>
      </c>
      <c r="H698">
        <v>0</v>
      </c>
      <c r="I698">
        <v>7.8</v>
      </c>
      <c r="J698">
        <v>33.6</v>
      </c>
      <c r="K698">
        <v>955.4</v>
      </c>
      <c r="L698">
        <v>171.4</v>
      </c>
      <c r="M698">
        <v>0</v>
      </c>
    </row>
    <row r="699" spans="1:13" x14ac:dyDescent="0.2">
      <c r="A699">
        <v>2019</v>
      </c>
      <c r="B699">
        <v>1</v>
      </c>
      <c r="C699">
        <v>29</v>
      </c>
      <c r="D699">
        <v>23</v>
      </c>
      <c r="E699">
        <v>0</v>
      </c>
      <c r="F699">
        <v>0</v>
      </c>
      <c r="G699">
        <v>0</v>
      </c>
      <c r="H699">
        <v>0</v>
      </c>
      <c r="I699">
        <v>0</v>
      </c>
      <c r="J699">
        <v>0</v>
      </c>
      <c r="K699">
        <v>955.3</v>
      </c>
      <c r="L699">
        <v>0</v>
      </c>
      <c r="M699">
        <v>0</v>
      </c>
    </row>
    <row r="700" spans="1:13" x14ac:dyDescent="0.2">
      <c r="A700">
        <v>2019</v>
      </c>
      <c r="B700">
        <v>1</v>
      </c>
      <c r="C700">
        <v>30</v>
      </c>
      <c r="D700">
        <v>0</v>
      </c>
      <c r="E700">
        <v>0</v>
      </c>
      <c r="F700">
        <v>0</v>
      </c>
      <c r="G700">
        <v>0</v>
      </c>
      <c r="H700">
        <v>0</v>
      </c>
      <c r="I700">
        <v>0</v>
      </c>
      <c r="J700">
        <v>0</v>
      </c>
      <c r="K700">
        <v>955.3</v>
      </c>
      <c r="L700">
        <v>0</v>
      </c>
      <c r="M700">
        <v>0</v>
      </c>
    </row>
    <row r="701" spans="1:13" x14ac:dyDescent="0.2">
      <c r="A701">
        <v>2019</v>
      </c>
      <c r="B701">
        <v>1</v>
      </c>
      <c r="C701">
        <v>30</v>
      </c>
      <c r="D701">
        <v>1</v>
      </c>
      <c r="E701">
        <v>0</v>
      </c>
      <c r="F701">
        <v>0</v>
      </c>
      <c r="G701">
        <v>0</v>
      </c>
      <c r="H701">
        <v>0</v>
      </c>
      <c r="I701">
        <v>0</v>
      </c>
      <c r="J701">
        <v>0</v>
      </c>
      <c r="K701">
        <v>955.2</v>
      </c>
      <c r="L701">
        <v>0</v>
      </c>
      <c r="M701">
        <v>0</v>
      </c>
    </row>
    <row r="702" spans="1:13" x14ac:dyDescent="0.2">
      <c r="A702">
        <v>2019</v>
      </c>
      <c r="B702">
        <v>1</v>
      </c>
      <c r="C702">
        <v>30</v>
      </c>
      <c r="D702">
        <v>2</v>
      </c>
      <c r="E702">
        <v>0</v>
      </c>
      <c r="F702">
        <v>0</v>
      </c>
      <c r="G702">
        <v>0</v>
      </c>
      <c r="H702">
        <v>0</v>
      </c>
      <c r="I702">
        <v>0</v>
      </c>
      <c r="J702">
        <v>0</v>
      </c>
      <c r="K702">
        <v>955.2</v>
      </c>
      <c r="L702">
        <v>0</v>
      </c>
      <c r="M702">
        <v>0</v>
      </c>
    </row>
    <row r="703" spans="1:13" x14ac:dyDescent="0.2">
      <c r="A703">
        <v>2019</v>
      </c>
      <c r="B703">
        <v>1</v>
      </c>
      <c r="C703">
        <v>30</v>
      </c>
      <c r="D703">
        <v>3</v>
      </c>
      <c r="E703">
        <v>0</v>
      </c>
      <c r="F703">
        <v>0</v>
      </c>
      <c r="G703">
        <v>0</v>
      </c>
      <c r="H703">
        <v>0</v>
      </c>
      <c r="I703">
        <v>0</v>
      </c>
      <c r="J703">
        <v>0</v>
      </c>
      <c r="K703">
        <v>955.1</v>
      </c>
      <c r="L703">
        <v>0</v>
      </c>
      <c r="M703">
        <v>0</v>
      </c>
    </row>
    <row r="704" spans="1:13" x14ac:dyDescent="0.2">
      <c r="A704">
        <v>2019</v>
      </c>
      <c r="B704">
        <v>1</v>
      </c>
      <c r="C704">
        <v>30</v>
      </c>
      <c r="D704">
        <v>4</v>
      </c>
      <c r="E704">
        <v>0</v>
      </c>
      <c r="F704">
        <v>0</v>
      </c>
      <c r="G704">
        <v>0</v>
      </c>
      <c r="H704">
        <v>0</v>
      </c>
      <c r="I704">
        <v>0</v>
      </c>
      <c r="J704">
        <v>0</v>
      </c>
      <c r="K704">
        <v>955</v>
      </c>
      <c r="L704">
        <v>0</v>
      </c>
      <c r="M704">
        <v>0</v>
      </c>
    </row>
    <row r="705" spans="1:13" x14ac:dyDescent="0.2">
      <c r="A705">
        <v>2019</v>
      </c>
      <c r="B705">
        <v>1</v>
      </c>
      <c r="C705">
        <v>30</v>
      </c>
      <c r="D705">
        <v>5</v>
      </c>
      <c r="E705">
        <v>0</v>
      </c>
      <c r="F705">
        <v>0</v>
      </c>
      <c r="G705">
        <v>0</v>
      </c>
      <c r="H705">
        <v>0</v>
      </c>
      <c r="I705">
        <v>0</v>
      </c>
      <c r="J705">
        <v>0</v>
      </c>
      <c r="K705">
        <v>955</v>
      </c>
      <c r="L705">
        <v>0</v>
      </c>
      <c r="M705">
        <v>0</v>
      </c>
    </row>
    <row r="706" spans="1:13" x14ac:dyDescent="0.2">
      <c r="A706">
        <v>2019</v>
      </c>
      <c r="B706">
        <v>1</v>
      </c>
      <c r="C706">
        <v>30</v>
      </c>
      <c r="D706">
        <v>6</v>
      </c>
      <c r="E706">
        <v>0</v>
      </c>
      <c r="F706">
        <v>0</v>
      </c>
      <c r="G706">
        <v>0</v>
      </c>
      <c r="H706">
        <v>0</v>
      </c>
      <c r="I706">
        <v>0</v>
      </c>
      <c r="J706">
        <v>0</v>
      </c>
      <c r="K706">
        <v>954.9</v>
      </c>
      <c r="L706">
        <v>0</v>
      </c>
      <c r="M706">
        <v>0</v>
      </c>
    </row>
    <row r="707" spans="1:13" x14ac:dyDescent="0.2">
      <c r="A707">
        <v>2019</v>
      </c>
      <c r="B707">
        <v>1</v>
      </c>
      <c r="C707">
        <v>30</v>
      </c>
      <c r="D707">
        <v>7</v>
      </c>
      <c r="E707">
        <v>0</v>
      </c>
      <c r="F707">
        <v>0</v>
      </c>
      <c r="G707">
        <v>0</v>
      </c>
      <c r="H707">
        <v>0</v>
      </c>
      <c r="I707">
        <v>0</v>
      </c>
      <c r="J707">
        <v>0</v>
      </c>
      <c r="K707">
        <v>954.9</v>
      </c>
      <c r="L707">
        <v>0</v>
      </c>
      <c r="M707">
        <v>0</v>
      </c>
    </row>
    <row r="708" spans="1:13" x14ac:dyDescent="0.2">
      <c r="A708">
        <v>2019</v>
      </c>
      <c r="B708">
        <v>1</v>
      </c>
      <c r="C708">
        <v>30</v>
      </c>
      <c r="D708">
        <v>8</v>
      </c>
      <c r="E708">
        <v>0</v>
      </c>
      <c r="F708">
        <v>0</v>
      </c>
      <c r="G708">
        <v>14</v>
      </c>
      <c r="H708">
        <v>14</v>
      </c>
      <c r="I708">
        <v>5.6</v>
      </c>
      <c r="J708">
        <v>24.4</v>
      </c>
      <c r="K708">
        <v>954.8</v>
      </c>
      <c r="L708">
        <v>148.80000000000001</v>
      </c>
      <c r="M708">
        <v>5</v>
      </c>
    </row>
    <row r="709" spans="1:13" x14ac:dyDescent="0.2">
      <c r="A709">
        <v>2019</v>
      </c>
      <c r="B709">
        <v>1</v>
      </c>
      <c r="C709">
        <v>30</v>
      </c>
      <c r="D709">
        <v>9</v>
      </c>
      <c r="E709">
        <v>0</v>
      </c>
      <c r="F709">
        <v>8</v>
      </c>
      <c r="G709">
        <v>91</v>
      </c>
      <c r="H709">
        <v>95</v>
      </c>
      <c r="I709">
        <v>11.7</v>
      </c>
      <c r="J709">
        <v>48</v>
      </c>
      <c r="K709">
        <v>955.2</v>
      </c>
      <c r="L709">
        <v>272.7</v>
      </c>
      <c r="M709">
        <v>8.6</v>
      </c>
    </row>
    <row r="710" spans="1:13" x14ac:dyDescent="0.2">
      <c r="A710">
        <v>2019</v>
      </c>
      <c r="B710">
        <v>1</v>
      </c>
      <c r="C710">
        <v>30</v>
      </c>
      <c r="D710">
        <v>10</v>
      </c>
      <c r="E710">
        <v>0</v>
      </c>
      <c r="F710">
        <v>283</v>
      </c>
      <c r="G710">
        <v>182</v>
      </c>
      <c r="H710">
        <v>296</v>
      </c>
      <c r="I710">
        <v>13</v>
      </c>
      <c r="J710">
        <v>38.5</v>
      </c>
      <c r="K710">
        <v>955.4</v>
      </c>
      <c r="L710">
        <v>273.10000000000002</v>
      </c>
      <c r="M710">
        <v>10</v>
      </c>
    </row>
    <row r="711" spans="1:13" x14ac:dyDescent="0.2">
      <c r="A711">
        <v>2019</v>
      </c>
      <c r="B711">
        <v>1</v>
      </c>
      <c r="C711">
        <v>30</v>
      </c>
      <c r="D711">
        <v>11</v>
      </c>
      <c r="E711">
        <v>0</v>
      </c>
      <c r="F711">
        <v>451</v>
      </c>
      <c r="G711">
        <v>230</v>
      </c>
      <c r="H711">
        <v>458</v>
      </c>
      <c r="I711">
        <v>14.3</v>
      </c>
      <c r="J711">
        <v>36.700000000000003</v>
      </c>
      <c r="K711">
        <v>955.5</v>
      </c>
      <c r="L711">
        <v>274.10000000000002</v>
      </c>
      <c r="M711">
        <v>11</v>
      </c>
    </row>
    <row r="712" spans="1:13" x14ac:dyDescent="0.2">
      <c r="A712">
        <v>2019</v>
      </c>
      <c r="B712">
        <v>1</v>
      </c>
      <c r="C712">
        <v>30</v>
      </c>
      <c r="D712">
        <v>12</v>
      </c>
      <c r="E712">
        <v>0</v>
      </c>
      <c r="F712">
        <v>516</v>
      </c>
      <c r="G712">
        <v>227</v>
      </c>
      <c r="H712">
        <v>525</v>
      </c>
      <c r="I712">
        <v>14.9</v>
      </c>
      <c r="J712">
        <v>34.299999999999997</v>
      </c>
      <c r="K712">
        <v>955.5</v>
      </c>
      <c r="L712">
        <v>274.60000000000002</v>
      </c>
      <c r="M712">
        <v>11.8</v>
      </c>
    </row>
    <row r="713" spans="1:13" x14ac:dyDescent="0.2">
      <c r="A713">
        <v>2019</v>
      </c>
      <c r="B713">
        <v>1</v>
      </c>
      <c r="C713">
        <v>30</v>
      </c>
      <c r="D713">
        <v>13</v>
      </c>
      <c r="E713">
        <v>0</v>
      </c>
      <c r="F713">
        <v>282</v>
      </c>
      <c r="G713">
        <v>298</v>
      </c>
      <c r="H713">
        <v>470</v>
      </c>
      <c r="I713">
        <v>14.8</v>
      </c>
      <c r="J713">
        <v>35.299999999999997</v>
      </c>
      <c r="K713">
        <v>955.2</v>
      </c>
      <c r="L713">
        <v>284.39999999999998</v>
      </c>
      <c r="M713">
        <v>9.6</v>
      </c>
    </row>
    <row r="714" spans="1:13" x14ac:dyDescent="0.2">
      <c r="A714">
        <v>2019</v>
      </c>
      <c r="B714">
        <v>1</v>
      </c>
      <c r="C714">
        <v>30</v>
      </c>
      <c r="D714">
        <v>14</v>
      </c>
      <c r="E714">
        <v>0</v>
      </c>
      <c r="F714">
        <v>168</v>
      </c>
      <c r="G714">
        <v>273</v>
      </c>
      <c r="H714">
        <v>372</v>
      </c>
      <c r="I714">
        <v>15.5</v>
      </c>
      <c r="J714">
        <v>33.200000000000003</v>
      </c>
      <c r="K714">
        <v>954.2</v>
      </c>
      <c r="L714">
        <v>293.8</v>
      </c>
      <c r="M714">
        <v>8.4</v>
      </c>
    </row>
    <row r="715" spans="1:13" x14ac:dyDescent="0.2">
      <c r="A715">
        <v>2019</v>
      </c>
      <c r="B715">
        <v>1</v>
      </c>
      <c r="C715">
        <v>30</v>
      </c>
      <c r="D715">
        <v>15</v>
      </c>
      <c r="E715">
        <v>0</v>
      </c>
      <c r="F715">
        <v>132</v>
      </c>
      <c r="G715">
        <v>214</v>
      </c>
      <c r="H715">
        <v>283</v>
      </c>
      <c r="I715">
        <v>15.7</v>
      </c>
      <c r="J715">
        <v>31.5</v>
      </c>
      <c r="K715">
        <v>953.5</v>
      </c>
      <c r="L715">
        <v>291.39999999999998</v>
      </c>
      <c r="M715">
        <v>7.8</v>
      </c>
    </row>
    <row r="716" spans="1:13" x14ac:dyDescent="0.2">
      <c r="A716">
        <v>2019</v>
      </c>
      <c r="B716">
        <v>1</v>
      </c>
      <c r="C716">
        <v>30</v>
      </c>
      <c r="D716">
        <v>16</v>
      </c>
      <c r="E716">
        <v>0</v>
      </c>
      <c r="F716">
        <v>1</v>
      </c>
      <c r="G716">
        <v>117</v>
      </c>
      <c r="H716">
        <v>119</v>
      </c>
      <c r="I716">
        <v>14.6</v>
      </c>
      <c r="J716">
        <v>34.200000000000003</v>
      </c>
      <c r="K716">
        <v>953.5</v>
      </c>
      <c r="L716">
        <v>287.60000000000002</v>
      </c>
      <c r="M716">
        <v>5.9</v>
      </c>
    </row>
    <row r="717" spans="1:13" x14ac:dyDescent="0.2">
      <c r="A717">
        <v>2019</v>
      </c>
      <c r="B717">
        <v>1</v>
      </c>
      <c r="C717">
        <v>30</v>
      </c>
      <c r="D717">
        <v>17</v>
      </c>
      <c r="E717">
        <v>0</v>
      </c>
      <c r="F717">
        <v>0</v>
      </c>
      <c r="G717">
        <v>52</v>
      </c>
      <c r="H717">
        <v>53</v>
      </c>
      <c r="I717">
        <v>13.6</v>
      </c>
      <c r="J717">
        <v>37.5</v>
      </c>
      <c r="K717">
        <v>953.5</v>
      </c>
      <c r="L717">
        <v>259.89999999999998</v>
      </c>
      <c r="M717">
        <v>6.5</v>
      </c>
    </row>
    <row r="718" spans="1:13" x14ac:dyDescent="0.2">
      <c r="A718">
        <v>2019</v>
      </c>
      <c r="B718">
        <v>1</v>
      </c>
      <c r="C718">
        <v>30</v>
      </c>
      <c r="D718">
        <v>18</v>
      </c>
      <c r="E718">
        <v>0</v>
      </c>
      <c r="F718">
        <v>0</v>
      </c>
      <c r="G718">
        <v>4</v>
      </c>
      <c r="H718">
        <v>4</v>
      </c>
      <c r="I718">
        <v>12.8</v>
      </c>
      <c r="J718">
        <v>39.700000000000003</v>
      </c>
      <c r="K718">
        <v>953.4</v>
      </c>
      <c r="L718">
        <v>249.7</v>
      </c>
      <c r="M718">
        <v>6</v>
      </c>
    </row>
    <row r="719" spans="1:13" x14ac:dyDescent="0.2">
      <c r="A719">
        <v>2019</v>
      </c>
      <c r="B719">
        <v>1</v>
      </c>
      <c r="C719">
        <v>30</v>
      </c>
      <c r="D719">
        <v>19</v>
      </c>
      <c r="E719">
        <v>0</v>
      </c>
      <c r="F719">
        <v>0</v>
      </c>
      <c r="G719">
        <v>0</v>
      </c>
      <c r="H719">
        <v>0</v>
      </c>
      <c r="I719">
        <v>12.6</v>
      </c>
      <c r="J719">
        <v>41</v>
      </c>
      <c r="K719">
        <v>953.8</v>
      </c>
      <c r="L719">
        <v>254.2</v>
      </c>
      <c r="M719">
        <v>6.8</v>
      </c>
    </row>
    <row r="720" spans="1:13" x14ac:dyDescent="0.2">
      <c r="A720">
        <v>2019</v>
      </c>
      <c r="B720">
        <v>1</v>
      </c>
      <c r="C720">
        <v>30</v>
      </c>
      <c r="D720">
        <v>20</v>
      </c>
      <c r="E720">
        <v>0</v>
      </c>
      <c r="F720">
        <v>0</v>
      </c>
      <c r="G720">
        <v>0</v>
      </c>
      <c r="H720">
        <v>0</v>
      </c>
      <c r="I720">
        <v>12.8</v>
      </c>
      <c r="J720">
        <v>45.4</v>
      </c>
      <c r="K720">
        <v>953.9</v>
      </c>
      <c r="L720">
        <v>267.8</v>
      </c>
      <c r="M720">
        <v>8</v>
      </c>
    </row>
    <row r="721" spans="1:13" x14ac:dyDescent="0.2">
      <c r="A721">
        <v>2019</v>
      </c>
      <c r="B721">
        <v>1</v>
      </c>
      <c r="C721">
        <v>30</v>
      </c>
      <c r="D721">
        <v>21</v>
      </c>
      <c r="E721">
        <v>0</v>
      </c>
      <c r="F721">
        <v>0</v>
      </c>
      <c r="G721">
        <v>0</v>
      </c>
      <c r="H721">
        <v>0</v>
      </c>
      <c r="I721">
        <v>13.1</v>
      </c>
      <c r="J721">
        <v>51</v>
      </c>
      <c r="K721">
        <v>953.9</v>
      </c>
      <c r="L721">
        <v>291.5</v>
      </c>
      <c r="M721">
        <v>7.3</v>
      </c>
    </row>
    <row r="722" spans="1:13" x14ac:dyDescent="0.2">
      <c r="A722">
        <v>2019</v>
      </c>
      <c r="B722">
        <v>1</v>
      </c>
      <c r="C722">
        <v>30</v>
      </c>
      <c r="D722">
        <v>22</v>
      </c>
      <c r="E722">
        <v>0</v>
      </c>
      <c r="F722">
        <v>0</v>
      </c>
      <c r="G722">
        <v>0</v>
      </c>
      <c r="H722">
        <v>0</v>
      </c>
      <c r="I722">
        <v>12.7</v>
      </c>
      <c r="J722">
        <v>53.9</v>
      </c>
      <c r="K722">
        <v>953.7</v>
      </c>
      <c r="L722">
        <v>250.8</v>
      </c>
      <c r="M722">
        <v>4.7</v>
      </c>
    </row>
    <row r="723" spans="1:13" x14ac:dyDescent="0.2">
      <c r="A723">
        <v>2019</v>
      </c>
      <c r="B723">
        <v>1</v>
      </c>
      <c r="C723">
        <v>30</v>
      </c>
      <c r="D723">
        <v>23</v>
      </c>
      <c r="E723">
        <v>0</v>
      </c>
      <c r="F723">
        <v>0</v>
      </c>
      <c r="G723">
        <v>0</v>
      </c>
      <c r="H723">
        <v>0</v>
      </c>
      <c r="I723">
        <v>13.6</v>
      </c>
      <c r="J723">
        <v>49.9</v>
      </c>
      <c r="K723">
        <v>953.2</v>
      </c>
      <c r="L723">
        <v>275.60000000000002</v>
      </c>
      <c r="M723">
        <v>5.9</v>
      </c>
    </row>
    <row r="724" spans="1:13" x14ac:dyDescent="0.2">
      <c r="A724">
        <v>2019</v>
      </c>
      <c r="B724">
        <v>1</v>
      </c>
      <c r="C724">
        <v>31</v>
      </c>
      <c r="D724">
        <v>0</v>
      </c>
      <c r="E724">
        <v>0</v>
      </c>
      <c r="F724">
        <v>0</v>
      </c>
      <c r="G724">
        <v>0</v>
      </c>
      <c r="H724">
        <v>0</v>
      </c>
      <c r="I724">
        <v>12.2</v>
      </c>
      <c r="J724">
        <v>54.5</v>
      </c>
      <c r="K724">
        <v>953</v>
      </c>
      <c r="L724">
        <v>226.7</v>
      </c>
      <c r="M724">
        <v>5</v>
      </c>
    </row>
    <row r="725" spans="1:13" x14ac:dyDescent="0.2">
      <c r="A725">
        <v>2019</v>
      </c>
      <c r="B725">
        <v>1</v>
      </c>
      <c r="C725">
        <v>31</v>
      </c>
      <c r="D725">
        <v>1</v>
      </c>
      <c r="E725">
        <v>0</v>
      </c>
      <c r="F725">
        <v>0</v>
      </c>
      <c r="G725">
        <v>0</v>
      </c>
      <c r="H725">
        <v>0</v>
      </c>
      <c r="I725">
        <v>13.6</v>
      </c>
      <c r="J725">
        <v>49.7</v>
      </c>
      <c r="K725">
        <v>952.2</v>
      </c>
      <c r="L725">
        <v>295.8</v>
      </c>
      <c r="M725">
        <v>7.7</v>
      </c>
    </row>
    <row r="726" spans="1:13" x14ac:dyDescent="0.2">
      <c r="A726">
        <v>2019</v>
      </c>
      <c r="B726">
        <v>1</v>
      </c>
      <c r="C726">
        <v>31</v>
      </c>
      <c r="D726">
        <v>2</v>
      </c>
      <c r="E726">
        <v>0</v>
      </c>
      <c r="F726">
        <v>0</v>
      </c>
      <c r="G726">
        <v>0</v>
      </c>
      <c r="H726">
        <v>0</v>
      </c>
      <c r="I726">
        <v>12.9</v>
      </c>
      <c r="J726">
        <v>53.5</v>
      </c>
      <c r="K726">
        <v>951.9</v>
      </c>
      <c r="L726">
        <v>275.5</v>
      </c>
      <c r="M726">
        <v>6</v>
      </c>
    </row>
    <row r="727" spans="1:13" x14ac:dyDescent="0.2">
      <c r="A727">
        <v>2019</v>
      </c>
      <c r="B727">
        <v>1</v>
      </c>
      <c r="C727">
        <v>31</v>
      </c>
      <c r="D727">
        <v>3</v>
      </c>
      <c r="E727">
        <v>0</v>
      </c>
      <c r="F727">
        <v>0</v>
      </c>
      <c r="G727">
        <v>0</v>
      </c>
      <c r="H727">
        <v>0</v>
      </c>
      <c r="I727">
        <v>13.3</v>
      </c>
      <c r="J727">
        <v>52.6</v>
      </c>
      <c r="K727">
        <v>951.3</v>
      </c>
      <c r="L727">
        <v>293.89999999999998</v>
      </c>
      <c r="M727">
        <v>8.6999999999999993</v>
      </c>
    </row>
    <row r="728" spans="1:13" x14ac:dyDescent="0.2">
      <c r="A728">
        <v>2019</v>
      </c>
      <c r="B728">
        <v>1</v>
      </c>
      <c r="C728">
        <v>31</v>
      </c>
      <c r="D728">
        <v>4</v>
      </c>
      <c r="E728">
        <v>0</v>
      </c>
      <c r="F728">
        <v>0</v>
      </c>
      <c r="G728">
        <v>0</v>
      </c>
      <c r="H728">
        <v>0</v>
      </c>
      <c r="I728">
        <v>12.9</v>
      </c>
      <c r="J728">
        <v>54.3</v>
      </c>
      <c r="K728">
        <v>951</v>
      </c>
      <c r="L728">
        <v>271.8</v>
      </c>
      <c r="M728">
        <v>7</v>
      </c>
    </row>
    <row r="729" spans="1:13" x14ac:dyDescent="0.2">
      <c r="A729">
        <v>2019</v>
      </c>
      <c r="B729">
        <v>1</v>
      </c>
      <c r="C729">
        <v>31</v>
      </c>
      <c r="D729">
        <v>5</v>
      </c>
      <c r="E729">
        <v>0</v>
      </c>
      <c r="F729">
        <v>0</v>
      </c>
      <c r="G729">
        <v>0</v>
      </c>
      <c r="H729">
        <v>0</v>
      </c>
      <c r="I729">
        <v>11.5</v>
      </c>
      <c r="J729">
        <v>57.6</v>
      </c>
      <c r="K729">
        <v>951</v>
      </c>
      <c r="L729">
        <v>228.7</v>
      </c>
      <c r="M729">
        <v>4</v>
      </c>
    </row>
    <row r="730" spans="1:13" x14ac:dyDescent="0.2">
      <c r="A730">
        <v>2019</v>
      </c>
      <c r="B730">
        <v>1</v>
      </c>
      <c r="C730">
        <v>31</v>
      </c>
      <c r="D730">
        <v>6</v>
      </c>
      <c r="E730">
        <v>0</v>
      </c>
      <c r="F730">
        <v>0</v>
      </c>
      <c r="G730">
        <v>0</v>
      </c>
      <c r="H730">
        <v>0</v>
      </c>
      <c r="I730">
        <v>11.2</v>
      </c>
      <c r="J730">
        <v>57.8</v>
      </c>
      <c r="K730">
        <v>950.6</v>
      </c>
      <c r="L730">
        <v>244.5</v>
      </c>
      <c r="M730">
        <v>4.8</v>
      </c>
    </row>
    <row r="731" spans="1:13" x14ac:dyDescent="0.2">
      <c r="A731">
        <v>2019</v>
      </c>
      <c r="B731">
        <v>1</v>
      </c>
      <c r="C731">
        <v>31</v>
      </c>
      <c r="D731">
        <v>7</v>
      </c>
      <c r="E731">
        <v>0</v>
      </c>
      <c r="F731">
        <v>0</v>
      </c>
      <c r="G731">
        <v>0</v>
      </c>
      <c r="H731">
        <v>0</v>
      </c>
      <c r="I731">
        <v>10.9</v>
      </c>
      <c r="J731">
        <v>59.3</v>
      </c>
      <c r="K731">
        <v>950.5</v>
      </c>
      <c r="L731">
        <v>227.7</v>
      </c>
      <c r="M731">
        <v>4</v>
      </c>
    </row>
    <row r="732" spans="1:13" x14ac:dyDescent="0.2">
      <c r="A732">
        <v>2019</v>
      </c>
      <c r="B732">
        <v>1</v>
      </c>
      <c r="C732">
        <v>31</v>
      </c>
      <c r="D732">
        <v>8</v>
      </c>
      <c r="E732">
        <v>0</v>
      </c>
      <c r="F732">
        <v>0</v>
      </c>
      <c r="G732">
        <v>15</v>
      </c>
      <c r="H732">
        <v>15</v>
      </c>
      <c r="I732">
        <v>10.7</v>
      </c>
      <c r="J732">
        <v>60.7</v>
      </c>
      <c r="K732">
        <v>950.9</v>
      </c>
      <c r="L732">
        <v>285.3</v>
      </c>
      <c r="M732">
        <v>1.4</v>
      </c>
    </row>
    <row r="733" spans="1:13" x14ac:dyDescent="0.2">
      <c r="A733">
        <v>2019</v>
      </c>
      <c r="B733">
        <v>1</v>
      </c>
      <c r="C733">
        <v>31</v>
      </c>
      <c r="D733">
        <v>9</v>
      </c>
      <c r="E733">
        <v>0</v>
      </c>
      <c r="F733">
        <v>0</v>
      </c>
      <c r="G733">
        <v>44</v>
      </c>
      <c r="H733">
        <v>44</v>
      </c>
      <c r="I733">
        <v>10.6</v>
      </c>
      <c r="J733">
        <v>60.8</v>
      </c>
      <c r="K733">
        <v>951.2</v>
      </c>
      <c r="L733">
        <v>240.9</v>
      </c>
      <c r="M733">
        <v>2.1</v>
      </c>
    </row>
    <row r="734" spans="1:13" x14ac:dyDescent="0.2">
      <c r="A734">
        <v>2019</v>
      </c>
      <c r="B734">
        <v>1</v>
      </c>
      <c r="C734">
        <v>31</v>
      </c>
      <c r="D734">
        <v>10</v>
      </c>
      <c r="E734">
        <v>0</v>
      </c>
      <c r="F734">
        <v>177</v>
      </c>
      <c r="G734">
        <v>134</v>
      </c>
      <c r="H734">
        <v>203</v>
      </c>
      <c r="I734">
        <v>13.1</v>
      </c>
      <c r="J734">
        <v>58.6</v>
      </c>
      <c r="K734">
        <v>951.3</v>
      </c>
      <c r="L734">
        <v>226.7</v>
      </c>
      <c r="M734">
        <v>3.7</v>
      </c>
    </row>
    <row r="735" spans="1:13" x14ac:dyDescent="0.2">
      <c r="A735">
        <v>2019</v>
      </c>
      <c r="B735">
        <v>1</v>
      </c>
      <c r="C735">
        <v>31</v>
      </c>
      <c r="D735">
        <v>11</v>
      </c>
      <c r="E735">
        <v>0</v>
      </c>
      <c r="F735">
        <v>0</v>
      </c>
      <c r="G735">
        <v>154</v>
      </c>
      <c r="H735">
        <v>156</v>
      </c>
      <c r="I735">
        <v>14.6</v>
      </c>
      <c r="J735">
        <v>55.6</v>
      </c>
      <c r="K735">
        <v>951.2</v>
      </c>
      <c r="L735">
        <v>224.1</v>
      </c>
      <c r="M735">
        <v>3.4</v>
      </c>
    </row>
    <row r="736" spans="1:13" x14ac:dyDescent="0.2">
      <c r="A736">
        <v>2019</v>
      </c>
      <c r="B736">
        <v>1</v>
      </c>
      <c r="C736">
        <v>31</v>
      </c>
      <c r="D736">
        <v>12</v>
      </c>
      <c r="E736">
        <v>0</v>
      </c>
      <c r="F736">
        <v>97</v>
      </c>
      <c r="G736">
        <v>247</v>
      </c>
      <c r="H736">
        <v>307</v>
      </c>
      <c r="I736">
        <v>17.3</v>
      </c>
      <c r="J736">
        <v>47.2</v>
      </c>
      <c r="K736">
        <v>951</v>
      </c>
      <c r="L736">
        <v>271.89999999999998</v>
      </c>
      <c r="M736">
        <v>7.2</v>
      </c>
    </row>
    <row r="737" spans="1:13" x14ac:dyDescent="0.2">
      <c r="A737">
        <v>2019</v>
      </c>
      <c r="B737">
        <v>1</v>
      </c>
      <c r="C737">
        <v>31</v>
      </c>
      <c r="D737">
        <v>13</v>
      </c>
      <c r="E737">
        <v>0</v>
      </c>
      <c r="F737">
        <v>356</v>
      </c>
      <c r="G737">
        <v>290</v>
      </c>
      <c r="H737">
        <v>508</v>
      </c>
      <c r="I737">
        <v>18.899999999999999</v>
      </c>
      <c r="J737">
        <v>42.3</v>
      </c>
      <c r="K737">
        <v>950.2</v>
      </c>
      <c r="L737">
        <v>285.60000000000002</v>
      </c>
      <c r="M737">
        <v>10.199999999999999</v>
      </c>
    </row>
    <row r="738" spans="1:13" x14ac:dyDescent="0.2">
      <c r="A738">
        <v>2019</v>
      </c>
      <c r="B738">
        <v>1</v>
      </c>
      <c r="C738">
        <v>31</v>
      </c>
      <c r="D738">
        <v>14</v>
      </c>
      <c r="E738">
        <v>0</v>
      </c>
      <c r="F738">
        <v>529</v>
      </c>
      <c r="G738">
        <v>159</v>
      </c>
      <c r="H738">
        <v>457</v>
      </c>
      <c r="I738">
        <v>19.3</v>
      </c>
      <c r="J738">
        <v>40.200000000000003</v>
      </c>
      <c r="K738">
        <v>949.5</v>
      </c>
      <c r="L738">
        <v>289.8</v>
      </c>
      <c r="M738">
        <v>10.4</v>
      </c>
    </row>
    <row r="739" spans="1:13" x14ac:dyDescent="0.2">
      <c r="A739">
        <v>2019</v>
      </c>
      <c r="B739">
        <v>1</v>
      </c>
      <c r="C739">
        <v>31</v>
      </c>
      <c r="D739">
        <v>15</v>
      </c>
      <c r="E739">
        <v>0</v>
      </c>
      <c r="F739">
        <v>908</v>
      </c>
      <c r="G739">
        <v>59</v>
      </c>
      <c r="H739">
        <v>492</v>
      </c>
      <c r="I739">
        <v>19.5</v>
      </c>
      <c r="J739">
        <v>37.6</v>
      </c>
      <c r="K739">
        <v>948.8</v>
      </c>
      <c r="L739">
        <v>288.60000000000002</v>
      </c>
      <c r="M739">
        <v>9.4</v>
      </c>
    </row>
    <row r="740" spans="1:13" x14ac:dyDescent="0.2">
      <c r="A740">
        <v>2019</v>
      </c>
      <c r="B740">
        <v>1</v>
      </c>
      <c r="C740">
        <v>31</v>
      </c>
      <c r="D740">
        <v>16</v>
      </c>
      <c r="E740">
        <v>0</v>
      </c>
      <c r="F740">
        <v>677</v>
      </c>
      <c r="G740">
        <v>93</v>
      </c>
      <c r="H740">
        <v>336</v>
      </c>
      <c r="I740">
        <v>18.600000000000001</v>
      </c>
      <c r="J740">
        <v>37.1</v>
      </c>
      <c r="K740">
        <v>948.8</v>
      </c>
      <c r="L740">
        <v>295.39999999999998</v>
      </c>
      <c r="M740">
        <v>10.1</v>
      </c>
    </row>
    <row r="741" spans="1:13" x14ac:dyDescent="0.2">
      <c r="A741">
        <v>2019</v>
      </c>
      <c r="B741">
        <v>1</v>
      </c>
      <c r="C741">
        <v>31</v>
      </c>
      <c r="D741">
        <v>17</v>
      </c>
      <c r="E741">
        <v>0</v>
      </c>
      <c r="F741">
        <v>228</v>
      </c>
      <c r="G741">
        <v>78</v>
      </c>
      <c r="H741">
        <v>115</v>
      </c>
      <c r="I741">
        <v>16.899999999999999</v>
      </c>
      <c r="J741">
        <v>41.9</v>
      </c>
      <c r="K741">
        <v>948.7</v>
      </c>
      <c r="L741">
        <v>304.3</v>
      </c>
      <c r="M741">
        <v>9.6999999999999993</v>
      </c>
    </row>
    <row r="742" spans="1:13" x14ac:dyDescent="0.2">
      <c r="A742">
        <v>2019</v>
      </c>
      <c r="B742">
        <v>1</v>
      </c>
      <c r="C742">
        <v>31</v>
      </c>
      <c r="D742">
        <v>18</v>
      </c>
      <c r="E742">
        <v>0</v>
      </c>
      <c r="F742">
        <v>51</v>
      </c>
      <c r="G742">
        <v>10</v>
      </c>
      <c r="H742">
        <v>14</v>
      </c>
      <c r="I742">
        <v>16.2</v>
      </c>
      <c r="J742">
        <v>45.2</v>
      </c>
      <c r="K742">
        <v>948.7</v>
      </c>
      <c r="L742">
        <v>293.2</v>
      </c>
      <c r="M742">
        <v>8</v>
      </c>
    </row>
    <row r="743" spans="1:13" x14ac:dyDescent="0.2">
      <c r="A743">
        <v>2019</v>
      </c>
      <c r="B743">
        <v>1</v>
      </c>
      <c r="C743">
        <v>31</v>
      </c>
      <c r="D743">
        <v>19</v>
      </c>
      <c r="E743">
        <v>0</v>
      </c>
      <c r="F743">
        <v>0</v>
      </c>
      <c r="G743">
        <v>0</v>
      </c>
      <c r="H743">
        <v>0</v>
      </c>
      <c r="I743">
        <v>15</v>
      </c>
      <c r="J743">
        <v>48.3</v>
      </c>
      <c r="K743">
        <v>949</v>
      </c>
      <c r="L743">
        <v>271.60000000000002</v>
      </c>
      <c r="M743">
        <v>9.1999999999999993</v>
      </c>
    </row>
    <row r="744" spans="1:13" x14ac:dyDescent="0.2">
      <c r="A744">
        <v>2019</v>
      </c>
      <c r="B744">
        <v>1</v>
      </c>
      <c r="C744">
        <v>31</v>
      </c>
      <c r="D744">
        <v>20</v>
      </c>
      <c r="E744">
        <v>0</v>
      </c>
      <c r="F744">
        <v>0</v>
      </c>
      <c r="G744">
        <v>0</v>
      </c>
      <c r="H744">
        <v>0</v>
      </c>
      <c r="I744">
        <v>14.8</v>
      </c>
      <c r="J744">
        <v>46.7</v>
      </c>
      <c r="K744">
        <v>948.6</v>
      </c>
      <c r="L744">
        <v>269</v>
      </c>
      <c r="M744">
        <v>8.9</v>
      </c>
    </row>
    <row r="745" spans="1:13" x14ac:dyDescent="0.2">
      <c r="A745">
        <v>2019</v>
      </c>
      <c r="B745">
        <v>1</v>
      </c>
      <c r="C745">
        <v>31</v>
      </c>
      <c r="D745">
        <v>21</v>
      </c>
      <c r="E745">
        <v>0</v>
      </c>
      <c r="F745">
        <v>0</v>
      </c>
      <c r="G745">
        <v>0</v>
      </c>
      <c r="H745">
        <v>0</v>
      </c>
      <c r="I745">
        <v>13.8</v>
      </c>
      <c r="J745">
        <v>54.2</v>
      </c>
      <c r="K745">
        <v>948.8</v>
      </c>
      <c r="L745">
        <v>253.2</v>
      </c>
      <c r="M745">
        <v>5.2</v>
      </c>
    </row>
    <row r="746" spans="1:13" x14ac:dyDescent="0.2">
      <c r="A746">
        <v>2019</v>
      </c>
      <c r="B746">
        <v>1</v>
      </c>
      <c r="C746">
        <v>31</v>
      </c>
      <c r="D746">
        <v>22</v>
      </c>
      <c r="E746">
        <v>0</v>
      </c>
      <c r="F746">
        <v>0</v>
      </c>
      <c r="G746">
        <v>0</v>
      </c>
      <c r="H746">
        <v>0</v>
      </c>
      <c r="I746">
        <v>13.2</v>
      </c>
      <c r="J746">
        <v>58.8</v>
      </c>
      <c r="K746">
        <v>948.6</v>
      </c>
      <c r="L746">
        <v>235.6</v>
      </c>
      <c r="M746">
        <v>4</v>
      </c>
    </row>
    <row r="747" spans="1:13" x14ac:dyDescent="0.2">
      <c r="A747">
        <v>2019</v>
      </c>
      <c r="B747">
        <v>1</v>
      </c>
      <c r="C747">
        <v>31</v>
      </c>
      <c r="D747">
        <v>23</v>
      </c>
      <c r="E747">
        <v>0</v>
      </c>
      <c r="F747">
        <v>0</v>
      </c>
      <c r="G747">
        <v>0</v>
      </c>
      <c r="H747">
        <v>0</v>
      </c>
      <c r="I747">
        <v>13.4</v>
      </c>
      <c r="J747">
        <v>58.2</v>
      </c>
      <c r="K747">
        <v>947.8</v>
      </c>
      <c r="L747">
        <v>228.8</v>
      </c>
      <c r="M747">
        <v>4.9000000000000004</v>
      </c>
    </row>
    <row r="748" spans="1:13" x14ac:dyDescent="0.2">
      <c r="A748">
        <v>2019</v>
      </c>
      <c r="B748">
        <v>2</v>
      </c>
      <c r="C748">
        <v>1</v>
      </c>
      <c r="D748">
        <v>0</v>
      </c>
      <c r="E748">
        <v>0</v>
      </c>
      <c r="F748">
        <v>0</v>
      </c>
      <c r="G748">
        <v>0</v>
      </c>
      <c r="H748">
        <v>0</v>
      </c>
      <c r="I748">
        <v>13</v>
      </c>
      <c r="J748">
        <v>62.1</v>
      </c>
      <c r="K748">
        <v>947.2</v>
      </c>
      <c r="L748">
        <v>243</v>
      </c>
      <c r="M748">
        <v>5.9</v>
      </c>
    </row>
    <row r="749" spans="1:13" x14ac:dyDescent="0.2">
      <c r="A749">
        <v>2019</v>
      </c>
      <c r="B749">
        <v>2</v>
      </c>
      <c r="C749">
        <v>1</v>
      </c>
      <c r="D749">
        <v>1</v>
      </c>
      <c r="E749">
        <v>0</v>
      </c>
      <c r="F749">
        <v>0</v>
      </c>
      <c r="G749">
        <v>0</v>
      </c>
      <c r="H749">
        <v>0</v>
      </c>
      <c r="I749">
        <v>13.1</v>
      </c>
      <c r="J749">
        <v>61.9</v>
      </c>
      <c r="K749">
        <v>946.4</v>
      </c>
      <c r="L749">
        <v>242.9</v>
      </c>
      <c r="M749">
        <v>7</v>
      </c>
    </row>
    <row r="750" spans="1:13" x14ac:dyDescent="0.2">
      <c r="A750">
        <v>2019</v>
      </c>
      <c r="B750">
        <v>2</v>
      </c>
      <c r="C750">
        <v>1</v>
      </c>
      <c r="D750">
        <v>2</v>
      </c>
      <c r="E750">
        <v>0</v>
      </c>
      <c r="F750">
        <v>0</v>
      </c>
      <c r="G750">
        <v>0</v>
      </c>
      <c r="H750">
        <v>0</v>
      </c>
      <c r="I750">
        <v>13.4</v>
      </c>
      <c r="J750">
        <v>60.7</v>
      </c>
      <c r="K750">
        <v>945.3</v>
      </c>
      <c r="L750">
        <v>238.2</v>
      </c>
      <c r="M750">
        <v>7.5</v>
      </c>
    </row>
    <row r="751" spans="1:13" x14ac:dyDescent="0.2">
      <c r="A751">
        <v>2019</v>
      </c>
      <c r="B751">
        <v>2</v>
      </c>
      <c r="C751">
        <v>1</v>
      </c>
      <c r="D751">
        <v>3</v>
      </c>
      <c r="E751">
        <v>0</v>
      </c>
      <c r="F751">
        <v>0</v>
      </c>
      <c r="G751">
        <v>0</v>
      </c>
      <c r="H751">
        <v>0</v>
      </c>
      <c r="I751">
        <v>12.8</v>
      </c>
      <c r="J751">
        <v>66.2</v>
      </c>
      <c r="K751">
        <v>944.5</v>
      </c>
      <c r="L751">
        <v>238.9</v>
      </c>
      <c r="M751">
        <v>5.2</v>
      </c>
    </row>
    <row r="752" spans="1:13" x14ac:dyDescent="0.2">
      <c r="A752">
        <v>2019</v>
      </c>
      <c r="B752">
        <v>2</v>
      </c>
      <c r="C752">
        <v>1</v>
      </c>
      <c r="D752">
        <v>4</v>
      </c>
      <c r="E752">
        <v>0</v>
      </c>
      <c r="F752">
        <v>0</v>
      </c>
      <c r="G752">
        <v>0</v>
      </c>
      <c r="H752">
        <v>0</v>
      </c>
      <c r="I752">
        <v>12.7</v>
      </c>
      <c r="J752">
        <v>71.3</v>
      </c>
      <c r="K752">
        <v>943.7</v>
      </c>
      <c r="L752">
        <v>238.4</v>
      </c>
      <c r="M752">
        <v>5.5</v>
      </c>
    </row>
    <row r="753" spans="1:13" x14ac:dyDescent="0.2">
      <c r="A753">
        <v>2019</v>
      </c>
      <c r="B753">
        <v>2</v>
      </c>
      <c r="C753">
        <v>1</v>
      </c>
      <c r="D753">
        <v>5</v>
      </c>
      <c r="E753">
        <v>0</v>
      </c>
      <c r="F753">
        <v>0</v>
      </c>
      <c r="G753">
        <v>0</v>
      </c>
      <c r="H753">
        <v>0</v>
      </c>
      <c r="I753">
        <v>13</v>
      </c>
      <c r="J753">
        <v>71.099999999999994</v>
      </c>
      <c r="K753">
        <v>942.6</v>
      </c>
      <c r="L753">
        <v>245.4</v>
      </c>
      <c r="M753">
        <v>7.2</v>
      </c>
    </row>
    <row r="754" spans="1:13" x14ac:dyDescent="0.2">
      <c r="A754">
        <v>2019</v>
      </c>
      <c r="B754">
        <v>2</v>
      </c>
      <c r="C754">
        <v>1</v>
      </c>
      <c r="D754">
        <v>6</v>
      </c>
      <c r="E754">
        <v>0</v>
      </c>
      <c r="F754">
        <v>0</v>
      </c>
      <c r="G754">
        <v>0</v>
      </c>
      <c r="H754">
        <v>0</v>
      </c>
      <c r="I754">
        <v>13.2</v>
      </c>
      <c r="J754">
        <v>71.599999999999994</v>
      </c>
      <c r="K754">
        <v>942.2</v>
      </c>
      <c r="L754">
        <v>266.8</v>
      </c>
      <c r="M754">
        <v>5.0999999999999996</v>
      </c>
    </row>
    <row r="755" spans="1:13" x14ac:dyDescent="0.2">
      <c r="A755">
        <v>2019</v>
      </c>
      <c r="B755">
        <v>2</v>
      </c>
      <c r="C755">
        <v>1</v>
      </c>
      <c r="D755">
        <v>7</v>
      </c>
      <c r="E755">
        <v>0</v>
      </c>
      <c r="F755">
        <v>0</v>
      </c>
      <c r="G755">
        <v>0</v>
      </c>
      <c r="H755">
        <v>0</v>
      </c>
      <c r="I755">
        <v>13.3</v>
      </c>
      <c r="J755">
        <v>71.099999999999994</v>
      </c>
      <c r="K755">
        <v>941</v>
      </c>
      <c r="L755">
        <v>251</v>
      </c>
      <c r="M755">
        <v>7.6</v>
      </c>
    </row>
    <row r="756" spans="1:13" x14ac:dyDescent="0.2">
      <c r="A756">
        <v>2019</v>
      </c>
      <c r="B756">
        <v>2</v>
      </c>
      <c r="C756">
        <v>1</v>
      </c>
      <c r="D756">
        <v>8</v>
      </c>
      <c r="E756">
        <v>0</v>
      </c>
      <c r="F756">
        <v>51</v>
      </c>
      <c r="G756">
        <v>27</v>
      </c>
      <c r="H756">
        <v>31</v>
      </c>
      <c r="I756">
        <v>14.1</v>
      </c>
      <c r="J756">
        <v>67.400000000000006</v>
      </c>
      <c r="K756">
        <v>940.9</v>
      </c>
      <c r="L756">
        <v>250.7</v>
      </c>
      <c r="M756">
        <v>9.8000000000000007</v>
      </c>
    </row>
    <row r="757" spans="1:13" x14ac:dyDescent="0.2">
      <c r="A757">
        <v>2019</v>
      </c>
      <c r="B757">
        <v>2</v>
      </c>
      <c r="C757">
        <v>1</v>
      </c>
      <c r="D757">
        <v>9</v>
      </c>
      <c r="E757">
        <v>0</v>
      </c>
      <c r="F757">
        <v>478</v>
      </c>
      <c r="G757">
        <v>79</v>
      </c>
      <c r="H757">
        <v>196</v>
      </c>
      <c r="I757">
        <v>14.8</v>
      </c>
      <c r="J757">
        <v>64.5</v>
      </c>
      <c r="K757">
        <v>941.1</v>
      </c>
      <c r="L757">
        <v>231.6</v>
      </c>
      <c r="M757">
        <v>8.8000000000000007</v>
      </c>
    </row>
    <row r="758" spans="1:13" x14ac:dyDescent="0.2">
      <c r="A758">
        <v>2019</v>
      </c>
      <c r="B758">
        <v>2</v>
      </c>
      <c r="C758">
        <v>1</v>
      </c>
      <c r="D758">
        <v>10</v>
      </c>
      <c r="E758">
        <v>0</v>
      </c>
      <c r="F758">
        <v>59</v>
      </c>
      <c r="G758">
        <v>129</v>
      </c>
      <c r="H758">
        <v>150</v>
      </c>
      <c r="I758">
        <v>14.7</v>
      </c>
      <c r="J758">
        <v>67.7</v>
      </c>
      <c r="K758">
        <v>941.5</v>
      </c>
      <c r="L758">
        <v>230.1</v>
      </c>
      <c r="M758">
        <v>7.7</v>
      </c>
    </row>
    <row r="759" spans="1:13" x14ac:dyDescent="0.2">
      <c r="A759">
        <v>2019</v>
      </c>
      <c r="B759">
        <v>2</v>
      </c>
      <c r="C759">
        <v>1</v>
      </c>
      <c r="D759">
        <v>11</v>
      </c>
      <c r="E759">
        <v>0</v>
      </c>
      <c r="F759">
        <v>10</v>
      </c>
      <c r="G759">
        <v>129</v>
      </c>
      <c r="H759">
        <v>136</v>
      </c>
      <c r="I759">
        <v>14.7</v>
      </c>
      <c r="J759">
        <v>62.4</v>
      </c>
      <c r="K759">
        <v>941.8</v>
      </c>
      <c r="L759">
        <v>264.89999999999998</v>
      </c>
      <c r="M759">
        <v>7.4</v>
      </c>
    </row>
    <row r="760" spans="1:13" x14ac:dyDescent="0.2">
      <c r="A760">
        <v>2019</v>
      </c>
      <c r="B760">
        <v>2</v>
      </c>
      <c r="C760">
        <v>1</v>
      </c>
      <c r="D760">
        <v>12</v>
      </c>
      <c r="E760">
        <v>0</v>
      </c>
      <c r="F760">
        <v>245</v>
      </c>
      <c r="G760">
        <v>171</v>
      </c>
      <c r="H760">
        <v>316</v>
      </c>
      <c r="I760">
        <v>15.1</v>
      </c>
      <c r="J760">
        <v>44.9</v>
      </c>
      <c r="K760">
        <v>941.5</v>
      </c>
      <c r="L760">
        <v>283.2</v>
      </c>
      <c r="M760">
        <v>12.2</v>
      </c>
    </row>
    <row r="761" spans="1:13" x14ac:dyDescent="0.2">
      <c r="A761">
        <v>2019</v>
      </c>
      <c r="B761">
        <v>2</v>
      </c>
      <c r="C761">
        <v>1</v>
      </c>
      <c r="D761">
        <v>13</v>
      </c>
      <c r="E761">
        <v>0</v>
      </c>
      <c r="F761">
        <v>776</v>
      </c>
      <c r="G761">
        <v>129</v>
      </c>
      <c r="H761">
        <v>593</v>
      </c>
      <c r="I761">
        <v>16.600000000000001</v>
      </c>
      <c r="J761">
        <v>34.1</v>
      </c>
      <c r="K761">
        <v>940.9</v>
      </c>
      <c r="L761">
        <v>289.3</v>
      </c>
      <c r="M761">
        <v>13.3</v>
      </c>
    </row>
    <row r="762" spans="1:13" x14ac:dyDescent="0.2">
      <c r="A762">
        <v>2019</v>
      </c>
      <c r="B762">
        <v>2</v>
      </c>
      <c r="C762">
        <v>1</v>
      </c>
      <c r="D762">
        <v>14</v>
      </c>
      <c r="E762">
        <v>0</v>
      </c>
      <c r="F762">
        <v>950</v>
      </c>
      <c r="G762">
        <v>72</v>
      </c>
      <c r="H762">
        <v>606</v>
      </c>
      <c r="I762">
        <v>16.8</v>
      </c>
      <c r="J762">
        <v>35</v>
      </c>
      <c r="K762">
        <v>940.8</v>
      </c>
      <c r="L762">
        <v>289.8</v>
      </c>
      <c r="M762">
        <v>12.1</v>
      </c>
    </row>
    <row r="763" spans="1:13" x14ac:dyDescent="0.2">
      <c r="A763">
        <v>2019</v>
      </c>
      <c r="B763">
        <v>2</v>
      </c>
      <c r="C763">
        <v>1</v>
      </c>
      <c r="D763">
        <v>15</v>
      </c>
      <c r="E763">
        <v>0</v>
      </c>
      <c r="F763">
        <v>858</v>
      </c>
      <c r="G763">
        <v>71</v>
      </c>
      <c r="H763">
        <v>480</v>
      </c>
      <c r="I763">
        <v>15.2</v>
      </c>
      <c r="J763">
        <v>34.200000000000003</v>
      </c>
      <c r="K763">
        <v>941</v>
      </c>
      <c r="L763">
        <v>295.5</v>
      </c>
      <c r="M763">
        <v>13.2</v>
      </c>
    </row>
    <row r="764" spans="1:13" x14ac:dyDescent="0.2">
      <c r="A764">
        <v>2019</v>
      </c>
      <c r="B764">
        <v>2</v>
      </c>
      <c r="C764">
        <v>1</v>
      </c>
      <c r="D764">
        <v>16</v>
      </c>
      <c r="E764">
        <v>0</v>
      </c>
      <c r="F764">
        <v>855</v>
      </c>
      <c r="G764">
        <v>51</v>
      </c>
      <c r="H764">
        <v>352</v>
      </c>
      <c r="I764">
        <v>14.5</v>
      </c>
      <c r="J764">
        <v>33.299999999999997</v>
      </c>
      <c r="K764">
        <v>941.2</v>
      </c>
      <c r="L764">
        <v>302.7</v>
      </c>
      <c r="M764">
        <v>12.8</v>
      </c>
    </row>
    <row r="765" spans="1:13" x14ac:dyDescent="0.2">
      <c r="A765">
        <v>2019</v>
      </c>
      <c r="B765">
        <v>2</v>
      </c>
      <c r="C765">
        <v>1</v>
      </c>
      <c r="D765">
        <v>17</v>
      </c>
      <c r="E765">
        <v>0</v>
      </c>
      <c r="F765">
        <v>650</v>
      </c>
      <c r="G765">
        <v>36</v>
      </c>
      <c r="H765">
        <v>165</v>
      </c>
      <c r="I765">
        <v>13.3</v>
      </c>
      <c r="J765">
        <v>37.1</v>
      </c>
      <c r="K765">
        <v>941.6</v>
      </c>
      <c r="L765">
        <v>282.10000000000002</v>
      </c>
      <c r="M765">
        <v>11</v>
      </c>
    </row>
    <row r="766" spans="1:13" x14ac:dyDescent="0.2">
      <c r="A766">
        <v>2019</v>
      </c>
      <c r="B766">
        <v>2</v>
      </c>
      <c r="C766">
        <v>1</v>
      </c>
      <c r="D766">
        <v>18</v>
      </c>
      <c r="E766">
        <v>0</v>
      </c>
      <c r="F766">
        <v>46</v>
      </c>
      <c r="G766">
        <v>7</v>
      </c>
      <c r="H766">
        <v>11</v>
      </c>
      <c r="I766">
        <v>11.8</v>
      </c>
      <c r="J766">
        <v>43.8</v>
      </c>
      <c r="K766">
        <v>942</v>
      </c>
      <c r="L766">
        <v>280.39999999999998</v>
      </c>
      <c r="M766">
        <v>12.5</v>
      </c>
    </row>
    <row r="767" spans="1:13" x14ac:dyDescent="0.2">
      <c r="A767">
        <v>2019</v>
      </c>
      <c r="B767">
        <v>2</v>
      </c>
      <c r="C767">
        <v>1</v>
      </c>
      <c r="D767">
        <v>19</v>
      </c>
      <c r="E767">
        <v>0</v>
      </c>
      <c r="F767">
        <v>0</v>
      </c>
      <c r="G767">
        <v>0</v>
      </c>
      <c r="H767">
        <v>0</v>
      </c>
      <c r="I767">
        <v>11.2</v>
      </c>
      <c r="J767">
        <v>42.9</v>
      </c>
      <c r="K767">
        <v>942</v>
      </c>
      <c r="L767">
        <v>271</v>
      </c>
      <c r="M767">
        <v>10.7</v>
      </c>
    </row>
    <row r="768" spans="1:13" x14ac:dyDescent="0.2">
      <c r="A768">
        <v>2019</v>
      </c>
      <c r="B768">
        <v>2</v>
      </c>
      <c r="C768">
        <v>1</v>
      </c>
      <c r="D768">
        <v>20</v>
      </c>
      <c r="E768">
        <v>0</v>
      </c>
      <c r="F768">
        <v>0</v>
      </c>
      <c r="G768">
        <v>0</v>
      </c>
      <c r="H768">
        <v>0</v>
      </c>
      <c r="I768">
        <v>10.199999999999999</v>
      </c>
      <c r="J768">
        <v>51</v>
      </c>
      <c r="K768">
        <v>943.5</v>
      </c>
      <c r="L768">
        <v>283.89999999999998</v>
      </c>
      <c r="M768">
        <v>10.6</v>
      </c>
    </row>
    <row r="769" spans="1:13" x14ac:dyDescent="0.2">
      <c r="A769">
        <v>2019</v>
      </c>
      <c r="B769">
        <v>2</v>
      </c>
      <c r="C769">
        <v>1</v>
      </c>
      <c r="D769">
        <v>21</v>
      </c>
      <c r="E769">
        <v>0</v>
      </c>
      <c r="F769">
        <v>0</v>
      </c>
      <c r="G769">
        <v>0</v>
      </c>
      <c r="H769">
        <v>0</v>
      </c>
      <c r="I769">
        <v>6.9</v>
      </c>
      <c r="J769">
        <v>71.099999999999994</v>
      </c>
      <c r="K769">
        <v>943.2</v>
      </c>
      <c r="L769">
        <v>251.1</v>
      </c>
      <c r="M769">
        <v>6.9</v>
      </c>
    </row>
    <row r="770" spans="1:13" x14ac:dyDescent="0.2">
      <c r="A770">
        <v>2019</v>
      </c>
      <c r="B770">
        <v>2</v>
      </c>
      <c r="C770">
        <v>1</v>
      </c>
      <c r="D770">
        <v>22</v>
      </c>
      <c r="E770">
        <v>0</v>
      </c>
      <c r="F770">
        <v>0</v>
      </c>
      <c r="G770">
        <v>0</v>
      </c>
      <c r="H770">
        <v>0</v>
      </c>
      <c r="I770">
        <v>8.1999999999999993</v>
      </c>
      <c r="J770">
        <v>51.7</v>
      </c>
      <c r="K770">
        <v>944.1</v>
      </c>
      <c r="L770">
        <v>276.39999999999998</v>
      </c>
      <c r="M770">
        <v>9.9</v>
      </c>
    </row>
    <row r="771" spans="1:13" x14ac:dyDescent="0.2">
      <c r="A771">
        <v>2019</v>
      </c>
      <c r="B771">
        <v>2</v>
      </c>
      <c r="C771">
        <v>1</v>
      </c>
      <c r="D771">
        <v>23</v>
      </c>
      <c r="E771">
        <v>0</v>
      </c>
      <c r="F771">
        <v>0</v>
      </c>
      <c r="G771">
        <v>0</v>
      </c>
      <c r="H771">
        <v>0</v>
      </c>
      <c r="I771">
        <v>8.5</v>
      </c>
      <c r="J771">
        <v>49.2</v>
      </c>
      <c r="K771">
        <v>944.8</v>
      </c>
      <c r="L771">
        <v>277.10000000000002</v>
      </c>
      <c r="M771">
        <v>10.6</v>
      </c>
    </row>
    <row r="772" spans="1:13" x14ac:dyDescent="0.2">
      <c r="A772">
        <v>2019</v>
      </c>
      <c r="B772">
        <v>2</v>
      </c>
      <c r="C772">
        <v>2</v>
      </c>
      <c r="D772">
        <v>0</v>
      </c>
      <c r="E772">
        <v>0</v>
      </c>
      <c r="F772">
        <v>0</v>
      </c>
      <c r="G772">
        <v>0</v>
      </c>
      <c r="H772">
        <v>0</v>
      </c>
      <c r="I772">
        <v>8.4</v>
      </c>
      <c r="J772">
        <v>50.1</v>
      </c>
      <c r="K772">
        <v>945.1</v>
      </c>
      <c r="L772">
        <v>253.1</v>
      </c>
      <c r="M772">
        <v>9.1</v>
      </c>
    </row>
    <row r="773" spans="1:13" x14ac:dyDescent="0.2">
      <c r="A773">
        <v>2019</v>
      </c>
      <c r="B773">
        <v>2</v>
      </c>
      <c r="C773">
        <v>2</v>
      </c>
      <c r="D773">
        <v>1</v>
      </c>
      <c r="E773">
        <v>0</v>
      </c>
      <c r="F773">
        <v>0</v>
      </c>
      <c r="G773">
        <v>0</v>
      </c>
      <c r="H773">
        <v>0</v>
      </c>
      <c r="I773">
        <v>8.1999999999999993</v>
      </c>
      <c r="J773">
        <v>50.5</v>
      </c>
      <c r="K773">
        <v>944.9</v>
      </c>
      <c r="L773">
        <v>280.5</v>
      </c>
      <c r="M773">
        <v>7.8</v>
      </c>
    </row>
    <row r="774" spans="1:13" x14ac:dyDescent="0.2">
      <c r="A774">
        <v>2019</v>
      </c>
      <c r="B774">
        <v>2</v>
      </c>
      <c r="C774">
        <v>2</v>
      </c>
      <c r="D774">
        <v>2</v>
      </c>
      <c r="E774">
        <v>0</v>
      </c>
      <c r="F774">
        <v>0</v>
      </c>
      <c r="G774">
        <v>0</v>
      </c>
      <c r="H774">
        <v>0</v>
      </c>
      <c r="I774">
        <v>8.3000000000000007</v>
      </c>
      <c r="J774">
        <v>50.2</v>
      </c>
      <c r="K774">
        <v>946</v>
      </c>
      <c r="L774">
        <v>314.7</v>
      </c>
      <c r="M774">
        <v>11.7</v>
      </c>
    </row>
    <row r="775" spans="1:13" x14ac:dyDescent="0.2">
      <c r="A775">
        <v>2019</v>
      </c>
      <c r="B775">
        <v>2</v>
      </c>
      <c r="C775">
        <v>2</v>
      </c>
      <c r="D775">
        <v>3</v>
      </c>
      <c r="E775">
        <v>0</v>
      </c>
      <c r="F775">
        <v>0</v>
      </c>
      <c r="G775">
        <v>0</v>
      </c>
      <c r="H775">
        <v>0</v>
      </c>
      <c r="I775">
        <v>7.6</v>
      </c>
      <c r="J775">
        <v>52.3</v>
      </c>
      <c r="K775">
        <v>947.5</v>
      </c>
      <c r="L775">
        <v>281.39999999999998</v>
      </c>
      <c r="M775">
        <v>6.3</v>
      </c>
    </row>
    <row r="776" spans="1:13" x14ac:dyDescent="0.2">
      <c r="A776">
        <v>2019</v>
      </c>
      <c r="B776">
        <v>2</v>
      </c>
      <c r="C776">
        <v>2</v>
      </c>
      <c r="D776">
        <v>4</v>
      </c>
      <c r="E776">
        <v>0</v>
      </c>
      <c r="F776">
        <v>0</v>
      </c>
      <c r="G776">
        <v>0</v>
      </c>
      <c r="H776">
        <v>0</v>
      </c>
      <c r="I776">
        <v>7.4</v>
      </c>
      <c r="J776">
        <v>51.4</v>
      </c>
      <c r="K776">
        <v>947.4</v>
      </c>
      <c r="L776">
        <v>268.39999999999998</v>
      </c>
      <c r="M776">
        <v>5.5</v>
      </c>
    </row>
    <row r="777" spans="1:13" x14ac:dyDescent="0.2">
      <c r="A777">
        <v>2019</v>
      </c>
      <c r="B777">
        <v>2</v>
      </c>
      <c r="C777">
        <v>2</v>
      </c>
      <c r="D777">
        <v>5</v>
      </c>
      <c r="E777">
        <v>0</v>
      </c>
      <c r="F777">
        <v>0</v>
      </c>
      <c r="G777">
        <v>0</v>
      </c>
      <c r="H777">
        <v>0</v>
      </c>
      <c r="I777">
        <v>6.9</v>
      </c>
      <c r="J777">
        <v>56.2</v>
      </c>
      <c r="K777">
        <v>947.4</v>
      </c>
      <c r="L777">
        <v>243.3</v>
      </c>
      <c r="M777">
        <v>6.2</v>
      </c>
    </row>
    <row r="778" spans="1:13" x14ac:dyDescent="0.2">
      <c r="A778">
        <v>2019</v>
      </c>
      <c r="B778">
        <v>2</v>
      </c>
      <c r="C778">
        <v>2</v>
      </c>
      <c r="D778">
        <v>6</v>
      </c>
      <c r="E778">
        <v>0</v>
      </c>
      <c r="F778">
        <v>0</v>
      </c>
      <c r="G778">
        <v>0</v>
      </c>
      <c r="H778">
        <v>0</v>
      </c>
      <c r="I778">
        <v>6.9</v>
      </c>
      <c r="J778">
        <v>55.1</v>
      </c>
      <c r="K778">
        <v>947</v>
      </c>
      <c r="L778">
        <v>244.1</v>
      </c>
      <c r="M778">
        <v>6.8</v>
      </c>
    </row>
    <row r="779" spans="1:13" x14ac:dyDescent="0.2">
      <c r="A779">
        <v>2019</v>
      </c>
      <c r="B779">
        <v>2</v>
      </c>
      <c r="C779">
        <v>2</v>
      </c>
      <c r="D779">
        <v>7</v>
      </c>
      <c r="E779">
        <v>0</v>
      </c>
      <c r="F779">
        <v>0</v>
      </c>
      <c r="G779">
        <v>0</v>
      </c>
      <c r="H779">
        <v>0</v>
      </c>
      <c r="I779">
        <v>6.3</v>
      </c>
      <c r="J779">
        <v>61.7</v>
      </c>
      <c r="K779">
        <v>946.9</v>
      </c>
      <c r="L779">
        <v>229.2</v>
      </c>
      <c r="M779">
        <v>7.2</v>
      </c>
    </row>
    <row r="780" spans="1:13" x14ac:dyDescent="0.2">
      <c r="A780">
        <v>2019</v>
      </c>
      <c r="B780">
        <v>2</v>
      </c>
      <c r="C780">
        <v>2</v>
      </c>
      <c r="D780">
        <v>8</v>
      </c>
      <c r="E780">
        <v>0</v>
      </c>
      <c r="F780">
        <v>226</v>
      </c>
      <c r="G780">
        <v>14</v>
      </c>
      <c r="H780">
        <v>32</v>
      </c>
      <c r="I780">
        <v>8.3000000000000007</v>
      </c>
      <c r="J780">
        <v>43.3</v>
      </c>
      <c r="K780">
        <v>946.9</v>
      </c>
      <c r="L780">
        <v>277.89999999999998</v>
      </c>
      <c r="M780">
        <v>6.7</v>
      </c>
    </row>
    <row r="781" spans="1:13" x14ac:dyDescent="0.2">
      <c r="A781">
        <v>2019</v>
      </c>
      <c r="B781">
        <v>2</v>
      </c>
      <c r="C781">
        <v>2</v>
      </c>
      <c r="D781">
        <v>9</v>
      </c>
      <c r="E781">
        <v>0</v>
      </c>
      <c r="F781">
        <v>304</v>
      </c>
      <c r="G781">
        <v>47</v>
      </c>
      <c r="H781">
        <v>117</v>
      </c>
      <c r="I781">
        <v>9</v>
      </c>
      <c r="J781">
        <v>39.700000000000003</v>
      </c>
      <c r="K781">
        <v>947.6</v>
      </c>
      <c r="L781">
        <v>298.39999999999998</v>
      </c>
      <c r="M781">
        <v>6</v>
      </c>
    </row>
    <row r="782" spans="1:13" x14ac:dyDescent="0.2">
      <c r="A782">
        <v>2019</v>
      </c>
      <c r="B782">
        <v>2</v>
      </c>
      <c r="C782">
        <v>2</v>
      </c>
      <c r="D782">
        <v>10</v>
      </c>
      <c r="E782">
        <v>0</v>
      </c>
      <c r="F782">
        <v>657</v>
      </c>
      <c r="G782">
        <v>65</v>
      </c>
      <c r="H782">
        <v>327</v>
      </c>
      <c r="I782">
        <v>10.4</v>
      </c>
      <c r="J782">
        <v>35.200000000000003</v>
      </c>
      <c r="K782">
        <v>948.2</v>
      </c>
      <c r="L782">
        <v>295.10000000000002</v>
      </c>
      <c r="M782">
        <v>6.2</v>
      </c>
    </row>
    <row r="783" spans="1:13" x14ac:dyDescent="0.2">
      <c r="A783">
        <v>2019</v>
      </c>
      <c r="B783">
        <v>2</v>
      </c>
      <c r="C783">
        <v>2</v>
      </c>
      <c r="D783">
        <v>11</v>
      </c>
      <c r="E783">
        <v>0</v>
      </c>
      <c r="F783">
        <v>897</v>
      </c>
      <c r="G783">
        <v>103</v>
      </c>
      <c r="H783">
        <v>558</v>
      </c>
      <c r="I783">
        <v>11.4</v>
      </c>
      <c r="J783">
        <v>34.200000000000003</v>
      </c>
      <c r="K783">
        <v>949.3</v>
      </c>
      <c r="L783">
        <v>201.2</v>
      </c>
      <c r="M783">
        <v>6</v>
      </c>
    </row>
    <row r="784" spans="1:13" x14ac:dyDescent="0.2">
      <c r="A784">
        <v>2019</v>
      </c>
      <c r="B784">
        <v>2</v>
      </c>
      <c r="C784">
        <v>2</v>
      </c>
      <c r="D784">
        <v>12</v>
      </c>
      <c r="E784">
        <v>0</v>
      </c>
      <c r="F784">
        <v>945</v>
      </c>
      <c r="G784">
        <v>83</v>
      </c>
      <c r="H784">
        <v>630</v>
      </c>
      <c r="I784">
        <v>11.8</v>
      </c>
      <c r="J784">
        <v>33.6</v>
      </c>
      <c r="K784">
        <v>950</v>
      </c>
      <c r="L784">
        <v>142.6</v>
      </c>
      <c r="M784">
        <v>3.9</v>
      </c>
    </row>
    <row r="785" spans="1:13" x14ac:dyDescent="0.2">
      <c r="A785">
        <v>2019</v>
      </c>
      <c r="B785">
        <v>2</v>
      </c>
      <c r="C785">
        <v>2</v>
      </c>
      <c r="D785">
        <v>13</v>
      </c>
      <c r="E785">
        <v>0</v>
      </c>
      <c r="F785">
        <v>869</v>
      </c>
      <c r="G785">
        <v>97</v>
      </c>
      <c r="H785">
        <v>621</v>
      </c>
      <c r="I785">
        <v>12.3</v>
      </c>
      <c r="J785">
        <v>31.9</v>
      </c>
      <c r="K785">
        <v>950.4</v>
      </c>
      <c r="L785">
        <v>193.2</v>
      </c>
      <c r="M785">
        <v>4.5</v>
      </c>
    </row>
    <row r="786" spans="1:13" x14ac:dyDescent="0.2">
      <c r="A786">
        <v>2019</v>
      </c>
      <c r="B786">
        <v>2</v>
      </c>
      <c r="C786">
        <v>2</v>
      </c>
      <c r="D786">
        <v>14</v>
      </c>
      <c r="E786">
        <v>0</v>
      </c>
      <c r="F786">
        <v>968</v>
      </c>
      <c r="G786">
        <v>88</v>
      </c>
      <c r="H786">
        <v>638</v>
      </c>
      <c r="I786">
        <v>12.7</v>
      </c>
      <c r="J786">
        <v>31.3</v>
      </c>
      <c r="K786">
        <v>951</v>
      </c>
      <c r="L786">
        <v>276.3</v>
      </c>
      <c r="M786">
        <v>4.9000000000000004</v>
      </c>
    </row>
    <row r="787" spans="1:13" x14ac:dyDescent="0.2">
      <c r="A787">
        <v>2019</v>
      </c>
      <c r="B787">
        <v>2</v>
      </c>
      <c r="C787">
        <v>2</v>
      </c>
      <c r="D787">
        <v>15</v>
      </c>
      <c r="E787">
        <v>0</v>
      </c>
      <c r="F787">
        <v>514</v>
      </c>
      <c r="G787">
        <v>115</v>
      </c>
      <c r="H787">
        <v>362</v>
      </c>
      <c r="I787">
        <v>11.7</v>
      </c>
      <c r="J787">
        <v>31.6</v>
      </c>
      <c r="K787">
        <v>952.1</v>
      </c>
      <c r="L787">
        <v>264.10000000000002</v>
      </c>
      <c r="M787">
        <v>4.2</v>
      </c>
    </row>
    <row r="788" spans="1:13" x14ac:dyDescent="0.2">
      <c r="A788">
        <v>2019</v>
      </c>
      <c r="B788">
        <v>2</v>
      </c>
      <c r="C788">
        <v>2</v>
      </c>
      <c r="D788">
        <v>16</v>
      </c>
      <c r="E788">
        <v>0</v>
      </c>
      <c r="F788">
        <v>712</v>
      </c>
      <c r="G788">
        <v>70</v>
      </c>
      <c r="H788">
        <v>332</v>
      </c>
      <c r="I788">
        <v>11.5</v>
      </c>
      <c r="J788">
        <v>30.1</v>
      </c>
      <c r="K788">
        <v>953.2</v>
      </c>
      <c r="L788">
        <v>303.3</v>
      </c>
      <c r="M788">
        <v>7.3</v>
      </c>
    </row>
    <row r="789" spans="1:13" x14ac:dyDescent="0.2">
      <c r="A789">
        <v>2019</v>
      </c>
      <c r="B789">
        <v>2</v>
      </c>
      <c r="C789">
        <v>2</v>
      </c>
      <c r="D789">
        <v>17</v>
      </c>
      <c r="E789">
        <v>0</v>
      </c>
      <c r="F789">
        <v>569</v>
      </c>
      <c r="G789">
        <v>49</v>
      </c>
      <c r="H789">
        <v>162</v>
      </c>
      <c r="I789">
        <v>10.199999999999999</v>
      </c>
      <c r="J789">
        <v>38.9</v>
      </c>
      <c r="K789">
        <v>954.8</v>
      </c>
      <c r="L789">
        <v>303.60000000000002</v>
      </c>
      <c r="M789">
        <v>6.1</v>
      </c>
    </row>
    <row r="790" spans="1:13" x14ac:dyDescent="0.2">
      <c r="A790">
        <v>2019</v>
      </c>
      <c r="B790">
        <v>2</v>
      </c>
      <c r="C790">
        <v>2</v>
      </c>
      <c r="D790">
        <v>18</v>
      </c>
      <c r="E790">
        <v>0</v>
      </c>
      <c r="F790">
        <v>12</v>
      </c>
      <c r="G790">
        <v>7</v>
      </c>
      <c r="H790">
        <v>8</v>
      </c>
      <c r="I790">
        <v>8.6</v>
      </c>
      <c r="J790">
        <v>43.1</v>
      </c>
      <c r="K790">
        <v>955.4</v>
      </c>
      <c r="L790">
        <v>332.1</v>
      </c>
      <c r="M790">
        <v>8.6999999999999993</v>
      </c>
    </row>
    <row r="791" spans="1:13" x14ac:dyDescent="0.2">
      <c r="A791">
        <v>2019</v>
      </c>
      <c r="B791">
        <v>2</v>
      </c>
      <c r="C791">
        <v>2</v>
      </c>
      <c r="D791">
        <v>19</v>
      </c>
      <c r="E791">
        <v>0</v>
      </c>
      <c r="F791">
        <v>0</v>
      </c>
      <c r="G791">
        <v>0</v>
      </c>
      <c r="H791">
        <v>0</v>
      </c>
      <c r="I791">
        <v>7.9</v>
      </c>
      <c r="J791">
        <v>47.3</v>
      </c>
      <c r="K791">
        <v>956.8</v>
      </c>
      <c r="L791">
        <v>306</v>
      </c>
      <c r="M791">
        <v>5.8</v>
      </c>
    </row>
    <row r="792" spans="1:13" x14ac:dyDescent="0.2">
      <c r="A792">
        <v>2019</v>
      </c>
      <c r="B792">
        <v>2</v>
      </c>
      <c r="C792">
        <v>2</v>
      </c>
      <c r="D792">
        <v>20</v>
      </c>
      <c r="E792">
        <v>0</v>
      </c>
      <c r="F792">
        <v>0</v>
      </c>
      <c r="G792">
        <v>0</v>
      </c>
      <c r="H792">
        <v>0</v>
      </c>
      <c r="I792">
        <v>7.9</v>
      </c>
      <c r="J792">
        <v>47.5</v>
      </c>
      <c r="K792">
        <v>957.8</v>
      </c>
      <c r="L792">
        <v>308</v>
      </c>
      <c r="M792">
        <v>5.7</v>
      </c>
    </row>
    <row r="793" spans="1:13" x14ac:dyDescent="0.2">
      <c r="A793">
        <v>2019</v>
      </c>
      <c r="B793">
        <v>2</v>
      </c>
      <c r="C793">
        <v>2</v>
      </c>
      <c r="D793">
        <v>21</v>
      </c>
      <c r="E793">
        <v>0</v>
      </c>
      <c r="F793">
        <v>0</v>
      </c>
      <c r="G793">
        <v>0</v>
      </c>
      <c r="H793">
        <v>0</v>
      </c>
      <c r="I793">
        <v>7.7</v>
      </c>
      <c r="J793">
        <v>47.8</v>
      </c>
      <c r="K793">
        <v>958.5</v>
      </c>
      <c r="L793">
        <v>268.39999999999998</v>
      </c>
      <c r="M793">
        <v>3.4</v>
      </c>
    </row>
    <row r="794" spans="1:13" x14ac:dyDescent="0.2">
      <c r="A794">
        <v>2019</v>
      </c>
      <c r="B794">
        <v>2</v>
      </c>
      <c r="C794">
        <v>2</v>
      </c>
      <c r="D794">
        <v>22</v>
      </c>
      <c r="E794">
        <v>0</v>
      </c>
      <c r="F794">
        <v>0</v>
      </c>
      <c r="G794">
        <v>0</v>
      </c>
      <c r="H794">
        <v>0</v>
      </c>
      <c r="I794">
        <v>8.1999999999999993</v>
      </c>
      <c r="J794">
        <v>41.8</v>
      </c>
      <c r="K794">
        <v>959.2</v>
      </c>
      <c r="L794">
        <v>283.89999999999998</v>
      </c>
      <c r="M794">
        <v>2.5</v>
      </c>
    </row>
    <row r="795" spans="1:13" x14ac:dyDescent="0.2">
      <c r="A795">
        <v>2019</v>
      </c>
      <c r="B795">
        <v>2</v>
      </c>
      <c r="C795">
        <v>2</v>
      </c>
      <c r="D795">
        <v>23</v>
      </c>
      <c r="E795">
        <v>0</v>
      </c>
      <c r="F795">
        <v>0</v>
      </c>
      <c r="G795">
        <v>0</v>
      </c>
      <c r="H795">
        <v>0</v>
      </c>
      <c r="I795">
        <v>8</v>
      </c>
      <c r="J795">
        <v>40.799999999999997</v>
      </c>
      <c r="K795">
        <v>959.9</v>
      </c>
      <c r="L795">
        <v>332.5</v>
      </c>
      <c r="M795">
        <v>5.2</v>
      </c>
    </row>
    <row r="796" spans="1:13" x14ac:dyDescent="0.2">
      <c r="A796">
        <v>2019</v>
      </c>
      <c r="B796">
        <v>2</v>
      </c>
      <c r="C796">
        <v>3</v>
      </c>
      <c r="D796">
        <v>0</v>
      </c>
      <c r="E796">
        <v>0</v>
      </c>
      <c r="F796">
        <v>0</v>
      </c>
      <c r="G796">
        <v>0</v>
      </c>
      <c r="H796">
        <v>0</v>
      </c>
      <c r="I796">
        <v>7.4</v>
      </c>
      <c r="J796">
        <v>40</v>
      </c>
      <c r="K796">
        <v>960.4</v>
      </c>
      <c r="L796">
        <v>336.2</v>
      </c>
      <c r="M796">
        <v>5.7</v>
      </c>
    </row>
    <row r="797" spans="1:13" x14ac:dyDescent="0.2">
      <c r="A797">
        <v>2019</v>
      </c>
      <c r="B797">
        <v>2</v>
      </c>
      <c r="C797">
        <v>3</v>
      </c>
      <c r="D797">
        <v>1</v>
      </c>
      <c r="E797">
        <v>0</v>
      </c>
      <c r="F797">
        <v>0</v>
      </c>
      <c r="G797">
        <v>0</v>
      </c>
      <c r="H797">
        <v>0</v>
      </c>
      <c r="I797">
        <v>7</v>
      </c>
      <c r="J797">
        <v>38.5</v>
      </c>
      <c r="K797">
        <v>961</v>
      </c>
      <c r="L797">
        <v>294.7</v>
      </c>
      <c r="M797">
        <v>4.5999999999999996</v>
      </c>
    </row>
    <row r="798" spans="1:13" x14ac:dyDescent="0.2">
      <c r="A798">
        <v>2019</v>
      </c>
      <c r="B798">
        <v>2</v>
      </c>
      <c r="C798">
        <v>3</v>
      </c>
      <c r="D798">
        <v>2</v>
      </c>
      <c r="E798">
        <v>0</v>
      </c>
      <c r="F798">
        <v>0</v>
      </c>
      <c r="G798">
        <v>0</v>
      </c>
      <c r="H798">
        <v>0</v>
      </c>
      <c r="I798">
        <v>6.7</v>
      </c>
      <c r="J798">
        <v>37.700000000000003</v>
      </c>
      <c r="K798">
        <v>961.3</v>
      </c>
      <c r="L798">
        <v>306</v>
      </c>
      <c r="M798">
        <v>2.8</v>
      </c>
    </row>
    <row r="799" spans="1:13" x14ac:dyDescent="0.2">
      <c r="A799">
        <v>2019</v>
      </c>
      <c r="B799">
        <v>2</v>
      </c>
      <c r="C799">
        <v>3</v>
      </c>
      <c r="D799">
        <v>3</v>
      </c>
      <c r="E799">
        <v>0</v>
      </c>
      <c r="F799">
        <v>0</v>
      </c>
      <c r="G799">
        <v>0</v>
      </c>
      <c r="H799">
        <v>0</v>
      </c>
      <c r="I799">
        <v>6.6</v>
      </c>
      <c r="J799">
        <v>38.799999999999997</v>
      </c>
      <c r="K799">
        <v>961.4</v>
      </c>
      <c r="L799">
        <v>241.4</v>
      </c>
      <c r="M799">
        <v>2.7</v>
      </c>
    </row>
    <row r="800" spans="1:13" x14ac:dyDescent="0.2">
      <c r="A800">
        <v>2019</v>
      </c>
      <c r="B800">
        <v>2</v>
      </c>
      <c r="C800">
        <v>3</v>
      </c>
      <c r="D800">
        <v>4</v>
      </c>
      <c r="E800">
        <v>0</v>
      </c>
      <c r="F800">
        <v>0</v>
      </c>
      <c r="G800">
        <v>0</v>
      </c>
      <c r="H800">
        <v>0</v>
      </c>
      <c r="I800">
        <v>6.3</v>
      </c>
      <c r="J800">
        <v>40.9</v>
      </c>
      <c r="K800">
        <v>961.4</v>
      </c>
      <c r="L800">
        <v>242.7</v>
      </c>
      <c r="M800">
        <v>3.7</v>
      </c>
    </row>
    <row r="801" spans="1:13" x14ac:dyDescent="0.2">
      <c r="A801">
        <v>2019</v>
      </c>
      <c r="B801">
        <v>2</v>
      </c>
      <c r="C801">
        <v>3</v>
      </c>
      <c r="D801">
        <v>5</v>
      </c>
      <c r="E801">
        <v>0</v>
      </c>
      <c r="F801">
        <v>0</v>
      </c>
      <c r="G801">
        <v>0</v>
      </c>
      <c r="H801">
        <v>0</v>
      </c>
      <c r="I801">
        <v>5.9</v>
      </c>
      <c r="J801">
        <v>43.2</v>
      </c>
      <c r="K801">
        <v>961.5</v>
      </c>
      <c r="L801">
        <v>250.7</v>
      </c>
      <c r="M801">
        <v>2.6</v>
      </c>
    </row>
    <row r="802" spans="1:13" x14ac:dyDescent="0.2">
      <c r="A802">
        <v>2019</v>
      </c>
      <c r="B802">
        <v>2</v>
      </c>
      <c r="C802">
        <v>3</v>
      </c>
      <c r="D802">
        <v>6</v>
      </c>
      <c r="E802">
        <v>0</v>
      </c>
      <c r="F802">
        <v>0</v>
      </c>
      <c r="G802">
        <v>0</v>
      </c>
      <c r="H802">
        <v>0</v>
      </c>
      <c r="I802">
        <v>6.5</v>
      </c>
      <c r="J802">
        <v>40.4</v>
      </c>
      <c r="K802">
        <v>961.9</v>
      </c>
      <c r="L802">
        <v>126.7</v>
      </c>
      <c r="M802">
        <v>3.1</v>
      </c>
    </row>
    <row r="803" spans="1:13" x14ac:dyDescent="0.2">
      <c r="A803">
        <v>2019</v>
      </c>
      <c r="B803">
        <v>2</v>
      </c>
      <c r="C803">
        <v>3</v>
      </c>
      <c r="D803">
        <v>7</v>
      </c>
      <c r="E803">
        <v>0</v>
      </c>
      <c r="F803">
        <v>0</v>
      </c>
      <c r="G803">
        <v>0</v>
      </c>
      <c r="H803">
        <v>0</v>
      </c>
      <c r="I803">
        <v>5.9</v>
      </c>
      <c r="J803">
        <v>42.8</v>
      </c>
      <c r="K803">
        <v>962.4</v>
      </c>
      <c r="L803">
        <v>274.3</v>
      </c>
      <c r="M803">
        <v>3</v>
      </c>
    </row>
    <row r="804" spans="1:13" x14ac:dyDescent="0.2">
      <c r="A804">
        <v>2019</v>
      </c>
      <c r="B804">
        <v>2</v>
      </c>
      <c r="C804">
        <v>3</v>
      </c>
      <c r="D804">
        <v>8</v>
      </c>
      <c r="E804">
        <v>0</v>
      </c>
      <c r="F804">
        <v>281</v>
      </c>
      <c r="G804">
        <v>15</v>
      </c>
      <c r="H804">
        <v>41</v>
      </c>
      <c r="I804">
        <v>5.7</v>
      </c>
      <c r="J804">
        <v>41.8</v>
      </c>
      <c r="K804">
        <v>963.3</v>
      </c>
      <c r="L804">
        <v>266.39999999999998</v>
      </c>
      <c r="M804">
        <v>3.4</v>
      </c>
    </row>
    <row r="805" spans="1:13" x14ac:dyDescent="0.2">
      <c r="A805">
        <v>2019</v>
      </c>
      <c r="B805">
        <v>2</v>
      </c>
      <c r="C805">
        <v>3</v>
      </c>
      <c r="D805">
        <v>9</v>
      </c>
      <c r="E805">
        <v>0</v>
      </c>
      <c r="F805">
        <v>751</v>
      </c>
      <c r="G805">
        <v>39</v>
      </c>
      <c r="H805">
        <v>215</v>
      </c>
      <c r="I805">
        <v>7.5</v>
      </c>
      <c r="J805">
        <v>37.6</v>
      </c>
      <c r="K805">
        <v>964.3</v>
      </c>
      <c r="L805">
        <v>264.5</v>
      </c>
      <c r="M805">
        <v>2.4</v>
      </c>
    </row>
    <row r="806" spans="1:13" x14ac:dyDescent="0.2">
      <c r="A806">
        <v>2019</v>
      </c>
      <c r="B806">
        <v>2</v>
      </c>
      <c r="C806">
        <v>3</v>
      </c>
      <c r="D806">
        <v>10</v>
      </c>
      <c r="E806">
        <v>0</v>
      </c>
      <c r="F806">
        <v>895</v>
      </c>
      <c r="G806">
        <v>50</v>
      </c>
      <c r="H806">
        <v>399</v>
      </c>
      <c r="I806">
        <v>8.8000000000000007</v>
      </c>
      <c r="J806">
        <v>34.4</v>
      </c>
      <c r="K806">
        <v>965</v>
      </c>
      <c r="L806">
        <v>294</v>
      </c>
      <c r="M806">
        <v>3.3</v>
      </c>
    </row>
    <row r="807" spans="1:13" x14ac:dyDescent="0.2">
      <c r="A807">
        <v>2019</v>
      </c>
      <c r="B807">
        <v>2</v>
      </c>
      <c r="C807">
        <v>3</v>
      </c>
      <c r="D807">
        <v>11</v>
      </c>
      <c r="E807">
        <v>0</v>
      </c>
      <c r="F807">
        <v>975</v>
      </c>
      <c r="G807">
        <v>54</v>
      </c>
      <c r="H807">
        <v>550</v>
      </c>
      <c r="I807">
        <v>9.8000000000000007</v>
      </c>
      <c r="J807">
        <v>29.2</v>
      </c>
      <c r="K807">
        <v>965.4</v>
      </c>
      <c r="L807">
        <v>298.60000000000002</v>
      </c>
      <c r="M807">
        <v>3.9</v>
      </c>
    </row>
    <row r="808" spans="1:13" x14ac:dyDescent="0.2">
      <c r="A808">
        <v>2019</v>
      </c>
      <c r="B808">
        <v>2</v>
      </c>
      <c r="C808">
        <v>3</v>
      </c>
      <c r="D808">
        <v>12</v>
      </c>
      <c r="E808">
        <v>0</v>
      </c>
      <c r="F808">
        <v>1005</v>
      </c>
      <c r="G808">
        <v>56</v>
      </c>
      <c r="H808">
        <v>642</v>
      </c>
      <c r="I808">
        <v>10.7</v>
      </c>
      <c r="J808">
        <v>25.7</v>
      </c>
      <c r="K808">
        <v>964.9</v>
      </c>
      <c r="L808">
        <v>296.10000000000002</v>
      </c>
      <c r="M808">
        <v>4.9000000000000004</v>
      </c>
    </row>
    <row r="809" spans="1:13" x14ac:dyDescent="0.2">
      <c r="A809">
        <v>2019</v>
      </c>
      <c r="B809">
        <v>2</v>
      </c>
      <c r="C809">
        <v>3</v>
      </c>
      <c r="D809">
        <v>13</v>
      </c>
      <c r="E809">
        <v>0</v>
      </c>
      <c r="F809">
        <v>1012</v>
      </c>
      <c r="G809">
        <v>58</v>
      </c>
      <c r="H809">
        <v>669</v>
      </c>
      <c r="I809">
        <v>11.7</v>
      </c>
      <c r="J809">
        <v>23.8</v>
      </c>
      <c r="K809">
        <v>964.1</v>
      </c>
      <c r="L809">
        <v>301.5</v>
      </c>
      <c r="M809">
        <v>4.8</v>
      </c>
    </row>
    <row r="810" spans="1:13" x14ac:dyDescent="0.2">
      <c r="A810">
        <v>2019</v>
      </c>
      <c r="B810">
        <v>2</v>
      </c>
      <c r="C810">
        <v>3</v>
      </c>
      <c r="D810">
        <v>14</v>
      </c>
      <c r="E810">
        <v>0</v>
      </c>
      <c r="F810">
        <v>1001</v>
      </c>
      <c r="G810">
        <v>56</v>
      </c>
      <c r="H810">
        <v>629</v>
      </c>
      <c r="I810">
        <v>12.1</v>
      </c>
      <c r="J810">
        <v>23.8</v>
      </c>
      <c r="K810">
        <v>963.9</v>
      </c>
      <c r="L810">
        <v>306.3</v>
      </c>
      <c r="M810">
        <v>5.0999999999999996</v>
      </c>
    </row>
    <row r="811" spans="1:13" x14ac:dyDescent="0.2">
      <c r="A811">
        <v>2019</v>
      </c>
      <c r="B811">
        <v>2</v>
      </c>
      <c r="C811">
        <v>3</v>
      </c>
      <c r="D811">
        <v>15</v>
      </c>
      <c r="E811">
        <v>0</v>
      </c>
      <c r="F811">
        <v>961</v>
      </c>
      <c r="G811">
        <v>54</v>
      </c>
      <c r="H811">
        <v>524</v>
      </c>
      <c r="I811">
        <v>12.4</v>
      </c>
      <c r="J811">
        <v>24.4</v>
      </c>
      <c r="K811">
        <v>963.7</v>
      </c>
      <c r="L811">
        <v>309.7</v>
      </c>
      <c r="M811">
        <v>4.3</v>
      </c>
    </row>
    <row r="812" spans="1:13" x14ac:dyDescent="0.2">
      <c r="A812">
        <v>2019</v>
      </c>
      <c r="B812">
        <v>2</v>
      </c>
      <c r="C812">
        <v>3</v>
      </c>
      <c r="D812">
        <v>16</v>
      </c>
      <c r="E812">
        <v>0</v>
      </c>
      <c r="F812">
        <v>883</v>
      </c>
      <c r="G812">
        <v>47</v>
      </c>
      <c r="H812">
        <v>368</v>
      </c>
      <c r="I812">
        <v>12.4</v>
      </c>
      <c r="J812">
        <v>25.4</v>
      </c>
      <c r="K812">
        <v>964.2</v>
      </c>
      <c r="L812">
        <v>262.7</v>
      </c>
      <c r="M812">
        <v>3.3</v>
      </c>
    </row>
    <row r="813" spans="1:13" x14ac:dyDescent="0.2">
      <c r="A813">
        <v>2019</v>
      </c>
      <c r="B813">
        <v>2</v>
      </c>
      <c r="C813">
        <v>3</v>
      </c>
      <c r="D813">
        <v>17</v>
      </c>
      <c r="E813">
        <v>0</v>
      </c>
      <c r="F813">
        <v>711</v>
      </c>
      <c r="G813">
        <v>34</v>
      </c>
      <c r="H813">
        <v>179</v>
      </c>
      <c r="I813">
        <v>11.5</v>
      </c>
      <c r="J813">
        <v>27.2</v>
      </c>
      <c r="K813">
        <v>964.7</v>
      </c>
      <c r="L813">
        <v>238.4</v>
      </c>
      <c r="M813">
        <v>3.7</v>
      </c>
    </row>
    <row r="814" spans="1:13" x14ac:dyDescent="0.2">
      <c r="A814">
        <v>2019</v>
      </c>
      <c r="B814">
        <v>2</v>
      </c>
      <c r="C814">
        <v>3</v>
      </c>
      <c r="D814">
        <v>18</v>
      </c>
      <c r="E814">
        <v>0</v>
      </c>
      <c r="F814">
        <v>176</v>
      </c>
      <c r="G814">
        <v>8</v>
      </c>
      <c r="H814">
        <v>22</v>
      </c>
      <c r="I814">
        <v>9.5</v>
      </c>
      <c r="J814">
        <v>30.8</v>
      </c>
      <c r="K814">
        <v>965</v>
      </c>
      <c r="L814">
        <v>259.8</v>
      </c>
      <c r="M814">
        <v>2.2999999999999998</v>
      </c>
    </row>
    <row r="815" spans="1:13" x14ac:dyDescent="0.2">
      <c r="A815">
        <v>2019</v>
      </c>
      <c r="B815">
        <v>2</v>
      </c>
      <c r="C815">
        <v>3</v>
      </c>
      <c r="D815">
        <v>19</v>
      </c>
      <c r="E815">
        <v>0</v>
      </c>
      <c r="F815">
        <v>0</v>
      </c>
      <c r="G815">
        <v>0</v>
      </c>
      <c r="H815">
        <v>0</v>
      </c>
      <c r="I815">
        <v>8.1</v>
      </c>
      <c r="J815">
        <v>33.4</v>
      </c>
      <c r="K815">
        <v>965.9</v>
      </c>
      <c r="L815">
        <v>214</v>
      </c>
      <c r="M815">
        <v>1.7</v>
      </c>
    </row>
    <row r="816" spans="1:13" x14ac:dyDescent="0.2">
      <c r="A816">
        <v>2019</v>
      </c>
      <c r="B816">
        <v>2</v>
      </c>
      <c r="C816">
        <v>3</v>
      </c>
      <c r="D816">
        <v>20</v>
      </c>
      <c r="E816">
        <v>0</v>
      </c>
      <c r="F816">
        <v>0</v>
      </c>
      <c r="G816">
        <v>0</v>
      </c>
      <c r="H816">
        <v>0</v>
      </c>
      <c r="I816">
        <v>6.4</v>
      </c>
      <c r="J816">
        <v>37.700000000000003</v>
      </c>
      <c r="K816">
        <v>966.5</v>
      </c>
      <c r="L816">
        <v>282.7</v>
      </c>
      <c r="M816">
        <v>1.7</v>
      </c>
    </row>
    <row r="817" spans="1:13" x14ac:dyDescent="0.2">
      <c r="A817">
        <v>2019</v>
      </c>
      <c r="B817">
        <v>2</v>
      </c>
      <c r="C817">
        <v>3</v>
      </c>
      <c r="D817">
        <v>21</v>
      </c>
      <c r="E817">
        <v>0</v>
      </c>
      <c r="F817">
        <v>0</v>
      </c>
      <c r="G817">
        <v>0</v>
      </c>
      <c r="H817">
        <v>0</v>
      </c>
      <c r="I817">
        <v>5.4</v>
      </c>
      <c r="J817">
        <v>40.700000000000003</v>
      </c>
      <c r="K817">
        <v>967.2</v>
      </c>
      <c r="L817">
        <v>153.30000000000001</v>
      </c>
      <c r="M817">
        <v>1.1000000000000001</v>
      </c>
    </row>
    <row r="818" spans="1:13" x14ac:dyDescent="0.2">
      <c r="A818">
        <v>2019</v>
      </c>
      <c r="B818">
        <v>2</v>
      </c>
      <c r="C818">
        <v>3</v>
      </c>
      <c r="D818">
        <v>22</v>
      </c>
      <c r="E818">
        <v>0</v>
      </c>
      <c r="F818">
        <v>0</v>
      </c>
      <c r="G818">
        <v>0</v>
      </c>
      <c r="H818">
        <v>0</v>
      </c>
      <c r="I818">
        <v>4.5999999999999996</v>
      </c>
      <c r="J818">
        <v>42.7</v>
      </c>
      <c r="K818">
        <v>967.7</v>
      </c>
      <c r="L818">
        <v>259.5</v>
      </c>
      <c r="M818">
        <v>1.7</v>
      </c>
    </row>
    <row r="819" spans="1:13" x14ac:dyDescent="0.2">
      <c r="A819">
        <v>2019</v>
      </c>
      <c r="B819">
        <v>2</v>
      </c>
      <c r="C819">
        <v>3</v>
      </c>
      <c r="D819">
        <v>23</v>
      </c>
      <c r="E819">
        <v>0</v>
      </c>
      <c r="F819">
        <v>0</v>
      </c>
      <c r="G819">
        <v>0</v>
      </c>
      <c r="H819">
        <v>0</v>
      </c>
      <c r="I819">
        <v>2.9</v>
      </c>
      <c r="J819">
        <v>46.8</v>
      </c>
      <c r="K819">
        <v>968.3</v>
      </c>
      <c r="L819">
        <v>169.8</v>
      </c>
      <c r="M819">
        <v>0.8</v>
      </c>
    </row>
    <row r="820" spans="1:13" x14ac:dyDescent="0.2">
      <c r="A820">
        <v>2019</v>
      </c>
      <c r="B820">
        <v>2</v>
      </c>
      <c r="C820">
        <v>4</v>
      </c>
      <c r="D820">
        <v>0</v>
      </c>
      <c r="E820">
        <v>0</v>
      </c>
      <c r="F820">
        <v>0</v>
      </c>
      <c r="G820">
        <v>0</v>
      </c>
      <c r="H820">
        <v>0</v>
      </c>
      <c r="I820">
        <v>2.7</v>
      </c>
      <c r="J820">
        <v>46.8</v>
      </c>
      <c r="K820">
        <v>968.6</v>
      </c>
      <c r="L820">
        <v>215.3</v>
      </c>
      <c r="M820">
        <v>1.9</v>
      </c>
    </row>
    <row r="821" spans="1:13" x14ac:dyDescent="0.2">
      <c r="A821">
        <v>2019</v>
      </c>
      <c r="B821">
        <v>2</v>
      </c>
      <c r="C821">
        <v>4</v>
      </c>
      <c r="D821">
        <v>1</v>
      </c>
      <c r="E821">
        <v>0</v>
      </c>
      <c r="F821">
        <v>0</v>
      </c>
      <c r="G821">
        <v>0</v>
      </c>
      <c r="H821">
        <v>0</v>
      </c>
      <c r="I821">
        <v>2</v>
      </c>
      <c r="J821">
        <v>47.7</v>
      </c>
      <c r="K821">
        <v>968.7</v>
      </c>
      <c r="L821">
        <v>196.2</v>
      </c>
      <c r="M821">
        <v>1.2</v>
      </c>
    </row>
    <row r="822" spans="1:13" x14ac:dyDescent="0.2">
      <c r="A822">
        <v>2019</v>
      </c>
      <c r="B822">
        <v>2</v>
      </c>
      <c r="C822">
        <v>4</v>
      </c>
      <c r="D822">
        <v>2</v>
      </c>
      <c r="E822">
        <v>0</v>
      </c>
      <c r="F822">
        <v>0</v>
      </c>
      <c r="G822">
        <v>0</v>
      </c>
      <c r="H822">
        <v>0</v>
      </c>
      <c r="I822">
        <v>2.1</v>
      </c>
      <c r="J822">
        <v>47.3</v>
      </c>
      <c r="K822">
        <v>968.4</v>
      </c>
      <c r="L822">
        <v>207.2</v>
      </c>
      <c r="M822">
        <v>0.9</v>
      </c>
    </row>
    <row r="823" spans="1:13" x14ac:dyDescent="0.2">
      <c r="A823">
        <v>2019</v>
      </c>
      <c r="B823">
        <v>2</v>
      </c>
      <c r="C823">
        <v>4</v>
      </c>
      <c r="D823">
        <v>3</v>
      </c>
      <c r="E823">
        <v>0</v>
      </c>
      <c r="F823">
        <v>0</v>
      </c>
      <c r="G823">
        <v>0</v>
      </c>
      <c r="H823">
        <v>0</v>
      </c>
      <c r="I823">
        <v>2.1</v>
      </c>
      <c r="J823">
        <v>45.8</v>
      </c>
      <c r="K823">
        <v>968.2</v>
      </c>
      <c r="L823">
        <v>48.3</v>
      </c>
      <c r="M823">
        <v>2.1</v>
      </c>
    </row>
    <row r="824" spans="1:13" x14ac:dyDescent="0.2">
      <c r="A824">
        <v>2019</v>
      </c>
      <c r="B824">
        <v>2</v>
      </c>
      <c r="C824">
        <v>4</v>
      </c>
      <c r="D824">
        <v>4</v>
      </c>
      <c r="E824">
        <v>0</v>
      </c>
      <c r="F824">
        <v>0</v>
      </c>
      <c r="G824">
        <v>0</v>
      </c>
      <c r="H824">
        <v>0</v>
      </c>
      <c r="I824">
        <v>2.7</v>
      </c>
      <c r="J824">
        <v>42.4</v>
      </c>
      <c r="K824">
        <v>968.2</v>
      </c>
      <c r="L824">
        <v>26.5</v>
      </c>
      <c r="M824">
        <v>2.8</v>
      </c>
    </row>
    <row r="825" spans="1:13" x14ac:dyDescent="0.2">
      <c r="A825">
        <v>2019</v>
      </c>
      <c r="B825">
        <v>2</v>
      </c>
      <c r="C825">
        <v>4</v>
      </c>
      <c r="D825">
        <v>5</v>
      </c>
      <c r="E825">
        <v>0</v>
      </c>
      <c r="F825">
        <v>0</v>
      </c>
      <c r="G825">
        <v>0</v>
      </c>
      <c r="H825">
        <v>0</v>
      </c>
      <c r="I825">
        <v>1.8</v>
      </c>
      <c r="J825">
        <v>42.8</v>
      </c>
      <c r="K825">
        <v>968.2</v>
      </c>
      <c r="L825">
        <v>27.7</v>
      </c>
      <c r="M825">
        <v>2.5</v>
      </c>
    </row>
    <row r="826" spans="1:13" x14ac:dyDescent="0.2">
      <c r="A826">
        <v>2019</v>
      </c>
      <c r="B826">
        <v>2</v>
      </c>
      <c r="C826">
        <v>4</v>
      </c>
      <c r="D826">
        <v>6</v>
      </c>
      <c r="E826">
        <v>0</v>
      </c>
      <c r="F826">
        <v>0</v>
      </c>
      <c r="G826">
        <v>0</v>
      </c>
      <c r="H826">
        <v>0</v>
      </c>
      <c r="I826">
        <v>1.2</v>
      </c>
      <c r="J826">
        <v>42.9</v>
      </c>
      <c r="K826">
        <v>968.6</v>
      </c>
      <c r="L826">
        <v>13.3</v>
      </c>
      <c r="M826">
        <v>1.9</v>
      </c>
    </row>
    <row r="827" spans="1:13" x14ac:dyDescent="0.2">
      <c r="A827">
        <v>2019</v>
      </c>
      <c r="B827">
        <v>2</v>
      </c>
      <c r="C827">
        <v>4</v>
      </c>
      <c r="D827">
        <v>7</v>
      </c>
      <c r="E827">
        <v>0</v>
      </c>
      <c r="F827">
        <v>0</v>
      </c>
      <c r="G827">
        <v>0</v>
      </c>
      <c r="H827">
        <v>0</v>
      </c>
      <c r="I827">
        <v>1</v>
      </c>
      <c r="J827">
        <v>42.3</v>
      </c>
      <c r="K827">
        <v>968.7</v>
      </c>
      <c r="L827">
        <v>36.700000000000003</v>
      </c>
      <c r="M827">
        <v>1.4</v>
      </c>
    </row>
    <row r="828" spans="1:13" x14ac:dyDescent="0.2">
      <c r="A828">
        <v>2019</v>
      </c>
      <c r="B828">
        <v>2</v>
      </c>
      <c r="C828">
        <v>4</v>
      </c>
      <c r="D828">
        <v>8</v>
      </c>
      <c r="E828">
        <v>0</v>
      </c>
      <c r="F828">
        <v>299</v>
      </c>
      <c r="G828">
        <v>14</v>
      </c>
      <c r="H828">
        <v>43</v>
      </c>
      <c r="I828">
        <v>2</v>
      </c>
      <c r="J828">
        <v>38.799999999999997</v>
      </c>
      <c r="K828">
        <v>969.2</v>
      </c>
      <c r="L828">
        <v>25.5</v>
      </c>
      <c r="M828">
        <v>2.5</v>
      </c>
    </row>
    <row r="829" spans="1:13" x14ac:dyDescent="0.2">
      <c r="A829">
        <v>2019</v>
      </c>
      <c r="B829">
        <v>2</v>
      </c>
      <c r="C829">
        <v>4</v>
      </c>
      <c r="D829">
        <v>9</v>
      </c>
      <c r="E829">
        <v>0</v>
      </c>
      <c r="F829">
        <v>789</v>
      </c>
      <c r="G829">
        <v>37</v>
      </c>
      <c r="H829">
        <v>223</v>
      </c>
      <c r="I829">
        <v>6.1</v>
      </c>
      <c r="J829">
        <v>32.6</v>
      </c>
      <c r="K829">
        <v>969.6</v>
      </c>
      <c r="L829">
        <v>49.7</v>
      </c>
      <c r="M829">
        <v>1.3</v>
      </c>
    </row>
    <row r="830" spans="1:13" x14ac:dyDescent="0.2">
      <c r="A830">
        <v>2019</v>
      </c>
      <c r="B830">
        <v>2</v>
      </c>
      <c r="C830">
        <v>4</v>
      </c>
      <c r="D830">
        <v>10</v>
      </c>
      <c r="E830">
        <v>0</v>
      </c>
      <c r="F830">
        <v>929</v>
      </c>
      <c r="G830">
        <v>47</v>
      </c>
      <c r="H830">
        <v>411</v>
      </c>
      <c r="I830">
        <v>9.6999999999999993</v>
      </c>
      <c r="J830">
        <v>30</v>
      </c>
      <c r="K830">
        <v>969.7</v>
      </c>
      <c r="L830">
        <v>141.4</v>
      </c>
      <c r="M830">
        <v>0.9</v>
      </c>
    </row>
    <row r="831" spans="1:13" x14ac:dyDescent="0.2">
      <c r="A831">
        <v>2019</v>
      </c>
      <c r="B831">
        <v>2</v>
      </c>
      <c r="C831">
        <v>4</v>
      </c>
      <c r="D831">
        <v>11</v>
      </c>
      <c r="E831">
        <v>0</v>
      </c>
      <c r="F831">
        <v>989</v>
      </c>
      <c r="G831">
        <v>52</v>
      </c>
      <c r="H831">
        <v>558</v>
      </c>
      <c r="I831">
        <v>11.2</v>
      </c>
      <c r="J831">
        <v>34.6</v>
      </c>
      <c r="K831">
        <v>969.8</v>
      </c>
      <c r="L831">
        <v>234.6</v>
      </c>
      <c r="M831">
        <v>3.4</v>
      </c>
    </row>
    <row r="832" spans="1:13" x14ac:dyDescent="0.2">
      <c r="A832">
        <v>2019</v>
      </c>
      <c r="B832">
        <v>2</v>
      </c>
      <c r="C832">
        <v>4</v>
      </c>
      <c r="D832">
        <v>12</v>
      </c>
      <c r="E832">
        <v>0</v>
      </c>
      <c r="F832">
        <v>1012</v>
      </c>
      <c r="G832">
        <v>55</v>
      </c>
      <c r="H832">
        <v>648</v>
      </c>
      <c r="I832">
        <v>12.8</v>
      </c>
      <c r="J832">
        <v>33.6</v>
      </c>
      <c r="K832">
        <v>969.6</v>
      </c>
      <c r="L832">
        <v>233.5</v>
      </c>
      <c r="M832">
        <v>3.5</v>
      </c>
    </row>
    <row r="833" spans="1:13" x14ac:dyDescent="0.2">
      <c r="A833">
        <v>2019</v>
      </c>
      <c r="B833">
        <v>2</v>
      </c>
      <c r="C833">
        <v>4</v>
      </c>
      <c r="D833">
        <v>13</v>
      </c>
      <c r="E833">
        <v>0</v>
      </c>
      <c r="F833">
        <v>1006</v>
      </c>
      <c r="G833">
        <v>59</v>
      </c>
      <c r="H833">
        <v>671</v>
      </c>
      <c r="I833">
        <v>13.6</v>
      </c>
      <c r="J833">
        <v>37.5</v>
      </c>
      <c r="K833">
        <v>968.9</v>
      </c>
      <c r="L833">
        <v>250.2</v>
      </c>
      <c r="M833">
        <v>3.9</v>
      </c>
    </row>
    <row r="834" spans="1:13" x14ac:dyDescent="0.2">
      <c r="A834">
        <v>2019</v>
      </c>
      <c r="B834">
        <v>2</v>
      </c>
      <c r="C834">
        <v>4</v>
      </c>
      <c r="D834">
        <v>14</v>
      </c>
      <c r="E834">
        <v>0</v>
      </c>
      <c r="F834">
        <v>992</v>
      </c>
      <c r="G834">
        <v>58</v>
      </c>
      <c r="H834">
        <v>629</v>
      </c>
      <c r="I834">
        <v>14.3</v>
      </c>
      <c r="J834">
        <v>40.6</v>
      </c>
      <c r="K834">
        <v>968.3</v>
      </c>
      <c r="L834">
        <v>253.5</v>
      </c>
      <c r="M834">
        <v>4.5999999999999996</v>
      </c>
    </row>
    <row r="835" spans="1:13" x14ac:dyDescent="0.2">
      <c r="A835">
        <v>2019</v>
      </c>
      <c r="B835">
        <v>2</v>
      </c>
      <c r="C835">
        <v>4</v>
      </c>
      <c r="D835">
        <v>15</v>
      </c>
      <c r="E835">
        <v>0</v>
      </c>
      <c r="F835">
        <v>950</v>
      </c>
      <c r="G835">
        <v>54</v>
      </c>
      <c r="H835">
        <v>523</v>
      </c>
      <c r="I835">
        <v>14.3</v>
      </c>
      <c r="J835">
        <v>43.4</v>
      </c>
      <c r="K835">
        <v>967.8</v>
      </c>
      <c r="L835">
        <v>248.5</v>
      </c>
      <c r="M835">
        <v>4.8</v>
      </c>
    </row>
    <row r="836" spans="1:13" x14ac:dyDescent="0.2">
      <c r="A836">
        <v>2019</v>
      </c>
      <c r="B836">
        <v>2</v>
      </c>
      <c r="C836">
        <v>4</v>
      </c>
      <c r="D836">
        <v>16</v>
      </c>
      <c r="E836">
        <v>0</v>
      </c>
      <c r="F836">
        <v>863</v>
      </c>
      <c r="G836">
        <v>48</v>
      </c>
      <c r="H836">
        <v>365</v>
      </c>
      <c r="I836">
        <v>14.1</v>
      </c>
      <c r="J836">
        <v>44.7</v>
      </c>
      <c r="K836">
        <v>967.5</v>
      </c>
      <c r="L836">
        <v>253.6</v>
      </c>
      <c r="M836">
        <v>4.4000000000000004</v>
      </c>
    </row>
    <row r="837" spans="1:13" x14ac:dyDescent="0.2">
      <c r="A837">
        <v>2019</v>
      </c>
      <c r="B837">
        <v>2</v>
      </c>
      <c r="C837">
        <v>4</v>
      </c>
      <c r="D837">
        <v>17</v>
      </c>
      <c r="E837">
        <v>0</v>
      </c>
      <c r="F837">
        <v>669</v>
      </c>
      <c r="G837">
        <v>36</v>
      </c>
      <c r="H837">
        <v>176</v>
      </c>
      <c r="I837">
        <v>12.8</v>
      </c>
      <c r="J837">
        <v>49.8</v>
      </c>
      <c r="K837">
        <v>967.7</v>
      </c>
      <c r="L837">
        <v>260.89999999999998</v>
      </c>
      <c r="M837">
        <v>4.3</v>
      </c>
    </row>
    <row r="838" spans="1:13" x14ac:dyDescent="0.2">
      <c r="A838">
        <v>2019</v>
      </c>
      <c r="B838">
        <v>2</v>
      </c>
      <c r="C838">
        <v>4</v>
      </c>
      <c r="D838">
        <v>18</v>
      </c>
      <c r="E838">
        <v>0</v>
      </c>
      <c r="F838">
        <v>157</v>
      </c>
      <c r="G838">
        <v>9</v>
      </c>
      <c r="H838">
        <v>22</v>
      </c>
      <c r="I838">
        <v>10.4</v>
      </c>
      <c r="J838">
        <v>57.9</v>
      </c>
      <c r="K838">
        <v>968.2</v>
      </c>
      <c r="L838">
        <v>253.2</v>
      </c>
      <c r="M838">
        <v>3.3</v>
      </c>
    </row>
    <row r="839" spans="1:13" x14ac:dyDescent="0.2">
      <c r="A839">
        <v>2019</v>
      </c>
      <c r="B839">
        <v>2</v>
      </c>
      <c r="C839">
        <v>4</v>
      </c>
      <c r="D839">
        <v>19</v>
      </c>
      <c r="E839">
        <v>0</v>
      </c>
      <c r="F839">
        <v>0</v>
      </c>
      <c r="G839">
        <v>0</v>
      </c>
      <c r="H839">
        <v>0</v>
      </c>
      <c r="I839">
        <v>8.3000000000000007</v>
      </c>
      <c r="J839">
        <v>66.2</v>
      </c>
      <c r="K839">
        <v>968.6</v>
      </c>
      <c r="L839">
        <v>255.9</v>
      </c>
      <c r="M839">
        <v>1.7</v>
      </c>
    </row>
    <row r="840" spans="1:13" x14ac:dyDescent="0.2">
      <c r="A840">
        <v>2019</v>
      </c>
      <c r="B840">
        <v>2</v>
      </c>
      <c r="C840">
        <v>4</v>
      </c>
      <c r="D840">
        <v>20</v>
      </c>
      <c r="E840">
        <v>0</v>
      </c>
      <c r="F840">
        <v>0</v>
      </c>
      <c r="G840">
        <v>0</v>
      </c>
      <c r="H840">
        <v>0</v>
      </c>
      <c r="I840">
        <v>6.6</v>
      </c>
      <c r="J840">
        <v>70.3</v>
      </c>
      <c r="K840">
        <v>968.9</v>
      </c>
      <c r="L840">
        <v>96</v>
      </c>
      <c r="M840">
        <v>0.5</v>
      </c>
    </row>
    <row r="841" spans="1:13" x14ac:dyDescent="0.2">
      <c r="A841">
        <v>2019</v>
      </c>
      <c r="B841">
        <v>2</v>
      </c>
      <c r="C841">
        <v>4</v>
      </c>
      <c r="D841">
        <v>21</v>
      </c>
      <c r="E841">
        <v>0</v>
      </c>
      <c r="F841">
        <v>0</v>
      </c>
      <c r="G841">
        <v>0</v>
      </c>
      <c r="H841">
        <v>0</v>
      </c>
      <c r="I841">
        <v>5.3</v>
      </c>
      <c r="J841">
        <v>69</v>
      </c>
      <c r="K841">
        <v>969.2</v>
      </c>
      <c r="L841">
        <v>63.3</v>
      </c>
      <c r="M841">
        <v>0.9</v>
      </c>
    </row>
    <row r="842" spans="1:13" x14ac:dyDescent="0.2">
      <c r="A842">
        <v>2019</v>
      </c>
      <c r="B842">
        <v>2</v>
      </c>
      <c r="C842">
        <v>4</v>
      </c>
      <c r="D842">
        <v>22</v>
      </c>
      <c r="E842">
        <v>0</v>
      </c>
      <c r="F842">
        <v>0</v>
      </c>
      <c r="G842">
        <v>0</v>
      </c>
      <c r="H842">
        <v>0</v>
      </c>
      <c r="I842">
        <v>4.4000000000000004</v>
      </c>
      <c r="J842">
        <v>70.2</v>
      </c>
      <c r="K842">
        <v>969.3</v>
      </c>
      <c r="L842">
        <v>85</v>
      </c>
      <c r="M842">
        <v>1.2</v>
      </c>
    </row>
    <row r="843" spans="1:13" x14ac:dyDescent="0.2">
      <c r="A843">
        <v>2019</v>
      </c>
      <c r="B843">
        <v>2</v>
      </c>
      <c r="C843">
        <v>4</v>
      </c>
      <c r="D843">
        <v>23</v>
      </c>
      <c r="E843">
        <v>0</v>
      </c>
      <c r="F843">
        <v>0</v>
      </c>
      <c r="G843">
        <v>0</v>
      </c>
      <c r="H843">
        <v>0</v>
      </c>
      <c r="I843">
        <v>5.8</v>
      </c>
      <c r="J843">
        <v>66.3</v>
      </c>
      <c r="K843">
        <v>969.4</v>
      </c>
      <c r="L843">
        <v>68.2</v>
      </c>
      <c r="M843">
        <v>2.4</v>
      </c>
    </row>
    <row r="844" spans="1:13" x14ac:dyDescent="0.2">
      <c r="A844">
        <v>2019</v>
      </c>
      <c r="B844">
        <v>2</v>
      </c>
      <c r="C844">
        <v>5</v>
      </c>
      <c r="D844">
        <v>0</v>
      </c>
      <c r="E844">
        <v>0</v>
      </c>
      <c r="F844">
        <v>0</v>
      </c>
      <c r="G844">
        <v>0</v>
      </c>
      <c r="H844">
        <v>0</v>
      </c>
      <c r="I844">
        <v>5.6</v>
      </c>
      <c r="J844">
        <v>53</v>
      </c>
      <c r="K844">
        <v>969.6</v>
      </c>
      <c r="L844">
        <v>46.4</v>
      </c>
      <c r="M844">
        <v>2.2000000000000002</v>
      </c>
    </row>
    <row r="845" spans="1:13" x14ac:dyDescent="0.2">
      <c r="A845">
        <v>2019</v>
      </c>
      <c r="B845">
        <v>2</v>
      </c>
      <c r="C845">
        <v>5</v>
      </c>
      <c r="D845">
        <v>1</v>
      </c>
      <c r="E845">
        <v>0</v>
      </c>
      <c r="F845">
        <v>0</v>
      </c>
      <c r="G845">
        <v>0</v>
      </c>
      <c r="H845">
        <v>0</v>
      </c>
      <c r="I845">
        <v>4.5999999999999996</v>
      </c>
      <c r="J845">
        <v>55.3</v>
      </c>
      <c r="K845">
        <v>969.3</v>
      </c>
      <c r="L845">
        <v>59.7</v>
      </c>
      <c r="M845">
        <v>1.2</v>
      </c>
    </row>
    <row r="846" spans="1:13" x14ac:dyDescent="0.2">
      <c r="A846">
        <v>2019</v>
      </c>
      <c r="B846">
        <v>2</v>
      </c>
      <c r="C846">
        <v>5</v>
      </c>
      <c r="D846">
        <v>2</v>
      </c>
      <c r="E846">
        <v>0</v>
      </c>
      <c r="F846">
        <v>0</v>
      </c>
      <c r="G846">
        <v>0</v>
      </c>
      <c r="H846">
        <v>0</v>
      </c>
      <c r="I846">
        <v>4.0999999999999996</v>
      </c>
      <c r="J846">
        <v>59</v>
      </c>
      <c r="K846">
        <v>969</v>
      </c>
      <c r="L846">
        <v>111.7</v>
      </c>
      <c r="M846">
        <v>0.7</v>
      </c>
    </row>
    <row r="847" spans="1:13" x14ac:dyDescent="0.2">
      <c r="A847">
        <v>2019</v>
      </c>
      <c r="B847">
        <v>2</v>
      </c>
      <c r="C847">
        <v>5</v>
      </c>
      <c r="D847">
        <v>3</v>
      </c>
      <c r="E847">
        <v>0</v>
      </c>
      <c r="F847">
        <v>0</v>
      </c>
      <c r="G847">
        <v>0</v>
      </c>
      <c r="H847">
        <v>0</v>
      </c>
      <c r="I847">
        <v>3.7</v>
      </c>
      <c r="J847">
        <v>55.2</v>
      </c>
      <c r="K847">
        <v>968.9</v>
      </c>
      <c r="L847">
        <v>62.6</v>
      </c>
      <c r="M847">
        <v>1.1000000000000001</v>
      </c>
    </row>
    <row r="848" spans="1:13" x14ac:dyDescent="0.2">
      <c r="A848">
        <v>2019</v>
      </c>
      <c r="B848">
        <v>2</v>
      </c>
      <c r="C848">
        <v>5</v>
      </c>
      <c r="D848">
        <v>4</v>
      </c>
      <c r="E848">
        <v>0</v>
      </c>
      <c r="F848">
        <v>0</v>
      </c>
      <c r="G848">
        <v>0</v>
      </c>
      <c r="H848">
        <v>0</v>
      </c>
      <c r="I848">
        <v>4.3</v>
      </c>
      <c r="J848">
        <v>50.4</v>
      </c>
      <c r="K848">
        <v>968.6</v>
      </c>
      <c r="L848">
        <v>25.2</v>
      </c>
      <c r="M848">
        <v>1.8</v>
      </c>
    </row>
    <row r="849" spans="1:13" x14ac:dyDescent="0.2">
      <c r="A849">
        <v>2019</v>
      </c>
      <c r="B849">
        <v>2</v>
      </c>
      <c r="C849">
        <v>5</v>
      </c>
      <c r="D849">
        <v>5</v>
      </c>
      <c r="E849">
        <v>0</v>
      </c>
      <c r="F849">
        <v>0</v>
      </c>
      <c r="G849">
        <v>0</v>
      </c>
      <c r="H849">
        <v>0</v>
      </c>
      <c r="I849">
        <v>3.8</v>
      </c>
      <c r="J849">
        <v>51</v>
      </c>
      <c r="K849">
        <v>968.8</v>
      </c>
      <c r="L849">
        <v>153</v>
      </c>
      <c r="M849">
        <v>1.5</v>
      </c>
    </row>
    <row r="850" spans="1:13" x14ac:dyDescent="0.2">
      <c r="A850">
        <v>2019</v>
      </c>
      <c r="B850">
        <v>2</v>
      </c>
      <c r="C850">
        <v>5</v>
      </c>
      <c r="D850">
        <v>6</v>
      </c>
      <c r="E850">
        <v>0</v>
      </c>
      <c r="F850">
        <v>0</v>
      </c>
      <c r="G850">
        <v>0</v>
      </c>
      <c r="H850">
        <v>0</v>
      </c>
      <c r="I850">
        <v>4.4000000000000004</v>
      </c>
      <c r="J850">
        <v>46.6</v>
      </c>
      <c r="K850">
        <v>968.9</v>
      </c>
      <c r="L850">
        <v>54.9</v>
      </c>
      <c r="M850">
        <v>1.1000000000000001</v>
      </c>
    </row>
    <row r="851" spans="1:13" x14ac:dyDescent="0.2">
      <c r="A851">
        <v>2019</v>
      </c>
      <c r="B851">
        <v>2</v>
      </c>
      <c r="C851">
        <v>5</v>
      </c>
      <c r="D851">
        <v>7</v>
      </c>
      <c r="E851">
        <v>0</v>
      </c>
      <c r="F851">
        <v>0</v>
      </c>
      <c r="G851">
        <v>0</v>
      </c>
      <c r="H851">
        <v>0</v>
      </c>
      <c r="I851">
        <v>3.9</v>
      </c>
      <c r="J851">
        <v>45.9</v>
      </c>
      <c r="K851">
        <v>968.9</v>
      </c>
      <c r="L851">
        <v>161.30000000000001</v>
      </c>
      <c r="M851">
        <v>0.9</v>
      </c>
    </row>
    <row r="852" spans="1:13" x14ac:dyDescent="0.2">
      <c r="A852">
        <v>2019</v>
      </c>
      <c r="B852">
        <v>2</v>
      </c>
      <c r="C852">
        <v>5</v>
      </c>
      <c r="D852">
        <v>8</v>
      </c>
      <c r="E852">
        <v>0</v>
      </c>
      <c r="F852">
        <v>282</v>
      </c>
      <c r="G852">
        <v>15</v>
      </c>
      <c r="H852">
        <v>43</v>
      </c>
      <c r="I852">
        <v>3.8</v>
      </c>
      <c r="J852">
        <v>48</v>
      </c>
      <c r="K852">
        <v>969.4</v>
      </c>
      <c r="L852">
        <v>41.4</v>
      </c>
      <c r="M852">
        <v>0.2</v>
      </c>
    </row>
    <row r="853" spans="1:13" x14ac:dyDescent="0.2">
      <c r="A853">
        <v>2019</v>
      </c>
      <c r="B853">
        <v>2</v>
      </c>
      <c r="C853">
        <v>5</v>
      </c>
      <c r="D853">
        <v>9</v>
      </c>
      <c r="E853">
        <v>0</v>
      </c>
      <c r="F853">
        <v>740</v>
      </c>
      <c r="G853">
        <v>38</v>
      </c>
      <c r="H853">
        <v>215</v>
      </c>
      <c r="I853">
        <v>10.5</v>
      </c>
      <c r="J853">
        <v>34.700000000000003</v>
      </c>
      <c r="K853">
        <v>969.8</v>
      </c>
      <c r="L853">
        <v>52.3</v>
      </c>
      <c r="M853">
        <v>0.6</v>
      </c>
    </row>
    <row r="854" spans="1:13" x14ac:dyDescent="0.2">
      <c r="A854">
        <v>2019</v>
      </c>
      <c r="B854">
        <v>2</v>
      </c>
      <c r="C854">
        <v>5</v>
      </c>
      <c r="D854">
        <v>10</v>
      </c>
      <c r="E854">
        <v>0</v>
      </c>
      <c r="F854">
        <v>898</v>
      </c>
      <c r="G854">
        <v>46</v>
      </c>
      <c r="H854">
        <v>402</v>
      </c>
      <c r="I854">
        <v>14</v>
      </c>
      <c r="J854">
        <v>27.6</v>
      </c>
      <c r="K854">
        <v>970.1</v>
      </c>
      <c r="L854">
        <v>237.7</v>
      </c>
      <c r="M854">
        <v>0.7</v>
      </c>
    </row>
    <row r="855" spans="1:13" x14ac:dyDescent="0.2">
      <c r="A855">
        <v>2019</v>
      </c>
      <c r="B855">
        <v>2</v>
      </c>
      <c r="C855">
        <v>5</v>
      </c>
      <c r="D855">
        <v>11</v>
      </c>
      <c r="E855">
        <v>0</v>
      </c>
      <c r="F855">
        <v>964</v>
      </c>
      <c r="G855">
        <v>51</v>
      </c>
      <c r="H855">
        <v>549</v>
      </c>
      <c r="I855">
        <v>15.9</v>
      </c>
      <c r="J855">
        <v>25.7</v>
      </c>
      <c r="K855">
        <v>970.1</v>
      </c>
      <c r="L855">
        <v>216.1</v>
      </c>
      <c r="M855">
        <v>1</v>
      </c>
    </row>
    <row r="856" spans="1:13" x14ac:dyDescent="0.2">
      <c r="A856">
        <v>2019</v>
      </c>
      <c r="B856">
        <v>2</v>
      </c>
      <c r="C856">
        <v>5</v>
      </c>
      <c r="D856">
        <v>12</v>
      </c>
      <c r="E856">
        <v>0</v>
      </c>
      <c r="F856">
        <v>992</v>
      </c>
      <c r="G856">
        <v>54</v>
      </c>
      <c r="H856">
        <v>639</v>
      </c>
      <c r="I856">
        <v>17.399999999999999</v>
      </c>
      <c r="J856">
        <v>22.6</v>
      </c>
      <c r="K856">
        <v>969.8</v>
      </c>
      <c r="L856">
        <v>220.8</v>
      </c>
      <c r="M856">
        <v>2.2999999999999998</v>
      </c>
    </row>
    <row r="857" spans="1:13" x14ac:dyDescent="0.2">
      <c r="A857">
        <v>2019</v>
      </c>
      <c r="B857">
        <v>2</v>
      </c>
      <c r="C857">
        <v>5</v>
      </c>
      <c r="D857">
        <v>13</v>
      </c>
      <c r="E857">
        <v>0</v>
      </c>
      <c r="F857">
        <v>999</v>
      </c>
      <c r="G857">
        <v>55</v>
      </c>
      <c r="H857">
        <v>666</v>
      </c>
      <c r="I857">
        <v>18.2</v>
      </c>
      <c r="J857">
        <v>19.7</v>
      </c>
      <c r="K857">
        <v>968.9</v>
      </c>
      <c r="L857">
        <v>239.5</v>
      </c>
      <c r="M857">
        <v>2.8</v>
      </c>
    </row>
    <row r="858" spans="1:13" x14ac:dyDescent="0.2">
      <c r="A858">
        <v>2019</v>
      </c>
      <c r="B858">
        <v>2</v>
      </c>
      <c r="C858">
        <v>5</v>
      </c>
      <c r="D858">
        <v>14</v>
      </c>
      <c r="E858">
        <v>0</v>
      </c>
      <c r="F858">
        <v>985</v>
      </c>
      <c r="G858">
        <v>55</v>
      </c>
      <c r="H858">
        <v>626</v>
      </c>
      <c r="I858">
        <v>18.899999999999999</v>
      </c>
      <c r="J858">
        <v>19.100000000000001</v>
      </c>
      <c r="K858">
        <v>968.1</v>
      </c>
      <c r="L858">
        <v>243.6</v>
      </c>
      <c r="M858">
        <v>2.8</v>
      </c>
    </row>
    <row r="859" spans="1:13" x14ac:dyDescent="0.2">
      <c r="A859">
        <v>2019</v>
      </c>
      <c r="B859">
        <v>2</v>
      </c>
      <c r="C859">
        <v>5</v>
      </c>
      <c r="D859">
        <v>15</v>
      </c>
      <c r="E859">
        <v>0</v>
      </c>
      <c r="F859">
        <v>951</v>
      </c>
      <c r="G859">
        <v>52</v>
      </c>
      <c r="H859">
        <v>524</v>
      </c>
      <c r="I859">
        <v>18.8</v>
      </c>
      <c r="J859">
        <v>19.3</v>
      </c>
      <c r="K859">
        <v>967.4</v>
      </c>
      <c r="L859">
        <v>264.60000000000002</v>
      </c>
      <c r="M859">
        <v>4.2</v>
      </c>
    </row>
    <row r="860" spans="1:13" x14ac:dyDescent="0.2">
      <c r="A860">
        <v>2019</v>
      </c>
      <c r="B860">
        <v>2</v>
      </c>
      <c r="C860">
        <v>5</v>
      </c>
      <c r="D860">
        <v>16</v>
      </c>
      <c r="E860">
        <v>0</v>
      </c>
      <c r="F860">
        <v>877</v>
      </c>
      <c r="G860">
        <v>46</v>
      </c>
      <c r="H860">
        <v>371</v>
      </c>
      <c r="I860">
        <v>18.5</v>
      </c>
      <c r="J860">
        <v>19.399999999999999</v>
      </c>
      <c r="K860">
        <v>967.4</v>
      </c>
      <c r="L860">
        <v>252.4</v>
      </c>
      <c r="M860">
        <v>4.5999999999999996</v>
      </c>
    </row>
    <row r="861" spans="1:13" x14ac:dyDescent="0.2">
      <c r="A861">
        <v>2019</v>
      </c>
      <c r="B861">
        <v>2</v>
      </c>
      <c r="C861">
        <v>5</v>
      </c>
      <c r="D861">
        <v>17</v>
      </c>
      <c r="E861">
        <v>0</v>
      </c>
      <c r="F861">
        <v>700</v>
      </c>
      <c r="G861">
        <v>34</v>
      </c>
      <c r="H861">
        <v>182</v>
      </c>
      <c r="I861">
        <v>17</v>
      </c>
      <c r="J861">
        <v>24.1</v>
      </c>
      <c r="K861">
        <v>967.5</v>
      </c>
      <c r="L861">
        <v>270.3</v>
      </c>
      <c r="M861">
        <v>4.2</v>
      </c>
    </row>
    <row r="862" spans="1:13" x14ac:dyDescent="0.2">
      <c r="A862">
        <v>2019</v>
      </c>
      <c r="B862">
        <v>2</v>
      </c>
      <c r="C862">
        <v>5</v>
      </c>
      <c r="D862">
        <v>18</v>
      </c>
      <c r="E862">
        <v>0</v>
      </c>
      <c r="F862">
        <v>185</v>
      </c>
      <c r="G862">
        <v>9</v>
      </c>
      <c r="H862">
        <v>24</v>
      </c>
      <c r="I862">
        <v>14</v>
      </c>
      <c r="J862">
        <v>31.5</v>
      </c>
      <c r="K862">
        <v>967.9</v>
      </c>
      <c r="L862">
        <v>289.3</v>
      </c>
      <c r="M862">
        <v>2.8</v>
      </c>
    </row>
    <row r="863" spans="1:13" x14ac:dyDescent="0.2">
      <c r="A863">
        <v>2019</v>
      </c>
      <c r="B863">
        <v>2</v>
      </c>
      <c r="C863">
        <v>5</v>
      </c>
      <c r="D863">
        <v>19</v>
      </c>
      <c r="E863">
        <v>0</v>
      </c>
      <c r="F863">
        <v>0</v>
      </c>
      <c r="G863">
        <v>0</v>
      </c>
      <c r="H863">
        <v>0</v>
      </c>
      <c r="I863">
        <v>10.5</v>
      </c>
      <c r="J863">
        <v>40.5</v>
      </c>
      <c r="K863">
        <v>968.5</v>
      </c>
      <c r="L863">
        <v>250.2</v>
      </c>
      <c r="M863">
        <v>1.6</v>
      </c>
    </row>
    <row r="864" spans="1:13" x14ac:dyDescent="0.2">
      <c r="A864">
        <v>2019</v>
      </c>
      <c r="B864">
        <v>2</v>
      </c>
      <c r="C864">
        <v>5</v>
      </c>
      <c r="D864">
        <v>20</v>
      </c>
      <c r="E864">
        <v>0</v>
      </c>
      <c r="F864">
        <v>0</v>
      </c>
      <c r="G864">
        <v>0</v>
      </c>
      <c r="H864">
        <v>0</v>
      </c>
      <c r="I864">
        <v>8.6</v>
      </c>
      <c r="J864">
        <v>56.2</v>
      </c>
      <c r="K864">
        <v>968.7</v>
      </c>
      <c r="L864">
        <v>223.9</v>
      </c>
      <c r="M864">
        <v>0.9</v>
      </c>
    </row>
    <row r="865" spans="1:13" x14ac:dyDescent="0.2">
      <c r="A865">
        <v>2019</v>
      </c>
      <c r="B865">
        <v>2</v>
      </c>
      <c r="C865">
        <v>5</v>
      </c>
      <c r="D865">
        <v>21</v>
      </c>
      <c r="E865">
        <v>0</v>
      </c>
      <c r="F865">
        <v>0</v>
      </c>
      <c r="G865">
        <v>0</v>
      </c>
      <c r="H865">
        <v>0</v>
      </c>
      <c r="I865">
        <v>7.2</v>
      </c>
      <c r="J865">
        <v>56.2</v>
      </c>
      <c r="K865">
        <v>969</v>
      </c>
      <c r="L865">
        <v>230.5</v>
      </c>
      <c r="M865">
        <v>0.8</v>
      </c>
    </row>
    <row r="866" spans="1:13" x14ac:dyDescent="0.2">
      <c r="A866">
        <v>2019</v>
      </c>
      <c r="B866">
        <v>2</v>
      </c>
      <c r="C866">
        <v>5</v>
      </c>
      <c r="D866">
        <v>22</v>
      </c>
      <c r="E866">
        <v>0</v>
      </c>
      <c r="F866">
        <v>0</v>
      </c>
      <c r="G866">
        <v>0</v>
      </c>
      <c r="H866">
        <v>0</v>
      </c>
      <c r="I866">
        <v>6.4</v>
      </c>
      <c r="J866">
        <v>53.9</v>
      </c>
      <c r="K866">
        <v>969.1</v>
      </c>
      <c r="L866">
        <v>33.299999999999997</v>
      </c>
      <c r="M866">
        <v>0.8</v>
      </c>
    </row>
    <row r="867" spans="1:13" x14ac:dyDescent="0.2">
      <c r="A867">
        <v>2019</v>
      </c>
      <c r="B867">
        <v>2</v>
      </c>
      <c r="C867">
        <v>5</v>
      </c>
      <c r="D867">
        <v>23</v>
      </c>
      <c r="E867">
        <v>0</v>
      </c>
      <c r="F867">
        <v>0</v>
      </c>
      <c r="G867">
        <v>0</v>
      </c>
      <c r="H867">
        <v>0</v>
      </c>
      <c r="I867">
        <v>5</v>
      </c>
      <c r="J867">
        <v>53.4</v>
      </c>
      <c r="K867">
        <v>969.1</v>
      </c>
      <c r="L867">
        <v>23.3</v>
      </c>
      <c r="M867">
        <v>0.4</v>
      </c>
    </row>
    <row r="868" spans="1:13" x14ac:dyDescent="0.2">
      <c r="A868">
        <v>2019</v>
      </c>
      <c r="B868">
        <v>2</v>
      </c>
      <c r="C868">
        <v>6</v>
      </c>
      <c r="D868">
        <v>0</v>
      </c>
      <c r="E868">
        <v>0</v>
      </c>
      <c r="F868">
        <v>0</v>
      </c>
      <c r="G868">
        <v>0</v>
      </c>
      <c r="H868">
        <v>0</v>
      </c>
      <c r="I868">
        <v>5</v>
      </c>
      <c r="J868">
        <v>51.4</v>
      </c>
      <c r="K868">
        <v>969</v>
      </c>
      <c r="L868">
        <v>48.7</v>
      </c>
      <c r="M868">
        <v>0.5</v>
      </c>
    </row>
    <row r="869" spans="1:13" x14ac:dyDescent="0.2">
      <c r="A869">
        <v>2019</v>
      </c>
      <c r="B869">
        <v>2</v>
      </c>
      <c r="C869">
        <v>6</v>
      </c>
      <c r="D869">
        <v>1</v>
      </c>
      <c r="E869">
        <v>0</v>
      </c>
      <c r="F869">
        <v>0</v>
      </c>
      <c r="G869">
        <v>0</v>
      </c>
      <c r="H869">
        <v>0</v>
      </c>
      <c r="I869">
        <v>6.2</v>
      </c>
      <c r="J869">
        <v>49.6</v>
      </c>
      <c r="K869">
        <v>969</v>
      </c>
      <c r="L869">
        <v>81.400000000000006</v>
      </c>
      <c r="M869">
        <v>1.1000000000000001</v>
      </c>
    </row>
    <row r="870" spans="1:13" x14ac:dyDescent="0.2">
      <c r="A870">
        <v>2019</v>
      </c>
      <c r="B870">
        <v>2</v>
      </c>
      <c r="C870">
        <v>6</v>
      </c>
      <c r="D870">
        <v>2</v>
      </c>
      <c r="E870">
        <v>0</v>
      </c>
      <c r="F870">
        <v>0</v>
      </c>
      <c r="G870">
        <v>0</v>
      </c>
      <c r="H870">
        <v>0</v>
      </c>
      <c r="I870">
        <v>5.9</v>
      </c>
      <c r="J870">
        <v>51.7</v>
      </c>
      <c r="K870">
        <v>968.7</v>
      </c>
      <c r="L870">
        <v>30</v>
      </c>
      <c r="M870">
        <v>0.8</v>
      </c>
    </row>
    <row r="871" spans="1:13" x14ac:dyDescent="0.2">
      <c r="A871">
        <v>2019</v>
      </c>
      <c r="B871">
        <v>2</v>
      </c>
      <c r="C871">
        <v>6</v>
      </c>
      <c r="D871">
        <v>3</v>
      </c>
      <c r="E871">
        <v>0</v>
      </c>
      <c r="F871">
        <v>0</v>
      </c>
      <c r="G871">
        <v>0</v>
      </c>
      <c r="H871">
        <v>0</v>
      </c>
      <c r="I871">
        <v>5.6</v>
      </c>
      <c r="J871">
        <v>51.1</v>
      </c>
      <c r="K871">
        <v>968.6</v>
      </c>
      <c r="L871">
        <v>114.9</v>
      </c>
      <c r="M871">
        <v>0.4</v>
      </c>
    </row>
    <row r="872" spans="1:13" x14ac:dyDescent="0.2">
      <c r="A872">
        <v>2019</v>
      </c>
      <c r="B872">
        <v>2</v>
      </c>
      <c r="C872">
        <v>6</v>
      </c>
      <c r="D872">
        <v>4</v>
      </c>
      <c r="E872">
        <v>0</v>
      </c>
      <c r="F872">
        <v>0</v>
      </c>
      <c r="G872">
        <v>0</v>
      </c>
      <c r="H872">
        <v>0</v>
      </c>
      <c r="I872">
        <v>5.9</v>
      </c>
      <c r="J872">
        <v>53.3</v>
      </c>
      <c r="K872">
        <v>968.2</v>
      </c>
      <c r="L872">
        <v>22</v>
      </c>
      <c r="M872">
        <v>0.5</v>
      </c>
    </row>
    <row r="873" spans="1:13" x14ac:dyDescent="0.2">
      <c r="A873">
        <v>2019</v>
      </c>
      <c r="B873">
        <v>2</v>
      </c>
      <c r="C873">
        <v>6</v>
      </c>
      <c r="D873">
        <v>5</v>
      </c>
      <c r="E873">
        <v>0</v>
      </c>
      <c r="F873">
        <v>0</v>
      </c>
      <c r="G873">
        <v>0</v>
      </c>
      <c r="H873">
        <v>0</v>
      </c>
      <c r="I873">
        <v>5.8</v>
      </c>
      <c r="J873">
        <v>55.6</v>
      </c>
      <c r="K873">
        <v>968.1</v>
      </c>
      <c r="L873">
        <v>12.2</v>
      </c>
      <c r="M873">
        <v>0.3</v>
      </c>
    </row>
    <row r="874" spans="1:13" x14ac:dyDescent="0.2">
      <c r="A874">
        <v>2019</v>
      </c>
      <c r="B874">
        <v>2</v>
      </c>
      <c r="C874">
        <v>6</v>
      </c>
      <c r="D874">
        <v>6</v>
      </c>
      <c r="E874">
        <v>0</v>
      </c>
      <c r="F874">
        <v>0</v>
      </c>
      <c r="G874">
        <v>0</v>
      </c>
      <c r="H874">
        <v>0</v>
      </c>
      <c r="I874">
        <v>5.3</v>
      </c>
      <c r="J874">
        <v>55.3</v>
      </c>
      <c r="K874">
        <v>968.2</v>
      </c>
      <c r="L874">
        <v>127.9</v>
      </c>
      <c r="M874">
        <v>0.5</v>
      </c>
    </row>
    <row r="875" spans="1:13" x14ac:dyDescent="0.2">
      <c r="A875">
        <v>2019</v>
      </c>
      <c r="B875">
        <v>2</v>
      </c>
      <c r="C875">
        <v>6</v>
      </c>
      <c r="D875">
        <v>7</v>
      </c>
      <c r="E875">
        <v>0</v>
      </c>
      <c r="F875">
        <v>0</v>
      </c>
      <c r="G875">
        <v>0</v>
      </c>
      <c r="H875">
        <v>0</v>
      </c>
      <c r="I875">
        <v>5.8</v>
      </c>
      <c r="J875">
        <v>56.5</v>
      </c>
      <c r="K875">
        <v>968.2</v>
      </c>
      <c r="L875">
        <v>58.9</v>
      </c>
      <c r="M875">
        <v>0.6</v>
      </c>
    </row>
    <row r="876" spans="1:13" x14ac:dyDescent="0.2">
      <c r="A876">
        <v>2019</v>
      </c>
      <c r="B876">
        <v>2</v>
      </c>
      <c r="C876">
        <v>6</v>
      </c>
      <c r="D876">
        <v>8</v>
      </c>
      <c r="E876">
        <v>0</v>
      </c>
      <c r="F876">
        <v>279</v>
      </c>
      <c r="G876">
        <v>15</v>
      </c>
      <c r="H876">
        <v>44</v>
      </c>
      <c r="I876">
        <v>7</v>
      </c>
      <c r="J876">
        <v>58.9</v>
      </c>
      <c r="K876">
        <v>968.4</v>
      </c>
      <c r="L876">
        <v>68.3</v>
      </c>
      <c r="M876">
        <v>1</v>
      </c>
    </row>
    <row r="877" spans="1:13" x14ac:dyDescent="0.2">
      <c r="A877">
        <v>2019</v>
      </c>
      <c r="B877">
        <v>2</v>
      </c>
      <c r="C877">
        <v>6</v>
      </c>
      <c r="D877">
        <v>9</v>
      </c>
      <c r="E877">
        <v>0</v>
      </c>
      <c r="F877">
        <v>734</v>
      </c>
      <c r="G877">
        <v>37</v>
      </c>
      <c r="H877">
        <v>216</v>
      </c>
      <c r="I877">
        <v>13.2</v>
      </c>
      <c r="J877">
        <v>43.8</v>
      </c>
      <c r="K877">
        <v>968.6</v>
      </c>
      <c r="L877">
        <v>40.6</v>
      </c>
      <c r="M877">
        <v>0.3</v>
      </c>
    </row>
    <row r="878" spans="1:13" x14ac:dyDescent="0.2">
      <c r="A878">
        <v>2019</v>
      </c>
      <c r="B878">
        <v>2</v>
      </c>
      <c r="C878">
        <v>6</v>
      </c>
      <c r="D878">
        <v>10</v>
      </c>
      <c r="E878">
        <v>0</v>
      </c>
      <c r="F878">
        <v>877</v>
      </c>
      <c r="G878">
        <v>48</v>
      </c>
      <c r="H878">
        <v>398</v>
      </c>
      <c r="I878">
        <v>15.7</v>
      </c>
      <c r="J878">
        <v>38.4</v>
      </c>
      <c r="K878">
        <v>968.7</v>
      </c>
      <c r="L878">
        <v>164.1</v>
      </c>
      <c r="M878">
        <v>0.6</v>
      </c>
    </row>
    <row r="879" spans="1:13" x14ac:dyDescent="0.2">
      <c r="A879">
        <v>2019</v>
      </c>
      <c r="B879">
        <v>2</v>
      </c>
      <c r="C879">
        <v>6</v>
      </c>
      <c r="D879">
        <v>11</v>
      </c>
      <c r="E879">
        <v>0</v>
      </c>
      <c r="F879">
        <v>949</v>
      </c>
      <c r="G879">
        <v>51</v>
      </c>
      <c r="H879">
        <v>545</v>
      </c>
      <c r="I879">
        <v>17.899999999999999</v>
      </c>
      <c r="J879">
        <v>35.200000000000003</v>
      </c>
      <c r="K879">
        <v>968.5</v>
      </c>
      <c r="L879">
        <v>228.7</v>
      </c>
      <c r="M879">
        <v>1.6</v>
      </c>
    </row>
    <row r="880" spans="1:13" x14ac:dyDescent="0.2">
      <c r="A880">
        <v>2019</v>
      </c>
      <c r="B880">
        <v>2</v>
      </c>
      <c r="C880">
        <v>6</v>
      </c>
      <c r="D880">
        <v>12</v>
      </c>
      <c r="E880">
        <v>0</v>
      </c>
      <c r="F880">
        <v>979</v>
      </c>
      <c r="G880">
        <v>53</v>
      </c>
      <c r="H880">
        <v>635</v>
      </c>
      <c r="I880">
        <v>18.8</v>
      </c>
      <c r="J880">
        <v>34.5</v>
      </c>
      <c r="K880">
        <v>967.8</v>
      </c>
      <c r="L880">
        <v>222.6</v>
      </c>
      <c r="M880">
        <v>2.2000000000000002</v>
      </c>
    </row>
    <row r="881" spans="1:13" x14ac:dyDescent="0.2">
      <c r="A881">
        <v>2019</v>
      </c>
      <c r="B881">
        <v>2</v>
      </c>
      <c r="C881">
        <v>6</v>
      </c>
      <c r="D881">
        <v>13</v>
      </c>
      <c r="E881">
        <v>0</v>
      </c>
      <c r="F881">
        <v>988</v>
      </c>
      <c r="G881">
        <v>54</v>
      </c>
      <c r="H881">
        <v>662</v>
      </c>
      <c r="I881">
        <v>19.399999999999999</v>
      </c>
      <c r="J881">
        <v>33.6</v>
      </c>
      <c r="K881">
        <v>967</v>
      </c>
      <c r="L881">
        <v>246.9</v>
      </c>
      <c r="M881">
        <v>2.5</v>
      </c>
    </row>
    <row r="882" spans="1:13" x14ac:dyDescent="0.2">
      <c r="A882">
        <v>2019</v>
      </c>
      <c r="B882">
        <v>2</v>
      </c>
      <c r="C882">
        <v>6</v>
      </c>
      <c r="D882">
        <v>14</v>
      </c>
      <c r="E882">
        <v>0</v>
      </c>
      <c r="F882">
        <v>977</v>
      </c>
      <c r="G882">
        <v>53</v>
      </c>
      <c r="H882">
        <v>624</v>
      </c>
      <c r="I882">
        <v>19.899999999999999</v>
      </c>
      <c r="J882">
        <v>32.200000000000003</v>
      </c>
      <c r="K882">
        <v>966.1</v>
      </c>
      <c r="L882">
        <v>253.1</v>
      </c>
      <c r="M882">
        <v>3.4</v>
      </c>
    </row>
    <row r="883" spans="1:13" x14ac:dyDescent="0.2">
      <c r="A883">
        <v>2019</v>
      </c>
      <c r="B883">
        <v>2</v>
      </c>
      <c r="C883">
        <v>6</v>
      </c>
      <c r="D883">
        <v>15</v>
      </c>
      <c r="E883">
        <v>0</v>
      </c>
      <c r="F883">
        <v>932</v>
      </c>
      <c r="G883">
        <v>52</v>
      </c>
      <c r="H883">
        <v>519</v>
      </c>
      <c r="I883">
        <v>20</v>
      </c>
      <c r="J883">
        <v>31.6</v>
      </c>
      <c r="K883">
        <v>965.4</v>
      </c>
      <c r="L883">
        <v>257.89999999999998</v>
      </c>
      <c r="M883">
        <v>4</v>
      </c>
    </row>
    <row r="884" spans="1:13" x14ac:dyDescent="0.2">
      <c r="A884">
        <v>2019</v>
      </c>
      <c r="B884">
        <v>2</v>
      </c>
      <c r="C884">
        <v>6</v>
      </c>
      <c r="D884">
        <v>16</v>
      </c>
      <c r="E884">
        <v>0</v>
      </c>
      <c r="F884">
        <v>859</v>
      </c>
      <c r="G884">
        <v>46</v>
      </c>
      <c r="H884">
        <v>367</v>
      </c>
      <c r="I884">
        <v>19.3</v>
      </c>
      <c r="J884">
        <v>31.4</v>
      </c>
      <c r="K884">
        <v>965.2</v>
      </c>
      <c r="L884">
        <v>274.2</v>
      </c>
      <c r="M884">
        <v>5.2</v>
      </c>
    </row>
    <row r="885" spans="1:13" x14ac:dyDescent="0.2">
      <c r="A885">
        <v>2019</v>
      </c>
      <c r="B885">
        <v>2</v>
      </c>
      <c r="C885">
        <v>6</v>
      </c>
      <c r="D885">
        <v>17</v>
      </c>
      <c r="E885">
        <v>0</v>
      </c>
      <c r="F885">
        <v>696</v>
      </c>
      <c r="G885">
        <v>34</v>
      </c>
      <c r="H885">
        <v>183</v>
      </c>
      <c r="I885">
        <v>17.8</v>
      </c>
      <c r="J885">
        <v>29.7</v>
      </c>
      <c r="K885">
        <v>965.2</v>
      </c>
      <c r="L885">
        <v>277.5</v>
      </c>
      <c r="M885">
        <v>5.4</v>
      </c>
    </row>
    <row r="886" spans="1:13" x14ac:dyDescent="0.2">
      <c r="A886">
        <v>2019</v>
      </c>
      <c r="B886">
        <v>2</v>
      </c>
      <c r="C886">
        <v>6</v>
      </c>
      <c r="D886">
        <v>18</v>
      </c>
      <c r="E886">
        <v>0</v>
      </c>
      <c r="F886">
        <v>190</v>
      </c>
      <c r="G886">
        <v>9</v>
      </c>
      <c r="H886">
        <v>25</v>
      </c>
      <c r="I886">
        <v>15.3</v>
      </c>
      <c r="J886">
        <v>30</v>
      </c>
      <c r="K886">
        <v>965.4</v>
      </c>
      <c r="L886">
        <v>281.7</v>
      </c>
      <c r="M886">
        <v>3.9</v>
      </c>
    </row>
    <row r="887" spans="1:13" x14ac:dyDescent="0.2">
      <c r="A887">
        <v>2019</v>
      </c>
      <c r="B887">
        <v>2</v>
      </c>
      <c r="C887">
        <v>6</v>
      </c>
      <c r="D887">
        <v>19</v>
      </c>
      <c r="E887">
        <v>0</v>
      </c>
      <c r="F887">
        <v>0</v>
      </c>
      <c r="G887">
        <v>0</v>
      </c>
      <c r="H887">
        <v>0</v>
      </c>
      <c r="I887">
        <v>12.8</v>
      </c>
      <c r="J887">
        <v>34.299999999999997</v>
      </c>
      <c r="K887">
        <v>965.8</v>
      </c>
      <c r="L887">
        <v>243.8</v>
      </c>
      <c r="M887">
        <v>1.3</v>
      </c>
    </row>
    <row r="888" spans="1:13" x14ac:dyDescent="0.2">
      <c r="A888">
        <v>2019</v>
      </c>
      <c r="B888">
        <v>2</v>
      </c>
      <c r="C888">
        <v>6</v>
      </c>
      <c r="D888">
        <v>20</v>
      </c>
      <c r="E888">
        <v>0</v>
      </c>
      <c r="F888">
        <v>0</v>
      </c>
      <c r="G888">
        <v>0</v>
      </c>
      <c r="H888">
        <v>0</v>
      </c>
      <c r="I888">
        <v>10</v>
      </c>
      <c r="J888">
        <v>54.8</v>
      </c>
      <c r="K888">
        <v>965.9</v>
      </c>
      <c r="L888">
        <v>213.1</v>
      </c>
      <c r="M888">
        <v>0.5</v>
      </c>
    </row>
    <row r="889" spans="1:13" x14ac:dyDescent="0.2">
      <c r="A889">
        <v>2019</v>
      </c>
      <c r="B889">
        <v>2</v>
      </c>
      <c r="C889">
        <v>6</v>
      </c>
      <c r="D889">
        <v>21</v>
      </c>
      <c r="E889">
        <v>0</v>
      </c>
      <c r="F889">
        <v>0</v>
      </c>
      <c r="G889">
        <v>0</v>
      </c>
      <c r="H889">
        <v>0</v>
      </c>
      <c r="I889">
        <v>9</v>
      </c>
      <c r="J889">
        <v>60.7</v>
      </c>
      <c r="K889">
        <v>965.8</v>
      </c>
      <c r="L889">
        <v>264.5</v>
      </c>
      <c r="M889">
        <v>0.6</v>
      </c>
    </row>
    <row r="890" spans="1:13" x14ac:dyDescent="0.2">
      <c r="A890">
        <v>2019</v>
      </c>
      <c r="B890">
        <v>2</v>
      </c>
      <c r="C890">
        <v>6</v>
      </c>
      <c r="D890">
        <v>22</v>
      </c>
      <c r="E890">
        <v>0</v>
      </c>
      <c r="F890">
        <v>0</v>
      </c>
      <c r="G890">
        <v>0</v>
      </c>
      <c r="H890">
        <v>0</v>
      </c>
      <c r="I890">
        <v>8.5</v>
      </c>
      <c r="J890">
        <v>55.4</v>
      </c>
      <c r="K890">
        <v>965.7</v>
      </c>
      <c r="L890">
        <v>191.3</v>
      </c>
      <c r="M890">
        <v>0.3</v>
      </c>
    </row>
    <row r="891" spans="1:13" x14ac:dyDescent="0.2">
      <c r="A891">
        <v>2019</v>
      </c>
      <c r="B891">
        <v>2</v>
      </c>
      <c r="C891">
        <v>6</v>
      </c>
      <c r="D891">
        <v>23</v>
      </c>
      <c r="E891">
        <v>0</v>
      </c>
      <c r="F891">
        <v>0</v>
      </c>
      <c r="G891">
        <v>0</v>
      </c>
      <c r="H891">
        <v>0</v>
      </c>
      <c r="I891">
        <v>8.5</v>
      </c>
      <c r="J891">
        <v>49.3</v>
      </c>
      <c r="K891">
        <v>965.6</v>
      </c>
      <c r="L891">
        <v>32.1</v>
      </c>
      <c r="M891">
        <v>1.5</v>
      </c>
    </row>
    <row r="892" spans="1:13" x14ac:dyDescent="0.2">
      <c r="A892">
        <v>2019</v>
      </c>
      <c r="B892">
        <v>2</v>
      </c>
      <c r="C892">
        <v>7</v>
      </c>
      <c r="D892">
        <v>0</v>
      </c>
      <c r="E892">
        <v>0</v>
      </c>
      <c r="F892">
        <v>0</v>
      </c>
      <c r="G892">
        <v>0</v>
      </c>
      <c r="H892">
        <v>0</v>
      </c>
      <c r="I892">
        <v>8.1999999999999993</v>
      </c>
      <c r="J892">
        <v>49.9</v>
      </c>
      <c r="K892">
        <v>965.5</v>
      </c>
      <c r="L892">
        <v>23.4</v>
      </c>
      <c r="M892">
        <v>1.3</v>
      </c>
    </row>
    <row r="893" spans="1:13" x14ac:dyDescent="0.2">
      <c r="A893">
        <v>2019</v>
      </c>
      <c r="B893">
        <v>2</v>
      </c>
      <c r="C893">
        <v>7</v>
      </c>
      <c r="D893">
        <v>1</v>
      </c>
      <c r="E893">
        <v>0</v>
      </c>
      <c r="F893">
        <v>0</v>
      </c>
      <c r="G893">
        <v>0</v>
      </c>
      <c r="H893">
        <v>0</v>
      </c>
      <c r="I893">
        <v>9.1999999999999993</v>
      </c>
      <c r="J893">
        <v>48.7</v>
      </c>
      <c r="K893">
        <v>965.4</v>
      </c>
      <c r="L893">
        <v>9.9</v>
      </c>
      <c r="M893">
        <v>1.8</v>
      </c>
    </row>
    <row r="894" spans="1:13" x14ac:dyDescent="0.2">
      <c r="A894">
        <v>2019</v>
      </c>
      <c r="B894">
        <v>2</v>
      </c>
      <c r="C894">
        <v>7</v>
      </c>
      <c r="D894">
        <v>2</v>
      </c>
      <c r="E894">
        <v>0</v>
      </c>
      <c r="F894">
        <v>0</v>
      </c>
      <c r="G894">
        <v>0</v>
      </c>
      <c r="H894">
        <v>0</v>
      </c>
      <c r="I894">
        <v>8.8000000000000007</v>
      </c>
      <c r="J894">
        <v>49.6</v>
      </c>
      <c r="K894">
        <v>965</v>
      </c>
      <c r="L894">
        <v>16.5</v>
      </c>
      <c r="M894">
        <v>2.4</v>
      </c>
    </row>
    <row r="895" spans="1:13" x14ac:dyDescent="0.2">
      <c r="A895">
        <v>2019</v>
      </c>
      <c r="B895">
        <v>2</v>
      </c>
      <c r="C895">
        <v>7</v>
      </c>
      <c r="D895">
        <v>3</v>
      </c>
      <c r="E895">
        <v>0</v>
      </c>
      <c r="F895">
        <v>0</v>
      </c>
      <c r="G895">
        <v>0</v>
      </c>
      <c r="H895">
        <v>0</v>
      </c>
      <c r="I895">
        <v>7.8</v>
      </c>
      <c r="J895">
        <v>52.8</v>
      </c>
      <c r="K895">
        <v>964.7</v>
      </c>
      <c r="L895">
        <v>12.3</v>
      </c>
      <c r="M895">
        <v>1.6</v>
      </c>
    </row>
    <row r="896" spans="1:13" x14ac:dyDescent="0.2">
      <c r="A896">
        <v>2019</v>
      </c>
      <c r="B896">
        <v>2</v>
      </c>
      <c r="C896">
        <v>7</v>
      </c>
      <c r="D896">
        <v>4</v>
      </c>
      <c r="E896">
        <v>0</v>
      </c>
      <c r="F896">
        <v>0</v>
      </c>
      <c r="G896">
        <v>0</v>
      </c>
      <c r="H896">
        <v>0</v>
      </c>
      <c r="I896">
        <v>7.3</v>
      </c>
      <c r="J896">
        <v>54.7</v>
      </c>
      <c r="K896">
        <v>964.4</v>
      </c>
      <c r="L896">
        <v>14.1</v>
      </c>
      <c r="M896">
        <v>1.6</v>
      </c>
    </row>
    <row r="897" spans="1:13" x14ac:dyDescent="0.2">
      <c r="A897">
        <v>2019</v>
      </c>
      <c r="B897">
        <v>2</v>
      </c>
      <c r="C897">
        <v>7</v>
      </c>
      <c r="D897">
        <v>5</v>
      </c>
      <c r="E897">
        <v>0</v>
      </c>
      <c r="F897">
        <v>0</v>
      </c>
      <c r="G897">
        <v>0</v>
      </c>
      <c r="H897">
        <v>0</v>
      </c>
      <c r="I897">
        <v>8</v>
      </c>
      <c r="J897">
        <v>52.9</v>
      </c>
      <c r="K897">
        <v>964.2</v>
      </c>
      <c r="L897">
        <v>21.7</v>
      </c>
      <c r="M897">
        <v>2.4</v>
      </c>
    </row>
    <row r="898" spans="1:13" x14ac:dyDescent="0.2">
      <c r="A898">
        <v>2019</v>
      </c>
      <c r="B898">
        <v>2</v>
      </c>
      <c r="C898">
        <v>7</v>
      </c>
      <c r="D898">
        <v>6</v>
      </c>
      <c r="E898">
        <v>0</v>
      </c>
      <c r="F898">
        <v>0</v>
      </c>
      <c r="G898">
        <v>0</v>
      </c>
      <c r="H898">
        <v>0</v>
      </c>
      <c r="I898">
        <v>7.3</v>
      </c>
      <c r="J898">
        <v>54.4</v>
      </c>
      <c r="K898">
        <v>964.2</v>
      </c>
      <c r="L898">
        <v>40.6</v>
      </c>
      <c r="M898">
        <v>2</v>
      </c>
    </row>
    <row r="899" spans="1:13" x14ac:dyDescent="0.2">
      <c r="A899">
        <v>2019</v>
      </c>
      <c r="B899">
        <v>2</v>
      </c>
      <c r="C899">
        <v>7</v>
      </c>
      <c r="D899">
        <v>7</v>
      </c>
      <c r="E899">
        <v>0</v>
      </c>
      <c r="F899">
        <v>0</v>
      </c>
      <c r="G899">
        <v>0</v>
      </c>
      <c r="H899">
        <v>0</v>
      </c>
      <c r="I899">
        <v>7.3</v>
      </c>
      <c r="J899">
        <v>54.5</v>
      </c>
      <c r="K899">
        <v>964.3</v>
      </c>
      <c r="L899">
        <v>22.7</v>
      </c>
      <c r="M899">
        <v>2.2000000000000002</v>
      </c>
    </row>
    <row r="900" spans="1:13" x14ac:dyDescent="0.2">
      <c r="A900">
        <v>2019</v>
      </c>
      <c r="B900">
        <v>2</v>
      </c>
      <c r="C900">
        <v>7</v>
      </c>
      <c r="D900">
        <v>8</v>
      </c>
      <c r="E900">
        <v>0</v>
      </c>
      <c r="F900">
        <v>109</v>
      </c>
      <c r="G900">
        <v>28</v>
      </c>
      <c r="H900">
        <v>39</v>
      </c>
      <c r="I900">
        <v>9.1999999999999993</v>
      </c>
      <c r="J900">
        <v>49.4</v>
      </c>
      <c r="K900">
        <v>964.4</v>
      </c>
      <c r="L900">
        <v>18.899999999999999</v>
      </c>
      <c r="M900">
        <v>2.2999999999999998</v>
      </c>
    </row>
    <row r="901" spans="1:13" x14ac:dyDescent="0.2">
      <c r="A901">
        <v>2019</v>
      </c>
      <c r="B901">
        <v>2</v>
      </c>
      <c r="C901">
        <v>7</v>
      </c>
      <c r="D901">
        <v>9</v>
      </c>
      <c r="E901">
        <v>0</v>
      </c>
      <c r="F901">
        <v>436</v>
      </c>
      <c r="G901">
        <v>76</v>
      </c>
      <c r="H901">
        <v>188</v>
      </c>
      <c r="I901">
        <v>12.1</v>
      </c>
      <c r="J901">
        <v>43.5</v>
      </c>
      <c r="K901">
        <v>964.6</v>
      </c>
      <c r="L901">
        <v>17</v>
      </c>
      <c r="M901">
        <v>1.4</v>
      </c>
    </row>
    <row r="902" spans="1:13" x14ac:dyDescent="0.2">
      <c r="A902">
        <v>2019</v>
      </c>
      <c r="B902">
        <v>2</v>
      </c>
      <c r="C902">
        <v>7</v>
      </c>
      <c r="D902">
        <v>10</v>
      </c>
      <c r="E902">
        <v>0</v>
      </c>
      <c r="F902">
        <v>749</v>
      </c>
      <c r="G902">
        <v>102</v>
      </c>
      <c r="H902">
        <v>406</v>
      </c>
      <c r="I902">
        <v>15.9</v>
      </c>
      <c r="J902">
        <v>35.9</v>
      </c>
      <c r="K902">
        <v>964.9</v>
      </c>
      <c r="L902">
        <v>199.7</v>
      </c>
      <c r="M902">
        <v>1</v>
      </c>
    </row>
    <row r="903" spans="1:13" x14ac:dyDescent="0.2">
      <c r="A903">
        <v>2019</v>
      </c>
      <c r="B903">
        <v>2</v>
      </c>
      <c r="C903">
        <v>7</v>
      </c>
      <c r="D903">
        <v>11</v>
      </c>
      <c r="E903">
        <v>0</v>
      </c>
      <c r="F903">
        <v>616</v>
      </c>
      <c r="G903">
        <v>145</v>
      </c>
      <c r="H903">
        <v>472</v>
      </c>
      <c r="I903">
        <v>17.899999999999999</v>
      </c>
      <c r="J903">
        <v>32.1</v>
      </c>
      <c r="K903">
        <v>965</v>
      </c>
      <c r="L903">
        <v>222.5</v>
      </c>
      <c r="M903">
        <v>0.8</v>
      </c>
    </row>
    <row r="904" spans="1:13" x14ac:dyDescent="0.2">
      <c r="A904">
        <v>2019</v>
      </c>
      <c r="B904">
        <v>2</v>
      </c>
      <c r="C904">
        <v>7</v>
      </c>
      <c r="D904">
        <v>12</v>
      </c>
      <c r="E904">
        <v>0</v>
      </c>
      <c r="F904">
        <v>815</v>
      </c>
      <c r="G904">
        <v>128</v>
      </c>
      <c r="H904">
        <v>620</v>
      </c>
      <c r="I904">
        <v>19.2</v>
      </c>
      <c r="J904">
        <v>30.8</v>
      </c>
      <c r="K904">
        <v>964.6</v>
      </c>
      <c r="L904">
        <v>207</v>
      </c>
      <c r="M904">
        <v>1.7</v>
      </c>
    </row>
    <row r="905" spans="1:13" x14ac:dyDescent="0.2">
      <c r="A905">
        <v>2019</v>
      </c>
      <c r="B905">
        <v>2</v>
      </c>
      <c r="C905">
        <v>7</v>
      </c>
      <c r="D905">
        <v>13</v>
      </c>
      <c r="E905">
        <v>0</v>
      </c>
      <c r="F905">
        <v>772</v>
      </c>
      <c r="G905">
        <v>170</v>
      </c>
      <c r="H905">
        <v>653</v>
      </c>
      <c r="I905">
        <v>19.399999999999999</v>
      </c>
      <c r="J905">
        <v>31.3</v>
      </c>
      <c r="K905">
        <v>963.9</v>
      </c>
      <c r="L905">
        <v>236.8</v>
      </c>
      <c r="M905">
        <v>2.5</v>
      </c>
    </row>
    <row r="906" spans="1:13" x14ac:dyDescent="0.2">
      <c r="A906">
        <v>2019</v>
      </c>
      <c r="B906">
        <v>2</v>
      </c>
      <c r="C906">
        <v>7</v>
      </c>
      <c r="D906">
        <v>14</v>
      </c>
      <c r="E906">
        <v>0</v>
      </c>
      <c r="F906">
        <v>773</v>
      </c>
      <c r="G906">
        <v>134</v>
      </c>
      <c r="H906">
        <v>589</v>
      </c>
      <c r="I906">
        <v>19.600000000000001</v>
      </c>
      <c r="J906">
        <v>32</v>
      </c>
      <c r="K906">
        <v>963.4</v>
      </c>
      <c r="L906">
        <v>239.8</v>
      </c>
      <c r="M906">
        <v>3.6</v>
      </c>
    </row>
    <row r="907" spans="1:13" x14ac:dyDescent="0.2">
      <c r="A907">
        <v>2019</v>
      </c>
      <c r="B907">
        <v>2</v>
      </c>
      <c r="C907">
        <v>7</v>
      </c>
      <c r="D907">
        <v>15</v>
      </c>
      <c r="E907">
        <v>0</v>
      </c>
      <c r="F907">
        <v>916</v>
      </c>
      <c r="G907">
        <v>59</v>
      </c>
      <c r="H907">
        <v>522</v>
      </c>
      <c r="I907">
        <v>19.8</v>
      </c>
      <c r="J907">
        <v>34.1</v>
      </c>
      <c r="K907">
        <v>962.8</v>
      </c>
      <c r="L907">
        <v>247.1</v>
      </c>
      <c r="M907">
        <v>3.6</v>
      </c>
    </row>
    <row r="908" spans="1:13" x14ac:dyDescent="0.2">
      <c r="A908">
        <v>2019</v>
      </c>
      <c r="B908">
        <v>2</v>
      </c>
      <c r="C908">
        <v>7</v>
      </c>
      <c r="D908">
        <v>16</v>
      </c>
      <c r="E908">
        <v>0</v>
      </c>
      <c r="F908">
        <v>822</v>
      </c>
      <c r="G908">
        <v>53</v>
      </c>
      <c r="H908">
        <v>366</v>
      </c>
      <c r="I908">
        <v>19.399999999999999</v>
      </c>
      <c r="J908">
        <v>37.299999999999997</v>
      </c>
      <c r="K908">
        <v>962.7</v>
      </c>
      <c r="L908">
        <v>245.2</v>
      </c>
      <c r="M908">
        <v>3.6</v>
      </c>
    </row>
    <row r="909" spans="1:13" x14ac:dyDescent="0.2">
      <c r="A909">
        <v>2019</v>
      </c>
      <c r="B909">
        <v>2</v>
      </c>
      <c r="C909">
        <v>7</v>
      </c>
      <c r="D909">
        <v>17</v>
      </c>
      <c r="E909">
        <v>0</v>
      </c>
      <c r="F909">
        <v>638</v>
      </c>
      <c r="G909">
        <v>40</v>
      </c>
      <c r="H909">
        <v>181</v>
      </c>
      <c r="I909">
        <v>17.8</v>
      </c>
      <c r="J909">
        <v>43.1</v>
      </c>
      <c r="K909">
        <v>963</v>
      </c>
      <c r="L909">
        <v>239.1</v>
      </c>
      <c r="M909">
        <v>3.7</v>
      </c>
    </row>
    <row r="910" spans="1:13" x14ac:dyDescent="0.2">
      <c r="A910">
        <v>2019</v>
      </c>
      <c r="B910">
        <v>2</v>
      </c>
      <c r="C910">
        <v>7</v>
      </c>
      <c r="D910">
        <v>18</v>
      </c>
      <c r="E910">
        <v>0</v>
      </c>
      <c r="F910">
        <v>175</v>
      </c>
      <c r="G910">
        <v>11</v>
      </c>
      <c r="H910">
        <v>26</v>
      </c>
      <c r="I910">
        <v>15</v>
      </c>
      <c r="J910">
        <v>56.2</v>
      </c>
      <c r="K910">
        <v>963.3</v>
      </c>
      <c r="L910">
        <v>228.9</v>
      </c>
      <c r="M910">
        <v>2.2999999999999998</v>
      </c>
    </row>
    <row r="911" spans="1:13" x14ac:dyDescent="0.2">
      <c r="A911">
        <v>2019</v>
      </c>
      <c r="B911">
        <v>2</v>
      </c>
      <c r="C911">
        <v>7</v>
      </c>
      <c r="D911">
        <v>19</v>
      </c>
      <c r="E911">
        <v>0</v>
      </c>
      <c r="F911">
        <v>0</v>
      </c>
      <c r="G911">
        <v>0</v>
      </c>
      <c r="H911">
        <v>0</v>
      </c>
      <c r="I911">
        <v>12.2</v>
      </c>
      <c r="J911">
        <v>72.400000000000006</v>
      </c>
      <c r="K911">
        <v>963.7</v>
      </c>
      <c r="L911">
        <v>246.7</v>
      </c>
      <c r="M911">
        <v>0.6</v>
      </c>
    </row>
    <row r="912" spans="1:13" x14ac:dyDescent="0.2">
      <c r="A912">
        <v>2019</v>
      </c>
      <c r="B912">
        <v>2</v>
      </c>
      <c r="C912">
        <v>7</v>
      </c>
      <c r="D912">
        <v>20</v>
      </c>
      <c r="E912">
        <v>0</v>
      </c>
      <c r="F912">
        <v>0</v>
      </c>
      <c r="G912">
        <v>0</v>
      </c>
      <c r="H912">
        <v>0</v>
      </c>
      <c r="I912">
        <v>10.7</v>
      </c>
      <c r="J912">
        <v>68.7</v>
      </c>
      <c r="K912">
        <v>964</v>
      </c>
      <c r="L912">
        <v>84.8</v>
      </c>
      <c r="M912">
        <v>0.9</v>
      </c>
    </row>
    <row r="913" spans="1:13" x14ac:dyDescent="0.2">
      <c r="A913">
        <v>2019</v>
      </c>
      <c r="B913">
        <v>2</v>
      </c>
      <c r="C913">
        <v>7</v>
      </c>
      <c r="D913">
        <v>21</v>
      </c>
      <c r="E913">
        <v>0</v>
      </c>
      <c r="F913">
        <v>0</v>
      </c>
      <c r="G913">
        <v>0</v>
      </c>
      <c r="H913">
        <v>0</v>
      </c>
      <c r="I913">
        <v>9.9</v>
      </c>
      <c r="J913">
        <v>61.4</v>
      </c>
      <c r="K913">
        <v>964.4</v>
      </c>
      <c r="L913">
        <v>51.7</v>
      </c>
      <c r="M913">
        <v>1.8</v>
      </c>
    </row>
    <row r="914" spans="1:13" x14ac:dyDescent="0.2">
      <c r="A914">
        <v>2019</v>
      </c>
      <c r="B914">
        <v>2</v>
      </c>
      <c r="C914">
        <v>7</v>
      </c>
      <c r="D914">
        <v>22</v>
      </c>
      <c r="E914">
        <v>0</v>
      </c>
      <c r="F914">
        <v>0</v>
      </c>
      <c r="G914">
        <v>0</v>
      </c>
      <c r="H914">
        <v>0</v>
      </c>
      <c r="I914">
        <v>10.4</v>
      </c>
      <c r="J914">
        <v>58.6</v>
      </c>
      <c r="K914">
        <v>965</v>
      </c>
      <c r="L914">
        <v>56.4</v>
      </c>
      <c r="M914">
        <v>2.2000000000000002</v>
      </c>
    </row>
    <row r="915" spans="1:13" x14ac:dyDescent="0.2">
      <c r="A915">
        <v>2019</v>
      </c>
      <c r="B915">
        <v>2</v>
      </c>
      <c r="C915">
        <v>7</v>
      </c>
      <c r="D915">
        <v>23</v>
      </c>
      <c r="E915">
        <v>0</v>
      </c>
      <c r="F915">
        <v>0</v>
      </c>
      <c r="G915">
        <v>0</v>
      </c>
      <c r="H915">
        <v>0</v>
      </c>
      <c r="I915">
        <v>11.7</v>
      </c>
      <c r="J915">
        <v>51.5</v>
      </c>
      <c r="K915">
        <v>965.1</v>
      </c>
      <c r="L915">
        <v>24.9</v>
      </c>
      <c r="M915">
        <v>3</v>
      </c>
    </row>
    <row r="916" spans="1:13" x14ac:dyDescent="0.2">
      <c r="A916">
        <v>2019</v>
      </c>
      <c r="B916">
        <v>2</v>
      </c>
      <c r="C916">
        <v>8</v>
      </c>
      <c r="D916">
        <v>0</v>
      </c>
      <c r="E916">
        <v>0</v>
      </c>
      <c r="F916">
        <v>0</v>
      </c>
      <c r="G916">
        <v>0</v>
      </c>
      <c r="H916">
        <v>0</v>
      </c>
      <c r="I916">
        <v>10.1</v>
      </c>
      <c r="J916">
        <v>53.9</v>
      </c>
      <c r="K916">
        <v>965.4</v>
      </c>
      <c r="L916">
        <v>48.1</v>
      </c>
      <c r="M916">
        <v>1.8</v>
      </c>
    </row>
    <row r="917" spans="1:13" x14ac:dyDescent="0.2">
      <c r="A917">
        <v>2019</v>
      </c>
      <c r="B917">
        <v>2</v>
      </c>
      <c r="C917">
        <v>8</v>
      </c>
      <c r="D917">
        <v>1</v>
      </c>
      <c r="E917">
        <v>0</v>
      </c>
      <c r="F917">
        <v>0</v>
      </c>
      <c r="G917">
        <v>0</v>
      </c>
      <c r="H917">
        <v>0</v>
      </c>
      <c r="I917">
        <v>9.3000000000000007</v>
      </c>
      <c r="J917">
        <v>54</v>
      </c>
      <c r="K917">
        <v>965.5</v>
      </c>
      <c r="L917">
        <v>84.4</v>
      </c>
      <c r="M917">
        <v>1.2</v>
      </c>
    </row>
    <row r="918" spans="1:13" x14ac:dyDescent="0.2">
      <c r="A918">
        <v>2019</v>
      </c>
      <c r="B918">
        <v>2</v>
      </c>
      <c r="C918">
        <v>8</v>
      </c>
      <c r="D918">
        <v>2</v>
      </c>
      <c r="E918">
        <v>0</v>
      </c>
      <c r="F918">
        <v>0</v>
      </c>
      <c r="G918">
        <v>0</v>
      </c>
      <c r="H918">
        <v>0</v>
      </c>
      <c r="I918">
        <v>7.8</v>
      </c>
      <c r="J918">
        <v>57.8</v>
      </c>
      <c r="K918">
        <v>965.6</v>
      </c>
      <c r="L918">
        <v>57</v>
      </c>
      <c r="M918">
        <v>1.6</v>
      </c>
    </row>
    <row r="919" spans="1:13" x14ac:dyDescent="0.2">
      <c r="A919">
        <v>2019</v>
      </c>
      <c r="B919">
        <v>2</v>
      </c>
      <c r="C919">
        <v>8</v>
      </c>
      <c r="D919">
        <v>3</v>
      </c>
      <c r="E919">
        <v>0</v>
      </c>
      <c r="F919">
        <v>0</v>
      </c>
      <c r="G919">
        <v>0</v>
      </c>
      <c r="H919">
        <v>0</v>
      </c>
      <c r="I919">
        <v>8.6</v>
      </c>
      <c r="J919">
        <v>53.8</v>
      </c>
      <c r="K919">
        <v>965.5</v>
      </c>
      <c r="L919">
        <v>37.700000000000003</v>
      </c>
      <c r="M919">
        <v>1.8</v>
      </c>
    </row>
    <row r="920" spans="1:13" x14ac:dyDescent="0.2">
      <c r="A920">
        <v>2019</v>
      </c>
      <c r="B920">
        <v>2</v>
      </c>
      <c r="C920">
        <v>8</v>
      </c>
      <c r="D920">
        <v>4</v>
      </c>
      <c r="E920">
        <v>0</v>
      </c>
      <c r="F920">
        <v>0</v>
      </c>
      <c r="G920">
        <v>0</v>
      </c>
      <c r="H920">
        <v>0</v>
      </c>
      <c r="I920">
        <v>9.6</v>
      </c>
      <c r="J920">
        <v>52</v>
      </c>
      <c r="K920">
        <v>965.2</v>
      </c>
      <c r="L920">
        <v>30.5</v>
      </c>
      <c r="M920">
        <v>2.2999999999999998</v>
      </c>
    </row>
    <row r="921" spans="1:13" x14ac:dyDescent="0.2">
      <c r="A921">
        <v>2019</v>
      </c>
      <c r="B921">
        <v>2</v>
      </c>
      <c r="C921">
        <v>8</v>
      </c>
      <c r="D921">
        <v>5</v>
      </c>
      <c r="E921">
        <v>0</v>
      </c>
      <c r="F921">
        <v>0</v>
      </c>
      <c r="G921">
        <v>0</v>
      </c>
      <c r="H921">
        <v>0</v>
      </c>
      <c r="I921">
        <v>9.4</v>
      </c>
      <c r="J921">
        <v>53.2</v>
      </c>
      <c r="K921">
        <v>965</v>
      </c>
      <c r="L921">
        <v>25.7</v>
      </c>
      <c r="M921">
        <v>2.5</v>
      </c>
    </row>
    <row r="922" spans="1:13" x14ac:dyDescent="0.2">
      <c r="A922">
        <v>2019</v>
      </c>
      <c r="B922">
        <v>2</v>
      </c>
      <c r="C922">
        <v>8</v>
      </c>
      <c r="D922">
        <v>6</v>
      </c>
      <c r="E922">
        <v>0</v>
      </c>
      <c r="F922">
        <v>0</v>
      </c>
      <c r="G922">
        <v>0</v>
      </c>
      <c r="H922">
        <v>0</v>
      </c>
      <c r="I922">
        <v>9</v>
      </c>
      <c r="J922">
        <v>54.3</v>
      </c>
      <c r="K922">
        <v>964.8</v>
      </c>
      <c r="L922">
        <v>28</v>
      </c>
      <c r="M922">
        <v>2.4</v>
      </c>
    </row>
    <row r="923" spans="1:13" x14ac:dyDescent="0.2">
      <c r="A923">
        <v>2019</v>
      </c>
      <c r="B923">
        <v>2</v>
      </c>
      <c r="C923">
        <v>8</v>
      </c>
      <c r="D923">
        <v>7</v>
      </c>
      <c r="E923">
        <v>0</v>
      </c>
      <c r="F923">
        <v>0</v>
      </c>
      <c r="G923">
        <v>0</v>
      </c>
      <c r="H923">
        <v>0</v>
      </c>
      <c r="I923">
        <v>8.6999999999999993</v>
      </c>
      <c r="J923">
        <v>55.1</v>
      </c>
      <c r="K923">
        <v>964.9</v>
      </c>
      <c r="L923">
        <v>24.7</v>
      </c>
      <c r="M923">
        <v>2.4</v>
      </c>
    </row>
    <row r="924" spans="1:13" x14ac:dyDescent="0.2">
      <c r="A924">
        <v>2019</v>
      </c>
      <c r="B924">
        <v>2</v>
      </c>
      <c r="C924">
        <v>8</v>
      </c>
      <c r="D924">
        <v>8</v>
      </c>
      <c r="E924">
        <v>0</v>
      </c>
      <c r="F924">
        <v>255</v>
      </c>
      <c r="G924">
        <v>17</v>
      </c>
      <c r="H924">
        <v>46</v>
      </c>
      <c r="I924">
        <v>9</v>
      </c>
      <c r="J924">
        <v>55</v>
      </c>
      <c r="K924">
        <v>965.1</v>
      </c>
      <c r="L924">
        <v>21.5</v>
      </c>
      <c r="M924">
        <v>2.8</v>
      </c>
    </row>
    <row r="925" spans="1:13" x14ac:dyDescent="0.2">
      <c r="A925">
        <v>2019</v>
      </c>
      <c r="B925">
        <v>2</v>
      </c>
      <c r="C925">
        <v>8</v>
      </c>
      <c r="D925">
        <v>9</v>
      </c>
      <c r="E925">
        <v>0</v>
      </c>
      <c r="F925">
        <v>708</v>
      </c>
      <c r="G925">
        <v>43</v>
      </c>
      <c r="H925">
        <v>221</v>
      </c>
      <c r="I925">
        <v>12.2</v>
      </c>
      <c r="J925">
        <v>48.3</v>
      </c>
      <c r="K925">
        <v>965.7</v>
      </c>
      <c r="L925">
        <v>78.5</v>
      </c>
      <c r="M925">
        <v>1.3</v>
      </c>
    </row>
    <row r="926" spans="1:13" x14ac:dyDescent="0.2">
      <c r="A926">
        <v>2019</v>
      </c>
      <c r="B926">
        <v>2</v>
      </c>
      <c r="C926">
        <v>8</v>
      </c>
      <c r="D926">
        <v>10</v>
      </c>
      <c r="E926">
        <v>0</v>
      </c>
      <c r="F926">
        <v>859</v>
      </c>
      <c r="G926">
        <v>56</v>
      </c>
      <c r="H926">
        <v>407</v>
      </c>
      <c r="I926">
        <v>14.5</v>
      </c>
      <c r="J926">
        <v>43.7</v>
      </c>
      <c r="K926">
        <v>966.1</v>
      </c>
      <c r="L926">
        <v>118.5</v>
      </c>
      <c r="M926">
        <v>2.8</v>
      </c>
    </row>
    <row r="927" spans="1:13" x14ac:dyDescent="0.2">
      <c r="A927">
        <v>2019</v>
      </c>
      <c r="B927">
        <v>2</v>
      </c>
      <c r="C927">
        <v>8</v>
      </c>
      <c r="D927">
        <v>11</v>
      </c>
      <c r="E927">
        <v>0</v>
      </c>
      <c r="F927">
        <v>932</v>
      </c>
      <c r="G927">
        <v>62</v>
      </c>
      <c r="H927">
        <v>555</v>
      </c>
      <c r="I927">
        <v>16</v>
      </c>
      <c r="J927">
        <v>41.7</v>
      </c>
      <c r="K927">
        <v>966.1</v>
      </c>
      <c r="L927">
        <v>111.8</v>
      </c>
      <c r="M927">
        <v>3.4</v>
      </c>
    </row>
    <row r="928" spans="1:13" x14ac:dyDescent="0.2">
      <c r="A928">
        <v>2019</v>
      </c>
      <c r="B928">
        <v>2</v>
      </c>
      <c r="C928">
        <v>8</v>
      </c>
      <c r="D928">
        <v>12</v>
      </c>
      <c r="E928">
        <v>0</v>
      </c>
      <c r="F928">
        <v>960</v>
      </c>
      <c r="G928">
        <v>67</v>
      </c>
      <c r="H928">
        <v>646</v>
      </c>
      <c r="I928">
        <v>17.2</v>
      </c>
      <c r="J928">
        <v>39.6</v>
      </c>
      <c r="K928">
        <v>965.7</v>
      </c>
      <c r="L928">
        <v>114.8</v>
      </c>
      <c r="M928">
        <v>1.5</v>
      </c>
    </row>
    <row r="929" spans="1:13" x14ac:dyDescent="0.2">
      <c r="A929">
        <v>2019</v>
      </c>
      <c r="B929">
        <v>2</v>
      </c>
      <c r="C929">
        <v>8</v>
      </c>
      <c r="D929">
        <v>13</v>
      </c>
      <c r="E929">
        <v>0</v>
      </c>
      <c r="F929">
        <v>966</v>
      </c>
      <c r="G929">
        <v>68</v>
      </c>
      <c r="H929">
        <v>672</v>
      </c>
      <c r="I929">
        <v>18.600000000000001</v>
      </c>
      <c r="J929">
        <v>36.6</v>
      </c>
      <c r="K929">
        <v>965</v>
      </c>
      <c r="L929">
        <v>218.9</v>
      </c>
      <c r="M929">
        <v>1.6</v>
      </c>
    </row>
    <row r="930" spans="1:13" x14ac:dyDescent="0.2">
      <c r="A930">
        <v>2019</v>
      </c>
      <c r="B930">
        <v>2</v>
      </c>
      <c r="C930">
        <v>8</v>
      </c>
      <c r="D930">
        <v>14</v>
      </c>
      <c r="E930">
        <v>0</v>
      </c>
      <c r="F930">
        <v>950</v>
      </c>
      <c r="G930">
        <v>68</v>
      </c>
      <c r="H930">
        <v>631</v>
      </c>
      <c r="I930">
        <v>19.3</v>
      </c>
      <c r="J930">
        <v>37.200000000000003</v>
      </c>
      <c r="K930">
        <v>964.2</v>
      </c>
      <c r="L930">
        <v>238.5</v>
      </c>
      <c r="M930">
        <v>2.6</v>
      </c>
    </row>
    <row r="931" spans="1:13" x14ac:dyDescent="0.2">
      <c r="A931">
        <v>2019</v>
      </c>
      <c r="B931">
        <v>2</v>
      </c>
      <c r="C931">
        <v>8</v>
      </c>
      <c r="D931">
        <v>15</v>
      </c>
      <c r="E931">
        <v>0</v>
      </c>
      <c r="F931">
        <v>933</v>
      </c>
      <c r="G931">
        <v>59</v>
      </c>
      <c r="H931">
        <v>534</v>
      </c>
      <c r="I931">
        <v>19.600000000000001</v>
      </c>
      <c r="J931">
        <v>34</v>
      </c>
      <c r="K931">
        <v>963.6</v>
      </c>
      <c r="L931">
        <v>256</v>
      </c>
      <c r="M931">
        <v>3.5</v>
      </c>
    </row>
    <row r="932" spans="1:13" x14ac:dyDescent="0.2">
      <c r="A932">
        <v>2019</v>
      </c>
      <c r="B932">
        <v>2</v>
      </c>
      <c r="C932">
        <v>8</v>
      </c>
      <c r="D932">
        <v>16</v>
      </c>
      <c r="E932">
        <v>0</v>
      </c>
      <c r="F932">
        <v>860</v>
      </c>
      <c r="G932">
        <v>51</v>
      </c>
      <c r="H932">
        <v>380</v>
      </c>
      <c r="I932">
        <v>19.3</v>
      </c>
      <c r="J932">
        <v>32</v>
      </c>
      <c r="K932">
        <v>963.4</v>
      </c>
      <c r="L932">
        <v>270.89999999999998</v>
      </c>
      <c r="M932">
        <v>4.3</v>
      </c>
    </row>
    <row r="933" spans="1:13" x14ac:dyDescent="0.2">
      <c r="A933">
        <v>2019</v>
      </c>
      <c r="B933">
        <v>2</v>
      </c>
      <c r="C933">
        <v>8</v>
      </c>
      <c r="D933">
        <v>17</v>
      </c>
      <c r="E933">
        <v>0</v>
      </c>
      <c r="F933">
        <v>670</v>
      </c>
      <c r="G933">
        <v>38</v>
      </c>
      <c r="H933">
        <v>189</v>
      </c>
      <c r="I933">
        <v>18</v>
      </c>
      <c r="J933">
        <v>36.1</v>
      </c>
      <c r="K933">
        <v>963.4</v>
      </c>
      <c r="L933">
        <v>263.8</v>
      </c>
      <c r="M933">
        <v>3.9</v>
      </c>
    </row>
    <row r="934" spans="1:13" x14ac:dyDescent="0.2">
      <c r="A934">
        <v>2019</v>
      </c>
      <c r="B934">
        <v>2</v>
      </c>
      <c r="C934">
        <v>8</v>
      </c>
      <c r="D934">
        <v>18</v>
      </c>
      <c r="E934">
        <v>0</v>
      </c>
      <c r="F934">
        <v>171</v>
      </c>
      <c r="G934">
        <v>11</v>
      </c>
      <c r="H934">
        <v>26</v>
      </c>
      <c r="I934">
        <v>14.5</v>
      </c>
      <c r="J934">
        <v>58.7</v>
      </c>
      <c r="K934">
        <v>963.6</v>
      </c>
      <c r="L934">
        <v>228.4</v>
      </c>
      <c r="M934">
        <v>2.9</v>
      </c>
    </row>
    <row r="935" spans="1:13" x14ac:dyDescent="0.2">
      <c r="A935">
        <v>2019</v>
      </c>
      <c r="B935">
        <v>2</v>
      </c>
      <c r="C935">
        <v>8</v>
      </c>
      <c r="D935">
        <v>19</v>
      </c>
      <c r="E935">
        <v>0</v>
      </c>
      <c r="F935">
        <v>0</v>
      </c>
      <c r="G935">
        <v>0</v>
      </c>
      <c r="H935">
        <v>0</v>
      </c>
      <c r="I935">
        <v>11</v>
      </c>
      <c r="J935">
        <v>79.099999999999994</v>
      </c>
      <c r="K935">
        <v>964</v>
      </c>
      <c r="L935">
        <v>245.5</v>
      </c>
      <c r="M935">
        <v>1</v>
      </c>
    </row>
    <row r="936" spans="1:13" x14ac:dyDescent="0.2">
      <c r="A936">
        <v>2019</v>
      </c>
      <c r="B936">
        <v>2</v>
      </c>
      <c r="C936">
        <v>8</v>
      </c>
      <c r="D936">
        <v>20</v>
      </c>
      <c r="E936">
        <v>0</v>
      </c>
      <c r="F936">
        <v>0</v>
      </c>
      <c r="G936">
        <v>0</v>
      </c>
      <c r="H936">
        <v>0</v>
      </c>
      <c r="I936">
        <v>9.3000000000000007</v>
      </c>
      <c r="J936">
        <v>86</v>
      </c>
      <c r="K936">
        <v>964.2</v>
      </c>
      <c r="L936">
        <v>265.3</v>
      </c>
      <c r="M936">
        <v>1.2</v>
      </c>
    </row>
    <row r="937" spans="1:13" x14ac:dyDescent="0.2">
      <c r="A937">
        <v>2019</v>
      </c>
      <c r="B937">
        <v>2</v>
      </c>
      <c r="C937">
        <v>8</v>
      </c>
      <c r="D937">
        <v>21</v>
      </c>
      <c r="E937">
        <v>0</v>
      </c>
      <c r="F937">
        <v>0</v>
      </c>
      <c r="G937">
        <v>0</v>
      </c>
      <c r="H937">
        <v>0</v>
      </c>
      <c r="I937">
        <v>9</v>
      </c>
      <c r="J937">
        <v>89.5</v>
      </c>
      <c r="K937">
        <v>964.4</v>
      </c>
      <c r="L937">
        <v>278.10000000000002</v>
      </c>
      <c r="M937">
        <v>1.2</v>
      </c>
    </row>
    <row r="938" spans="1:13" x14ac:dyDescent="0.2">
      <c r="A938">
        <v>2019</v>
      </c>
      <c r="B938">
        <v>2</v>
      </c>
      <c r="C938">
        <v>8</v>
      </c>
      <c r="D938">
        <v>22</v>
      </c>
      <c r="E938">
        <v>0</v>
      </c>
      <c r="F938">
        <v>0</v>
      </c>
      <c r="G938">
        <v>0</v>
      </c>
      <c r="H938">
        <v>0</v>
      </c>
      <c r="I938">
        <v>8.4</v>
      </c>
      <c r="J938">
        <v>90.9</v>
      </c>
      <c r="K938">
        <v>964.7</v>
      </c>
      <c r="L938">
        <v>260.2</v>
      </c>
      <c r="M938">
        <v>0.4</v>
      </c>
    </row>
    <row r="939" spans="1:13" x14ac:dyDescent="0.2">
      <c r="A939">
        <v>2019</v>
      </c>
      <c r="B939">
        <v>2</v>
      </c>
      <c r="C939">
        <v>8</v>
      </c>
      <c r="D939">
        <v>23</v>
      </c>
      <c r="E939">
        <v>0</v>
      </c>
      <c r="F939">
        <v>0</v>
      </c>
      <c r="G939">
        <v>0</v>
      </c>
      <c r="H939">
        <v>0</v>
      </c>
      <c r="I939">
        <v>6.5</v>
      </c>
      <c r="J939">
        <v>91.3</v>
      </c>
      <c r="K939">
        <v>964.6</v>
      </c>
      <c r="L939">
        <v>197.1</v>
      </c>
      <c r="M939">
        <v>0.2</v>
      </c>
    </row>
    <row r="940" spans="1:13" x14ac:dyDescent="0.2">
      <c r="A940">
        <v>2019</v>
      </c>
      <c r="B940">
        <v>2</v>
      </c>
      <c r="C940">
        <v>9</v>
      </c>
      <c r="D940">
        <v>0</v>
      </c>
      <c r="E940">
        <v>0</v>
      </c>
      <c r="F940">
        <v>0</v>
      </c>
      <c r="G940">
        <v>0</v>
      </c>
      <c r="H940">
        <v>0</v>
      </c>
      <c r="I940">
        <v>5.4</v>
      </c>
      <c r="J940">
        <v>91.7</v>
      </c>
      <c r="K940">
        <v>964.6</v>
      </c>
      <c r="L940">
        <v>106.4</v>
      </c>
      <c r="M940">
        <v>1</v>
      </c>
    </row>
    <row r="941" spans="1:13" x14ac:dyDescent="0.2">
      <c r="A941">
        <v>2019</v>
      </c>
      <c r="B941">
        <v>2</v>
      </c>
      <c r="C941">
        <v>9</v>
      </c>
      <c r="D941">
        <v>1</v>
      </c>
      <c r="E941">
        <v>0</v>
      </c>
      <c r="F941">
        <v>0</v>
      </c>
      <c r="G941">
        <v>0</v>
      </c>
      <c r="H941">
        <v>0</v>
      </c>
      <c r="I941">
        <v>5.0999999999999996</v>
      </c>
      <c r="J941">
        <v>83.6</v>
      </c>
      <c r="K941">
        <v>964.4</v>
      </c>
      <c r="L941">
        <v>25.7</v>
      </c>
      <c r="M941">
        <v>1.4</v>
      </c>
    </row>
    <row r="942" spans="1:13" x14ac:dyDescent="0.2">
      <c r="A942">
        <v>2019</v>
      </c>
      <c r="B942">
        <v>2</v>
      </c>
      <c r="C942">
        <v>9</v>
      </c>
      <c r="D942">
        <v>2</v>
      </c>
      <c r="E942">
        <v>0</v>
      </c>
      <c r="F942">
        <v>0</v>
      </c>
      <c r="G942">
        <v>0</v>
      </c>
      <c r="H942">
        <v>0</v>
      </c>
      <c r="I942">
        <v>7.1</v>
      </c>
      <c r="J942">
        <v>63.5</v>
      </c>
      <c r="K942">
        <v>964.1</v>
      </c>
      <c r="L942">
        <v>13.3</v>
      </c>
      <c r="M942">
        <v>1.8</v>
      </c>
    </row>
    <row r="943" spans="1:13" x14ac:dyDescent="0.2">
      <c r="A943">
        <v>2019</v>
      </c>
      <c r="B943">
        <v>2</v>
      </c>
      <c r="C943">
        <v>9</v>
      </c>
      <c r="D943">
        <v>3</v>
      </c>
      <c r="E943">
        <v>0</v>
      </c>
      <c r="F943">
        <v>0</v>
      </c>
      <c r="G943">
        <v>0</v>
      </c>
      <c r="H943">
        <v>0</v>
      </c>
      <c r="I943">
        <v>6.5</v>
      </c>
      <c r="J943">
        <v>64.7</v>
      </c>
      <c r="K943">
        <v>963.9</v>
      </c>
      <c r="L943">
        <v>106.3</v>
      </c>
      <c r="M943">
        <v>0.9</v>
      </c>
    </row>
    <row r="944" spans="1:13" x14ac:dyDescent="0.2">
      <c r="A944">
        <v>2019</v>
      </c>
      <c r="B944">
        <v>2</v>
      </c>
      <c r="C944">
        <v>9</v>
      </c>
      <c r="D944">
        <v>4</v>
      </c>
      <c r="E944">
        <v>0</v>
      </c>
      <c r="F944">
        <v>0</v>
      </c>
      <c r="G944">
        <v>0</v>
      </c>
      <c r="H944">
        <v>0</v>
      </c>
      <c r="I944">
        <v>6.8</v>
      </c>
      <c r="J944">
        <v>62.7</v>
      </c>
      <c r="K944">
        <v>963.9</v>
      </c>
      <c r="L944">
        <v>22.1</v>
      </c>
      <c r="M944">
        <v>1.7</v>
      </c>
    </row>
    <row r="945" spans="1:13" x14ac:dyDescent="0.2">
      <c r="A945">
        <v>2019</v>
      </c>
      <c r="B945">
        <v>2</v>
      </c>
      <c r="C945">
        <v>9</v>
      </c>
      <c r="D945">
        <v>5</v>
      </c>
      <c r="E945">
        <v>0</v>
      </c>
      <c r="F945">
        <v>0</v>
      </c>
      <c r="G945">
        <v>0</v>
      </c>
      <c r="H945">
        <v>0</v>
      </c>
      <c r="I945">
        <v>6.5</v>
      </c>
      <c r="J945">
        <v>61.9</v>
      </c>
      <c r="K945">
        <v>964</v>
      </c>
      <c r="L945">
        <v>22</v>
      </c>
      <c r="M945">
        <v>2.2999999999999998</v>
      </c>
    </row>
    <row r="946" spans="1:13" x14ac:dyDescent="0.2">
      <c r="A946">
        <v>2019</v>
      </c>
      <c r="B946">
        <v>2</v>
      </c>
      <c r="C946">
        <v>9</v>
      </c>
      <c r="D946">
        <v>6</v>
      </c>
      <c r="E946">
        <v>0</v>
      </c>
      <c r="F946">
        <v>0</v>
      </c>
      <c r="G946">
        <v>0</v>
      </c>
      <c r="H946">
        <v>0</v>
      </c>
      <c r="I946">
        <v>7.4</v>
      </c>
      <c r="J946">
        <v>58.6</v>
      </c>
      <c r="K946">
        <v>964</v>
      </c>
      <c r="L946">
        <v>17.7</v>
      </c>
      <c r="M946">
        <v>2.9</v>
      </c>
    </row>
    <row r="947" spans="1:13" x14ac:dyDescent="0.2">
      <c r="A947">
        <v>2019</v>
      </c>
      <c r="B947">
        <v>2</v>
      </c>
      <c r="C947">
        <v>9</v>
      </c>
      <c r="D947">
        <v>7</v>
      </c>
      <c r="E947">
        <v>0</v>
      </c>
      <c r="F947">
        <v>0</v>
      </c>
      <c r="G947">
        <v>0</v>
      </c>
      <c r="H947">
        <v>0</v>
      </c>
      <c r="I947">
        <v>6.9</v>
      </c>
      <c r="J947">
        <v>59.2</v>
      </c>
      <c r="K947">
        <v>964.3</v>
      </c>
      <c r="L947">
        <v>17.600000000000001</v>
      </c>
      <c r="M947">
        <v>2.2999999999999998</v>
      </c>
    </row>
    <row r="948" spans="1:13" x14ac:dyDescent="0.2">
      <c r="A948">
        <v>2019</v>
      </c>
      <c r="B948">
        <v>2</v>
      </c>
      <c r="C948">
        <v>9</v>
      </c>
      <c r="D948">
        <v>8</v>
      </c>
      <c r="E948">
        <v>0</v>
      </c>
      <c r="F948">
        <v>290</v>
      </c>
      <c r="G948">
        <v>18</v>
      </c>
      <c r="H948">
        <v>52</v>
      </c>
      <c r="I948">
        <v>7.6</v>
      </c>
      <c r="J948">
        <v>57.8</v>
      </c>
      <c r="K948">
        <v>964.7</v>
      </c>
      <c r="L948">
        <v>17.3</v>
      </c>
      <c r="M948">
        <v>2.2999999999999998</v>
      </c>
    </row>
    <row r="949" spans="1:13" x14ac:dyDescent="0.2">
      <c r="A949">
        <v>2019</v>
      </c>
      <c r="B949">
        <v>2</v>
      </c>
      <c r="C949">
        <v>9</v>
      </c>
      <c r="D949">
        <v>9</v>
      </c>
      <c r="E949">
        <v>0</v>
      </c>
      <c r="F949">
        <v>750</v>
      </c>
      <c r="G949">
        <v>43</v>
      </c>
      <c r="H949">
        <v>234</v>
      </c>
      <c r="I949">
        <v>9.8000000000000007</v>
      </c>
      <c r="J949">
        <v>55.2</v>
      </c>
      <c r="K949">
        <v>965.3</v>
      </c>
      <c r="L949">
        <v>62.2</v>
      </c>
      <c r="M949">
        <v>0.9</v>
      </c>
    </row>
    <row r="950" spans="1:13" x14ac:dyDescent="0.2">
      <c r="A950">
        <v>2019</v>
      </c>
      <c r="B950">
        <v>2</v>
      </c>
      <c r="C950">
        <v>9</v>
      </c>
      <c r="D950">
        <v>10</v>
      </c>
      <c r="E950">
        <v>0</v>
      </c>
      <c r="F950">
        <v>898</v>
      </c>
      <c r="G950">
        <v>55</v>
      </c>
      <c r="H950">
        <v>424</v>
      </c>
      <c r="I950">
        <v>14.7</v>
      </c>
      <c r="J950">
        <v>41.4</v>
      </c>
      <c r="K950">
        <v>965.6</v>
      </c>
      <c r="L950">
        <v>88.8</v>
      </c>
      <c r="M950">
        <v>0.7</v>
      </c>
    </row>
    <row r="951" spans="1:13" x14ac:dyDescent="0.2">
      <c r="A951">
        <v>2019</v>
      </c>
      <c r="B951">
        <v>2</v>
      </c>
      <c r="C951">
        <v>9</v>
      </c>
      <c r="D951">
        <v>11</v>
      </c>
      <c r="E951">
        <v>0</v>
      </c>
      <c r="F951">
        <v>963</v>
      </c>
      <c r="G951">
        <v>61</v>
      </c>
      <c r="H951">
        <v>574</v>
      </c>
      <c r="I951">
        <v>16.7</v>
      </c>
      <c r="J951">
        <v>36.4</v>
      </c>
      <c r="K951">
        <v>965.7</v>
      </c>
      <c r="L951">
        <v>129.30000000000001</v>
      </c>
      <c r="M951">
        <v>1.7</v>
      </c>
    </row>
    <row r="952" spans="1:13" x14ac:dyDescent="0.2">
      <c r="A952">
        <v>2019</v>
      </c>
      <c r="B952">
        <v>2</v>
      </c>
      <c r="C952">
        <v>9</v>
      </c>
      <c r="D952">
        <v>12</v>
      </c>
      <c r="E952">
        <v>0</v>
      </c>
      <c r="F952">
        <v>997</v>
      </c>
      <c r="G952">
        <v>63</v>
      </c>
      <c r="H952">
        <v>669</v>
      </c>
      <c r="I952">
        <v>18</v>
      </c>
      <c r="J952">
        <v>33.200000000000003</v>
      </c>
      <c r="K952">
        <v>965.4</v>
      </c>
      <c r="L952">
        <v>205.9</v>
      </c>
      <c r="M952">
        <v>2.2000000000000002</v>
      </c>
    </row>
    <row r="953" spans="1:13" x14ac:dyDescent="0.2">
      <c r="A953">
        <v>2019</v>
      </c>
      <c r="B953">
        <v>2</v>
      </c>
      <c r="C953">
        <v>9</v>
      </c>
      <c r="D953">
        <v>13</v>
      </c>
      <c r="E953">
        <v>0</v>
      </c>
      <c r="F953">
        <v>1000</v>
      </c>
      <c r="G953">
        <v>65</v>
      </c>
      <c r="H953">
        <v>694</v>
      </c>
      <c r="I953">
        <v>18.100000000000001</v>
      </c>
      <c r="J953">
        <v>37.5</v>
      </c>
      <c r="K953">
        <v>964.7</v>
      </c>
      <c r="L953">
        <v>227</v>
      </c>
      <c r="M953">
        <v>2.8</v>
      </c>
    </row>
    <row r="954" spans="1:13" x14ac:dyDescent="0.2">
      <c r="A954">
        <v>2019</v>
      </c>
      <c r="B954">
        <v>2</v>
      </c>
      <c r="C954">
        <v>9</v>
      </c>
      <c r="D954">
        <v>14</v>
      </c>
      <c r="E954">
        <v>0</v>
      </c>
      <c r="F954">
        <v>987</v>
      </c>
      <c r="G954">
        <v>64</v>
      </c>
      <c r="H954">
        <v>654</v>
      </c>
      <c r="I954">
        <v>19</v>
      </c>
      <c r="J954">
        <v>36.200000000000003</v>
      </c>
      <c r="K954">
        <v>964.1</v>
      </c>
      <c r="L954">
        <v>234.8</v>
      </c>
      <c r="M954">
        <v>2.9</v>
      </c>
    </row>
    <row r="955" spans="1:13" x14ac:dyDescent="0.2">
      <c r="A955">
        <v>2019</v>
      </c>
      <c r="B955">
        <v>2</v>
      </c>
      <c r="C955">
        <v>9</v>
      </c>
      <c r="D955">
        <v>15</v>
      </c>
      <c r="E955">
        <v>0</v>
      </c>
      <c r="F955">
        <v>937</v>
      </c>
      <c r="G955">
        <v>63</v>
      </c>
      <c r="H955">
        <v>546</v>
      </c>
      <c r="I955">
        <v>19</v>
      </c>
      <c r="J955">
        <v>37</v>
      </c>
      <c r="K955">
        <v>963.6</v>
      </c>
      <c r="L955">
        <v>253</v>
      </c>
      <c r="M955">
        <v>3.4</v>
      </c>
    </row>
    <row r="956" spans="1:13" x14ac:dyDescent="0.2">
      <c r="A956">
        <v>2019</v>
      </c>
      <c r="B956">
        <v>2</v>
      </c>
      <c r="C956">
        <v>9</v>
      </c>
      <c r="D956">
        <v>16</v>
      </c>
      <c r="E956">
        <v>0</v>
      </c>
      <c r="F956">
        <v>832</v>
      </c>
      <c r="G956">
        <v>61</v>
      </c>
      <c r="H956">
        <v>385</v>
      </c>
      <c r="I956">
        <v>18</v>
      </c>
      <c r="J956">
        <v>46.8</v>
      </c>
      <c r="K956">
        <v>963.6</v>
      </c>
      <c r="L956">
        <v>255.3</v>
      </c>
      <c r="M956">
        <v>4.0999999999999996</v>
      </c>
    </row>
    <row r="957" spans="1:13" x14ac:dyDescent="0.2">
      <c r="A957">
        <v>2019</v>
      </c>
      <c r="B957">
        <v>2</v>
      </c>
      <c r="C957">
        <v>9</v>
      </c>
      <c r="D957">
        <v>17</v>
      </c>
      <c r="E957">
        <v>0</v>
      </c>
      <c r="F957">
        <v>624</v>
      </c>
      <c r="G957">
        <v>48</v>
      </c>
      <c r="H957">
        <v>192</v>
      </c>
      <c r="I957">
        <v>16.100000000000001</v>
      </c>
      <c r="J957">
        <v>60.6</v>
      </c>
      <c r="K957">
        <v>963.7</v>
      </c>
      <c r="L957">
        <v>238.9</v>
      </c>
      <c r="M957">
        <v>3.8</v>
      </c>
    </row>
    <row r="958" spans="1:13" x14ac:dyDescent="0.2">
      <c r="A958">
        <v>2019</v>
      </c>
      <c r="B958">
        <v>2</v>
      </c>
      <c r="C958">
        <v>9</v>
      </c>
      <c r="D958">
        <v>18</v>
      </c>
      <c r="E958">
        <v>0</v>
      </c>
      <c r="F958">
        <v>153</v>
      </c>
      <c r="G958">
        <v>14</v>
      </c>
      <c r="H958">
        <v>28</v>
      </c>
      <c r="I958">
        <v>13.4</v>
      </c>
      <c r="J958">
        <v>71.099999999999994</v>
      </c>
      <c r="K958">
        <v>963.9</v>
      </c>
      <c r="L958">
        <v>238.6</v>
      </c>
      <c r="M958">
        <v>2.2999999999999998</v>
      </c>
    </row>
    <row r="959" spans="1:13" x14ac:dyDescent="0.2">
      <c r="A959">
        <v>2019</v>
      </c>
      <c r="B959">
        <v>2</v>
      </c>
      <c r="C959">
        <v>9</v>
      </c>
      <c r="D959">
        <v>19</v>
      </c>
      <c r="E959">
        <v>0</v>
      </c>
      <c r="F959">
        <v>0</v>
      </c>
      <c r="G959">
        <v>0</v>
      </c>
      <c r="H959">
        <v>0</v>
      </c>
      <c r="I959">
        <v>11</v>
      </c>
      <c r="J959">
        <v>78.8</v>
      </c>
      <c r="K959">
        <v>964.2</v>
      </c>
      <c r="L959">
        <v>235</v>
      </c>
      <c r="M959">
        <v>1.1000000000000001</v>
      </c>
    </row>
    <row r="960" spans="1:13" x14ac:dyDescent="0.2">
      <c r="A960">
        <v>2019</v>
      </c>
      <c r="B960">
        <v>2</v>
      </c>
      <c r="C960">
        <v>9</v>
      </c>
      <c r="D960">
        <v>20</v>
      </c>
      <c r="E960">
        <v>0</v>
      </c>
      <c r="F960">
        <v>0</v>
      </c>
      <c r="G960">
        <v>0</v>
      </c>
      <c r="H960">
        <v>0</v>
      </c>
      <c r="I960">
        <v>9.5</v>
      </c>
      <c r="J960">
        <v>84.5</v>
      </c>
      <c r="K960">
        <v>964.5</v>
      </c>
      <c r="L960">
        <v>262.10000000000002</v>
      </c>
      <c r="M960">
        <v>0.9</v>
      </c>
    </row>
    <row r="961" spans="1:13" x14ac:dyDescent="0.2">
      <c r="A961">
        <v>2019</v>
      </c>
      <c r="B961">
        <v>2</v>
      </c>
      <c r="C961">
        <v>9</v>
      </c>
      <c r="D961">
        <v>21</v>
      </c>
      <c r="E961">
        <v>0</v>
      </c>
      <c r="F961">
        <v>0</v>
      </c>
      <c r="G961">
        <v>0</v>
      </c>
      <c r="H961">
        <v>0</v>
      </c>
      <c r="I961">
        <v>8.8000000000000007</v>
      </c>
      <c r="J961">
        <v>87</v>
      </c>
      <c r="K961">
        <v>964.7</v>
      </c>
      <c r="L961">
        <v>294.7</v>
      </c>
      <c r="M961">
        <v>0.8</v>
      </c>
    </row>
    <row r="962" spans="1:13" x14ac:dyDescent="0.2">
      <c r="A962">
        <v>2019</v>
      </c>
      <c r="B962">
        <v>2</v>
      </c>
      <c r="C962">
        <v>9</v>
      </c>
      <c r="D962">
        <v>22</v>
      </c>
      <c r="E962">
        <v>0</v>
      </c>
      <c r="F962">
        <v>0</v>
      </c>
      <c r="G962">
        <v>0</v>
      </c>
      <c r="H962">
        <v>0</v>
      </c>
      <c r="I962">
        <v>7.5</v>
      </c>
      <c r="J962">
        <v>82.6</v>
      </c>
      <c r="K962">
        <v>964.9</v>
      </c>
      <c r="L962">
        <v>6</v>
      </c>
      <c r="M962">
        <v>0.5</v>
      </c>
    </row>
    <row r="963" spans="1:13" x14ac:dyDescent="0.2">
      <c r="A963">
        <v>2019</v>
      </c>
      <c r="B963">
        <v>2</v>
      </c>
      <c r="C963">
        <v>9</v>
      </c>
      <c r="D963">
        <v>23</v>
      </c>
      <c r="E963">
        <v>0</v>
      </c>
      <c r="F963">
        <v>0</v>
      </c>
      <c r="G963">
        <v>0</v>
      </c>
      <c r="H963">
        <v>0</v>
      </c>
      <c r="I963">
        <v>7.7</v>
      </c>
      <c r="J963">
        <v>74.7</v>
      </c>
      <c r="K963">
        <v>964.9</v>
      </c>
      <c r="L963">
        <v>9</v>
      </c>
      <c r="M963">
        <v>1</v>
      </c>
    </row>
    <row r="964" spans="1:13" x14ac:dyDescent="0.2">
      <c r="A964">
        <v>2019</v>
      </c>
      <c r="B964">
        <v>2</v>
      </c>
      <c r="C964">
        <v>10</v>
      </c>
      <c r="D964">
        <v>0</v>
      </c>
      <c r="E964">
        <v>0</v>
      </c>
      <c r="F964">
        <v>0</v>
      </c>
      <c r="G964">
        <v>0</v>
      </c>
      <c r="H964">
        <v>0</v>
      </c>
      <c r="I964">
        <v>6.6</v>
      </c>
      <c r="J964">
        <v>72.2</v>
      </c>
      <c r="K964">
        <v>964.8</v>
      </c>
      <c r="L964">
        <v>18.3</v>
      </c>
      <c r="M964">
        <v>0.4</v>
      </c>
    </row>
    <row r="965" spans="1:13" x14ac:dyDescent="0.2">
      <c r="A965">
        <v>2019</v>
      </c>
      <c r="B965">
        <v>2</v>
      </c>
      <c r="C965">
        <v>10</v>
      </c>
      <c r="D965">
        <v>1</v>
      </c>
      <c r="E965">
        <v>0</v>
      </c>
      <c r="F965">
        <v>0</v>
      </c>
      <c r="G965">
        <v>0</v>
      </c>
      <c r="H965">
        <v>0</v>
      </c>
      <c r="I965">
        <v>6.2</v>
      </c>
      <c r="J965">
        <v>72</v>
      </c>
      <c r="K965">
        <v>964.6</v>
      </c>
      <c r="L965">
        <v>69</v>
      </c>
      <c r="M965">
        <v>1.1000000000000001</v>
      </c>
    </row>
    <row r="966" spans="1:13" x14ac:dyDescent="0.2">
      <c r="A966">
        <v>2019</v>
      </c>
      <c r="B966">
        <v>2</v>
      </c>
      <c r="C966">
        <v>10</v>
      </c>
      <c r="D966">
        <v>2</v>
      </c>
      <c r="E966">
        <v>0</v>
      </c>
      <c r="F966">
        <v>0</v>
      </c>
      <c r="G966">
        <v>0</v>
      </c>
      <c r="H966">
        <v>0</v>
      </c>
      <c r="I966">
        <v>6.2</v>
      </c>
      <c r="J966">
        <v>62.3</v>
      </c>
      <c r="K966">
        <v>964.3</v>
      </c>
      <c r="L966">
        <v>31.3</v>
      </c>
      <c r="M966">
        <v>1</v>
      </c>
    </row>
    <row r="967" spans="1:13" x14ac:dyDescent="0.2">
      <c r="A967">
        <v>2019</v>
      </c>
      <c r="B967">
        <v>2</v>
      </c>
      <c r="C967">
        <v>10</v>
      </c>
      <c r="D967">
        <v>3</v>
      </c>
      <c r="E967">
        <v>0</v>
      </c>
      <c r="F967">
        <v>0</v>
      </c>
      <c r="G967">
        <v>0</v>
      </c>
      <c r="H967">
        <v>0</v>
      </c>
      <c r="I967">
        <v>5.4</v>
      </c>
      <c r="J967">
        <v>65.599999999999994</v>
      </c>
      <c r="K967">
        <v>964.1</v>
      </c>
      <c r="L967">
        <v>196.8</v>
      </c>
      <c r="M967">
        <v>0.9</v>
      </c>
    </row>
    <row r="968" spans="1:13" x14ac:dyDescent="0.2">
      <c r="A968">
        <v>2019</v>
      </c>
      <c r="B968">
        <v>2</v>
      </c>
      <c r="C968">
        <v>10</v>
      </c>
      <c r="D968">
        <v>4</v>
      </c>
      <c r="E968">
        <v>0</v>
      </c>
      <c r="F968">
        <v>0</v>
      </c>
      <c r="G968">
        <v>0</v>
      </c>
      <c r="H968">
        <v>0</v>
      </c>
      <c r="I968">
        <v>6.3</v>
      </c>
      <c r="J968">
        <v>54.1</v>
      </c>
      <c r="K968">
        <v>963.8</v>
      </c>
      <c r="L968">
        <v>56.8</v>
      </c>
      <c r="M968">
        <v>0.7</v>
      </c>
    </row>
    <row r="969" spans="1:13" x14ac:dyDescent="0.2">
      <c r="A969">
        <v>2019</v>
      </c>
      <c r="B969">
        <v>2</v>
      </c>
      <c r="C969">
        <v>10</v>
      </c>
      <c r="D969">
        <v>5</v>
      </c>
      <c r="E969">
        <v>0</v>
      </c>
      <c r="F969">
        <v>0</v>
      </c>
      <c r="G969">
        <v>0</v>
      </c>
      <c r="H969">
        <v>0</v>
      </c>
      <c r="I969">
        <v>4.9000000000000004</v>
      </c>
      <c r="J969">
        <v>55.2</v>
      </c>
      <c r="K969">
        <v>963.7</v>
      </c>
      <c r="L969">
        <v>11</v>
      </c>
      <c r="M969">
        <v>0.5</v>
      </c>
    </row>
    <row r="970" spans="1:13" x14ac:dyDescent="0.2">
      <c r="A970">
        <v>2019</v>
      </c>
      <c r="B970">
        <v>2</v>
      </c>
      <c r="C970">
        <v>10</v>
      </c>
      <c r="D970">
        <v>6</v>
      </c>
      <c r="E970">
        <v>0</v>
      </c>
      <c r="F970">
        <v>0</v>
      </c>
      <c r="G970">
        <v>0</v>
      </c>
      <c r="H970">
        <v>0</v>
      </c>
      <c r="I970">
        <v>5.6</v>
      </c>
      <c r="J970">
        <v>49.7</v>
      </c>
      <c r="K970">
        <v>963.6</v>
      </c>
      <c r="L970">
        <v>62</v>
      </c>
      <c r="M970">
        <v>1</v>
      </c>
    </row>
    <row r="971" spans="1:13" x14ac:dyDescent="0.2">
      <c r="A971">
        <v>2019</v>
      </c>
      <c r="B971">
        <v>2</v>
      </c>
      <c r="C971">
        <v>10</v>
      </c>
      <c r="D971">
        <v>7</v>
      </c>
      <c r="E971">
        <v>0</v>
      </c>
      <c r="F971">
        <v>0</v>
      </c>
      <c r="G971">
        <v>0</v>
      </c>
      <c r="H971">
        <v>0</v>
      </c>
      <c r="I971">
        <v>5.5</v>
      </c>
      <c r="J971">
        <v>47.5</v>
      </c>
      <c r="K971">
        <v>963.8</v>
      </c>
      <c r="L971">
        <v>161.5</v>
      </c>
      <c r="M971">
        <v>0.7</v>
      </c>
    </row>
    <row r="972" spans="1:13" x14ac:dyDescent="0.2">
      <c r="A972">
        <v>2019</v>
      </c>
      <c r="B972">
        <v>2</v>
      </c>
      <c r="C972">
        <v>10</v>
      </c>
      <c r="D972">
        <v>8</v>
      </c>
      <c r="E972">
        <v>0</v>
      </c>
      <c r="F972">
        <v>295</v>
      </c>
      <c r="G972">
        <v>34</v>
      </c>
      <c r="H972">
        <v>68</v>
      </c>
      <c r="I972">
        <v>7.6</v>
      </c>
      <c r="J972">
        <v>42.8</v>
      </c>
      <c r="K972">
        <v>964.2</v>
      </c>
      <c r="L972">
        <v>80.7</v>
      </c>
      <c r="M972">
        <v>0.9</v>
      </c>
    </row>
    <row r="973" spans="1:13" x14ac:dyDescent="0.2">
      <c r="A973">
        <v>2019</v>
      </c>
      <c r="B973">
        <v>2</v>
      </c>
      <c r="C973">
        <v>10</v>
      </c>
      <c r="D973">
        <v>9</v>
      </c>
      <c r="E973">
        <v>0</v>
      </c>
      <c r="F973">
        <v>631</v>
      </c>
      <c r="G973">
        <v>52</v>
      </c>
      <c r="H973">
        <v>222</v>
      </c>
      <c r="I973">
        <v>12.1</v>
      </c>
      <c r="J973">
        <v>32.299999999999997</v>
      </c>
      <c r="K973">
        <v>964.8</v>
      </c>
      <c r="L973">
        <v>175.9</v>
      </c>
      <c r="M973">
        <v>0.9</v>
      </c>
    </row>
    <row r="974" spans="1:13" x14ac:dyDescent="0.2">
      <c r="A974">
        <v>2019</v>
      </c>
      <c r="B974">
        <v>2</v>
      </c>
      <c r="C974">
        <v>10</v>
      </c>
      <c r="D974">
        <v>10</v>
      </c>
      <c r="E974">
        <v>0</v>
      </c>
      <c r="F974">
        <v>908</v>
      </c>
      <c r="G974">
        <v>57</v>
      </c>
      <c r="H974">
        <v>435</v>
      </c>
      <c r="I974">
        <v>16.100000000000001</v>
      </c>
      <c r="J974">
        <v>25</v>
      </c>
      <c r="K974">
        <v>965.1</v>
      </c>
      <c r="L974">
        <v>231.9</v>
      </c>
      <c r="M974">
        <v>2.5</v>
      </c>
    </row>
    <row r="975" spans="1:13" x14ac:dyDescent="0.2">
      <c r="A975">
        <v>2019</v>
      </c>
      <c r="B975">
        <v>2</v>
      </c>
      <c r="C975">
        <v>10</v>
      </c>
      <c r="D975">
        <v>11</v>
      </c>
      <c r="E975">
        <v>0</v>
      </c>
      <c r="F975">
        <v>957</v>
      </c>
      <c r="G975">
        <v>75</v>
      </c>
      <c r="H975">
        <v>591</v>
      </c>
      <c r="I975">
        <v>17.600000000000001</v>
      </c>
      <c r="J975">
        <v>23.2</v>
      </c>
      <c r="K975">
        <v>965.1</v>
      </c>
      <c r="L975">
        <v>232.3</v>
      </c>
      <c r="M975">
        <v>4.3</v>
      </c>
    </row>
    <row r="976" spans="1:13" x14ac:dyDescent="0.2">
      <c r="A976">
        <v>2019</v>
      </c>
      <c r="B976">
        <v>2</v>
      </c>
      <c r="C976">
        <v>10</v>
      </c>
      <c r="D976">
        <v>12</v>
      </c>
      <c r="E976">
        <v>0</v>
      </c>
      <c r="F976">
        <v>976</v>
      </c>
      <c r="G976">
        <v>67</v>
      </c>
      <c r="H976">
        <v>667</v>
      </c>
      <c r="I976">
        <v>18.3</v>
      </c>
      <c r="J976">
        <v>25.2</v>
      </c>
      <c r="K976">
        <v>964.9</v>
      </c>
      <c r="L976">
        <v>248.3</v>
      </c>
      <c r="M976">
        <v>2.7</v>
      </c>
    </row>
    <row r="977" spans="1:13" x14ac:dyDescent="0.2">
      <c r="A977">
        <v>2019</v>
      </c>
      <c r="B977">
        <v>2</v>
      </c>
      <c r="C977">
        <v>10</v>
      </c>
      <c r="D977">
        <v>13</v>
      </c>
      <c r="E977">
        <v>0</v>
      </c>
      <c r="F977">
        <v>957</v>
      </c>
      <c r="G977">
        <v>98</v>
      </c>
      <c r="H977">
        <v>707</v>
      </c>
      <c r="I977">
        <v>19.5</v>
      </c>
      <c r="J977">
        <v>29.5</v>
      </c>
      <c r="K977">
        <v>964.2</v>
      </c>
      <c r="L977">
        <v>262.60000000000002</v>
      </c>
      <c r="M977">
        <v>2.7</v>
      </c>
    </row>
    <row r="978" spans="1:13" x14ac:dyDescent="0.2">
      <c r="A978">
        <v>2019</v>
      </c>
      <c r="B978">
        <v>2</v>
      </c>
      <c r="C978">
        <v>10</v>
      </c>
      <c r="D978">
        <v>14</v>
      </c>
      <c r="E978">
        <v>0</v>
      </c>
      <c r="F978">
        <v>764</v>
      </c>
      <c r="G978">
        <v>140</v>
      </c>
      <c r="H978">
        <v>605</v>
      </c>
      <c r="I978">
        <v>19.8</v>
      </c>
      <c r="J978">
        <v>29.9</v>
      </c>
      <c r="K978">
        <v>963.7</v>
      </c>
      <c r="L978">
        <v>263.89999999999998</v>
      </c>
      <c r="M978">
        <v>3.2</v>
      </c>
    </row>
    <row r="979" spans="1:13" x14ac:dyDescent="0.2">
      <c r="A979">
        <v>2019</v>
      </c>
      <c r="B979">
        <v>2</v>
      </c>
      <c r="C979">
        <v>10</v>
      </c>
      <c r="D979">
        <v>15</v>
      </c>
      <c r="E979">
        <v>0</v>
      </c>
      <c r="F979">
        <v>664</v>
      </c>
      <c r="G979">
        <v>154</v>
      </c>
      <c r="H979">
        <v>506</v>
      </c>
      <c r="I979">
        <v>19.899999999999999</v>
      </c>
      <c r="J979">
        <v>33.1</v>
      </c>
      <c r="K979">
        <v>963.3</v>
      </c>
      <c r="L979">
        <v>235.5</v>
      </c>
      <c r="M979">
        <v>2.9</v>
      </c>
    </row>
    <row r="980" spans="1:13" x14ac:dyDescent="0.2">
      <c r="A980">
        <v>2019</v>
      </c>
      <c r="B980">
        <v>2</v>
      </c>
      <c r="C980">
        <v>10</v>
      </c>
      <c r="D980">
        <v>16</v>
      </c>
      <c r="E980">
        <v>0</v>
      </c>
      <c r="F980">
        <v>683</v>
      </c>
      <c r="G980">
        <v>98</v>
      </c>
      <c r="H980">
        <v>368</v>
      </c>
      <c r="I980">
        <v>19.7</v>
      </c>
      <c r="J980">
        <v>34.799999999999997</v>
      </c>
      <c r="K980">
        <v>963.7</v>
      </c>
      <c r="L980">
        <v>222.4</v>
      </c>
      <c r="M980">
        <v>2.2000000000000002</v>
      </c>
    </row>
    <row r="981" spans="1:13" x14ac:dyDescent="0.2">
      <c r="A981">
        <v>2019</v>
      </c>
      <c r="B981">
        <v>2</v>
      </c>
      <c r="C981">
        <v>10</v>
      </c>
      <c r="D981">
        <v>17</v>
      </c>
      <c r="E981">
        <v>0</v>
      </c>
      <c r="F981">
        <v>444</v>
      </c>
      <c r="G981">
        <v>79</v>
      </c>
      <c r="H981">
        <v>191</v>
      </c>
      <c r="I981">
        <v>18.899999999999999</v>
      </c>
      <c r="J981">
        <v>38</v>
      </c>
      <c r="K981">
        <v>964</v>
      </c>
      <c r="L981">
        <v>201.2</v>
      </c>
      <c r="M981">
        <v>3.9</v>
      </c>
    </row>
    <row r="982" spans="1:13" x14ac:dyDescent="0.2">
      <c r="A982">
        <v>2019</v>
      </c>
      <c r="B982">
        <v>2</v>
      </c>
      <c r="C982">
        <v>10</v>
      </c>
      <c r="D982">
        <v>18</v>
      </c>
      <c r="E982">
        <v>0</v>
      </c>
      <c r="F982">
        <v>8</v>
      </c>
      <c r="G982">
        <v>20</v>
      </c>
      <c r="H982">
        <v>21</v>
      </c>
      <c r="I982">
        <v>16.7</v>
      </c>
      <c r="J982">
        <v>42.7</v>
      </c>
      <c r="K982">
        <v>964.2</v>
      </c>
      <c r="L982">
        <v>132</v>
      </c>
      <c r="M982">
        <v>1.8</v>
      </c>
    </row>
    <row r="983" spans="1:13" x14ac:dyDescent="0.2">
      <c r="A983">
        <v>2019</v>
      </c>
      <c r="B983">
        <v>2</v>
      </c>
      <c r="C983">
        <v>10</v>
      </c>
      <c r="D983">
        <v>19</v>
      </c>
      <c r="E983">
        <v>0</v>
      </c>
      <c r="F983">
        <v>0</v>
      </c>
      <c r="G983">
        <v>0</v>
      </c>
      <c r="H983">
        <v>0</v>
      </c>
      <c r="I983">
        <v>14.7</v>
      </c>
      <c r="J983">
        <v>46.4</v>
      </c>
      <c r="K983">
        <v>964.7</v>
      </c>
      <c r="L983">
        <v>172.2</v>
      </c>
      <c r="M983">
        <v>1.8</v>
      </c>
    </row>
    <row r="984" spans="1:13" x14ac:dyDescent="0.2">
      <c r="A984">
        <v>2019</v>
      </c>
      <c r="B984">
        <v>2</v>
      </c>
      <c r="C984">
        <v>10</v>
      </c>
      <c r="D984">
        <v>20</v>
      </c>
      <c r="E984">
        <v>0</v>
      </c>
      <c r="F984">
        <v>0</v>
      </c>
      <c r="G984">
        <v>0</v>
      </c>
      <c r="H984">
        <v>0</v>
      </c>
      <c r="I984">
        <v>12.9</v>
      </c>
      <c r="J984">
        <v>52.8</v>
      </c>
      <c r="K984">
        <v>965.3</v>
      </c>
      <c r="L984">
        <v>162.4</v>
      </c>
      <c r="M984">
        <v>0.6</v>
      </c>
    </row>
    <row r="985" spans="1:13" x14ac:dyDescent="0.2">
      <c r="A985">
        <v>2019</v>
      </c>
      <c r="B985">
        <v>2</v>
      </c>
      <c r="C985">
        <v>10</v>
      </c>
      <c r="D985">
        <v>21</v>
      </c>
      <c r="E985">
        <v>0</v>
      </c>
      <c r="F985">
        <v>0</v>
      </c>
      <c r="G985">
        <v>0</v>
      </c>
      <c r="H985">
        <v>0</v>
      </c>
      <c r="I985">
        <v>11.7</v>
      </c>
      <c r="J985">
        <v>56</v>
      </c>
      <c r="K985">
        <v>965.9</v>
      </c>
      <c r="L985">
        <v>89.9</v>
      </c>
      <c r="M985">
        <v>1.2</v>
      </c>
    </row>
    <row r="986" spans="1:13" x14ac:dyDescent="0.2">
      <c r="A986">
        <v>2019</v>
      </c>
      <c r="B986">
        <v>2</v>
      </c>
      <c r="C986">
        <v>10</v>
      </c>
      <c r="D986">
        <v>22</v>
      </c>
      <c r="E986">
        <v>0</v>
      </c>
      <c r="F986">
        <v>0</v>
      </c>
      <c r="G986">
        <v>0</v>
      </c>
      <c r="H986">
        <v>0</v>
      </c>
      <c r="I986">
        <v>10.4</v>
      </c>
      <c r="J986">
        <v>58.6</v>
      </c>
      <c r="K986">
        <v>966.4</v>
      </c>
      <c r="L986">
        <v>57.7</v>
      </c>
      <c r="M986">
        <v>0.6</v>
      </c>
    </row>
    <row r="987" spans="1:13" x14ac:dyDescent="0.2">
      <c r="A987">
        <v>2019</v>
      </c>
      <c r="B987">
        <v>2</v>
      </c>
      <c r="C987">
        <v>10</v>
      </c>
      <c r="D987">
        <v>23</v>
      </c>
      <c r="E987">
        <v>0</v>
      </c>
      <c r="F987">
        <v>0</v>
      </c>
      <c r="G987">
        <v>0</v>
      </c>
      <c r="H987">
        <v>0</v>
      </c>
      <c r="I987">
        <v>9.8000000000000007</v>
      </c>
      <c r="J987">
        <v>60.2</v>
      </c>
      <c r="K987">
        <v>966.4</v>
      </c>
      <c r="L987">
        <v>27</v>
      </c>
      <c r="M987">
        <v>1.3</v>
      </c>
    </row>
    <row r="988" spans="1:13" x14ac:dyDescent="0.2">
      <c r="A988">
        <v>2019</v>
      </c>
      <c r="B988">
        <v>2</v>
      </c>
      <c r="C988">
        <v>11</v>
      </c>
      <c r="D988">
        <v>0</v>
      </c>
      <c r="E988">
        <v>0</v>
      </c>
      <c r="F988">
        <v>0</v>
      </c>
      <c r="G988">
        <v>0</v>
      </c>
      <c r="H988">
        <v>0</v>
      </c>
      <c r="I988">
        <v>9.6999999999999993</v>
      </c>
      <c r="J988">
        <v>60.1</v>
      </c>
      <c r="K988">
        <v>966.2</v>
      </c>
      <c r="L988">
        <v>18</v>
      </c>
      <c r="M988">
        <v>1.9</v>
      </c>
    </row>
    <row r="989" spans="1:13" x14ac:dyDescent="0.2">
      <c r="A989">
        <v>2019</v>
      </c>
      <c r="B989">
        <v>2</v>
      </c>
      <c r="C989">
        <v>11</v>
      </c>
      <c r="D989">
        <v>1</v>
      </c>
      <c r="E989">
        <v>0</v>
      </c>
      <c r="F989">
        <v>0</v>
      </c>
      <c r="G989">
        <v>0</v>
      </c>
      <c r="H989">
        <v>0</v>
      </c>
      <c r="I989">
        <v>9.5</v>
      </c>
      <c r="J989">
        <v>60</v>
      </c>
      <c r="K989">
        <v>966.1</v>
      </c>
      <c r="L989">
        <v>19.399999999999999</v>
      </c>
      <c r="M989">
        <v>2.1</v>
      </c>
    </row>
    <row r="990" spans="1:13" x14ac:dyDescent="0.2">
      <c r="A990">
        <v>2019</v>
      </c>
      <c r="B990">
        <v>2</v>
      </c>
      <c r="C990">
        <v>11</v>
      </c>
      <c r="D990">
        <v>2</v>
      </c>
      <c r="E990">
        <v>0</v>
      </c>
      <c r="F990">
        <v>0</v>
      </c>
      <c r="G990">
        <v>0</v>
      </c>
      <c r="H990">
        <v>0</v>
      </c>
      <c r="I990">
        <v>9.6</v>
      </c>
      <c r="J990">
        <v>59.8</v>
      </c>
      <c r="K990">
        <v>966</v>
      </c>
      <c r="L990">
        <v>33.5</v>
      </c>
      <c r="M990">
        <v>2.4</v>
      </c>
    </row>
    <row r="991" spans="1:13" x14ac:dyDescent="0.2">
      <c r="A991">
        <v>2019</v>
      </c>
      <c r="B991">
        <v>2</v>
      </c>
      <c r="C991">
        <v>11</v>
      </c>
      <c r="D991">
        <v>3</v>
      </c>
      <c r="E991">
        <v>0</v>
      </c>
      <c r="F991">
        <v>0</v>
      </c>
      <c r="G991">
        <v>0</v>
      </c>
      <c r="H991">
        <v>0</v>
      </c>
      <c r="I991">
        <v>7.8</v>
      </c>
      <c r="J991">
        <v>66.900000000000006</v>
      </c>
      <c r="K991">
        <v>966.3</v>
      </c>
      <c r="L991">
        <v>48.3</v>
      </c>
      <c r="M991">
        <v>2.2000000000000002</v>
      </c>
    </row>
    <row r="992" spans="1:13" x14ac:dyDescent="0.2">
      <c r="A992">
        <v>2019</v>
      </c>
      <c r="B992">
        <v>2</v>
      </c>
      <c r="C992">
        <v>11</v>
      </c>
      <c r="D992">
        <v>4</v>
      </c>
      <c r="E992">
        <v>0</v>
      </c>
      <c r="F992">
        <v>0</v>
      </c>
      <c r="G992">
        <v>0</v>
      </c>
      <c r="H992">
        <v>0</v>
      </c>
      <c r="I992">
        <v>7.6</v>
      </c>
      <c r="J992">
        <v>68.599999999999994</v>
      </c>
      <c r="K992">
        <v>966.3</v>
      </c>
      <c r="L992">
        <v>72.5</v>
      </c>
      <c r="M992">
        <v>1.5</v>
      </c>
    </row>
    <row r="993" spans="1:13" x14ac:dyDescent="0.2">
      <c r="A993">
        <v>2019</v>
      </c>
      <c r="B993">
        <v>2</v>
      </c>
      <c r="C993">
        <v>11</v>
      </c>
      <c r="D993">
        <v>5</v>
      </c>
      <c r="E993">
        <v>0</v>
      </c>
      <c r="F993">
        <v>0</v>
      </c>
      <c r="G993">
        <v>0</v>
      </c>
      <c r="H993">
        <v>0</v>
      </c>
      <c r="I993">
        <v>8.1</v>
      </c>
      <c r="J993">
        <v>67.3</v>
      </c>
      <c r="K993">
        <v>966.5</v>
      </c>
      <c r="L993">
        <v>95.9</v>
      </c>
      <c r="M993">
        <v>1.5</v>
      </c>
    </row>
    <row r="994" spans="1:13" x14ac:dyDescent="0.2">
      <c r="A994">
        <v>2019</v>
      </c>
      <c r="B994">
        <v>2</v>
      </c>
      <c r="C994">
        <v>11</v>
      </c>
      <c r="D994">
        <v>6</v>
      </c>
      <c r="E994">
        <v>0</v>
      </c>
      <c r="F994">
        <v>0</v>
      </c>
      <c r="G994">
        <v>0</v>
      </c>
      <c r="H994">
        <v>0</v>
      </c>
      <c r="I994">
        <v>7.6</v>
      </c>
      <c r="J994">
        <v>68.900000000000006</v>
      </c>
      <c r="K994">
        <v>967</v>
      </c>
      <c r="L994">
        <v>63.6</v>
      </c>
      <c r="M994">
        <v>1.5</v>
      </c>
    </row>
    <row r="995" spans="1:13" x14ac:dyDescent="0.2">
      <c r="A995">
        <v>2019</v>
      </c>
      <c r="B995">
        <v>2</v>
      </c>
      <c r="C995">
        <v>11</v>
      </c>
      <c r="D995">
        <v>7</v>
      </c>
      <c r="E995">
        <v>0</v>
      </c>
      <c r="F995">
        <v>0</v>
      </c>
      <c r="G995">
        <v>0</v>
      </c>
      <c r="H995">
        <v>0</v>
      </c>
      <c r="I995">
        <v>7.4</v>
      </c>
      <c r="J995">
        <v>69</v>
      </c>
      <c r="K995">
        <v>967.2</v>
      </c>
      <c r="L995">
        <v>163.30000000000001</v>
      </c>
      <c r="M995">
        <v>1.1000000000000001</v>
      </c>
    </row>
    <row r="996" spans="1:13" x14ac:dyDescent="0.2">
      <c r="A996">
        <v>2019</v>
      </c>
      <c r="B996">
        <v>2</v>
      </c>
      <c r="C996">
        <v>11</v>
      </c>
      <c r="D996">
        <v>8</v>
      </c>
      <c r="E996">
        <v>0</v>
      </c>
      <c r="F996">
        <v>275</v>
      </c>
      <c r="G996">
        <v>20</v>
      </c>
      <c r="H996">
        <v>54</v>
      </c>
      <c r="I996">
        <v>8</v>
      </c>
      <c r="J996">
        <v>67.2</v>
      </c>
      <c r="K996">
        <v>967.4</v>
      </c>
      <c r="L996">
        <v>48.6</v>
      </c>
      <c r="M996">
        <v>1.4</v>
      </c>
    </row>
    <row r="997" spans="1:13" x14ac:dyDescent="0.2">
      <c r="A997">
        <v>2019</v>
      </c>
      <c r="B997">
        <v>2</v>
      </c>
      <c r="C997">
        <v>11</v>
      </c>
      <c r="D997">
        <v>9</v>
      </c>
      <c r="E997">
        <v>0</v>
      </c>
      <c r="F997">
        <v>717</v>
      </c>
      <c r="G997">
        <v>46</v>
      </c>
      <c r="H997">
        <v>234</v>
      </c>
      <c r="I997">
        <v>12.1</v>
      </c>
      <c r="J997">
        <v>55.9</v>
      </c>
      <c r="K997">
        <v>967.8</v>
      </c>
      <c r="L997">
        <v>42.8</v>
      </c>
      <c r="M997">
        <v>1.8</v>
      </c>
    </row>
    <row r="998" spans="1:13" x14ac:dyDescent="0.2">
      <c r="A998">
        <v>2019</v>
      </c>
      <c r="B998">
        <v>2</v>
      </c>
      <c r="C998">
        <v>11</v>
      </c>
      <c r="D998">
        <v>10</v>
      </c>
      <c r="E998">
        <v>0</v>
      </c>
      <c r="F998">
        <v>829</v>
      </c>
      <c r="G998">
        <v>59</v>
      </c>
      <c r="H998">
        <v>407</v>
      </c>
      <c r="I998">
        <v>15.3</v>
      </c>
      <c r="J998">
        <v>49.9</v>
      </c>
      <c r="K998">
        <v>968.1</v>
      </c>
      <c r="L998">
        <v>150.69999999999999</v>
      </c>
      <c r="M998">
        <v>1.4</v>
      </c>
    </row>
    <row r="999" spans="1:13" x14ac:dyDescent="0.2">
      <c r="A999">
        <v>2019</v>
      </c>
      <c r="B999">
        <v>2</v>
      </c>
      <c r="C999">
        <v>11</v>
      </c>
      <c r="D999">
        <v>11</v>
      </c>
      <c r="E999">
        <v>0</v>
      </c>
      <c r="F999">
        <v>926</v>
      </c>
      <c r="G999">
        <v>61</v>
      </c>
      <c r="H999">
        <v>563</v>
      </c>
      <c r="I999">
        <v>17.2</v>
      </c>
      <c r="J999">
        <v>43.4</v>
      </c>
      <c r="K999">
        <v>968.3</v>
      </c>
      <c r="L999">
        <v>130.9</v>
      </c>
      <c r="M999">
        <v>2.2000000000000002</v>
      </c>
    </row>
    <row r="1000" spans="1:13" x14ac:dyDescent="0.2">
      <c r="A1000">
        <v>2019</v>
      </c>
      <c r="B1000">
        <v>2</v>
      </c>
      <c r="C1000">
        <v>11</v>
      </c>
      <c r="D1000">
        <v>12</v>
      </c>
      <c r="E1000">
        <v>0</v>
      </c>
      <c r="F1000">
        <v>961</v>
      </c>
      <c r="G1000">
        <v>62</v>
      </c>
      <c r="H1000">
        <v>655</v>
      </c>
      <c r="I1000">
        <v>18.399999999999999</v>
      </c>
      <c r="J1000">
        <v>39.799999999999997</v>
      </c>
      <c r="K1000">
        <v>967.9</v>
      </c>
      <c r="L1000">
        <v>150.30000000000001</v>
      </c>
      <c r="M1000">
        <v>1.7</v>
      </c>
    </row>
    <row r="1001" spans="1:13" x14ac:dyDescent="0.2">
      <c r="A1001">
        <v>2019</v>
      </c>
      <c r="B1001">
        <v>2</v>
      </c>
      <c r="C1001">
        <v>11</v>
      </c>
      <c r="D1001">
        <v>13</v>
      </c>
      <c r="E1001">
        <v>0</v>
      </c>
      <c r="F1001">
        <v>963</v>
      </c>
      <c r="G1001">
        <v>65</v>
      </c>
      <c r="H1001">
        <v>680</v>
      </c>
      <c r="I1001">
        <v>19.2</v>
      </c>
      <c r="J1001">
        <v>38.6</v>
      </c>
      <c r="K1001">
        <v>967.1</v>
      </c>
      <c r="L1001">
        <v>192.2</v>
      </c>
      <c r="M1001">
        <v>1.6</v>
      </c>
    </row>
    <row r="1002" spans="1:13" x14ac:dyDescent="0.2">
      <c r="A1002">
        <v>2019</v>
      </c>
      <c r="B1002">
        <v>2</v>
      </c>
      <c r="C1002">
        <v>11</v>
      </c>
      <c r="D1002">
        <v>14</v>
      </c>
      <c r="E1002">
        <v>0</v>
      </c>
      <c r="F1002">
        <v>939</v>
      </c>
      <c r="G1002">
        <v>83</v>
      </c>
      <c r="H1002">
        <v>653</v>
      </c>
      <c r="I1002">
        <v>19.5</v>
      </c>
      <c r="J1002">
        <v>38.6</v>
      </c>
      <c r="K1002">
        <v>966.6</v>
      </c>
      <c r="L1002">
        <v>253.5</v>
      </c>
      <c r="M1002">
        <v>4.4000000000000004</v>
      </c>
    </row>
    <row r="1003" spans="1:13" x14ac:dyDescent="0.2">
      <c r="A1003">
        <v>2019</v>
      </c>
      <c r="B1003">
        <v>2</v>
      </c>
      <c r="C1003">
        <v>11</v>
      </c>
      <c r="D1003">
        <v>15</v>
      </c>
      <c r="E1003">
        <v>0</v>
      </c>
      <c r="F1003">
        <v>862</v>
      </c>
      <c r="G1003">
        <v>139</v>
      </c>
      <c r="H1003">
        <v>592</v>
      </c>
      <c r="I1003">
        <v>18.899999999999999</v>
      </c>
      <c r="J1003">
        <v>41.7</v>
      </c>
      <c r="K1003">
        <v>966.5</v>
      </c>
      <c r="L1003">
        <v>257.3</v>
      </c>
      <c r="M1003">
        <v>5.5</v>
      </c>
    </row>
    <row r="1004" spans="1:13" x14ac:dyDescent="0.2">
      <c r="A1004">
        <v>2019</v>
      </c>
      <c r="B1004">
        <v>2</v>
      </c>
      <c r="C1004">
        <v>11</v>
      </c>
      <c r="D1004">
        <v>16</v>
      </c>
      <c r="E1004">
        <v>0</v>
      </c>
      <c r="F1004">
        <v>275</v>
      </c>
      <c r="G1004">
        <v>214</v>
      </c>
      <c r="H1004">
        <v>334</v>
      </c>
      <c r="I1004">
        <v>18.2</v>
      </c>
      <c r="J1004">
        <v>46.2</v>
      </c>
      <c r="K1004">
        <v>966.8</v>
      </c>
      <c r="L1004">
        <v>190.1</v>
      </c>
      <c r="M1004">
        <v>4.4000000000000004</v>
      </c>
    </row>
    <row r="1005" spans="1:13" x14ac:dyDescent="0.2">
      <c r="A1005">
        <v>2019</v>
      </c>
      <c r="B1005">
        <v>2</v>
      </c>
      <c r="C1005">
        <v>11</v>
      </c>
      <c r="D1005">
        <v>17</v>
      </c>
      <c r="E1005">
        <v>0</v>
      </c>
      <c r="F1005">
        <v>48</v>
      </c>
      <c r="G1005">
        <v>96</v>
      </c>
      <c r="H1005">
        <v>109</v>
      </c>
      <c r="I1005">
        <v>16.2</v>
      </c>
      <c r="J1005">
        <v>54.6</v>
      </c>
      <c r="K1005">
        <v>967.3</v>
      </c>
      <c r="L1005">
        <v>80.900000000000006</v>
      </c>
      <c r="M1005">
        <v>5</v>
      </c>
    </row>
    <row r="1006" spans="1:13" x14ac:dyDescent="0.2">
      <c r="A1006">
        <v>2019</v>
      </c>
      <c r="B1006">
        <v>2</v>
      </c>
      <c r="C1006">
        <v>11</v>
      </c>
      <c r="D1006">
        <v>18</v>
      </c>
      <c r="E1006">
        <v>0</v>
      </c>
      <c r="F1006">
        <v>1</v>
      </c>
      <c r="G1006">
        <v>25</v>
      </c>
      <c r="H1006">
        <v>25</v>
      </c>
      <c r="I1006">
        <v>15.1</v>
      </c>
      <c r="J1006">
        <v>56.7</v>
      </c>
      <c r="K1006">
        <v>967.7</v>
      </c>
      <c r="L1006">
        <v>82.5</v>
      </c>
      <c r="M1006">
        <v>3.6</v>
      </c>
    </row>
    <row r="1007" spans="1:13" x14ac:dyDescent="0.2">
      <c r="A1007">
        <v>2019</v>
      </c>
      <c r="B1007">
        <v>2</v>
      </c>
      <c r="C1007">
        <v>11</v>
      </c>
      <c r="D1007">
        <v>19</v>
      </c>
      <c r="E1007">
        <v>0</v>
      </c>
      <c r="F1007">
        <v>0</v>
      </c>
      <c r="G1007">
        <v>0</v>
      </c>
      <c r="H1007">
        <v>0</v>
      </c>
      <c r="I1007">
        <v>14.1</v>
      </c>
      <c r="J1007">
        <v>57.4</v>
      </c>
      <c r="K1007">
        <v>968.4</v>
      </c>
      <c r="L1007">
        <v>85.3</v>
      </c>
      <c r="M1007">
        <v>3.1</v>
      </c>
    </row>
    <row r="1008" spans="1:13" x14ac:dyDescent="0.2">
      <c r="A1008">
        <v>2019</v>
      </c>
      <c r="B1008">
        <v>2</v>
      </c>
      <c r="C1008">
        <v>11</v>
      </c>
      <c r="D1008">
        <v>20</v>
      </c>
      <c r="E1008">
        <v>0</v>
      </c>
      <c r="F1008">
        <v>0</v>
      </c>
      <c r="G1008">
        <v>0</v>
      </c>
      <c r="H1008">
        <v>0</v>
      </c>
      <c r="I1008">
        <v>13.4</v>
      </c>
      <c r="J1008">
        <v>58.6</v>
      </c>
      <c r="K1008">
        <v>969.1</v>
      </c>
      <c r="L1008">
        <v>84.1</v>
      </c>
      <c r="M1008">
        <v>2.8</v>
      </c>
    </row>
    <row r="1009" spans="1:13" x14ac:dyDescent="0.2">
      <c r="A1009">
        <v>2019</v>
      </c>
      <c r="B1009">
        <v>2</v>
      </c>
      <c r="C1009">
        <v>11</v>
      </c>
      <c r="D1009">
        <v>21</v>
      </c>
      <c r="E1009">
        <v>0</v>
      </c>
      <c r="F1009">
        <v>0</v>
      </c>
      <c r="G1009">
        <v>0</v>
      </c>
      <c r="H1009">
        <v>0</v>
      </c>
      <c r="I1009">
        <v>12.8</v>
      </c>
      <c r="J1009">
        <v>61.9</v>
      </c>
      <c r="K1009">
        <v>969.5</v>
      </c>
      <c r="L1009">
        <v>91.4</v>
      </c>
      <c r="M1009">
        <v>2.6</v>
      </c>
    </row>
    <row r="1010" spans="1:13" x14ac:dyDescent="0.2">
      <c r="A1010">
        <v>2019</v>
      </c>
      <c r="B1010">
        <v>2</v>
      </c>
      <c r="C1010">
        <v>11</v>
      </c>
      <c r="D1010">
        <v>22</v>
      </c>
      <c r="E1010">
        <v>0</v>
      </c>
      <c r="F1010">
        <v>0</v>
      </c>
      <c r="G1010">
        <v>0</v>
      </c>
      <c r="H1010">
        <v>0</v>
      </c>
      <c r="I1010">
        <v>11</v>
      </c>
      <c r="J1010">
        <v>74.400000000000006</v>
      </c>
      <c r="K1010">
        <v>970</v>
      </c>
      <c r="L1010">
        <v>102.7</v>
      </c>
      <c r="M1010">
        <v>4.2</v>
      </c>
    </row>
    <row r="1011" spans="1:13" x14ac:dyDescent="0.2">
      <c r="A1011">
        <v>2019</v>
      </c>
      <c r="B1011">
        <v>2</v>
      </c>
      <c r="C1011">
        <v>11</v>
      </c>
      <c r="D1011">
        <v>23</v>
      </c>
      <c r="E1011">
        <v>0</v>
      </c>
      <c r="F1011">
        <v>0</v>
      </c>
      <c r="G1011">
        <v>0</v>
      </c>
      <c r="H1011">
        <v>0</v>
      </c>
      <c r="I1011">
        <v>10.4</v>
      </c>
      <c r="J1011">
        <v>78</v>
      </c>
      <c r="K1011">
        <v>970.8</v>
      </c>
      <c r="L1011">
        <v>93.9</v>
      </c>
      <c r="M1011">
        <v>4.2</v>
      </c>
    </row>
    <row r="1012" spans="1:13" x14ac:dyDescent="0.2">
      <c r="A1012">
        <v>2019</v>
      </c>
      <c r="B1012">
        <v>2</v>
      </c>
      <c r="C1012">
        <v>12</v>
      </c>
      <c r="D1012">
        <v>0</v>
      </c>
      <c r="E1012">
        <v>0</v>
      </c>
      <c r="F1012">
        <v>0</v>
      </c>
      <c r="G1012">
        <v>0</v>
      </c>
      <c r="H1012">
        <v>0</v>
      </c>
      <c r="I1012">
        <v>10.9</v>
      </c>
      <c r="J1012">
        <v>82.3</v>
      </c>
      <c r="K1012">
        <v>970.9</v>
      </c>
      <c r="L1012">
        <v>90.6</v>
      </c>
      <c r="M1012">
        <v>4.4000000000000004</v>
      </c>
    </row>
    <row r="1013" spans="1:13" x14ac:dyDescent="0.2">
      <c r="A1013">
        <v>2019</v>
      </c>
      <c r="B1013">
        <v>2</v>
      </c>
      <c r="C1013">
        <v>12</v>
      </c>
      <c r="D1013">
        <v>1</v>
      </c>
      <c r="E1013">
        <v>0</v>
      </c>
      <c r="F1013">
        <v>0</v>
      </c>
      <c r="G1013">
        <v>0</v>
      </c>
      <c r="H1013">
        <v>0</v>
      </c>
      <c r="I1013">
        <v>10.4</v>
      </c>
      <c r="J1013">
        <v>89.3</v>
      </c>
      <c r="K1013">
        <v>971.1</v>
      </c>
      <c r="L1013">
        <v>82.6</v>
      </c>
      <c r="M1013">
        <v>3</v>
      </c>
    </row>
    <row r="1014" spans="1:13" x14ac:dyDescent="0.2">
      <c r="A1014">
        <v>2019</v>
      </c>
      <c r="B1014">
        <v>2</v>
      </c>
      <c r="C1014">
        <v>12</v>
      </c>
      <c r="D1014">
        <v>2</v>
      </c>
      <c r="E1014">
        <v>0</v>
      </c>
      <c r="F1014">
        <v>0</v>
      </c>
      <c r="G1014">
        <v>0</v>
      </c>
      <c r="H1014">
        <v>0</v>
      </c>
      <c r="I1014">
        <v>9.9</v>
      </c>
      <c r="J1014">
        <v>90.1</v>
      </c>
      <c r="K1014">
        <v>971.1</v>
      </c>
      <c r="L1014">
        <v>95.2</v>
      </c>
      <c r="M1014">
        <v>3.5</v>
      </c>
    </row>
    <row r="1015" spans="1:13" x14ac:dyDescent="0.2">
      <c r="A1015">
        <v>2019</v>
      </c>
      <c r="B1015">
        <v>2</v>
      </c>
      <c r="C1015">
        <v>12</v>
      </c>
      <c r="D1015">
        <v>3</v>
      </c>
      <c r="E1015">
        <v>0</v>
      </c>
      <c r="F1015">
        <v>0</v>
      </c>
      <c r="G1015">
        <v>0</v>
      </c>
      <c r="H1015">
        <v>0</v>
      </c>
      <c r="I1015">
        <v>9.6</v>
      </c>
      <c r="J1015">
        <v>90</v>
      </c>
      <c r="K1015">
        <v>971</v>
      </c>
      <c r="L1015">
        <v>97.5</v>
      </c>
      <c r="M1015">
        <v>3.4</v>
      </c>
    </row>
    <row r="1016" spans="1:13" x14ac:dyDescent="0.2">
      <c r="A1016">
        <v>2019</v>
      </c>
      <c r="B1016">
        <v>2</v>
      </c>
      <c r="C1016">
        <v>12</v>
      </c>
      <c r="D1016">
        <v>4</v>
      </c>
      <c r="E1016">
        <v>0</v>
      </c>
      <c r="F1016">
        <v>0</v>
      </c>
      <c r="G1016">
        <v>0</v>
      </c>
      <c r="H1016">
        <v>0</v>
      </c>
      <c r="I1016">
        <v>9.4</v>
      </c>
      <c r="J1016">
        <v>86.8</v>
      </c>
      <c r="K1016">
        <v>970.8</v>
      </c>
      <c r="L1016">
        <v>82.6</v>
      </c>
      <c r="M1016">
        <v>3.8</v>
      </c>
    </row>
    <row r="1017" spans="1:13" x14ac:dyDescent="0.2">
      <c r="A1017">
        <v>2019</v>
      </c>
      <c r="B1017">
        <v>2</v>
      </c>
      <c r="C1017">
        <v>12</v>
      </c>
      <c r="D1017">
        <v>5</v>
      </c>
      <c r="E1017">
        <v>0</v>
      </c>
      <c r="F1017">
        <v>0</v>
      </c>
      <c r="G1017">
        <v>0</v>
      </c>
      <c r="H1017">
        <v>0</v>
      </c>
      <c r="I1017">
        <v>9.5</v>
      </c>
      <c r="J1017">
        <v>78.599999999999994</v>
      </c>
      <c r="K1017">
        <v>970.8</v>
      </c>
      <c r="L1017">
        <v>66</v>
      </c>
      <c r="M1017">
        <v>3.6</v>
      </c>
    </row>
    <row r="1018" spans="1:13" x14ac:dyDescent="0.2">
      <c r="A1018">
        <v>2019</v>
      </c>
      <c r="B1018">
        <v>2</v>
      </c>
      <c r="C1018">
        <v>12</v>
      </c>
      <c r="D1018">
        <v>6</v>
      </c>
      <c r="E1018">
        <v>0</v>
      </c>
      <c r="F1018">
        <v>0</v>
      </c>
      <c r="G1018">
        <v>0</v>
      </c>
      <c r="H1018">
        <v>0</v>
      </c>
      <c r="I1018">
        <v>9.6</v>
      </c>
      <c r="J1018">
        <v>66.8</v>
      </c>
      <c r="K1018">
        <v>970.9</v>
      </c>
      <c r="L1018">
        <v>66.8</v>
      </c>
      <c r="M1018">
        <v>3.4</v>
      </c>
    </row>
    <row r="1019" spans="1:13" x14ac:dyDescent="0.2">
      <c r="A1019">
        <v>2019</v>
      </c>
      <c r="B1019">
        <v>2</v>
      </c>
      <c r="C1019">
        <v>12</v>
      </c>
      <c r="D1019">
        <v>7</v>
      </c>
      <c r="E1019">
        <v>0</v>
      </c>
      <c r="F1019">
        <v>0</v>
      </c>
      <c r="G1019">
        <v>0</v>
      </c>
      <c r="H1019">
        <v>0</v>
      </c>
      <c r="I1019">
        <v>9.3000000000000007</v>
      </c>
      <c r="J1019">
        <v>70.2</v>
      </c>
      <c r="K1019">
        <v>971.2</v>
      </c>
      <c r="L1019">
        <v>65</v>
      </c>
      <c r="M1019">
        <v>2.2999999999999998</v>
      </c>
    </row>
    <row r="1020" spans="1:13" x14ac:dyDescent="0.2">
      <c r="A1020">
        <v>2019</v>
      </c>
      <c r="B1020">
        <v>2</v>
      </c>
      <c r="C1020">
        <v>12</v>
      </c>
      <c r="D1020">
        <v>8</v>
      </c>
      <c r="E1020">
        <v>0</v>
      </c>
      <c r="F1020">
        <v>0</v>
      </c>
      <c r="G1020">
        <v>13</v>
      </c>
      <c r="H1020">
        <v>13</v>
      </c>
      <c r="I1020">
        <v>9.1</v>
      </c>
      <c r="J1020">
        <v>74.8</v>
      </c>
      <c r="K1020">
        <v>972</v>
      </c>
      <c r="L1020">
        <v>94.5</v>
      </c>
      <c r="M1020">
        <v>2.2000000000000002</v>
      </c>
    </row>
    <row r="1021" spans="1:13" x14ac:dyDescent="0.2">
      <c r="A1021">
        <v>2019</v>
      </c>
      <c r="B1021">
        <v>2</v>
      </c>
      <c r="C1021">
        <v>12</v>
      </c>
      <c r="D1021">
        <v>9</v>
      </c>
      <c r="E1021">
        <v>0</v>
      </c>
      <c r="F1021">
        <v>18</v>
      </c>
      <c r="G1021">
        <v>88</v>
      </c>
      <c r="H1021">
        <v>95</v>
      </c>
      <c r="I1021">
        <v>9.8000000000000007</v>
      </c>
      <c r="J1021">
        <v>75</v>
      </c>
      <c r="K1021">
        <v>972.8</v>
      </c>
      <c r="L1021">
        <v>81.2</v>
      </c>
      <c r="M1021">
        <v>3.3</v>
      </c>
    </row>
    <row r="1022" spans="1:13" x14ac:dyDescent="0.2">
      <c r="A1022">
        <v>2019</v>
      </c>
      <c r="B1022">
        <v>2</v>
      </c>
      <c r="C1022">
        <v>12</v>
      </c>
      <c r="D1022">
        <v>10</v>
      </c>
      <c r="E1022">
        <v>0</v>
      </c>
      <c r="F1022">
        <v>52</v>
      </c>
      <c r="G1022">
        <v>237</v>
      </c>
      <c r="H1022">
        <v>265</v>
      </c>
      <c r="I1022">
        <v>11</v>
      </c>
      <c r="J1022">
        <v>63.9</v>
      </c>
      <c r="K1022">
        <v>973.4</v>
      </c>
      <c r="L1022">
        <v>85.9</v>
      </c>
      <c r="M1022">
        <v>5</v>
      </c>
    </row>
    <row r="1023" spans="1:13" x14ac:dyDescent="0.2">
      <c r="A1023">
        <v>2019</v>
      </c>
      <c r="B1023">
        <v>2</v>
      </c>
      <c r="C1023">
        <v>12</v>
      </c>
      <c r="D1023">
        <v>11</v>
      </c>
      <c r="E1023">
        <v>0</v>
      </c>
      <c r="F1023">
        <v>403</v>
      </c>
      <c r="G1023">
        <v>326</v>
      </c>
      <c r="H1023">
        <v>561</v>
      </c>
      <c r="I1023">
        <v>12.1</v>
      </c>
      <c r="J1023">
        <v>55.3</v>
      </c>
      <c r="K1023">
        <v>973.7</v>
      </c>
      <c r="L1023">
        <v>82.7</v>
      </c>
      <c r="M1023">
        <v>5.7</v>
      </c>
    </row>
    <row r="1024" spans="1:13" x14ac:dyDescent="0.2">
      <c r="A1024">
        <v>2019</v>
      </c>
      <c r="B1024">
        <v>2</v>
      </c>
      <c r="C1024">
        <v>12</v>
      </c>
      <c r="D1024">
        <v>12</v>
      </c>
      <c r="E1024">
        <v>0</v>
      </c>
      <c r="F1024">
        <v>762</v>
      </c>
      <c r="G1024">
        <v>140</v>
      </c>
      <c r="H1024">
        <v>620</v>
      </c>
      <c r="I1024">
        <v>12.7</v>
      </c>
      <c r="J1024">
        <v>54.4</v>
      </c>
      <c r="K1024">
        <v>973.6</v>
      </c>
      <c r="L1024">
        <v>81.900000000000006</v>
      </c>
      <c r="M1024">
        <v>5.4</v>
      </c>
    </row>
    <row r="1025" spans="1:13" x14ac:dyDescent="0.2">
      <c r="A1025">
        <v>2019</v>
      </c>
      <c r="B1025">
        <v>2</v>
      </c>
      <c r="C1025">
        <v>12</v>
      </c>
      <c r="D1025">
        <v>13</v>
      </c>
      <c r="E1025">
        <v>0</v>
      </c>
      <c r="F1025">
        <v>910</v>
      </c>
      <c r="G1025">
        <v>99</v>
      </c>
      <c r="H1025">
        <v>687</v>
      </c>
      <c r="I1025">
        <v>13.4</v>
      </c>
      <c r="J1025">
        <v>55</v>
      </c>
      <c r="K1025">
        <v>972.9</v>
      </c>
      <c r="L1025">
        <v>102.5</v>
      </c>
      <c r="M1025">
        <v>6.4</v>
      </c>
    </row>
    <row r="1026" spans="1:13" x14ac:dyDescent="0.2">
      <c r="A1026">
        <v>2019</v>
      </c>
      <c r="B1026">
        <v>2</v>
      </c>
      <c r="C1026">
        <v>12</v>
      </c>
      <c r="D1026">
        <v>14</v>
      </c>
      <c r="E1026">
        <v>0</v>
      </c>
      <c r="F1026">
        <v>897</v>
      </c>
      <c r="G1026">
        <v>101</v>
      </c>
      <c r="H1026">
        <v>650</v>
      </c>
      <c r="I1026">
        <v>13.5</v>
      </c>
      <c r="J1026">
        <v>54.1</v>
      </c>
      <c r="K1026">
        <v>972.5</v>
      </c>
      <c r="L1026">
        <v>98.2</v>
      </c>
      <c r="M1026">
        <v>6.6</v>
      </c>
    </row>
    <row r="1027" spans="1:13" x14ac:dyDescent="0.2">
      <c r="A1027">
        <v>2019</v>
      </c>
      <c r="B1027">
        <v>2</v>
      </c>
      <c r="C1027">
        <v>12</v>
      </c>
      <c r="D1027">
        <v>15</v>
      </c>
      <c r="E1027">
        <v>0</v>
      </c>
      <c r="F1027">
        <v>847</v>
      </c>
      <c r="G1027">
        <v>107</v>
      </c>
      <c r="H1027">
        <v>556</v>
      </c>
      <c r="I1027">
        <v>13.4</v>
      </c>
      <c r="J1027">
        <v>54</v>
      </c>
      <c r="K1027">
        <v>972.5</v>
      </c>
      <c r="L1027">
        <v>84</v>
      </c>
      <c r="M1027">
        <v>6</v>
      </c>
    </row>
    <row r="1028" spans="1:13" x14ac:dyDescent="0.2">
      <c r="A1028">
        <v>2019</v>
      </c>
      <c r="B1028">
        <v>2</v>
      </c>
      <c r="C1028">
        <v>12</v>
      </c>
      <c r="D1028">
        <v>16</v>
      </c>
      <c r="E1028">
        <v>0</v>
      </c>
      <c r="F1028">
        <v>754</v>
      </c>
      <c r="G1028">
        <v>89</v>
      </c>
      <c r="H1028">
        <v>390</v>
      </c>
      <c r="I1028">
        <v>13.1</v>
      </c>
      <c r="J1028">
        <v>55.1</v>
      </c>
      <c r="K1028">
        <v>972.6</v>
      </c>
      <c r="L1028">
        <v>94.1</v>
      </c>
      <c r="M1028">
        <v>5.6</v>
      </c>
    </row>
    <row r="1029" spans="1:13" x14ac:dyDescent="0.2">
      <c r="A1029">
        <v>2019</v>
      </c>
      <c r="B1029">
        <v>2</v>
      </c>
      <c r="C1029">
        <v>12</v>
      </c>
      <c r="D1029">
        <v>17</v>
      </c>
      <c r="E1029">
        <v>0</v>
      </c>
      <c r="F1029">
        <v>561</v>
      </c>
      <c r="G1029">
        <v>57</v>
      </c>
      <c r="H1029">
        <v>191</v>
      </c>
      <c r="I1029">
        <v>12.3</v>
      </c>
      <c r="J1029">
        <v>61.1</v>
      </c>
      <c r="K1029">
        <v>972.8</v>
      </c>
      <c r="L1029">
        <v>95.6</v>
      </c>
      <c r="M1029">
        <v>5.5</v>
      </c>
    </row>
    <row r="1030" spans="1:13" x14ac:dyDescent="0.2">
      <c r="A1030">
        <v>2019</v>
      </c>
      <c r="B1030">
        <v>2</v>
      </c>
      <c r="C1030">
        <v>12</v>
      </c>
      <c r="D1030">
        <v>18</v>
      </c>
      <c r="E1030">
        <v>0</v>
      </c>
      <c r="F1030">
        <v>149</v>
      </c>
      <c r="G1030">
        <v>17</v>
      </c>
      <c r="H1030">
        <v>32</v>
      </c>
      <c r="I1030">
        <v>10.8</v>
      </c>
      <c r="J1030">
        <v>65.5</v>
      </c>
      <c r="K1030">
        <v>972.9</v>
      </c>
      <c r="L1030">
        <v>97.2</v>
      </c>
      <c r="M1030">
        <v>4.8</v>
      </c>
    </row>
    <row r="1031" spans="1:13" x14ac:dyDescent="0.2">
      <c r="A1031">
        <v>2019</v>
      </c>
      <c r="B1031">
        <v>2</v>
      </c>
      <c r="C1031">
        <v>12</v>
      </c>
      <c r="D1031">
        <v>19</v>
      </c>
      <c r="E1031">
        <v>0</v>
      </c>
      <c r="F1031">
        <v>0</v>
      </c>
      <c r="G1031">
        <v>0</v>
      </c>
      <c r="H1031">
        <v>0</v>
      </c>
      <c r="I1031">
        <v>9</v>
      </c>
      <c r="J1031">
        <v>71.7</v>
      </c>
      <c r="K1031">
        <v>973.4</v>
      </c>
      <c r="L1031">
        <v>89.4</v>
      </c>
      <c r="M1031">
        <v>3.4</v>
      </c>
    </row>
    <row r="1032" spans="1:13" x14ac:dyDescent="0.2">
      <c r="A1032">
        <v>2019</v>
      </c>
      <c r="B1032">
        <v>2</v>
      </c>
      <c r="C1032">
        <v>12</v>
      </c>
      <c r="D1032">
        <v>20</v>
      </c>
      <c r="E1032">
        <v>0</v>
      </c>
      <c r="F1032">
        <v>0</v>
      </c>
      <c r="G1032">
        <v>0</v>
      </c>
      <c r="H1032">
        <v>0</v>
      </c>
      <c r="I1032">
        <v>7.3</v>
      </c>
      <c r="J1032">
        <v>78.8</v>
      </c>
      <c r="K1032">
        <v>973.6</v>
      </c>
      <c r="L1032">
        <v>96.1</v>
      </c>
      <c r="M1032">
        <v>3.4</v>
      </c>
    </row>
    <row r="1033" spans="1:13" x14ac:dyDescent="0.2">
      <c r="A1033">
        <v>2019</v>
      </c>
      <c r="B1033">
        <v>2</v>
      </c>
      <c r="C1033">
        <v>12</v>
      </c>
      <c r="D1033">
        <v>21</v>
      </c>
      <c r="E1033">
        <v>0</v>
      </c>
      <c r="F1033">
        <v>0</v>
      </c>
      <c r="G1033">
        <v>0</v>
      </c>
      <c r="H1033">
        <v>0</v>
      </c>
      <c r="I1033">
        <v>6.2</v>
      </c>
      <c r="J1033">
        <v>84</v>
      </c>
      <c r="K1033">
        <v>973.8</v>
      </c>
      <c r="L1033">
        <v>90.7</v>
      </c>
      <c r="M1033">
        <v>2.4</v>
      </c>
    </row>
    <row r="1034" spans="1:13" x14ac:dyDescent="0.2">
      <c r="A1034">
        <v>2019</v>
      </c>
      <c r="B1034">
        <v>2</v>
      </c>
      <c r="C1034">
        <v>12</v>
      </c>
      <c r="D1034">
        <v>22</v>
      </c>
      <c r="E1034">
        <v>0</v>
      </c>
      <c r="F1034">
        <v>0</v>
      </c>
      <c r="G1034">
        <v>0</v>
      </c>
      <c r="H1034">
        <v>0</v>
      </c>
      <c r="I1034">
        <v>6.3</v>
      </c>
      <c r="J1034">
        <v>85.1</v>
      </c>
      <c r="K1034">
        <v>974</v>
      </c>
      <c r="L1034">
        <v>70.900000000000006</v>
      </c>
      <c r="M1034">
        <v>1.8</v>
      </c>
    </row>
    <row r="1035" spans="1:13" x14ac:dyDescent="0.2">
      <c r="A1035">
        <v>2019</v>
      </c>
      <c r="B1035">
        <v>2</v>
      </c>
      <c r="C1035">
        <v>12</v>
      </c>
      <c r="D1035">
        <v>23</v>
      </c>
      <c r="E1035">
        <v>0</v>
      </c>
      <c r="F1035">
        <v>0</v>
      </c>
      <c r="G1035">
        <v>0</v>
      </c>
      <c r="H1035">
        <v>0</v>
      </c>
      <c r="I1035">
        <v>6.6</v>
      </c>
      <c r="J1035">
        <v>80.8</v>
      </c>
      <c r="K1035">
        <v>974</v>
      </c>
      <c r="L1035">
        <v>59.8</v>
      </c>
      <c r="M1035">
        <v>1.7</v>
      </c>
    </row>
    <row r="1036" spans="1:13" x14ac:dyDescent="0.2">
      <c r="A1036">
        <v>2019</v>
      </c>
      <c r="B1036">
        <v>2</v>
      </c>
      <c r="C1036">
        <v>13</v>
      </c>
      <c r="D1036">
        <v>0</v>
      </c>
      <c r="E1036">
        <v>0</v>
      </c>
      <c r="F1036">
        <v>0</v>
      </c>
      <c r="G1036">
        <v>0</v>
      </c>
      <c r="H1036">
        <v>0</v>
      </c>
      <c r="I1036">
        <v>6.1</v>
      </c>
      <c r="J1036">
        <v>80.400000000000006</v>
      </c>
      <c r="K1036">
        <v>973.7</v>
      </c>
      <c r="L1036">
        <v>46.8</v>
      </c>
      <c r="M1036">
        <v>1.1000000000000001</v>
      </c>
    </row>
    <row r="1037" spans="1:13" x14ac:dyDescent="0.2">
      <c r="A1037">
        <v>2019</v>
      </c>
      <c r="B1037">
        <v>2</v>
      </c>
      <c r="C1037">
        <v>13</v>
      </c>
      <c r="D1037">
        <v>1</v>
      </c>
      <c r="E1037">
        <v>0</v>
      </c>
      <c r="F1037">
        <v>0</v>
      </c>
      <c r="G1037">
        <v>0</v>
      </c>
      <c r="H1037">
        <v>0</v>
      </c>
      <c r="I1037">
        <v>6</v>
      </c>
      <c r="J1037">
        <v>79.7</v>
      </c>
      <c r="K1037">
        <v>973.4</v>
      </c>
      <c r="L1037">
        <v>40.200000000000003</v>
      </c>
      <c r="M1037">
        <v>1.6</v>
      </c>
    </row>
    <row r="1038" spans="1:13" x14ac:dyDescent="0.2">
      <c r="A1038">
        <v>2019</v>
      </c>
      <c r="B1038">
        <v>2</v>
      </c>
      <c r="C1038">
        <v>13</v>
      </c>
      <c r="D1038">
        <v>2</v>
      </c>
      <c r="E1038">
        <v>0</v>
      </c>
      <c r="F1038">
        <v>0</v>
      </c>
      <c r="G1038">
        <v>0</v>
      </c>
      <c r="H1038">
        <v>0</v>
      </c>
      <c r="I1038">
        <v>6</v>
      </c>
      <c r="J1038">
        <v>77.599999999999994</v>
      </c>
      <c r="K1038">
        <v>972.8</v>
      </c>
      <c r="L1038">
        <v>30</v>
      </c>
      <c r="M1038">
        <v>2.2999999999999998</v>
      </c>
    </row>
    <row r="1039" spans="1:13" x14ac:dyDescent="0.2">
      <c r="A1039">
        <v>2019</v>
      </c>
      <c r="B1039">
        <v>2</v>
      </c>
      <c r="C1039">
        <v>13</v>
      </c>
      <c r="D1039">
        <v>3</v>
      </c>
      <c r="E1039">
        <v>0</v>
      </c>
      <c r="F1039">
        <v>0</v>
      </c>
      <c r="G1039">
        <v>0</v>
      </c>
      <c r="H1039">
        <v>0</v>
      </c>
      <c r="I1039">
        <v>5.0999999999999996</v>
      </c>
      <c r="J1039">
        <v>78.7</v>
      </c>
      <c r="K1039">
        <v>972.4</v>
      </c>
      <c r="L1039">
        <v>64.900000000000006</v>
      </c>
      <c r="M1039">
        <v>1.8</v>
      </c>
    </row>
    <row r="1040" spans="1:13" x14ac:dyDescent="0.2">
      <c r="A1040">
        <v>2019</v>
      </c>
      <c r="B1040">
        <v>2</v>
      </c>
      <c r="C1040">
        <v>13</v>
      </c>
      <c r="D1040">
        <v>4</v>
      </c>
      <c r="E1040">
        <v>0</v>
      </c>
      <c r="F1040">
        <v>0</v>
      </c>
      <c r="G1040">
        <v>0</v>
      </c>
      <c r="H1040">
        <v>0</v>
      </c>
      <c r="I1040">
        <v>4.7</v>
      </c>
      <c r="J1040">
        <v>76</v>
      </c>
      <c r="K1040">
        <v>971.8</v>
      </c>
      <c r="L1040">
        <v>39.299999999999997</v>
      </c>
      <c r="M1040">
        <v>2.2000000000000002</v>
      </c>
    </row>
    <row r="1041" spans="1:13" x14ac:dyDescent="0.2">
      <c r="A1041">
        <v>2019</v>
      </c>
      <c r="B1041">
        <v>2</v>
      </c>
      <c r="C1041">
        <v>13</v>
      </c>
      <c r="D1041">
        <v>5</v>
      </c>
      <c r="E1041">
        <v>0</v>
      </c>
      <c r="F1041">
        <v>0</v>
      </c>
      <c r="G1041">
        <v>0</v>
      </c>
      <c r="H1041">
        <v>0</v>
      </c>
      <c r="I1041">
        <v>4.8</v>
      </c>
      <c r="J1041">
        <v>75.2</v>
      </c>
      <c r="K1041">
        <v>971.6</v>
      </c>
      <c r="L1041">
        <v>44.9</v>
      </c>
      <c r="M1041">
        <v>1.9</v>
      </c>
    </row>
    <row r="1042" spans="1:13" x14ac:dyDescent="0.2">
      <c r="A1042">
        <v>2019</v>
      </c>
      <c r="B1042">
        <v>2</v>
      </c>
      <c r="C1042">
        <v>13</v>
      </c>
      <c r="D1042">
        <v>6</v>
      </c>
      <c r="E1042">
        <v>0</v>
      </c>
      <c r="F1042">
        <v>0</v>
      </c>
      <c r="G1042">
        <v>0</v>
      </c>
      <c r="H1042">
        <v>0</v>
      </c>
      <c r="I1042">
        <v>3.9</v>
      </c>
      <c r="J1042">
        <v>77.599999999999994</v>
      </c>
      <c r="K1042">
        <v>971.7</v>
      </c>
      <c r="L1042">
        <v>53.6</v>
      </c>
      <c r="M1042">
        <v>1.8</v>
      </c>
    </row>
    <row r="1043" spans="1:13" x14ac:dyDescent="0.2">
      <c r="A1043">
        <v>2019</v>
      </c>
      <c r="B1043">
        <v>2</v>
      </c>
      <c r="C1043">
        <v>13</v>
      </c>
      <c r="D1043">
        <v>7</v>
      </c>
      <c r="E1043">
        <v>0</v>
      </c>
      <c r="F1043">
        <v>0</v>
      </c>
      <c r="G1043">
        <v>0</v>
      </c>
      <c r="H1043">
        <v>0</v>
      </c>
      <c r="I1043">
        <v>4</v>
      </c>
      <c r="J1043">
        <v>71.099999999999994</v>
      </c>
      <c r="K1043">
        <v>971.8</v>
      </c>
      <c r="L1043">
        <v>40.799999999999997</v>
      </c>
      <c r="M1043">
        <v>2.2999999999999998</v>
      </c>
    </row>
    <row r="1044" spans="1:13" x14ac:dyDescent="0.2">
      <c r="A1044">
        <v>2019</v>
      </c>
      <c r="B1044">
        <v>2</v>
      </c>
      <c r="C1044">
        <v>13</v>
      </c>
      <c r="D1044">
        <v>8</v>
      </c>
      <c r="E1044">
        <v>0</v>
      </c>
      <c r="F1044">
        <v>256</v>
      </c>
      <c r="G1044">
        <v>22</v>
      </c>
      <c r="H1044">
        <v>56</v>
      </c>
      <c r="I1044">
        <v>4</v>
      </c>
      <c r="J1044">
        <v>71.099999999999994</v>
      </c>
      <c r="K1044">
        <v>972.3</v>
      </c>
      <c r="L1044">
        <v>65.099999999999994</v>
      </c>
      <c r="M1044">
        <v>1.9</v>
      </c>
    </row>
    <row r="1045" spans="1:13" x14ac:dyDescent="0.2">
      <c r="A1045">
        <v>2019</v>
      </c>
      <c r="B1045">
        <v>2</v>
      </c>
      <c r="C1045">
        <v>13</v>
      </c>
      <c r="D1045">
        <v>9</v>
      </c>
      <c r="E1045">
        <v>0</v>
      </c>
      <c r="F1045">
        <v>722</v>
      </c>
      <c r="G1045">
        <v>53</v>
      </c>
      <c r="H1045">
        <v>249</v>
      </c>
      <c r="I1045">
        <v>7.6</v>
      </c>
      <c r="J1045">
        <v>72.8</v>
      </c>
      <c r="K1045">
        <v>972.7</v>
      </c>
      <c r="L1045">
        <v>91.6</v>
      </c>
      <c r="M1045">
        <v>2.7</v>
      </c>
    </row>
    <row r="1046" spans="1:13" x14ac:dyDescent="0.2">
      <c r="A1046">
        <v>2019</v>
      </c>
      <c r="B1046">
        <v>2</v>
      </c>
      <c r="C1046">
        <v>13</v>
      </c>
      <c r="D1046">
        <v>10</v>
      </c>
      <c r="E1046">
        <v>0</v>
      </c>
      <c r="F1046">
        <v>857</v>
      </c>
      <c r="G1046">
        <v>70</v>
      </c>
      <c r="H1046">
        <v>438</v>
      </c>
      <c r="I1046">
        <v>10.199999999999999</v>
      </c>
      <c r="J1046">
        <v>65.3</v>
      </c>
      <c r="K1046">
        <v>972.8</v>
      </c>
      <c r="L1046">
        <v>89.5</v>
      </c>
      <c r="M1046">
        <v>5.5</v>
      </c>
    </row>
    <row r="1047" spans="1:13" x14ac:dyDescent="0.2">
      <c r="A1047">
        <v>2019</v>
      </c>
      <c r="B1047">
        <v>2</v>
      </c>
      <c r="C1047">
        <v>13</v>
      </c>
      <c r="D1047">
        <v>11</v>
      </c>
      <c r="E1047">
        <v>0</v>
      </c>
      <c r="F1047">
        <v>939</v>
      </c>
      <c r="G1047">
        <v>69</v>
      </c>
      <c r="H1047">
        <v>587</v>
      </c>
      <c r="I1047">
        <v>11.4</v>
      </c>
      <c r="J1047">
        <v>58.3</v>
      </c>
      <c r="K1047">
        <v>972.8</v>
      </c>
      <c r="L1047">
        <v>86.4</v>
      </c>
      <c r="M1047">
        <v>6</v>
      </c>
    </row>
    <row r="1048" spans="1:13" x14ac:dyDescent="0.2">
      <c r="A1048">
        <v>2019</v>
      </c>
      <c r="B1048">
        <v>2</v>
      </c>
      <c r="C1048">
        <v>13</v>
      </c>
      <c r="D1048">
        <v>12</v>
      </c>
      <c r="E1048">
        <v>0</v>
      </c>
      <c r="F1048">
        <v>982</v>
      </c>
      <c r="G1048">
        <v>67</v>
      </c>
      <c r="H1048">
        <v>682</v>
      </c>
      <c r="I1048">
        <v>12.7</v>
      </c>
      <c r="J1048">
        <v>51.1</v>
      </c>
      <c r="K1048">
        <v>972.5</v>
      </c>
      <c r="L1048">
        <v>89.9</v>
      </c>
      <c r="M1048">
        <v>5.9</v>
      </c>
    </row>
    <row r="1049" spans="1:13" x14ac:dyDescent="0.2">
      <c r="A1049">
        <v>2019</v>
      </c>
      <c r="B1049">
        <v>2</v>
      </c>
      <c r="C1049">
        <v>13</v>
      </c>
      <c r="D1049">
        <v>13</v>
      </c>
      <c r="E1049">
        <v>0</v>
      </c>
      <c r="F1049">
        <v>1001</v>
      </c>
      <c r="G1049">
        <v>64</v>
      </c>
      <c r="H1049">
        <v>713</v>
      </c>
      <c r="I1049">
        <v>13.8</v>
      </c>
      <c r="J1049">
        <v>45.1</v>
      </c>
      <c r="K1049">
        <v>972</v>
      </c>
      <c r="L1049">
        <v>100.7</v>
      </c>
      <c r="M1049">
        <v>6.4</v>
      </c>
    </row>
    <row r="1050" spans="1:13" x14ac:dyDescent="0.2">
      <c r="A1050">
        <v>2019</v>
      </c>
      <c r="B1050">
        <v>2</v>
      </c>
      <c r="C1050">
        <v>13</v>
      </c>
      <c r="D1050">
        <v>14</v>
      </c>
      <c r="E1050">
        <v>0</v>
      </c>
      <c r="F1050">
        <v>980</v>
      </c>
      <c r="G1050">
        <v>66</v>
      </c>
      <c r="H1050">
        <v>671</v>
      </c>
      <c r="I1050">
        <v>14.3</v>
      </c>
      <c r="J1050">
        <v>48.6</v>
      </c>
      <c r="K1050">
        <v>971.5</v>
      </c>
      <c r="L1050">
        <v>104.8</v>
      </c>
      <c r="M1050">
        <v>6.5</v>
      </c>
    </row>
    <row r="1051" spans="1:13" x14ac:dyDescent="0.2">
      <c r="A1051">
        <v>2019</v>
      </c>
      <c r="B1051">
        <v>2</v>
      </c>
      <c r="C1051">
        <v>13</v>
      </c>
      <c r="D1051">
        <v>15</v>
      </c>
      <c r="E1051">
        <v>0</v>
      </c>
      <c r="F1051">
        <v>946</v>
      </c>
      <c r="G1051">
        <v>63</v>
      </c>
      <c r="H1051">
        <v>567</v>
      </c>
      <c r="I1051">
        <v>14</v>
      </c>
      <c r="J1051">
        <v>52.9</v>
      </c>
      <c r="K1051">
        <v>971.2</v>
      </c>
      <c r="L1051">
        <v>107.3</v>
      </c>
      <c r="M1051">
        <v>7.2</v>
      </c>
    </row>
    <row r="1052" spans="1:13" x14ac:dyDescent="0.2">
      <c r="A1052">
        <v>2019</v>
      </c>
      <c r="B1052">
        <v>2</v>
      </c>
      <c r="C1052">
        <v>13</v>
      </c>
      <c r="D1052">
        <v>16</v>
      </c>
      <c r="E1052">
        <v>0</v>
      </c>
      <c r="F1052">
        <v>875</v>
      </c>
      <c r="G1052">
        <v>56</v>
      </c>
      <c r="H1052">
        <v>410</v>
      </c>
      <c r="I1052">
        <v>13.4</v>
      </c>
      <c r="J1052">
        <v>55</v>
      </c>
      <c r="K1052">
        <v>971.1</v>
      </c>
      <c r="L1052">
        <v>103.8</v>
      </c>
      <c r="M1052">
        <v>6.9</v>
      </c>
    </row>
    <row r="1053" spans="1:13" x14ac:dyDescent="0.2">
      <c r="A1053">
        <v>2019</v>
      </c>
      <c r="B1053">
        <v>2</v>
      </c>
      <c r="C1053">
        <v>13</v>
      </c>
      <c r="D1053">
        <v>17</v>
      </c>
      <c r="E1053">
        <v>0</v>
      </c>
      <c r="F1053">
        <v>703</v>
      </c>
      <c r="G1053">
        <v>44</v>
      </c>
      <c r="H1053">
        <v>215</v>
      </c>
      <c r="I1053">
        <v>12.3</v>
      </c>
      <c r="J1053">
        <v>59.8</v>
      </c>
      <c r="K1053">
        <v>971.2</v>
      </c>
      <c r="L1053">
        <v>102</v>
      </c>
      <c r="M1053">
        <v>6.2</v>
      </c>
    </row>
    <row r="1054" spans="1:13" x14ac:dyDescent="0.2">
      <c r="A1054">
        <v>2019</v>
      </c>
      <c r="B1054">
        <v>2</v>
      </c>
      <c r="C1054">
        <v>13</v>
      </c>
      <c r="D1054">
        <v>18</v>
      </c>
      <c r="E1054">
        <v>0</v>
      </c>
      <c r="F1054">
        <v>203</v>
      </c>
      <c r="G1054">
        <v>16</v>
      </c>
      <c r="H1054">
        <v>38</v>
      </c>
      <c r="I1054">
        <v>10.199999999999999</v>
      </c>
      <c r="J1054">
        <v>70.5</v>
      </c>
      <c r="K1054">
        <v>971.5</v>
      </c>
      <c r="L1054">
        <v>99.9</v>
      </c>
      <c r="M1054">
        <v>5.8</v>
      </c>
    </row>
    <row r="1055" spans="1:13" x14ac:dyDescent="0.2">
      <c r="A1055">
        <v>2019</v>
      </c>
      <c r="B1055">
        <v>2</v>
      </c>
      <c r="C1055">
        <v>13</v>
      </c>
      <c r="D1055">
        <v>19</v>
      </c>
      <c r="E1055">
        <v>0</v>
      </c>
      <c r="F1055">
        <v>0</v>
      </c>
      <c r="G1055">
        <v>0</v>
      </c>
      <c r="H1055">
        <v>0</v>
      </c>
      <c r="I1055">
        <v>8.3000000000000007</v>
      </c>
      <c r="J1055">
        <v>78.3</v>
      </c>
      <c r="K1055">
        <v>971.8</v>
      </c>
      <c r="L1055">
        <v>95</v>
      </c>
      <c r="M1055">
        <v>4.4000000000000004</v>
      </c>
    </row>
    <row r="1056" spans="1:13" x14ac:dyDescent="0.2">
      <c r="A1056">
        <v>2019</v>
      </c>
      <c r="B1056">
        <v>2</v>
      </c>
      <c r="C1056">
        <v>13</v>
      </c>
      <c r="D1056">
        <v>20</v>
      </c>
      <c r="E1056">
        <v>0</v>
      </c>
      <c r="F1056">
        <v>0</v>
      </c>
      <c r="G1056">
        <v>0</v>
      </c>
      <c r="H1056">
        <v>0</v>
      </c>
      <c r="I1056">
        <v>7.7</v>
      </c>
      <c r="J1056">
        <v>81.400000000000006</v>
      </c>
      <c r="K1056">
        <v>972</v>
      </c>
      <c r="L1056">
        <v>98.9</v>
      </c>
      <c r="M1056">
        <v>4.5999999999999996</v>
      </c>
    </row>
    <row r="1057" spans="1:13" x14ac:dyDescent="0.2">
      <c r="A1057">
        <v>2019</v>
      </c>
      <c r="B1057">
        <v>2</v>
      </c>
      <c r="C1057">
        <v>13</v>
      </c>
      <c r="D1057">
        <v>21</v>
      </c>
      <c r="E1057">
        <v>0</v>
      </c>
      <c r="F1057">
        <v>0</v>
      </c>
      <c r="G1057">
        <v>0</v>
      </c>
      <c r="H1057">
        <v>0</v>
      </c>
      <c r="I1057">
        <v>7.4</v>
      </c>
      <c r="J1057">
        <v>82.4</v>
      </c>
      <c r="K1057">
        <v>972.2</v>
      </c>
      <c r="L1057">
        <v>100.6</v>
      </c>
      <c r="M1057">
        <v>4.0999999999999996</v>
      </c>
    </row>
    <row r="1058" spans="1:13" x14ac:dyDescent="0.2">
      <c r="A1058">
        <v>2019</v>
      </c>
      <c r="B1058">
        <v>2</v>
      </c>
      <c r="C1058">
        <v>13</v>
      </c>
      <c r="D1058">
        <v>22</v>
      </c>
      <c r="E1058">
        <v>0</v>
      </c>
      <c r="F1058">
        <v>0</v>
      </c>
      <c r="G1058">
        <v>0</v>
      </c>
      <c r="H1058">
        <v>0</v>
      </c>
      <c r="I1058">
        <v>6.5</v>
      </c>
      <c r="J1058">
        <v>85</v>
      </c>
      <c r="K1058">
        <v>972.7</v>
      </c>
      <c r="L1058">
        <v>87.4</v>
      </c>
      <c r="M1058">
        <v>3</v>
      </c>
    </row>
    <row r="1059" spans="1:13" x14ac:dyDescent="0.2">
      <c r="A1059">
        <v>2019</v>
      </c>
      <c r="B1059">
        <v>2</v>
      </c>
      <c r="C1059">
        <v>13</v>
      </c>
      <c r="D1059">
        <v>23</v>
      </c>
      <c r="E1059">
        <v>0</v>
      </c>
      <c r="F1059">
        <v>0</v>
      </c>
      <c r="G1059">
        <v>0</v>
      </c>
      <c r="H1059">
        <v>0</v>
      </c>
      <c r="I1059">
        <v>6.2</v>
      </c>
      <c r="J1059">
        <v>84.9</v>
      </c>
      <c r="K1059">
        <v>972.9</v>
      </c>
      <c r="L1059">
        <v>40</v>
      </c>
      <c r="M1059">
        <v>2.4</v>
      </c>
    </row>
    <row r="1060" spans="1:13" x14ac:dyDescent="0.2">
      <c r="A1060">
        <v>2019</v>
      </c>
      <c r="B1060">
        <v>2</v>
      </c>
      <c r="C1060">
        <v>14</v>
      </c>
      <c r="D1060">
        <v>0</v>
      </c>
      <c r="E1060">
        <v>0</v>
      </c>
      <c r="F1060">
        <v>0</v>
      </c>
      <c r="G1060">
        <v>0</v>
      </c>
      <c r="H1060">
        <v>0</v>
      </c>
      <c r="I1060">
        <v>6.1</v>
      </c>
      <c r="J1060">
        <v>84</v>
      </c>
      <c r="K1060">
        <v>972.9</v>
      </c>
      <c r="L1060">
        <v>43.7</v>
      </c>
      <c r="M1060">
        <v>3.4</v>
      </c>
    </row>
    <row r="1061" spans="1:13" x14ac:dyDescent="0.2">
      <c r="A1061">
        <v>2019</v>
      </c>
      <c r="B1061">
        <v>2</v>
      </c>
      <c r="C1061">
        <v>14</v>
      </c>
      <c r="D1061">
        <v>1</v>
      </c>
      <c r="E1061">
        <v>0</v>
      </c>
      <c r="F1061">
        <v>0</v>
      </c>
      <c r="G1061">
        <v>0</v>
      </c>
      <c r="H1061">
        <v>0</v>
      </c>
      <c r="I1061">
        <v>5.3</v>
      </c>
      <c r="J1061">
        <v>82.3</v>
      </c>
      <c r="K1061">
        <v>973</v>
      </c>
      <c r="L1061">
        <v>36.5</v>
      </c>
      <c r="M1061">
        <v>2.9</v>
      </c>
    </row>
    <row r="1062" spans="1:13" x14ac:dyDescent="0.2">
      <c r="A1062">
        <v>2019</v>
      </c>
      <c r="B1062">
        <v>2</v>
      </c>
      <c r="C1062">
        <v>14</v>
      </c>
      <c r="D1062">
        <v>2</v>
      </c>
      <c r="E1062">
        <v>0</v>
      </c>
      <c r="F1062">
        <v>0</v>
      </c>
      <c r="G1062">
        <v>0</v>
      </c>
      <c r="H1062">
        <v>0</v>
      </c>
      <c r="I1062">
        <v>4.7</v>
      </c>
      <c r="J1062">
        <v>82.3</v>
      </c>
      <c r="K1062">
        <v>973</v>
      </c>
      <c r="L1062">
        <v>57.1</v>
      </c>
      <c r="M1062">
        <v>2</v>
      </c>
    </row>
    <row r="1063" spans="1:13" x14ac:dyDescent="0.2">
      <c r="A1063">
        <v>2019</v>
      </c>
      <c r="B1063">
        <v>2</v>
      </c>
      <c r="C1063">
        <v>14</v>
      </c>
      <c r="D1063">
        <v>3</v>
      </c>
      <c r="E1063">
        <v>0</v>
      </c>
      <c r="F1063">
        <v>0</v>
      </c>
      <c r="G1063">
        <v>0</v>
      </c>
      <c r="H1063">
        <v>0</v>
      </c>
      <c r="I1063">
        <v>4.5</v>
      </c>
      <c r="J1063">
        <v>81.2</v>
      </c>
      <c r="K1063">
        <v>973</v>
      </c>
      <c r="L1063">
        <v>43.2</v>
      </c>
      <c r="M1063">
        <v>2.2999999999999998</v>
      </c>
    </row>
    <row r="1064" spans="1:13" x14ac:dyDescent="0.2">
      <c r="A1064">
        <v>2019</v>
      </c>
      <c r="B1064">
        <v>2</v>
      </c>
      <c r="C1064">
        <v>14</v>
      </c>
      <c r="D1064">
        <v>4</v>
      </c>
      <c r="E1064">
        <v>0</v>
      </c>
      <c r="F1064">
        <v>0</v>
      </c>
      <c r="G1064">
        <v>0</v>
      </c>
      <c r="H1064">
        <v>0</v>
      </c>
      <c r="I1064">
        <v>4.3</v>
      </c>
      <c r="J1064">
        <v>80</v>
      </c>
      <c r="K1064">
        <v>973</v>
      </c>
      <c r="L1064">
        <v>37</v>
      </c>
      <c r="M1064">
        <v>2.1</v>
      </c>
    </row>
    <row r="1065" spans="1:13" x14ac:dyDescent="0.2">
      <c r="A1065">
        <v>2019</v>
      </c>
      <c r="B1065">
        <v>2</v>
      </c>
      <c r="C1065">
        <v>14</v>
      </c>
      <c r="D1065">
        <v>5</v>
      </c>
      <c r="E1065">
        <v>0</v>
      </c>
      <c r="F1065">
        <v>0</v>
      </c>
      <c r="G1065">
        <v>0</v>
      </c>
      <c r="H1065">
        <v>0</v>
      </c>
      <c r="I1065">
        <v>3.3</v>
      </c>
      <c r="J1065">
        <v>81.599999999999994</v>
      </c>
      <c r="K1065">
        <v>972.9</v>
      </c>
      <c r="L1065">
        <v>36.799999999999997</v>
      </c>
      <c r="M1065">
        <v>1.8</v>
      </c>
    </row>
    <row r="1066" spans="1:13" x14ac:dyDescent="0.2">
      <c r="A1066">
        <v>2019</v>
      </c>
      <c r="B1066">
        <v>2</v>
      </c>
      <c r="C1066">
        <v>14</v>
      </c>
      <c r="D1066">
        <v>6</v>
      </c>
      <c r="E1066">
        <v>0</v>
      </c>
      <c r="F1066">
        <v>0</v>
      </c>
      <c r="G1066">
        <v>0</v>
      </c>
      <c r="H1066">
        <v>0</v>
      </c>
      <c r="I1066">
        <v>3.1</v>
      </c>
      <c r="J1066">
        <v>82.7</v>
      </c>
      <c r="K1066">
        <v>973.2</v>
      </c>
      <c r="L1066">
        <v>28.7</v>
      </c>
      <c r="M1066">
        <v>2.2999999999999998</v>
      </c>
    </row>
    <row r="1067" spans="1:13" x14ac:dyDescent="0.2">
      <c r="A1067">
        <v>2019</v>
      </c>
      <c r="B1067">
        <v>2</v>
      </c>
      <c r="C1067">
        <v>14</v>
      </c>
      <c r="D1067">
        <v>7</v>
      </c>
      <c r="E1067">
        <v>0</v>
      </c>
      <c r="F1067">
        <v>0</v>
      </c>
      <c r="G1067">
        <v>0</v>
      </c>
      <c r="H1067">
        <v>0</v>
      </c>
      <c r="I1067">
        <v>3.3</v>
      </c>
      <c r="J1067">
        <v>80.400000000000006</v>
      </c>
      <c r="K1067">
        <v>973.4</v>
      </c>
      <c r="L1067">
        <v>40.700000000000003</v>
      </c>
      <c r="M1067">
        <v>1.9</v>
      </c>
    </row>
    <row r="1068" spans="1:13" x14ac:dyDescent="0.2">
      <c r="A1068">
        <v>2019</v>
      </c>
      <c r="B1068">
        <v>2</v>
      </c>
      <c r="C1068">
        <v>14</v>
      </c>
      <c r="D1068">
        <v>8</v>
      </c>
      <c r="E1068">
        <v>0</v>
      </c>
      <c r="F1068">
        <v>264</v>
      </c>
      <c r="G1068">
        <v>24</v>
      </c>
      <c r="H1068">
        <v>59</v>
      </c>
      <c r="I1068">
        <v>3.4</v>
      </c>
      <c r="J1068">
        <v>79.5</v>
      </c>
      <c r="K1068">
        <v>973.9</v>
      </c>
      <c r="L1068">
        <v>35.9</v>
      </c>
      <c r="M1068">
        <v>1.7</v>
      </c>
    </row>
    <row r="1069" spans="1:13" x14ac:dyDescent="0.2">
      <c r="A1069">
        <v>2019</v>
      </c>
      <c r="B1069">
        <v>2</v>
      </c>
      <c r="C1069">
        <v>14</v>
      </c>
      <c r="D1069">
        <v>9</v>
      </c>
      <c r="E1069">
        <v>0</v>
      </c>
      <c r="F1069">
        <v>716</v>
      </c>
      <c r="G1069">
        <v>52</v>
      </c>
      <c r="H1069">
        <v>250</v>
      </c>
      <c r="I1069">
        <v>7.8</v>
      </c>
      <c r="J1069">
        <v>69.2</v>
      </c>
      <c r="K1069">
        <v>974.1</v>
      </c>
      <c r="L1069">
        <v>71.7</v>
      </c>
      <c r="M1069">
        <v>2.2999999999999998</v>
      </c>
    </row>
    <row r="1070" spans="1:13" x14ac:dyDescent="0.2">
      <c r="A1070">
        <v>2019</v>
      </c>
      <c r="B1070">
        <v>2</v>
      </c>
      <c r="C1070">
        <v>14</v>
      </c>
      <c r="D1070">
        <v>10</v>
      </c>
      <c r="E1070">
        <v>0</v>
      </c>
      <c r="F1070">
        <v>866</v>
      </c>
      <c r="G1070">
        <v>64</v>
      </c>
      <c r="H1070">
        <v>439</v>
      </c>
      <c r="I1070">
        <v>11</v>
      </c>
      <c r="J1070">
        <v>58.8</v>
      </c>
      <c r="K1070">
        <v>974.2</v>
      </c>
      <c r="L1070">
        <v>99.8</v>
      </c>
      <c r="M1070">
        <v>4.5999999999999996</v>
      </c>
    </row>
    <row r="1071" spans="1:13" x14ac:dyDescent="0.2">
      <c r="A1071">
        <v>2019</v>
      </c>
      <c r="B1071">
        <v>2</v>
      </c>
      <c r="C1071">
        <v>14</v>
      </c>
      <c r="D1071">
        <v>11</v>
      </c>
      <c r="E1071">
        <v>0</v>
      </c>
      <c r="F1071">
        <v>938</v>
      </c>
      <c r="G1071">
        <v>68</v>
      </c>
      <c r="H1071">
        <v>589</v>
      </c>
      <c r="I1071">
        <v>12.1</v>
      </c>
      <c r="J1071">
        <v>54.8</v>
      </c>
      <c r="K1071">
        <v>974.1</v>
      </c>
      <c r="L1071">
        <v>102.7</v>
      </c>
      <c r="M1071">
        <v>5.6</v>
      </c>
    </row>
    <row r="1072" spans="1:13" x14ac:dyDescent="0.2">
      <c r="A1072">
        <v>2019</v>
      </c>
      <c r="B1072">
        <v>2</v>
      </c>
      <c r="C1072">
        <v>14</v>
      </c>
      <c r="D1072">
        <v>12</v>
      </c>
      <c r="E1072">
        <v>0</v>
      </c>
      <c r="F1072">
        <v>964</v>
      </c>
      <c r="G1072">
        <v>73</v>
      </c>
      <c r="H1072">
        <v>682</v>
      </c>
      <c r="I1072">
        <v>13.3</v>
      </c>
      <c r="J1072">
        <v>51.5</v>
      </c>
      <c r="K1072">
        <v>973.8</v>
      </c>
      <c r="L1072">
        <v>99.7</v>
      </c>
      <c r="M1072">
        <v>5.6</v>
      </c>
    </row>
    <row r="1073" spans="1:13" x14ac:dyDescent="0.2">
      <c r="A1073">
        <v>2019</v>
      </c>
      <c r="B1073">
        <v>2</v>
      </c>
      <c r="C1073">
        <v>14</v>
      </c>
      <c r="D1073">
        <v>13</v>
      </c>
      <c r="E1073">
        <v>0</v>
      </c>
      <c r="F1073">
        <v>972</v>
      </c>
      <c r="G1073">
        <v>74</v>
      </c>
      <c r="H1073">
        <v>709</v>
      </c>
      <c r="I1073">
        <v>14.4</v>
      </c>
      <c r="J1073">
        <v>49.5</v>
      </c>
      <c r="K1073">
        <v>972.9</v>
      </c>
      <c r="L1073">
        <v>101.7</v>
      </c>
      <c r="M1073">
        <v>6</v>
      </c>
    </row>
    <row r="1074" spans="1:13" x14ac:dyDescent="0.2">
      <c r="A1074">
        <v>2019</v>
      </c>
      <c r="B1074">
        <v>2</v>
      </c>
      <c r="C1074">
        <v>14</v>
      </c>
      <c r="D1074">
        <v>14</v>
      </c>
      <c r="E1074">
        <v>0</v>
      </c>
      <c r="F1074">
        <v>946</v>
      </c>
      <c r="G1074">
        <v>77</v>
      </c>
      <c r="H1074">
        <v>665</v>
      </c>
      <c r="I1074">
        <v>14.8</v>
      </c>
      <c r="J1074">
        <v>51.9</v>
      </c>
      <c r="K1074">
        <v>972.2</v>
      </c>
      <c r="L1074">
        <v>103.8</v>
      </c>
      <c r="M1074">
        <v>6.4</v>
      </c>
    </row>
    <row r="1075" spans="1:13" x14ac:dyDescent="0.2">
      <c r="A1075">
        <v>2019</v>
      </c>
      <c r="B1075">
        <v>2</v>
      </c>
      <c r="C1075">
        <v>14</v>
      </c>
      <c r="D1075">
        <v>15</v>
      </c>
      <c r="E1075">
        <v>0</v>
      </c>
      <c r="F1075">
        <v>902</v>
      </c>
      <c r="G1075">
        <v>75</v>
      </c>
      <c r="H1075">
        <v>560</v>
      </c>
      <c r="I1075">
        <v>14.7</v>
      </c>
      <c r="J1075">
        <v>54.1</v>
      </c>
      <c r="K1075">
        <v>971.7</v>
      </c>
      <c r="L1075">
        <v>103.6</v>
      </c>
      <c r="M1075">
        <v>6.8</v>
      </c>
    </row>
    <row r="1076" spans="1:13" x14ac:dyDescent="0.2">
      <c r="A1076">
        <v>2019</v>
      </c>
      <c r="B1076">
        <v>2</v>
      </c>
      <c r="C1076">
        <v>14</v>
      </c>
      <c r="D1076">
        <v>16</v>
      </c>
      <c r="E1076">
        <v>0</v>
      </c>
      <c r="F1076">
        <v>821</v>
      </c>
      <c r="G1076">
        <v>67</v>
      </c>
      <c r="H1076">
        <v>404</v>
      </c>
      <c r="I1076">
        <v>14.2</v>
      </c>
      <c r="J1076">
        <v>57.1</v>
      </c>
      <c r="K1076">
        <v>971.4</v>
      </c>
      <c r="L1076">
        <v>103.5</v>
      </c>
      <c r="M1076">
        <v>6.5</v>
      </c>
    </row>
    <row r="1077" spans="1:13" x14ac:dyDescent="0.2">
      <c r="A1077">
        <v>2019</v>
      </c>
      <c r="B1077">
        <v>2</v>
      </c>
      <c r="C1077">
        <v>14</v>
      </c>
      <c r="D1077">
        <v>17</v>
      </c>
      <c r="E1077">
        <v>0</v>
      </c>
      <c r="F1077">
        <v>638</v>
      </c>
      <c r="G1077">
        <v>53</v>
      </c>
      <c r="H1077">
        <v>212</v>
      </c>
      <c r="I1077">
        <v>12.9</v>
      </c>
      <c r="J1077">
        <v>63.6</v>
      </c>
      <c r="K1077">
        <v>971.3</v>
      </c>
      <c r="L1077">
        <v>102</v>
      </c>
      <c r="M1077">
        <v>6.2</v>
      </c>
    </row>
    <row r="1078" spans="1:13" x14ac:dyDescent="0.2">
      <c r="A1078">
        <v>2019</v>
      </c>
      <c r="B1078">
        <v>2</v>
      </c>
      <c r="C1078">
        <v>14</v>
      </c>
      <c r="D1078">
        <v>18</v>
      </c>
      <c r="E1078">
        <v>0</v>
      </c>
      <c r="F1078">
        <v>168</v>
      </c>
      <c r="G1078">
        <v>19</v>
      </c>
      <c r="H1078">
        <v>38</v>
      </c>
      <c r="I1078">
        <v>10.8</v>
      </c>
      <c r="J1078">
        <v>72.599999999999994</v>
      </c>
      <c r="K1078">
        <v>971.5</v>
      </c>
      <c r="L1078">
        <v>100.2</v>
      </c>
      <c r="M1078">
        <v>5.8</v>
      </c>
    </row>
    <row r="1079" spans="1:13" x14ac:dyDescent="0.2">
      <c r="A1079">
        <v>2019</v>
      </c>
      <c r="B1079">
        <v>2</v>
      </c>
      <c r="C1079">
        <v>14</v>
      </c>
      <c r="D1079">
        <v>19</v>
      </c>
      <c r="E1079">
        <v>0</v>
      </c>
      <c r="F1079">
        <v>0</v>
      </c>
      <c r="G1079">
        <v>0</v>
      </c>
      <c r="H1079">
        <v>0</v>
      </c>
      <c r="I1079">
        <v>9.1999999999999993</v>
      </c>
      <c r="J1079">
        <v>79.599999999999994</v>
      </c>
      <c r="K1079">
        <v>971.7</v>
      </c>
      <c r="L1079">
        <v>89.5</v>
      </c>
      <c r="M1079">
        <v>3.9</v>
      </c>
    </row>
    <row r="1080" spans="1:13" x14ac:dyDescent="0.2">
      <c r="A1080">
        <v>2019</v>
      </c>
      <c r="B1080">
        <v>2</v>
      </c>
      <c r="C1080">
        <v>14</v>
      </c>
      <c r="D1080">
        <v>20</v>
      </c>
      <c r="E1080">
        <v>0</v>
      </c>
      <c r="F1080">
        <v>0</v>
      </c>
      <c r="G1080">
        <v>0</v>
      </c>
      <c r="H1080">
        <v>0</v>
      </c>
      <c r="I1080">
        <v>9</v>
      </c>
      <c r="J1080">
        <v>79.7</v>
      </c>
      <c r="K1080">
        <v>971.7</v>
      </c>
      <c r="L1080">
        <v>91.5</v>
      </c>
      <c r="M1080">
        <v>3.8</v>
      </c>
    </row>
    <row r="1081" spans="1:13" x14ac:dyDescent="0.2">
      <c r="A1081">
        <v>2019</v>
      </c>
      <c r="B1081">
        <v>2</v>
      </c>
      <c r="C1081">
        <v>14</v>
      </c>
      <c r="D1081">
        <v>21</v>
      </c>
      <c r="E1081">
        <v>0</v>
      </c>
      <c r="F1081">
        <v>0</v>
      </c>
      <c r="G1081">
        <v>0</v>
      </c>
      <c r="H1081">
        <v>0</v>
      </c>
      <c r="I1081">
        <v>9</v>
      </c>
      <c r="J1081">
        <v>81.3</v>
      </c>
      <c r="K1081">
        <v>971.8</v>
      </c>
      <c r="L1081">
        <v>97.1</v>
      </c>
      <c r="M1081">
        <v>3</v>
      </c>
    </row>
    <row r="1082" spans="1:13" x14ac:dyDescent="0.2">
      <c r="A1082">
        <v>2019</v>
      </c>
      <c r="B1082">
        <v>2</v>
      </c>
      <c r="C1082">
        <v>14</v>
      </c>
      <c r="D1082">
        <v>22</v>
      </c>
      <c r="E1082">
        <v>0</v>
      </c>
      <c r="F1082">
        <v>0</v>
      </c>
      <c r="G1082">
        <v>0</v>
      </c>
      <c r="H1082">
        <v>0</v>
      </c>
      <c r="I1082">
        <v>8.1</v>
      </c>
      <c r="J1082">
        <v>83.8</v>
      </c>
      <c r="K1082">
        <v>972</v>
      </c>
      <c r="L1082">
        <v>45.3</v>
      </c>
      <c r="M1082">
        <v>1.8</v>
      </c>
    </row>
    <row r="1083" spans="1:13" x14ac:dyDescent="0.2">
      <c r="A1083">
        <v>2019</v>
      </c>
      <c r="B1083">
        <v>2</v>
      </c>
      <c r="C1083">
        <v>14</v>
      </c>
      <c r="D1083">
        <v>23</v>
      </c>
      <c r="E1083">
        <v>0</v>
      </c>
      <c r="F1083">
        <v>0</v>
      </c>
      <c r="G1083">
        <v>0</v>
      </c>
      <c r="H1083">
        <v>0</v>
      </c>
      <c r="I1083">
        <v>8</v>
      </c>
      <c r="J1083">
        <v>82.9</v>
      </c>
      <c r="K1083">
        <v>971.8</v>
      </c>
      <c r="L1083">
        <v>33.799999999999997</v>
      </c>
      <c r="M1083">
        <v>2.1</v>
      </c>
    </row>
    <row r="1084" spans="1:13" x14ac:dyDescent="0.2">
      <c r="A1084">
        <v>2019</v>
      </c>
      <c r="B1084">
        <v>2</v>
      </c>
      <c r="C1084">
        <v>15</v>
      </c>
      <c r="D1084">
        <v>0</v>
      </c>
      <c r="E1084">
        <v>0</v>
      </c>
      <c r="F1084">
        <v>0</v>
      </c>
      <c r="G1084">
        <v>0</v>
      </c>
      <c r="H1084">
        <v>0</v>
      </c>
      <c r="I1084">
        <v>7.7</v>
      </c>
      <c r="J1084">
        <v>82.5</v>
      </c>
      <c r="K1084">
        <v>971.8</v>
      </c>
      <c r="L1084">
        <v>37.799999999999997</v>
      </c>
      <c r="M1084">
        <v>2</v>
      </c>
    </row>
    <row r="1085" spans="1:13" x14ac:dyDescent="0.2">
      <c r="A1085">
        <v>2019</v>
      </c>
      <c r="B1085">
        <v>2</v>
      </c>
      <c r="C1085">
        <v>15</v>
      </c>
      <c r="D1085">
        <v>1</v>
      </c>
      <c r="E1085">
        <v>0</v>
      </c>
      <c r="F1085">
        <v>0</v>
      </c>
      <c r="G1085">
        <v>0</v>
      </c>
      <c r="H1085">
        <v>0</v>
      </c>
      <c r="I1085">
        <v>6.5</v>
      </c>
      <c r="J1085">
        <v>83.1</v>
      </c>
      <c r="K1085">
        <v>971.7</v>
      </c>
      <c r="L1085">
        <v>34.9</v>
      </c>
      <c r="M1085">
        <v>2.2999999999999998</v>
      </c>
    </row>
    <row r="1086" spans="1:13" x14ac:dyDescent="0.2">
      <c r="A1086">
        <v>2019</v>
      </c>
      <c r="B1086">
        <v>2</v>
      </c>
      <c r="C1086">
        <v>15</v>
      </c>
      <c r="D1086">
        <v>2</v>
      </c>
      <c r="E1086">
        <v>0</v>
      </c>
      <c r="F1086">
        <v>0</v>
      </c>
      <c r="G1086">
        <v>0</v>
      </c>
      <c r="H1086">
        <v>0</v>
      </c>
      <c r="I1086">
        <v>5.5</v>
      </c>
      <c r="J1086">
        <v>82.2</v>
      </c>
      <c r="K1086">
        <v>971.2</v>
      </c>
      <c r="L1086">
        <v>36.9</v>
      </c>
      <c r="M1086">
        <v>2</v>
      </c>
    </row>
    <row r="1087" spans="1:13" x14ac:dyDescent="0.2">
      <c r="A1087">
        <v>2019</v>
      </c>
      <c r="B1087">
        <v>2</v>
      </c>
      <c r="C1087">
        <v>15</v>
      </c>
      <c r="D1087">
        <v>3</v>
      </c>
      <c r="E1087">
        <v>0</v>
      </c>
      <c r="F1087">
        <v>0</v>
      </c>
      <c r="G1087">
        <v>0</v>
      </c>
      <c r="H1087">
        <v>0</v>
      </c>
      <c r="I1087">
        <v>4.8</v>
      </c>
      <c r="J1087">
        <v>82.6</v>
      </c>
      <c r="K1087">
        <v>970.8</v>
      </c>
      <c r="L1087">
        <v>36.5</v>
      </c>
      <c r="M1087">
        <v>1.8</v>
      </c>
    </row>
    <row r="1088" spans="1:13" x14ac:dyDescent="0.2">
      <c r="A1088">
        <v>2019</v>
      </c>
      <c r="B1088">
        <v>2</v>
      </c>
      <c r="C1088">
        <v>15</v>
      </c>
      <c r="D1088">
        <v>4</v>
      </c>
      <c r="E1088">
        <v>0</v>
      </c>
      <c r="F1088">
        <v>0</v>
      </c>
      <c r="G1088">
        <v>0</v>
      </c>
      <c r="H1088">
        <v>0</v>
      </c>
      <c r="I1088">
        <v>4.5999999999999996</v>
      </c>
      <c r="J1088">
        <v>83.1</v>
      </c>
      <c r="K1088">
        <v>970.3</v>
      </c>
      <c r="L1088">
        <v>36.200000000000003</v>
      </c>
      <c r="M1088">
        <v>2.2999999999999998</v>
      </c>
    </row>
    <row r="1089" spans="1:13" x14ac:dyDescent="0.2">
      <c r="A1089">
        <v>2019</v>
      </c>
      <c r="B1089">
        <v>2</v>
      </c>
      <c r="C1089">
        <v>15</v>
      </c>
      <c r="D1089">
        <v>5</v>
      </c>
      <c r="E1089">
        <v>0</v>
      </c>
      <c r="F1089">
        <v>0</v>
      </c>
      <c r="G1089">
        <v>0</v>
      </c>
      <c r="H1089">
        <v>0</v>
      </c>
      <c r="I1089">
        <v>4.7</v>
      </c>
      <c r="J1089">
        <v>81.900000000000006</v>
      </c>
      <c r="K1089">
        <v>970.2</v>
      </c>
      <c r="L1089">
        <v>32.200000000000003</v>
      </c>
      <c r="M1089">
        <v>2.2000000000000002</v>
      </c>
    </row>
    <row r="1090" spans="1:13" x14ac:dyDescent="0.2">
      <c r="A1090">
        <v>2019</v>
      </c>
      <c r="B1090">
        <v>2</v>
      </c>
      <c r="C1090">
        <v>15</v>
      </c>
      <c r="D1090">
        <v>6</v>
      </c>
      <c r="E1090">
        <v>0</v>
      </c>
      <c r="F1090">
        <v>0</v>
      </c>
      <c r="G1090">
        <v>0</v>
      </c>
      <c r="H1090">
        <v>0</v>
      </c>
      <c r="I1090">
        <v>4</v>
      </c>
      <c r="J1090">
        <v>82.5</v>
      </c>
      <c r="K1090">
        <v>970.2</v>
      </c>
      <c r="L1090">
        <v>37.799999999999997</v>
      </c>
      <c r="M1090">
        <v>1.8</v>
      </c>
    </row>
    <row r="1091" spans="1:13" x14ac:dyDescent="0.2">
      <c r="A1091">
        <v>2019</v>
      </c>
      <c r="B1091">
        <v>2</v>
      </c>
      <c r="C1091">
        <v>15</v>
      </c>
      <c r="D1091">
        <v>7</v>
      </c>
      <c r="E1091">
        <v>0</v>
      </c>
      <c r="F1091">
        <v>0</v>
      </c>
      <c r="G1091">
        <v>0</v>
      </c>
      <c r="H1091">
        <v>0</v>
      </c>
      <c r="I1091">
        <v>3.5</v>
      </c>
      <c r="J1091">
        <v>82.5</v>
      </c>
      <c r="K1091">
        <v>970.2</v>
      </c>
      <c r="L1091">
        <v>28.1</v>
      </c>
      <c r="M1091">
        <v>1.6</v>
      </c>
    </row>
    <row r="1092" spans="1:13" x14ac:dyDescent="0.2">
      <c r="A1092">
        <v>2019</v>
      </c>
      <c r="B1092">
        <v>2</v>
      </c>
      <c r="C1092">
        <v>15</v>
      </c>
      <c r="D1092">
        <v>8</v>
      </c>
      <c r="E1092">
        <v>0</v>
      </c>
      <c r="F1092">
        <v>218</v>
      </c>
      <c r="G1092">
        <v>30</v>
      </c>
      <c r="H1092">
        <v>59</v>
      </c>
      <c r="I1092">
        <v>5.2</v>
      </c>
      <c r="J1092">
        <v>78.599999999999994</v>
      </c>
      <c r="K1092">
        <v>970.4</v>
      </c>
      <c r="L1092">
        <v>53.9</v>
      </c>
      <c r="M1092">
        <v>1.7</v>
      </c>
    </row>
    <row r="1093" spans="1:13" x14ac:dyDescent="0.2">
      <c r="A1093">
        <v>2019</v>
      </c>
      <c r="B1093">
        <v>2</v>
      </c>
      <c r="C1093">
        <v>15</v>
      </c>
      <c r="D1093">
        <v>9</v>
      </c>
      <c r="E1093">
        <v>0</v>
      </c>
      <c r="F1093">
        <v>617</v>
      </c>
      <c r="G1093">
        <v>70</v>
      </c>
      <c r="H1093">
        <v>245</v>
      </c>
      <c r="I1093">
        <v>8.1</v>
      </c>
      <c r="J1093">
        <v>76.400000000000006</v>
      </c>
      <c r="K1093">
        <v>970.7</v>
      </c>
      <c r="L1093">
        <v>83.4</v>
      </c>
      <c r="M1093">
        <v>2.2999999999999998</v>
      </c>
    </row>
    <row r="1094" spans="1:13" x14ac:dyDescent="0.2">
      <c r="A1094">
        <v>2019</v>
      </c>
      <c r="B1094">
        <v>2</v>
      </c>
      <c r="C1094">
        <v>15</v>
      </c>
      <c r="D1094">
        <v>10</v>
      </c>
      <c r="E1094">
        <v>0</v>
      </c>
      <c r="F1094">
        <v>777</v>
      </c>
      <c r="G1094">
        <v>90</v>
      </c>
      <c r="H1094">
        <v>432</v>
      </c>
      <c r="I1094">
        <v>10.5</v>
      </c>
      <c r="J1094">
        <v>70.099999999999994</v>
      </c>
      <c r="K1094">
        <v>970.8</v>
      </c>
      <c r="L1094">
        <v>104.2</v>
      </c>
      <c r="M1094">
        <v>4.5</v>
      </c>
    </row>
    <row r="1095" spans="1:13" x14ac:dyDescent="0.2">
      <c r="A1095">
        <v>2019</v>
      </c>
      <c r="B1095">
        <v>2</v>
      </c>
      <c r="C1095">
        <v>15</v>
      </c>
      <c r="D1095">
        <v>11</v>
      </c>
      <c r="E1095">
        <v>0</v>
      </c>
      <c r="F1095">
        <v>858</v>
      </c>
      <c r="G1095">
        <v>98</v>
      </c>
      <c r="H1095">
        <v>581</v>
      </c>
      <c r="I1095">
        <v>11.6</v>
      </c>
      <c r="J1095">
        <v>65.400000000000006</v>
      </c>
      <c r="K1095">
        <v>970.8</v>
      </c>
      <c r="L1095">
        <v>105</v>
      </c>
      <c r="M1095">
        <v>5.8</v>
      </c>
    </row>
    <row r="1096" spans="1:13" x14ac:dyDescent="0.2">
      <c r="A1096">
        <v>2019</v>
      </c>
      <c r="B1096">
        <v>2</v>
      </c>
      <c r="C1096">
        <v>15</v>
      </c>
      <c r="D1096">
        <v>12</v>
      </c>
      <c r="E1096">
        <v>0</v>
      </c>
      <c r="F1096">
        <v>897</v>
      </c>
      <c r="G1096">
        <v>102</v>
      </c>
      <c r="H1096">
        <v>674</v>
      </c>
      <c r="I1096">
        <v>12.2</v>
      </c>
      <c r="J1096">
        <v>63.6</v>
      </c>
      <c r="K1096">
        <v>970.5</v>
      </c>
      <c r="L1096">
        <v>102.5</v>
      </c>
      <c r="M1096">
        <v>6.5</v>
      </c>
    </row>
    <row r="1097" spans="1:13" x14ac:dyDescent="0.2">
      <c r="A1097">
        <v>2019</v>
      </c>
      <c r="B1097">
        <v>2</v>
      </c>
      <c r="C1097">
        <v>15</v>
      </c>
      <c r="D1097">
        <v>13</v>
      </c>
      <c r="E1097">
        <v>0</v>
      </c>
      <c r="F1097">
        <v>908</v>
      </c>
      <c r="G1097">
        <v>101</v>
      </c>
      <c r="H1097">
        <v>698</v>
      </c>
      <c r="I1097">
        <v>12.8</v>
      </c>
      <c r="J1097">
        <v>62</v>
      </c>
      <c r="K1097">
        <v>969.5</v>
      </c>
      <c r="L1097">
        <v>101.8</v>
      </c>
      <c r="M1097">
        <v>6.6</v>
      </c>
    </row>
    <row r="1098" spans="1:13" x14ac:dyDescent="0.2">
      <c r="A1098">
        <v>2019</v>
      </c>
      <c r="B1098">
        <v>2</v>
      </c>
      <c r="C1098">
        <v>15</v>
      </c>
      <c r="D1098">
        <v>14</v>
      </c>
      <c r="E1098">
        <v>0</v>
      </c>
      <c r="F1098">
        <v>896</v>
      </c>
      <c r="G1098">
        <v>98</v>
      </c>
      <c r="H1098">
        <v>660</v>
      </c>
      <c r="I1098">
        <v>13.7</v>
      </c>
      <c r="J1098">
        <v>59.6</v>
      </c>
      <c r="K1098">
        <v>968.4</v>
      </c>
      <c r="L1098">
        <v>98.2</v>
      </c>
      <c r="M1098">
        <v>7.1</v>
      </c>
    </row>
    <row r="1099" spans="1:13" x14ac:dyDescent="0.2">
      <c r="A1099">
        <v>2019</v>
      </c>
      <c r="B1099">
        <v>2</v>
      </c>
      <c r="C1099">
        <v>15</v>
      </c>
      <c r="D1099">
        <v>15</v>
      </c>
      <c r="E1099">
        <v>0</v>
      </c>
      <c r="F1099">
        <v>860</v>
      </c>
      <c r="G1099">
        <v>91</v>
      </c>
      <c r="H1099">
        <v>558</v>
      </c>
      <c r="I1099">
        <v>13.9</v>
      </c>
      <c r="J1099">
        <v>59.6</v>
      </c>
      <c r="K1099">
        <v>967.7</v>
      </c>
      <c r="L1099">
        <v>100.5</v>
      </c>
      <c r="M1099">
        <v>7.2</v>
      </c>
    </row>
    <row r="1100" spans="1:13" x14ac:dyDescent="0.2">
      <c r="A1100">
        <v>2019</v>
      </c>
      <c r="B1100">
        <v>2</v>
      </c>
      <c r="C1100">
        <v>15</v>
      </c>
      <c r="D1100">
        <v>16</v>
      </c>
      <c r="E1100">
        <v>0</v>
      </c>
      <c r="F1100">
        <v>779</v>
      </c>
      <c r="G1100">
        <v>79</v>
      </c>
      <c r="H1100">
        <v>402</v>
      </c>
      <c r="I1100">
        <v>14.1</v>
      </c>
      <c r="J1100">
        <v>60</v>
      </c>
      <c r="K1100">
        <v>967.4</v>
      </c>
      <c r="L1100">
        <v>98.1</v>
      </c>
      <c r="M1100">
        <v>6.9</v>
      </c>
    </row>
    <row r="1101" spans="1:13" x14ac:dyDescent="0.2">
      <c r="A1101">
        <v>2019</v>
      </c>
      <c r="B1101">
        <v>2</v>
      </c>
      <c r="C1101">
        <v>15</v>
      </c>
      <c r="D1101">
        <v>17</v>
      </c>
      <c r="E1101">
        <v>0</v>
      </c>
      <c r="F1101">
        <v>611</v>
      </c>
      <c r="G1101">
        <v>58</v>
      </c>
      <c r="H1101">
        <v>213</v>
      </c>
      <c r="I1101">
        <v>13.3</v>
      </c>
      <c r="J1101">
        <v>63.7</v>
      </c>
      <c r="K1101">
        <v>967.2</v>
      </c>
      <c r="L1101">
        <v>94.7</v>
      </c>
      <c r="M1101">
        <v>6.4</v>
      </c>
    </row>
    <row r="1102" spans="1:13" x14ac:dyDescent="0.2">
      <c r="A1102">
        <v>2019</v>
      </c>
      <c r="B1102">
        <v>2</v>
      </c>
      <c r="C1102">
        <v>15</v>
      </c>
      <c r="D1102">
        <v>18</v>
      </c>
      <c r="E1102">
        <v>0</v>
      </c>
      <c r="F1102">
        <v>162</v>
      </c>
      <c r="G1102">
        <v>19</v>
      </c>
      <c r="H1102">
        <v>38</v>
      </c>
      <c r="I1102">
        <v>11.2</v>
      </c>
      <c r="J1102">
        <v>73.900000000000006</v>
      </c>
      <c r="K1102">
        <v>967.5</v>
      </c>
      <c r="L1102">
        <v>96.4</v>
      </c>
      <c r="M1102">
        <v>5.3</v>
      </c>
    </row>
    <row r="1103" spans="1:13" x14ac:dyDescent="0.2">
      <c r="A1103">
        <v>2019</v>
      </c>
      <c r="B1103">
        <v>2</v>
      </c>
      <c r="C1103">
        <v>15</v>
      </c>
      <c r="D1103">
        <v>19</v>
      </c>
      <c r="E1103">
        <v>0</v>
      </c>
      <c r="F1103">
        <v>0</v>
      </c>
      <c r="G1103">
        <v>0</v>
      </c>
      <c r="H1103">
        <v>0</v>
      </c>
      <c r="I1103">
        <v>9.1</v>
      </c>
      <c r="J1103">
        <v>82.7</v>
      </c>
      <c r="K1103">
        <v>968.1</v>
      </c>
      <c r="L1103">
        <v>101.2</v>
      </c>
      <c r="M1103">
        <v>4.2</v>
      </c>
    </row>
    <row r="1104" spans="1:13" x14ac:dyDescent="0.2">
      <c r="A1104">
        <v>2019</v>
      </c>
      <c r="B1104">
        <v>2</v>
      </c>
      <c r="C1104">
        <v>15</v>
      </c>
      <c r="D1104">
        <v>20</v>
      </c>
      <c r="E1104">
        <v>0</v>
      </c>
      <c r="F1104">
        <v>0</v>
      </c>
      <c r="G1104">
        <v>0</v>
      </c>
      <c r="H1104">
        <v>0</v>
      </c>
      <c r="I1104">
        <v>8</v>
      </c>
      <c r="J1104">
        <v>86.5</v>
      </c>
      <c r="K1104">
        <v>968.2</v>
      </c>
      <c r="L1104">
        <v>99.6</v>
      </c>
      <c r="M1104">
        <v>4</v>
      </c>
    </row>
    <row r="1105" spans="1:13" x14ac:dyDescent="0.2">
      <c r="A1105">
        <v>2019</v>
      </c>
      <c r="B1105">
        <v>2</v>
      </c>
      <c r="C1105">
        <v>15</v>
      </c>
      <c r="D1105">
        <v>21</v>
      </c>
      <c r="E1105">
        <v>0</v>
      </c>
      <c r="F1105">
        <v>0</v>
      </c>
      <c r="G1105">
        <v>0</v>
      </c>
      <c r="H1105">
        <v>0</v>
      </c>
      <c r="I1105">
        <v>7.5</v>
      </c>
      <c r="J1105">
        <v>88.4</v>
      </c>
      <c r="K1105">
        <v>968.3</v>
      </c>
      <c r="L1105">
        <v>93.4</v>
      </c>
      <c r="M1105">
        <v>3.1</v>
      </c>
    </row>
    <row r="1106" spans="1:13" x14ac:dyDescent="0.2">
      <c r="A1106">
        <v>2019</v>
      </c>
      <c r="B1106">
        <v>2</v>
      </c>
      <c r="C1106">
        <v>15</v>
      </c>
      <c r="D1106">
        <v>22</v>
      </c>
      <c r="E1106">
        <v>0</v>
      </c>
      <c r="F1106">
        <v>0</v>
      </c>
      <c r="G1106">
        <v>0</v>
      </c>
      <c r="H1106">
        <v>0</v>
      </c>
      <c r="I1106">
        <v>7.4</v>
      </c>
      <c r="J1106">
        <v>89</v>
      </c>
      <c r="K1106">
        <v>968.5</v>
      </c>
      <c r="L1106">
        <v>74.2</v>
      </c>
      <c r="M1106">
        <v>2.5</v>
      </c>
    </row>
    <row r="1107" spans="1:13" x14ac:dyDescent="0.2">
      <c r="A1107">
        <v>2019</v>
      </c>
      <c r="B1107">
        <v>2</v>
      </c>
      <c r="C1107">
        <v>15</v>
      </c>
      <c r="D1107">
        <v>23</v>
      </c>
      <c r="E1107">
        <v>0</v>
      </c>
      <c r="F1107">
        <v>0</v>
      </c>
      <c r="G1107">
        <v>0</v>
      </c>
      <c r="H1107">
        <v>0</v>
      </c>
      <c r="I1107">
        <v>6</v>
      </c>
      <c r="J1107">
        <v>87.7</v>
      </c>
      <c r="K1107">
        <v>968.3</v>
      </c>
      <c r="L1107">
        <v>38.4</v>
      </c>
      <c r="M1107">
        <v>1.8</v>
      </c>
    </row>
    <row r="1108" spans="1:13" x14ac:dyDescent="0.2">
      <c r="A1108">
        <v>2019</v>
      </c>
      <c r="B1108">
        <v>2</v>
      </c>
      <c r="C1108">
        <v>16</v>
      </c>
      <c r="D1108">
        <v>0</v>
      </c>
      <c r="E1108">
        <v>0</v>
      </c>
      <c r="F1108">
        <v>0</v>
      </c>
      <c r="G1108">
        <v>0</v>
      </c>
      <c r="H1108">
        <v>0</v>
      </c>
      <c r="I1108">
        <v>6.3</v>
      </c>
      <c r="J1108">
        <v>87</v>
      </c>
      <c r="K1108">
        <v>968.2</v>
      </c>
      <c r="L1108">
        <v>60.7</v>
      </c>
      <c r="M1108">
        <v>2.6</v>
      </c>
    </row>
    <row r="1109" spans="1:13" x14ac:dyDescent="0.2">
      <c r="A1109">
        <v>2019</v>
      </c>
      <c r="B1109">
        <v>2</v>
      </c>
      <c r="C1109">
        <v>16</v>
      </c>
      <c r="D1109">
        <v>1</v>
      </c>
      <c r="E1109">
        <v>0</v>
      </c>
      <c r="F1109">
        <v>0</v>
      </c>
      <c r="G1109">
        <v>0</v>
      </c>
      <c r="H1109">
        <v>0</v>
      </c>
      <c r="I1109">
        <v>6.2</v>
      </c>
      <c r="J1109">
        <v>87.2</v>
      </c>
      <c r="K1109">
        <v>968.1</v>
      </c>
      <c r="L1109">
        <v>68.5</v>
      </c>
      <c r="M1109">
        <v>2.4</v>
      </c>
    </row>
    <row r="1110" spans="1:13" x14ac:dyDescent="0.2">
      <c r="A1110">
        <v>2019</v>
      </c>
      <c r="B1110">
        <v>2</v>
      </c>
      <c r="C1110">
        <v>16</v>
      </c>
      <c r="D1110">
        <v>2</v>
      </c>
      <c r="E1110">
        <v>0</v>
      </c>
      <c r="F1110">
        <v>0</v>
      </c>
      <c r="G1110">
        <v>0</v>
      </c>
      <c r="H1110">
        <v>0</v>
      </c>
      <c r="I1110">
        <v>5.8</v>
      </c>
      <c r="J1110">
        <v>86.4</v>
      </c>
      <c r="K1110">
        <v>968</v>
      </c>
      <c r="L1110">
        <v>70.3</v>
      </c>
      <c r="M1110">
        <v>2</v>
      </c>
    </row>
    <row r="1111" spans="1:13" x14ac:dyDescent="0.2">
      <c r="A1111">
        <v>2019</v>
      </c>
      <c r="B1111">
        <v>2</v>
      </c>
      <c r="C1111">
        <v>16</v>
      </c>
      <c r="D1111">
        <v>3</v>
      </c>
      <c r="E1111">
        <v>0</v>
      </c>
      <c r="F1111">
        <v>0</v>
      </c>
      <c r="G1111">
        <v>0</v>
      </c>
      <c r="H1111">
        <v>0</v>
      </c>
      <c r="I1111">
        <v>5.6</v>
      </c>
      <c r="J1111">
        <v>84.9</v>
      </c>
      <c r="K1111">
        <v>967.7</v>
      </c>
      <c r="L1111">
        <v>70.7</v>
      </c>
      <c r="M1111">
        <v>2.9</v>
      </c>
    </row>
    <row r="1112" spans="1:13" x14ac:dyDescent="0.2">
      <c r="A1112">
        <v>2019</v>
      </c>
      <c r="B1112">
        <v>2</v>
      </c>
      <c r="C1112">
        <v>16</v>
      </c>
      <c r="D1112">
        <v>4</v>
      </c>
      <c r="E1112">
        <v>0</v>
      </c>
      <c r="F1112">
        <v>0</v>
      </c>
      <c r="G1112">
        <v>0</v>
      </c>
      <c r="H1112">
        <v>0</v>
      </c>
      <c r="I1112">
        <v>5.7</v>
      </c>
      <c r="J1112">
        <v>84.1</v>
      </c>
      <c r="K1112">
        <v>967.3</v>
      </c>
      <c r="L1112">
        <v>49.1</v>
      </c>
      <c r="M1112">
        <v>3</v>
      </c>
    </row>
    <row r="1113" spans="1:13" x14ac:dyDescent="0.2">
      <c r="A1113">
        <v>2019</v>
      </c>
      <c r="B1113">
        <v>2</v>
      </c>
      <c r="C1113">
        <v>16</v>
      </c>
      <c r="D1113">
        <v>5</v>
      </c>
      <c r="E1113">
        <v>0</v>
      </c>
      <c r="F1113">
        <v>0</v>
      </c>
      <c r="G1113">
        <v>0</v>
      </c>
      <c r="H1113">
        <v>0</v>
      </c>
      <c r="I1113">
        <v>5.9</v>
      </c>
      <c r="J1113">
        <v>81.7</v>
      </c>
      <c r="K1113">
        <v>967.3</v>
      </c>
      <c r="L1113">
        <v>49.7</v>
      </c>
      <c r="M1113">
        <v>3.8</v>
      </c>
    </row>
    <row r="1114" spans="1:13" x14ac:dyDescent="0.2">
      <c r="A1114">
        <v>2019</v>
      </c>
      <c r="B1114">
        <v>2</v>
      </c>
      <c r="C1114">
        <v>16</v>
      </c>
      <c r="D1114">
        <v>6</v>
      </c>
      <c r="E1114">
        <v>0</v>
      </c>
      <c r="F1114">
        <v>0</v>
      </c>
      <c r="G1114">
        <v>0</v>
      </c>
      <c r="H1114">
        <v>0</v>
      </c>
      <c r="I1114">
        <v>6</v>
      </c>
      <c r="J1114">
        <v>79.8</v>
      </c>
      <c r="K1114">
        <v>967.4</v>
      </c>
      <c r="L1114">
        <v>52.7</v>
      </c>
      <c r="M1114">
        <v>3.7</v>
      </c>
    </row>
    <row r="1115" spans="1:13" x14ac:dyDescent="0.2">
      <c r="A1115">
        <v>2019</v>
      </c>
      <c r="B1115">
        <v>2</v>
      </c>
      <c r="C1115">
        <v>16</v>
      </c>
      <c r="D1115">
        <v>7</v>
      </c>
      <c r="E1115">
        <v>0</v>
      </c>
      <c r="F1115">
        <v>0</v>
      </c>
      <c r="G1115">
        <v>1</v>
      </c>
      <c r="H1115">
        <v>1</v>
      </c>
      <c r="I1115">
        <v>6</v>
      </c>
      <c r="J1115">
        <v>78.7</v>
      </c>
      <c r="K1115">
        <v>967.7</v>
      </c>
      <c r="L1115">
        <v>51.4</v>
      </c>
      <c r="M1115">
        <v>3.7</v>
      </c>
    </row>
    <row r="1116" spans="1:13" x14ac:dyDescent="0.2">
      <c r="A1116">
        <v>2019</v>
      </c>
      <c r="B1116">
        <v>2</v>
      </c>
      <c r="C1116">
        <v>16</v>
      </c>
      <c r="D1116">
        <v>8</v>
      </c>
      <c r="E1116">
        <v>0</v>
      </c>
      <c r="F1116">
        <v>291</v>
      </c>
      <c r="G1116">
        <v>32</v>
      </c>
      <c r="H1116">
        <v>71</v>
      </c>
      <c r="I1116">
        <v>6.2</v>
      </c>
      <c r="J1116">
        <v>78.3</v>
      </c>
      <c r="K1116">
        <v>968</v>
      </c>
      <c r="L1116">
        <v>69.099999999999994</v>
      </c>
      <c r="M1116">
        <v>3.6</v>
      </c>
    </row>
    <row r="1117" spans="1:13" x14ac:dyDescent="0.2">
      <c r="A1117">
        <v>2019</v>
      </c>
      <c r="B1117">
        <v>2</v>
      </c>
      <c r="C1117">
        <v>16</v>
      </c>
      <c r="D1117">
        <v>9</v>
      </c>
      <c r="E1117">
        <v>0</v>
      </c>
      <c r="F1117">
        <v>682</v>
      </c>
      <c r="G1117">
        <v>73</v>
      </c>
      <c r="H1117">
        <v>266</v>
      </c>
      <c r="I1117">
        <v>9.4</v>
      </c>
      <c r="J1117">
        <v>70.2</v>
      </c>
      <c r="K1117">
        <v>968.6</v>
      </c>
      <c r="L1117">
        <v>103.4</v>
      </c>
      <c r="M1117">
        <v>4.5999999999999996</v>
      </c>
    </row>
    <row r="1118" spans="1:13" x14ac:dyDescent="0.2">
      <c r="A1118">
        <v>2019</v>
      </c>
      <c r="B1118">
        <v>2</v>
      </c>
      <c r="C1118">
        <v>16</v>
      </c>
      <c r="D1118">
        <v>10</v>
      </c>
      <c r="E1118">
        <v>0</v>
      </c>
      <c r="F1118">
        <v>812</v>
      </c>
      <c r="G1118">
        <v>94</v>
      </c>
      <c r="H1118">
        <v>454</v>
      </c>
      <c r="I1118">
        <v>12.1</v>
      </c>
      <c r="J1118">
        <v>57.1</v>
      </c>
      <c r="K1118">
        <v>968.6</v>
      </c>
      <c r="L1118">
        <v>101.1</v>
      </c>
      <c r="M1118">
        <v>7</v>
      </c>
    </row>
    <row r="1119" spans="1:13" x14ac:dyDescent="0.2">
      <c r="A1119">
        <v>2019</v>
      </c>
      <c r="B1119">
        <v>2</v>
      </c>
      <c r="C1119">
        <v>16</v>
      </c>
      <c r="D1119">
        <v>11</v>
      </c>
      <c r="E1119">
        <v>0</v>
      </c>
      <c r="F1119">
        <v>734</v>
      </c>
      <c r="G1119">
        <v>125</v>
      </c>
      <c r="H1119">
        <v>542</v>
      </c>
      <c r="I1119">
        <v>13</v>
      </c>
      <c r="J1119">
        <v>52.3</v>
      </c>
      <c r="K1119">
        <v>968.6</v>
      </c>
      <c r="L1119">
        <v>91</v>
      </c>
      <c r="M1119">
        <v>8.4</v>
      </c>
    </row>
    <row r="1120" spans="1:13" x14ac:dyDescent="0.2">
      <c r="A1120">
        <v>2019</v>
      </c>
      <c r="B1120">
        <v>2</v>
      </c>
      <c r="C1120">
        <v>16</v>
      </c>
      <c r="D1120">
        <v>12</v>
      </c>
      <c r="E1120">
        <v>0</v>
      </c>
      <c r="F1120">
        <v>686</v>
      </c>
      <c r="G1120">
        <v>187</v>
      </c>
      <c r="H1120">
        <v>632</v>
      </c>
      <c r="I1120">
        <v>13.6</v>
      </c>
      <c r="J1120">
        <v>52.8</v>
      </c>
      <c r="K1120">
        <v>968.4</v>
      </c>
      <c r="L1120">
        <v>93.5</v>
      </c>
      <c r="M1120">
        <v>9.4</v>
      </c>
    </row>
    <row r="1121" spans="1:13" x14ac:dyDescent="0.2">
      <c r="A1121">
        <v>2019</v>
      </c>
      <c r="B1121">
        <v>2</v>
      </c>
      <c r="C1121">
        <v>16</v>
      </c>
      <c r="D1121">
        <v>13</v>
      </c>
      <c r="E1121">
        <v>0</v>
      </c>
      <c r="F1121">
        <v>734</v>
      </c>
      <c r="G1121">
        <v>186</v>
      </c>
      <c r="H1121">
        <v>678</v>
      </c>
      <c r="I1121">
        <v>14.4</v>
      </c>
      <c r="J1121">
        <v>51.2</v>
      </c>
      <c r="K1121">
        <v>967.9</v>
      </c>
      <c r="L1121">
        <v>92.4</v>
      </c>
      <c r="M1121">
        <v>9.1</v>
      </c>
    </row>
    <row r="1122" spans="1:13" x14ac:dyDescent="0.2">
      <c r="A1122">
        <v>2019</v>
      </c>
      <c r="B1122">
        <v>2</v>
      </c>
      <c r="C1122">
        <v>16</v>
      </c>
      <c r="D1122">
        <v>14</v>
      </c>
      <c r="E1122">
        <v>0</v>
      </c>
      <c r="F1122">
        <v>841</v>
      </c>
      <c r="G1122">
        <v>149</v>
      </c>
      <c r="H1122">
        <v>682</v>
      </c>
      <c r="I1122">
        <v>15</v>
      </c>
      <c r="J1122">
        <v>49.8</v>
      </c>
      <c r="K1122">
        <v>967.3</v>
      </c>
      <c r="L1122">
        <v>97.5</v>
      </c>
      <c r="M1122">
        <v>8.6999999999999993</v>
      </c>
    </row>
    <row r="1123" spans="1:13" x14ac:dyDescent="0.2">
      <c r="A1123">
        <v>2019</v>
      </c>
      <c r="B1123">
        <v>2</v>
      </c>
      <c r="C1123">
        <v>16</v>
      </c>
      <c r="D1123">
        <v>15</v>
      </c>
      <c r="E1123">
        <v>0</v>
      </c>
      <c r="F1123">
        <v>719</v>
      </c>
      <c r="G1123">
        <v>130</v>
      </c>
      <c r="H1123">
        <v>531</v>
      </c>
      <c r="I1123">
        <v>15.4</v>
      </c>
      <c r="J1123">
        <v>50.2</v>
      </c>
      <c r="K1123">
        <v>966.6</v>
      </c>
      <c r="L1123">
        <v>100.2</v>
      </c>
      <c r="M1123">
        <v>7.8</v>
      </c>
    </row>
    <row r="1124" spans="1:13" x14ac:dyDescent="0.2">
      <c r="A1124">
        <v>2019</v>
      </c>
      <c r="B1124">
        <v>2</v>
      </c>
      <c r="C1124">
        <v>16</v>
      </c>
      <c r="D1124">
        <v>16</v>
      </c>
      <c r="E1124">
        <v>0</v>
      </c>
      <c r="F1124">
        <v>562</v>
      </c>
      <c r="G1124">
        <v>121</v>
      </c>
      <c r="H1124">
        <v>360</v>
      </c>
      <c r="I1124">
        <v>15</v>
      </c>
      <c r="J1124">
        <v>55.1</v>
      </c>
      <c r="K1124">
        <v>966.1</v>
      </c>
      <c r="L1124">
        <v>101.3</v>
      </c>
      <c r="M1124">
        <v>7.4</v>
      </c>
    </row>
    <row r="1125" spans="1:13" x14ac:dyDescent="0.2">
      <c r="A1125">
        <v>2019</v>
      </c>
      <c r="B1125">
        <v>2</v>
      </c>
      <c r="C1125">
        <v>16</v>
      </c>
      <c r="D1125">
        <v>17</v>
      </c>
      <c r="E1125">
        <v>0</v>
      </c>
      <c r="F1125">
        <v>270</v>
      </c>
      <c r="G1125">
        <v>86</v>
      </c>
      <c r="H1125">
        <v>160</v>
      </c>
      <c r="I1125">
        <v>12.8</v>
      </c>
      <c r="J1125">
        <v>66.900000000000006</v>
      </c>
      <c r="K1125">
        <v>966.1</v>
      </c>
      <c r="L1125">
        <v>108</v>
      </c>
      <c r="M1125">
        <v>7.4</v>
      </c>
    </row>
    <row r="1126" spans="1:13" x14ac:dyDescent="0.2">
      <c r="A1126">
        <v>2019</v>
      </c>
      <c r="B1126">
        <v>2</v>
      </c>
      <c r="C1126">
        <v>16</v>
      </c>
      <c r="D1126">
        <v>18</v>
      </c>
      <c r="E1126">
        <v>0</v>
      </c>
      <c r="F1126">
        <v>3</v>
      </c>
      <c r="G1126">
        <v>24</v>
      </c>
      <c r="H1126">
        <v>24</v>
      </c>
      <c r="I1126">
        <v>10.3</v>
      </c>
      <c r="J1126">
        <v>78</v>
      </c>
      <c r="K1126">
        <v>966.4</v>
      </c>
      <c r="L1126">
        <v>101</v>
      </c>
      <c r="M1126">
        <v>6.2</v>
      </c>
    </row>
    <row r="1127" spans="1:13" x14ac:dyDescent="0.2">
      <c r="A1127">
        <v>2019</v>
      </c>
      <c r="B1127">
        <v>2</v>
      </c>
      <c r="C1127">
        <v>16</v>
      </c>
      <c r="D1127">
        <v>19</v>
      </c>
      <c r="E1127">
        <v>0</v>
      </c>
      <c r="F1127">
        <v>0</v>
      </c>
      <c r="G1127">
        <v>0</v>
      </c>
      <c r="H1127">
        <v>0</v>
      </c>
      <c r="I1127">
        <v>9.1999999999999993</v>
      </c>
      <c r="J1127">
        <v>82.1</v>
      </c>
      <c r="K1127">
        <v>966.8</v>
      </c>
      <c r="L1127">
        <v>109.5</v>
      </c>
      <c r="M1127">
        <v>4.7</v>
      </c>
    </row>
    <row r="1128" spans="1:13" x14ac:dyDescent="0.2">
      <c r="A1128">
        <v>2019</v>
      </c>
      <c r="B1128">
        <v>2</v>
      </c>
      <c r="C1128">
        <v>16</v>
      </c>
      <c r="D1128">
        <v>20</v>
      </c>
      <c r="E1128">
        <v>0</v>
      </c>
      <c r="F1128">
        <v>0</v>
      </c>
      <c r="G1128">
        <v>0</v>
      </c>
      <c r="H1128">
        <v>0</v>
      </c>
      <c r="I1128">
        <v>8.8000000000000007</v>
      </c>
      <c r="J1128">
        <v>83.5</v>
      </c>
      <c r="K1128">
        <v>967.4</v>
      </c>
      <c r="L1128">
        <v>102.9</v>
      </c>
      <c r="M1128">
        <v>5.2</v>
      </c>
    </row>
    <row r="1129" spans="1:13" x14ac:dyDescent="0.2">
      <c r="A1129">
        <v>2019</v>
      </c>
      <c r="B1129">
        <v>2</v>
      </c>
      <c r="C1129">
        <v>16</v>
      </c>
      <c r="D1129">
        <v>21</v>
      </c>
      <c r="E1129">
        <v>0</v>
      </c>
      <c r="F1129">
        <v>0</v>
      </c>
      <c r="G1129">
        <v>0</v>
      </c>
      <c r="H1129">
        <v>0</v>
      </c>
      <c r="I1129">
        <v>8.1</v>
      </c>
      <c r="J1129">
        <v>85.7</v>
      </c>
      <c r="K1129">
        <v>967.9</v>
      </c>
      <c r="L1129">
        <v>91.3</v>
      </c>
      <c r="M1129">
        <v>4</v>
      </c>
    </row>
    <row r="1130" spans="1:13" x14ac:dyDescent="0.2">
      <c r="A1130">
        <v>2019</v>
      </c>
      <c r="B1130">
        <v>2</v>
      </c>
      <c r="C1130">
        <v>16</v>
      </c>
      <c r="D1130">
        <v>22</v>
      </c>
      <c r="E1130">
        <v>0</v>
      </c>
      <c r="F1130">
        <v>0</v>
      </c>
      <c r="G1130">
        <v>0</v>
      </c>
      <c r="H1130">
        <v>0</v>
      </c>
      <c r="I1130">
        <v>7.2</v>
      </c>
      <c r="J1130">
        <v>86</v>
      </c>
      <c r="K1130">
        <v>968.2</v>
      </c>
      <c r="L1130">
        <v>93.8</v>
      </c>
      <c r="M1130">
        <v>4.4000000000000004</v>
      </c>
    </row>
    <row r="1131" spans="1:13" x14ac:dyDescent="0.2">
      <c r="A1131">
        <v>2019</v>
      </c>
      <c r="B1131">
        <v>2</v>
      </c>
      <c r="C1131">
        <v>16</v>
      </c>
      <c r="D1131">
        <v>23</v>
      </c>
      <c r="E1131">
        <v>0</v>
      </c>
      <c r="F1131">
        <v>0</v>
      </c>
      <c r="G1131">
        <v>0</v>
      </c>
      <c r="H1131">
        <v>0</v>
      </c>
      <c r="I1131">
        <v>6.4</v>
      </c>
      <c r="J1131">
        <v>86.8</v>
      </c>
      <c r="K1131">
        <v>968.1</v>
      </c>
      <c r="L1131">
        <v>64.8</v>
      </c>
      <c r="M1131">
        <v>2.4</v>
      </c>
    </row>
    <row r="1132" spans="1:13" x14ac:dyDescent="0.2">
      <c r="A1132">
        <v>2019</v>
      </c>
      <c r="B1132">
        <v>2</v>
      </c>
      <c r="C1132">
        <v>17</v>
      </c>
      <c r="D1132">
        <v>0</v>
      </c>
      <c r="E1132">
        <v>0</v>
      </c>
      <c r="F1132">
        <v>0</v>
      </c>
      <c r="G1132">
        <v>0</v>
      </c>
      <c r="H1132">
        <v>0</v>
      </c>
      <c r="I1132">
        <v>6</v>
      </c>
      <c r="J1132">
        <v>83.1</v>
      </c>
      <c r="K1132">
        <v>967.8</v>
      </c>
      <c r="L1132">
        <v>60.1</v>
      </c>
      <c r="M1132">
        <v>2.7</v>
      </c>
    </row>
    <row r="1133" spans="1:13" x14ac:dyDescent="0.2">
      <c r="A1133">
        <v>2019</v>
      </c>
      <c r="B1133">
        <v>2</v>
      </c>
      <c r="C1133">
        <v>17</v>
      </c>
      <c r="D1133">
        <v>1</v>
      </c>
      <c r="E1133">
        <v>0</v>
      </c>
      <c r="F1133">
        <v>0</v>
      </c>
      <c r="G1133">
        <v>0</v>
      </c>
      <c r="H1133">
        <v>0</v>
      </c>
      <c r="I1133">
        <v>5.8</v>
      </c>
      <c r="J1133">
        <v>79</v>
      </c>
      <c r="K1133">
        <v>967.5</v>
      </c>
      <c r="L1133">
        <v>43.6</v>
      </c>
      <c r="M1133">
        <v>2.7</v>
      </c>
    </row>
    <row r="1134" spans="1:13" x14ac:dyDescent="0.2">
      <c r="A1134">
        <v>2019</v>
      </c>
      <c r="B1134">
        <v>2</v>
      </c>
      <c r="C1134">
        <v>17</v>
      </c>
      <c r="D1134">
        <v>2</v>
      </c>
      <c r="E1134">
        <v>0</v>
      </c>
      <c r="F1134">
        <v>0</v>
      </c>
      <c r="G1134">
        <v>0</v>
      </c>
      <c r="H1134">
        <v>0</v>
      </c>
      <c r="I1134">
        <v>5.7</v>
      </c>
      <c r="J1134">
        <v>78.900000000000006</v>
      </c>
      <c r="K1134">
        <v>967.1</v>
      </c>
      <c r="L1134">
        <v>49.5</v>
      </c>
      <c r="M1134">
        <v>3.5</v>
      </c>
    </row>
    <row r="1135" spans="1:13" x14ac:dyDescent="0.2">
      <c r="A1135">
        <v>2019</v>
      </c>
      <c r="B1135">
        <v>2</v>
      </c>
      <c r="C1135">
        <v>17</v>
      </c>
      <c r="D1135">
        <v>3</v>
      </c>
      <c r="E1135">
        <v>0</v>
      </c>
      <c r="F1135">
        <v>0</v>
      </c>
      <c r="G1135">
        <v>0</v>
      </c>
      <c r="H1135">
        <v>0</v>
      </c>
      <c r="I1135">
        <v>5.7</v>
      </c>
      <c r="J1135">
        <v>77.2</v>
      </c>
      <c r="K1135">
        <v>966.6</v>
      </c>
      <c r="L1135">
        <v>42.6</v>
      </c>
      <c r="M1135">
        <v>3.6</v>
      </c>
    </row>
    <row r="1136" spans="1:13" x14ac:dyDescent="0.2">
      <c r="A1136">
        <v>2019</v>
      </c>
      <c r="B1136">
        <v>2</v>
      </c>
      <c r="C1136">
        <v>17</v>
      </c>
      <c r="D1136">
        <v>4</v>
      </c>
      <c r="E1136">
        <v>0</v>
      </c>
      <c r="F1136">
        <v>0</v>
      </c>
      <c r="G1136">
        <v>0</v>
      </c>
      <c r="H1136">
        <v>0</v>
      </c>
      <c r="I1136">
        <v>5.6</v>
      </c>
      <c r="J1136">
        <v>74.400000000000006</v>
      </c>
      <c r="K1136">
        <v>966.2</v>
      </c>
      <c r="L1136">
        <v>39.299999999999997</v>
      </c>
      <c r="M1136">
        <v>3.2</v>
      </c>
    </row>
    <row r="1137" spans="1:13" x14ac:dyDescent="0.2">
      <c r="A1137">
        <v>2019</v>
      </c>
      <c r="B1137">
        <v>2</v>
      </c>
      <c r="C1137">
        <v>17</v>
      </c>
      <c r="D1137">
        <v>5</v>
      </c>
      <c r="E1137">
        <v>0</v>
      </c>
      <c r="F1137">
        <v>0</v>
      </c>
      <c r="G1137">
        <v>0</v>
      </c>
      <c r="H1137">
        <v>0</v>
      </c>
      <c r="I1137">
        <v>5.2</v>
      </c>
      <c r="J1137">
        <v>71.5</v>
      </c>
      <c r="K1137">
        <v>966.2</v>
      </c>
      <c r="L1137">
        <v>40.299999999999997</v>
      </c>
      <c r="M1137">
        <v>2.7</v>
      </c>
    </row>
    <row r="1138" spans="1:13" x14ac:dyDescent="0.2">
      <c r="A1138">
        <v>2019</v>
      </c>
      <c r="B1138">
        <v>2</v>
      </c>
      <c r="C1138">
        <v>17</v>
      </c>
      <c r="D1138">
        <v>6</v>
      </c>
      <c r="E1138">
        <v>0</v>
      </c>
      <c r="F1138">
        <v>0</v>
      </c>
      <c r="G1138">
        <v>0</v>
      </c>
      <c r="H1138">
        <v>0</v>
      </c>
      <c r="I1138">
        <v>5.0999999999999996</v>
      </c>
      <c r="J1138">
        <v>67.099999999999994</v>
      </c>
      <c r="K1138">
        <v>966.3</v>
      </c>
      <c r="L1138">
        <v>40</v>
      </c>
      <c r="M1138">
        <v>2.1</v>
      </c>
    </row>
    <row r="1139" spans="1:13" x14ac:dyDescent="0.2">
      <c r="A1139">
        <v>2019</v>
      </c>
      <c r="B1139">
        <v>2</v>
      </c>
      <c r="C1139">
        <v>17</v>
      </c>
      <c r="D1139">
        <v>7</v>
      </c>
      <c r="E1139">
        <v>0</v>
      </c>
      <c r="F1139">
        <v>0</v>
      </c>
      <c r="G1139">
        <v>0</v>
      </c>
      <c r="H1139">
        <v>0</v>
      </c>
      <c r="I1139">
        <v>5.4</v>
      </c>
      <c r="J1139">
        <v>65.7</v>
      </c>
      <c r="K1139">
        <v>966.5</v>
      </c>
      <c r="L1139">
        <v>56.9</v>
      </c>
      <c r="M1139">
        <v>2.4</v>
      </c>
    </row>
    <row r="1140" spans="1:13" x14ac:dyDescent="0.2">
      <c r="A1140">
        <v>2019</v>
      </c>
      <c r="B1140">
        <v>2</v>
      </c>
      <c r="C1140">
        <v>17</v>
      </c>
      <c r="D1140">
        <v>8</v>
      </c>
      <c r="E1140">
        <v>0</v>
      </c>
      <c r="F1140">
        <v>11</v>
      </c>
      <c r="G1140">
        <v>40</v>
      </c>
      <c r="H1140">
        <v>42</v>
      </c>
      <c r="I1140">
        <v>6.3</v>
      </c>
      <c r="J1140">
        <v>64.900000000000006</v>
      </c>
      <c r="K1140">
        <v>966.8</v>
      </c>
      <c r="L1140">
        <v>53</v>
      </c>
      <c r="M1140">
        <v>2.6</v>
      </c>
    </row>
    <row r="1141" spans="1:13" x14ac:dyDescent="0.2">
      <c r="A1141">
        <v>2019</v>
      </c>
      <c r="B1141">
        <v>2</v>
      </c>
      <c r="C1141">
        <v>17</v>
      </c>
      <c r="D1141">
        <v>9</v>
      </c>
      <c r="E1141">
        <v>0</v>
      </c>
      <c r="F1141">
        <v>57</v>
      </c>
      <c r="G1141">
        <v>136</v>
      </c>
      <c r="H1141">
        <v>153</v>
      </c>
      <c r="I1141">
        <v>8.6</v>
      </c>
      <c r="J1141">
        <v>63.3</v>
      </c>
      <c r="K1141">
        <v>966.9</v>
      </c>
      <c r="L1141">
        <v>71.099999999999994</v>
      </c>
      <c r="M1141">
        <v>2.9</v>
      </c>
    </row>
    <row r="1142" spans="1:13" x14ac:dyDescent="0.2">
      <c r="A1142">
        <v>2019</v>
      </c>
      <c r="B1142">
        <v>2</v>
      </c>
      <c r="C1142">
        <v>17</v>
      </c>
      <c r="D1142">
        <v>10</v>
      </c>
      <c r="E1142">
        <v>0</v>
      </c>
      <c r="F1142">
        <v>72</v>
      </c>
      <c r="G1142">
        <v>183</v>
      </c>
      <c r="H1142">
        <v>222</v>
      </c>
      <c r="I1142">
        <v>10.5</v>
      </c>
      <c r="J1142">
        <v>63.4</v>
      </c>
      <c r="K1142">
        <v>967</v>
      </c>
      <c r="L1142">
        <v>79.2</v>
      </c>
      <c r="M1142">
        <v>3.6</v>
      </c>
    </row>
    <row r="1143" spans="1:13" x14ac:dyDescent="0.2">
      <c r="A1143">
        <v>2019</v>
      </c>
      <c r="B1143">
        <v>2</v>
      </c>
      <c r="C1143">
        <v>17</v>
      </c>
      <c r="D1143">
        <v>11</v>
      </c>
      <c r="E1143">
        <v>0</v>
      </c>
      <c r="F1143">
        <v>431</v>
      </c>
      <c r="G1143">
        <v>217</v>
      </c>
      <c r="H1143">
        <v>469</v>
      </c>
      <c r="I1143">
        <v>12</v>
      </c>
      <c r="J1143">
        <v>61.8</v>
      </c>
      <c r="K1143">
        <v>966.8</v>
      </c>
      <c r="L1143">
        <v>95.2</v>
      </c>
      <c r="M1143">
        <v>5.6</v>
      </c>
    </row>
    <row r="1144" spans="1:13" x14ac:dyDescent="0.2">
      <c r="A1144">
        <v>2019</v>
      </c>
      <c r="B1144">
        <v>2</v>
      </c>
      <c r="C1144">
        <v>17</v>
      </c>
      <c r="D1144">
        <v>12</v>
      </c>
      <c r="E1144">
        <v>0</v>
      </c>
      <c r="F1144">
        <v>666</v>
      </c>
      <c r="G1144">
        <v>225</v>
      </c>
      <c r="H1144">
        <v>663</v>
      </c>
      <c r="I1144">
        <v>13.2</v>
      </c>
      <c r="J1144">
        <v>57.7</v>
      </c>
      <c r="K1144">
        <v>966.5</v>
      </c>
      <c r="L1144">
        <v>98.7</v>
      </c>
      <c r="M1144">
        <v>6.7</v>
      </c>
    </row>
    <row r="1145" spans="1:13" x14ac:dyDescent="0.2">
      <c r="A1145">
        <v>2019</v>
      </c>
      <c r="B1145">
        <v>2</v>
      </c>
      <c r="C1145">
        <v>17</v>
      </c>
      <c r="D1145">
        <v>13</v>
      </c>
      <c r="E1145">
        <v>0</v>
      </c>
      <c r="F1145">
        <v>708</v>
      </c>
      <c r="G1145">
        <v>198</v>
      </c>
      <c r="H1145">
        <v>677</v>
      </c>
      <c r="I1145">
        <v>14</v>
      </c>
      <c r="J1145">
        <v>54.9</v>
      </c>
      <c r="K1145">
        <v>965.8</v>
      </c>
      <c r="L1145">
        <v>92.5</v>
      </c>
      <c r="M1145">
        <v>6.5</v>
      </c>
    </row>
    <row r="1146" spans="1:13" x14ac:dyDescent="0.2">
      <c r="A1146">
        <v>2019</v>
      </c>
      <c r="B1146">
        <v>2</v>
      </c>
      <c r="C1146">
        <v>17</v>
      </c>
      <c r="D1146">
        <v>14</v>
      </c>
      <c r="E1146">
        <v>0</v>
      </c>
      <c r="F1146">
        <v>680</v>
      </c>
      <c r="G1146">
        <v>188</v>
      </c>
      <c r="H1146">
        <v>624</v>
      </c>
      <c r="I1146">
        <v>14.5</v>
      </c>
      <c r="J1146">
        <v>54.4</v>
      </c>
      <c r="K1146">
        <v>964.9</v>
      </c>
      <c r="L1146">
        <v>99.5</v>
      </c>
      <c r="M1146">
        <v>6.6</v>
      </c>
    </row>
    <row r="1147" spans="1:13" x14ac:dyDescent="0.2">
      <c r="A1147">
        <v>2019</v>
      </c>
      <c r="B1147">
        <v>2</v>
      </c>
      <c r="C1147">
        <v>17</v>
      </c>
      <c r="D1147">
        <v>15</v>
      </c>
      <c r="E1147">
        <v>0</v>
      </c>
      <c r="F1147">
        <v>792</v>
      </c>
      <c r="G1147">
        <v>120</v>
      </c>
      <c r="H1147">
        <v>560</v>
      </c>
      <c r="I1147">
        <v>15</v>
      </c>
      <c r="J1147">
        <v>52.8</v>
      </c>
      <c r="K1147">
        <v>964.3</v>
      </c>
      <c r="L1147">
        <v>101.2</v>
      </c>
      <c r="M1147">
        <v>6</v>
      </c>
    </row>
    <row r="1148" spans="1:13" x14ac:dyDescent="0.2">
      <c r="A1148">
        <v>2019</v>
      </c>
      <c r="B1148">
        <v>2</v>
      </c>
      <c r="C1148">
        <v>17</v>
      </c>
      <c r="D1148">
        <v>16</v>
      </c>
      <c r="E1148">
        <v>0</v>
      </c>
      <c r="F1148">
        <v>697</v>
      </c>
      <c r="G1148">
        <v>103</v>
      </c>
      <c r="H1148">
        <v>400</v>
      </c>
      <c r="I1148">
        <v>14.6</v>
      </c>
      <c r="J1148">
        <v>56.7</v>
      </c>
      <c r="K1148">
        <v>964.1</v>
      </c>
      <c r="L1148">
        <v>103.8</v>
      </c>
      <c r="M1148">
        <v>6.2</v>
      </c>
    </row>
    <row r="1149" spans="1:13" x14ac:dyDescent="0.2">
      <c r="A1149">
        <v>2019</v>
      </c>
      <c r="B1149">
        <v>2</v>
      </c>
      <c r="C1149">
        <v>17</v>
      </c>
      <c r="D1149">
        <v>17</v>
      </c>
      <c r="E1149">
        <v>0</v>
      </c>
      <c r="F1149">
        <v>444</v>
      </c>
      <c r="G1149">
        <v>82</v>
      </c>
      <c r="H1149">
        <v>201</v>
      </c>
      <c r="I1149">
        <v>13.6</v>
      </c>
      <c r="J1149">
        <v>61.3</v>
      </c>
      <c r="K1149">
        <v>963.8</v>
      </c>
      <c r="L1149">
        <v>101</v>
      </c>
      <c r="M1149">
        <v>5.9</v>
      </c>
    </row>
    <row r="1150" spans="1:13" x14ac:dyDescent="0.2">
      <c r="A1150">
        <v>2019</v>
      </c>
      <c r="B1150">
        <v>2</v>
      </c>
      <c r="C1150">
        <v>17</v>
      </c>
      <c r="D1150">
        <v>18</v>
      </c>
      <c r="E1150">
        <v>0</v>
      </c>
      <c r="F1150">
        <v>67</v>
      </c>
      <c r="G1150">
        <v>26</v>
      </c>
      <c r="H1150">
        <v>35</v>
      </c>
      <c r="I1150">
        <v>11.6</v>
      </c>
      <c r="J1150">
        <v>70.5</v>
      </c>
      <c r="K1150">
        <v>963.8</v>
      </c>
      <c r="L1150">
        <v>97.2</v>
      </c>
      <c r="M1150">
        <v>5</v>
      </c>
    </row>
    <row r="1151" spans="1:13" x14ac:dyDescent="0.2">
      <c r="A1151">
        <v>2019</v>
      </c>
      <c r="B1151">
        <v>2</v>
      </c>
      <c r="C1151">
        <v>17</v>
      </c>
      <c r="D1151">
        <v>19</v>
      </c>
      <c r="E1151">
        <v>0</v>
      </c>
      <c r="F1151">
        <v>0</v>
      </c>
      <c r="G1151">
        <v>0</v>
      </c>
      <c r="H1151">
        <v>0</v>
      </c>
      <c r="I1151">
        <v>9.6</v>
      </c>
      <c r="J1151">
        <v>78.400000000000006</v>
      </c>
      <c r="K1151">
        <v>964.2</v>
      </c>
      <c r="L1151">
        <v>92.5</v>
      </c>
      <c r="M1151">
        <v>3.4</v>
      </c>
    </row>
    <row r="1152" spans="1:13" x14ac:dyDescent="0.2">
      <c r="A1152">
        <v>2019</v>
      </c>
      <c r="B1152">
        <v>2</v>
      </c>
      <c r="C1152">
        <v>17</v>
      </c>
      <c r="D1152">
        <v>20</v>
      </c>
      <c r="E1152">
        <v>0</v>
      </c>
      <c r="F1152">
        <v>0</v>
      </c>
      <c r="G1152">
        <v>0</v>
      </c>
      <c r="H1152">
        <v>0</v>
      </c>
      <c r="I1152">
        <v>8.5</v>
      </c>
      <c r="J1152">
        <v>82.1</v>
      </c>
      <c r="K1152">
        <v>964.5</v>
      </c>
      <c r="L1152">
        <v>82.2</v>
      </c>
      <c r="M1152">
        <v>2.4</v>
      </c>
    </row>
    <row r="1153" spans="1:13" x14ac:dyDescent="0.2">
      <c r="A1153">
        <v>2019</v>
      </c>
      <c r="B1153">
        <v>2</v>
      </c>
      <c r="C1153">
        <v>17</v>
      </c>
      <c r="D1153">
        <v>21</v>
      </c>
      <c r="E1153">
        <v>0</v>
      </c>
      <c r="F1153">
        <v>0</v>
      </c>
      <c r="G1153">
        <v>0</v>
      </c>
      <c r="H1153">
        <v>0</v>
      </c>
      <c r="I1153">
        <v>8.3000000000000007</v>
      </c>
      <c r="J1153">
        <v>85</v>
      </c>
      <c r="K1153">
        <v>964.7</v>
      </c>
      <c r="L1153">
        <v>76.8</v>
      </c>
      <c r="M1153">
        <v>2.7</v>
      </c>
    </row>
    <row r="1154" spans="1:13" x14ac:dyDescent="0.2">
      <c r="A1154">
        <v>2019</v>
      </c>
      <c r="B1154">
        <v>2</v>
      </c>
      <c r="C1154">
        <v>17</v>
      </c>
      <c r="D1154">
        <v>22</v>
      </c>
      <c r="E1154">
        <v>0</v>
      </c>
      <c r="F1154">
        <v>0</v>
      </c>
      <c r="G1154">
        <v>0</v>
      </c>
      <c r="H1154">
        <v>0</v>
      </c>
      <c r="I1154">
        <v>8.1999999999999993</v>
      </c>
      <c r="J1154">
        <v>85.6</v>
      </c>
      <c r="K1154">
        <v>964.8</v>
      </c>
      <c r="L1154">
        <v>70.2</v>
      </c>
      <c r="M1154">
        <v>2.6</v>
      </c>
    </row>
    <row r="1155" spans="1:13" x14ac:dyDescent="0.2">
      <c r="A1155">
        <v>2019</v>
      </c>
      <c r="B1155">
        <v>2</v>
      </c>
      <c r="C1155">
        <v>17</v>
      </c>
      <c r="D1155">
        <v>23</v>
      </c>
      <c r="E1155">
        <v>0</v>
      </c>
      <c r="F1155">
        <v>0</v>
      </c>
      <c r="G1155">
        <v>0</v>
      </c>
      <c r="H1155">
        <v>0</v>
      </c>
      <c r="I1155">
        <v>7.1</v>
      </c>
      <c r="J1155">
        <v>81.8</v>
      </c>
      <c r="K1155">
        <v>964.6</v>
      </c>
      <c r="L1155">
        <v>30.7</v>
      </c>
      <c r="M1155">
        <v>2.6</v>
      </c>
    </row>
    <row r="1156" spans="1:13" x14ac:dyDescent="0.2">
      <c r="A1156">
        <v>2019</v>
      </c>
      <c r="B1156">
        <v>2</v>
      </c>
      <c r="C1156">
        <v>18</v>
      </c>
      <c r="D1156">
        <v>0</v>
      </c>
      <c r="E1156">
        <v>0</v>
      </c>
      <c r="F1156">
        <v>0</v>
      </c>
      <c r="G1156">
        <v>0</v>
      </c>
      <c r="H1156">
        <v>0</v>
      </c>
      <c r="I1156">
        <v>6.4</v>
      </c>
      <c r="J1156">
        <v>78.400000000000006</v>
      </c>
      <c r="K1156">
        <v>964.3</v>
      </c>
      <c r="L1156">
        <v>28.4</v>
      </c>
      <c r="M1156">
        <v>2.7</v>
      </c>
    </row>
    <row r="1157" spans="1:13" x14ac:dyDescent="0.2">
      <c r="A1157">
        <v>2019</v>
      </c>
      <c r="B1157">
        <v>2</v>
      </c>
      <c r="C1157">
        <v>18</v>
      </c>
      <c r="D1157">
        <v>1</v>
      </c>
      <c r="E1157">
        <v>0</v>
      </c>
      <c r="F1157">
        <v>0</v>
      </c>
      <c r="G1157">
        <v>0</v>
      </c>
      <c r="H1157">
        <v>0</v>
      </c>
      <c r="I1157">
        <v>6</v>
      </c>
      <c r="J1157">
        <v>72.7</v>
      </c>
      <c r="K1157">
        <v>964.1</v>
      </c>
      <c r="L1157">
        <v>38.299999999999997</v>
      </c>
      <c r="M1157">
        <v>2.4</v>
      </c>
    </row>
    <row r="1158" spans="1:13" x14ac:dyDescent="0.2">
      <c r="A1158">
        <v>2019</v>
      </c>
      <c r="B1158">
        <v>2</v>
      </c>
      <c r="C1158">
        <v>18</v>
      </c>
      <c r="D1158">
        <v>2</v>
      </c>
      <c r="E1158">
        <v>0</v>
      </c>
      <c r="F1158">
        <v>0</v>
      </c>
      <c r="G1158">
        <v>0</v>
      </c>
      <c r="H1158">
        <v>0</v>
      </c>
      <c r="I1158">
        <v>6.2</v>
      </c>
      <c r="J1158">
        <v>76.8</v>
      </c>
      <c r="K1158">
        <v>963.7</v>
      </c>
      <c r="L1158">
        <v>50.9</v>
      </c>
      <c r="M1158">
        <v>2.6</v>
      </c>
    </row>
    <row r="1159" spans="1:13" x14ac:dyDescent="0.2">
      <c r="A1159">
        <v>2019</v>
      </c>
      <c r="B1159">
        <v>2</v>
      </c>
      <c r="C1159">
        <v>18</v>
      </c>
      <c r="D1159">
        <v>3</v>
      </c>
      <c r="E1159">
        <v>0</v>
      </c>
      <c r="F1159">
        <v>0</v>
      </c>
      <c r="G1159">
        <v>0</v>
      </c>
      <c r="H1159">
        <v>0</v>
      </c>
      <c r="I1159">
        <v>5.6</v>
      </c>
      <c r="J1159">
        <v>62.3</v>
      </c>
      <c r="K1159">
        <v>963.2</v>
      </c>
      <c r="L1159">
        <v>36.299999999999997</v>
      </c>
      <c r="M1159">
        <v>2.5</v>
      </c>
    </row>
    <row r="1160" spans="1:13" x14ac:dyDescent="0.2">
      <c r="A1160">
        <v>2019</v>
      </c>
      <c r="B1160">
        <v>2</v>
      </c>
      <c r="C1160">
        <v>18</v>
      </c>
      <c r="D1160">
        <v>4</v>
      </c>
      <c r="E1160">
        <v>0</v>
      </c>
      <c r="F1160">
        <v>0</v>
      </c>
      <c r="G1160">
        <v>0</v>
      </c>
      <c r="H1160">
        <v>0</v>
      </c>
      <c r="I1160">
        <v>5.9</v>
      </c>
      <c r="J1160">
        <v>59.9</v>
      </c>
      <c r="K1160">
        <v>962.6</v>
      </c>
      <c r="L1160">
        <v>38</v>
      </c>
      <c r="M1160">
        <v>2.2000000000000002</v>
      </c>
    </row>
    <row r="1161" spans="1:13" x14ac:dyDescent="0.2">
      <c r="A1161">
        <v>2019</v>
      </c>
      <c r="B1161">
        <v>2</v>
      </c>
      <c r="C1161">
        <v>18</v>
      </c>
      <c r="D1161">
        <v>5</v>
      </c>
      <c r="E1161">
        <v>0</v>
      </c>
      <c r="F1161">
        <v>0</v>
      </c>
      <c r="G1161">
        <v>0</v>
      </c>
      <c r="H1161">
        <v>0</v>
      </c>
      <c r="I1161">
        <v>5.8</v>
      </c>
      <c r="J1161">
        <v>62.5</v>
      </c>
      <c r="K1161">
        <v>962.4</v>
      </c>
      <c r="L1161">
        <v>47.9</v>
      </c>
      <c r="M1161">
        <v>2.2000000000000002</v>
      </c>
    </row>
    <row r="1162" spans="1:13" x14ac:dyDescent="0.2">
      <c r="A1162">
        <v>2019</v>
      </c>
      <c r="B1162">
        <v>2</v>
      </c>
      <c r="C1162">
        <v>18</v>
      </c>
      <c r="D1162">
        <v>6</v>
      </c>
      <c r="E1162">
        <v>0</v>
      </c>
      <c r="F1162">
        <v>0</v>
      </c>
      <c r="G1162">
        <v>0</v>
      </c>
      <c r="H1162">
        <v>0</v>
      </c>
      <c r="I1162">
        <v>5.8</v>
      </c>
      <c r="J1162">
        <v>61.5</v>
      </c>
      <c r="K1162">
        <v>962.1</v>
      </c>
      <c r="L1162">
        <v>46.6</v>
      </c>
      <c r="M1162">
        <v>2.6</v>
      </c>
    </row>
    <row r="1163" spans="1:13" x14ac:dyDescent="0.2">
      <c r="A1163">
        <v>2019</v>
      </c>
      <c r="B1163">
        <v>2</v>
      </c>
      <c r="C1163">
        <v>18</v>
      </c>
      <c r="D1163">
        <v>7</v>
      </c>
      <c r="E1163">
        <v>0</v>
      </c>
      <c r="F1163">
        <v>0</v>
      </c>
      <c r="G1163">
        <v>1</v>
      </c>
      <c r="H1163">
        <v>1</v>
      </c>
      <c r="I1163">
        <v>5.6</v>
      </c>
      <c r="J1163">
        <v>68.599999999999994</v>
      </c>
      <c r="K1163">
        <v>961.9</v>
      </c>
      <c r="L1163">
        <v>53.3</v>
      </c>
      <c r="M1163">
        <v>2.9</v>
      </c>
    </row>
    <row r="1164" spans="1:13" x14ac:dyDescent="0.2">
      <c r="A1164">
        <v>2019</v>
      </c>
      <c r="B1164">
        <v>2</v>
      </c>
      <c r="C1164">
        <v>18</v>
      </c>
      <c r="D1164">
        <v>8</v>
      </c>
      <c r="E1164">
        <v>0</v>
      </c>
      <c r="F1164">
        <v>50</v>
      </c>
      <c r="G1164">
        <v>54</v>
      </c>
      <c r="H1164">
        <v>63</v>
      </c>
      <c r="I1164">
        <v>5.4</v>
      </c>
      <c r="J1164">
        <v>77.7</v>
      </c>
      <c r="K1164">
        <v>962</v>
      </c>
      <c r="L1164">
        <v>57.9</v>
      </c>
      <c r="M1164">
        <v>2.4</v>
      </c>
    </row>
    <row r="1165" spans="1:13" x14ac:dyDescent="0.2">
      <c r="A1165">
        <v>2019</v>
      </c>
      <c r="B1165">
        <v>2</v>
      </c>
      <c r="C1165">
        <v>18</v>
      </c>
      <c r="D1165">
        <v>9</v>
      </c>
      <c r="E1165">
        <v>0</v>
      </c>
      <c r="F1165">
        <v>288</v>
      </c>
      <c r="G1165">
        <v>149</v>
      </c>
      <c r="H1165">
        <v>238</v>
      </c>
      <c r="I1165">
        <v>8.8000000000000007</v>
      </c>
      <c r="J1165">
        <v>75.400000000000006</v>
      </c>
      <c r="K1165">
        <v>962.3</v>
      </c>
      <c r="L1165">
        <v>94.4</v>
      </c>
      <c r="M1165">
        <v>3.2</v>
      </c>
    </row>
    <row r="1166" spans="1:13" x14ac:dyDescent="0.2">
      <c r="A1166">
        <v>2019</v>
      </c>
      <c r="B1166">
        <v>2</v>
      </c>
      <c r="C1166">
        <v>18</v>
      </c>
      <c r="D1166">
        <v>10</v>
      </c>
      <c r="E1166">
        <v>0</v>
      </c>
      <c r="F1166">
        <v>290</v>
      </c>
      <c r="G1166">
        <v>234</v>
      </c>
      <c r="H1166">
        <v>369</v>
      </c>
      <c r="I1166">
        <v>11.3</v>
      </c>
      <c r="J1166">
        <v>67.5</v>
      </c>
      <c r="K1166">
        <v>962.5</v>
      </c>
      <c r="L1166">
        <v>107.5</v>
      </c>
      <c r="M1166">
        <v>5.5</v>
      </c>
    </row>
    <row r="1167" spans="1:13" x14ac:dyDescent="0.2">
      <c r="A1167">
        <v>2019</v>
      </c>
      <c r="B1167">
        <v>2</v>
      </c>
      <c r="C1167">
        <v>18</v>
      </c>
      <c r="D1167">
        <v>11</v>
      </c>
      <c r="E1167">
        <v>0</v>
      </c>
      <c r="F1167">
        <v>359</v>
      </c>
      <c r="G1167">
        <v>271</v>
      </c>
      <c r="H1167">
        <v>484</v>
      </c>
      <c r="I1167">
        <v>12.7</v>
      </c>
      <c r="J1167">
        <v>58.9</v>
      </c>
      <c r="K1167">
        <v>962.1</v>
      </c>
      <c r="L1167">
        <v>99.6</v>
      </c>
      <c r="M1167">
        <v>6.4</v>
      </c>
    </row>
    <row r="1168" spans="1:13" x14ac:dyDescent="0.2">
      <c r="A1168">
        <v>2019</v>
      </c>
      <c r="B1168">
        <v>2</v>
      </c>
      <c r="C1168">
        <v>18</v>
      </c>
      <c r="D1168">
        <v>12</v>
      </c>
      <c r="E1168">
        <v>0</v>
      </c>
      <c r="F1168">
        <v>483</v>
      </c>
      <c r="G1168">
        <v>309</v>
      </c>
      <c r="H1168">
        <v>634</v>
      </c>
      <c r="I1168">
        <v>13.7</v>
      </c>
      <c r="J1168">
        <v>54.4</v>
      </c>
      <c r="K1168">
        <v>961.8</v>
      </c>
      <c r="L1168">
        <v>92.8</v>
      </c>
      <c r="M1168">
        <v>6.8</v>
      </c>
    </row>
    <row r="1169" spans="1:13" x14ac:dyDescent="0.2">
      <c r="A1169">
        <v>2019</v>
      </c>
      <c r="B1169">
        <v>2</v>
      </c>
      <c r="C1169">
        <v>18</v>
      </c>
      <c r="D1169">
        <v>13</v>
      </c>
      <c r="E1169">
        <v>0</v>
      </c>
      <c r="F1169">
        <v>512</v>
      </c>
      <c r="G1169">
        <v>325</v>
      </c>
      <c r="H1169">
        <v>680</v>
      </c>
      <c r="I1169">
        <v>14.6</v>
      </c>
      <c r="J1169">
        <v>50.8</v>
      </c>
      <c r="K1169">
        <v>961.2</v>
      </c>
      <c r="L1169">
        <v>89.3</v>
      </c>
      <c r="M1169">
        <v>6.7</v>
      </c>
    </row>
    <row r="1170" spans="1:13" x14ac:dyDescent="0.2">
      <c r="A1170">
        <v>2019</v>
      </c>
      <c r="B1170">
        <v>2</v>
      </c>
      <c r="C1170">
        <v>18</v>
      </c>
      <c r="D1170">
        <v>14</v>
      </c>
      <c r="E1170">
        <v>0</v>
      </c>
      <c r="F1170">
        <v>208</v>
      </c>
      <c r="G1170">
        <v>328</v>
      </c>
      <c r="H1170">
        <v>471</v>
      </c>
      <c r="I1170">
        <v>14.6</v>
      </c>
      <c r="J1170">
        <v>50.6</v>
      </c>
      <c r="K1170">
        <v>960.5</v>
      </c>
      <c r="L1170">
        <v>89.9</v>
      </c>
      <c r="M1170">
        <v>6.9</v>
      </c>
    </row>
    <row r="1171" spans="1:13" x14ac:dyDescent="0.2">
      <c r="A1171">
        <v>2019</v>
      </c>
      <c r="B1171">
        <v>2</v>
      </c>
      <c r="C1171">
        <v>18</v>
      </c>
      <c r="D1171">
        <v>15</v>
      </c>
      <c r="E1171">
        <v>0</v>
      </c>
      <c r="F1171">
        <v>200</v>
      </c>
      <c r="G1171">
        <v>319</v>
      </c>
      <c r="H1171">
        <v>438</v>
      </c>
      <c r="I1171">
        <v>14.6</v>
      </c>
      <c r="J1171">
        <v>53.3</v>
      </c>
      <c r="K1171">
        <v>960.1</v>
      </c>
      <c r="L1171">
        <v>84.4</v>
      </c>
      <c r="M1171">
        <v>6.4</v>
      </c>
    </row>
    <row r="1172" spans="1:13" x14ac:dyDescent="0.2">
      <c r="A1172">
        <v>2019</v>
      </c>
      <c r="B1172">
        <v>2</v>
      </c>
      <c r="C1172">
        <v>18</v>
      </c>
      <c r="D1172">
        <v>16</v>
      </c>
      <c r="E1172">
        <v>0</v>
      </c>
      <c r="F1172">
        <v>95</v>
      </c>
      <c r="G1172">
        <v>208</v>
      </c>
      <c r="H1172">
        <v>256</v>
      </c>
      <c r="I1172">
        <v>14</v>
      </c>
      <c r="J1172">
        <v>58</v>
      </c>
      <c r="K1172">
        <v>959.9</v>
      </c>
      <c r="L1172">
        <v>97.3</v>
      </c>
      <c r="M1172">
        <v>6</v>
      </c>
    </row>
    <row r="1173" spans="1:13" x14ac:dyDescent="0.2">
      <c r="A1173">
        <v>2019</v>
      </c>
      <c r="B1173">
        <v>2</v>
      </c>
      <c r="C1173">
        <v>18</v>
      </c>
      <c r="D1173">
        <v>17</v>
      </c>
      <c r="E1173">
        <v>0</v>
      </c>
      <c r="F1173">
        <v>18</v>
      </c>
      <c r="G1173">
        <v>113</v>
      </c>
      <c r="H1173">
        <v>119</v>
      </c>
      <c r="I1173">
        <v>12.5</v>
      </c>
      <c r="J1173">
        <v>65.900000000000006</v>
      </c>
      <c r="K1173">
        <v>960</v>
      </c>
      <c r="L1173">
        <v>98.6</v>
      </c>
      <c r="M1173">
        <v>5.7</v>
      </c>
    </row>
    <row r="1174" spans="1:13" x14ac:dyDescent="0.2">
      <c r="A1174">
        <v>2019</v>
      </c>
      <c r="B1174">
        <v>2</v>
      </c>
      <c r="C1174">
        <v>18</v>
      </c>
      <c r="D1174">
        <v>18</v>
      </c>
      <c r="E1174">
        <v>0</v>
      </c>
      <c r="F1174">
        <v>2</v>
      </c>
      <c r="G1174">
        <v>27</v>
      </c>
      <c r="H1174">
        <v>28</v>
      </c>
      <c r="I1174">
        <v>11.2</v>
      </c>
      <c r="J1174">
        <v>73.5</v>
      </c>
      <c r="K1174">
        <v>960.3</v>
      </c>
      <c r="L1174">
        <v>94.6</v>
      </c>
      <c r="M1174">
        <v>5</v>
      </c>
    </row>
    <row r="1175" spans="1:13" x14ac:dyDescent="0.2">
      <c r="A1175">
        <v>2019</v>
      </c>
      <c r="B1175">
        <v>2</v>
      </c>
      <c r="C1175">
        <v>18</v>
      </c>
      <c r="D1175">
        <v>19</v>
      </c>
      <c r="E1175">
        <v>0</v>
      </c>
      <c r="F1175">
        <v>0</v>
      </c>
      <c r="G1175">
        <v>0</v>
      </c>
      <c r="H1175">
        <v>0</v>
      </c>
      <c r="I1175">
        <v>9.9</v>
      </c>
      <c r="J1175">
        <v>78.599999999999994</v>
      </c>
      <c r="K1175">
        <v>960.9</v>
      </c>
      <c r="L1175">
        <v>88.9</v>
      </c>
      <c r="M1175">
        <v>3.7</v>
      </c>
    </row>
    <row r="1176" spans="1:13" x14ac:dyDescent="0.2">
      <c r="A1176">
        <v>2019</v>
      </c>
      <c r="B1176">
        <v>2</v>
      </c>
      <c r="C1176">
        <v>18</v>
      </c>
      <c r="D1176">
        <v>20</v>
      </c>
      <c r="E1176">
        <v>0</v>
      </c>
      <c r="F1176">
        <v>0</v>
      </c>
      <c r="G1176">
        <v>0</v>
      </c>
      <c r="H1176">
        <v>0</v>
      </c>
      <c r="I1176">
        <v>8.6999999999999993</v>
      </c>
      <c r="J1176">
        <v>81.7</v>
      </c>
      <c r="K1176">
        <v>961.2</v>
      </c>
      <c r="L1176">
        <v>92.7</v>
      </c>
      <c r="M1176">
        <v>2.8</v>
      </c>
    </row>
    <row r="1177" spans="1:13" x14ac:dyDescent="0.2">
      <c r="A1177">
        <v>2019</v>
      </c>
      <c r="B1177">
        <v>2</v>
      </c>
      <c r="C1177">
        <v>18</v>
      </c>
      <c r="D1177">
        <v>21</v>
      </c>
      <c r="E1177">
        <v>0</v>
      </c>
      <c r="F1177">
        <v>0</v>
      </c>
      <c r="G1177">
        <v>0</v>
      </c>
      <c r="H1177">
        <v>0</v>
      </c>
      <c r="I1177">
        <v>8.1</v>
      </c>
      <c r="J1177">
        <v>85.7</v>
      </c>
      <c r="K1177">
        <v>961.4</v>
      </c>
      <c r="L1177">
        <v>105.7</v>
      </c>
      <c r="M1177">
        <v>3.5</v>
      </c>
    </row>
    <row r="1178" spans="1:13" x14ac:dyDescent="0.2">
      <c r="A1178">
        <v>2019</v>
      </c>
      <c r="B1178">
        <v>2</v>
      </c>
      <c r="C1178">
        <v>18</v>
      </c>
      <c r="D1178">
        <v>22</v>
      </c>
      <c r="E1178">
        <v>0</v>
      </c>
      <c r="F1178">
        <v>0</v>
      </c>
      <c r="G1178">
        <v>0</v>
      </c>
      <c r="H1178">
        <v>0</v>
      </c>
      <c r="I1178">
        <v>7.6</v>
      </c>
      <c r="J1178">
        <v>87.6</v>
      </c>
      <c r="K1178">
        <v>961.7</v>
      </c>
      <c r="L1178">
        <v>79.5</v>
      </c>
      <c r="M1178">
        <v>3.3</v>
      </c>
    </row>
    <row r="1179" spans="1:13" x14ac:dyDescent="0.2">
      <c r="A1179">
        <v>2019</v>
      </c>
      <c r="B1179">
        <v>2</v>
      </c>
      <c r="C1179">
        <v>18</v>
      </c>
      <c r="D1179">
        <v>23</v>
      </c>
      <c r="E1179">
        <v>0</v>
      </c>
      <c r="F1179">
        <v>0</v>
      </c>
      <c r="G1179">
        <v>0</v>
      </c>
      <c r="H1179">
        <v>0</v>
      </c>
      <c r="I1179">
        <v>7.5</v>
      </c>
      <c r="J1179">
        <v>86</v>
      </c>
      <c r="K1179">
        <v>961.8</v>
      </c>
      <c r="L1179">
        <v>33.200000000000003</v>
      </c>
      <c r="M1179">
        <v>2.2999999999999998</v>
      </c>
    </row>
    <row r="1180" spans="1:13" x14ac:dyDescent="0.2">
      <c r="A1180">
        <v>2019</v>
      </c>
      <c r="B1180">
        <v>2</v>
      </c>
      <c r="C1180">
        <v>19</v>
      </c>
      <c r="D1180">
        <v>0</v>
      </c>
      <c r="E1180">
        <v>0</v>
      </c>
      <c r="F1180">
        <v>0</v>
      </c>
      <c r="G1180">
        <v>0</v>
      </c>
      <c r="H1180">
        <v>0</v>
      </c>
      <c r="I1180">
        <v>7</v>
      </c>
      <c r="J1180">
        <v>80.900000000000006</v>
      </c>
      <c r="K1180">
        <v>961.6</v>
      </c>
      <c r="L1180">
        <v>41.4</v>
      </c>
      <c r="M1180">
        <v>2.6</v>
      </c>
    </row>
    <row r="1181" spans="1:13" x14ac:dyDescent="0.2">
      <c r="A1181">
        <v>2019</v>
      </c>
      <c r="B1181">
        <v>2</v>
      </c>
      <c r="C1181">
        <v>19</v>
      </c>
      <c r="D1181">
        <v>1</v>
      </c>
      <c r="E1181">
        <v>0</v>
      </c>
      <c r="F1181">
        <v>0</v>
      </c>
      <c r="G1181">
        <v>0</v>
      </c>
      <c r="H1181">
        <v>0</v>
      </c>
      <c r="I1181">
        <v>5.7</v>
      </c>
      <c r="J1181">
        <v>77.400000000000006</v>
      </c>
      <c r="K1181">
        <v>961.5</v>
      </c>
      <c r="L1181">
        <v>31.9</v>
      </c>
      <c r="M1181">
        <v>2.1</v>
      </c>
    </row>
    <row r="1182" spans="1:13" x14ac:dyDescent="0.2">
      <c r="A1182">
        <v>2019</v>
      </c>
      <c r="B1182">
        <v>2</v>
      </c>
      <c r="C1182">
        <v>19</v>
      </c>
      <c r="D1182">
        <v>2</v>
      </c>
      <c r="E1182">
        <v>0</v>
      </c>
      <c r="F1182">
        <v>0</v>
      </c>
      <c r="G1182">
        <v>0</v>
      </c>
      <c r="H1182">
        <v>0</v>
      </c>
      <c r="I1182">
        <v>5.4</v>
      </c>
      <c r="J1182">
        <v>77.7</v>
      </c>
      <c r="K1182">
        <v>961.4</v>
      </c>
      <c r="L1182">
        <v>28.1</v>
      </c>
      <c r="M1182">
        <v>2.1</v>
      </c>
    </row>
    <row r="1183" spans="1:13" x14ac:dyDescent="0.2">
      <c r="A1183">
        <v>2019</v>
      </c>
      <c r="B1183">
        <v>2</v>
      </c>
      <c r="C1183">
        <v>19</v>
      </c>
      <c r="D1183">
        <v>3</v>
      </c>
      <c r="E1183">
        <v>0</v>
      </c>
      <c r="F1183">
        <v>0</v>
      </c>
      <c r="G1183">
        <v>0</v>
      </c>
      <c r="H1183">
        <v>0</v>
      </c>
      <c r="I1183">
        <v>4.7</v>
      </c>
      <c r="J1183">
        <v>70</v>
      </c>
      <c r="K1183">
        <v>961.4</v>
      </c>
      <c r="L1183">
        <v>42.1</v>
      </c>
      <c r="M1183">
        <v>1.6</v>
      </c>
    </row>
    <row r="1184" spans="1:13" x14ac:dyDescent="0.2">
      <c r="A1184">
        <v>2019</v>
      </c>
      <c r="B1184">
        <v>2</v>
      </c>
      <c r="C1184">
        <v>19</v>
      </c>
      <c r="D1184">
        <v>4</v>
      </c>
      <c r="E1184">
        <v>0</v>
      </c>
      <c r="F1184">
        <v>0</v>
      </c>
      <c r="G1184">
        <v>0</v>
      </c>
      <c r="H1184">
        <v>0</v>
      </c>
      <c r="I1184">
        <v>4.4000000000000004</v>
      </c>
      <c r="J1184">
        <v>64.900000000000006</v>
      </c>
      <c r="K1184">
        <v>961.1</v>
      </c>
      <c r="L1184">
        <v>56</v>
      </c>
      <c r="M1184">
        <v>1.8</v>
      </c>
    </row>
    <row r="1185" spans="1:13" x14ac:dyDescent="0.2">
      <c r="A1185">
        <v>2019</v>
      </c>
      <c r="B1185">
        <v>2</v>
      </c>
      <c r="C1185">
        <v>19</v>
      </c>
      <c r="D1185">
        <v>5</v>
      </c>
      <c r="E1185">
        <v>0</v>
      </c>
      <c r="F1185">
        <v>0</v>
      </c>
      <c r="G1185">
        <v>0</v>
      </c>
      <c r="H1185">
        <v>0</v>
      </c>
      <c r="I1185">
        <v>4.3</v>
      </c>
      <c r="J1185">
        <v>67.3</v>
      </c>
      <c r="K1185">
        <v>961.2</v>
      </c>
      <c r="L1185">
        <v>141.1</v>
      </c>
      <c r="M1185">
        <v>1.3</v>
      </c>
    </row>
    <row r="1186" spans="1:13" x14ac:dyDescent="0.2">
      <c r="A1186">
        <v>2019</v>
      </c>
      <c r="B1186">
        <v>2</v>
      </c>
      <c r="C1186">
        <v>19</v>
      </c>
      <c r="D1186">
        <v>6</v>
      </c>
      <c r="E1186">
        <v>0</v>
      </c>
      <c r="F1186">
        <v>0</v>
      </c>
      <c r="G1186">
        <v>0</v>
      </c>
      <c r="H1186">
        <v>0</v>
      </c>
      <c r="I1186">
        <v>5.7</v>
      </c>
      <c r="J1186">
        <v>57.5</v>
      </c>
      <c r="K1186">
        <v>961.4</v>
      </c>
      <c r="L1186">
        <v>35.4</v>
      </c>
      <c r="M1186">
        <v>2</v>
      </c>
    </row>
    <row r="1187" spans="1:13" x14ac:dyDescent="0.2">
      <c r="A1187">
        <v>2019</v>
      </c>
      <c r="B1187">
        <v>2</v>
      </c>
      <c r="C1187">
        <v>19</v>
      </c>
      <c r="D1187">
        <v>7</v>
      </c>
      <c r="E1187">
        <v>0</v>
      </c>
      <c r="F1187">
        <v>0</v>
      </c>
      <c r="G1187">
        <v>0</v>
      </c>
      <c r="H1187">
        <v>0</v>
      </c>
      <c r="I1187">
        <v>6.1</v>
      </c>
      <c r="J1187">
        <v>55.6</v>
      </c>
      <c r="K1187">
        <v>961.5</v>
      </c>
      <c r="L1187">
        <v>41.5</v>
      </c>
      <c r="M1187">
        <v>2.4</v>
      </c>
    </row>
    <row r="1188" spans="1:13" x14ac:dyDescent="0.2">
      <c r="A1188">
        <v>2019</v>
      </c>
      <c r="B1188">
        <v>2</v>
      </c>
      <c r="C1188">
        <v>19</v>
      </c>
      <c r="D1188">
        <v>8</v>
      </c>
      <c r="E1188">
        <v>0</v>
      </c>
      <c r="F1188">
        <v>47</v>
      </c>
      <c r="G1188">
        <v>49</v>
      </c>
      <c r="H1188">
        <v>57</v>
      </c>
      <c r="I1188">
        <v>6.6</v>
      </c>
      <c r="J1188">
        <v>57.2</v>
      </c>
      <c r="K1188">
        <v>962</v>
      </c>
      <c r="L1188">
        <v>42.9</v>
      </c>
      <c r="M1188">
        <v>2.1</v>
      </c>
    </row>
    <row r="1189" spans="1:13" x14ac:dyDescent="0.2">
      <c r="A1189">
        <v>2019</v>
      </c>
      <c r="B1189">
        <v>2</v>
      </c>
      <c r="C1189">
        <v>19</v>
      </c>
      <c r="D1189">
        <v>9</v>
      </c>
      <c r="E1189">
        <v>0</v>
      </c>
      <c r="F1189">
        <v>191</v>
      </c>
      <c r="G1189">
        <v>162</v>
      </c>
      <c r="H1189">
        <v>227</v>
      </c>
      <c r="I1189">
        <v>9.1</v>
      </c>
      <c r="J1189">
        <v>53.4</v>
      </c>
      <c r="K1189">
        <v>962.6</v>
      </c>
      <c r="L1189">
        <v>38.700000000000003</v>
      </c>
      <c r="M1189">
        <v>1.9</v>
      </c>
    </row>
    <row r="1190" spans="1:13" x14ac:dyDescent="0.2">
      <c r="A1190">
        <v>2019</v>
      </c>
      <c r="B1190">
        <v>2</v>
      </c>
      <c r="C1190">
        <v>19</v>
      </c>
      <c r="D1190">
        <v>10</v>
      </c>
      <c r="E1190">
        <v>0</v>
      </c>
      <c r="F1190">
        <v>436</v>
      </c>
      <c r="G1190">
        <v>193</v>
      </c>
      <c r="H1190">
        <v>401</v>
      </c>
      <c r="I1190">
        <v>12.1</v>
      </c>
      <c r="J1190">
        <v>44</v>
      </c>
      <c r="K1190">
        <v>962.7</v>
      </c>
      <c r="L1190">
        <v>76.3</v>
      </c>
      <c r="M1190">
        <v>1.9</v>
      </c>
    </row>
    <row r="1191" spans="1:13" x14ac:dyDescent="0.2">
      <c r="A1191">
        <v>2019</v>
      </c>
      <c r="B1191">
        <v>2</v>
      </c>
      <c r="C1191">
        <v>19</v>
      </c>
      <c r="D1191">
        <v>11</v>
      </c>
      <c r="E1191">
        <v>0</v>
      </c>
      <c r="F1191">
        <v>576</v>
      </c>
      <c r="G1191">
        <v>244</v>
      </c>
      <c r="H1191">
        <v>586</v>
      </c>
      <c r="I1191">
        <v>13.2</v>
      </c>
      <c r="J1191">
        <v>43.4</v>
      </c>
      <c r="K1191">
        <v>962.6</v>
      </c>
      <c r="L1191">
        <v>94.9</v>
      </c>
      <c r="M1191">
        <v>3.8</v>
      </c>
    </row>
    <row r="1192" spans="1:13" x14ac:dyDescent="0.2">
      <c r="A1192">
        <v>2019</v>
      </c>
      <c r="B1192">
        <v>2</v>
      </c>
      <c r="C1192">
        <v>19</v>
      </c>
      <c r="D1192">
        <v>12</v>
      </c>
      <c r="E1192">
        <v>0</v>
      </c>
      <c r="F1192">
        <v>593</v>
      </c>
      <c r="G1192">
        <v>248</v>
      </c>
      <c r="H1192">
        <v>646</v>
      </c>
      <c r="I1192">
        <v>14.1</v>
      </c>
      <c r="J1192">
        <v>45.1</v>
      </c>
      <c r="K1192">
        <v>962.7</v>
      </c>
      <c r="L1192">
        <v>98.4</v>
      </c>
      <c r="M1192">
        <v>4.7</v>
      </c>
    </row>
    <row r="1193" spans="1:13" x14ac:dyDescent="0.2">
      <c r="A1193">
        <v>2019</v>
      </c>
      <c r="B1193">
        <v>2</v>
      </c>
      <c r="C1193">
        <v>19</v>
      </c>
      <c r="D1193">
        <v>13</v>
      </c>
      <c r="E1193">
        <v>0</v>
      </c>
      <c r="F1193">
        <v>524</v>
      </c>
      <c r="G1193">
        <v>271</v>
      </c>
      <c r="H1193">
        <v>635</v>
      </c>
      <c r="I1193">
        <v>14.6</v>
      </c>
      <c r="J1193">
        <v>45</v>
      </c>
      <c r="K1193">
        <v>962.1</v>
      </c>
      <c r="L1193">
        <v>105.8</v>
      </c>
      <c r="M1193">
        <v>4.5999999999999996</v>
      </c>
    </row>
    <row r="1194" spans="1:13" x14ac:dyDescent="0.2">
      <c r="A1194">
        <v>2019</v>
      </c>
      <c r="B1194">
        <v>2</v>
      </c>
      <c r="C1194">
        <v>19</v>
      </c>
      <c r="D1194">
        <v>14</v>
      </c>
      <c r="E1194">
        <v>0</v>
      </c>
      <c r="F1194">
        <v>494</v>
      </c>
      <c r="G1194">
        <v>277</v>
      </c>
      <c r="H1194">
        <v>605</v>
      </c>
      <c r="I1194">
        <v>15.1</v>
      </c>
      <c r="J1194">
        <v>45.8</v>
      </c>
      <c r="K1194">
        <v>961.5</v>
      </c>
      <c r="L1194">
        <v>109.2</v>
      </c>
      <c r="M1194">
        <v>4.0999999999999996</v>
      </c>
    </row>
    <row r="1195" spans="1:13" x14ac:dyDescent="0.2">
      <c r="A1195">
        <v>2019</v>
      </c>
      <c r="B1195">
        <v>2</v>
      </c>
      <c r="C1195">
        <v>19</v>
      </c>
      <c r="D1195">
        <v>15</v>
      </c>
      <c r="E1195">
        <v>0</v>
      </c>
      <c r="F1195">
        <v>569</v>
      </c>
      <c r="G1195">
        <v>239</v>
      </c>
      <c r="H1195">
        <v>563</v>
      </c>
      <c r="I1195">
        <v>15.3</v>
      </c>
      <c r="J1195">
        <v>46.6</v>
      </c>
      <c r="K1195">
        <v>961.1</v>
      </c>
      <c r="L1195">
        <v>88.1</v>
      </c>
      <c r="M1195">
        <v>3.8</v>
      </c>
    </row>
    <row r="1196" spans="1:13" x14ac:dyDescent="0.2">
      <c r="A1196">
        <v>2019</v>
      </c>
      <c r="B1196">
        <v>2</v>
      </c>
      <c r="C1196">
        <v>19</v>
      </c>
      <c r="D1196">
        <v>16</v>
      </c>
      <c r="E1196">
        <v>0</v>
      </c>
      <c r="F1196">
        <v>441</v>
      </c>
      <c r="G1196">
        <v>189</v>
      </c>
      <c r="H1196">
        <v>383</v>
      </c>
      <c r="I1196">
        <v>14.9</v>
      </c>
      <c r="J1196">
        <v>51.7</v>
      </c>
      <c r="K1196">
        <v>961</v>
      </c>
      <c r="L1196">
        <v>95.6</v>
      </c>
      <c r="M1196">
        <v>4.3</v>
      </c>
    </row>
    <row r="1197" spans="1:13" x14ac:dyDescent="0.2">
      <c r="A1197">
        <v>2019</v>
      </c>
      <c r="B1197">
        <v>2</v>
      </c>
      <c r="C1197">
        <v>19</v>
      </c>
      <c r="D1197">
        <v>17</v>
      </c>
      <c r="E1197">
        <v>0</v>
      </c>
      <c r="F1197">
        <v>248</v>
      </c>
      <c r="G1197">
        <v>123</v>
      </c>
      <c r="H1197">
        <v>195</v>
      </c>
      <c r="I1197">
        <v>13.4</v>
      </c>
      <c r="J1197">
        <v>58.1</v>
      </c>
      <c r="K1197">
        <v>960.9</v>
      </c>
      <c r="L1197">
        <v>99.9</v>
      </c>
      <c r="M1197">
        <v>5.2</v>
      </c>
    </row>
    <row r="1198" spans="1:13" x14ac:dyDescent="0.2">
      <c r="A1198">
        <v>2019</v>
      </c>
      <c r="B1198">
        <v>2</v>
      </c>
      <c r="C1198">
        <v>19</v>
      </c>
      <c r="D1198">
        <v>18</v>
      </c>
      <c r="E1198">
        <v>0</v>
      </c>
      <c r="F1198">
        <v>15</v>
      </c>
      <c r="G1198">
        <v>39</v>
      </c>
      <c r="H1198">
        <v>42</v>
      </c>
      <c r="I1198">
        <v>11</v>
      </c>
      <c r="J1198">
        <v>70</v>
      </c>
      <c r="K1198">
        <v>961.5</v>
      </c>
      <c r="L1198">
        <v>102.2</v>
      </c>
      <c r="M1198">
        <v>4.8</v>
      </c>
    </row>
    <row r="1199" spans="1:13" x14ac:dyDescent="0.2">
      <c r="A1199">
        <v>2019</v>
      </c>
      <c r="B1199">
        <v>2</v>
      </c>
      <c r="C1199">
        <v>19</v>
      </c>
      <c r="D1199">
        <v>19</v>
      </c>
      <c r="E1199">
        <v>0</v>
      </c>
      <c r="F1199">
        <v>0</v>
      </c>
      <c r="G1199">
        <v>0</v>
      </c>
      <c r="H1199">
        <v>0</v>
      </c>
      <c r="I1199">
        <v>9.4</v>
      </c>
      <c r="J1199">
        <v>78.7</v>
      </c>
      <c r="K1199">
        <v>962.3</v>
      </c>
      <c r="L1199">
        <v>93.5</v>
      </c>
      <c r="M1199">
        <v>3.6</v>
      </c>
    </row>
    <row r="1200" spans="1:13" x14ac:dyDescent="0.2">
      <c r="A1200">
        <v>2019</v>
      </c>
      <c r="B1200">
        <v>2</v>
      </c>
      <c r="C1200">
        <v>19</v>
      </c>
      <c r="D1200">
        <v>20</v>
      </c>
      <c r="E1200">
        <v>0</v>
      </c>
      <c r="F1200">
        <v>0</v>
      </c>
      <c r="G1200">
        <v>0</v>
      </c>
      <c r="H1200">
        <v>0</v>
      </c>
      <c r="I1200">
        <v>8.4</v>
      </c>
      <c r="J1200">
        <v>82.2</v>
      </c>
      <c r="K1200">
        <v>962.8</v>
      </c>
      <c r="L1200">
        <v>87.6</v>
      </c>
      <c r="M1200">
        <v>3.1</v>
      </c>
    </row>
    <row r="1201" spans="1:13" x14ac:dyDescent="0.2">
      <c r="A1201">
        <v>2019</v>
      </c>
      <c r="B1201">
        <v>2</v>
      </c>
      <c r="C1201">
        <v>19</v>
      </c>
      <c r="D1201">
        <v>21</v>
      </c>
      <c r="E1201">
        <v>0</v>
      </c>
      <c r="F1201">
        <v>0</v>
      </c>
      <c r="G1201">
        <v>0</v>
      </c>
      <c r="H1201">
        <v>0</v>
      </c>
      <c r="I1201">
        <v>8.1999999999999993</v>
      </c>
      <c r="J1201">
        <v>82.5</v>
      </c>
      <c r="K1201">
        <v>963.3</v>
      </c>
      <c r="L1201">
        <v>39.1</v>
      </c>
      <c r="M1201">
        <v>1.3</v>
      </c>
    </row>
    <row r="1202" spans="1:13" x14ac:dyDescent="0.2">
      <c r="A1202">
        <v>2019</v>
      </c>
      <c r="B1202">
        <v>2</v>
      </c>
      <c r="C1202">
        <v>19</v>
      </c>
      <c r="D1202">
        <v>22</v>
      </c>
      <c r="E1202">
        <v>0</v>
      </c>
      <c r="F1202">
        <v>0</v>
      </c>
      <c r="G1202">
        <v>0</v>
      </c>
      <c r="H1202">
        <v>0</v>
      </c>
      <c r="I1202">
        <v>8.3000000000000007</v>
      </c>
      <c r="J1202">
        <v>81.599999999999994</v>
      </c>
      <c r="K1202">
        <v>963.9</v>
      </c>
      <c r="L1202">
        <v>37.5</v>
      </c>
      <c r="M1202">
        <v>2.1</v>
      </c>
    </row>
    <row r="1203" spans="1:13" x14ac:dyDescent="0.2">
      <c r="A1203">
        <v>2019</v>
      </c>
      <c r="B1203">
        <v>2</v>
      </c>
      <c r="C1203">
        <v>19</v>
      </c>
      <c r="D1203">
        <v>23</v>
      </c>
      <c r="E1203">
        <v>0</v>
      </c>
      <c r="F1203">
        <v>0</v>
      </c>
      <c r="G1203">
        <v>0</v>
      </c>
      <c r="H1203">
        <v>0</v>
      </c>
      <c r="I1203">
        <v>7.4</v>
      </c>
      <c r="J1203">
        <v>81.3</v>
      </c>
      <c r="K1203">
        <v>964.2</v>
      </c>
      <c r="L1203">
        <v>33.4</v>
      </c>
      <c r="M1203">
        <v>1.9</v>
      </c>
    </row>
    <row r="1204" spans="1:13" x14ac:dyDescent="0.2">
      <c r="A1204">
        <v>2019</v>
      </c>
      <c r="B1204">
        <v>2</v>
      </c>
      <c r="C1204">
        <v>20</v>
      </c>
      <c r="D1204">
        <v>0</v>
      </c>
      <c r="E1204">
        <v>0</v>
      </c>
      <c r="F1204">
        <v>0</v>
      </c>
      <c r="G1204">
        <v>0</v>
      </c>
      <c r="H1204">
        <v>0</v>
      </c>
      <c r="I1204">
        <v>6.9</v>
      </c>
      <c r="J1204">
        <v>81.900000000000006</v>
      </c>
      <c r="K1204">
        <v>964.2</v>
      </c>
      <c r="L1204">
        <v>36.200000000000003</v>
      </c>
      <c r="M1204">
        <v>1.9</v>
      </c>
    </row>
    <row r="1205" spans="1:13" x14ac:dyDescent="0.2">
      <c r="A1205">
        <v>2019</v>
      </c>
      <c r="B1205">
        <v>2</v>
      </c>
      <c r="C1205">
        <v>20</v>
      </c>
      <c r="D1205">
        <v>1</v>
      </c>
      <c r="E1205">
        <v>0</v>
      </c>
      <c r="F1205">
        <v>0</v>
      </c>
      <c r="G1205">
        <v>0</v>
      </c>
      <c r="H1205">
        <v>0</v>
      </c>
      <c r="I1205">
        <v>6.1</v>
      </c>
      <c r="J1205">
        <v>81.8</v>
      </c>
      <c r="K1205">
        <v>964.2</v>
      </c>
      <c r="L1205">
        <v>44.7</v>
      </c>
      <c r="M1205">
        <v>1.7</v>
      </c>
    </row>
    <row r="1206" spans="1:13" x14ac:dyDescent="0.2">
      <c r="A1206">
        <v>2019</v>
      </c>
      <c r="B1206">
        <v>2</v>
      </c>
      <c r="C1206">
        <v>20</v>
      </c>
      <c r="D1206">
        <v>2</v>
      </c>
      <c r="E1206">
        <v>0</v>
      </c>
      <c r="F1206">
        <v>0</v>
      </c>
      <c r="G1206">
        <v>0</v>
      </c>
      <c r="H1206">
        <v>0</v>
      </c>
      <c r="I1206">
        <v>5.6</v>
      </c>
      <c r="J1206">
        <v>85</v>
      </c>
      <c r="K1206">
        <v>964.2</v>
      </c>
      <c r="L1206">
        <v>48.6</v>
      </c>
      <c r="M1206">
        <v>1.9</v>
      </c>
    </row>
    <row r="1207" spans="1:13" x14ac:dyDescent="0.2">
      <c r="A1207">
        <v>2019</v>
      </c>
      <c r="B1207">
        <v>2</v>
      </c>
      <c r="C1207">
        <v>20</v>
      </c>
      <c r="D1207">
        <v>3</v>
      </c>
      <c r="E1207">
        <v>0</v>
      </c>
      <c r="F1207">
        <v>0</v>
      </c>
      <c r="G1207">
        <v>0</v>
      </c>
      <c r="H1207">
        <v>0</v>
      </c>
      <c r="I1207">
        <v>4.4000000000000004</v>
      </c>
      <c r="J1207">
        <v>85.1</v>
      </c>
      <c r="K1207">
        <v>964.2</v>
      </c>
      <c r="L1207">
        <v>34.299999999999997</v>
      </c>
      <c r="M1207">
        <v>1.5</v>
      </c>
    </row>
    <row r="1208" spans="1:13" x14ac:dyDescent="0.2">
      <c r="A1208">
        <v>2019</v>
      </c>
      <c r="B1208">
        <v>2</v>
      </c>
      <c r="C1208">
        <v>20</v>
      </c>
      <c r="D1208">
        <v>4</v>
      </c>
      <c r="E1208">
        <v>0</v>
      </c>
      <c r="F1208">
        <v>0</v>
      </c>
      <c r="G1208">
        <v>0</v>
      </c>
      <c r="H1208">
        <v>0</v>
      </c>
      <c r="I1208">
        <v>4.4000000000000004</v>
      </c>
      <c r="J1208">
        <v>83.8</v>
      </c>
      <c r="K1208">
        <v>964.1</v>
      </c>
      <c r="L1208">
        <v>20.100000000000001</v>
      </c>
      <c r="M1208">
        <v>2</v>
      </c>
    </row>
    <row r="1209" spans="1:13" x14ac:dyDescent="0.2">
      <c r="A1209">
        <v>2019</v>
      </c>
      <c r="B1209">
        <v>2</v>
      </c>
      <c r="C1209">
        <v>20</v>
      </c>
      <c r="D1209">
        <v>5</v>
      </c>
      <c r="E1209">
        <v>0</v>
      </c>
      <c r="F1209">
        <v>0</v>
      </c>
      <c r="G1209">
        <v>0</v>
      </c>
      <c r="H1209">
        <v>0</v>
      </c>
      <c r="I1209">
        <v>4.3</v>
      </c>
      <c r="J1209">
        <v>84.1</v>
      </c>
      <c r="K1209">
        <v>964.1</v>
      </c>
      <c r="L1209">
        <v>28.3</v>
      </c>
      <c r="M1209">
        <v>2</v>
      </c>
    </row>
    <row r="1210" spans="1:13" x14ac:dyDescent="0.2">
      <c r="A1210">
        <v>2019</v>
      </c>
      <c r="B1210">
        <v>2</v>
      </c>
      <c r="C1210">
        <v>20</v>
      </c>
      <c r="D1210">
        <v>6</v>
      </c>
      <c r="E1210">
        <v>0</v>
      </c>
      <c r="F1210">
        <v>0</v>
      </c>
      <c r="G1210">
        <v>0</v>
      </c>
      <c r="H1210">
        <v>0</v>
      </c>
      <c r="I1210">
        <v>4.2</v>
      </c>
      <c r="J1210">
        <v>83.3</v>
      </c>
      <c r="K1210">
        <v>964.3</v>
      </c>
      <c r="L1210">
        <v>24.2</v>
      </c>
      <c r="M1210">
        <v>2.2000000000000002</v>
      </c>
    </row>
    <row r="1211" spans="1:13" x14ac:dyDescent="0.2">
      <c r="A1211">
        <v>2019</v>
      </c>
      <c r="B1211">
        <v>2</v>
      </c>
      <c r="C1211">
        <v>20</v>
      </c>
      <c r="D1211">
        <v>7</v>
      </c>
      <c r="E1211">
        <v>0</v>
      </c>
      <c r="F1211">
        <v>0</v>
      </c>
      <c r="G1211">
        <v>0</v>
      </c>
      <c r="H1211">
        <v>0</v>
      </c>
      <c r="I1211">
        <v>4</v>
      </c>
      <c r="J1211">
        <v>83.7</v>
      </c>
      <c r="K1211">
        <v>964.7</v>
      </c>
      <c r="L1211">
        <v>29.8</v>
      </c>
      <c r="M1211">
        <v>1.8</v>
      </c>
    </row>
    <row r="1212" spans="1:13" x14ac:dyDescent="0.2">
      <c r="A1212">
        <v>2019</v>
      </c>
      <c r="B1212">
        <v>2</v>
      </c>
      <c r="C1212">
        <v>20</v>
      </c>
      <c r="D1212">
        <v>8</v>
      </c>
      <c r="E1212">
        <v>0</v>
      </c>
      <c r="F1212">
        <v>54</v>
      </c>
      <c r="G1212">
        <v>46</v>
      </c>
      <c r="H1212">
        <v>55</v>
      </c>
      <c r="I1212">
        <v>4.5999999999999996</v>
      </c>
      <c r="J1212">
        <v>82.6</v>
      </c>
      <c r="K1212">
        <v>965.5</v>
      </c>
      <c r="L1212">
        <v>27.7</v>
      </c>
      <c r="M1212">
        <v>2.2999999999999998</v>
      </c>
    </row>
    <row r="1213" spans="1:13" x14ac:dyDescent="0.2">
      <c r="A1213">
        <v>2019</v>
      </c>
      <c r="B1213">
        <v>2</v>
      </c>
      <c r="C1213">
        <v>20</v>
      </c>
      <c r="D1213">
        <v>9</v>
      </c>
      <c r="E1213">
        <v>0</v>
      </c>
      <c r="F1213">
        <v>304</v>
      </c>
      <c r="G1213">
        <v>129</v>
      </c>
      <c r="H1213">
        <v>225</v>
      </c>
      <c r="I1213">
        <v>7.7</v>
      </c>
      <c r="J1213">
        <v>75</v>
      </c>
      <c r="K1213">
        <v>966.2</v>
      </c>
      <c r="L1213">
        <v>62.8</v>
      </c>
      <c r="M1213">
        <v>1.2</v>
      </c>
    </row>
    <row r="1214" spans="1:13" x14ac:dyDescent="0.2">
      <c r="A1214">
        <v>2019</v>
      </c>
      <c r="B1214">
        <v>2</v>
      </c>
      <c r="C1214">
        <v>20</v>
      </c>
      <c r="D1214">
        <v>10</v>
      </c>
      <c r="E1214">
        <v>0</v>
      </c>
      <c r="F1214">
        <v>493</v>
      </c>
      <c r="G1214">
        <v>184</v>
      </c>
      <c r="H1214">
        <v>416</v>
      </c>
      <c r="I1214">
        <v>10.6</v>
      </c>
      <c r="J1214">
        <v>67.599999999999994</v>
      </c>
      <c r="K1214">
        <v>966.5</v>
      </c>
      <c r="L1214">
        <v>97.5</v>
      </c>
      <c r="M1214">
        <v>2.1</v>
      </c>
    </row>
    <row r="1215" spans="1:13" x14ac:dyDescent="0.2">
      <c r="A1215">
        <v>2019</v>
      </c>
      <c r="B1215">
        <v>2</v>
      </c>
      <c r="C1215">
        <v>20</v>
      </c>
      <c r="D1215">
        <v>11</v>
      </c>
      <c r="E1215">
        <v>0</v>
      </c>
      <c r="F1215">
        <v>608</v>
      </c>
      <c r="G1215">
        <v>211</v>
      </c>
      <c r="H1215">
        <v>572</v>
      </c>
      <c r="I1215">
        <v>12</v>
      </c>
      <c r="J1215">
        <v>61.9</v>
      </c>
      <c r="K1215">
        <v>966.8</v>
      </c>
      <c r="L1215">
        <v>103</v>
      </c>
      <c r="M1215">
        <v>4.2</v>
      </c>
    </row>
    <row r="1216" spans="1:13" x14ac:dyDescent="0.2">
      <c r="A1216">
        <v>2019</v>
      </c>
      <c r="B1216">
        <v>2</v>
      </c>
      <c r="C1216">
        <v>20</v>
      </c>
      <c r="D1216">
        <v>12</v>
      </c>
      <c r="E1216">
        <v>0</v>
      </c>
      <c r="F1216">
        <v>654</v>
      </c>
      <c r="G1216">
        <v>224</v>
      </c>
      <c r="H1216">
        <v>662</v>
      </c>
      <c r="I1216">
        <v>13</v>
      </c>
      <c r="J1216">
        <v>56.9</v>
      </c>
      <c r="K1216">
        <v>966.9</v>
      </c>
      <c r="L1216">
        <v>98.3</v>
      </c>
      <c r="M1216">
        <v>3.6</v>
      </c>
    </row>
    <row r="1217" spans="1:13" x14ac:dyDescent="0.2">
      <c r="A1217">
        <v>2019</v>
      </c>
      <c r="B1217">
        <v>2</v>
      </c>
      <c r="C1217">
        <v>20</v>
      </c>
      <c r="D1217">
        <v>13</v>
      </c>
      <c r="E1217">
        <v>0</v>
      </c>
      <c r="F1217">
        <v>679</v>
      </c>
      <c r="G1217">
        <v>224</v>
      </c>
      <c r="H1217">
        <v>692</v>
      </c>
      <c r="I1217">
        <v>14.1</v>
      </c>
      <c r="J1217">
        <v>50.7</v>
      </c>
      <c r="K1217">
        <v>966.4</v>
      </c>
      <c r="L1217">
        <v>98.3</v>
      </c>
      <c r="M1217">
        <v>2.4</v>
      </c>
    </row>
    <row r="1218" spans="1:13" x14ac:dyDescent="0.2">
      <c r="A1218">
        <v>2019</v>
      </c>
      <c r="B1218">
        <v>2</v>
      </c>
      <c r="C1218">
        <v>20</v>
      </c>
      <c r="D1218">
        <v>14</v>
      </c>
      <c r="E1218">
        <v>0</v>
      </c>
      <c r="F1218">
        <v>664</v>
      </c>
      <c r="G1218">
        <v>216</v>
      </c>
      <c r="H1218">
        <v>652</v>
      </c>
      <c r="I1218">
        <v>14.9</v>
      </c>
      <c r="J1218">
        <v>48</v>
      </c>
      <c r="K1218">
        <v>965.8</v>
      </c>
      <c r="L1218">
        <v>152.5</v>
      </c>
      <c r="M1218">
        <v>1.8</v>
      </c>
    </row>
    <row r="1219" spans="1:13" x14ac:dyDescent="0.2">
      <c r="A1219">
        <v>2019</v>
      </c>
      <c r="B1219">
        <v>2</v>
      </c>
      <c r="C1219">
        <v>20</v>
      </c>
      <c r="D1219">
        <v>15</v>
      </c>
      <c r="E1219">
        <v>0</v>
      </c>
      <c r="F1219">
        <v>575</v>
      </c>
      <c r="G1219">
        <v>197</v>
      </c>
      <c r="H1219">
        <v>528</v>
      </c>
      <c r="I1219">
        <v>15.4</v>
      </c>
      <c r="J1219">
        <v>46.8</v>
      </c>
      <c r="K1219">
        <v>965.3</v>
      </c>
      <c r="L1219">
        <v>105.5</v>
      </c>
      <c r="M1219">
        <v>2.7</v>
      </c>
    </row>
    <row r="1220" spans="1:13" x14ac:dyDescent="0.2">
      <c r="A1220">
        <v>2019</v>
      </c>
      <c r="B1220">
        <v>2</v>
      </c>
      <c r="C1220">
        <v>20</v>
      </c>
      <c r="D1220">
        <v>16</v>
      </c>
      <c r="E1220">
        <v>0</v>
      </c>
      <c r="F1220">
        <v>59</v>
      </c>
      <c r="G1220">
        <v>150</v>
      </c>
      <c r="H1220">
        <v>180</v>
      </c>
      <c r="I1220">
        <v>14.4</v>
      </c>
      <c r="J1220">
        <v>52.1</v>
      </c>
      <c r="K1220">
        <v>965.2</v>
      </c>
      <c r="L1220">
        <v>102.6</v>
      </c>
      <c r="M1220">
        <v>3.7</v>
      </c>
    </row>
    <row r="1221" spans="1:13" x14ac:dyDescent="0.2">
      <c r="A1221">
        <v>2019</v>
      </c>
      <c r="B1221">
        <v>2</v>
      </c>
      <c r="C1221">
        <v>20</v>
      </c>
      <c r="D1221">
        <v>17</v>
      </c>
      <c r="E1221">
        <v>0</v>
      </c>
      <c r="F1221">
        <v>1</v>
      </c>
      <c r="G1221">
        <v>84</v>
      </c>
      <c r="H1221">
        <v>85</v>
      </c>
      <c r="I1221">
        <v>13</v>
      </c>
      <c r="J1221">
        <v>60.2</v>
      </c>
      <c r="K1221">
        <v>965.5</v>
      </c>
      <c r="L1221">
        <v>96.5</v>
      </c>
      <c r="M1221">
        <v>4.5999999999999996</v>
      </c>
    </row>
    <row r="1222" spans="1:13" x14ac:dyDescent="0.2">
      <c r="A1222">
        <v>2019</v>
      </c>
      <c r="B1222">
        <v>2</v>
      </c>
      <c r="C1222">
        <v>20</v>
      </c>
      <c r="D1222">
        <v>18</v>
      </c>
      <c r="E1222">
        <v>0</v>
      </c>
      <c r="F1222">
        <v>3</v>
      </c>
      <c r="G1222">
        <v>29</v>
      </c>
      <c r="H1222">
        <v>29</v>
      </c>
      <c r="I1222">
        <v>11.4</v>
      </c>
      <c r="J1222">
        <v>67.099999999999994</v>
      </c>
      <c r="K1222">
        <v>966.2</v>
      </c>
      <c r="L1222">
        <v>99</v>
      </c>
      <c r="M1222">
        <v>4.0999999999999996</v>
      </c>
    </row>
    <row r="1223" spans="1:13" x14ac:dyDescent="0.2">
      <c r="A1223">
        <v>2019</v>
      </c>
      <c r="B1223">
        <v>2</v>
      </c>
      <c r="C1223">
        <v>20</v>
      </c>
      <c r="D1223">
        <v>19</v>
      </c>
      <c r="E1223">
        <v>0</v>
      </c>
      <c r="F1223">
        <v>0</v>
      </c>
      <c r="G1223">
        <v>0</v>
      </c>
      <c r="H1223">
        <v>0</v>
      </c>
      <c r="I1223">
        <v>9.6999999999999993</v>
      </c>
      <c r="J1223">
        <v>74.5</v>
      </c>
      <c r="K1223">
        <v>967.1</v>
      </c>
      <c r="L1223">
        <v>90.6</v>
      </c>
      <c r="M1223">
        <v>3.8</v>
      </c>
    </row>
    <row r="1224" spans="1:13" x14ac:dyDescent="0.2">
      <c r="A1224">
        <v>2019</v>
      </c>
      <c r="B1224">
        <v>2</v>
      </c>
      <c r="C1224">
        <v>20</v>
      </c>
      <c r="D1224">
        <v>20</v>
      </c>
      <c r="E1224">
        <v>0</v>
      </c>
      <c r="F1224">
        <v>0</v>
      </c>
      <c r="G1224">
        <v>0</v>
      </c>
      <c r="H1224">
        <v>0</v>
      </c>
      <c r="I1224">
        <v>8.9</v>
      </c>
      <c r="J1224">
        <v>77.7</v>
      </c>
      <c r="K1224">
        <v>967.7</v>
      </c>
      <c r="L1224">
        <v>91.8</v>
      </c>
      <c r="M1224">
        <v>2.9</v>
      </c>
    </row>
    <row r="1225" spans="1:13" x14ac:dyDescent="0.2">
      <c r="A1225">
        <v>2019</v>
      </c>
      <c r="B1225">
        <v>2</v>
      </c>
      <c r="C1225">
        <v>20</v>
      </c>
      <c r="D1225">
        <v>21</v>
      </c>
      <c r="E1225">
        <v>0</v>
      </c>
      <c r="F1225">
        <v>0</v>
      </c>
      <c r="G1225">
        <v>0</v>
      </c>
      <c r="H1225">
        <v>0</v>
      </c>
      <c r="I1225">
        <v>8.5</v>
      </c>
      <c r="J1225">
        <v>79.900000000000006</v>
      </c>
      <c r="K1225">
        <v>968.2</v>
      </c>
      <c r="L1225">
        <v>99.4</v>
      </c>
      <c r="M1225">
        <v>3.1</v>
      </c>
    </row>
    <row r="1226" spans="1:13" x14ac:dyDescent="0.2">
      <c r="A1226">
        <v>2019</v>
      </c>
      <c r="B1226">
        <v>2</v>
      </c>
      <c r="C1226">
        <v>20</v>
      </c>
      <c r="D1226">
        <v>22</v>
      </c>
      <c r="E1226">
        <v>0</v>
      </c>
      <c r="F1226">
        <v>0</v>
      </c>
      <c r="G1226">
        <v>0</v>
      </c>
      <c r="H1226">
        <v>0</v>
      </c>
      <c r="I1226">
        <v>8</v>
      </c>
      <c r="J1226">
        <v>81.3</v>
      </c>
      <c r="K1226">
        <v>968.6</v>
      </c>
      <c r="L1226">
        <v>96.9</v>
      </c>
      <c r="M1226">
        <v>2</v>
      </c>
    </row>
    <row r="1227" spans="1:13" x14ac:dyDescent="0.2">
      <c r="A1227">
        <v>2019</v>
      </c>
      <c r="B1227">
        <v>2</v>
      </c>
      <c r="C1227">
        <v>20</v>
      </c>
      <c r="D1227">
        <v>23</v>
      </c>
      <c r="E1227">
        <v>0</v>
      </c>
      <c r="F1227">
        <v>0</v>
      </c>
      <c r="G1227">
        <v>0</v>
      </c>
      <c r="H1227">
        <v>0</v>
      </c>
      <c r="I1227">
        <v>8.6999999999999993</v>
      </c>
      <c r="J1227">
        <v>79.599999999999994</v>
      </c>
      <c r="K1227">
        <v>968.7</v>
      </c>
      <c r="L1227">
        <v>97.1</v>
      </c>
      <c r="M1227">
        <v>2.4</v>
      </c>
    </row>
    <row r="1228" spans="1:13" x14ac:dyDescent="0.2">
      <c r="A1228">
        <v>2019</v>
      </c>
      <c r="B1228">
        <v>2</v>
      </c>
      <c r="C1228">
        <v>21</v>
      </c>
      <c r="D1228">
        <v>0</v>
      </c>
      <c r="E1228">
        <v>0</v>
      </c>
      <c r="F1228">
        <v>0</v>
      </c>
      <c r="G1228">
        <v>0</v>
      </c>
      <c r="H1228">
        <v>0</v>
      </c>
      <c r="I1228">
        <v>9.1</v>
      </c>
      <c r="J1228">
        <v>74.599999999999994</v>
      </c>
      <c r="K1228">
        <v>968.7</v>
      </c>
      <c r="L1228">
        <v>40.9</v>
      </c>
      <c r="M1228">
        <v>2.2000000000000002</v>
      </c>
    </row>
    <row r="1229" spans="1:13" x14ac:dyDescent="0.2">
      <c r="A1229">
        <v>2019</v>
      </c>
      <c r="B1229">
        <v>2</v>
      </c>
      <c r="C1229">
        <v>21</v>
      </c>
      <c r="D1229">
        <v>1</v>
      </c>
      <c r="E1229">
        <v>0</v>
      </c>
      <c r="F1229">
        <v>0</v>
      </c>
      <c r="G1229">
        <v>0</v>
      </c>
      <c r="H1229">
        <v>0</v>
      </c>
      <c r="I1229">
        <v>7.3</v>
      </c>
      <c r="J1229">
        <v>79.3</v>
      </c>
      <c r="K1229">
        <v>968.9</v>
      </c>
      <c r="L1229">
        <v>52.6</v>
      </c>
      <c r="M1229">
        <v>1.7</v>
      </c>
    </row>
    <row r="1230" spans="1:13" x14ac:dyDescent="0.2">
      <c r="A1230">
        <v>2019</v>
      </c>
      <c r="B1230">
        <v>2</v>
      </c>
      <c r="C1230">
        <v>21</v>
      </c>
      <c r="D1230">
        <v>2</v>
      </c>
      <c r="E1230">
        <v>0</v>
      </c>
      <c r="F1230">
        <v>0</v>
      </c>
      <c r="G1230">
        <v>0</v>
      </c>
      <c r="H1230">
        <v>0</v>
      </c>
      <c r="I1230">
        <v>6.2</v>
      </c>
      <c r="J1230">
        <v>79.8</v>
      </c>
      <c r="K1230">
        <v>968.8</v>
      </c>
      <c r="L1230">
        <v>30.2</v>
      </c>
      <c r="M1230">
        <v>2.1</v>
      </c>
    </row>
    <row r="1231" spans="1:13" x14ac:dyDescent="0.2">
      <c r="A1231">
        <v>2019</v>
      </c>
      <c r="B1231">
        <v>2</v>
      </c>
      <c r="C1231">
        <v>21</v>
      </c>
      <c r="D1231">
        <v>3</v>
      </c>
      <c r="E1231">
        <v>0</v>
      </c>
      <c r="F1231">
        <v>0</v>
      </c>
      <c r="G1231">
        <v>0</v>
      </c>
      <c r="H1231">
        <v>0</v>
      </c>
      <c r="I1231">
        <v>5.3</v>
      </c>
      <c r="J1231">
        <v>81.3</v>
      </c>
      <c r="K1231">
        <v>968.8</v>
      </c>
      <c r="L1231">
        <v>61.5</v>
      </c>
      <c r="M1231">
        <v>0.9</v>
      </c>
    </row>
    <row r="1232" spans="1:13" x14ac:dyDescent="0.2">
      <c r="A1232">
        <v>2019</v>
      </c>
      <c r="B1232">
        <v>2</v>
      </c>
      <c r="C1232">
        <v>21</v>
      </c>
      <c r="D1232">
        <v>4</v>
      </c>
      <c r="E1232">
        <v>0</v>
      </c>
      <c r="F1232">
        <v>0</v>
      </c>
      <c r="G1232">
        <v>0</v>
      </c>
      <c r="H1232">
        <v>0</v>
      </c>
      <c r="I1232">
        <v>5.4</v>
      </c>
      <c r="J1232">
        <v>78.2</v>
      </c>
      <c r="K1232">
        <v>968.7</v>
      </c>
      <c r="L1232">
        <v>17.899999999999999</v>
      </c>
      <c r="M1232">
        <v>2.2999999999999998</v>
      </c>
    </row>
    <row r="1233" spans="1:13" x14ac:dyDescent="0.2">
      <c r="A1233">
        <v>2019</v>
      </c>
      <c r="B1233">
        <v>2</v>
      </c>
      <c r="C1233">
        <v>21</v>
      </c>
      <c r="D1233">
        <v>5</v>
      </c>
      <c r="E1233">
        <v>0</v>
      </c>
      <c r="F1233">
        <v>0</v>
      </c>
      <c r="G1233">
        <v>0</v>
      </c>
      <c r="H1233">
        <v>0</v>
      </c>
      <c r="I1233">
        <v>5.7</v>
      </c>
      <c r="J1233">
        <v>72.5</v>
      </c>
      <c r="K1233">
        <v>968.7</v>
      </c>
      <c r="L1233">
        <v>22.8</v>
      </c>
      <c r="M1233">
        <v>3.3</v>
      </c>
    </row>
    <row r="1234" spans="1:13" x14ac:dyDescent="0.2">
      <c r="A1234">
        <v>2019</v>
      </c>
      <c r="B1234">
        <v>2</v>
      </c>
      <c r="C1234">
        <v>21</v>
      </c>
      <c r="D1234">
        <v>6</v>
      </c>
      <c r="E1234">
        <v>0</v>
      </c>
      <c r="F1234">
        <v>0</v>
      </c>
      <c r="G1234">
        <v>0</v>
      </c>
      <c r="H1234">
        <v>0</v>
      </c>
      <c r="I1234">
        <v>5</v>
      </c>
      <c r="J1234">
        <v>70.8</v>
      </c>
      <c r="K1234">
        <v>968.9</v>
      </c>
      <c r="L1234">
        <v>27.1</v>
      </c>
      <c r="M1234">
        <v>2.4</v>
      </c>
    </row>
    <row r="1235" spans="1:13" x14ac:dyDescent="0.2">
      <c r="A1235">
        <v>2019</v>
      </c>
      <c r="B1235">
        <v>2</v>
      </c>
      <c r="C1235">
        <v>21</v>
      </c>
      <c r="D1235">
        <v>7</v>
      </c>
      <c r="E1235">
        <v>0</v>
      </c>
      <c r="F1235">
        <v>0</v>
      </c>
      <c r="G1235">
        <v>1</v>
      </c>
      <c r="H1235">
        <v>1</v>
      </c>
      <c r="I1235">
        <v>3.2</v>
      </c>
      <c r="J1235">
        <v>75.7</v>
      </c>
      <c r="K1235">
        <v>969.3</v>
      </c>
      <c r="L1235">
        <v>33</v>
      </c>
      <c r="M1235">
        <v>1.2</v>
      </c>
    </row>
    <row r="1236" spans="1:13" x14ac:dyDescent="0.2">
      <c r="A1236">
        <v>2019</v>
      </c>
      <c r="B1236">
        <v>2</v>
      </c>
      <c r="C1236">
        <v>21</v>
      </c>
      <c r="D1236">
        <v>8</v>
      </c>
      <c r="E1236">
        <v>0</v>
      </c>
      <c r="F1236">
        <v>95</v>
      </c>
      <c r="G1236">
        <v>51</v>
      </c>
      <c r="H1236">
        <v>67</v>
      </c>
      <c r="I1236">
        <v>5.9</v>
      </c>
      <c r="J1236">
        <v>68</v>
      </c>
      <c r="K1236">
        <v>969.8</v>
      </c>
      <c r="L1236">
        <v>25.4</v>
      </c>
      <c r="M1236">
        <v>3</v>
      </c>
    </row>
    <row r="1237" spans="1:13" x14ac:dyDescent="0.2">
      <c r="A1237">
        <v>2019</v>
      </c>
      <c r="B1237">
        <v>2</v>
      </c>
      <c r="C1237">
        <v>21</v>
      </c>
      <c r="D1237">
        <v>9</v>
      </c>
      <c r="E1237">
        <v>0</v>
      </c>
      <c r="F1237">
        <v>375</v>
      </c>
      <c r="G1237">
        <v>128</v>
      </c>
      <c r="H1237">
        <v>246</v>
      </c>
      <c r="I1237">
        <v>8.4</v>
      </c>
      <c r="J1237">
        <v>71.5</v>
      </c>
      <c r="K1237">
        <v>970.4</v>
      </c>
      <c r="L1237">
        <v>77</v>
      </c>
      <c r="M1237">
        <v>2.6</v>
      </c>
    </row>
    <row r="1238" spans="1:13" x14ac:dyDescent="0.2">
      <c r="A1238">
        <v>2019</v>
      </c>
      <c r="B1238">
        <v>2</v>
      </c>
      <c r="C1238">
        <v>21</v>
      </c>
      <c r="D1238">
        <v>10</v>
      </c>
      <c r="E1238">
        <v>0</v>
      </c>
      <c r="F1238">
        <v>572</v>
      </c>
      <c r="G1238">
        <v>169</v>
      </c>
      <c r="H1238">
        <v>439</v>
      </c>
      <c r="I1238">
        <v>10.8</v>
      </c>
      <c r="J1238">
        <v>67.3</v>
      </c>
      <c r="K1238">
        <v>970.6</v>
      </c>
      <c r="L1238">
        <v>100.1</v>
      </c>
      <c r="M1238">
        <v>4.3</v>
      </c>
    </row>
    <row r="1239" spans="1:13" x14ac:dyDescent="0.2">
      <c r="A1239">
        <v>2019</v>
      </c>
      <c r="B1239">
        <v>2</v>
      </c>
      <c r="C1239">
        <v>21</v>
      </c>
      <c r="D1239">
        <v>11</v>
      </c>
      <c r="E1239">
        <v>0</v>
      </c>
      <c r="F1239">
        <v>670</v>
      </c>
      <c r="G1239">
        <v>191</v>
      </c>
      <c r="H1239">
        <v>590</v>
      </c>
      <c r="I1239">
        <v>12.2</v>
      </c>
      <c r="J1239">
        <v>62.4</v>
      </c>
      <c r="K1239">
        <v>970.7</v>
      </c>
      <c r="L1239">
        <v>95.8</v>
      </c>
      <c r="M1239">
        <v>4.5999999999999996</v>
      </c>
    </row>
    <row r="1240" spans="1:13" x14ac:dyDescent="0.2">
      <c r="A1240">
        <v>2019</v>
      </c>
      <c r="B1240">
        <v>2</v>
      </c>
      <c r="C1240">
        <v>21</v>
      </c>
      <c r="D1240">
        <v>12</v>
      </c>
      <c r="E1240">
        <v>0</v>
      </c>
      <c r="F1240">
        <v>712</v>
      </c>
      <c r="G1240">
        <v>202</v>
      </c>
      <c r="H1240">
        <v>680</v>
      </c>
      <c r="I1240">
        <v>13.2</v>
      </c>
      <c r="J1240">
        <v>58.2</v>
      </c>
      <c r="K1240">
        <v>970.9</v>
      </c>
      <c r="L1240">
        <v>100.2</v>
      </c>
      <c r="M1240">
        <v>4.9000000000000004</v>
      </c>
    </row>
    <row r="1241" spans="1:13" x14ac:dyDescent="0.2">
      <c r="A1241">
        <v>2019</v>
      </c>
      <c r="B1241">
        <v>2</v>
      </c>
      <c r="C1241">
        <v>21</v>
      </c>
      <c r="D1241">
        <v>13</v>
      </c>
      <c r="E1241">
        <v>0</v>
      </c>
      <c r="F1241">
        <v>732</v>
      </c>
      <c r="G1241">
        <v>202</v>
      </c>
      <c r="H1241">
        <v>709</v>
      </c>
      <c r="I1241">
        <v>14</v>
      </c>
      <c r="J1241">
        <v>53.9</v>
      </c>
      <c r="K1241">
        <v>970.7</v>
      </c>
      <c r="L1241">
        <v>108.3</v>
      </c>
      <c r="M1241">
        <v>4.5</v>
      </c>
    </row>
    <row r="1242" spans="1:13" x14ac:dyDescent="0.2">
      <c r="A1242">
        <v>2019</v>
      </c>
      <c r="B1242">
        <v>2</v>
      </c>
      <c r="C1242">
        <v>21</v>
      </c>
      <c r="D1242">
        <v>14</v>
      </c>
      <c r="E1242">
        <v>0</v>
      </c>
      <c r="F1242">
        <v>713</v>
      </c>
      <c r="G1242">
        <v>198</v>
      </c>
      <c r="H1242">
        <v>668</v>
      </c>
      <c r="I1242">
        <v>14.8</v>
      </c>
      <c r="J1242">
        <v>51.1</v>
      </c>
      <c r="K1242">
        <v>970.4</v>
      </c>
      <c r="L1242">
        <v>108.2</v>
      </c>
      <c r="M1242">
        <v>3.3</v>
      </c>
    </row>
    <row r="1243" spans="1:13" x14ac:dyDescent="0.2">
      <c r="A1243">
        <v>2019</v>
      </c>
      <c r="B1243">
        <v>2</v>
      </c>
      <c r="C1243">
        <v>21</v>
      </c>
      <c r="D1243">
        <v>15</v>
      </c>
      <c r="E1243">
        <v>0</v>
      </c>
      <c r="F1243">
        <v>680</v>
      </c>
      <c r="G1243">
        <v>176</v>
      </c>
      <c r="H1243">
        <v>566</v>
      </c>
      <c r="I1243">
        <v>15.4</v>
      </c>
      <c r="J1243">
        <v>49.2</v>
      </c>
      <c r="K1243">
        <v>970.1</v>
      </c>
      <c r="L1243">
        <v>99.6</v>
      </c>
      <c r="M1243">
        <v>3</v>
      </c>
    </row>
    <row r="1244" spans="1:13" x14ac:dyDescent="0.2">
      <c r="A1244">
        <v>2019</v>
      </c>
      <c r="B1244">
        <v>2</v>
      </c>
      <c r="C1244">
        <v>21</v>
      </c>
      <c r="D1244">
        <v>16</v>
      </c>
      <c r="E1244">
        <v>0</v>
      </c>
      <c r="F1244">
        <v>584</v>
      </c>
      <c r="G1244">
        <v>150</v>
      </c>
      <c r="H1244">
        <v>409</v>
      </c>
      <c r="I1244">
        <v>15.3</v>
      </c>
      <c r="J1244">
        <v>50.4</v>
      </c>
      <c r="K1244">
        <v>970.1</v>
      </c>
      <c r="L1244">
        <v>92.3</v>
      </c>
      <c r="M1244">
        <v>3.8</v>
      </c>
    </row>
    <row r="1245" spans="1:13" x14ac:dyDescent="0.2">
      <c r="A1245">
        <v>2019</v>
      </c>
      <c r="B1245">
        <v>2</v>
      </c>
      <c r="C1245">
        <v>21</v>
      </c>
      <c r="D1245">
        <v>17</v>
      </c>
      <c r="E1245">
        <v>0</v>
      </c>
      <c r="F1245">
        <v>394</v>
      </c>
      <c r="G1245">
        <v>106</v>
      </c>
      <c r="H1245">
        <v>218</v>
      </c>
      <c r="I1245">
        <v>14.1</v>
      </c>
      <c r="J1245">
        <v>56.8</v>
      </c>
      <c r="K1245">
        <v>970.3</v>
      </c>
      <c r="L1245">
        <v>96.7</v>
      </c>
      <c r="M1245">
        <v>4.8</v>
      </c>
    </row>
    <row r="1246" spans="1:13" x14ac:dyDescent="0.2">
      <c r="A1246">
        <v>2019</v>
      </c>
      <c r="B1246">
        <v>2</v>
      </c>
      <c r="C1246">
        <v>21</v>
      </c>
      <c r="D1246">
        <v>18</v>
      </c>
      <c r="E1246">
        <v>0</v>
      </c>
      <c r="F1246">
        <v>84</v>
      </c>
      <c r="G1246">
        <v>35</v>
      </c>
      <c r="H1246">
        <v>46</v>
      </c>
      <c r="I1246">
        <v>11.9</v>
      </c>
      <c r="J1246">
        <v>61.4</v>
      </c>
      <c r="K1246">
        <v>970.6</v>
      </c>
      <c r="L1246">
        <v>93.3</v>
      </c>
      <c r="M1246">
        <v>4.8</v>
      </c>
    </row>
    <row r="1247" spans="1:13" x14ac:dyDescent="0.2">
      <c r="A1247">
        <v>2019</v>
      </c>
      <c r="B1247">
        <v>2</v>
      </c>
      <c r="C1247">
        <v>21</v>
      </c>
      <c r="D1247">
        <v>19</v>
      </c>
      <c r="E1247">
        <v>0</v>
      </c>
      <c r="F1247">
        <v>0</v>
      </c>
      <c r="G1247">
        <v>0</v>
      </c>
      <c r="H1247">
        <v>0</v>
      </c>
      <c r="I1247">
        <v>9.6999999999999993</v>
      </c>
      <c r="J1247">
        <v>69.2</v>
      </c>
      <c r="K1247">
        <v>971.3</v>
      </c>
      <c r="L1247">
        <v>93.1</v>
      </c>
      <c r="M1247">
        <v>4</v>
      </c>
    </row>
    <row r="1248" spans="1:13" x14ac:dyDescent="0.2">
      <c r="A1248">
        <v>2019</v>
      </c>
      <c r="B1248">
        <v>2</v>
      </c>
      <c r="C1248">
        <v>21</v>
      </c>
      <c r="D1248">
        <v>20</v>
      </c>
      <c r="E1248">
        <v>0</v>
      </c>
      <c r="F1248">
        <v>0</v>
      </c>
      <c r="G1248">
        <v>0</v>
      </c>
      <c r="H1248">
        <v>0</v>
      </c>
      <c r="I1248">
        <v>8.4</v>
      </c>
      <c r="J1248">
        <v>74.900000000000006</v>
      </c>
      <c r="K1248">
        <v>972</v>
      </c>
      <c r="L1248">
        <v>87.1</v>
      </c>
      <c r="M1248">
        <v>2.8</v>
      </c>
    </row>
    <row r="1249" spans="1:13" x14ac:dyDescent="0.2">
      <c r="A1249">
        <v>2019</v>
      </c>
      <c r="B1249">
        <v>2</v>
      </c>
      <c r="C1249">
        <v>21</v>
      </c>
      <c r="D1249">
        <v>21</v>
      </c>
      <c r="E1249">
        <v>0</v>
      </c>
      <c r="F1249">
        <v>0</v>
      </c>
      <c r="G1249">
        <v>0</v>
      </c>
      <c r="H1249">
        <v>0</v>
      </c>
      <c r="I1249">
        <v>7.3</v>
      </c>
      <c r="J1249">
        <v>78.900000000000006</v>
      </c>
      <c r="K1249">
        <v>972.6</v>
      </c>
      <c r="L1249">
        <v>85.7</v>
      </c>
      <c r="M1249">
        <v>2.2999999999999998</v>
      </c>
    </row>
    <row r="1250" spans="1:13" x14ac:dyDescent="0.2">
      <c r="A1250">
        <v>2019</v>
      </c>
      <c r="B1250">
        <v>2</v>
      </c>
      <c r="C1250">
        <v>21</v>
      </c>
      <c r="D1250">
        <v>22</v>
      </c>
      <c r="E1250">
        <v>0</v>
      </c>
      <c r="F1250">
        <v>0</v>
      </c>
      <c r="G1250">
        <v>0</v>
      </c>
      <c r="H1250">
        <v>0</v>
      </c>
      <c r="I1250">
        <v>7</v>
      </c>
      <c r="J1250">
        <v>77.2</v>
      </c>
      <c r="K1250">
        <v>973.3</v>
      </c>
      <c r="L1250">
        <v>38.1</v>
      </c>
      <c r="M1250">
        <v>1.8</v>
      </c>
    </row>
    <row r="1251" spans="1:13" x14ac:dyDescent="0.2">
      <c r="A1251">
        <v>2019</v>
      </c>
      <c r="B1251">
        <v>2</v>
      </c>
      <c r="C1251">
        <v>21</v>
      </c>
      <c r="D1251">
        <v>23</v>
      </c>
      <c r="E1251">
        <v>0</v>
      </c>
      <c r="F1251">
        <v>0</v>
      </c>
      <c r="G1251">
        <v>0</v>
      </c>
      <c r="H1251">
        <v>0</v>
      </c>
      <c r="I1251">
        <v>6.8</v>
      </c>
      <c r="J1251">
        <v>75.7</v>
      </c>
      <c r="K1251">
        <v>973.5</v>
      </c>
      <c r="L1251">
        <v>30.8</v>
      </c>
      <c r="M1251">
        <v>2.2999999999999998</v>
      </c>
    </row>
    <row r="1252" spans="1:13" x14ac:dyDescent="0.2">
      <c r="A1252">
        <v>2019</v>
      </c>
      <c r="B1252">
        <v>2</v>
      </c>
      <c r="C1252">
        <v>22</v>
      </c>
      <c r="D1252">
        <v>0</v>
      </c>
      <c r="E1252">
        <v>0</v>
      </c>
      <c r="F1252">
        <v>0</v>
      </c>
      <c r="G1252">
        <v>0</v>
      </c>
      <c r="H1252">
        <v>0</v>
      </c>
      <c r="I1252">
        <v>6.7</v>
      </c>
      <c r="J1252">
        <v>75.599999999999994</v>
      </c>
      <c r="K1252">
        <v>973.3</v>
      </c>
      <c r="L1252">
        <v>29.5</v>
      </c>
      <c r="M1252">
        <v>2.1</v>
      </c>
    </row>
    <row r="1253" spans="1:13" x14ac:dyDescent="0.2">
      <c r="A1253">
        <v>2019</v>
      </c>
      <c r="B1253">
        <v>2</v>
      </c>
      <c r="C1253">
        <v>22</v>
      </c>
      <c r="D1253">
        <v>1</v>
      </c>
      <c r="E1253">
        <v>0</v>
      </c>
      <c r="F1253">
        <v>0</v>
      </c>
      <c r="G1253">
        <v>0</v>
      </c>
      <c r="H1253">
        <v>0</v>
      </c>
      <c r="I1253">
        <v>5.5</v>
      </c>
      <c r="J1253">
        <v>78.2</v>
      </c>
      <c r="K1253">
        <v>973.2</v>
      </c>
      <c r="L1253">
        <v>36.799999999999997</v>
      </c>
      <c r="M1253">
        <v>1.3</v>
      </c>
    </row>
    <row r="1254" spans="1:13" x14ac:dyDescent="0.2">
      <c r="A1254">
        <v>2019</v>
      </c>
      <c r="B1254">
        <v>2</v>
      </c>
      <c r="C1254">
        <v>22</v>
      </c>
      <c r="D1254">
        <v>2</v>
      </c>
      <c r="E1254">
        <v>0</v>
      </c>
      <c r="F1254">
        <v>0</v>
      </c>
      <c r="G1254">
        <v>0</v>
      </c>
      <c r="H1254">
        <v>0</v>
      </c>
      <c r="I1254">
        <v>6.7</v>
      </c>
      <c r="J1254">
        <v>74.3</v>
      </c>
      <c r="K1254">
        <v>973.3</v>
      </c>
      <c r="L1254">
        <v>24.7</v>
      </c>
      <c r="M1254">
        <v>3.2</v>
      </c>
    </row>
    <row r="1255" spans="1:13" x14ac:dyDescent="0.2">
      <c r="A1255">
        <v>2019</v>
      </c>
      <c r="B1255">
        <v>2</v>
      </c>
      <c r="C1255">
        <v>22</v>
      </c>
      <c r="D1255">
        <v>3</v>
      </c>
      <c r="E1255">
        <v>0</v>
      </c>
      <c r="F1255">
        <v>0</v>
      </c>
      <c r="G1255">
        <v>0</v>
      </c>
      <c r="H1255">
        <v>0</v>
      </c>
      <c r="I1255">
        <v>7.1</v>
      </c>
      <c r="J1255">
        <v>70.3</v>
      </c>
      <c r="K1255">
        <v>973.2</v>
      </c>
      <c r="L1255">
        <v>20.3</v>
      </c>
      <c r="M1255">
        <v>3.1</v>
      </c>
    </row>
    <row r="1256" spans="1:13" x14ac:dyDescent="0.2">
      <c r="A1256">
        <v>2019</v>
      </c>
      <c r="B1256">
        <v>2</v>
      </c>
      <c r="C1256">
        <v>22</v>
      </c>
      <c r="D1256">
        <v>4</v>
      </c>
      <c r="E1256">
        <v>0</v>
      </c>
      <c r="F1256">
        <v>0</v>
      </c>
      <c r="G1256">
        <v>0</v>
      </c>
      <c r="H1256">
        <v>0</v>
      </c>
      <c r="I1256">
        <v>7.1</v>
      </c>
      <c r="J1256">
        <v>68.5</v>
      </c>
      <c r="K1256">
        <v>972.9</v>
      </c>
      <c r="L1256">
        <v>26.2</v>
      </c>
      <c r="M1256">
        <v>2.9</v>
      </c>
    </row>
    <row r="1257" spans="1:13" x14ac:dyDescent="0.2">
      <c r="A1257">
        <v>2019</v>
      </c>
      <c r="B1257">
        <v>2</v>
      </c>
      <c r="C1257">
        <v>22</v>
      </c>
      <c r="D1257">
        <v>5</v>
      </c>
      <c r="E1257">
        <v>0</v>
      </c>
      <c r="F1257">
        <v>0</v>
      </c>
      <c r="G1257">
        <v>0</v>
      </c>
      <c r="H1257">
        <v>0</v>
      </c>
      <c r="I1257">
        <v>6.6</v>
      </c>
      <c r="J1257">
        <v>66.8</v>
      </c>
      <c r="K1257">
        <v>972.7</v>
      </c>
      <c r="L1257">
        <v>23.4</v>
      </c>
      <c r="M1257">
        <v>3.2</v>
      </c>
    </row>
    <row r="1258" spans="1:13" x14ac:dyDescent="0.2">
      <c r="A1258">
        <v>2019</v>
      </c>
      <c r="B1258">
        <v>2</v>
      </c>
      <c r="C1258">
        <v>22</v>
      </c>
      <c r="D1258">
        <v>6</v>
      </c>
      <c r="E1258">
        <v>0</v>
      </c>
      <c r="F1258">
        <v>0</v>
      </c>
      <c r="G1258">
        <v>0</v>
      </c>
      <c r="H1258">
        <v>0</v>
      </c>
      <c r="I1258">
        <v>6.3</v>
      </c>
      <c r="J1258">
        <v>64.400000000000006</v>
      </c>
      <c r="K1258">
        <v>972.7</v>
      </c>
      <c r="L1258">
        <v>20.7</v>
      </c>
      <c r="M1258">
        <v>2.2000000000000002</v>
      </c>
    </row>
    <row r="1259" spans="1:13" x14ac:dyDescent="0.2">
      <c r="A1259">
        <v>2019</v>
      </c>
      <c r="B1259">
        <v>2</v>
      </c>
      <c r="C1259">
        <v>22</v>
      </c>
      <c r="D1259">
        <v>7</v>
      </c>
      <c r="E1259">
        <v>0</v>
      </c>
      <c r="F1259">
        <v>0</v>
      </c>
      <c r="G1259">
        <v>1</v>
      </c>
      <c r="H1259">
        <v>1</v>
      </c>
      <c r="I1259">
        <v>6.1</v>
      </c>
      <c r="J1259">
        <v>60.5</v>
      </c>
      <c r="K1259">
        <v>973</v>
      </c>
      <c r="L1259">
        <v>21.6</v>
      </c>
      <c r="M1259">
        <v>2.6</v>
      </c>
    </row>
    <row r="1260" spans="1:13" x14ac:dyDescent="0.2">
      <c r="A1260">
        <v>2019</v>
      </c>
      <c r="B1260">
        <v>2</v>
      </c>
      <c r="C1260">
        <v>22</v>
      </c>
      <c r="D1260">
        <v>8</v>
      </c>
      <c r="E1260">
        <v>0</v>
      </c>
      <c r="F1260">
        <v>226</v>
      </c>
      <c r="G1260">
        <v>47</v>
      </c>
      <c r="H1260">
        <v>82</v>
      </c>
      <c r="I1260">
        <v>6.8</v>
      </c>
      <c r="J1260">
        <v>56.6</v>
      </c>
      <c r="K1260">
        <v>973.3</v>
      </c>
      <c r="L1260">
        <v>35.5</v>
      </c>
      <c r="M1260">
        <v>1.2</v>
      </c>
    </row>
    <row r="1261" spans="1:13" x14ac:dyDescent="0.2">
      <c r="A1261">
        <v>2019</v>
      </c>
      <c r="B1261">
        <v>2</v>
      </c>
      <c r="C1261">
        <v>22</v>
      </c>
      <c r="D1261">
        <v>9</v>
      </c>
      <c r="E1261">
        <v>0</v>
      </c>
      <c r="F1261">
        <v>577</v>
      </c>
      <c r="G1261">
        <v>96</v>
      </c>
      <c r="H1261">
        <v>278</v>
      </c>
      <c r="I1261">
        <v>9.1</v>
      </c>
      <c r="J1261">
        <v>55.9</v>
      </c>
      <c r="K1261">
        <v>973.7</v>
      </c>
      <c r="L1261">
        <v>218.6</v>
      </c>
      <c r="M1261">
        <v>0.6</v>
      </c>
    </row>
    <row r="1262" spans="1:13" x14ac:dyDescent="0.2">
      <c r="A1262">
        <v>2019</v>
      </c>
      <c r="B1262">
        <v>2</v>
      </c>
      <c r="C1262">
        <v>22</v>
      </c>
      <c r="D1262">
        <v>10</v>
      </c>
      <c r="E1262">
        <v>0</v>
      </c>
      <c r="F1262">
        <v>778</v>
      </c>
      <c r="G1262">
        <v>110</v>
      </c>
      <c r="H1262">
        <v>479</v>
      </c>
      <c r="I1262">
        <v>13.4</v>
      </c>
      <c r="J1262">
        <v>43.7</v>
      </c>
      <c r="K1262">
        <v>973.7</v>
      </c>
      <c r="L1262">
        <v>286.8</v>
      </c>
      <c r="M1262">
        <v>0.8</v>
      </c>
    </row>
    <row r="1263" spans="1:13" x14ac:dyDescent="0.2">
      <c r="A1263">
        <v>2019</v>
      </c>
      <c r="B1263">
        <v>2</v>
      </c>
      <c r="C1263">
        <v>22</v>
      </c>
      <c r="D1263">
        <v>11</v>
      </c>
      <c r="E1263">
        <v>0</v>
      </c>
      <c r="F1263">
        <v>937</v>
      </c>
      <c r="G1263">
        <v>90</v>
      </c>
      <c r="H1263">
        <v>647</v>
      </c>
      <c r="I1263">
        <v>16</v>
      </c>
      <c r="J1263">
        <v>36</v>
      </c>
      <c r="K1263">
        <v>973.5</v>
      </c>
      <c r="L1263">
        <v>148.19999999999999</v>
      </c>
      <c r="M1263">
        <v>0.9</v>
      </c>
    </row>
    <row r="1264" spans="1:13" x14ac:dyDescent="0.2">
      <c r="A1264">
        <v>2019</v>
      </c>
      <c r="B1264">
        <v>2</v>
      </c>
      <c r="C1264">
        <v>22</v>
      </c>
      <c r="D1264">
        <v>12</v>
      </c>
      <c r="E1264">
        <v>0</v>
      </c>
      <c r="F1264">
        <v>995</v>
      </c>
      <c r="G1264">
        <v>78</v>
      </c>
      <c r="H1264">
        <v>744</v>
      </c>
      <c r="I1264">
        <v>17.899999999999999</v>
      </c>
      <c r="J1264">
        <v>28.2</v>
      </c>
      <c r="K1264">
        <v>972.9</v>
      </c>
      <c r="L1264">
        <v>163.30000000000001</v>
      </c>
      <c r="M1264">
        <v>1.3</v>
      </c>
    </row>
    <row r="1265" spans="1:13" x14ac:dyDescent="0.2">
      <c r="A1265">
        <v>2019</v>
      </c>
      <c r="B1265">
        <v>2</v>
      </c>
      <c r="C1265">
        <v>22</v>
      </c>
      <c r="D1265">
        <v>13</v>
      </c>
      <c r="E1265">
        <v>0</v>
      </c>
      <c r="F1265">
        <v>996</v>
      </c>
      <c r="G1265">
        <v>78</v>
      </c>
      <c r="H1265">
        <v>766</v>
      </c>
      <c r="I1265">
        <v>18.7</v>
      </c>
      <c r="J1265">
        <v>30</v>
      </c>
      <c r="K1265">
        <v>971.8</v>
      </c>
      <c r="L1265">
        <v>237.8</v>
      </c>
      <c r="M1265">
        <v>2.5</v>
      </c>
    </row>
    <row r="1266" spans="1:13" x14ac:dyDescent="0.2">
      <c r="A1266">
        <v>2019</v>
      </c>
      <c r="B1266">
        <v>2</v>
      </c>
      <c r="C1266">
        <v>22</v>
      </c>
      <c r="D1266">
        <v>14</v>
      </c>
      <c r="E1266">
        <v>0</v>
      </c>
      <c r="F1266">
        <v>983</v>
      </c>
      <c r="G1266">
        <v>77</v>
      </c>
      <c r="H1266">
        <v>723</v>
      </c>
      <c r="I1266">
        <v>19.5</v>
      </c>
      <c r="J1266">
        <v>30.3</v>
      </c>
      <c r="K1266">
        <v>971</v>
      </c>
      <c r="L1266">
        <v>235.1</v>
      </c>
      <c r="M1266">
        <v>3.4</v>
      </c>
    </row>
    <row r="1267" spans="1:13" x14ac:dyDescent="0.2">
      <c r="A1267">
        <v>2019</v>
      </c>
      <c r="B1267">
        <v>2</v>
      </c>
      <c r="C1267">
        <v>22</v>
      </c>
      <c r="D1267">
        <v>15</v>
      </c>
      <c r="E1267">
        <v>0</v>
      </c>
      <c r="F1267">
        <v>944</v>
      </c>
      <c r="G1267">
        <v>73</v>
      </c>
      <c r="H1267">
        <v>614</v>
      </c>
      <c r="I1267">
        <v>19.2</v>
      </c>
      <c r="J1267">
        <v>34.799999999999997</v>
      </c>
      <c r="K1267">
        <v>970.6</v>
      </c>
      <c r="L1267">
        <v>236.2</v>
      </c>
      <c r="M1267">
        <v>4.5</v>
      </c>
    </row>
    <row r="1268" spans="1:13" x14ac:dyDescent="0.2">
      <c r="A1268">
        <v>2019</v>
      </c>
      <c r="B1268">
        <v>2</v>
      </c>
      <c r="C1268">
        <v>22</v>
      </c>
      <c r="D1268">
        <v>16</v>
      </c>
      <c r="E1268">
        <v>0</v>
      </c>
      <c r="F1268">
        <v>863</v>
      </c>
      <c r="G1268">
        <v>67</v>
      </c>
      <c r="H1268">
        <v>449</v>
      </c>
      <c r="I1268">
        <v>18.399999999999999</v>
      </c>
      <c r="J1268">
        <v>38.799999999999997</v>
      </c>
      <c r="K1268">
        <v>970.6</v>
      </c>
      <c r="L1268">
        <v>243.2</v>
      </c>
      <c r="M1268">
        <v>4.0999999999999996</v>
      </c>
    </row>
    <row r="1269" spans="1:13" x14ac:dyDescent="0.2">
      <c r="A1269">
        <v>2019</v>
      </c>
      <c r="B1269">
        <v>2</v>
      </c>
      <c r="C1269">
        <v>22</v>
      </c>
      <c r="D1269">
        <v>17</v>
      </c>
      <c r="E1269">
        <v>0</v>
      </c>
      <c r="F1269">
        <v>685</v>
      </c>
      <c r="G1269">
        <v>54</v>
      </c>
      <c r="H1269">
        <v>245</v>
      </c>
      <c r="I1269">
        <v>17.600000000000001</v>
      </c>
      <c r="J1269">
        <v>37.700000000000003</v>
      </c>
      <c r="K1269">
        <v>970.6</v>
      </c>
      <c r="L1269">
        <v>253</v>
      </c>
      <c r="M1269">
        <v>3.9</v>
      </c>
    </row>
    <row r="1270" spans="1:13" x14ac:dyDescent="0.2">
      <c r="A1270">
        <v>2019</v>
      </c>
      <c r="B1270">
        <v>2</v>
      </c>
      <c r="C1270">
        <v>22</v>
      </c>
      <c r="D1270">
        <v>18</v>
      </c>
      <c r="E1270">
        <v>0</v>
      </c>
      <c r="F1270">
        <v>225</v>
      </c>
      <c r="G1270">
        <v>22</v>
      </c>
      <c r="H1270">
        <v>53</v>
      </c>
      <c r="I1270">
        <v>15.4</v>
      </c>
      <c r="J1270">
        <v>43.5</v>
      </c>
      <c r="K1270">
        <v>971.1</v>
      </c>
      <c r="L1270">
        <v>250.1</v>
      </c>
      <c r="M1270">
        <v>3.2</v>
      </c>
    </row>
    <row r="1271" spans="1:13" x14ac:dyDescent="0.2">
      <c r="A1271">
        <v>2019</v>
      </c>
      <c r="B1271">
        <v>2</v>
      </c>
      <c r="C1271">
        <v>22</v>
      </c>
      <c r="D1271">
        <v>19</v>
      </c>
      <c r="E1271">
        <v>0</v>
      </c>
      <c r="F1271">
        <v>0</v>
      </c>
      <c r="G1271">
        <v>0</v>
      </c>
      <c r="H1271">
        <v>0</v>
      </c>
      <c r="I1271">
        <v>11.8</v>
      </c>
      <c r="J1271">
        <v>69</v>
      </c>
      <c r="K1271">
        <v>971.6</v>
      </c>
      <c r="L1271">
        <v>234.9</v>
      </c>
      <c r="M1271">
        <v>1.7</v>
      </c>
    </row>
    <row r="1272" spans="1:13" x14ac:dyDescent="0.2">
      <c r="A1272">
        <v>2019</v>
      </c>
      <c r="B1272">
        <v>2</v>
      </c>
      <c r="C1272">
        <v>22</v>
      </c>
      <c r="D1272">
        <v>20</v>
      </c>
      <c r="E1272">
        <v>0</v>
      </c>
      <c r="F1272">
        <v>0</v>
      </c>
      <c r="G1272">
        <v>0</v>
      </c>
      <c r="H1272">
        <v>0</v>
      </c>
      <c r="I1272">
        <v>9.4</v>
      </c>
      <c r="J1272">
        <v>81.400000000000006</v>
      </c>
      <c r="K1272">
        <v>971.8</v>
      </c>
      <c r="L1272">
        <v>228.4</v>
      </c>
      <c r="M1272">
        <v>0.9</v>
      </c>
    </row>
    <row r="1273" spans="1:13" x14ac:dyDescent="0.2">
      <c r="A1273">
        <v>2019</v>
      </c>
      <c r="B1273">
        <v>2</v>
      </c>
      <c r="C1273">
        <v>22</v>
      </c>
      <c r="D1273">
        <v>21</v>
      </c>
      <c r="E1273">
        <v>0</v>
      </c>
      <c r="F1273">
        <v>0</v>
      </c>
      <c r="G1273">
        <v>0</v>
      </c>
      <c r="H1273">
        <v>0</v>
      </c>
      <c r="I1273">
        <v>8.1999999999999993</v>
      </c>
      <c r="J1273">
        <v>82.6</v>
      </c>
      <c r="K1273">
        <v>971.7</v>
      </c>
      <c r="L1273">
        <v>104.8</v>
      </c>
      <c r="M1273">
        <v>0.6</v>
      </c>
    </row>
    <row r="1274" spans="1:13" x14ac:dyDescent="0.2">
      <c r="A1274">
        <v>2019</v>
      </c>
      <c r="B1274">
        <v>2</v>
      </c>
      <c r="C1274">
        <v>22</v>
      </c>
      <c r="D1274">
        <v>22</v>
      </c>
      <c r="E1274">
        <v>0</v>
      </c>
      <c r="F1274">
        <v>0</v>
      </c>
      <c r="G1274">
        <v>0</v>
      </c>
      <c r="H1274">
        <v>0</v>
      </c>
      <c r="I1274">
        <v>7.7</v>
      </c>
      <c r="J1274">
        <v>76.400000000000006</v>
      </c>
      <c r="K1274">
        <v>971.8</v>
      </c>
      <c r="L1274">
        <v>136.6</v>
      </c>
      <c r="M1274">
        <v>0.8</v>
      </c>
    </row>
    <row r="1275" spans="1:13" x14ac:dyDescent="0.2">
      <c r="A1275">
        <v>2019</v>
      </c>
      <c r="B1275">
        <v>2</v>
      </c>
      <c r="C1275">
        <v>22</v>
      </c>
      <c r="D1275">
        <v>23</v>
      </c>
      <c r="E1275">
        <v>0</v>
      </c>
      <c r="F1275">
        <v>0</v>
      </c>
      <c r="G1275">
        <v>0</v>
      </c>
      <c r="H1275">
        <v>0</v>
      </c>
      <c r="I1275">
        <v>7.4</v>
      </c>
      <c r="J1275">
        <v>65.3</v>
      </c>
      <c r="K1275">
        <v>971.5</v>
      </c>
      <c r="L1275">
        <v>37.4</v>
      </c>
      <c r="M1275">
        <v>1</v>
      </c>
    </row>
    <row r="1276" spans="1:13" x14ac:dyDescent="0.2">
      <c r="A1276">
        <v>2019</v>
      </c>
      <c r="B1276">
        <v>2</v>
      </c>
      <c r="C1276">
        <v>23</v>
      </c>
      <c r="D1276">
        <v>0</v>
      </c>
      <c r="E1276">
        <v>0</v>
      </c>
      <c r="F1276">
        <v>0</v>
      </c>
      <c r="G1276">
        <v>0</v>
      </c>
      <c r="H1276">
        <v>0</v>
      </c>
      <c r="I1276">
        <v>7.3</v>
      </c>
      <c r="J1276">
        <v>55</v>
      </c>
      <c r="K1276">
        <v>971.2</v>
      </c>
      <c r="L1276">
        <v>28.2</v>
      </c>
      <c r="M1276">
        <v>0.7</v>
      </c>
    </row>
    <row r="1277" spans="1:13" x14ac:dyDescent="0.2">
      <c r="A1277">
        <v>2019</v>
      </c>
      <c r="B1277">
        <v>2</v>
      </c>
      <c r="C1277">
        <v>23</v>
      </c>
      <c r="D1277">
        <v>1</v>
      </c>
      <c r="E1277">
        <v>0</v>
      </c>
      <c r="F1277">
        <v>0</v>
      </c>
      <c r="G1277">
        <v>0</v>
      </c>
      <c r="H1277">
        <v>0</v>
      </c>
      <c r="I1277">
        <v>6.9</v>
      </c>
      <c r="J1277">
        <v>53.6</v>
      </c>
      <c r="K1277">
        <v>971</v>
      </c>
      <c r="L1277">
        <v>150.6</v>
      </c>
      <c r="M1277">
        <v>1</v>
      </c>
    </row>
    <row r="1278" spans="1:13" x14ac:dyDescent="0.2">
      <c r="A1278">
        <v>2019</v>
      </c>
      <c r="B1278">
        <v>2</v>
      </c>
      <c r="C1278">
        <v>23</v>
      </c>
      <c r="D1278">
        <v>2</v>
      </c>
      <c r="E1278">
        <v>0</v>
      </c>
      <c r="F1278">
        <v>0</v>
      </c>
      <c r="G1278">
        <v>0</v>
      </c>
      <c r="H1278">
        <v>0</v>
      </c>
      <c r="I1278">
        <v>6.8</v>
      </c>
      <c r="J1278">
        <v>49</v>
      </c>
      <c r="K1278">
        <v>970.6</v>
      </c>
      <c r="L1278">
        <v>79.099999999999994</v>
      </c>
      <c r="M1278">
        <v>1.2</v>
      </c>
    </row>
    <row r="1279" spans="1:13" x14ac:dyDescent="0.2">
      <c r="A1279">
        <v>2019</v>
      </c>
      <c r="B1279">
        <v>2</v>
      </c>
      <c r="C1279">
        <v>23</v>
      </c>
      <c r="D1279">
        <v>3</v>
      </c>
      <c r="E1279">
        <v>0</v>
      </c>
      <c r="F1279">
        <v>0</v>
      </c>
      <c r="G1279">
        <v>0</v>
      </c>
      <c r="H1279">
        <v>0</v>
      </c>
      <c r="I1279">
        <v>7.5</v>
      </c>
      <c r="J1279">
        <v>42.8</v>
      </c>
      <c r="K1279">
        <v>970.1</v>
      </c>
      <c r="L1279">
        <v>19.899999999999999</v>
      </c>
      <c r="M1279">
        <v>2.5</v>
      </c>
    </row>
    <row r="1280" spans="1:13" x14ac:dyDescent="0.2">
      <c r="A1280">
        <v>2019</v>
      </c>
      <c r="B1280">
        <v>2</v>
      </c>
      <c r="C1280">
        <v>23</v>
      </c>
      <c r="D1280">
        <v>4</v>
      </c>
      <c r="E1280">
        <v>0</v>
      </c>
      <c r="F1280">
        <v>0</v>
      </c>
      <c r="G1280">
        <v>0</v>
      </c>
      <c r="H1280">
        <v>0</v>
      </c>
      <c r="I1280">
        <v>8.4</v>
      </c>
      <c r="J1280">
        <v>36.9</v>
      </c>
      <c r="K1280">
        <v>969.9</v>
      </c>
      <c r="L1280">
        <v>20.5</v>
      </c>
      <c r="M1280">
        <v>2.7</v>
      </c>
    </row>
    <row r="1281" spans="1:13" x14ac:dyDescent="0.2">
      <c r="A1281">
        <v>2019</v>
      </c>
      <c r="B1281">
        <v>2</v>
      </c>
      <c r="C1281">
        <v>23</v>
      </c>
      <c r="D1281">
        <v>5</v>
      </c>
      <c r="E1281">
        <v>0</v>
      </c>
      <c r="F1281">
        <v>0</v>
      </c>
      <c r="G1281">
        <v>0</v>
      </c>
      <c r="H1281">
        <v>0</v>
      </c>
      <c r="I1281">
        <v>7.4</v>
      </c>
      <c r="J1281">
        <v>37.5</v>
      </c>
      <c r="K1281">
        <v>969.8</v>
      </c>
      <c r="L1281">
        <v>9.6999999999999993</v>
      </c>
      <c r="M1281">
        <v>1.3</v>
      </c>
    </row>
    <row r="1282" spans="1:13" x14ac:dyDescent="0.2">
      <c r="A1282">
        <v>2019</v>
      </c>
      <c r="B1282">
        <v>2</v>
      </c>
      <c r="C1282">
        <v>23</v>
      </c>
      <c r="D1282">
        <v>6</v>
      </c>
      <c r="E1282">
        <v>0</v>
      </c>
      <c r="F1282">
        <v>0</v>
      </c>
      <c r="G1282">
        <v>0</v>
      </c>
      <c r="H1282">
        <v>0</v>
      </c>
      <c r="I1282">
        <v>7.7</v>
      </c>
      <c r="J1282">
        <v>35.1</v>
      </c>
      <c r="K1282">
        <v>969.9</v>
      </c>
      <c r="L1282">
        <v>129.9</v>
      </c>
      <c r="M1282">
        <v>1.9</v>
      </c>
    </row>
    <row r="1283" spans="1:13" x14ac:dyDescent="0.2">
      <c r="A1283">
        <v>2019</v>
      </c>
      <c r="B1283">
        <v>2</v>
      </c>
      <c r="C1283">
        <v>23</v>
      </c>
      <c r="D1283">
        <v>7</v>
      </c>
      <c r="E1283">
        <v>0</v>
      </c>
      <c r="F1283">
        <v>1</v>
      </c>
      <c r="G1283">
        <v>1</v>
      </c>
      <c r="H1283">
        <v>1</v>
      </c>
      <c r="I1283">
        <v>7.1</v>
      </c>
      <c r="J1283">
        <v>35.299999999999997</v>
      </c>
      <c r="K1283">
        <v>970.1</v>
      </c>
      <c r="L1283">
        <v>113.8</v>
      </c>
      <c r="M1283">
        <v>1.3</v>
      </c>
    </row>
    <row r="1284" spans="1:13" x14ac:dyDescent="0.2">
      <c r="A1284">
        <v>2019</v>
      </c>
      <c r="B1284">
        <v>2</v>
      </c>
      <c r="C1284">
        <v>23</v>
      </c>
      <c r="D1284">
        <v>8</v>
      </c>
      <c r="E1284">
        <v>0</v>
      </c>
      <c r="F1284">
        <v>471</v>
      </c>
      <c r="G1284">
        <v>32</v>
      </c>
      <c r="H1284">
        <v>97</v>
      </c>
      <c r="I1284">
        <v>9.1999999999999993</v>
      </c>
      <c r="J1284">
        <v>32.700000000000003</v>
      </c>
      <c r="K1284">
        <v>970.4</v>
      </c>
      <c r="L1284">
        <v>20.9</v>
      </c>
      <c r="M1284">
        <v>1.7</v>
      </c>
    </row>
    <row r="1285" spans="1:13" x14ac:dyDescent="0.2">
      <c r="A1285">
        <v>2019</v>
      </c>
      <c r="B1285">
        <v>2</v>
      </c>
      <c r="C1285">
        <v>23</v>
      </c>
      <c r="D1285">
        <v>9</v>
      </c>
      <c r="E1285">
        <v>0</v>
      </c>
      <c r="F1285">
        <v>805</v>
      </c>
      <c r="G1285">
        <v>59</v>
      </c>
      <c r="H1285">
        <v>311</v>
      </c>
      <c r="I1285">
        <v>14.8</v>
      </c>
      <c r="J1285">
        <v>25.5</v>
      </c>
      <c r="K1285">
        <v>970.6</v>
      </c>
      <c r="L1285">
        <v>115.2</v>
      </c>
      <c r="M1285">
        <v>1.3</v>
      </c>
    </row>
    <row r="1286" spans="1:13" x14ac:dyDescent="0.2">
      <c r="A1286">
        <v>2019</v>
      </c>
      <c r="B1286">
        <v>2</v>
      </c>
      <c r="C1286">
        <v>23</v>
      </c>
      <c r="D1286">
        <v>10</v>
      </c>
      <c r="E1286">
        <v>0</v>
      </c>
      <c r="F1286">
        <v>911</v>
      </c>
      <c r="G1286">
        <v>71</v>
      </c>
      <c r="H1286">
        <v>505</v>
      </c>
      <c r="I1286">
        <v>18.100000000000001</v>
      </c>
      <c r="J1286">
        <v>21.4</v>
      </c>
      <c r="K1286">
        <v>970.6</v>
      </c>
      <c r="L1286">
        <v>243.3</v>
      </c>
      <c r="M1286">
        <v>1.2</v>
      </c>
    </row>
    <row r="1287" spans="1:13" x14ac:dyDescent="0.2">
      <c r="A1287">
        <v>2019</v>
      </c>
      <c r="B1287">
        <v>2</v>
      </c>
      <c r="C1287">
        <v>23</v>
      </c>
      <c r="D1287">
        <v>11</v>
      </c>
      <c r="E1287">
        <v>0</v>
      </c>
      <c r="F1287">
        <v>958</v>
      </c>
      <c r="G1287">
        <v>80</v>
      </c>
      <c r="H1287">
        <v>654</v>
      </c>
      <c r="I1287">
        <v>20.399999999999999</v>
      </c>
      <c r="J1287">
        <v>18.5</v>
      </c>
      <c r="K1287">
        <v>970.4</v>
      </c>
      <c r="L1287">
        <v>226.5</v>
      </c>
      <c r="M1287">
        <v>1.5</v>
      </c>
    </row>
    <row r="1288" spans="1:13" x14ac:dyDescent="0.2">
      <c r="A1288">
        <v>2019</v>
      </c>
      <c r="B1288">
        <v>2</v>
      </c>
      <c r="C1288">
        <v>23</v>
      </c>
      <c r="D1288">
        <v>12</v>
      </c>
      <c r="E1288">
        <v>0</v>
      </c>
      <c r="F1288">
        <v>990</v>
      </c>
      <c r="G1288">
        <v>85</v>
      </c>
      <c r="H1288">
        <v>752</v>
      </c>
      <c r="I1288">
        <v>22.3</v>
      </c>
      <c r="J1288">
        <v>16.7</v>
      </c>
      <c r="K1288">
        <v>970</v>
      </c>
      <c r="L1288">
        <v>232.7</v>
      </c>
      <c r="M1288">
        <v>2.2000000000000002</v>
      </c>
    </row>
    <row r="1289" spans="1:13" x14ac:dyDescent="0.2">
      <c r="A1289">
        <v>2019</v>
      </c>
      <c r="B1289">
        <v>2</v>
      </c>
      <c r="C1289">
        <v>23</v>
      </c>
      <c r="D1289">
        <v>13</v>
      </c>
      <c r="E1289">
        <v>0</v>
      </c>
      <c r="F1289">
        <v>982</v>
      </c>
      <c r="G1289">
        <v>93</v>
      </c>
      <c r="H1289">
        <v>776</v>
      </c>
      <c r="I1289">
        <v>23.2</v>
      </c>
      <c r="J1289">
        <v>14.7</v>
      </c>
      <c r="K1289">
        <v>968.9</v>
      </c>
      <c r="L1289">
        <v>223</v>
      </c>
      <c r="M1289">
        <v>2</v>
      </c>
    </row>
    <row r="1290" spans="1:13" x14ac:dyDescent="0.2">
      <c r="A1290">
        <v>2019</v>
      </c>
      <c r="B1290">
        <v>2</v>
      </c>
      <c r="C1290">
        <v>23</v>
      </c>
      <c r="D1290">
        <v>14</v>
      </c>
      <c r="E1290">
        <v>0</v>
      </c>
      <c r="F1290">
        <v>910</v>
      </c>
      <c r="G1290">
        <v>111</v>
      </c>
      <c r="H1290">
        <v>716</v>
      </c>
      <c r="I1290">
        <v>23.7</v>
      </c>
      <c r="J1290">
        <v>17.399999999999999</v>
      </c>
      <c r="K1290">
        <v>968</v>
      </c>
      <c r="L1290">
        <v>248.9</v>
      </c>
      <c r="M1290">
        <v>3.6</v>
      </c>
    </row>
    <row r="1291" spans="1:13" x14ac:dyDescent="0.2">
      <c r="A1291">
        <v>2019</v>
      </c>
      <c r="B1291">
        <v>2</v>
      </c>
      <c r="C1291">
        <v>23</v>
      </c>
      <c r="D1291">
        <v>15</v>
      </c>
      <c r="E1291">
        <v>0</v>
      </c>
      <c r="F1291">
        <v>690</v>
      </c>
      <c r="G1291">
        <v>156</v>
      </c>
      <c r="H1291">
        <v>560</v>
      </c>
      <c r="I1291">
        <v>23.4</v>
      </c>
      <c r="J1291">
        <v>18.600000000000001</v>
      </c>
      <c r="K1291">
        <v>967.3</v>
      </c>
      <c r="L1291">
        <v>251.1</v>
      </c>
      <c r="M1291">
        <v>4.5999999999999996</v>
      </c>
    </row>
    <row r="1292" spans="1:13" x14ac:dyDescent="0.2">
      <c r="A1292">
        <v>2019</v>
      </c>
      <c r="B1292">
        <v>2</v>
      </c>
      <c r="C1292">
        <v>23</v>
      </c>
      <c r="D1292">
        <v>16</v>
      </c>
      <c r="E1292">
        <v>0</v>
      </c>
      <c r="F1292">
        <v>546</v>
      </c>
      <c r="G1292">
        <v>162</v>
      </c>
      <c r="H1292">
        <v>412</v>
      </c>
      <c r="I1292">
        <v>22.5</v>
      </c>
      <c r="J1292">
        <v>21.5</v>
      </c>
      <c r="K1292">
        <v>967.1</v>
      </c>
      <c r="L1292">
        <v>257.39999999999998</v>
      </c>
      <c r="M1292">
        <v>4.9000000000000004</v>
      </c>
    </row>
    <row r="1293" spans="1:13" x14ac:dyDescent="0.2">
      <c r="A1293">
        <v>2019</v>
      </c>
      <c r="B1293">
        <v>2</v>
      </c>
      <c r="C1293">
        <v>23</v>
      </c>
      <c r="D1293">
        <v>17</v>
      </c>
      <c r="E1293">
        <v>0</v>
      </c>
      <c r="F1293">
        <v>221</v>
      </c>
      <c r="G1293">
        <v>133</v>
      </c>
      <c r="H1293">
        <v>203</v>
      </c>
      <c r="I1293">
        <v>20.399999999999999</v>
      </c>
      <c r="J1293">
        <v>27.6</v>
      </c>
      <c r="K1293">
        <v>967</v>
      </c>
      <c r="L1293">
        <v>275.89999999999998</v>
      </c>
      <c r="M1293">
        <v>4.8</v>
      </c>
    </row>
    <row r="1294" spans="1:13" x14ac:dyDescent="0.2">
      <c r="A1294">
        <v>2019</v>
      </c>
      <c r="B1294">
        <v>2</v>
      </c>
      <c r="C1294">
        <v>23</v>
      </c>
      <c r="D1294">
        <v>18</v>
      </c>
      <c r="E1294">
        <v>0</v>
      </c>
      <c r="F1294">
        <v>32</v>
      </c>
      <c r="G1294">
        <v>44</v>
      </c>
      <c r="H1294">
        <v>50</v>
      </c>
      <c r="I1294">
        <v>17.899999999999999</v>
      </c>
      <c r="J1294">
        <v>34</v>
      </c>
      <c r="K1294">
        <v>967.1</v>
      </c>
      <c r="L1294">
        <v>267.5</v>
      </c>
      <c r="M1294">
        <v>3</v>
      </c>
    </row>
    <row r="1295" spans="1:13" x14ac:dyDescent="0.2">
      <c r="A1295">
        <v>2019</v>
      </c>
      <c r="B1295">
        <v>2</v>
      </c>
      <c r="C1295">
        <v>23</v>
      </c>
      <c r="D1295">
        <v>19</v>
      </c>
      <c r="E1295">
        <v>0</v>
      </c>
      <c r="F1295">
        <v>0</v>
      </c>
      <c r="G1295">
        <v>0</v>
      </c>
      <c r="H1295">
        <v>0</v>
      </c>
      <c r="I1295">
        <v>13.3</v>
      </c>
      <c r="J1295">
        <v>64</v>
      </c>
      <c r="K1295">
        <v>967.5</v>
      </c>
      <c r="L1295">
        <v>234.7</v>
      </c>
      <c r="M1295">
        <v>1.3</v>
      </c>
    </row>
    <row r="1296" spans="1:13" x14ac:dyDescent="0.2">
      <c r="A1296">
        <v>2019</v>
      </c>
      <c r="B1296">
        <v>2</v>
      </c>
      <c r="C1296">
        <v>23</v>
      </c>
      <c r="D1296">
        <v>20</v>
      </c>
      <c r="E1296">
        <v>0</v>
      </c>
      <c r="F1296">
        <v>0</v>
      </c>
      <c r="G1296">
        <v>0</v>
      </c>
      <c r="H1296">
        <v>0</v>
      </c>
      <c r="I1296">
        <v>11.2</v>
      </c>
      <c r="J1296">
        <v>74.099999999999994</v>
      </c>
      <c r="K1296">
        <v>967.6</v>
      </c>
      <c r="L1296">
        <v>122.1</v>
      </c>
      <c r="M1296">
        <v>0.7</v>
      </c>
    </row>
    <row r="1297" spans="1:13" x14ac:dyDescent="0.2">
      <c r="A1297">
        <v>2019</v>
      </c>
      <c r="B1297">
        <v>2</v>
      </c>
      <c r="C1297">
        <v>23</v>
      </c>
      <c r="D1297">
        <v>21</v>
      </c>
      <c r="E1297">
        <v>0</v>
      </c>
      <c r="F1297">
        <v>0</v>
      </c>
      <c r="G1297">
        <v>0</v>
      </c>
      <c r="H1297">
        <v>0</v>
      </c>
      <c r="I1297">
        <v>10.199999999999999</v>
      </c>
      <c r="J1297">
        <v>63</v>
      </c>
      <c r="K1297">
        <v>967.8</v>
      </c>
      <c r="L1297">
        <v>44.8</v>
      </c>
      <c r="M1297">
        <v>1</v>
      </c>
    </row>
    <row r="1298" spans="1:13" x14ac:dyDescent="0.2">
      <c r="A1298">
        <v>2019</v>
      </c>
      <c r="B1298">
        <v>2</v>
      </c>
      <c r="C1298">
        <v>23</v>
      </c>
      <c r="D1298">
        <v>22</v>
      </c>
      <c r="E1298">
        <v>0</v>
      </c>
      <c r="F1298">
        <v>0</v>
      </c>
      <c r="G1298">
        <v>0</v>
      </c>
      <c r="H1298">
        <v>0</v>
      </c>
      <c r="I1298">
        <v>10.8</v>
      </c>
      <c r="J1298">
        <v>41.1</v>
      </c>
      <c r="K1298">
        <v>968.2</v>
      </c>
      <c r="L1298">
        <v>15.7</v>
      </c>
      <c r="M1298">
        <v>1.6</v>
      </c>
    </row>
    <row r="1299" spans="1:13" x14ac:dyDescent="0.2">
      <c r="A1299">
        <v>2019</v>
      </c>
      <c r="B1299">
        <v>2</v>
      </c>
      <c r="C1299">
        <v>23</v>
      </c>
      <c r="D1299">
        <v>23</v>
      </c>
      <c r="E1299">
        <v>0</v>
      </c>
      <c r="F1299">
        <v>0</v>
      </c>
      <c r="G1299">
        <v>0</v>
      </c>
      <c r="H1299">
        <v>0</v>
      </c>
      <c r="I1299">
        <v>10.1</v>
      </c>
      <c r="J1299">
        <v>40.299999999999997</v>
      </c>
      <c r="K1299">
        <v>968.4</v>
      </c>
      <c r="L1299">
        <v>70.2</v>
      </c>
      <c r="M1299">
        <v>1.3</v>
      </c>
    </row>
    <row r="1300" spans="1:13" x14ac:dyDescent="0.2">
      <c r="A1300">
        <v>2019</v>
      </c>
      <c r="B1300">
        <v>2</v>
      </c>
      <c r="C1300">
        <v>24</v>
      </c>
      <c r="D1300">
        <v>0</v>
      </c>
      <c r="E1300">
        <v>0</v>
      </c>
      <c r="F1300">
        <v>0</v>
      </c>
      <c r="G1300">
        <v>0</v>
      </c>
      <c r="H1300">
        <v>0</v>
      </c>
      <c r="I1300">
        <v>9.3000000000000007</v>
      </c>
      <c r="J1300">
        <v>38.9</v>
      </c>
      <c r="K1300">
        <v>968.5</v>
      </c>
      <c r="L1300">
        <v>81.599999999999994</v>
      </c>
      <c r="M1300">
        <v>0.9</v>
      </c>
    </row>
    <row r="1301" spans="1:13" x14ac:dyDescent="0.2">
      <c r="A1301">
        <v>2019</v>
      </c>
      <c r="B1301">
        <v>2</v>
      </c>
      <c r="C1301">
        <v>24</v>
      </c>
      <c r="D1301">
        <v>1</v>
      </c>
      <c r="E1301">
        <v>0</v>
      </c>
      <c r="F1301">
        <v>0</v>
      </c>
      <c r="G1301">
        <v>0</v>
      </c>
      <c r="H1301">
        <v>0</v>
      </c>
      <c r="I1301">
        <v>9.3000000000000007</v>
      </c>
      <c r="J1301">
        <v>36.4</v>
      </c>
      <c r="K1301">
        <v>968.8</v>
      </c>
      <c r="L1301">
        <v>19.899999999999999</v>
      </c>
      <c r="M1301">
        <v>1.3</v>
      </c>
    </row>
    <row r="1302" spans="1:13" x14ac:dyDescent="0.2">
      <c r="A1302">
        <v>2019</v>
      </c>
      <c r="B1302">
        <v>2</v>
      </c>
      <c r="C1302">
        <v>24</v>
      </c>
      <c r="D1302">
        <v>2</v>
      </c>
      <c r="E1302">
        <v>0</v>
      </c>
      <c r="F1302">
        <v>0</v>
      </c>
      <c r="G1302">
        <v>0</v>
      </c>
      <c r="H1302">
        <v>0</v>
      </c>
      <c r="I1302">
        <v>9.6999999999999993</v>
      </c>
      <c r="J1302">
        <v>36.799999999999997</v>
      </c>
      <c r="K1302">
        <v>969.1</v>
      </c>
      <c r="L1302">
        <v>58.4</v>
      </c>
      <c r="M1302">
        <v>1.7</v>
      </c>
    </row>
    <row r="1303" spans="1:13" x14ac:dyDescent="0.2">
      <c r="A1303">
        <v>2019</v>
      </c>
      <c r="B1303">
        <v>2</v>
      </c>
      <c r="C1303">
        <v>24</v>
      </c>
      <c r="D1303">
        <v>3</v>
      </c>
      <c r="E1303">
        <v>0</v>
      </c>
      <c r="F1303">
        <v>0</v>
      </c>
      <c r="G1303">
        <v>0</v>
      </c>
      <c r="H1303">
        <v>0</v>
      </c>
      <c r="I1303">
        <v>10.1</v>
      </c>
      <c r="J1303">
        <v>42.7</v>
      </c>
      <c r="K1303">
        <v>969</v>
      </c>
      <c r="L1303">
        <v>53.1</v>
      </c>
      <c r="M1303">
        <v>2.2999999999999998</v>
      </c>
    </row>
    <row r="1304" spans="1:13" x14ac:dyDescent="0.2">
      <c r="A1304">
        <v>2019</v>
      </c>
      <c r="B1304">
        <v>2</v>
      </c>
      <c r="C1304">
        <v>24</v>
      </c>
      <c r="D1304">
        <v>4</v>
      </c>
      <c r="E1304">
        <v>0</v>
      </c>
      <c r="F1304">
        <v>0</v>
      </c>
      <c r="G1304">
        <v>0</v>
      </c>
      <c r="H1304">
        <v>0</v>
      </c>
      <c r="I1304">
        <v>9.8000000000000007</v>
      </c>
      <c r="J1304">
        <v>40.5</v>
      </c>
      <c r="K1304">
        <v>968.7</v>
      </c>
      <c r="L1304">
        <v>46.6</v>
      </c>
      <c r="M1304">
        <v>2.5</v>
      </c>
    </row>
    <row r="1305" spans="1:13" x14ac:dyDescent="0.2">
      <c r="A1305">
        <v>2019</v>
      </c>
      <c r="B1305">
        <v>2</v>
      </c>
      <c r="C1305">
        <v>24</v>
      </c>
      <c r="D1305">
        <v>5</v>
      </c>
      <c r="E1305">
        <v>0</v>
      </c>
      <c r="F1305">
        <v>0</v>
      </c>
      <c r="G1305">
        <v>0</v>
      </c>
      <c r="H1305">
        <v>0</v>
      </c>
      <c r="I1305">
        <v>10.6</v>
      </c>
      <c r="J1305">
        <v>40</v>
      </c>
      <c r="K1305">
        <v>968.9</v>
      </c>
      <c r="L1305">
        <v>71.5</v>
      </c>
      <c r="M1305">
        <v>3.7</v>
      </c>
    </row>
    <row r="1306" spans="1:13" x14ac:dyDescent="0.2">
      <c r="A1306">
        <v>2019</v>
      </c>
      <c r="B1306">
        <v>2</v>
      </c>
      <c r="C1306">
        <v>24</v>
      </c>
      <c r="D1306">
        <v>6</v>
      </c>
      <c r="E1306">
        <v>0</v>
      </c>
      <c r="F1306">
        <v>0</v>
      </c>
      <c r="G1306">
        <v>0</v>
      </c>
      <c r="H1306">
        <v>0</v>
      </c>
      <c r="I1306">
        <v>10</v>
      </c>
      <c r="J1306">
        <v>43.5</v>
      </c>
      <c r="K1306">
        <v>969.7</v>
      </c>
      <c r="L1306">
        <v>90.1</v>
      </c>
      <c r="M1306">
        <v>4.4000000000000004</v>
      </c>
    </row>
    <row r="1307" spans="1:13" x14ac:dyDescent="0.2">
      <c r="A1307">
        <v>2019</v>
      </c>
      <c r="B1307">
        <v>2</v>
      </c>
      <c r="C1307">
        <v>24</v>
      </c>
      <c r="D1307">
        <v>7</v>
      </c>
      <c r="E1307">
        <v>0</v>
      </c>
      <c r="F1307">
        <v>1</v>
      </c>
      <c r="G1307">
        <v>2</v>
      </c>
      <c r="H1307">
        <v>2</v>
      </c>
      <c r="I1307">
        <v>9.1</v>
      </c>
      <c r="J1307">
        <v>45.7</v>
      </c>
      <c r="K1307">
        <v>970.3</v>
      </c>
      <c r="L1307">
        <v>83.4</v>
      </c>
      <c r="M1307">
        <v>4</v>
      </c>
    </row>
    <row r="1308" spans="1:13" x14ac:dyDescent="0.2">
      <c r="A1308">
        <v>2019</v>
      </c>
      <c r="B1308">
        <v>2</v>
      </c>
      <c r="C1308">
        <v>24</v>
      </c>
      <c r="D1308">
        <v>8</v>
      </c>
      <c r="E1308">
        <v>0</v>
      </c>
      <c r="F1308">
        <v>325</v>
      </c>
      <c r="G1308">
        <v>40</v>
      </c>
      <c r="H1308">
        <v>89</v>
      </c>
      <c r="I1308">
        <v>9.9</v>
      </c>
      <c r="J1308">
        <v>44.9</v>
      </c>
      <c r="K1308">
        <v>971.1</v>
      </c>
      <c r="L1308">
        <v>97</v>
      </c>
      <c r="M1308">
        <v>4.3</v>
      </c>
    </row>
    <row r="1309" spans="1:13" x14ac:dyDescent="0.2">
      <c r="A1309">
        <v>2019</v>
      </c>
      <c r="B1309">
        <v>2</v>
      </c>
      <c r="C1309">
        <v>24</v>
      </c>
      <c r="D1309">
        <v>9</v>
      </c>
      <c r="E1309">
        <v>0</v>
      </c>
      <c r="F1309">
        <v>660</v>
      </c>
      <c r="G1309">
        <v>75</v>
      </c>
      <c r="H1309">
        <v>288</v>
      </c>
      <c r="I1309">
        <v>13.4</v>
      </c>
      <c r="J1309">
        <v>39</v>
      </c>
      <c r="K1309">
        <v>971.8</v>
      </c>
      <c r="L1309">
        <v>103.7</v>
      </c>
      <c r="M1309">
        <v>4.4000000000000004</v>
      </c>
    </row>
    <row r="1310" spans="1:13" x14ac:dyDescent="0.2">
      <c r="A1310">
        <v>2019</v>
      </c>
      <c r="B1310">
        <v>2</v>
      </c>
      <c r="C1310">
        <v>24</v>
      </c>
      <c r="D1310">
        <v>10</v>
      </c>
      <c r="E1310">
        <v>0</v>
      </c>
      <c r="F1310">
        <v>810</v>
      </c>
      <c r="G1310">
        <v>90</v>
      </c>
      <c r="H1310">
        <v>481</v>
      </c>
      <c r="I1310">
        <v>15.7</v>
      </c>
      <c r="J1310">
        <v>36.5</v>
      </c>
      <c r="K1310">
        <v>972</v>
      </c>
      <c r="L1310">
        <v>79.2</v>
      </c>
      <c r="M1310">
        <v>5.0999999999999996</v>
      </c>
    </row>
    <row r="1311" spans="1:13" x14ac:dyDescent="0.2">
      <c r="A1311">
        <v>2019</v>
      </c>
      <c r="B1311">
        <v>2</v>
      </c>
      <c r="C1311">
        <v>24</v>
      </c>
      <c r="D1311">
        <v>11</v>
      </c>
      <c r="E1311">
        <v>0</v>
      </c>
      <c r="F1311">
        <v>905</v>
      </c>
      <c r="G1311">
        <v>92</v>
      </c>
      <c r="H1311">
        <v>640</v>
      </c>
      <c r="I1311">
        <v>16.600000000000001</v>
      </c>
      <c r="J1311">
        <v>34.6</v>
      </c>
      <c r="K1311">
        <v>972.2</v>
      </c>
      <c r="L1311">
        <v>96.7</v>
      </c>
      <c r="M1311">
        <v>7.2</v>
      </c>
    </row>
    <row r="1312" spans="1:13" x14ac:dyDescent="0.2">
      <c r="A1312">
        <v>2019</v>
      </c>
      <c r="B1312">
        <v>2</v>
      </c>
      <c r="C1312">
        <v>24</v>
      </c>
      <c r="D1312">
        <v>12</v>
      </c>
      <c r="E1312">
        <v>0</v>
      </c>
      <c r="F1312">
        <v>937</v>
      </c>
      <c r="G1312">
        <v>100</v>
      </c>
      <c r="H1312">
        <v>739</v>
      </c>
      <c r="I1312">
        <v>17</v>
      </c>
      <c r="J1312">
        <v>39.299999999999997</v>
      </c>
      <c r="K1312">
        <v>972.6</v>
      </c>
      <c r="L1312">
        <v>95.7</v>
      </c>
      <c r="M1312">
        <v>7</v>
      </c>
    </row>
    <row r="1313" spans="1:13" x14ac:dyDescent="0.2">
      <c r="A1313">
        <v>2019</v>
      </c>
      <c r="B1313">
        <v>2</v>
      </c>
      <c r="C1313">
        <v>24</v>
      </c>
      <c r="D1313">
        <v>13</v>
      </c>
      <c r="E1313">
        <v>0</v>
      </c>
      <c r="F1313">
        <v>922</v>
      </c>
      <c r="G1313">
        <v>120</v>
      </c>
      <c r="H1313">
        <v>769</v>
      </c>
      <c r="I1313">
        <v>16.899999999999999</v>
      </c>
      <c r="J1313">
        <v>49.4</v>
      </c>
      <c r="K1313">
        <v>972.5</v>
      </c>
      <c r="L1313">
        <v>100.7</v>
      </c>
      <c r="M1313">
        <v>7</v>
      </c>
    </row>
    <row r="1314" spans="1:13" x14ac:dyDescent="0.2">
      <c r="A1314">
        <v>2019</v>
      </c>
      <c r="B1314">
        <v>2</v>
      </c>
      <c r="C1314">
        <v>24</v>
      </c>
      <c r="D1314">
        <v>14</v>
      </c>
      <c r="E1314">
        <v>0</v>
      </c>
      <c r="F1314">
        <v>815</v>
      </c>
      <c r="G1314">
        <v>134</v>
      </c>
      <c r="H1314">
        <v>681</v>
      </c>
      <c r="I1314">
        <v>16.899999999999999</v>
      </c>
      <c r="J1314">
        <v>52.7</v>
      </c>
      <c r="K1314">
        <v>972.2</v>
      </c>
      <c r="L1314">
        <v>110.3</v>
      </c>
      <c r="M1314">
        <v>6.7</v>
      </c>
    </row>
    <row r="1315" spans="1:13" x14ac:dyDescent="0.2">
      <c r="A1315">
        <v>2019</v>
      </c>
      <c r="B1315">
        <v>2</v>
      </c>
      <c r="C1315">
        <v>24</v>
      </c>
      <c r="D1315">
        <v>15</v>
      </c>
      <c r="E1315">
        <v>0</v>
      </c>
      <c r="F1315">
        <v>864</v>
      </c>
      <c r="G1315">
        <v>115</v>
      </c>
      <c r="H1315">
        <v>622</v>
      </c>
      <c r="I1315">
        <v>17.399999999999999</v>
      </c>
      <c r="J1315">
        <v>44.6</v>
      </c>
      <c r="K1315">
        <v>972.1</v>
      </c>
      <c r="L1315">
        <v>109.9</v>
      </c>
      <c r="M1315">
        <v>6.6</v>
      </c>
    </row>
    <row r="1316" spans="1:13" x14ac:dyDescent="0.2">
      <c r="A1316">
        <v>2019</v>
      </c>
      <c r="B1316">
        <v>2</v>
      </c>
      <c r="C1316">
        <v>24</v>
      </c>
      <c r="D1316">
        <v>16</v>
      </c>
      <c r="E1316">
        <v>0</v>
      </c>
      <c r="F1316">
        <v>811</v>
      </c>
      <c r="G1316">
        <v>83</v>
      </c>
      <c r="H1316">
        <v>450</v>
      </c>
      <c r="I1316">
        <v>17</v>
      </c>
      <c r="J1316">
        <v>38.6</v>
      </c>
      <c r="K1316">
        <v>972.2</v>
      </c>
      <c r="L1316">
        <v>100</v>
      </c>
      <c r="M1316">
        <v>7</v>
      </c>
    </row>
    <row r="1317" spans="1:13" x14ac:dyDescent="0.2">
      <c r="A1317">
        <v>2019</v>
      </c>
      <c r="B1317">
        <v>2</v>
      </c>
      <c r="C1317">
        <v>24</v>
      </c>
      <c r="D1317">
        <v>17</v>
      </c>
      <c r="E1317">
        <v>0</v>
      </c>
      <c r="F1317">
        <v>469</v>
      </c>
      <c r="G1317">
        <v>66</v>
      </c>
      <c r="H1317">
        <v>208</v>
      </c>
      <c r="I1317">
        <v>15.5</v>
      </c>
      <c r="J1317">
        <v>46.3</v>
      </c>
      <c r="K1317">
        <v>972.6</v>
      </c>
      <c r="L1317">
        <v>95.1</v>
      </c>
      <c r="M1317">
        <v>6.3</v>
      </c>
    </row>
    <row r="1318" spans="1:13" x14ac:dyDescent="0.2">
      <c r="A1318">
        <v>2019</v>
      </c>
      <c r="B1318">
        <v>2</v>
      </c>
      <c r="C1318">
        <v>24</v>
      </c>
      <c r="D1318">
        <v>18</v>
      </c>
      <c r="E1318">
        <v>0</v>
      </c>
      <c r="F1318">
        <v>113</v>
      </c>
      <c r="G1318">
        <v>28</v>
      </c>
      <c r="H1318">
        <v>45</v>
      </c>
      <c r="I1318">
        <v>13.5</v>
      </c>
      <c r="J1318">
        <v>62</v>
      </c>
      <c r="K1318">
        <v>972.9</v>
      </c>
      <c r="L1318">
        <v>97.6</v>
      </c>
      <c r="M1318">
        <v>4.7</v>
      </c>
    </row>
    <row r="1319" spans="1:13" x14ac:dyDescent="0.2">
      <c r="A1319">
        <v>2019</v>
      </c>
      <c r="B1319">
        <v>2</v>
      </c>
      <c r="C1319">
        <v>24</v>
      </c>
      <c r="D1319">
        <v>19</v>
      </c>
      <c r="E1319">
        <v>0</v>
      </c>
      <c r="F1319">
        <v>0</v>
      </c>
      <c r="G1319">
        <v>0</v>
      </c>
      <c r="H1319">
        <v>0</v>
      </c>
      <c r="I1319">
        <v>10.5</v>
      </c>
      <c r="J1319">
        <v>79.2</v>
      </c>
      <c r="K1319">
        <v>973.5</v>
      </c>
      <c r="L1319">
        <v>96</v>
      </c>
      <c r="M1319">
        <v>5.2</v>
      </c>
    </row>
    <row r="1320" spans="1:13" x14ac:dyDescent="0.2">
      <c r="A1320">
        <v>2019</v>
      </c>
      <c r="B1320">
        <v>2</v>
      </c>
      <c r="C1320">
        <v>24</v>
      </c>
      <c r="D1320">
        <v>20</v>
      </c>
      <c r="E1320">
        <v>0</v>
      </c>
      <c r="F1320">
        <v>0</v>
      </c>
      <c r="G1320">
        <v>0</v>
      </c>
      <c r="H1320">
        <v>0</v>
      </c>
      <c r="I1320">
        <v>9</v>
      </c>
      <c r="J1320">
        <v>84.9</v>
      </c>
      <c r="K1320">
        <v>973.8</v>
      </c>
      <c r="L1320">
        <v>105.7</v>
      </c>
      <c r="M1320">
        <v>4.5</v>
      </c>
    </row>
    <row r="1321" spans="1:13" x14ac:dyDescent="0.2">
      <c r="A1321">
        <v>2019</v>
      </c>
      <c r="B1321">
        <v>2</v>
      </c>
      <c r="C1321">
        <v>24</v>
      </c>
      <c r="D1321">
        <v>21</v>
      </c>
      <c r="E1321">
        <v>0</v>
      </c>
      <c r="F1321">
        <v>0</v>
      </c>
      <c r="G1321">
        <v>0</v>
      </c>
      <c r="H1321">
        <v>0</v>
      </c>
      <c r="I1321">
        <v>8.3000000000000007</v>
      </c>
      <c r="J1321">
        <v>87</v>
      </c>
      <c r="K1321">
        <v>974.2</v>
      </c>
      <c r="L1321">
        <v>79.5</v>
      </c>
      <c r="M1321">
        <v>2.2999999999999998</v>
      </c>
    </row>
    <row r="1322" spans="1:13" x14ac:dyDescent="0.2">
      <c r="A1322">
        <v>2019</v>
      </c>
      <c r="B1322">
        <v>2</v>
      </c>
      <c r="C1322">
        <v>24</v>
      </c>
      <c r="D1322">
        <v>22</v>
      </c>
      <c r="E1322">
        <v>0</v>
      </c>
      <c r="F1322">
        <v>0</v>
      </c>
      <c r="G1322">
        <v>0</v>
      </c>
      <c r="H1322">
        <v>0</v>
      </c>
      <c r="I1322">
        <v>8.4</v>
      </c>
      <c r="J1322">
        <v>86</v>
      </c>
      <c r="K1322">
        <v>974.7</v>
      </c>
      <c r="L1322">
        <v>96.5</v>
      </c>
      <c r="M1322">
        <v>1.8</v>
      </c>
    </row>
    <row r="1323" spans="1:13" x14ac:dyDescent="0.2">
      <c r="A1323">
        <v>2019</v>
      </c>
      <c r="B1323">
        <v>2</v>
      </c>
      <c r="C1323">
        <v>24</v>
      </c>
      <c r="D1323">
        <v>23</v>
      </c>
      <c r="E1323">
        <v>0</v>
      </c>
      <c r="F1323">
        <v>0</v>
      </c>
      <c r="G1323">
        <v>0</v>
      </c>
      <c r="H1323">
        <v>0</v>
      </c>
      <c r="I1323">
        <v>7.8</v>
      </c>
      <c r="J1323">
        <v>85.7</v>
      </c>
      <c r="K1323">
        <v>974.8</v>
      </c>
      <c r="L1323">
        <v>152.5</v>
      </c>
      <c r="M1323">
        <v>1.3</v>
      </c>
    </row>
    <row r="1324" spans="1:13" x14ac:dyDescent="0.2">
      <c r="A1324">
        <v>2019</v>
      </c>
      <c r="B1324">
        <v>2</v>
      </c>
      <c r="C1324">
        <v>25</v>
      </c>
      <c r="D1324">
        <v>0</v>
      </c>
      <c r="E1324">
        <v>0</v>
      </c>
      <c r="F1324">
        <v>0</v>
      </c>
      <c r="G1324">
        <v>0</v>
      </c>
      <c r="H1324">
        <v>0</v>
      </c>
      <c r="I1324">
        <v>6.5</v>
      </c>
      <c r="J1324">
        <v>78</v>
      </c>
      <c r="K1324">
        <v>974.5</v>
      </c>
      <c r="L1324">
        <v>24.2</v>
      </c>
      <c r="M1324">
        <v>1.7</v>
      </c>
    </row>
    <row r="1325" spans="1:13" x14ac:dyDescent="0.2">
      <c r="A1325">
        <v>2019</v>
      </c>
      <c r="B1325">
        <v>2</v>
      </c>
      <c r="C1325">
        <v>25</v>
      </c>
      <c r="D1325">
        <v>1</v>
      </c>
      <c r="E1325">
        <v>0</v>
      </c>
      <c r="F1325">
        <v>0</v>
      </c>
      <c r="G1325">
        <v>0</v>
      </c>
      <c r="H1325">
        <v>0</v>
      </c>
      <c r="I1325">
        <v>6.4</v>
      </c>
      <c r="J1325">
        <v>69.099999999999994</v>
      </c>
      <c r="K1325">
        <v>974.3</v>
      </c>
      <c r="L1325">
        <v>23.6</v>
      </c>
      <c r="M1325">
        <v>2.2000000000000002</v>
      </c>
    </row>
    <row r="1326" spans="1:13" x14ac:dyDescent="0.2">
      <c r="A1326">
        <v>2019</v>
      </c>
      <c r="B1326">
        <v>2</v>
      </c>
      <c r="C1326">
        <v>25</v>
      </c>
      <c r="D1326">
        <v>2</v>
      </c>
      <c r="E1326">
        <v>0</v>
      </c>
      <c r="F1326">
        <v>0</v>
      </c>
      <c r="G1326">
        <v>0</v>
      </c>
      <c r="H1326">
        <v>0</v>
      </c>
      <c r="I1326">
        <v>5.3</v>
      </c>
      <c r="J1326">
        <v>71.099999999999994</v>
      </c>
      <c r="K1326">
        <v>974.1</v>
      </c>
      <c r="L1326">
        <v>63.4</v>
      </c>
      <c r="M1326">
        <v>1.2</v>
      </c>
    </row>
    <row r="1327" spans="1:13" x14ac:dyDescent="0.2">
      <c r="A1327">
        <v>2019</v>
      </c>
      <c r="B1327">
        <v>2</v>
      </c>
      <c r="C1327">
        <v>25</v>
      </c>
      <c r="D1327">
        <v>3</v>
      </c>
      <c r="E1327">
        <v>0</v>
      </c>
      <c r="F1327">
        <v>0</v>
      </c>
      <c r="G1327">
        <v>0</v>
      </c>
      <c r="H1327">
        <v>0</v>
      </c>
      <c r="I1327">
        <v>4.7</v>
      </c>
      <c r="J1327">
        <v>72.900000000000006</v>
      </c>
      <c r="K1327">
        <v>973.8</v>
      </c>
      <c r="L1327">
        <v>41.6</v>
      </c>
      <c r="M1327">
        <v>0.8</v>
      </c>
    </row>
    <row r="1328" spans="1:13" x14ac:dyDescent="0.2">
      <c r="A1328">
        <v>2019</v>
      </c>
      <c r="B1328">
        <v>2</v>
      </c>
      <c r="C1328">
        <v>25</v>
      </c>
      <c r="D1328">
        <v>4</v>
      </c>
      <c r="E1328">
        <v>0</v>
      </c>
      <c r="F1328">
        <v>0</v>
      </c>
      <c r="G1328">
        <v>0</v>
      </c>
      <c r="H1328">
        <v>0</v>
      </c>
      <c r="I1328">
        <v>5.2</v>
      </c>
      <c r="J1328">
        <v>67.2</v>
      </c>
      <c r="K1328">
        <v>973.5</v>
      </c>
      <c r="L1328">
        <v>24.9</v>
      </c>
      <c r="M1328">
        <v>1.5</v>
      </c>
    </row>
    <row r="1329" spans="1:13" x14ac:dyDescent="0.2">
      <c r="A1329">
        <v>2019</v>
      </c>
      <c r="B1329">
        <v>2</v>
      </c>
      <c r="C1329">
        <v>25</v>
      </c>
      <c r="D1329">
        <v>5</v>
      </c>
      <c r="E1329">
        <v>0</v>
      </c>
      <c r="F1329">
        <v>0</v>
      </c>
      <c r="G1329">
        <v>0</v>
      </c>
      <c r="H1329">
        <v>0</v>
      </c>
      <c r="I1329">
        <v>5.8</v>
      </c>
      <c r="J1329">
        <v>60.4</v>
      </c>
      <c r="K1329">
        <v>973.5</v>
      </c>
      <c r="L1329">
        <v>33.799999999999997</v>
      </c>
      <c r="M1329">
        <v>2.7</v>
      </c>
    </row>
    <row r="1330" spans="1:13" x14ac:dyDescent="0.2">
      <c r="A1330">
        <v>2019</v>
      </c>
      <c r="B1330">
        <v>2</v>
      </c>
      <c r="C1330">
        <v>25</v>
      </c>
      <c r="D1330">
        <v>6</v>
      </c>
      <c r="E1330">
        <v>0</v>
      </c>
      <c r="F1330">
        <v>0</v>
      </c>
      <c r="G1330">
        <v>0</v>
      </c>
      <c r="H1330">
        <v>0</v>
      </c>
      <c r="I1330">
        <v>6.6</v>
      </c>
      <c r="J1330">
        <v>60.9</v>
      </c>
      <c r="K1330">
        <v>973.8</v>
      </c>
      <c r="L1330">
        <v>52.8</v>
      </c>
      <c r="M1330">
        <v>2.8</v>
      </c>
    </row>
    <row r="1331" spans="1:13" x14ac:dyDescent="0.2">
      <c r="A1331">
        <v>2019</v>
      </c>
      <c r="B1331">
        <v>2</v>
      </c>
      <c r="C1331">
        <v>25</v>
      </c>
      <c r="D1331">
        <v>7</v>
      </c>
      <c r="E1331">
        <v>0</v>
      </c>
      <c r="F1331">
        <v>0</v>
      </c>
      <c r="G1331">
        <v>1</v>
      </c>
      <c r="H1331">
        <v>1</v>
      </c>
      <c r="I1331">
        <v>6.7</v>
      </c>
      <c r="J1331">
        <v>87.5</v>
      </c>
      <c r="K1331">
        <v>974.1</v>
      </c>
      <c r="L1331">
        <v>69.5</v>
      </c>
      <c r="M1331">
        <v>4.0999999999999996</v>
      </c>
    </row>
    <row r="1332" spans="1:13" x14ac:dyDescent="0.2">
      <c r="A1332">
        <v>2019</v>
      </c>
      <c r="B1332">
        <v>2</v>
      </c>
      <c r="C1332">
        <v>25</v>
      </c>
      <c r="D1332">
        <v>8</v>
      </c>
      <c r="E1332">
        <v>0</v>
      </c>
      <c r="F1332">
        <v>309</v>
      </c>
      <c r="G1332">
        <v>41</v>
      </c>
      <c r="H1332">
        <v>95</v>
      </c>
      <c r="I1332">
        <v>7.4</v>
      </c>
      <c r="J1332">
        <v>85.4</v>
      </c>
      <c r="K1332">
        <v>974.5</v>
      </c>
      <c r="L1332">
        <v>77.099999999999994</v>
      </c>
      <c r="M1332">
        <v>2.5</v>
      </c>
    </row>
    <row r="1333" spans="1:13" x14ac:dyDescent="0.2">
      <c r="A1333">
        <v>2019</v>
      </c>
      <c r="B1333">
        <v>2</v>
      </c>
      <c r="C1333">
        <v>25</v>
      </c>
      <c r="D1333">
        <v>9</v>
      </c>
      <c r="E1333">
        <v>0</v>
      </c>
      <c r="F1333">
        <v>696</v>
      </c>
      <c r="G1333">
        <v>71</v>
      </c>
      <c r="H1333">
        <v>299</v>
      </c>
      <c r="I1333">
        <v>9.3000000000000007</v>
      </c>
      <c r="J1333">
        <v>77.599999999999994</v>
      </c>
      <c r="K1333">
        <v>974.9</v>
      </c>
      <c r="L1333">
        <v>98.9</v>
      </c>
      <c r="M1333">
        <v>3</v>
      </c>
    </row>
    <row r="1334" spans="1:13" x14ac:dyDescent="0.2">
      <c r="A1334">
        <v>2019</v>
      </c>
      <c r="B1334">
        <v>2</v>
      </c>
      <c r="C1334">
        <v>25</v>
      </c>
      <c r="D1334">
        <v>10</v>
      </c>
      <c r="E1334">
        <v>0</v>
      </c>
      <c r="F1334">
        <v>869</v>
      </c>
      <c r="G1334">
        <v>75</v>
      </c>
      <c r="H1334">
        <v>497</v>
      </c>
      <c r="I1334">
        <v>12.5</v>
      </c>
      <c r="J1334">
        <v>58.7</v>
      </c>
      <c r="K1334">
        <v>974.7</v>
      </c>
      <c r="L1334">
        <v>105.2</v>
      </c>
      <c r="M1334">
        <v>4</v>
      </c>
    </row>
    <row r="1335" spans="1:13" x14ac:dyDescent="0.2">
      <c r="A1335">
        <v>2019</v>
      </c>
      <c r="B1335">
        <v>2</v>
      </c>
      <c r="C1335">
        <v>25</v>
      </c>
      <c r="D1335">
        <v>11</v>
      </c>
      <c r="E1335">
        <v>0</v>
      </c>
      <c r="F1335">
        <v>949</v>
      </c>
      <c r="G1335">
        <v>74</v>
      </c>
      <c r="H1335">
        <v>652</v>
      </c>
      <c r="I1335">
        <v>15.3</v>
      </c>
      <c r="J1335">
        <v>39.299999999999997</v>
      </c>
      <c r="K1335">
        <v>974.4</v>
      </c>
      <c r="L1335">
        <v>107.3</v>
      </c>
      <c r="M1335">
        <v>4.0999999999999996</v>
      </c>
    </row>
    <row r="1336" spans="1:13" x14ac:dyDescent="0.2">
      <c r="A1336">
        <v>2019</v>
      </c>
      <c r="B1336">
        <v>2</v>
      </c>
      <c r="C1336">
        <v>25</v>
      </c>
      <c r="D1336">
        <v>12</v>
      </c>
      <c r="E1336">
        <v>0</v>
      </c>
      <c r="F1336">
        <v>979</v>
      </c>
      <c r="G1336">
        <v>77</v>
      </c>
      <c r="H1336">
        <v>746</v>
      </c>
      <c r="I1336">
        <v>17</v>
      </c>
      <c r="J1336">
        <v>31.3</v>
      </c>
      <c r="K1336">
        <v>974</v>
      </c>
      <c r="L1336">
        <v>99</v>
      </c>
      <c r="M1336">
        <v>5.3</v>
      </c>
    </row>
    <row r="1337" spans="1:13" x14ac:dyDescent="0.2">
      <c r="A1337">
        <v>2019</v>
      </c>
      <c r="B1337">
        <v>2</v>
      </c>
      <c r="C1337">
        <v>25</v>
      </c>
      <c r="D1337">
        <v>13</v>
      </c>
      <c r="E1337">
        <v>0</v>
      </c>
      <c r="F1337">
        <v>985</v>
      </c>
      <c r="G1337">
        <v>77</v>
      </c>
      <c r="H1337">
        <v>772</v>
      </c>
      <c r="I1337">
        <v>17.3</v>
      </c>
      <c r="J1337">
        <v>29.8</v>
      </c>
      <c r="K1337">
        <v>973.3</v>
      </c>
      <c r="L1337">
        <v>108.3</v>
      </c>
      <c r="M1337">
        <v>5.7</v>
      </c>
    </row>
    <row r="1338" spans="1:13" x14ac:dyDescent="0.2">
      <c r="A1338">
        <v>2019</v>
      </c>
      <c r="B1338">
        <v>2</v>
      </c>
      <c r="C1338">
        <v>25</v>
      </c>
      <c r="D1338">
        <v>14</v>
      </c>
      <c r="E1338">
        <v>0</v>
      </c>
      <c r="F1338">
        <v>984</v>
      </c>
      <c r="G1338">
        <v>72</v>
      </c>
      <c r="H1338">
        <v>733</v>
      </c>
      <c r="I1338">
        <v>17.3</v>
      </c>
      <c r="J1338">
        <v>27.5</v>
      </c>
      <c r="K1338">
        <v>972.7</v>
      </c>
      <c r="L1338">
        <v>114</v>
      </c>
      <c r="M1338">
        <v>5.6</v>
      </c>
    </row>
    <row r="1339" spans="1:13" x14ac:dyDescent="0.2">
      <c r="A1339">
        <v>2019</v>
      </c>
      <c r="B1339">
        <v>2</v>
      </c>
      <c r="C1339">
        <v>25</v>
      </c>
      <c r="D1339">
        <v>15</v>
      </c>
      <c r="E1339">
        <v>0</v>
      </c>
      <c r="F1339">
        <v>957</v>
      </c>
      <c r="G1339">
        <v>67</v>
      </c>
      <c r="H1339">
        <v>627</v>
      </c>
      <c r="I1339">
        <v>17.100000000000001</v>
      </c>
      <c r="J1339">
        <v>26.2</v>
      </c>
      <c r="K1339">
        <v>972.2</v>
      </c>
      <c r="L1339">
        <v>110.7</v>
      </c>
      <c r="M1339">
        <v>5.0999999999999996</v>
      </c>
    </row>
    <row r="1340" spans="1:13" x14ac:dyDescent="0.2">
      <c r="A1340">
        <v>2019</v>
      </c>
      <c r="B1340">
        <v>2</v>
      </c>
      <c r="C1340">
        <v>25</v>
      </c>
      <c r="D1340">
        <v>16</v>
      </c>
      <c r="E1340">
        <v>0</v>
      </c>
      <c r="F1340">
        <v>898</v>
      </c>
      <c r="G1340">
        <v>59</v>
      </c>
      <c r="H1340">
        <v>466</v>
      </c>
      <c r="I1340">
        <v>16.7</v>
      </c>
      <c r="J1340">
        <v>24.5</v>
      </c>
      <c r="K1340">
        <v>971.9</v>
      </c>
      <c r="L1340">
        <v>107.1</v>
      </c>
      <c r="M1340">
        <v>4.8</v>
      </c>
    </row>
    <row r="1341" spans="1:13" x14ac:dyDescent="0.2">
      <c r="A1341">
        <v>2019</v>
      </c>
      <c r="B1341">
        <v>2</v>
      </c>
      <c r="C1341">
        <v>25</v>
      </c>
      <c r="D1341">
        <v>17</v>
      </c>
      <c r="E1341">
        <v>0</v>
      </c>
      <c r="F1341">
        <v>771</v>
      </c>
      <c r="G1341">
        <v>45</v>
      </c>
      <c r="H1341">
        <v>267</v>
      </c>
      <c r="I1341">
        <v>16</v>
      </c>
      <c r="J1341">
        <v>26.1</v>
      </c>
      <c r="K1341">
        <v>971.9</v>
      </c>
      <c r="L1341">
        <v>94.8</v>
      </c>
      <c r="M1341">
        <v>4.7</v>
      </c>
    </row>
    <row r="1342" spans="1:13" x14ac:dyDescent="0.2">
      <c r="A1342">
        <v>2019</v>
      </c>
      <c r="B1342">
        <v>2</v>
      </c>
      <c r="C1342">
        <v>25</v>
      </c>
      <c r="D1342">
        <v>18</v>
      </c>
      <c r="E1342">
        <v>0</v>
      </c>
      <c r="F1342">
        <v>318</v>
      </c>
      <c r="G1342">
        <v>22</v>
      </c>
      <c r="H1342">
        <v>68</v>
      </c>
      <c r="I1342">
        <v>13.7</v>
      </c>
      <c r="J1342">
        <v>32.299999999999997</v>
      </c>
      <c r="K1342">
        <v>972.2</v>
      </c>
      <c r="L1342">
        <v>92.5</v>
      </c>
      <c r="M1342">
        <v>4.3</v>
      </c>
    </row>
    <row r="1343" spans="1:13" x14ac:dyDescent="0.2">
      <c r="A1343">
        <v>2019</v>
      </c>
      <c r="B1343">
        <v>2</v>
      </c>
      <c r="C1343">
        <v>25</v>
      </c>
      <c r="D1343">
        <v>19</v>
      </c>
      <c r="E1343">
        <v>0</v>
      </c>
      <c r="F1343">
        <v>0</v>
      </c>
      <c r="G1343">
        <v>0</v>
      </c>
      <c r="H1343">
        <v>0</v>
      </c>
      <c r="I1343">
        <v>10.9</v>
      </c>
      <c r="J1343">
        <v>43.4</v>
      </c>
      <c r="K1343">
        <v>972.8</v>
      </c>
      <c r="L1343">
        <v>96.7</v>
      </c>
      <c r="M1343">
        <v>3.2</v>
      </c>
    </row>
    <row r="1344" spans="1:13" x14ac:dyDescent="0.2">
      <c r="A1344">
        <v>2019</v>
      </c>
      <c r="B1344">
        <v>2</v>
      </c>
      <c r="C1344">
        <v>25</v>
      </c>
      <c r="D1344">
        <v>20</v>
      </c>
      <c r="E1344">
        <v>0</v>
      </c>
      <c r="F1344">
        <v>0</v>
      </c>
      <c r="G1344">
        <v>0</v>
      </c>
      <c r="H1344">
        <v>0</v>
      </c>
      <c r="I1344">
        <v>9</v>
      </c>
      <c r="J1344">
        <v>62.8</v>
      </c>
      <c r="K1344">
        <v>973.2</v>
      </c>
      <c r="L1344">
        <v>96.8</v>
      </c>
      <c r="M1344">
        <v>3</v>
      </c>
    </row>
    <row r="1345" spans="1:13" x14ac:dyDescent="0.2">
      <c r="A1345">
        <v>2019</v>
      </c>
      <c r="B1345">
        <v>2</v>
      </c>
      <c r="C1345">
        <v>25</v>
      </c>
      <c r="D1345">
        <v>21</v>
      </c>
      <c r="E1345">
        <v>0</v>
      </c>
      <c r="F1345">
        <v>0</v>
      </c>
      <c r="G1345">
        <v>0</v>
      </c>
      <c r="H1345">
        <v>0</v>
      </c>
      <c r="I1345">
        <v>7.5</v>
      </c>
      <c r="J1345">
        <v>71</v>
      </c>
      <c r="K1345">
        <v>973.4</v>
      </c>
      <c r="L1345">
        <v>81.3</v>
      </c>
      <c r="M1345">
        <v>2.2999999999999998</v>
      </c>
    </row>
    <row r="1346" spans="1:13" x14ac:dyDescent="0.2">
      <c r="A1346">
        <v>2019</v>
      </c>
      <c r="B1346">
        <v>2</v>
      </c>
      <c r="C1346">
        <v>25</v>
      </c>
      <c r="D1346">
        <v>22</v>
      </c>
      <c r="E1346">
        <v>0</v>
      </c>
      <c r="F1346">
        <v>0</v>
      </c>
      <c r="G1346">
        <v>0</v>
      </c>
      <c r="H1346">
        <v>0</v>
      </c>
      <c r="I1346">
        <v>7.1</v>
      </c>
      <c r="J1346">
        <v>51.2</v>
      </c>
      <c r="K1346">
        <v>973.7</v>
      </c>
      <c r="L1346">
        <v>29.9</v>
      </c>
      <c r="M1346">
        <v>1.7</v>
      </c>
    </row>
    <row r="1347" spans="1:13" x14ac:dyDescent="0.2">
      <c r="A1347">
        <v>2019</v>
      </c>
      <c r="B1347">
        <v>2</v>
      </c>
      <c r="C1347">
        <v>25</v>
      </c>
      <c r="D1347">
        <v>23</v>
      </c>
      <c r="E1347">
        <v>0</v>
      </c>
      <c r="F1347">
        <v>0</v>
      </c>
      <c r="G1347">
        <v>0</v>
      </c>
      <c r="H1347">
        <v>0</v>
      </c>
      <c r="I1347">
        <v>6.3</v>
      </c>
      <c r="J1347">
        <v>51.5</v>
      </c>
      <c r="K1347">
        <v>973.2</v>
      </c>
      <c r="L1347">
        <v>45.5</v>
      </c>
      <c r="M1347">
        <v>1.1000000000000001</v>
      </c>
    </row>
    <row r="1348" spans="1:13" x14ac:dyDescent="0.2">
      <c r="A1348">
        <v>2019</v>
      </c>
      <c r="B1348">
        <v>2</v>
      </c>
      <c r="C1348">
        <v>26</v>
      </c>
      <c r="D1348">
        <v>0</v>
      </c>
      <c r="E1348">
        <v>0</v>
      </c>
      <c r="F1348">
        <v>0</v>
      </c>
      <c r="G1348">
        <v>0</v>
      </c>
      <c r="H1348">
        <v>0</v>
      </c>
      <c r="I1348">
        <v>5.5</v>
      </c>
      <c r="J1348">
        <v>53.4</v>
      </c>
      <c r="K1348">
        <v>972.7</v>
      </c>
      <c r="L1348">
        <v>28.1</v>
      </c>
      <c r="M1348">
        <v>1.1000000000000001</v>
      </c>
    </row>
    <row r="1349" spans="1:13" x14ac:dyDescent="0.2">
      <c r="A1349">
        <v>2019</v>
      </c>
      <c r="B1349">
        <v>2</v>
      </c>
      <c r="C1349">
        <v>26</v>
      </c>
      <c r="D1349">
        <v>1</v>
      </c>
      <c r="E1349">
        <v>0</v>
      </c>
      <c r="F1349">
        <v>0</v>
      </c>
      <c r="G1349">
        <v>0</v>
      </c>
      <c r="H1349">
        <v>0</v>
      </c>
      <c r="I1349">
        <v>5.2</v>
      </c>
      <c r="J1349">
        <v>54.5</v>
      </c>
      <c r="K1349">
        <v>972.5</v>
      </c>
      <c r="L1349">
        <v>45.5</v>
      </c>
      <c r="M1349">
        <v>1.3</v>
      </c>
    </row>
    <row r="1350" spans="1:13" x14ac:dyDescent="0.2">
      <c r="A1350">
        <v>2019</v>
      </c>
      <c r="B1350">
        <v>2</v>
      </c>
      <c r="C1350">
        <v>26</v>
      </c>
      <c r="D1350">
        <v>2</v>
      </c>
      <c r="E1350">
        <v>0</v>
      </c>
      <c r="F1350">
        <v>0</v>
      </c>
      <c r="G1350">
        <v>0</v>
      </c>
      <c r="H1350">
        <v>0</v>
      </c>
      <c r="I1350">
        <v>5.8</v>
      </c>
      <c r="J1350">
        <v>51.8</v>
      </c>
      <c r="K1350">
        <v>972.1</v>
      </c>
      <c r="L1350">
        <v>49</v>
      </c>
      <c r="M1350">
        <v>2.2999999999999998</v>
      </c>
    </row>
    <row r="1351" spans="1:13" x14ac:dyDescent="0.2">
      <c r="A1351">
        <v>2019</v>
      </c>
      <c r="B1351">
        <v>2</v>
      </c>
      <c r="C1351">
        <v>26</v>
      </c>
      <c r="D1351">
        <v>3</v>
      </c>
      <c r="E1351">
        <v>0</v>
      </c>
      <c r="F1351">
        <v>0</v>
      </c>
      <c r="G1351">
        <v>0</v>
      </c>
      <c r="H1351">
        <v>0</v>
      </c>
      <c r="I1351">
        <v>6</v>
      </c>
      <c r="J1351">
        <v>48.8</v>
      </c>
      <c r="K1351">
        <v>971.5</v>
      </c>
      <c r="L1351">
        <v>22.2</v>
      </c>
      <c r="M1351">
        <v>1.7</v>
      </c>
    </row>
    <row r="1352" spans="1:13" x14ac:dyDescent="0.2">
      <c r="A1352">
        <v>2019</v>
      </c>
      <c r="B1352">
        <v>2</v>
      </c>
      <c r="C1352">
        <v>26</v>
      </c>
      <c r="D1352">
        <v>4</v>
      </c>
      <c r="E1352">
        <v>0</v>
      </c>
      <c r="F1352">
        <v>0</v>
      </c>
      <c r="G1352">
        <v>0</v>
      </c>
      <c r="H1352">
        <v>0</v>
      </c>
      <c r="I1352">
        <v>4.5999999999999996</v>
      </c>
      <c r="J1352">
        <v>51.7</v>
      </c>
      <c r="K1352">
        <v>971</v>
      </c>
      <c r="L1352">
        <v>94.7</v>
      </c>
      <c r="M1352">
        <v>1.4</v>
      </c>
    </row>
    <row r="1353" spans="1:13" x14ac:dyDescent="0.2">
      <c r="A1353">
        <v>2019</v>
      </c>
      <c r="B1353">
        <v>2</v>
      </c>
      <c r="C1353">
        <v>26</v>
      </c>
      <c r="D1353">
        <v>5</v>
      </c>
      <c r="E1353">
        <v>0</v>
      </c>
      <c r="F1353">
        <v>0</v>
      </c>
      <c r="G1353">
        <v>0</v>
      </c>
      <c r="H1353">
        <v>0</v>
      </c>
      <c r="I1353">
        <v>3.8</v>
      </c>
      <c r="J1353">
        <v>55.1</v>
      </c>
      <c r="K1353">
        <v>970.6</v>
      </c>
      <c r="L1353">
        <v>51.8</v>
      </c>
      <c r="M1353">
        <v>0.8</v>
      </c>
    </row>
    <row r="1354" spans="1:13" x14ac:dyDescent="0.2">
      <c r="A1354">
        <v>2019</v>
      </c>
      <c r="B1354">
        <v>2</v>
      </c>
      <c r="C1354">
        <v>26</v>
      </c>
      <c r="D1354">
        <v>6</v>
      </c>
      <c r="E1354">
        <v>0</v>
      </c>
      <c r="F1354">
        <v>0</v>
      </c>
      <c r="G1354">
        <v>0</v>
      </c>
      <c r="H1354">
        <v>0</v>
      </c>
      <c r="I1354">
        <v>5.2</v>
      </c>
      <c r="J1354">
        <v>51.4</v>
      </c>
      <c r="K1354">
        <v>970.5</v>
      </c>
      <c r="L1354">
        <v>47.1</v>
      </c>
      <c r="M1354">
        <v>2.2999999999999998</v>
      </c>
    </row>
    <row r="1355" spans="1:13" x14ac:dyDescent="0.2">
      <c r="A1355">
        <v>2019</v>
      </c>
      <c r="B1355">
        <v>2</v>
      </c>
      <c r="C1355">
        <v>26</v>
      </c>
      <c r="D1355">
        <v>7</v>
      </c>
      <c r="E1355">
        <v>0</v>
      </c>
      <c r="F1355">
        <v>3</v>
      </c>
      <c r="G1355">
        <v>2</v>
      </c>
      <c r="H1355">
        <v>2</v>
      </c>
      <c r="I1355">
        <v>6</v>
      </c>
      <c r="J1355">
        <v>49.3</v>
      </c>
      <c r="K1355">
        <v>970.9</v>
      </c>
      <c r="L1355">
        <v>36.5</v>
      </c>
      <c r="M1355">
        <v>2.2000000000000002</v>
      </c>
    </row>
    <row r="1356" spans="1:13" x14ac:dyDescent="0.2">
      <c r="A1356">
        <v>2019</v>
      </c>
      <c r="B1356">
        <v>2</v>
      </c>
      <c r="C1356">
        <v>26</v>
      </c>
      <c r="D1356">
        <v>8</v>
      </c>
      <c r="E1356">
        <v>0</v>
      </c>
      <c r="F1356">
        <v>481</v>
      </c>
      <c r="G1356">
        <v>32</v>
      </c>
      <c r="H1356">
        <v>103</v>
      </c>
      <c r="I1356">
        <v>8.4</v>
      </c>
      <c r="J1356">
        <v>47.9</v>
      </c>
      <c r="K1356">
        <v>971.6</v>
      </c>
      <c r="L1356">
        <v>42.5</v>
      </c>
      <c r="M1356">
        <v>1.4</v>
      </c>
    </row>
    <row r="1357" spans="1:13" x14ac:dyDescent="0.2">
      <c r="A1357">
        <v>2019</v>
      </c>
      <c r="B1357">
        <v>2</v>
      </c>
      <c r="C1357">
        <v>26</v>
      </c>
      <c r="D1357">
        <v>9</v>
      </c>
      <c r="E1357">
        <v>0</v>
      </c>
      <c r="F1357">
        <v>786</v>
      </c>
      <c r="G1357">
        <v>51</v>
      </c>
      <c r="H1357">
        <v>310</v>
      </c>
      <c r="I1357">
        <v>11.8</v>
      </c>
      <c r="J1357">
        <v>46.2</v>
      </c>
      <c r="K1357">
        <v>972</v>
      </c>
      <c r="L1357">
        <v>86.2</v>
      </c>
      <c r="M1357">
        <v>1.1000000000000001</v>
      </c>
    </row>
    <row r="1358" spans="1:13" x14ac:dyDescent="0.2">
      <c r="A1358">
        <v>2019</v>
      </c>
      <c r="B1358">
        <v>2</v>
      </c>
      <c r="C1358">
        <v>26</v>
      </c>
      <c r="D1358">
        <v>10</v>
      </c>
      <c r="E1358">
        <v>0</v>
      </c>
      <c r="F1358">
        <v>912</v>
      </c>
      <c r="G1358">
        <v>59</v>
      </c>
      <c r="H1358">
        <v>506</v>
      </c>
      <c r="I1358">
        <v>14.5</v>
      </c>
      <c r="J1358">
        <v>39</v>
      </c>
      <c r="K1358">
        <v>972</v>
      </c>
      <c r="L1358">
        <v>100.4</v>
      </c>
      <c r="M1358">
        <v>2.8</v>
      </c>
    </row>
    <row r="1359" spans="1:13" x14ac:dyDescent="0.2">
      <c r="A1359">
        <v>2019</v>
      </c>
      <c r="B1359">
        <v>2</v>
      </c>
      <c r="C1359">
        <v>26</v>
      </c>
      <c r="D1359">
        <v>11</v>
      </c>
      <c r="E1359">
        <v>0</v>
      </c>
      <c r="F1359">
        <v>970</v>
      </c>
      <c r="G1359">
        <v>63</v>
      </c>
      <c r="H1359">
        <v>658</v>
      </c>
      <c r="I1359">
        <v>16.5</v>
      </c>
      <c r="J1359">
        <v>32.1</v>
      </c>
      <c r="K1359">
        <v>972.1</v>
      </c>
      <c r="L1359">
        <v>108.8</v>
      </c>
      <c r="M1359">
        <v>4.7</v>
      </c>
    </row>
    <row r="1360" spans="1:13" x14ac:dyDescent="0.2">
      <c r="A1360">
        <v>2019</v>
      </c>
      <c r="B1360">
        <v>2</v>
      </c>
      <c r="C1360">
        <v>26</v>
      </c>
      <c r="D1360">
        <v>12</v>
      </c>
      <c r="E1360">
        <v>0</v>
      </c>
      <c r="F1360">
        <v>992</v>
      </c>
      <c r="G1360">
        <v>66</v>
      </c>
      <c r="H1360">
        <v>751</v>
      </c>
      <c r="I1360">
        <v>18.100000000000001</v>
      </c>
      <c r="J1360">
        <v>29.2</v>
      </c>
      <c r="K1360">
        <v>971.8</v>
      </c>
      <c r="L1360">
        <v>109.3</v>
      </c>
      <c r="M1360">
        <v>4</v>
      </c>
    </row>
    <row r="1361" spans="1:13" x14ac:dyDescent="0.2">
      <c r="A1361">
        <v>2019</v>
      </c>
      <c r="B1361">
        <v>2</v>
      </c>
      <c r="C1361">
        <v>26</v>
      </c>
      <c r="D1361">
        <v>13</v>
      </c>
      <c r="E1361">
        <v>0</v>
      </c>
      <c r="F1361">
        <v>997</v>
      </c>
      <c r="G1361">
        <v>67</v>
      </c>
      <c r="H1361">
        <v>775</v>
      </c>
      <c r="I1361">
        <v>19.100000000000001</v>
      </c>
      <c r="J1361">
        <v>27</v>
      </c>
      <c r="K1361">
        <v>971</v>
      </c>
      <c r="L1361">
        <v>99.2</v>
      </c>
      <c r="M1361">
        <v>5.4</v>
      </c>
    </row>
    <row r="1362" spans="1:13" x14ac:dyDescent="0.2">
      <c r="A1362">
        <v>2019</v>
      </c>
      <c r="B1362">
        <v>2</v>
      </c>
      <c r="C1362">
        <v>26</v>
      </c>
      <c r="D1362">
        <v>14</v>
      </c>
      <c r="E1362">
        <v>0</v>
      </c>
      <c r="F1362">
        <v>984</v>
      </c>
      <c r="G1362">
        <v>66</v>
      </c>
      <c r="H1362">
        <v>732</v>
      </c>
      <c r="I1362">
        <v>19.3</v>
      </c>
      <c r="J1362">
        <v>25.9</v>
      </c>
      <c r="K1362">
        <v>970.4</v>
      </c>
      <c r="L1362">
        <v>97.8</v>
      </c>
      <c r="M1362">
        <v>6.2</v>
      </c>
    </row>
    <row r="1363" spans="1:13" x14ac:dyDescent="0.2">
      <c r="A1363">
        <v>2019</v>
      </c>
      <c r="B1363">
        <v>2</v>
      </c>
      <c r="C1363">
        <v>26</v>
      </c>
      <c r="D1363">
        <v>15</v>
      </c>
      <c r="E1363">
        <v>0</v>
      </c>
      <c r="F1363">
        <v>957</v>
      </c>
      <c r="G1363">
        <v>62</v>
      </c>
      <c r="H1363">
        <v>628</v>
      </c>
      <c r="I1363">
        <v>19.100000000000001</v>
      </c>
      <c r="J1363">
        <v>25</v>
      </c>
      <c r="K1363">
        <v>970.2</v>
      </c>
      <c r="L1363">
        <v>91.4</v>
      </c>
      <c r="M1363">
        <v>7</v>
      </c>
    </row>
    <row r="1364" spans="1:13" x14ac:dyDescent="0.2">
      <c r="A1364">
        <v>2019</v>
      </c>
      <c r="B1364">
        <v>2</v>
      </c>
      <c r="C1364">
        <v>26</v>
      </c>
      <c r="D1364">
        <v>16</v>
      </c>
      <c r="E1364">
        <v>0</v>
      </c>
      <c r="F1364">
        <v>900</v>
      </c>
      <c r="G1364">
        <v>56</v>
      </c>
      <c r="H1364">
        <v>469</v>
      </c>
      <c r="I1364">
        <v>18.5</v>
      </c>
      <c r="J1364">
        <v>25.7</v>
      </c>
      <c r="K1364">
        <v>970.4</v>
      </c>
      <c r="L1364">
        <v>89.7</v>
      </c>
      <c r="M1364">
        <v>7.1</v>
      </c>
    </row>
    <row r="1365" spans="1:13" x14ac:dyDescent="0.2">
      <c r="A1365">
        <v>2019</v>
      </c>
      <c r="B1365">
        <v>2</v>
      </c>
      <c r="C1365">
        <v>26</v>
      </c>
      <c r="D1365">
        <v>17</v>
      </c>
      <c r="E1365">
        <v>0</v>
      </c>
      <c r="F1365">
        <v>763</v>
      </c>
      <c r="G1365">
        <v>46</v>
      </c>
      <c r="H1365">
        <v>269</v>
      </c>
      <c r="I1365">
        <v>17.3</v>
      </c>
      <c r="J1365">
        <v>28.1</v>
      </c>
      <c r="K1365">
        <v>970.6</v>
      </c>
      <c r="L1365">
        <v>99.2</v>
      </c>
      <c r="M1365">
        <v>6.3</v>
      </c>
    </row>
    <row r="1366" spans="1:13" x14ac:dyDescent="0.2">
      <c r="A1366">
        <v>2019</v>
      </c>
      <c r="B1366">
        <v>2</v>
      </c>
      <c r="C1366">
        <v>26</v>
      </c>
      <c r="D1366">
        <v>18</v>
      </c>
      <c r="E1366">
        <v>0</v>
      </c>
      <c r="F1366">
        <v>333</v>
      </c>
      <c r="G1366">
        <v>21</v>
      </c>
      <c r="H1366">
        <v>70</v>
      </c>
      <c r="I1366">
        <v>15.7</v>
      </c>
      <c r="J1366">
        <v>31.1</v>
      </c>
      <c r="K1366">
        <v>971</v>
      </c>
      <c r="L1366">
        <v>92.6</v>
      </c>
      <c r="M1366">
        <v>4.3</v>
      </c>
    </row>
    <row r="1367" spans="1:13" x14ac:dyDescent="0.2">
      <c r="A1367">
        <v>2019</v>
      </c>
      <c r="B1367">
        <v>2</v>
      </c>
      <c r="C1367">
        <v>26</v>
      </c>
      <c r="D1367">
        <v>19</v>
      </c>
      <c r="E1367">
        <v>0</v>
      </c>
      <c r="F1367">
        <v>0</v>
      </c>
      <c r="G1367">
        <v>0</v>
      </c>
      <c r="H1367">
        <v>0</v>
      </c>
      <c r="I1367">
        <v>12.9</v>
      </c>
      <c r="J1367">
        <v>36.1</v>
      </c>
      <c r="K1367">
        <v>971.7</v>
      </c>
      <c r="L1367">
        <v>80.599999999999994</v>
      </c>
      <c r="M1367">
        <v>2.2000000000000002</v>
      </c>
    </row>
    <row r="1368" spans="1:13" x14ac:dyDescent="0.2">
      <c r="A1368">
        <v>2019</v>
      </c>
      <c r="B1368">
        <v>2</v>
      </c>
      <c r="C1368">
        <v>26</v>
      </c>
      <c r="D1368">
        <v>20</v>
      </c>
      <c r="E1368">
        <v>0</v>
      </c>
      <c r="F1368">
        <v>0</v>
      </c>
      <c r="G1368">
        <v>0</v>
      </c>
      <c r="H1368">
        <v>0</v>
      </c>
      <c r="I1368">
        <v>10.3</v>
      </c>
      <c r="J1368">
        <v>41.3</v>
      </c>
      <c r="K1368">
        <v>971.8</v>
      </c>
      <c r="L1368">
        <v>99.2</v>
      </c>
      <c r="M1368">
        <v>2.2000000000000002</v>
      </c>
    </row>
    <row r="1369" spans="1:13" x14ac:dyDescent="0.2">
      <c r="A1369">
        <v>2019</v>
      </c>
      <c r="B1369">
        <v>2</v>
      </c>
      <c r="C1369">
        <v>26</v>
      </c>
      <c r="D1369">
        <v>21</v>
      </c>
      <c r="E1369">
        <v>0</v>
      </c>
      <c r="F1369">
        <v>0</v>
      </c>
      <c r="G1369">
        <v>0</v>
      </c>
      <c r="H1369">
        <v>0</v>
      </c>
      <c r="I1369">
        <v>9.5</v>
      </c>
      <c r="J1369">
        <v>41.5</v>
      </c>
      <c r="K1369">
        <v>971.7</v>
      </c>
      <c r="L1369">
        <v>89.8</v>
      </c>
      <c r="M1369">
        <v>1.3</v>
      </c>
    </row>
    <row r="1370" spans="1:13" x14ac:dyDescent="0.2">
      <c r="A1370">
        <v>2019</v>
      </c>
      <c r="B1370">
        <v>2</v>
      </c>
      <c r="C1370">
        <v>26</v>
      </c>
      <c r="D1370">
        <v>22</v>
      </c>
      <c r="E1370">
        <v>0</v>
      </c>
      <c r="F1370">
        <v>0</v>
      </c>
      <c r="G1370">
        <v>0</v>
      </c>
      <c r="H1370">
        <v>0</v>
      </c>
      <c r="I1370">
        <v>7.6</v>
      </c>
      <c r="J1370">
        <v>45.2</v>
      </c>
      <c r="K1370">
        <v>971.8</v>
      </c>
      <c r="L1370">
        <v>77.8</v>
      </c>
      <c r="M1370">
        <v>0.6</v>
      </c>
    </row>
    <row r="1371" spans="1:13" x14ac:dyDescent="0.2">
      <c r="A1371">
        <v>2019</v>
      </c>
      <c r="B1371">
        <v>2</v>
      </c>
      <c r="C1371">
        <v>26</v>
      </c>
      <c r="D1371">
        <v>23</v>
      </c>
      <c r="E1371">
        <v>0</v>
      </c>
      <c r="F1371">
        <v>0</v>
      </c>
      <c r="G1371">
        <v>0</v>
      </c>
      <c r="H1371">
        <v>0</v>
      </c>
      <c r="I1371">
        <v>6.2</v>
      </c>
      <c r="J1371">
        <v>46.3</v>
      </c>
      <c r="K1371">
        <v>971.7</v>
      </c>
      <c r="L1371">
        <v>27</v>
      </c>
      <c r="M1371">
        <v>0.4</v>
      </c>
    </row>
    <row r="1372" spans="1:13" x14ac:dyDescent="0.2">
      <c r="A1372">
        <v>2019</v>
      </c>
      <c r="B1372">
        <v>2</v>
      </c>
      <c r="C1372">
        <v>27</v>
      </c>
      <c r="D1372">
        <v>0</v>
      </c>
      <c r="E1372">
        <v>0</v>
      </c>
      <c r="F1372">
        <v>0</v>
      </c>
      <c r="G1372">
        <v>0</v>
      </c>
      <c r="H1372">
        <v>0</v>
      </c>
      <c r="I1372">
        <v>5.5</v>
      </c>
      <c r="J1372">
        <v>48.2</v>
      </c>
      <c r="K1372">
        <v>971.6</v>
      </c>
      <c r="L1372">
        <v>111.3</v>
      </c>
      <c r="M1372">
        <v>0.7</v>
      </c>
    </row>
    <row r="1373" spans="1:13" x14ac:dyDescent="0.2">
      <c r="A1373">
        <v>2019</v>
      </c>
      <c r="B1373">
        <v>2</v>
      </c>
      <c r="C1373">
        <v>27</v>
      </c>
      <c r="D1373">
        <v>1</v>
      </c>
      <c r="E1373">
        <v>0</v>
      </c>
      <c r="F1373">
        <v>0</v>
      </c>
      <c r="G1373">
        <v>0</v>
      </c>
      <c r="H1373">
        <v>0</v>
      </c>
      <c r="I1373">
        <v>5.6</v>
      </c>
      <c r="J1373">
        <v>47.9</v>
      </c>
      <c r="K1373">
        <v>971.2</v>
      </c>
      <c r="L1373">
        <v>180.1</v>
      </c>
      <c r="M1373">
        <v>0.4</v>
      </c>
    </row>
    <row r="1374" spans="1:13" x14ac:dyDescent="0.2">
      <c r="A1374">
        <v>2019</v>
      </c>
      <c r="B1374">
        <v>2</v>
      </c>
      <c r="C1374">
        <v>27</v>
      </c>
      <c r="D1374">
        <v>2</v>
      </c>
      <c r="E1374">
        <v>0</v>
      </c>
      <c r="F1374">
        <v>0</v>
      </c>
      <c r="G1374">
        <v>0</v>
      </c>
      <c r="H1374">
        <v>0</v>
      </c>
      <c r="I1374">
        <v>5</v>
      </c>
      <c r="J1374">
        <v>49.2</v>
      </c>
      <c r="K1374">
        <v>971.1</v>
      </c>
      <c r="L1374">
        <v>14.2</v>
      </c>
      <c r="M1374">
        <v>0.5</v>
      </c>
    </row>
    <row r="1375" spans="1:13" x14ac:dyDescent="0.2">
      <c r="A1375">
        <v>2019</v>
      </c>
      <c r="B1375">
        <v>2</v>
      </c>
      <c r="C1375">
        <v>27</v>
      </c>
      <c r="D1375">
        <v>3</v>
      </c>
      <c r="E1375">
        <v>0</v>
      </c>
      <c r="F1375">
        <v>0</v>
      </c>
      <c r="G1375">
        <v>0</v>
      </c>
      <c r="H1375">
        <v>0</v>
      </c>
      <c r="I1375">
        <v>5.5</v>
      </c>
      <c r="J1375">
        <v>47.9</v>
      </c>
      <c r="K1375">
        <v>970.7</v>
      </c>
      <c r="L1375">
        <v>17.2</v>
      </c>
      <c r="M1375">
        <v>0.8</v>
      </c>
    </row>
    <row r="1376" spans="1:13" x14ac:dyDescent="0.2">
      <c r="A1376">
        <v>2019</v>
      </c>
      <c r="B1376">
        <v>2</v>
      </c>
      <c r="C1376">
        <v>27</v>
      </c>
      <c r="D1376">
        <v>4</v>
      </c>
      <c r="E1376">
        <v>0</v>
      </c>
      <c r="F1376">
        <v>0</v>
      </c>
      <c r="G1376">
        <v>0</v>
      </c>
      <c r="H1376">
        <v>0</v>
      </c>
      <c r="I1376">
        <v>6.3</v>
      </c>
      <c r="J1376">
        <v>45.3</v>
      </c>
      <c r="K1376">
        <v>970.3</v>
      </c>
      <c r="L1376">
        <v>19.8</v>
      </c>
      <c r="M1376">
        <v>2.2000000000000002</v>
      </c>
    </row>
    <row r="1377" spans="1:13" x14ac:dyDescent="0.2">
      <c r="A1377">
        <v>2019</v>
      </c>
      <c r="B1377">
        <v>2</v>
      </c>
      <c r="C1377">
        <v>27</v>
      </c>
      <c r="D1377">
        <v>5</v>
      </c>
      <c r="E1377">
        <v>0</v>
      </c>
      <c r="F1377">
        <v>0</v>
      </c>
      <c r="G1377">
        <v>0</v>
      </c>
      <c r="H1377">
        <v>0</v>
      </c>
      <c r="I1377">
        <v>4.9000000000000004</v>
      </c>
      <c r="J1377">
        <v>48.7</v>
      </c>
      <c r="K1377">
        <v>970.2</v>
      </c>
      <c r="L1377">
        <v>164.8</v>
      </c>
      <c r="M1377">
        <v>0.9</v>
      </c>
    </row>
    <row r="1378" spans="1:13" x14ac:dyDescent="0.2">
      <c r="A1378">
        <v>2019</v>
      </c>
      <c r="B1378">
        <v>2</v>
      </c>
      <c r="C1378">
        <v>27</v>
      </c>
      <c r="D1378">
        <v>6</v>
      </c>
      <c r="E1378">
        <v>0</v>
      </c>
      <c r="F1378">
        <v>0</v>
      </c>
      <c r="G1378">
        <v>0</v>
      </c>
      <c r="H1378">
        <v>0</v>
      </c>
      <c r="I1378">
        <v>4.8</v>
      </c>
      <c r="J1378">
        <v>49.3</v>
      </c>
      <c r="K1378">
        <v>970.1</v>
      </c>
      <c r="L1378">
        <v>27.5</v>
      </c>
      <c r="M1378">
        <v>1</v>
      </c>
    </row>
    <row r="1379" spans="1:13" x14ac:dyDescent="0.2">
      <c r="A1379">
        <v>2019</v>
      </c>
      <c r="B1379">
        <v>2</v>
      </c>
      <c r="C1379">
        <v>27</v>
      </c>
      <c r="D1379">
        <v>7</v>
      </c>
      <c r="E1379">
        <v>0</v>
      </c>
      <c r="F1379">
        <v>10</v>
      </c>
      <c r="G1379">
        <v>2</v>
      </c>
      <c r="H1379">
        <v>2</v>
      </c>
      <c r="I1379">
        <v>5.3</v>
      </c>
      <c r="J1379">
        <v>47.7</v>
      </c>
      <c r="K1379">
        <v>970.1</v>
      </c>
      <c r="L1379">
        <v>13.9</v>
      </c>
      <c r="M1379">
        <v>1.2</v>
      </c>
    </row>
    <row r="1380" spans="1:13" x14ac:dyDescent="0.2">
      <c r="A1380">
        <v>2019</v>
      </c>
      <c r="B1380">
        <v>2</v>
      </c>
      <c r="C1380">
        <v>27</v>
      </c>
      <c r="D1380">
        <v>8</v>
      </c>
      <c r="E1380">
        <v>0</v>
      </c>
      <c r="F1380">
        <v>567</v>
      </c>
      <c r="G1380">
        <v>28</v>
      </c>
      <c r="H1380">
        <v>113</v>
      </c>
      <c r="I1380">
        <v>8.1999999999999993</v>
      </c>
      <c r="J1380">
        <v>42</v>
      </c>
      <c r="K1380">
        <v>970.3</v>
      </c>
      <c r="L1380">
        <v>23.9</v>
      </c>
      <c r="M1380">
        <v>0.4</v>
      </c>
    </row>
    <row r="1381" spans="1:13" x14ac:dyDescent="0.2">
      <c r="A1381">
        <v>2019</v>
      </c>
      <c r="B1381">
        <v>2</v>
      </c>
      <c r="C1381">
        <v>27</v>
      </c>
      <c r="D1381">
        <v>9</v>
      </c>
      <c r="E1381">
        <v>0</v>
      </c>
      <c r="F1381">
        <v>830</v>
      </c>
      <c r="G1381">
        <v>45</v>
      </c>
      <c r="H1381">
        <v>321</v>
      </c>
      <c r="I1381">
        <v>13.8</v>
      </c>
      <c r="J1381">
        <v>32.200000000000003</v>
      </c>
      <c r="K1381">
        <v>970.8</v>
      </c>
      <c r="L1381">
        <v>48.8</v>
      </c>
      <c r="M1381">
        <v>0.9</v>
      </c>
    </row>
    <row r="1382" spans="1:13" x14ac:dyDescent="0.2">
      <c r="A1382">
        <v>2019</v>
      </c>
      <c r="B1382">
        <v>2</v>
      </c>
      <c r="C1382">
        <v>27</v>
      </c>
      <c r="D1382">
        <v>10</v>
      </c>
      <c r="E1382">
        <v>0</v>
      </c>
      <c r="F1382">
        <v>935</v>
      </c>
      <c r="G1382">
        <v>53</v>
      </c>
      <c r="H1382">
        <v>515</v>
      </c>
      <c r="I1382">
        <v>16.899999999999999</v>
      </c>
      <c r="J1382">
        <v>27.4</v>
      </c>
      <c r="K1382">
        <v>970.9</v>
      </c>
      <c r="L1382">
        <v>185.5</v>
      </c>
      <c r="M1382">
        <v>1</v>
      </c>
    </row>
    <row r="1383" spans="1:13" x14ac:dyDescent="0.2">
      <c r="A1383">
        <v>2019</v>
      </c>
      <c r="B1383">
        <v>2</v>
      </c>
      <c r="C1383">
        <v>27</v>
      </c>
      <c r="D1383">
        <v>11</v>
      </c>
      <c r="E1383">
        <v>0</v>
      </c>
      <c r="F1383">
        <v>986</v>
      </c>
      <c r="G1383">
        <v>58</v>
      </c>
      <c r="H1383">
        <v>667</v>
      </c>
      <c r="I1383">
        <v>18</v>
      </c>
      <c r="J1383">
        <v>25.9</v>
      </c>
      <c r="K1383">
        <v>970.6</v>
      </c>
      <c r="L1383">
        <v>206.7</v>
      </c>
      <c r="M1383">
        <v>1.7</v>
      </c>
    </row>
    <row r="1384" spans="1:13" x14ac:dyDescent="0.2">
      <c r="A1384">
        <v>2019</v>
      </c>
      <c r="B1384">
        <v>2</v>
      </c>
      <c r="C1384">
        <v>27</v>
      </c>
      <c r="D1384">
        <v>12</v>
      </c>
      <c r="E1384">
        <v>0</v>
      </c>
      <c r="F1384">
        <v>1001</v>
      </c>
      <c r="G1384">
        <v>62</v>
      </c>
      <c r="H1384">
        <v>756</v>
      </c>
      <c r="I1384">
        <v>19.100000000000001</v>
      </c>
      <c r="J1384">
        <v>24.4</v>
      </c>
      <c r="K1384">
        <v>970.1</v>
      </c>
      <c r="L1384">
        <v>213.4</v>
      </c>
      <c r="M1384">
        <v>1.7</v>
      </c>
    </row>
    <row r="1385" spans="1:13" x14ac:dyDescent="0.2">
      <c r="A1385">
        <v>2019</v>
      </c>
      <c r="B1385">
        <v>2</v>
      </c>
      <c r="C1385">
        <v>27</v>
      </c>
      <c r="D1385">
        <v>13</v>
      </c>
      <c r="E1385">
        <v>0</v>
      </c>
      <c r="F1385">
        <v>1001</v>
      </c>
      <c r="G1385">
        <v>64</v>
      </c>
      <c r="H1385">
        <v>779</v>
      </c>
      <c r="I1385">
        <v>20.100000000000001</v>
      </c>
      <c r="J1385">
        <v>23.4</v>
      </c>
      <c r="K1385">
        <v>969.4</v>
      </c>
      <c r="L1385">
        <v>188.8</v>
      </c>
      <c r="M1385">
        <v>2</v>
      </c>
    </row>
    <row r="1386" spans="1:13" x14ac:dyDescent="0.2">
      <c r="A1386">
        <v>2019</v>
      </c>
      <c r="B1386">
        <v>2</v>
      </c>
      <c r="C1386">
        <v>27</v>
      </c>
      <c r="D1386">
        <v>14</v>
      </c>
      <c r="E1386">
        <v>0</v>
      </c>
      <c r="F1386">
        <v>980</v>
      </c>
      <c r="G1386">
        <v>67</v>
      </c>
      <c r="H1386">
        <v>734</v>
      </c>
      <c r="I1386">
        <v>19.5</v>
      </c>
      <c r="J1386">
        <v>30</v>
      </c>
      <c r="K1386">
        <v>968.7</v>
      </c>
      <c r="L1386">
        <v>244.2</v>
      </c>
      <c r="M1386">
        <v>4.8</v>
      </c>
    </row>
    <row r="1387" spans="1:13" x14ac:dyDescent="0.2">
      <c r="A1387">
        <v>2019</v>
      </c>
      <c r="B1387">
        <v>2</v>
      </c>
      <c r="C1387">
        <v>27</v>
      </c>
      <c r="D1387">
        <v>15</v>
      </c>
      <c r="E1387">
        <v>0</v>
      </c>
      <c r="F1387">
        <v>945</v>
      </c>
      <c r="G1387">
        <v>65</v>
      </c>
      <c r="H1387">
        <v>627</v>
      </c>
      <c r="I1387">
        <v>19.100000000000001</v>
      </c>
      <c r="J1387">
        <v>32.5</v>
      </c>
      <c r="K1387">
        <v>968.4</v>
      </c>
      <c r="L1387">
        <v>255.9</v>
      </c>
      <c r="M1387">
        <v>4.5999999999999996</v>
      </c>
    </row>
    <row r="1388" spans="1:13" x14ac:dyDescent="0.2">
      <c r="A1388">
        <v>2019</v>
      </c>
      <c r="B1388">
        <v>2</v>
      </c>
      <c r="C1388">
        <v>27</v>
      </c>
      <c r="D1388">
        <v>16</v>
      </c>
      <c r="E1388">
        <v>0</v>
      </c>
      <c r="F1388">
        <v>877</v>
      </c>
      <c r="G1388">
        <v>60</v>
      </c>
      <c r="H1388">
        <v>466</v>
      </c>
      <c r="I1388">
        <v>18.7</v>
      </c>
      <c r="J1388">
        <v>32.6</v>
      </c>
      <c r="K1388">
        <v>968.4</v>
      </c>
      <c r="L1388">
        <v>255.9</v>
      </c>
      <c r="M1388">
        <v>5</v>
      </c>
    </row>
    <row r="1389" spans="1:13" x14ac:dyDescent="0.2">
      <c r="A1389">
        <v>2019</v>
      </c>
      <c r="B1389">
        <v>2</v>
      </c>
      <c r="C1389">
        <v>27</v>
      </c>
      <c r="D1389">
        <v>17</v>
      </c>
      <c r="E1389">
        <v>0</v>
      </c>
      <c r="F1389">
        <v>736</v>
      </c>
      <c r="G1389">
        <v>48</v>
      </c>
      <c r="H1389">
        <v>267</v>
      </c>
      <c r="I1389">
        <v>17.8</v>
      </c>
      <c r="J1389">
        <v>34.5</v>
      </c>
      <c r="K1389">
        <v>968.7</v>
      </c>
      <c r="L1389">
        <v>266.5</v>
      </c>
      <c r="M1389">
        <v>4.7</v>
      </c>
    </row>
    <row r="1390" spans="1:13" x14ac:dyDescent="0.2">
      <c r="A1390">
        <v>2019</v>
      </c>
      <c r="B1390">
        <v>2</v>
      </c>
      <c r="C1390">
        <v>27</v>
      </c>
      <c r="D1390">
        <v>18</v>
      </c>
      <c r="E1390">
        <v>0</v>
      </c>
      <c r="F1390">
        <v>304</v>
      </c>
      <c r="G1390">
        <v>23</v>
      </c>
      <c r="H1390">
        <v>71</v>
      </c>
      <c r="I1390">
        <v>16.100000000000001</v>
      </c>
      <c r="J1390">
        <v>35.799999999999997</v>
      </c>
      <c r="K1390">
        <v>969</v>
      </c>
      <c r="L1390">
        <v>276.5</v>
      </c>
      <c r="M1390">
        <v>3.5</v>
      </c>
    </row>
    <row r="1391" spans="1:13" x14ac:dyDescent="0.2">
      <c r="A1391">
        <v>2019</v>
      </c>
      <c r="B1391">
        <v>2</v>
      </c>
      <c r="C1391">
        <v>27</v>
      </c>
      <c r="D1391">
        <v>19</v>
      </c>
      <c r="E1391">
        <v>0</v>
      </c>
      <c r="F1391">
        <v>0</v>
      </c>
      <c r="G1391">
        <v>0</v>
      </c>
      <c r="H1391">
        <v>0</v>
      </c>
      <c r="I1391">
        <v>12.9</v>
      </c>
      <c r="J1391">
        <v>54.6</v>
      </c>
      <c r="K1391">
        <v>969.3</v>
      </c>
      <c r="L1391">
        <v>237</v>
      </c>
      <c r="M1391">
        <v>2.4</v>
      </c>
    </row>
    <row r="1392" spans="1:13" x14ac:dyDescent="0.2">
      <c r="A1392">
        <v>2019</v>
      </c>
      <c r="B1392">
        <v>2</v>
      </c>
      <c r="C1392">
        <v>27</v>
      </c>
      <c r="D1392">
        <v>20</v>
      </c>
      <c r="E1392">
        <v>0</v>
      </c>
      <c r="F1392">
        <v>0</v>
      </c>
      <c r="G1392">
        <v>0</v>
      </c>
      <c r="H1392">
        <v>0</v>
      </c>
      <c r="I1392">
        <v>10.199999999999999</v>
      </c>
      <c r="J1392">
        <v>74.8</v>
      </c>
      <c r="K1392">
        <v>969.4</v>
      </c>
      <c r="L1392">
        <v>244.5</v>
      </c>
      <c r="M1392">
        <v>0.7</v>
      </c>
    </row>
    <row r="1393" spans="1:13" x14ac:dyDescent="0.2">
      <c r="A1393">
        <v>2019</v>
      </c>
      <c r="B1393">
        <v>2</v>
      </c>
      <c r="C1393">
        <v>27</v>
      </c>
      <c r="D1393">
        <v>21</v>
      </c>
      <c r="E1393">
        <v>0</v>
      </c>
      <c r="F1393">
        <v>0</v>
      </c>
      <c r="G1393">
        <v>0</v>
      </c>
      <c r="H1393">
        <v>0</v>
      </c>
      <c r="I1393">
        <v>9.1999999999999993</v>
      </c>
      <c r="J1393">
        <v>70.400000000000006</v>
      </c>
      <c r="K1393">
        <v>969.4</v>
      </c>
      <c r="L1393">
        <v>257.89999999999998</v>
      </c>
      <c r="M1393">
        <v>0.9</v>
      </c>
    </row>
    <row r="1394" spans="1:13" x14ac:dyDescent="0.2">
      <c r="A1394">
        <v>2019</v>
      </c>
      <c r="B1394">
        <v>2</v>
      </c>
      <c r="C1394">
        <v>27</v>
      </c>
      <c r="D1394">
        <v>22</v>
      </c>
      <c r="E1394">
        <v>0</v>
      </c>
      <c r="F1394">
        <v>0</v>
      </c>
      <c r="G1394">
        <v>0</v>
      </c>
      <c r="H1394">
        <v>0</v>
      </c>
      <c r="I1394">
        <v>8</v>
      </c>
      <c r="J1394">
        <v>64.900000000000006</v>
      </c>
      <c r="K1394">
        <v>969.6</v>
      </c>
      <c r="L1394">
        <v>239.2</v>
      </c>
      <c r="M1394">
        <v>0.6</v>
      </c>
    </row>
    <row r="1395" spans="1:13" x14ac:dyDescent="0.2">
      <c r="A1395">
        <v>2019</v>
      </c>
      <c r="B1395">
        <v>2</v>
      </c>
      <c r="C1395">
        <v>27</v>
      </c>
      <c r="D1395">
        <v>23</v>
      </c>
      <c r="E1395">
        <v>0</v>
      </c>
      <c r="F1395">
        <v>0</v>
      </c>
      <c r="G1395">
        <v>0</v>
      </c>
      <c r="H1395">
        <v>0</v>
      </c>
      <c r="I1395">
        <v>8.5</v>
      </c>
      <c r="J1395">
        <v>57.9</v>
      </c>
      <c r="K1395">
        <v>969.8</v>
      </c>
      <c r="L1395">
        <v>225.9</v>
      </c>
      <c r="M1395">
        <v>1.1000000000000001</v>
      </c>
    </row>
    <row r="1396" spans="1:13" x14ac:dyDescent="0.2">
      <c r="A1396">
        <v>2019</v>
      </c>
      <c r="B1396">
        <v>2</v>
      </c>
      <c r="C1396">
        <v>28</v>
      </c>
      <c r="D1396">
        <v>0</v>
      </c>
      <c r="E1396">
        <v>0</v>
      </c>
      <c r="F1396">
        <v>0</v>
      </c>
      <c r="G1396">
        <v>0</v>
      </c>
      <c r="H1396">
        <v>0</v>
      </c>
      <c r="I1396">
        <v>8.3000000000000007</v>
      </c>
      <c r="J1396">
        <v>45.7</v>
      </c>
      <c r="K1396">
        <v>969.5</v>
      </c>
      <c r="L1396">
        <v>213.2</v>
      </c>
      <c r="M1396">
        <v>1</v>
      </c>
    </row>
    <row r="1397" spans="1:13" x14ac:dyDescent="0.2">
      <c r="A1397">
        <v>2019</v>
      </c>
      <c r="B1397">
        <v>2</v>
      </c>
      <c r="C1397">
        <v>28</v>
      </c>
      <c r="D1397">
        <v>1</v>
      </c>
      <c r="E1397">
        <v>0</v>
      </c>
      <c r="F1397">
        <v>0</v>
      </c>
      <c r="G1397">
        <v>0</v>
      </c>
      <c r="H1397">
        <v>0</v>
      </c>
      <c r="I1397">
        <v>7.6</v>
      </c>
      <c r="J1397">
        <v>44.5</v>
      </c>
      <c r="K1397">
        <v>969.3</v>
      </c>
      <c r="L1397">
        <v>117.4</v>
      </c>
      <c r="M1397">
        <v>0.9</v>
      </c>
    </row>
    <row r="1398" spans="1:13" x14ac:dyDescent="0.2">
      <c r="A1398">
        <v>2019</v>
      </c>
      <c r="B1398">
        <v>2</v>
      </c>
      <c r="C1398">
        <v>28</v>
      </c>
      <c r="D1398">
        <v>2</v>
      </c>
      <c r="E1398">
        <v>0</v>
      </c>
      <c r="F1398">
        <v>0</v>
      </c>
      <c r="G1398">
        <v>0</v>
      </c>
      <c r="H1398">
        <v>0</v>
      </c>
      <c r="I1398">
        <v>7.3</v>
      </c>
      <c r="J1398">
        <v>46.6</v>
      </c>
      <c r="K1398">
        <v>969.2</v>
      </c>
      <c r="L1398">
        <v>156.69999999999999</v>
      </c>
      <c r="M1398">
        <v>1.1000000000000001</v>
      </c>
    </row>
    <row r="1399" spans="1:13" x14ac:dyDescent="0.2">
      <c r="A1399">
        <v>2019</v>
      </c>
      <c r="B1399">
        <v>2</v>
      </c>
      <c r="C1399">
        <v>28</v>
      </c>
      <c r="D1399">
        <v>3</v>
      </c>
      <c r="E1399">
        <v>0</v>
      </c>
      <c r="F1399">
        <v>0</v>
      </c>
      <c r="G1399">
        <v>0</v>
      </c>
      <c r="H1399">
        <v>0</v>
      </c>
      <c r="I1399">
        <v>7.4</v>
      </c>
      <c r="J1399">
        <v>44.1</v>
      </c>
      <c r="K1399">
        <v>968.7</v>
      </c>
      <c r="L1399">
        <v>128.80000000000001</v>
      </c>
      <c r="M1399">
        <v>0.7</v>
      </c>
    </row>
    <row r="1400" spans="1:13" x14ac:dyDescent="0.2">
      <c r="A1400">
        <v>2019</v>
      </c>
      <c r="B1400">
        <v>2</v>
      </c>
      <c r="C1400">
        <v>28</v>
      </c>
      <c r="D1400">
        <v>4</v>
      </c>
      <c r="E1400">
        <v>0</v>
      </c>
      <c r="F1400">
        <v>0</v>
      </c>
      <c r="G1400">
        <v>0</v>
      </c>
      <c r="H1400">
        <v>0</v>
      </c>
      <c r="I1400">
        <v>7.5</v>
      </c>
      <c r="J1400">
        <v>41.1</v>
      </c>
      <c r="K1400">
        <v>968.4</v>
      </c>
      <c r="L1400">
        <v>295.39999999999998</v>
      </c>
      <c r="M1400">
        <v>0.9</v>
      </c>
    </row>
    <row r="1401" spans="1:13" x14ac:dyDescent="0.2">
      <c r="A1401">
        <v>2019</v>
      </c>
      <c r="B1401">
        <v>2</v>
      </c>
      <c r="C1401">
        <v>28</v>
      </c>
      <c r="D1401">
        <v>5</v>
      </c>
      <c r="E1401">
        <v>0</v>
      </c>
      <c r="F1401">
        <v>0</v>
      </c>
      <c r="G1401">
        <v>0</v>
      </c>
      <c r="H1401">
        <v>0</v>
      </c>
      <c r="I1401">
        <v>6.5</v>
      </c>
      <c r="J1401">
        <v>40.5</v>
      </c>
      <c r="K1401">
        <v>968.4</v>
      </c>
      <c r="L1401">
        <v>91.8</v>
      </c>
      <c r="M1401">
        <v>0.5</v>
      </c>
    </row>
    <row r="1402" spans="1:13" x14ac:dyDescent="0.2">
      <c r="A1402">
        <v>2019</v>
      </c>
      <c r="B1402">
        <v>2</v>
      </c>
      <c r="C1402">
        <v>28</v>
      </c>
      <c r="D1402">
        <v>6</v>
      </c>
      <c r="E1402">
        <v>0</v>
      </c>
      <c r="F1402">
        <v>0</v>
      </c>
      <c r="G1402">
        <v>0</v>
      </c>
      <c r="H1402">
        <v>0</v>
      </c>
      <c r="I1402">
        <v>8.1</v>
      </c>
      <c r="J1402">
        <v>34.799999999999997</v>
      </c>
      <c r="K1402">
        <v>968.8</v>
      </c>
      <c r="L1402">
        <v>74.8</v>
      </c>
      <c r="M1402">
        <v>1.5</v>
      </c>
    </row>
    <row r="1403" spans="1:13" x14ac:dyDescent="0.2">
      <c r="A1403">
        <v>2019</v>
      </c>
      <c r="B1403">
        <v>2</v>
      </c>
      <c r="C1403">
        <v>28</v>
      </c>
      <c r="D1403">
        <v>7</v>
      </c>
      <c r="E1403">
        <v>0</v>
      </c>
      <c r="F1403">
        <v>22</v>
      </c>
      <c r="G1403">
        <v>3</v>
      </c>
      <c r="H1403">
        <v>3</v>
      </c>
      <c r="I1403">
        <v>8</v>
      </c>
      <c r="J1403">
        <v>33.700000000000003</v>
      </c>
      <c r="K1403">
        <v>968.9</v>
      </c>
      <c r="L1403">
        <v>17.8</v>
      </c>
      <c r="M1403">
        <v>1.2</v>
      </c>
    </row>
    <row r="1404" spans="1:13" x14ac:dyDescent="0.2">
      <c r="A1404">
        <v>2019</v>
      </c>
      <c r="B1404">
        <v>2</v>
      </c>
      <c r="C1404">
        <v>28</v>
      </c>
      <c r="D1404">
        <v>8</v>
      </c>
      <c r="E1404">
        <v>0</v>
      </c>
      <c r="F1404">
        <v>584</v>
      </c>
      <c r="G1404">
        <v>29</v>
      </c>
      <c r="H1404">
        <v>120</v>
      </c>
      <c r="I1404">
        <v>9.9</v>
      </c>
      <c r="J1404">
        <v>33.799999999999997</v>
      </c>
      <c r="K1404">
        <v>969.2</v>
      </c>
      <c r="L1404">
        <v>99.2</v>
      </c>
      <c r="M1404">
        <v>0.6</v>
      </c>
    </row>
    <row r="1405" spans="1:13" x14ac:dyDescent="0.2">
      <c r="A1405">
        <v>2019</v>
      </c>
      <c r="B1405">
        <v>2</v>
      </c>
      <c r="C1405">
        <v>28</v>
      </c>
      <c r="D1405">
        <v>9</v>
      </c>
      <c r="E1405">
        <v>0</v>
      </c>
      <c r="F1405">
        <v>849</v>
      </c>
      <c r="G1405">
        <v>47</v>
      </c>
      <c r="H1405">
        <v>334</v>
      </c>
      <c r="I1405">
        <v>16.3</v>
      </c>
      <c r="J1405">
        <v>26.3</v>
      </c>
      <c r="K1405">
        <v>969.5</v>
      </c>
      <c r="L1405">
        <v>96.2</v>
      </c>
      <c r="M1405">
        <v>0.2</v>
      </c>
    </row>
    <row r="1406" spans="1:13" x14ac:dyDescent="0.2">
      <c r="A1406">
        <v>2019</v>
      </c>
      <c r="B1406">
        <v>2</v>
      </c>
      <c r="C1406">
        <v>28</v>
      </c>
      <c r="D1406">
        <v>10</v>
      </c>
      <c r="E1406">
        <v>0</v>
      </c>
      <c r="F1406">
        <v>950</v>
      </c>
      <c r="G1406">
        <v>55</v>
      </c>
      <c r="H1406">
        <v>530</v>
      </c>
      <c r="I1406">
        <v>20.100000000000001</v>
      </c>
      <c r="J1406">
        <v>20.6</v>
      </c>
      <c r="K1406">
        <v>969.7</v>
      </c>
      <c r="L1406">
        <v>149.6</v>
      </c>
      <c r="M1406">
        <v>0.6</v>
      </c>
    </row>
    <row r="1407" spans="1:13" x14ac:dyDescent="0.2">
      <c r="A1407">
        <v>2019</v>
      </c>
      <c r="B1407">
        <v>2</v>
      </c>
      <c r="C1407">
        <v>28</v>
      </c>
      <c r="D1407">
        <v>11</v>
      </c>
      <c r="E1407">
        <v>0</v>
      </c>
      <c r="F1407">
        <v>995</v>
      </c>
      <c r="G1407">
        <v>60</v>
      </c>
      <c r="H1407">
        <v>681</v>
      </c>
      <c r="I1407">
        <v>22</v>
      </c>
      <c r="J1407">
        <v>18.7</v>
      </c>
      <c r="K1407">
        <v>969.6</v>
      </c>
      <c r="L1407">
        <v>217.9</v>
      </c>
      <c r="M1407">
        <v>1.7</v>
      </c>
    </row>
    <row r="1408" spans="1:13" x14ac:dyDescent="0.2">
      <c r="A1408">
        <v>2019</v>
      </c>
      <c r="B1408">
        <v>2</v>
      </c>
      <c r="C1408">
        <v>28</v>
      </c>
      <c r="D1408">
        <v>12</v>
      </c>
      <c r="E1408">
        <v>0</v>
      </c>
      <c r="F1408">
        <v>1011</v>
      </c>
      <c r="G1408">
        <v>65</v>
      </c>
      <c r="H1408">
        <v>772</v>
      </c>
      <c r="I1408">
        <v>22.6</v>
      </c>
      <c r="J1408">
        <v>20.100000000000001</v>
      </c>
      <c r="K1408">
        <v>969.4</v>
      </c>
      <c r="L1408">
        <v>233.7</v>
      </c>
      <c r="M1408">
        <v>3.2</v>
      </c>
    </row>
    <row r="1409" spans="1:13" x14ac:dyDescent="0.2">
      <c r="A1409">
        <v>2019</v>
      </c>
      <c r="B1409">
        <v>2</v>
      </c>
      <c r="C1409">
        <v>28</v>
      </c>
      <c r="D1409">
        <v>13</v>
      </c>
      <c r="E1409">
        <v>0</v>
      </c>
      <c r="F1409">
        <v>1001</v>
      </c>
      <c r="G1409">
        <v>74</v>
      </c>
      <c r="H1409">
        <v>795</v>
      </c>
      <c r="I1409">
        <v>23.2</v>
      </c>
      <c r="J1409">
        <v>20.7</v>
      </c>
      <c r="K1409">
        <v>968.8</v>
      </c>
      <c r="L1409">
        <v>243.6</v>
      </c>
      <c r="M1409">
        <v>3.7</v>
      </c>
    </row>
    <row r="1410" spans="1:13" x14ac:dyDescent="0.2">
      <c r="A1410">
        <v>2019</v>
      </c>
      <c r="B1410">
        <v>2</v>
      </c>
      <c r="C1410">
        <v>28</v>
      </c>
      <c r="D1410">
        <v>14</v>
      </c>
      <c r="E1410">
        <v>0</v>
      </c>
      <c r="F1410">
        <v>969</v>
      </c>
      <c r="G1410">
        <v>86</v>
      </c>
      <c r="H1410">
        <v>751</v>
      </c>
      <c r="I1410">
        <v>23.7</v>
      </c>
      <c r="J1410">
        <v>20.399999999999999</v>
      </c>
      <c r="K1410">
        <v>967.9</v>
      </c>
      <c r="L1410">
        <v>252.2</v>
      </c>
      <c r="M1410">
        <v>4.5999999999999996</v>
      </c>
    </row>
    <row r="1411" spans="1:13" x14ac:dyDescent="0.2">
      <c r="A1411">
        <v>2019</v>
      </c>
      <c r="B1411">
        <v>2</v>
      </c>
      <c r="C1411">
        <v>28</v>
      </c>
      <c r="D1411">
        <v>15</v>
      </c>
      <c r="E1411">
        <v>0</v>
      </c>
      <c r="F1411">
        <v>954</v>
      </c>
      <c r="G1411">
        <v>70</v>
      </c>
      <c r="H1411">
        <v>644</v>
      </c>
      <c r="I1411">
        <v>23.7</v>
      </c>
      <c r="J1411">
        <v>17.100000000000001</v>
      </c>
      <c r="K1411">
        <v>967.3</v>
      </c>
      <c r="L1411">
        <v>257</v>
      </c>
      <c r="M1411">
        <v>5.5</v>
      </c>
    </row>
    <row r="1412" spans="1:13" x14ac:dyDescent="0.2">
      <c r="A1412">
        <v>2019</v>
      </c>
      <c r="B1412">
        <v>2</v>
      </c>
      <c r="C1412">
        <v>28</v>
      </c>
      <c r="D1412">
        <v>16</v>
      </c>
      <c r="E1412">
        <v>0</v>
      </c>
      <c r="F1412">
        <v>866</v>
      </c>
      <c r="G1412">
        <v>71</v>
      </c>
      <c r="H1412">
        <v>478</v>
      </c>
      <c r="I1412">
        <v>23.2</v>
      </c>
      <c r="J1412">
        <v>20.6</v>
      </c>
      <c r="K1412">
        <v>967.1</v>
      </c>
      <c r="L1412">
        <v>257.8</v>
      </c>
      <c r="M1412">
        <v>5.8</v>
      </c>
    </row>
    <row r="1413" spans="1:13" x14ac:dyDescent="0.2">
      <c r="A1413">
        <v>2019</v>
      </c>
      <c r="B1413">
        <v>2</v>
      </c>
      <c r="C1413">
        <v>28</v>
      </c>
      <c r="D1413">
        <v>17</v>
      </c>
      <c r="E1413">
        <v>0</v>
      </c>
      <c r="F1413">
        <v>627</v>
      </c>
      <c r="G1413">
        <v>71</v>
      </c>
      <c r="H1413">
        <v>264</v>
      </c>
      <c r="I1413">
        <v>22.3</v>
      </c>
      <c r="J1413">
        <v>26.1</v>
      </c>
      <c r="K1413">
        <v>966.9</v>
      </c>
      <c r="L1413">
        <v>268.2</v>
      </c>
      <c r="M1413">
        <v>4.0999999999999996</v>
      </c>
    </row>
    <row r="1414" spans="1:13" x14ac:dyDescent="0.2">
      <c r="A1414">
        <v>2019</v>
      </c>
      <c r="B1414">
        <v>2</v>
      </c>
      <c r="C1414">
        <v>28</v>
      </c>
      <c r="D1414">
        <v>18</v>
      </c>
      <c r="E1414">
        <v>0</v>
      </c>
      <c r="F1414">
        <v>263</v>
      </c>
      <c r="G1414">
        <v>38</v>
      </c>
      <c r="H1414">
        <v>81</v>
      </c>
      <c r="I1414">
        <v>19.8</v>
      </c>
      <c r="J1414">
        <v>36.799999999999997</v>
      </c>
      <c r="K1414">
        <v>967</v>
      </c>
      <c r="L1414">
        <v>243</v>
      </c>
      <c r="M1414">
        <v>3.2</v>
      </c>
    </row>
    <row r="1415" spans="1:13" x14ac:dyDescent="0.2">
      <c r="A1415">
        <v>2019</v>
      </c>
      <c r="B1415">
        <v>2</v>
      </c>
      <c r="C1415">
        <v>28</v>
      </c>
      <c r="D1415">
        <v>19</v>
      </c>
      <c r="E1415">
        <v>0</v>
      </c>
      <c r="F1415">
        <v>1</v>
      </c>
      <c r="G1415">
        <v>0</v>
      </c>
      <c r="H1415">
        <v>0</v>
      </c>
      <c r="I1415">
        <v>14.4</v>
      </c>
      <c r="J1415">
        <v>62.2</v>
      </c>
      <c r="K1415">
        <v>967.4</v>
      </c>
      <c r="L1415">
        <v>245.5</v>
      </c>
      <c r="M1415">
        <v>1.9</v>
      </c>
    </row>
    <row r="1416" spans="1:13" x14ac:dyDescent="0.2">
      <c r="A1416">
        <v>2019</v>
      </c>
      <c r="B1416">
        <v>2</v>
      </c>
      <c r="C1416">
        <v>28</v>
      </c>
      <c r="D1416">
        <v>20</v>
      </c>
      <c r="E1416">
        <v>0</v>
      </c>
      <c r="F1416">
        <v>0</v>
      </c>
      <c r="G1416">
        <v>0</v>
      </c>
      <c r="H1416">
        <v>0</v>
      </c>
      <c r="I1416">
        <v>11.9</v>
      </c>
      <c r="J1416">
        <v>75.099999999999994</v>
      </c>
      <c r="K1416">
        <v>967.8</v>
      </c>
      <c r="L1416">
        <v>267.2</v>
      </c>
      <c r="M1416">
        <v>1.1000000000000001</v>
      </c>
    </row>
    <row r="1417" spans="1:13" x14ac:dyDescent="0.2">
      <c r="A1417">
        <v>2019</v>
      </c>
      <c r="B1417">
        <v>2</v>
      </c>
      <c r="C1417">
        <v>28</v>
      </c>
      <c r="D1417">
        <v>21</v>
      </c>
      <c r="E1417">
        <v>0</v>
      </c>
      <c r="F1417">
        <v>0</v>
      </c>
      <c r="G1417">
        <v>0</v>
      </c>
      <c r="H1417">
        <v>0</v>
      </c>
      <c r="I1417">
        <v>11.2</v>
      </c>
      <c r="J1417">
        <v>78.400000000000006</v>
      </c>
      <c r="K1417">
        <v>967.8</v>
      </c>
      <c r="L1417">
        <v>212.9</v>
      </c>
      <c r="M1417">
        <v>0.7</v>
      </c>
    </row>
    <row r="1418" spans="1:13" x14ac:dyDescent="0.2">
      <c r="A1418">
        <v>2019</v>
      </c>
      <c r="B1418">
        <v>2</v>
      </c>
      <c r="C1418">
        <v>28</v>
      </c>
      <c r="D1418">
        <v>22</v>
      </c>
      <c r="E1418">
        <v>0</v>
      </c>
      <c r="F1418">
        <v>0</v>
      </c>
      <c r="G1418">
        <v>0</v>
      </c>
      <c r="H1418">
        <v>0</v>
      </c>
      <c r="I1418">
        <v>10.7</v>
      </c>
      <c r="J1418">
        <v>53.7</v>
      </c>
      <c r="K1418">
        <v>967.8</v>
      </c>
      <c r="L1418">
        <v>45.1</v>
      </c>
      <c r="M1418">
        <v>0.8</v>
      </c>
    </row>
    <row r="1419" spans="1:13" x14ac:dyDescent="0.2">
      <c r="A1419">
        <v>2019</v>
      </c>
      <c r="B1419">
        <v>2</v>
      </c>
      <c r="C1419">
        <v>28</v>
      </c>
      <c r="D1419">
        <v>23</v>
      </c>
      <c r="E1419">
        <v>0</v>
      </c>
      <c r="F1419">
        <v>0</v>
      </c>
      <c r="G1419">
        <v>0</v>
      </c>
      <c r="H1419">
        <v>0</v>
      </c>
      <c r="I1419">
        <v>11.2</v>
      </c>
      <c r="J1419">
        <v>42.2</v>
      </c>
      <c r="K1419">
        <v>967.5</v>
      </c>
      <c r="L1419">
        <v>97</v>
      </c>
      <c r="M1419">
        <v>1.4</v>
      </c>
    </row>
    <row r="1420" spans="1:13" x14ac:dyDescent="0.2">
      <c r="A1420">
        <v>2019</v>
      </c>
      <c r="B1420">
        <v>3</v>
      </c>
      <c r="C1420">
        <v>1</v>
      </c>
      <c r="D1420">
        <v>0</v>
      </c>
      <c r="E1420">
        <v>0</v>
      </c>
      <c r="F1420">
        <v>0</v>
      </c>
      <c r="G1420">
        <v>0</v>
      </c>
      <c r="H1420">
        <v>0</v>
      </c>
      <c r="I1420">
        <v>10.3</v>
      </c>
      <c r="J1420">
        <v>36.700000000000003</v>
      </c>
      <c r="K1420">
        <v>967.2</v>
      </c>
      <c r="L1420">
        <v>58.3</v>
      </c>
      <c r="M1420">
        <v>1.2</v>
      </c>
    </row>
    <row r="1421" spans="1:13" x14ac:dyDescent="0.2">
      <c r="A1421">
        <v>2019</v>
      </c>
      <c r="B1421">
        <v>3</v>
      </c>
      <c r="C1421">
        <v>1</v>
      </c>
      <c r="D1421">
        <v>1</v>
      </c>
      <c r="E1421">
        <v>0</v>
      </c>
      <c r="F1421">
        <v>0</v>
      </c>
      <c r="G1421">
        <v>0</v>
      </c>
      <c r="H1421">
        <v>0</v>
      </c>
      <c r="I1421">
        <v>10.3</v>
      </c>
      <c r="J1421">
        <v>32.6</v>
      </c>
      <c r="K1421">
        <v>966.8</v>
      </c>
      <c r="L1421">
        <v>150.4</v>
      </c>
      <c r="M1421">
        <v>1.1000000000000001</v>
      </c>
    </row>
    <row r="1422" spans="1:13" x14ac:dyDescent="0.2">
      <c r="A1422">
        <v>2019</v>
      </c>
      <c r="B1422">
        <v>3</v>
      </c>
      <c r="C1422">
        <v>1</v>
      </c>
      <c r="D1422">
        <v>2</v>
      </c>
      <c r="E1422">
        <v>0</v>
      </c>
      <c r="F1422">
        <v>0</v>
      </c>
      <c r="G1422">
        <v>0</v>
      </c>
      <c r="H1422">
        <v>0</v>
      </c>
      <c r="I1422">
        <v>10.199999999999999</v>
      </c>
      <c r="J1422">
        <v>33.4</v>
      </c>
      <c r="K1422">
        <v>966.6</v>
      </c>
      <c r="L1422">
        <v>15.1</v>
      </c>
      <c r="M1422">
        <v>1.1000000000000001</v>
      </c>
    </row>
    <row r="1423" spans="1:13" x14ac:dyDescent="0.2">
      <c r="A1423">
        <v>2019</v>
      </c>
      <c r="B1423">
        <v>3</v>
      </c>
      <c r="C1423">
        <v>1</v>
      </c>
      <c r="D1423">
        <v>3</v>
      </c>
      <c r="E1423">
        <v>0</v>
      </c>
      <c r="F1423">
        <v>0</v>
      </c>
      <c r="G1423">
        <v>0</v>
      </c>
      <c r="H1423">
        <v>0</v>
      </c>
      <c r="I1423">
        <v>9.5</v>
      </c>
      <c r="J1423">
        <v>33.9</v>
      </c>
      <c r="K1423">
        <v>966.1</v>
      </c>
      <c r="L1423">
        <v>51.8</v>
      </c>
      <c r="M1423">
        <v>1</v>
      </c>
    </row>
    <row r="1424" spans="1:13" x14ac:dyDescent="0.2">
      <c r="A1424">
        <v>2019</v>
      </c>
      <c r="B1424">
        <v>3</v>
      </c>
      <c r="C1424">
        <v>1</v>
      </c>
      <c r="D1424">
        <v>4</v>
      </c>
      <c r="E1424">
        <v>0</v>
      </c>
      <c r="F1424">
        <v>0</v>
      </c>
      <c r="G1424">
        <v>0</v>
      </c>
      <c r="H1424">
        <v>0</v>
      </c>
      <c r="I1424">
        <v>7.6</v>
      </c>
      <c r="J1424">
        <v>37.200000000000003</v>
      </c>
      <c r="K1424">
        <v>965.9</v>
      </c>
      <c r="L1424">
        <v>6.3</v>
      </c>
      <c r="M1424">
        <v>0.6</v>
      </c>
    </row>
    <row r="1425" spans="1:13" x14ac:dyDescent="0.2">
      <c r="A1425">
        <v>2019</v>
      </c>
      <c r="B1425">
        <v>3</v>
      </c>
      <c r="C1425">
        <v>1</v>
      </c>
      <c r="D1425">
        <v>5</v>
      </c>
      <c r="E1425">
        <v>0</v>
      </c>
      <c r="F1425">
        <v>0</v>
      </c>
      <c r="G1425">
        <v>0</v>
      </c>
      <c r="H1425">
        <v>0</v>
      </c>
      <c r="I1425">
        <v>9</v>
      </c>
      <c r="J1425">
        <v>33.5</v>
      </c>
      <c r="K1425">
        <v>966</v>
      </c>
      <c r="L1425">
        <v>49.3</v>
      </c>
      <c r="M1425">
        <v>2</v>
      </c>
    </row>
    <row r="1426" spans="1:13" x14ac:dyDescent="0.2">
      <c r="A1426">
        <v>2019</v>
      </c>
      <c r="B1426">
        <v>3</v>
      </c>
      <c r="C1426">
        <v>1</v>
      </c>
      <c r="D1426">
        <v>6</v>
      </c>
      <c r="E1426">
        <v>0</v>
      </c>
      <c r="F1426">
        <v>0</v>
      </c>
      <c r="G1426">
        <v>0</v>
      </c>
      <c r="H1426">
        <v>0</v>
      </c>
      <c r="I1426">
        <v>9.5</v>
      </c>
      <c r="J1426">
        <v>34.700000000000003</v>
      </c>
      <c r="K1426">
        <v>966.1</v>
      </c>
      <c r="L1426">
        <v>20.399999999999999</v>
      </c>
      <c r="M1426">
        <v>1.6</v>
      </c>
    </row>
    <row r="1427" spans="1:13" x14ac:dyDescent="0.2">
      <c r="A1427">
        <v>2019</v>
      </c>
      <c r="B1427">
        <v>3</v>
      </c>
      <c r="C1427">
        <v>1</v>
      </c>
      <c r="D1427">
        <v>7</v>
      </c>
      <c r="E1427">
        <v>0</v>
      </c>
      <c r="F1427">
        <v>20</v>
      </c>
      <c r="G1427">
        <v>5</v>
      </c>
      <c r="H1427">
        <v>5</v>
      </c>
      <c r="I1427">
        <v>8.3000000000000007</v>
      </c>
      <c r="J1427">
        <v>38.9</v>
      </c>
      <c r="K1427">
        <v>966.4</v>
      </c>
      <c r="L1427">
        <v>36.700000000000003</v>
      </c>
      <c r="M1427">
        <v>0.8</v>
      </c>
    </row>
    <row r="1428" spans="1:13" x14ac:dyDescent="0.2">
      <c r="A1428">
        <v>2019</v>
      </c>
      <c r="B1428">
        <v>3</v>
      </c>
      <c r="C1428">
        <v>1</v>
      </c>
      <c r="D1428">
        <v>8</v>
      </c>
      <c r="E1428">
        <v>0</v>
      </c>
      <c r="F1428">
        <v>397</v>
      </c>
      <c r="G1428">
        <v>42</v>
      </c>
      <c r="H1428">
        <v>112</v>
      </c>
      <c r="I1428">
        <v>11.2</v>
      </c>
      <c r="J1428">
        <v>36</v>
      </c>
      <c r="K1428">
        <v>966.6</v>
      </c>
      <c r="L1428">
        <v>13.8</v>
      </c>
      <c r="M1428">
        <v>0.9</v>
      </c>
    </row>
    <row r="1429" spans="1:13" x14ac:dyDescent="0.2">
      <c r="A1429">
        <v>2019</v>
      </c>
      <c r="B1429">
        <v>3</v>
      </c>
      <c r="C1429">
        <v>1</v>
      </c>
      <c r="D1429">
        <v>9</v>
      </c>
      <c r="E1429">
        <v>0</v>
      </c>
      <c r="F1429">
        <v>756</v>
      </c>
      <c r="G1429">
        <v>68</v>
      </c>
      <c r="H1429">
        <v>329</v>
      </c>
      <c r="I1429">
        <v>16</v>
      </c>
      <c r="J1429">
        <v>31.1</v>
      </c>
      <c r="K1429">
        <v>966.7</v>
      </c>
      <c r="L1429">
        <v>141.19999999999999</v>
      </c>
      <c r="M1429">
        <v>0.8</v>
      </c>
    </row>
    <row r="1430" spans="1:13" x14ac:dyDescent="0.2">
      <c r="A1430">
        <v>2019</v>
      </c>
      <c r="B1430">
        <v>3</v>
      </c>
      <c r="C1430">
        <v>1</v>
      </c>
      <c r="D1430">
        <v>10</v>
      </c>
      <c r="E1430">
        <v>0</v>
      </c>
      <c r="F1430">
        <v>773</v>
      </c>
      <c r="G1430">
        <v>127</v>
      </c>
      <c r="H1430">
        <v>520</v>
      </c>
      <c r="I1430">
        <v>19.7</v>
      </c>
      <c r="J1430">
        <v>24.3</v>
      </c>
      <c r="K1430">
        <v>966.7</v>
      </c>
      <c r="L1430">
        <v>188.7</v>
      </c>
      <c r="M1430">
        <v>0.8</v>
      </c>
    </row>
    <row r="1431" spans="1:13" x14ac:dyDescent="0.2">
      <c r="A1431">
        <v>2019</v>
      </c>
      <c r="B1431">
        <v>3</v>
      </c>
      <c r="C1431">
        <v>1</v>
      </c>
      <c r="D1431">
        <v>11</v>
      </c>
      <c r="E1431">
        <v>0</v>
      </c>
      <c r="F1431">
        <v>494</v>
      </c>
      <c r="G1431">
        <v>248</v>
      </c>
      <c r="H1431">
        <v>561</v>
      </c>
      <c r="I1431">
        <v>20.8</v>
      </c>
      <c r="J1431">
        <v>23.8</v>
      </c>
      <c r="K1431">
        <v>966.3</v>
      </c>
      <c r="L1431">
        <v>175.7</v>
      </c>
      <c r="M1431">
        <v>1.5</v>
      </c>
    </row>
    <row r="1432" spans="1:13" x14ac:dyDescent="0.2">
      <c r="A1432">
        <v>2019</v>
      </c>
      <c r="B1432">
        <v>3</v>
      </c>
      <c r="C1432">
        <v>1</v>
      </c>
      <c r="D1432">
        <v>12</v>
      </c>
      <c r="E1432">
        <v>0</v>
      </c>
      <c r="F1432">
        <v>626</v>
      </c>
      <c r="G1432">
        <v>229</v>
      </c>
      <c r="H1432">
        <v>675</v>
      </c>
      <c r="I1432">
        <v>20.9</v>
      </c>
      <c r="J1432">
        <v>28.3</v>
      </c>
      <c r="K1432">
        <v>966</v>
      </c>
      <c r="L1432">
        <v>233.6</v>
      </c>
      <c r="M1432">
        <v>2.8</v>
      </c>
    </row>
    <row r="1433" spans="1:13" x14ac:dyDescent="0.2">
      <c r="A1433">
        <v>2019</v>
      </c>
      <c r="B1433">
        <v>3</v>
      </c>
      <c r="C1433">
        <v>1</v>
      </c>
      <c r="D1433">
        <v>13</v>
      </c>
      <c r="E1433">
        <v>0</v>
      </c>
      <c r="F1433">
        <v>730</v>
      </c>
      <c r="G1433">
        <v>231</v>
      </c>
      <c r="H1433">
        <v>766</v>
      </c>
      <c r="I1433">
        <v>21.7</v>
      </c>
      <c r="J1433">
        <v>32.9</v>
      </c>
      <c r="K1433">
        <v>965.1</v>
      </c>
      <c r="L1433">
        <v>240</v>
      </c>
      <c r="M1433">
        <v>3.4</v>
      </c>
    </row>
    <row r="1434" spans="1:13" x14ac:dyDescent="0.2">
      <c r="A1434">
        <v>2019</v>
      </c>
      <c r="B1434">
        <v>3</v>
      </c>
      <c r="C1434">
        <v>1</v>
      </c>
      <c r="D1434">
        <v>14</v>
      </c>
      <c r="E1434">
        <v>0</v>
      </c>
      <c r="F1434">
        <v>523</v>
      </c>
      <c r="G1434">
        <v>300</v>
      </c>
      <c r="H1434">
        <v>671</v>
      </c>
      <c r="I1434">
        <v>22.2</v>
      </c>
      <c r="J1434">
        <v>33</v>
      </c>
      <c r="K1434">
        <v>964</v>
      </c>
      <c r="L1434">
        <v>248.9</v>
      </c>
      <c r="M1434">
        <v>3.9</v>
      </c>
    </row>
    <row r="1435" spans="1:13" x14ac:dyDescent="0.2">
      <c r="A1435">
        <v>2019</v>
      </c>
      <c r="B1435">
        <v>3</v>
      </c>
      <c r="C1435">
        <v>1</v>
      </c>
      <c r="D1435">
        <v>15</v>
      </c>
      <c r="E1435">
        <v>0</v>
      </c>
      <c r="F1435">
        <v>427</v>
      </c>
      <c r="G1435">
        <v>313</v>
      </c>
      <c r="H1435">
        <v>578</v>
      </c>
      <c r="I1435">
        <v>22</v>
      </c>
      <c r="J1435">
        <v>37.4</v>
      </c>
      <c r="K1435">
        <v>963.4</v>
      </c>
      <c r="L1435">
        <v>254.4</v>
      </c>
      <c r="M1435">
        <v>4.5999999999999996</v>
      </c>
    </row>
    <row r="1436" spans="1:13" x14ac:dyDescent="0.2">
      <c r="A1436">
        <v>2019</v>
      </c>
      <c r="B1436">
        <v>3</v>
      </c>
      <c r="C1436">
        <v>1</v>
      </c>
      <c r="D1436">
        <v>16</v>
      </c>
      <c r="E1436">
        <v>0</v>
      </c>
      <c r="F1436">
        <v>257</v>
      </c>
      <c r="G1436">
        <v>236</v>
      </c>
      <c r="H1436">
        <v>368</v>
      </c>
      <c r="I1436">
        <v>20.8</v>
      </c>
      <c r="J1436">
        <v>41.8</v>
      </c>
      <c r="K1436">
        <v>963.4</v>
      </c>
      <c r="L1436">
        <v>260</v>
      </c>
      <c r="M1436">
        <v>4.2</v>
      </c>
    </row>
    <row r="1437" spans="1:13" x14ac:dyDescent="0.2">
      <c r="A1437">
        <v>2019</v>
      </c>
      <c r="B1437">
        <v>3</v>
      </c>
      <c r="C1437">
        <v>1</v>
      </c>
      <c r="D1437">
        <v>17</v>
      </c>
      <c r="E1437">
        <v>0</v>
      </c>
      <c r="F1437">
        <v>18</v>
      </c>
      <c r="G1437">
        <v>137</v>
      </c>
      <c r="H1437">
        <v>143</v>
      </c>
      <c r="I1437">
        <v>17.899999999999999</v>
      </c>
      <c r="J1437">
        <v>55</v>
      </c>
      <c r="K1437">
        <v>963.4</v>
      </c>
      <c r="L1437">
        <v>241.9</v>
      </c>
      <c r="M1437">
        <v>3.6</v>
      </c>
    </row>
    <row r="1438" spans="1:13" x14ac:dyDescent="0.2">
      <c r="A1438">
        <v>2019</v>
      </c>
      <c r="B1438">
        <v>3</v>
      </c>
      <c r="C1438">
        <v>1</v>
      </c>
      <c r="D1438">
        <v>18</v>
      </c>
      <c r="E1438">
        <v>0</v>
      </c>
      <c r="F1438">
        <v>27</v>
      </c>
      <c r="G1438">
        <v>42</v>
      </c>
      <c r="H1438">
        <v>47</v>
      </c>
      <c r="I1438">
        <v>15.8</v>
      </c>
      <c r="J1438">
        <v>66.3</v>
      </c>
      <c r="K1438">
        <v>963.6</v>
      </c>
      <c r="L1438">
        <v>232.5</v>
      </c>
      <c r="M1438">
        <v>2.5</v>
      </c>
    </row>
    <row r="1439" spans="1:13" x14ac:dyDescent="0.2">
      <c r="A1439">
        <v>2019</v>
      </c>
      <c r="B1439">
        <v>3</v>
      </c>
      <c r="C1439">
        <v>1</v>
      </c>
      <c r="D1439">
        <v>19</v>
      </c>
      <c r="E1439">
        <v>0</v>
      </c>
      <c r="F1439">
        <v>0</v>
      </c>
      <c r="G1439">
        <v>0</v>
      </c>
      <c r="H1439">
        <v>0</v>
      </c>
      <c r="I1439">
        <v>13.9</v>
      </c>
      <c r="J1439">
        <v>76.900000000000006</v>
      </c>
      <c r="K1439">
        <v>964</v>
      </c>
      <c r="L1439">
        <v>235.7</v>
      </c>
      <c r="M1439">
        <v>1.4</v>
      </c>
    </row>
    <row r="1440" spans="1:13" x14ac:dyDescent="0.2">
      <c r="A1440">
        <v>2019</v>
      </c>
      <c r="B1440">
        <v>3</v>
      </c>
      <c r="C1440">
        <v>1</v>
      </c>
      <c r="D1440">
        <v>20</v>
      </c>
      <c r="E1440">
        <v>0</v>
      </c>
      <c r="F1440">
        <v>0</v>
      </c>
      <c r="G1440">
        <v>0</v>
      </c>
      <c r="H1440">
        <v>0</v>
      </c>
      <c r="I1440">
        <v>13</v>
      </c>
      <c r="J1440">
        <v>80.099999999999994</v>
      </c>
      <c r="K1440">
        <v>964.2</v>
      </c>
      <c r="L1440">
        <v>113.4</v>
      </c>
      <c r="M1440">
        <v>0.3</v>
      </c>
    </row>
    <row r="1441" spans="1:13" x14ac:dyDescent="0.2">
      <c r="A1441">
        <v>2019</v>
      </c>
      <c r="B1441">
        <v>3</v>
      </c>
      <c r="C1441">
        <v>1</v>
      </c>
      <c r="D1441">
        <v>21</v>
      </c>
      <c r="E1441">
        <v>0</v>
      </c>
      <c r="F1441">
        <v>0</v>
      </c>
      <c r="G1441">
        <v>0</v>
      </c>
      <c r="H1441">
        <v>0</v>
      </c>
      <c r="I1441">
        <v>13.1</v>
      </c>
      <c r="J1441">
        <v>79.5</v>
      </c>
      <c r="K1441">
        <v>964.5</v>
      </c>
      <c r="L1441">
        <v>114.4</v>
      </c>
      <c r="M1441">
        <v>0.3</v>
      </c>
    </row>
    <row r="1442" spans="1:13" x14ac:dyDescent="0.2">
      <c r="A1442">
        <v>2019</v>
      </c>
      <c r="B1442">
        <v>3</v>
      </c>
      <c r="C1442">
        <v>1</v>
      </c>
      <c r="D1442">
        <v>22</v>
      </c>
      <c r="E1442">
        <v>0</v>
      </c>
      <c r="F1442">
        <v>0</v>
      </c>
      <c r="G1442">
        <v>0</v>
      </c>
      <c r="H1442">
        <v>0</v>
      </c>
      <c r="I1442">
        <v>13.1</v>
      </c>
      <c r="J1442">
        <v>75.900000000000006</v>
      </c>
      <c r="K1442">
        <v>964.7</v>
      </c>
      <c r="L1442">
        <v>65.400000000000006</v>
      </c>
      <c r="M1442">
        <v>1.5</v>
      </c>
    </row>
    <row r="1443" spans="1:13" x14ac:dyDescent="0.2">
      <c r="A1443">
        <v>2019</v>
      </c>
      <c r="B1443">
        <v>3</v>
      </c>
      <c r="C1443">
        <v>1</v>
      </c>
      <c r="D1443">
        <v>23</v>
      </c>
      <c r="E1443">
        <v>0</v>
      </c>
      <c r="F1443">
        <v>0</v>
      </c>
      <c r="G1443">
        <v>0</v>
      </c>
      <c r="H1443">
        <v>0</v>
      </c>
      <c r="I1443">
        <v>13.2</v>
      </c>
      <c r="J1443">
        <v>67.3</v>
      </c>
      <c r="K1443">
        <v>964.8</v>
      </c>
      <c r="L1443">
        <v>24</v>
      </c>
      <c r="M1443">
        <v>1.1000000000000001</v>
      </c>
    </row>
    <row r="1444" spans="1:13" x14ac:dyDescent="0.2">
      <c r="A1444">
        <v>2019</v>
      </c>
      <c r="B1444">
        <v>3</v>
      </c>
      <c r="C1444">
        <v>2</v>
      </c>
      <c r="D1444">
        <v>0</v>
      </c>
      <c r="E1444">
        <v>0</v>
      </c>
      <c r="F1444">
        <v>0</v>
      </c>
      <c r="G1444">
        <v>0</v>
      </c>
      <c r="H1444">
        <v>0</v>
      </c>
      <c r="I1444">
        <v>13</v>
      </c>
      <c r="J1444">
        <v>59.7</v>
      </c>
      <c r="K1444">
        <v>964.6</v>
      </c>
      <c r="L1444">
        <v>23.6</v>
      </c>
      <c r="M1444">
        <v>1.2</v>
      </c>
    </row>
    <row r="1445" spans="1:13" x14ac:dyDescent="0.2">
      <c r="A1445">
        <v>2019</v>
      </c>
      <c r="B1445">
        <v>3</v>
      </c>
      <c r="C1445">
        <v>2</v>
      </c>
      <c r="D1445">
        <v>1</v>
      </c>
      <c r="E1445">
        <v>0</v>
      </c>
      <c r="F1445">
        <v>0</v>
      </c>
      <c r="G1445">
        <v>0</v>
      </c>
      <c r="H1445">
        <v>0</v>
      </c>
      <c r="I1445">
        <v>13.5</v>
      </c>
      <c r="J1445">
        <v>54.5</v>
      </c>
      <c r="K1445">
        <v>964.5</v>
      </c>
      <c r="L1445">
        <v>22.8</v>
      </c>
      <c r="M1445">
        <v>2</v>
      </c>
    </row>
    <row r="1446" spans="1:13" x14ac:dyDescent="0.2">
      <c r="A1446">
        <v>2019</v>
      </c>
      <c r="B1446">
        <v>3</v>
      </c>
      <c r="C1446">
        <v>2</v>
      </c>
      <c r="D1446">
        <v>2</v>
      </c>
      <c r="E1446">
        <v>0</v>
      </c>
      <c r="F1446">
        <v>0</v>
      </c>
      <c r="G1446">
        <v>0</v>
      </c>
      <c r="H1446">
        <v>0</v>
      </c>
      <c r="I1446">
        <v>13.6</v>
      </c>
      <c r="J1446">
        <v>51.6</v>
      </c>
      <c r="K1446">
        <v>964.6</v>
      </c>
      <c r="L1446">
        <v>31</v>
      </c>
      <c r="M1446">
        <v>2</v>
      </c>
    </row>
    <row r="1447" spans="1:13" x14ac:dyDescent="0.2">
      <c r="A1447">
        <v>2019</v>
      </c>
      <c r="B1447">
        <v>3</v>
      </c>
      <c r="C1447">
        <v>2</v>
      </c>
      <c r="D1447">
        <v>3</v>
      </c>
      <c r="E1447">
        <v>0</v>
      </c>
      <c r="F1447">
        <v>0</v>
      </c>
      <c r="G1447">
        <v>0</v>
      </c>
      <c r="H1447">
        <v>0</v>
      </c>
      <c r="I1447">
        <v>12.9</v>
      </c>
      <c r="J1447">
        <v>51.4</v>
      </c>
      <c r="K1447">
        <v>964.4</v>
      </c>
      <c r="L1447">
        <v>29.9</v>
      </c>
      <c r="M1447">
        <v>2.2999999999999998</v>
      </c>
    </row>
    <row r="1448" spans="1:13" x14ac:dyDescent="0.2">
      <c r="A1448">
        <v>2019</v>
      </c>
      <c r="B1448">
        <v>3</v>
      </c>
      <c r="C1448">
        <v>2</v>
      </c>
      <c r="D1448">
        <v>4</v>
      </c>
      <c r="E1448">
        <v>0</v>
      </c>
      <c r="F1448">
        <v>0</v>
      </c>
      <c r="G1448">
        <v>0</v>
      </c>
      <c r="H1448">
        <v>0</v>
      </c>
      <c r="I1448">
        <v>12.1</v>
      </c>
      <c r="J1448">
        <v>51.2</v>
      </c>
      <c r="K1448">
        <v>964.3</v>
      </c>
      <c r="L1448">
        <v>26</v>
      </c>
      <c r="M1448">
        <v>2.1</v>
      </c>
    </row>
    <row r="1449" spans="1:13" x14ac:dyDescent="0.2">
      <c r="A1449">
        <v>2019</v>
      </c>
      <c r="B1449">
        <v>3</v>
      </c>
      <c r="C1449">
        <v>2</v>
      </c>
      <c r="D1449">
        <v>5</v>
      </c>
      <c r="E1449">
        <v>0</v>
      </c>
      <c r="F1449">
        <v>0</v>
      </c>
      <c r="G1449">
        <v>0</v>
      </c>
      <c r="H1449">
        <v>0</v>
      </c>
      <c r="I1449">
        <v>11.2</v>
      </c>
      <c r="J1449">
        <v>51.3</v>
      </c>
      <c r="K1449">
        <v>964.6</v>
      </c>
      <c r="L1449">
        <v>19.2</v>
      </c>
      <c r="M1449">
        <v>2.2000000000000002</v>
      </c>
    </row>
    <row r="1450" spans="1:13" x14ac:dyDescent="0.2">
      <c r="A1450">
        <v>2019</v>
      </c>
      <c r="B1450">
        <v>3</v>
      </c>
      <c r="C1450">
        <v>2</v>
      </c>
      <c r="D1450">
        <v>6</v>
      </c>
      <c r="E1450">
        <v>0</v>
      </c>
      <c r="F1450">
        <v>0</v>
      </c>
      <c r="G1450">
        <v>0</v>
      </c>
      <c r="H1450">
        <v>0</v>
      </c>
      <c r="I1450">
        <v>9.1</v>
      </c>
      <c r="J1450">
        <v>55.7</v>
      </c>
      <c r="K1450">
        <v>965</v>
      </c>
      <c r="L1450">
        <v>24.3</v>
      </c>
      <c r="M1450">
        <v>1</v>
      </c>
    </row>
    <row r="1451" spans="1:13" x14ac:dyDescent="0.2">
      <c r="A1451">
        <v>2019</v>
      </c>
      <c r="B1451">
        <v>3</v>
      </c>
      <c r="C1451">
        <v>2</v>
      </c>
      <c r="D1451">
        <v>7</v>
      </c>
      <c r="E1451">
        <v>0</v>
      </c>
      <c r="F1451">
        <v>0</v>
      </c>
      <c r="G1451">
        <v>2</v>
      </c>
      <c r="H1451">
        <v>2</v>
      </c>
      <c r="I1451">
        <v>9</v>
      </c>
      <c r="J1451">
        <v>53.7</v>
      </c>
      <c r="K1451">
        <v>965.4</v>
      </c>
      <c r="L1451">
        <v>13.8</v>
      </c>
      <c r="M1451">
        <v>2</v>
      </c>
    </row>
    <row r="1452" spans="1:13" x14ac:dyDescent="0.2">
      <c r="A1452">
        <v>2019</v>
      </c>
      <c r="B1452">
        <v>3</v>
      </c>
      <c r="C1452">
        <v>2</v>
      </c>
      <c r="D1452">
        <v>8</v>
      </c>
      <c r="E1452">
        <v>0</v>
      </c>
      <c r="F1452">
        <v>394</v>
      </c>
      <c r="G1452">
        <v>41</v>
      </c>
      <c r="H1452">
        <v>112</v>
      </c>
      <c r="I1452">
        <v>11.1</v>
      </c>
      <c r="J1452">
        <v>46.9</v>
      </c>
      <c r="K1452">
        <v>965.8</v>
      </c>
      <c r="L1452">
        <v>66.3</v>
      </c>
      <c r="M1452">
        <v>1.4</v>
      </c>
    </row>
    <row r="1453" spans="1:13" x14ac:dyDescent="0.2">
      <c r="A1453">
        <v>2019</v>
      </c>
      <c r="B1453">
        <v>3</v>
      </c>
      <c r="C1453">
        <v>2</v>
      </c>
      <c r="D1453">
        <v>9</v>
      </c>
      <c r="E1453">
        <v>0</v>
      </c>
      <c r="F1453">
        <v>703</v>
      </c>
      <c r="G1453">
        <v>73</v>
      </c>
      <c r="H1453">
        <v>319</v>
      </c>
      <c r="I1453">
        <v>16</v>
      </c>
      <c r="J1453">
        <v>37.9</v>
      </c>
      <c r="K1453">
        <v>966.2</v>
      </c>
      <c r="L1453">
        <v>104</v>
      </c>
      <c r="M1453">
        <v>1</v>
      </c>
    </row>
    <row r="1454" spans="1:13" x14ac:dyDescent="0.2">
      <c r="A1454">
        <v>2019</v>
      </c>
      <c r="B1454">
        <v>3</v>
      </c>
      <c r="C1454">
        <v>2</v>
      </c>
      <c r="D1454">
        <v>10</v>
      </c>
      <c r="E1454">
        <v>0</v>
      </c>
      <c r="F1454">
        <v>785</v>
      </c>
      <c r="G1454">
        <v>99</v>
      </c>
      <c r="H1454">
        <v>502</v>
      </c>
      <c r="I1454">
        <v>18.8</v>
      </c>
      <c r="J1454">
        <v>33.6</v>
      </c>
      <c r="K1454">
        <v>966.4</v>
      </c>
      <c r="L1454">
        <v>190.9</v>
      </c>
      <c r="M1454">
        <v>0.7</v>
      </c>
    </row>
    <row r="1455" spans="1:13" x14ac:dyDescent="0.2">
      <c r="A1455">
        <v>2019</v>
      </c>
      <c r="B1455">
        <v>3</v>
      </c>
      <c r="C1455">
        <v>2</v>
      </c>
      <c r="D1455">
        <v>11</v>
      </c>
      <c r="E1455">
        <v>0</v>
      </c>
      <c r="F1455">
        <v>846</v>
      </c>
      <c r="G1455">
        <v>117</v>
      </c>
      <c r="H1455">
        <v>655</v>
      </c>
      <c r="I1455">
        <v>20.7</v>
      </c>
      <c r="J1455">
        <v>29.8</v>
      </c>
      <c r="K1455">
        <v>966.3</v>
      </c>
      <c r="L1455">
        <v>142.30000000000001</v>
      </c>
      <c r="M1455">
        <v>2.4</v>
      </c>
    </row>
    <row r="1456" spans="1:13" x14ac:dyDescent="0.2">
      <c r="A1456">
        <v>2019</v>
      </c>
      <c r="B1456">
        <v>3</v>
      </c>
      <c r="C1456">
        <v>2</v>
      </c>
      <c r="D1456">
        <v>12</v>
      </c>
      <c r="E1456">
        <v>0</v>
      </c>
      <c r="F1456">
        <v>709</v>
      </c>
      <c r="G1456">
        <v>189</v>
      </c>
      <c r="H1456">
        <v>697</v>
      </c>
      <c r="I1456">
        <v>20.7</v>
      </c>
      <c r="J1456">
        <v>32.4</v>
      </c>
      <c r="K1456">
        <v>966.4</v>
      </c>
      <c r="L1456">
        <v>104.4</v>
      </c>
      <c r="M1456">
        <v>5.0999999999999996</v>
      </c>
    </row>
    <row r="1457" spans="1:13" x14ac:dyDescent="0.2">
      <c r="A1457">
        <v>2019</v>
      </c>
      <c r="B1457">
        <v>3</v>
      </c>
      <c r="C1457">
        <v>2</v>
      </c>
      <c r="D1457">
        <v>13</v>
      </c>
      <c r="E1457">
        <v>0</v>
      </c>
      <c r="F1457">
        <v>682</v>
      </c>
      <c r="G1457">
        <v>217</v>
      </c>
      <c r="H1457">
        <v>722</v>
      </c>
      <c r="I1457">
        <v>21</v>
      </c>
      <c r="J1457">
        <v>32.200000000000003</v>
      </c>
      <c r="K1457">
        <v>965.8</v>
      </c>
      <c r="L1457">
        <v>97.4</v>
      </c>
      <c r="M1457">
        <v>5.0999999999999996</v>
      </c>
    </row>
    <row r="1458" spans="1:13" x14ac:dyDescent="0.2">
      <c r="A1458">
        <v>2019</v>
      </c>
      <c r="B1458">
        <v>3</v>
      </c>
      <c r="C1458">
        <v>2</v>
      </c>
      <c r="D1458">
        <v>14</v>
      </c>
      <c r="E1458">
        <v>0</v>
      </c>
      <c r="F1458">
        <v>304</v>
      </c>
      <c r="G1458">
        <v>307</v>
      </c>
      <c r="H1458">
        <v>532</v>
      </c>
      <c r="I1458">
        <v>20.8</v>
      </c>
      <c r="J1458">
        <v>33.299999999999997</v>
      </c>
      <c r="K1458">
        <v>965.3</v>
      </c>
      <c r="L1458">
        <v>110.4</v>
      </c>
      <c r="M1458">
        <v>3.8</v>
      </c>
    </row>
    <row r="1459" spans="1:13" x14ac:dyDescent="0.2">
      <c r="A1459">
        <v>2019</v>
      </c>
      <c r="B1459">
        <v>3</v>
      </c>
      <c r="C1459">
        <v>2</v>
      </c>
      <c r="D1459">
        <v>15</v>
      </c>
      <c r="E1459">
        <v>0</v>
      </c>
      <c r="F1459">
        <v>322</v>
      </c>
      <c r="G1459">
        <v>289</v>
      </c>
      <c r="H1459">
        <v>491</v>
      </c>
      <c r="I1459">
        <v>20.8</v>
      </c>
      <c r="J1459">
        <v>38.5</v>
      </c>
      <c r="K1459">
        <v>965</v>
      </c>
      <c r="L1459">
        <v>181.1</v>
      </c>
      <c r="M1459">
        <v>3.3</v>
      </c>
    </row>
    <row r="1460" spans="1:13" x14ac:dyDescent="0.2">
      <c r="A1460">
        <v>2019</v>
      </c>
      <c r="B1460">
        <v>3</v>
      </c>
      <c r="C1460">
        <v>2</v>
      </c>
      <c r="D1460">
        <v>16</v>
      </c>
      <c r="E1460">
        <v>0</v>
      </c>
      <c r="F1460">
        <v>298</v>
      </c>
      <c r="G1460">
        <v>227</v>
      </c>
      <c r="H1460">
        <v>373</v>
      </c>
      <c r="I1460">
        <v>19.100000000000001</v>
      </c>
      <c r="J1460">
        <v>45.3</v>
      </c>
      <c r="K1460">
        <v>965.1</v>
      </c>
      <c r="L1460">
        <v>256.7</v>
      </c>
      <c r="M1460">
        <v>4.7</v>
      </c>
    </row>
    <row r="1461" spans="1:13" x14ac:dyDescent="0.2">
      <c r="A1461">
        <v>2019</v>
      </c>
      <c r="B1461">
        <v>3</v>
      </c>
      <c r="C1461">
        <v>2</v>
      </c>
      <c r="D1461">
        <v>17</v>
      </c>
      <c r="E1461">
        <v>0</v>
      </c>
      <c r="F1461">
        <v>326</v>
      </c>
      <c r="G1461">
        <v>117</v>
      </c>
      <c r="H1461">
        <v>225</v>
      </c>
      <c r="I1461">
        <v>18.3</v>
      </c>
      <c r="J1461">
        <v>45.1</v>
      </c>
      <c r="K1461">
        <v>965.4</v>
      </c>
      <c r="L1461">
        <v>265.39999999999998</v>
      </c>
      <c r="M1461">
        <v>3.6</v>
      </c>
    </row>
    <row r="1462" spans="1:13" x14ac:dyDescent="0.2">
      <c r="A1462">
        <v>2019</v>
      </c>
      <c r="B1462">
        <v>3</v>
      </c>
      <c r="C1462">
        <v>2</v>
      </c>
      <c r="D1462">
        <v>18</v>
      </c>
      <c r="E1462">
        <v>0</v>
      </c>
      <c r="F1462">
        <v>58</v>
      </c>
      <c r="G1462">
        <v>46</v>
      </c>
      <c r="H1462">
        <v>56</v>
      </c>
      <c r="I1462">
        <v>16.600000000000001</v>
      </c>
      <c r="J1462">
        <v>47</v>
      </c>
      <c r="K1462">
        <v>965.7</v>
      </c>
      <c r="L1462">
        <v>256.8</v>
      </c>
      <c r="M1462">
        <v>3.5</v>
      </c>
    </row>
    <row r="1463" spans="1:13" x14ac:dyDescent="0.2">
      <c r="A1463">
        <v>2019</v>
      </c>
      <c r="B1463">
        <v>3</v>
      </c>
      <c r="C1463">
        <v>2</v>
      </c>
      <c r="D1463">
        <v>19</v>
      </c>
      <c r="E1463">
        <v>0</v>
      </c>
      <c r="F1463">
        <v>0</v>
      </c>
      <c r="G1463">
        <v>0</v>
      </c>
      <c r="H1463">
        <v>0</v>
      </c>
      <c r="I1463">
        <v>15</v>
      </c>
      <c r="J1463">
        <v>49.3</v>
      </c>
      <c r="K1463">
        <v>966.2</v>
      </c>
      <c r="L1463">
        <v>251.8</v>
      </c>
      <c r="M1463">
        <v>2.2000000000000002</v>
      </c>
    </row>
    <row r="1464" spans="1:13" x14ac:dyDescent="0.2">
      <c r="A1464">
        <v>2019</v>
      </c>
      <c r="B1464">
        <v>3</v>
      </c>
      <c r="C1464">
        <v>2</v>
      </c>
      <c r="D1464">
        <v>20</v>
      </c>
      <c r="E1464">
        <v>0</v>
      </c>
      <c r="F1464">
        <v>0</v>
      </c>
      <c r="G1464">
        <v>0</v>
      </c>
      <c r="H1464">
        <v>0</v>
      </c>
      <c r="I1464">
        <v>13.2</v>
      </c>
      <c r="J1464">
        <v>53.5</v>
      </c>
      <c r="K1464">
        <v>966.8</v>
      </c>
      <c r="L1464">
        <v>120.1</v>
      </c>
      <c r="M1464">
        <v>0.1</v>
      </c>
    </row>
    <row r="1465" spans="1:13" x14ac:dyDescent="0.2">
      <c r="A1465">
        <v>2019</v>
      </c>
      <c r="B1465">
        <v>3</v>
      </c>
      <c r="C1465">
        <v>2</v>
      </c>
      <c r="D1465">
        <v>21</v>
      </c>
      <c r="E1465">
        <v>0</v>
      </c>
      <c r="F1465">
        <v>0</v>
      </c>
      <c r="G1465">
        <v>0</v>
      </c>
      <c r="H1465">
        <v>0</v>
      </c>
      <c r="I1465">
        <v>11.6</v>
      </c>
      <c r="J1465">
        <v>57</v>
      </c>
      <c r="K1465">
        <v>967.2</v>
      </c>
      <c r="L1465">
        <v>113.2</v>
      </c>
      <c r="M1465">
        <v>0.5</v>
      </c>
    </row>
    <row r="1466" spans="1:13" x14ac:dyDescent="0.2">
      <c r="A1466">
        <v>2019</v>
      </c>
      <c r="B1466">
        <v>3</v>
      </c>
      <c r="C1466">
        <v>2</v>
      </c>
      <c r="D1466">
        <v>22</v>
      </c>
      <c r="E1466">
        <v>0</v>
      </c>
      <c r="F1466">
        <v>0</v>
      </c>
      <c r="G1466">
        <v>0</v>
      </c>
      <c r="H1466">
        <v>0</v>
      </c>
      <c r="I1466">
        <v>11.1</v>
      </c>
      <c r="J1466">
        <v>58</v>
      </c>
      <c r="K1466">
        <v>967.4</v>
      </c>
      <c r="L1466">
        <v>134.69999999999999</v>
      </c>
      <c r="M1466">
        <v>0.5</v>
      </c>
    </row>
    <row r="1467" spans="1:13" x14ac:dyDescent="0.2">
      <c r="A1467">
        <v>2019</v>
      </c>
      <c r="B1467">
        <v>3</v>
      </c>
      <c r="C1467">
        <v>2</v>
      </c>
      <c r="D1467">
        <v>23</v>
      </c>
      <c r="E1467">
        <v>0</v>
      </c>
      <c r="F1467">
        <v>0</v>
      </c>
      <c r="G1467">
        <v>0</v>
      </c>
      <c r="H1467">
        <v>0</v>
      </c>
      <c r="I1467">
        <v>9.3000000000000007</v>
      </c>
      <c r="J1467">
        <v>61.9</v>
      </c>
      <c r="K1467">
        <v>967.7</v>
      </c>
      <c r="L1467">
        <v>206.9</v>
      </c>
      <c r="M1467">
        <v>0.4</v>
      </c>
    </row>
    <row r="1468" spans="1:13" x14ac:dyDescent="0.2">
      <c r="A1468">
        <v>2019</v>
      </c>
      <c r="B1468">
        <v>3</v>
      </c>
      <c r="C1468">
        <v>3</v>
      </c>
      <c r="D1468">
        <v>0</v>
      </c>
      <c r="E1468">
        <v>0</v>
      </c>
      <c r="F1468">
        <v>0</v>
      </c>
      <c r="G1468">
        <v>0</v>
      </c>
      <c r="H1468">
        <v>0</v>
      </c>
      <c r="I1468">
        <v>9.1</v>
      </c>
      <c r="J1468">
        <v>62.5</v>
      </c>
      <c r="K1468">
        <v>967.4</v>
      </c>
      <c r="L1468">
        <v>76.099999999999994</v>
      </c>
      <c r="M1468">
        <v>0.5</v>
      </c>
    </row>
    <row r="1469" spans="1:13" x14ac:dyDescent="0.2">
      <c r="A1469">
        <v>2019</v>
      </c>
      <c r="B1469">
        <v>3</v>
      </c>
      <c r="C1469">
        <v>3</v>
      </c>
      <c r="D1469">
        <v>1</v>
      </c>
      <c r="E1469">
        <v>0</v>
      </c>
      <c r="F1469">
        <v>0</v>
      </c>
      <c r="G1469">
        <v>0</v>
      </c>
      <c r="H1469">
        <v>0</v>
      </c>
      <c r="I1469">
        <v>9.1999999999999993</v>
      </c>
      <c r="J1469">
        <v>62.9</v>
      </c>
      <c r="K1469">
        <v>967.2</v>
      </c>
      <c r="L1469">
        <v>346.8</v>
      </c>
      <c r="M1469">
        <v>0.8</v>
      </c>
    </row>
    <row r="1470" spans="1:13" x14ac:dyDescent="0.2">
      <c r="A1470">
        <v>2019</v>
      </c>
      <c r="B1470">
        <v>3</v>
      </c>
      <c r="C1470">
        <v>3</v>
      </c>
      <c r="D1470">
        <v>2</v>
      </c>
      <c r="E1470">
        <v>0</v>
      </c>
      <c r="F1470">
        <v>0</v>
      </c>
      <c r="G1470">
        <v>0</v>
      </c>
      <c r="H1470">
        <v>0</v>
      </c>
      <c r="I1470">
        <v>9.6999999999999993</v>
      </c>
      <c r="J1470">
        <v>60.2</v>
      </c>
      <c r="K1470">
        <v>966.9</v>
      </c>
      <c r="L1470">
        <v>10.8</v>
      </c>
      <c r="M1470">
        <v>1.3</v>
      </c>
    </row>
    <row r="1471" spans="1:13" x14ac:dyDescent="0.2">
      <c r="A1471">
        <v>2019</v>
      </c>
      <c r="B1471">
        <v>3</v>
      </c>
      <c r="C1471">
        <v>3</v>
      </c>
      <c r="D1471">
        <v>3</v>
      </c>
      <c r="E1471">
        <v>0</v>
      </c>
      <c r="F1471">
        <v>0</v>
      </c>
      <c r="G1471">
        <v>0</v>
      </c>
      <c r="H1471">
        <v>0</v>
      </c>
      <c r="I1471">
        <v>8.8000000000000007</v>
      </c>
      <c r="J1471">
        <v>61.1</v>
      </c>
      <c r="K1471">
        <v>966.7</v>
      </c>
      <c r="L1471">
        <v>88.6</v>
      </c>
      <c r="M1471">
        <v>0.7</v>
      </c>
    </row>
    <row r="1472" spans="1:13" x14ac:dyDescent="0.2">
      <c r="A1472">
        <v>2019</v>
      </c>
      <c r="B1472">
        <v>3</v>
      </c>
      <c r="C1472">
        <v>3</v>
      </c>
      <c r="D1472">
        <v>4</v>
      </c>
      <c r="E1472">
        <v>0</v>
      </c>
      <c r="F1472">
        <v>0</v>
      </c>
      <c r="G1472">
        <v>0</v>
      </c>
      <c r="H1472">
        <v>0</v>
      </c>
      <c r="I1472">
        <v>8.9</v>
      </c>
      <c r="J1472">
        <v>61.9</v>
      </c>
      <c r="K1472">
        <v>966.2</v>
      </c>
      <c r="L1472">
        <v>156.5</v>
      </c>
      <c r="M1472">
        <v>0.5</v>
      </c>
    </row>
    <row r="1473" spans="1:13" x14ac:dyDescent="0.2">
      <c r="A1473">
        <v>2019</v>
      </c>
      <c r="B1473">
        <v>3</v>
      </c>
      <c r="C1473">
        <v>3</v>
      </c>
      <c r="D1473">
        <v>5</v>
      </c>
      <c r="E1473">
        <v>0</v>
      </c>
      <c r="F1473">
        <v>0</v>
      </c>
      <c r="G1473">
        <v>0</v>
      </c>
      <c r="H1473">
        <v>0</v>
      </c>
      <c r="I1473">
        <v>8.6999999999999993</v>
      </c>
      <c r="J1473">
        <v>60.2</v>
      </c>
      <c r="K1473">
        <v>966.2</v>
      </c>
      <c r="L1473">
        <v>45.5</v>
      </c>
      <c r="M1473">
        <v>1.1000000000000001</v>
      </c>
    </row>
    <row r="1474" spans="1:13" x14ac:dyDescent="0.2">
      <c r="A1474">
        <v>2019</v>
      </c>
      <c r="B1474">
        <v>3</v>
      </c>
      <c r="C1474">
        <v>3</v>
      </c>
      <c r="D1474">
        <v>6</v>
      </c>
      <c r="E1474">
        <v>0</v>
      </c>
      <c r="F1474">
        <v>0</v>
      </c>
      <c r="G1474">
        <v>0</v>
      </c>
      <c r="H1474">
        <v>0</v>
      </c>
      <c r="I1474">
        <v>7.7</v>
      </c>
      <c r="J1474">
        <v>62.9</v>
      </c>
      <c r="K1474">
        <v>966.3</v>
      </c>
      <c r="L1474">
        <v>25.8</v>
      </c>
      <c r="M1474">
        <v>0.5</v>
      </c>
    </row>
    <row r="1475" spans="1:13" x14ac:dyDescent="0.2">
      <c r="A1475">
        <v>2019</v>
      </c>
      <c r="B1475">
        <v>3</v>
      </c>
      <c r="C1475">
        <v>3</v>
      </c>
      <c r="D1475">
        <v>7</v>
      </c>
      <c r="E1475">
        <v>0</v>
      </c>
      <c r="F1475">
        <v>40</v>
      </c>
      <c r="G1475">
        <v>4</v>
      </c>
      <c r="H1475">
        <v>5</v>
      </c>
      <c r="I1475">
        <v>7.9</v>
      </c>
      <c r="J1475">
        <v>58.9</v>
      </c>
      <c r="K1475">
        <v>966.5</v>
      </c>
      <c r="L1475">
        <v>25.9</v>
      </c>
      <c r="M1475">
        <v>0.4</v>
      </c>
    </row>
    <row r="1476" spans="1:13" x14ac:dyDescent="0.2">
      <c r="A1476">
        <v>2019</v>
      </c>
      <c r="B1476">
        <v>3</v>
      </c>
      <c r="C1476">
        <v>3</v>
      </c>
      <c r="D1476">
        <v>8</v>
      </c>
      <c r="E1476">
        <v>0</v>
      </c>
      <c r="F1476">
        <v>560</v>
      </c>
      <c r="G1476">
        <v>33</v>
      </c>
      <c r="H1476">
        <v>129</v>
      </c>
      <c r="I1476">
        <v>11.3</v>
      </c>
      <c r="J1476">
        <v>49.4</v>
      </c>
      <c r="K1476">
        <v>967</v>
      </c>
      <c r="L1476">
        <v>56</v>
      </c>
      <c r="M1476">
        <v>1</v>
      </c>
    </row>
    <row r="1477" spans="1:13" x14ac:dyDescent="0.2">
      <c r="A1477">
        <v>2019</v>
      </c>
      <c r="B1477">
        <v>3</v>
      </c>
      <c r="C1477">
        <v>3</v>
      </c>
      <c r="D1477">
        <v>9</v>
      </c>
      <c r="E1477">
        <v>0</v>
      </c>
      <c r="F1477">
        <v>812</v>
      </c>
      <c r="G1477">
        <v>51</v>
      </c>
      <c r="H1477">
        <v>339</v>
      </c>
      <c r="I1477">
        <v>16.399999999999999</v>
      </c>
      <c r="J1477">
        <v>37.200000000000003</v>
      </c>
      <c r="K1477">
        <v>967.8</v>
      </c>
      <c r="L1477">
        <v>65.599999999999994</v>
      </c>
      <c r="M1477">
        <v>0.9</v>
      </c>
    </row>
    <row r="1478" spans="1:13" x14ac:dyDescent="0.2">
      <c r="A1478">
        <v>2019</v>
      </c>
      <c r="B1478">
        <v>3</v>
      </c>
      <c r="C1478">
        <v>3</v>
      </c>
      <c r="D1478">
        <v>10</v>
      </c>
      <c r="E1478">
        <v>0</v>
      </c>
      <c r="F1478">
        <v>917</v>
      </c>
      <c r="G1478">
        <v>60</v>
      </c>
      <c r="H1478">
        <v>534</v>
      </c>
      <c r="I1478">
        <v>20.7</v>
      </c>
      <c r="J1478">
        <v>30.2</v>
      </c>
      <c r="K1478">
        <v>967.7</v>
      </c>
      <c r="L1478">
        <v>190.6</v>
      </c>
      <c r="M1478">
        <v>0.6</v>
      </c>
    </row>
    <row r="1479" spans="1:13" x14ac:dyDescent="0.2">
      <c r="A1479">
        <v>2019</v>
      </c>
      <c r="B1479">
        <v>3</v>
      </c>
      <c r="C1479">
        <v>3</v>
      </c>
      <c r="D1479">
        <v>11</v>
      </c>
      <c r="E1479">
        <v>0</v>
      </c>
      <c r="F1479">
        <v>962</v>
      </c>
      <c r="G1479">
        <v>66</v>
      </c>
      <c r="H1479">
        <v>682</v>
      </c>
      <c r="I1479">
        <v>22.1</v>
      </c>
      <c r="J1479">
        <v>25.7</v>
      </c>
      <c r="K1479">
        <v>967.5</v>
      </c>
      <c r="L1479">
        <v>200.7</v>
      </c>
      <c r="M1479">
        <v>1.2</v>
      </c>
    </row>
    <row r="1480" spans="1:13" x14ac:dyDescent="0.2">
      <c r="A1480">
        <v>2019</v>
      </c>
      <c r="B1480">
        <v>3</v>
      </c>
      <c r="C1480">
        <v>3</v>
      </c>
      <c r="D1480">
        <v>12</v>
      </c>
      <c r="E1480">
        <v>0</v>
      </c>
      <c r="F1480">
        <v>979</v>
      </c>
      <c r="G1480">
        <v>71</v>
      </c>
      <c r="H1480">
        <v>771</v>
      </c>
      <c r="I1480">
        <v>22.8</v>
      </c>
      <c r="J1480">
        <v>25</v>
      </c>
      <c r="K1480">
        <v>967.2</v>
      </c>
      <c r="L1480">
        <v>174.1</v>
      </c>
      <c r="M1480">
        <v>1.5</v>
      </c>
    </row>
    <row r="1481" spans="1:13" x14ac:dyDescent="0.2">
      <c r="A1481">
        <v>2019</v>
      </c>
      <c r="B1481">
        <v>3</v>
      </c>
      <c r="C1481">
        <v>3</v>
      </c>
      <c r="D1481">
        <v>13</v>
      </c>
      <c r="E1481">
        <v>0</v>
      </c>
      <c r="F1481">
        <v>986</v>
      </c>
      <c r="G1481">
        <v>73</v>
      </c>
      <c r="H1481">
        <v>798</v>
      </c>
      <c r="I1481">
        <v>23.2</v>
      </c>
      <c r="J1481">
        <v>25.7</v>
      </c>
      <c r="K1481">
        <v>966.5</v>
      </c>
      <c r="L1481">
        <v>241.2</v>
      </c>
      <c r="M1481">
        <v>4</v>
      </c>
    </row>
    <row r="1482" spans="1:13" x14ac:dyDescent="0.2">
      <c r="A1482">
        <v>2019</v>
      </c>
      <c r="B1482">
        <v>3</v>
      </c>
      <c r="C1482">
        <v>3</v>
      </c>
      <c r="D1482">
        <v>14</v>
      </c>
      <c r="E1482">
        <v>0</v>
      </c>
      <c r="F1482">
        <v>982</v>
      </c>
      <c r="G1482">
        <v>69</v>
      </c>
      <c r="H1482">
        <v>757</v>
      </c>
      <c r="I1482">
        <v>23.5</v>
      </c>
      <c r="J1482">
        <v>23.6</v>
      </c>
      <c r="K1482">
        <v>965.7</v>
      </c>
      <c r="L1482">
        <v>244.7</v>
      </c>
      <c r="M1482">
        <v>4.0999999999999996</v>
      </c>
    </row>
    <row r="1483" spans="1:13" x14ac:dyDescent="0.2">
      <c r="A1483">
        <v>2019</v>
      </c>
      <c r="B1483">
        <v>3</v>
      </c>
      <c r="C1483">
        <v>3</v>
      </c>
      <c r="D1483">
        <v>15</v>
      </c>
      <c r="E1483">
        <v>0</v>
      </c>
      <c r="F1483">
        <v>954</v>
      </c>
      <c r="G1483">
        <v>66</v>
      </c>
      <c r="H1483">
        <v>651</v>
      </c>
      <c r="I1483">
        <v>23.7</v>
      </c>
      <c r="J1483">
        <v>21.6</v>
      </c>
      <c r="K1483">
        <v>965</v>
      </c>
      <c r="L1483">
        <v>248</v>
      </c>
      <c r="M1483">
        <v>4.7</v>
      </c>
    </row>
    <row r="1484" spans="1:13" x14ac:dyDescent="0.2">
      <c r="A1484">
        <v>2019</v>
      </c>
      <c r="B1484">
        <v>3</v>
      </c>
      <c r="C1484">
        <v>3</v>
      </c>
      <c r="D1484">
        <v>16</v>
      </c>
      <c r="E1484">
        <v>0</v>
      </c>
      <c r="F1484">
        <v>902</v>
      </c>
      <c r="G1484">
        <v>57</v>
      </c>
      <c r="H1484">
        <v>491</v>
      </c>
      <c r="I1484">
        <v>23.2</v>
      </c>
      <c r="J1484">
        <v>21.2</v>
      </c>
      <c r="K1484">
        <v>964.6</v>
      </c>
      <c r="L1484">
        <v>261.8</v>
      </c>
      <c r="M1484">
        <v>5.2</v>
      </c>
    </row>
    <row r="1485" spans="1:13" x14ac:dyDescent="0.2">
      <c r="A1485">
        <v>2019</v>
      </c>
      <c r="B1485">
        <v>3</v>
      </c>
      <c r="C1485">
        <v>3</v>
      </c>
      <c r="D1485">
        <v>17</v>
      </c>
      <c r="E1485">
        <v>0</v>
      </c>
      <c r="F1485">
        <v>805</v>
      </c>
      <c r="G1485">
        <v>44</v>
      </c>
      <c r="H1485">
        <v>295</v>
      </c>
      <c r="I1485">
        <v>21.8</v>
      </c>
      <c r="J1485">
        <v>24.9</v>
      </c>
      <c r="K1485">
        <v>964.4</v>
      </c>
      <c r="L1485">
        <v>275.3</v>
      </c>
      <c r="M1485">
        <v>5.2</v>
      </c>
    </row>
    <row r="1486" spans="1:13" x14ac:dyDescent="0.2">
      <c r="A1486">
        <v>2019</v>
      </c>
      <c r="B1486">
        <v>3</v>
      </c>
      <c r="C1486">
        <v>3</v>
      </c>
      <c r="D1486">
        <v>18</v>
      </c>
      <c r="E1486">
        <v>0</v>
      </c>
      <c r="F1486">
        <v>417</v>
      </c>
      <c r="G1486">
        <v>23</v>
      </c>
      <c r="H1486">
        <v>86</v>
      </c>
      <c r="I1486">
        <v>19.5</v>
      </c>
      <c r="J1486">
        <v>29.6</v>
      </c>
      <c r="K1486">
        <v>964.4</v>
      </c>
      <c r="L1486">
        <v>278.89999999999998</v>
      </c>
      <c r="M1486">
        <v>4</v>
      </c>
    </row>
    <row r="1487" spans="1:13" x14ac:dyDescent="0.2">
      <c r="A1487">
        <v>2019</v>
      </c>
      <c r="B1487">
        <v>3</v>
      </c>
      <c r="C1487">
        <v>3</v>
      </c>
      <c r="D1487">
        <v>19</v>
      </c>
      <c r="E1487">
        <v>0</v>
      </c>
      <c r="F1487">
        <v>0</v>
      </c>
      <c r="G1487">
        <v>0</v>
      </c>
      <c r="H1487">
        <v>1</v>
      </c>
      <c r="I1487">
        <v>17</v>
      </c>
      <c r="J1487">
        <v>32</v>
      </c>
      <c r="K1487">
        <v>964.7</v>
      </c>
      <c r="L1487">
        <v>288.60000000000002</v>
      </c>
      <c r="M1487">
        <v>3.4</v>
      </c>
    </row>
    <row r="1488" spans="1:13" x14ac:dyDescent="0.2">
      <c r="A1488">
        <v>2019</v>
      </c>
      <c r="B1488">
        <v>3</v>
      </c>
      <c r="C1488">
        <v>3</v>
      </c>
      <c r="D1488">
        <v>20</v>
      </c>
      <c r="E1488">
        <v>0</v>
      </c>
      <c r="F1488">
        <v>0</v>
      </c>
      <c r="G1488">
        <v>0</v>
      </c>
      <c r="H1488">
        <v>0</v>
      </c>
      <c r="I1488">
        <v>16.100000000000001</v>
      </c>
      <c r="J1488">
        <v>31.6</v>
      </c>
      <c r="K1488">
        <v>965</v>
      </c>
      <c r="L1488">
        <v>296.3</v>
      </c>
      <c r="M1488">
        <v>3.5</v>
      </c>
    </row>
    <row r="1489" spans="1:13" x14ac:dyDescent="0.2">
      <c r="A1489">
        <v>2019</v>
      </c>
      <c r="B1489">
        <v>3</v>
      </c>
      <c r="C1489">
        <v>3</v>
      </c>
      <c r="D1489">
        <v>21</v>
      </c>
      <c r="E1489">
        <v>0</v>
      </c>
      <c r="F1489">
        <v>0</v>
      </c>
      <c r="G1489">
        <v>0</v>
      </c>
      <c r="H1489">
        <v>0</v>
      </c>
      <c r="I1489">
        <v>14</v>
      </c>
      <c r="J1489">
        <v>34.6</v>
      </c>
      <c r="K1489">
        <v>964.9</v>
      </c>
      <c r="L1489">
        <v>255.8</v>
      </c>
      <c r="M1489">
        <v>2.1</v>
      </c>
    </row>
    <row r="1490" spans="1:13" x14ac:dyDescent="0.2">
      <c r="A1490">
        <v>2019</v>
      </c>
      <c r="B1490">
        <v>3</v>
      </c>
      <c r="C1490">
        <v>3</v>
      </c>
      <c r="D1490">
        <v>22</v>
      </c>
      <c r="E1490">
        <v>0</v>
      </c>
      <c r="F1490">
        <v>0</v>
      </c>
      <c r="G1490">
        <v>0</v>
      </c>
      <c r="H1490">
        <v>0</v>
      </c>
      <c r="I1490">
        <v>11.7</v>
      </c>
      <c r="J1490">
        <v>32.9</v>
      </c>
      <c r="K1490">
        <v>964.7</v>
      </c>
      <c r="L1490">
        <v>242.8</v>
      </c>
      <c r="M1490">
        <v>0.8</v>
      </c>
    </row>
    <row r="1491" spans="1:13" x14ac:dyDescent="0.2">
      <c r="A1491">
        <v>2019</v>
      </c>
      <c r="B1491">
        <v>3</v>
      </c>
      <c r="C1491">
        <v>3</v>
      </c>
      <c r="D1491">
        <v>23</v>
      </c>
      <c r="E1491">
        <v>0</v>
      </c>
      <c r="F1491">
        <v>0</v>
      </c>
      <c r="G1491">
        <v>0</v>
      </c>
      <c r="H1491">
        <v>0</v>
      </c>
      <c r="I1491">
        <v>10.4</v>
      </c>
      <c r="J1491">
        <v>33.6</v>
      </c>
      <c r="K1491">
        <v>964.5</v>
      </c>
      <c r="L1491">
        <v>45</v>
      </c>
      <c r="M1491">
        <v>0.8</v>
      </c>
    </row>
    <row r="1492" spans="1:13" x14ac:dyDescent="0.2">
      <c r="A1492">
        <v>2019</v>
      </c>
      <c r="B1492">
        <v>3</v>
      </c>
      <c r="C1492">
        <v>4</v>
      </c>
      <c r="D1492">
        <v>0</v>
      </c>
      <c r="E1492">
        <v>0</v>
      </c>
      <c r="F1492">
        <v>0</v>
      </c>
      <c r="G1492">
        <v>0</v>
      </c>
      <c r="H1492">
        <v>0</v>
      </c>
      <c r="I1492">
        <v>10.5</v>
      </c>
      <c r="J1492">
        <v>31.5</v>
      </c>
      <c r="K1492">
        <v>963.7</v>
      </c>
      <c r="L1492">
        <v>39.1</v>
      </c>
      <c r="M1492">
        <v>1.9</v>
      </c>
    </row>
    <row r="1493" spans="1:13" x14ac:dyDescent="0.2">
      <c r="A1493">
        <v>2019</v>
      </c>
      <c r="B1493">
        <v>3</v>
      </c>
      <c r="C1493">
        <v>4</v>
      </c>
      <c r="D1493">
        <v>1</v>
      </c>
      <c r="E1493">
        <v>0</v>
      </c>
      <c r="F1493">
        <v>0</v>
      </c>
      <c r="G1493">
        <v>0</v>
      </c>
      <c r="H1493">
        <v>0</v>
      </c>
      <c r="I1493">
        <v>8.8000000000000007</v>
      </c>
      <c r="J1493">
        <v>35.5</v>
      </c>
      <c r="K1493">
        <v>963.5</v>
      </c>
      <c r="L1493">
        <v>15.6</v>
      </c>
      <c r="M1493">
        <v>0.8</v>
      </c>
    </row>
    <row r="1494" spans="1:13" x14ac:dyDescent="0.2">
      <c r="A1494">
        <v>2019</v>
      </c>
      <c r="B1494">
        <v>3</v>
      </c>
      <c r="C1494">
        <v>4</v>
      </c>
      <c r="D1494">
        <v>2</v>
      </c>
      <c r="E1494">
        <v>0</v>
      </c>
      <c r="F1494">
        <v>0</v>
      </c>
      <c r="G1494">
        <v>0</v>
      </c>
      <c r="H1494">
        <v>0</v>
      </c>
      <c r="I1494">
        <v>8.4</v>
      </c>
      <c r="J1494">
        <v>37.299999999999997</v>
      </c>
      <c r="K1494">
        <v>963.2</v>
      </c>
      <c r="L1494">
        <v>17.899999999999999</v>
      </c>
      <c r="M1494">
        <v>0.8</v>
      </c>
    </row>
    <row r="1495" spans="1:13" x14ac:dyDescent="0.2">
      <c r="A1495">
        <v>2019</v>
      </c>
      <c r="B1495">
        <v>3</v>
      </c>
      <c r="C1495">
        <v>4</v>
      </c>
      <c r="D1495">
        <v>3</v>
      </c>
      <c r="E1495">
        <v>0</v>
      </c>
      <c r="F1495">
        <v>0</v>
      </c>
      <c r="G1495">
        <v>0</v>
      </c>
      <c r="H1495">
        <v>0</v>
      </c>
      <c r="I1495">
        <v>8.8000000000000007</v>
      </c>
      <c r="J1495">
        <v>33.299999999999997</v>
      </c>
      <c r="K1495">
        <v>962.8</v>
      </c>
      <c r="L1495">
        <v>21.5</v>
      </c>
      <c r="M1495">
        <v>1.7</v>
      </c>
    </row>
    <row r="1496" spans="1:13" x14ac:dyDescent="0.2">
      <c r="A1496">
        <v>2019</v>
      </c>
      <c r="B1496">
        <v>3</v>
      </c>
      <c r="C1496">
        <v>4</v>
      </c>
      <c r="D1496">
        <v>4</v>
      </c>
      <c r="E1496">
        <v>0</v>
      </c>
      <c r="F1496">
        <v>0</v>
      </c>
      <c r="G1496">
        <v>0</v>
      </c>
      <c r="H1496">
        <v>0</v>
      </c>
      <c r="I1496">
        <v>9.3000000000000007</v>
      </c>
      <c r="J1496">
        <v>31.9</v>
      </c>
      <c r="K1496">
        <v>962.2</v>
      </c>
      <c r="L1496">
        <v>10.6</v>
      </c>
      <c r="M1496">
        <v>2.2999999999999998</v>
      </c>
    </row>
    <row r="1497" spans="1:13" x14ac:dyDescent="0.2">
      <c r="A1497">
        <v>2019</v>
      </c>
      <c r="B1497">
        <v>3</v>
      </c>
      <c r="C1497">
        <v>4</v>
      </c>
      <c r="D1497">
        <v>5</v>
      </c>
      <c r="E1497">
        <v>0</v>
      </c>
      <c r="F1497">
        <v>0</v>
      </c>
      <c r="G1497">
        <v>0</v>
      </c>
      <c r="H1497">
        <v>0</v>
      </c>
      <c r="I1497">
        <v>9.6999999999999993</v>
      </c>
      <c r="J1497">
        <v>32.1</v>
      </c>
      <c r="K1497">
        <v>962.1</v>
      </c>
      <c r="L1497">
        <v>38.200000000000003</v>
      </c>
      <c r="M1497">
        <v>2.1</v>
      </c>
    </row>
    <row r="1498" spans="1:13" x14ac:dyDescent="0.2">
      <c r="A1498">
        <v>2019</v>
      </c>
      <c r="B1498">
        <v>3</v>
      </c>
      <c r="C1498">
        <v>4</v>
      </c>
      <c r="D1498">
        <v>6</v>
      </c>
      <c r="E1498">
        <v>0</v>
      </c>
      <c r="F1498">
        <v>0</v>
      </c>
      <c r="G1498">
        <v>0</v>
      </c>
      <c r="H1498">
        <v>0</v>
      </c>
      <c r="I1498">
        <v>9.5</v>
      </c>
      <c r="J1498">
        <v>32.6</v>
      </c>
      <c r="K1498">
        <v>962.2</v>
      </c>
      <c r="L1498">
        <v>24.7</v>
      </c>
      <c r="M1498">
        <v>2.2000000000000002</v>
      </c>
    </row>
    <row r="1499" spans="1:13" x14ac:dyDescent="0.2">
      <c r="A1499">
        <v>2019</v>
      </c>
      <c r="B1499">
        <v>3</v>
      </c>
      <c r="C1499">
        <v>4</v>
      </c>
      <c r="D1499">
        <v>7</v>
      </c>
      <c r="E1499">
        <v>0</v>
      </c>
      <c r="F1499">
        <v>18</v>
      </c>
      <c r="G1499">
        <v>3</v>
      </c>
      <c r="H1499">
        <v>4</v>
      </c>
      <c r="I1499">
        <v>9.8000000000000007</v>
      </c>
      <c r="J1499">
        <v>35.9</v>
      </c>
      <c r="K1499">
        <v>962.4</v>
      </c>
      <c r="L1499">
        <v>40.200000000000003</v>
      </c>
      <c r="M1499">
        <v>2.2999999999999998</v>
      </c>
    </row>
    <row r="1500" spans="1:13" x14ac:dyDescent="0.2">
      <c r="A1500">
        <v>2019</v>
      </c>
      <c r="B1500">
        <v>3</v>
      </c>
      <c r="C1500">
        <v>4</v>
      </c>
      <c r="D1500">
        <v>8</v>
      </c>
      <c r="E1500">
        <v>0</v>
      </c>
      <c r="F1500">
        <v>460</v>
      </c>
      <c r="G1500">
        <v>34</v>
      </c>
      <c r="H1500">
        <v>123</v>
      </c>
      <c r="I1500">
        <v>11.1</v>
      </c>
      <c r="J1500">
        <v>36.5</v>
      </c>
      <c r="K1500">
        <v>962.8</v>
      </c>
      <c r="L1500">
        <v>36</v>
      </c>
      <c r="M1500">
        <v>2.1</v>
      </c>
    </row>
    <row r="1501" spans="1:13" x14ac:dyDescent="0.2">
      <c r="A1501">
        <v>2019</v>
      </c>
      <c r="B1501">
        <v>3</v>
      </c>
      <c r="C1501">
        <v>4</v>
      </c>
      <c r="D1501">
        <v>9</v>
      </c>
      <c r="E1501">
        <v>0</v>
      </c>
      <c r="F1501">
        <v>807</v>
      </c>
      <c r="G1501">
        <v>55</v>
      </c>
      <c r="H1501">
        <v>343</v>
      </c>
      <c r="I1501">
        <v>16.3</v>
      </c>
      <c r="J1501">
        <v>34.6</v>
      </c>
      <c r="K1501">
        <v>963.2</v>
      </c>
      <c r="L1501">
        <v>86.8</v>
      </c>
      <c r="M1501">
        <v>1.3</v>
      </c>
    </row>
    <row r="1502" spans="1:13" x14ac:dyDescent="0.2">
      <c r="A1502">
        <v>2019</v>
      </c>
      <c r="B1502">
        <v>3</v>
      </c>
      <c r="C1502">
        <v>4</v>
      </c>
      <c r="D1502">
        <v>10</v>
      </c>
      <c r="E1502">
        <v>0</v>
      </c>
      <c r="F1502">
        <v>901</v>
      </c>
      <c r="G1502">
        <v>68</v>
      </c>
      <c r="H1502">
        <v>536</v>
      </c>
      <c r="I1502">
        <v>18.899999999999999</v>
      </c>
      <c r="J1502">
        <v>33</v>
      </c>
      <c r="K1502">
        <v>963.4</v>
      </c>
      <c r="L1502">
        <v>184</v>
      </c>
      <c r="M1502">
        <v>1.1000000000000001</v>
      </c>
    </row>
    <row r="1503" spans="1:13" x14ac:dyDescent="0.2">
      <c r="A1503">
        <v>2019</v>
      </c>
      <c r="B1503">
        <v>3</v>
      </c>
      <c r="C1503">
        <v>4</v>
      </c>
      <c r="D1503">
        <v>11</v>
      </c>
      <c r="E1503">
        <v>0</v>
      </c>
      <c r="F1503">
        <v>957</v>
      </c>
      <c r="G1503">
        <v>80</v>
      </c>
      <c r="H1503">
        <v>696</v>
      </c>
      <c r="I1503">
        <v>20.7</v>
      </c>
      <c r="J1503">
        <v>29.7</v>
      </c>
      <c r="K1503">
        <v>963</v>
      </c>
      <c r="L1503">
        <v>113.3</v>
      </c>
      <c r="M1503">
        <v>1.7</v>
      </c>
    </row>
    <row r="1504" spans="1:13" x14ac:dyDescent="0.2">
      <c r="A1504">
        <v>2019</v>
      </c>
      <c r="B1504">
        <v>3</v>
      </c>
      <c r="C1504">
        <v>4</v>
      </c>
      <c r="D1504">
        <v>12</v>
      </c>
      <c r="E1504">
        <v>0</v>
      </c>
      <c r="F1504">
        <v>984</v>
      </c>
      <c r="G1504">
        <v>77</v>
      </c>
      <c r="H1504">
        <v>784</v>
      </c>
      <c r="I1504">
        <v>21.8</v>
      </c>
      <c r="J1504">
        <v>27.2</v>
      </c>
      <c r="K1504">
        <v>962.7</v>
      </c>
      <c r="L1504">
        <v>216.4</v>
      </c>
      <c r="M1504">
        <v>2.2000000000000002</v>
      </c>
    </row>
    <row r="1505" spans="1:13" x14ac:dyDescent="0.2">
      <c r="A1505">
        <v>2019</v>
      </c>
      <c r="B1505">
        <v>3</v>
      </c>
      <c r="C1505">
        <v>4</v>
      </c>
      <c r="D1505">
        <v>13</v>
      </c>
      <c r="E1505">
        <v>0</v>
      </c>
      <c r="F1505">
        <v>972</v>
      </c>
      <c r="G1505">
        <v>81</v>
      </c>
      <c r="H1505">
        <v>798</v>
      </c>
      <c r="I1505">
        <v>22.5</v>
      </c>
      <c r="J1505">
        <v>27.3</v>
      </c>
      <c r="K1505">
        <v>961.9</v>
      </c>
      <c r="L1505">
        <v>253.1</v>
      </c>
      <c r="M1505">
        <v>2.7</v>
      </c>
    </row>
    <row r="1506" spans="1:13" x14ac:dyDescent="0.2">
      <c r="A1506">
        <v>2019</v>
      </c>
      <c r="B1506">
        <v>3</v>
      </c>
      <c r="C1506">
        <v>4</v>
      </c>
      <c r="D1506">
        <v>14</v>
      </c>
      <c r="E1506">
        <v>0</v>
      </c>
      <c r="F1506">
        <v>955</v>
      </c>
      <c r="G1506">
        <v>82</v>
      </c>
      <c r="H1506">
        <v>754</v>
      </c>
      <c r="I1506">
        <v>23.7</v>
      </c>
      <c r="J1506">
        <v>25.7</v>
      </c>
      <c r="K1506">
        <v>960.8</v>
      </c>
      <c r="L1506">
        <v>240.6</v>
      </c>
      <c r="M1506">
        <v>2.8</v>
      </c>
    </row>
    <row r="1507" spans="1:13" x14ac:dyDescent="0.2">
      <c r="A1507">
        <v>2019</v>
      </c>
      <c r="B1507">
        <v>3</v>
      </c>
      <c r="C1507">
        <v>4</v>
      </c>
      <c r="D1507">
        <v>15</v>
      </c>
      <c r="E1507">
        <v>0</v>
      </c>
      <c r="F1507">
        <v>896</v>
      </c>
      <c r="G1507">
        <v>88</v>
      </c>
      <c r="H1507">
        <v>642</v>
      </c>
      <c r="I1507">
        <v>23.6</v>
      </c>
      <c r="J1507">
        <v>26.6</v>
      </c>
      <c r="K1507">
        <v>960.2</v>
      </c>
      <c r="L1507">
        <v>268.39999999999998</v>
      </c>
      <c r="M1507">
        <v>3.7</v>
      </c>
    </row>
    <row r="1508" spans="1:13" x14ac:dyDescent="0.2">
      <c r="A1508">
        <v>2019</v>
      </c>
      <c r="B1508">
        <v>3</v>
      </c>
      <c r="C1508">
        <v>4</v>
      </c>
      <c r="D1508">
        <v>16</v>
      </c>
      <c r="E1508">
        <v>0</v>
      </c>
      <c r="F1508">
        <v>547</v>
      </c>
      <c r="G1508">
        <v>166</v>
      </c>
      <c r="H1508">
        <v>439</v>
      </c>
      <c r="I1508">
        <v>23.1</v>
      </c>
      <c r="J1508">
        <v>27.7</v>
      </c>
      <c r="K1508">
        <v>959.9</v>
      </c>
      <c r="L1508">
        <v>256.8</v>
      </c>
      <c r="M1508">
        <v>4.5</v>
      </c>
    </row>
    <row r="1509" spans="1:13" x14ac:dyDescent="0.2">
      <c r="A1509">
        <v>2019</v>
      </c>
      <c r="B1509">
        <v>3</v>
      </c>
      <c r="C1509">
        <v>4</v>
      </c>
      <c r="D1509">
        <v>17</v>
      </c>
      <c r="E1509">
        <v>0</v>
      </c>
      <c r="F1509">
        <v>424</v>
      </c>
      <c r="G1509">
        <v>109</v>
      </c>
      <c r="H1509">
        <v>233</v>
      </c>
      <c r="I1509">
        <v>21</v>
      </c>
      <c r="J1509">
        <v>32.700000000000003</v>
      </c>
      <c r="K1509">
        <v>959.7</v>
      </c>
      <c r="L1509">
        <v>270.60000000000002</v>
      </c>
      <c r="M1509">
        <v>5.2</v>
      </c>
    </row>
    <row r="1510" spans="1:13" x14ac:dyDescent="0.2">
      <c r="A1510">
        <v>2019</v>
      </c>
      <c r="B1510">
        <v>3</v>
      </c>
      <c r="C1510">
        <v>4</v>
      </c>
      <c r="D1510">
        <v>18</v>
      </c>
      <c r="E1510">
        <v>0</v>
      </c>
      <c r="F1510">
        <v>258</v>
      </c>
      <c r="G1510">
        <v>46</v>
      </c>
      <c r="H1510">
        <v>87</v>
      </c>
      <c r="I1510">
        <v>18.8</v>
      </c>
      <c r="J1510">
        <v>45</v>
      </c>
      <c r="K1510">
        <v>960.1</v>
      </c>
      <c r="L1510">
        <v>229.1</v>
      </c>
      <c r="M1510">
        <v>3.3</v>
      </c>
    </row>
    <row r="1511" spans="1:13" x14ac:dyDescent="0.2">
      <c r="A1511">
        <v>2019</v>
      </c>
      <c r="B1511">
        <v>3</v>
      </c>
      <c r="C1511">
        <v>4</v>
      </c>
      <c r="D1511">
        <v>19</v>
      </c>
      <c r="E1511">
        <v>0</v>
      </c>
      <c r="F1511">
        <v>1</v>
      </c>
      <c r="G1511">
        <v>1</v>
      </c>
      <c r="H1511">
        <v>1</v>
      </c>
      <c r="I1511">
        <v>14.9</v>
      </c>
      <c r="J1511">
        <v>70.2</v>
      </c>
      <c r="K1511">
        <v>960.5</v>
      </c>
      <c r="L1511">
        <v>223</v>
      </c>
      <c r="M1511">
        <v>1.5</v>
      </c>
    </row>
    <row r="1512" spans="1:13" x14ac:dyDescent="0.2">
      <c r="A1512">
        <v>2019</v>
      </c>
      <c r="B1512">
        <v>3</v>
      </c>
      <c r="C1512">
        <v>4</v>
      </c>
      <c r="D1512">
        <v>20</v>
      </c>
      <c r="E1512">
        <v>0</v>
      </c>
      <c r="F1512">
        <v>0</v>
      </c>
      <c r="G1512">
        <v>0</v>
      </c>
      <c r="H1512">
        <v>0</v>
      </c>
      <c r="I1512">
        <v>13.1</v>
      </c>
      <c r="J1512">
        <v>79.7</v>
      </c>
      <c r="K1512">
        <v>960.9</v>
      </c>
      <c r="L1512">
        <v>259.60000000000002</v>
      </c>
      <c r="M1512">
        <v>1.9</v>
      </c>
    </row>
    <row r="1513" spans="1:13" x14ac:dyDescent="0.2">
      <c r="A1513">
        <v>2019</v>
      </c>
      <c r="B1513">
        <v>3</v>
      </c>
      <c r="C1513">
        <v>4</v>
      </c>
      <c r="D1513">
        <v>21</v>
      </c>
      <c r="E1513">
        <v>0</v>
      </c>
      <c r="F1513">
        <v>0</v>
      </c>
      <c r="G1513">
        <v>0</v>
      </c>
      <c r="H1513">
        <v>0</v>
      </c>
      <c r="I1513">
        <v>12.2</v>
      </c>
      <c r="J1513">
        <v>81.8</v>
      </c>
      <c r="K1513">
        <v>961.2</v>
      </c>
      <c r="L1513">
        <v>133.4</v>
      </c>
      <c r="M1513">
        <v>0.9</v>
      </c>
    </row>
    <row r="1514" spans="1:13" x14ac:dyDescent="0.2">
      <c r="A1514">
        <v>2019</v>
      </c>
      <c r="B1514">
        <v>3</v>
      </c>
      <c r="C1514">
        <v>4</v>
      </c>
      <c r="D1514">
        <v>22</v>
      </c>
      <c r="E1514">
        <v>0</v>
      </c>
      <c r="F1514">
        <v>0</v>
      </c>
      <c r="G1514">
        <v>0</v>
      </c>
      <c r="H1514">
        <v>0</v>
      </c>
      <c r="I1514">
        <v>12</v>
      </c>
      <c r="J1514">
        <v>73.599999999999994</v>
      </c>
      <c r="K1514">
        <v>961.7</v>
      </c>
      <c r="L1514">
        <v>75.7</v>
      </c>
      <c r="M1514">
        <v>1.3</v>
      </c>
    </row>
    <row r="1515" spans="1:13" x14ac:dyDescent="0.2">
      <c r="A1515">
        <v>2019</v>
      </c>
      <c r="B1515">
        <v>3</v>
      </c>
      <c r="C1515">
        <v>4</v>
      </c>
      <c r="D1515">
        <v>23</v>
      </c>
      <c r="E1515">
        <v>0</v>
      </c>
      <c r="F1515">
        <v>0</v>
      </c>
      <c r="G1515">
        <v>0</v>
      </c>
      <c r="H1515">
        <v>0</v>
      </c>
      <c r="I1515">
        <v>12.1</v>
      </c>
      <c r="J1515">
        <v>58.9</v>
      </c>
      <c r="K1515">
        <v>961.7</v>
      </c>
      <c r="L1515">
        <v>41.3</v>
      </c>
      <c r="M1515">
        <v>1</v>
      </c>
    </row>
    <row r="1516" spans="1:13" x14ac:dyDescent="0.2">
      <c r="A1516">
        <v>2019</v>
      </c>
      <c r="B1516">
        <v>3</v>
      </c>
      <c r="C1516">
        <v>5</v>
      </c>
      <c r="D1516">
        <v>0</v>
      </c>
      <c r="E1516">
        <v>0</v>
      </c>
      <c r="F1516">
        <v>0</v>
      </c>
      <c r="G1516">
        <v>0</v>
      </c>
      <c r="H1516">
        <v>0</v>
      </c>
      <c r="I1516">
        <v>12.6</v>
      </c>
      <c r="J1516">
        <v>54.1</v>
      </c>
      <c r="K1516">
        <v>961.6</v>
      </c>
      <c r="L1516">
        <v>30.2</v>
      </c>
      <c r="M1516">
        <v>2.4</v>
      </c>
    </row>
    <row r="1517" spans="1:13" x14ac:dyDescent="0.2">
      <c r="A1517">
        <v>2019</v>
      </c>
      <c r="B1517">
        <v>3</v>
      </c>
      <c r="C1517">
        <v>5</v>
      </c>
      <c r="D1517">
        <v>1</v>
      </c>
      <c r="E1517">
        <v>0</v>
      </c>
      <c r="F1517">
        <v>0</v>
      </c>
      <c r="G1517">
        <v>0</v>
      </c>
      <c r="H1517">
        <v>0</v>
      </c>
      <c r="I1517">
        <v>12.1</v>
      </c>
      <c r="J1517">
        <v>55.5</v>
      </c>
      <c r="K1517">
        <v>961.3</v>
      </c>
      <c r="L1517">
        <v>14.4</v>
      </c>
      <c r="M1517">
        <v>2.2000000000000002</v>
      </c>
    </row>
    <row r="1518" spans="1:13" x14ac:dyDescent="0.2">
      <c r="A1518">
        <v>2019</v>
      </c>
      <c r="B1518">
        <v>3</v>
      </c>
      <c r="C1518">
        <v>5</v>
      </c>
      <c r="D1518">
        <v>2</v>
      </c>
      <c r="E1518">
        <v>0</v>
      </c>
      <c r="F1518">
        <v>0</v>
      </c>
      <c r="G1518">
        <v>0</v>
      </c>
      <c r="H1518">
        <v>0</v>
      </c>
      <c r="I1518">
        <v>10.8</v>
      </c>
      <c r="J1518">
        <v>59</v>
      </c>
      <c r="K1518">
        <v>961.2</v>
      </c>
      <c r="L1518">
        <v>80.3</v>
      </c>
      <c r="M1518">
        <v>1.3</v>
      </c>
    </row>
    <row r="1519" spans="1:13" x14ac:dyDescent="0.2">
      <c r="A1519">
        <v>2019</v>
      </c>
      <c r="B1519">
        <v>3</v>
      </c>
      <c r="C1519">
        <v>5</v>
      </c>
      <c r="D1519">
        <v>3</v>
      </c>
      <c r="E1519">
        <v>0</v>
      </c>
      <c r="F1519">
        <v>0</v>
      </c>
      <c r="G1519">
        <v>0</v>
      </c>
      <c r="H1519">
        <v>0</v>
      </c>
      <c r="I1519">
        <v>11.6</v>
      </c>
      <c r="J1519">
        <v>56.1</v>
      </c>
      <c r="K1519">
        <v>961</v>
      </c>
      <c r="L1519">
        <v>34.6</v>
      </c>
      <c r="M1519">
        <v>2.1</v>
      </c>
    </row>
    <row r="1520" spans="1:13" x14ac:dyDescent="0.2">
      <c r="A1520">
        <v>2019</v>
      </c>
      <c r="B1520">
        <v>3</v>
      </c>
      <c r="C1520">
        <v>5</v>
      </c>
      <c r="D1520">
        <v>4</v>
      </c>
      <c r="E1520">
        <v>0</v>
      </c>
      <c r="F1520">
        <v>0</v>
      </c>
      <c r="G1520">
        <v>0</v>
      </c>
      <c r="H1520">
        <v>0</v>
      </c>
      <c r="I1520">
        <v>10.9</v>
      </c>
      <c r="J1520">
        <v>57.3</v>
      </c>
      <c r="K1520">
        <v>960.8</v>
      </c>
      <c r="L1520">
        <v>27.9</v>
      </c>
      <c r="M1520">
        <v>1.3</v>
      </c>
    </row>
    <row r="1521" spans="1:13" x14ac:dyDescent="0.2">
      <c r="A1521">
        <v>2019</v>
      </c>
      <c r="B1521">
        <v>3</v>
      </c>
      <c r="C1521">
        <v>5</v>
      </c>
      <c r="D1521">
        <v>5</v>
      </c>
      <c r="E1521">
        <v>0</v>
      </c>
      <c r="F1521">
        <v>0</v>
      </c>
      <c r="G1521">
        <v>0</v>
      </c>
      <c r="H1521">
        <v>0</v>
      </c>
      <c r="I1521">
        <v>10.5</v>
      </c>
      <c r="J1521">
        <v>58.3</v>
      </c>
      <c r="K1521">
        <v>961.1</v>
      </c>
      <c r="L1521">
        <v>33.200000000000003</v>
      </c>
      <c r="M1521">
        <v>1.8</v>
      </c>
    </row>
    <row r="1522" spans="1:13" x14ac:dyDescent="0.2">
      <c r="A1522">
        <v>2019</v>
      </c>
      <c r="B1522">
        <v>3</v>
      </c>
      <c r="C1522">
        <v>5</v>
      </c>
      <c r="D1522">
        <v>6</v>
      </c>
      <c r="E1522">
        <v>0</v>
      </c>
      <c r="F1522">
        <v>0</v>
      </c>
      <c r="G1522">
        <v>0</v>
      </c>
      <c r="H1522">
        <v>0</v>
      </c>
      <c r="I1522">
        <v>10.6</v>
      </c>
      <c r="J1522">
        <v>57.1</v>
      </c>
      <c r="K1522">
        <v>961.3</v>
      </c>
      <c r="L1522">
        <v>22.6</v>
      </c>
      <c r="M1522">
        <v>2.2999999999999998</v>
      </c>
    </row>
    <row r="1523" spans="1:13" x14ac:dyDescent="0.2">
      <c r="A1523">
        <v>2019</v>
      </c>
      <c r="B1523">
        <v>3</v>
      </c>
      <c r="C1523">
        <v>5</v>
      </c>
      <c r="D1523">
        <v>7</v>
      </c>
      <c r="E1523">
        <v>0</v>
      </c>
      <c r="F1523">
        <v>23</v>
      </c>
      <c r="G1523">
        <v>5</v>
      </c>
      <c r="H1523">
        <v>6</v>
      </c>
      <c r="I1523">
        <v>10.8</v>
      </c>
      <c r="J1523">
        <v>55.7</v>
      </c>
      <c r="K1523">
        <v>961.5</v>
      </c>
      <c r="L1523">
        <v>15.7</v>
      </c>
      <c r="M1523">
        <v>2.2000000000000002</v>
      </c>
    </row>
    <row r="1524" spans="1:13" x14ac:dyDescent="0.2">
      <c r="A1524">
        <v>2019</v>
      </c>
      <c r="B1524">
        <v>3</v>
      </c>
      <c r="C1524">
        <v>5</v>
      </c>
      <c r="D1524">
        <v>8</v>
      </c>
      <c r="E1524">
        <v>0</v>
      </c>
      <c r="F1524">
        <v>13</v>
      </c>
      <c r="G1524">
        <v>63</v>
      </c>
      <c r="H1524">
        <v>64</v>
      </c>
      <c r="I1524">
        <v>12</v>
      </c>
      <c r="J1524">
        <v>53.2</v>
      </c>
      <c r="K1524">
        <v>961.8</v>
      </c>
      <c r="L1524">
        <v>23</v>
      </c>
      <c r="M1524">
        <v>2.2999999999999998</v>
      </c>
    </row>
    <row r="1525" spans="1:13" x14ac:dyDescent="0.2">
      <c r="A1525">
        <v>2019</v>
      </c>
      <c r="B1525">
        <v>3</v>
      </c>
      <c r="C1525">
        <v>5</v>
      </c>
      <c r="D1525">
        <v>9</v>
      </c>
      <c r="E1525">
        <v>0</v>
      </c>
      <c r="F1525">
        <v>1</v>
      </c>
      <c r="G1525">
        <v>135</v>
      </c>
      <c r="H1525">
        <v>137</v>
      </c>
      <c r="I1525">
        <v>14.2</v>
      </c>
      <c r="J1525">
        <v>50</v>
      </c>
      <c r="K1525">
        <v>962.3</v>
      </c>
      <c r="L1525">
        <v>40.4</v>
      </c>
      <c r="M1525">
        <v>1.8</v>
      </c>
    </row>
    <row r="1526" spans="1:13" x14ac:dyDescent="0.2">
      <c r="A1526">
        <v>2019</v>
      </c>
      <c r="B1526">
        <v>3</v>
      </c>
      <c r="C1526">
        <v>5</v>
      </c>
      <c r="D1526">
        <v>10</v>
      </c>
      <c r="E1526">
        <v>0</v>
      </c>
      <c r="F1526">
        <v>21</v>
      </c>
      <c r="G1526">
        <v>242</v>
      </c>
      <c r="H1526">
        <v>258</v>
      </c>
      <c r="I1526">
        <v>16.100000000000001</v>
      </c>
      <c r="J1526">
        <v>47.4</v>
      </c>
      <c r="K1526">
        <v>962.1</v>
      </c>
      <c r="L1526">
        <v>92.2</v>
      </c>
      <c r="M1526">
        <v>1.8</v>
      </c>
    </row>
    <row r="1527" spans="1:13" x14ac:dyDescent="0.2">
      <c r="A1527">
        <v>2019</v>
      </c>
      <c r="B1527">
        <v>3</v>
      </c>
      <c r="C1527">
        <v>5</v>
      </c>
      <c r="D1527">
        <v>11</v>
      </c>
      <c r="E1527">
        <v>0</v>
      </c>
      <c r="F1527">
        <v>204</v>
      </c>
      <c r="G1527">
        <v>376</v>
      </c>
      <c r="H1527">
        <v>519</v>
      </c>
      <c r="I1527">
        <v>18.2</v>
      </c>
      <c r="J1527">
        <v>42.5</v>
      </c>
      <c r="K1527">
        <v>962</v>
      </c>
      <c r="L1527">
        <v>162.4</v>
      </c>
      <c r="M1527">
        <v>1.1000000000000001</v>
      </c>
    </row>
    <row r="1528" spans="1:13" x14ac:dyDescent="0.2">
      <c r="A1528">
        <v>2019</v>
      </c>
      <c r="B1528">
        <v>3</v>
      </c>
      <c r="C1528">
        <v>5</v>
      </c>
      <c r="D1528">
        <v>12</v>
      </c>
      <c r="E1528">
        <v>0</v>
      </c>
      <c r="F1528">
        <v>333</v>
      </c>
      <c r="G1528">
        <v>328</v>
      </c>
      <c r="H1528">
        <v>581</v>
      </c>
      <c r="I1528">
        <v>19.600000000000001</v>
      </c>
      <c r="J1528">
        <v>38.9</v>
      </c>
      <c r="K1528">
        <v>961.8</v>
      </c>
      <c r="L1528">
        <v>240.1</v>
      </c>
      <c r="M1528">
        <v>1.7</v>
      </c>
    </row>
    <row r="1529" spans="1:13" x14ac:dyDescent="0.2">
      <c r="A1529">
        <v>2019</v>
      </c>
      <c r="B1529">
        <v>3</v>
      </c>
      <c r="C1529">
        <v>5</v>
      </c>
      <c r="D1529">
        <v>13</v>
      </c>
      <c r="E1529">
        <v>0</v>
      </c>
      <c r="F1529">
        <v>600</v>
      </c>
      <c r="G1529">
        <v>239</v>
      </c>
      <c r="H1529">
        <v>693</v>
      </c>
      <c r="I1529">
        <v>20.5</v>
      </c>
      <c r="J1529">
        <v>36</v>
      </c>
      <c r="K1529">
        <v>960.9</v>
      </c>
      <c r="L1529">
        <v>239.1</v>
      </c>
      <c r="M1529">
        <v>3.4</v>
      </c>
    </row>
    <row r="1530" spans="1:13" x14ac:dyDescent="0.2">
      <c r="A1530">
        <v>2019</v>
      </c>
      <c r="B1530">
        <v>3</v>
      </c>
      <c r="C1530">
        <v>5</v>
      </c>
      <c r="D1530">
        <v>14</v>
      </c>
      <c r="E1530">
        <v>0</v>
      </c>
      <c r="F1530">
        <v>574</v>
      </c>
      <c r="G1530">
        <v>235</v>
      </c>
      <c r="H1530">
        <v>649</v>
      </c>
      <c r="I1530">
        <v>21.3</v>
      </c>
      <c r="J1530">
        <v>34.200000000000003</v>
      </c>
      <c r="K1530">
        <v>959.9</v>
      </c>
      <c r="L1530">
        <v>253.6</v>
      </c>
      <c r="M1530">
        <v>2.5</v>
      </c>
    </row>
    <row r="1531" spans="1:13" x14ac:dyDescent="0.2">
      <c r="A1531">
        <v>2019</v>
      </c>
      <c r="B1531">
        <v>3</v>
      </c>
      <c r="C1531">
        <v>5</v>
      </c>
      <c r="D1531">
        <v>15</v>
      </c>
      <c r="E1531">
        <v>0</v>
      </c>
      <c r="F1531">
        <v>432</v>
      </c>
      <c r="G1531">
        <v>247</v>
      </c>
      <c r="H1531">
        <v>525</v>
      </c>
      <c r="I1531">
        <v>21.3</v>
      </c>
      <c r="J1531">
        <v>35.9</v>
      </c>
      <c r="K1531">
        <v>959.2</v>
      </c>
      <c r="L1531">
        <v>265.39999999999998</v>
      </c>
      <c r="M1531">
        <v>3.5</v>
      </c>
    </row>
    <row r="1532" spans="1:13" x14ac:dyDescent="0.2">
      <c r="A1532">
        <v>2019</v>
      </c>
      <c r="B1532">
        <v>3</v>
      </c>
      <c r="C1532">
        <v>5</v>
      </c>
      <c r="D1532">
        <v>16</v>
      </c>
      <c r="E1532">
        <v>0</v>
      </c>
      <c r="F1532">
        <v>269</v>
      </c>
      <c r="G1532">
        <v>206</v>
      </c>
      <c r="H1532">
        <v>344</v>
      </c>
      <c r="I1532">
        <v>20.6</v>
      </c>
      <c r="J1532">
        <v>39.9</v>
      </c>
      <c r="K1532">
        <v>959</v>
      </c>
      <c r="L1532">
        <v>267.39999999999998</v>
      </c>
      <c r="M1532">
        <v>4.4000000000000004</v>
      </c>
    </row>
    <row r="1533" spans="1:13" x14ac:dyDescent="0.2">
      <c r="A1533">
        <v>2019</v>
      </c>
      <c r="B1533">
        <v>3</v>
      </c>
      <c r="C1533">
        <v>5</v>
      </c>
      <c r="D1533">
        <v>17</v>
      </c>
      <c r="E1533">
        <v>0</v>
      </c>
      <c r="F1533">
        <v>241</v>
      </c>
      <c r="G1533">
        <v>134</v>
      </c>
      <c r="H1533">
        <v>212</v>
      </c>
      <c r="I1533">
        <v>20</v>
      </c>
      <c r="J1533">
        <v>40</v>
      </c>
      <c r="K1533">
        <v>958.7</v>
      </c>
      <c r="L1533">
        <v>268.60000000000002</v>
      </c>
      <c r="M1533">
        <v>3.6</v>
      </c>
    </row>
    <row r="1534" spans="1:13" x14ac:dyDescent="0.2">
      <c r="A1534">
        <v>2019</v>
      </c>
      <c r="B1534">
        <v>3</v>
      </c>
      <c r="C1534">
        <v>5</v>
      </c>
      <c r="D1534">
        <v>18</v>
      </c>
      <c r="E1534">
        <v>0</v>
      </c>
      <c r="F1534">
        <v>94</v>
      </c>
      <c r="G1534">
        <v>55</v>
      </c>
      <c r="H1534">
        <v>73</v>
      </c>
      <c r="I1534">
        <v>18.8</v>
      </c>
      <c r="J1534">
        <v>44.2</v>
      </c>
      <c r="K1534">
        <v>958.7</v>
      </c>
      <c r="L1534">
        <v>265.8</v>
      </c>
      <c r="M1534">
        <v>2.9</v>
      </c>
    </row>
    <row r="1535" spans="1:13" x14ac:dyDescent="0.2">
      <c r="A1535">
        <v>2019</v>
      </c>
      <c r="B1535">
        <v>3</v>
      </c>
      <c r="C1535">
        <v>5</v>
      </c>
      <c r="D1535">
        <v>19</v>
      </c>
      <c r="E1535">
        <v>0</v>
      </c>
      <c r="F1535">
        <v>0</v>
      </c>
      <c r="G1535">
        <v>0</v>
      </c>
      <c r="H1535">
        <v>1</v>
      </c>
      <c r="I1535">
        <v>16.600000000000001</v>
      </c>
      <c r="J1535">
        <v>52.8</v>
      </c>
      <c r="K1535">
        <v>958.9</v>
      </c>
      <c r="L1535">
        <v>224.2</v>
      </c>
      <c r="M1535">
        <v>1.8</v>
      </c>
    </row>
    <row r="1536" spans="1:13" x14ac:dyDescent="0.2">
      <c r="A1536">
        <v>2019</v>
      </c>
      <c r="B1536">
        <v>3</v>
      </c>
      <c r="C1536">
        <v>5</v>
      </c>
      <c r="D1536">
        <v>20</v>
      </c>
      <c r="E1536">
        <v>0</v>
      </c>
      <c r="F1536">
        <v>0</v>
      </c>
      <c r="G1536">
        <v>0</v>
      </c>
      <c r="H1536">
        <v>0</v>
      </c>
      <c r="I1536">
        <v>14.4</v>
      </c>
      <c r="J1536">
        <v>68.2</v>
      </c>
      <c r="K1536">
        <v>959.2</v>
      </c>
      <c r="L1536">
        <v>248.3</v>
      </c>
      <c r="M1536">
        <v>1</v>
      </c>
    </row>
    <row r="1537" spans="1:13" x14ac:dyDescent="0.2">
      <c r="A1537">
        <v>2019</v>
      </c>
      <c r="B1537">
        <v>3</v>
      </c>
      <c r="C1537">
        <v>5</v>
      </c>
      <c r="D1537">
        <v>21</v>
      </c>
      <c r="E1537">
        <v>0</v>
      </c>
      <c r="F1537">
        <v>0</v>
      </c>
      <c r="G1537">
        <v>0</v>
      </c>
      <c r="H1537">
        <v>0</v>
      </c>
      <c r="I1537">
        <v>13.3</v>
      </c>
      <c r="J1537">
        <v>76.8</v>
      </c>
      <c r="K1537">
        <v>959.2</v>
      </c>
      <c r="L1537">
        <v>241.2</v>
      </c>
      <c r="M1537">
        <v>0.6</v>
      </c>
    </row>
    <row r="1538" spans="1:13" x14ac:dyDescent="0.2">
      <c r="A1538">
        <v>2019</v>
      </c>
      <c r="B1538">
        <v>3</v>
      </c>
      <c r="C1538">
        <v>5</v>
      </c>
      <c r="D1538">
        <v>22</v>
      </c>
      <c r="E1538">
        <v>0</v>
      </c>
      <c r="F1538">
        <v>0</v>
      </c>
      <c r="G1538">
        <v>0</v>
      </c>
      <c r="H1538">
        <v>0</v>
      </c>
      <c r="I1538">
        <v>12.7</v>
      </c>
      <c r="J1538">
        <v>76.900000000000006</v>
      </c>
      <c r="K1538">
        <v>959.2</v>
      </c>
      <c r="L1538">
        <v>180.9</v>
      </c>
      <c r="M1538">
        <v>0.3</v>
      </c>
    </row>
    <row r="1539" spans="1:13" x14ac:dyDescent="0.2">
      <c r="A1539">
        <v>2019</v>
      </c>
      <c r="B1539">
        <v>3</v>
      </c>
      <c r="C1539">
        <v>5</v>
      </c>
      <c r="D1539">
        <v>23</v>
      </c>
      <c r="E1539">
        <v>0</v>
      </c>
      <c r="F1539">
        <v>0</v>
      </c>
      <c r="G1539">
        <v>0</v>
      </c>
      <c r="H1539">
        <v>0</v>
      </c>
      <c r="I1539">
        <v>12.1</v>
      </c>
      <c r="J1539">
        <v>74.8</v>
      </c>
      <c r="K1539">
        <v>959.1</v>
      </c>
      <c r="L1539">
        <v>17.600000000000001</v>
      </c>
      <c r="M1539">
        <v>0.1</v>
      </c>
    </row>
    <row r="1540" spans="1:13" x14ac:dyDescent="0.2">
      <c r="A1540">
        <v>2019</v>
      </c>
      <c r="B1540">
        <v>3</v>
      </c>
      <c r="C1540">
        <v>6</v>
      </c>
      <c r="D1540">
        <v>0</v>
      </c>
      <c r="E1540">
        <v>0</v>
      </c>
      <c r="F1540">
        <v>0</v>
      </c>
      <c r="G1540">
        <v>0</v>
      </c>
      <c r="H1540">
        <v>0</v>
      </c>
      <c r="I1540">
        <v>12</v>
      </c>
      <c r="J1540">
        <v>69.400000000000006</v>
      </c>
      <c r="K1540">
        <v>958.4</v>
      </c>
      <c r="L1540">
        <v>29.5</v>
      </c>
      <c r="M1540">
        <v>0.1</v>
      </c>
    </row>
    <row r="1541" spans="1:13" x14ac:dyDescent="0.2">
      <c r="A1541">
        <v>2019</v>
      </c>
      <c r="B1541">
        <v>3</v>
      </c>
      <c r="C1541">
        <v>6</v>
      </c>
      <c r="D1541">
        <v>1</v>
      </c>
      <c r="E1541">
        <v>0</v>
      </c>
      <c r="F1541">
        <v>0</v>
      </c>
      <c r="G1541">
        <v>0</v>
      </c>
      <c r="H1541">
        <v>0</v>
      </c>
      <c r="I1541">
        <v>11.2</v>
      </c>
      <c r="J1541">
        <v>70.2</v>
      </c>
      <c r="K1541">
        <v>957.9</v>
      </c>
      <c r="L1541">
        <v>22.4</v>
      </c>
      <c r="M1541">
        <v>0.2</v>
      </c>
    </row>
    <row r="1542" spans="1:13" x14ac:dyDescent="0.2">
      <c r="A1542">
        <v>2019</v>
      </c>
      <c r="B1542">
        <v>3</v>
      </c>
      <c r="C1542">
        <v>6</v>
      </c>
      <c r="D1542">
        <v>2</v>
      </c>
      <c r="E1542">
        <v>0</v>
      </c>
      <c r="F1542">
        <v>0</v>
      </c>
      <c r="G1542">
        <v>0</v>
      </c>
      <c r="H1542">
        <v>0</v>
      </c>
      <c r="I1542">
        <v>11.3</v>
      </c>
      <c r="J1542">
        <v>67.5</v>
      </c>
      <c r="K1542">
        <v>957.3</v>
      </c>
      <c r="L1542">
        <v>49.6</v>
      </c>
      <c r="M1542">
        <v>1</v>
      </c>
    </row>
    <row r="1543" spans="1:13" x14ac:dyDescent="0.2">
      <c r="A1543">
        <v>2019</v>
      </c>
      <c r="B1543">
        <v>3</v>
      </c>
      <c r="C1543">
        <v>6</v>
      </c>
      <c r="D1543">
        <v>3</v>
      </c>
      <c r="E1543">
        <v>0</v>
      </c>
      <c r="F1543">
        <v>0</v>
      </c>
      <c r="G1543">
        <v>0</v>
      </c>
      <c r="H1543">
        <v>0</v>
      </c>
      <c r="I1543">
        <v>10.199999999999999</v>
      </c>
      <c r="J1543">
        <v>72</v>
      </c>
      <c r="K1543">
        <v>956.5</v>
      </c>
      <c r="L1543">
        <v>77.2</v>
      </c>
      <c r="M1543">
        <v>0.6</v>
      </c>
    </row>
    <row r="1544" spans="1:13" x14ac:dyDescent="0.2">
      <c r="A1544">
        <v>2019</v>
      </c>
      <c r="B1544">
        <v>3</v>
      </c>
      <c r="C1544">
        <v>6</v>
      </c>
      <c r="D1544">
        <v>4</v>
      </c>
      <c r="E1544">
        <v>0</v>
      </c>
      <c r="F1544">
        <v>0</v>
      </c>
      <c r="G1544">
        <v>0</v>
      </c>
      <c r="H1544">
        <v>0</v>
      </c>
      <c r="I1544">
        <v>9.9</v>
      </c>
      <c r="J1544">
        <v>75.900000000000006</v>
      </c>
      <c r="K1544">
        <v>956</v>
      </c>
      <c r="L1544">
        <v>258.8</v>
      </c>
      <c r="M1544">
        <v>1.3</v>
      </c>
    </row>
    <row r="1545" spans="1:13" x14ac:dyDescent="0.2">
      <c r="A1545">
        <v>2019</v>
      </c>
      <c r="B1545">
        <v>3</v>
      </c>
      <c r="C1545">
        <v>6</v>
      </c>
      <c r="D1545">
        <v>5</v>
      </c>
      <c r="E1545">
        <v>0</v>
      </c>
      <c r="F1545">
        <v>0</v>
      </c>
      <c r="G1545">
        <v>0</v>
      </c>
      <c r="H1545">
        <v>0</v>
      </c>
      <c r="I1545">
        <v>9.1999999999999993</v>
      </c>
      <c r="J1545">
        <v>82.1</v>
      </c>
      <c r="K1545">
        <v>955.5</v>
      </c>
      <c r="L1545">
        <v>85.9</v>
      </c>
      <c r="M1545">
        <v>0.7</v>
      </c>
    </row>
    <row r="1546" spans="1:13" x14ac:dyDescent="0.2">
      <c r="A1546">
        <v>2019</v>
      </c>
      <c r="B1546">
        <v>3</v>
      </c>
      <c r="C1546">
        <v>6</v>
      </c>
      <c r="D1546">
        <v>6</v>
      </c>
      <c r="E1546">
        <v>0</v>
      </c>
      <c r="F1546">
        <v>0</v>
      </c>
      <c r="G1546">
        <v>0</v>
      </c>
      <c r="H1546">
        <v>0</v>
      </c>
      <c r="I1546">
        <v>9.3000000000000007</v>
      </c>
      <c r="J1546">
        <v>81.400000000000006</v>
      </c>
      <c r="K1546">
        <v>955.1</v>
      </c>
      <c r="L1546">
        <v>66.2</v>
      </c>
      <c r="M1546">
        <v>1.1000000000000001</v>
      </c>
    </row>
    <row r="1547" spans="1:13" x14ac:dyDescent="0.2">
      <c r="A1547">
        <v>2019</v>
      </c>
      <c r="B1547">
        <v>3</v>
      </c>
      <c r="C1547">
        <v>6</v>
      </c>
      <c r="D1547">
        <v>7</v>
      </c>
      <c r="E1547">
        <v>0</v>
      </c>
      <c r="F1547">
        <v>0</v>
      </c>
      <c r="G1547">
        <v>4</v>
      </c>
      <c r="H1547">
        <v>4</v>
      </c>
      <c r="I1547">
        <v>9.6999999999999993</v>
      </c>
      <c r="J1547">
        <v>77.8</v>
      </c>
      <c r="K1547">
        <v>954.7</v>
      </c>
      <c r="L1547">
        <v>166.9</v>
      </c>
      <c r="M1547">
        <v>0.8</v>
      </c>
    </row>
    <row r="1548" spans="1:13" x14ac:dyDescent="0.2">
      <c r="A1548">
        <v>2019</v>
      </c>
      <c r="B1548">
        <v>3</v>
      </c>
      <c r="C1548">
        <v>6</v>
      </c>
      <c r="D1548">
        <v>8</v>
      </c>
      <c r="E1548">
        <v>0</v>
      </c>
      <c r="F1548">
        <v>109</v>
      </c>
      <c r="G1548">
        <v>65</v>
      </c>
      <c r="H1548">
        <v>91</v>
      </c>
      <c r="I1548">
        <v>10.199999999999999</v>
      </c>
      <c r="J1548">
        <v>77</v>
      </c>
      <c r="K1548">
        <v>954.5</v>
      </c>
      <c r="L1548">
        <v>229.4</v>
      </c>
      <c r="M1548">
        <v>3.8</v>
      </c>
    </row>
    <row r="1549" spans="1:13" x14ac:dyDescent="0.2">
      <c r="A1549">
        <v>2019</v>
      </c>
      <c r="B1549">
        <v>3</v>
      </c>
      <c r="C1549">
        <v>6</v>
      </c>
      <c r="D1549">
        <v>9</v>
      </c>
      <c r="E1549">
        <v>0</v>
      </c>
      <c r="F1549">
        <v>295</v>
      </c>
      <c r="G1549">
        <v>180</v>
      </c>
      <c r="H1549">
        <v>292</v>
      </c>
      <c r="I1549">
        <v>14.8</v>
      </c>
      <c r="J1549">
        <v>59.4</v>
      </c>
      <c r="K1549">
        <v>954.7</v>
      </c>
      <c r="L1549">
        <v>231.7</v>
      </c>
      <c r="M1549">
        <v>5.7</v>
      </c>
    </row>
    <row r="1550" spans="1:13" x14ac:dyDescent="0.2">
      <c r="A1550">
        <v>2019</v>
      </c>
      <c r="B1550">
        <v>3</v>
      </c>
      <c r="C1550">
        <v>6</v>
      </c>
      <c r="D1550">
        <v>10</v>
      </c>
      <c r="E1550">
        <v>0</v>
      </c>
      <c r="F1550">
        <v>324</v>
      </c>
      <c r="G1550">
        <v>305</v>
      </c>
      <c r="H1550">
        <v>484</v>
      </c>
      <c r="I1550">
        <v>17.2</v>
      </c>
      <c r="J1550">
        <v>50.3</v>
      </c>
      <c r="K1550">
        <v>955</v>
      </c>
      <c r="L1550">
        <v>240.1</v>
      </c>
      <c r="M1550">
        <v>5.9</v>
      </c>
    </row>
    <row r="1551" spans="1:13" x14ac:dyDescent="0.2">
      <c r="A1551">
        <v>2019</v>
      </c>
      <c r="B1551">
        <v>3</v>
      </c>
      <c r="C1551">
        <v>6</v>
      </c>
      <c r="D1551">
        <v>11</v>
      </c>
      <c r="E1551">
        <v>0</v>
      </c>
      <c r="F1551">
        <v>101</v>
      </c>
      <c r="G1551">
        <v>349</v>
      </c>
      <c r="H1551">
        <v>423</v>
      </c>
      <c r="I1551">
        <v>18.100000000000001</v>
      </c>
      <c r="J1551">
        <v>48.1</v>
      </c>
      <c r="K1551">
        <v>955</v>
      </c>
      <c r="L1551">
        <v>273.5</v>
      </c>
      <c r="M1551">
        <v>5.0999999999999996</v>
      </c>
    </row>
    <row r="1552" spans="1:13" x14ac:dyDescent="0.2">
      <c r="A1552">
        <v>2019</v>
      </c>
      <c r="B1552">
        <v>3</v>
      </c>
      <c r="C1552">
        <v>6</v>
      </c>
      <c r="D1552">
        <v>12</v>
      </c>
      <c r="E1552">
        <v>0</v>
      </c>
      <c r="F1552">
        <v>294</v>
      </c>
      <c r="G1552">
        <v>387</v>
      </c>
      <c r="H1552">
        <v>615</v>
      </c>
      <c r="I1552">
        <v>20.2</v>
      </c>
      <c r="J1552">
        <v>36.700000000000003</v>
      </c>
      <c r="K1552">
        <v>954.4</v>
      </c>
      <c r="L1552">
        <v>301.5</v>
      </c>
      <c r="M1552">
        <v>5.7</v>
      </c>
    </row>
    <row r="1553" spans="1:13" x14ac:dyDescent="0.2">
      <c r="A1553">
        <v>2019</v>
      </c>
      <c r="B1553">
        <v>3</v>
      </c>
      <c r="C1553">
        <v>6</v>
      </c>
      <c r="D1553">
        <v>13</v>
      </c>
      <c r="E1553">
        <v>0</v>
      </c>
      <c r="F1553">
        <v>240</v>
      </c>
      <c r="G1553">
        <v>376</v>
      </c>
      <c r="H1553">
        <v>566</v>
      </c>
      <c r="I1553">
        <v>22.1</v>
      </c>
      <c r="J1553">
        <v>25.3</v>
      </c>
      <c r="K1553">
        <v>953.2</v>
      </c>
      <c r="L1553">
        <v>264.10000000000002</v>
      </c>
      <c r="M1553">
        <v>7.1</v>
      </c>
    </row>
    <row r="1554" spans="1:13" x14ac:dyDescent="0.2">
      <c r="A1554">
        <v>2019</v>
      </c>
      <c r="B1554">
        <v>3</v>
      </c>
      <c r="C1554">
        <v>6</v>
      </c>
      <c r="D1554">
        <v>14</v>
      </c>
      <c r="E1554">
        <v>0</v>
      </c>
      <c r="F1554">
        <v>313</v>
      </c>
      <c r="G1554">
        <v>358</v>
      </c>
      <c r="H1554">
        <v>595</v>
      </c>
      <c r="I1554">
        <v>22.4</v>
      </c>
      <c r="J1554">
        <v>24.4</v>
      </c>
      <c r="K1554">
        <v>952.2</v>
      </c>
      <c r="L1554">
        <v>250.5</v>
      </c>
      <c r="M1554">
        <v>8.9</v>
      </c>
    </row>
    <row r="1555" spans="1:13" x14ac:dyDescent="0.2">
      <c r="A1555">
        <v>2019</v>
      </c>
      <c r="B1555">
        <v>3</v>
      </c>
      <c r="C1555">
        <v>6</v>
      </c>
      <c r="D1555">
        <v>15</v>
      </c>
      <c r="E1555">
        <v>0</v>
      </c>
      <c r="F1555">
        <v>9</v>
      </c>
      <c r="G1555">
        <v>290</v>
      </c>
      <c r="H1555">
        <v>300</v>
      </c>
      <c r="I1555">
        <v>20.3</v>
      </c>
      <c r="J1555">
        <v>35.1</v>
      </c>
      <c r="K1555">
        <v>952.1</v>
      </c>
      <c r="L1555">
        <v>269.60000000000002</v>
      </c>
      <c r="M1555">
        <v>10.9</v>
      </c>
    </row>
    <row r="1556" spans="1:13" x14ac:dyDescent="0.2">
      <c r="A1556">
        <v>2019</v>
      </c>
      <c r="B1556">
        <v>3</v>
      </c>
      <c r="C1556">
        <v>6</v>
      </c>
      <c r="D1556">
        <v>16</v>
      </c>
      <c r="E1556">
        <v>0</v>
      </c>
      <c r="F1556">
        <v>541</v>
      </c>
      <c r="G1556">
        <v>274</v>
      </c>
      <c r="H1556">
        <v>538</v>
      </c>
      <c r="I1556">
        <v>19.600000000000001</v>
      </c>
      <c r="J1556">
        <v>42.9</v>
      </c>
      <c r="K1556">
        <v>952.7</v>
      </c>
      <c r="L1556">
        <v>272.3</v>
      </c>
      <c r="M1556">
        <v>11.4</v>
      </c>
    </row>
    <row r="1557" spans="1:13" x14ac:dyDescent="0.2">
      <c r="A1557">
        <v>2019</v>
      </c>
      <c r="B1557">
        <v>3</v>
      </c>
      <c r="C1557">
        <v>6</v>
      </c>
      <c r="D1557">
        <v>17</v>
      </c>
      <c r="E1557">
        <v>0</v>
      </c>
      <c r="F1557">
        <v>189</v>
      </c>
      <c r="G1557">
        <v>103</v>
      </c>
      <c r="H1557">
        <v>177</v>
      </c>
      <c r="I1557">
        <v>17.8</v>
      </c>
      <c r="J1557">
        <v>45.6</v>
      </c>
      <c r="K1557">
        <v>953.5</v>
      </c>
      <c r="L1557">
        <v>271.5</v>
      </c>
      <c r="M1557">
        <v>10.6</v>
      </c>
    </row>
    <row r="1558" spans="1:13" x14ac:dyDescent="0.2">
      <c r="A1558">
        <v>2019</v>
      </c>
      <c r="B1558">
        <v>3</v>
      </c>
      <c r="C1558">
        <v>6</v>
      </c>
      <c r="D1558">
        <v>18</v>
      </c>
      <c r="E1558">
        <v>0</v>
      </c>
      <c r="F1558">
        <v>9</v>
      </c>
      <c r="G1558">
        <v>37</v>
      </c>
      <c r="H1558">
        <v>38</v>
      </c>
      <c r="I1558">
        <v>16.2</v>
      </c>
      <c r="J1558">
        <v>51.6</v>
      </c>
      <c r="K1558">
        <v>953.4</v>
      </c>
      <c r="L1558">
        <v>248.4</v>
      </c>
      <c r="M1558">
        <v>11.6</v>
      </c>
    </row>
    <row r="1559" spans="1:13" x14ac:dyDescent="0.2">
      <c r="A1559">
        <v>2019</v>
      </c>
      <c r="B1559">
        <v>3</v>
      </c>
      <c r="C1559">
        <v>6</v>
      </c>
      <c r="D1559">
        <v>19</v>
      </c>
      <c r="E1559">
        <v>0</v>
      </c>
      <c r="F1559">
        <v>0</v>
      </c>
      <c r="G1559">
        <v>2</v>
      </c>
      <c r="H1559">
        <v>2</v>
      </c>
      <c r="I1559">
        <v>15.8</v>
      </c>
      <c r="J1559">
        <v>54.9</v>
      </c>
      <c r="K1559">
        <v>954.1</v>
      </c>
      <c r="L1559">
        <v>259.89999999999998</v>
      </c>
      <c r="M1559">
        <v>10.6</v>
      </c>
    </row>
    <row r="1560" spans="1:13" x14ac:dyDescent="0.2">
      <c r="A1560">
        <v>2019</v>
      </c>
      <c r="B1560">
        <v>3</v>
      </c>
      <c r="C1560">
        <v>6</v>
      </c>
      <c r="D1560">
        <v>20</v>
      </c>
      <c r="E1560">
        <v>0</v>
      </c>
      <c r="F1560">
        <v>0</v>
      </c>
      <c r="G1560">
        <v>0</v>
      </c>
      <c r="H1560">
        <v>0</v>
      </c>
      <c r="I1560">
        <v>15</v>
      </c>
      <c r="J1560">
        <v>52.6</v>
      </c>
      <c r="K1560">
        <v>954.9</v>
      </c>
      <c r="L1560">
        <v>267.3</v>
      </c>
      <c r="M1560">
        <v>7.4</v>
      </c>
    </row>
    <row r="1561" spans="1:13" x14ac:dyDescent="0.2">
      <c r="A1561">
        <v>2019</v>
      </c>
      <c r="B1561">
        <v>3</v>
      </c>
      <c r="C1561">
        <v>6</v>
      </c>
      <c r="D1561">
        <v>21</v>
      </c>
      <c r="E1561">
        <v>0</v>
      </c>
      <c r="F1561">
        <v>0</v>
      </c>
      <c r="G1561">
        <v>0</v>
      </c>
      <c r="H1561">
        <v>0</v>
      </c>
      <c r="I1561">
        <v>14.4</v>
      </c>
      <c r="J1561">
        <v>52.3</v>
      </c>
      <c r="K1561">
        <v>955.4</v>
      </c>
      <c r="L1561">
        <v>269.2</v>
      </c>
      <c r="M1561">
        <v>7.5</v>
      </c>
    </row>
    <row r="1562" spans="1:13" x14ac:dyDescent="0.2">
      <c r="A1562">
        <v>2019</v>
      </c>
      <c r="B1562">
        <v>3</v>
      </c>
      <c r="C1562">
        <v>6</v>
      </c>
      <c r="D1562">
        <v>22</v>
      </c>
      <c r="E1562">
        <v>0</v>
      </c>
      <c r="F1562">
        <v>0</v>
      </c>
      <c r="G1562">
        <v>0</v>
      </c>
      <c r="H1562">
        <v>0</v>
      </c>
      <c r="I1562">
        <v>14</v>
      </c>
      <c r="J1562">
        <v>45</v>
      </c>
      <c r="K1562">
        <v>956.3</v>
      </c>
      <c r="L1562">
        <v>282.60000000000002</v>
      </c>
      <c r="M1562">
        <v>8.1999999999999993</v>
      </c>
    </row>
    <row r="1563" spans="1:13" x14ac:dyDescent="0.2">
      <c r="A1563">
        <v>2019</v>
      </c>
      <c r="B1563">
        <v>3</v>
      </c>
      <c r="C1563">
        <v>6</v>
      </c>
      <c r="D1563">
        <v>23</v>
      </c>
      <c r="E1563">
        <v>0</v>
      </c>
      <c r="F1563">
        <v>0</v>
      </c>
      <c r="G1563">
        <v>0</v>
      </c>
      <c r="H1563">
        <v>0</v>
      </c>
      <c r="I1563">
        <v>13.2</v>
      </c>
      <c r="J1563">
        <v>44.9</v>
      </c>
      <c r="K1563">
        <v>956.9</v>
      </c>
      <c r="L1563">
        <v>294.7</v>
      </c>
      <c r="M1563">
        <v>7.5</v>
      </c>
    </row>
    <row r="1564" spans="1:13" x14ac:dyDescent="0.2">
      <c r="A1564">
        <v>2019</v>
      </c>
      <c r="B1564">
        <v>3</v>
      </c>
      <c r="C1564">
        <v>7</v>
      </c>
      <c r="D1564">
        <v>0</v>
      </c>
      <c r="E1564">
        <v>0</v>
      </c>
      <c r="F1564">
        <v>0</v>
      </c>
      <c r="G1564">
        <v>0</v>
      </c>
      <c r="H1564">
        <v>0</v>
      </c>
      <c r="I1564">
        <v>12.5</v>
      </c>
      <c r="J1564">
        <v>45.3</v>
      </c>
      <c r="K1564">
        <v>956.8</v>
      </c>
      <c r="L1564">
        <v>287.8</v>
      </c>
      <c r="M1564">
        <v>7.5</v>
      </c>
    </row>
    <row r="1565" spans="1:13" x14ac:dyDescent="0.2">
      <c r="A1565">
        <v>2019</v>
      </c>
      <c r="B1565">
        <v>3</v>
      </c>
      <c r="C1565">
        <v>7</v>
      </c>
      <c r="D1565">
        <v>1</v>
      </c>
      <c r="E1565">
        <v>0</v>
      </c>
      <c r="F1565">
        <v>0</v>
      </c>
      <c r="G1565">
        <v>0</v>
      </c>
      <c r="H1565">
        <v>0</v>
      </c>
      <c r="I1565">
        <v>12.4</v>
      </c>
      <c r="J1565">
        <v>42.6</v>
      </c>
      <c r="K1565">
        <v>957</v>
      </c>
      <c r="L1565">
        <v>285.39999999999998</v>
      </c>
      <c r="M1565">
        <v>5.5</v>
      </c>
    </row>
    <row r="1566" spans="1:13" x14ac:dyDescent="0.2">
      <c r="A1566">
        <v>2019</v>
      </c>
      <c r="B1566">
        <v>3</v>
      </c>
      <c r="C1566">
        <v>7</v>
      </c>
      <c r="D1566">
        <v>2</v>
      </c>
      <c r="E1566">
        <v>0</v>
      </c>
      <c r="F1566">
        <v>0</v>
      </c>
      <c r="G1566">
        <v>0</v>
      </c>
      <c r="H1566">
        <v>0</v>
      </c>
      <c r="I1566">
        <v>11.9</v>
      </c>
      <c r="J1566">
        <v>42.8</v>
      </c>
      <c r="K1566">
        <v>957.3</v>
      </c>
      <c r="L1566">
        <v>162.9</v>
      </c>
      <c r="M1566">
        <v>2.2999999999999998</v>
      </c>
    </row>
    <row r="1567" spans="1:13" x14ac:dyDescent="0.2">
      <c r="A1567">
        <v>2019</v>
      </c>
      <c r="B1567">
        <v>3</v>
      </c>
      <c r="C1567">
        <v>7</v>
      </c>
      <c r="D1567">
        <v>3</v>
      </c>
      <c r="E1567">
        <v>0</v>
      </c>
      <c r="F1567">
        <v>0</v>
      </c>
      <c r="G1567">
        <v>0</v>
      </c>
      <c r="H1567">
        <v>0</v>
      </c>
      <c r="I1567">
        <v>10.6</v>
      </c>
      <c r="J1567">
        <v>47.9</v>
      </c>
      <c r="K1567">
        <v>957.4</v>
      </c>
      <c r="L1567">
        <v>56.1</v>
      </c>
      <c r="M1567">
        <v>1.3</v>
      </c>
    </row>
    <row r="1568" spans="1:13" x14ac:dyDescent="0.2">
      <c r="A1568">
        <v>2019</v>
      </c>
      <c r="B1568">
        <v>3</v>
      </c>
      <c r="C1568">
        <v>7</v>
      </c>
      <c r="D1568">
        <v>4</v>
      </c>
      <c r="E1568">
        <v>0</v>
      </c>
      <c r="F1568">
        <v>0</v>
      </c>
      <c r="G1568">
        <v>0</v>
      </c>
      <c r="H1568">
        <v>0</v>
      </c>
      <c r="I1568">
        <v>10.4</v>
      </c>
      <c r="J1568">
        <v>48.6</v>
      </c>
      <c r="K1568">
        <v>957.3</v>
      </c>
      <c r="L1568">
        <v>28.3</v>
      </c>
      <c r="M1568">
        <v>1.9</v>
      </c>
    </row>
    <row r="1569" spans="1:13" x14ac:dyDescent="0.2">
      <c r="A1569">
        <v>2019</v>
      </c>
      <c r="B1569">
        <v>3</v>
      </c>
      <c r="C1569">
        <v>7</v>
      </c>
      <c r="D1569">
        <v>5</v>
      </c>
      <c r="E1569">
        <v>0</v>
      </c>
      <c r="F1569">
        <v>0</v>
      </c>
      <c r="G1569">
        <v>0</v>
      </c>
      <c r="H1569">
        <v>0</v>
      </c>
      <c r="I1569">
        <v>9</v>
      </c>
      <c r="J1569">
        <v>52.6</v>
      </c>
      <c r="K1569">
        <v>957.8</v>
      </c>
      <c r="L1569">
        <v>131.9</v>
      </c>
      <c r="M1569">
        <v>1.6</v>
      </c>
    </row>
    <row r="1570" spans="1:13" x14ac:dyDescent="0.2">
      <c r="A1570">
        <v>2019</v>
      </c>
      <c r="B1570">
        <v>3</v>
      </c>
      <c r="C1570">
        <v>7</v>
      </c>
      <c r="D1570">
        <v>6</v>
      </c>
      <c r="E1570">
        <v>0</v>
      </c>
      <c r="F1570">
        <v>0</v>
      </c>
      <c r="G1570">
        <v>0</v>
      </c>
      <c r="H1570">
        <v>0</v>
      </c>
      <c r="I1570">
        <v>8.1</v>
      </c>
      <c r="J1570">
        <v>54.9</v>
      </c>
      <c r="K1570">
        <v>958.2</v>
      </c>
      <c r="L1570">
        <v>50.4</v>
      </c>
      <c r="M1570">
        <v>2.2999999999999998</v>
      </c>
    </row>
    <row r="1571" spans="1:13" x14ac:dyDescent="0.2">
      <c r="A1571">
        <v>2019</v>
      </c>
      <c r="B1571">
        <v>3</v>
      </c>
      <c r="C1571">
        <v>7</v>
      </c>
      <c r="D1571">
        <v>7</v>
      </c>
      <c r="E1571">
        <v>0</v>
      </c>
      <c r="F1571">
        <v>0</v>
      </c>
      <c r="G1571">
        <v>3</v>
      </c>
      <c r="H1571">
        <v>4</v>
      </c>
      <c r="I1571">
        <v>8.3000000000000007</v>
      </c>
      <c r="J1571">
        <v>53</v>
      </c>
      <c r="K1571">
        <v>958.6</v>
      </c>
      <c r="L1571">
        <v>21.3</v>
      </c>
      <c r="M1571">
        <v>2.1</v>
      </c>
    </row>
    <row r="1572" spans="1:13" x14ac:dyDescent="0.2">
      <c r="A1572">
        <v>2019</v>
      </c>
      <c r="B1572">
        <v>3</v>
      </c>
      <c r="C1572">
        <v>7</v>
      </c>
      <c r="D1572">
        <v>8</v>
      </c>
      <c r="E1572">
        <v>0</v>
      </c>
      <c r="F1572">
        <v>35</v>
      </c>
      <c r="G1572">
        <v>70</v>
      </c>
      <c r="H1572">
        <v>79</v>
      </c>
      <c r="I1572">
        <v>8.6</v>
      </c>
      <c r="J1572">
        <v>52.7</v>
      </c>
      <c r="K1572">
        <v>959.5</v>
      </c>
      <c r="L1572">
        <v>91.5</v>
      </c>
      <c r="M1572">
        <v>1</v>
      </c>
    </row>
    <row r="1573" spans="1:13" x14ac:dyDescent="0.2">
      <c r="A1573">
        <v>2019</v>
      </c>
      <c r="B1573">
        <v>3</v>
      </c>
      <c r="C1573">
        <v>7</v>
      </c>
      <c r="D1573">
        <v>9</v>
      </c>
      <c r="E1573">
        <v>0</v>
      </c>
      <c r="F1573">
        <v>219</v>
      </c>
      <c r="G1573">
        <v>167</v>
      </c>
      <c r="H1573">
        <v>251</v>
      </c>
      <c r="I1573">
        <v>10.8</v>
      </c>
      <c r="J1573">
        <v>48.6</v>
      </c>
      <c r="K1573">
        <v>960.1</v>
      </c>
      <c r="L1573">
        <v>127.4</v>
      </c>
      <c r="M1573">
        <v>1.2</v>
      </c>
    </row>
    <row r="1574" spans="1:13" x14ac:dyDescent="0.2">
      <c r="A1574">
        <v>2019</v>
      </c>
      <c r="B1574">
        <v>3</v>
      </c>
      <c r="C1574">
        <v>7</v>
      </c>
      <c r="D1574">
        <v>10</v>
      </c>
      <c r="E1574">
        <v>0</v>
      </c>
      <c r="F1574">
        <v>691</v>
      </c>
      <c r="G1574">
        <v>135</v>
      </c>
      <c r="H1574">
        <v>514</v>
      </c>
      <c r="I1574">
        <v>13.6</v>
      </c>
      <c r="J1574">
        <v>43.2</v>
      </c>
      <c r="K1574">
        <v>960.3</v>
      </c>
      <c r="L1574">
        <v>100.9</v>
      </c>
      <c r="M1574">
        <v>1.3</v>
      </c>
    </row>
    <row r="1575" spans="1:13" x14ac:dyDescent="0.2">
      <c r="A1575">
        <v>2019</v>
      </c>
      <c r="B1575">
        <v>3</v>
      </c>
      <c r="C1575">
        <v>7</v>
      </c>
      <c r="D1575">
        <v>11</v>
      </c>
      <c r="E1575">
        <v>0</v>
      </c>
      <c r="F1575">
        <v>951</v>
      </c>
      <c r="G1575">
        <v>91</v>
      </c>
      <c r="H1575">
        <v>718</v>
      </c>
      <c r="I1575">
        <v>15.3</v>
      </c>
      <c r="J1575">
        <v>41.4</v>
      </c>
      <c r="K1575">
        <v>960.1</v>
      </c>
      <c r="L1575">
        <v>175.5</v>
      </c>
      <c r="M1575">
        <v>1.5</v>
      </c>
    </row>
    <row r="1576" spans="1:13" x14ac:dyDescent="0.2">
      <c r="A1576">
        <v>2019</v>
      </c>
      <c r="B1576">
        <v>3</v>
      </c>
      <c r="C1576">
        <v>7</v>
      </c>
      <c r="D1576">
        <v>12</v>
      </c>
      <c r="E1576">
        <v>0</v>
      </c>
      <c r="F1576">
        <v>528</v>
      </c>
      <c r="G1576">
        <v>161</v>
      </c>
      <c r="H1576">
        <v>552</v>
      </c>
      <c r="I1576">
        <v>15.6</v>
      </c>
      <c r="J1576">
        <v>38.5</v>
      </c>
      <c r="K1576">
        <v>959.7</v>
      </c>
      <c r="L1576">
        <v>115.4</v>
      </c>
      <c r="M1576">
        <v>2.1</v>
      </c>
    </row>
    <row r="1577" spans="1:13" x14ac:dyDescent="0.2">
      <c r="A1577">
        <v>2019</v>
      </c>
      <c r="B1577">
        <v>3</v>
      </c>
      <c r="C1577">
        <v>7</v>
      </c>
      <c r="D1577">
        <v>13</v>
      </c>
      <c r="E1577">
        <v>0</v>
      </c>
      <c r="F1577">
        <v>897</v>
      </c>
      <c r="G1577">
        <v>159</v>
      </c>
      <c r="H1577">
        <v>837</v>
      </c>
      <c r="I1577">
        <v>16.600000000000001</v>
      </c>
      <c r="J1577">
        <v>38.200000000000003</v>
      </c>
      <c r="K1577">
        <v>958.8</v>
      </c>
      <c r="L1577">
        <v>90.4</v>
      </c>
      <c r="M1577">
        <v>4.0999999999999996</v>
      </c>
    </row>
    <row r="1578" spans="1:13" x14ac:dyDescent="0.2">
      <c r="A1578">
        <v>2019</v>
      </c>
      <c r="B1578">
        <v>3</v>
      </c>
      <c r="C1578">
        <v>7</v>
      </c>
      <c r="D1578">
        <v>14</v>
      </c>
      <c r="E1578">
        <v>0</v>
      </c>
      <c r="F1578">
        <v>245</v>
      </c>
      <c r="G1578">
        <v>190</v>
      </c>
      <c r="H1578">
        <v>373</v>
      </c>
      <c r="I1578">
        <v>16.2</v>
      </c>
      <c r="J1578">
        <v>40.700000000000003</v>
      </c>
      <c r="K1578">
        <v>957.9</v>
      </c>
      <c r="L1578">
        <v>123</v>
      </c>
      <c r="M1578">
        <v>3.7</v>
      </c>
    </row>
    <row r="1579" spans="1:13" x14ac:dyDescent="0.2">
      <c r="A1579">
        <v>2019</v>
      </c>
      <c r="B1579">
        <v>3</v>
      </c>
      <c r="C1579">
        <v>7</v>
      </c>
      <c r="D1579">
        <v>15</v>
      </c>
      <c r="E1579">
        <v>0</v>
      </c>
      <c r="F1579">
        <v>29</v>
      </c>
      <c r="G1579">
        <v>99</v>
      </c>
      <c r="H1579">
        <v>119</v>
      </c>
      <c r="I1579">
        <v>15.2</v>
      </c>
      <c r="J1579">
        <v>46.9</v>
      </c>
      <c r="K1579">
        <v>957.7</v>
      </c>
      <c r="L1579">
        <v>183.3</v>
      </c>
      <c r="M1579">
        <v>2.6</v>
      </c>
    </row>
    <row r="1580" spans="1:13" x14ac:dyDescent="0.2">
      <c r="A1580">
        <v>2019</v>
      </c>
      <c r="B1580">
        <v>3</v>
      </c>
      <c r="C1580">
        <v>7</v>
      </c>
      <c r="D1580">
        <v>16</v>
      </c>
      <c r="E1580">
        <v>0</v>
      </c>
      <c r="F1580">
        <v>111</v>
      </c>
      <c r="G1580">
        <v>165</v>
      </c>
      <c r="H1580">
        <v>230</v>
      </c>
      <c r="I1580">
        <v>15.4</v>
      </c>
      <c r="J1580">
        <v>46.1</v>
      </c>
      <c r="K1580">
        <v>957.7</v>
      </c>
      <c r="L1580">
        <v>257.5</v>
      </c>
      <c r="M1580">
        <v>4.0999999999999996</v>
      </c>
    </row>
    <row r="1581" spans="1:13" x14ac:dyDescent="0.2">
      <c r="A1581">
        <v>2019</v>
      </c>
      <c r="B1581">
        <v>3</v>
      </c>
      <c r="C1581">
        <v>7</v>
      </c>
      <c r="D1581">
        <v>17</v>
      </c>
      <c r="E1581">
        <v>0</v>
      </c>
      <c r="F1581">
        <v>441</v>
      </c>
      <c r="G1581">
        <v>125</v>
      </c>
      <c r="H1581">
        <v>258</v>
      </c>
      <c r="I1581">
        <v>15.8</v>
      </c>
      <c r="J1581">
        <v>43.9</v>
      </c>
      <c r="K1581">
        <v>957.7</v>
      </c>
      <c r="L1581">
        <v>290.5</v>
      </c>
      <c r="M1581">
        <v>2.9</v>
      </c>
    </row>
    <row r="1582" spans="1:13" x14ac:dyDescent="0.2">
      <c r="A1582">
        <v>2019</v>
      </c>
      <c r="B1582">
        <v>3</v>
      </c>
      <c r="C1582">
        <v>7</v>
      </c>
      <c r="D1582">
        <v>18</v>
      </c>
      <c r="E1582">
        <v>0</v>
      </c>
      <c r="F1582">
        <v>288</v>
      </c>
      <c r="G1582">
        <v>58</v>
      </c>
      <c r="H1582">
        <v>107</v>
      </c>
      <c r="I1582">
        <v>15.6</v>
      </c>
      <c r="J1582">
        <v>43.4</v>
      </c>
      <c r="K1582">
        <v>957.9</v>
      </c>
      <c r="L1582">
        <v>242</v>
      </c>
      <c r="M1582">
        <v>1.2</v>
      </c>
    </row>
    <row r="1583" spans="1:13" x14ac:dyDescent="0.2">
      <c r="A1583">
        <v>2019</v>
      </c>
      <c r="B1583">
        <v>3</v>
      </c>
      <c r="C1583">
        <v>7</v>
      </c>
      <c r="D1583">
        <v>19</v>
      </c>
      <c r="E1583">
        <v>0</v>
      </c>
      <c r="F1583">
        <v>0</v>
      </c>
      <c r="G1583">
        <v>1</v>
      </c>
      <c r="H1583">
        <v>1</v>
      </c>
      <c r="I1583">
        <v>13.2</v>
      </c>
      <c r="J1583">
        <v>50.5</v>
      </c>
      <c r="K1583">
        <v>958.5</v>
      </c>
      <c r="L1583">
        <v>157.30000000000001</v>
      </c>
      <c r="M1583">
        <v>1.3</v>
      </c>
    </row>
    <row r="1584" spans="1:13" x14ac:dyDescent="0.2">
      <c r="A1584">
        <v>2019</v>
      </c>
      <c r="B1584">
        <v>3</v>
      </c>
      <c r="C1584">
        <v>7</v>
      </c>
      <c r="D1584">
        <v>20</v>
      </c>
      <c r="E1584">
        <v>0</v>
      </c>
      <c r="F1584">
        <v>0</v>
      </c>
      <c r="G1584">
        <v>0</v>
      </c>
      <c r="H1584">
        <v>0</v>
      </c>
      <c r="I1584">
        <v>11.7</v>
      </c>
      <c r="J1584">
        <v>52.4</v>
      </c>
      <c r="K1584">
        <v>959.2</v>
      </c>
      <c r="L1584">
        <v>199.6</v>
      </c>
      <c r="M1584">
        <v>1.2</v>
      </c>
    </row>
    <row r="1585" spans="1:13" x14ac:dyDescent="0.2">
      <c r="A1585">
        <v>2019</v>
      </c>
      <c r="B1585">
        <v>3</v>
      </c>
      <c r="C1585">
        <v>7</v>
      </c>
      <c r="D1585">
        <v>21</v>
      </c>
      <c r="E1585">
        <v>0</v>
      </c>
      <c r="F1585">
        <v>0</v>
      </c>
      <c r="G1585">
        <v>0</v>
      </c>
      <c r="H1585">
        <v>0</v>
      </c>
      <c r="I1585">
        <v>10.3</v>
      </c>
      <c r="J1585">
        <v>56.5</v>
      </c>
      <c r="K1585">
        <v>959.7</v>
      </c>
      <c r="L1585">
        <v>42.3</v>
      </c>
      <c r="M1585">
        <v>1.3</v>
      </c>
    </row>
    <row r="1586" spans="1:13" x14ac:dyDescent="0.2">
      <c r="A1586">
        <v>2019</v>
      </c>
      <c r="B1586">
        <v>3</v>
      </c>
      <c r="C1586">
        <v>7</v>
      </c>
      <c r="D1586">
        <v>22</v>
      </c>
      <c r="E1586">
        <v>0</v>
      </c>
      <c r="F1586">
        <v>0</v>
      </c>
      <c r="G1586">
        <v>0</v>
      </c>
      <c r="H1586">
        <v>0</v>
      </c>
      <c r="I1586">
        <v>8.5</v>
      </c>
      <c r="J1586">
        <v>59.6</v>
      </c>
      <c r="K1586">
        <v>960.1</v>
      </c>
      <c r="L1586">
        <v>65.5</v>
      </c>
      <c r="M1586">
        <v>0.8</v>
      </c>
    </row>
    <row r="1587" spans="1:13" x14ac:dyDescent="0.2">
      <c r="A1587">
        <v>2019</v>
      </c>
      <c r="B1587">
        <v>3</v>
      </c>
      <c r="C1587">
        <v>7</v>
      </c>
      <c r="D1587">
        <v>23</v>
      </c>
      <c r="E1587">
        <v>0</v>
      </c>
      <c r="F1587">
        <v>0</v>
      </c>
      <c r="G1587">
        <v>0</v>
      </c>
      <c r="H1587">
        <v>0</v>
      </c>
      <c r="I1587">
        <v>8.4</v>
      </c>
      <c r="J1587">
        <v>57.9</v>
      </c>
      <c r="K1587">
        <v>960.3</v>
      </c>
      <c r="L1587">
        <v>48.5</v>
      </c>
      <c r="M1587">
        <v>1.7</v>
      </c>
    </row>
    <row r="1588" spans="1:13" x14ac:dyDescent="0.2">
      <c r="A1588">
        <v>2019</v>
      </c>
      <c r="B1588">
        <v>3</v>
      </c>
      <c r="C1588">
        <v>8</v>
      </c>
      <c r="D1588">
        <v>0</v>
      </c>
      <c r="E1588">
        <v>0</v>
      </c>
      <c r="F1588">
        <v>0</v>
      </c>
      <c r="G1588">
        <v>0</v>
      </c>
      <c r="H1588">
        <v>0</v>
      </c>
      <c r="I1588">
        <v>7.7</v>
      </c>
      <c r="J1588">
        <v>60</v>
      </c>
      <c r="K1588">
        <v>960.4</v>
      </c>
      <c r="L1588">
        <v>129</v>
      </c>
      <c r="M1588">
        <v>1.2</v>
      </c>
    </row>
    <row r="1589" spans="1:13" x14ac:dyDescent="0.2">
      <c r="A1589">
        <v>2019</v>
      </c>
      <c r="B1589">
        <v>3</v>
      </c>
      <c r="C1589">
        <v>8</v>
      </c>
      <c r="D1589">
        <v>1</v>
      </c>
      <c r="E1589">
        <v>0</v>
      </c>
      <c r="F1589">
        <v>0</v>
      </c>
      <c r="G1589">
        <v>0</v>
      </c>
      <c r="H1589">
        <v>0</v>
      </c>
      <c r="I1589">
        <v>7.9</v>
      </c>
      <c r="J1589">
        <v>59.2</v>
      </c>
      <c r="K1589">
        <v>960.4</v>
      </c>
      <c r="L1589">
        <v>22.4</v>
      </c>
      <c r="M1589">
        <v>2.1</v>
      </c>
    </row>
    <row r="1590" spans="1:13" x14ac:dyDescent="0.2">
      <c r="A1590">
        <v>2019</v>
      </c>
      <c r="B1590">
        <v>3</v>
      </c>
      <c r="C1590">
        <v>8</v>
      </c>
      <c r="D1590">
        <v>2</v>
      </c>
      <c r="E1590">
        <v>0</v>
      </c>
      <c r="F1590">
        <v>0</v>
      </c>
      <c r="G1590">
        <v>0</v>
      </c>
      <c r="H1590">
        <v>0</v>
      </c>
      <c r="I1590">
        <v>6.7</v>
      </c>
      <c r="J1590">
        <v>62.3</v>
      </c>
      <c r="K1590">
        <v>960.5</v>
      </c>
      <c r="L1590">
        <v>36.799999999999997</v>
      </c>
      <c r="M1590">
        <v>2</v>
      </c>
    </row>
    <row r="1591" spans="1:13" x14ac:dyDescent="0.2">
      <c r="A1591">
        <v>2019</v>
      </c>
      <c r="B1591">
        <v>3</v>
      </c>
      <c r="C1591">
        <v>8</v>
      </c>
      <c r="D1591">
        <v>3</v>
      </c>
      <c r="E1591">
        <v>0</v>
      </c>
      <c r="F1591">
        <v>0</v>
      </c>
      <c r="G1591">
        <v>0</v>
      </c>
      <c r="H1591">
        <v>0</v>
      </c>
      <c r="I1591">
        <v>7.1</v>
      </c>
      <c r="J1591">
        <v>61.3</v>
      </c>
      <c r="K1591">
        <v>960.5</v>
      </c>
      <c r="L1591">
        <v>23.7</v>
      </c>
      <c r="M1591">
        <v>2.2999999999999998</v>
      </c>
    </row>
    <row r="1592" spans="1:13" x14ac:dyDescent="0.2">
      <c r="A1592">
        <v>2019</v>
      </c>
      <c r="B1592">
        <v>3</v>
      </c>
      <c r="C1592">
        <v>8</v>
      </c>
      <c r="D1592">
        <v>4</v>
      </c>
      <c r="E1592">
        <v>0</v>
      </c>
      <c r="F1592">
        <v>0</v>
      </c>
      <c r="G1592">
        <v>0</v>
      </c>
      <c r="H1592">
        <v>0</v>
      </c>
      <c r="I1592">
        <v>7</v>
      </c>
      <c r="J1592">
        <v>61.2</v>
      </c>
      <c r="K1592">
        <v>960.2</v>
      </c>
      <c r="L1592">
        <v>19.399999999999999</v>
      </c>
      <c r="M1592">
        <v>2.6</v>
      </c>
    </row>
    <row r="1593" spans="1:13" x14ac:dyDescent="0.2">
      <c r="A1593">
        <v>2019</v>
      </c>
      <c r="B1593">
        <v>3</v>
      </c>
      <c r="C1593">
        <v>8</v>
      </c>
      <c r="D1593">
        <v>5</v>
      </c>
      <c r="E1593">
        <v>0</v>
      </c>
      <c r="F1593">
        <v>0</v>
      </c>
      <c r="G1593">
        <v>0</v>
      </c>
      <c r="H1593">
        <v>0</v>
      </c>
      <c r="I1593">
        <v>5.2</v>
      </c>
      <c r="J1593">
        <v>65.400000000000006</v>
      </c>
      <c r="K1593">
        <v>960.4</v>
      </c>
      <c r="L1593">
        <v>101.6</v>
      </c>
      <c r="M1593">
        <v>1.3</v>
      </c>
    </row>
    <row r="1594" spans="1:13" x14ac:dyDescent="0.2">
      <c r="A1594">
        <v>2019</v>
      </c>
      <c r="B1594">
        <v>3</v>
      </c>
      <c r="C1594">
        <v>8</v>
      </c>
      <c r="D1594">
        <v>6</v>
      </c>
      <c r="E1594">
        <v>0</v>
      </c>
      <c r="F1594">
        <v>0</v>
      </c>
      <c r="G1594">
        <v>0</v>
      </c>
      <c r="H1594">
        <v>0</v>
      </c>
      <c r="I1594">
        <v>5.3</v>
      </c>
      <c r="J1594">
        <v>64.599999999999994</v>
      </c>
      <c r="K1594">
        <v>960.8</v>
      </c>
      <c r="L1594">
        <v>27.6</v>
      </c>
      <c r="M1594">
        <v>2.4</v>
      </c>
    </row>
    <row r="1595" spans="1:13" x14ac:dyDescent="0.2">
      <c r="A1595">
        <v>2019</v>
      </c>
      <c r="B1595">
        <v>3</v>
      </c>
      <c r="C1595">
        <v>8</v>
      </c>
      <c r="D1595">
        <v>7</v>
      </c>
      <c r="E1595">
        <v>0</v>
      </c>
      <c r="F1595">
        <v>58</v>
      </c>
      <c r="G1595">
        <v>7</v>
      </c>
      <c r="H1595">
        <v>10</v>
      </c>
      <c r="I1595">
        <v>4.9000000000000004</v>
      </c>
      <c r="J1595">
        <v>64.599999999999994</v>
      </c>
      <c r="K1595">
        <v>961.4</v>
      </c>
      <c r="L1595">
        <v>47.9</v>
      </c>
      <c r="M1595">
        <v>1.1000000000000001</v>
      </c>
    </row>
    <row r="1596" spans="1:13" x14ac:dyDescent="0.2">
      <c r="A1596">
        <v>2019</v>
      </c>
      <c r="B1596">
        <v>3</v>
      </c>
      <c r="C1596">
        <v>8</v>
      </c>
      <c r="D1596">
        <v>8</v>
      </c>
      <c r="E1596">
        <v>0</v>
      </c>
      <c r="F1596">
        <v>531</v>
      </c>
      <c r="G1596">
        <v>43</v>
      </c>
      <c r="H1596">
        <v>147</v>
      </c>
      <c r="I1596">
        <v>7.8</v>
      </c>
      <c r="J1596">
        <v>56.5</v>
      </c>
      <c r="K1596">
        <v>962</v>
      </c>
      <c r="L1596">
        <v>126.6</v>
      </c>
      <c r="M1596">
        <v>1.4</v>
      </c>
    </row>
    <row r="1597" spans="1:13" x14ac:dyDescent="0.2">
      <c r="A1597">
        <v>2019</v>
      </c>
      <c r="B1597">
        <v>3</v>
      </c>
      <c r="C1597">
        <v>8</v>
      </c>
      <c r="D1597">
        <v>9</v>
      </c>
      <c r="E1597">
        <v>0</v>
      </c>
      <c r="F1597">
        <v>769</v>
      </c>
      <c r="G1597">
        <v>66</v>
      </c>
      <c r="H1597">
        <v>358</v>
      </c>
      <c r="I1597">
        <v>11.2</v>
      </c>
      <c r="J1597">
        <v>46.8</v>
      </c>
      <c r="K1597">
        <v>963</v>
      </c>
      <c r="L1597">
        <v>128.1</v>
      </c>
      <c r="M1597">
        <v>1.3</v>
      </c>
    </row>
    <row r="1598" spans="1:13" x14ac:dyDescent="0.2">
      <c r="A1598">
        <v>2019</v>
      </c>
      <c r="B1598">
        <v>3</v>
      </c>
      <c r="C1598">
        <v>8</v>
      </c>
      <c r="D1598">
        <v>10</v>
      </c>
      <c r="E1598">
        <v>0</v>
      </c>
      <c r="F1598">
        <v>885</v>
      </c>
      <c r="G1598">
        <v>75</v>
      </c>
      <c r="H1598">
        <v>554</v>
      </c>
      <c r="I1598">
        <v>14.2</v>
      </c>
      <c r="J1598">
        <v>38.6</v>
      </c>
      <c r="K1598">
        <v>963.5</v>
      </c>
      <c r="L1598">
        <v>163.6</v>
      </c>
      <c r="M1598">
        <v>1</v>
      </c>
    </row>
    <row r="1599" spans="1:13" x14ac:dyDescent="0.2">
      <c r="A1599">
        <v>2019</v>
      </c>
      <c r="B1599">
        <v>3</v>
      </c>
      <c r="C1599">
        <v>8</v>
      </c>
      <c r="D1599">
        <v>11</v>
      </c>
      <c r="E1599">
        <v>0</v>
      </c>
      <c r="F1599">
        <v>935</v>
      </c>
      <c r="G1599">
        <v>82</v>
      </c>
      <c r="H1599">
        <v>704</v>
      </c>
      <c r="I1599">
        <v>15.7</v>
      </c>
      <c r="J1599">
        <v>33.799999999999997</v>
      </c>
      <c r="K1599">
        <v>963.8</v>
      </c>
      <c r="L1599">
        <v>115.2</v>
      </c>
      <c r="M1599">
        <v>2.6</v>
      </c>
    </row>
    <row r="1600" spans="1:13" x14ac:dyDescent="0.2">
      <c r="A1600">
        <v>2019</v>
      </c>
      <c r="B1600">
        <v>3</v>
      </c>
      <c r="C1600">
        <v>8</v>
      </c>
      <c r="D1600">
        <v>12</v>
      </c>
      <c r="E1600">
        <v>0</v>
      </c>
      <c r="F1600">
        <v>950</v>
      </c>
      <c r="G1600">
        <v>91</v>
      </c>
      <c r="H1600">
        <v>794</v>
      </c>
      <c r="I1600">
        <v>16.399999999999999</v>
      </c>
      <c r="J1600">
        <v>32.5</v>
      </c>
      <c r="K1600">
        <v>963.9</v>
      </c>
      <c r="L1600">
        <v>116.4</v>
      </c>
      <c r="M1600">
        <v>3.2</v>
      </c>
    </row>
    <row r="1601" spans="1:13" x14ac:dyDescent="0.2">
      <c r="A1601">
        <v>2019</v>
      </c>
      <c r="B1601">
        <v>3</v>
      </c>
      <c r="C1601">
        <v>8</v>
      </c>
      <c r="D1601">
        <v>13</v>
      </c>
      <c r="E1601">
        <v>0</v>
      </c>
      <c r="F1601">
        <v>910</v>
      </c>
      <c r="G1601">
        <v>113</v>
      </c>
      <c r="H1601">
        <v>806</v>
      </c>
      <c r="I1601">
        <v>17</v>
      </c>
      <c r="J1601">
        <v>31.3</v>
      </c>
      <c r="K1601">
        <v>963.6</v>
      </c>
      <c r="L1601">
        <v>121.4</v>
      </c>
      <c r="M1601">
        <v>3</v>
      </c>
    </row>
    <row r="1602" spans="1:13" x14ac:dyDescent="0.2">
      <c r="A1602">
        <v>2019</v>
      </c>
      <c r="B1602">
        <v>3</v>
      </c>
      <c r="C1602">
        <v>8</v>
      </c>
      <c r="D1602">
        <v>14</v>
      </c>
      <c r="E1602">
        <v>0</v>
      </c>
      <c r="F1602">
        <v>360</v>
      </c>
      <c r="G1602">
        <v>277</v>
      </c>
      <c r="H1602">
        <v>549</v>
      </c>
      <c r="I1602">
        <v>17.2</v>
      </c>
      <c r="J1602">
        <v>31.8</v>
      </c>
      <c r="K1602">
        <v>963.5</v>
      </c>
      <c r="L1602">
        <v>150.19999999999999</v>
      </c>
      <c r="M1602">
        <v>2.8</v>
      </c>
    </row>
    <row r="1603" spans="1:13" x14ac:dyDescent="0.2">
      <c r="A1603">
        <v>2019</v>
      </c>
      <c r="B1603">
        <v>3</v>
      </c>
      <c r="C1603">
        <v>8</v>
      </c>
      <c r="D1603">
        <v>15</v>
      </c>
      <c r="E1603">
        <v>0</v>
      </c>
      <c r="F1603">
        <v>124</v>
      </c>
      <c r="G1603">
        <v>249</v>
      </c>
      <c r="H1603">
        <v>329</v>
      </c>
      <c r="I1603">
        <v>16.8</v>
      </c>
      <c r="J1603">
        <v>33.1</v>
      </c>
      <c r="K1603">
        <v>963.5</v>
      </c>
      <c r="L1603">
        <v>158.80000000000001</v>
      </c>
      <c r="M1603">
        <v>2</v>
      </c>
    </row>
    <row r="1604" spans="1:13" x14ac:dyDescent="0.2">
      <c r="A1604">
        <v>2019</v>
      </c>
      <c r="B1604">
        <v>3</v>
      </c>
      <c r="C1604">
        <v>8</v>
      </c>
      <c r="D1604">
        <v>16</v>
      </c>
      <c r="E1604">
        <v>0</v>
      </c>
      <c r="F1604">
        <v>597</v>
      </c>
      <c r="G1604">
        <v>165</v>
      </c>
      <c r="H1604">
        <v>461</v>
      </c>
      <c r="I1604">
        <v>17.100000000000001</v>
      </c>
      <c r="J1604">
        <v>37.9</v>
      </c>
      <c r="K1604">
        <v>963.6</v>
      </c>
      <c r="L1604">
        <v>257.7</v>
      </c>
      <c r="M1604">
        <v>3.4</v>
      </c>
    </row>
    <row r="1605" spans="1:13" x14ac:dyDescent="0.2">
      <c r="A1605">
        <v>2019</v>
      </c>
      <c r="B1605">
        <v>3</v>
      </c>
      <c r="C1605">
        <v>8</v>
      </c>
      <c r="D1605">
        <v>17</v>
      </c>
      <c r="E1605">
        <v>0</v>
      </c>
      <c r="F1605">
        <v>660</v>
      </c>
      <c r="G1605">
        <v>80</v>
      </c>
      <c r="H1605">
        <v>299</v>
      </c>
      <c r="I1605">
        <v>16.100000000000001</v>
      </c>
      <c r="J1605">
        <v>41.2</v>
      </c>
      <c r="K1605">
        <v>963.9</v>
      </c>
      <c r="L1605">
        <v>260</v>
      </c>
      <c r="M1605">
        <v>4.5</v>
      </c>
    </row>
    <row r="1606" spans="1:13" x14ac:dyDescent="0.2">
      <c r="A1606">
        <v>2019</v>
      </c>
      <c r="B1606">
        <v>3</v>
      </c>
      <c r="C1606">
        <v>8</v>
      </c>
      <c r="D1606">
        <v>18</v>
      </c>
      <c r="E1606">
        <v>0</v>
      </c>
      <c r="F1606">
        <v>304</v>
      </c>
      <c r="G1606">
        <v>36</v>
      </c>
      <c r="H1606">
        <v>89</v>
      </c>
      <c r="I1606">
        <v>14.3</v>
      </c>
      <c r="J1606">
        <v>45.3</v>
      </c>
      <c r="K1606">
        <v>964.8</v>
      </c>
      <c r="L1606">
        <v>266.3</v>
      </c>
      <c r="M1606">
        <v>3.9</v>
      </c>
    </row>
    <row r="1607" spans="1:13" x14ac:dyDescent="0.2">
      <c r="A1607">
        <v>2019</v>
      </c>
      <c r="B1607">
        <v>3</v>
      </c>
      <c r="C1607">
        <v>8</v>
      </c>
      <c r="D1607">
        <v>19</v>
      </c>
      <c r="E1607">
        <v>0</v>
      </c>
      <c r="F1607">
        <v>1</v>
      </c>
      <c r="G1607">
        <v>1</v>
      </c>
      <c r="H1607">
        <v>1</v>
      </c>
      <c r="I1607">
        <v>12.1</v>
      </c>
      <c r="J1607">
        <v>47.9</v>
      </c>
      <c r="K1607">
        <v>965.9</v>
      </c>
      <c r="L1607">
        <v>255.4</v>
      </c>
      <c r="M1607">
        <v>1.8</v>
      </c>
    </row>
    <row r="1608" spans="1:13" x14ac:dyDescent="0.2">
      <c r="A1608">
        <v>2019</v>
      </c>
      <c r="B1608">
        <v>3</v>
      </c>
      <c r="C1608">
        <v>8</v>
      </c>
      <c r="D1608">
        <v>20</v>
      </c>
      <c r="E1608">
        <v>0</v>
      </c>
      <c r="F1608">
        <v>0</v>
      </c>
      <c r="G1608">
        <v>0</v>
      </c>
      <c r="H1608">
        <v>0</v>
      </c>
      <c r="I1608">
        <v>10.9</v>
      </c>
      <c r="J1608">
        <v>49.3</v>
      </c>
      <c r="K1608">
        <v>967</v>
      </c>
      <c r="L1608">
        <v>198.9</v>
      </c>
      <c r="M1608">
        <v>0.5</v>
      </c>
    </row>
    <row r="1609" spans="1:13" x14ac:dyDescent="0.2">
      <c r="A1609">
        <v>2019</v>
      </c>
      <c r="B1609">
        <v>3</v>
      </c>
      <c r="C1609">
        <v>8</v>
      </c>
      <c r="D1609">
        <v>21</v>
      </c>
      <c r="E1609">
        <v>0</v>
      </c>
      <c r="F1609">
        <v>0</v>
      </c>
      <c r="G1609">
        <v>0</v>
      </c>
      <c r="H1609">
        <v>0</v>
      </c>
      <c r="I1609">
        <v>9.9</v>
      </c>
      <c r="J1609">
        <v>51.6</v>
      </c>
      <c r="K1609">
        <v>967.9</v>
      </c>
      <c r="L1609">
        <v>57.8</v>
      </c>
      <c r="M1609">
        <v>1.2</v>
      </c>
    </row>
    <row r="1610" spans="1:13" x14ac:dyDescent="0.2">
      <c r="A1610">
        <v>2019</v>
      </c>
      <c r="B1610">
        <v>3</v>
      </c>
      <c r="C1610">
        <v>8</v>
      </c>
      <c r="D1610">
        <v>22</v>
      </c>
      <c r="E1610">
        <v>0</v>
      </c>
      <c r="F1610">
        <v>0</v>
      </c>
      <c r="G1610">
        <v>0</v>
      </c>
      <c r="H1610">
        <v>0</v>
      </c>
      <c r="I1610">
        <v>9.3000000000000007</v>
      </c>
      <c r="J1610">
        <v>50.5</v>
      </c>
      <c r="K1610">
        <v>968.6</v>
      </c>
      <c r="L1610">
        <v>31.5</v>
      </c>
      <c r="M1610">
        <v>1.6</v>
      </c>
    </row>
    <row r="1611" spans="1:13" x14ac:dyDescent="0.2">
      <c r="A1611">
        <v>2019</v>
      </c>
      <c r="B1611">
        <v>3</v>
      </c>
      <c r="C1611">
        <v>8</v>
      </c>
      <c r="D1611">
        <v>23</v>
      </c>
      <c r="E1611">
        <v>0</v>
      </c>
      <c r="F1611">
        <v>0</v>
      </c>
      <c r="G1611">
        <v>0</v>
      </c>
      <c r="H1611">
        <v>0</v>
      </c>
      <c r="I1611">
        <v>9.3000000000000007</v>
      </c>
      <c r="J1611">
        <v>50.1</v>
      </c>
      <c r="K1611">
        <v>969.1</v>
      </c>
      <c r="L1611">
        <v>32.4</v>
      </c>
      <c r="M1611">
        <v>2.2000000000000002</v>
      </c>
    </row>
    <row r="1612" spans="1:13" x14ac:dyDescent="0.2">
      <c r="A1612">
        <v>2019</v>
      </c>
      <c r="B1612">
        <v>3</v>
      </c>
      <c r="C1612">
        <v>9</v>
      </c>
      <c r="D1612">
        <v>0</v>
      </c>
      <c r="E1612">
        <v>0</v>
      </c>
      <c r="F1612">
        <v>0</v>
      </c>
      <c r="G1612">
        <v>0</v>
      </c>
      <c r="H1612">
        <v>0</v>
      </c>
      <c r="I1612">
        <v>9.3000000000000007</v>
      </c>
      <c r="J1612">
        <v>50.6</v>
      </c>
      <c r="K1612">
        <v>969.7</v>
      </c>
      <c r="L1612">
        <v>29.9</v>
      </c>
      <c r="M1612">
        <v>2.5</v>
      </c>
    </row>
    <row r="1613" spans="1:13" x14ac:dyDescent="0.2">
      <c r="A1613">
        <v>2019</v>
      </c>
      <c r="B1613">
        <v>3</v>
      </c>
      <c r="C1613">
        <v>9</v>
      </c>
      <c r="D1613">
        <v>1</v>
      </c>
      <c r="E1613">
        <v>0</v>
      </c>
      <c r="F1613">
        <v>0</v>
      </c>
      <c r="G1613">
        <v>0</v>
      </c>
      <c r="H1613">
        <v>0</v>
      </c>
      <c r="I1613">
        <v>9.1999999999999993</v>
      </c>
      <c r="J1613">
        <v>51.2</v>
      </c>
      <c r="K1613">
        <v>970</v>
      </c>
      <c r="L1613">
        <v>33.4</v>
      </c>
      <c r="M1613">
        <v>2.5</v>
      </c>
    </row>
    <row r="1614" spans="1:13" x14ac:dyDescent="0.2">
      <c r="A1614">
        <v>2019</v>
      </c>
      <c r="B1614">
        <v>3</v>
      </c>
      <c r="C1614">
        <v>9</v>
      </c>
      <c r="D1614">
        <v>2</v>
      </c>
      <c r="E1614">
        <v>0</v>
      </c>
      <c r="F1614">
        <v>0</v>
      </c>
      <c r="G1614">
        <v>0</v>
      </c>
      <c r="H1614">
        <v>0</v>
      </c>
      <c r="I1614">
        <v>7.6</v>
      </c>
      <c r="J1614">
        <v>56.8</v>
      </c>
      <c r="K1614">
        <v>970.4</v>
      </c>
      <c r="L1614">
        <v>72.599999999999994</v>
      </c>
      <c r="M1614">
        <v>1.7</v>
      </c>
    </row>
    <row r="1615" spans="1:13" x14ac:dyDescent="0.2">
      <c r="A1615">
        <v>2019</v>
      </c>
      <c r="B1615">
        <v>3</v>
      </c>
      <c r="C1615">
        <v>9</v>
      </c>
      <c r="D1615">
        <v>3</v>
      </c>
      <c r="E1615">
        <v>0</v>
      </c>
      <c r="F1615">
        <v>0</v>
      </c>
      <c r="G1615">
        <v>0</v>
      </c>
      <c r="H1615">
        <v>0</v>
      </c>
      <c r="I1615">
        <v>7.1</v>
      </c>
      <c r="J1615">
        <v>57.1</v>
      </c>
      <c r="K1615">
        <v>970</v>
      </c>
      <c r="L1615">
        <v>12.5</v>
      </c>
      <c r="M1615">
        <v>1.8</v>
      </c>
    </row>
    <row r="1616" spans="1:13" x14ac:dyDescent="0.2">
      <c r="A1616">
        <v>2019</v>
      </c>
      <c r="B1616">
        <v>3</v>
      </c>
      <c r="C1616">
        <v>9</v>
      </c>
      <c r="D1616">
        <v>4</v>
      </c>
      <c r="E1616">
        <v>0</v>
      </c>
      <c r="F1616">
        <v>0</v>
      </c>
      <c r="G1616">
        <v>0</v>
      </c>
      <c r="H1616">
        <v>0</v>
      </c>
      <c r="I1616">
        <v>6.9</v>
      </c>
      <c r="J1616">
        <v>58.2</v>
      </c>
      <c r="K1616">
        <v>970</v>
      </c>
      <c r="L1616">
        <v>10.6</v>
      </c>
      <c r="M1616">
        <v>1.4</v>
      </c>
    </row>
    <row r="1617" spans="1:13" x14ac:dyDescent="0.2">
      <c r="A1617">
        <v>2019</v>
      </c>
      <c r="B1617">
        <v>3</v>
      </c>
      <c r="C1617">
        <v>9</v>
      </c>
      <c r="D1617">
        <v>5</v>
      </c>
      <c r="E1617">
        <v>0</v>
      </c>
      <c r="F1617">
        <v>0</v>
      </c>
      <c r="G1617">
        <v>0</v>
      </c>
      <c r="H1617">
        <v>0</v>
      </c>
      <c r="I1617">
        <v>5.0999999999999996</v>
      </c>
      <c r="J1617">
        <v>63.4</v>
      </c>
      <c r="K1617">
        <v>970.3</v>
      </c>
      <c r="L1617">
        <v>71.7</v>
      </c>
      <c r="M1617">
        <v>0.7</v>
      </c>
    </row>
    <row r="1618" spans="1:13" x14ac:dyDescent="0.2">
      <c r="A1618">
        <v>2019</v>
      </c>
      <c r="B1618">
        <v>3</v>
      </c>
      <c r="C1618">
        <v>9</v>
      </c>
      <c r="D1618">
        <v>6</v>
      </c>
      <c r="E1618">
        <v>0</v>
      </c>
      <c r="F1618">
        <v>0</v>
      </c>
      <c r="G1618">
        <v>0</v>
      </c>
      <c r="H1618">
        <v>0</v>
      </c>
      <c r="I1618">
        <v>4.5</v>
      </c>
      <c r="J1618">
        <v>66.400000000000006</v>
      </c>
      <c r="K1618">
        <v>970.9</v>
      </c>
      <c r="L1618">
        <v>51.3</v>
      </c>
      <c r="M1618">
        <v>0.6</v>
      </c>
    </row>
    <row r="1619" spans="1:13" x14ac:dyDescent="0.2">
      <c r="A1619">
        <v>2019</v>
      </c>
      <c r="B1619">
        <v>3</v>
      </c>
      <c r="C1619">
        <v>9</v>
      </c>
      <c r="D1619">
        <v>7</v>
      </c>
      <c r="E1619">
        <v>0</v>
      </c>
      <c r="F1619">
        <v>89</v>
      </c>
      <c r="G1619">
        <v>7</v>
      </c>
      <c r="H1619">
        <v>12</v>
      </c>
      <c r="I1619">
        <v>4.8</v>
      </c>
      <c r="J1619">
        <v>67.099999999999994</v>
      </c>
      <c r="K1619">
        <v>971.4</v>
      </c>
      <c r="L1619">
        <v>141.80000000000001</v>
      </c>
      <c r="M1619">
        <v>0.5</v>
      </c>
    </row>
    <row r="1620" spans="1:13" x14ac:dyDescent="0.2">
      <c r="A1620">
        <v>2019</v>
      </c>
      <c r="B1620">
        <v>3</v>
      </c>
      <c r="C1620">
        <v>9</v>
      </c>
      <c r="D1620">
        <v>8</v>
      </c>
      <c r="E1620">
        <v>0</v>
      </c>
      <c r="F1620">
        <v>618</v>
      </c>
      <c r="G1620">
        <v>37</v>
      </c>
      <c r="H1620">
        <v>160</v>
      </c>
      <c r="I1620">
        <v>9.5</v>
      </c>
      <c r="J1620">
        <v>54.3</v>
      </c>
      <c r="K1620">
        <v>972</v>
      </c>
      <c r="L1620">
        <v>60</v>
      </c>
      <c r="M1620">
        <v>0.7</v>
      </c>
    </row>
    <row r="1621" spans="1:13" x14ac:dyDescent="0.2">
      <c r="A1621">
        <v>2019</v>
      </c>
      <c r="B1621">
        <v>3</v>
      </c>
      <c r="C1621">
        <v>9</v>
      </c>
      <c r="D1621">
        <v>9</v>
      </c>
      <c r="E1621">
        <v>0</v>
      </c>
      <c r="F1621">
        <v>839</v>
      </c>
      <c r="G1621">
        <v>53</v>
      </c>
      <c r="H1621">
        <v>375</v>
      </c>
      <c r="I1621">
        <v>14.4</v>
      </c>
      <c r="J1621">
        <v>42.4</v>
      </c>
      <c r="K1621">
        <v>972.7</v>
      </c>
      <c r="L1621">
        <v>93.4</v>
      </c>
      <c r="M1621">
        <v>0.9</v>
      </c>
    </row>
    <row r="1622" spans="1:13" x14ac:dyDescent="0.2">
      <c r="A1622">
        <v>2019</v>
      </c>
      <c r="B1622">
        <v>3</v>
      </c>
      <c r="C1622">
        <v>9</v>
      </c>
      <c r="D1622">
        <v>10</v>
      </c>
      <c r="E1622">
        <v>0</v>
      </c>
      <c r="F1622">
        <v>934</v>
      </c>
      <c r="G1622">
        <v>60</v>
      </c>
      <c r="H1622">
        <v>572</v>
      </c>
      <c r="I1622">
        <v>16.8</v>
      </c>
      <c r="J1622">
        <v>36.5</v>
      </c>
      <c r="K1622">
        <v>973</v>
      </c>
      <c r="L1622">
        <v>109</v>
      </c>
      <c r="M1622">
        <v>4</v>
      </c>
    </row>
    <row r="1623" spans="1:13" x14ac:dyDescent="0.2">
      <c r="A1623">
        <v>2019</v>
      </c>
      <c r="B1623">
        <v>3</v>
      </c>
      <c r="C1623">
        <v>9</v>
      </c>
      <c r="D1623">
        <v>11</v>
      </c>
      <c r="E1623">
        <v>0</v>
      </c>
      <c r="F1623">
        <v>979</v>
      </c>
      <c r="G1623">
        <v>65</v>
      </c>
      <c r="H1623">
        <v>722</v>
      </c>
      <c r="I1623">
        <v>17.7</v>
      </c>
      <c r="J1623">
        <v>34.6</v>
      </c>
      <c r="K1623">
        <v>973.1</v>
      </c>
      <c r="L1623">
        <v>106.1</v>
      </c>
      <c r="M1623">
        <v>5.0999999999999996</v>
      </c>
    </row>
    <row r="1624" spans="1:13" x14ac:dyDescent="0.2">
      <c r="A1624">
        <v>2019</v>
      </c>
      <c r="B1624">
        <v>3</v>
      </c>
      <c r="C1624">
        <v>9</v>
      </c>
      <c r="D1624">
        <v>12</v>
      </c>
      <c r="E1624">
        <v>0</v>
      </c>
      <c r="F1624">
        <v>999</v>
      </c>
      <c r="G1624">
        <v>67</v>
      </c>
      <c r="H1624">
        <v>811</v>
      </c>
      <c r="I1624">
        <v>19</v>
      </c>
      <c r="J1624">
        <v>31</v>
      </c>
      <c r="K1624">
        <v>972.9</v>
      </c>
      <c r="L1624">
        <v>92.9</v>
      </c>
      <c r="M1624">
        <v>4.7</v>
      </c>
    </row>
    <row r="1625" spans="1:13" x14ac:dyDescent="0.2">
      <c r="A1625">
        <v>2019</v>
      </c>
      <c r="B1625">
        <v>3</v>
      </c>
      <c r="C1625">
        <v>9</v>
      </c>
      <c r="D1625">
        <v>13</v>
      </c>
      <c r="E1625">
        <v>0</v>
      </c>
      <c r="F1625">
        <v>999</v>
      </c>
      <c r="G1625">
        <v>70</v>
      </c>
      <c r="H1625">
        <v>834</v>
      </c>
      <c r="I1625">
        <v>19.399999999999999</v>
      </c>
      <c r="J1625">
        <v>31.2</v>
      </c>
      <c r="K1625">
        <v>972.3</v>
      </c>
      <c r="L1625">
        <v>106.1</v>
      </c>
      <c r="M1625">
        <v>5.8</v>
      </c>
    </row>
    <row r="1626" spans="1:13" x14ac:dyDescent="0.2">
      <c r="A1626">
        <v>2019</v>
      </c>
      <c r="B1626">
        <v>3</v>
      </c>
      <c r="C1626">
        <v>9</v>
      </c>
      <c r="D1626">
        <v>14</v>
      </c>
      <c r="E1626">
        <v>0</v>
      </c>
      <c r="F1626">
        <v>985</v>
      </c>
      <c r="G1626">
        <v>71</v>
      </c>
      <c r="H1626">
        <v>788</v>
      </c>
      <c r="I1626">
        <v>19.399999999999999</v>
      </c>
      <c r="J1626">
        <v>31.9</v>
      </c>
      <c r="K1626">
        <v>971.7</v>
      </c>
      <c r="L1626">
        <v>107.5</v>
      </c>
      <c r="M1626">
        <v>5.5</v>
      </c>
    </row>
    <row r="1627" spans="1:13" x14ac:dyDescent="0.2">
      <c r="A1627">
        <v>2019</v>
      </c>
      <c r="B1627">
        <v>3</v>
      </c>
      <c r="C1627">
        <v>9</v>
      </c>
      <c r="D1627">
        <v>15</v>
      </c>
      <c r="E1627">
        <v>0</v>
      </c>
      <c r="F1627">
        <v>957</v>
      </c>
      <c r="G1627">
        <v>67</v>
      </c>
      <c r="H1627">
        <v>679</v>
      </c>
      <c r="I1627">
        <v>19.399999999999999</v>
      </c>
      <c r="J1627">
        <v>29.6</v>
      </c>
      <c r="K1627">
        <v>971.5</v>
      </c>
      <c r="L1627">
        <v>95.8</v>
      </c>
      <c r="M1627">
        <v>4.7</v>
      </c>
    </row>
    <row r="1628" spans="1:13" x14ac:dyDescent="0.2">
      <c r="A1628">
        <v>2019</v>
      </c>
      <c r="B1628">
        <v>3</v>
      </c>
      <c r="C1628">
        <v>9</v>
      </c>
      <c r="D1628">
        <v>16</v>
      </c>
      <c r="E1628">
        <v>0</v>
      </c>
      <c r="F1628">
        <v>894</v>
      </c>
      <c r="G1628">
        <v>62</v>
      </c>
      <c r="H1628">
        <v>513</v>
      </c>
      <c r="I1628">
        <v>19.399999999999999</v>
      </c>
      <c r="J1628">
        <v>28.7</v>
      </c>
      <c r="K1628">
        <v>971.5</v>
      </c>
      <c r="L1628">
        <v>85.1</v>
      </c>
      <c r="M1628">
        <v>4.5999999999999996</v>
      </c>
    </row>
    <row r="1629" spans="1:13" x14ac:dyDescent="0.2">
      <c r="A1629">
        <v>2019</v>
      </c>
      <c r="B1629">
        <v>3</v>
      </c>
      <c r="C1629">
        <v>9</v>
      </c>
      <c r="D1629">
        <v>17</v>
      </c>
      <c r="E1629">
        <v>0</v>
      </c>
      <c r="F1629">
        <v>777</v>
      </c>
      <c r="G1629">
        <v>53</v>
      </c>
      <c r="H1629">
        <v>313</v>
      </c>
      <c r="I1629">
        <v>18.600000000000001</v>
      </c>
      <c r="J1629">
        <v>30.4</v>
      </c>
      <c r="K1629">
        <v>971.1</v>
      </c>
      <c r="L1629">
        <v>90.6</v>
      </c>
      <c r="M1629">
        <v>4.2</v>
      </c>
    </row>
    <row r="1630" spans="1:13" x14ac:dyDescent="0.2">
      <c r="A1630">
        <v>2019</v>
      </c>
      <c r="B1630">
        <v>3</v>
      </c>
      <c r="C1630">
        <v>9</v>
      </c>
      <c r="D1630">
        <v>18</v>
      </c>
      <c r="E1630">
        <v>0</v>
      </c>
      <c r="F1630">
        <v>437</v>
      </c>
      <c r="G1630">
        <v>29</v>
      </c>
      <c r="H1630">
        <v>100</v>
      </c>
      <c r="I1630">
        <v>16.899999999999999</v>
      </c>
      <c r="J1630">
        <v>30.7</v>
      </c>
      <c r="K1630">
        <v>971.4</v>
      </c>
      <c r="L1630">
        <v>90.1</v>
      </c>
      <c r="M1630">
        <v>4.0999999999999996</v>
      </c>
    </row>
    <row r="1631" spans="1:13" x14ac:dyDescent="0.2">
      <c r="A1631">
        <v>2019</v>
      </c>
      <c r="B1631">
        <v>3</v>
      </c>
      <c r="C1631">
        <v>9</v>
      </c>
      <c r="D1631">
        <v>19</v>
      </c>
      <c r="E1631">
        <v>0</v>
      </c>
      <c r="F1631">
        <v>1</v>
      </c>
      <c r="G1631">
        <v>1</v>
      </c>
      <c r="H1631">
        <v>1</v>
      </c>
      <c r="I1631">
        <v>14.1</v>
      </c>
      <c r="J1631">
        <v>32.4</v>
      </c>
      <c r="K1631">
        <v>972.3</v>
      </c>
      <c r="L1631">
        <v>91.5</v>
      </c>
      <c r="M1631">
        <v>3.2</v>
      </c>
    </row>
    <row r="1632" spans="1:13" x14ac:dyDescent="0.2">
      <c r="A1632">
        <v>2019</v>
      </c>
      <c r="B1632">
        <v>3</v>
      </c>
      <c r="C1632">
        <v>9</v>
      </c>
      <c r="D1632">
        <v>20</v>
      </c>
      <c r="E1632">
        <v>0</v>
      </c>
      <c r="F1632">
        <v>0</v>
      </c>
      <c r="G1632">
        <v>0</v>
      </c>
      <c r="H1632">
        <v>0</v>
      </c>
      <c r="I1632">
        <v>11.9</v>
      </c>
      <c r="J1632">
        <v>36.799999999999997</v>
      </c>
      <c r="K1632">
        <v>973.2</v>
      </c>
      <c r="L1632">
        <v>132.69999999999999</v>
      </c>
      <c r="M1632">
        <v>2.2000000000000002</v>
      </c>
    </row>
    <row r="1633" spans="1:13" x14ac:dyDescent="0.2">
      <c r="A1633">
        <v>2019</v>
      </c>
      <c r="B1633">
        <v>3</v>
      </c>
      <c r="C1633">
        <v>9</v>
      </c>
      <c r="D1633">
        <v>21</v>
      </c>
      <c r="E1633">
        <v>0</v>
      </c>
      <c r="F1633">
        <v>0</v>
      </c>
      <c r="G1633">
        <v>0</v>
      </c>
      <c r="H1633">
        <v>0</v>
      </c>
      <c r="I1633">
        <v>10.5</v>
      </c>
      <c r="J1633">
        <v>39.6</v>
      </c>
      <c r="K1633">
        <v>973.7</v>
      </c>
      <c r="L1633">
        <v>182.3</v>
      </c>
      <c r="M1633">
        <v>1.2</v>
      </c>
    </row>
    <row r="1634" spans="1:13" x14ac:dyDescent="0.2">
      <c r="A1634">
        <v>2019</v>
      </c>
      <c r="B1634">
        <v>3</v>
      </c>
      <c r="C1634">
        <v>9</v>
      </c>
      <c r="D1634">
        <v>22</v>
      </c>
      <c r="E1634">
        <v>0</v>
      </c>
      <c r="F1634">
        <v>0</v>
      </c>
      <c r="G1634">
        <v>0</v>
      </c>
      <c r="H1634">
        <v>0</v>
      </c>
      <c r="I1634">
        <v>9.5</v>
      </c>
      <c r="J1634">
        <v>40.4</v>
      </c>
      <c r="K1634">
        <v>973.9</v>
      </c>
      <c r="L1634">
        <v>171.5</v>
      </c>
      <c r="M1634">
        <v>1.2</v>
      </c>
    </row>
    <row r="1635" spans="1:13" x14ac:dyDescent="0.2">
      <c r="A1635">
        <v>2019</v>
      </c>
      <c r="B1635">
        <v>3</v>
      </c>
      <c r="C1635">
        <v>9</v>
      </c>
      <c r="D1635">
        <v>23</v>
      </c>
      <c r="E1635">
        <v>0</v>
      </c>
      <c r="F1635">
        <v>0</v>
      </c>
      <c r="G1635">
        <v>0</v>
      </c>
      <c r="H1635">
        <v>0</v>
      </c>
      <c r="I1635">
        <v>8</v>
      </c>
      <c r="J1635">
        <v>43.9</v>
      </c>
      <c r="K1635">
        <v>973.8</v>
      </c>
      <c r="L1635">
        <v>179.6</v>
      </c>
      <c r="M1635">
        <v>0.3</v>
      </c>
    </row>
    <row r="1636" spans="1:13" x14ac:dyDescent="0.2">
      <c r="A1636">
        <v>2019</v>
      </c>
      <c r="B1636">
        <v>3</v>
      </c>
      <c r="C1636">
        <v>10</v>
      </c>
      <c r="D1636">
        <v>0</v>
      </c>
      <c r="E1636">
        <v>0</v>
      </c>
      <c r="F1636">
        <v>0</v>
      </c>
      <c r="G1636">
        <v>0</v>
      </c>
      <c r="H1636">
        <v>0</v>
      </c>
      <c r="I1636">
        <v>7.9</v>
      </c>
      <c r="J1636">
        <v>45.6</v>
      </c>
      <c r="K1636">
        <v>973.5</v>
      </c>
      <c r="L1636">
        <v>85.2</v>
      </c>
      <c r="M1636">
        <v>1.3</v>
      </c>
    </row>
    <row r="1637" spans="1:13" x14ac:dyDescent="0.2">
      <c r="A1637">
        <v>2019</v>
      </c>
      <c r="B1637">
        <v>3</v>
      </c>
      <c r="C1637">
        <v>10</v>
      </c>
      <c r="D1637">
        <v>1</v>
      </c>
      <c r="E1637">
        <v>0</v>
      </c>
      <c r="F1637">
        <v>0</v>
      </c>
      <c r="G1637">
        <v>0</v>
      </c>
      <c r="H1637">
        <v>0</v>
      </c>
      <c r="I1637">
        <v>8.1999999999999993</v>
      </c>
      <c r="J1637">
        <v>46.7</v>
      </c>
      <c r="K1637">
        <v>973.2</v>
      </c>
      <c r="L1637">
        <v>106.6</v>
      </c>
      <c r="M1637">
        <v>1.1000000000000001</v>
      </c>
    </row>
    <row r="1638" spans="1:13" x14ac:dyDescent="0.2">
      <c r="A1638">
        <v>2019</v>
      </c>
      <c r="B1638">
        <v>3</v>
      </c>
      <c r="C1638">
        <v>10</v>
      </c>
      <c r="D1638">
        <v>2</v>
      </c>
      <c r="E1638">
        <v>0</v>
      </c>
      <c r="F1638">
        <v>0</v>
      </c>
      <c r="G1638">
        <v>0</v>
      </c>
      <c r="H1638">
        <v>0</v>
      </c>
      <c r="I1638">
        <v>8.1999999999999993</v>
      </c>
      <c r="J1638">
        <v>49.7</v>
      </c>
      <c r="K1638">
        <v>972.6</v>
      </c>
      <c r="L1638">
        <v>115.8</v>
      </c>
      <c r="M1638">
        <v>1.2</v>
      </c>
    </row>
    <row r="1639" spans="1:13" x14ac:dyDescent="0.2">
      <c r="A1639">
        <v>2019</v>
      </c>
      <c r="B1639">
        <v>3</v>
      </c>
      <c r="C1639">
        <v>10</v>
      </c>
      <c r="D1639">
        <v>3</v>
      </c>
      <c r="E1639">
        <v>0</v>
      </c>
      <c r="F1639">
        <v>0</v>
      </c>
      <c r="G1639">
        <v>0</v>
      </c>
      <c r="H1639">
        <v>0</v>
      </c>
      <c r="I1639">
        <v>7.2</v>
      </c>
      <c r="J1639">
        <v>52.9</v>
      </c>
      <c r="K1639">
        <v>972.1</v>
      </c>
      <c r="L1639">
        <v>158</v>
      </c>
      <c r="M1639">
        <v>0.5</v>
      </c>
    </row>
    <row r="1640" spans="1:13" x14ac:dyDescent="0.2">
      <c r="A1640">
        <v>2019</v>
      </c>
      <c r="B1640">
        <v>3</v>
      </c>
      <c r="C1640">
        <v>10</v>
      </c>
      <c r="D1640">
        <v>4</v>
      </c>
      <c r="E1640">
        <v>0</v>
      </c>
      <c r="F1640">
        <v>0</v>
      </c>
      <c r="G1640">
        <v>0</v>
      </c>
      <c r="H1640">
        <v>0</v>
      </c>
      <c r="I1640">
        <v>8.1999999999999993</v>
      </c>
      <c r="J1640">
        <v>52.8</v>
      </c>
      <c r="K1640">
        <v>971.6</v>
      </c>
      <c r="L1640">
        <v>21.9</v>
      </c>
      <c r="M1640">
        <v>1.8</v>
      </c>
    </row>
    <row r="1641" spans="1:13" x14ac:dyDescent="0.2">
      <c r="A1641">
        <v>2019</v>
      </c>
      <c r="B1641">
        <v>3</v>
      </c>
      <c r="C1641">
        <v>10</v>
      </c>
      <c r="D1641">
        <v>5</v>
      </c>
      <c r="E1641">
        <v>0</v>
      </c>
      <c r="F1641">
        <v>0</v>
      </c>
      <c r="G1641">
        <v>0</v>
      </c>
      <c r="H1641">
        <v>0</v>
      </c>
      <c r="I1641">
        <v>8.3000000000000007</v>
      </c>
      <c r="J1641">
        <v>52.9</v>
      </c>
      <c r="K1641">
        <v>971.3</v>
      </c>
      <c r="L1641">
        <v>104.1</v>
      </c>
      <c r="M1641">
        <v>1.2</v>
      </c>
    </row>
    <row r="1642" spans="1:13" x14ac:dyDescent="0.2">
      <c r="A1642">
        <v>2019</v>
      </c>
      <c r="B1642">
        <v>3</v>
      </c>
      <c r="C1642">
        <v>10</v>
      </c>
      <c r="D1642">
        <v>6</v>
      </c>
      <c r="E1642">
        <v>0</v>
      </c>
      <c r="F1642">
        <v>0</v>
      </c>
      <c r="G1642">
        <v>0</v>
      </c>
      <c r="H1642">
        <v>0</v>
      </c>
      <c r="I1642">
        <v>8.1</v>
      </c>
      <c r="J1642">
        <v>53.1</v>
      </c>
      <c r="K1642">
        <v>971.5</v>
      </c>
      <c r="L1642">
        <v>50.6</v>
      </c>
      <c r="M1642">
        <v>1.4</v>
      </c>
    </row>
    <row r="1643" spans="1:13" x14ac:dyDescent="0.2">
      <c r="A1643">
        <v>2019</v>
      </c>
      <c r="B1643">
        <v>3</v>
      </c>
      <c r="C1643">
        <v>10</v>
      </c>
      <c r="D1643">
        <v>7</v>
      </c>
      <c r="E1643">
        <v>0</v>
      </c>
      <c r="F1643">
        <v>104</v>
      </c>
      <c r="G1643">
        <v>7</v>
      </c>
      <c r="H1643">
        <v>14</v>
      </c>
      <c r="I1643">
        <v>7.8</v>
      </c>
      <c r="J1643">
        <v>53.4</v>
      </c>
      <c r="K1643">
        <v>971.6</v>
      </c>
      <c r="L1643">
        <v>22.6</v>
      </c>
      <c r="M1643">
        <v>0.6</v>
      </c>
    </row>
    <row r="1644" spans="1:13" x14ac:dyDescent="0.2">
      <c r="A1644">
        <v>2019</v>
      </c>
      <c r="B1644">
        <v>3</v>
      </c>
      <c r="C1644">
        <v>10</v>
      </c>
      <c r="D1644">
        <v>8</v>
      </c>
      <c r="E1644">
        <v>0</v>
      </c>
      <c r="F1644">
        <v>637</v>
      </c>
      <c r="G1644">
        <v>35</v>
      </c>
      <c r="H1644">
        <v>165</v>
      </c>
      <c r="I1644">
        <v>10.5</v>
      </c>
      <c r="J1644">
        <v>47.2</v>
      </c>
      <c r="K1644">
        <v>971.8</v>
      </c>
      <c r="L1644">
        <v>75.900000000000006</v>
      </c>
      <c r="M1644">
        <v>0.7</v>
      </c>
    </row>
    <row r="1645" spans="1:13" x14ac:dyDescent="0.2">
      <c r="A1645">
        <v>2019</v>
      </c>
      <c r="B1645">
        <v>3</v>
      </c>
      <c r="C1645">
        <v>10</v>
      </c>
      <c r="D1645">
        <v>9</v>
      </c>
      <c r="E1645">
        <v>0</v>
      </c>
      <c r="F1645">
        <v>842</v>
      </c>
      <c r="G1645">
        <v>50</v>
      </c>
      <c r="H1645">
        <v>378</v>
      </c>
      <c r="I1645">
        <v>16.100000000000001</v>
      </c>
      <c r="J1645">
        <v>36.200000000000003</v>
      </c>
      <c r="K1645">
        <v>972.1</v>
      </c>
      <c r="L1645">
        <v>107.5</v>
      </c>
      <c r="M1645">
        <v>0.8</v>
      </c>
    </row>
    <row r="1646" spans="1:13" x14ac:dyDescent="0.2">
      <c r="A1646">
        <v>2019</v>
      </c>
      <c r="B1646">
        <v>3</v>
      </c>
      <c r="C1646">
        <v>10</v>
      </c>
      <c r="D1646">
        <v>10</v>
      </c>
      <c r="E1646">
        <v>0</v>
      </c>
      <c r="F1646">
        <v>926</v>
      </c>
      <c r="G1646">
        <v>58</v>
      </c>
      <c r="H1646">
        <v>571</v>
      </c>
      <c r="I1646">
        <v>19.2</v>
      </c>
      <c r="J1646">
        <v>31.3</v>
      </c>
      <c r="K1646">
        <v>972.1</v>
      </c>
      <c r="L1646">
        <v>183.6</v>
      </c>
      <c r="M1646">
        <v>0.9</v>
      </c>
    </row>
    <row r="1647" spans="1:13" x14ac:dyDescent="0.2">
      <c r="A1647">
        <v>2019</v>
      </c>
      <c r="B1647">
        <v>3</v>
      </c>
      <c r="C1647">
        <v>10</v>
      </c>
      <c r="D1647">
        <v>11</v>
      </c>
      <c r="E1647">
        <v>0</v>
      </c>
      <c r="F1647">
        <v>971</v>
      </c>
      <c r="G1647">
        <v>63</v>
      </c>
      <c r="H1647">
        <v>720</v>
      </c>
      <c r="I1647">
        <v>20.7</v>
      </c>
      <c r="J1647">
        <v>29.4</v>
      </c>
      <c r="K1647">
        <v>971.6</v>
      </c>
      <c r="L1647">
        <v>198.2</v>
      </c>
      <c r="M1647">
        <v>2.7</v>
      </c>
    </row>
    <row r="1648" spans="1:13" x14ac:dyDescent="0.2">
      <c r="A1648">
        <v>2019</v>
      </c>
      <c r="B1648">
        <v>3</v>
      </c>
      <c r="C1648">
        <v>10</v>
      </c>
      <c r="D1648">
        <v>12</v>
      </c>
      <c r="E1648">
        <v>0</v>
      </c>
      <c r="F1648">
        <v>984</v>
      </c>
      <c r="G1648">
        <v>68</v>
      </c>
      <c r="H1648">
        <v>806</v>
      </c>
      <c r="I1648">
        <v>20.6</v>
      </c>
      <c r="J1648">
        <v>32.299999999999997</v>
      </c>
      <c r="K1648">
        <v>971.1</v>
      </c>
      <c r="L1648">
        <v>233.7</v>
      </c>
      <c r="M1648">
        <v>4.2</v>
      </c>
    </row>
    <row r="1649" spans="1:13" x14ac:dyDescent="0.2">
      <c r="A1649">
        <v>2019</v>
      </c>
      <c r="B1649">
        <v>3</v>
      </c>
      <c r="C1649">
        <v>10</v>
      </c>
      <c r="D1649">
        <v>13</v>
      </c>
      <c r="E1649">
        <v>0</v>
      </c>
      <c r="F1649">
        <v>978</v>
      </c>
      <c r="G1649">
        <v>74</v>
      </c>
      <c r="H1649">
        <v>826</v>
      </c>
      <c r="I1649">
        <v>21.1</v>
      </c>
      <c r="J1649">
        <v>35.700000000000003</v>
      </c>
      <c r="K1649">
        <v>970.5</v>
      </c>
      <c r="L1649">
        <v>238.6</v>
      </c>
      <c r="M1649">
        <v>4.3</v>
      </c>
    </row>
    <row r="1650" spans="1:13" x14ac:dyDescent="0.2">
      <c r="A1650">
        <v>2019</v>
      </c>
      <c r="B1650">
        <v>3</v>
      </c>
      <c r="C1650">
        <v>10</v>
      </c>
      <c r="D1650">
        <v>14</v>
      </c>
      <c r="E1650">
        <v>0</v>
      </c>
      <c r="F1650">
        <v>965</v>
      </c>
      <c r="G1650">
        <v>74</v>
      </c>
      <c r="H1650">
        <v>781</v>
      </c>
      <c r="I1650">
        <v>21.6</v>
      </c>
      <c r="J1650">
        <v>34.700000000000003</v>
      </c>
      <c r="K1650">
        <v>969.7</v>
      </c>
      <c r="L1650">
        <v>244</v>
      </c>
      <c r="M1650">
        <v>4.5999999999999996</v>
      </c>
    </row>
    <row r="1651" spans="1:13" x14ac:dyDescent="0.2">
      <c r="A1651">
        <v>2019</v>
      </c>
      <c r="B1651">
        <v>3</v>
      </c>
      <c r="C1651">
        <v>10</v>
      </c>
      <c r="D1651">
        <v>15</v>
      </c>
      <c r="E1651">
        <v>0</v>
      </c>
      <c r="F1651">
        <v>937</v>
      </c>
      <c r="G1651">
        <v>70</v>
      </c>
      <c r="H1651">
        <v>674</v>
      </c>
      <c r="I1651">
        <v>21</v>
      </c>
      <c r="J1651">
        <v>34.5</v>
      </c>
      <c r="K1651">
        <v>969.1</v>
      </c>
      <c r="L1651">
        <v>258.8</v>
      </c>
      <c r="M1651">
        <v>5.9</v>
      </c>
    </row>
    <row r="1652" spans="1:13" x14ac:dyDescent="0.2">
      <c r="A1652">
        <v>2019</v>
      </c>
      <c r="B1652">
        <v>3</v>
      </c>
      <c r="C1652">
        <v>10</v>
      </c>
      <c r="D1652">
        <v>16</v>
      </c>
      <c r="E1652">
        <v>0</v>
      </c>
      <c r="F1652">
        <v>881</v>
      </c>
      <c r="G1652">
        <v>63</v>
      </c>
      <c r="H1652">
        <v>512</v>
      </c>
      <c r="I1652">
        <v>21.4</v>
      </c>
      <c r="J1652">
        <v>30.6</v>
      </c>
      <c r="K1652">
        <v>968.8</v>
      </c>
      <c r="L1652">
        <v>265.89999999999998</v>
      </c>
      <c r="M1652">
        <v>5.6</v>
      </c>
    </row>
    <row r="1653" spans="1:13" x14ac:dyDescent="0.2">
      <c r="A1653">
        <v>2019</v>
      </c>
      <c r="B1653">
        <v>3</v>
      </c>
      <c r="C1653">
        <v>10</v>
      </c>
      <c r="D1653">
        <v>17</v>
      </c>
      <c r="E1653">
        <v>0</v>
      </c>
      <c r="F1653">
        <v>767</v>
      </c>
      <c r="G1653">
        <v>51</v>
      </c>
      <c r="H1653">
        <v>311</v>
      </c>
      <c r="I1653">
        <v>21.5</v>
      </c>
      <c r="J1653">
        <v>31.4</v>
      </c>
      <c r="K1653">
        <v>968.6</v>
      </c>
      <c r="L1653">
        <v>265.3</v>
      </c>
      <c r="M1653">
        <v>4.5</v>
      </c>
    </row>
    <row r="1654" spans="1:13" x14ac:dyDescent="0.2">
      <c r="A1654">
        <v>2019</v>
      </c>
      <c r="B1654">
        <v>3</v>
      </c>
      <c r="C1654">
        <v>10</v>
      </c>
      <c r="D1654">
        <v>18</v>
      </c>
      <c r="E1654">
        <v>0</v>
      </c>
      <c r="F1654">
        <v>455</v>
      </c>
      <c r="G1654">
        <v>29</v>
      </c>
      <c r="H1654">
        <v>101</v>
      </c>
      <c r="I1654">
        <v>20.399999999999999</v>
      </c>
      <c r="J1654">
        <v>34.1</v>
      </c>
      <c r="K1654">
        <v>968.5</v>
      </c>
      <c r="L1654">
        <v>265.39999999999998</v>
      </c>
      <c r="M1654">
        <v>3.3</v>
      </c>
    </row>
    <row r="1655" spans="1:13" x14ac:dyDescent="0.2">
      <c r="A1655">
        <v>2019</v>
      </c>
      <c r="B1655">
        <v>3</v>
      </c>
      <c r="C1655">
        <v>10</v>
      </c>
      <c r="D1655">
        <v>19</v>
      </c>
      <c r="E1655">
        <v>0</v>
      </c>
      <c r="F1655">
        <v>2</v>
      </c>
      <c r="G1655">
        <v>1</v>
      </c>
      <c r="H1655">
        <v>2</v>
      </c>
      <c r="I1655">
        <v>16.5</v>
      </c>
      <c r="J1655">
        <v>53.7</v>
      </c>
      <c r="K1655">
        <v>968.8</v>
      </c>
      <c r="L1655">
        <v>240.6</v>
      </c>
      <c r="M1655">
        <v>2</v>
      </c>
    </row>
    <row r="1656" spans="1:13" x14ac:dyDescent="0.2">
      <c r="A1656">
        <v>2019</v>
      </c>
      <c r="B1656">
        <v>3</v>
      </c>
      <c r="C1656">
        <v>10</v>
      </c>
      <c r="D1656">
        <v>20</v>
      </c>
      <c r="E1656">
        <v>0</v>
      </c>
      <c r="F1656">
        <v>0</v>
      </c>
      <c r="G1656">
        <v>0</v>
      </c>
      <c r="H1656">
        <v>0</v>
      </c>
      <c r="I1656">
        <v>13.6</v>
      </c>
      <c r="J1656">
        <v>69.099999999999994</v>
      </c>
      <c r="K1656">
        <v>969</v>
      </c>
      <c r="L1656">
        <v>280.5</v>
      </c>
      <c r="M1656">
        <v>1</v>
      </c>
    </row>
    <row r="1657" spans="1:13" x14ac:dyDescent="0.2">
      <c r="A1657">
        <v>2019</v>
      </c>
      <c r="B1657">
        <v>3</v>
      </c>
      <c r="C1657">
        <v>10</v>
      </c>
      <c r="D1657">
        <v>21</v>
      </c>
      <c r="E1657">
        <v>0</v>
      </c>
      <c r="F1657">
        <v>0</v>
      </c>
      <c r="G1657">
        <v>0</v>
      </c>
      <c r="H1657">
        <v>0</v>
      </c>
      <c r="I1657">
        <v>12.5</v>
      </c>
      <c r="J1657">
        <v>72</v>
      </c>
      <c r="K1657">
        <v>969.4</v>
      </c>
      <c r="L1657">
        <v>187.4</v>
      </c>
      <c r="M1657">
        <v>0.4</v>
      </c>
    </row>
    <row r="1658" spans="1:13" x14ac:dyDescent="0.2">
      <c r="A1658">
        <v>2019</v>
      </c>
      <c r="B1658">
        <v>3</v>
      </c>
      <c r="C1658">
        <v>10</v>
      </c>
      <c r="D1658">
        <v>22</v>
      </c>
      <c r="E1658">
        <v>0</v>
      </c>
      <c r="F1658">
        <v>0</v>
      </c>
      <c r="G1658">
        <v>0</v>
      </c>
      <c r="H1658">
        <v>0</v>
      </c>
      <c r="I1658">
        <v>12.1</v>
      </c>
      <c r="J1658">
        <v>64.3</v>
      </c>
      <c r="K1658">
        <v>969.5</v>
      </c>
      <c r="L1658">
        <v>10.199999999999999</v>
      </c>
      <c r="M1658">
        <v>0.6</v>
      </c>
    </row>
    <row r="1659" spans="1:13" x14ac:dyDescent="0.2">
      <c r="A1659">
        <v>2019</v>
      </c>
      <c r="B1659">
        <v>3</v>
      </c>
      <c r="C1659">
        <v>10</v>
      </c>
      <c r="D1659">
        <v>23</v>
      </c>
      <c r="E1659">
        <v>0</v>
      </c>
      <c r="F1659">
        <v>0</v>
      </c>
      <c r="G1659">
        <v>0</v>
      </c>
      <c r="H1659">
        <v>0</v>
      </c>
      <c r="I1659">
        <v>11.4</v>
      </c>
      <c r="J1659">
        <v>61.6</v>
      </c>
      <c r="K1659">
        <v>969.6</v>
      </c>
      <c r="L1659">
        <v>28.9</v>
      </c>
      <c r="M1659">
        <v>0.2</v>
      </c>
    </row>
    <row r="1660" spans="1:13" x14ac:dyDescent="0.2">
      <c r="A1660">
        <v>2019</v>
      </c>
      <c r="B1660">
        <v>3</v>
      </c>
      <c r="C1660">
        <v>11</v>
      </c>
      <c r="D1660">
        <v>0</v>
      </c>
      <c r="E1660">
        <v>0</v>
      </c>
      <c r="F1660">
        <v>0</v>
      </c>
      <c r="G1660">
        <v>0</v>
      </c>
      <c r="H1660">
        <v>0</v>
      </c>
      <c r="I1660">
        <v>11.7</v>
      </c>
      <c r="J1660">
        <v>58.8</v>
      </c>
      <c r="K1660">
        <v>969.4</v>
      </c>
      <c r="L1660">
        <v>5</v>
      </c>
      <c r="M1660">
        <v>0.7</v>
      </c>
    </row>
    <row r="1661" spans="1:13" x14ac:dyDescent="0.2">
      <c r="A1661">
        <v>2019</v>
      </c>
      <c r="B1661">
        <v>3</v>
      </c>
      <c r="C1661">
        <v>11</v>
      </c>
      <c r="D1661">
        <v>1</v>
      </c>
      <c r="E1661">
        <v>0</v>
      </c>
      <c r="F1661">
        <v>0</v>
      </c>
      <c r="G1661">
        <v>0</v>
      </c>
      <c r="H1661">
        <v>0</v>
      </c>
      <c r="I1661">
        <v>11.5</v>
      </c>
      <c r="J1661">
        <v>55.1</v>
      </c>
      <c r="K1661">
        <v>969</v>
      </c>
      <c r="L1661">
        <v>11.6</v>
      </c>
      <c r="M1661">
        <v>0.8</v>
      </c>
    </row>
    <row r="1662" spans="1:13" x14ac:dyDescent="0.2">
      <c r="A1662">
        <v>2019</v>
      </c>
      <c r="B1662">
        <v>3</v>
      </c>
      <c r="C1662">
        <v>11</v>
      </c>
      <c r="D1662">
        <v>2</v>
      </c>
      <c r="E1662">
        <v>0</v>
      </c>
      <c r="F1662">
        <v>0</v>
      </c>
      <c r="G1662">
        <v>0</v>
      </c>
      <c r="H1662">
        <v>0</v>
      </c>
      <c r="I1662">
        <v>12.9</v>
      </c>
      <c r="J1662">
        <v>50.7</v>
      </c>
      <c r="K1662">
        <v>968.6</v>
      </c>
      <c r="L1662">
        <v>15.2</v>
      </c>
      <c r="M1662">
        <v>2.8</v>
      </c>
    </row>
    <row r="1663" spans="1:13" x14ac:dyDescent="0.2">
      <c r="A1663">
        <v>2019</v>
      </c>
      <c r="B1663">
        <v>3</v>
      </c>
      <c r="C1663">
        <v>11</v>
      </c>
      <c r="D1663">
        <v>3</v>
      </c>
      <c r="E1663">
        <v>0</v>
      </c>
      <c r="F1663">
        <v>0</v>
      </c>
      <c r="G1663">
        <v>0</v>
      </c>
      <c r="H1663">
        <v>0</v>
      </c>
      <c r="I1663">
        <v>13.1</v>
      </c>
      <c r="J1663">
        <v>50.3</v>
      </c>
      <c r="K1663">
        <v>968</v>
      </c>
      <c r="L1663">
        <v>17.8</v>
      </c>
      <c r="M1663">
        <v>2.5</v>
      </c>
    </row>
    <row r="1664" spans="1:13" x14ac:dyDescent="0.2">
      <c r="A1664">
        <v>2019</v>
      </c>
      <c r="B1664">
        <v>3</v>
      </c>
      <c r="C1664">
        <v>11</v>
      </c>
      <c r="D1664">
        <v>4</v>
      </c>
      <c r="E1664">
        <v>0</v>
      </c>
      <c r="F1664">
        <v>0</v>
      </c>
      <c r="G1664">
        <v>0</v>
      </c>
      <c r="H1664">
        <v>0</v>
      </c>
      <c r="I1664">
        <v>11.9</v>
      </c>
      <c r="J1664">
        <v>53.4</v>
      </c>
      <c r="K1664">
        <v>967.6</v>
      </c>
      <c r="L1664">
        <v>85.1</v>
      </c>
      <c r="M1664">
        <v>1.6</v>
      </c>
    </row>
    <row r="1665" spans="1:13" x14ac:dyDescent="0.2">
      <c r="A1665">
        <v>2019</v>
      </c>
      <c r="B1665">
        <v>3</v>
      </c>
      <c r="C1665">
        <v>11</v>
      </c>
      <c r="D1665">
        <v>5</v>
      </c>
      <c r="E1665">
        <v>0</v>
      </c>
      <c r="F1665">
        <v>0</v>
      </c>
      <c r="G1665">
        <v>0</v>
      </c>
      <c r="H1665">
        <v>0</v>
      </c>
      <c r="I1665">
        <v>11.6</v>
      </c>
      <c r="J1665">
        <v>54.5</v>
      </c>
      <c r="K1665">
        <v>967.6</v>
      </c>
      <c r="L1665">
        <v>30.7</v>
      </c>
      <c r="M1665">
        <v>1.1000000000000001</v>
      </c>
    </row>
    <row r="1666" spans="1:13" x14ac:dyDescent="0.2">
      <c r="A1666">
        <v>2019</v>
      </c>
      <c r="B1666">
        <v>3</v>
      </c>
      <c r="C1666">
        <v>11</v>
      </c>
      <c r="D1666">
        <v>6</v>
      </c>
      <c r="E1666">
        <v>0</v>
      </c>
      <c r="F1666">
        <v>0</v>
      </c>
      <c r="G1666">
        <v>0</v>
      </c>
      <c r="H1666">
        <v>0</v>
      </c>
      <c r="I1666">
        <v>11.7</v>
      </c>
      <c r="J1666">
        <v>55.4</v>
      </c>
      <c r="K1666">
        <v>967.8</v>
      </c>
      <c r="L1666">
        <v>44.9</v>
      </c>
      <c r="M1666">
        <v>1.8</v>
      </c>
    </row>
    <row r="1667" spans="1:13" x14ac:dyDescent="0.2">
      <c r="A1667">
        <v>2019</v>
      </c>
      <c r="B1667">
        <v>3</v>
      </c>
      <c r="C1667">
        <v>11</v>
      </c>
      <c r="D1667">
        <v>7</v>
      </c>
      <c r="E1667">
        <v>0</v>
      </c>
      <c r="F1667">
        <v>110</v>
      </c>
      <c r="G1667">
        <v>7</v>
      </c>
      <c r="H1667">
        <v>15</v>
      </c>
      <c r="I1667">
        <v>10.7</v>
      </c>
      <c r="J1667">
        <v>57.1</v>
      </c>
      <c r="K1667">
        <v>968.2</v>
      </c>
      <c r="L1667">
        <v>96.3</v>
      </c>
      <c r="M1667">
        <v>0.6</v>
      </c>
    </row>
    <row r="1668" spans="1:13" x14ac:dyDescent="0.2">
      <c r="A1668">
        <v>2019</v>
      </c>
      <c r="B1668">
        <v>3</v>
      </c>
      <c r="C1668">
        <v>11</v>
      </c>
      <c r="D1668">
        <v>8</v>
      </c>
      <c r="E1668">
        <v>0</v>
      </c>
      <c r="F1668">
        <v>619</v>
      </c>
      <c r="G1668">
        <v>37</v>
      </c>
      <c r="H1668">
        <v>165</v>
      </c>
      <c r="I1668">
        <v>14.9</v>
      </c>
      <c r="J1668">
        <v>47.9</v>
      </c>
      <c r="K1668">
        <v>968.7</v>
      </c>
      <c r="L1668">
        <v>38.1</v>
      </c>
      <c r="M1668">
        <v>0.7</v>
      </c>
    </row>
    <row r="1669" spans="1:13" x14ac:dyDescent="0.2">
      <c r="A1669">
        <v>2019</v>
      </c>
      <c r="B1669">
        <v>3</v>
      </c>
      <c r="C1669">
        <v>11</v>
      </c>
      <c r="D1669">
        <v>9</v>
      </c>
      <c r="E1669">
        <v>0</v>
      </c>
      <c r="F1669">
        <v>821</v>
      </c>
      <c r="G1669">
        <v>52</v>
      </c>
      <c r="H1669">
        <v>376</v>
      </c>
      <c r="I1669">
        <v>19.8</v>
      </c>
      <c r="J1669">
        <v>37.4</v>
      </c>
      <c r="K1669">
        <v>969.2</v>
      </c>
      <c r="L1669">
        <v>162.9</v>
      </c>
      <c r="M1669">
        <v>0.6</v>
      </c>
    </row>
    <row r="1670" spans="1:13" x14ac:dyDescent="0.2">
      <c r="A1670">
        <v>2019</v>
      </c>
      <c r="B1670">
        <v>3</v>
      </c>
      <c r="C1670">
        <v>11</v>
      </c>
      <c r="D1670">
        <v>10</v>
      </c>
      <c r="E1670">
        <v>0</v>
      </c>
      <c r="F1670">
        <v>909</v>
      </c>
      <c r="G1670">
        <v>61</v>
      </c>
      <c r="H1670">
        <v>566</v>
      </c>
      <c r="I1670">
        <v>22.3</v>
      </c>
      <c r="J1670">
        <v>33</v>
      </c>
      <c r="K1670">
        <v>969.3</v>
      </c>
      <c r="L1670">
        <v>128.5</v>
      </c>
      <c r="M1670">
        <v>0.8</v>
      </c>
    </row>
    <row r="1671" spans="1:13" x14ac:dyDescent="0.2">
      <c r="A1671">
        <v>2019</v>
      </c>
      <c r="B1671">
        <v>3</v>
      </c>
      <c r="C1671">
        <v>11</v>
      </c>
      <c r="D1671">
        <v>11</v>
      </c>
      <c r="E1671">
        <v>0</v>
      </c>
      <c r="F1671">
        <v>941</v>
      </c>
      <c r="G1671">
        <v>70</v>
      </c>
      <c r="H1671">
        <v>709</v>
      </c>
      <c r="I1671">
        <v>24</v>
      </c>
      <c r="J1671">
        <v>30.8</v>
      </c>
      <c r="K1671">
        <v>969.1</v>
      </c>
      <c r="L1671">
        <v>123</v>
      </c>
      <c r="M1671">
        <v>2.4</v>
      </c>
    </row>
    <row r="1672" spans="1:13" x14ac:dyDescent="0.2">
      <c r="A1672">
        <v>2019</v>
      </c>
      <c r="B1672">
        <v>3</v>
      </c>
      <c r="C1672">
        <v>11</v>
      </c>
      <c r="D1672">
        <v>12</v>
      </c>
      <c r="E1672">
        <v>0</v>
      </c>
      <c r="F1672">
        <v>940</v>
      </c>
      <c r="G1672">
        <v>86</v>
      </c>
      <c r="H1672">
        <v>794</v>
      </c>
      <c r="I1672">
        <v>23.2</v>
      </c>
      <c r="J1672">
        <v>36.5</v>
      </c>
      <c r="K1672">
        <v>969.1</v>
      </c>
      <c r="L1672">
        <v>89.3</v>
      </c>
      <c r="M1672">
        <v>6.8</v>
      </c>
    </row>
    <row r="1673" spans="1:13" x14ac:dyDescent="0.2">
      <c r="A1673">
        <v>2019</v>
      </c>
      <c r="B1673">
        <v>3</v>
      </c>
      <c r="C1673">
        <v>11</v>
      </c>
      <c r="D1673">
        <v>13</v>
      </c>
      <c r="E1673">
        <v>0</v>
      </c>
      <c r="F1673">
        <v>918</v>
      </c>
      <c r="G1673">
        <v>108</v>
      </c>
      <c r="H1673">
        <v>818</v>
      </c>
      <c r="I1673">
        <v>22</v>
      </c>
      <c r="J1673">
        <v>41.5</v>
      </c>
      <c r="K1673">
        <v>969.2</v>
      </c>
      <c r="L1673">
        <v>81.099999999999994</v>
      </c>
      <c r="M1673">
        <v>7.2</v>
      </c>
    </row>
    <row r="1674" spans="1:13" x14ac:dyDescent="0.2">
      <c r="A1674">
        <v>2019</v>
      </c>
      <c r="B1674">
        <v>3</v>
      </c>
      <c r="C1674">
        <v>11</v>
      </c>
      <c r="D1674">
        <v>14</v>
      </c>
      <c r="E1674">
        <v>0</v>
      </c>
      <c r="F1674">
        <v>885</v>
      </c>
      <c r="G1674">
        <v>123</v>
      </c>
      <c r="H1674">
        <v>776</v>
      </c>
      <c r="I1674">
        <v>20.8</v>
      </c>
      <c r="J1674">
        <v>44.3</v>
      </c>
      <c r="K1674">
        <v>969</v>
      </c>
      <c r="L1674">
        <v>82</v>
      </c>
      <c r="M1674">
        <v>7.2</v>
      </c>
    </row>
    <row r="1675" spans="1:13" x14ac:dyDescent="0.2">
      <c r="A1675">
        <v>2019</v>
      </c>
      <c r="B1675">
        <v>3</v>
      </c>
      <c r="C1675">
        <v>11</v>
      </c>
      <c r="D1675">
        <v>15</v>
      </c>
      <c r="E1675">
        <v>0</v>
      </c>
      <c r="F1675">
        <v>827</v>
      </c>
      <c r="G1675">
        <v>130</v>
      </c>
      <c r="H1675">
        <v>667</v>
      </c>
      <c r="I1675">
        <v>19.899999999999999</v>
      </c>
      <c r="J1675">
        <v>50.1</v>
      </c>
      <c r="K1675">
        <v>969</v>
      </c>
      <c r="L1675">
        <v>95.7</v>
      </c>
      <c r="M1675">
        <v>7.5</v>
      </c>
    </row>
    <row r="1676" spans="1:13" x14ac:dyDescent="0.2">
      <c r="A1676">
        <v>2019</v>
      </c>
      <c r="B1676">
        <v>3</v>
      </c>
      <c r="C1676">
        <v>11</v>
      </c>
      <c r="D1676">
        <v>16</v>
      </c>
      <c r="E1676">
        <v>0</v>
      </c>
      <c r="F1676">
        <v>763</v>
      </c>
      <c r="G1676">
        <v>101</v>
      </c>
      <c r="H1676">
        <v>492</v>
      </c>
      <c r="I1676">
        <v>18.600000000000001</v>
      </c>
      <c r="J1676">
        <v>54.4</v>
      </c>
      <c r="K1676">
        <v>969.4</v>
      </c>
      <c r="L1676">
        <v>96.5</v>
      </c>
      <c r="M1676">
        <v>7.2</v>
      </c>
    </row>
    <row r="1677" spans="1:13" x14ac:dyDescent="0.2">
      <c r="A1677">
        <v>2019</v>
      </c>
      <c r="B1677">
        <v>3</v>
      </c>
      <c r="C1677">
        <v>11</v>
      </c>
      <c r="D1677">
        <v>17</v>
      </c>
      <c r="E1677">
        <v>0</v>
      </c>
      <c r="F1677">
        <v>642</v>
      </c>
      <c r="G1677">
        <v>76</v>
      </c>
      <c r="H1677">
        <v>296</v>
      </c>
      <c r="I1677">
        <v>17.5</v>
      </c>
      <c r="J1677">
        <v>55.5</v>
      </c>
      <c r="K1677">
        <v>969.7</v>
      </c>
      <c r="L1677">
        <v>104</v>
      </c>
      <c r="M1677">
        <v>6.9</v>
      </c>
    </row>
    <row r="1678" spans="1:13" x14ac:dyDescent="0.2">
      <c r="A1678">
        <v>2019</v>
      </c>
      <c r="B1678">
        <v>3</v>
      </c>
      <c r="C1678">
        <v>11</v>
      </c>
      <c r="D1678">
        <v>18</v>
      </c>
      <c r="E1678">
        <v>0</v>
      </c>
      <c r="F1678">
        <v>330</v>
      </c>
      <c r="G1678">
        <v>40</v>
      </c>
      <c r="H1678">
        <v>95</v>
      </c>
      <c r="I1678">
        <v>15.9</v>
      </c>
      <c r="J1678">
        <v>61.5</v>
      </c>
      <c r="K1678">
        <v>970.1</v>
      </c>
      <c r="L1678">
        <v>103.1</v>
      </c>
      <c r="M1678">
        <v>5.9</v>
      </c>
    </row>
    <row r="1679" spans="1:13" x14ac:dyDescent="0.2">
      <c r="A1679">
        <v>2019</v>
      </c>
      <c r="B1679">
        <v>3</v>
      </c>
      <c r="C1679">
        <v>11</v>
      </c>
      <c r="D1679">
        <v>19</v>
      </c>
      <c r="E1679">
        <v>0</v>
      </c>
      <c r="F1679">
        <v>0</v>
      </c>
      <c r="G1679">
        <v>2</v>
      </c>
      <c r="H1679">
        <v>2</v>
      </c>
      <c r="I1679">
        <v>13.6</v>
      </c>
      <c r="J1679">
        <v>70.900000000000006</v>
      </c>
      <c r="K1679">
        <v>970.6</v>
      </c>
      <c r="L1679">
        <v>98</v>
      </c>
      <c r="M1679">
        <v>5</v>
      </c>
    </row>
    <row r="1680" spans="1:13" x14ac:dyDescent="0.2">
      <c r="A1680">
        <v>2019</v>
      </c>
      <c r="B1680">
        <v>3</v>
      </c>
      <c r="C1680">
        <v>11</v>
      </c>
      <c r="D1680">
        <v>20</v>
      </c>
      <c r="E1680">
        <v>0</v>
      </c>
      <c r="F1680">
        <v>0</v>
      </c>
      <c r="G1680">
        <v>0</v>
      </c>
      <c r="H1680">
        <v>0</v>
      </c>
      <c r="I1680">
        <v>12</v>
      </c>
      <c r="J1680">
        <v>77.7</v>
      </c>
      <c r="K1680">
        <v>971.4</v>
      </c>
      <c r="L1680">
        <v>93.5</v>
      </c>
      <c r="M1680">
        <v>4</v>
      </c>
    </row>
    <row r="1681" spans="1:13" x14ac:dyDescent="0.2">
      <c r="A1681">
        <v>2019</v>
      </c>
      <c r="B1681">
        <v>3</v>
      </c>
      <c r="C1681">
        <v>11</v>
      </c>
      <c r="D1681">
        <v>21</v>
      </c>
      <c r="E1681">
        <v>0</v>
      </c>
      <c r="F1681">
        <v>0</v>
      </c>
      <c r="G1681">
        <v>0</v>
      </c>
      <c r="H1681">
        <v>0</v>
      </c>
      <c r="I1681">
        <v>11.4</v>
      </c>
      <c r="J1681">
        <v>81.099999999999994</v>
      </c>
      <c r="K1681">
        <v>972</v>
      </c>
      <c r="L1681">
        <v>81.8</v>
      </c>
      <c r="M1681">
        <v>3.7</v>
      </c>
    </row>
    <row r="1682" spans="1:13" x14ac:dyDescent="0.2">
      <c r="A1682">
        <v>2019</v>
      </c>
      <c r="B1682">
        <v>3</v>
      </c>
      <c r="C1682">
        <v>11</v>
      </c>
      <c r="D1682">
        <v>22</v>
      </c>
      <c r="E1682">
        <v>0</v>
      </c>
      <c r="F1682">
        <v>0</v>
      </c>
      <c r="G1682">
        <v>0</v>
      </c>
      <c r="H1682">
        <v>0</v>
      </c>
      <c r="I1682">
        <v>10.7</v>
      </c>
      <c r="J1682">
        <v>85.8</v>
      </c>
      <c r="K1682">
        <v>972.7</v>
      </c>
      <c r="L1682">
        <v>82.5</v>
      </c>
      <c r="M1682">
        <v>3.2</v>
      </c>
    </row>
    <row r="1683" spans="1:13" x14ac:dyDescent="0.2">
      <c r="A1683">
        <v>2019</v>
      </c>
      <c r="B1683">
        <v>3</v>
      </c>
      <c r="C1683">
        <v>11</v>
      </c>
      <c r="D1683">
        <v>23</v>
      </c>
      <c r="E1683">
        <v>0</v>
      </c>
      <c r="F1683">
        <v>0</v>
      </c>
      <c r="G1683">
        <v>0</v>
      </c>
      <c r="H1683">
        <v>0</v>
      </c>
      <c r="I1683">
        <v>10.3</v>
      </c>
      <c r="J1683">
        <v>89.8</v>
      </c>
      <c r="K1683">
        <v>973</v>
      </c>
      <c r="L1683">
        <v>78.2</v>
      </c>
      <c r="M1683">
        <v>3.2</v>
      </c>
    </row>
    <row r="1684" spans="1:13" x14ac:dyDescent="0.2">
      <c r="A1684">
        <v>2019</v>
      </c>
      <c r="B1684">
        <v>3</v>
      </c>
      <c r="C1684">
        <v>12</v>
      </c>
      <c r="D1684">
        <v>0</v>
      </c>
      <c r="E1684">
        <v>0</v>
      </c>
      <c r="F1684">
        <v>0</v>
      </c>
      <c r="G1684">
        <v>0</v>
      </c>
      <c r="H1684">
        <v>0</v>
      </c>
      <c r="I1684">
        <v>10.5</v>
      </c>
      <c r="J1684">
        <v>89.2</v>
      </c>
      <c r="K1684">
        <v>973</v>
      </c>
      <c r="L1684">
        <v>67.099999999999994</v>
      </c>
      <c r="M1684">
        <v>2</v>
      </c>
    </row>
    <row r="1685" spans="1:13" x14ac:dyDescent="0.2">
      <c r="A1685">
        <v>2019</v>
      </c>
      <c r="B1685">
        <v>3</v>
      </c>
      <c r="C1685">
        <v>12</v>
      </c>
      <c r="D1685">
        <v>1</v>
      </c>
      <c r="E1685">
        <v>0</v>
      </c>
      <c r="F1685">
        <v>0</v>
      </c>
      <c r="G1685">
        <v>0</v>
      </c>
      <c r="H1685">
        <v>0</v>
      </c>
      <c r="I1685">
        <v>9.3000000000000007</v>
      </c>
      <c r="J1685">
        <v>89.7</v>
      </c>
      <c r="K1685">
        <v>972.7</v>
      </c>
      <c r="L1685">
        <v>47.9</v>
      </c>
      <c r="M1685">
        <v>1.6</v>
      </c>
    </row>
    <row r="1686" spans="1:13" x14ac:dyDescent="0.2">
      <c r="A1686">
        <v>2019</v>
      </c>
      <c r="B1686">
        <v>3</v>
      </c>
      <c r="C1686">
        <v>12</v>
      </c>
      <c r="D1686">
        <v>2</v>
      </c>
      <c r="E1686">
        <v>0</v>
      </c>
      <c r="F1686">
        <v>0</v>
      </c>
      <c r="G1686">
        <v>0</v>
      </c>
      <c r="H1686">
        <v>0</v>
      </c>
      <c r="I1686">
        <v>8.6</v>
      </c>
      <c r="J1686">
        <v>90.8</v>
      </c>
      <c r="K1686">
        <v>972.3</v>
      </c>
      <c r="L1686">
        <v>66.5</v>
      </c>
      <c r="M1686">
        <v>1.6</v>
      </c>
    </row>
    <row r="1687" spans="1:13" x14ac:dyDescent="0.2">
      <c r="A1687">
        <v>2019</v>
      </c>
      <c r="B1687">
        <v>3</v>
      </c>
      <c r="C1687">
        <v>12</v>
      </c>
      <c r="D1687">
        <v>3</v>
      </c>
      <c r="E1687">
        <v>0</v>
      </c>
      <c r="F1687">
        <v>0</v>
      </c>
      <c r="G1687">
        <v>0</v>
      </c>
      <c r="H1687">
        <v>0</v>
      </c>
      <c r="I1687">
        <v>7.8</v>
      </c>
      <c r="J1687">
        <v>91.4</v>
      </c>
      <c r="K1687">
        <v>971.9</v>
      </c>
      <c r="L1687">
        <v>72.400000000000006</v>
      </c>
      <c r="M1687">
        <v>2</v>
      </c>
    </row>
    <row r="1688" spans="1:13" x14ac:dyDescent="0.2">
      <c r="A1688">
        <v>2019</v>
      </c>
      <c r="B1688">
        <v>3</v>
      </c>
      <c r="C1688">
        <v>12</v>
      </c>
      <c r="D1688">
        <v>4</v>
      </c>
      <c r="E1688">
        <v>0</v>
      </c>
      <c r="F1688">
        <v>0</v>
      </c>
      <c r="G1688">
        <v>0</v>
      </c>
      <c r="H1688">
        <v>0</v>
      </c>
      <c r="I1688">
        <v>7.6</v>
      </c>
      <c r="J1688">
        <v>90.7</v>
      </c>
      <c r="K1688">
        <v>971.9</v>
      </c>
      <c r="L1688">
        <v>59.6</v>
      </c>
      <c r="M1688">
        <v>1.9</v>
      </c>
    </row>
    <row r="1689" spans="1:13" x14ac:dyDescent="0.2">
      <c r="A1689">
        <v>2019</v>
      </c>
      <c r="B1689">
        <v>3</v>
      </c>
      <c r="C1689">
        <v>12</v>
      </c>
      <c r="D1689">
        <v>5</v>
      </c>
      <c r="E1689">
        <v>0</v>
      </c>
      <c r="F1689">
        <v>0</v>
      </c>
      <c r="G1689">
        <v>0</v>
      </c>
      <c r="H1689">
        <v>0</v>
      </c>
      <c r="I1689">
        <v>8</v>
      </c>
      <c r="J1689">
        <v>84.4</v>
      </c>
      <c r="K1689">
        <v>971.7</v>
      </c>
      <c r="L1689">
        <v>41.8</v>
      </c>
      <c r="M1689">
        <v>1.3</v>
      </c>
    </row>
    <row r="1690" spans="1:13" x14ac:dyDescent="0.2">
      <c r="A1690">
        <v>2019</v>
      </c>
      <c r="B1690">
        <v>3</v>
      </c>
      <c r="C1690">
        <v>12</v>
      </c>
      <c r="D1690">
        <v>6</v>
      </c>
      <c r="E1690">
        <v>0</v>
      </c>
      <c r="F1690">
        <v>0</v>
      </c>
      <c r="G1690">
        <v>0</v>
      </c>
      <c r="H1690">
        <v>0</v>
      </c>
      <c r="I1690">
        <v>8.3000000000000007</v>
      </c>
      <c r="J1690">
        <v>81.400000000000006</v>
      </c>
      <c r="K1690">
        <v>971.3</v>
      </c>
      <c r="L1690">
        <v>82.5</v>
      </c>
      <c r="M1690">
        <v>1.5</v>
      </c>
    </row>
    <row r="1691" spans="1:13" x14ac:dyDescent="0.2">
      <c r="A1691">
        <v>2019</v>
      </c>
      <c r="B1691">
        <v>3</v>
      </c>
      <c r="C1691">
        <v>12</v>
      </c>
      <c r="D1691">
        <v>7</v>
      </c>
      <c r="E1691">
        <v>0</v>
      </c>
      <c r="F1691">
        <v>92</v>
      </c>
      <c r="G1691">
        <v>9</v>
      </c>
      <c r="H1691">
        <v>16</v>
      </c>
      <c r="I1691">
        <v>6.8</v>
      </c>
      <c r="J1691">
        <v>86</v>
      </c>
      <c r="K1691">
        <v>971.1</v>
      </c>
      <c r="L1691">
        <v>156.19999999999999</v>
      </c>
      <c r="M1691">
        <v>0.3</v>
      </c>
    </row>
    <row r="1692" spans="1:13" x14ac:dyDescent="0.2">
      <c r="A1692">
        <v>2019</v>
      </c>
      <c r="B1692">
        <v>3</v>
      </c>
      <c r="C1692">
        <v>12</v>
      </c>
      <c r="D1692">
        <v>8</v>
      </c>
      <c r="E1692">
        <v>0</v>
      </c>
      <c r="F1692">
        <v>590</v>
      </c>
      <c r="G1692">
        <v>43</v>
      </c>
      <c r="H1692">
        <v>170</v>
      </c>
      <c r="I1692">
        <v>10.6</v>
      </c>
      <c r="J1692">
        <v>76.8</v>
      </c>
      <c r="K1692">
        <v>971.1</v>
      </c>
      <c r="L1692">
        <v>155.69999999999999</v>
      </c>
      <c r="M1692">
        <v>0.2</v>
      </c>
    </row>
    <row r="1693" spans="1:13" x14ac:dyDescent="0.2">
      <c r="A1693">
        <v>2019</v>
      </c>
      <c r="B1693">
        <v>3</v>
      </c>
      <c r="C1693">
        <v>12</v>
      </c>
      <c r="D1693">
        <v>9</v>
      </c>
      <c r="E1693">
        <v>0</v>
      </c>
      <c r="F1693">
        <v>818</v>
      </c>
      <c r="G1693">
        <v>58</v>
      </c>
      <c r="H1693">
        <v>385</v>
      </c>
      <c r="I1693">
        <v>15.1</v>
      </c>
      <c r="J1693">
        <v>59.9</v>
      </c>
      <c r="K1693">
        <v>971.2</v>
      </c>
      <c r="L1693">
        <v>173.5</v>
      </c>
      <c r="M1693">
        <v>0.5</v>
      </c>
    </row>
    <row r="1694" spans="1:13" x14ac:dyDescent="0.2">
      <c r="A1694">
        <v>2019</v>
      </c>
      <c r="B1694">
        <v>3</v>
      </c>
      <c r="C1694">
        <v>12</v>
      </c>
      <c r="D1694">
        <v>10</v>
      </c>
      <c r="E1694">
        <v>0</v>
      </c>
      <c r="F1694">
        <v>920</v>
      </c>
      <c r="G1694">
        <v>66</v>
      </c>
      <c r="H1694">
        <v>582</v>
      </c>
      <c r="I1694">
        <v>17.600000000000001</v>
      </c>
      <c r="J1694">
        <v>50.3</v>
      </c>
      <c r="K1694">
        <v>971.1</v>
      </c>
      <c r="L1694">
        <v>224.2</v>
      </c>
      <c r="M1694">
        <v>2</v>
      </c>
    </row>
    <row r="1695" spans="1:13" x14ac:dyDescent="0.2">
      <c r="A1695">
        <v>2019</v>
      </c>
      <c r="B1695">
        <v>3</v>
      </c>
      <c r="C1695">
        <v>12</v>
      </c>
      <c r="D1695">
        <v>11</v>
      </c>
      <c r="E1695">
        <v>0</v>
      </c>
      <c r="F1695">
        <v>967</v>
      </c>
      <c r="G1695">
        <v>70</v>
      </c>
      <c r="H1695">
        <v>731</v>
      </c>
      <c r="I1695">
        <v>19.7</v>
      </c>
      <c r="J1695">
        <v>38.799999999999997</v>
      </c>
      <c r="K1695">
        <v>970.7</v>
      </c>
      <c r="L1695">
        <v>254.5</v>
      </c>
      <c r="M1695">
        <v>4.0999999999999996</v>
      </c>
    </row>
    <row r="1696" spans="1:13" x14ac:dyDescent="0.2">
      <c r="A1696">
        <v>2019</v>
      </c>
      <c r="B1696">
        <v>3</v>
      </c>
      <c r="C1696">
        <v>12</v>
      </c>
      <c r="D1696">
        <v>12</v>
      </c>
      <c r="E1696">
        <v>0</v>
      </c>
      <c r="F1696">
        <v>985</v>
      </c>
      <c r="G1696">
        <v>74</v>
      </c>
      <c r="H1696">
        <v>819</v>
      </c>
      <c r="I1696">
        <v>20.6</v>
      </c>
      <c r="J1696">
        <v>36.4</v>
      </c>
      <c r="K1696">
        <v>970.1</v>
      </c>
      <c r="L1696">
        <v>267.10000000000002</v>
      </c>
      <c r="M1696">
        <v>4.5</v>
      </c>
    </row>
    <row r="1697" spans="1:13" x14ac:dyDescent="0.2">
      <c r="A1697">
        <v>2019</v>
      </c>
      <c r="B1697">
        <v>3</v>
      </c>
      <c r="C1697">
        <v>12</v>
      </c>
      <c r="D1697">
        <v>13</v>
      </c>
      <c r="E1697">
        <v>0</v>
      </c>
      <c r="F1697">
        <v>980</v>
      </c>
      <c r="G1697">
        <v>77</v>
      </c>
      <c r="H1697">
        <v>837</v>
      </c>
      <c r="I1697">
        <v>21.2</v>
      </c>
      <c r="J1697">
        <v>36.799999999999997</v>
      </c>
      <c r="K1697">
        <v>969.2</v>
      </c>
      <c r="L1697">
        <v>269.3</v>
      </c>
      <c r="M1697">
        <v>4.8</v>
      </c>
    </row>
    <row r="1698" spans="1:13" x14ac:dyDescent="0.2">
      <c r="A1698">
        <v>2019</v>
      </c>
      <c r="B1698">
        <v>3</v>
      </c>
      <c r="C1698">
        <v>12</v>
      </c>
      <c r="D1698">
        <v>14</v>
      </c>
      <c r="E1698">
        <v>0</v>
      </c>
      <c r="F1698">
        <v>961</v>
      </c>
      <c r="G1698">
        <v>79</v>
      </c>
      <c r="H1698">
        <v>789</v>
      </c>
      <c r="I1698">
        <v>21.8</v>
      </c>
      <c r="J1698">
        <v>36.799999999999997</v>
      </c>
      <c r="K1698">
        <v>967.9</v>
      </c>
      <c r="L1698">
        <v>280.60000000000002</v>
      </c>
      <c r="M1698">
        <v>4.4000000000000004</v>
      </c>
    </row>
    <row r="1699" spans="1:13" x14ac:dyDescent="0.2">
      <c r="A1699">
        <v>2019</v>
      </c>
      <c r="B1699">
        <v>3</v>
      </c>
      <c r="C1699">
        <v>12</v>
      </c>
      <c r="D1699">
        <v>15</v>
      </c>
      <c r="E1699">
        <v>0</v>
      </c>
      <c r="F1699">
        <v>918</v>
      </c>
      <c r="G1699">
        <v>79</v>
      </c>
      <c r="H1699">
        <v>676</v>
      </c>
      <c r="I1699">
        <v>22.4</v>
      </c>
      <c r="J1699">
        <v>37.700000000000003</v>
      </c>
      <c r="K1699">
        <v>966.8</v>
      </c>
      <c r="L1699">
        <v>262.60000000000002</v>
      </c>
      <c r="M1699">
        <v>4.5</v>
      </c>
    </row>
    <row r="1700" spans="1:13" x14ac:dyDescent="0.2">
      <c r="A1700">
        <v>2019</v>
      </c>
      <c r="B1700">
        <v>3</v>
      </c>
      <c r="C1700">
        <v>12</v>
      </c>
      <c r="D1700">
        <v>16</v>
      </c>
      <c r="E1700">
        <v>0</v>
      </c>
      <c r="F1700">
        <v>855</v>
      </c>
      <c r="G1700">
        <v>72</v>
      </c>
      <c r="H1700">
        <v>512</v>
      </c>
      <c r="I1700">
        <v>21.7</v>
      </c>
      <c r="J1700">
        <v>43.6</v>
      </c>
      <c r="K1700">
        <v>966.3</v>
      </c>
      <c r="L1700">
        <v>266.10000000000002</v>
      </c>
      <c r="M1700">
        <v>4.3</v>
      </c>
    </row>
    <row r="1701" spans="1:13" x14ac:dyDescent="0.2">
      <c r="A1701">
        <v>2019</v>
      </c>
      <c r="B1701">
        <v>3</v>
      </c>
      <c r="C1701">
        <v>12</v>
      </c>
      <c r="D1701">
        <v>17</v>
      </c>
      <c r="E1701">
        <v>0</v>
      </c>
      <c r="F1701">
        <v>747</v>
      </c>
      <c r="G1701">
        <v>57</v>
      </c>
      <c r="H1701">
        <v>314</v>
      </c>
      <c r="I1701">
        <v>20.6</v>
      </c>
      <c r="J1701">
        <v>49.8</v>
      </c>
      <c r="K1701">
        <v>965.9</v>
      </c>
      <c r="L1701">
        <v>248</v>
      </c>
      <c r="M1701">
        <v>4.3</v>
      </c>
    </row>
    <row r="1702" spans="1:13" x14ac:dyDescent="0.2">
      <c r="A1702">
        <v>2019</v>
      </c>
      <c r="B1702">
        <v>3</v>
      </c>
      <c r="C1702">
        <v>12</v>
      </c>
      <c r="D1702">
        <v>18</v>
      </c>
      <c r="E1702">
        <v>0</v>
      </c>
      <c r="F1702">
        <v>428</v>
      </c>
      <c r="G1702">
        <v>34</v>
      </c>
      <c r="H1702">
        <v>103</v>
      </c>
      <c r="I1702">
        <v>17.3</v>
      </c>
      <c r="J1702">
        <v>58.5</v>
      </c>
      <c r="K1702">
        <v>966.1</v>
      </c>
      <c r="L1702">
        <v>244.3</v>
      </c>
      <c r="M1702">
        <v>4.0999999999999996</v>
      </c>
    </row>
    <row r="1703" spans="1:13" x14ac:dyDescent="0.2">
      <c r="A1703">
        <v>2019</v>
      </c>
      <c r="B1703">
        <v>3</v>
      </c>
      <c r="C1703">
        <v>12</v>
      </c>
      <c r="D1703">
        <v>19</v>
      </c>
      <c r="E1703">
        <v>0</v>
      </c>
      <c r="F1703">
        <v>4</v>
      </c>
      <c r="G1703">
        <v>2</v>
      </c>
      <c r="H1703">
        <v>2</v>
      </c>
      <c r="I1703">
        <v>14.3</v>
      </c>
      <c r="J1703">
        <v>70.7</v>
      </c>
      <c r="K1703">
        <v>966.6</v>
      </c>
      <c r="L1703">
        <v>229.9</v>
      </c>
      <c r="M1703">
        <v>2.5</v>
      </c>
    </row>
    <row r="1704" spans="1:13" x14ac:dyDescent="0.2">
      <c r="A1704">
        <v>2019</v>
      </c>
      <c r="B1704">
        <v>3</v>
      </c>
      <c r="C1704">
        <v>12</v>
      </c>
      <c r="D1704">
        <v>20</v>
      </c>
      <c r="E1704">
        <v>0</v>
      </c>
      <c r="F1704">
        <v>0</v>
      </c>
      <c r="G1704">
        <v>0</v>
      </c>
      <c r="H1704">
        <v>0</v>
      </c>
      <c r="I1704">
        <v>12.5</v>
      </c>
      <c r="J1704">
        <v>78.099999999999994</v>
      </c>
      <c r="K1704">
        <v>966.9</v>
      </c>
      <c r="L1704">
        <v>255.6</v>
      </c>
      <c r="M1704">
        <v>1.5</v>
      </c>
    </row>
    <row r="1705" spans="1:13" x14ac:dyDescent="0.2">
      <c r="A1705">
        <v>2019</v>
      </c>
      <c r="B1705">
        <v>3</v>
      </c>
      <c r="C1705">
        <v>12</v>
      </c>
      <c r="D1705">
        <v>21</v>
      </c>
      <c r="E1705">
        <v>0</v>
      </c>
      <c r="F1705">
        <v>0</v>
      </c>
      <c r="G1705">
        <v>0</v>
      </c>
      <c r="H1705">
        <v>0</v>
      </c>
      <c r="I1705">
        <v>11.3</v>
      </c>
      <c r="J1705">
        <v>81.2</v>
      </c>
      <c r="K1705">
        <v>966.8</v>
      </c>
      <c r="L1705">
        <v>216.5</v>
      </c>
      <c r="M1705">
        <v>1.2</v>
      </c>
    </row>
    <row r="1706" spans="1:13" x14ac:dyDescent="0.2">
      <c r="A1706">
        <v>2019</v>
      </c>
      <c r="B1706">
        <v>3</v>
      </c>
      <c r="C1706">
        <v>12</v>
      </c>
      <c r="D1706">
        <v>22</v>
      </c>
      <c r="E1706">
        <v>0</v>
      </c>
      <c r="F1706">
        <v>0</v>
      </c>
      <c r="G1706">
        <v>0</v>
      </c>
      <c r="H1706">
        <v>0</v>
      </c>
      <c r="I1706">
        <v>11.2</v>
      </c>
      <c r="J1706">
        <v>81.2</v>
      </c>
      <c r="K1706">
        <v>966.8</v>
      </c>
      <c r="L1706">
        <v>93.5</v>
      </c>
      <c r="M1706">
        <v>1.1000000000000001</v>
      </c>
    </row>
    <row r="1707" spans="1:13" x14ac:dyDescent="0.2">
      <c r="A1707">
        <v>2019</v>
      </c>
      <c r="B1707">
        <v>3</v>
      </c>
      <c r="C1707">
        <v>12</v>
      </c>
      <c r="D1707">
        <v>23</v>
      </c>
      <c r="E1707">
        <v>0</v>
      </c>
      <c r="F1707">
        <v>0</v>
      </c>
      <c r="G1707">
        <v>0</v>
      </c>
      <c r="H1707">
        <v>0</v>
      </c>
      <c r="I1707">
        <v>10.3</v>
      </c>
      <c r="J1707">
        <v>78.599999999999994</v>
      </c>
      <c r="K1707">
        <v>966.5</v>
      </c>
      <c r="L1707">
        <v>72.099999999999994</v>
      </c>
      <c r="M1707">
        <v>0.8</v>
      </c>
    </row>
    <row r="1708" spans="1:13" x14ac:dyDescent="0.2">
      <c r="A1708">
        <v>2019</v>
      </c>
      <c r="B1708">
        <v>3</v>
      </c>
      <c r="C1708">
        <v>13</v>
      </c>
      <c r="D1708">
        <v>0</v>
      </c>
      <c r="E1708">
        <v>0</v>
      </c>
      <c r="F1708">
        <v>0</v>
      </c>
      <c r="G1708">
        <v>0</v>
      </c>
      <c r="H1708">
        <v>0</v>
      </c>
      <c r="I1708">
        <v>12.3</v>
      </c>
      <c r="J1708">
        <v>65.599999999999994</v>
      </c>
      <c r="K1708">
        <v>966</v>
      </c>
      <c r="L1708">
        <v>49.4</v>
      </c>
      <c r="M1708">
        <v>1.2</v>
      </c>
    </row>
    <row r="1709" spans="1:13" x14ac:dyDescent="0.2">
      <c r="A1709">
        <v>2019</v>
      </c>
      <c r="B1709">
        <v>3</v>
      </c>
      <c r="C1709">
        <v>13</v>
      </c>
      <c r="D1709">
        <v>1</v>
      </c>
      <c r="E1709">
        <v>0</v>
      </c>
      <c r="F1709">
        <v>0</v>
      </c>
      <c r="G1709">
        <v>0</v>
      </c>
      <c r="H1709">
        <v>0</v>
      </c>
      <c r="I1709">
        <v>12.6</v>
      </c>
      <c r="J1709">
        <v>61.5</v>
      </c>
      <c r="K1709">
        <v>965.4</v>
      </c>
      <c r="L1709">
        <v>158.4</v>
      </c>
      <c r="M1709">
        <v>1.7</v>
      </c>
    </row>
    <row r="1710" spans="1:13" x14ac:dyDescent="0.2">
      <c r="A1710">
        <v>2019</v>
      </c>
      <c r="B1710">
        <v>3</v>
      </c>
      <c r="C1710">
        <v>13</v>
      </c>
      <c r="D1710">
        <v>2</v>
      </c>
      <c r="E1710">
        <v>0</v>
      </c>
      <c r="F1710">
        <v>0</v>
      </c>
      <c r="G1710">
        <v>0</v>
      </c>
      <c r="H1710">
        <v>0</v>
      </c>
      <c r="I1710">
        <v>13.5</v>
      </c>
      <c r="J1710">
        <v>55.1</v>
      </c>
      <c r="K1710">
        <v>964.9</v>
      </c>
      <c r="L1710">
        <v>150.30000000000001</v>
      </c>
      <c r="M1710">
        <v>2.9</v>
      </c>
    </row>
    <row r="1711" spans="1:13" x14ac:dyDescent="0.2">
      <c r="A1711">
        <v>2019</v>
      </c>
      <c r="B1711">
        <v>3</v>
      </c>
      <c r="C1711">
        <v>13</v>
      </c>
      <c r="D1711">
        <v>3</v>
      </c>
      <c r="E1711">
        <v>0</v>
      </c>
      <c r="F1711">
        <v>0</v>
      </c>
      <c r="G1711">
        <v>0</v>
      </c>
      <c r="H1711">
        <v>0</v>
      </c>
      <c r="I1711">
        <v>15.6</v>
      </c>
      <c r="J1711">
        <v>50</v>
      </c>
      <c r="K1711">
        <v>964.2</v>
      </c>
      <c r="L1711">
        <v>210.6</v>
      </c>
      <c r="M1711">
        <v>2.4</v>
      </c>
    </row>
    <row r="1712" spans="1:13" x14ac:dyDescent="0.2">
      <c r="A1712">
        <v>2019</v>
      </c>
      <c r="B1712">
        <v>3</v>
      </c>
      <c r="C1712">
        <v>13</v>
      </c>
      <c r="D1712">
        <v>4</v>
      </c>
      <c r="E1712">
        <v>0</v>
      </c>
      <c r="F1712">
        <v>0</v>
      </c>
      <c r="G1712">
        <v>0</v>
      </c>
      <c r="H1712">
        <v>0</v>
      </c>
      <c r="I1712">
        <v>14</v>
      </c>
      <c r="J1712">
        <v>53.9</v>
      </c>
      <c r="K1712">
        <v>963.5</v>
      </c>
      <c r="L1712">
        <v>265.8</v>
      </c>
      <c r="M1712">
        <v>1.2</v>
      </c>
    </row>
    <row r="1713" spans="1:13" x14ac:dyDescent="0.2">
      <c r="A1713">
        <v>2019</v>
      </c>
      <c r="B1713">
        <v>3</v>
      </c>
      <c r="C1713">
        <v>13</v>
      </c>
      <c r="D1713">
        <v>5</v>
      </c>
      <c r="E1713">
        <v>0</v>
      </c>
      <c r="F1713">
        <v>0</v>
      </c>
      <c r="G1713">
        <v>0</v>
      </c>
      <c r="H1713">
        <v>0</v>
      </c>
      <c r="I1713">
        <v>15.5</v>
      </c>
      <c r="J1713">
        <v>52.3</v>
      </c>
      <c r="K1713">
        <v>963.3</v>
      </c>
      <c r="L1713">
        <v>268.89999999999998</v>
      </c>
      <c r="M1713">
        <v>1.8</v>
      </c>
    </row>
    <row r="1714" spans="1:13" x14ac:dyDescent="0.2">
      <c r="A1714">
        <v>2019</v>
      </c>
      <c r="B1714">
        <v>3</v>
      </c>
      <c r="C1714">
        <v>13</v>
      </c>
      <c r="D1714">
        <v>6</v>
      </c>
      <c r="E1714">
        <v>0</v>
      </c>
      <c r="F1714">
        <v>0</v>
      </c>
      <c r="G1714">
        <v>0</v>
      </c>
      <c r="H1714">
        <v>0</v>
      </c>
      <c r="I1714">
        <v>14.6</v>
      </c>
      <c r="J1714">
        <v>52</v>
      </c>
      <c r="K1714">
        <v>963.2</v>
      </c>
      <c r="L1714">
        <v>212.3</v>
      </c>
      <c r="M1714">
        <v>1.1000000000000001</v>
      </c>
    </row>
    <row r="1715" spans="1:13" x14ac:dyDescent="0.2">
      <c r="A1715">
        <v>2019</v>
      </c>
      <c r="B1715">
        <v>3</v>
      </c>
      <c r="C1715">
        <v>13</v>
      </c>
      <c r="D1715">
        <v>7</v>
      </c>
      <c r="E1715">
        <v>0</v>
      </c>
      <c r="F1715">
        <v>79</v>
      </c>
      <c r="G1715">
        <v>11</v>
      </c>
      <c r="H1715">
        <v>17</v>
      </c>
      <c r="I1715">
        <v>13.5</v>
      </c>
      <c r="J1715">
        <v>51.4</v>
      </c>
      <c r="K1715">
        <v>963.3</v>
      </c>
      <c r="L1715">
        <v>225.5</v>
      </c>
      <c r="M1715">
        <v>1.2</v>
      </c>
    </row>
    <row r="1716" spans="1:13" x14ac:dyDescent="0.2">
      <c r="A1716">
        <v>2019</v>
      </c>
      <c r="B1716">
        <v>3</v>
      </c>
      <c r="C1716">
        <v>13</v>
      </c>
      <c r="D1716">
        <v>8</v>
      </c>
      <c r="E1716">
        <v>0</v>
      </c>
      <c r="F1716">
        <v>516</v>
      </c>
      <c r="G1716">
        <v>43</v>
      </c>
      <c r="H1716">
        <v>164</v>
      </c>
      <c r="I1716">
        <v>16.399999999999999</v>
      </c>
      <c r="J1716">
        <v>44.9</v>
      </c>
      <c r="K1716">
        <v>963.5</v>
      </c>
      <c r="L1716">
        <v>233.1</v>
      </c>
      <c r="M1716">
        <v>1.7</v>
      </c>
    </row>
    <row r="1717" spans="1:13" x14ac:dyDescent="0.2">
      <c r="A1717">
        <v>2019</v>
      </c>
      <c r="B1717">
        <v>3</v>
      </c>
      <c r="C1717">
        <v>13</v>
      </c>
      <c r="D1717">
        <v>9</v>
      </c>
      <c r="E1717">
        <v>0</v>
      </c>
      <c r="F1717">
        <v>903</v>
      </c>
      <c r="G1717">
        <v>50</v>
      </c>
      <c r="H1717">
        <v>414</v>
      </c>
      <c r="I1717">
        <v>20.9</v>
      </c>
      <c r="J1717">
        <v>25.1</v>
      </c>
      <c r="K1717">
        <v>963.8</v>
      </c>
      <c r="L1717">
        <v>262.10000000000002</v>
      </c>
      <c r="M1717">
        <v>5.7</v>
      </c>
    </row>
    <row r="1718" spans="1:13" x14ac:dyDescent="0.2">
      <c r="A1718">
        <v>2019</v>
      </c>
      <c r="B1718">
        <v>3</v>
      </c>
      <c r="C1718">
        <v>13</v>
      </c>
      <c r="D1718">
        <v>10</v>
      </c>
      <c r="E1718">
        <v>0</v>
      </c>
      <c r="F1718">
        <v>976</v>
      </c>
      <c r="G1718">
        <v>66</v>
      </c>
      <c r="H1718">
        <v>618</v>
      </c>
      <c r="I1718">
        <v>22.8</v>
      </c>
      <c r="J1718">
        <v>20.399999999999999</v>
      </c>
      <c r="K1718">
        <v>963.8</v>
      </c>
      <c r="L1718">
        <v>305.39999999999998</v>
      </c>
      <c r="M1718">
        <v>7.6</v>
      </c>
    </row>
    <row r="1719" spans="1:13" x14ac:dyDescent="0.2">
      <c r="A1719">
        <v>2019</v>
      </c>
      <c r="B1719">
        <v>3</v>
      </c>
      <c r="C1719">
        <v>13</v>
      </c>
      <c r="D1719">
        <v>11</v>
      </c>
      <c r="E1719">
        <v>0</v>
      </c>
      <c r="F1719">
        <v>977</v>
      </c>
      <c r="G1719">
        <v>129</v>
      </c>
      <c r="H1719">
        <v>802</v>
      </c>
      <c r="I1719">
        <v>24.1</v>
      </c>
      <c r="J1719">
        <v>18.399999999999999</v>
      </c>
      <c r="K1719">
        <v>963.7</v>
      </c>
      <c r="L1719">
        <v>303.2</v>
      </c>
      <c r="M1719">
        <v>9.5</v>
      </c>
    </row>
    <row r="1720" spans="1:13" x14ac:dyDescent="0.2">
      <c r="A1720">
        <v>2019</v>
      </c>
      <c r="B1720">
        <v>3</v>
      </c>
      <c r="C1720">
        <v>13</v>
      </c>
      <c r="D1720">
        <v>12</v>
      </c>
      <c r="E1720">
        <v>0</v>
      </c>
      <c r="F1720">
        <v>1036</v>
      </c>
      <c r="G1720">
        <v>62</v>
      </c>
      <c r="H1720">
        <v>850</v>
      </c>
      <c r="I1720">
        <v>24.7</v>
      </c>
      <c r="J1720">
        <v>18.600000000000001</v>
      </c>
      <c r="K1720">
        <v>963.6</v>
      </c>
      <c r="L1720">
        <v>292.10000000000002</v>
      </c>
      <c r="M1720">
        <v>7.4</v>
      </c>
    </row>
    <row r="1721" spans="1:13" x14ac:dyDescent="0.2">
      <c r="A1721">
        <v>2019</v>
      </c>
      <c r="B1721">
        <v>3</v>
      </c>
      <c r="C1721">
        <v>13</v>
      </c>
      <c r="D1721">
        <v>13</v>
      </c>
      <c r="E1721">
        <v>0</v>
      </c>
      <c r="F1721">
        <v>1007</v>
      </c>
      <c r="G1721">
        <v>73</v>
      </c>
      <c r="H1721">
        <v>858</v>
      </c>
      <c r="I1721">
        <v>24.9</v>
      </c>
      <c r="J1721">
        <v>21.7</v>
      </c>
      <c r="K1721">
        <v>963.5</v>
      </c>
      <c r="L1721">
        <v>208.5</v>
      </c>
      <c r="M1721">
        <v>6.2</v>
      </c>
    </row>
    <row r="1722" spans="1:13" x14ac:dyDescent="0.2">
      <c r="A1722">
        <v>2019</v>
      </c>
      <c r="B1722">
        <v>3</v>
      </c>
      <c r="C1722">
        <v>13</v>
      </c>
      <c r="D1722">
        <v>14</v>
      </c>
      <c r="E1722">
        <v>0</v>
      </c>
      <c r="F1722">
        <v>907</v>
      </c>
      <c r="G1722">
        <v>112</v>
      </c>
      <c r="H1722">
        <v>789</v>
      </c>
      <c r="I1722">
        <v>23.1</v>
      </c>
      <c r="J1722">
        <v>34</v>
      </c>
      <c r="K1722">
        <v>963.7</v>
      </c>
      <c r="L1722">
        <v>122.5</v>
      </c>
      <c r="M1722">
        <v>6.9</v>
      </c>
    </row>
    <row r="1723" spans="1:13" x14ac:dyDescent="0.2">
      <c r="A1723">
        <v>2019</v>
      </c>
      <c r="B1723">
        <v>3</v>
      </c>
      <c r="C1723">
        <v>13</v>
      </c>
      <c r="D1723">
        <v>15</v>
      </c>
      <c r="E1723">
        <v>0</v>
      </c>
      <c r="F1723">
        <v>352</v>
      </c>
      <c r="G1723">
        <v>183</v>
      </c>
      <c r="H1723">
        <v>410</v>
      </c>
      <c r="I1723">
        <v>21</v>
      </c>
      <c r="J1723">
        <v>39.9</v>
      </c>
      <c r="K1723">
        <v>964</v>
      </c>
      <c r="L1723">
        <v>113.7</v>
      </c>
      <c r="M1723">
        <v>6.5</v>
      </c>
    </row>
    <row r="1724" spans="1:13" x14ac:dyDescent="0.2">
      <c r="A1724">
        <v>2019</v>
      </c>
      <c r="B1724">
        <v>3</v>
      </c>
      <c r="C1724">
        <v>13</v>
      </c>
      <c r="D1724">
        <v>16</v>
      </c>
      <c r="E1724">
        <v>0</v>
      </c>
      <c r="F1724">
        <v>434</v>
      </c>
      <c r="G1724">
        <v>218</v>
      </c>
      <c r="H1724">
        <v>445</v>
      </c>
      <c r="I1724">
        <v>20.8</v>
      </c>
      <c r="J1724">
        <v>40</v>
      </c>
      <c r="K1724">
        <v>964.5</v>
      </c>
      <c r="L1724">
        <v>104</v>
      </c>
      <c r="M1724">
        <v>5.3</v>
      </c>
    </row>
    <row r="1725" spans="1:13" x14ac:dyDescent="0.2">
      <c r="A1725">
        <v>2019</v>
      </c>
      <c r="B1725">
        <v>3</v>
      </c>
      <c r="C1725">
        <v>13</v>
      </c>
      <c r="D1725">
        <v>17</v>
      </c>
      <c r="E1725">
        <v>0</v>
      </c>
      <c r="F1725">
        <v>108</v>
      </c>
      <c r="G1725">
        <v>115</v>
      </c>
      <c r="H1725">
        <v>152</v>
      </c>
      <c r="I1725">
        <v>17.899999999999999</v>
      </c>
      <c r="J1725">
        <v>51.4</v>
      </c>
      <c r="K1725">
        <v>965.2</v>
      </c>
      <c r="L1725">
        <v>97.1</v>
      </c>
      <c r="M1725">
        <v>6.8</v>
      </c>
    </row>
    <row r="1726" spans="1:13" x14ac:dyDescent="0.2">
      <c r="A1726">
        <v>2019</v>
      </c>
      <c r="B1726">
        <v>3</v>
      </c>
      <c r="C1726">
        <v>13</v>
      </c>
      <c r="D1726">
        <v>18</v>
      </c>
      <c r="E1726">
        <v>0</v>
      </c>
      <c r="F1726">
        <v>155</v>
      </c>
      <c r="G1726">
        <v>41</v>
      </c>
      <c r="H1726">
        <v>66</v>
      </c>
      <c r="I1726">
        <v>16.100000000000001</v>
      </c>
      <c r="J1726">
        <v>63.4</v>
      </c>
      <c r="K1726">
        <v>966.2</v>
      </c>
      <c r="L1726">
        <v>103</v>
      </c>
      <c r="M1726">
        <v>5.4</v>
      </c>
    </row>
    <row r="1727" spans="1:13" x14ac:dyDescent="0.2">
      <c r="A1727">
        <v>2019</v>
      </c>
      <c r="B1727">
        <v>3</v>
      </c>
      <c r="C1727">
        <v>13</v>
      </c>
      <c r="D1727">
        <v>19</v>
      </c>
      <c r="E1727">
        <v>0</v>
      </c>
      <c r="F1727">
        <v>2</v>
      </c>
      <c r="G1727">
        <v>2</v>
      </c>
      <c r="H1727">
        <v>2</v>
      </c>
      <c r="I1727">
        <v>14</v>
      </c>
      <c r="J1727">
        <v>73.3</v>
      </c>
      <c r="K1727">
        <v>967</v>
      </c>
      <c r="L1727">
        <v>91.7</v>
      </c>
      <c r="M1727">
        <v>4.7</v>
      </c>
    </row>
    <row r="1728" spans="1:13" x14ac:dyDescent="0.2">
      <c r="A1728">
        <v>2019</v>
      </c>
      <c r="B1728">
        <v>3</v>
      </c>
      <c r="C1728">
        <v>13</v>
      </c>
      <c r="D1728">
        <v>20</v>
      </c>
      <c r="E1728">
        <v>0</v>
      </c>
      <c r="F1728">
        <v>0</v>
      </c>
      <c r="G1728">
        <v>0</v>
      </c>
      <c r="H1728">
        <v>0</v>
      </c>
      <c r="I1728">
        <v>12.3</v>
      </c>
      <c r="J1728">
        <v>76.599999999999994</v>
      </c>
      <c r="K1728">
        <v>967.7</v>
      </c>
      <c r="L1728">
        <v>91.5</v>
      </c>
      <c r="M1728">
        <v>3.8</v>
      </c>
    </row>
    <row r="1729" spans="1:13" x14ac:dyDescent="0.2">
      <c r="A1729">
        <v>2019</v>
      </c>
      <c r="B1729">
        <v>3</v>
      </c>
      <c r="C1729">
        <v>13</v>
      </c>
      <c r="D1729">
        <v>21</v>
      </c>
      <c r="E1729">
        <v>0</v>
      </c>
      <c r="F1729">
        <v>0</v>
      </c>
      <c r="G1729">
        <v>0</v>
      </c>
      <c r="H1729">
        <v>0</v>
      </c>
      <c r="I1729">
        <v>11</v>
      </c>
      <c r="J1729">
        <v>83.5</v>
      </c>
      <c r="K1729">
        <v>968.5</v>
      </c>
      <c r="L1729">
        <v>89.8</v>
      </c>
      <c r="M1729">
        <v>4</v>
      </c>
    </row>
    <row r="1730" spans="1:13" x14ac:dyDescent="0.2">
      <c r="A1730">
        <v>2019</v>
      </c>
      <c r="B1730">
        <v>3</v>
      </c>
      <c r="C1730">
        <v>13</v>
      </c>
      <c r="D1730">
        <v>22</v>
      </c>
      <c r="E1730">
        <v>0</v>
      </c>
      <c r="F1730">
        <v>0</v>
      </c>
      <c r="G1730">
        <v>0</v>
      </c>
      <c r="H1730">
        <v>0</v>
      </c>
      <c r="I1730">
        <v>10.5</v>
      </c>
      <c r="J1730">
        <v>86.3</v>
      </c>
      <c r="K1730">
        <v>969.3</v>
      </c>
      <c r="L1730">
        <v>79.599999999999994</v>
      </c>
      <c r="M1730">
        <v>3.2</v>
      </c>
    </row>
    <row r="1731" spans="1:13" x14ac:dyDescent="0.2">
      <c r="A1731">
        <v>2019</v>
      </c>
      <c r="B1731">
        <v>3</v>
      </c>
      <c r="C1731">
        <v>13</v>
      </c>
      <c r="D1731">
        <v>23</v>
      </c>
      <c r="E1731">
        <v>0</v>
      </c>
      <c r="F1731">
        <v>0</v>
      </c>
      <c r="G1731">
        <v>0</v>
      </c>
      <c r="H1731">
        <v>0</v>
      </c>
      <c r="I1731">
        <v>10.1</v>
      </c>
      <c r="J1731">
        <v>83.1</v>
      </c>
      <c r="K1731">
        <v>969.7</v>
      </c>
      <c r="L1731">
        <v>73.8</v>
      </c>
      <c r="M1731">
        <v>3.1</v>
      </c>
    </row>
    <row r="1732" spans="1:13" x14ac:dyDescent="0.2">
      <c r="A1732">
        <v>2019</v>
      </c>
      <c r="B1732">
        <v>3</v>
      </c>
      <c r="C1732">
        <v>14</v>
      </c>
      <c r="D1732">
        <v>0</v>
      </c>
      <c r="E1732">
        <v>0</v>
      </c>
      <c r="F1732">
        <v>0</v>
      </c>
      <c r="G1732">
        <v>0</v>
      </c>
      <c r="H1732">
        <v>0</v>
      </c>
      <c r="I1732">
        <v>8.9</v>
      </c>
      <c r="J1732">
        <v>85.1</v>
      </c>
      <c r="K1732">
        <v>969.7</v>
      </c>
      <c r="L1732">
        <v>67.8</v>
      </c>
      <c r="M1732">
        <v>1.9</v>
      </c>
    </row>
    <row r="1733" spans="1:13" x14ac:dyDescent="0.2">
      <c r="A1733">
        <v>2019</v>
      </c>
      <c r="B1733">
        <v>3</v>
      </c>
      <c r="C1733">
        <v>14</v>
      </c>
      <c r="D1733">
        <v>1</v>
      </c>
      <c r="E1733">
        <v>0</v>
      </c>
      <c r="F1733">
        <v>0</v>
      </c>
      <c r="G1733">
        <v>0</v>
      </c>
      <c r="H1733">
        <v>0</v>
      </c>
      <c r="I1733">
        <v>8.6999999999999993</v>
      </c>
      <c r="J1733">
        <v>80.599999999999994</v>
      </c>
      <c r="K1733">
        <v>969.9</v>
      </c>
      <c r="L1733">
        <v>65.8</v>
      </c>
      <c r="M1733">
        <v>0.8</v>
      </c>
    </row>
    <row r="1734" spans="1:13" x14ac:dyDescent="0.2">
      <c r="A1734">
        <v>2019</v>
      </c>
      <c r="B1734">
        <v>3</v>
      </c>
      <c r="C1734">
        <v>14</v>
      </c>
      <c r="D1734">
        <v>2</v>
      </c>
      <c r="E1734">
        <v>0</v>
      </c>
      <c r="F1734">
        <v>0</v>
      </c>
      <c r="G1734">
        <v>0</v>
      </c>
      <c r="H1734">
        <v>0</v>
      </c>
      <c r="I1734">
        <v>7.3</v>
      </c>
      <c r="J1734">
        <v>85.6</v>
      </c>
      <c r="K1734">
        <v>970.1</v>
      </c>
      <c r="L1734">
        <v>148.6</v>
      </c>
      <c r="M1734">
        <v>0.7</v>
      </c>
    </row>
    <row r="1735" spans="1:13" x14ac:dyDescent="0.2">
      <c r="A1735">
        <v>2019</v>
      </c>
      <c r="B1735">
        <v>3</v>
      </c>
      <c r="C1735">
        <v>14</v>
      </c>
      <c r="D1735">
        <v>3</v>
      </c>
      <c r="E1735">
        <v>0</v>
      </c>
      <c r="F1735">
        <v>0</v>
      </c>
      <c r="G1735">
        <v>0</v>
      </c>
      <c r="H1735">
        <v>0</v>
      </c>
      <c r="I1735">
        <v>6</v>
      </c>
      <c r="J1735">
        <v>86.7</v>
      </c>
      <c r="K1735">
        <v>969.9</v>
      </c>
      <c r="L1735">
        <v>114.4</v>
      </c>
      <c r="M1735">
        <v>0.3</v>
      </c>
    </row>
    <row r="1736" spans="1:13" x14ac:dyDescent="0.2">
      <c r="A1736">
        <v>2019</v>
      </c>
      <c r="B1736">
        <v>3</v>
      </c>
      <c r="C1736">
        <v>14</v>
      </c>
      <c r="D1736">
        <v>4</v>
      </c>
      <c r="E1736">
        <v>0</v>
      </c>
      <c r="F1736">
        <v>0</v>
      </c>
      <c r="G1736">
        <v>0</v>
      </c>
      <c r="H1736">
        <v>0</v>
      </c>
      <c r="I1736">
        <v>6.2</v>
      </c>
      <c r="J1736">
        <v>83.4</v>
      </c>
      <c r="K1736">
        <v>969.5</v>
      </c>
      <c r="L1736">
        <v>59.8</v>
      </c>
      <c r="M1736">
        <v>0.8</v>
      </c>
    </row>
    <row r="1737" spans="1:13" x14ac:dyDescent="0.2">
      <c r="A1737">
        <v>2019</v>
      </c>
      <c r="B1737">
        <v>3</v>
      </c>
      <c r="C1737">
        <v>14</v>
      </c>
      <c r="D1737">
        <v>5</v>
      </c>
      <c r="E1737">
        <v>0</v>
      </c>
      <c r="F1737">
        <v>0</v>
      </c>
      <c r="G1737">
        <v>0</v>
      </c>
      <c r="H1737">
        <v>0</v>
      </c>
      <c r="I1737">
        <v>6.6</v>
      </c>
      <c r="J1737">
        <v>79.7</v>
      </c>
      <c r="K1737">
        <v>969.4</v>
      </c>
      <c r="L1737">
        <v>20.100000000000001</v>
      </c>
      <c r="M1737">
        <v>1.8</v>
      </c>
    </row>
    <row r="1738" spans="1:13" x14ac:dyDescent="0.2">
      <c r="A1738">
        <v>2019</v>
      </c>
      <c r="B1738">
        <v>3</v>
      </c>
      <c r="C1738">
        <v>14</v>
      </c>
      <c r="D1738">
        <v>6</v>
      </c>
      <c r="E1738">
        <v>0</v>
      </c>
      <c r="F1738">
        <v>0</v>
      </c>
      <c r="G1738">
        <v>0</v>
      </c>
      <c r="H1738">
        <v>0</v>
      </c>
      <c r="I1738">
        <v>6.7</v>
      </c>
      <c r="J1738">
        <v>74.2</v>
      </c>
      <c r="K1738">
        <v>969.5</v>
      </c>
      <c r="L1738">
        <v>57.7</v>
      </c>
      <c r="M1738">
        <v>2.1</v>
      </c>
    </row>
    <row r="1739" spans="1:13" x14ac:dyDescent="0.2">
      <c r="A1739">
        <v>2019</v>
      </c>
      <c r="B1739">
        <v>3</v>
      </c>
      <c r="C1739">
        <v>14</v>
      </c>
      <c r="D1739">
        <v>7</v>
      </c>
      <c r="E1739">
        <v>0</v>
      </c>
      <c r="F1739">
        <v>155</v>
      </c>
      <c r="G1739">
        <v>10</v>
      </c>
      <c r="H1739">
        <v>21</v>
      </c>
      <c r="I1739">
        <v>6</v>
      </c>
      <c r="J1739">
        <v>75.3</v>
      </c>
      <c r="K1739">
        <v>970</v>
      </c>
      <c r="L1739">
        <v>39.9</v>
      </c>
      <c r="M1739">
        <v>1.6</v>
      </c>
    </row>
    <row r="1740" spans="1:13" x14ac:dyDescent="0.2">
      <c r="A1740">
        <v>2019</v>
      </c>
      <c r="B1740">
        <v>3</v>
      </c>
      <c r="C1740">
        <v>14</v>
      </c>
      <c r="D1740">
        <v>8</v>
      </c>
      <c r="E1740">
        <v>0</v>
      </c>
      <c r="F1740">
        <v>669</v>
      </c>
      <c r="G1740">
        <v>39</v>
      </c>
      <c r="H1740">
        <v>187</v>
      </c>
      <c r="I1740">
        <v>10</v>
      </c>
      <c r="J1740">
        <v>61.2</v>
      </c>
      <c r="K1740">
        <v>970.3</v>
      </c>
      <c r="L1740">
        <v>33.5</v>
      </c>
      <c r="M1740">
        <v>1.6</v>
      </c>
    </row>
    <row r="1741" spans="1:13" x14ac:dyDescent="0.2">
      <c r="A1741">
        <v>2019</v>
      </c>
      <c r="B1741">
        <v>3</v>
      </c>
      <c r="C1741">
        <v>14</v>
      </c>
      <c r="D1741">
        <v>9</v>
      </c>
      <c r="E1741">
        <v>0</v>
      </c>
      <c r="F1741">
        <v>871</v>
      </c>
      <c r="G1741">
        <v>52</v>
      </c>
      <c r="H1741">
        <v>408</v>
      </c>
      <c r="I1741">
        <v>13.1</v>
      </c>
      <c r="J1741">
        <v>50.8</v>
      </c>
      <c r="K1741">
        <v>970.6</v>
      </c>
      <c r="L1741">
        <v>86.2</v>
      </c>
      <c r="M1741">
        <v>1.2</v>
      </c>
    </row>
    <row r="1742" spans="1:13" x14ac:dyDescent="0.2">
      <c r="A1742">
        <v>2019</v>
      </c>
      <c r="B1742">
        <v>3</v>
      </c>
      <c r="C1742">
        <v>14</v>
      </c>
      <c r="D1742">
        <v>10</v>
      </c>
      <c r="E1742">
        <v>0</v>
      </c>
      <c r="F1742">
        <v>951</v>
      </c>
      <c r="G1742">
        <v>59</v>
      </c>
      <c r="H1742">
        <v>602</v>
      </c>
      <c r="I1742">
        <v>14.8</v>
      </c>
      <c r="J1742">
        <v>39.799999999999997</v>
      </c>
      <c r="K1742">
        <v>970.6</v>
      </c>
      <c r="L1742">
        <v>113.1</v>
      </c>
      <c r="M1742">
        <v>1.5</v>
      </c>
    </row>
    <row r="1743" spans="1:13" x14ac:dyDescent="0.2">
      <c r="A1743">
        <v>2019</v>
      </c>
      <c r="B1743">
        <v>3</v>
      </c>
      <c r="C1743">
        <v>14</v>
      </c>
      <c r="D1743">
        <v>11</v>
      </c>
      <c r="E1743">
        <v>0</v>
      </c>
      <c r="F1743">
        <v>990</v>
      </c>
      <c r="G1743">
        <v>64</v>
      </c>
      <c r="H1743">
        <v>750</v>
      </c>
      <c r="I1743">
        <v>16.100000000000001</v>
      </c>
      <c r="J1743">
        <v>35.299999999999997</v>
      </c>
      <c r="K1743">
        <v>970.4</v>
      </c>
      <c r="L1743">
        <v>181.5</v>
      </c>
      <c r="M1743">
        <v>1.1000000000000001</v>
      </c>
    </row>
    <row r="1744" spans="1:13" x14ac:dyDescent="0.2">
      <c r="A1744">
        <v>2019</v>
      </c>
      <c r="B1744">
        <v>3</v>
      </c>
      <c r="C1744">
        <v>14</v>
      </c>
      <c r="D1744">
        <v>12</v>
      </c>
      <c r="E1744">
        <v>0</v>
      </c>
      <c r="F1744">
        <v>1003</v>
      </c>
      <c r="G1744">
        <v>68</v>
      </c>
      <c r="H1744">
        <v>835</v>
      </c>
      <c r="I1744">
        <v>17.399999999999999</v>
      </c>
      <c r="J1744">
        <v>33</v>
      </c>
      <c r="K1744">
        <v>970</v>
      </c>
      <c r="L1744">
        <v>158.4</v>
      </c>
      <c r="M1744">
        <v>1.6</v>
      </c>
    </row>
    <row r="1745" spans="1:13" x14ac:dyDescent="0.2">
      <c r="A1745">
        <v>2019</v>
      </c>
      <c r="B1745">
        <v>3</v>
      </c>
      <c r="C1745">
        <v>14</v>
      </c>
      <c r="D1745">
        <v>13</v>
      </c>
      <c r="E1745">
        <v>0</v>
      </c>
      <c r="F1745">
        <v>1003</v>
      </c>
      <c r="G1745">
        <v>69</v>
      </c>
      <c r="H1745">
        <v>856</v>
      </c>
      <c r="I1745">
        <v>18.3</v>
      </c>
      <c r="J1745">
        <v>32.9</v>
      </c>
      <c r="K1745">
        <v>969.1</v>
      </c>
      <c r="L1745">
        <v>246.1</v>
      </c>
      <c r="M1745">
        <v>3.5</v>
      </c>
    </row>
    <row r="1746" spans="1:13" x14ac:dyDescent="0.2">
      <c r="A1746">
        <v>2019</v>
      </c>
      <c r="B1746">
        <v>3</v>
      </c>
      <c r="C1746">
        <v>14</v>
      </c>
      <c r="D1746">
        <v>14</v>
      </c>
      <c r="E1746">
        <v>0</v>
      </c>
      <c r="F1746">
        <v>986</v>
      </c>
      <c r="G1746">
        <v>71</v>
      </c>
      <c r="H1746">
        <v>807</v>
      </c>
      <c r="I1746">
        <v>18.7</v>
      </c>
      <c r="J1746">
        <v>34.299999999999997</v>
      </c>
      <c r="K1746">
        <v>968.2</v>
      </c>
      <c r="L1746">
        <v>261.39999999999998</v>
      </c>
      <c r="M1746">
        <v>4.8</v>
      </c>
    </row>
    <row r="1747" spans="1:13" x14ac:dyDescent="0.2">
      <c r="A1747">
        <v>2019</v>
      </c>
      <c r="B1747">
        <v>3</v>
      </c>
      <c r="C1747">
        <v>14</v>
      </c>
      <c r="D1747">
        <v>15</v>
      </c>
      <c r="E1747">
        <v>0</v>
      </c>
      <c r="F1747">
        <v>954</v>
      </c>
      <c r="G1747">
        <v>69</v>
      </c>
      <c r="H1747">
        <v>696</v>
      </c>
      <c r="I1747">
        <v>18.2</v>
      </c>
      <c r="J1747">
        <v>37.700000000000003</v>
      </c>
      <c r="K1747">
        <v>967.9</v>
      </c>
      <c r="L1747">
        <v>261.3</v>
      </c>
      <c r="M1747">
        <v>5.5</v>
      </c>
    </row>
    <row r="1748" spans="1:13" x14ac:dyDescent="0.2">
      <c r="A1748">
        <v>2019</v>
      </c>
      <c r="B1748">
        <v>3</v>
      </c>
      <c r="C1748">
        <v>14</v>
      </c>
      <c r="D1748">
        <v>16</v>
      </c>
      <c r="E1748">
        <v>0</v>
      </c>
      <c r="F1748">
        <v>894</v>
      </c>
      <c r="G1748">
        <v>63</v>
      </c>
      <c r="H1748">
        <v>530</v>
      </c>
      <c r="I1748">
        <v>17.5</v>
      </c>
      <c r="J1748">
        <v>40.200000000000003</v>
      </c>
      <c r="K1748">
        <v>967.9</v>
      </c>
      <c r="L1748">
        <v>262.8</v>
      </c>
      <c r="M1748">
        <v>5.4</v>
      </c>
    </row>
    <row r="1749" spans="1:13" x14ac:dyDescent="0.2">
      <c r="A1749">
        <v>2019</v>
      </c>
      <c r="B1749">
        <v>3</v>
      </c>
      <c r="C1749">
        <v>14</v>
      </c>
      <c r="D1749">
        <v>17</v>
      </c>
      <c r="E1749">
        <v>0</v>
      </c>
      <c r="F1749">
        <v>783</v>
      </c>
      <c r="G1749">
        <v>52</v>
      </c>
      <c r="H1749">
        <v>327</v>
      </c>
      <c r="I1749">
        <v>16.600000000000001</v>
      </c>
      <c r="J1749">
        <v>43.1</v>
      </c>
      <c r="K1749">
        <v>967.8</v>
      </c>
      <c r="L1749">
        <v>260.8</v>
      </c>
      <c r="M1749">
        <v>5</v>
      </c>
    </row>
    <row r="1750" spans="1:13" x14ac:dyDescent="0.2">
      <c r="A1750">
        <v>2019</v>
      </c>
      <c r="B1750">
        <v>3</v>
      </c>
      <c r="C1750">
        <v>14</v>
      </c>
      <c r="D1750">
        <v>18</v>
      </c>
      <c r="E1750">
        <v>0</v>
      </c>
      <c r="F1750">
        <v>508</v>
      </c>
      <c r="G1750">
        <v>31</v>
      </c>
      <c r="H1750">
        <v>113</v>
      </c>
      <c r="I1750">
        <v>15.3</v>
      </c>
      <c r="J1750">
        <v>48.4</v>
      </c>
      <c r="K1750">
        <v>967.9</v>
      </c>
      <c r="L1750">
        <v>258.39999999999998</v>
      </c>
      <c r="M1750">
        <v>3.7</v>
      </c>
    </row>
    <row r="1751" spans="1:13" x14ac:dyDescent="0.2">
      <c r="A1751">
        <v>2019</v>
      </c>
      <c r="B1751">
        <v>3</v>
      </c>
      <c r="C1751">
        <v>14</v>
      </c>
      <c r="D1751">
        <v>19</v>
      </c>
      <c r="E1751">
        <v>0</v>
      </c>
      <c r="F1751">
        <v>9</v>
      </c>
      <c r="G1751">
        <v>2</v>
      </c>
      <c r="H1751">
        <v>3</v>
      </c>
      <c r="I1751">
        <v>13</v>
      </c>
      <c r="J1751">
        <v>60.2</v>
      </c>
      <c r="K1751">
        <v>968.3</v>
      </c>
      <c r="L1751">
        <v>242.3</v>
      </c>
      <c r="M1751">
        <v>2.2000000000000002</v>
      </c>
    </row>
    <row r="1752" spans="1:13" x14ac:dyDescent="0.2">
      <c r="A1752">
        <v>2019</v>
      </c>
      <c r="B1752">
        <v>3</v>
      </c>
      <c r="C1752">
        <v>14</v>
      </c>
      <c r="D1752">
        <v>20</v>
      </c>
      <c r="E1752">
        <v>0</v>
      </c>
      <c r="F1752">
        <v>0</v>
      </c>
      <c r="G1752">
        <v>0</v>
      </c>
      <c r="H1752">
        <v>0</v>
      </c>
      <c r="I1752">
        <v>11.3</v>
      </c>
      <c r="J1752">
        <v>69.5</v>
      </c>
      <c r="K1752">
        <v>968.7</v>
      </c>
      <c r="L1752">
        <v>160.5</v>
      </c>
      <c r="M1752">
        <v>0.8</v>
      </c>
    </row>
    <row r="1753" spans="1:13" x14ac:dyDescent="0.2">
      <c r="A1753">
        <v>2019</v>
      </c>
      <c r="B1753">
        <v>3</v>
      </c>
      <c r="C1753">
        <v>14</v>
      </c>
      <c r="D1753">
        <v>21</v>
      </c>
      <c r="E1753">
        <v>0</v>
      </c>
      <c r="F1753">
        <v>0</v>
      </c>
      <c r="G1753">
        <v>0</v>
      </c>
      <c r="H1753">
        <v>0</v>
      </c>
      <c r="I1753">
        <v>10.3</v>
      </c>
      <c r="J1753">
        <v>70.900000000000006</v>
      </c>
      <c r="K1753">
        <v>968.9</v>
      </c>
      <c r="L1753">
        <v>12.4</v>
      </c>
      <c r="M1753">
        <v>0.6</v>
      </c>
    </row>
    <row r="1754" spans="1:13" x14ac:dyDescent="0.2">
      <c r="A1754">
        <v>2019</v>
      </c>
      <c r="B1754">
        <v>3</v>
      </c>
      <c r="C1754">
        <v>14</v>
      </c>
      <c r="D1754">
        <v>22</v>
      </c>
      <c r="E1754">
        <v>0</v>
      </c>
      <c r="F1754">
        <v>0</v>
      </c>
      <c r="G1754">
        <v>0</v>
      </c>
      <c r="H1754">
        <v>0</v>
      </c>
      <c r="I1754">
        <v>9</v>
      </c>
      <c r="J1754">
        <v>68.099999999999994</v>
      </c>
      <c r="K1754">
        <v>969.1</v>
      </c>
      <c r="L1754">
        <v>134.4</v>
      </c>
      <c r="M1754">
        <v>0.9</v>
      </c>
    </row>
    <row r="1755" spans="1:13" x14ac:dyDescent="0.2">
      <c r="A1755">
        <v>2019</v>
      </c>
      <c r="B1755">
        <v>3</v>
      </c>
      <c r="C1755">
        <v>14</v>
      </c>
      <c r="D1755">
        <v>23</v>
      </c>
      <c r="E1755">
        <v>0</v>
      </c>
      <c r="F1755">
        <v>0</v>
      </c>
      <c r="G1755">
        <v>0</v>
      </c>
      <c r="H1755">
        <v>0</v>
      </c>
      <c r="I1755">
        <v>8.4</v>
      </c>
      <c r="J1755">
        <v>73.2</v>
      </c>
      <c r="K1755">
        <v>969.4</v>
      </c>
      <c r="L1755">
        <v>244.5</v>
      </c>
      <c r="M1755">
        <v>1</v>
      </c>
    </row>
    <row r="1756" spans="1:13" x14ac:dyDescent="0.2">
      <c r="A1756">
        <v>2019</v>
      </c>
      <c r="B1756">
        <v>3</v>
      </c>
      <c r="C1756">
        <v>15</v>
      </c>
      <c r="D1756">
        <v>0</v>
      </c>
      <c r="E1756">
        <v>0</v>
      </c>
      <c r="F1756">
        <v>0</v>
      </c>
      <c r="G1756">
        <v>0</v>
      </c>
      <c r="H1756">
        <v>0</v>
      </c>
      <c r="I1756">
        <v>8</v>
      </c>
      <c r="J1756">
        <v>70.5</v>
      </c>
      <c r="K1756">
        <v>969.2</v>
      </c>
      <c r="L1756">
        <v>41.7</v>
      </c>
      <c r="M1756">
        <v>0.9</v>
      </c>
    </row>
    <row r="1757" spans="1:13" x14ac:dyDescent="0.2">
      <c r="A1757">
        <v>2019</v>
      </c>
      <c r="B1757">
        <v>3</v>
      </c>
      <c r="C1757">
        <v>15</v>
      </c>
      <c r="D1757">
        <v>1</v>
      </c>
      <c r="E1757">
        <v>0</v>
      </c>
      <c r="F1757">
        <v>0</v>
      </c>
      <c r="G1757">
        <v>0</v>
      </c>
      <c r="H1757">
        <v>0</v>
      </c>
      <c r="I1757">
        <v>7.6</v>
      </c>
      <c r="J1757">
        <v>66</v>
      </c>
      <c r="K1757">
        <v>968.9</v>
      </c>
      <c r="L1757">
        <v>40.9</v>
      </c>
      <c r="M1757">
        <v>0.8</v>
      </c>
    </row>
    <row r="1758" spans="1:13" x14ac:dyDescent="0.2">
      <c r="A1758">
        <v>2019</v>
      </c>
      <c r="B1758">
        <v>3</v>
      </c>
      <c r="C1758">
        <v>15</v>
      </c>
      <c r="D1758">
        <v>2</v>
      </c>
      <c r="E1758">
        <v>0</v>
      </c>
      <c r="F1758">
        <v>0</v>
      </c>
      <c r="G1758">
        <v>0</v>
      </c>
      <c r="H1758">
        <v>0</v>
      </c>
      <c r="I1758">
        <v>7.2</v>
      </c>
      <c r="J1758">
        <v>64.099999999999994</v>
      </c>
      <c r="K1758">
        <v>968.7</v>
      </c>
      <c r="L1758">
        <v>77</v>
      </c>
      <c r="M1758">
        <v>1.9</v>
      </c>
    </row>
    <row r="1759" spans="1:13" x14ac:dyDescent="0.2">
      <c r="A1759">
        <v>2019</v>
      </c>
      <c r="B1759">
        <v>3</v>
      </c>
      <c r="C1759">
        <v>15</v>
      </c>
      <c r="D1759">
        <v>3</v>
      </c>
      <c r="E1759">
        <v>0</v>
      </c>
      <c r="F1759">
        <v>0</v>
      </c>
      <c r="G1759">
        <v>0</v>
      </c>
      <c r="H1759">
        <v>0</v>
      </c>
      <c r="I1759">
        <v>8.6</v>
      </c>
      <c r="J1759">
        <v>60.2</v>
      </c>
      <c r="K1759">
        <v>968.1</v>
      </c>
      <c r="L1759">
        <v>62.4</v>
      </c>
      <c r="M1759">
        <v>1.7</v>
      </c>
    </row>
    <row r="1760" spans="1:13" x14ac:dyDescent="0.2">
      <c r="A1760">
        <v>2019</v>
      </c>
      <c r="B1760">
        <v>3</v>
      </c>
      <c r="C1760">
        <v>15</v>
      </c>
      <c r="D1760">
        <v>4</v>
      </c>
      <c r="E1760">
        <v>0</v>
      </c>
      <c r="F1760">
        <v>0</v>
      </c>
      <c r="G1760">
        <v>0</v>
      </c>
      <c r="H1760">
        <v>0</v>
      </c>
      <c r="I1760">
        <v>7</v>
      </c>
      <c r="J1760">
        <v>62</v>
      </c>
      <c r="K1760">
        <v>967.8</v>
      </c>
      <c r="L1760">
        <v>47.6</v>
      </c>
      <c r="M1760">
        <v>1.5</v>
      </c>
    </row>
    <row r="1761" spans="1:13" x14ac:dyDescent="0.2">
      <c r="A1761">
        <v>2019</v>
      </c>
      <c r="B1761">
        <v>3</v>
      </c>
      <c r="C1761">
        <v>15</v>
      </c>
      <c r="D1761">
        <v>5</v>
      </c>
      <c r="E1761">
        <v>0</v>
      </c>
      <c r="F1761">
        <v>0</v>
      </c>
      <c r="G1761">
        <v>0</v>
      </c>
      <c r="H1761">
        <v>0</v>
      </c>
      <c r="I1761">
        <v>7</v>
      </c>
      <c r="J1761">
        <v>54.8</v>
      </c>
      <c r="K1761">
        <v>967.7</v>
      </c>
      <c r="L1761">
        <v>52.1</v>
      </c>
      <c r="M1761">
        <v>1.2</v>
      </c>
    </row>
    <row r="1762" spans="1:13" x14ac:dyDescent="0.2">
      <c r="A1762">
        <v>2019</v>
      </c>
      <c r="B1762">
        <v>3</v>
      </c>
      <c r="C1762">
        <v>15</v>
      </c>
      <c r="D1762">
        <v>6</v>
      </c>
      <c r="E1762">
        <v>0</v>
      </c>
      <c r="F1762">
        <v>0</v>
      </c>
      <c r="G1762">
        <v>0</v>
      </c>
      <c r="H1762">
        <v>0</v>
      </c>
      <c r="I1762">
        <v>6.2</v>
      </c>
      <c r="J1762">
        <v>54.8</v>
      </c>
      <c r="K1762">
        <v>967.7</v>
      </c>
      <c r="L1762">
        <v>40.1</v>
      </c>
      <c r="M1762">
        <v>1</v>
      </c>
    </row>
    <row r="1763" spans="1:13" x14ac:dyDescent="0.2">
      <c r="A1763">
        <v>2019</v>
      </c>
      <c r="B1763">
        <v>3</v>
      </c>
      <c r="C1763">
        <v>15</v>
      </c>
      <c r="D1763">
        <v>7</v>
      </c>
      <c r="E1763">
        <v>0</v>
      </c>
      <c r="F1763">
        <v>189</v>
      </c>
      <c r="G1763">
        <v>10</v>
      </c>
      <c r="H1763">
        <v>23</v>
      </c>
      <c r="I1763">
        <v>7.3</v>
      </c>
      <c r="J1763">
        <v>49.7</v>
      </c>
      <c r="K1763">
        <v>968.1</v>
      </c>
      <c r="L1763">
        <v>98.6</v>
      </c>
      <c r="M1763">
        <v>0.8</v>
      </c>
    </row>
    <row r="1764" spans="1:13" x14ac:dyDescent="0.2">
      <c r="A1764">
        <v>2019</v>
      </c>
      <c r="B1764">
        <v>3</v>
      </c>
      <c r="C1764">
        <v>15</v>
      </c>
      <c r="D1764">
        <v>8</v>
      </c>
      <c r="E1764">
        <v>0</v>
      </c>
      <c r="F1764">
        <v>695</v>
      </c>
      <c r="G1764">
        <v>38</v>
      </c>
      <c r="H1764">
        <v>195</v>
      </c>
      <c r="I1764">
        <v>12.4</v>
      </c>
      <c r="J1764">
        <v>39.6</v>
      </c>
      <c r="K1764">
        <v>968.5</v>
      </c>
      <c r="L1764">
        <v>203</v>
      </c>
      <c r="M1764">
        <v>0.4</v>
      </c>
    </row>
    <row r="1765" spans="1:13" x14ac:dyDescent="0.2">
      <c r="A1765">
        <v>2019</v>
      </c>
      <c r="B1765">
        <v>3</v>
      </c>
      <c r="C1765">
        <v>15</v>
      </c>
      <c r="D1765">
        <v>9</v>
      </c>
      <c r="E1765">
        <v>0</v>
      </c>
      <c r="F1765">
        <v>876</v>
      </c>
      <c r="G1765">
        <v>52</v>
      </c>
      <c r="H1765">
        <v>414</v>
      </c>
      <c r="I1765">
        <v>17.2</v>
      </c>
      <c r="J1765">
        <v>30.2</v>
      </c>
      <c r="K1765">
        <v>968.7</v>
      </c>
      <c r="L1765">
        <v>160.6</v>
      </c>
      <c r="M1765">
        <v>0.4</v>
      </c>
    </row>
    <row r="1766" spans="1:13" x14ac:dyDescent="0.2">
      <c r="A1766">
        <v>2019</v>
      </c>
      <c r="B1766">
        <v>3</v>
      </c>
      <c r="C1766">
        <v>15</v>
      </c>
      <c r="D1766">
        <v>10</v>
      </c>
      <c r="E1766">
        <v>0</v>
      </c>
      <c r="F1766">
        <v>958</v>
      </c>
      <c r="G1766">
        <v>59</v>
      </c>
      <c r="H1766">
        <v>611</v>
      </c>
      <c r="I1766">
        <v>19.3</v>
      </c>
      <c r="J1766">
        <v>27.7</v>
      </c>
      <c r="K1766">
        <v>968.7</v>
      </c>
      <c r="L1766">
        <v>216.1</v>
      </c>
      <c r="M1766">
        <v>1.6</v>
      </c>
    </row>
    <row r="1767" spans="1:13" x14ac:dyDescent="0.2">
      <c r="A1767">
        <v>2019</v>
      </c>
      <c r="B1767">
        <v>3</v>
      </c>
      <c r="C1767">
        <v>15</v>
      </c>
      <c r="D1767">
        <v>11</v>
      </c>
      <c r="E1767">
        <v>0</v>
      </c>
      <c r="F1767">
        <v>1001</v>
      </c>
      <c r="G1767">
        <v>64</v>
      </c>
      <c r="H1767">
        <v>762</v>
      </c>
      <c r="I1767">
        <v>20.8</v>
      </c>
      <c r="J1767">
        <v>24.7</v>
      </c>
      <c r="K1767">
        <v>968.5</v>
      </c>
      <c r="L1767">
        <v>243.1</v>
      </c>
      <c r="M1767">
        <v>2.6</v>
      </c>
    </row>
    <row r="1768" spans="1:13" x14ac:dyDescent="0.2">
      <c r="A1768">
        <v>2019</v>
      </c>
      <c r="B1768">
        <v>3</v>
      </c>
      <c r="C1768">
        <v>15</v>
      </c>
      <c r="D1768">
        <v>12</v>
      </c>
      <c r="E1768">
        <v>0</v>
      </c>
      <c r="F1768">
        <v>1020</v>
      </c>
      <c r="G1768">
        <v>66</v>
      </c>
      <c r="H1768">
        <v>851</v>
      </c>
      <c r="I1768">
        <v>22.1</v>
      </c>
      <c r="J1768">
        <v>22.6</v>
      </c>
      <c r="K1768">
        <v>968.1</v>
      </c>
      <c r="L1768">
        <v>230.9</v>
      </c>
      <c r="M1768">
        <v>2.1</v>
      </c>
    </row>
    <row r="1769" spans="1:13" x14ac:dyDescent="0.2">
      <c r="A1769">
        <v>2019</v>
      </c>
      <c r="B1769">
        <v>3</v>
      </c>
      <c r="C1769">
        <v>15</v>
      </c>
      <c r="D1769">
        <v>13</v>
      </c>
      <c r="E1769">
        <v>0</v>
      </c>
      <c r="F1769">
        <v>1021</v>
      </c>
      <c r="G1769">
        <v>67</v>
      </c>
      <c r="H1769">
        <v>872</v>
      </c>
      <c r="I1769">
        <v>22.8</v>
      </c>
      <c r="J1769">
        <v>22</v>
      </c>
      <c r="K1769">
        <v>967.3</v>
      </c>
      <c r="L1769">
        <v>198.7</v>
      </c>
      <c r="M1769">
        <v>2.2000000000000002</v>
      </c>
    </row>
    <row r="1770" spans="1:13" x14ac:dyDescent="0.2">
      <c r="A1770">
        <v>2019</v>
      </c>
      <c r="B1770">
        <v>3</v>
      </c>
      <c r="C1770">
        <v>15</v>
      </c>
      <c r="D1770">
        <v>14</v>
      </c>
      <c r="E1770">
        <v>0</v>
      </c>
      <c r="F1770">
        <v>1007</v>
      </c>
      <c r="G1770">
        <v>66</v>
      </c>
      <c r="H1770">
        <v>823</v>
      </c>
      <c r="I1770">
        <v>23.6</v>
      </c>
      <c r="J1770">
        <v>21.7</v>
      </c>
      <c r="K1770">
        <v>966.4</v>
      </c>
      <c r="L1770">
        <v>257.60000000000002</v>
      </c>
      <c r="M1770">
        <v>3.4</v>
      </c>
    </row>
    <row r="1771" spans="1:13" x14ac:dyDescent="0.2">
      <c r="A1771">
        <v>2019</v>
      </c>
      <c r="B1771">
        <v>3</v>
      </c>
      <c r="C1771">
        <v>15</v>
      </c>
      <c r="D1771">
        <v>15</v>
      </c>
      <c r="E1771">
        <v>0</v>
      </c>
      <c r="F1771">
        <v>974</v>
      </c>
      <c r="G1771">
        <v>65</v>
      </c>
      <c r="H1771">
        <v>709</v>
      </c>
      <c r="I1771">
        <v>24</v>
      </c>
      <c r="J1771">
        <v>21</v>
      </c>
      <c r="K1771">
        <v>965.9</v>
      </c>
      <c r="L1771">
        <v>245.3</v>
      </c>
      <c r="M1771">
        <v>3.9</v>
      </c>
    </row>
    <row r="1772" spans="1:13" x14ac:dyDescent="0.2">
      <c r="A1772">
        <v>2019</v>
      </c>
      <c r="B1772">
        <v>3</v>
      </c>
      <c r="C1772">
        <v>15</v>
      </c>
      <c r="D1772">
        <v>16</v>
      </c>
      <c r="E1772">
        <v>0</v>
      </c>
      <c r="F1772">
        <v>916</v>
      </c>
      <c r="G1772">
        <v>61</v>
      </c>
      <c r="H1772">
        <v>541</v>
      </c>
      <c r="I1772">
        <v>23.9</v>
      </c>
      <c r="J1772">
        <v>21.2</v>
      </c>
      <c r="K1772">
        <v>965.9</v>
      </c>
      <c r="L1772">
        <v>204.6</v>
      </c>
      <c r="M1772">
        <v>2</v>
      </c>
    </row>
    <row r="1773" spans="1:13" x14ac:dyDescent="0.2">
      <c r="A1773">
        <v>2019</v>
      </c>
      <c r="B1773">
        <v>3</v>
      </c>
      <c r="C1773">
        <v>15</v>
      </c>
      <c r="D1773">
        <v>17</v>
      </c>
      <c r="E1773">
        <v>0</v>
      </c>
      <c r="F1773">
        <v>800</v>
      </c>
      <c r="G1773">
        <v>52</v>
      </c>
      <c r="H1773">
        <v>334</v>
      </c>
      <c r="I1773">
        <v>22.8</v>
      </c>
      <c r="J1773">
        <v>22.2</v>
      </c>
      <c r="K1773">
        <v>965.8</v>
      </c>
      <c r="L1773">
        <v>268</v>
      </c>
      <c r="M1773">
        <v>3.8</v>
      </c>
    </row>
    <row r="1774" spans="1:13" x14ac:dyDescent="0.2">
      <c r="A1774">
        <v>2019</v>
      </c>
      <c r="B1774">
        <v>3</v>
      </c>
      <c r="C1774">
        <v>15</v>
      </c>
      <c r="D1774">
        <v>18</v>
      </c>
      <c r="E1774">
        <v>0</v>
      </c>
      <c r="F1774">
        <v>525</v>
      </c>
      <c r="G1774">
        <v>31</v>
      </c>
      <c r="H1774">
        <v>118</v>
      </c>
      <c r="I1774">
        <v>20.7</v>
      </c>
      <c r="J1774">
        <v>22.8</v>
      </c>
      <c r="K1774">
        <v>966.1</v>
      </c>
      <c r="L1774">
        <v>268.10000000000002</v>
      </c>
      <c r="M1774">
        <v>3.6</v>
      </c>
    </row>
    <row r="1775" spans="1:13" x14ac:dyDescent="0.2">
      <c r="A1775">
        <v>2019</v>
      </c>
      <c r="B1775">
        <v>3</v>
      </c>
      <c r="C1775">
        <v>15</v>
      </c>
      <c r="D1775">
        <v>19</v>
      </c>
      <c r="E1775">
        <v>0</v>
      </c>
      <c r="F1775">
        <v>10</v>
      </c>
      <c r="G1775">
        <v>2</v>
      </c>
      <c r="H1775">
        <v>2</v>
      </c>
      <c r="I1775">
        <v>17.8</v>
      </c>
      <c r="J1775">
        <v>25.1</v>
      </c>
      <c r="K1775">
        <v>966.6</v>
      </c>
      <c r="L1775">
        <v>234.3</v>
      </c>
      <c r="M1775">
        <v>2.2999999999999998</v>
      </c>
    </row>
    <row r="1776" spans="1:13" x14ac:dyDescent="0.2">
      <c r="A1776">
        <v>2019</v>
      </c>
      <c r="B1776">
        <v>3</v>
      </c>
      <c r="C1776">
        <v>15</v>
      </c>
      <c r="D1776">
        <v>20</v>
      </c>
      <c r="E1776">
        <v>0</v>
      </c>
      <c r="F1776">
        <v>0</v>
      </c>
      <c r="G1776">
        <v>0</v>
      </c>
      <c r="H1776">
        <v>0</v>
      </c>
      <c r="I1776">
        <v>15.5</v>
      </c>
      <c r="J1776">
        <v>30.3</v>
      </c>
      <c r="K1776">
        <v>967.1</v>
      </c>
      <c r="L1776">
        <v>178.2</v>
      </c>
      <c r="M1776">
        <v>0.7</v>
      </c>
    </row>
    <row r="1777" spans="1:13" x14ac:dyDescent="0.2">
      <c r="A1777">
        <v>2019</v>
      </c>
      <c r="B1777">
        <v>3</v>
      </c>
      <c r="C1777">
        <v>15</v>
      </c>
      <c r="D1777">
        <v>21</v>
      </c>
      <c r="E1777">
        <v>0</v>
      </c>
      <c r="F1777">
        <v>0</v>
      </c>
      <c r="G1777">
        <v>0</v>
      </c>
      <c r="H1777">
        <v>0</v>
      </c>
      <c r="I1777">
        <v>14.2</v>
      </c>
      <c r="J1777">
        <v>31.2</v>
      </c>
      <c r="K1777">
        <v>967.5</v>
      </c>
      <c r="L1777">
        <v>40.299999999999997</v>
      </c>
      <c r="M1777">
        <v>1.2</v>
      </c>
    </row>
    <row r="1778" spans="1:13" x14ac:dyDescent="0.2">
      <c r="A1778">
        <v>2019</v>
      </c>
      <c r="B1778">
        <v>3</v>
      </c>
      <c r="C1778">
        <v>15</v>
      </c>
      <c r="D1778">
        <v>22</v>
      </c>
      <c r="E1778">
        <v>0</v>
      </c>
      <c r="F1778">
        <v>0</v>
      </c>
      <c r="G1778">
        <v>0</v>
      </c>
      <c r="H1778">
        <v>0</v>
      </c>
      <c r="I1778">
        <v>12.4</v>
      </c>
      <c r="J1778">
        <v>34.1</v>
      </c>
      <c r="K1778">
        <v>967.7</v>
      </c>
      <c r="L1778">
        <v>251.5</v>
      </c>
      <c r="M1778">
        <v>0.8</v>
      </c>
    </row>
    <row r="1779" spans="1:13" x14ac:dyDescent="0.2">
      <c r="A1779">
        <v>2019</v>
      </c>
      <c r="B1779">
        <v>3</v>
      </c>
      <c r="C1779">
        <v>15</v>
      </c>
      <c r="D1779">
        <v>23</v>
      </c>
      <c r="E1779">
        <v>0</v>
      </c>
      <c r="F1779">
        <v>0</v>
      </c>
      <c r="G1779">
        <v>0</v>
      </c>
      <c r="H1779">
        <v>0</v>
      </c>
      <c r="I1779">
        <v>11.5</v>
      </c>
      <c r="J1779">
        <v>36.9</v>
      </c>
      <c r="K1779">
        <v>967.6</v>
      </c>
      <c r="L1779">
        <v>103.8</v>
      </c>
      <c r="M1779">
        <v>1</v>
      </c>
    </row>
    <row r="1780" spans="1:13" x14ac:dyDescent="0.2">
      <c r="A1780">
        <v>2019</v>
      </c>
      <c r="B1780">
        <v>3</v>
      </c>
      <c r="C1780">
        <v>16</v>
      </c>
      <c r="D1780">
        <v>0</v>
      </c>
      <c r="E1780">
        <v>0</v>
      </c>
      <c r="F1780">
        <v>0</v>
      </c>
      <c r="G1780">
        <v>0</v>
      </c>
      <c r="H1780">
        <v>0</v>
      </c>
      <c r="I1780">
        <v>11.7</v>
      </c>
      <c r="J1780">
        <v>37.200000000000003</v>
      </c>
      <c r="K1780">
        <v>967.2</v>
      </c>
      <c r="L1780">
        <v>21.8</v>
      </c>
      <c r="M1780">
        <v>1.8</v>
      </c>
    </row>
    <row r="1781" spans="1:13" x14ac:dyDescent="0.2">
      <c r="A1781">
        <v>2019</v>
      </c>
      <c r="B1781">
        <v>3</v>
      </c>
      <c r="C1781">
        <v>16</v>
      </c>
      <c r="D1781">
        <v>1</v>
      </c>
      <c r="E1781">
        <v>0</v>
      </c>
      <c r="F1781">
        <v>0</v>
      </c>
      <c r="G1781">
        <v>0</v>
      </c>
      <c r="H1781">
        <v>0</v>
      </c>
      <c r="I1781">
        <v>10.4</v>
      </c>
      <c r="J1781">
        <v>39.5</v>
      </c>
      <c r="K1781">
        <v>966.8</v>
      </c>
      <c r="L1781">
        <v>89.4</v>
      </c>
      <c r="M1781">
        <v>1.3</v>
      </c>
    </row>
    <row r="1782" spans="1:13" x14ac:dyDescent="0.2">
      <c r="A1782">
        <v>2019</v>
      </c>
      <c r="B1782">
        <v>3</v>
      </c>
      <c r="C1782">
        <v>16</v>
      </c>
      <c r="D1782">
        <v>2</v>
      </c>
      <c r="E1782">
        <v>0</v>
      </c>
      <c r="F1782">
        <v>0</v>
      </c>
      <c r="G1782">
        <v>0</v>
      </c>
      <c r="H1782">
        <v>0</v>
      </c>
      <c r="I1782">
        <v>9.6</v>
      </c>
      <c r="J1782">
        <v>40.4</v>
      </c>
      <c r="K1782">
        <v>966.6</v>
      </c>
      <c r="L1782">
        <v>105.4</v>
      </c>
      <c r="M1782">
        <v>1</v>
      </c>
    </row>
    <row r="1783" spans="1:13" x14ac:dyDescent="0.2">
      <c r="A1783">
        <v>2019</v>
      </c>
      <c r="B1783">
        <v>3</v>
      </c>
      <c r="C1783">
        <v>16</v>
      </c>
      <c r="D1783">
        <v>3</v>
      </c>
      <c r="E1783">
        <v>0</v>
      </c>
      <c r="F1783">
        <v>0</v>
      </c>
      <c r="G1783">
        <v>0</v>
      </c>
      <c r="H1783">
        <v>0</v>
      </c>
      <c r="I1783">
        <v>9.4</v>
      </c>
      <c r="J1783">
        <v>40.799999999999997</v>
      </c>
      <c r="K1783">
        <v>965.9</v>
      </c>
      <c r="L1783">
        <v>36.200000000000003</v>
      </c>
      <c r="M1783">
        <v>1.1000000000000001</v>
      </c>
    </row>
    <row r="1784" spans="1:13" x14ac:dyDescent="0.2">
      <c r="A1784">
        <v>2019</v>
      </c>
      <c r="B1784">
        <v>3</v>
      </c>
      <c r="C1784">
        <v>16</v>
      </c>
      <c r="D1784">
        <v>4</v>
      </c>
      <c r="E1784">
        <v>0</v>
      </c>
      <c r="F1784">
        <v>0</v>
      </c>
      <c r="G1784">
        <v>0</v>
      </c>
      <c r="H1784">
        <v>0</v>
      </c>
      <c r="I1784">
        <v>9.3000000000000007</v>
      </c>
      <c r="J1784">
        <v>41.2</v>
      </c>
      <c r="K1784">
        <v>965.6</v>
      </c>
      <c r="L1784">
        <v>61.1</v>
      </c>
      <c r="M1784">
        <v>1.3</v>
      </c>
    </row>
    <row r="1785" spans="1:13" x14ac:dyDescent="0.2">
      <c r="A1785">
        <v>2019</v>
      </c>
      <c r="B1785">
        <v>3</v>
      </c>
      <c r="C1785">
        <v>16</v>
      </c>
      <c r="D1785">
        <v>5</v>
      </c>
      <c r="E1785">
        <v>0</v>
      </c>
      <c r="F1785">
        <v>0</v>
      </c>
      <c r="G1785">
        <v>0</v>
      </c>
      <c r="H1785">
        <v>0</v>
      </c>
      <c r="I1785">
        <v>7.9</v>
      </c>
      <c r="J1785">
        <v>44.6</v>
      </c>
      <c r="K1785">
        <v>965.6</v>
      </c>
      <c r="L1785">
        <v>45.2</v>
      </c>
      <c r="M1785">
        <v>1</v>
      </c>
    </row>
    <row r="1786" spans="1:13" x14ac:dyDescent="0.2">
      <c r="A1786">
        <v>2019</v>
      </c>
      <c r="B1786">
        <v>3</v>
      </c>
      <c r="C1786">
        <v>16</v>
      </c>
      <c r="D1786">
        <v>6</v>
      </c>
      <c r="E1786">
        <v>0</v>
      </c>
      <c r="F1786">
        <v>0</v>
      </c>
      <c r="G1786">
        <v>0</v>
      </c>
      <c r="H1786">
        <v>0</v>
      </c>
      <c r="I1786">
        <v>9.3000000000000007</v>
      </c>
      <c r="J1786">
        <v>41.8</v>
      </c>
      <c r="K1786">
        <v>965.7</v>
      </c>
      <c r="L1786">
        <v>91</v>
      </c>
      <c r="M1786">
        <v>1.9</v>
      </c>
    </row>
    <row r="1787" spans="1:13" x14ac:dyDescent="0.2">
      <c r="A1787">
        <v>2019</v>
      </c>
      <c r="B1787">
        <v>3</v>
      </c>
      <c r="C1787">
        <v>16</v>
      </c>
      <c r="D1787">
        <v>7</v>
      </c>
      <c r="E1787">
        <v>0</v>
      </c>
      <c r="F1787">
        <v>198</v>
      </c>
      <c r="G1787">
        <v>11</v>
      </c>
      <c r="H1787">
        <v>26</v>
      </c>
      <c r="I1787">
        <v>8.4</v>
      </c>
      <c r="J1787">
        <v>44.1</v>
      </c>
      <c r="K1787">
        <v>965.9</v>
      </c>
      <c r="L1787">
        <v>73.400000000000006</v>
      </c>
      <c r="M1787">
        <v>0.4</v>
      </c>
    </row>
    <row r="1788" spans="1:13" x14ac:dyDescent="0.2">
      <c r="A1788">
        <v>2019</v>
      </c>
      <c r="B1788">
        <v>3</v>
      </c>
      <c r="C1788">
        <v>16</v>
      </c>
      <c r="D1788">
        <v>8</v>
      </c>
      <c r="E1788">
        <v>0</v>
      </c>
      <c r="F1788">
        <v>700</v>
      </c>
      <c r="G1788">
        <v>40</v>
      </c>
      <c r="H1788">
        <v>202</v>
      </c>
      <c r="I1788">
        <v>12.5</v>
      </c>
      <c r="J1788">
        <v>37.799999999999997</v>
      </c>
      <c r="K1788">
        <v>966.2</v>
      </c>
      <c r="L1788">
        <v>82.8</v>
      </c>
      <c r="M1788">
        <v>1.4</v>
      </c>
    </row>
    <row r="1789" spans="1:13" x14ac:dyDescent="0.2">
      <c r="A1789">
        <v>2019</v>
      </c>
      <c r="B1789">
        <v>3</v>
      </c>
      <c r="C1789">
        <v>16</v>
      </c>
      <c r="D1789">
        <v>9</v>
      </c>
      <c r="E1789">
        <v>0</v>
      </c>
      <c r="F1789">
        <v>880</v>
      </c>
      <c r="G1789">
        <v>52</v>
      </c>
      <c r="H1789">
        <v>422</v>
      </c>
      <c r="I1789">
        <v>17.100000000000001</v>
      </c>
      <c r="J1789">
        <v>31.1</v>
      </c>
      <c r="K1789">
        <v>966.2</v>
      </c>
      <c r="L1789">
        <v>113.3</v>
      </c>
      <c r="M1789">
        <v>0.9</v>
      </c>
    </row>
    <row r="1790" spans="1:13" x14ac:dyDescent="0.2">
      <c r="A1790">
        <v>2019</v>
      </c>
      <c r="B1790">
        <v>3</v>
      </c>
      <c r="C1790">
        <v>16</v>
      </c>
      <c r="D1790">
        <v>10</v>
      </c>
      <c r="E1790">
        <v>0</v>
      </c>
      <c r="F1790">
        <v>965</v>
      </c>
      <c r="G1790">
        <v>58</v>
      </c>
      <c r="H1790">
        <v>620</v>
      </c>
      <c r="I1790">
        <v>20.399999999999999</v>
      </c>
      <c r="J1790">
        <v>26.2</v>
      </c>
      <c r="K1790">
        <v>965.9</v>
      </c>
      <c r="L1790">
        <v>194.4</v>
      </c>
      <c r="M1790">
        <v>0.9</v>
      </c>
    </row>
    <row r="1791" spans="1:13" x14ac:dyDescent="0.2">
      <c r="A1791">
        <v>2019</v>
      </c>
      <c r="B1791">
        <v>3</v>
      </c>
      <c r="C1791">
        <v>16</v>
      </c>
      <c r="D1791">
        <v>11</v>
      </c>
      <c r="E1791">
        <v>0</v>
      </c>
      <c r="F1791">
        <v>1007</v>
      </c>
      <c r="G1791">
        <v>61</v>
      </c>
      <c r="H1791">
        <v>770</v>
      </c>
      <c r="I1791">
        <v>22.1</v>
      </c>
      <c r="J1791">
        <v>22.8</v>
      </c>
      <c r="K1791">
        <v>965.5</v>
      </c>
      <c r="L1791">
        <v>234.8</v>
      </c>
      <c r="M1791">
        <v>1.4</v>
      </c>
    </row>
    <row r="1792" spans="1:13" x14ac:dyDescent="0.2">
      <c r="A1792">
        <v>2019</v>
      </c>
      <c r="B1792">
        <v>3</v>
      </c>
      <c r="C1792">
        <v>16</v>
      </c>
      <c r="D1792">
        <v>12</v>
      </c>
      <c r="E1792">
        <v>0</v>
      </c>
      <c r="F1792">
        <v>1027</v>
      </c>
      <c r="G1792">
        <v>63</v>
      </c>
      <c r="H1792">
        <v>858</v>
      </c>
      <c r="I1792">
        <v>23</v>
      </c>
      <c r="J1792">
        <v>20.3</v>
      </c>
      <c r="K1792">
        <v>964.9</v>
      </c>
      <c r="L1792">
        <v>249.6</v>
      </c>
      <c r="M1792">
        <v>2.8</v>
      </c>
    </row>
    <row r="1793" spans="1:13" x14ac:dyDescent="0.2">
      <c r="A1793">
        <v>2019</v>
      </c>
      <c r="B1793">
        <v>3</v>
      </c>
      <c r="C1793">
        <v>16</v>
      </c>
      <c r="D1793">
        <v>13</v>
      </c>
      <c r="E1793">
        <v>0</v>
      </c>
      <c r="F1793">
        <v>1031</v>
      </c>
      <c r="G1793">
        <v>64</v>
      </c>
      <c r="H1793">
        <v>881</v>
      </c>
      <c r="I1793">
        <v>23.8</v>
      </c>
      <c r="J1793">
        <v>19.399999999999999</v>
      </c>
      <c r="K1793">
        <v>963.9</v>
      </c>
      <c r="L1793">
        <v>250.8</v>
      </c>
      <c r="M1793">
        <v>3.2</v>
      </c>
    </row>
    <row r="1794" spans="1:13" x14ac:dyDescent="0.2">
      <c r="A1794">
        <v>2019</v>
      </c>
      <c r="B1794">
        <v>3</v>
      </c>
      <c r="C1794">
        <v>16</v>
      </c>
      <c r="D1794">
        <v>14</v>
      </c>
      <c r="E1794">
        <v>0</v>
      </c>
      <c r="F1794">
        <v>1021</v>
      </c>
      <c r="G1794">
        <v>63</v>
      </c>
      <c r="H1794">
        <v>833</v>
      </c>
      <c r="I1794">
        <v>24</v>
      </c>
      <c r="J1794">
        <v>19.5</v>
      </c>
      <c r="K1794">
        <v>962.9</v>
      </c>
      <c r="L1794">
        <v>246.1</v>
      </c>
      <c r="M1794">
        <v>5.4</v>
      </c>
    </row>
    <row r="1795" spans="1:13" x14ac:dyDescent="0.2">
      <c r="A1795">
        <v>2019</v>
      </c>
      <c r="B1795">
        <v>3</v>
      </c>
      <c r="C1795">
        <v>16</v>
      </c>
      <c r="D1795">
        <v>15</v>
      </c>
      <c r="E1795">
        <v>0</v>
      </c>
      <c r="F1795">
        <v>988</v>
      </c>
      <c r="G1795">
        <v>62</v>
      </c>
      <c r="H1795">
        <v>718</v>
      </c>
      <c r="I1795">
        <v>24.1</v>
      </c>
      <c r="J1795">
        <v>19.8</v>
      </c>
      <c r="K1795">
        <v>962.2</v>
      </c>
      <c r="L1795">
        <v>255</v>
      </c>
      <c r="M1795">
        <v>5.9</v>
      </c>
    </row>
    <row r="1796" spans="1:13" x14ac:dyDescent="0.2">
      <c r="A1796">
        <v>2019</v>
      </c>
      <c r="B1796">
        <v>3</v>
      </c>
      <c r="C1796">
        <v>16</v>
      </c>
      <c r="D1796">
        <v>16</v>
      </c>
      <c r="E1796">
        <v>0</v>
      </c>
      <c r="F1796">
        <v>924</v>
      </c>
      <c r="G1796">
        <v>58</v>
      </c>
      <c r="H1796">
        <v>547</v>
      </c>
      <c r="I1796">
        <v>23.8</v>
      </c>
      <c r="J1796">
        <v>19.899999999999999</v>
      </c>
      <c r="K1796">
        <v>961.8</v>
      </c>
      <c r="L1796">
        <v>257.5</v>
      </c>
      <c r="M1796">
        <v>6</v>
      </c>
    </row>
    <row r="1797" spans="1:13" x14ac:dyDescent="0.2">
      <c r="A1797">
        <v>2019</v>
      </c>
      <c r="B1797">
        <v>3</v>
      </c>
      <c r="C1797">
        <v>16</v>
      </c>
      <c r="D1797">
        <v>17</v>
      </c>
      <c r="E1797">
        <v>0</v>
      </c>
      <c r="F1797">
        <v>806</v>
      </c>
      <c r="G1797">
        <v>50</v>
      </c>
      <c r="H1797">
        <v>339</v>
      </c>
      <c r="I1797">
        <v>22.8</v>
      </c>
      <c r="J1797">
        <v>21</v>
      </c>
      <c r="K1797">
        <v>961.7</v>
      </c>
      <c r="L1797">
        <v>263.60000000000002</v>
      </c>
      <c r="M1797">
        <v>5.6</v>
      </c>
    </row>
    <row r="1798" spans="1:13" x14ac:dyDescent="0.2">
      <c r="A1798">
        <v>2019</v>
      </c>
      <c r="B1798">
        <v>3</v>
      </c>
      <c r="C1798">
        <v>16</v>
      </c>
      <c r="D1798">
        <v>18</v>
      </c>
      <c r="E1798">
        <v>0</v>
      </c>
      <c r="F1798">
        <v>522</v>
      </c>
      <c r="G1798">
        <v>32</v>
      </c>
      <c r="H1798">
        <v>121</v>
      </c>
      <c r="I1798">
        <v>21.4</v>
      </c>
      <c r="J1798">
        <v>23</v>
      </c>
      <c r="K1798">
        <v>961.6</v>
      </c>
      <c r="L1798">
        <v>282.89999999999998</v>
      </c>
      <c r="M1798">
        <v>4.4000000000000004</v>
      </c>
    </row>
    <row r="1799" spans="1:13" x14ac:dyDescent="0.2">
      <c r="A1799">
        <v>2019</v>
      </c>
      <c r="B1799">
        <v>3</v>
      </c>
      <c r="C1799">
        <v>16</v>
      </c>
      <c r="D1799">
        <v>19</v>
      </c>
      <c r="E1799">
        <v>0</v>
      </c>
      <c r="F1799">
        <v>17</v>
      </c>
      <c r="G1799">
        <v>3</v>
      </c>
      <c r="H1799">
        <v>3</v>
      </c>
      <c r="I1799">
        <v>18.600000000000001</v>
      </c>
      <c r="J1799">
        <v>25.4</v>
      </c>
      <c r="K1799">
        <v>961.7</v>
      </c>
      <c r="L1799">
        <v>293.89999999999998</v>
      </c>
      <c r="M1799">
        <v>3.6</v>
      </c>
    </row>
    <row r="1800" spans="1:13" x14ac:dyDescent="0.2">
      <c r="A1800">
        <v>2019</v>
      </c>
      <c r="B1800">
        <v>3</v>
      </c>
      <c r="C1800">
        <v>16</v>
      </c>
      <c r="D1800">
        <v>20</v>
      </c>
      <c r="E1800">
        <v>0</v>
      </c>
      <c r="F1800">
        <v>0</v>
      </c>
      <c r="G1800">
        <v>0</v>
      </c>
      <c r="H1800">
        <v>0</v>
      </c>
      <c r="I1800">
        <v>15.5</v>
      </c>
      <c r="J1800">
        <v>33.700000000000003</v>
      </c>
      <c r="K1800">
        <v>962.1</v>
      </c>
      <c r="L1800">
        <v>237.8</v>
      </c>
      <c r="M1800">
        <v>2.1</v>
      </c>
    </row>
    <row r="1801" spans="1:13" x14ac:dyDescent="0.2">
      <c r="A1801">
        <v>2019</v>
      </c>
      <c r="B1801">
        <v>3</v>
      </c>
      <c r="C1801">
        <v>16</v>
      </c>
      <c r="D1801">
        <v>21</v>
      </c>
      <c r="E1801">
        <v>0</v>
      </c>
      <c r="F1801">
        <v>0</v>
      </c>
      <c r="G1801">
        <v>0</v>
      </c>
      <c r="H1801">
        <v>0</v>
      </c>
      <c r="I1801">
        <v>13.4</v>
      </c>
      <c r="J1801">
        <v>38</v>
      </c>
      <c r="K1801">
        <v>962.4</v>
      </c>
      <c r="L1801">
        <v>252.8</v>
      </c>
      <c r="M1801">
        <v>1</v>
      </c>
    </row>
    <row r="1802" spans="1:13" x14ac:dyDescent="0.2">
      <c r="A1802">
        <v>2019</v>
      </c>
      <c r="B1802">
        <v>3</v>
      </c>
      <c r="C1802">
        <v>16</v>
      </c>
      <c r="D1802">
        <v>22</v>
      </c>
      <c r="E1802">
        <v>0</v>
      </c>
      <c r="F1802">
        <v>0</v>
      </c>
      <c r="G1802">
        <v>0</v>
      </c>
      <c r="H1802">
        <v>0</v>
      </c>
      <c r="I1802">
        <v>12.3</v>
      </c>
      <c r="J1802">
        <v>40.799999999999997</v>
      </c>
      <c r="K1802">
        <v>962.7</v>
      </c>
      <c r="L1802">
        <v>211.6</v>
      </c>
      <c r="M1802">
        <v>0.3</v>
      </c>
    </row>
    <row r="1803" spans="1:13" x14ac:dyDescent="0.2">
      <c r="A1803">
        <v>2019</v>
      </c>
      <c r="B1803">
        <v>3</v>
      </c>
      <c r="C1803">
        <v>16</v>
      </c>
      <c r="D1803">
        <v>23</v>
      </c>
      <c r="E1803">
        <v>0</v>
      </c>
      <c r="F1803">
        <v>0</v>
      </c>
      <c r="G1803">
        <v>0</v>
      </c>
      <c r="H1803">
        <v>0</v>
      </c>
      <c r="I1803">
        <v>11.3</v>
      </c>
      <c r="J1803">
        <v>39.6</v>
      </c>
      <c r="K1803">
        <v>962.3</v>
      </c>
      <c r="L1803">
        <v>173.7</v>
      </c>
      <c r="M1803">
        <v>0.2</v>
      </c>
    </row>
    <row r="1804" spans="1:13" x14ac:dyDescent="0.2">
      <c r="A1804">
        <v>2019</v>
      </c>
      <c r="B1804">
        <v>3</v>
      </c>
      <c r="C1804">
        <v>17</v>
      </c>
      <c r="D1804">
        <v>0</v>
      </c>
      <c r="E1804">
        <v>0</v>
      </c>
      <c r="F1804">
        <v>0</v>
      </c>
      <c r="G1804">
        <v>0</v>
      </c>
      <c r="H1804">
        <v>0</v>
      </c>
      <c r="I1804">
        <v>10.3</v>
      </c>
      <c r="J1804">
        <v>42</v>
      </c>
      <c r="K1804">
        <v>961.8</v>
      </c>
      <c r="L1804">
        <v>133.5</v>
      </c>
      <c r="M1804">
        <v>0.7</v>
      </c>
    </row>
    <row r="1805" spans="1:13" x14ac:dyDescent="0.2">
      <c r="A1805">
        <v>2019</v>
      </c>
      <c r="B1805">
        <v>3</v>
      </c>
      <c r="C1805">
        <v>17</v>
      </c>
      <c r="D1805">
        <v>1</v>
      </c>
      <c r="E1805">
        <v>0</v>
      </c>
      <c r="F1805">
        <v>0</v>
      </c>
      <c r="G1805">
        <v>0</v>
      </c>
      <c r="H1805">
        <v>0</v>
      </c>
      <c r="I1805">
        <v>10.3</v>
      </c>
      <c r="J1805">
        <v>39.5</v>
      </c>
      <c r="K1805">
        <v>961.3</v>
      </c>
      <c r="L1805">
        <v>9.3000000000000007</v>
      </c>
      <c r="M1805">
        <v>1</v>
      </c>
    </row>
    <row r="1806" spans="1:13" x14ac:dyDescent="0.2">
      <c r="A1806">
        <v>2019</v>
      </c>
      <c r="B1806">
        <v>3</v>
      </c>
      <c r="C1806">
        <v>17</v>
      </c>
      <c r="D1806">
        <v>2</v>
      </c>
      <c r="E1806">
        <v>0</v>
      </c>
      <c r="F1806">
        <v>0</v>
      </c>
      <c r="G1806">
        <v>0</v>
      </c>
      <c r="H1806">
        <v>0</v>
      </c>
      <c r="I1806">
        <v>10</v>
      </c>
      <c r="J1806">
        <v>40.6</v>
      </c>
      <c r="K1806">
        <v>960.7</v>
      </c>
      <c r="L1806">
        <v>3.5</v>
      </c>
      <c r="M1806">
        <v>0.7</v>
      </c>
    </row>
    <row r="1807" spans="1:13" x14ac:dyDescent="0.2">
      <c r="A1807">
        <v>2019</v>
      </c>
      <c r="B1807">
        <v>3</v>
      </c>
      <c r="C1807">
        <v>17</v>
      </c>
      <c r="D1807">
        <v>3</v>
      </c>
      <c r="E1807">
        <v>0</v>
      </c>
      <c r="F1807">
        <v>0</v>
      </c>
      <c r="G1807">
        <v>0</v>
      </c>
      <c r="H1807">
        <v>0</v>
      </c>
      <c r="I1807">
        <v>10.3</v>
      </c>
      <c r="J1807">
        <v>41.3</v>
      </c>
      <c r="K1807">
        <v>959.9</v>
      </c>
      <c r="L1807">
        <v>6.4</v>
      </c>
      <c r="M1807">
        <v>1.6</v>
      </c>
    </row>
    <row r="1808" spans="1:13" x14ac:dyDescent="0.2">
      <c r="A1808">
        <v>2019</v>
      </c>
      <c r="B1808">
        <v>3</v>
      </c>
      <c r="C1808">
        <v>17</v>
      </c>
      <c r="D1808">
        <v>4</v>
      </c>
      <c r="E1808">
        <v>0</v>
      </c>
      <c r="F1808">
        <v>0</v>
      </c>
      <c r="G1808">
        <v>0</v>
      </c>
      <c r="H1808">
        <v>0</v>
      </c>
      <c r="I1808">
        <v>10.8</v>
      </c>
      <c r="J1808">
        <v>38.5</v>
      </c>
      <c r="K1808">
        <v>959.6</v>
      </c>
      <c r="L1808">
        <v>18.899999999999999</v>
      </c>
      <c r="M1808">
        <v>2.6</v>
      </c>
    </row>
    <row r="1809" spans="1:13" x14ac:dyDescent="0.2">
      <c r="A1809">
        <v>2019</v>
      </c>
      <c r="B1809">
        <v>3</v>
      </c>
      <c r="C1809">
        <v>17</v>
      </c>
      <c r="D1809">
        <v>5</v>
      </c>
      <c r="E1809">
        <v>0</v>
      </c>
      <c r="F1809">
        <v>0</v>
      </c>
      <c r="G1809">
        <v>0</v>
      </c>
      <c r="H1809">
        <v>0</v>
      </c>
      <c r="I1809">
        <v>10.8</v>
      </c>
      <c r="J1809">
        <v>37.9</v>
      </c>
      <c r="K1809">
        <v>959.6</v>
      </c>
      <c r="L1809">
        <v>17.100000000000001</v>
      </c>
      <c r="M1809">
        <v>2.4</v>
      </c>
    </row>
    <row r="1810" spans="1:13" x14ac:dyDescent="0.2">
      <c r="A1810">
        <v>2019</v>
      </c>
      <c r="B1810">
        <v>3</v>
      </c>
      <c r="C1810">
        <v>17</v>
      </c>
      <c r="D1810">
        <v>6</v>
      </c>
      <c r="E1810">
        <v>0</v>
      </c>
      <c r="F1810">
        <v>0</v>
      </c>
      <c r="G1810">
        <v>0</v>
      </c>
      <c r="H1810">
        <v>0</v>
      </c>
      <c r="I1810">
        <v>10</v>
      </c>
      <c r="J1810">
        <v>38.5</v>
      </c>
      <c r="K1810">
        <v>959.8</v>
      </c>
      <c r="L1810">
        <v>38.1</v>
      </c>
      <c r="M1810">
        <v>1.7</v>
      </c>
    </row>
    <row r="1811" spans="1:13" x14ac:dyDescent="0.2">
      <c r="A1811">
        <v>2019</v>
      </c>
      <c r="B1811">
        <v>3</v>
      </c>
      <c r="C1811">
        <v>17</v>
      </c>
      <c r="D1811">
        <v>7</v>
      </c>
      <c r="E1811">
        <v>0</v>
      </c>
      <c r="F1811">
        <v>203</v>
      </c>
      <c r="G1811">
        <v>11</v>
      </c>
      <c r="H1811">
        <v>28</v>
      </c>
      <c r="I1811">
        <v>9.6999999999999993</v>
      </c>
      <c r="J1811">
        <v>38.1</v>
      </c>
      <c r="K1811">
        <v>960.1</v>
      </c>
      <c r="L1811">
        <v>23.7</v>
      </c>
      <c r="M1811">
        <v>2.1</v>
      </c>
    </row>
    <row r="1812" spans="1:13" x14ac:dyDescent="0.2">
      <c r="A1812">
        <v>2019</v>
      </c>
      <c r="B1812">
        <v>3</v>
      </c>
      <c r="C1812">
        <v>17</v>
      </c>
      <c r="D1812">
        <v>8</v>
      </c>
      <c r="E1812">
        <v>0</v>
      </c>
      <c r="F1812">
        <v>720</v>
      </c>
      <c r="G1812">
        <v>39</v>
      </c>
      <c r="H1812">
        <v>210</v>
      </c>
      <c r="I1812">
        <v>14.1</v>
      </c>
      <c r="J1812">
        <v>31.4</v>
      </c>
      <c r="K1812">
        <v>960.6</v>
      </c>
      <c r="L1812">
        <v>22.1</v>
      </c>
      <c r="M1812">
        <v>1.5</v>
      </c>
    </row>
    <row r="1813" spans="1:13" x14ac:dyDescent="0.2">
      <c r="A1813">
        <v>2019</v>
      </c>
      <c r="B1813">
        <v>3</v>
      </c>
      <c r="C1813">
        <v>17</v>
      </c>
      <c r="D1813">
        <v>9</v>
      </c>
      <c r="E1813">
        <v>0</v>
      </c>
      <c r="F1813">
        <v>897</v>
      </c>
      <c r="G1813">
        <v>53</v>
      </c>
      <c r="H1813">
        <v>434</v>
      </c>
      <c r="I1813">
        <v>18.899999999999999</v>
      </c>
      <c r="J1813">
        <v>28.2</v>
      </c>
      <c r="K1813">
        <v>960.7</v>
      </c>
      <c r="L1813">
        <v>204.3</v>
      </c>
      <c r="M1813">
        <v>0.7</v>
      </c>
    </row>
    <row r="1814" spans="1:13" x14ac:dyDescent="0.2">
      <c r="A1814">
        <v>2019</v>
      </c>
      <c r="B1814">
        <v>3</v>
      </c>
      <c r="C1814">
        <v>17</v>
      </c>
      <c r="D1814">
        <v>10</v>
      </c>
      <c r="E1814">
        <v>0</v>
      </c>
      <c r="F1814">
        <v>971</v>
      </c>
      <c r="G1814">
        <v>61</v>
      </c>
      <c r="H1814">
        <v>632</v>
      </c>
      <c r="I1814">
        <v>21.8</v>
      </c>
      <c r="J1814">
        <v>25</v>
      </c>
      <c r="K1814">
        <v>960.6</v>
      </c>
      <c r="L1814">
        <v>208.1</v>
      </c>
      <c r="M1814">
        <v>2.7</v>
      </c>
    </row>
    <row r="1815" spans="1:13" x14ac:dyDescent="0.2">
      <c r="A1815">
        <v>2019</v>
      </c>
      <c r="B1815">
        <v>3</v>
      </c>
      <c r="C1815">
        <v>17</v>
      </c>
      <c r="D1815">
        <v>11</v>
      </c>
      <c r="E1815">
        <v>0</v>
      </c>
      <c r="F1815">
        <v>989</v>
      </c>
      <c r="G1815">
        <v>69</v>
      </c>
      <c r="H1815">
        <v>771</v>
      </c>
      <c r="I1815">
        <v>23.9</v>
      </c>
      <c r="J1815">
        <v>20.9</v>
      </c>
      <c r="K1815">
        <v>960.1</v>
      </c>
      <c r="L1815">
        <v>186.9</v>
      </c>
      <c r="M1815">
        <v>1.7</v>
      </c>
    </row>
    <row r="1816" spans="1:13" x14ac:dyDescent="0.2">
      <c r="A1816">
        <v>2019</v>
      </c>
      <c r="B1816">
        <v>3</v>
      </c>
      <c r="C1816">
        <v>17</v>
      </c>
      <c r="D1816">
        <v>12</v>
      </c>
      <c r="E1816">
        <v>0</v>
      </c>
      <c r="F1816">
        <v>1001</v>
      </c>
      <c r="G1816">
        <v>75</v>
      </c>
      <c r="H1816">
        <v>856</v>
      </c>
      <c r="I1816">
        <v>25.4</v>
      </c>
      <c r="J1816">
        <v>16.3</v>
      </c>
      <c r="K1816">
        <v>959.6</v>
      </c>
      <c r="L1816">
        <v>260.5</v>
      </c>
      <c r="M1816">
        <v>4.7</v>
      </c>
    </row>
    <row r="1817" spans="1:13" x14ac:dyDescent="0.2">
      <c r="A1817">
        <v>2019</v>
      </c>
      <c r="B1817">
        <v>3</v>
      </c>
      <c r="C1817">
        <v>17</v>
      </c>
      <c r="D1817">
        <v>13</v>
      </c>
      <c r="E1817">
        <v>0</v>
      </c>
      <c r="F1817">
        <v>1006</v>
      </c>
      <c r="G1817">
        <v>74</v>
      </c>
      <c r="H1817">
        <v>877</v>
      </c>
      <c r="I1817">
        <v>25.5</v>
      </c>
      <c r="J1817">
        <v>17.7</v>
      </c>
      <c r="K1817">
        <v>959</v>
      </c>
      <c r="L1817">
        <v>290.5</v>
      </c>
      <c r="M1817">
        <v>4.0999999999999996</v>
      </c>
    </row>
    <row r="1818" spans="1:13" x14ac:dyDescent="0.2">
      <c r="A1818">
        <v>2019</v>
      </c>
      <c r="B1818">
        <v>3</v>
      </c>
      <c r="C1818">
        <v>17</v>
      </c>
      <c r="D1818">
        <v>14</v>
      </c>
      <c r="E1818">
        <v>0</v>
      </c>
      <c r="F1818">
        <v>980</v>
      </c>
      <c r="G1818">
        <v>76</v>
      </c>
      <c r="H1818">
        <v>821</v>
      </c>
      <c r="I1818">
        <v>25.6</v>
      </c>
      <c r="J1818">
        <v>19.5</v>
      </c>
      <c r="K1818">
        <v>958.3</v>
      </c>
      <c r="L1818">
        <v>290.5</v>
      </c>
      <c r="M1818">
        <v>4.7</v>
      </c>
    </row>
    <row r="1819" spans="1:13" x14ac:dyDescent="0.2">
      <c r="A1819">
        <v>2019</v>
      </c>
      <c r="B1819">
        <v>3</v>
      </c>
      <c r="C1819">
        <v>17</v>
      </c>
      <c r="D1819">
        <v>15</v>
      </c>
      <c r="E1819">
        <v>0</v>
      </c>
      <c r="F1819">
        <v>952</v>
      </c>
      <c r="G1819">
        <v>74</v>
      </c>
      <c r="H1819">
        <v>711</v>
      </c>
      <c r="I1819">
        <v>25.9</v>
      </c>
      <c r="J1819">
        <v>20.3</v>
      </c>
      <c r="K1819">
        <v>957.6</v>
      </c>
      <c r="L1819">
        <v>260.5</v>
      </c>
      <c r="M1819">
        <v>5.2</v>
      </c>
    </row>
    <row r="1820" spans="1:13" x14ac:dyDescent="0.2">
      <c r="A1820">
        <v>2019</v>
      </c>
      <c r="B1820">
        <v>3</v>
      </c>
      <c r="C1820">
        <v>17</v>
      </c>
      <c r="D1820">
        <v>16</v>
      </c>
      <c r="E1820">
        <v>0</v>
      </c>
      <c r="F1820">
        <v>909</v>
      </c>
      <c r="G1820">
        <v>65</v>
      </c>
      <c r="H1820">
        <v>549</v>
      </c>
      <c r="I1820">
        <v>25.8</v>
      </c>
      <c r="J1820">
        <v>17.2</v>
      </c>
      <c r="K1820">
        <v>957.3</v>
      </c>
      <c r="L1820">
        <v>338.1</v>
      </c>
      <c r="M1820">
        <v>6</v>
      </c>
    </row>
    <row r="1821" spans="1:13" x14ac:dyDescent="0.2">
      <c r="A1821">
        <v>2019</v>
      </c>
      <c r="B1821">
        <v>3</v>
      </c>
      <c r="C1821">
        <v>17</v>
      </c>
      <c r="D1821">
        <v>17</v>
      </c>
      <c r="E1821">
        <v>0</v>
      </c>
      <c r="F1821">
        <v>786</v>
      </c>
      <c r="G1821">
        <v>59</v>
      </c>
      <c r="H1821">
        <v>343</v>
      </c>
      <c r="I1821">
        <v>24.9</v>
      </c>
      <c r="J1821">
        <v>17.100000000000001</v>
      </c>
      <c r="K1821">
        <v>957.3</v>
      </c>
      <c r="L1821">
        <v>322.10000000000002</v>
      </c>
      <c r="M1821">
        <v>5.8</v>
      </c>
    </row>
    <row r="1822" spans="1:13" x14ac:dyDescent="0.2">
      <c r="A1822">
        <v>2019</v>
      </c>
      <c r="B1822">
        <v>3</v>
      </c>
      <c r="C1822">
        <v>17</v>
      </c>
      <c r="D1822">
        <v>18</v>
      </c>
      <c r="E1822">
        <v>0</v>
      </c>
      <c r="F1822">
        <v>501</v>
      </c>
      <c r="G1822">
        <v>39</v>
      </c>
      <c r="H1822">
        <v>125</v>
      </c>
      <c r="I1822">
        <v>23.4</v>
      </c>
      <c r="J1822">
        <v>17.600000000000001</v>
      </c>
      <c r="K1822">
        <v>957.8</v>
      </c>
      <c r="L1822">
        <v>333.7</v>
      </c>
      <c r="M1822">
        <v>4.7</v>
      </c>
    </row>
    <row r="1823" spans="1:13" x14ac:dyDescent="0.2">
      <c r="A1823">
        <v>2019</v>
      </c>
      <c r="B1823">
        <v>3</v>
      </c>
      <c r="C1823">
        <v>17</v>
      </c>
      <c r="D1823">
        <v>19</v>
      </c>
      <c r="E1823">
        <v>0</v>
      </c>
      <c r="F1823">
        <v>13</v>
      </c>
      <c r="G1823">
        <v>3</v>
      </c>
      <c r="H1823">
        <v>3</v>
      </c>
      <c r="I1823">
        <v>20.7</v>
      </c>
      <c r="J1823">
        <v>19.7</v>
      </c>
      <c r="K1823">
        <v>958.3</v>
      </c>
      <c r="L1823">
        <v>297.2</v>
      </c>
      <c r="M1823">
        <v>2.2000000000000002</v>
      </c>
    </row>
    <row r="1824" spans="1:13" x14ac:dyDescent="0.2">
      <c r="A1824">
        <v>2019</v>
      </c>
      <c r="B1824">
        <v>3</v>
      </c>
      <c r="C1824">
        <v>17</v>
      </c>
      <c r="D1824">
        <v>20</v>
      </c>
      <c r="E1824">
        <v>0</v>
      </c>
      <c r="F1824">
        <v>0</v>
      </c>
      <c r="G1824">
        <v>0</v>
      </c>
      <c r="H1824">
        <v>0</v>
      </c>
      <c r="I1824">
        <v>18.399999999999999</v>
      </c>
      <c r="J1824">
        <v>20.9</v>
      </c>
      <c r="K1824">
        <v>958.8</v>
      </c>
      <c r="L1824">
        <v>299.60000000000002</v>
      </c>
      <c r="M1824">
        <v>1.7</v>
      </c>
    </row>
    <row r="1825" spans="1:13" x14ac:dyDescent="0.2">
      <c r="A1825">
        <v>2019</v>
      </c>
      <c r="B1825">
        <v>3</v>
      </c>
      <c r="C1825">
        <v>17</v>
      </c>
      <c r="D1825">
        <v>21</v>
      </c>
      <c r="E1825">
        <v>0</v>
      </c>
      <c r="F1825">
        <v>0</v>
      </c>
      <c r="G1825">
        <v>0</v>
      </c>
      <c r="H1825">
        <v>0</v>
      </c>
      <c r="I1825">
        <v>17.100000000000001</v>
      </c>
      <c r="J1825">
        <v>22.6</v>
      </c>
      <c r="K1825">
        <v>959.3</v>
      </c>
      <c r="L1825">
        <v>214.6</v>
      </c>
      <c r="M1825">
        <v>1.3</v>
      </c>
    </row>
    <row r="1826" spans="1:13" x14ac:dyDescent="0.2">
      <c r="A1826">
        <v>2019</v>
      </c>
      <c r="B1826">
        <v>3</v>
      </c>
      <c r="C1826">
        <v>17</v>
      </c>
      <c r="D1826">
        <v>22</v>
      </c>
      <c r="E1826">
        <v>0</v>
      </c>
      <c r="F1826">
        <v>0</v>
      </c>
      <c r="G1826">
        <v>0</v>
      </c>
      <c r="H1826">
        <v>0</v>
      </c>
      <c r="I1826">
        <v>14.4</v>
      </c>
      <c r="J1826">
        <v>25.8</v>
      </c>
      <c r="K1826">
        <v>959.7</v>
      </c>
      <c r="L1826">
        <v>107.4</v>
      </c>
      <c r="M1826">
        <v>1.3</v>
      </c>
    </row>
    <row r="1827" spans="1:13" x14ac:dyDescent="0.2">
      <c r="A1827">
        <v>2019</v>
      </c>
      <c r="B1827">
        <v>3</v>
      </c>
      <c r="C1827">
        <v>17</v>
      </c>
      <c r="D1827">
        <v>23</v>
      </c>
      <c r="E1827">
        <v>0</v>
      </c>
      <c r="F1827">
        <v>0</v>
      </c>
      <c r="G1827">
        <v>0</v>
      </c>
      <c r="H1827">
        <v>0</v>
      </c>
      <c r="I1827">
        <v>13.6</v>
      </c>
      <c r="J1827">
        <v>26.9</v>
      </c>
      <c r="K1827">
        <v>959.8</v>
      </c>
      <c r="L1827">
        <v>35</v>
      </c>
      <c r="M1827">
        <v>1.2</v>
      </c>
    </row>
    <row r="1828" spans="1:13" x14ac:dyDescent="0.2">
      <c r="A1828">
        <v>2019</v>
      </c>
      <c r="B1828">
        <v>3</v>
      </c>
      <c r="C1828">
        <v>18</v>
      </c>
      <c r="D1828">
        <v>0</v>
      </c>
      <c r="E1828">
        <v>0</v>
      </c>
      <c r="F1828">
        <v>0</v>
      </c>
      <c r="G1828">
        <v>0</v>
      </c>
      <c r="H1828">
        <v>0</v>
      </c>
      <c r="I1828">
        <v>13.6</v>
      </c>
      <c r="J1828">
        <v>28.5</v>
      </c>
      <c r="K1828">
        <v>959.8</v>
      </c>
      <c r="L1828">
        <v>26.3</v>
      </c>
      <c r="M1828">
        <v>1.8</v>
      </c>
    </row>
    <row r="1829" spans="1:13" x14ac:dyDescent="0.2">
      <c r="A1829">
        <v>2019</v>
      </c>
      <c r="B1829">
        <v>3</v>
      </c>
      <c r="C1829">
        <v>18</v>
      </c>
      <c r="D1829">
        <v>1</v>
      </c>
      <c r="E1829">
        <v>0</v>
      </c>
      <c r="F1829">
        <v>0</v>
      </c>
      <c r="G1829">
        <v>0</v>
      </c>
      <c r="H1829">
        <v>0</v>
      </c>
      <c r="I1829">
        <v>12.8</v>
      </c>
      <c r="J1829">
        <v>31.1</v>
      </c>
      <c r="K1829">
        <v>959.7</v>
      </c>
      <c r="L1829">
        <v>52.8</v>
      </c>
      <c r="M1829">
        <v>1.7</v>
      </c>
    </row>
    <row r="1830" spans="1:13" x14ac:dyDescent="0.2">
      <c r="A1830">
        <v>2019</v>
      </c>
      <c r="B1830">
        <v>3</v>
      </c>
      <c r="C1830">
        <v>18</v>
      </c>
      <c r="D1830">
        <v>2</v>
      </c>
      <c r="E1830">
        <v>0</v>
      </c>
      <c r="F1830">
        <v>0</v>
      </c>
      <c r="G1830">
        <v>0</v>
      </c>
      <c r="H1830">
        <v>0</v>
      </c>
      <c r="I1830">
        <v>12.6</v>
      </c>
      <c r="J1830">
        <v>33</v>
      </c>
      <c r="K1830">
        <v>959.5</v>
      </c>
      <c r="L1830">
        <v>20.3</v>
      </c>
      <c r="M1830">
        <v>2</v>
      </c>
    </row>
    <row r="1831" spans="1:13" x14ac:dyDescent="0.2">
      <c r="A1831">
        <v>2019</v>
      </c>
      <c r="B1831">
        <v>3</v>
      </c>
      <c r="C1831">
        <v>18</v>
      </c>
      <c r="D1831">
        <v>3</v>
      </c>
      <c r="E1831">
        <v>0</v>
      </c>
      <c r="F1831">
        <v>0</v>
      </c>
      <c r="G1831">
        <v>0</v>
      </c>
      <c r="H1831">
        <v>0</v>
      </c>
      <c r="I1831">
        <v>11.4</v>
      </c>
      <c r="J1831">
        <v>50</v>
      </c>
      <c r="K1831">
        <v>959.9</v>
      </c>
      <c r="L1831">
        <v>75.099999999999994</v>
      </c>
      <c r="M1831">
        <v>3.7</v>
      </c>
    </row>
    <row r="1832" spans="1:13" x14ac:dyDescent="0.2">
      <c r="A1832">
        <v>2019</v>
      </c>
      <c r="B1832">
        <v>3</v>
      </c>
      <c r="C1832">
        <v>18</v>
      </c>
      <c r="D1832">
        <v>4</v>
      </c>
      <c r="E1832">
        <v>0</v>
      </c>
      <c r="F1832">
        <v>0</v>
      </c>
      <c r="G1832">
        <v>0</v>
      </c>
      <c r="H1832">
        <v>0</v>
      </c>
      <c r="I1832">
        <v>11.4</v>
      </c>
      <c r="J1832">
        <v>71</v>
      </c>
      <c r="K1832">
        <v>960.7</v>
      </c>
      <c r="L1832">
        <v>60.1</v>
      </c>
      <c r="M1832">
        <v>3.6</v>
      </c>
    </row>
    <row r="1833" spans="1:13" x14ac:dyDescent="0.2">
      <c r="A1833">
        <v>2019</v>
      </c>
      <c r="B1833">
        <v>3</v>
      </c>
      <c r="C1833">
        <v>18</v>
      </c>
      <c r="D1833">
        <v>5</v>
      </c>
      <c r="E1833">
        <v>0</v>
      </c>
      <c r="F1833">
        <v>0</v>
      </c>
      <c r="G1833">
        <v>0</v>
      </c>
      <c r="H1833">
        <v>0</v>
      </c>
      <c r="I1833">
        <v>10.8</v>
      </c>
      <c r="J1833">
        <v>75.599999999999994</v>
      </c>
      <c r="K1833">
        <v>961.1</v>
      </c>
      <c r="L1833">
        <v>53.2</v>
      </c>
      <c r="M1833">
        <v>2.5</v>
      </c>
    </row>
    <row r="1834" spans="1:13" x14ac:dyDescent="0.2">
      <c r="A1834">
        <v>2019</v>
      </c>
      <c r="B1834">
        <v>3</v>
      </c>
      <c r="C1834">
        <v>18</v>
      </c>
      <c r="D1834">
        <v>6</v>
      </c>
      <c r="E1834">
        <v>0</v>
      </c>
      <c r="F1834">
        <v>0</v>
      </c>
      <c r="G1834">
        <v>0</v>
      </c>
      <c r="H1834">
        <v>0</v>
      </c>
      <c r="I1834">
        <v>10</v>
      </c>
      <c r="J1834">
        <v>78.2</v>
      </c>
      <c r="K1834">
        <v>961.5</v>
      </c>
      <c r="L1834">
        <v>73</v>
      </c>
      <c r="M1834">
        <v>3.2</v>
      </c>
    </row>
    <row r="1835" spans="1:13" x14ac:dyDescent="0.2">
      <c r="A1835">
        <v>2019</v>
      </c>
      <c r="B1835">
        <v>3</v>
      </c>
      <c r="C1835">
        <v>18</v>
      </c>
      <c r="D1835">
        <v>7</v>
      </c>
      <c r="E1835">
        <v>0</v>
      </c>
      <c r="F1835">
        <v>72</v>
      </c>
      <c r="G1835">
        <v>16</v>
      </c>
      <c r="H1835">
        <v>24</v>
      </c>
      <c r="I1835">
        <v>9</v>
      </c>
      <c r="J1835">
        <v>76.7</v>
      </c>
      <c r="K1835">
        <v>962</v>
      </c>
      <c r="L1835">
        <v>93.9</v>
      </c>
      <c r="M1835">
        <v>4</v>
      </c>
    </row>
    <row r="1836" spans="1:13" x14ac:dyDescent="0.2">
      <c r="A1836">
        <v>2019</v>
      </c>
      <c r="B1836">
        <v>3</v>
      </c>
      <c r="C1836">
        <v>18</v>
      </c>
      <c r="D1836">
        <v>8</v>
      </c>
      <c r="E1836">
        <v>0</v>
      </c>
      <c r="F1836">
        <v>442</v>
      </c>
      <c r="G1836">
        <v>73</v>
      </c>
      <c r="H1836">
        <v>183</v>
      </c>
      <c r="I1836">
        <v>11.2</v>
      </c>
      <c r="J1836">
        <v>67.099999999999994</v>
      </c>
      <c r="K1836">
        <v>962.7</v>
      </c>
      <c r="L1836">
        <v>90.2</v>
      </c>
      <c r="M1836">
        <v>4.3</v>
      </c>
    </row>
    <row r="1837" spans="1:13" x14ac:dyDescent="0.2">
      <c r="A1837">
        <v>2019</v>
      </c>
      <c r="B1837">
        <v>3</v>
      </c>
      <c r="C1837">
        <v>18</v>
      </c>
      <c r="D1837">
        <v>9</v>
      </c>
      <c r="E1837">
        <v>0</v>
      </c>
      <c r="F1837">
        <v>435</v>
      </c>
      <c r="G1837">
        <v>195</v>
      </c>
      <c r="H1837">
        <v>375</v>
      </c>
      <c r="I1837">
        <v>13.6</v>
      </c>
      <c r="J1837">
        <v>60</v>
      </c>
      <c r="K1837">
        <v>963.3</v>
      </c>
      <c r="L1837">
        <v>62</v>
      </c>
      <c r="M1837">
        <v>6</v>
      </c>
    </row>
    <row r="1838" spans="1:13" x14ac:dyDescent="0.2">
      <c r="A1838">
        <v>2019</v>
      </c>
      <c r="B1838">
        <v>3</v>
      </c>
      <c r="C1838">
        <v>18</v>
      </c>
      <c r="D1838">
        <v>10</v>
      </c>
      <c r="E1838">
        <v>0</v>
      </c>
      <c r="F1838">
        <v>338</v>
      </c>
      <c r="G1838">
        <v>240</v>
      </c>
      <c r="H1838">
        <v>449</v>
      </c>
      <c r="I1838">
        <v>14.2</v>
      </c>
      <c r="J1838">
        <v>59.1</v>
      </c>
      <c r="K1838">
        <v>964</v>
      </c>
      <c r="L1838">
        <v>65.599999999999994</v>
      </c>
      <c r="M1838">
        <v>6.2</v>
      </c>
    </row>
    <row r="1839" spans="1:13" x14ac:dyDescent="0.2">
      <c r="A1839">
        <v>2019</v>
      </c>
      <c r="B1839">
        <v>3</v>
      </c>
      <c r="C1839">
        <v>18</v>
      </c>
      <c r="D1839">
        <v>11</v>
      </c>
      <c r="E1839">
        <v>0</v>
      </c>
      <c r="F1839">
        <v>652</v>
      </c>
      <c r="G1839">
        <v>224</v>
      </c>
      <c r="H1839">
        <v>694</v>
      </c>
      <c r="I1839">
        <v>15.6</v>
      </c>
      <c r="J1839">
        <v>53.8</v>
      </c>
      <c r="K1839">
        <v>964</v>
      </c>
      <c r="L1839">
        <v>76.400000000000006</v>
      </c>
      <c r="M1839">
        <v>6.8</v>
      </c>
    </row>
    <row r="1840" spans="1:13" x14ac:dyDescent="0.2">
      <c r="A1840">
        <v>2019</v>
      </c>
      <c r="B1840">
        <v>3</v>
      </c>
      <c r="C1840">
        <v>18</v>
      </c>
      <c r="D1840">
        <v>12</v>
      </c>
      <c r="E1840">
        <v>0</v>
      </c>
      <c r="F1840">
        <v>446</v>
      </c>
      <c r="G1840">
        <v>301</v>
      </c>
      <c r="H1840">
        <v>662</v>
      </c>
      <c r="I1840">
        <v>14.9</v>
      </c>
      <c r="J1840">
        <v>59.6</v>
      </c>
      <c r="K1840">
        <v>964.1</v>
      </c>
      <c r="L1840">
        <v>84.4</v>
      </c>
      <c r="M1840">
        <v>8</v>
      </c>
    </row>
    <row r="1841" spans="1:13" x14ac:dyDescent="0.2">
      <c r="A1841">
        <v>2019</v>
      </c>
      <c r="B1841">
        <v>3</v>
      </c>
      <c r="C1841">
        <v>18</v>
      </c>
      <c r="D1841">
        <v>13</v>
      </c>
      <c r="E1841">
        <v>0</v>
      </c>
      <c r="F1841">
        <v>798</v>
      </c>
      <c r="G1841">
        <v>268</v>
      </c>
      <c r="H1841">
        <v>917</v>
      </c>
      <c r="I1841">
        <v>16.2</v>
      </c>
      <c r="J1841">
        <v>55.8</v>
      </c>
      <c r="K1841">
        <v>963.8</v>
      </c>
      <c r="L1841">
        <v>95.2</v>
      </c>
      <c r="M1841">
        <v>7.8</v>
      </c>
    </row>
    <row r="1842" spans="1:13" x14ac:dyDescent="0.2">
      <c r="A1842">
        <v>2019</v>
      </c>
      <c r="B1842">
        <v>3</v>
      </c>
      <c r="C1842">
        <v>18</v>
      </c>
      <c r="D1842">
        <v>14</v>
      </c>
      <c r="E1842">
        <v>0</v>
      </c>
      <c r="F1842">
        <v>208</v>
      </c>
      <c r="G1842">
        <v>322</v>
      </c>
      <c r="H1842">
        <v>492</v>
      </c>
      <c r="I1842">
        <v>15.5</v>
      </c>
      <c r="J1842">
        <v>56.4</v>
      </c>
      <c r="K1842">
        <v>963.3</v>
      </c>
      <c r="L1842">
        <v>92.9</v>
      </c>
      <c r="M1842">
        <v>7.8</v>
      </c>
    </row>
    <row r="1843" spans="1:13" x14ac:dyDescent="0.2">
      <c r="A1843">
        <v>2019</v>
      </c>
      <c r="B1843">
        <v>3</v>
      </c>
      <c r="C1843">
        <v>18</v>
      </c>
      <c r="D1843">
        <v>15</v>
      </c>
      <c r="E1843">
        <v>0</v>
      </c>
      <c r="F1843">
        <v>312</v>
      </c>
      <c r="G1843">
        <v>328</v>
      </c>
      <c r="H1843">
        <v>546</v>
      </c>
      <c r="I1843">
        <v>15.6</v>
      </c>
      <c r="J1843">
        <v>57</v>
      </c>
      <c r="K1843">
        <v>963</v>
      </c>
      <c r="L1843">
        <v>97.8</v>
      </c>
      <c r="M1843">
        <v>7.7</v>
      </c>
    </row>
    <row r="1844" spans="1:13" x14ac:dyDescent="0.2">
      <c r="A1844">
        <v>2019</v>
      </c>
      <c r="B1844">
        <v>3</v>
      </c>
      <c r="C1844">
        <v>18</v>
      </c>
      <c r="D1844">
        <v>16</v>
      </c>
      <c r="E1844">
        <v>0</v>
      </c>
      <c r="F1844">
        <v>36</v>
      </c>
      <c r="G1844">
        <v>204</v>
      </c>
      <c r="H1844">
        <v>225</v>
      </c>
      <c r="I1844">
        <v>14.3</v>
      </c>
      <c r="J1844">
        <v>63.9</v>
      </c>
      <c r="K1844">
        <v>963</v>
      </c>
      <c r="L1844">
        <v>95</v>
      </c>
      <c r="M1844">
        <v>7.3</v>
      </c>
    </row>
    <row r="1845" spans="1:13" x14ac:dyDescent="0.2">
      <c r="A1845">
        <v>2019</v>
      </c>
      <c r="B1845">
        <v>3</v>
      </c>
      <c r="C1845">
        <v>18</v>
      </c>
      <c r="D1845">
        <v>17</v>
      </c>
      <c r="E1845">
        <v>0</v>
      </c>
      <c r="F1845">
        <v>1</v>
      </c>
      <c r="G1845">
        <v>155</v>
      </c>
      <c r="H1845">
        <v>157</v>
      </c>
      <c r="I1845">
        <v>13.2</v>
      </c>
      <c r="J1845">
        <v>67.400000000000006</v>
      </c>
      <c r="K1845">
        <v>963.3</v>
      </c>
      <c r="L1845">
        <v>93</v>
      </c>
      <c r="M1845">
        <v>6.9</v>
      </c>
    </row>
    <row r="1846" spans="1:13" x14ac:dyDescent="0.2">
      <c r="A1846">
        <v>2019</v>
      </c>
      <c r="B1846">
        <v>3</v>
      </c>
      <c r="C1846">
        <v>18</v>
      </c>
      <c r="D1846">
        <v>18</v>
      </c>
      <c r="E1846">
        <v>0</v>
      </c>
      <c r="F1846">
        <v>0</v>
      </c>
      <c r="G1846">
        <v>36</v>
      </c>
      <c r="H1846">
        <v>37</v>
      </c>
      <c r="I1846">
        <v>12.1</v>
      </c>
      <c r="J1846">
        <v>69.7</v>
      </c>
      <c r="K1846">
        <v>964.1</v>
      </c>
      <c r="L1846">
        <v>87</v>
      </c>
      <c r="M1846">
        <v>5.7</v>
      </c>
    </row>
    <row r="1847" spans="1:13" x14ac:dyDescent="0.2">
      <c r="A1847">
        <v>2019</v>
      </c>
      <c r="B1847">
        <v>3</v>
      </c>
      <c r="C1847">
        <v>18</v>
      </c>
      <c r="D1847">
        <v>19</v>
      </c>
      <c r="E1847">
        <v>0</v>
      </c>
      <c r="F1847">
        <v>0</v>
      </c>
      <c r="G1847">
        <v>1</v>
      </c>
      <c r="H1847">
        <v>1</v>
      </c>
      <c r="I1847">
        <v>11.4</v>
      </c>
      <c r="J1847">
        <v>70.400000000000006</v>
      </c>
      <c r="K1847">
        <v>964.7</v>
      </c>
      <c r="L1847">
        <v>85.8</v>
      </c>
      <c r="M1847">
        <v>5.6</v>
      </c>
    </row>
    <row r="1848" spans="1:13" x14ac:dyDescent="0.2">
      <c r="A1848">
        <v>2019</v>
      </c>
      <c r="B1848">
        <v>3</v>
      </c>
      <c r="C1848">
        <v>18</v>
      </c>
      <c r="D1848">
        <v>20</v>
      </c>
      <c r="E1848">
        <v>0</v>
      </c>
      <c r="F1848">
        <v>0</v>
      </c>
      <c r="G1848">
        <v>0</v>
      </c>
      <c r="H1848">
        <v>0</v>
      </c>
      <c r="I1848">
        <v>11.1</v>
      </c>
      <c r="J1848">
        <v>68.2</v>
      </c>
      <c r="K1848">
        <v>965.2</v>
      </c>
      <c r="L1848">
        <v>78.900000000000006</v>
      </c>
      <c r="M1848">
        <v>4.5999999999999996</v>
      </c>
    </row>
    <row r="1849" spans="1:13" x14ac:dyDescent="0.2">
      <c r="A1849">
        <v>2019</v>
      </c>
      <c r="B1849">
        <v>3</v>
      </c>
      <c r="C1849">
        <v>18</v>
      </c>
      <c r="D1849">
        <v>21</v>
      </c>
      <c r="E1849">
        <v>0</v>
      </c>
      <c r="F1849">
        <v>0</v>
      </c>
      <c r="G1849">
        <v>0</v>
      </c>
      <c r="H1849">
        <v>0</v>
      </c>
      <c r="I1849">
        <v>10.8</v>
      </c>
      <c r="J1849">
        <v>70.900000000000006</v>
      </c>
      <c r="K1849">
        <v>965.8</v>
      </c>
      <c r="L1849">
        <v>79.599999999999994</v>
      </c>
      <c r="M1849">
        <v>3.7</v>
      </c>
    </row>
    <row r="1850" spans="1:13" x14ac:dyDescent="0.2">
      <c r="A1850">
        <v>2019</v>
      </c>
      <c r="B1850">
        <v>3</v>
      </c>
      <c r="C1850">
        <v>18</v>
      </c>
      <c r="D1850">
        <v>22</v>
      </c>
      <c r="E1850">
        <v>0</v>
      </c>
      <c r="F1850">
        <v>0</v>
      </c>
      <c r="G1850">
        <v>0</v>
      </c>
      <c r="H1850">
        <v>0</v>
      </c>
      <c r="I1850">
        <v>10.8</v>
      </c>
      <c r="J1850">
        <v>73.5</v>
      </c>
      <c r="K1850">
        <v>966.1</v>
      </c>
      <c r="L1850">
        <v>71.599999999999994</v>
      </c>
      <c r="M1850">
        <v>2.8</v>
      </c>
    </row>
    <row r="1851" spans="1:13" x14ac:dyDescent="0.2">
      <c r="A1851">
        <v>2019</v>
      </c>
      <c r="B1851">
        <v>3</v>
      </c>
      <c r="C1851">
        <v>18</v>
      </c>
      <c r="D1851">
        <v>23</v>
      </c>
      <c r="E1851">
        <v>0</v>
      </c>
      <c r="F1851">
        <v>0</v>
      </c>
      <c r="G1851">
        <v>0</v>
      </c>
      <c r="H1851">
        <v>0</v>
      </c>
      <c r="I1851">
        <v>10.6</v>
      </c>
      <c r="J1851">
        <v>71.900000000000006</v>
      </c>
      <c r="K1851">
        <v>966.2</v>
      </c>
      <c r="L1851">
        <v>50.5</v>
      </c>
      <c r="M1851">
        <v>2.8</v>
      </c>
    </row>
    <row r="1852" spans="1:13" x14ac:dyDescent="0.2">
      <c r="A1852">
        <v>2019</v>
      </c>
      <c r="B1852">
        <v>3</v>
      </c>
      <c r="C1852">
        <v>19</v>
      </c>
      <c r="D1852">
        <v>0</v>
      </c>
      <c r="E1852">
        <v>0</v>
      </c>
      <c r="F1852">
        <v>0</v>
      </c>
      <c r="G1852">
        <v>0</v>
      </c>
      <c r="H1852">
        <v>0</v>
      </c>
      <c r="I1852">
        <v>10.5</v>
      </c>
      <c r="J1852">
        <v>75.5</v>
      </c>
      <c r="K1852">
        <v>965.9</v>
      </c>
      <c r="L1852">
        <v>55.5</v>
      </c>
      <c r="M1852">
        <v>2.7</v>
      </c>
    </row>
    <row r="1853" spans="1:13" x14ac:dyDescent="0.2">
      <c r="A1853">
        <v>2019</v>
      </c>
      <c r="B1853">
        <v>3</v>
      </c>
      <c r="C1853">
        <v>19</v>
      </c>
      <c r="D1853">
        <v>1</v>
      </c>
      <c r="E1853">
        <v>0</v>
      </c>
      <c r="F1853">
        <v>0</v>
      </c>
      <c r="G1853">
        <v>0</v>
      </c>
      <c r="H1853">
        <v>0</v>
      </c>
      <c r="I1853">
        <v>10.3</v>
      </c>
      <c r="J1853">
        <v>77.900000000000006</v>
      </c>
      <c r="K1853">
        <v>965.6</v>
      </c>
      <c r="L1853">
        <v>88.7</v>
      </c>
      <c r="M1853">
        <v>2.4</v>
      </c>
    </row>
    <row r="1854" spans="1:13" x14ac:dyDescent="0.2">
      <c r="A1854">
        <v>2019</v>
      </c>
      <c r="B1854">
        <v>3</v>
      </c>
      <c r="C1854">
        <v>19</v>
      </c>
      <c r="D1854">
        <v>2</v>
      </c>
      <c r="E1854">
        <v>0</v>
      </c>
      <c r="F1854">
        <v>0</v>
      </c>
      <c r="G1854">
        <v>0</v>
      </c>
      <c r="H1854">
        <v>0</v>
      </c>
      <c r="I1854">
        <v>10.3</v>
      </c>
      <c r="J1854">
        <v>79.7</v>
      </c>
      <c r="K1854">
        <v>965.2</v>
      </c>
      <c r="L1854">
        <v>100.1</v>
      </c>
      <c r="M1854">
        <v>2.2000000000000002</v>
      </c>
    </row>
    <row r="1855" spans="1:13" x14ac:dyDescent="0.2">
      <c r="A1855">
        <v>2019</v>
      </c>
      <c r="B1855">
        <v>3</v>
      </c>
      <c r="C1855">
        <v>19</v>
      </c>
      <c r="D1855">
        <v>3</v>
      </c>
      <c r="E1855">
        <v>0</v>
      </c>
      <c r="F1855">
        <v>0</v>
      </c>
      <c r="G1855">
        <v>0</v>
      </c>
      <c r="H1855">
        <v>0</v>
      </c>
      <c r="I1855">
        <v>10.199999999999999</v>
      </c>
      <c r="J1855">
        <v>80.2</v>
      </c>
      <c r="K1855">
        <v>964.6</v>
      </c>
      <c r="L1855">
        <v>97.6</v>
      </c>
      <c r="M1855">
        <v>2.2000000000000002</v>
      </c>
    </row>
    <row r="1856" spans="1:13" x14ac:dyDescent="0.2">
      <c r="A1856">
        <v>2019</v>
      </c>
      <c r="B1856">
        <v>3</v>
      </c>
      <c r="C1856">
        <v>19</v>
      </c>
      <c r="D1856">
        <v>4</v>
      </c>
      <c r="E1856">
        <v>0</v>
      </c>
      <c r="F1856">
        <v>0</v>
      </c>
      <c r="G1856">
        <v>0</v>
      </c>
      <c r="H1856">
        <v>0</v>
      </c>
      <c r="I1856">
        <v>10.199999999999999</v>
      </c>
      <c r="J1856">
        <v>80.099999999999994</v>
      </c>
      <c r="K1856">
        <v>964.1</v>
      </c>
      <c r="L1856">
        <v>101.9</v>
      </c>
      <c r="M1856">
        <v>1.8</v>
      </c>
    </row>
    <row r="1857" spans="1:13" x14ac:dyDescent="0.2">
      <c r="A1857">
        <v>2019</v>
      </c>
      <c r="B1857">
        <v>3</v>
      </c>
      <c r="C1857">
        <v>19</v>
      </c>
      <c r="D1857">
        <v>5</v>
      </c>
      <c r="E1857">
        <v>0</v>
      </c>
      <c r="F1857">
        <v>0</v>
      </c>
      <c r="G1857">
        <v>0</v>
      </c>
      <c r="H1857">
        <v>0</v>
      </c>
      <c r="I1857">
        <v>10.1</v>
      </c>
      <c r="J1857">
        <v>80.5</v>
      </c>
      <c r="K1857">
        <v>963.9</v>
      </c>
      <c r="L1857">
        <v>91.2</v>
      </c>
      <c r="M1857">
        <v>1.5</v>
      </c>
    </row>
    <row r="1858" spans="1:13" x14ac:dyDescent="0.2">
      <c r="A1858">
        <v>2019</v>
      </c>
      <c r="B1858">
        <v>3</v>
      </c>
      <c r="C1858">
        <v>19</v>
      </c>
      <c r="D1858">
        <v>6</v>
      </c>
      <c r="E1858">
        <v>0</v>
      </c>
      <c r="F1858">
        <v>0</v>
      </c>
      <c r="G1858">
        <v>0</v>
      </c>
      <c r="H1858">
        <v>0</v>
      </c>
      <c r="I1858">
        <v>10.1</v>
      </c>
      <c r="J1858">
        <v>78.599999999999994</v>
      </c>
      <c r="K1858">
        <v>963.9</v>
      </c>
      <c r="L1858">
        <v>97.6</v>
      </c>
      <c r="M1858">
        <v>1.5</v>
      </c>
    </row>
    <row r="1859" spans="1:13" x14ac:dyDescent="0.2">
      <c r="A1859">
        <v>2019</v>
      </c>
      <c r="B1859">
        <v>3</v>
      </c>
      <c r="C1859">
        <v>19</v>
      </c>
      <c r="D1859">
        <v>7</v>
      </c>
      <c r="E1859">
        <v>0</v>
      </c>
      <c r="F1859">
        <v>0</v>
      </c>
      <c r="G1859">
        <v>12</v>
      </c>
      <c r="H1859">
        <v>12</v>
      </c>
      <c r="I1859">
        <v>10</v>
      </c>
      <c r="J1859">
        <v>79.400000000000006</v>
      </c>
      <c r="K1859">
        <v>963.9</v>
      </c>
      <c r="L1859">
        <v>104.3</v>
      </c>
      <c r="M1859">
        <v>1.3</v>
      </c>
    </row>
    <row r="1860" spans="1:13" x14ac:dyDescent="0.2">
      <c r="A1860">
        <v>2019</v>
      </c>
      <c r="B1860">
        <v>3</v>
      </c>
      <c r="C1860">
        <v>19</v>
      </c>
      <c r="D1860">
        <v>8</v>
      </c>
      <c r="E1860">
        <v>0</v>
      </c>
      <c r="F1860">
        <v>27</v>
      </c>
      <c r="G1860">
        <v>103</v>
      </c>
      <c r="H1860">
        <v>112</v>
      </c>
      <c r="I1860">
        <v>10.5</v>
      </c>
      <c r="J1860">
        <v>79.8</v>
      </c>
      <c r="K1860">
        <v>964</v>
      </c>
      <c r="L1860">
        <v>137.69999999999999</v>
      </c>
      <c r="M1860">
        <v>1.2</v>
      </c>
    </row>
    <row r="1861" spans="1:13" x14ac:dyDescent="0.2">
      <c r="A1861">
        <v>2019</v>
      </c>
      <c r="B1861">
        <v>3</v>
      </c>
      <c r="C1861">
        <v>19</v>
      </c>
      <c r="D1861">
        <v>9</v>
      </c>
      <c r="E1861">
        <v>0</v>
      </c>
      <c r="F1861">
        <v>15</v>
      </c>
      <c r="G1861">
        <v>203</v>
      </c>
      <c r="H1861">
        <v>213</v>
      </c>
      <c r="I1861">
        <v>11.2</v>
      </c>
      <c r="J1861">
        <v>76.2</v>
      </c>
      <c r="K1861">
        <v>963.9</v>
      </c>
      <c r="L1861">
        <v>216.8</v>
      </c>
      <c r="M1861">
        <v>2.1</v>
      </c>
    </row>
    <row r="1862" spans="1:13" x14ac:dyDescent="0.2">
      <c r="A1862">
        <v>2019</v>
      </c>
      <c r="B1862">
        <v>3</v>
      </c>
      <c r="C1862">
        <v>19</v>
      </c>
      <c r="D1862">
        <v>10</v>
      </c>
      <c r="E1862">
        <v>0</v>
      </c>
      <c r="F1862">
        <v>0</v>
      </c>
      <c r="G1862">
        <v>276</v>
      </c>
      <c r="H1862">
        <v>280</v>
      </c>
      <c r="I1862">
        <v>12.2</v>
      </c>
      <c r="J1862">
        <v>70.099999999999994</v>
      </c>
      <c r="K1862">
        <v>964</v>
      </c>
      <c r="L1862">
        <v>137.4</v>
      </c>
      <c r="M1862">
        <v>1.2</v>
      </c>
    </row>
    <row r="1863" spans="1:13" x14ac:dyDescent="0.2">
      <c r="A1863">
        <v>2019</v>
      </c>
      <c r="B1863">
        <v>3</v>
      </c>
      <c r="C1863">
        <v>19</v>
      </c>
      <c r="D1863">
        <v>11</v>
      </c>
      <c r="E1863">
        <v>0</v>
      </c>
      <c r="F1863">
        <v>6</v>
      </c>
      <c r="G1863">
        <v>387</v>
      </c>
      <c r="H1863">
        <v>398</v>
      </c>
      <c r="I1863">
        <v>13.4</v>
      </c>
      <c r="J1863">
        <v>60.7</v>
      </c>
      <c r="K1863">
        <v>963.7</v>
      </c>
      <c r="L1863">
        <v>103.8</v>
      </c>
      <c r="M1863">
        <v>2.1</v>
      </c>
    </row>
    <row r="1864" spans="1:13" x14ac:dyDescent="0.2">
      <c r="A1864">
        <v>2019</v>
      </c>
      <c r="B1864">
        <v>3</v>
      </c>
      <c r="C1864">
        <v>19</v>
      </c>
      <c r="D1864">
        <v>12</v>
      </c>
      <c r="E1864">
        <v>0</v>
      </c>
      <c r="F1864">
        <v>69</v>
      </c>
      <c r="G1864">
        <v>434</v>
      </c>
      <c r="H1864">
        <v>499</v>
      </c>
      <c r="I1864">
        <v>14.6</v>
      </c>
      <c r="J1864">
        <v>55.9</v>
      </c>
      <c r="K1864">
        <v>963.3</v>
      </c>
      <c r="L1864">
        <v>120.8</v>
      </c>
      <c r="M1864">
        <v>3.7</v>
      </c>
    </row>
    <row r="1865" spans="1:13" x14ac:dyDescent="0.2">
      <c r="A1865">
        <v>2019</v>
      </c>
      <c r="B1865">
        <v>3</v>
      </c>
      <c r="C1865">
        <v>19</v>
      </c>
      <c r="D1865">
        <v>13</v>
      </c>
      <c r="E1865">
        <v>0</v>
      </c>
      <c r="F1865">
        <v>140</v>
      </c>
      <c r="G1865">
        <v>375</v>
      </c>
      <c r="H1865">
        <v>499</v>
      </c>
      <c r="I1865">
        <v>14.7</v>
      </c>
      <c r="J1865">
        <v>55</v>
      </c>
      <c r="K1865">
        <v>962.9</v>
      </c>
      <c r="L1865">
        <v>106.1</v>
      </c>
      <c r="M1865">
        <v>5.6</v>
      </c>
    </row>
    <row r="1866" spans="1:13" x14ac:dyDescent="0.2">
      <c r="A1866">
        <v>2019</v>
      </c>
      <c r="B1866">
        <v>3</v>
      </c>
      <c r="C1866">
        <v>19</v>
      </c>
      <c r="D1866">
        <v>14</v>
      </c>
      <c r="E1866">
        <v>0</v>
      </c>
      <c r="F1866">
        <v>296</v>
      </c>
      <c r="G1866">
        <v>347</v>
      </c>
      <c r="H1866">
        <v>581</v>
      </c>
      <c r="I1866">
        <v>15.4</v>
      </c>
      <c r="J1866">
        <v>50.9</v>
      </c>
      <c r="K1866">
        <v>962.2</v>
      </c>
      <c r="L1866">
        <v>113.7</v>
      </c>
      <c r="M1866">
        <v>4</v>
      </c>
    </row>
    <row r="1867" spans="1:13" x14ac:dyDescent="0.2">
      <c r="A1867">
        <v>2019</v>
      </c>
      <c r="B1867">
        <v>3</v>
      </c>
      <c r="C1867">
        <v>19</v>
      </c>
      <c r="D1867">
        <v>15</v>
      </c>
      <c r="E1867">
        <v>0</v>
      </c>
      <c r="F1867">
        <v>14</v>
      </c>
      <c r="G1867">
        <v>212</v>
      </c>
      <c r="H1867">
        <v>225</v>
      </c>
      <c r="I1867">
        <v>15.4</v>
      </c>
      <c r="J1867">
        <v>48.5</v>
      </c>
      <c r="K1867">
        <v>961.9</v>
      </c>
      <c r="L1867">
        <v>102</v>
      </c>
      <c r="M1867">
        <v>4</v>
      </c>
    </row>
    <row r="1868" spans="1:13" x14ac:dyDescent="0.2">
      <c r="A1868">
        <v>2019</v>
      </c>
      <c r="B1868">
        <v>3</v>
      </c>
      <c r="C1868">
        <v>19</v>
      </c>
      <c r="D1868">
        <v>16</v>
      </c>
      <c r="E1868">
        <v>0</v>
      </c>
      <c r="F1868">
        <v>1</v>
      </c>
      <c r="G1868">
        <v>122</v>
      </c>
      <c r="H1868">
        <v>125</v>
      </c>
      <c r="I1868">
        <v>13.7</v>
      </c>
      <c r="J1868">
        <v>59.3</v>
      </c>
      <c r="K1868">
        <v>962.5</v>
      </c>
      <c r="L1868">
        <v>112.3</v>
      </c>
      <c r="M1868">
        <v>5.7</v>
      </c>
    </row>
    <row r="1869" spans="1:13" x14ac:dyDescent="0.2">
      <c r="A1869">
        <v>2019</v>
      </c>
      <c r="B1869">
        <v>3</v>
      </c>
      <c r="C1869">
        <v>19</v>
      </c>
      <c r="D1869">
        <v>17</v>
      </c>
      <c r="E1869">
        <v>0</v>
      </c>
      <c r="F1869">
        <v>93</v>
      </c>
      <c r="G1869">
        <v>104</v>
      </c>
      <c r="H1869">
        <v>141</v>
      </c>
      <c r="I1869">
        <v>12.7</v>
      </c>
      <c r="J1869">
        <v>63.9</v>
      </c>
      <c r="K1869">
        <v>962.9</v>
      </c>
      <c r="L1869">
        <v>105.1</v>
      </c>
      <c r="M1869">
        <v>5.7</v>
      </c>
    </row>
    <row r="1870" spans="1:13" x14ac:dyDescent="0.2">
      <c r="A1870">
        <v>2019</v>
      </c>
      <c r="B1870">
        <v>3</v>
      </c>
      <c r="C1870">
        <v>19</v>
      </c>
      <c r="D1870">
        <v>18</v>
      </c>
      <c r="E1870">
        <v>0</v>
      </c>
      <c r="F1870">
        <v>69</v>
      </c>
      <c r="G1870">
        <v>63</v>
      </c>
      <c r="H1870">
        <v>78</v>
      </c>
      <c r="I1870">
        <v>11.7</v>
      </c>
      <c r="J1870">
        <v>63.6</v>
      </c>
      <c r="K1870">
        <v>964</v>
      </c>
      <c r="L1870">
        <v>92.4</v>
      </c>
      <c r="M1870">
        <v>6.3</v>
      </c>
    </row>
    <row r="1871" spans="1:13" x14ac:dyDescent="0.2">
      <c r="A1871">
        <v>2019</v>
      </c>
      <c r="B1871">
        <v>3</v>
      </c>
      <c r="C1871">
        <v>19</v>
      </c>
      <c r="D1871">
        <v>19</v>
      </c>
      <c r="E1871">
        <v>0</v>
      </c>
      <c r="F1871">
        <v>0</v>
      </c>
      <c r="G1871">
        <v>2</v>
      </c>
      <c r="H1871">
        <v>2</v>
      </c>
      <c r="I1871">
        <v>10</v>
      </c>
      <c r="J1871">
        <v>71.900000000000006</v>
      </c>
      <c r="K1871">
        <v>965.1</v>
      </c>
      <c r="L1871">
        <v>88.9</v>
      </c>
      <c r="M1871">
        <v>5.0999999999999996</v>
      </c>
    </row>
    <row r="1872" spans="1:13" x14ac:dyDescent="0.2">
      <c r="A1872">
        <v>2019</v>
      </c>
      <c r="B1872">
        <v>3</v>
      </c>
      <c r="C1872">
        <v>19</v>
      </c>
      <c r="D1872">
        <v>20</v>
      </c>
      <c r="E1872">
        <v>0</v>
      </c>
      <c r="F1872">
        <v>0</v>
      </c>
      <c r="G1872">
        <v>0</v>
      </c>
      <c r="H1872">
        <v>0</v>
      </c>
      <c r="I1872">
        <v>9.1999999999999993</v>
      </c>
      <c r="J1872">
        <v>76.099999999999994</v>
      </c>
      <c r="K1872">
        <v>965.8</v>
      </c>
      <c r="L1872">
        <v>87.8</v>
      </c>
      <c r="M1872">
        <v>5.0999999999999996</v>
      </c>
    </row>
    <row r="1873" spans="1:13" x14ac:dyDescent="0.2">
      <c r="A1873">
        <v>2019</v>
      </c>
      <c r="B1873">
        <v>3</v>
      </c>
      <c r="C1873">
        <v>19</v>
      </c>
      <c r="D1873">
        <v>21</v>
      </c>
      <c r="E1873">
        <v>0</v>
      </c>
      <c r="F1873">
        <v>0</v>
      </c>
      <c r="G1873">
        <v>0</v>
      </c>
      <c r="H1873">
        <v>0</v>
      </c>
      <c r="I1873">
        <v>8.8000000000000007</v>
      </c>
      <c r="J1873">
        <v>78.900000000000006</v>
      </c>
      <c r="K1873">
        <v>966.5</v>
      </c>
      <c r="L1873">
        <v>97.2</v>
      </c>
      <c r="M1873">
        <v>4.3</v>
      </c>
    </row>
    <row r="1874" spans="1:13" x14ac:dyDescent="0.2">
      <c r="A1874">
        <v>2019</v>
      </c>
      <c r="B1874">
        <v>3</v>
      </c>
      <c r="C1874">
        <v>19</v>
      </c>
      <c r="D1874">
        <v>22</v>
      </c>
      <c r="E1874">
        <v>0</v>
      </c>
      <c r="F1874">
        <v>0</v>
      </c>
      <c r="G1874">
        <v>0</v>
      </c>
      <c r="H1874">
        <v>0</v>
      </c>
      <c r="I1874">
        <v>8.3000000000000007</v>
      </c>
      <c r="J1874">
        <v>77.900000000000006</v>
      </c>
      <c r="K1874">
        <v>967.1</v>
      </c>
      <c r="L1874">
        <v>94.2</v>
      </c>
      <c r="M1874">
        <v>3</v>
      </c>
    </row>
    <row r="1875" spans="1:13" x14ac:dyDescent="0.2">
      <c r="A1875">
        <v>2019</v>
      </c>
      <c r="B1875">
        <v>3</v>
      </c>
      <c r="C1875">
        <v>19</v>
      </c>
      <c r="D1875">
        <v>23</v>
      </c>
      <c r="E1875">
        <v>0</v>
      </c>
      <c r="F1875">
        <v>0</v>
      </c>
      <c r="G1875">
        <v>0</v>
      </c>
      <c r="H1875">
        <v>0</v>
      </c>
      <c r="I1875">
        <v>8.4</v>
      </c>
      <c r="J1875">
        <v>76.900000000000006</v>
      </c>
      <c r="K1875">
        <v>967.5</v>
      </c>
      <c r="L1875">
        <v>88.2</v>
      </c>
      <c r="M1875">
        <v>3</v>
      </c>
    </row>
    <row r="1876" spans="1:13" x14ac:dyDescent="0.2">
      <c r="A1876">
        <v>2019</v>
      </c>
      <c r="B1876">
        <v>3</v>
      </c>
      <c r="C1876">
        <v>20</v>
      </c>
      <c r="D1876">
        <v>0</v>
      </c>
      <c r="E1876">
        <v>0</v>
      </c>
      <c r="F1876">
        <v>0</v>
      </c>
      <c r="G1876">
        <v>0</v>
      </c>
      <c r="H1876">
        <v>0</v>
      </c>
      <c r="I1876">
        <v>7</v>
      </c>
      <c r="J1876">
        <v>81.3</v>
      </c>
      <c r="K1876">
        <v>967.4</v>
      </c>
      <c r="L1876">
        <v>92.7</v>
      </c>
      <c r="M1876">
        <v>2.1</v>
      </c>
    </row>
    <row r="1877" spans="1:13" x14ac:dyDescent="0.2">
      <c r="A1877">
        <v>2019</v>
      </c>
      <c r="B1877">
        <v>3</v>
      </c>
      <c r="C1877">
        <v>20</v>
      </c>
      <c r="D1877">
        <v>1</v>
      </c>
      <c r="E1877">
        <v>0</v>
      </c>
      <c r="F1877">
        <v>0</v>
      </c>
      <c r="G1877">
        <v>0</v>
      </c>
      <c r="H1877">
        <v>0</v>
      </c>
      <c r="I1877">
        <v>6.3</v>
      </c>
      <c r="J1877">
        <v>83.1</v>
      </c>
      <c r="K1877">
        <v>967.3</v>
      </c>
      <c r="L1877">
        <v>94.7</v>
      </c>
      <c r="M1877">
        <v>2.6</v>
      </c>
    </row>
    <row r="1878" spans="1:13" x14ac:dyDescent="0.2">
      <c r="A1878">
        <v>2019</v>
      </c>
      <c r="B1878">
        <v>3</v>
      </c>
      <c r="C1878">
        <v>20</v>
      </c>
      <c r="D1878">
        <v>2</v>
      </c>
      <c r="E1878">
        <v>0</v>
      </c>
      <c r="F1878">
        <v>0</v>
      </c>
      <c r="G1878">
        <v>0</v>
      </c>
      <c r="H1878">
        <v>0</v>
      </c>
      <c r="I1878">
        <v>6.7</v>
      </c>
      <c r="J1878">
        <v>78.599999999999994</v>
      </c>
      <c r="K1878">
        <v>967.1</v>
      </c>
      <c r="L1878">
        <v>119</v>
      </c>
      <c r="M1878">
        <v>2.7</v>
      </c>
    </row>
    <row r="1879" spans="1:13" x14ac:dyDescent="0.2">
      <c r="A1879">
        <v>2019</v>
      </c>
      <c r="B1879">
        <v>3</v>
      </c>
      <c r="C1879">
        <v>20</v>
      </c>
      <c r="D1879">
        <v>3</v>
      </c>
      <c r="E1879">
        <v>0</v>
      </c>
      <c r="F1879">
        <v>0</v>
      </c>
      <c r="G1879">
        <v>0</v>
      </c>
      <c r="H1879">
        <v>0</v>
      </c>
      <c r="I1879">
        <v>6.4</v>
      </c>
      <c r="J1879">
        <v>74.599999999999994</v>
      </c>
      <c r="K1879">
        <v>966.5</v>
      </c>
      <c r="L1879">
        <v>88.9</v>
      </c>
      <c r="M1879">
        <v>2.1</v>
      </c>
    </row>
    <row r="1880" spans="1:13" x14ac:dyDescent="0.2">
      <c r="A1880">
        <v>2019</v>
      </c>
      <c r="B1880">
        <v>3</v>
      </c>
      <c r="C1880">
        <v>20</v>
      </c>
      <c r="D1880">
        <v>4</v>
      </c>
      <c r="E1880">
        <v>0</v>
      </c>
      <c r="F1880">
        <v>0</v>
      </c>
      <c r="G1880">
        <v>0</v>
      </c>
      <c r="H1880">
        <v>0</v>
      </c>
      <c r="I1880">
        <v>5.9</v>
      </c>
      <c r="J1880">
        <v>72.900000000000006</v>
      </c>
      <c r="K1880">
        <v>966.2</v>
      </c>
      <c r="L1880">
        <v>124</v>
      </c>
      <c r="M1880">
        <v>1.3</v>
      </c>
    </row>
    <row r="1881" spans="1:13" x14ac:dyDescent="0.2">
      <c r="A1881">
        <v>2019</v>
      </c>
      <c r="B1881">
        <v>3</v>
      </c>
      <c r="C1881">
        <v>20</v>
      </c>
      <c r="D1881">
        <v>5</v>
      </c>
      <c r="E1881">
        <v>0</v>
      </c>
      <c r="F1881">
        <v>0</v>
      </c>
      <c r="G1881">
        <v>0</v>
      </c>
      <c r="H1881">
        <v>0</v>
      </c>
      <c r="I1881">
        <v>5.5</v>
      </c>
      <c r="J1881">
        <v>72.900000000000006</v>
      </c>
      <c r="K1881">
        <v>966.2</v>
      </c>
      <c r="L1881">
        <v>86.5</v>
      </c>
      <c r="M1881">
        <v>0.9</v>
      </c>
    </row>
    <row r="1882" spans="1:13" x14ac:dyDescent="0.2">
      <c r="A1882">
        <v>2019</v>
      </c>
      <c r="B1882">
        <v>3</v>
      </c>
      <c r="C1882">
        <v>20</v>
      </c>
      <c r="D1882">
        <v>6</v>
      </c>
      <c r="E1882">
        <v>0</v>
      </c>
      <c r="F1882">
        <v>0</v>
      </c>
      <c r="G1882">
        <v>0</v>
      </c>
      <c r="H1882">
        <v>0</v>
      </c>
      <c r="I1882">
        <v>6.1</v>
      </c>
      <c r="J1882">
        <v>69.599999999999994</v>
      </c>
      <c r="K1882">
        <v>966.3</v>
      </c>
      <c r="L1882">
        <v>74.900000000000006</v>
      </c>
      <c r="M1882">
        <v>1.2</v>
      </c>
    </row>
    <row r="1883" spans="1:13" x14ac:dyDescent="0.2">
      <c r="A1883">
        <v>2019</v>
      </c>
      <c r="B1883">
        <v>3</v>
      </c>
      <c r="C1883">
        <v>20</v>
      </c>
      <c r="D1883">
        <v>7</v>
      </c>
      <c r="E1883">
        <v>0</v>
      </c>
      <c r="F1883">
        <v>207</v>
      </c>
      <c r="G1883">
        <v>16</v>
      </c>
      <c r="H1883">
        <v>36</v>
      </c>
      <c r="I1883">
        <v>6.3</v>
      </c>
      <c r="J1883">
        <v>68</v>
      </c>
      <c r="K1883">
        <v>967</v>
      </c>
      <c r="L1883">
        <v>70.8</v>
      </c>
      <c r="M1883">
        <v>2.1</v>
      </c>
    </row>
    <row r="1884" spans="1:13" x14ac:dyDescent="0.2">
      <c r="A1884">
        <v>2019</v>
      </c>
      <c r="B1884">
        <v>3</v>
      </c>
      <c r="C1884">
        <v>20</v>
      </c>
      <c r="D1884">
        <v>8</v>
      </c>
      <c r="E1884">
        <v>0</v>
      </c>
      <c r="F1884">
        <v>682</v>
      </c>
      <c r="G1884">
        <v>50</v>
      </c>
      <c r="H1884">
        <v>223</v>
      </c>
      <c r="I1884">
        <v>8.5</v>
      </c>
      <c r="J1884">
        <v>62.4</v>
      </c>
      <c r="K1884">
        <v>967.6</v>
      </c>
      <c r="L1884">
        <v>83</v>
      </c>
      <c r="M1884">
        <v>2.7</v>
      </c>
    </row>
    <row r="1885" spans="1:13" x14ac:dyDescent="0.2">
      <c r="A1885">
        <v>2019</v>
      </c>
      <c r="B1885">
        <v>3</v>
      </c>
      <c r="C1885">
        <v>20</v>
      </c>
      <c r="D1885">
        <v>9</v>
      </c>
      <c r="E1885">
        <v>0</v>
      </c>
      <c r="F1885">
        <v>839</v>
      </c>
      <c r="G1885">
        <v>95</v>
      </c>
      <c r="H1885">
        <v>465</v>
      </c>
      <c r="I1885">
        <v>10.7</v>
      </c>
      <c r="J1885">
        <v>52.5</v>
      </c>
      <c r="K1885">
        <v>968</v>
      </c>
      <c r="L1885">
        <v>89.7</v>
      </c>
      <c r="M1885">
        <v>5.7</v>
      </c>
    </row>
    <row r="1886" spans="1:13" x14ac:dyDescent="0.2">
      <c r="A1886">
        <v>2019</v>
      </c>
      <c r="B1886">
        <v>3</v>
      </c>
      <c r="C1886">
        <v>20</v>
      </c>
      <c r="D1886">
        <v>10</v>
      </c>
      <c r="E1886">
        <v>0</v>
      </c>
      <c r="F1886">
        <v>755</v>
      </c>
      <c r="G1886">
        <v>113</v>
      </c>
      <c r="H1886">
        <v>563</v>
      </c>
      <c r="I1886">
        <v>11.9</v>
      </c>
      <c r="J1886">
        <v>45.9</v>
      </c>
      <c r="K1886">
        <v>968.2</v>
      </c>
      <c r="L1886">
        <v>85.7</v>
      </c>
      <c r="M1886">
        <v>5.3</v>
      </c>
    </row>
    <row r="1887" spans="1:13" x14ac:dyDescent="0.2">
      <c r="A1887">
        <v>2019</v>
      </c>
      <c r="B1887">
        <v>3</v>
      </c>
      <c r="C1887">
        <v>20</v>
      </c>
      <c r="D1887">
        <v>11</v>
      </c>
      <c r="E1887">
        <v>0</v>
      </c>
      <c r="F1887">
        <v>628</v>
      </c>
      <c r="G1887">
        <v>238</v>
      </c>
      <c r="H1887">
        <v>699</v>
      </c>
      <c r="I1887">
        <v>12.8</v>
      </c>
      <c r="J1887">
        <v>43.4</v>
      </c>
      <c r="K1887">
        <v>968</v>
      </c>
      <c r="L1887">
        <v>89.8</v>
      </c>
      <c r="M1887">
        <v>5.7</v>
      </c>
    </row>
    <row r="1888" spans="1:13" x14ac:dyDescent="0.2">
      <c r="A1888">
        <v>2019</v>
      </c>
      <c r="B1888">
        <v>3</v>
      </c>
      <c r="C1888">
        <v>20</v>
      </c>
      <c r="D1888">
        <v>12</v>
      </c>
      <c r="E1888">
        <v>0</v>
      </c>
      <c r="F1888">
        <v>708</v>
      </c>
      <c r="G1888">
        <v>263</v>
      </c>
      <c r="H1888">
        <v>828</v>
      </c>
      <c r="I1888">
        <v>14.1</v>
      </c>
      <c r="J1888">
        <v>42.1</v>
      </c>
      <c r="K1888">
        <v>967.7</v>
      </c>
      <c r="L1888">
        <v>90.7</v>
      </c>
      <c r="M1888">
        <v>6.4</v>
      </c>
    </row>
    <row r="1889" spans="1:13" x14ac:dyDescent="0.2">
      <c r="A1889">
        <v>2019</v>
      </c>
      <c r="B1889">
        <v>3</v>
      </c>
      <c r="C1889">
        <v>20</v>
      </c>
      <c r="D1889">
        <v>13</v>
      </c>
      <c r="E1889">
        <v>0</v>
      </c>
      <c r="F1889">
        <v>187</v>
      </c>
      <c r="G1889">
        <v>339</v>
      </c>
      <c r="H1889">
        <v>500</v>
      </c>
      <c r="I1889">
        <v>13.2</v>
      </c>
      <c r="J1889">
        <v>45.8</v>
      </c>
      <c r="K1889">
        <v>967.4</v>
      </c>
      <c r="L1889">
        <v>86.1</v>
      </c>
      <c r="M1889">
        <v>6.6</v>
      </c>
    </row>
    <row r="1890" spans="1:13" x14ac:dyDescent="0.2">
      <c r="A1890">
        <v>2019</v>
      </c>
      <c r="B1890">
        <v>3</v>
      </c>
      <c r="C1890">
        <v>20</v>
      </c>
      <c r="D1890">
        <v>14</v>
      </c>
      <c r="E1890">
        <v>0</v>
      </c>
      <c r="F1890">
        <v>555</v>
      </c>
      <c r="G1890">
        <v>346</v>
      </c>
      <c r="H1890">
        <v>780</v>
      </c>
      <c r="I1890">
        <v>12.5</v>
      </c>
      <c r="J1890">
        <v>55.2</v>
      </c>
      <c r="K1890">
        <v>967</v>
      </c>
      <c r="L1890">
        <v>100.2</v>
      </c>
      <c r="M1890">
        <v>8.1</v>
      </c>
    </row>
    <row r="1891" spans="1:13" x14ac:dyDescent="0.2">
      <c r="A1891">
        <v>2019</v>
      </c>
      <c r="B1891">
        <v>3</v>
      </c>
      <c r="C1891">
        <v>20</v>
      </c>
      <c r="D1891">
        <v>15</v>
      </c>
      <c r="E1891">
        <v>0</v>
      </c>
      <c r="F1891">
        <v>548</v>
      </c>
      <c r="G1891">
        <v>305</v>
      </c>
      <c r="H1891">
        <v>680</v>
      </c>
      <c r="I1891">
        <v>12.9</v>
      </c>
      <c r="J1891">
        <v>53.7</v>
      </c>
      <c r="K1891">
        <v>966.5</v>
      </c>
      <c r="L1891">
        <v>97.8</v>
      </c>
      <c r="M1891">
        <v>7.1</v>
      </c>
    </row>
    <row r="1892" spans="1:13" x14ac:dyDescent="0.2">
      <c r="A1892">
        <v>2019</v>
      </c>
      <c r="B1892">
        <v>3</v>
      </c>
      <c r="C1892">
        <v>20</v>
      </c>
      <c r="D1892">
        <v>16</v>
      </c>
      <c r="E1892">
        <v>0</v>
      </c>
      <c r="F1892">
        <v>611</v>
      </c>
      <c r="G1892">
        <v>202</v>
      </c>
      <c r="H1892">
        <v>544</v>
      </c>
      <c r="I1892">
        <v>13.4</v>
      </c>
      <c r="J1892">
        <v>47.4</v>
      </c>
      <c r="K1892">
        <v>966.2</v>
      </c>
      <c r="L1892">
        <v>94.5</v>
      </c>
      <c r="M1892">
        <v>7.1</v>
      </c>
    </row>
    <row r="1893" spans="1:13" x14ac:dyDescent="0.2">
      <c r="A1893">
        <v>2019</v>
      </c>
      <c r="B1893">
        <v>3</v>
      </c>
      <c r="C1893">
        <v>20</v>
      </c>
      <c r="D1893">
        <v>17</v>
      </c>
      <c r="E1893">
        <v>0</v>
      </c>
      <c r="F1893">
        <v>179</v>
      </c>
      <c r="G1893">
        <v>118</v>
      </c>
      <c r="H1893">
        <v>198</v>
      </c>
      <c r="I1893">
        <v>11.7</v>
      </c>
      <c r="J1893">
        <v>52.4</v>
      </c>
      <c r="K1893">
        <v>966.5</v>
      </c>
      <c r="L1893">
        <v>96.6</v>
      </c>
      <c r="M1893">
        <v>7.4</v>
      </c>
    </row>
    <row r="1894" spans="1:13" x14ac:dyDescent="0.2">
      <c r="A1894">
        <v>2019</v>
      </c>
      <c r="B1894">
        <v>3</v>
      </c>
      <c r="C1894">
        <v>20</v>
      </c>
      <c r="D1894">
        <v>18</v>
      </c>
      <c r="E1894">
        <v>0</v>
      </c>
      <c r="F1894">
        <v>103</v>
      </c>
      <c r="G1894">
        <v>55</v>
      </c>
      <c r="H1894">
        <v>77</v>
      </c>
      <c r="I1894">
        <v>9.6999999999999993</v>
      </c>
      <c r="J1894">
        <v>64.3</v>
      </c>
      <c r="K1894">
        <v>967.3</v>
      </c>
      <c r="L1894">
        <v>84.9</v>
      </c>
      <c r="M1894">
        <v>6.1</v>
      </c>
    </row>
    <row r="1895" spans="1:13" x14ac:dyDescent="0.2">
      <c r="A1895">
        <v>2019</v>
      </c>
      <c r="B1895">
        <v>3</v>
      </c>
      <c r="C1895">
        <v>20</v>
      </c>
      <c r="D1895">
        <v>19</v>
      </c>
      <c r="E1895">
        <v>0</v>
      </c>
      <c r="F1895">
        <v>0</v>
      </c>
      <c r="G1895">
        <v>2</v>
      </c>
      <c r="H1895">
        <v>2</v>
      </c>
      <c r="I1895">
        <v>8.8000000000000007</v>
      </c>
      <c r="J1895">
        <v>70.900000000000006</v>
      </c>
      <c r="K1895">
        <v>967.8</v>
      </c>
      <c r="L1895">
        <v>88</v>
      </c>
      <c r="M1895">
        <v>5</v>
      </c>
    </row>
    <row r="1896" spans="1:13" x14ac:dyDescent="0.2">
      <c r="A1896">
        <v>2019</v>
      </c>
      <c r="B1896">
        <v>3</v>
      </c>
      <c r="C1896">
        <v>20</v>
      </c>
      <c r="D1896">
        <v>20</v>
      </c>
      <c r="E1896">
        <v>0</v>
      </c>
      <c r="F1896">
        <v>0</v>
      </c>
      <c r="G1896">
        <v>0</v>
      </c>
      <c r="H1896">
        <v>0</v>
      </c>
      <c r="I1896">
        <v>8.3000000000000007</v>
      </c>
      <c r="J1896">
        <v>71.8</v>
      </c>
      <c r="K1896">
        <v>968.5</v>
      </c>
      <c r="L1896">
        <v>82.1</v>
      </c>
      <c r="M1896">
        <v>4.5</v>
      </c>
    </row>
    <row r="1897" spans="1:13" x14ac:dyDescent="0.2">
      <c r="A1897">
        <v>2019</v>
      </c>
      <c r="B1897">
        <v>3</v>
      </c>
      <c r="C1897">
        <v>20</v>
      </c>
      <c r="D1897">
        <v>21</v>
      </c>
      <c r="E1897">
        <v>0</v>
      </c>
      <c r="F1897">
        <v>0</v>
      </c>
      <c r="G1897">
        <v>0</v>
      </c>
      <c r="H1897">
        <v>0</v>
      </c>
      <c r="I1897">
        <v>8.3000000000000007</v>
      </c>
      <c r="J1897">
        <v>68.900000000000006</v>
      </c>
      <c r="K1897">
        <v>969</v>
      </c>
      <c r="L1897">
        <v>67.599999999999994</v>
      </c>
      <c r="M1897">
        <v>4.5999999999999996</v>
      </c>
    </row>
    <row r="1898" spans="1:13" x14ac:dyDescent="0.2">
      <c r="A1898">
        <v>2019</v>
      </c>
      <c r="B1898">
        <v>3</v>
      </c>
      <c r="C1898">
        <v>20</v>
      </c>
      <c r="D1898">
        <v>22</v>
      </c>
      <c r="E1898">
        <v>0</v>
      </c>
      <c r="F1898">
        <v>0</v>
      </c>
      <c r="G1898">
        <v>0</v>
      </c>
      <c r="H1898">
        <v>0</v>
      </c>
      <c r="I1898">
        <v>7.6</v>
      </c>
      <c r="J1898">
        <v>68.900000000000006</v>
      </c>
      <c r="K1898">
        <v>969.3</v>
      </c>
      <c r="L1898">
        <v>56.4</v>
      </c>
      <c r="M1898">
        <v>2.2999999999999998</v>
      </c>
    </row>
    <row r="1899" spans="1:13" x14ac:dyDescent="0.2">
      <c r="A1899">
        <v>2019</v>
      </c>
      <c r="B1899">
        <v>3</v>
      </c>
      <c r="C1899">
        <v>20</v>
      </c>
      <c r="D1899">
        <v>23</v>
      </c>
      <c r="E1899">
        <v>0</v>
      </c>
      <c r="F1899">
        <v>0</v>
      </c>
      <c r="G1899">
        <v>0</v>
      </c>
      <c r="H1899">
        <v>0</v>
      </c>
      <c r="I1899">
        <v>6.2</v>
      </c>
      <c r="J1899">
        <v>75</v>
      </c>
      <c r="K1899">
        <v>969.1</v>
      </c>
      <c r="L1899">
        <v>104.9</v>
      </c>
      <c r="M1899">
        <v>1.3</v>
      </c>
    </row>
    <row r="1900" spans="1:13" x14ac:dyDescent="0.2">
      <c r="A1900">
        <v>2019</v>
      </c>
      <c r="B1900">
        <v>3</v>
      </c>
      <c r="C1900">
        <v>21</v>
      </c>
      <c r="D1900">
        <v>0</v>
      </c>
      <c r="E1900">
        <v>0</v>
      </c>
      <c r="F1900">
        <v>0</v>
      </c>
      <c r="G1900">
        <v>0</v>
      </c>
      <c r="H1900">
        <v>0</v>
      </c>
      <c r="I1900">
        <v>5.0999999999999996</v>
      </c>
      <c r="J1900">
        <v>78.900000000000006</v>
      </c>
      <c r="K1900">
        <v>968.8</v>
      </c>
      <c r="L1900">
        <v>85.5</v>
      </c>
      <c r="M1900">
        <v>1.9</v>
      </c>
    </row>
    <row r="1901" spans="1:13" x14ac:dyDescent="0.2">
      <c r="A1901">
        <v>2019</v>
      </c>
      <c r="B1901">
        <v>3</v>
      </c>
      <c r="C1901">
        <v>21</v>
      </c>
      <c r="D1901">
        <v>1</v>
      </c>
      <c r="E1901">
        <v>0</v>
      </c>
      <c r="F1901">
        <v>0</v>
      </c>
      <c r="G1901">
        <v>0</v>
      </c>
      <c r="H1901">
        <v>0</v>
      </c>
      <c r="I1901">
        <v>4.9000000000000004</v>
      </c>
      <c r="J1901">
        <v>76.2</v>
      </c>
      <c r="K1901">
        <v>968.4</v>
      </c>
      <c r="L1901">
        <v>52.6</v>
      </c>
      <c r="M1901">
        <v>1</v>
      </c>
    </row>
    <row r="1902" spans="1:13" x14ac:dyDescent="0.2">
      <c r="A1902">
        <v>2019</v>
      </c>
      <c r="B1902">
        <v>3</v>
      </c>
      <c r="C1902">
        <v>21</v>
      </c>
      <c r="D1902">
        <v>2</v>
      </c>
      <c r="E1902">
        <v>0</v>
      </c>
      <c r="F1902">
        <v>0</v>
      </c>
      <c r="G1902">
        <v>0</v>
      </c>
      <c r="H1902">
        <v>0</v>
      </c>
      <c r="I1902">
        <v>3.5</v>
      </c>
      <c r="J1902">
        <v>82.2</v>
      </c>
      <c r="K1902">
        <v>967.9</v>
      </c>
      <c r="L1902">
        <v>118.8</v>
      </c>
      <c r="M1902">
        <v>1.5</v>
      </c>
    </row>
    <row r="1903" spans="1:13" x14ac:dyDescent="0.2">
      <c r="A1903">
        <v>2019</v>
      </c>
      <c r="B1903">
        <v>3</v>
      </c>
      <c r="C1903">
        <v>21</v>
      </c>
      <c r="D1903">
        <v>3</v>
      </c>
      <c r="E1903">
        <v>0</v>
      </c>
      <c r="F1903">
        <v>0</v>
      </c>
      <c r="G1903">
        <v>0</v>
      </c>
      <c r="H1903">
        <v>0</v>
      </c>
      <c r="I1903">
        <v>7.1</v>
      </c>
      <c r="J1903">
        <v>57.7</v>
      </c>
      <c r="K1903">
        <v>967.2</v>
      </c>
      <c r="L1903">
        <v>55.8</v>
      </c>
      <c r="M1903">
        <v>4</v>
      </c>
    </row>
    <row r="1904" spans="1:13" x14ac:dyDescent="0.2">
      <c r="A1904">
        <v>2019</v>
      </c>
      <c r="B1904">
        <v>3</v>
      </c>
      <c r="C1904">
        <v>21</v>
      </c>
      <c r="D1904">
        <v>4</v>
      </c>
      <c r="E1904">
        <v>0</v>
      </c>
      <c r="F1904">
        <v>0</v>
      </c>
      <c r="G1904">
        <v>0</v>
      </c>
      <c r="H1904">
        <v>0</v>
      </c>
      <c r="I1904">
        <v>7.8</v>
      </c>
      <c r="J1904">
        <v>55.4</v>
      </c>
      <c r="K1904">
        <v>966.7</v>
      </c>
      <c r="L1904">
        <v>45.6</v>
      </c>
      <c r="M1904">
        <v>5.0999999999999996</v>
      </c>
    </row>
    <row r="1905" spans="1:13" x14ac:dyDescent="0.2">
      <c r="A1905">
        <v>2019</v>
      </c>
      <c r="B1905">
        <v>3</v>
      </c>
      <c r="C1905">
        <v>21</v>
      </c>
      <c r="D1905">
        <v>5</v>
      </c>
      <c r="E1905">
        <v>0</v>
      </c>
      <c r="F1905">
        <v>0</v>
      </c>
      <c r="G1905">
        <v>0</v>
      </c>
      <c r="H1905">
        <v>0</v>
      </c>
      <c r="I1905">
        <v>7.6</v>
      </c>
      <c r="J1905">
        <v>55.2</v>
      </c>
      <c r="K1905">
        <v>966.7</v>
      </c>
      <c r="L1905">
        <v>38.799999999999997</v>
      </c>
      <c r="M1905">
        <v>3.7</v>
      </c>
    </row>
    <row r="1906" spans="1:13" x14ac:dyDescent="0.2">
      <c r="A1906">
        <v>2019</v>
      </c>
      <c r="B1906">
        <v>3</v>
      </c>
      <c r="C1906">
        <v>21</v>
      </c>
      <c r="D1906">
        <v>6</v>
      </c>
      <c r="E1906">
        <v>0</v>
      </c>
      <c r="F1906">
        <v>0</v>
      </c>
      <c r="G1906">
        <v>0</v>
      </c>
      <c r="H1906">
        <v>0</v>
      </c>
      <c r="I1906">
        <v>7.8</v>
      </c>
      <c r="J1906">
        <v>48.8</v>
      </c>
      <c r="K1906">
        <v>966.7</v>
      </c>
      <c r="L1906">
        <v>38.6</v>
      </c>
      <c r="M1906">
        <v>4.2</v>
      </c>
    </row>
    <row r="1907" spans="1:13" x14ac:dyDescent="0.2">
      <c r="A1907">
        <v>2019</v>
      </c>
      <c r="B1907">
        <v>3</v>
      </c>
      <c r="C1907">
        <v>21</v>
      </c>
      <c r="D1907">
        <v>7</v>
      </c>
      <c r="E1907">
        <v>0</v>
      </c>
      <c r="F1907">
        <v>192</v>
      </c>
      <c r="G1907">
        <v>16</v>
      </c>
      <c r="H1907">
        <v>36</v>
      </c>
      <c r="I1907">
        <v>8.1</v>
      </c>
      <c r="J1907">
        <v>45.7</v>
      </c>
      <c r="K1907">
        <v>967.1</v>
      </c>
      <c r="L1907">
        <v>37.299999999999997</v>
      </c>
      <c r="M1907">
        <v>3.9</v>
      </c>
    </row>
    <row r="1908" spans="1:13" x14ac:dyDescent="0.2">
      <c r="A1908">
        <v>2019</v>
      </c>
      <c r="B1908">
        <v>3</v>
      </c>
      <c r="C1908">
        <v>21</v>
      </c>
      <c r="D1908">
        <v>8</v>
      </c>
      <c r="E1908">
        <v>0</v>
      </c>
      <c r="F1908">
        <v>688</v>
      </c>
      <c r="G1908">
        <v>47</v>
      </c>
      <c r="H1908">
        <v>225</v>
      </c>
      <c r="I1908">
        <v>9.4</v>
      </c>
      <c r="J1908">
        <v>42.4</v>
      </c>
      <c r="K1908">
        <v>967.7</v>
      </c>
      <c r="L1908">
        <v>37.299999999999997</v>
      </c>
      <c r="M1908">
        <v>4.0999999999999996</v>
      </c>
    </row>
    <row r="1909" spans="1:13" x14ac:dyDescent="0.2">
      <c r="A1909">
        <v>2019</v>
      </c>
      <c r="B1909">
        <v>3</v>
      </c>
      <c r="C1909">
        <v>21</v>
      </c>
      <c r="D1909">
        <v>9</v>
      </c>
      <c r="E1909">
        <v>0</v>
      </c>
      <c r="F1909">
        <v>853</v>
      </c>
      <c r="G1909">
        <v>66</v>
      </c>
      <c r="H1909">
        <v>446</v>
      </c>
      <c r="I1909">
        <v>10.5</v>
      </c>
      <c r="J1909">
        <v>39.4</v>
      </c>
      <c r="K1909">
        <v>967.9</v>
      </c>
      <c r="L1909">
        <v>48</v>
      </c>
      <c r="M1909">
        <v>6.6</v>
      </c>
    </row>
    <row r="1910" spans="1:13" x14ac:dyDescent="0.2">
      <c r="A1910">
        <v>2019</v>
      </c>
      <c r="B1910">
        <v>3</v>
      </c>
      <c r="C1910">
        <v>21</v>
      </c>
      <c r="D1910">
        <v>10</v>
      </c>
      <c r="E1910">
        <v>0</v>
      </c>
      <c r="F1910">
        <v>791</v>
      </c>
      <c r="G1910">
        <v>114</v>
      </c>
      <c r="H1910">
        <v>591</v>
      </c>
      <c r="I1910">
        <v>11.2</v>
      </c>
      <c r="J1910">
        <v>41.5</v>
      </c>
      <c r="K1910">
        <v>968.3</v>
      </c>
      <c r="L1910">
        <v>60</v>
      </c>
      <c r="M1910">
        <v>6.7</v>
      </c>
    </row>
    <row r="1911" spans="1:13" x14ac:dyDescent="0.2">
      <c r="A1911">
        <v>2019</v>
      </c>
      <c r="B1911">
        <v>3</v>
      </c>
      <c r="C1911">
        <v>21</v>
      </c>
      <c r="D1911">
        <v>11</v>
      </c>
      <c r="E1911">
        <v>0</v>
      </c>
      <c r="F1911">
        <v>271</v>
      </c>
      <c r="G1911">
        <v>240</v>
      </c>
      <c r="H1911">
        <v>437</v>
      </c>
      <c r="I1911">
        <v>11.5</v>
      </c>
      <c r="J1911">
        <v>42.5</v>
      </c>
      <c r="K1911">
        <v>968.1</v>
      </c>
      <c r="L1911">
        <v>59.3</v>
      </c>
      <c r="M1911">
        <v>6</v>
      </c>
    </row>
    <row r="1912" spans="1:13" x14ac:dyDescent="0.2">
      <c r="A1912">
        <v>2019</v>
      </c>
      <c r="B1912">
        <v>3</v>
      </c>
      <c r="C1912">
        <v>21</v>
      </c>
      <c r="D1912">
        <v>12</v>
      </c>
      <c r="E1912">
        <v>0</v>
      </c>
      <c r="F1912">
        <v>232</v>
      </c>
      <c r="G1912">
        <v>347</v>
      </c>
      <c r="H1912">
        <v>540</v>
      </c>
      <c r="I1912">
        <v>12.5</v>
      </c>
      <c r="J1912">
        <v>38.6</v>
      </c>
      <c r="K1912">
        <v>967.7</v>
      </c>
      <c r="L1912">
        <v>73.2</v>
      </c>
      <c r="M1912">
        <v>6.4</v>
      </c>
    </row>
    <row r="1913" spans="1:13" x14ac:dyDescent="0.2">
      <c r="A1913">
        <v>2019</v>
      </c>
      <c r="B1913">
        <v>3</v>
      </c>
      <c r="C1913">
        <v>21</v>
      </c>
      <c r="D1913">
        <v>13</v>
      </c>
      <c r="E1913">
        <v>0</v>
      </c>
      <c r="F1913">
        <v>31</v>
      </c>
      <c r="G1913">
        <v>287</v>
      </c>
      <c r="H1913">
        <v>320</v>
      </c>
      <c r="I1913">
        <v>12.5</v>
      </c>
      <c r="J1913">
        <v>39.799999999999997</v>
      </c>
      <c r="K1913">
        <v>967.3</v>
      </c>
      <c r="L1913">
        <v>71.599999999999994</v>
      </c>
      <c r="M1913">
        <v>5.9</v>
      </c>
    </row>
    <row r="1914" spans="1:13" x14ac:dyDescent="0.2">
      <c r="A1914">
        <v>2019</v>
      </c>
      <c r="B1914">
        <v>3</v>
      </c>
      <c r="C1914">
        <v>21</v>
      </c>
      <c r="D1914">
        <v>14</v>
      </c>
      <c r="E1914">
        <v>0</v>
      </c>
      <c r="F1914">
        <v>360</v>
      </c>
      <c r="G1914">
        <v>278</v>
      </c>
      <c r="H1914">
        <v>565</v>
      </c>
      <c r="I1914">
        <v>13.3</v>
      </c>
      <c r="J1914">
        <v>41.3</v>
      </c>
      <c r="K1914">
        <v>966.7</v>
      </c>
      <c r="L1914">
        <v>84.5</v>
      </c>
      <c r="M1914">
        <v>6.4</v>
      </c>
    </row>
    <row r="1915" spans="1:13" x14ac:dyDescent="0.2">
      <c r="A1915">
        <v>2019</v>
      </c>
      <c r="B1915">
        <v>3</v>
      </c>
      <c r="C1915">
        <v>21</v>
      </c>
      <c r="D1915">
        <v>15</v>
      </c>
      <c r="E1915">
        <v>0</v>
      </c>
      <c r="F1915">
        <v>176</v>
      </c>
      <c r="G1915">
        <v>282</v>
      </c>
      <c r="H1915">
        <v>413</v>
      </c>
      <c r="I1915">
        <v>13.2</v>
      </c>
      <c r="J1915">
        <v>42.8</v>
      </c>
      <c r="K1915">
        <v>966.5</v>
      </c>
      <c r="L1915">
        <v>87.1</v>
      </c>
      <c r="M1915">
        <v>6.8</v>
      </c>
    </row>
    <row r="1916" spans="1:13" x14ac:dyDescent="0.2">
      <c r="A1916">
        <v>2019</v>
      </c>
      <c r="B1916">
        <v>3</v>
      </c>
      <c r="C1916">
        <v>21</v>
      </c>
      <c r="D1916">
        <v>16</v>
      </c>
      <c r="E1916">
        <v>0</v>
      </c>
      <c r="F1916">
        <v>737</v>
      </c>
      <c r="G1916">
        <v>159</v>
      </c>
      <c r="H1916">
        <v>563</v>
      </c>
      <c r="I1916">
        <v>13.7</v>
      </c>
      <c r="J1916">
        <v>42.6</v>
      </c>
      <c r="K1916">
        <v>966.3</v>
      </c>
      <c r="L1916">
        <v>88.5</v>
      </c>
      <c r="M1916">
        <v>5.9</v>
      </c>
    </row>
    <row r="1917" spans="1:13" x14ac:dyDescent="0.2">
      <c r="A1917">
        <v>2019</v>
      </c>
      <c r="B1917">
        <v>3</v>
      </c>
      <c r="C1917">
        <v>21</v>
      </c>
      <c r="D1917">
        <v>17</v>
      </c>
      <c r="E1917">
        <v>0</v>
      </c>
      <c r="F1917">
        <v>427</v>
      </c>
      <c r="G1917">
        <v>95</v>
      </c>
      <c r="H1917">
        <v>240</v>
      </c>
      <c r="I1917">
        <v>12.9</v>
      </c>
      <c r="J1917">
        <v>47.2</v>
      </c>
      <c r="K1917">
        <v>966.1</v>
      </c>
      <c r="L1917">
        <v>88.5</v>
      </c>
      <c r="M1917">
        <v>5.8</v>
      </c>
    </row>
    <row r="1918" spans="1:13" x14ac:dyDescent="0.2">
      <c r="A1918">
        <v>2019</v>
      </c>
      <c r="B1918">
        <v>3</v>
      </c>
      <c r="C1918">
        <v>21</v>
      </c>
      <c r="D1918">
        <v>18</v>
      </c>
      <c r="E1918">
        <v>0</v>
      </c>
      <c r="F1918">
        <v>423</v>
      </c>
      <c r="G1918">
        <v>47</v>
      </c>
      <c r="H1918">
        <v>126</v>
      </c>
      <c r="I1918">
        <v>11.9</v>
      </c>
      <c r="J1918">
        <v>51.7</v>
      </c>
      <c r="K1918">
        <v>966.4</v>
      </c>
      <c r="L1918">
        <v>98.4</v>
      </c>
      <c r="M1918">
        <v>6.2</v>
      </c>
    </row>
    <row r="1919" spans="1:13" x14ac:dyDescent="0.2">
      <c r="A1919">
        <v>2019</v>
      </c>
      <c r="B1919">
        <v>3</v>
      </c>
      <c r="C1919">
        <v>21</v>
      </c>
      <c r="D1919">
        <v>19</v>
      </c>
      <c r="E1919">
        <v>0</v>
      </c>
      <c r="F1919">
        <v>17</v>
      </c>
      <c r="G1919">
        <v>4</v>
      </c>
      <c r="H1919">
        <v>5</v>
      </c>
      <c r="I1919">
        <v>10</v>
      </c>
      <c r="J1919">
        <v>57.7</v>
      </c>
      <c r="K1919">
        <v>966.8</v>
      </c>
      <c r="L1919">
        <v>91.5</v>
      </c>
      <c r="M1919">
        <v>4.9000000000000004</v>
      </c>
    </row>
    <row r="1920" spans="1:13" x14ac:dyDescent="0.2">
      <c r="A1920">
        <v>2019</v>
      </c>
      <c r="B1920">
        <v>3</v>
      </c>
      <c r="C1920">
        <v>21</v>
      </c>
      <c r="D1920">
        <v>20</v>
      </c>
      <c r="E1920">
        <v>0</v>
      </c>
      <c r="F1920">
        <v>0</v>
      </c>
      <c r="G1920">
        <v>0</v>
      </c>
      <c r="H1920">
        <v>0</v>
      </c>
      <c r="I1920">
        <v>9</v>
      </c>
      <c r="J1920">
        <v>64.900000000000006</v>
      </c>
      <c r="K1920">
        <v>967.6</v>
      </c>
      <c r="L1920">
        <v>82.2</v>
      </c>
      <c r="M1920">
        <v>3.5</v>
      </c>
    </row>
    <row r="1921" spans="1:13" x14ac:dyDescent="0.2">
      <c r="A1921">
        <v>2019</v>
      </c>
      <c r="B1921">
        <v>3</v>
      </c>
      <c r="C1921">
        <v>21</v>
      </c>
      <c r="D1921">
        <v>21</v>
      </c>
      <c r="E1921">
        <v>0</v>
      </c>
      <c r="F1921">
        <v>0</v>
      </c>
      <c r="G1921">
        <v>0</v>
      </c>
      <c r="H1921">
        <v>0</v>
      </c>
      <c r="I1921">
        <v>9.1999999999999993</v>
      </c>
      <c r="J1921">
        <v>70.400000000000006</v>
      </c>
      <c r="K1921">
        <v>968.2</v>
      </c>
      <c r="L1921">
        <v>66.5</v>
      </c>
      <c r="M1921">
        <v>2.8</v>
      </c>
    </row>
    <row r="1922" spans="1:13" x14ac:dyDescent="0.2">
      <c r="A1922">
        <v>2019</v>
      </c>
      <c r="B1922">
        <v>3</v>
      </c>
      <c r="C1922">
        <v>21</v>
      </c>
      <c r="D1922">
        <v>22</v>
      </c>
      <c r="E1922">
        <v>0</v>
      </c>
      <c r="F1922">
        <v>0</v>
      </c>
      <c r="G1922">
        <v>0</v>
      </c>
      <c r="H1922">
        <v>0</v>
      </c>
      <c r="I1922">
        <v>9.5</v>
      </c>
      <c r="J1922">
        <v>70.599999999999994</v>
      </c>
      <c r="K1922">
        <v>968.5</v>
      </c>
      <c r="L1922">
        <v>68.5</v>
      </c>
      <c r="M1922">
        <v>2.8</v>
      </c>
    </row>
    <row r="1923" spans="1:13" x14ac:dyDescent="0.2">
      <c r="A1923">
        <v>2019</v>
      </c>
      <c r="B1923">
        <v>3</v>
      </c>
      <c r="C1923">
        <v>21</v>
      </c>
      <c r="D1923">
        <v>23</v>
      </c>
      <c r="E1923">
        <v>0</v>
      </c>
      <c r="F1923">
        <v>0</v>
      </c>
      <c r="G1923">
        <v>0</v>
      </c>
      <c r="H1923">
        <v>0</v>
      </c>
      <c r="I1923">
        <v>8.8000000000000007</v>
      </c>
      <c r="J1923">
        <v>69.099999999999994</v>
      </c>
      <c r="K1923">
        <v>968.3</v>
      </c>
      <c r="L1923">
        <v>83.8</v>
      </c>
      <c r="M1923">
        <v>3.7</v>
      </c>
    </row>
    <row r="1924" spans="1:13" x14ac:dyDescent="0.2">
      <c r="A1924">
        <v>2019</v>
      </c>
      <c r="B1924">
        <v>3</v>
      </c>
      <c r="C1924">
        <v>22</v>
      </c>
      <c r="D1924">
        <v>0</v>
      </c>
      <c r="E1924">
        <v>0</v>
      </c>
      <c r="F1924">
        <v>0</v>
      </c>
      <c r="G1924">
        <v>0</v>
      </c>
      <c r="H1924">
        <v>0</v>
      </c>
      <c r="I1924">
        <v>7.9</v>
      </c>
      <c r="J1924">
        <v>70.900000000000006</v>
      </c>
      <c r="K1924">
        <v>968.1</v>
      </c>
      <c r="L1924">
        <v>85.6</v>
      </c>
      <c r="M1924">
        <v>2.8</v>
      </c>
    </row>
    <row r="1925" spans="1:13" x14ac:dyDescent="0.2">
      <c r="A1925">
        <v>2019</v>
      </c>
      <c r="B1925">
        <v>3</v>
      </c>
      <c r="C1925">
        <v>22</v>
      </c>
      <c r="D1925">
        <v>1</v>
      </c>
      <c r="E1925">
        <v>0</v>
      </c>
      <c r="F1925">
        <v>0</v>
      </c>
      <c r="G1925">
        <v>0</v>
      </c>
      <c r="H1925">
        <v>0</v>
      </c>
      <c r="I1925">
        <v>6.9</v>
      </c>
      <c r="J1925">
        <v>73.3</v>
      </c>
      <c r="K1925">
        <v>967.7</v>
      </c>
      <c r="L1925">
        <v>92.6</v>
      </c>
      <c r="M1925">
        <v>3.8</v>
      </c>
    </row>
    <row r="1926" spans="1:13" x14ac:dyDescent="0.2">
      <c r="A1926">
        <v>2019</v>
      </c>
      <c r="B1926">
        <v>3</v>
      </c>
      <c r="C1926">
        <v>22</v>
      </c>
      <c r="D1926">
        <v>2</v>
      </c>
      <c r="E1926">
        <v>0</v>
      </c>
      <c r="F1926">
        <v>0</v>
      </c>
      <c r="G1926">
        <v>0</v>
      </c>
      <c r="H1926">
        <v>0</v>
      </c>
      <c r="I1926">
        <v>6.6</v>
      </c>
      <c r="J1926">
        <v>74.900000000000006</v>
      </c>
      <c r="K1926">
        <v>967.5</v>
      </c>
      <c r="L1926">
        <v>98.7</v>
      </c>
      <c r="M1926">
        <v>1.9</v>
      </c>
    </row>
    <row r="1927" spans="1:13" x14ac:dyDescent="0.2">
      <c r="A1927">
        <v>2019</v>
      </c>
      <c r="B1927">
        <v>3</v>
      </c>
      <c r="C1927">
        <v>22</v>
      </c>
      <c r="D1927">
        <v>3</v>
      </c>
      <c r="E1927">
        <v>0</v>
      </c>
      <c r="F1927">
        <v>0</v>
      </c>
      <c r="G1927">
        <v>0</v>
      </c>
      <c r="H1927">
        <v>0</v>
      </c>
      <c r="I1927">
        <v>5.0999999999999996</v>
      </c>
      <c r="J1927">
        <v>78.3</v>
      </c>
      <c r="K1927">
        <v>967.1</v>
      </c>
      <c r="L1927">
        <v>75.099999999999994</v>
      </c>
      <c r="M1927">
        <v>0.6</v>
      </c>
    </row>
    <row r="1928" spans="1:13" x14ac:dyDescent="0.2">
      <c r="A1928">
        <v>2019</v>
      </c>
      <c r="B1928">
        <v>3</v>
      </c>
      <c r="C1928">
        <v>22</v>
      </c>
      <c r="D1928">
        <v>4</v>
      </c>
      <c r="E1928">
        <v>0</v>
      </c>
      <c r="F1928">
        <v>0</v>
      </c>
      <c r="G1928">
        <v>0</v>
      </c>
      <c r="H1928">
        <v>0</v>
      </c>
      <c r="I1928">
        <v>4.7</v>
      </c>
      <c r="J1928">
        <v>79.099999999999994</v>
      </c>
      <c r="K1928">
        <v>966.8</v>
      </c>
      <c r="L1928">
        <v>56.1</v>
      </c>
      <c r="M1928">
        <v>1.2</v>
      </c>
    </row>
    <row r="1929" spans="1:13" x14ac:dyDescent="0.2">
      <c r="A1929">
        <v>2019</v>
      </c>
      <c r="B1929">
        <v>3</v>
      </c>
      <c r="C1929">
        <v>22</v>
      </c>
      <c r="D1929">
        <v>5</v>
      </c>
      <c r="E1929">
        <v>0</v>
      </c>
      <c r="F1929">
        <v>0</v>
      </c>
      <c r="G1929">
        <v>0</v>
      </c>
      <c r="H1929">
        <v>0</v>
      </c>
      <c r="I1929">
        <v>5.4</v>
      </c>
      <c r="J1929">
        <v>67.2</v>
      </c>
      <c r="K1929">
        <v>966.9</v>
      </c>
      <c r="L1929">
        <v>87</v>
      </c>
      <c r="M1929">
        <v>3.4</v>
      </c>
    </row>
    <row r="1930" spans="1:13" x14ac:dyDescent="0.2">
      <c r="A1930">
        <v>2019</v>
      </c>
      <c r="B1930">
        <v>3</v>
      </c>
      <c r="C1930">
        <v>22</v>
      </c>
      <c r="D1930">
        <v>6</v>
      </c>
      <c r="E1930">
        <v>0</v>
      </c>
      <c r="F1930">
        <v>0</v>
      </c>
      <c r="G1930">
        <v>0</v>
      </c>
      <c r="H1930">
        <v>0</v>
      </c>
      <c r="I1930">
        <v>7.4</v>
      </c>
      <c r="J1930">
        <v>49.8</v>
      </c>
      <c r="K1930">
        <v>967.1</v>
      </c>
      <c r="L1930">
        <v>70.3</v>
      </c>
      <c r="M1930">
        <v>2.8</v>
      </c>
    </row>
    <row r="1931" spans="1:13" x14ac:dyDescent="0.2">
      <c r="A1931">
        <v>2019</v>
      </c>
      <c r="B1931">
        <v>3</v>
      </c>
      <c r="C1931">
        <v>22</v>
      </c>
      <c r="D1931">
        <v>7</v>
      </c>
      <c r="E1931">
        <v>0</v>
      </c>
      <c r="F1931">
        <v>34</v>
      </c>
      <c r="G1931">
        <v>20</v>
      </c>
      <c r="H1931">
        <v>25</v>
      </c>
      <c r="I1931">
        <v>7.7</v>
      </c>
      <c r="J1931">
        <v>49.5</v>
      </c>
      <c r="K1931">
        <v>967.4</v>
      </c>
      <c r="L1931">
        <v>47.9</v>
      </c>
      <c r="M1931">
        <v>2.7</v>
      </c>
    </row>
    <row r="1932" spans="1:13" x14ac:dyDescent="0.2">
      <c r="A1932">
        <v>2019</v>
      </c>
      <c r="B1932">
        <v>3</v>
      </c>
      <c r="C1932">
        <v>22</v>
      </c>
      <c r="D1932">
        <v>8</v>
      </c>
      <c r="E1932">
        <v>0</v>
      </c>
      <c r="F1932">
        <v>454</v>
      </c>
      <c r="G1932">
        <v>84</v>
      </c>
      <c r="H1932">
        <v>208</v>
      </c>
      <c r="I1932">
        <v>8.5</v>
      </c>
      <c r="J1932">
        <v>49.7</v>
      </c>
      <c r="K1932">
        <v>967.6</v>
      </c>
      <c r="L1932">
        <v>120.4</v>
      </c>
      <c r="M1932">
        <v>2.5</v>
      </c>
    </row>
    <row r="1933" spans="1:13" x14ac:dyDescent="0.2">
      <c r="A1933">
        <v>2019</v>
      </c>
      <c r="B1933">
        <v>3</v>
      </c>
      <c r="C1933">
        <v>22</v>
      </c>
      <c r="D1933">
        <v>9</v>
      </c>
      <c r="E1933">
        <v>0</v>
      </c>
      <c r="F1933">
        <v>689</v>
      </c>
      <c r="G1933">
        <v>137</v>
      </c>
      <c r="H1933">
        <v>451</v>
      </c>
      <c r="I1933">
        <v>11.2</v>
      </c>
      <c r="J1933">
        <v>43.7</v>
      </c>
      <c r="K1933">
        <v>967.9</v>
      </c>
      <c r="L1933">
        <v>104.8</v>
      </c>
      <c r="M1933">
        <v>3.9</v>
      </c>
    </row>
    <row r="1934" spans="1:13" x14ac:dyDescent="0.2">
      <c r="A1934">
        <v>2019</v>
      </c>
      <c r="B1934">
        <v>3</v>
      </c>
      <c r="C1934">
        <v>22</v>
      </c>
      <c r="D1934">
        <v>10</v>
      </c>
      <c r="E1934">
        <v>0</v>
      </c>
      <c r="F1934">
        <v>721</v>
      </c>
      <c r="G1934">
        <v>134</v>
      </c>
      <c r="H1934">
        <v>580</v>
      </c>
      <c r="I1934">
        <v>12.3</v>
      </c>
      <c r="J1934">
        <v>39.1</v>
      </c>
      <c r="K1934">
        <v>968.1</v>
      </c>
      <c r="L1934">
        <v>89.2</v>
      </c>
      <c r="M1934">
        <v>4.9000000000000004</v>
      </c>
    </row>
    <row r="1935" spans="1:13" x14ac:dyDescent="0.2">
      <c r="A1935">
        <v>2019</v>
      </c>
      <c r="B1935">
        <v>3</v>
      </c>
      <c r="C1935">
        <v>22</v>
      </c>
      <c r="D1935">
        <v>11</v>
      </c>
      <c r="E1935">
        <v>0</v>
      </c>
      <c r="F1935">
        <v>883</v>
      </c>
      <c r="G1935">
        <v>130</v>
      </c>
      <c r="H1935">
        <v>779</v>
      </c>
      <c r="I1935">
        <v>13.5</v>
      </c>
      <c r="J1935">
        <v>39.6</v>
      </c>
      <c r="K1935">
        <v>967.9</v>
      </c>
      <c r="L1935">
        <v>95.8</v>
      </c>
      <c r="M1935">
        <v>5.9</v>
      </c>
    </row>
    <row r="1936" spans="1:13" x14ac:dyDescent="0.2">
      <c r="A1936">
        <v>2019</v>
      </c>
      <c r="B1936">
        <v>3</v>
      </c>
      <c r="C1936">
        <v>22</v>
      </c>
      <c r="D1936">
        <v>12</v>
      </c>
      <c r="E1936">
        <v>0</v>
      </c>
      <c r="F1936">
        <v>903</v>
      </c>
      <c r="G1936">
        <v>134</v>
      </c>
      <c r="H1936">
        <v>862</v>
      </c>
      <c r="I1936">
        <v>14.4</v>
      </c>
      <c r="J1936">
        <v>41.1</v>
      </c>
      <c r="K1936">
        <v>967.5</v>
      </c>
      <c r="L1936">
        <v>87.2</v>
      </c>
      <c r="M1936">
        <v>6</v>
      </c>
    </row>
    <row r="1937" spans="1:13" x14ac:dyDescent="0.2">
      <c r="A1937">
        <v>2019</v>
      </c>
      <c r="B1937">
        <v>3</v>
      </c>
      <c r="C1937">
        <v>22</v>
      </c>
      <c r="D1937">
        <v>13</v>
      </c>
      <c r="E1937">
        <v>0</v>
      </c>
      <c r="F1937">
        <v>892</v>
      </c>
      <c r="G1937">
        <v>149</v>
      </c>
      <c r="H1937">
        <v>883</v>
      </c>
      <c r="I1937">
        <v>15.3</v>
      </c>
      <c r="J1937">
        <v>38.299999999999997</v>
      </c>
      <c r="K1937">
        <v>967</v>
      </c>
      <c r="L1937">
        <v>89.1</v>
      </c>
      <c r="M1937">
        <v>6.1</v>
      </c>
    </row>
    <row r="1938" spans="1:13" x14ac:dyDescent="0.2">
      <c r="A1938">
        <v>2019</v>
      </c>
      <c r="B1938">
        <v>3</v>
      </c>
      <c r="C1938">
        <v>22</v>
      </c>
      <c r="D1938">
        <v>14</v>
      </c>
      <c r="E1938">
        <v>0</v>
      </c>
      <c r="F1938">
        <v>855</v>
      </c>
      <c r="G1938">
        <v>173</v>
      </c>
      <c r="H1938">
        <v>844</v>
      </c>
      <c r="I1938">
        <v>16.399999999999999</v>
      </c>
      <c r="J1938">
        <v>37.1</v>
      </c>
      <c r="K1938">
        <v>966.3</v>
      </c>
      <c r="L1938">
        <v>97.9</v>
      </c>
      <c r="M1938">
        <v>5.5</v>
      </c>
    </row>
    <row r="1939" spans="1:13" x14ac:dyDescent="0.2">
      <c r="A1939">
        <v>2019</v>
      </c>
      <c r="B1939">
        <v>3</v>
      </c>
      <c r="C1939">
        <v>22</v>
      </c>
      <c r="D1939">
        <v>15</v>
      </c>
      <c r="E1939">
        <v>0</v>
      </c>
      <c r="F1939">
        <v>743</v>
      </c>
      <c r="G1939">
        <v>168</v>
      </c>
      <c r="H1939">
        <v>681</v>
      </c>
      <c r="I1939">
        <v>16.600000000000001</v>
      </c>
      <c r="J1939">
        <v>39.700000000000003</v>
      </c>
      <c r="K1939">
        <v>965.9</v>
      </c>
      <c r="L1939">
        <v>109.5</v>
      </c>
      <c r="M1939">
        <v>5.8</v>
      </c>
    </row>
    <row r="1940" spans="1:13" x14ac:dyDescent="0.2">
      <c r="A1940">
        <v>2019</v>
      </c>
      <c r="B1940">
        <v>3</v>
      </c>
      <c r="C1940">
        <v>22</v>
      </c>
      <c r="D1940">
        <v>16</v>
      </c>
      <c r="E1940">
        <v>0</v>
      </c>
      <c r="F1940">
        <v>693</v>
      </c>
      <c r="G1940">
        <v>164</v>
      </c>
      <c r="H1940">
        <v>549</v>
      </c>
      <c r="I1940">
        <v>16.3</v>
      </c>
      <c r="J1940">
        <v>41.3</v>
      </c>
      <c r="K1940">
        <v>965.8</v>
      </c>
      <c r="L1940">
        <v>104.2</v>
      </c>
      <c r="M1940">
        <v>6.5</v>
      </c>
    </row>
    <row r="1941" spans="1:13" x14ac:dyDescent="0.2">
      <c r="A1941">
        <v>2019</v>
      </c>
      <c r="B1941">
        <v>3</v>
      </c>
      <c r="C1941">
        <v>22</v>
      </c>
      <c r="D1941">
        <v>17</v>
      </c>
      <c r="E1941">
        <v>0</v>
      </c>
      <c r="F1941">
        <v>378</v>
      </c>
      <c r="G1941">
        <v>130</v>
      </c>
      <c r="H1941">
        <v>282</v>
      </c>
      <c r="I1941">
        <v>15.5</v>
      </c>
      <c r="J1941">
        <v>43.9</v>
      </c>
      <c r="K1941">
        <v>965.8</v>
      </c>
      <c r="L1941">
        <v>103.9</v>
      </c>
      <c r="M1941">
        <v>6.3</v>
      </c>
    </row>
    <row r="1942" spans="1:13" x14ac:dyDescent="0.2">
      <c r="A1942">
        <v>2019</v>
      </c>
      <c r="B1942">
        <v>3</v>
      </c>
      <c r="C1942">
        <v>22</v>
      </c>
      <c r="D1942">
        <v>18</v>
      </c>
      <c r="E1942">
        <v>0</v>
      </c>
      <c r="F1942">
        <v>198</v>
      </c>
      <c r="G1942">
        <v>59</v>
      </c>
      <c r="H1942">
        <v>99</v>
      </c>
      <c r="I1942">
        <v>13.6</v>
      </c>
      <c r="J1942">
        <v>49.1</v>
      </c>
      <c r="K1942">
        <v>966.3</v>
      </c>
      <c r="L1942">
        <v>101.6</v>
      </c>
      <c r="M1942">
        <v>5.9</v>
      </c>
    </row>
    <row r="1943" spans="1:13" x14ac:dyDescent="0.2">
      <c r="A1943">
        <v>2019</v>
      </c>
      <c r="B1943">
        <v>3</v>
      </c>
      <c r="C1943">
        <v>22</v>
      </c>
      <c r="D1943">
        <v>19</v>
      </c>
      <c r="E1943">
        <v>0</v>
      </c>
      <c r="F1943">
        <v>1</v>
      </c>
      <c r="G1943">
        <v>4</v>
      </c>
      <c r="H1943">
        <v>5</v>
      </c>
      <c r="I1943">
        <v>11.8</v>
      </c>
      <c r="J1943">
        <v>57.2</v>
      </c>
      <c r="K1943">
        <v>966.9</v>
      </c>
      <c r="L1943">
        <v>102.3</v>
      </c>
      <c r="M1943">
        <v>4.0999999999999996</v>
      </c>
    </row>
    <row r="1944" spans="1:13" x14ac:dyDescent="0.2">
      <c r="A1944">
        <v>2019</v>
      </c>
      <c r="B1944">
        <v>3</v>
      </c>
      <c r="C1944">
        <v>22</v>
      </c>
      <c r="D1944">
        <v>20</v>
      </c>
      <c r="E1944">
        <v>0</v>
      </c>
      <c r="F1944">
        <v>0</v>
      </c>
      <c r="G1944">
        <v>0</v>
      </c>
      <c r="H1944">
        <v>0</v>
      </c>
      <c r="I1944">
        <v>11.2</v>
      </c>
      <c r="J1944">
        <v>60.8</v>
      </c>
      <c r="K1944">
        <v>967.3</v>
      </c>
      <c r="L1944">
        <v>112.9</v>
      </c>
      <c r="M1944">
        <v>3</v>
      </c>
    </row>
    <row r="1945" spans="1:13" x14ac:dyDescent="0.2">
      <c r="A1945">
        <v>2019</v>
      </c>
      <c r="B1945">
        <v>3</v>
      </c>
      <c r="C1945">
        <v>22</v>
      </c>
      <c r="D1945">
        <v>21</v>
      </c>
      <c r="E1945">
        <v>0</v>
      </c>
      <c r="F1945">
        <v>0</v>
      </c>
      <c r="G1945">
        <v>0</v>
      </c>
      <c r="H1945">
        <v>0</v>
      </c>
      <c r="I1945">
        <v>10.9</v>
      </c>
      <c r="J1945">
        <v>62.1</v>
      </c>
      <c r="K1945">
        <v>967.7</v>
      </c>
      <c r="L1945">
        <v>81.400000000000006</v>
      </c>
      <c r="M1945">
        <v>3.6</v>
      </c>
    </row>
    <row r="1946" spans="1:13" x14ac:dyDescent="0.2">
      <c r="A1946">
        <v>2019</v>
      </c>
      <c r="B1946">
        <v>3</v>
      </c>
      <c r="C1946">
        <v>22</v>
      </c>
      <c r="D1946">
        <v>22</v>
      </c>
      <c r="E1946">
        <v>0</v>
      </c>
      <c r="F1946">
        <v>0</v>
      </c>
      <c r="G1946">
        <v>0</v>
      </c>
      <c r="H1946">
        <v>0</v>
      </c>
      <c r="I1946">
        <v>10.199999999999999</v>
      </c>
      <c r="J1946">
        <v>64.3</v>
      </c>
      <c r="K1946">
        <v>967.9</v>
      </c>
      <c r="L1946">
        <v>79.599999999999994</v>
      </c>
      <c r="M1946">
        <v>3.3</v>
      </c>
    </row>
    <row r="1947" spans="1:13" x14ac:dyDescent="0.2">
      <c r="A1947">
        <v>2019</v>
      </c>
      <c r="B1947">
        <v>3</v>
      </c>
      <c r="C1947">
        <v>22</v>
      </c>
      <c r="D1947">
        <v>23</v>
      </c>
      <c r="E1947">
        <v>0</v>
      </c>
      <c r="F1947">
        <v>0</v>
      </c>
      <c r="G1947">
        <v>0</v>
      </c>
      <c r="H1947">
        <v>0</v>
      </c>
      <c r="I1947">
        <v>9.6999999999999993</v>
      </c>
      <c r="J1947">
        <v>66.400000000000006</v>
      </c>
      <c r="K1947">
        <v>967.7</v>
      </c>
      <c r="L1947">
        <v>88.3</v>
      </c>
      <c r="M1947">
        <v>2.8</v>
      </c>
    </row>
    <row r="1948" spans="1:13" x14ac:dyDescent="0.2">
      <c r="A1948">
        <v>2019</v>
      </c>
      <c r="B1948">
        <v>3</v>
      </c>
      <c r="C1948">
        <v>23</v>
      </c>
      <c r="D1948">
        <v>0</v>
      </c>
      <c r="E1948">
        <v>0</v>
      </c>
      <c r="F1948">
        <v>0</v>
      </c>
      <c r="G1948">
        <v>0</v>
      </c>
      <c r="H1948">
        <v>0</v>
      </c>
      <c r="I1948">
        <v>9</v>
      </c>
      <c r="J1948">
        <v>68.2</v>
      </c>
      <c r="K1948">
        <v>967.6</v>
      </c>
      <c r="L1948">
        <v>85.3</v>
      </c>
      <c r="M1948">
        <v>2.5</v>
      </c>
    </row>
    <row r="1949" spans="1:13" x14ac:dyDescent="0.2">
      <c r="A1949">
        <v>2019</v>
      </c>
      <c r="B1949">
        <v>3</v>
      </c>
      <c r="C1949">
        <v>23</v>
      </c>
      <c r="D1949">
        <v>1</v>
      </c>
      <c r="E1949">
        <v>0</v>
      </c>
      <c r="F1949">
        <v>0</v>
      </c>
      <c r="G1949">
        <v>0</v>
      </c>
      <c r="H1949">
        <v>0</v>
      </c>
      <c r="I1949">
        <v>8.6999999999999993</v>
      </c>
      <c r="J1949">
        <v>67.599999999999994</v>
      </c>
      <c r="K1949">
        <v>967.2</v>
      </c>
      <c r="L1949">
        <v>77.7</v>
      </c>
      <c r="M1949">
        <v>2.1</v>
      </c>
    </row>
    <row r="1950" spans="1:13" x14ac:dyDescent="0.2">
      <c r="A1950">
        <v>2019</v>
      </c>
      <c r="B1950">
        <v>3</v>
      </c>
      <c r="C1950">
        <v>23</v>
      </c>
      <c r="D1950">
        <v>2</v>
      </c>
      <c r="E1950">
        <v>0</v>
      </c>
      <c r="F1950">
        <v>0</v>
      </c>
      <c r="G1950">
        <v>0</v>
      </c>
      <c r="H1950">
        <v>0</v>
      </c>
      <c r="I1950">
        <v>8.6</v>
      </c>
      <c r="J1950">
        <v>66.8</v>
      </c>
      <c r="K1950">
        <v>967.1</v>
      </c>
      <c r="L1950">
        <v>69.5</v>
      </c>
      <c r="M1950">
        <v>1</v>
      </c>
    </row>
    <row r="1951" spans="1:13" x14ac:dyDescent="0.2">
      <c r="A1951">
        <v>2019</v>
      </c>
      <c r="B1951">
        <v>3</v>
      </c>
      <c r="C1951">
        <v>23</v>
      </c>
      <c r="D1951">
        <v>3</v>
      </c>
      <c r="E1951">
        <v>0</v>
      </c>
      <c r="F1951">
        <v>0</v>
      </c>
      <c r="G1951">
        <v>0</v>
      </c>
      <c r="H1951">
        <v>0</v>
      </c>
      <c r="I1951">
        <v>8.6</v>
      </c>
      <c r="J1951">
        <v>66.5</v>
      </c>
      <c r="K1951">
        <v>966.6</v>
      </c>
      <c r="L1951">
        <v>315.7</v>
      </c>
      <c r="M1951">
        <v>0.9</v>
      </c>
    </row>
    <row r="1952" spans="1:13" x14ac:dyDescent="0.2">
      <c r="A1952">
        <v>2019</v>
      </c>
      <c r="B1952">
        <v>3</v>
      </c>
      <c r="C1952">
        <v>23</v>
      </c>
      <c r="D1952">
        <v>4</v>
      </c>
      <c r="E1952">
        <v>0</v>
      </c>
      <c r="F1952">
        <v>0</v>
      </c>
      <c r="G1952">
        <v>0</v>
      </c>
      <c r="H1952">
        <v>0</v>
      </c>
      <c r="I1952">
        <v>7.3</v>
      </c>
      <c r="J1952">
        <v>69.400000000000006</v>
      </c>
      <c r="K1952">
        <v>966.4</v>
      </c>
      <c r="L1952">
        <v>77.2</v>
      </c>
      <c r="M1952">
        <v>0.7</v>
      </c>
    </row>
    <row r="1953" spans="1:13" x14ac:dyDescent="0.2">
      <c r="A1953">
        <v>2019</v>
      </c>
      <c r="B1953">
        <v>3</v>
      </c>
      <c r="C1953">
        <v>23</v>
      </c>
      <c r="D1953">
        <v>5</v>
      </c>
      <c r="E1953">
        <v>0</v>
      </c>
      <c r="F1953">
        <v>0</v>
      </c>
      <c r="G1953">
        <v>0</v>
      </c>
      <c r="H1953">
        <v>0</v>
      </c>
      <c r="I1953">
        <v>6.8</v>
      </c>
      <c r="J1953">
        <v>71.5</v>
      </c>
      <c r="K1953">
        <v>966.3</v>
      </c>
      <c r="L1953">
        <v>45</v>
      </c>
      <c r="M1953">
        <v>1</v>
      </c>
    </row>
    <row r="1954" spans="1:13" x14ac:dyDescent="0.2">
      <c r="A1954">
        <v>2019</v>
      </c>
      <c r="B1954">
        <v>3</v>
      </c>
      <c r="C1954">
        <v>23</v>
      </c>
      <c r="D1954">
        <v>6</v>
      </c>
      <c r="E1954">
        <v>0</v>
      </c>
      <c r="F1954">
        <v>0</v>
      </c>
      <c r="G1954">
        <v>0</v>
      </c>
      <c r="H1954">
        <v>0</v>
      </c>
      <c r="I1954">
        <v>7.3</v>
      </c>
      <c r="J1954">
        <v>70.400000000000006</v>
      </c>
      <c r="K1954">
        <v>966.3</v>
      </c>
      <c r="L1954">
        <v>72.7</v>
      </c>
      <c r="M1954">
        <v>2.1</v>
      </c>
    </row>
    <row r="1955" spans="1:13" x14ac:dyDescent="0.2">
      <c r="A1955">
        <v>2019</v>
      </c>
      <c r="B1955">
        <v>3</v>
      </c>
      <c r="C1955">
        <v>23</v>
      </c>
      <c r="D1955">
        <v>7</v>
      </c>
      <c r="E1955">
        <v>0</v>
      </c>
      <c r="F1955">
        <v>127</v>
      </c>
      <c r="G1955">
        <v>21</v>
      </c>
      <c r="H1955">
        <v>36</v>
      </c>
      <c r="I1955">
        <v>7.3</v>
      </c>
      <c r="J1955">
        <v>72.099999999999994</v>
      </c>
      <c r="K1955">
        <v>966.5</v>
      </c>
      <c r="L1955">
        <v>69.599999999999994</v>
      </c>
      <c r="M1955">
        <v>1</v>
      </c>
    </row>
    <row r="1956" spans="1:13" x14ac:dyDescent="0.2">
      <c r="A1956">
        <v>2019</v>
      </c>
      <c r="B1956">
        <v>3</v>
      </c>
      <c r="C1956">
        <v>23</v>
      </c>
      <c r="D1956">
        <v>8</v>
      </c>
      <c r="E1956">
        <v>0</v>
      </c>
      <c r="F1956">
        <v>549</v>
      </c>
      <c r="G1956">
        <v>68</v>
      </c>
      <c r="H1956">
        <v>218</v>
      </c>
      <c r="I1956">
        <v>10.5</v>
      </c>
      <c r="J1956">
        <v>68.400000000000006</v>
      </c>
      <c r="K1956">
        <v>966.6</v>
      </c>
      <c r="L1956">
        <v>87.8</v>
      </c>
      <c r="M1956">
        <v>2.7</v>
      </c>
    </row>
    <row r="1957" spans="1:13" x14ac:dyDescent="0.2">
      <c r="A1957">
        <v>2019</v>
      </c>
      <c r="B1957">
        <v>3</v>
      </c>
      <c r="C1957">
        <v>23</v>
      </c>
      <c r="D1957">
        <v>9</v>
      </c>
      <c r="E1957">
        <v>0</v>
      </c>
      <c r="F1957">
        <v>659</v>
      </c>
      <c r="G1957">
        <v>99</v>
      </c>
      <c r="H1957">
        <v>405</v>
      </c>
      <c r="I1957">
        <v>13</v>
      </c>
      <c r="J1957">
        <v>55.1</v>
      </c>
      <c r="K1957">
        <v>966.7</v>
      </c>
      <c r="L1957">
        <v>73.7</v>
      </c>
      <c r="M1957">
        <v>6</v>
      </c>
    </row>
    <row r="1958" spans="1:13" x14ac:dyDescent="0.2">
      <c r="A1958">
        <v>2019</v>
      </c>
      <c r="B1958">
        <v>3</v>
      </c>
      <c r="C1958">
        <v>23</v>
      </c>
      <c r="D1958">
        <v>10</v>
      </c>
      <c r="E1958">
        <v>0</v>
      </c>
      <c r="F1958">
        <v>435</v>
      </c>
      <c r="G1958">
        <v>257</v>
      </c>
      <c r="H1958">
        <v>522</v>
      </c>
      <c r="I1958">
        <v>14.1</v>
      </c>
      <c r="J1958">
        <v>47.8</v>
      </c>
      <c r="K1958">
        <v>966.7</v>
      </c>
      <c r="L1958">
        <v>72.2</v>
      </c>
      <c r="M1958">
        <v>6.5</v>
      </c>
    </row>
    <row r="1959" spans="1:13" x14ac:dyDescent="0.2">
      <c r="A1959">
        <v>2019</v>
      </c>
      <c r="B1959">
        <v>3</v>
      </c>
      <c r="C1959">
        <v>23</v>
      </c>
      <c r="D1959">
        <v>11</v>
      </c>
      <c r="E1959">
        <v>0</v>
      </c>
      <c r="F1959">
        <v>313</v>
      </c>
      <c r="G1959">
        <v>321</v>
      </c>
      <c r="H1959">
        <v>564</v>
      </c>
      <c r="I1959">
        <v>14.5</v>
      </c>
      <c r="J1959">
        <v>49.3</v>
      </c>
      <c r="K1959">
        <v>966.8</v>
      </c>
      <c r="L1959">
        <v>87.2</v>
      </c>
      <c r="M1959">
        <v>6.5</v>
      </c>
    </row>
    <row r="1960" spans="1:13" x14ac:dyDescent="0.2">
      <c r="A1960">
        <v>2019</v>
      </c>
      <c r="B1960">
        <v>3</v>
      </c>
      <c r="C1960">
        <v>23</v>
      </c>
      <c r="D1960">
        <v>12</v>
      </c>
      <c r="E1960">
        <v>0</v>
      </c>
      <c r="F1960">
        <v>377</v>
      </c>
      <c r="G1960">
        <v>279</v>
      </c>
      <c r="H1960">
        <v>589</v>
      </c>
      <c r="I1960">
        <v>15</v>
      </c>
      <c r="J1960">
        <v>51.3</v>
      </c>
      <c r="K1960">
        <v>966.5</v>
      </c>
      <c r="L1960">
        <v>81.5</v>
      </c>
      <c r="M1960">
        <v>7.3</v>
      </c>
    </row>
    <row r="1961" spans="1:13" x14ac:dyDescent="0.2">
      <c r="A1961">
        <v>2019</v>
      </c>
      <c r="B1961">
        <v>3</v>
      </c>
      <c r="C1961">
        <v>23</v>
      </c>
      <c r="D1961">
        <v>13</v>
      </c>
      <c r="E1961">
        <v>0</v>
      </c>
      <c r="F1961">
        <v>76</v>
      </c>
      <c r="G1961">
        <v>397</v>
      </c>
      <c r="H1961">
        <v>468</v>
      </c>
      <c r="I1961">
        <v>12.1</v>
      </c>
      <c r="J1961">
        <v>69.7</v>
      </c>
      <c r="K1961">
        <v>966.7</v>
      </c>
      <c r="L1961">
        <v>80.2</v>
      </c>
      <c r="M1961">
        <v>7.4</v>
      </c>
    </row>
    <row r="1962" spans="1:13" x14ac:dyDescent="0.2">
      <c r="A1962">
        <v>2019</v>
      </c>
      <c r="B1962">
        <v>3</v>
      </c>
      <c r="C1962">
        <v>23</v>
      </c>
      <c r="D1962">
        <v>14</v>
      </c>
      <c r="E1962">
        <v>0</v>
      </c>
      <c r="F1962">
        <v>307</v>
      </c>
      <c r="G1962">
        <v>451</v>
      </c>
      <c r="H1962">
        <v>709</v>
      </c>
      <c r="I1962">
        <v>13.4</v>
      </c>
      <c r="J1962">
        <v>59.8</v>
      </c>
      <c r="K1962">
        <v>966.2</v>
      </c>
      <c r="L1962">
        <v>65.900000000000006</v>
      </c>
      <c r="M1962">
        <v>6.1</v>
      </c>
    </row>
    <row r="1963" spans="1:13" x14ac:dyDescent="0.2">
      <c r="A1963">
        <v>2019</v>
      </c>
      <c r="B1963">
        <v>3</v>
      </c>
      <c r="C1963">
        <v>23</v>
      </c>
      <c r="D1963">
        <v>15</v>
      </c>
      <c r="E1963">
        <v>0</v>
      </c>
      <c r="F1963">
        <v>13</v>
      </c>
      <c r="G1963">
        <v>255</v>
      </c>
      <c r="H1963">
        <v>269</v>
      </c>
      <c r="I1963">
        <v>12.6</v>
      </c>
      <c r="J1963">
        <v>63.1</v>
      </c>
      <c r="K1963">
        <v>965.6</v>
      </c>
      <c r="L1963">
        <v>57.8</v>
      </c>
      <c r="M1963">
        <v>5.4</v>
      </c>
    </row>
    <row r="1964" spans="1:13" x14ac:dyDescent="0.2">
      <c r="A1964">
        <v>2019</v>
      </c>
      <c r="B1964">
        <v>3</v>
      </c>
      <c r="C1964">
        <v>23</v>
      </c>
      <c r="D1964">
        <v>16</v>
      </c>
      <c r="E1964">
        <v>0</v>
      </c>
      <c r="F1964">
        <v>4</v>
      </c>
      <c r="G1964">
        <v>130</v>
      </c>
      <c r="H1964">
        <v>134</v>
      </c>
      <c r="I1964">
        <v>12.6</v>
      </c>
      <c r="J1964">
        <v>64.599999999999994</v>
      </c>
      <c r="K1964">
        <v>965.2</v>
      </c>
      <c r="L1964">
        <v>69.400000000000006</v>
      </c>
      <c r="M1964">
        <v>5.3</v>
      </c>
    </row>
    <row r="1965" spans="1:13" x14ac:dyDescent="0.2">
      <c r="A1965">
        <v>2019</v>
      </c>
      <c r="B1965">
        <v>3</v>
      </c>
      <c r="C1965">
        <v>23</v>
      </c>
      <c r="D1965">
        <v>17</v>
      </c>
      <c r="E1965">
        <v>0</v>
      </c>
      <c r="F1965">
        <v>0</v>
      </c>
      <c r="G1965">
        <v>45</v>
      </c>
      <c r="H1965">
        <v>45</v>
      </c>
      <c r="I1965">
        <v>11.6</v>
      </c>
      <c r="J1965">
        <v>70.099999999999994</v>
      </c>
      <c r="K1965">
        <v>965.1</v>
      </c>
      <c r="L1965">
        <v>61.7</v>
      </c>
      <c r="M1965">
        <v>5</v>
      </c>
    </row>
    <row r="1966" spans="1:13" x14ac:dyDescent="0.2">
      <c r="A1966">
        <v>2019</v>
      </c>
      <c r="B1966">
        <v>3</v>
      </c>
      <c r="C1966">
        <v>23</v>
      </c>
      <c r="D1966">
        <v>18</v>
      </c>
      <c r="E1966">
        <v>0</v>
      </c>
      <c r="F1966">
        <v>0</v>
      </c>
      <c r="G1966">
        <v>53</v>
      </c>
      <c r="H1966">
        <v>54</v>
      </c>
      <c r="I1966">
        <v>11.7</v>
      </c>
      <c r="J1966">
        <v>69.8</v>
      </c>
      <c r="K1966">
        <v>965.1</v>
      </c>
      <c r="L1966">
        <v>67.400000000000006</v>
      </c>
      <c r="M1966">
        <v>4.5999999999999996</v>
      </c>
    </row>
    <row r="1967" spans="1:13" x14ac:dyDescent="0.2">
      <c r="A1967">
        <v>2019</v>
      </c>
      <c r="B1967">
        <v>3</v>
      </c>
      <c r="C1967">
        <v>23</v>
      </c>
      <c r="D1967">
        <v>19</v>
      </c>
      <c r="E1967">
        <v>0</v>
      </c>
      <c r="F1967">
        <v>0</v>
      </c>
      <c r="G1967">
        <v>3</v>
      </c>
      <c r="H1967">
        <v>3</v>
      </c>
      <c r="I1967">
        <v>11.5</v>
      </c>
      <c r="J1967">
        <v>68.599999999999994</v>
      </c>
      <c r="K1967">
        <v>965.4</v>
      </c>
      <c r="L1967">
        <v>66.900000000000006</v>
      </c>
      <c r="M1967">
        <v>4.0999999999999996</v>
      </c>
    </row>
    <row r="1968" spans="1:13" x14ac:dyDescent="0.2">
      <c r="A1968">
        <v>2019</v>
      </c>
      <c r="B1968">
        <v>3</v>
      </c>
      <c r="C1968">
        <v>23</v>
      </c>
      <c r="D1968">
        <v>20</v>
      </c>
      <c r="E1968">
        <v>0</v>
      </c>
      <c r="F1968">
        <v>0</v>
      </c>
      <c r="G1968">
        <v>0</v>
      </c>
      <c r="H1968">
        <v>0</v>
      </c>
      <c r="I1968">
        <v>11.3</v>
      </c>
      <c r="J1968">
        <v>68</v>
      </c>
      <c r="K1968">
        <v>965.4</v>
      </c>
      <c r="L1968">
        <v>70.900000000000006</v>
      </c>
      <c r="M1968">
        <v>3.6</v>
      </c>
    </row>
    <row r="1969" spans="1:13" x14ac:dyDescent="0.2">
      <c r="A1969">
        <v>2019</v>
      </c>
      <c r="B1969">
        <v>3</v>
      </c>
      <c r="C1969">
        <v>23</v>
      </c>
      <c r="D1969">
        <v>21</v>
      </c>
      <c r="E1969">
        <v>0</v>
      </c>
      <c r="F1969">
        <v>0</v>
      </c>
      <c r="G1969">
        <v>0</v>
      </c>
      <c r="H1969">
        <v>0</v>
      </c>
      <c r="I1969">
        <v>11.2</v>
      </c>
      <c r="J1969">
        <v>66.8</v>
      </c>
      <c r="K1969">
        <v>965.7</v>
      </c>
      <c r="L1969">
        <v>68.5</v>
      </c>
      <c r="M1969">
        <v>3.9</v>
      </c>
    </row>
    <row r="1970" spans="1:13" x14ac:dyDescent="0.2">
      <c r="A1970">
        <v>2019</v>
      </c>
      <c r="B1970">
        <v>3</v>
      </c>
      <c r="C1970">
        <v>23</v>
      </c>
      <c r="D1970">
        <v>22</v>
      </c>
      <c r="E1970">
        <v>0</v>
      </c>
      <c r="F1970">
        <v>0</v>
      </c>
      <c r="G1970">
        <v>0</v>
      </c>
      <c r="H1970">
        <v>0</v>
      </c>
      <c r="I1970">
        <v>11.2</v>
      </c>
      <c r="J1970">
        <v>66.7</v>
      </c>
      <c r="K1970">
        <v>965.7</v>
      </c>
      <c r="L1970">
        <v>71.900000000000006</v>
      </c>
      <c r="M1970">
        <v>3.1</v>
      </c>
    </row>
    <row r="1971" spans="1:13" x14ac:dyDescent="0.2">
      <c r="A1971">
        <v>2019</v>
      </c>
      <c r="B1971">
        <v>3</v>
      </c>
      <c r="C1971">
        <v>23</v>
      </c>
      <c r="D1971">
        <v>23</v>
      </c>
      <c r="E1971">
        <v>0</v>
      </c>
      <c r="F1971">
        <v>0</v>
      </c>
      <c r="G1971">
        <v>0</v>
      </c>
      <c r="H1971">
        <v>0</v>
      </c>
      <c r="I1971">
        <v>9.5</v>
      </c>
      <c r="J1971">
        <v>73.7</v>
      </c>
      <c r="K1971">
        <v>965.5</v>
      </c>
      <c r="L1971">
        <v>89.7</v>
      </c>
      <c r="M1971">
        <v>2.5</v>
      </c>
    </row>
    <row r="1972" spans="1:13" x14ac:dyDescent="0.2">
      <c r="A1972">
        <v>2019</v>
      </c>
      <c r="B1972">
        <v>3</v>
      </c>
      <c r="C1972">
        <v>24</v>
      </c>
      <c r="D1972">
        <v>0</v>
      </c>
      <c r="E1972">
        <v>0</v>
      </c>
      <c r="F1972">
        <v>0</v>
      </c>
      <c r="G1972">
        <v>0</v>
      </c>
      <c r="H1972">
        <v>0</v>
      </c>
      <c r="I1972">
        <v>8.1</v>
      </c>
      <c r="J1972">
        <v>80.5</v>
      </c>
      <c r="K1972">
        <v>965.1</v>
      </c>
      <c r="L1972">
        <v>93.3</v>
      </c>
      <c r="M1972">
        <v>1.9</v>
      </c>
    </row>
    <row r="1973" spans="1:13" x14ac:dyDescent="0.2">
      <c r="A1973">
        <v>2019</v>
      </c>
      <c r="B1973">
        <v>3</v>
      </c>
      <c r="C1973">
        <v>24</v>
      </c>
      <c r="D1973">
        <v>1</v>
      </c>
      <c r="E1973">
        <v>0</v>
      </c>
      <c r="F1973">
        <v>0</v>
      </c>
      <c r="G1973">
        <v>0</v>
      </c>
      <c r="H1973">
        <v>0</v>
      </c>
      <c r="I1973">
        <v>9.9</v>
      </c>
      <c r="J1973">
        <v>71.5</v>
      </c>
      <c r="K1973">
        <v>964.9</v>
      </c>
      <c r="L1973">
        <v>66.2</v>
      </c>
      <c r="M1973">
        <v>3.5</v>
      </c>
    </row>
    <row r="1974" spans="1:13" x14ac:dyDescent="0.2">
      <c r="A1974">
        <v>2019</v>
      </c>
      <c r="B1974">
        <v>3</v>
      </c>
      <c r="C1974">
        <v>24</v>
      </c>
      <c r="D1974">
        <v>2</v>
      </c>
      <c r="E1974">
        <v>0</v>
      </c>
      <c r="F1974">
        <v>0</v>
      </c>
      <c r="G1974">
        <v>0</v>
      </c>
      <c r="H1974">
        <v>0</v>
      </c>
      <c r="I1974">
        <v>10.5</v>
      </c>
      <c r="J1974">
        <v>68.7</v>
      </c>
      <c r="K1974">
        <v>964.7</v>
      </c>
      <c r="L1974">
        <v>66.599999999999994</v>
      </c>
      <c r="M1974">
        <v>3.6</v>
      </c>
    </row>
    <row r="1975" spans="1:13" x14ac:dyDescent="0.2">
      <c r="A1975">
        <v>2019</v>
      </c>
      <c r="B1975">
        <v>3</v>
      </c>
      <c r="C1975">
        <v>24</v>
      </c>
      <c r="D1975">
        <v>3</v>
      </c>
      <c r="E1975">
        <v>0</v>
      </c>
      <c r="F1975">
        <v>0</v>
      </c>
      <c r="G1975">
        <v>0</v>
      </c>
      <c r="H1975">
        <v>0</v>
      </c>
      <c r="I1975">
        <v>10.6</v>
      </c>
      <c r="J1975">
        <v>68.599999999999994</v>
      </c>
      <c r="K1975">
        <v>964.4</v>
      </c>
      <c r="L1975">
        <v>67.400000000000006</v>
      </c>
      <c r="M1975">
        <v>3.7</v>
      </c>
    </row>
    <row r="1976" spans="1:13" x14ac:dyDescent="0.2">
      <c r="A1976">
        <v>2019</v>
      </c>
      <c r="B1976">
        <v>3</v>
      </c>
      <c r="C1976">
        <v>24</v>
      </c>
      <c r="D1976">
        <v>4</v>
      </c>
      <c r="E1976">
        <v>0</v>
      </c>
      <c r="F1976">
        <v>0</v>
      </c>
      <c r="G1976">
        <v>0</v>
      </c>
      <c r="H1976">
        <v>0</v>
      </c>
      <c r="I1976">
        <v>10.4</v>
      </c>
      <c r="J1976">
        <v>67.400000000000006</v>
      </c>
      <c r="K1976">
        <v>964.2</v>
      </c>
      <c r="L1976">
        <v>76.3</v>
      </c>
      <c r="M1976">
        <v>3.1</v>
      </c>
    </row>
    <row r="1977" spans="1:13" x14ac:dyDescent="0.2">
      <c r="A1977">
        <v>2019</v>
      </c>
      <c r="B1977">
        <v>3</v>
      </c>
      <c r="C1977">
        <v>24</v>
      </c>
      <c r="D1977">
        <v>5</v>
      </c>
      <c r="E1977">
        <v>0</v>
      </c>
      <c r="F1977">
        <v>0</v>
      </c>
      <c r="G1977">
        <v>0</v>
      </c>
      <c r="H1977">
        <v>0</v>
      </c>
      <c r="I1977">
        <v>10.4</v>
      </c>
      <c r="J1977">
        <v>66.3</v>
      </c>
      <c r="K1977">
        <v>964.3</v>
      </c>
      <c r="L1977">
        <v>88.3</v>
      </c>
      <c r="M1977">
        <v>2.9</v>
      </c>
    </row>
    <row r="1978" spans="1:13" x14ac:dyDescent="0.2">
      <c r="A1978">
        <v>2019</v>
      </c>
      <c r="B1978">
        <v>3</v>
      </c>
      <c r="C1978">
        <v>24</v>
      </c>
      <c r="D1978">
        <v>6</v>
      </c>
      <c r="E1978">
        <v>0</v>
      </c>
      <c r="F1978">
        <v>0</v>
      </c>
      <c r="G1978">
        <v>0</v>
      </c>
      <c r="H1978">
        <v>0</v>
      </c>
      <c r="I1978">
        <v>9.1999999999999993</v>
      </c>
      <c r="J1978">
        <v>70.3</v>
      </c>
      <c r="K1978">
        <v>964.2</v>
      </c>
      <c r="L1978">
        <v>103.7</v>
      </c>
      <c r="M1978">
        <v>2.7</v>
      </c>
    </row>
    <row r="1979" spans="1:13" x14ac:dyDescent="0.2">
      <c r="A1979">
        <v>2019</v>
      </c>
      <c r="B1979">
        <v>3</v>
      </c>
      <c r="C1979">
        <v>24</v>
      </c>
      <c r="D1979">
        <v>7</v>
      </c>
      <c r="E1979">
        <v>0</v>
      </c>
      <c r="F1979">
        <v>9</v>
      </c>
      <c r="G1979">
        <v>29</v>
      </c>
      <c r="H1979">
        <v>30</v>
      </c>
      <c r="I1979">
        <v>10.4</v>
      </c>
      <c r="J1979">
        <v>65.400000000000006</v>
      </c>
      <c r="K1979">
        <v>964.2</v>
      </c>
      <c r="L1979">
        <v>97.7</v>
      </c>
      <c r="M1979">
        <v>3.3</v>
      </c>
    </row>
    <row r="1980" spans="1:13" x14ac:dyDescent="0.2">
      <c r="A1980">
        <v>2019</v>
      </c>
      <c r="B1980">
        <v>3</v>
      </c>
      <c r="C1980">
        <v>24</v>
      </c>
      <c r="D1980">
        <v>8</v>
      </c>
      <c r="E1980">
        <v>0</v>
      </c>
      <c r="F1980">
        <v>50</v>
      </c>
      <c r="G1980">
        <v>113</v>
      </c>
      <c r="H1980">
        <v>125</v>
      </c>
      <c r="I1980">
        <v>12.6</v>
      </c>
      <c r="J1980">
        <v>54</v>
      </c>
      <c r="K1980">
        <v>964.4</v>
      </c>
      <c r="L1980">
        <v>78</v>
      </c>
      <c r="M1980">
        <v>4.7</v>
      </c>
    </row>
    <row r="1981" spans="1:13" x14ac:dyDescent="0.2">
      <c r="A1981">
        <v>2019</v>
      </c>
      <c r="B1981">
        <v>3</v>
      </c>
      <c r="C1981">
        <v>24</v>
      </c>
      <c r="D1981">
        <v>9</v>
      </c>
      <c r="E1981">
        <v>0</v>
      </c>
      <c r="F1981">
        <v>0</v>
      </c>
      <c r="G1981">
        <v>116</v>
      </c>
      <c r="H1981">
        <v>118</v>
      </c>
      <c r="I1981">
        <v>13</v>
      </c>
      <c r="J1981">
        <v>54.1</v>
      </c>
      <c r="K1981">
        <v>964.7</v>
      </c>
      <c r="L1981">
        <v>93</v>
      </c>
      <c r="M1981">
        <v>5.6</v>
      </c>
    </row>
    <row r="1982" spans="1:13" x14ac:dyDescent="0.2">
      <c r="A1982">
        <v>2019</v>
      </c>
      <c r="B1982">
        <v>3</v>
      </c>
      <c r="C1982">
        <v>24</v>
      </c>
      <c r="D1982">
        <v>10</v>
      </c>
      <c r="E1982">
        <v>0</v>
      </c>
      <c r="F1982">
        <v>30</v>
      </c>
      <c r="G1982">
        <v>218</v>
      </c>
      <c r="H1982">
        <v>243</v>
      </c>
      <c r="I1982">
        <v>13.9</v>
      </c>
      <c r="J1982">
        <v>53.3</v>
      </c>
      <c r="K1982">
        <v>965.6</v>
      </c>
      <c r="L1982">
        <v>101.1</v>
      </c>
      <c r="M1982">
        <v>5.4</v>
      </c>
    </row>
    <row r="1983" spans="1:13" x14ac:dyDescent="0.2">
      <c r="A1983">
        <v>2019</v>
      </c>
      <c r="B1983">
        <v>3</v>
      </c>
      <c r="C1983">
        <v>24</v>
      </c>
      <c r="D1983">
        <v>11</v>
      </c>
      <c r="E1983">
        <v>0</v>
      </c>
      <c r="F1983">
        <v>8</v>
      </c>
      <c r="G1983">
        <v>280</v>
      </c>
      <c r="H1983">
        <v>292</v>
      </c>
      <c r="I1983">
        <v>15</v>
      </c>
      <c r="J1983">
        <v>52.5</v>
      </c>
      <c r="K1983">
        <v>965.6</v>
      </c>
      <c r="L1983">
        <v>103.8</v>
      </c>
      <c r="M1983">
        <v>5.5</v>
      </c>
    </row>
    <row r="1984" spans="1:13" x14ac:dyDescent="0.2">
      <c r="A1984">
        <v>2019</v>
      </c>
      <c r="B1984">
        <v>3</v>
      </c>
      <c r="C1984">
        <v>24</v>
      </c>
      <c r="D1984">
        <v>12</v>
      </c>
      <c r="E1984">
        <v>0</v>
      </c>
      <c r="F1984">
        <v>83</v>
      </c>
      <c r="G1984">
        <v>458</v>
      </c>
      <c r="H1984">
        <v>537</v>
      </c>
      <c r="I1984">
        <v>16.2</v>
      </c>
      <c r="J1984">
        <v>49.9</v>
      </c>
      <c r="K1984">
        <v>965.1</v>
      </c>
      <c r="L1984">
        <v>85.6</v>
      </c>
      <c r="M1984">
        <v>6.1</v>
      </c>
    </row>
    <row r="1985" spans="1:13" x14ac:dyDescent="0.2">
      <c r="A1985">
        <v>2019</v>
      </c>
      <c r="B1985">
        <v>3</v>
      </c>
      <c r="C1985">
        <v>24</v>
      </c>
      <c r="D1985">
        <v>13</v>
      </c>
      <c r="E1985">
        <v>0</v>
      </c>
      <c r="F1985">
        <v>2</v>
      </c>
      <c r="G1985">
        <v>377</v>
      </c>
      <c r="H1985">
        <v>387</v>
      </c>
      <c r="I1985">
        <v>16.5</v>
      </c>
      <c r="J1985">
        <v>48.9</v>
      </c>
      <c r="K1985">
        <v>964.5</v>
      </c>
      <c r="L1985">
        <v>87.1</v>
      </c>
      <c r="M1985">
        <v>6.1</v>
      </c>
    </row>
    <row r="1986" spans="1:13" x14ac:dyDescent="0.2">
      <c r="A1986">
        <v>2019</v>
      </c>
      <c r="B1986">
        <v>3</v>
      </c>
      <c r="C1986">
        <v>24</v>
      </c>
      <c r="D1986">
        <v>14</v>
      </c>
      <c r="E1986">
        <v>0</v>
      </c>
      <c r="F1986">
        <v>1</v>
      </c>
      <c r="G1986">
        <v>178</v>
      </c>
      <c r="H1986">
        <v>181</v>
      </c>
      <c r="I1986">
        <v>16</v>
      </c>
      <c r="J1986">
        <v>50</v>
      </c>
      <c r="K1986">
        <v>963.8</v>
      </c>
      <c r="L1986">
        <v>87.4</v>
      </c>
      <c r="M1986">
        <v>7</v>
      </c>
    </row>
    <row r="1987" spans="1:13" x14ac:dyDescent="0.2">
      <c r="A1987">
        <v>2019</v>
      </c>
      <c r="B1987">
        <v>3</v>
      </c>
      <c r="C1987">
        <v>24</v>
      </c>
      <c r="D1987">
        <v>15</v>
      </c>
      <c r="E1987">
        <v>0</v>
      </c>
      <c r="F1987">
        <v>4</v>
      </c>
      <c r="G1987">
        <v>260</v>
      </c>
      <c r="H1987">
        <v>267</v>
      </c>
      <c r="I1987">
        <v>16</v>
      </c>
      <c r="J1987">
        <v>51.3</v>
      </c>
      <c r="K1987">
        <v>963.6</v>
      </c>
      <c r="L1987">
        <v>86.5</v>
      </c>
      <c r="M1987">
        <v>6.4</v>
      </c>
    </row>
    <row r="1988" spans="1:13" x14ac:dyDescent="0.2">
      <c r="A1988">
        <v>2019</v>
      </c>
      <c r="B1988">
        <v>3</v>
      </c>
      <c r="C1988">
        <v>24</v>
      </c>
      <c r="D1988">
        <v>16</v>
      </c>
      <c r="E1988">
        <v>0</v>
      </c>
      <c r="F1988">
        <v>16</v>
      </c>
      <c r="G1988">
        <v>244</v>
      </c>
      <c r="H1988">
        <v>256</v>
      </c>
      <c r="I1988">
        <v>16.2</v>
      </c>
      <c r="J1988">
        <v>50.2</v>
      </c>
      <c r="K1988">
        <v>963.4</v>
      </c>
      <c r="L1988">
        <v>89.3</v>
      </c>
      <c r="M1988">
        <v>6</v>
      </c>
    </row>
    <row r="1989" spans="1:13" x14ac:dyDescent="0.2">
      <c r="A1989">
        <v>2019</v>
      </c>
      <c r="B1989">
        <v>3</v>
      </c>
      <c r="C1989">
        <v>24</v>
      </c>
      <c r="D1989">
        <v>17</v>
      </c>
      <c r="E1989">
        <v>0</v>
      </c>
      <c r="F1989">
        <v>3</v>
      </c>
      <c r="G1989">
        <v>140</v>
      </c>
      <c r="H1989">
        <v>143</v>
      </c>
      <c r="I1989">
        <v>15.7</v>
      </c>
      <c r="J1989">
        <v>50.5</v>
      </c>
      <c r="K1989">
        <v>963.4</v>
      </c>
      <c r="L1989">
        <v>93.7</v>
      </c>
      <c r="M1989">
        <v>5.6</v>
      </c>
    </row>
    <row r="1990" spans="1:13" x14ac:dyDescent="0.2">
      <c r="A1990">
        <v>2019</v>
      </c>
      <c r="B1990">
        <v>3</v>
      </c>
      <c r="C1990">
        <v>24</v>
      </c>
      <c r="D1990">
        <v>18</v>
      </c>
      <c r="E1990">
        <v>0</v>
      </c>
      <c r="F1990">
        <v>0</v>
      </c>
      <c r="G1990">
        <v>51</v>
      </c>
      <c r="H1990">
        <v>52</v>
      </c>
      <c r="I1990">
        <v>14.8</v>
      </c>
      <c r="J1990">
        <v>53.3</v>
      </c>
      <c r="K1990">
        <v>963.4</v>
      </c>
      <c r="L1990">
        <v>100.9</v>
      </c>
      <c r="M1990">
        <v>4.9000000000000004</v>
      </c>
    </row>
    <row r="1991" spans="1:13" x14ac:dyDescent="0.2">
      <c r="A1991">
        <v>2019</v>
      </c>
      <c r="B1991">
        <v>3</v>
      </c>
      <c r="C1991">
        <v>24</v>
      </c>
      <c r="D1991">
        <v>19</v>
      </c>
      <c r="E1991">
        <v>0</v>
      </c>
      <c r="F1991">
        <v>0</v>
      </c>
      <c r="G1991">
        <v>4</v>
      </c>
      <c r="H1991">
        <v>4</v>
      </c>
      <c r="I1991">
        <v>13.2</v>
      </c>
      <c r="J1991">
        <v>64.3</v>
      </c>
      <c r="K1991">
        <v>963.5</v>
      </c>
      <c r="L1991">
        <v>96.9</v>
      </c>
      <c r="M1991">
        <v>3.8</v>
      </c>
    </row>
    <row r="1992" spans="1:13" x14ac:dyDescent="0.2">
      <c r="A1992">
        <v>2019</v>
      </c>
      <c r="B1992">
        <v>3</v>
      </c>
      <c r="C1992">
        <v>24</v>
      </c>
      <c r="D1992">
        <v>20</v>
      </c>
      <c r="E1992">
        <v>0</v>
      </c>
      <c r="F1992">
        <v>0</v>
      </c>
      <c r="G1992">
        <v>0</v>
      </c>
      <c r="H1992">
        <v>0</v>
      </c>
      <c r="I1992">
        <v>11.9</v>
      </c>
      <c r="J1992">
        <v>71.099999999999994</v>
      </c>
      <c r="K1992">
        <v>963.8</v>
      </c>
      <c r="L1992">
        <v>95.9</v>
      </c>
      <c r="M1992">
        <v>3.3</v>
      </c>
    </row>
    <row r="1993" spans="1:13" x14ac:dyDescent="0.2">
      <c r="A1993">
        <v>2019</v>
      </c>
      <c r="B1993">
        <v>3</v>
      </c>
      <c r="C1993">
        <v>24</v>
      </c>
      <c r="D1993">
        <v>21</v>
      </c>
      <c r="E1993">
        <v>0</v>
      </c>
      <c r="F1993">
        <v>0</v>
      </c>
      <c r="G1993">
        <v>0</v>
      </c>
      <c r="H1993">
        <v>0</v>
      </c>
      <c r="I1993">
        <v>11.7</v>
      </c>
      <c r="J1993">
        <v>72</v>
      </c>
      <c r="K1993">
        <v>964</v>
      </c>
      <c r="L1993">
        <v>95.4</v>
      </c>
      <c r="M1993">
        <v>3.2</v>
      </c>
    </row>
    <row r="1994" spans="1:13" x14ac:dyDescent="0.2">
      <c r="A1994">
        <v>2019</v>
      </c>
      <c r="B1994">
        <v>3</v>
      </c>
      <c r="C1994">
        <v>24</v>
      </c>
      <c r="D1994">
        <v>22</v>
      </c>
      <c r="E1994">
        <v>0</v>
      </c>
      <c r="F1994">
        <v>0</v>
      </c>
      <c r="G1994">
        <v>0</v>
      </c>
      <c r="H1994">
        <v>0</v>
      </c>
      <c r="I1994">
        <v>11.4</v>
      </c>
      <c r="J1994">
        <v>71.7</v>
      </c>
      <c r="K1994">
        <v>964.1</v>
      </c>
      <c r="L1994">
        <v>104</v>
      </c>
      <c r="M1994">
        <v>1.7</v>
      </c>
    </row>
    <row r="1995" spans="1:13" x14ac:dyDescent="0.2">
      <c r="A1995">
        <v>2019</v>
      </c>
      <c r="B1995">
        <v>3</v>
      </c>
      <c r="C1995">
        <v>24</v>
      </c>
      <c r="D1995">
        <v>23</v>
      </c>
      <c r="E1995">
        <v>0</v>
      </c>
      <c r="F1995">
        <v>0</v>
      </c>
      <c r="G1995">
        <v>0</v>
      </c>
      <c r="H1995">
        <v>0</v>
      </c>
      <c r="I1995">
        <v>11.4</v>
      </c>
      <c r="J1995">
        <v>67.7</v>
      </c>
      <c r="K1995">
        <v>963.9</v>
      </c>
      <c r="L1995">
        <v>127.5</v>
      </c>
      <c r="M1995">
        <v>0.8</v>
      </c>
    </row>
    <row r="1996" spans="1:13" x14ac:dyDescent="0.2">
      <c r="A1996">
        <v>2019</v>
      </c>
      <c r="B1996">
        <v>3</v>
      </c>
      <c r="C1996">
        <v>25</v>
      </c>
      <c r="D1996">
        <v>0</v>
      </c>
      <c r="E1996">
        <v>0</v>
      </c>
      <c r="F1996">
        <v>0</v>
      </c>
      <c r="G1996">
        <v>0</v>
      </c>
      <c r="H1996">
        <v>0</v>
      </c>
      <c r="I1996">
        <v>11.2</v>
      </c>
      <c r="J1996">
        <v>64.8</v>
      </c>
      <c r="K1996">
        <v>963.5</v>
      </c>
      <c r="L1996">
        <v>85.2</v>
      </c>
      <c r="M1996">
        <v>1.4</v>
      </c>
    </row>
    <row r="1997" spans="1:13" x14ac:dyDescent="0.2">
      <c r="A1997">
        <v>2019</v>
      </c>
      <c r="B1997">
        <v>3</v>
      </c>
      <c r="C1997">
        <v>25</v>
      </c>
      <c r="D1997">
        <v>1</v>
      </c>
      <c r="E1997">
        <v>0</v>
      </c>
      <c r="F1997">
        <v>0</v>
      </c>
      <c r="G1997">
        <v>0</v>
      </c>
      <c r="H1997">
        <v>0</v>
      </c>
      <c r="I1997">
        <v>11.5</v>
      </c>
      <c r="J1997">
        <v>60.2</v>
      </c>
      <c r="K1997">
        <v>963.1</v>
      </c>
      <c r="L1997">
        <v>105.1</v>
      </c>
      <c r="M1997">
        <v>2.2999999999999998</v>
      </c>
    </row>
    <row r="1998" spans="1:13" x14ac:dyDescent="0.2">
      <c r="A1998">
        <v>2019</v>
      </c>
      <c r="B1998">
        <v>3</v>
      </c>
      <c r="C1998">
        <v>25</v>
      </c>
      <c r="D1998">
        <v>2</v>
      </c>
      <c r="E1998">
        <v>0</v>
      </c>
      <c r="F1998">
        <v>0</v>
      </c>
      <c r="G1998">
        <v>0</v>
      </c>
      <c r="H1998">
        <v>0</v>
      </c>
      <c r="I1998">
        <v>11.3</v>
      </c>
      <c r="J1998">
        <v>58.4</v>
      </c>
      <c r="K1998">
        <v>962.7</v>
      </c>
      <c r="L1998">
        <v>83.5</v>
      </c>
      <c r="M1998">
        <v>1.6</v>
      </c>
    </row>
    <row r="1999" spans="1:13" x14ac:dyDescent="0.2">
      <c r="A1999">
        <v>2019</v>
      </c>
      <c r="B1999">
        <v>3</v>
      </c>
      <c r="C1999">
        <v>25</v>
      </c>
      <c r="D1999">
        <v>3</v>
      </c>
      <c r="E1999">
        <v>0</v>
      </c>
      <c r="F1999">
        <v>0</v>
      </c>
      <c r="G1999">
        <v>0</v>
      </c>
      <c r="H1999">
        <v>0</v>
      </c>
      <c r="I1999">
        <v>10.7</v>
      </c>
      <c r="J1999">
        <v>58.5</v>
      </c>
      <c r="K1999">
        <v>962.5</v>
      </c>
      <c r="L1999">
        <v>66.599999999999994</v>
      </c>
      <c r="M1999">
        <v>1.4</v>
      </c>
    </row>
    <row r="2000" spans="1:13" x14ac:dyDescent="0.2">
      <c r="A2000">
        <v>2019</v>
      </c>
      <c r="B2000">
        <v>3</v>
      </c>
      <c r="C2000">
        <v>25</v>
      </c>
      <c r="D2000">
        <v>4</v>
      </c>
      <c r="E2000">
        <v>0</v>
      </c>
      <c r="F2000">
        <v>0</v>
      </c>
      <c r="G2000">
        <v>0</v>
      </c>
      <c r="H2000">
        <v>0</v>
      </c>
      <c r="I2000">
        <v>10.4</v>
      </c>
      <c r="J2000">
        <v>57.2</v>
      </c>
      <c r="K2000">
        <v>962</v>
      </c>
      <c r="L2000">
        <v>67.099999999999994</v>
      </c>
      <c r="M2000">
        <v>1.6</v>
      </c>
    </row>
    <row r="2001" spans="1:13" x14ac:dyDescent="0.2">
      <c r="A2001">
        <v>2019</v>
      </c>
      <c r="B2001">
        <v>3</v>
      </c>
      <c r="C2001">
        <v>25</v>
      </c>
      <c r="D2001">
        <v>5</v>
      </c>
      <c r="E2001">
        <v>0</v>
      </c>
      <c r="F2001">
        <v>0</v>
      </c>
      <c r="G2001">
        <v>0</v>
      </c>
      <c r="H2001">
        <v>0</v>
      </c>
      <c r="I2001">
        <v>9.6</v>
      </c>
      <c r="J2001">
        <v>58.3</v>
      </c>
      <c r="K2001">
        <v>961.7</v>
      </c>
      <c r="L2001">
        <v>72.7</v>
      </c>
      <c r="M2001">
        <v>1.9</v>
      </c>
    </row>
    <row r="2002" spans="1:13" x14ac:dyDescent="0.2">
      <c r="A2002">
        <v>2019</v>
      </c>
      <c r="B2002">
        <v>3</v>
      </c>
      <c r="C2002">
        <v>25</v>
      </c>
      <c r="D2002">
        <v>6</v>
      </c>
      <c r="E2002">
        <v>0</v>
      </c>
      <c r="F2002">
        <v>0</v>
      </c>
      <c r="G2002">
        <v>0</v>
      </c>
      <c r="H2002">
        <v>0</v>
      </c>
      <c r="I2002">
        <v>9.6999999999999993</v>
      </c>
      <c r="J2002">
        <v>56.6</v>
      </c>
      <c r="K2002">
        <v>961.7</v>
      </c>
      <c r="L2002">
        <v>58.5</v>
      </c>
      <c r="M2002">
        <v>1.7</v>
      </c>
    </row>
    <row r="2003" spans="1:13" x14ac:dyDescent="0.2">
      <c r="A2003">
        <v>2019</v>
      </c>
      <c r="B2003">
        <v>3</v>
      </c>
      <c r="C2003">
        <v>25</v>
      </c>
      <c r="D2003">
        <v>7</v>
      </c>
      <c r="E2003">
        <v>0</v>
      </c>
      <c r="F2003">
        <v>177</v>
      </c>
      <c r="G2003">
        <v>36</v>
      </c>
      <c r="H2003">
        <v>57</v>
      </c>
      <c r="I2003">
        <v>10.5</v>
      </c>
      <c r="J2003">
        <v>53.9</v>
      </c>
      <c r="K2003">
        <v>962</v>
      </c>
      <c r="L2003">
        <v>74.900000000000006</v>
      </c>
      <c r="M2003">
        <v>1.9</v>
      </c>
    </row>
    <row r="2004" spans="1:13" x14ac:dyDescent="0.2">
      <c r="A2004">
        <v>2019</v>
      </c>
      <c r="B2004">
        <v>3</v>
      </c>
      <c r="C2004">
        <v>25</v>
      </c>
      <c r="D2004">
        <v>8</v>
      </c>
      <c r="E2004">
        <v>0</v>
      </c>
      <c r="F2004">
        <v>590</v>
      </c>
      <c r="G2004">
        <v>70</v>
      </c>
      <c r="H2004">
        <v>236</v>
      </c>
      <c r="I2004">
        <v>13.4</v>
      </c>
      <c r="J2004">
        <v>47.1</v>
      </c>
      <c r="K2004">
        <v>962.3</v>
      </c>
      <c r="L2004">
        <v>104.9</v>
      </c>
      <c r="M2004">
        <v>2.6</v>
      </c>
    </row>
    <row r="2005" spans="1:13" x14ac:dyDescent="0.2">
      <c r="A2005">
        <v>2019</v>
      </c>
      <c r="B2005">
        <v>3</v>
      </c>
      <c r="C2005">
        <v>25</v>
      </c>
      <c r="D2005">
        <v>9</v>
      </c>
      <c r="E2005">
        <v>0</v>
      </c>
      <c r="F2005">
        <v>770</v>
      </c>
      <c r="G2005">
        <v>87</v>
      </c>
      <c r="H2005">
        <v>447</v>
      </c>
      <c r="I2005">
        <v>16.3</v>
      </c>
      <c r="J2005">
        <v>41.6</v>
      </c>
      <c r="K2005">
        <v>962.3</v>
      </c>
      <c r="L2005">
        <v>106.9</v>
      </c>
      <c r="M2005">
        <v>5.0999999999999996</v>
      </c>
    </row>
    <row r="2006" spans="1:13" x14ac:dyDescent="0.2">
      <c r="A2006">
        <v>2019</v>
      </c>
      <c r="B2006">
        <v>3</v>
      </c>
      <c r="C2006">
        <v>25</v>
      </c>
      <c r="D2006">
        <v>10</v>
      </c>
      <c r="E2006">
        <v>0</v>
      </c>
      <c r="F2006">
        <v>856</v>
      </c>
      <c r="G2006">
        <v>98</v>
      </c>
      <c r="H2006">
        <v>637</v>
      </c>
      <c r="I2006">
        <v>17.5</v>
      </c>
      <c r="J2006">
        <v>40.5</v>
      </c>
      <c r="K2006">
        <v>962.4</v>
      </c>
      <c r="L2006">
        <v>91.8</v>
      </c>
      <c r="M2006">
        <v>6.2</v>
      </c>
    </row>
    <row r="2007" spans="1:13" x14ac:dyDescent="0.2">
      <c r="A2007">
        <v>2019</v>
      </c>
      <c r="B2007">
        <v>3</v>
      </c>
      <c r="C2007">
        <v>25</v>
      </c>
      <c r="D2007">
        <v>11</v>
      </c>
      <c r="E2007">
        <v>0</v>
      </c>
      <c r="F2007">
        <v>903</v>
      </c>
      <c r="G2007">
        <v>55</v>
      </c>
      <c r="H2007">
        <v>767</v>
      </c>
      <c r="I2007">
        <v>18.3</v>
      </c>
      <c r="J2007">
        <v>40.700000000000003</v>
      </c>
      <c r="K2007">
        <v>962.2</v>
      </c>
      <c r="L2007">
        <v>87.3</v>
      </c>
      <c r="M2007">
        <v>6</v>
      </c>
    </row>
    <row r="2008" spans="1:13" x14ac:dyDescent="0.2">
      <c r="A2008">
        <v>2019</v>
      </c>
      <c r="B2008">
        <v>3</v>
      </c>
      <c r="C2008">
        <v>25</v>
      </c>
      <c r="D2008">
        <v>12</v>
      </c>
      <c r="E2008">
        <v>0</v>
      </c>
      <c r="F2008">
        <v>924</v>
      </c>
      <c r="G2008">
        <v>75</v>
      </c>
      <c r="H2008">
        <v>741</v>
      </c>
      <c r="I2008">
        <v>19</v>
      </c>
      <c r="J2008">
        <v>38.299999999999997</v>
      </c>
      <c r="K2008">
        <v>961.7</v>
      </c>
      <c r="L2008">
        <v>82.8</v>
      </c>
      <c r="M2008">
        <v>5.4</v>
      </c>
    </row>
    <row r="2009" spans="1:13" x14ac:dyDescent="0.2">
      <c r="A2009">
        <v>2019</v>
      </c>
      <c r="B2009">
        <v>3</v>
      </c>
      <c r="C2009">
        <v>25</v>
      </c>
      <c r="D2009">
        <v>13</v>
      </c>
      <c r="E2009">
        <v>0</v>
      </c>
      <c r="F2009">
        <v>929</v>
      </c>
      <c r="G2009">
        <v>108</v>
      </c>
      <c r="H2009">
        <v>871</v>
      </c>
      <c r="I2009">
        <v>20.100000000000001</v>
      </c>
      <c r="J2009">
        <v>37.6</v>
      </c>
      <c r="K2009">
        <v>960.9</v>
      </c>
      <c r="L2009">
        <v>91.4</v>
      </c>
      <c r="M2009">
        <v>6.1</v>
      </c>
    </row>
    <row r="2010" spans="1:13" x14ac:dyDescent="0.2">
      <c r="A2010">
        <v>2019</v>
      </c>
      <c r="B2010">
        <v>3</v>
      </c>
      <c r="C2010">
        <v>25</v>
      </c>
      <c r="D2010">
        <v>14</v>
      </c>
      <c r="E2010">
        <v>0</v>
      </c>
      <c r="F2010">
        <v>912</v>
      </c>
      <c r="G2010">
        <v>111</v>
      </c>
      <c r="H2010">
        <v>824</v>
      </c>
      <c r="I2010">
        <v>20.2</v>
      </c>
      <c r="J2010">
        <v>38.299999999999997</v>
      </c>
      <c r="K2010">
        <v>960</v>
      </c>
      <c r="L2010">
        <v>103.9</v>
      </c>
      <c r="M2010">
        <v>6.6</v>
      </c>
    </row>
    <row r="2011" spans="1:13" x14ac:dyDescent="0.2">
      <c r="A2011">
        <v>2019</v>
      </c>
      <c r="B2011">
        <v>3</v>
      </c>
      <c r="C2011">
        <v>25</v>
      </c>
      <c r="D2011">
        <v>15</v>
      </c>
      <c r="E2011">
        <v>0</v>
      </c>
      <c r="F2011">
        <v>876</v>
      </c>
      <c r="G2011">
        <v>105</v>
      </c>
      <c r="H2011">
        <v>711</v>
      </c>
      <c r="I2011">
        <v>20.2</v>
      </c>
      <c r="J2011">
        <v>39</v>
      </c>
      <c r="K2011">
        <v>959.3</v>
      </c>
      <c r="L2011">
        <v>97.6</v>
      </c>
      <c r="M2011">
        <v>7.4</v>
      </c>
    </row>
    <row r="2012" spans="1:13" x14ac:dyDescent="0.2">
      <c r="A2012">
        <v>2019</v>
      </c>
      <c r="B2012">
        <v>3</v>
      </c>
      <c r="C2012">
        <v>25</v>
      </c>
      <c r="D2012">
        <v>16</v>
      </c>
      <c r="E2012">
        <v>0</v>
      </c>
      <c r="F2012">
        <v>820</v>
      </c>
      <c r="G2012">
        <v>95</v>
      </c>
      <c r="H2012">
        <v>551</v>
      </c>
      <c r="I2012">
        <v>19.600000000000001</v>
      </c>
      <c r="J2012">
        <v>41</v>
      </c>
      <c r="K2012">
        <v>958.8</v>
      </c>
      <c r="L2012">
        <v>99.2</v>
      </c>
      <c r="M2012">
        <v>7.7</v>
      </c>
    </row>
    <row r="2013" spans="1:13" x14ac:dyDescent="0.2">
      <c r="A2013">
        <v>2019</v>
      </c>
      <c r="B2013">
        <v>3</v>
      </c>
      <c r="C2013">
        <v>25</v>
      </c>
      <c r="D2013">
        <v>17</v>
      </c>
      <c r="E2013">
        <v>0</v>
      </c>
      <c r="F2013">
        <v>696</v>
      </c>
      <c r="G2013">
        <v>79</v>
      </c>
      <c r="H2013">
        <v>349</v>
      </c>
      <c r="I2013">
        <v>18.7</v>
      </c>
      <c r="J2013">
        <v>42.8</v>
      </c>
      <c r="K2013">
        <v>958.7</v>
      </c>
      <c r="L2013">
        <v>98.6</v>
      </c>
      <c r="M2013">
        <v>7.2</v>
      </c>
    </row>
    <row r="2014" spans="1:13" x14ac:dyDescent="0.2">
      <c r="A2014">
        <v>2019</v>
      </c>
      <c r="B2014">
        <v>3</v>
      </c>
      <c r="C2014">
        <v>25</v>
      </c>
      <c r="D2014">
        <v>18</v>
      </c>
      <c r="E2014">
        <v>0</v>
      </c>
      <c r="F2014">
        <v>398</v>
      </c>
      <c r="G2014">
        <v>55</v>
      </c>
      <c r="H2014">
        <v>135</v>
      </c>
      <c r="I2014">
        <v>16.600000000000001</v>
      </c>
      <c r="J2014">
        <v>47.7</v>
      </c>
      <c r="K2014">
        <v>958.9</v>
      </c>
      <c r="L2014">
        <v>98.2</v>
      </c>
      <c r="M2014">
        <v>7.2</v>
      </c>
    </row>
    <row r="2015" spans="1:13" x14ac:dyDescent="0.2">
      <c r="A2015">
        <v>2019</v>
      </c>
      <c r="B2015">
        <v>3</v>
      </c>
      <c r="C2015">
        <v>25</v>
      </c>
      <c r="D2015">
        <v>19</v>
      </c>
      <c r="E2015">
        <v>0</v>
      </c>
      <c r="F2015">
        <v>26</v>
      </c>
      <c r="G2015">
        <v>6</v>
      </c>
      <c r="H2015">
        <v>8</v>
      </c>
      <c r="I2015">
        <v>14.5</v>
      </c>
      <c r="J2015">
        <v>50.4</v>
      </c>
      <c r="K2015">
        <v>959.4</v>
      </c>
      <c r="L2015">
        <v>98.5</v>
      </c>
      <c r="M2015">
        <v>5.0999999999999996</v>
      </c>
    </row>
    <row r="2016" spans="1:13" x14ac:dyDescent="0.2">
      <c r="A2016">
        <v>2019</v>
      </c>
      <c r="B2016">
        <v>3</v>
      </c>
      <c r="C2016">
        <v>25</v>
      </c>
      <c r="D2016">
        <v>20</v>
      </c>
      <c r="E2016">
        <v>0</v>
      </c>
      <c r="F2016">
        <v>0</v>
      </c>
      <c r="G2016">
        <v>0</v>
      </c>
      <c r="H2016">
        <v>0</v>
      </c>
      <c r="I2016">
        <v>12.5</v>
      </c>
      <c r="J2016">
        <v>50.8</v>
      </c>
      <c r="K2016">
        <v>959.8</v>
      </c>
      <c r="L2016">
        <v>91.9</v>
      </c>
      <c r="M2016">
        <v>3.4</v>
      </c>
    </row>
    <row r="2017" spans="1:13" x14ac:dyDescent="0.2">
      <c r="A2017">
        <v>2019</v>
      </c>
      <c r="B2017">
        <v>3</v>
      </c>
      <c r="C2017">
        <v>25</v>
      </c>
      <c r="D2017">
        <v>21</v>
      </c>
      <c r="E2017">
        <v>0</v>
      </c>
      <c r="F2017">
        <v>0</v>
      </c>
      <c r="G2017">
        <v>0</v>
      </c>
      <c r="H2017">
        <v>0</v>
      </c>
      <c r="I2017">
        <v>11.4</v>
      </c>
      <c r="J2017">
        <v>54.8</v>
      </c>
      <c r="K2017">
        <v>960</v>
      </c>
      <c r="L2017">
        <v>104.3</v>
      </c>
      <c r="M2017">
        <v>3.8</v>
      </c>
    </row>
    <row r="2018" spans="1:13" x14ac:dyDescent="0.2">
      <c r="A2018">
        <v>2019</v>
      </c>
      <c r="B2018">
        <v>3</v>
      </c>
      <c r="C2018">
        <v>25</v>
      </c>
      <c r="D2018">
        <v>22</v>
      </c>
      <c r="E2018">
        <v>0</v>
      </c>
      <c r="F2018">
        <v>0</v>
      </c>
      <c r="G2018">
        <v>0</v>
      </c>
      <c r="H2018">
        <v>0</v>
      </c>
      <c r="I2018">
        <v>10.4</v>
      </c>
      <c r="J2018">
        <v>56.6</v>
      </c>
      <c r="K2018">
        <v>960.1</v>
      </c>
      <c r="L2018">
        <v>90.2</v>
      </c>
      <c r="M2018">
        <v>3.4</v>
      </c>
    </row>
    <row r="2019" spans="1:13" x14ac:dyDescent="0.2">
      <c r="A2019">
        <v>2019</v>
      </c>
      <c r="B2019">
        <v>3</v>
      </c>
      <c r="C2019">
        <v>25</v>
      </c>
      <c r="D2019">
        <v>23</v>
      </c>
      <c r="E2019">
        <v>0</v>
      </c>
      <c r="F2019">
        <v>0</v>
      </c>
      <c r="G2019">
        <v>0</v>
      </c>
      <c r="H2019">
        <v>0</v>
      </c>
      <c r="I2019">
        <v>10.6</v>
      </c>
      <c r="J2019">
        <v>54.9</v>
      </c>
      <c r="K2019">
        <v>960.1</v>
      </c>
      <c r="L2019">
        <v>38.9</v>
      </c>
      <c r="M2019">
        <v>1.9</v>
      </c>
    </row>
    <row r="2020" spans="1:13" x14ac:dyDescent="0.2">
      <c r="A2020">
        <v>2019</v>
      </c>
      <c r="B2020">
        <v>3</v>
      </c>
      <c r="C2020">
        <v>26</v>
      </c>
      <c r="D2020">
        <v>0</v>
      </c>
      <c r="E2020">
        <v>0</v>
      </c>
      <c r="F2020">
        <v>0</v>
      </c>
      <c r="G2020">
        <v>0</v>
      </c>
      <c r="H2020">
        <v>0</v>
      </c>
      <c r="I2020">
        <v>10.1</v>
      </c>
      <c r="J2020">
        <v>58.8</v>
      </c>
      <c r="K2020">
        <v>959.7</v>
      </c>
      <c r="L2020">
        <v>11.8</v>
      </c>
      <c r="M2020">
        <v>1.6</v>
      </c>
    </row>
    <row r="2021" spans="1:13" x14ac:dyDescent="0.2">
      <c r="A2021">
        <v>2019</v>
      </c>
      <c r="B2021">
        <v>3</v>
      </c>
      <c r="C2021">
        <v>26</v>
      </c>
      <c r="D2021">
        <v>1</v>
      </c>
      <c r="E2021">
        <v>0</v>
      </c>
      <c r="F2021">
        <v>0</v>
      </c>
      <c r="G2021">
        <v>0</v>
      </c>
      <c r="H2021">
        <v>0</v>
      </c>
      <c r="I2021">
        <v>10.1</v>
      </c>
      <c r="J2021">
        <v>58.8</v>
      </c>
      <c r="K2021">
        <v>959.4</v>
      </c>
      <c r="L2021">
        <v>45.6</v>
      </c>
      <c r="M2021">
        <v>2.2999999999999998</v>
      </c>
    </row>
    <row r="2022" spans="1:13" x14ac:dyDescent="0.2">
      <c r="A2022">
        <v>2019</v>
      </c>
      <c r="B2022">
        <v>3</v>
      </c>
      <c r="C2022">
        <v>26</v>
      </c>
      <c r="D2022">
        <v>2</v>
      </c>
      <c r="E2022">
        <v>0</v>
      </c>
      <c r="F2022">
        <v>0</v>
      </c>
      <c r="G2022">
        <v>0</v>
      </c>
      <c r="H2022">
        <v>0</v>
      </c>
      <c r="I2022">
        <v>10.9</v>
      </c>
      <c r="J2022">
        <v>58.3</v>
      </c>
      <c r="K2022">
        <v>959.1</v>
      </c>
      <c r="L2022">
        <v>60.6</v>
      </c>
      <c r="M2022">
        <v>3.4</v>
      </c>
    </row>
    <row r="2023" spans="1:13" x14ac:dyDescent="0.2">
      <c r="A2023">
        <v>2019</v>
      </c>
      <c r="B2023">
        <v>3</v>
      </c>
      <c r="C2023">
        <v>26</v>
      </c>
      <c r="D2023">
        <v>3</v>
      </c>
      <c r="E2023">
        <v>0</v>
      </c>
      <c r="F2023">
        <v>0</v>
      </c>
      <c r="G2023">
        <v>0</v>
      </c>
      <c r="H2023">
        <v>0</v>
      </c>
      <c r="I2023">
        <v>10.9</v>
      </c>
      <c r="J2023">
        <v>58.3</v>
      </c>
      <c r="K2023">
        <v>958.8</v>
      </c>
      <c r="L2023">
        <v>55.4</v>
      </c>
      <c r="M2023">
        <v>3.8</v>
      </c>
    </row>
    <row r="2024" spans="1:13" x14ac:dyDescent="0.2">
      <c r="A2024">
        <v>2019</v>
      </c>
      <c r="B2024">
        <v>3</v>
      </c>
      <c r="C2024">
        <v>26</v>
      </c>
      <c r="D2024">
        <v>4</v>
      </c>
      <c r="E2024">
        <v>0</v>
      </c>
      <c r="F2024">
        <v>0</v>
      </c>
      <c r="G2024">
        <v>0</v>
      </c>
      <c r="H2024">
        <v>0</v>
      </c>
      <c r="I2024">
        <v>10.1</v>
      </c>
      <c r="J2024">
        <v>57.9</v>
      </c>
      <c r="K2024">
        <v>958.3</v>
      </c>
      <c r="L2024">
        <v>63.2</v>
      </c>
      <c r="M2024">
        <v>3</v>
      </c>
    </row>
    <row r="2025" spans="1:13" x14ac:dyDescent="0.2">
      <c r="A2025">
        <v>2019</v>
      </c>
      <c r="B2025">
        <v>3</v>
      </c>
      <c r="C2025">
        <v>26</v>
      </c>
      <c r="D2025">
        <v>5</v>
      </c>
      <c r="E2025">
        <v>0</v>
      </c>
      <c r="F2025">
        <v>0</v>
      </c>
      <c r="G2025">
        <v>0</v>
      </c>
      <c r="H2025">
        <v>0</v>
      </c>
      <c r="I2025">
        <v>9.4</v>
      </c>
      <c r="J2025">
        <v>58.2</v>
      </c>
      <c r="K2025">
        <v>957.9</v>
      </c>
      <c r="L2025">
        <v>46.9</v>
      </c>
      <c r="M2025">
        <v>2.9</v>
      </c>
    </row>
    <row r="2026" spans="1:13" x14ac:dyDescent="0.2">
      <c r="A2026">
        <v>2019</v>
      </c>
      <c r="B2026">
        <v>3</v>
      </c>
      <c r="C2026">
        <v>26</v>
      </c>
      <c r="D2026">
        <v>6</v>
      </c>
      <c r="E2026">
        <v>0</v>
      </c>
      <c r="F2026">
        <v>0</v>
      </c>
      <c r="G2026">
        <v>0</v>
      </c>
      <c r="H2026">
        <v>0</v>
      </c>
      <c r="I2026">
        <v>9.8000000000000007</v>
      </c>
      <c r="J2026">
        <v>52.6</v>
      </c>
      <c r="K2026">
        <v>958.2</v>
      </c>
      <c r="L2026">
        <v>54.9</v>
      </c>
      <c r="M2026">
        <v>3.3</v>
      </c>
    </row>
    <row r="2027" spans="1:13" x14ac:dyDescent="0.2">
      <c r="A2027">
        <v>2019</v>
      </c>
      <c r="B2027">
        <v>3</v>
      </c>
      <c r="C2027">
        <v>26</v>
      </c>
      <c r="D2027">
        <v>7</v>
      </c>
      <c r="E2027">
        <v>0</v>
      </c>
      <c r="F2027">
        <v>38</v>
      </c>
      <c r="G2027">
        <v>46</v>
      </c>
      <c r="H2027">
        <v>52</v>
      </c>
      <c r="I2027">
        <v>10.1</v>
      </c>
      <c r="J2027">
        <v>50.3</v>
      </c>
      <c r="K2027">
        <v>958.7</v>
      </c>
      <c r="L2027">
        <v>76.900000000000006</v>
      </c>
      <c r="M2027">
        <v>3.1</v>
      </c>
    </row>
    <row r="2028" spans="1:13" x14ac:dyDescent="0.2">
      <c r="A2028">
        <v>2019</v>
      </c>
      <c r="B2028">
        <v>3</v>
      </c>
      <c r="C2028">
        <v>26</v>
      </c>
      <c r="D2028">
        <v>8</v>
      </c>
      <c r="E2028">
        <v>0</v>
      </c>
      <c r="F2028">
        <v>233</v>
      </c>
      <c r="G2028">
        <v>122</v>
      </c>
      <c r="H2028">
        <v>193</v>
      </c>
      <c r="I2028">
        <v>13.6</v>
      </c>
      <c r="J2028">
        <v>37.299999999999997</v>
      </c>
      <c r="K2028">
        <v>959.1</v>
      </c>
      <c r="L2028">
        <v>89.7</v>
      </c>
      <c r="M2028">
        <v>4.5</v>
      </c>
    </row>
    <row r="2029" spans="1:13" x14ac:dyDescent="0.2">
      <c r="A2029">
        <v>2019</v>
      </c>
      <c r="B2029">
        <v>3</v>
      </c>
      <c r="C2029">
        <v>26</v>
      </c>
      <c r="D2029">
        <v>9</v>
      </c>
      <c r="E2029">
        <v>0</v>
      </c>
      <c r="F2029">
        <v>275</v>
      </c>
      <c r="G2029">
        <v>200</v>
      </c>
      <c r="H2029">
        <v>323</v>
      </c>
      <c r="I2029">
        <v>16.100000000000001</v>
      </c>
      <c r="J2029">
        <v>28.5</v>
      </c>
      <c r="K2029">
        <v>959.4</v>
      </c>
      <c r="L2029">
        <v>71.5</v>
      </c>
      <c r="M2029">
        <v>6.9</v>
      </c>
    </row>
    <row r="2030" spans="1:13" x14ac:dyDescent="0.2">
      <c r="A2030">
        <v>2019</v>
      </c>
      <c r="B2030">
        <v>3</v>
      </c>
      <c r="C2030">
        <v>26</v>
      </c>
      <c r="D2030">
        <v>10</v>
      </c>
      <c r="E2030">
        <v>0</v>
      </c>
      <c r="F2030">
        <v>69</v>
      </c>
      <c r="G2030">
        <v>301</v>
      </c>
      <c r="H2030">
        <v>348</v>
      </c>
      <c r="I2030">
        <v>16</v>
      </c>
      <c r="J2030">
        <v>30.4</v>
      </c>
      <c r="K2030">
        <v>959.9</v>
      </c>
      <c r="L2030">
        <v>73.3</v>
      </c>
      <c r="M2030">
        <v>7.6</v>
      </c>
    </row>
    <row r="2031" spans="1:13" x14ac:dyDescent="0.2">
      <c r="A2031">
        <v>2019</v>
      </c>
      <c r="B2031">
        <v>3</v>
      </c>
      <c r="C2031">
        <v>26</v>
      </c>
      <c r="D2031">
        <v>11</v>
      </c>
      <c r="E2031">
        <v>0</v>
      </c>
      <c r="F2031">
        <v>312</v>
      </c>
      <c r="G2031">
        <v>412</v>
      </c>
      <c r="H2031">
        <v>654</v>
      </c>
      <c r="I2031">
        <v>16.600000000000001</v>
      </c>
      <c r="J2031">
        <v>33.6</v>
      </c>
      <c r="K2031">
        <v>960.1</v>
      </c>
      <c r="L2031">
        <v>70.400000000000006</v>
      </c>
      <c r="M2031">
        <v>8.1</v>
      </c>
    </row>
    <row r="2032" spans="1:13" x14ac:dyDescent="0.2">
      <c r="A2032">
        <v>2019</v>
      </c>
      <c r="B2032">
        <v>3</v>
      </c>
      <c r="C2032">
        <v>26</v>
      </c>
      <c r="D2032">
        <v>12</v>
      </c>
      <c r="E2032">
        <v>0</v>
      </c>
      <c r="F2032">
        <v>377</v>
      </c>
      <c r="G2032">
        <v>439</v>
      </c>
      <c r="H2032">
        <v>754</v>
      </c>
      <c r="I2032">
        <v>18.100000000000001</v>
      </c>
      <c r="J2032">
        <v>35</v>
      </c>
      <c r="K2032">
        <v>959.9</v>
      </c>
      <c r="L2032">
        <v>78.2</v>
      </c>
      <c r="M2032">
        <v>9.8000000000000007</v>
      </c>
    </row>
    <row r="2033" spans="1:13" x14ac:dyDescent="0.2">
      <c r="A2033">
        <v>2019</v>
      </c>
      <c r="B2033">
        <v>3</v>
      </c>
      <c r="C2033">
        <v>26</v>
      </c>
      <c r="D2033">
        <v>13</v>
      </c>
      <c r="E2033">
        <v>0</v>
      </c>
      <c r="F2033">
        <v>565</v>
      </c>
      <c r="G2033">
        <v>432</v>
      </c>
      <c r="H2033">
        <v>906</v>
      </c>
      <c r="I2033">
        <v>18.100000000000001</v>
      </c>
      <c r="J2033">
        <v>42.7</v>
      </c>
      <c r="K2033">
        <v>959.6</v>
      </c>
      <c r="L2033">
        <v>81.900000000000006</v>
      </c>
      <c r="M2033">
        <v>10.7</v>
      </c>
    </row>
    <row r="2034" spans="1:13" x14ac:dyDescent="0.2">
      <c r="A2034">
        <v>2019</v>
      </c>
      <c r="B2034">
        <v>3</v>
      </c>
      <c r="C2034">
        <v>26</v>
      </c>
      <c r="D2034">
        <v>14</v>
      </c>
      <c r="E2034">
        <v>0</v>
      </c>
      <c r="F2034">
        <v>437</v>
      </c>
      <c r="G2034">
        <v>398</v>
      </c>
      <c r="H2034">
        <v>746</v>
      </c>
      <c r="I2034">
        <v>17.5</v>
      </c>
      <c r="J2034">
        <v>49.6</v>
      </c>
      <c r="K2034">
        <v>959.3</v>
      </c>
      <c r="L2034">
        <v>81.2</v>
      </c>
      <c r="M2034">
        <v>9.6999999999999993</v>
      </c>
    </row>
    <row r="2035" spans="1:13" x14ac:dyDescent="0.2">
      <c r="A2035">
        <v>2019</v>
      </c>
      <c r="B2035">
        <v>3</v>
      </c>
      <c r="C2035">
        <v>26</v>
      </c>
      <c r="D2035">
        <v>15</v>
      </c>
      <c r="E2035">
        <v>0</v>
      </c>
      <c r="F2035">
        <v>479</v>
      </c>
      <c r="G2035">
        <v>396</v>
      </c>
      <c r="H2035">
        <v>738</v>
      </c>
      <c r="I2035">
        <v>16.899999999999999</v>
      </c>
      <c r="J2035">
        <v>54.6</v>
      </c>
      <c r="K2035">
        <v>959.2</v>
      </c>
      <c r="L2035">
        <v>83.6</v>
      </c>
      <c r="M2035">
        <v>9.9</v>
      </c>
    </row>
    <row r="2036" spans="1:13" x14ac:dyDescent="0.2">
      <c r="A2036">
        <v>2019</v>
      </c>
      <c r="B2036">
        <v>3</v>
      </c>
      <c r="C2036">
        <v>26</v>
      </c>
      <c r="D2036">
        <v>16</v>
      </c>
      <c r="E2036">
        <v>0</v>
      </c>
      <c r="F2036">
        <v>191</v>
      </c>
      <c r="G2036">
        <v>312</v>
      </c>
      <c r="H2036">
        <v>428</v>
      </c>
      <c r="I2036">
        <v>15.8</v>
      </c>
      <c r="J2036">
        <v>59.7</v>
      </c>
      <c r="K2036">
        <v>959.4</v>
      </c>
      <c r="L2036">
        <v>80.900000000000006</v>
      </c>
      <c r="M2036">
        <v>9.1999999999999993</v>
      </c>
    </row>
    <row r="2037" spans="1:13" x14ac:dyDescent="0.2">
      <c r="A2037">
        <v>2019</v>
      </c>
      <c r="B2037">
        <v>3</v>
      </c>
      <c r="C2037">
        <v>26</v>
      </c>
      <c r="D2037">
        <v>17</v>
      </c>
      <c r="E2037">
        <v>0</v>
      </c>
      <c r="F2037">
        <v>12</v>
      </c>
      <c r="G2037">
        <v>142</v>
      </c>
      <c r="H2037">
        <v>148</v>
      </c>
      <c r="I2037">
        <v>14.1</v>
      </c>
      <c r="J2037">
        <v>67.900000000000006</v>
      </c>
      <c r="K2037">
        <v>959.5</v>
      </c>
      <c r="L2037">
        <v>82.2</v>
      </c>
      <c r="M2037">
        <v>9</v>
      </c>
    </row>
    <row r="2038" spans="1:13" x14ac:dyDescent="0.2">
      <c r="A2038">
        <v>2019</v>
      </c>
      <c r="B2038">
        <v>3</v>
      </c>
      <c r="C2038">
        <v>26</v>
      </c>
      <c r="D2038">
        <v>18</v>
      </c>
      <c r="E2038">
        <v>0</v>
      </c>
      <c r="F2038">
        <v>0</v>
      </c>
      <c r="G2038">
        <v>69</v>
      </c>
      <c r="H2038">
        <v>70</v>
      </c>
      <c r="I2038">
        <v>13.2</v>
      </c>
      <c r="J2038">
        <v>72.5</v>
      </c>
      <c r="K2038">
        <v>959.6</v>
      </c>
      <c r="L2038">
        <v>87.4</v>
      </c>
      <c r="M2038">
        <v>8.9</v>
      </c>
    </row>
    <row r="2039" spans="1:13" x14ac:dyDescent="0.2">
      <c r="A2039">
        <v>2019</v>
      </c>
      <c r="B2039">
        <v>3</v>
      </c>
      <c r="C2039">
        <v>26</v>
      </c>
      <c r="D2039">
        <v>19</v>
      </c>
      <c r="E2039">
        <v>0</v>
      </c>
      <c r="F2039">
        <v>0</v>
      </c>
      <c r="G2039">
        <v>3</v>
      </c>
      <c r="H2039">
        <v>3</v>
      </c>
      <c r="I2039">
        <v>12.5</v>
      </c>
      <c r="J2039">
        <v>72.400000000000006</v>
      </c>
      <c r="K2039">
        <v>960.1</v>
      </c>
      <c r="L2039">
        <v>87.8</v>
      </c>
      <c r="M2039">
        <v>8.4</v>
      </c>
    </row>
    <row r="2040" spans="1:13" x14ac:dyDescent="0.2">
      <c r="A2040">
        <v>2019</v>
      </c>
      <c r="B2040">
        <v>3</v>
      </c>
      <c r="C2040">
        <v>26</v>
      </c>
      <c r="D2040">
        <v>20</v>
      </c>
      <c r="E2040">
        <v>0</v>
      </c>
      <c r="F2040">
        <v>0</v>
      </c>
      <c r="G2040">
        <v>0</v>
      </c>
      <c r="H2040">
        <v>0</v>
      </c>
      <c r="I2040">
        <v>12.6</v>
      </c>
      <c r="J2040">
        <v>62.8</v>
      </c>
      <c r="K2040">
        <v>960.8</v>
      </c>
      <c r="L2040">
        <v>64.599999999999994</v>
      </c>
      <c r="M2040">
        <v>7.6</v>
      </c>
    </row>
    <row r="2041" spans="1:13" x14ac:dyDescent="0.2">
      <c r="A2041">
        <v>2019</v>
      </c>
      <c r="B2041">
        <v>3</v>
      </c>
      <c r="C2041">
        <v>26</v>
      </c>
      <c r="D2041">
        <v>21</v>
      </c>
      <c r="E2041">
        <v>0</v>
      </c>
      <c r="F2041">
        <v>0</v>
      </c>
      <c r="G2041">
        <v>0</v>
      </c>
      <c r="H2041">
        <v>0</v>
      </c>
      <c r="I2041">
        <v>12.4</v>
      </c>
      <c r="J2041">
        <v>52.2</v>
      </c>
      <c r="K2041">
        <v>961.4</v>
      </c>
      <c r="L2041">
        <v>57.5</v>
      </c>
      <c r="M2041">
        <v>7.3</v>
      </c>
    </row>
    <row r="2042" spans="1:13" x14ac:dyDescent="0.2">
      <c r="A2042">
        <v>2019</v>
      </c>
      <c r="B2042">
        <v>3</v>
      </c>
      <c r="C2042">
        <v>26</v>
      </c>
      <c r="D2042">
        <v>22</v>
      </c>
      <c r="E2042">
        <v>0</v>
      </c>
      <c r="F2042">
        <v>0</v>
      </c>
      <c r="G2042">
        <v>0</v>
      </c>
      <c r="H2042">
        <v>0</v>
      </c>
      <c r="I2042">
        <v>11.2</v>
      </c>
      <c r="J2042">
        <v>55.6</v>
      </c>
      <c r="K2042">
        <v>962.4</v>
      </c>
      <c r="L2042">
        <v>79</v>
      </c>
      <c r="M2042">
        <v>5.6</v>
      </c>
    </row>
    <row r="2043" spans="1:13" x14ac:dyDescent="0.2">
      <c r="A2043">
        <v>2019</v>
      </c>
      <c r="B2043">
        <v>3</v>
      </c>
      <c r="C2043">
        <v>26</v>
      </c>
      <c r="D2043">
        <v>23</v>
      </c>
      <c r="E2043">
        <v>0</v>
      </c>
      <c r="F2043">
        <v>0</v>
      </c>
      <c r="G2043">
        <v>0</v>
      </c>
      <c r="H2043">
        <v>0</v>
      </c>
      <c r="I2043">
        <v>10.3</v>
      </c>
      <c r="J2043">
        <v>53.8</v>
      </c>
      <c r="K2043">
        <v>962.9</v>
      </c>
      <c r="L2043">
        <v>71.2</v>
      </c>
      <c r="M2043">
        <v>6.8</v>
      </c>
    </row>
    <row r="2044" spans="1:13" x14ac:dyDescent="0.2">
      <c r="A2044">
        <v>2019</v>
      </c>
      <c r="B2044">
        <v>3</v>
      </c>
      <c r="C2044">
        <v>27</v>
      </c>
      <c r="D2044">
        <v>0</v>
      </c>
      <c r="E2044">
        <v>0</v>
      </c>
      <c r="F2044">
        <v>0</v>
      </c>
      <c r="G2044">
        <v>0</v>
      </c>
      <c r="H2044">
        <v>0</v>
      </c>
      <c r="I2044">
        <v>9.6999999999999993</v>
      </c>
      <c r="J2044">
        <v>60.3</v>
      </c>
      <c r="K2044">
        <v>963.6</v>
      </c>
      <c r="L2044">
        <v>57.5</v>
      </c>
      <c r="M2044">
        <v>7.6</v>
      </c>
    </row>
    <row r="2045" spans="1:13" x14ac:dyDescent="0.2">
      <c r="A2045">
        <v>2019</v>
      </c>
      <c r="B2045">
        <v>3</v>
      </c>
      <c r="C2045">
        <v>27</v>
      </c>
      <c r="D2045">
        <v>1</v>
      </c>
      <c r="E2045">
        <v>0</v>
      </c>
      <c r="F2045">
        <v>0</v>
      </c>
      <c r="G2045">
        <v>0</v>
      </c>
      <c r="H2045">
        <v>0</v>
      </c>
      <c r="I2045">
        <v>9.6999999999999993</v>
      </c>
      <c r="J2045">
        <v>57.8</v>
      </c>
      <c r="K2045">
        <v>963.6</v>
      </c>
      <c r="L2045">
        <v>47.1</v>
      </c>
      <c r="M2045">
        <v>8.1</v>
      </c>
    </row>
    <row r="2046" spans="1:13" x14ac:dyDescent="0.2">
      <c r="A2046">
        <v>2019</v>
      </c>
      <c r="B2046">
        <v>3</v>
      </c>
      <c r="C2046">
        <v>27</v>
      </c>
      <c r="D2046">
        <v>2</v>
      </c>
      <c r="E2046">
        <v>0</v>
      </c>
      <c r="F2046">
        <v>0</v>
      </c>
      <c r="G2046">
        <v>0</v>
      </c>
      <c r="H2046">
        <v>0</v>
      </c>
      <c r="I2046">
        <v>9.9</v>
      </c>
      <c r="J2046">
        <v>52.3</v>
      </c>
      <c r="K2046">
        <v>963.4</v>
      </c>
      <c r="L2046">
        <v>39.799999999999997</v>
      </c>
      <c r="M2046">
        <v>7.9</v>
      </c>
    </row>
    <row r="2047" spans="1:13" x14ac:dyDescent="0.2">
      <c r="A2047">
        <v>2019</v>
      </c>
      <c r="B2047">
        <v>3</v>
      </c>
      <c r="C2047">
        <v>27</v>
      </c>
      <c r="D2047">
        <v>3</v>
      </c>
      <c r="E2047">
        <v>0</v>
      </c>
      <c r="F2047">
        <v>0</v>
      </c>
      <c r="G2047">
        <v>0</v>
      </c>
      <c r="H2047">
        <v>0</v>
      </c>
      <c r="I2047">
        <v>9.5</v>
      </c>
      <c r="J2047">
        <v>52.4</v>
      </c>
      <c r="K2047">
        <v>963.5</v>
      </c>
      <c r="L2047">
        <v>45.4</v>
      </c>
      <c r="M2047">
        <v>6.7</v>
      </c>
    </row>
    <row r="2048" spans="1:13" x14ac:dyDescent="0.2">
      <c r="A2048">
        <v>2019</v>
      </c>
      <c r="B2048">
        <v>3</v>
      </c>
      <c r="C2048">
        <v>27</v>
      </c>
      <c r="D2048">
        <v>4</v>
      </c>
      <c r="E2048">
        <v>0</v>
      </c>
      <c r="F2048">
        <v>0</v>
      </c>
      <c r="G2048">
        <v>0</v>
      </c>
      <c r="H2048">
        <v>0</v>
      </c>
      <c r="I2048">
        <v>9.4</v>
      </c>
      <c r="J2048">
        <v>52.7</v>
      </c>
      <c r="K2048">
        <v>963.1</v>
      </c>
      <c r="L2048">
        <v>40.6</v>
      </c>
      <c r="M2048">
        <v>7.5</v>
      </c>
    </row>
    <row r="2049" spans="1:13" x14ac:dyDescent="0.2">
      <c r="A2049">
        <v>2019</v>
      </c>
      <c r="B2049">
        <v>3</v>
      </c>
      <c r="C2049">
        <v>27</v>
      </c>
      <c r="D2049">
        <v>5</v>
      </c>
      <c r="E2049">
        <v>0</v>
      </c>
      <c r="F2049">
        <v>0</v>
      </c>
      <c r="G2049">
        <v>0</v>
      </c>
      <c r="H2049">
        <v>0</v>
      </c>
      <c r="I2049">
        <v>9.1999999999999993</v>
      </c>
      <c r="J2049">
        <v>54.9</v>
      </c>
      <c r="K2049">
        <v>963.4</v>
      </c>
      <c r="L2049">
        <v>49.1</v>
      </c>
      <c r="M2049">
        <v>6.7</v>
      </c>
    </row>
    <row r="2050" spans="1:13" x14ac:dyDescent="0.2">
      <c r="A2050">
        <v>2019</v>
      </c>
      <c r="B2050">
        <v>3</v>
      </c>
      <c r="C2050">
        <v>27</v>
      </c>
      <c r="D2050">
        <v>6</v>
      </c>
      <c r="E2050">
        <v>0</v>
      </c>
      <c r="F2050">
        <v>0</v>
      </c>
      <c r="G2050">
        <v>0</v>
      </c>
      <c r="H2050">
        <v>0</v>
      </c>
      <c r="I2050">
        <v>9</v>
      </c>
      <c r="J2050">
        <v>57.8</v>
      </c>
      <c r="K2050">
        <v>963.5</v>
      </c>
      <c r="L2050">
        <v>50.4</v>
      </c>
      <c r="M2050">
        <v>6.4</v>
      </c>
    </row>
    <row r="2051" spans="1:13" x14ac:dyDescent="0.2">
      <c r="A2051">
        <v>2019</v>
      </c>
      <c r="B2051">
        <v>3</v>
      </c>
      <c r="C2051">
        <v>27</v>
      </c>
      <c r="D2051">
        <v>7</v>
      </c>
      <c r="E2051">
        <v>0</v>
      </c>
      <c r="F2051">
        <v>210</v>
      </c>
      <c r="G2051">
        <v>24</v>
      </c>
      <c r="H2051">
        <v>51</v>
      </c>
      <c r="I2051">
        <v>9.3000000000000007</v>
      </c>
      <c r="J2051">
        <v>58.2</v>
      </c>
      <c r="K2051">
        <v>963.8</v>
      </c>
      <c r="L2051">
        <v>46.8</v>
      </c>
      <c r="M2051">
        <v>7</v>
      </c>
    </row>
    <row r="2052" spans="1:13" x14ac:dyDescent="0.2">
      <c r="A2052">
        <v>2019</v>
      </c>
      <c r="B2052">
        <v>3</v>
      </c>
      <c r="C2052">
        <v>27</v>
      </c>
      <c r="D2052">
        <v>8</v>
      </c>
      <c r="E2052">
        <v>0</v>
      </c>
      <c r="F2052">
        <v>659</v>
      </c>
      <c r="G2052">
        <v>59</v>
      </c>
      <c r="H2052">
        <v>251</v>
      </c>
      <c r="I2052">
        <v>10.6</v>
      </c>
      <c r="J2052">
        <v>51.1</v>
      </c>
      <c r="K2052">
        <v>964</v>
      </c>
      <c r="L2052">
        <v>53.2</v>
      </c>
      <c r="M2052">
        <v>7.9</v>
      </c>
    </row>
    <row r="2053" spans="1:13" x14ac:dyDescent="0.2">
      <c r="A2053">
        <v>2019</v>
      </c>
      <c r="B2053">
        <v>3</v>
      </c>
      <c r="C2053">
        <v>27</v>
      </c>
      <c r="D2053">
        <v>9</v>
      </c>
      <c r="E2053">
        <v>0</v>
      </c>
      <c r="F2053">
        <v>862</v>
      </c>
      <c r="G2053">
        <v>71</v>
      </c>
      <c r="H2053">
        <v>477</v>
      </c>
      <c r="I2053">
        <v>12</v>
      </c>
      <c r="J2053">
        <v>41.9</v>
      </c>
      <c r="K2053">
        <v>964</v>
      </c>
      <c r="L2053">
        <v>59.8</v>
      </c>
      <c r="M2053">
        <v>8.3000000000000007</v>
      </c>
    </row>
    <row r="2054" spans="1:13" x14ac:dyDescent="0.2">
      <c r="A2054">
        <v>2019</v>
      </c>
      <c r="B2054">
        <v>3</v>
      </c>
      <c r="C2054">
        <v>27</v>
      </c>
      <c r="D2054">
        <v>10</v>
      </c>
      <c r="E2054">
        <v>0</v>
      </c>
      <c r="F2054">
        <v>927</v>
      </c>
      <c r="G2054">
        <v>83</v>
      </c>
      <c r="H2054">
        <v>665</v>
      </c>
      <c r="I2054">
        <v>13.2</v>
      </c>
      <c r="J2054">
        <v>39.5</v>
      </c>
      <c r="K2054">
        <v>964.3</v>
      </c>
      <c r="L2054">
        <v>71.2</v>
      </c>
      <c r="M2054">
        <v>7.8</v>
      </c>
    </row>
    <row r="2055" spans="1:13" x14ac:dyDescent="0.2">
      <c r="A2055">
        <v>2019</v>
      </c>
      <c r="B2055">
        <v>3</v>
      </c>
      <c r="C2055">
        <v>27</v>
      </c>
      <c r="D2055">
        <v>11</v>
      </c>
      <c r="E2055">
        <v>0</v>
      </c>
      <c r="F2055">
        <v>961</v>
      </c>
      <c r="G2055">
        <v>90</v>
      </c>
      <c r="H2055">
        <v>805</v>
      </c>
      <c r="I2055">
        <v>14.5</v>
      </c>
      <c r="J2055">
        <v>36.700000000000003</v>
      </c>
      <c r="K2055">
        <v>964.4</v>
      </c>
      <c r="L2055">
        <v>78</v>
      </c>
      <c r="M2055">
        <v>7.9</v>
      </c>
    </row>
    <row r="2056" spans="1:13" x14ac:dyDescent="0.2">
      <c r="A2056">
        <v>2019</v>
      </c>
      <c r="B2056">
        <v>3</v>
      </c>
      <c r="C2056">
        <v>27</v>
      </c>
      <c r="D2056">
        <v>12</v>
      </c>
      <c r="E2056">
        <v>0</v>
      </c>
      <c r="F2056">
        <v>976</v>
      </c>
      <c r="G2056">
        <v>92</v>
      </c>
      <c r="H2056">
        <v>885</v>
      </c>
      <c r="I2056">
        <v>15.2</v>
      </c>
      <c r="J2056">
        <v>32</v>
      </c>
      <c r="K2056">
        <v>964.2</v>
      </c>
      <c r="L2056">
        <v>67.8</v>
      </c>
      <c r="M2056">
        <v>8.3000000000000007</v>
      </c>
    </row>
    <row r="2057" spans="1:13" x14ac:dyDescent="0.2">
      <c r="A2057">
        <v>2019</v>
      </c>
      <c r="B2057">
        <v>3</v>
      </c>
      <c r="C2057">
        <v>27</v>
      </c>
      <c r="D2057">
        <v>13</v>
      </c>
      <c r="E2057">
        <v>0</v>
      </c>
      <c r="F2057">
        <v>995</v>
      </c>
      <c r="G2057">
        <v>88</v>
      </c>
      <c r="H2057">
        <v>911</v>
      </c>
      <c r="I2057">
        <v>16.3</v>
      </c>
      <c r="J2057">
        <v>28.3</v>
      </c>
      <c r="K2057">
        <v>963.8</v>
      </c>
      <c r="L2057">
        <v>83.4</v>
      </c>
      <c r="M2057">
        <v>9</v>
      </c>
    </row>
    <row r="2058" spans="1:13" x14ac:dyDescent="0.2">
      <c r="A2058">
        <v>2019</v>
      </c>
      <c r="B2058">
        <v>3</v>
      </c>
      <c r="C2058">
        <v>27</v>
      </c>
      <c r="D2058">
        <v>14</v>
      </c>
      <c r="E2058">
        <v>0</v>
      </c>
      <c r="F2058">
        <v>959</v>
      </c>
      <c r="G2058">
        <v>103</v>
      </c>
      <c r="H2058">
        <v>860</v>
      </c>
      <c r="I2058">
        <v>16.3</v>
      </c>
      <c r="J2058">
        <v>35</v>
      </c>
      <c r="K2058">
        <v>963.4</v>
      </c>
      <c r="L2058">
        <v>87.6</v>
      </c>
      <c r="M2058">
        <v>9.6</v>
      </c>
    </row>
    <row r="2059" spans="1:13" x14ac:dyDescent="0.2">
      <c r="A2059">
        <v>2019</v>
      </c>
      <c r="B2059">
        <v>3</v>
      </c>
      <c r="C2059">
        <v>27</v>
      </c>
      <c r="D2059">
        <v>15</v>
      </c>
      <c r="E2059">
        <v>0</v>
      </c>
      <c r="F2059">
        <v>898</v>
      </c>
      <c r="G2059">
        <v>124</v>
      </c>
      <c r="H2059">
        <v>752</v>
      </c>
      <c r="I2059">
        <v>15.9</v>
      </c>
      <c r="J2059">
        <v>44.5</v>
      </c>
      <c r="K2059">
        <v>963.4</v>
      </c>
      <c r="L2059">
        <v>93.6</v>
      </c>
      <c r="M2059">
        <v>8.8000000000000007</v>
      </c>
    </row>
    <row r="2060" spans="1:13" x14ac:dyDescent="0.2">
      <c r="A2060">
        <v>2019</v>
      </c>
      <c r="B2060">
        <v>3</v>
      </c>
      <c r="C2060">
        <v>27</v>
      </c>
      <c r="D2060">
        <v>16</v>
      </c>
      <c r="E2060">
        <v>0</v>
      </c>
      <c r="F2060">
        <v>838</v>
      </c>
      <c r="G2060">
        <v>104</v>
      </c>
      <c r="H2060">
        <v>576</v>
      </c>
      <c r="I2060">
        <v>15.6</v>
      </c>
      <c r="J2060">
        <v>47.8</v>
      </c>
      <c r="K2060">
        <v>963.5</v>
      </c>
      <c r="L2060">
        <v>86.1</v>
      </c>
      <c r="M2060">
        <v>8.1999999999999993</v>
      </c>
    </row>
    <row r="2061" spans="1:13" x14ac:dyDescent="0.2">
      <c r="A2061">
        <v>2019</v>
      </c>
      <c r="B2061">
        <v>3</v>
      </c>
      <c r="C2061">
        <v>27</v>
      </c>
      <c r="D2061">
        <v>17</v>
      </c>
      <c r="E2061">
        <v>0</v>
      </c>
      <c r="F2061">
        <v>736</v>
      </c>
      <c r="G2061">
        <v>78</v>
      </c>
      <c r="H2061">
        <v>367</v>
      </c>
      <c r="I2061">
        <v>14.6</v>
      </c>
      <c r="J2061">
        <v>51.8</v>
      </c>
      <c r="K2061">
        <v>963.7</v>
      </c>
      <c r="L2061">
        <v>87.5</v>
      </c>
      <c r="M2061">
        <v>8.4</v>
      </c>
    </row>
    <row r="2062" spans="1:13" x14ac:dyDescent="0.2">
      <c r="A2062">
        <v>2019</v>
      </c>
      <c r="B2062">
        <v>3</v>
      </c>
      <c r="C2062">
        <v>27</v>
      </c>
      <c r="D2062">
        <v>18</v>
      </c>
      <c r="E2062">
        <v>0</v>
      </c>
      <c r="F2062">
        <v>495</v>
      </c>
      <c r="G2062">
        <v>48</v>
      </c>
      <c r="H2062">
        <v>151</v>
      </c>
      <c r="I2062">
        <v>13.3</v>
      </c>
      <c r="J2062">
        <v>57.1</v>
      </c>
      <c r="K2062">
        <v>964.2</v>
      </c>
      <c r="L2062">
        <v>87.6</v>
      </c>
      <c r="M2062">
        <v>7.5</v>
      </c>
    </row>
    <row r="2063" spans="1:13" x14ac:dyDescent="0.2">
      <c r="A2063">
        <v>2019</v>
      </c>
      <c r="B2063">
        <v>3</v>
      </c>
      <c r="C2063">
        <v>27</v>
      </c>
      <c r="D2063">
        <v>19</v>
      </c>
      <c r="E2063">
        <v>0</v>
      </c>
      <c r="F2063">
        <v>45</v>
      </c>
      <c r="G2063">
        <v>7</v>
      </c>
      <c r="H2063">
        <v>10</v>
      </c>
      <c r="I2063">
        <v>11.4</v>
      </c>
      <c r="J2063">
        <v>66.2</v>
      </c>
      <c r="K2063">
        <v>965.1</v>
      </c>
      <c r="L2063">
        <v>86.3</v>
      </c>
      <c r="M2063">
        <v>7</v>
      </c>
    </row>
    <row r="2064" spans="1:13" x14ac:dyDescent="0.2">
      <c r="A2064">
        <v>2019</v>
      </c>
      <c r="B2064">
        <v>3</v>
      </c>
      <c r="C2064">
        <v>27</v>
      </c>
      <c r="D2064">
        <v>20</v>
      </c>
      <c r="E2064">
        <v>0</v>
      </c>
      <c r="F2064">
        <v>0</v>
      </c>
      <c r="G2064">
        <v>0</v>
      </c>
      <c r="H2064">
        <v>0</v>
      </c>
      <c r="I2064">
        <v>10.4</v>
      </c>
      <c r="J2064">
        <v>72</v>
      </c>
      <c r="K2064">
        <v>966.2</v>
      </c>
      <c r="L2064">
        <v>82</v>
      </c>
      <c r="M2064">
        <v>5.2</v>
      </c>
    </row>
    <row r="2065" spans="1:13" x14ac:dyDescent="0.2">
      <c r="A2065">
        <v>2019</v>
      </c>
      <c r="B2065">
        <v>3</v>
      </c>
      <c r="C2065">
        <v>27</v>
      </c>
      <c r="D2065">
        <v>21</v>
      </c>
      <c r="E2065">
        <v>0</v>
      </c>
      <c r="F2065">
        <v>0</v>
      </c>
      <c r="G2065">
        <v>0</v>
      </c>
      <c r="H2065">
        <v>0</v>
      </c>
      <c r="I2065">
        <v>9.9</v>
      </c>
      <c r="J2065">
        <v>75.400000000000006</v>
      </c>
      <c r="K2065">
        <v>967.3</v>
      </c>
      <c r="L2065">
        <v>79</v>
      </c>
      <c r="M2065">
        <v>3.4</v>
      </c>
    </row>
    <row r="2066" spans="1:13" x14ac:dyDescent="0.2">
      <c r="A2066">
        <v>2019</v>
      </c>
      <c r="B2066">
        <v>3</v>
      </c>
      <c r="C2066">
        <v>27</v>
      </c>
      <c r="D2066">
        <v>22</v>
      </c>
      <c r="E2066">
        <v>0</v>
      </c>
      <c r="F2066">
        <v>0</v>
      </c>
      <c r="G2066">
        <v>0</v>
      </c>
      <c r="H2066">
        <v>0</v>
      </c>
      <c r="I2066">
        <v>8.8000000000000007</v>
      </c>
      <c r="J2066">
        <v>77.099999999999994</v>
      </c>
      <c r="K2066">
        <v>967.8</v>
      </c>
      <c r="L2066">
        <v>81.400000000000006</v>
      </c>
      <c r="M2066">
        <v>1.8</v>
      </c>
    </row>
    <row r="2067" spans="1:13" x14ac:dyDescent="0.2">
      <c r="A2067">
        <v>2019</v>
      </c>
      <c r="B2067">
        <v>3</v>
      </c>
      <c r="C2067">
        <v>27</v>
      </c>
      <c r="D2067">
        <v>23</v>
      </c>
      <c r="E2067">
        <v>0</v>
      </c>
      <c r="F2067">
        <v>0</v>
      </c>
      <c r="G2067">
        <v>0</v>
      </c>
      <c r="H2067">
        <v>0</v>
      </c>
      <c r="I2067">
        <v>7.7</v>
      </c>
      <c r="J2067">
        <v>74.7</v>
      </c>
      <c r="K2067">
        <v>968</v>
      </c>
      <c r="L2067">
        <v>65.900000000000006</v>
      </c>
      <c r="M2067">
        <v>1.7</v>
      </c>
    </row>
    <row r="2068" spans="1:13" x14ac:dyDescent="0.2">
      <c r="A2068">
        <v>2019</v>
      </c>
      <c r="B2068">
        <v>3</v>
      </c>
      <c r="C2068">
        <v>28</v>
      </c>
      <c r="D2068">
        <v>0</v>
      </c>
      <c r="E2068">
        <v>0</v>
      </c>
      <c r="F2068">
        <v>0</v>
      </c>
      <c r="G2068">
        <v>0</v>
      </c>
      <c r="H2068">
        <v>0</v>
      </c>
      <c r="I2068">
        <v>7</v>
      </c>
      <c r="J2068">
        <v>71.599999999999994</v>
      </c>
      <c r="K2068">
        <v>967.9</v>
      </c>
      <c r="L2068">
        <v>70.2</v>
      </c>
      <c r="M2068">
        <v>1.8</v>
      </c>
    </row>
    <row r="2069" spans="1:13" x14ac:dyDescent="0.2">
      <c r="A2069">
        <v>2019</v>
      </c>
      <c r="B2069">
        <v>3</v>
      </c>
      <c r="C2069">
        <v>28</v>
      </c>
      <c r="D2069">
        <v>1</v>
      </c>
      <c r="E2069">
        <v>0</v>
      </c>
      <c r="F2069">
        <v>0</v>
      </c>
      <c r="G2069">
        <v>0</v>
      </c>
      <c r="H2069">
        <v>0</v>
      </c>
      <c r="I2069">
        <v>5.9</v>
      </c>
      <c r="J2069">
        <v>71.400000000000006</v>
      </c>
      <c r="K2069">
        <v>967.8</v>
      </c>
      <c r="L2069">
        <v>75.8</v>
      </c>
      <c r="M2069">
        <v>1.3</v>
      </c>
    </row>
    <row r="2070" spans="1:13" x14ac:dyDescent="0.2">
      <c r="A2070">
        <v>2019</v>
      </c>
      <c r="B2070">
        <v>3</v>
      </c>
      <c r="C2070">
        <v>28</v>
      </c>
      <c r="D2070">
        <v>2</v>
      </c>
      <c r="E2070">
        <v>0</v>
      </c>
      <c r="F2070">
        <v>0</v>
      </c>
      <c r="G2070">
        <v>0</v>
      </c>
      <c r="H2070">
        <v>0</v>
      </c>
      <c r="I2070">
        <v>6.8</v>
      </c>
      <c r="J2070">
        <v>57.9</v>
      </c>
      <c r="K2070">
        <v>967.6</v>
      </c>
      <c r="L2070">
        <v>79.5</v>
      </c>
      <c r="M2070">
        <v>2.2999999999999998</v>
      </c>
    </row>
    <row r="2071" spans="1:13" x14ac:dyDescent="0.2">
      <c r="A2071">
        <v>2019</v>
      </c>
      <c r="B2071">
        <v>3</v>
      </c>
      <c r="C2071">
        <v>28</v>
      </c>
      <c r="D2071">
        <v>3</v>
      </c>
      <c r="E2071">
        <v>0</v>
      </c>
      <c r="F2071">
        <v>0</v>
      </c>
      <c r="G2071">
        <v>0</v>
      </c>
      <c r="H2071">
        <v>0</v>
      </c>
      <c r="I2071">
        <v>7</v>
      </c>
      <c r="J2071">
        <v>54.6</v>
      </c>
      <c r="K2071">
        <v>967.4</v>
      </c>
      <c r="L2071">
        <v>79.2</v>
      </c>
      <c r="M2071">
        <v>2.5</v>
      </c>
    </row>
    <row r="2072" spans="1:13" x14ac:dyDescent="0.2">
      <c r="A2072">
        <v>2019</v>
      </c>
      <c r="B2072">
        <v>3</v>
      </c>
      <c r="C2072">
        <v>28</v>
      </c>
      <c r="D2072">
        <v>4</v>
      </c>
      <c r="E2072">
        <v>0</v>
      </c>
      <c r="F2072">
        <v>0</v>
      </c>
      <c r="G2072">
        <v>0</v>
      </c>
      <c r="H2072">
        <v>0</v>
      </c>
      <c r="I2072">
        <v>7.2</v>
      </c>
      <c r="J2072">
        <v>52</v>
      </c>
      <c r="K2072">
        <v>967.4</v>
      </c>
      <c r="L2072">
        <v>57.8</v>
      </c>
      <c r="M2072">
        <v>2</v>
      </c>
    </row>
    <row r="2073" spans="1:13" x14ac:dyDescent="0.2">
      <c r="A2073">
        <v>2019</v>
      </c>
      <c r="B2073">
        <v>3</v>
      </c>
      <c r="C2073">
        <v>28</v>
      </c>
      <c r="D2073">
        <v>5</v>
      </c>
      <c r="E2073">
        <v>0</v>
      </c>
      <c r="F2073">
        <v>0</v>
      </c>
      <c r="G2073">
        <v>0</v>
      </c>
      <c r="H2073">
        <v>0</v>
      </c>
      <c r="I2073">
        <v>5</v>
      </c>
      <c r="J2073">
        <v>63.3</v>
      </c>
      <c r="K2073">
        <v>967.6</v>
      </c>
      <c r="L2073">
        <v>116.9</v>
      </c>
      <c r="M2073">
        <v>1.1000000000000001</v>
      </c>
    </row>
    <row r="2074" spans="1:13" x14ac:dyDescent="0.2">
      <c r="A2074">
        <v>2019</v>
      </c>
      <c r="B2074">
        <v>3</v>
      </c>
      <c r="C2074">
        <v>28</v>
      </c>
      <c r="D2074">
        <v>6</v>
      </c>
      <c r="E2074">
        <v>0</v>
      </c>
      <c r="F2074">
        <v>0</v>
      </c>
      <c r="G2074">
        <v>0</v>
      </c>
      <c r="H2074">
        <v>0</v>
      </c>
      <c r="I2074">
        <v>4.0999999999999996</v>
      </c>
      <c r="J2074">
        <v>66.2</v>
      </c>
      <c r="K2074">
        <v>967.9</v>
      </c>
      <c r="L2074">
        <v>125.3</v>
      </c>
      <c r="M2074">
        <v>0.5</v>
      </c>
    </row>
    <row r="2075" spans="1:13" x14ac:dyDescent="0.2">
      <c r="A2075">
        <v>2019</v>
      </c>
      <c r="B2075">
        <v>3</v>
      </c>
      <c r="C2075">
        <v>28</v>
      </c>
      <c r="D2075">
        <v>7</v>
      </c>
      <c r="E2075">
        <v>0</v>
      </c>
      <c r="F2075">
        <v>323</v>
      </c>
      <c r="G2075">
        <v>21</v>
      </c>
      <c r="H2075">
        <v>61</v>
      </c>
      <c r="I2075">
        <v>5.7</v>
      </c>
      <c r="J2075">
        <v>58.7</v>
      </c>
      <c r="K2075">
        <v>968.5</v>
      </c>
      <c r="L2075">
        <v>297.2</v>
      </c>
      <c r="M2075">
        <v>1</v>
      </c>
    </row>
    <row r="2076" spans="1:13" x14ac:dyDescent="0.2">
      <c r="A2076">
        <v>2019</v>
      </c>
      <c r="B2076">
        <v>3</v>
      </c>
      <c r="C2076">
        <v>28</v>
      </c>
      <c r="D2076">
        <v>8</v>
      </c>
      <c r="E2076">
        <v>0</v>
      </c>
      <c r="F2076">
        <v>745</v>
      </c>
      <c r="G2076">
        <v>48</v>
      </c>
      <c r="H2076">
        <v>266</v>
      </c>
      <c r="I2076">
        <v>9.6999999999999993</v>
      </c>
      <c r="J2076">
        <v>47.7</v>
      </c>
      <c r="K2076">
        <v>968.7</v>
      </c>
      <c r="L2076">
        <v>141.6</v>
      </c>
      <c r="M2076">
        <v>0.5</v>
      </c>
    </row>
    <row r="2077" spans="1:13" x14ac:dyDescent="0.2">
      <c r="A2077">
        <v>2019</v>
      </c>
      <c r="B2077">
        <v>3</v>
      </c>
      <c r="C2077">
        <v>28</v>
      </c>
      <c r="D2077">
        <v>9</v>
      </c>
      <c r="E2077">
        <v>0</v>
      </c>
      <c r="F2077">
        <v>893</v>
      </c>
      <c r="G2077">
        <v>61</v>
      </c>
      <c r="H2077">
        <v>485</v>
      </c>
      <c r="I2077">
        <v>12.2</v>
      </c>
      <c r="J2077">
        <v>37</v>
      </c>
      <c r="K2077">
        <v>968.9</v>
      </c>
      <c r="L2077">
        <v>155.80000000000001</v>
      </c>
      <c r="M2077">
        <v>1.4</v>
      </c>
    </row>
    <row r="2078" spans="1:13" x14ac:dyDescent="0.2">
      <c r="A2078">
        <v>2019</v>
      </c>
      <c r="B2078">
        <v>3</v>
      </c>
      <c r="C2078">
        <v>28</v>
      </c>
      <c r="D2078">
        <v>10</v>
      </c>
      <c r="E2078">
        <v>0</v>
      </c>
      <c r="F2078">
        <v>965</v>
      </c>
      <c r="G2078">
        <v>68</v>
      </c>
      <c r="H2078">
        <v>676</v>
      </c>
      <c r="I2078">
        <v>14.5</v>
      </c>
      <c r="J2078">
        <v>23.9</v>
      </c>
      <c r="K2078">
        <v>969.2</v>
      </c>
      <c r="L2078">
        <v>80.400000000000006</v>
      </c>
      <c r="M2078">
        <v>4.9000000000000004</v>
      </c>
    </row>
    <row r="2079" spans="1:13" x14ac:dyDescent="0.2">
      <c r="A2079">
        <v>2019</v>
      </c>
      <c r="B2079">
        <v>3</v>
      </c>
      <c r="C2079">
        <v>28</v>
      </c>
      <c r="D2079">
        <v>11</v>
      </c>
      <c r="E2079">
        <v>0</v>
      </c>
      <c r="F2079">
        <v>983</v>
      </c>
      <c r="G2079">
        <v>79</v>
      </c>
      <c r="H2079">
        <v>812</v>
      </c>
      <c r="I2079">
        <v>15.4</v>
      </c>
      <c r="J2079">
        <v>25.6</v>
      </c>
      <c r="K2079">
        <v>969.2</v>
      </c>
      <c r="L2079">
        <v>96.4</v>
      </c>
      <c r="M2079">
        <v>5.5</v>
      </c>
    </row>
    <row r="2080" spans="1:13" x14ac:dyDescent="0.2">
      <c r="A2080">
        <v>2019</v>
      </c>
      <c r="B2080">
        <v>3</v>
      </c>
      <c r="C2080">
        <v>28</v>
      </c>
      <c r="D2080">
        <v>12</v>
      </c>
      <c r="E2080">
        <v>0</v>
      </c>
      <c r="F2080">
        <v>983</v>
      </c>
      <c r="G2080">
        <v>89</v>
      </c>
      <c r="H2080">
        <v>890</v>
      </c>
      <c r="I2080">
        <v>15.7</v>
      </c>
      <c r="J2080">
        <v>27.9</v>
      </c>
      <c r="K2080">
        <v>968.7</v>
      </c>
      <c r="L2080">
        <v>96</v>
      </c>
      <c r="M2080">
        <v>6.5</v>
      </c>
    </row>
    <row r="2081" spans="1:13" x14ac:dyDescent="0.2">
      <c r="A2081">
        <v>2019</v>
      </c>
      <c r="B2081">
        <v>3</v>
      </c>
      <c r="C2081">
        <v>28</v>
      </c>
      <c r="D2081">
        <v>13</v>
      </c>
      <c r="E2081">
        <v>0</v>
      </c>
      <c r="F2081">
        <v>993</v>
      </c>
      <c r="G2081">
        <v>86</v>
      </c>
      <c r="H2081">
        <v>910</v>
      </c>
      <c r="I2081">
        <v>16.2</v>
      </c>
      <c r="J2081">
        <v>26</v>
      </c>
      <c r="K2081">
        <v>968</v>
      </c>
      <c r="L2081">
        <v>95.8</v>
      </c>
      <c r="M2081">
        <v>6</v>
      </c>
    </row>
    <row r="2082" spans="1:13" x14ac:dyDescent="0.2">
      <c r="A2082">
        <v>2019</v>
      </c>
      <c r="B2082">
        <v>3</v>
      </c>
      <c r="C2082">
        <v>28</v>
      </c>
      <c r="D2082">
        <v>14</v>
      </c>
      <c r="E2082">
        <v>0</v>
      </c>
      <c r="F2082">
        <v>988</v>
      </c>
      <c r="G2082">
        <v>82</v>
      </c>
      <c r="H2082">
        <v>862</v>
      </c>
      <c r="I2082">
        <v>16.2</v>
      </c>
      <c r="J2082">
        <v>27.6</v>
      </c>
      <c r="K2082">
        <v>967.2</v>
      </c>
      <c r="L2082">
        <v>101.3</v>
      </c>
      <c r="M2082">
        <v>6.9</v>
      </c>
    </row>
    <row r="2083" spans="1:13" x14ac:dyDescent="0.2">
      <c r="A2083">
        <v>2019</v>
      </c>
      <c r="B2083">
        <v>3</v>
      </c>
      <c r="C2083">
        <v>28</v>
      </c>
      <c r="D2083">
        <v>15</v>
      </c>
      <c r="E2083">
        <v>0</v>
      </c>
      <c r="F2083">
        <v>965</v>
      </c>
      <c r="G2083">
        <v>77</v>
      </c>
      <c r="H2083">
        <v>751</v>
      </c>
      <c r="I2083">
        <v>15.9</v>
      </c>
      <c r="J2083">
        <v>33.700000000000003</v>
      </c>
      <c r="K2083">
        <v>966.6</v>
      </c>
      <c r="L2083">
        <v>98.7</v>
      </c>
      <c r="M2083">
        <v>7.3</v>
      </c>
    </row>
    <row r="2084" spans="1:13" x14ac:dyDescent="0.2">
      <c r="A2084">
        <v>2019</v>
      </c>
      <c r="B2084">
        <v>3</v>
      </c>
      <c r="C2084">
        <v>28</v>
      </c>
      <c r="D2084">
        <v>16</v>
      </c>
      <c r="E2084">
        <v>0</v>
      </c>
      <c r="F2084">
        <v>900</v>
      </c>
      <c r="G2084">
        <v>74</v>
      </c>
      <c r="H2084">
        <v>582</v>
      </c>
      <c r="I2084">
        <v>15.7</v>
      </c>
      <c r="J2084">
        <v>40.200000000000003</v>
      </c>
      <c r="K2084">
        <v>966.5</v>
      </c>
      <c r="L2084">
        <v>96.7</v>
      </c>
      <c r="M2084">
        <v>7.4</v>
      </c>
    </row>
    <row r="2085" spans="1:13" x14ac:dyDescent="0.2">
      <c r="A2085">
        <v>2019</v>
      </c>
      <c r="B2085">
        <v>3</v>
      </c>
      <c r="C2085">
        <v>28</v>
      </c>
      <c r="D2085">
        <v>17</v>
      </c>
      <c r="E2085">
        <v>0</v>
      </c>
      <c r="F2085">
        <v>808</v>
      </c>
      <c r="G2085">
        <v>61</v>
      </c>
      <c r="H2085">
        <v>378</v>
      </c>
      <c r="I2085">
        <v>14.8</v>
      </c>
      <c r="J2085">
        <v>44.3</v>
      </c>
      <c r="K2085">
        <v>966.4</v>
      </c>
      <c r="L2085">
        <v>97.1</v>
      </c>
      <c r="M2085">
        <v>7.8</v>
      </c>
    </row>
    <row r="2086" spans="1:13" x14ac:dyDescent="0.2">
      <c r="A2086">
        <v>2019</v>
      </c>
      <c r="B2086">
        <v>3</v>
      </c>
      <c r="C2086">
        <v>28</v>
      </c>
      <c r="D2086">
        <v>18</v>
      </c>
      <c r="E2086">
        <v>0</v>
      </c>
      <c r="F2086">
        <v>580</v>
      </c>
      <c r="G2086">
        <v>40</v>
      </c>
      <c r="H2086">
        <v>160</v>
      </c>
      <c r="I2086">
        <v>13.2</v>
      </c>
      <c r="J2086">
        <v>53.8</v>
      </c>
      <c r="K2086">
        <v>966.8</v>
      </c>
      <c r="L2086">
        <v>97</v>
      </c>
      <c r="M2086">
        <v>7.6</v>
      </c>
    </row>
    <row r="2087" spans="1:13" x14ac:dyDescent="0.2">
      <c r="A2087">
        <v>2019</v>
      </c>
      <c r="B2087">
        <v>3</v>
      </c>
      <c r="C2087">
        <v>28</v>
      </c>
      <c r="D2087">
        <v>19</v>
      </c>
      <c r="E2087">
        <v>0</v>
      </c>
      <c r="F2087">
        <v>70</v>
      </c>
      <c r="G2087">
        <v>6</v>
      </c>
      <c r="H2087">
        <v>11</v>
      </c>
      <c r="I2087">
        <v>11.2</v>
      </c>
      <c r="J2087">
        <v>65.5</v>
      </c>
      <c r="K2087">
        <v>967.3</v>
      </c>
      <c r="L2087">
        <v>87.5</v>
      </c>
      <c r="M2087">
        <v>5.8</v>
      </c>
    </row>
    <row r="2088" spans="1:13" x14ac:dyDescent="0.2">
      <c r="A2088">
        <v>2019</v>
      </c>
      <c r="B2088">
        <v>3</v>
      </c>
      <c r="C2088">
        <v>28</v>
      </c>
      <c r="D2088">
        <v>20</v>
      </c>
      <c r="E2088">
        <v>0</v>
      </c>
      <c r="F2088">
        <v>0</v>
      </c>
      <c r="G2088">
        <v>0</v>
      </c>
      <c r="H2088">
        <v>0</v>
      </c>
      <c r="I2088">
        <v>10.4</v>
      </c>
      <c r="J2088">
        <v>68</v>
      </c>
      <c r="K2088">
        <v>968</v>
      </c>
      <c r="L2088">
        <v>75</v>
      </c>
      <c r="M2088">
        <v>3.6</v>
      </c>
    </row>
    <row r="2089" spans="1:13" x14ac:dyDescent="0.2">
      <c r="A2089">
        <v>2019</v>
      </c>
      <c r="B2089">
        <v>3</v>
      </c>
      <c r="C2089">
        <v>28</v>
      </c>
      <c r="D2089">
        <v>21</v>
      </c>
      <c r="E2089">
        <v>0</v>
      </c>
      <c r="F2089">
        <v>0</v>
      </c>
      <c r="G2089">
        <v>0</v>
      </c>
      <c r="H2089">
        <v>0</v>
      </c>
      <c r="I2089">
        <v>9.4</v>
      </c>
      <c r="J2089">
        <v>73.2</v>
      </c>
      <c r="K2089">
        <v>968.5</v>
      </c>
      <c r="L2089">
        <v>98.5</v>
      </c>
      <c r="M2089">
        <v>2.9</v>
      </c>
    </row>
    <row r="2090" spans="1:13" x14ac:dyDescent="0.2">
      <c r="A2090">
        <v>2019</v>
      </c>
      <c r="B2090">
        <v>3</v>
      </c>
      <c r="C2090">
        <v>28</v>
      </c>
      <c r="D2090">
        <v>22</v>
      </c>
      <c r="E2090">
        <v>0</v>
      </c>
      <c r="F2090">
        <v>0</v>
      </c>
      <c r="G2090">
        <v>0</v>
      </c>
      <c r="H2090">
        <v>0</v>
      </c>
      <c r="I2090">
        <v>8.1</v>
      </c>
      <c r="J2090">
        <v>80.5</v>
      </c>
      <c r="K2090">
        <v>968.5</v>
      </c>
      <c r="L2090">
        <v>130.4</v>
      </c>
      <c r="M2090">
        <v>3.1</v>
      </c>
    </row>
    <row r="2091" spans="1:13" x14ac:dyDescent="0.2">
      <c r="A2091">
        <v>2019</v>
      </c>
      <c r="B2091">
        <v>3</v>
      </c>
      <c r="C2091">
        <v>28</v>
      </c>
      <c r="D2091">
        <v>23</v>
      </c>
      <c r="E2091">
        <v>0</v>
      </c>
      <c r="F2091">
        <v>0</v>
      </c>
      <c r="G2091">
        <v>0</v>
      </c>
      <c r="H2091">
        <v>0</v>
      </c>
      <c r="I2091">
        <v>7.2</v>
      </c>
      <c r="J2091">
        <v>83.1</v>
      </c>
      <c r="K2091">
        <v>968.4</v>
      </c>
      <c r="L2091">
        <v>81.3</v>
      </c>
      <c r="M2091">
        <v>2.2999999999999998</v>
      </c>
    </row>
    <row r="2092" spans="1:13" x14ac:dyDescent="0.2">
      <c r="A2092">
        <v>2019</v>
      </c>
      <c r="B2092">
        <v>3</v>
      </c>
      <c r="C2092">
        <v>29</v>
      </c>
      <c r="D2092">
        <v>0</v>
      </c>
      <c r="E2092">
        <v>0</v>
      </c>
      <c r="F2092">
        <v>0</v>
      </c>
      <c r="G2092">
        <v>0</v>
      </c>
      <c r="H2092">
        <v>0</v>
      </c>
      <c r="I2092">
        <v>6.9</v>
      </c>
      <c r="J2092">
        <v>81.099999999999994</v>
      </c>
      <c r="K2092">
        <v>968.1</v>
      </c>
      <c r="L2092">
        <v>58</v>
      </c>
      <c r="M2092">
        <v>2.1</v>
      </c>
    </row>
    <row r="2093" spans="1:13" x14ac:dyDescent="0.2">
      <c r="A2093">
        <v>2019</v>
      </c>
      <c r="B2093">
        <v>3</v>
      </c>
      <c r="C2093">
        <v>29</v>
      </c>
      <c r="D2093">
        <v>1</v>
      </c>
      <c r="E2093">
        <v>0</v>
      </c>
      <c r="F2093">
        <v>0</v>
      </c>
      <c r="G2093">
        <v>0</v>
      </c>
      <c r="H2093">
        <v>0</v>
      </c>
      <c r="I2093">
        <v>5.8</v>
      </c>
      <c r="J2093">
        <v>78.400000000000006</v>
      </c>
      <c r="K2093">
        <v>967.8</v>
      </c>
      <c r="L2093">
        <v>113.7</v>
      </c>
      <c r="M2093">
        <v>0.8</v>
      </c>
    </row>
    <row r="2094" spans="1:13" x14ac:dyDescent="0.2">
      <c r="A2094">
        <v>2019</v>
      </c>
      <c r="B2094">
        <v>3</v>
      </c>
      <c r="C2094">
        <v>29</v>
      </c>
      <c r="D2094">
        <v>2</v>
      </c>
      <c r="E2094">
        <v>0</v>
      </c>
      <c r="F2094">
        <v>0</v>
      </c>
      <c r="G2094">
        <v>0</v>
      </c>
      <c r="H2094">
        <v>0</v>
      </c>
      <c r="I2094">
        <v>6.4</v>
      </c>
      <c r="J2094">
        <v>69.900000000000006</v>
      </c>
      <c r="K2094">
        <v>967.4</v>
      </c>
      <c r="L2094">
        <v>57.8</v>
      </c>
      <c r="M2094">
        <v>1.4</v>
      </c>
    </row>
    <row r="2095" spans="1:13" x14ac:dyDescent="0.2">
      <c r="A2095">
        <v>2019</v>
      </c>
      <c r="B2095">
        <v>3</v>
      </c>
      <c r="C2095">
        <v>29</v>
      </c>
      <c r="D2095">
        <v>3</v>
      </c>
      <c r="E2095">
        <v>0</v>
      </c>
      <c r="F2095">
        <v>0</v>
      </c>
      <c r="G2095">
        <v>0</v>
      </c>
      <c r="H2095">
        <v>0</v>
      </c>
      <c r="I2095">
        <v>5</v>
      </c>
      <c r="J2095">
        <v>70.7</v>
      </c>
      <c r="K2095">
        <v>967.1</v>
      </c>
      <c r="L2095">
        <v>129.69999999999999</v>
      </c>
      <c r="M2095">
        <v>1</v>
      </c>
    </row>
    <row r="2096" spans="1:13" x14ac:dyDescent="0.2">
      <c r="A2096">
        <v>2019</v>
      </c>
      <c r="B2096">
        <v>3</v>
      </c>
      <c r="C2096">
        <v>29</v>
      </c>
      <c r="D2096">
        <v>4</v>
      </c>
      <c r="E2096">
        <v>0</v>
      </c>
      <c r="F2096">
        <v>0</v>
      </c>
      <c r="G2096">
        <v>0</v>
      </c>
      <c r="H2096">
        <v>0</v>
      </c>
      <c r="I2096">
        <v>5.8</v>
      </c>
      <c r="J2096">
        <v>72.3</v>
      </c>
      <c r="K2096">
        <v>966.9</v>
      </c>
      <c r="L2096">
        <v>68</v>
      </c>
      <c r="M2096">
        <v>1.9</v>
      </c>
    </row>
    <row r="2097" spans="1:13" x14ac:dyDescent="0.2">
      <c r="A2097">
        <v>2019</v>
      </c>
      <c r="B2097">
        <v>3</v>
      </c>
      <c r="C2097">
        <v>29</v>
      </c>
      <c r="D2097">
        <v>5</v>
      </c>
      <c r="E2097">
        <v>0</v>
      </c>
      <c r="F2097">
        <v>0</v>
      </c>
      <c r="G2097">
        <v>0</v>
      </c>
      <c r="H2097">
        <v>0</v>
      </c>
      <c r="I2097">
        <v>6</v>
      </c>
      <c r="J2097">
        <v>73.5</v>
      </c>
      <c r="K2097">
        <v>966.9</v>
      </c>
      <c r="L2097">
        <v>81.3</v>
      </c>
      <c r="M2097">
        <v>2.6</v>
      </c>
    </row>
    <row r="2098" spans="1:13" x14ac:dyDescent="0.2">
      <c r="A2098">
        <v>2019</v>
      </c>
      <c r="B2098">
        <v>3</v>
      </c>
      <c r="C2098">
        <v>29</v>
      </c>
      <c r="D2098">
        <v>6</v>
      </c>
      <c r="E2098">
        <v>0</v>
      </c>
      <c r="F2098">
        <v>0</v>
      </c>
      <c r="G2098">
        <v>0</v>
      </c>
      <c r="H2098">
        <v>0</v>
      </c>
      <c r="I2098">
        <v>7.6</v>
      </c>
      <c r="J2098">
        <v>70.400000000000006</v>
      </c>
      <c r="K2098">
        <v>967.1</v>
      </c>
      <c r="L2098">
        <v>63</v>
      </c>
      <c r="M2098">
        <v>3.5</v>
      </c>
    </row>
    <row r="2099" spans="1:13" x14ac:dyDescent="0.2">
      <c r="A2099">
        <v>2019</v>
      </c>
      <c r="B2099">
        <v>3</v>
      </c>
      <c r="C2099">
        <v>29</v>
      </c>
      <c r="D2099">
        <v>7</v>
      </c>
      <c r="E2099">
        <v>0</v>
      </c>
      <c r="F2099">
        <v>54</v>
      </c>
      <c r="G2099">
        <v>48</v>
      </c>
      <c r="H2099">
        <v>56</v>
      </c>
      <c r="I2099">
        <v>9.6</v>
      </c>
      <c r="J2099">
        <v>64.3</v>
      </c>
      <c r="K2099">
        <v>967.1</v>
      </c>
      <c r="L2099">
        <v>57.7</v>
      </c>
      <c r="M2099">
        <v>4.5999999999999996</v>
      </c>
    </row>
    <row r="2100" spans="1:13" x14ac:dyDescent="0.2">
      <c r="A2100">
        <v>2019</v>
      </c>
      <c r="B2100">
        <v>3</v>
      </c>
      <c r="C2100">
        <v>29</v>
      </c>
      <c r="D2100">
        <v>8</v>
      </c>
      <c r="E2100">
        <v>0</v>
      </c>
      <c r="F2100">
        <v>74</v>
      </c>
      <c r="G2100">
        <v>138</v>
      </c>
      <c r="H2100">
        <v>159</v>
      </c>
      <c r="I2100">
        <v>10.7</v>
      </c>
      <c r="J2100">
        <v>61.9</v>
      </c>
      <c r="K2100">
        <v>967.4</v>
      </c>
      <c r="L2100">
        <v>60.3</v>
      </c>
      <c r="M2100">
        <v>5</v>
      </c>
    </row>
    <row r="2101" spans="1:13" x14ac:dyDescent="0.2">
      <c r="A2101">
        <v>2019</v>
      </c>
      <c r="B2101">
        <v>3</v>
      </c>
      <c r="C2101">
        <v>29</v>
      </c>
      <c r="D2101">
        <v>9</v>
      </c>
      <c r="E2101">
        <v>0</v>
      </c>
      <c r="F2101">
        <v>502</v>
      </c>
      <c r="G2101">
        <v>188</v>
      </c>
      <c r="H2101">
        <v>437</v>
      </c>
      <c r="I2101">
        <v>12.1</v>
      </c>
      <c r="J2101">
        <v>58.6</v>
      </c>
      <c r="K2101">
        <v>967.5</v>
      </c>
      <c r="L2101">
        <v>61</v>
      </c>
      <c r="M2101">
        <v>6.2</v>
      </c>
    </row>
    <row r="2102" spans="1:13" x14ac:dyDescent="0.2">
      <c r="A2102">
        <v>2019</v>
      </c>
      <c r="B2102">
        <v>3</v>
      </c>
      <c r="C2102">
        <v>29</v>
      </c>
      <c r="D2102">
        <v>10</v>
      </c>
      <c r="E2102">
        <v>0</v>
      </c>
      <c r="F2102">
        <v>653</v>
      </c>
      <c r="G2102">
        <v>201</v>
      </c>
      <c r="H2102">
        <v>624</v>
      </c>
      <c r="I2102">
        <v>13.2</v>
      </c>
      <c r="J2102">
        <v>54.7</v>
      </c>
      <c r="K2102">
        <v>967.4</v>
      </c>
      <c r="L2102">
        <v>72.8</v>
      </c>
      <c r="M2102">
        <v>7</v>
      </c>
    </row>
    <row r="2103" spans="1:13" x14ac:dyDescent="0.2">
      <c r="A2103">
        <v>2019</v>
      </c>
      <c r="B2103">
        <v>3</v>
      </c>
      <c r="C2103">
        <v>29</v>
      </c>
      <c r="D2103">
        <v>11</v>
      </c>
      <c r="E2103">
        <v>0</v>
      </c>
      <c r="F2103">
        <v>651</v>
      </c>
      <c r="G2103">
        <v>259</v>
      </c>
      <c r="H2103">
        <v>756</v>
      </c>
      <c r="I2103">
        <v>14.3</v>
      </c>
      <c r="J2103">
        <v>50</v>
      </c>
      <c r="K2103">
        <v>967</v>
      </c>
      <c r="L2103">
        <v>77.8</v>
      </c>
      <c r="M2103">
        <v>7.5</v>
      </c>
    </row>
    <row r="2104" spans="1:13" x14ac:dyDescent="0.2">
      <c r="A2104">
        <v>2019</v>
      </c>
      <c r="B2104">
        <v>3</v>
      </c>
      <c r="C2104">
        <v>29</v>
      </c>
      <c r="D2104">
        <v>12</v>
      </c>
      <c r="E2104">
        <v>0</v>
      </c>
      <c r="F2104">
        <v>760</v>
      </c>
      <c r="G2104">
        <v>220</v>
      </c>
      <c r="H2104">
        <v>850</v>
      </c>
      <c r="I2104">
        <v>15.5</v>
      </c>
      <c r="J2104">
        <v>46.6</v>
      </c>
      <c r="K2104">
        <v>966.4</v>
      </c>
      <c r="L2104">
        <v>83.2</v>
      </c>
      <c r="M2104">
        <v>7.5</v>
      </c>
    </row>
    <row r="2105" spans="1:13" x14ac:dyDescent="0.2">
      <c r="A2105">
        <v>2019</v>
      </c>
      <c r="B2105">
        <v>3</v>
      </c>
      <c r="C2105">
        <v>29</v>
      </c>
      <c r="D2105">
        <v>13</v>
      </c>
      <c r="E2105">
        <v>0</v>
      </c>
      <c r="F2105">
        <v>828</v>
      </c>
      <c r="G2105">
        <v>219</v>
      </c>
      <c r="H2105">
        <v>914</v>
      </c>
      <c r="I2105">
        <v>15.8</v>
      </c>
      <c r="J2105">
        <v>46.9</v>
      </c>
      <c r="K2105">
        <v>965.9</v>
      </c>
      <c r="L2105">
        <v>81.7</v>
      </c>
      <c r="M2105">
        <v>7.7</v>
      </c>
    </row>
    <row r="2106" spans="1:13" x14ac:dyDescent="0.2">
      <c r="A2106">
        <v>2019</v>
      </c>
      <c r="B2106">
        <v>3</v>
      </c>
      <c r="C2106">
        <v>29</v>
      </c>
      <c r="D2106">
        <v>14</v>
      </c>
      <c r="E2106">
        <v>0</v>
      </c>
      <c r="F2106">
        <v>729</v>
      </c>
      <c r="G2106">
        <v>250</v>
      </c>
      <c r="H2106">
        <v>837</v>
      </c>
      <c r="I2106">
        <v>16.100000000000001</v>
      </c>
      <c r="J2106">
        <v>49.4</v>
      </c>
      <c r="K2106">
        <v>965.2</v>
      </c>
      <c r="L2106">
        <v>88.6</v>
      </c>
      <c r="M2106">
        <v>7.6</v>
      </c>
    </row>
    <row r="2107" spans="1:13" x14ac:dyDescent="0.2">
      <c r="A2107">
        <v>2019</v>
      </c>
      <c r="B2107">
        <v>3</v>
      </c>
      <c r="C2107">
        <v>29</v>
      </c>
      <c r="D2107">
        <v>15</v>
      </c>
      <c r="E2107">
        <v>0</v>
      </c>
      <c r="F2107">
        <v>770</v>
      </c>
      <c r="G2107">
        <v>189</v>
      </c>
      <c r="H2107">
        <v>736</v>
      </c>
      <c r="I2107">
        <v>15.7</v>
      </c>
      <c r="J2107">
        <v>52.3</v>
      </c>
      <c r="K2107">
        <v>964.6</v>
      </c>
      <c r="L2107">
        <v>90.9</v>
      </c>
      <c r="M2107">
        <v>8.4</v>
      </c>
    </row>
    <row r="2108" spans="1:13" x14ac:dyDescent="0.2">
      <c r="A2108">
        <v>2019</v>
      </c>
      <c r="B2108">
        <v>3</v>
      </c>
      <c r="C2108">
        <v>29</v>
      </c>
      <c r="D2108">
        <v>16</v>
      </c>
      <c r="E2108">
        <v>0</v>
      </c>
      <c r="F2108">
        <v>288</v>
      </c>
      <c r="G2108">
        <v>226</v>
      </c>
      <c r="H2108">
        <v>397</v>
      </c>
      <c r="I2108">
        <v>14.9</v>
      </c>
      <c r="J2108">
        <v>54.3</v>
      </c>
      <c r="K2108">
        <v>964.3</v>
      </c>
      <c r="L2108">
        <v>90.8</v>
      </c>
      <c r="M2108">
        <v>8</v>
      </c>
    </row>
    <row r="2109" spans="1:13" x14ac:dyDescent="0.2">
      <c r="A2109">
        <v>2019</v>
      </c>
      <c r="B2109">
        <v>3</v>
      </c>
      <c r="C2109">
        <v>29</v>
      </c>
      <c r="D2109">
        <v>17</v>
      </c>
      <c r="E2109">
        <v>0</v>
      </c>
      <c r="F2109">
        <v>433</v>
      </c>
      <c r="G2109">
        <v>143</v>
      </c>
      <c r="H2109">
        <v>309</v>
      </c>
      <c r="I2109">
        <v>14.3</v>
      </c>
      <c r="J2109">
        <v>57.7</v>
      </c>
      <c r="K2109">
        <v>964.3</v>
      </c>
      <c r="L2109">
        <v>90</v>
      </c>
      <c r="M2109">
        <v>7.5</v>
      </c>
    </row>
    <row r="2110" spans="1:13" x14ac:dyDescent="0.2">
      <c r="A2110">
        <v>2019</v>
      </c>
      <c r="B2110">
        <v>3</v>
      </c>
      <c r="C2110">
        <v>29</v>
      </c>
      <c r="D2110">
        <v>18</v>
      </c>
      <c r="E2110">
        <v>0</v>
      </c>
      <c r="F2110">
        <v>400</v>
      </c>
      <c r="G2110">
        <v>71</v>
      </c>
      <c r="H2110">
        <v>158</v>
      </c>
      <c r="I2110">
        <v>13.3</v>
      </c>
      <c r="J2110">
        <v>61.8</v>
      </c>
      <c r="K2110">
        <v>964.3</v>
      </c>
      <c r="L2110">
        <v>94.5</v>
      </c>
      <c r="M2110">
        <v>7.5</v>
      </c>
    </row>
    <row r="2111" spans="1:13" x14ac:dyDescent="0.2">
      <c r="A2111">
        <v>2019</v>
      </c>
      <c r="B2111">
        <v>3</v>
      </c>
      <c r="C2111">
        <v>29</v>
      </c>
      <c r="D2111">
        <v>19</v>
      </c>
      <c r="E2111">
        <v>0</v>
      </c>
      <c r="F2111">
        <v>28</v>
      </c>
      <c r="G2111">
        <v>14</v>
      </c>
      <c r="H2111">
        <v>16</v>
      </c>
      <c r="I2111">
        <v>11.9</v>
      </c>
      <c r="J2111">
        <v>69.7</v>
      </c>
      <c r="K2111">
        <v>964.8</v>
      </c>
      <c r="L2111">
        <v>93.6</v>
      </c>
      <c r="M2111">
        <v>6.8</v>
      </c>
    </row>
    <row r="2112" spans="1:13" x14ac:dyDescent="0.2">
      <c r="A2112">
        <v>2019</v>
      </c>
      <c r="B2112">
        <v>3</v>
      </c>
      <c r="C2112">
        <v>29</v>
      </c>
      <c r="D2112">
        <v>20</v>
      </c>
      <c r="E2112">
        <v>0</v>
      </c>
      <c r="F2112">
        <v>0</v>
      </c>
      <c r="G2112">
        <v>0</v>
      </c>
      <c r="H2112">
        <v>0</v>
      </c>
      <c r="I2112">
        <v>11.2</v>
      </c>
      <c r="J2112">
        <v>75.599999999999994</v>
      </c>
      <c r="K2112">
        <v>965.3</v>
      </c>
      <c r="L2112">
        <v>98.4</v>
      </c>
      <c r="M2112">
        <v>6.1</v>
      </c>
    </row>
    <row r="2113" spans="1:13" x14ac:dyDescent="0.2">
      <c r="A2113">
        <v>2019</v>
      </c>
      <c r="B2113">
        <v>3</v>
      </c>
      <c r="C2113">
        <v>29</v>
      </c>
      <c r="D2113">
        <v>21</v>
      </c>
      <c r="E2113">
        <v>0</v>
      </c>
      <c r="F2113">
        <v>0</v>
      </c>
      <c r="G2113">
        <v>0</v>
      </c>
      <c r="H2113">
        <v>0</v>
      </c>
      <c r="I2113">
        <v>10.5</v>
      </c>
      <c r="J2113">
        <v>76.8</v>
      </c>
      <c r="K2113">
        <v>965.9</v>
      </c>
      <c r="L2113">
        <v>98.8</v>
      </c>
      <c r="M2113">
        <v>6.1</v>
      </c>
    </row>
    <row r="2114" spans="1:13" x14ac:dyDescent="0.2">
      <c r="A2114">
        <v>2019</v>
      </c>
      <c r="B2114">
        <v>3</v>
      </c>
      <c r="C2114">
        <v>29</v>
      </c>
      <c r="D2114">
        <v>22</v>
      </c>
      <c r="E2114">
        <v>0</v>
      </c>
      <c r="F2114">
        <v>0</v>
      </c>
      <c r="G2114">
        <v>0</v>
      </c>
      <c r="H2114">
        <v>0</v>
      </c>
      <c r="I2114">
        <v>9.6999999999999993</v>
      </c>
      <c r="J2114">
        <v>77.5</v>
      </c>
      <c r="K2114">
        <v>966.4</v>
      </c>
      <c r="L2114">
        <v>99</v>
      </c>
      <c r="M2114">
        <v>5.0999999999999996</v>
      </c>
    </row>
    <row r="2115" spans="1:13" x14ac:dyDescent="0.2">
      <c r="A2115">
        <v>2019</v>
      </c>
      <c r="B2115">
        <v>3</v>
      </c>
      <c r="C2115">
        <v>29</v>
      </c>
      <c r="D2115">
        <v>23</v>
      </c>
      <c r="E2115">
        <v>0</v>
      </c>
      <c r="F2115">
        <v>0</v>
      </c>
      <c r="G2115">
        <v>0</v>
      </c>
      <c r="H2115">
        <v>0</v>
      </c>
      <c r="I2115">
        <v>8.6</v>
      </c>
      <c r="J2115">
        <v>78.2</v>
      </c>
      <c r="K2115">
        <v>966.3</v>
      </c>
      <c r="L2115">
        <v>106.5</v>
      </c>
      <c r="M2115">
        <v>3.7</v>
      </c>
    </row>
    <row r="2116" spans="1:13" x14ac:dyDescent="0.2">
      <c r="A2116">
        <v>2019</v>
      </c>
      <c r="B2116">
        <v>3</v>
      </c>
      <c r="C2116">
        <v>30</v>
      </c>
      <c r="D2116">
        <v>0</v>
      </c>
      <c r="E2116">
        <v>0</v>
      </c>
      <c r="F2116">
        <v>0</v>
      </c>
      <c r="G2116">
        <v>0</v>
      </c>
      <c r="H2116">
        <v>0</v>
      </c>
      <c r="I2116">
        <v>7.9</v>
      </c>
      <c r="J2116">
        <v>71.599999999999994</v>
      </c>
      <c r="K2116">
        <v>966.2</v>
      </c>
      <c r="L2116">
        <v>111.5</v>
      </c>
      <c r="M2116">
        <v>3.8</v>
      </c>
    </row>
    <row r="2117" spans="1:13" x14ac:dyDescent="0.2">
      <c r="A2117">
        <v>2019</v>
      </c>
      <c r="B2117">
        <v>3</v>
      </c>
      <c r="C2117">
        <v>30</v>
      </c>
      <c r="D2117">
        <v>1</v>
      </c>
      <c r="E2117">
        <v>0</v>
      </c>
      <c r="F2117">
        <v>0</v>
      </c>
      <c r="G2117">
        <v>0</v>
      </c>
      <c r="H2117">
        <v>0</v>
      </c>
      <c r="I2117">
        <v>7.3</v>
      </c>
      <c r="J2117">
        <v>71.7</v>
      </c>
      <c r="K2117">
        <v>965.8</v>
      </c>
      <c r="L2117">
        <v>90.8</v>
      </c>
      <c r="M2117">
        <v>2.2999999999999998</v>
      </c>
    </row>
    <row r="2118" spans="1:13" x14ac:dyDescent="0.2">
      <c r="A2118">
        <v>2019</v>
      </c>
      <c r="B2118">
        <v>3</v>
      </c>
      <c r="C2118">
        <v>30</v>
      </c>
      <c r="D2118">
        <v>2</v>
      </c>
      <c r="E2118">
        <v>0</v>
      </c>
      <c r="F2118">
        <v>0</v>
      </c>
      <c r="G2118">
        <v>0</v>
      </c>
      <c r="H2118">
        <v>0</v>
      </c>
      <c r="I2118">
        <v>7</v>
      </c>
      <c r="J2118">
        <v>77.2</v>
      </c>
      <c r="K2118">
        <v>964.9</v>
      </c>
      <c r="L2118">
        <v>108.2</v>
      </c>
      <c r="M2118">
        <v>3.1</v>
      </c>
    </row>
    <row r="2119" spans="1:13" x14ac:dyDescent="0.2">
      <c r="A2119">
        <v>2019</v>
      </c>
      <c r="B2119">
        <v>3</v>
      </c>
      <c r="C2119">
        <v>30</v>
      </c>
      <c r="D2119">
        <v>3</v>
      </c>
      <c r="E2119">
        <v>0</v>
      </c>
      <c r="F2119">
        <v>0</v>
      </c>
      <c r="G2119">
        <v>0</v>
      </c>
      <c r="H2119">
        <v>0</v>
      </c>
      <c r="I2119">
        <v>7</v>
      </c>
      <c r="J2119">
        <v>80.7</v>
      </c>
      <c r="K2119">
        <v>964.6</v>
      </c>
      <c r="L2119">
        <v>76.400000000000006</v>
      </c>
      <c r="M2119">
        <v>2.6</v>
      </c>
    </row>
    <row r="2120" spans="1:13" x14ac:dyDescent="0.2">
      <c r="A2120">
        <v>2019</v>
      </c>
      <c r="B2120">
        <v>3</v>
      </c>
      <c r="C2120">
        <v>30</v>
      </c>
      <c r="D2120">
        <v>4</v>
      </c>
      <c r="E2120">
        <v>0</v>
      </c>
      <c r="F2120">
        <v>0</v>
      </c>
      <c r="G2120">
        <v>0</v>
      </c>
      <c r="H2120">
        <v>0</v>
      </c>
      <c r="I2120">
        <v>7.5</v>
      </c>
      <c r="J2120">
        <v>75.900000000000006</v>
      </c>
      <c r="K2120">
        <v>964</v>
      </c>
      <c r="L2120">
        <v>58.7</v>
      </c>
      <c r="M2120">
        <v>2.2000000000000002</v>
      </c>
    </row>
    <row r="2121" spans="1:13" x14ac:dyDescent="0.2">
      <c r="A2121">
        <v>2019</v>
      </c>
      <c r="B2121">
        <v>3</v>
      </c>
      <c r="C2121">
        <v>30</v>
      </c>
      <c r="D2121">
        <v>5</v>
      </c>
      <c r="E2121">
        <v>0</v>
      </c>
      <c r="F2121">
        <v>0</v>
      </c>
      <c r="G2121">
        <v>0</v>
      </c>
      <c r="H2121">
        <v>0</v>
      </c>
      <c r="I2121">
        <v>7.5</v>
      </c>
      <c r="J2121">
        <v>77.099999999999994</v>
      </c>
      <c r="K2121">
        <v>963.7</v>
      </c>
      <c r="L2121">
        <v>66.2</v>
      </c>
      <c r="M2121">
        <v>2.2999999999999998</v>
      </c>
    </row>
    <row r="2122" spans="1:13" x14ac:dyDescent="0.2">
      <c r="A2122">
        <v>2019</v>
      </c>
      <c r="B2122">
        <v>3</v>
      </c>
      <c r="C2122">
        <v>30</v>
      </c>
      <c r="D2122">
        <v>6</v>
      </c>
      <c r="E2122">
        <v>0</v>
      </c>
      <c r="F2122">
        <v>0</v>
      </c>
      <c r="G2122">
        <v>0</v>
      </c>
      <c r="H2122">
        <v>0</v>
      </c>
      <c r="I2122">
        <v>7.5</v>
      </c>
      <c r="J2122">
        <v>80.8</v>
      </c>
      <c r="K2122">
        <v>963.7</v>
      </c>
      <c r="L2122">
        <v>83.2</v>
      </c>
      <c r="M2122">
        <v>2.9</v>
      </c>
    </row>
    <row r="2123" spans="1:13" x14ac:dyDescent="0.2">
      <c r="A2123">
        <v>2019</v>
      </c>
      <c r="B2123">
        <v>3</v>
      </c>
      <c r="C2123">
        <v>30</v>
      </c>
      <c r="D2123">
        <v>7</v>
      </c>
      <c r="E2123">
        <v>0</v>
      </c>
      <c r="F2123">
        <v>188</v>
      </c>
      <c r="G2123">
        <v>31</v>
      </c>
      <c r="H2123">
        <v>58</v>
      </c>
      <c r="I2123">
        <v>7.9</v>
      </c>
      <c r="J2123">
        <v>79</v>
      </c>
      <c r="K2123">
        <v>963.8</v>
      </c>
      <c r="L2123">
        <v>95.4</v>
      </c>
      <c r="M2123">
        <v>2.9</v>
      </c>
    </row>
    <row r="2124" spans="1:13" x14ac:dyDescent="0.2">
      <c r="A2124">
        <v>2019</v>
      </c>
      <c r="B2124">
        <v>3</v>
      </c>
      <c r="C2124">
        <v>30</v>
      </c>
      <c r="D2124">
        <v>8</v>
      </c>
      <c r="E2124">
        <v>0</v>
      </c>
      <c r="F2124">
        <v>520</v>
      </c>
      <c r="G2124">
        <v>80</v>
      </c>
      <c r="H2124">
        <v>239</v>
      </c>
      <c r="I2124">
        <v>10.6</v>
      </c>
      <c r="J2124">
        <v>68.8</v>
      </c>
      <c r="K2124">
        <v>963.8</v>
      </c>
      <c r="L2124">
        <v>93.9</v>
      </c>
      <c r="M2124">
        <v>4.5</v>
      </c>
    </row>
    <row r="2125" spans="1:13" x14ac:dyDescent="0.2">
      <c r="A2125">
        <v>2019</v>
      </c>
      <c r="B2125">
        <v>3</v>
      </c>
      <c r="C2125">
        <v>30</v>
      </c>
      <c r="D2125">
        <v>9</v>
      </c>
      <c r="E2125">
        <v>0</v>
      </c>
      <c r="F2125">
        <v>630</v>
      </c>
      <c r="G2125">
        <v>146</v>
      </c>
      <c r="H2125">
        <v>461</v>
      </c>
      <c r="I2125">
        <v>12.4</v>
      </c>
      <c r="J2125">
        <v>60.5</v>
      </c>
      <c r="K2125">
        <v>963.5</v>
      </c>
      <c r="L2125">
        <v>95.5</v>
      </c>
      <c r="M2125">
        <v>6.2</v>
      </c>
    </row>
    <row r="2126" spans="1:13" x14ac:dyDescent="0.2">
      <c r="A2126">
        <v>2019</v>
      </c>
      <c r="B2126">
        <v>3</v>
      </c>
      <c r="C2126">
        <v>30</v>
      </c>
      <c r="D2126">
        <v>10</v>
      </c>
      <c r="E2126">
        <v>0</v>
      </c>
      <c r="F2126">
        <v>363</v>
      </c>
      <c r="G2126">
        <v>332</v>
      </c>
      <c r="H2126">
        <v>566</v>
      </c>
      <c r="I2126">
        <v>13.6</v>
      </c>
      <c r="J2126">
        <v>55.2</v>
      </c>
      <c r="K2126">
        <v>963.5</v>
      </c>
      <c r="L2126">
        <v>99.1</v>
      </c>
      <c r="M2126">
        <v>6.8</v>
      </c>
    </row>
    <row r="2127" spans="1:13" x14ac:dyDescent="0.2">
      <c r="A2127">
        <v>2019</v>
      </c>
      <c r="B2127">
        <v>3</v>
      </c>
      <c r="C2127">
        <v>30</v>
      </c>
      <c r="D2127">
        <v>11</v>
      </c>
      <c r="E2127">
        <v>0</v>
      </c>
      <c r="F2127">
        <v>741</v>
      </c>
      <c r="G2127">
        <v>183</v>
      </c>
      <c r="H2127">
        <v>749</v>
      </c>
      <c r="I2127">
        <v>15.1</v>
      </c>
      <c r="J2127">
        <v>49.6</v>
      </c>
      <c r="K2127">
        <v>962.7</v>
      </c>
      <c r="L2127">
        <v>89.6</v>
      </c>
      <c r="M2127">
        <v>7</v>
      </c>
    </row>
    <row r="2128" spans="1:13" x14ac:dyDescent="0.2">
      <c r="A2128">
        <v>2019</v>
      </c>
      <c r="B2128">
        <v>3</v>
      </c>
      <c r="C2128">
        <v>30</v>
      </c>
      <c r="D2128">
        <v>12</v>
      </c>
      <c r="E2128">
        <v>0</v>
      </c>
      <c r="F2128">
        <v>651</v>
      </c>
      <c r="G2128">
        <v>250</v>
      </c>
      <c r="H2128">
        <v>793</v>
      </c>
      <c r="I2128">
        <v>15.8</v>
      </c>
      <c r="J2128">
        <v>50.9</v>
      </c>
      <c r="K2128">
        <v>961.6</v>
      </c>
      <c r="L2128">
        <v>95.2</v>
      </c>
      <c r="M2128">
        <v>8.1</v>
      </c>
    </row>
    <row r="2129" spans="1:13" x14ac:dyDescent="0.2">
      <c r="A2129">
        <v>2019</v>
      </c>
      <c r="B2129">
        <v>3</v>
      </c>
      <c r="C2129">
        <v>30</v>
      </c>
      <c r="D2129">
        <v>13</v>
      </c>
      <c r="E2129">
        <v>0</v>
      </c>
      <c r="F2129">
        <v>836</v>
      </c>
      <c r="G2129">
        <v>154</v>
      </c>
      <c r="H2129">
        <v>860</v>
      </c>
      <c r="I2129">
        <v>16</v>
      </c>
      <c r="J2129">
        <v>53.4</v>
      </c>
      <c r="K2129">
        <v>960.9</v>
      </c>
      <c r="L2129">
        <v>100.4</v>
      </c>
      <c r="M2129">
        <v>8.6999999999999993</v>
      </c>
    </row>
    <row r="2130" spans="1:13" x14ac:dyDescent="0.2">
      <c r="A2130">
        <v>2019</v>
      </c>
      <c r="B2130">
        <v>3</v>
      </c>
      <c r="C2130">
        <v>30</v>
      </c>
      <c r="D2130">
        <v>14</v>
      </c>
      <c r="E2130">
        <v>0</v>
      </c>
      <c r="F2130">
        <v>859</v>
      </c>
      <c r="G2130">
        <v>143</v>
      </c>
      <c r="H2130">
        <v>833</v>
      </c>
      <c r="I2130">
        <v>16.2</v>
      </c>
      <c r="J2130">
        <v>53.5</v>
      </c>
      <c r="K2130">
        <v>960.5</v>
      </c>
      <c r="L2130">
        <v>87.4</v>
      </c>
      <c r="M2130">
        <v>7.8</v>
      </c>
    </row>
    <row r="2131" spans="1:13" x14ac:dyDescent="0.2">
      <c r="A2131">
        <v>2019</v>
      </c>
      <c r="B2131">
        <v>3</v>
      </c>
      <c r="C2131">
        <v>30</v>
      </c>
      <c r="D2131">
        <v>15</v>
      </c>
      <c r="E2131">
        <v>0</v>
      </c>
      <c r="F2131">
        <v>823</v>
      </c>
      <c r="G2131">
        <v>136</v>
      </c>
      <c r="H2131">
        <v>721</v>
      </c>
      <c r="I2131">
        <v>16.2</v>
      </c>
      <c r="J2131">
        <v>56.5</v>
      </c>
      <c r="K2131">
        <v>960.3</v>
      </c>
      <c r="L2131">
        <v>101.1</v>
      </c>
      <c r="M2131">
        <v>7.6</v>
      </c>
    </row>
    <row r="2132" spans="1:13" x14ac:dyDescent="0.2">
      <c r="A2132">
        <v>2019</v>
      </c>
      <c r="B2132">
        <v>3</v>
      </c>
      <c r="C2132">
        <v>30</v>
      </c>
      <c r="D2132">
        <v>16</v>
      </c>
      <c r="E2132">
        <v>0</v>
      </c>
      <c r="F2132">
        <v>607</v>
      </c>
      <c r="G2132">
        <v>170</v>
      </c>
      <c r="H2132">
        <v>526</v>
      </c>
      <c r="I2132">
        <v>15.9</v>
      </c>
      <c r="J2132">
        <v>58.2</v>
      </c>
      <c r="K2132">
        <v>959.7</v>
      </c>
      <c r="L2132">
        <v>97.1</v>
      </c>
      <c r="M2132">
        <v>7.1</v>
      </c>
    </row>
    <row r="2133" spans="1:13" x14ac:dyDescent="0.2">
      <c r="A2133">
        <v>2019</v>
      </c>
      <c r="B2133">
        <v>3</v>
      </c>
      <c r="C2133">
        <v>30</v>
      </c>
      <c r="D2133">
        <v>17</v>
      </c>
      <c r="E2133">
        <v>0</v>
      </c>
      <c r="F2133">
        <v>373</v>
      </c>
      <c r="G2133">
        <v>159</v>
      </c>
      <c r="H2133">
        <v>318</v>
      </c>
      <c r="I2133">
        <v>15.2</v>
      </c>
      <c r="J2133">
        <v>61.1</v>
      </c>
      <c r="K2133">
        <v>959.3</v>
      </c>
      <c r="L2133">
        <v>96.1</v>
      </c>
      <c r="M2133">
        <v>7</v>
      </c>
    </row>
    <row r="2134" spans="1:13" x14ac:dyDescent="0.2">
      <c r="A2134">
        <v>2019</v>
      </c>
      <c r="B2134">
        <v>3</v>
      </c>
      <c r="C2134">
        <v>30</v>
      </c>
      <c r="D2134">
        <v>18</v>
      </c>
      <c r="E2134">
        <v>0</v>
      </c>
      <c r="F2134">
        <v>56</v>
      </c>
      <c r="G2134">
        <v>86</v>
      </c>
      <c r="H2134">
        <v>101</v>
      </c>
      <c r="I2134">
        <v>13.7</v>
      </c>
      <c r="J2134">
        <v>66.400000000000006</v>
      </c>
      <c r="K2134">
        <v>959.4</v>
      </c>
      <c r="L2134">
        <v>94.8</v>
      </c>
      <c r="M2134">
        <v>6.3</v>
      </c>
    </row>
    <row r="2135" spans="1:13" x14ac:dyDescent="0.2">
      <c r="A2135">
        <v>2019</v>
      </c>
      <c r="B2135">
        <v>3</v>
      </c>
      <c r="C2135">
        <v>30</v>
      </c>
      <c r="D2135">
        <v>19</v>
      </c>
      <c r="E2135">
        <v>0</v>
      </c>
      <c r="F2135">
        <v>0</v>
      </c>
      <c r="G2135">
        <v>7</v>
      </c>
      <c r="H2135">
        <v>7</v>
      </c>
      <c r="I2135">
        <v>12.1</v>
      </c>
      <c r="J2135">
        <v>74.3</v>
      </c>
      <c r="K2135">
        <v>959.1</v>
      </c>
      <c r="L2135">
        <v>95.7</v>
      </c>
      <c r="M2135">
        <v>6</v>
      </c>
    </row>
    <row r="2136" spans="1:13" x14ac:dyDescent="0.2">
      <c r="A2136">
        <v>2019</v>
      </c>
      <c r="B2136">
        <v>3</v>
      </c>
      <c r="C2136">
        <v>30</v>
      </c>
      <c r="D2136">
        <v>20</v>
      </c>
      <c r="E2136">
        <v>0</v>
      </c>
      <c r="F2136">
        <v>0</v>
      </c>
      <c r="G2136">
        <v>0</v>
      </c>
      <c r="H2136">
        <v>0</v>
      </c>
      <c r="I2136">
        <v>11.2</v>
      </c>
      <c r="J2136">
        <v>81.400000000000006</v>
      </c>
      <c r="K2136">
        <v>959.5</v>
      </c>
      <c r="L2136">
        <v>97.8</v>
      </c>
      <c r="M2136">
        <v>5.5</v>
      </c>
    </row>
    <row r="2137" spans="1:13" x14ac:dyDescent="0.2">
      <c r="A2137">
        <v>2019</v>
      </c>
      <c r="B2137">
        <v>3</v>
      </c>
      <c r="C2137">
        <v>30</v>
      </c>
      <c r="D2137">
        <v>21</v>
      </c>
      <c r="E2137">
        <v>0</v>
      </c>
      <c r="F2137">
        <v>0</v>
      </c>
      <c r="G2137">
        <v>0</v>
      </c>
      <c r="H2137">
        <v>0</v>
      </c>
      <c r="I2137">
        <v>11.1</v>
      </c>
      <c r="J2137">
        <v>83.7</v>
      </c>
      <c r="K2137">
        <v>960.7</v>
      </c>
      <c r="L2137">
        <v>97</v>
      </c>
      <c r="M2137">
        <v>4.7</v>
      </c>
    </row>
    <row r="2138" spans="1:13" x14ac:dyDescent="0.2">
      <c r="A2138">
        <v>2019</v>
      </c>
      <c r="B2138">
        <v>3</v>
      </c>
      <c r="C2138">
        <v>30</v>
      </c>
      <c r="D2138">
        <v>22</v>
      </c>
      <c r="E2138">
        <v>0</v>
      </c>
      <c r="F2138">
        <v>0</v>
      </c>
      <c r="G2138">
        <v>0</v>
      </c>
      <c r="H2138">
        <v>0</v>
      </c>
      <c r="I2138">
        <v>10.8</v>
      </c>
      <c r="J2138">
        <v>87.7</v>
      </c>
      <c r="K2138">
        <v>960.5</v>
      </c>
      <c r="L2138">
        <v>103.8</v>
      </c>
      <c r="M2138">
        <v>4.9000000000000004</v>
      </c>
    </row>
    <row r="2139" spans="1:13" x14ac:dyDescent="0.2">
      <c r="A2139">
        <v>2019</v>
      </c>
      <c r="B2139">
        <v>3</v>
      </c>
      <c r="C2139">
        <v>30</v>
      </c>
      <c r="D2139">
        <v>23</v>
      </c>
      <c r="E2139">
        <v>0</v>
      </c>
      <c r="F2139">
        <v>0</v>
      </c>
      <c r="G2139">
        <v>0</v>
      </c>
      <c r="H2139">
        <v>0</v>
      </c>
      <c r="I2139">
        <v>10.4</v>
      </c>
      <c r="J2139">
        <v>91.8</v>
      </c>
      <c r="K2139">
        <v>960.4</v>
      </c>
      <c r="L2139">
        <v>101.9</v>
      </c>
      <c r="M2139">
        <v>3.9</v>
      </c>
    </row>
    <row r="2140" spans="1:13" x14ac:dyDescent="0.2">
      <c r="A2140">
        <v>2019</v>
      </c>
      <c r="B2140">
        <v>3</v>
      </c>
      <c r="C2140">
        <v>31</v>
      </c>
      <c r="D2140">
        <v>0</v>
      </c>
      <c r="E2140">
        <v>0</v>
      </c>
      <c r="F2140">
        <v>0</v>
      </c>
      <c r="G2140">
        <v>0</v>
      </c>
      <c r="H2140">
        <v>0</v>
      </c>
      <c r="I2140">
        <v>10</v>
      </c>
      <c r="J2140">
        <v>92.3</v>
      </c>
      <c r="K2140">
        <v>959.6</v>
      </c>
      <c r="L2140">
        <v>88.2</v>
      </c>
      <c r="M2140">
        <v>4</v>
      </c>
    </row>
    <row r="2141" spans="1:13" x14ac:dyDescent="0.2">
      <c r="A2141">
        <v>2019</v>
      </c>
      <c r="B2141">
        <v>3</v>
      </c>
      <c r="C2141">
        <v>31</v>
      </c>
      <c r="D2141">
        <v>1</v>
      </c>
      <c r="E2141">
        <v>0</v>
      </c>
      <c r="F2141">
        <v>0</v>
      </c>
      <c r="G2141">
        <v>0</v>
      </c>
      <c r="H2141">
        <v>0</v>
      </c>
      <c r="I2141">
        <v>9.9</v>
      </c>
      <c r="J2141">
        <v>91.5</v>
      </c>
      <c r="K2141">
        <v>958.5</v>
      </c>
      <c r="L2141">
        <v>112.2</v>
      </c>
      <c r="M2141">
        <v>2.6</v>
      </c>
    </row>
    <row r="2142" spans="1:13" x14ac:dyDescent="0.2">
      <c r="A2142">
        <v>2019</v>
      </c>
      <c r="B2142">
        <v>3</v>
      </c>
      <c r="C2142">
        <v>31</v>
      </c>
      <c r="D2142">
        <v>2</v>
      </c>
      <c r="E2142">
        <v>0</v>
      </c>
      <c r="F2142">
        <v>0</v>
      </c>
      <c r="G2142">
        <v>0</v>
      </c>
      <c r="H2142">
        <v>0</v>
      </c>
      <c r="I2142">
        <v>9.6999999999999993</v>
      </c>
      <c r="J2142">
        <v>89</v>
      </c>
      <c r="K2142">
        <v>957.6</v>
      </c>
      <c r="L2142">
        <v>109.9</v>
      </c>
      <c r="M2142">
        <v>3</v>
      </c>
    </row>
    <row r="2143" spans="1:13" x14ac:dyDescent="0.2">
      <c r="A2143">
        <v>2019</v>
      </c>
      <c r="B2143">
        <v>3</v>
      </c>
      <c r="C2143">
        <v>31</v>
      </c>
      <c r="D2143">
        <v>3</v>
      </c>
      <c r="E2143">
        <v>0</v>
      </c>
      <c r="F2143">
        <v>0</v>
      </c>
      <c r="G2143">
        <v>0</v>
      </c>
      <c r="H2143">
        <v>0</v>
      </c>
      <c r="I2143">
        <v>9.4</v>
      </c>
      <c r="J2143">
        <v>90</v>
      </c>
      <c r="K2143">
        <v>957.1</v>
      </c>
      <c r="L2143">
        <v>100</v>
      </c>
      <c r="M2143">
        <v>1.5</v>
      </c>
    </row>
    <row r="2144" spans="1:13" x14ac:dyDescent="0.2">
      <c r="A2144">
        <v>2019</v>
      </c>
      <c r="B2144">
        <v>3</v>
      </c>
      <c r="C2144">
        <v>31</v>
      </c>
      <c r="D2144">
        <v>4</v>
      </c>
      <c r="E2144">
        <v>0</v>
      </c>
      <c r="F2144">
        <v>0</v>
      </c>
      <c r="G2144">
        <v>0</v>
      </c>
      <c r="H2144">
        <v>0</v>
      </c>
      <c r="I2144">
        <v>9.1</v>
      </c>
      <c r="J2144">
        <v>92.6</v>
      </c>
      <c r="K2144">
        <v>956.3</v>
      </c>
      <c r="L2144">
        <v>99.2</v>
      </c>
      <c r="M2144">
        <v>1.7</v>
      </c>
    </row>
    <row r="2145" spans="1:13" x14ac:dyDescent="0.2">
      <c r="A2145">
        <v>2019</v>
      </c>
      <c r="B2145">
        <v>3</v>
      </c>
      <c r="C2145">
        <v>31</v>
      </c>
      <c r="D2145">
        <v>5</v>
      </c>
      <c r="E2145">
        <v>0</v>
      </c>
      <c r="F2145">
        <v>0</v>
      </c>
      <c r="G2145">
        <v>0</v>
      </c>
      <c r="H2145">
        <v>0</v>
      </c>
      <c r="I2145">
        <v>9.1999999999999993</v>
      </c>
      <c r="J2145">
        <v>92.3</v>
      </c>
      <c r="K2145">
        <v>955.5</v>
      </c>
      <c r="L2145">
        <v>105.3</v>
      </c>
      <c r="M2145">
        <v>2.1</v>
      </c>
    </row>
    <row r="2146" spans="1:13" x14ac:dyDescent="0.2">
      <c r="A2146">
        <v>2019</v>
      </c>
      <c r="B2146">
        <v>3</v>
      </c>
      <c r="C2146">
        <v>31</v>
      </c>
      <c r="D2146">
        <v>6</v>
      </c>
      <c r="E2146">
        <v>0</v>
      </c>
      <c r="F2146">
        <v>0</v>
      </c>
      <c r="G2146">
        <v>0</v>
      </c>
      <c r="H2146">
        <v>0</v>
      </c>
      <c r="I2146">
        <v>9.1999999999999993</v>
      </c>
      <c r="J2146">
        <v>92.7</v>
      </c>
      <c r="K2146">
        <v>955.3</v>
      </c>
      <c r="L2146">
        <v>97.3</v>
      </c>
      <c r="M2146">
        <v>2.5</v>
      </c>
    </row>
    <row r="2147" spans="1:13" x14ac:dyDescent="0.2">
      <c r="A2147">
        <v>2019</v>
      </c>
      <c r="B2147">
        <v>3</v>
      </c>
      <c r="C2147">
        <v>31</v>
      </c>
      <c r="D2147">
        <v>7</v>
      </c>
      <c r="E2147">
        <v>0</v>
      </c>
      <c r="F2147">
        <v>0</v>
      </c>
      <c r="G2147">
        <v>8</v>
      </c>
      <c r="H2147">
        <v>8</v>
      </c>
      <c r="I2147">
        <v>9.5</v>
      </c>
      <c r="J2147">
        <v>92.9</v>
      </c>
      <c r="K2147">
        <v>955.4</v>
      </c>
      <c r="L2147">
        <v>105.8</v>
      </c>
      <c r="M2147">
        <v>2.2000000000000002</v>
      </c>
    </row>
    <row r="2148" spans="1:13" x14ac:dyDescent="0.2">
      <c r="A2148">
        <v>2019</v>
      </c>
      <c r="B2148">
        <v>3</v>
      </c>
      <c r="C2148">
        <v>31</v>
      </c>
      <c r="D2148">
        <v>8</v>
      </c>
      <c r="E2148">
        <v>0</v>
      </c>
      <c r="F2148">
        <v>0</v>
      </c>
      <c r="G2148">
        <v>22</v>
      </c>
      <c r="H2148">
        <v>22</v>
      </c>
      <c r="I2148">
        <v>9.5</v>
      </c>
      <c r="J2148">
        <v>93.7</v>
      </c>
      <c r="K2148">
        <v>955.3</v>
      </c>
      <c r="L2148">
        <v>126.8</v>
      </c>
      <c r="M2148">
        <v>2.9</v>
      </c>
    </row>
    <row r="2149" spans="1:13" x14ac:dyDescent="0.2">
      <c r="A2149">
        <v>2019</v>
      </c>
      <c r="B2149">
        <v>3</v>
      </c>
      <c r="C2149">
        <v>31</v>
      </c>
      <c r="D2149">
        <v>9</v>
      </c>
      <c r="E2149">
        <v>0</v>
      </c>
      <c r="F2149">
        <v>0</v>
      </c>
      <c r="G2149">
        <v>43</v>
      </c>
      <c r="H2149">
        <v>43</v>
      </c>
      <c r="I2149">
        <v>9.8000000000000007</v>
      </c>
      <c r="J2149">
        <v>93.2</v>
      </c>
      <c r="K2149">
        <v>955.4</v>
      </c>
      <c r="L2149">
        <v>118.2</v>
      </c>
      <c r="M2149">
        <v>1.9</v>
      </c>
    </row>
    <row r="2150" spans="1:13" x14ac:dyDescent="0.2">
      <c r="A2150">
        <v>2019</v>
      </c>
      <c r="B2150">
        <v>3</v>
      </c>
      <c r="C2150">
        <v>31</v>
      </c>
      <c r="D2150">
        <v>10</v>
      </c>
      <c r="E2150">
        <v>0</v>
      </c>
      <c r="F2150">
        <v>0</v>
      </c>
      <c r="G2150">
        <v>57</v>
      </c>
      <c r="H2150">
        <v>59</v>
      </c>
      <c r="I2150">
        <v>10.1</v>
      </c>
      <c r="J2150">
        <v>93.8</v>
      </c>
      <c r="K2150">
        <v>955.5</v>
      </c>
      <c r="L2150">
        <v>113.9</v>
      </c>
      <c r="M2150">
        <v>1.5</v>
      </c>
    </row>
    <row r="2151" spans="1:13" x14ac:dyDescent="0.2">
      <c r="A2151">
        <v>2019</v>
      </c>
      <c r="B2151">
        <v>3</v>
      </c>
      <c r="C2151">
        <v>31</v>
      </c>
      <c r="D2151">
        <v>11</v>
      </c>
      <c r="E2151">
        <v>0</v>
      </c>
      <c r="F2151">
        <v>0</v>
      </c>
      <c r="G2151">
        <v>81</v>
      </c>
      <c r="H2151">
        <v>84</v>
      </c>
      <c r="I2151">
        <v>10.5</v>
      </c>
      <c r="J2151">
        <v>93.7</v>
      </c>
      <c r="K2151">
        <v>955.2</v>
      </c>
      <c r="L2151">
        <v>114.1</v>
      </c>
      <c r="M2151">
        <v>1.3</v>
      </c>
    </row>
    <row r="2152" spans="1:13" x14ac:dyDescent="0.2">
      <c r="A2152">
        <v>2019</v>
      </c>
      <c r="B2152">
        <v>3</v>
      </c>
      <c r="C2152">
        <v>31</v>
      </c>
      <c r="D2152">
        <v>12</v>
      </c>
      <c r="E2152">
        <v>0</v>
      </c>
      <c r="F2152">
        <v>0</v>
      </c>
      <c r="G2152">
        <v>69</v>
      </c>
      <c r="H2152">
        <v>70</v>
      </c>
      <c r="I2152">
        <v>11</v>
      </c>
      <c r="J2152">
        <v>92.3</v>
      </c>
      <c r="K2152">
        <v>954.6</v>
      </c>
      <c r="L2152">
        <v>200.5</v>
      </c>
      <c r="M2152">
        <v>0.8</v>
      </c>
    </row>
    <row r="2153" spans="1:13" x14ac:dyDescent="0.2">
      <c r="A2153">
        <v>2019</v>
      </c>
      <c r="B2153">
        <v>3</v>
      </c>
      <c r="C2153">
        <v>31</v>
      </c>
      <c r="D2153">
        <v>13</v>
      </c>
      <c r="E2153">
        <v>0</v>
      </c>
      <c r="F2153">
        <v>0</v>
      </c>
      <c r="G2153">
        <v>88</v>
      </c>
      <c r="H2153">
        <v>89</v>
      </c>
      <c r="I2153">
        <v>11.5</v>
      </c>
      <c r="J2153">
        <v>92.2</v>
      </c>
      <c r="K2153">
        <v>953.9</v>
      </c>
      <c r="L2153">
        <v>263.89999999999998</v>
      </c>
      <c r="M2153">
        <v>0.9</v>
      </c>
    </row>
    <row r="2154" spans="1:13" x14ac:dyDescent="0.2">
      <c r="A2154">
        <v>2019</v>
      </c>
      <c r="B2154">
        <v>3</v>
      </c>
      <c r="C2154">
        <v>31</v>
      </c>
      <c r="D2154">
        <v>14</v>
      </c>
      <c r="E2154">
        <v>0</v>
      </c>
      <c r="F2154">
        <v>0</v>
      </c>
      <c r="G2154">
        <v>82</v>
      </c>
      <c r="H2154">
        <v>83</v>
      </c>
      <c r="I2154">
        <v>11.9</v>
      </c>
      <c r="J2154">
        <v>89.9</v>
      </c>
      <c r="K2154">
        <v>953.3</v>
      </c>
      <c r="L2154">
        <v>131.19999999999999</v>
      </c>
      <c r="M2154">
        <v>2.2999999999999998</v>
      </c>
    </row>
    <row r="2155" spans="1:13" x14ac:dyDescent="0.2">
      <c r="A2155">
        <v>2019</v>
      </c>
      <c r="B2155">
        <v>3</v>
      </c>
      <c r="C2155">
        <v>31</v>
      </c>
      <c r="D2155">
        <v>15</v>
      </c>
      <c r="E2155">
        <v>0</v>
      </c>
      <c r="F2155">
        <v>0</v>
      </c>
      <c r="G2155">
        <v>63</v>
      </c>
      <c r="H2155">
        <v>65</v>
      </c>
      <c r="I2155">
        <v>12</v>
      </c>
      <c r="J2155">
        <v>89</v>
      </c>
      <c r="K2155">
        <v>953.1</v>
      </c>
      <c r="L2155">
        <v>174.3</v>
      </c>
      <c r="M2155">
        <v>1.8</v>
      </c>
    </row>
    <row r="2156" spans="1:13" x14ac:dyDescent="0.2">
      <c r="A2156">
        <v>2019</v>
      </c>
      <c r="B2156">
        <v>3</v>
      </c>
      <c r="C2156">
        <v>31</v>
      </c>
      <c r="D2156">
        <v>16</v>
      </c>
      <c r="E2156">
        <v>0</v>
      </c>
      <c r="F2156">
        <v>0</v>
      </c>
      <c r="G2156">
        <v>43</v>
      </c>
      <c r="H2156">
        <v>44</v>
      </c>
      <c r="I2156">
        <v>11.4</v>
      </c>
      <c r="J2156">
        <v>93.4</v>
      </c>
      <c r="K2156">
        <v>953.3</v>
      </c>
      <c r="L2156">
        <v>257.8</v>
      </c>
      <c r="M2156">
        <v>1.6</v>
      </c>
    </row>
    <row r="2157" spans="1:13" x14ac:dyDescent="0.2">
      <c r="A2157">
        <v>2019</v>
      </c>
      <c r="B2157">
        <v>3</v>
      </c>
      <c r="C2157">
        <v>31</v>
      </c>
      <c r="D2157">
        <v>17</v>
      </c>
      <c r="E2157">
        <v>0</v>
      </c>
      <c r="F2157">
        <v>0</v>
      </c>
      <c r="G2157">
        <v>40</v>
      </c>
      <c r="H2157">
        <v>41</v>
      </c>
      <c r="I2157">
        <v>11.4</v>
      </c>
      <c r="J2157">
        <v>94.5</v>
      </c>
      <c r="K2157">
        <v>953.3</v>
      </c>
      <c r="L2157">
        <v>217</v>
      </c>
      <c r="M2157">
        <v>1.1000000000000001</v>
      </c>
    </row>
    <row r="2158" spans="1:13" x14ac:dyDescent="0.2">
      <c r="A2158">
        <v>2019</v>
      </c>
      <c r="B2158">
        <v>3</v>
      </c>
      <c r="C2158">
        <v>31</v>
      </c>
      <c r="D2158">
        <v>18</v>
      </c>
      <c r="E2158">
        <v>0</v>
      </c>
      <c r="F2158">
        <v>1</v>
      </c>
      <c r="G2158">
        <v>36</v>
      </c>
      <c r="H2158">
        <v>37</v>
      </c>
      <c r="I2158">
        <v>11.6</v>
      </c>
      <c r="J2158">
        <v>93.1</v>
      </c>
      <c r="K2158">
        <v>953.2</v>
      </c>
      <c r="L2158">
        <v>74.8</v>
      </c>
      <c r="M2158">
        <v>1.7</v>
      </c>
    </row>
    <row r="2159" spans="1:13" x14ac:dyDescent="0.2">
      <c r="A2159">
        <v>2019</v>
      </c>
      <c r="B2159">
        <v>3</v>
      </c>
      <c r="C2159">
        <v>31</v>
      </c>
      <c r="D2159">
        <v>19</v>
      </c>
      <c r="E2159">
        <v>0</v>
      </c>
      <c r="F2159">
        <v>0</v>
      </c>
      <c r="G2159">
        <v>3</v>
      </c>
      <c r="H2159">
        <v>3</v>
      </c>
      <c r="I2159">
        <v>11.7</v>
      </c>
      <c r="J2159">
        <v>92.4</v>
      </c>
      <c r="K2159">
        <v>953.7</v>
      </c>
      <c r="L2159">
        <v>94</v>
      </c>
      <c r="M2159">
        <v>1.1000000000000001</v>
      </c>
    </row>
    <row r="2160" spans="1:13" x14ac:dyDescent="0.2">
      <c r="A2160">
        <v>2019</v>
      </c>
      <c r="B2160">
        <v>3</v>
      </c>
      <c r="C2160">
        <v>31</v>
      </c>
      <c r="D2160">
        <v>20</v>
      </c>
      <c r="E2160">
        <v>0</v>
      </c>
      <c r="F2160">
        <v>0</v>
      </c>
      <c r="G2160">
        <v>0</v>
      </c>
      <c r="H2160">
        <v>0</v>
      </c>
      <c r="I2160">
        <v>11.5</v>
      </c>
      <c r="J2160">
        <v>93.2</v>
      </c>
      <c r="K2160">
        <v>954.3</v>
      </c>
      <c r="L2160">
        <v>84.4</v>
      </c>
      <c r="M2160">
        <v>0.7</v>
      </c>
    </row>
    <row r="2161" spans="1:13" x14ac:dyDescent="0.2">
      <c r="A2161">
        <v>2019</v>
      </c>
      <c r="B2161">
        <v>3</v>
      </c>
      <c r="C2161">
        <v>31</v>
      </c>
      <c r="D2161">
        <v>21</v>
      </c>
      <c r="E2161">
        <v>0</v>
      </c>
      <c r="F2161">
        <v>0</v>
      </c>
      <c r="G2161">
        <v>0</v>
      </c>
      <c r="H2161">
        <v>0</v>
      </c>
      <c r="I2161">
        <v>11.5</v>
      </c>
      <c r="J2161">
        <v>92.7</v>
      </c>
      <c r="K2161">
        <v>955.2</v>
      </c>
      <c r="L2161">
        <v>80.400000000000006</v>
      </c>
      <c r="M2161">
        <v>0.5</v>
      </c>
    </row>
    <row r="2162" spans="1:13" x14ac:dyDescent="0.2">
      <c r="A2162">
        <v>2019</v>
      </c>
      <c r="B2162">
        <v>3</v>
      </c>
      <c r="C2162">
        <v>31</v>
      </c>
      <c r="D2162">
        <v>22</v>
      </c>
      <c r="E2162">
        <v>0</v>
      </c>
      <c r="F2162">
        <v>0</v>
      </c>
      <c r="G2162">
        <v>0</v>
      </c>
      <c r="H2162">
        <v>0</v>
      </c>
      <c r="I2162">
        <v>11.4</v>
      </c>
      <c r="J2162">
        <v>93.2</v>
      </c>
      <c r="K2162">
        <v>955.5</v>
      </c>
      <c r="L2162">
        <v>70.400000000000006</v>
      </c>
      <c r="M2162">
        <v>0.9</v>
      </c>
    </row>
    <row r="2163" spans="1:13" x14ac:dyDescent="0.2">
      <c r="A2163">
        <v>2019</v>
      </c>
      <c r="B2163">
        <v>3</v>
      </c>
      <c r="C2163">
        <v>31</v>
      </c>
      <c r="D2163">
        <v>23</v>
      </c>
      <c r="E2163">
        <v>0</v>
      </c>
      <c r="F2163">
        <v>0</v>
      </c>
      <c r="G2163">
        <v>0</v>
      </c>
      <c r="H2163">
        <v>0</v>
      </c>
      <c r="I2163">
        <v>11.1</v>
      </c>
      <c r="J2163">
        <v>95.1</v>
      </c>
      <c r="K2163">
        <v>955.7</v>
      </c>
      <c r="L2163">
        <v>101.5</v>
      </c>
      <c r="M2163">
        <v>0.7</v>
      </c>
    </row>
    <row r="2164" spans="1:13" x14ac:dyDescent="0.2">
      <c r="A2164">
        <v>2019</v>
      </c>
      <c r="B2164">
        <v>4</v>
      </c>
      <c r="C2164">
        <v>1</v>
      </c>
      <c r="D2164">
        <v>0</v>
      </c>
      <c r="E2164">
        <v>0</v>
      </c>
      <c r="F2164">
        <v>0</v>
      </c>
      <c r="G2164">
        <v>0</v>
      </c>
      <c r="H2164">
        <v>0</v>
      </c>
      <c r="I2164">
        <v>11.2</v>
      </c>
      <c r="J2164">
        <v>94.9</v>
      </c>
      <c r="K2164">
        <v>955.8</v>
      </c>
      <c r="L2164">
        <v>242.4</v>
      </c>
      <c r="M2164">
        <v>0.5</v>
      </c>
    </row>
    <row r="2165" spans="1:13" x14ac:dyDescent="0.2">
      <c r="A2165">
        <v>2019</v>
      </c>
      <c r="B2165">
        <v>4</v>
      </c>
      <c r="C2165">
        <v>1</v>
      </c>
      <c r="D2165">
        <v>1</v>
      </c>
      <c r="E2165">
        <v>0</v>
      </c>
      <c r="F2165">
        <v>0</v>
      </c>
      <c r="G2165">
        <v>0</v>
      </c>
      <c r="H2165">
        <v>0</v>
      </c>
      <c r="I2165">
        <v>11.3</v>
      </c>
      <c r="J2165">
        <v>94.6</v>
      </c>
      <c r="K2165">
        <v>955.9</v>
      </c>
      <c r="L2165">
        <v>104.4</v>
      </c>
      <c r="M2165">
        <v>0.1</v>
      </c>
    </row>
    <row r="2166" spans="1:13" x14ac:dyDescent="0.2">
      <c r="A2166">
        <v>2019</v>
      </c>
      <c r="B2166">
        <v>4</v>
      </c>
      <c r="C2166">
        <v>1</v>
      </c>
      <c r="D2166">
        <v>2</v>
      </c>
      <c r="E2166">
        <v>0</v>
      </c>
      <c r="F2166">
        <v>0</v>
      </c>
      <c r="G2166">
        <v>0</v>
      </c>
      <c r="H2166">
        <v>0</v>
      </c>
      <c r="I2166">
        <v>11.2</v>
      </c>
      <c r="J2166">
        <v>95.7</v>
      </c>
      <c r="K2166">
        <v>955.8</v>
      </c>
      <c r="L2166">
        <v>200.6</v>
      </c>
      <c r="M2166">
        <v>0.9</v>
      </c>
    </row>
    <row r="2167" spans="1:13" x14ac:dyDescent="0.2">
      <c r="A2167">
        <v>2019</v>
      </c>
      <c r="B2167">
        <v>4</v>
      </c>
      <c r="C2167">
        <v>1</v>
      </c>
      <c r="D2167">
        <v>3</v>
      </c>
      <c r="E2167">
        <v>0</v>
      </c>
      <c r="F2167">
        <v>0</v>
      </c>
      <c r="G2167">
        <v>0</v>
      </c>
      <c r="H2167">
        <v>0</v>
      </c>
      <c r="I2167">
        <v>10.9</v>
      </c>
      <c r="J2167">
        <v>96.5</v>
      </c>
      <c r="K2167">
        <v>955.6</v>
      </c>
      <c r="L2167">
        <v>226.6</v>
      </c>
      <c r="M2167">
        <v>0.6</v>
      </c>
    </row>
    <row r="2168" spans="1:13" x14ac:dyDescent="0.2">
      <c r="A2168">
        <v>2019</v>
      </c>
      <c r="B2168">
        <v>4</v>
      </c>
      <c r="C2168">
        <v>1</v>
      </c>
      <c r="D2168">
        <v>4</v>
      </c>
      <c r="E2168">
        <v>0</v>
      </c>
      <c r="F2168">
        <v>0</v>
      </c>
      <c r="G2168">
        <v>0</v>
      </c>
      <c r="H2168">
        <v>0</v>
      </c>
      <c r="I2168">
        <v>10.4</v>
      </c>
      <c r="J2168">
        <v>96.8</v>
      </c>
      <c r="K2168">
        <v>955.4</v>
      </c>
      <c r="L2168">
        <v>29.9</v>
      </c>
      <c r="M2168">
        <v>0.4</v>
      </c>
    </row>
    <row r="2169" spans="1:13" x14ac:dyDescent="0.2">
      <c r="A2169">
        <v>2019</v>
      </c>
      <c r="B2169">
        <v>4</v>
      </c>
      <c r="C2169">
        <v>1</v>
      </c>
      <c r="D2169">
        <v>5</v>
      </c>
      <c r="E2169">
        <v>0</v>
      </c>
      <c r="F2169">
        <v>0</v>
      </c>
      <c r="G2169">
        <v>0</v>
      </c>
      <c r="H2169">
        <v>0</v>
      </c>
      <c r="I2169">
        <v>9.6</v>
      </c>
      <c r="J2169">
        <v>97.2</v>
      </c>
      <c r="K2169">
        <v>955.3</v>
      </c>
      <c r="L2169">
        <v>22.6</v>
      </c>
      <c r="M2169">
        <v>0.5</v>
      </c>
    </row>
    <row r="2170" spans="1:13" x14ac:dyDescent="0.2">
      <c r="A2170">
        <v>2019</v>
      </c>
      <c r="B2170">
        <v>4</v>
      </c>
      <c r="C2170">
        <v>1</v>
      </c>
      <c r="D2170">
        <v>6</v>
      </c>
      <c r="E2170">
        <v>0</v>
      </c>
      <c r="F2170">
        <v>0</v>
      </c>
      <c r="G2170">
        <v>0</v>
      </c>
      <c r="H2170">
        <v>0</v>
      </c>
      <c r="I2170">
        <v>9.1999999999999993</v>
      </c>
      <c r="J2170">
        <v>97.2</v>
      </c>
      <c r="K2170">
        <v>955.4</v>
      </c>
      <c r="L2170">
        <v>54.4</v>
      </c>
      <c r="M2170">
        <v>1.7</v>
      </c>
    </row>
    <row r="2171" spans="1:13" x14ac:dyDescent="0.2">
      <c r="A2171">
        <v>2019</v>
      </c>
      <c r="B2171">
        <v>4</v>
      </c>
      <c r="C2171">
        <v>1</v>
      </c>
      <c r="D2171">
        <v>7</v>
      </c>
      <c r="E2171">
        <v>0</v>
      </c>
      <c r="F2171">
        <v>195</v>
      </c>
      <c r="G2171">
        <v>34</v>
      </c>
      <c r="H2171">
        <v>67</v>
      </c>
      <c r="I2171">
        <v>10.1</v>
      </c>
      <c r="J2171">
        <v>94</v>
      </c>
      <c r="K2171">
        <v>956.1</v>
      </c>
      <c r="L2171">
        <v>76.900000000000006</v>
      </c>
      <c r="M2171">
        <v>1.8</v>
      </c>
    </row>
    <row r="2172" spans="1:13" x14ac:dyDescent="0.2">
      <c r="A2172">
        <v>2019</v>
      </c>
      <c r="B2172">
        <v>4</v>
      </c>
      <c r="C2172">
        <v>1</v>
      </c>
      <c r="D2172">
        <v>8</v>
      </c>
      <c r="E2172">
        <v>0</v>
      </c>
      <c r="F2172">
        <v>523</v>
      </c>
      <c r="G2172">
        <v>106</v>
      </c>
      <c r="H2172">
        <v>272</v>
      </c>
      <c r="I2172">
        <v>11.6</v>
      </c>
      <c r="J2172">
        <v>89.4</v>
      </c>
      <c r="K2172">
        <v>956.9</v>
      </c>
      <c r="L2172">
        <v>162.80000000000001</v>
      </c>
      <c r="M2172">
        <v>1.2</v>
      </c>
    </row>
    <row r="2173" spans="1:13" x14ac:dyDescent="0.2">
      <c r="A2173">
        <v>2019</v>
      </c>
      <c r="B2173">
        <v>4</v>
      </c>
      <c r="C2173">
        <v>1</v>
      </c>
      <c r="D2173">
        <v>9</v>
      </c>
      <c r="E2173">
        <v>0</v>
      </c>
      <c r="F2173">
        <v>218</v>
      </c>
      <c r="G2173">
        <v>252</v>
      </c>
      <c r="H2173">
        <v>351</v>
      </c>
      <c r="I2173">
        <v>13.4</v>
      </c>
      <c r="J2173">
        <v>82.9</v>
      </c>
      <c r="K2173">
        <v>957.4</v>
      </c>
      <c r="L2173">
        <v>264.7</v>
      </c>
      <c r="M2173">
        <v>1.1000000000000001</v>
      </c>
    </row>
    <row r="2174" spans="1:13" x14ac:dyDescent="0.2">
      <c r="A2174">
        <v>2019</v>
      </c>
      <c r="B2174">
        <v>4</v>
      </c>
      <c r="C2174">
        <v>1</v>
      </c>
      <c r="D2174">
        <v>10</v>
      </c>
      <c r="E2174">
        <v>0</v>
      </c>
      <c r="F2174">
        <v>311</v>
      </c>
      <c r="G2174">
        <v>266</v>
      </c>
      <c r="H2174">
        <v>482</v>
      </c>
      <c r="I2174">
        <v>14.8</v>
      </c>
      <c r="J2174">
        <v>75.3</v>
      </c>
      <c r="K2174">
        <v>957.7</v>
      </c>
      <c r="L2174">
        <v>271.7</v>
      </c>
      <c r="M2174">
        <v>1.5</v>
      </c>
    </row>
    <row r="2175" spans="1:13" x14ac:dyDescent="0.2">
      <c r="A2175">
        <v>2019</v>
      </c>
      <c r="B2175">
        <v>4</v>
      </c>
      <c r="C2175">
        <v>1</v>
      </c>
      <c r="D2175">
        <v>11</v>
      </c>
      <c r="E2175">
        <v>0</v>
      </c>
      <c r="F2175">
        <v>821</v>
      </c>
      <c r="G2175">
        <v>160</v>
      </c>
      <c r="H2175">
        <v>797</v>
      </c>
      <c r="I2175">
        <v>16.100000000000001</v>
      </c>
      <c r="J2175">
        <v>72.099999999999994</v>
      </c>
      <c r="K2175">
        <v>957.8</v>
      </c>
      <c r="L2175">
        <v>219.2</v>
      </c>
      <c r="M2175">
        <v>2.4</v>
      </c>
    </row>
    <row r="2176" spans="1:13" x14ac:dyDescent="0.2">
      <c r="A2176">
        <v>2019</v>
      </c>
      <c r="B2176">
        <v>4</v>
      </c>
      <c r="C2176">
        <v>1</v>
      </c>
      <c r="D2176">
        <v>12</v>
      </c>
      <c r="E2176">
        <v>0</v>
      </c>
      <c r="F2176">
        <v>929</v>
      </c>
      <c r="G2176">
        <v>137</v>
      </c>
      <c r="H2176">
        <v>916</v>
      </c>
      <c r="I2176">
        <v>17.2</v>
      </c>
      <c r="J2176">
        <v>64.400000000000006</v>
      </c>
      <c r="K2176">
        <v>957.4</v>
      </c>
      <c r="L2176">
        <v>225.6</v>
      </c>
      <c r="M2176">
        <v>2.4</v>
      </c>
    </row>
    <row r="2177" spans="1:13" x14ac:dyDescent="0.2">
      <c r="A2177">
        <v>2019</v>
      </c>
      <c r="B2177">
        <v>4</v>
      </c>
      <c r="C2177">
        <v>1</v>
      </c>
      <c r="D2177">
        <v>13</v>
      </c>
      <c r="E2177">
        <v>0</v>
      </c>
      <c r="F2177">
        <v>926</v>
      </c>
      <c r="G2177">
        <v>139</v>
      </c>
      <c r="H2177">
        <v>928</v>
      </c>
      <c r="I2177">
        <v>18.100000000000001</v>
      </c>
      <c r="J2177">
        <v>60.3</v>
      </c>
      <c r="K2177">
        <v>956.8</v>
      </c>
      <c r="L2177">
        <v>250</v>
      </c>
      <c r="M2177">
        <v>3.8</v>
      </c>
    </row>
    <row r="2178" spans="1:13" x14ac:dyDescent="0.2">
      <c r="A2178">
        <v>2019</v>
      </c>
      <c r="B2178">
        <v>4</v>
      </c>
      <c r="C2178">
        <v>1</v>
      </c>
      <c r="D2178">
        <v>14</v>
      </c>
      <c r="E2178">
        <v>0</v>
      </c>
      <c r="F2178">
        <v>918</v>
      </c>
      <c r="G2178">
        <v>130</v>
      </c>
      <c r="H2178">
        <v>874</v>
      </c>
      <c r="I2178">
        <v>18.5</v>
      </c>
      <c r="J2178">
        <v>56.5</v>
      </c>
      <c r="K2178">
        <v>956.1</v>
      </c>
      <c r="L2178">
        <v>268.8</v>
      </c>
      <c r="M2178">
        <v>5</v>
      </c>
    </row>
    <row r="2179" spans="1:13" x14ac:dyDescent="0.2">
      <c r="A2179">
        <v>2019</v>
      </c>
      <c r="B2179">
        <v>4</v>
      </c>
      <c r="C2179">
        <v>1</v>
      </c>
      <c r="D2179">
        <v>15</v>
      </c>
      <c r="E2179">
        <v>0</v>
      </c>
      <c r="F2179">
        <v>527</v>
      </c>
      <c r="G2179">
        <v>190</v>
      </c>
      <c r="H2179">
        <v>582</v>
      </c>
      <c r="I2179">
        <v>18.100000000000001</v>
      </c>
      <c r="J2179">
        <v>59.4</v>
      </c>
      <c r="K2179">
        <v>956</v>
      </c>
      <c r="L2179">
        <v>254.7</v>
      </c>
      <c r="M2179">
        <v>6.3</v>
      </c>
    </row>
    <row r="2180" spans="1:13" x14ac:dyDescent="0.2">
      <c r="A2180">
        <v>2019</v>
      </c>
      <c r="B2180">
        <v>4</v>
      </c>
      <c r="C2180">
        <v>1</v>
      </c>
      <c r="D2180">
        <v>16</v>
      </c>
      <c r="E2180">
        <v>0</v>
      </c>
      <c r="F2180">
        <v>545</v>
      </c>
      <c r="G2180">
        <v>197</v>
      </c>
      <c r="H2180">
        <v>503</v>
      </c>
      <c r="I2180">
        <v>18.100000000000001</v>
      </c>
      <c r="J2180">
        <v>56.1</v>
      </c>
      <c r="K2180">
        <v>956.1</v>
      </c>
      <c r="L2180">
        <v>256.2</v>
      </c>
      <c r="M2180">
        <v>4.3</v>
      </c>
    </row>
    <row r="2181" spans="1:13" x14ac:dyDescent="0.2">
      <c r="A2181">
        <v>2019</v>
      </c>
      <c r="B2181">
        <v>4</v>
      </c>
      <c r="C2181">
        <v>1</v>
      </c>
      <c r="D2181">
        <v>17</v>
      </c>
      <c r="E2181">
        <v>0</v>
      </c>
      <c r="F2181">
        <v>587</v>
      </c>
      <c r="G2181">
        <v>158</v>
      </c>
      <c r="H2181">
        <v>406</v>
      </c>
      <c r="I2181">
        <v>18.3</v>
      </c>
      <c r="J2181">
        <v>57.7</v>
      </c>
      <c r="K2181">
        <v>956.4</v>
      </c>
      <c r="L2181">
        <v>247.8</v>
      </c>
      <c r="M2181">
        <v>2.8</v>
      </c>
    </row>
    <row r="2182" spans="1:13" x14ac:dyDescent="0.2">
      <c r="A2182">
        <v>2019</v>
      </c>
      <c r="B2182">
        <v>4</v>
      </c>
      <c r="C2182">
        <v>1</v>
      </c>
      <c r="D2182">
        <v>18</v>
      </c>
      <c r="E2182">
        <v>0</v>
      </c>
      <c r="F2182">
        <v>23</v>
      </c>
      <c r="G2182">
        <v>56</v>
      </c>
      <c r="H2182">
        <v>63</v>
      </c>
      <c r="I2182">
        <v>16</v>
      </c>
      <c r="J2182">
        <v>59.2</v>
      </c>
      <c r="K2182">
        <v>956.8</v>
      </c>
      <c r="L2182">
        <v>100</v>
      </c>
      <c r="M2182">
        <v>5.0999999999999996</v>
      </c>
    </row>
    <row r="2183" spans="1:13" x14ac:dyDescent="0.2">
      <c r="A2183">
        <v>2019</v>
      </c>
      <c r="B2183">
        <v>4</v>
      </c>
      <c r="C2183">
        <v>1</v>
      </c>
      <c r="D2183">
        <v>19</v>
      </c>
      <c r="E2183">
        <v>0</v>
      </c>
      <c r="F2183">
        <v>0</v>
      </c>
      <c r="G2183">
        <v>7</v>
      </c>
      <c r="H2183">
        <v>7</v>
      </c>
      <c r="I2183">
        <v>14.5</v>
      </c>
      <c r="J2183">
        <v>70.3</v>
      </c>
      <c r="K2183">
        <v>957.2</v>
      </c>
      <c r="L2183">
        <v>72.599999999999994</v>
      </c>
      <c r="M2183">
        <v>3</v>
      </c>
    </row>
    <row r="2184" spans="1:13" x14ac:dyDescent="0.2">
      <c r="A2184">
        <v>2019</v>
      </c>
      <c r="B2184">
        <v>4</v>
      </c>
      <c r="C2184">
        <v>1</v>
      </c>
      <c r="D2184">
        <v>20</v>
      </c>
      <c r="E2184">
        <v>0</v>
      </c>
      <c r="F2184">
        <v>0</v>
      </c>
      <c r="G2184">
        <v>0</v>
      </c>
      <c r="H2184">
        <v>0</v>
      </c>
      <c r="I2184">
        <v>14</v>
      </c>
      <c r="J2184">
        <v>75</v>
      </c>
      <c r="K2184">
        <v>957.8</v>
      </c>
      <c r="L2184">
        <v>83.3</v>
      </c>
      <c r="M2184">
        <v>1.9</v>
      </c>
    </row>
    <row r="2185" spans="1:13" x14ac:dyDescent="0.2">
      <c r="A2185">
        <v>2019</v>
      </c>
      <c r="B2185">
        <v>4</v>
      </c>
      <c r="C2185">
        <v>1</v>
      </c>
      <c r="D2185">
        <v>21</v>
      </c>
      <c r="E2185">
        <v>0</v>
      </c>
      <c r="F2185">
        <v>0</v>
      </c>
      <c r="G2185">
        <v>0</v>
      </c>
      <c r="H2185">
        <v>0</v>
      </c>
      <c r="I2185">
        <v>12.6</v>
      </c>
      <c r="J2185">
        <v>85.1</v>
      </c>
      <c r="K2185">
        <v>958.6</v>
      </c>
      <c r="L2185">
        <v>104.2</v>
      </c>
      <c r="M2185">
        <v>2.7</v>
      </c>
    </row>
    <row r="2186" spans="1:13" x14ac:dyDescent="0.2">
      <c r="A2186">
        <v>2019</v>
      </c>
      <c r="B2186">
        <v>4</v>
      </c>
      <c r="C2186">
        <v>1</v>
      </c>
      <c r="D2186">
        <v>22</v>
      </c>
      <c r="E2186">
        <v>0</v>
      </c>
      <c r="F2186">
        <v>0</v>
      </c>
      <c r="G2186">
        <v>0</v>
      </c>
      <c r="H2186">
        <v>0</v>
      </c>
      <c r="I2186">
        <v>12</v>
      </c>
      <c r="J2186">
        <v>89.9</v>
      </c>
      <c r="K2186">
        <v>959.3</v>
      </c>
      <c r="L2186">
        <v>76.099999999999994</v>
      </c>
      <c r="M2186">
        <v>3</v>
      </c>
    </row>
    <row r="2187" spans="1:13" x14ac:dyDescent="0.2">
      <c r="A2187">
        <v>2019</v>
      </c>
      <c r="B2187">
        <v>4</v>
      </c>
      <c r="C2187">
        <v>1</v>
      </c>
      <c r="D2187">
        <v>23</v>
      </c>
      <c r="E2187">
        <v>0</v>
      </c>
      <c r="F2187">
        <v>0</v>
      </c>
      <c r="G2187">
        <v>0</v>
      </c>
      <c r="H2187">
        <v>0</v>
      </c>
      <c r="I2187">
        <v>11.4</v>
      </c>
      <c r="J2187">
        <v>87.6</v>
      </c>
      <c r="K2187">
        <v>959.7</v>
      </c>
      <c r="L2187">
        <v>81.599999999999994</v>
      </c>
      <c r="M2187">
        <v>2.5</v>
      </c>
    </row>
    <row r="2188" spans="1:13" x14ac:dyDescent="0.2">
      <c r="A2188">
        <v>2019</v>
      </c>
      <c r="B2188">
        <v>4</v>
      </c>
      <c r="C2188">
        <v>2</v>
      </c>
      <c r="D2188">
        <v>0</v>
      </c>
      <c r="E2188">
        <v>0</v>
      </c>
      <c r="F2188">
        <v>0</v>
      </c>
      <c r="G2188">
        <v>0</v>
      </c>
      <c r="H2188">
        <v>0</v>
      </c>
      <c r="I2188">
        <v>11</v>
      </c>
      <c r="J2188">
        <v>90.2</v>
      </c>
      <c r="K2188">
        <v>959.8</v>
      </c>
      <c r="L2188">
        <v>65.900000000000006</v>
      </c>
      <c r="M2188">
        <v>1.7</v>
      </c>
    </row>
    <row r="2189" spans="1:13" x14ac:dyDescent="0.2">
      <c r="A2189">
        <v>2019</v>
      </c>
      <c r="B2189">
        <v>4</v>
      </c>
      <c r="C2189">
        <v>2</v>
      </c>
      <c r="D2189">
        <v>1</v>
      </c>
      <c r="E2189">
        <v>0</v>
      </c>
      <c r="F2189">
        <v>0</v>
      </c>
      <c r="G2189">
        <v>0</v>
      </c>
      <c r="H2189">
        <v>0</v>
      </c>
      <c r="I2189">
        <v>10.5</v>
      </c>
      <c r="J2189">
        <v>90.7</v>
      </c>
      <c r="K2189">
        <v>959.8</v>
      </c>
      <c r="L2189">
        <v>40.799999999999997</v>
      </c>
      <c r="M2189">
        <v>1.4</v>
      </c>
    </row>
    <row r="2190" spans="1:13" x14ac:dyDescent="0.2">
      <c r="A2190">
        <v>2019</v>
      </c>
      <c r="B2190">
        <v>4</v>
      </c>
      <c r="C2190">
        <v>2</v>
      </c>
      <c r="D2190">
        <v>2</v>
      </c>
      <c r="E2190">
        <v>0</v>
      </c>
      <c r="F2190">
        <v>0</v>
      </c>
      <c r="G2190">
        <v>0</v>
      </c>
      <c r="H2190">
        <v>0</v>
      </c>
      <c r="I2190">
        <v>10.199999999999999</v>
      </c>
      <c r="J2190">
        <v>91.1</v>
      </c>
      <c r="K2190">
        <v>959.5</v>
      </c>
      <c r="L2190">
        <v>48.1</v>
      </c>
      <c r="M2190">
        <v>0.9</v>
      </c>
    </row>
    <row r="2191" spans="1:13" x14ac:dyDescent="0.2">
      <c r="A2191">
        <v>2019</v>
      </c>
      <c r="B2191">
        <v>4</v>
      </c>
      <c r="C2191">
        <v>2</v>
      </c>
      <c r="D2191">
        <v>3</v>
      </c>
      <c r="E2191">
        <v>0</v>
      </c>
      <c r="F2191">
        <v>0</v>
      </c>
      <c r="G2191">
        <v>0</v>
      </c>
      <c r="H2191">
        <v>0</v>
      </c>
      <c r="I2191">
        <v>9.9</v>
      </c>
      <c r="J2191">
        <v>90.7</v>
      </c>
      <c r="K2191">
        <v>959.2</v>
      </c>
      <c r="L2191">
        <v>43.3</v>
      </c>
      <c r="M2191">
        <v>1.1000000000000001</v>
      </c>
    </row>
    <row r="2192" spans="1:13" x14ac:dyDescent="0.2">
      <c r="A2192">
        <v>2019</v>
      </c>
      <c r="B2192">
        <v>4</v>
      </c>
      <c r="C2192">
        <v>2</v>
      </c>
      <c r="D2192">
        <v>4</v>
      </c>
      <c r="E2192">
        <v>0</v>
      </c>
      <c r="F2192">
        <v>0</v>
      </c>
      <c r="G2192">
        <v>0</v>
      </c>
      <c r="H2192">
        <v>0</v>
      </c>
      <c r="I2192">
        <v>9</v>
      </c>
      <c r="J2192">
        <v>92.1</v>
      </c>
      <c r="K2192">
        <v>959</v>
      </c>
      <c r="L2192">
        <v>11</v>
      </c>
      <c r="M2192">
        <v>0.8</v>
      </c>
    </row>
    <row r="2193" spans="1:13" x14ac:dyDescent="0.2">
      <c r="A2193">
        <v>2019</v>
      </c>
      <c r="B2193">
        <v>4</v>
      </c>
      <c r="C2193">
        <v>2</v>
      </c>
      <c r="D2193">
        <v>5</v>
      </c>
      <c r="E2193">
        <v>0</v>
      </c>
      <c r="F2193">
        <v>0</v>
      </c>
      <c r="G2193">
        <v>0</v>
      </c>
      <c r="H2193">
        <v>0</v>
      </c>
      <c r="I2193">
        <v>8.5</v>
      </c>
      <c r="J2193">
        <v>93</v>
      </c>
      <c r="K2193">
        <v>958.9</v>
      </c>
      <c r="L2193">
        <v>8.6999999999999993</v>
      </c>
      <c r="M2193">
        <v>1.1000000000000001</v>
      </c>
    </row>
    <row r="2194" spans="1:13" x14ac:dyDescent="0.2">
      <c r="A2194">
        <v>2019</v>
      </c>
      <c r="B2194">
        <v>4</v>
      </c>
      <c r="C2194">
        <v>2</v>
      </c>
      <c r="D2194">
        <v>6</v>
      </c>
      <c r="E2194">
        <v>0</v>
      </c>
      <c r="F2194">
        <v>0</v>
      </c>
      <c r="G2194">
        <v>0</v>
      </c>
      <c r="H2194">
        <v>0</v>
      </c>
      <c r="I2194">
        <v>8</v>
      </c>
      <c r="J2194">
        <v>93.7</v>
      </c>
      <c r="K2194">
        <v>958.9</v>
      </c>
      <c r="L2194">
        <v>57.5</v>
      </c>
      <c r="M2194">
        <v>1.4</v>
      </c>
    </row>
    <row r="2195" spans="1:13" x14ac:dyDescent="0.2">
      <c r="A2195">
        <v>2019</v>
      </c>
      <c r="B2195">
        <v>4</v>
      </c>
      <c r="C2195">
        <v>2</v>
      </c>
      <c r="D2195">
        <v>7</v>
      </c>
      <c r="E2195">
        <v>0</v>
      </c>
      <c r="F2195">
        <v>134</v>
      </c>
      <c r="G2195">
        <v>31</v>
      </c>
      <c r="H2195">
        <v>73</v>
      </c>
      <c r="I2195">
        <v>8.4</v>
      </c>
      <c r="J2195">
        <v>95.7</v>
      </c>
      <c r="K2195">
        <v>959</v>
      </c>
      <c r="L2195">
        <v>70.8</v>
      </c>
      <c r="M2195">
        <v>1.2</v>
      </c>
    </row>
    <row r="2196" spans="1:13" x14ac:dyDescent="0.2">
      <c r="A2196">
        <v>2019</v>
      </c>
      <c r="B2196">
        <v>4</v>
      </c>
      <c r="C2196">
        <v>2</v>
      </c>
      <c r="D2196">
        <v>8</v>
      </c>
      <c r="E2196">
        <v>0</v>
      </c>
      <c r="F2196">
        <v>570</v>
      </c>
      <c r="G2196">
        <v>60</v>
      </c>
      <c r="H2196">
        <v>283</v>
      </c>
      <c r="I2196">
        <v>11.4</v>
      </c>
      <c r="J2196">
        <v>89.5</v>
      </c>
      <c r="K2196">
        <v>959.1</v>
      </c>
      <c r="L2196">
        <v>192.1</v>
      </c>
      <c r="M2196">
        <v>0.5</v>
      </c>
    </row>
    <row r="2197" spans="1:13" x14ac:dyDescent="0.2">
      <c r="A2197">
        <v>2019</v>
      </c>
      <c r="B2197">
        <v>4</v>
      </c>
      <c r="C2197">
        <v>2</v>
      </c>
      <c r="D2197">
        <v>9</v>
      </c>
      <c r="E2197">
        <v>0</v>
      </c>
      <c r="F2197">
        <v>768</v>
      </c>
      <c r="G2197">
        <v>119</v>
      </c>
      <c r="H2197">
        <v>500</v>
      </c>
      <c r="I2197">
        <v>14.2</v>
      </c>
      <c r="J2197">
        <v>72.900000000000006</v>
      </c>
      <c r="K2197">
        <v>959.3</v>
      </c>
      <c r="L2197">
        <v>198.1</v>
      </c>
      <c r="M2197">
        <v>1</v>
      </c>
    </row>
    <row r="2198" spans="1:13" x14ac:dyDescent="0.2">
      <c r="A2198">
        <v>2019</v>
      </c>
      <c r="B2198">
        <v>4</v>
      </c>
      <c r="C2198">
        <v>2</v>
      </c>
      <c r="D2198">
        <v>10</v>
      </c>
      <c r="E2198">
        <v>0</v>
      </c>
      <c r="F2198">
        <v>663</v>
      </c>
      <c r="G2198">
        <v>158</v>
      </c>
      <c r="H2198">
        <v>596</v>
      </c>
      <c r="I2198">
        <v>16.100000000000001</v>
      </c>
      <c r="J2198">
        <v>58.9</v>
      </c>
      <c r="K2198">
        <v>959.3</v>
      </c>
      <c r="L2198">
        <v>242.2</v>
      </c>
      <c r="M2198">
        <v>1.8</v>
      </c>
    </row>
    <row r="2199" spans="1:13" x14ac:dyDescent="0.2">
      <c r="A2199">
        <v>2019</v>
      </c>
      <c r="B2199">
        <v>4</v>
      </c>
      <c r="C2199">
        <v>2</v>
      </c>
      <c r="D2199">
        <v>11</v>
      </c>
      <c r="E2199">
        <v>0</v>
      </c>
      <c r="F2199">
        <v>868</v>
      </c>
      <c r="G2199">
        <v>141</v>
      </c>
      <c r="H2199">
        <v>810</v>
      </c>
      <c r="I2199">
        <v>17.899999999999999</v>
      </c>
      <c r="J2199">
        <v>45.9</v>
      </c>
      <c r="K2199">
        <v>958.9</v>
      </c>
      <c r="L2199">
        <v>222.2</v>
      </c>
      <c r="M2199">
        <v>2.9</v>
      </c>
    </row>
    <row r="2200" spans="1:13" x14ac:dyDescent="0.2">
      <c r="A2200">
        <v>2019</v>
      </c>
      <c r="B2200">
        <v>4</v>
      </c>
      <c r="C2200">
        <v>2</v>
      </c>
      <c r="D2200">
        <v>12</v>
      </c>
      <c r="E2200">
        <v>0</v>
      </c>
      <c r="F2200">
        <v>968</v>
      </c>
      <c r="G2200">
        <v>132</v>
      </c>
      <c r="H2200">
        <v>942</v>
      </c>
      <c r="I2200">
        <v>19.600000000000001</v>
      </c>
      <c r="J2200">
        <v>38.1</v>
      </c>
      <c r="K2200">
        <v>958.3</v>
      </c>
      <c r="L2200">
        <v>233.6</v>
      </c>
      <c r="M2200">
        <v>3.1</v>
      </c>
    </row>
    <row r="2201" spans="1:13" x14ac:dyDescent="0.2">
      <c r="A2201">
        <v>2019</v>
      </c>
      <c r="B2201">
        <v>4</v>
      </c>
      <c r="C2201">
        <v>2</v>
      </c>
      <c r="D2201">
        <v>13</v>
      </c>
      <c r="E2201">
        <v>0</v>
      </c>
      <c r="F2201">
        <v>910</v>
      </c>
      <c r="G2201">
        <v>183</v>
      </c>
      <c r="H2201">
        <v>957</v>
      </c>
      <c r="I2201">
        <v>20.7</v>
      </c>
      <c r="J2201">
        <v>29.2</v>
      </c>
      <c r="K2201">
        <v>957.5</v>
      </c>
      <c r="L2201">
        <v>225.4</v>
      </c>
      <c r="M2201">
        <v>2.8</v>
      </c>
    </row>
    <row r="2202" spans="1:13" x14ac:dyDescent="0.2">
      <c r="A2202">
        <v>2019</v>
      </c>
      <c r="B2202">
        <v>4</v>
      </c>
      <c r="C2202">
        <v>2</v>
      </c>
      <c r="D2202">
        <v>14</v>
      </c>
      <c r="E2202">
        <v>0</v>
      </c>
      <c r="F2202">
        <v>938</v>
      </c>
      <c r="G2202">
        <v>153</v>
      </c>
      <c r="H2202">
        <v>914</v>
      </c>
      <c r="I2202">
        <v>21.6</v>
      </c>
      <c r="J2202">
        <v>28.5</v>
      </c>
      <c r="K2202">
        <v>956.5</v>
      </c>
      <c r="L2202">
        <v>231.2</v>
      </c>
      <c r="M2202">
        <v>2.7</v>
      </c>
    </row>
    <row r="2203" spans="1:13" x14ac:dyDescent="0.2">
      <c r="A2203">
        <v>2019</v>
      </c>
      <c r="B2203">
        <v>4</v>
      </c>
      <c r="C2203">
        <v>2</v>
      </c>
      <c r="D2203">
        <v>15</v>
      </c>
      <c r="E2203">
        <v>0</v>
      </c>
      <c r="F2203">
        <v>645</v>
      </c>
      <c r="G2203">
        <v>282</v>
      </c>
      <c r="H2203">
        <v>754</v>
      </c>
      <c r="I2203">
        <v>21.9</v>
      </c>
      <c r="J2203">
        <v>29.6</v>
      </c>
      <c r="K2203">
        <v>955.9</v>
      </c>
      <c r="L2203">
        <v>244.9</v>
      </c>
      <c r="M2203">
        <v>4.8</v>
      </c>
    </row>
    <row r="2204" spans="1:13" x14ac:dyDescent="0.2">
      <c r="A2204">
        <v>2019</v>
      </c>
      <c r="B2204">
        <v>4</v>
      </c>
      <c r="C2204">
        <v>2</v>
      </c>
      <c r="D2204">
        <v>16</v>
      </c>
      <c r="E2204">
        <v>0</v>
      </c>
      <c r="F2204">
        <v>402</v>
      </c>
      <c r="G2204">
        <v>252</v>
      </c>
      <c r="H2204">
        <v>490</v>
      </c>
      <c r="I2204">
        <v>20.7</v>
      </c>
      <c r="J2204">
        <v>30.9</v>
      </c>
      <c r="K2204">
        <v>955.5</v>
      </c>
      <c r="L2204">
        <v>258.60000000000002</v>
      </c>
      <c r="M2204">
        <v>5.8</v>
      </c>
    </row>
    <row r="2205" spans="1:13" x14ac:dyDescent="0.2">
      <c r="A2205">
        <v>2019</v>
      </c>
      <c r="B2205">
        <v>4</v>
      </c>
      <c r="C2205">
        <v>2</v>
      </c>
      <c r="D2205">
        <v>17</v>
      </c>
      <c r="E2205">
        <v>0</v>
      </c>
      <c r="F2205">
        <v>247</v>
      </c>
      <c r="G2205">
        <v>171</v>
      </c>
      <c r="H2205">
        <v>271</v>
      </c>
      <c r="I2205">
        <v>19.7</v>
      </c>
      <c r="J2205">
        <v>32.6</v>
      </c>
      <c r="K2205">
        <v>955.4</v>
      </c>
      <c r="L2205">
        <v>262.60000000000002</v>
      </c>
      <c r="M2205">
        <v>5.2</v>
      </c>
    </row>
    <row r="2206" spans="1:13" x14ac:dyDescent="0.2">
      <c r="A2206">
        <v>2019</v>
      </c>
      <c r="B2206">
        <v>4</v>
      </c>
      <c r="C2206">
        <v>2</v>
      </c>
      <c r="D2206">
        <v>18</v>
      </c>
      <c r="E2206">
        <v>0</v>
      </c>
      <c r="F2206">
        <v>206</v>
      </c>
      <c r="G2206">
        <v>76</v>
      </c>
      <c r="H2206">
        <v>130</v>
      </c>
      <c r="I2206">
        <v>18.899999999999999</v>
      </c>
      <c r="J2206">
        <v>38.5</v>
      </c>
      <c r="K2206">
        <v>955.7</v>
      </c>
      <c r="L2206">
        <v>279.10000000000002</v>
      </c>
      <c r="M2206">
        <v>3.9</v>
      </c>
    </row>
    <row r="2207" spans="1:13" x14ac:dyDescent="0.2">
      <c r="A2207">
        <v>2019</v>
      </c>
      <c r="B2207">
        <v>4</v>
      </c>
      <c r="C2207">
        <v>2</v>
      </c>
      <c r="D2207">
        <v>19</v>
      </c>
      <c r="E2207">
        <v>0</v>
      </c>
      <c r="F2207">
        <v>1</v>
      </c>
      <c r="G2207">
        <v>10</v>
      </c>
      <c r="H2207">
        <v>10</v>
      </c>
      <c r="I2207">
        <v>17.100000000000001</v>
      </c>
      <c r="J2207">
        <v>47.6</v>
      </c>
      <c r="K2207">
        <v>955.9</v>
      </c>
      <c r="L2207">
        <v>273.7</v>
      </c>
      <c r="M2207">
        <v>2.5</v>
      </c>
    </row>
    <row r="2208" spans="1:13" x14ac:dyDescent="0.2">
      <c r="A2208">
        <v>2019</v>
      </c>
      <c r="B2208">
        <v>4</v>
      </c>
      <c r="C2208">
        <v>2</v>
      </c>
      <c r="D2208">
        <v>20</v>
      </c>
      <c r="E2208">
        <v>0</v>
      </c>
      <c r="F2208">
        <v>0</v>
      </c>
      <c r="G2208">
        <v>0</v>
      </c>
      <c r="H2208">
        <v>0</v>
      </c>
      <c r="I2208">
        <v>16.100000000000001</v>
      </c>
      <c r="J2208">
        <v>54</v>
      </c>
      <c r="K2208">
        <v>956.3</v>
      </c>
      <c r="L2208">
        <v>238.8</v>
      </c>
      <c r="M2208">
        <v>1.8</v>
      </c>
    </row>
    <row r="2209" spans="1:13" x14ac:dyDescent="0.2">
      <c r="A2209">
        <v>2019</v>
      </c>
      <c r="B2209">
        <v>4</v>
      </c>
      <c r="C2209">
        <v>2</v>
      </c>
      <c r="D2209">
        <v>21</v>
      </c>
      <c r="E2209">
        <v>0</v>
      </c>
      <c r="F2209">
        <v>0</v>
      </c>
      <c r="G2209">
        <v>0</v>
      </c>
      <c r="H2209">
        <v>0</v>
      </c>
      <c r="I2209">
        <v>14.9</v>
      </c>
      <c r="J2209">
        <v>60.2</v>
      </c>
      <c r="K2209">
        <v>956.8</v>
      </c>
      <c r="L2209">
        <v>248.6</v>
      </c>
      <c r="M2209">
        <v>1.1000000000000001</v>
      </c>
    </row>
    <row r="2210" spans="1:13" x14ac:dyDescent="0.2">
      <c r="A2210">
        <v>2019</v>
      </c>
      <c r="B2210">
        <v>4</v>
      </c>
      <c r="C2210">
        <v>2</v>
      </c>
      <c r="D2210">
        <v>22</v>
      </c>
      <c r="E2210">
        <v>0</v>
      </c>
      <c r="F2210">
        <v>0</v>
      </c>
      <c r="G2210">
        <v>0</v>
      </c>
      <c r="H2210">
        <v>0</v>
      </c>
      <c r="I2210">
        <v>14</v>
      </c>
      <c r="J2210">
        <v>64.900000000000006</v>
      </c>
      <c r="K2210">
        <v>956.8</v>
      </c>
      <c r="L2210">
        <v>215.2</v>
      </c>
      <c r="M2210">
        <v>0.9</v>
      </c>
    </row>
    <row r="2211" spans="1:13" x14ac:dyDescent="0.2">
      <c r="A2211">
        <v>2019</v>
      </c>
      <c r="B2211">
        <v>4</v>
      </c>
      <c r="C2211">
        <v>2</v>
      </c>
      <c r="D2211">
        <v>23</v>
      </c>
      <c r="E2211">
        <v>0</v>
      </c>
      <c r="F2211">
        <v>0</v>
      </c>
      <c r="G2211">
        <v>0</v>
      </c>
      <c r="H2211">
        <v>0</v>
      </c>
      <c r="I2211">
        <v>13.8</v>
      </c>
      <c r="J2211">
        <v>69.099999999999994</v>
      </c>
      <c r="K2211">
        <v>956.5</v>
      </c>
      <c r="L2211">
        <v>79.900000000000006</v>
      </c>
      <c r="M2211">
        <v>1.5</v>
      </c>
    </row>
    <row r="2212" spans="1:13" x14ac:dyDescent="0.2">
      <c r="A2212">
        <v>2019</v>
      </c>
      <c r="B2212">
        <v>4</v>
      </c>
      <c r="C2212">
        <v>3</v>
      </c>
      <c r="D2212">
        <v>0</v>
      </c>
      <c r="E2212">
        <v>0</v>
      </c>
      <c r="F2212">
        <v>0</v>
      </c>
      <c r="G2212">
        <v>0</v>
      </c>
      <c r="H2212">
        <v>0</v>
      </c>
      <c r="I2212">
        <v>12.2</v>
      </c>
      <c r="J2212">
        <v>79.400000000000006</v>
      </c>
      <c r="K2212">
        <v>956.4</v>
      </c>
      <c r="L2212">
        <v>199.5</v>
      </c>
      <c r="M2212">
        <v>0.9</v>
      </c>
    </row>
    <row r="2213" spans="1:13" x14ac:dyDescent="0.2">
      <c r="A2213">
        <v>2019</v>
      </c>
      <c r="B2213">
        <v>4</v>
      </c>
      <c r="C2213">
        <v>3</v>
      </c>
      <c r="D2213">
        <v>1</v>
      </c>
      <c r="E2213">
        <v>0</v>
      </c>
      <c r="F2213">
        <v>0</v>
      </c>
      <c r="G2213">
        <v>0</v>
      </c>
      <c r="H2213">
        <v>0</v>
      </c>
      <c r="I2213">
        <v>12.1</v>
      </c>
      <c r="J2213">
        <v>78.3</v>
      </c>
      <c r="K2213">
        <v>956</v>
      </c>
      <c r="L2213">
        <v>172.9</v>
      </c>
      <c r="M2213">
        <v>0.5</v>
      </c>
    </row>
    <row r="2214" spans="1:13" x14ac:dyDescent="0.2">
      <c r="A2214">
        <v>2019</v>
      </c>
      <c r="B2214">
        <v>4</v>
      </c>
      <c r="C2214">
        <v>3</v>
      </c>
      <c r="D2214">
        <v>2</v>
      </c>
      <c r="E2214">
        <v>0</v>
      </c>
      <c r="F2214">
        <v>0</v>
      </c>
      <c r="G2214">
        <v>0</v>
      </c>
      <c r="H2214">
        <v>0</v>
      </c>
      <c r="I2214">
        <v>11.7</v>
      </c>
      <c r="J2214">
        <v>79.599999999999994</v>
      </c>
      <c r="K2214">
        <v>955.3</v>
      </c>
      <c r="L2214">
        <v>88.8</v>
      </c>
      <c r="M2214">
        <v>0.8</v>
      </c>
    </row>
    <row r="2215" spans="1:13" x14ac:dyDescent="0.2">
      <c r="A2215">
        <v>2019</v>
      </c>
      <c r="B2215">
        <v>4</v>
      </c>
      <c r="C2215">
        <v>3</v>
      </c>
      <c r="D2215">
        <v>3</v>
      </c>
      <c r="E2215">
        <v>0</v>
      </c>
      <c r="F2215">
        <v>0</v>
      </c>
      <c r="G2215">
        <v>0</v>
      </c>
      <c r="H2215">
        <v>0</v>
      </c>
      <c r="I2215">
        <v>10.8</v>
      </c>
      <c r="J2215">
        <v>80.900000000000006</v>
      </c>
      <c r="K2215">
        <v>954.6</v>
      </c>
      <c r="L2215">
        <v>271.8</v>
      </c>
      <c r="M2215">
        <v>0.6</v>
      </c>
    </row>
    <row r="2216" spans="1:13" x14ac:dyDescent="0.2">
      <c r="A2216">
        <v>2019</v>
      </c>
      <c r="B2216">
        <v>4</v>
      </c>
      <c r="C2216">
        <v>3</v>
      </c>
      <c r="D2216">
        <v>4</v>
      </c>
      <c r="E2216">
        <v>0</v>
      </c>
      <c r="F2216">
        <v>0</v>
      </c>
      <c r="G2216">
        <v>0</v>
      </c>
      <c r="H2216">
        <v>0</v>
      </c>
      <c r="I2216">
        <v>11.1</v>
      </c>
      <c r="J2216">
        <v>74</v>
      </c>
      <c r="K2216">
        <v>954</v>
      </c>
      <c r="L2216">
        <v>13.3</v>
      </c>
      <c r="M2216">
        <v>1.5</v>
      </c>
    </row>
    <row r="2217" spans="1:13" x14ac:dyDescent="0.2">
      <c r="A2217">
        <v>2019</v>
      </c>
      <c r="B2217">
        <v>4</v>
      </c>
      <c r="C2217">
        <v>3</v>
      </c>
      <c r="D2217">
        <v>5</v>
      </c>
      <c r="E2217">
        <v>0</v>
      </c>
      <c r="F2217">
        <v>0</v>
      </c>
      <c r="G2217">
        <v>0</v>
      </c>
      <c r="H2217">
        <v>0</v>
      </c>
      <c r="I2217">
        <v>11</v>
      </c>
      <c r="J2217">
        <v>71.2</v>
      </c>
      <c r="K2217">
        <v>953.5</v>
      </c>
      <c r="L2217">
        <v>17</v>
      </c>
      <c r="M2217">
        <v>2</v>
      </c>
    </row>
    <row r="2218" spans="1:13" x14ac:dyDescent="0.2">
      <c r="A2218">
        <v>2019</v>
      </c>
      <c r="B2218">
        <v>4</v>
      </c>
      <c r="C2218">
        <v>3</v>
      </c>
      <c r="D2218">
        <v>6</v>
      </c>
      <c r="E2218">
        <v>0</v>
      </c>
      <c r="F2218">
        <v>0</v>
      </c>
      <c r="G2218">
        <v>1</v>
      </c>
      <c r="H2218">
        <v>1</v>
      </c>
      <c r="I2218">
        <v>10.6</v>
      </c>
      <c r="J2218">
        <v>70.3</v>
      </c>
      <c r="K2218">
        <v>953.2</v>
      </c>
      <c r="L2218">
        <v>33.4</v>
      </c>
      <c r="M2218">
        <v>2</v>
      </c>
    </row>
    <row r="2219" spans="1:13" x14ac:dyDescent="0.2">
      <c r="A2219">
        <v>2019</v>
      </c>
      <c r="B2219">
        <v>4</v>
      </c>
      <c r="C2219">
        <v>3</v>
      </c>
      <c r="D2219">
        <v>7</v>
      </c>
      <c r="E2219">
        <v>0</v>
      </c>
      <c r="F2219">
        <v>368</v>
      </c>
      <c r="G2219">
        <v>30</v>
      </c>
      <c r="H2219">
        <v>82</v>
      </c>
      <c r="I2219">
        <v>11.1</v>
      </c>
      <c r="J2219">
        <v>68.8</v>
      </c>
      <c r="K2219">
        <v>953</v>
      </c>
      <c r="L2219">
        <v>18.100000000000001</v>
      </c>
      <c r="M2219">
        <v>1.6</v>
      </c>
    </row>
    <row r="2220" spans="1:13" x14ac:dyDescent="0.2">
      <c r="A2220">
        <v>2019</v>
      </c>
      <c r="B2220">
        <v>4</v>
      </c>
      <c r="C2220">
        <v>3</v>
      </c>
      <c r="D2220">
        <v>8</v>
      </c>
      <c r="E2220">
        <v>0</v>
      </c>
      <c r="F2220">
        <v>727</v>
      </c>
      <c r="G2220">
        <v>56</v>
      </c>
      <c r="H2220">
        <v>289</v>
      </c>
      <c r="I2220">
        <v>15.1</v>
      </c>
      <c r="J2220">
        <v>54.9</v>
      </c>
      <c r="K2220">
        <v>952.6</v>
      </c>
      <c r="L2220">
        <v>43.4</v>
      </c>
      <c r="M2220">
        <v>0.6</v>
      </c>
    </row>
    <row r="2221" spans="1:13" x14ac:dyDescent="0.2">
      <c r="A2221">
        <v>2019</v>
      </c>
      <c r="B2221">
        <v>4</v>
      </c>
      <c r="C2221">
        <v>3</v>
      </c>
      <c r="D2221">
        <v>9</v>
      </c>
      <c r="E2221">
        <v>0</v>
      </c>
      <c r="F2221">
        <v>874</v>
      </c>
      <c r="G2221">
        <v>63</v>
      </c>
      <c r="H2221">
        <v>502</v>
      </c>
      <c r="I2221">
        <v>16.899999999999999</v>
      </c>
      <c r="J2221">
        <v>47.6</v>
      </c>
      <c r="K2221">
        <v>951.9</v>
      </c>
      <c r="L2221">
        <v>201.7</v>
      </c>
      <c r="M2221">
        <v>0.7</v>
      </c>
    </row>
    <row r="2222" spans="1:13" x14ac:dyDescent="0.2">
      <c r="A2222">
        <v>2019</v>
      </c>
      <c r="B2222">
        <v>4</v>
      </c>
      <c r="C2222">
        <v>3</v>
      </c>
      <c r="D2222">
        <v>10</v>
      </c>
      <c r="E2222">
        <v>0</v>
      </c>
      <c r="F2222">
        <v>948</v>
      </c>
      <c r="G2222">
        <v>67</v>
      </c>
      <c r="H2222">
        <v>690</v>
      </c>
      <c r="I2222">
        <v>19.100000000000001</v>
      </c>
      <c r="J2222">
        <v>38.4</v>
      </c>
      <c r="K2222">
        <v>951.2</v>
      </c>
      <c r="L2222">
        <v>217.3</v>
      </c>
      <c r="M2222">
        <v>1.7</v>
      </c>
    </row>
    <row r="2223" spans="1:13" x14ac:dyDescent="0.2">
      <c r="A2223">
        <v>2019</v>
      </c>
      <c r="B2223">
        <v>4</v>
      </c>
      <c r="C2223">
        <v>3</v>
      </c>
      <c r="D2223">
        <v>11</v>
      </c>
      <c r="E2223">
        <v>0</v>
      </c>
      <c r="F2223">
        <v>976</v>
      </c>
      <c r="G2223">
        <v>72</v>
      </c>
      <c r="H2223">
        <v>825</v>
      </c>
      <c r="I2223">
        <v>20.2</v>
      </c>
      <c r="J2223">
        <v>36.1</v>
      </c>
      <c r="K2223">
        <v>950.7</v>
      </c>
      <c r="L2223">
        <v>247.6</v>
      </c>
      <c r="M2223">
        <v>2.4</v>
      </c>
    </row>
    <row r="2224" spans="1:13" x14ac:dyDescent="0.2">
      <c r="A2224">
        <v>2019</v>
      </c>
      <c r="B2224">
        <v>4</v>
      </c>
      <c r="C2224">
        <v>3</v>
      </c>
      <c r="D2224">
        <v>12</v>
      </c>
      <c r="E2224">
        <v>0</v>
      </c>
      <c r="F2224">
        <v>993</v>
      </c>
      <c r="G2224">
        <v>75</v>
      </c>
      <c r="H2224">
        <v>907</v>
      </c>
      <c r="I2224">
        <v>21.1</v>
      </c>
      <c r="J2224">
        <v>33.1</v>
      </c>
      <c r="K2224">
        <v>949.7</v>
      </c>
      <c r="L2224">
        <v>246.7</v>
      </c>
      <c r="M2224">
        <v>4.8</v>
      </c>
    </row>
    <row r="2225" spans="1:13" x14ac:dyDescent="0.2">
      <c r="A2225">
        <v>2019</v>
      </c>
      <c r="B2225">
        <v>4</v>
      </c>
      <c r="C2225">
        <v>3</v>
      </c>
      <c r="D2225">
        <v>13</v>
      </c>
      <c r="E2225">
        <v>0</v>
      </c>
      <c r="F2225">
        <v>981</v>
      </c>
      <c r="G2225">
        <v>83</v>
      </c>
      <c r="H2225">
        <v>918</v>
      </c>
      <c r="I2225">
        <v>21</v>
      </c>
      <c r="J2225">
        <v>38.1</v>
      </c>
      <c r="K2225">
        <v>948.8</v>
      </c>
      <c r="L2225">
        <v>252.2</v>
      </c>
      <c r="M2225">
        <v>6.7</v>
      </c>
    </row>
    <row r="2226" spans="1:13" x14ac:dyDescent="0.2">
      <c r="A2226">
        <v>2019</v>
      </c>
      <c r="B2226">
        <v>4</v>
      </c>
      <c r="C2226">
        <v>3</v>
      </c>
      <c r="D2226">
        <v>14</v>
      </c>
      <c r="E2226">
        <v>0</v>
      </c>
      <c r="F2226">
        <v>932</v>
      </c>
      <c r="G2226">
        <v>100</v>
      </c>
      <c r="H2226">
        <v>857</v>
      </c>
      <c r="I2226">
        <v>21.3</v>
      </c>
      <c r="J2226">
        <v>39</v>
      </c>
      <c r="K2226">
        <v>947.7</v>
      </c>
      <c r="L2226">
        <v>259.10000000000002</v>
      </c>
      <c r="M2226">
        <v>4.8</v>
      </c>
    </row>
    <row r="2227" spans="1:13" x14ac:dyDescent="0.2">
      <c r="A2227">
        <v>2019</v>
      </c>
      <c r="B2227">
        <v>4</v>
      </c>
      <c r="C2227">
        <v>3</v>
      </c>
      <c r="D2227">
        <v>15</v>
      </c>
      <c r="E2227">
        <v>0</v>
      </c>
      <c r="F2227">
        <v>858</v>
      </c>
      <c r="G2227">
        <v>117</v>
      </c>
      <c r="H2227">
        <v>735</v>
      </c>
      <c r="I2227">
        <v>21.9</v>
      </c>
      <c r="J2227">
        <v>40.700000000000003</v>
      </c>
      <c r="K2227">
        <v>946.6</v>
      </c>
      <c r="L2227">
        <v>255.5</v>
      </c>
      <c r="M2227">
        <v>5.3</v>
      </c>
    </row>
    <row r="2228" spans="1:13" x14ac:dyDescent="0.2">
      <c r="A2228">
        <v>2019</v>
      </c>
      <c r="B2228">
        <v>4</v>
      </c>
      <c r="C2228">
        <v>3</v>
      </c>
      <c r="D2228">
        <v>16</v>
      </c>
      <c r="E2228">
        <v>0</v>
      </c>
      <c r="F2228">
        <v>838</v>
      </c>
      <c r="G2228">
        <v>92</v>
      </c>
      <c r="H2228">
        <v>581</v>
      </c>
      <c r="I2228">
        <v>22.4</v>
      </c>
      <c r="J2228">
        <v>37.299999999999997</v>
      </c>
      <c r="K2228">
        <v>945.4</v>
      </c>
      <c r="L2228">
        <v>253.6</v>
      </c>
      <c r="M2228">
        <v>6.2</v>
      </c>
    </row>
    <row r="2229" spans="1:13" x14ac:dyDescent="0.2">
      <c r="A2229">
        <v>2019</v>
      </c>
      <c r="B2229">
        <v>4</v>
      </c>
      <c r="C2229">
        <v>3</v>
      </c>
      <c r="D2229">
        <v>17</v>
      </c>
      <c r="E2229">
        <v>0</v>
      </c>
      <c r="F2229">
        <v>742</v>
      </c>
      <c r="G2229">
        <v>72</v>
      </c>
      <c r="H2229">
        <v>378</v>
      </c>
      <c r="I2229">
        <v>22.6</v>
      </c>
      <c r="J2229">
        <v>37.700000000000003</v>
      </c>
      <c r="K2229">
        <v>944.7</v>
      </c>
      <c r="L2229">
        <v>244.1</v>
      </c>
      <c r="M2229">
        <v>5.8</v>
      </c>
    </row>
    <row r="2230" spans="1:13" x14ac:dyDescent="0.2">
      <c r="A2230">
        <v>2019</v>
      </c>
      <c r="B2230">
        <v>4</v>
      </c>
      <c r="C2230">
        <v>3</v>
      </c>
      <c r="D2230">
        <v>18</v>
      </c>
      <c r="E2230">
        <v>0</v>
      </c>
      <c r="F2230">
        <v>484</v>
      </c>
      <c r="G2230">
        <v>48</v>
      </c>
      <c r="H2230">
        <v>159</v>
      </c>
      <c r="I2230">
        <v>21.5</v>
      </c>
      <c r="J2230">
        <v>42.3</v>
      </c>
      <c r="K2230">
        <v>944.4</v>
      </c>
      <c r="L2230">
        <v>246.7</v>
      </c>
      <c r="M2230">
        <v>5.5</v>
      </c>
    </row>
    <row r="2231" spans="1:13" x14ac:dyDescent="0.2">
      <c r="A2231">
        <v>2019</v>
      </c>
      <c r="B2231">
        <v>4</v>
      </c>
      <c r="C2231">
        <v>3</v>
      </c>
      <c r="D2231">
        <v>19</v>
      </c>
      <c r="E2231">
        <v>0</v>
      </c>
      <c r="F2231">
        <v>78</v>
      </c>
      <c r="G2231">
        <v>9</v>
      </c>
      <c r="H2231">
        <v>15</v>
      </c>
      <c r="I2231">
        <v>19.899999999999999</v>
      </c>
      <c r="J2231">
        <v>36.700000000000003</v>
      </c>
      <c r="K2231">
        <v>944.5</v>
      </c>
      <c r="L2231">
        <v>256.89999999999998</v>
      </c>
      <c r="M2231">
        <v>5</v>
      </c>
    </row>
    <row r="2232" spans="1:13" x14ac:dyDescent="0.2">
      <c r="A2232">
        <v>2019</v>
      </c>
      <c r="B2232">
        <v>4</v>
      </c>
      <c r="C2232">
        <v>3</v>
      </c>
      <c r="D2232">
        <v>20</v>
      </c>
      <c r="E2232">
        <v>0</v>
      </c>
      <c r="F2232">
        <v>0</v>
      </c>
      <c r="G2232">
        <v>0</v>
      </c>
      <c r="H2232">
        <v>0</v>
      </c>
      <c r="I2232">
        <v>19.5</v>
      </c>
      <c r="J2232">
        <v>25.8</v>
      </c>
      <c r="K2232">
        <v>944.9</v>
      </c>
      <c r="L2232">
        <v>300.60000000000002</v>
      </c>
      <c r="M2232">
        <v>5.4</v>
      </c>
    </row>
    <row r="2233" spans="1:13" x14ac:dyDescent="0.2">
      <c r="A2233">
        <v>2019</v>
      </c>
      <c r="B2233">
        <v>4</v>
      </c>
      <c r="C2233">
        <v>3</v>
      </c>
      <c r="D2233">
        <v>21</v>
      </c>
      <c r="E2233">
        <v>0</v>
      </c>
      <c r="F2233">
        <v>0</v>
      </c>
      <c r="G2233">
        <v>0</v>
      </c>
      <c r="H2233">
        <v>0</v>
      </c>
      <c r="I2233">
        <v>18.3</v>
      </c>
      <c r="J2233">
        <v>27.4</v>
      </c>
      <c r="K2233">
        <v>945.4</v>
      </c>
      <c r="L2233">
        <v>297.60000000000002</v>
      </c>
      <c r="M2233">
        <v>4.2</v>
      </c>
    </row>
    <row r="2234" spans="1:13" x14ac:dyDescent="0.2">
      <c r="A2234">
        <v>2019</v>
      </c>
      <c r="B2234">
        <v>4</v>
      </c>
      <c r="C2234">
        <v>3</v>
      </c>
      <c r="D2234">
        <v>22</v>
      </c>
      <c r="E2234">
        <v>0</v>
      </c>
      <c r="F2234">
        <v>0</v>
      </c>
      <c r="G2234">
        <v>0</v>
      </c>
      <c r="H2234">
        <v>0</v>
      </c>
      <c r="I2234">
        <v>17</v>
      </c>
      <c r="J2234">
        <v>29.2</v>
      </c>
      <c r="K2234">
        <v>945.5</v>
      </c>
      <c r="L2234">
        <v>286.8</v>
      </c>
      <c r="M2234">
        <v>3.2</v>
      </c>
    </row>
    <row r="2235" spans="1:13" x14ac:dyDescent="0.2">
      <c r="A2235">
        <v>2019</v>
      </c>
      <c r="B2235">
        <v>4</v>
      </c>
      <c r="C2235">
        <v>3</v>
      </c>
      <c r="D2235">
        <v>23</v>
      </c>
      <c r="E2235">
        <v>0</v>
      </c>
      <c r="F2235">
        <v>0</v>
      </c>
      <c r="G2235">
        <v>0</v>
      </c>
      <c r="H2235">
        <v>0</v>
      </c>
      <c r="I2235">
        <v>15.4</v>
      </c>
      <c r="J2235">
        <v>30.9</v>
      </c>
      <c r="K2235">
        <v>945.3</v>
      </c>
      <c r="L2235">
        <v>250.7</v>
      </c>
      <c r="M2235">
        <v>2.5</v>
      </c>
    </row>
    <row r="2236" spans="1:13" x14ac:dyDescent="0.2">
      <c r="A2236">
        <v>2019</v>
      </c>
      <c r="B2236">
        <v>4</v>
      </c>
      <c r="C2236">
        <v>4</v>
      </c>
      <c r="D2236">
        <v>0</v>
      </c>
      <c r="E2236">
        <v>0</v>
      </c>
      <c r="F2236">
        <v>0</v>
      </c>
      <c r="G2236">
        <v>0</v>
      </c>
      <c r="H2236">
        <v>0</v>
      </c>
      <c r="I2236">
        <v>14.5</v>
      </c>
      <c r="J2236">
        <v>41.3</v>
      </c>
      <c r="K2236">
        <v>945.3</v>
      </c>
      <c r="L2236">
        <v>180.7</v>
      </c>
      <c r="M2236">
        <v>2.5</v>
      </c>
    </row>
    <row r="2237" spans="1:13" x14ac:dyDescent="0.2">
      <c r="A2237">
        <v>2019</v>
      </c>
      <c r="B2237">
        <v>4</v>
      </c>
      <c r="C2237">
        <v>4</v>
      </c>
      <c r="D2237">
        <v>1</v>
      </c>
      <c r="E2237">
        <v>0</v>
      </c>
      <c r="F2237">
        <v>0</v>
      </c>
      <c r="G2237">
        <v>0</v>
      </c>
      <c r="H2237">
        <v>0</v>
      </c>
      <c r="I2237">
        <v>13.6</v>
      </c>
      <c r="J2237">
        <v>47.4</v>
      </c>
      <c r="K2237">
        <v>944.9</v>
      </c>
      <c r="L2237">
        <v>251.4</v>
      </c>
      <c r="M2237">
        <v>1.5</v>
      </c>
    </row>
    <row r="2238" spans="1:13" x14ac:dyDescent="0.2">
      <c r="A2238">
        <v>2019</v>
      </c>
      <c r="B2238">
        <v>4</v>
      </c>
      <c r="C2238">
        <v>4</v>
      </c>
      <c r="D2238">
        <v>2</v>
      </c>
      <c r="E2238">
        <v>0</v>
      </c>
      <c r="F2238">
        <v>0</v>
      </c>
      <c r="G2238">
        <v>0</v>
      </c>
      <c r="H2238">
        <v>0</v>
      </c>
      <c r="I2238">
        <v>12.8</v>
      </c>
      <c r="J2238">
        <v>50.3</v>
      </c>
      <c r="K2238">
        <v>944.7</v>
      </c>
      <c r="L2238">
        <v>164.4</v>
      </c>
      <c r="M2238">
        <v>1.6</v>
      </c>
    </row>
    <row r="2239" spans="1:13" x14ac:dyDescent="0.2">
      <c r="A2239">
        <v>2019</v>
      </c>
      <c r="B2239">
        <v>4</v>
      </c>
      <c r="C2239">
        <v>4</v>
      </c>
      <c r="D2239">
        <v>3</v>
      </c>
      <c r="E2239">
        <v>0</v>
      </c>
      <c r="F2239">
        <v>0</v>
      </c>
      <c r="G2239">
        <v>0</v>
      </c>
      <c r="H2239">
        <v>0</v>
      </c>
      <c r="I2239">
        <v>11.5</v>
      </c>
      <c r="J2239">
        <v>52.3</v>
      </c>
      <c r="K2239">
        <v>944.8</v>
      </c>
      <c r="L2239">
        <v>28.3</v>
      </c>
      <c r="M2239">
        <v>1.5</v>
      </c>
    </row>
    <row r="2240" spans="1:13" x14ac:dyDescent="0.2">
      <c r="A2240">
        <v>2019</v>
      </c>
      <c r="B2240">
        <v>4</v>
      </c>
      <c r="C2240">
        <v>4</v>
      </c>
      <c r="D2240">
        <v>4</v>
      </c>
      <c r="E2240">
        <v>0</v>
      </c>
      <c r="F2240">
        <v>0</v>
      </c>
      <c r="G2240">
        <v>0</v>
      </c>
      <c r="H2240">
        <v>0</v>
      </c>
      <c r="I2240">
        <v>10.9</v>
      </c>
      <c r="J2240">
        <v>55.7</v>
      </c>
      <c r="K2240">
        <v>944.9</v>
      </c>
      <c r="L2240">
        <v>32.9</v>
      </c>
      <c r="M2240">
        <v>1.7</v>
      </c>
    </row>
    <row r="2241" spans="1:13" x14ac:dyDescent="0.2">
      <c r="A2241">
        <v>2019</v>
      </c>
      <c r="B2241">
        <v>4</v>
      </c>
      <c r="C2241">
        <v>4</v>
      </c>
      <c r="D2241">
        <v>5</v>
      </c>
      <c r="E2241">
        <v>0</v>
      </c>
      <c r="F2241">
        <v>0</v>
      </c>
      <c r="G2241">
        <v>0</v>
      </c>
      <c r="H2241">
        <v>0</v>
      </c>
      <c r="I2241">
        <v>10.9</v>
      </c>
      <c r="J2241">
        <v>64.5</v>
      </c>
      <c r="K2241">
        <v>945.2</v>
      </c>
      <c r="L2241">
        <v>51.9</v>
      </c>
      <c r="M2241">
        <v>3.5</v>
      </c>
    </row>
    <row r="2242" spans="1:13" x14ac:dyDescent="0.2">
      <c r="A2242">
        <v>2019</v>
      </c>
      <c r="B2242">
        <v>4</v>
      </c>
      <c r="C2242">
        <v>4</v>
      </c>
      <c r="D2242">
        <v>6</v>
      </c>
      <c r="E2242">
        <v>0</v>
      </c>
      <c r="F2242">
        <v>0</v>
      </c>
      <c r="G2242">
        <v>1</v>
      </c>
      <c r="H2242">
        <v>1</v>
      </c>
      <c r="I2242">
        <v>9.9</v>
      </c>
      <c r="J2242">
        <v>86.3</v>
      </c>
      <c r="K2242">
        <v>946</v>
      </c>
      <c r="L2242">
        <v>79.599999999999994</v>
      </c>
      <c r="M2242">
        <v>2.8</v>
      </c>
    </row>
    <row r="2243" spans="1:13" x14ac:dyDescent="0.2">
      <c r="A2243">
        <v>2019</v>
      </c>
      <c r="B2243">
        <v>4</v>
      </c>
      <c r="C2243">
        <v>4</v>
      </c>
      <c r="D2243">
        <v>7</v>
      </c>
      <c r="E2243">
        <v>0</v>
      </c>
      <c r="F2243">
        <v>41</v>
      </c>
      <c r="G2243">
        <v>38</v>
      </c>
      <c r="H2243">
        <v>47</v>
      </c>
      <c r="I2243">
        <v>10.5</v>
      </c>
      <c r="J2243">
        <v>88.4</v>
      </c>
      <c r="K2243">
        <v>946.7</v>
      </c>
      <c r="L2243">
        <v>81.3</v>
      </c>
      <c r="M2243">
        <v>3.3</v>
      </c>
    </row>
    <row r="2244" spans="1:13" x14ac:dyDescent="0.2">
      <c r="A2244">
        <v>2019</v>
      </c>
      <c r="B2244">
        <v>4</v>
      </c>
      <c r="C2244">
        <v>4</v>
      </c>
      <c r="D2244">
        <v>8</v>
      </c>
      <c r="E2244">
        <v>0</v>
      </c>
      <c r="F2244">
        <v>265</v>
      </c>
      <c r="G2244">
        <v>141</v>
      </c>
      <c r="H2244">
        <v>226</v>
      </c>
      <c r="I2244">
        <v>11.9</v>
      </c>
      <c r="J2244">
        <v>79.400000000000006</v>
      </c>
      <c r="K2244">
        <v>947.3</v>
      </c>
      <c r="L2244">
        <v>83.7</v>
      </c>
      <c r="M2244">
        <v>4.4000000000000004</v>
      </c>
    </row>
    <row r="2245" spans="1:13" x14ac:dyDescent="0.2">
      <c r="A2245">
        <v>2019</v>
      </c>
      <c r="B2245">
        <v>4</v>
      </c>
      <c r="C2245">
        <v>4</v>
      </c>
      <c r="D2245">
        <v>9</v>
      </c>
      <c r="E2245">
        <v>0</v>
      </c>
      <c r="F2245">
        <v>122</v>
      </c>
      <c r="G2245">
        <v>252</v>
      </c>
      <c r="H2245">
        <v>312</v>
      </c>
      <c r="I2245">
        <v>12.6</v>
      </c>
      <c r="J2245">
        <v>74.599999999999994</v>
      </c>
      <c r="K2245">
        <v>947.5</v>
      </c>
      <c r="L2245">
        <v>99.4</v>
      </c>
      <c r="M2245">
        <v>4.8</v>
      </c>
    </row>
    <row r="2246" spans="1:13" x14ac:dyDescent="0.2">
      <c r="A2246">
        <v>2019</v>
      </c>
      <c r="B2246">
        <v>4</v>
      </c>
      <c r="C2246">
        <v>4</v>
      </c>
      <c r="D2246">
        <v>10</v>
      </c>
      <c r="E2246">
        <v>0</v>
      </c>
      <c r="F2246">
        <v>24</v>
      </c>
      <c r="G2246">
        <v>310</v>
      </c>
      <c r="H2246">
        <v>331</v>
      </c>
      <c r="I2246">
        <v>13.1</v>
      </c>
      <c r="J2246">
        <v>70.5</v>
      </c>
      <c r="K2246">
        <v>948</v>
      </c>
      <c r="L2246">
        <v>98</v>
      </c>
      <c r="M2246">
        <v>4.4000000000000004</v>
      </c>
    </row>
    <row r="2247" spans="1:13" x14ac:dyDescent="0.2">
      <c r="A2247">
        <v>2019</v>
      </c>
      <c r="B2247">
        <v>4</v>
      </c>
      <c r="C2247">
        <v>4</v>
      </c>
      <c r="D2247">
        <v>11</v>
      </c>
      <c r="E2247">
        <v>0</v>
      </c>
      <c r="F2247">
        <v>450</v>
      </c>
      <c r="G2247">
        <v>350</v>
      </c>
      <c r="H2247">
        <v>713</v>
      </c>
      <c r="I2247">
        <v>14</v>
      </c>
      <c r="J2247">
        <v>65.7</v>
      </c>
      <c r="K2247">
        <v>948.1</v>
      </c>
      <c r="L2247">
        <v>99.6</v>
      </c>
      <c r="M2247">
        <v>5.8</v>
      </c>
    </row>
    <row r="2248" spans="1:13" x14ac:dyDescent="0.2">
      <c r="A2248">
        <v>2019</v>
      </c>
      <c r="B2248">
        <v>4</v>
      </c>
      <c r="C2248">
        <v>4</v>
      </c>
      <c r="D2248">
        <v>12</v>
      </c>
      <c r="E2248">
        <v>0</v>
      </c>
      <c r="F2248">
        <v>112</v>
      </c>
      <c r="G2248">
        <v>489</v>
      </c>
      <c r="H2248">
        <v>595</v>
      </c>
      <c r="I2248">
        <v>14.2</v>
      </c>
      <c r="J2248">
        <v>62.1</v>
      </c>
      <c r="K2248">
        <v>948.1</v>
      </c>
      <c r="L2248">
        <v>91.3</v>
      </c>
      <c r="M2248">
        <v>5.0999999999999996</v>
      </c>
    </row>
    <row r="2249" spans="1:13" x14ac:dyDescent="0.2">
      <c r="A2249">
        <v>2019</v>
      </c>
      <c r="B2249">
        <v>4</v>
      </c>
      <c r="C2249">
        <v>4</v>
      </c>
      <c r="D2249">
        <v>13</v>
      </c>
      <c r="E2249">
        <v>0</v>
      </c>
      <c r="F2249">
        <v>38</v>
      </c>
      <c r="G2249">
        <v>364</v>
      </c>
      <c r="H2249">
        <v>404</v>
      </c>
      <c r="I2249">
        <v>14.2</v>
      </c>
      <c r="J2249">
        <v>61.8</v>
      </c>
      <c r="K2249">
        <v>947.7</v>
      </c>
      <c r="L2249">
        <v>100.2</v>
      </c>
      <c r="M2249">
        <v>5</v>
      </c>
    </row>
    <row r="2250" spans="1:13" x14ac:dyDescent="0.2">
      <c r="A2250">
        <v>2019</v>
      </c>
      <c r="B2250">
        <v>4</v>
      </c>
      <c r="C2250">
        <v>4</v>
      </c>
      <c r="D2250">
        <v>14</v>
      </c>
      <c r="E2250">
        <v>0</v>
      </c>
      <c r="F2250">
        <v>1</v>
      </c>
      <c r="G2250">
        <v>152</v>
      </c>
      <c r="H2250">
        <v>155</v>
      </c>
      <c r="I2250">
        <v>13.6</v>
      </c>
      <c r="J2250">
        <v>63.4</v>
      </c>
      <c r="K2250">
        <v>947.4</v>
      </c>
      <c r="L2250">
        <v>95.4</v>
      </c>
      <c r="M2250">
        <v>4.3</v>
      </c>
    </row>
    <row r="2251" spans="1:13" x14ac:dyDescent="0.2">
      <c r="A2251">
        <v>2019</v>
      </c>
      <c r="B2251">
        <v>4</v>
      </c>
      <c r="C2251">
        <v>4</v>
      </c>
      <c r="D2251">
        <v>15</v>
      </c>
      <c r="E2251">
        <v>0</v>
      </c>
      <c r="F2251">
        <v>0</v>
      </c>
      <c r="G2251">
        <v>90</v>
      </c>
      <c r="H2251">
        <v>91</v>
      </c>
      <c r="I2251">
        <v>13.2</v>
      </c>
      <c r="J2251">
        <v>64.400000000000006</v>
      </c>
      <c r="K2251">
        <v>947</v>
      </c>
      <c r="L2251">
        <v>100.4</v>
      </c>
      <c r="M2251">
        <v>4.8</v>
      </c>
    </row>
    <row r="2252" spans="1:13" x14ac:dyDescent="0.2">
      <c r="A2252">
        <v>2019</v>
      </c>
      <c r="B2252">
        <v>4</v>
      </c>
      <c r="C2252">
        <v>4</v>
      </c>
      <c r="D2252">
        <v>16</v>
      </c>
      <c r="E2252">
        <v>0</v>
      </c>
      <c r="F2252">
        <v>0</v>
      </c>
      <c r="G2252">
        <v>46</v>
      </c>
      <c r="H2252">
        <v>47</v>
      </c>
      <c r="I2252">
        <v>12.7</v>
      </c>
      <c r="J2252">
        <v>64.900000000000006</v>
      </c>
      <c r="K2252">
        <v>947.1</v>
      </c>
      <c r="L2252">
        <v>78.099999999999994</v>
      </c>
      <c r="M2252">
        <v>4.3</v>
      </c>
    </row>
    <row r="2253" spans="1:13" x14ac:dyDescent="0.2">
      <c r="A2253">
        <v>2019</v>
      </c>
      <c r="B2253">
        <v>4</v>
      </c>
      <c r="C2253">
        <v>4</v>
      </c>
      <c r="D2253">
        <v>17</v>
      </c>
      <c r="E2253">
        <v>0</v>
      </c>
      <c r="F2253">
        <v>0</v>
      </c>
      <c r="G2253">
        <v>23</v>
      </c>
      <c r="H2253">
        <v>23</v>
      </c>
      <c r="I2253">
        <v>12.3</v>
      </c>
      <c r="J2253">
        <v>68</v>
      </c>
      <c r="K2253">
        <v>947.1</v>
      </c>
      <c r="L2253">
        <v>60.8</v>
      </c>
      <c r="M2253">
        <v>3.1</v>
      </c>
    </row>
    <row r="2254" spans="1:13" x14ac:dyDescent="0.2">
      <c r="A2254">
        <v>2019</v>
      </c>
      <c r="B2254">
        <v>4</v>
      </c>
      <c r="C2254">
        <v>4</v>
      </c>
      <c r="D2254">
        <v>18</v>
      </c>
      <c r="E2254">
        <v>0</v>
      </c>
      <c r="F2254">
        <v>0</v>
      </c>
      <c r="G2254">
        <v>7</v>
      </c>
      <c r="H2254">
        <v>7</v>
      </c>
      <c r="I2254">
        <v>12.1</v>
      </c>
      <c r="J2254">
        <v>71.5</v>
      </c>
      <c r="K2254">
        <v>947.1</v>
      </c>
      <c r="L2254">
        <v>86.9</v>
      </c>
      <c r="M2254">
        <v>1.6</v>
      </c>
    </row>
    <row r="2255" spans="1:13" x14ac:dyDescent="0.2">
      <c r="A2255">
        <v>2019</v>
      </c>
      <c r="B2255">
        <v>4</v>
      </c>
      <c r="C2255">
        <v>4</v>
      </c>
      <c r="D2255">
        <v>19</v>
      </c>
      <c r="E2255">
        <v>0</v>
      </c>
      <c r="F2255">
        <v>0</v>
      </c>
      <c r="G2255">
        <v>0</v>
      </c>
      <c r="H2255">
        <v>0</v>
      </c>
      <c r="I2255">
        <v>12</v>
      </c>
      <c r="J2255">
        <v>73.599999999999994</v>
      </c>
      <c r="K2255">
        <v>947</v>
      </c>
      <c r="L2255">
        <v>246.2</v>
      </c>
      <c r="M2255">
        <v>2.6</v>
      </c>
    </row>
    <row r="2256" spans="1:13" x14ac:dyDescent="0.2">
      <c r="A2256">
        <v>2019</v>
      </c>
      <c r="B2256">
        <v>4</v>
      </c>
      <c r="C2256">
        <v>4</v>
      </c>
      <c r="D2256">
        <v>20</v>
      </c>
      <c r="E2256">
        <v>0</v>
      </c>
      <c r="F2256">
        <v>0</v>
      </c>
      <c r="G2256">
        <v>0</v>
      </c>
      <c r="H2256">
        <v>0</v>
      </c>
      <c r="I2256">
        <v>11.7</v>
      </c>
      <c r="J2256">
        <v>79</v>
      </c>
      <c r="K2256">
        <v>947.1</v>
      </c>
      <c r="L2256">
        <v>254.8</v>
      </c>
      <c r="M2256">
        <v>3</v>
      </c>
    </row>
    <row r="2257" spans="1:13" x14ac:dyDescent="0.2">
      <c r="A2257">
        <v>2019</v>
      </c>
      <c r="B2257">
        <v>4</v>
      </c>
      <c r="C2257">
        <v>4</v>
      </c>
      <c r="D2257">
        <v>21</v>
      </c>
      <c r="E2257">
        <v>0</v>
      </c>
      <c r="F2257">
        <v>0</v>
      </c>
      <c r="G2257">
        <v>0</v>
      </c>
      <c r="H2257">
        <v>0</v>
      </c>
      <c r="I2257">
        <v>11.3</v>
      </c>
      <c r="J2257">
        <v>82.1</v>
      </c>
      <c r="K2257">
        <v>947.5</v>
      </c>
      <c r="L2257">
        <v>273.10000000000002</v>
      </c>
      <c r="M2257">
        <v>2.2999999999999998</v>
      </c>
    </row>
    <row r="2258" spans="1:13" x14ac:dyDescent="0.2">
      <c r="A2258">
        <v>2019</v>
      </c>
      <c r="B2258">
        <v>4</v>
      </c>
      <c r="C2258">
        <v>4</v>
      </c>
      <c r="D2258">
        <v>22</v>
      </c>
      <c r="E2258">
        <v>0</v>
      </c>
      <c r="F2258">
        <v>0</v>
      </c>
      <c r="G2258">
        <v>0</v>
      </c>
      <c r="H2258">
        <v>0</v>
      </c>
      <c r="I2258">
        <v>11.4</v>
      </c>
      <c r="J2258">
        <v>78.599999999999994</v>
      </c>
      <c r="K2258">
        <v>947.5</v>
      </c>
      <c r="L2258">
        <v>270.10000000000002</v>
      </c>
      <c r="M2258">
        <v>2.4</v>
      </c>
    </row>
    <row r="2259" spans="1:13" x14ac:dyDescent="0.2">
      <c r="A2259">
        <v>2019</v>
      </c>
      <c r="B2259">
        <v>4</v>
      </c>
      <c r="C2259">
        <v>4</v>
      </c>
      <c r="D2259">
        <v>23</v>
      </c>
      <c r="E2259">
        <v>0</v>
      </c>
      <c r="F2259">
        <v>0</v>
      </c>
      <c r="G2259">
        <v>0</v>
      </c>
      <c r="H2259">
        <v>0</v>
      </c>
      <c r="I2259">
        <v>10.8</v>
      </c>
      <c r="J2259">
        <v>83.4</v>
      </c>
      <c r="K2259">
        <v>947.3</v>
      </c>
      <c r="L2259">
        <v>316.60000000000002</v>
      </c>
      <c r="M2259">
        <v>2.5</v>
      </c>
    </row>
    <row r="2260" spans="1:13" x14ac:dyDescent="0.2">
      <c r="A2260">
        <v>2019</v>
      </c>
      <c r="B2260">
        <v>4</v>
      </c>
      <c r="C2260">
        <v>5</v>
      </c>
      <c r="D2260">
        <v>0</v>
      </c>
      <c r="E2260">
        <v>0</v>
      </c>
      <c r="F2260">
        <v>0</v>
      </c>
      <c r="G2260">
        <v>0</v>
      </c>
      <c r="H2260">
        <v>0</v>
      </c>
      <c r="I2260">
        <v>10.3</v>
      </c>
      <c r="J2260">
        <v>85.8</v>
      </c>
      <c r="K2260">
        <v>947.3</v>
      </c>
      <c r="L2260">
        <v>304.10000000000002</v>
      </c>
      <c r="M2260">
        <v>2.9</v>
      </c>
    </row>
    <row r="2261" spans="1:13" x14ac:dyDescent="0.2">
      <c r="A2261">
        <v>2019</v>
      </c>
      <c r="B2261">
        <v>4</v>
      </c>
      <c r="C2261">
        <v>5</v>
      </c>
      <c r="D2261">
        <v>1</v>
      </c>
      <c r="E2261">
        <v>0</v>
      </c>
      <c r="F2261">
        <v>0</v>
      </c>
      <c r="G2261">
        <v>0</v>
      </c>
      <c r="H2261">
        <v>0</v>
      </c>
      <c r="I2261">
        <v>9.3000000000000007</v>
      </c>
      <c r="J2261">
        <v>88.9</v>
      </c>
      <c r="K2261">
        <v>947.1</v>
      </c>
      <c r="L2261">
        <v>227.3</v>
      </c>
      <c r="M2261">
        <v>1.4</v>
      </c>
    </row>
    <row r="2262" spans="1:13" x14ac:dyDescent="0.2">
      <c r="A2262">
        <v>2019</v>
      </c>
      <c r="B2262">
        <v>4</v>
      </c>
      <c r="C2262">
        <v>5</v>
      </c>
      <c r="D2262">
        <v>2</v>
      </c>
      <c r="E2262">
        <v>0</v>
      </c>
      <c r="F2262">
        <v>0</v>
      </c>
      <c r="G2262">
        <v>0</v>
      </c>
      <c r="H2262">
        <v>0</v>
      </c>
      <c r="I2262">
        <v>8.6999999999999993</v>
      </c>
      <c r="J2262">
        <v>89.9</v>
      </c>
      <c r="K2262">
        <v>946.7</v>
      </c>
      <c r="L2262">
        <v>303.10000000000002</v>
      </c>
      <c r="M2262">
        <v>1.1000000000000001</v>
      </c>
    </row>
    <row r="2263" spans="1:13" x14ac:dyDescent="0.2">
      <c r="A2263">
        <v>2019</v>
      </c>
      <c r="B2263">
        <v>4</v>
      </c>
      <c r="C2263">
        <v>5</v>
      </c>
      <c r="D2263">
        <v>3</v>
      </c>
      <c r="E2263">
        <v>0</v>
      </c>
      <c r="F2263">
        <v>0</v>
      </c>
      <c r="G2263">
        <v>0</v>
      </c>
      <c r="H2263">
        <v>0</v>
      </c>
      <c r="I2263">
        <v>7</v>
      </c>
      <c r="J2263">
        <v>92.9</v>
      </c>
      <c r="K2263">
        <v>946.2</v>
      </c>
      <c r="L2263">
        <v>186.2</v>
      </c>
      <c r="M2263">
        <v>1.1000000000000001</v>
      </c>
    </row>
    <row r="2264" spans="1:13" x14ac:dyDescent="0.2">
      <c r="A2264">
        <v>2019</v>
      </c>
      <c r="B2264">
        <v>4</v>
      </c>
      <c r="C2264">
        <v>5</v>
      </c>
      <c r="D2264">
        <v>4</v>
      </c>
      <c r="E2264">
        <v>0</v>
      </c>
      <c r="F2264">
        <v>0</v>
      </c>
      <c r="G2264">
        <v>0</v>
      </c>
      <c r="H2264">
        <v>0</v>
      </c>
      <c r="I2264">
        <v>7.4</v>
      </c>
      <c r="J2264">
        <v>93.5</v>
      </c>
      <c r="K2264">
        <v>946</v>
      </c>
      <c r="L2264">
        <v>322.89999999999998</v>
      </c>
      <c r="M2264">
        <v>0.6</v>
      </c>
    </row>
    <row r="2265" spans="1:13" x14ac:dyDescent="0.2">
      <c r="A2265">
        <v>2019</v>
      </c>
      <c r="B2265">
        <v>4</v>
      </c>
      <c r="C2265">
        <v>5</v>
      </c>
      <c r="D2265">
        <v>5</v>
      </c>
      <c r="E2265">
        <v>0</v>
      </c>
      <c r="F2265">
        <v>0</v>
      </c>
      <c r="G2265">
        <v>0</v>
      </c>
      <c r="H2265">
        <v>0</v>
      </c>
      <c r="I2265">
        <v>8</v>
      </c>
      <c r="J2265">
        <v>93.5</v>
      </c>
      <c r="K2265">
        <v>946</v>
      </c>
      <c r="L2265">
        <v>314</v>
      </c>
      <c r="M2265">
        <v>0.6</v>
      </c>
    </row>
    <row r="2266" spans="1:13" x14ac:dyDescent="0.2">
      <c r="A2266">
        <v>2019</v>
      </c>
      <c r="B2266">
        <v>4</v>
      </c>
      <c r="C2266">
        <v>5</v>
      </c>
      <c r="D2266">
        <v>6</v>
      </c>
      <c r="E2266">
        <v>0</v>
      </c>
      <c r="F2266">
        <v>1</v>
      </c>
      <c r="G2266">
        <v>1</v>
      </c>
      <c r="H2266">
        <v>1</v>
      </c>
      <c r="I2266">
        <v>7.5</v>
      </c>
      <c r="J2266">
        <v>93.4</v>
      </c>
      <c r="K2266">
        <v>946.2</v>
      </c>
      <c r="L2266">
        <v>123.3</v>
      </c>
      <c r="M2266">
        <v>0.4</v>
      </c>
    </row>
    <row r="2267" spans="1:13" x14ac:dyDescent="0.2">
      <c r="A2267">
        <v>2019</v>
      </c>
      <c r="B2267">
        <v>4</v>
      </c>
      <c r="C2267">
        <v>5</v>
      </c>
      <c r="D2267">
        <v>7</v>
      </c>
      <c r="E2267">
        <v>0</v>
      </c>
      <c r="F2267">
        <v>64</v>
      </c>
      <c r="G2267">
        <v>49</v>
      </c>
      <c r="H2267">
        <v>58</v>
      </c>
      <c r="I2267">
        <v>7.9</v>
      </c>
      <c r="J2267">
        <v>92.7</v>
      </c>
      <c r="K2267">
        <v>946.3</v>
      </c>
      <c r="L2267">
        <v>167.4</v>
      </c>
      <c r="M2267">
        <v>0.4</v>
      </c>
    </row>
    <row r="2268" spans="1:13" x14ac:dyDescent="0.2">
      <c r="A2268">
        <v>2019</v>
      </c>
      <c r="B2268">
        <v>4</v>
      </c>
      <c r="C2268">
        <v>5</v>
      </c>
      <c r="D2268">
        <v>8</v>
      </c>
      <c r="E2268">
        <v>0</v>
      </c>
      <c r="F2268">
        <v>1</v>
      </c>
      <c r="G2268">
        <v>117</v>
      </c>
      <c r="H2268">
        <v>119</v>
      </c>
      <c r="I2268">
        <v>9.9</v>
      </c>
      <c r="J2268">
        <v>69.7</v>
      </c>
      <c r="K2268">
        <v>946.2</v>
      </c>
      <c r="L2268">
        <v>249.4</v>
      </c>
      <c r="M2268">
        <v>1.3</v>
      </c>
    </row>
    <row r="2269" spans="1:13" x14ac:dyDescent="0.2">
      <c r="A2269">
        <v>2019</v>
      </c>
      <c r="B2269">
        <v>4</v>
      </c>
      <c r="C2269">
        <v>5</v>
      </c>
      <c r="D2269">
        <v>9</v>
      </c>
      <c r="E2269">
        <v>0</v>
      </c>
      <c r="F2269">
        <v>582</v>
      </c>
      <c r="G2269">
        <v>98</v>
      </c>
      <c r="H2269">
        <v>412</v>
      </c>
      <c r="I2269">
        <v>12.1</v>
      </c>
      <c r="J2269">
        <v>56.9</v>
      </c>
      <c r="K2269">
        <v>946.2</v>
      </c>
      <c r="L2269">
        <v>216.5</v>
      </c>
      <c r="M2269">
        <v>2.5</v>
      </c>
    </row>
    <row r="2270" spans="1:13" x14ac:dyDescent="0.2">
      <c r="A2270">
        <v>2019</v>
      </c>
      <c r="B2270">
        <v>4</v>
      </c>
      <c r="C2270">
        <v>5</v>
      </c>
      <c r="D2270">
        <v>10</v>
      </c>
      <c r="E2270">
        <v>0</v>
      </c>
      <c r="F2270">
        <v>804</v>
      </c>
      <c r="G2270">
        <v>151</v>
      </c>
      <c r="H2270">
        <v>694</v>
      </c>
      <c r="I2270">
        <v>14.7</v>
      </c>
      <c r="J2270">
        <v>47.9</v>
      </c>
      <c r="K2270">
        <v>946</v>
      </c>
      <c r="L2270">
        <v>239.1</v>
      </c>
      <c r="M2270">
        <v>5.8</v>
      </c>
    </row>
    <row r="2271" spans="1:13" x14ac:dyDescent="0.2">
      <c r="A2271">
        <v>2019</v>
      </c>
      <c r="B2271">
        <v>4</v>
      </c>
      <c r="C2271">
        <v>5</v>
      </c>
      <c r="D2271">
        <v>11</v>
      </c>
      <c r="E2271">
        <v>0</v>
      </c>
      <c r="F2271">
        <v>722</v>
      </c>
      <c r="G2271">
        <v>204</v>
      </c>
      <c r="H2271">
        <v>767</v>
      </c>
      <c r="I2271">
        <v>15.2</v>
      </c>
      <c r="J2271">
        <v>53.1</v>
      </c>
      <c r="K2271">
        <v>945.6</v>
      </c>
      <c r="L2271">
        <v>232.5</v>
      </c>
      <c r="M2271">
        <v>8.1999999999999993</v>
      </c>
    </row>
    <row r="2272" spans="1:13" x14ac:dyDescent="0.2">
      <c r="A2272">
        <v>2019</v>
      </c>
      <c r="B2272">
        <v>4</v>
      </c>
      <c r="C2272">
        <v>5</v>
      </c>
      <c r="D2272">
        <v>12</v>
      </c>
      <c r="E2272">
        <v>0</v>
      </c>
      <c r="F2272">
        <v>458</v>
      </c>
      <c r="G2272">
        <v>392</v>
      </c>
      <c r="H2272">
        <v>794</v>
      </c>
      <c r="I2272">
        <v>14</v>
      </c>
      <c r="J2272">
        <v>65.400000000000006</v>
      </c>
      <c r="K2272">
        <v>945.1</v>
      </c>
      <c r="L2272">
        <v>225.9</v>
      </c>
      <c r="M2272">
        <v>9.6</v>
      </c>
    </row>
    <row r="2273" spans="1:13" x14ac:dyDescent="0.2">
      <c r="A2273">
        <v>2019</v>
      </c>
      <c r="B2273">
        <v>4</v>
      </c>
      <c r="C2273">
        <v>5</v>
      </c>
      <c r="D2273">
        <v>13</v>
      </c>
      <c r="E2273">
        <v>0</v>
      </c>
      <c r="F2273">
        <v>75</v>
      </c>
      <c r="G2273">
        <v>291</v>
      </c>
      <c r="H2273">
        <v>360</v>
      </c>
      <c r="I2273">
        <v>13.8</v>
      </c>
      <c r="J2273">
        <v>57.2</v>
      </c>
      <c r="K2273">
        <v>945</v>
      </c>
      <c r="L2273">
        <v>244.7</v>
      </c>
      <c r="M2273">
        <v>8.1</v>
      </c>
    </row>
    <row r="2274" spans="1:13" x14ac:dyDescent="0.2">
      <c r="A2274">
        <v>2019</v>
      </c>
      <c r="B2274">
        <v>4</v>
      </c>
      <c r="C2274">
        <v>5</v>
      </c>
      <c r="D2274">
        <v>14</v>
      </c>
      <c r="E2274">
        <v>0</v>
      </c>
      <c r="F2274">
        <v>1</v>
      </c>
      <c r="G2274">
        <v>226</v>
      </c>
      <c r="H2274">
        <v>230</v>
      </c>
      <c r="I2274">
        <v>12.9</v>
      </c>
      <c r="J2274">
        <v>58.9</v>
      </c>
      <c r="K2274">
        <v>945.1</v>
      </c>
      <c r="L2274">
        <v>250.8</v>
      </c>
      <c r="M2274">
        <v>7.4</v>
      </c>
    </row>
    <row r="2275" spans="1:13" x14ac:dyDescent="0.2">
      <c r="A2275">
        <v>2019</v>
      </c>
      <c r="B2275">
        <v>4</v>
      </c>
      <c r="C2275">
        <v>5</v>
      </c>
      <c r="D2275">
        <v>15</v>
      </c>
      <c r="E2275">
        <v>0</v>
      </c>
      <c r="F2275">
        <v>1</v>
      </c>
      <c r="G2275">
        <v>139</v>
      </c>
      <c r="H2275">
        <v>141</v>
      </c>
      <c r="I2275">
        <v>10.1</v>
      </c>
      <c r="J2275">
        <v>73.2</v>
      </c>
      <c r="K2275">
        <v>945.4</v>
      </c>
      <c r="L2275">
        <v>253.5</v>
      </c>
      <c r="M2275">
        <v>6.5</v>
      </c>
    </row>
    <row r="2276" spans="1:13" x14ac:dyDescent="0.2">
      <c r="A2276">
        <v>2019</v>
      </c>
      <c r="B2276">
        <v>4</v>
      </c>
      <c r="C2276">
        <v>5</v>
      </c>
      <c r="D2276">
        <v>16</v>
      </c>
      <c r="E2276">
        <v>0</v>
      </c>
      <c r="F2276">
        <v>3</v>
      </c>
      <c r="G2276">
        <v>205</v>
      </c>
      <c r="H2276">
        <v>209</v>
      </c>
      <c r="I2276">
        <v>10.7</v>
      </c>
      <c r="J2276">
        <v>74.5</v>
      </c>
      <c r="K2276">
        <v>944.7</v>
      </c>
      <c r="L2276">
        <v>225</v>
      </c>
      <c r="M2276">
        <v>4.4000000000000004</v>
      </c>
    </row>
    <row r="2277" spans="1:13" x14ac:dyDescent="0.2">
      <c r="A2277">
        <v>2019</v>
      </c>
      <c r="B2277">
        <v>4</v>
      </c>
      <c r="C2277">
        <v>5</v>
      </c>
      <c r="D2277">
        <v>17</v>
      </c>
      <c r="E2277">
        <v>0</v>
      </c>
      <c r="F2277">
        <v>145</v>
      </c>
      <c r="G2277">
        <v>198</v>
      </c>
      <c r="H2277">
        <v>266</v>
      </c>
      <c r="I2277">
        <v>12</v>
      </c>
      <c r="J2277">
        <v>68.599999999999994</v>
      </c>
      <c r="K2277">
        <v>944.5</v>
      </c>
      <c r="L2277">
        <v>239.6</v>
      </c>
      <c r="M2277">
        <v>4.5</v>
      </c>
    </row>
    <row r="2278" spans="1:13" x14ac:dyDescent="0.2">
      <c r="A2278">
        <v>2019</v>
      </c>
      <c r="B2278">
        <v>4</v>
      </c>
      <c r="C2278">
        <v>5</v>
      </c>
      <c r="D2278">
        <v>18</v>
      </c>
      <c r="E2278">
        <v>0</v>
      </c>
      <c r="F2278">
        <v>214</v>
      </c>
      <c r="G2278">
        <v>80</v>
      </c>
      <c r="H2278">
        <v>137</v>
      </c>
      <c r="I2278">
        <v>12.6</v>
      </c>
      <c r="J2278">
        <v>60.9</v>
      </c>
      <c r="K2278">
        <v>944.6</v>
      </c>
      <c r="L2278">
        <v>237.4</v>
      </c>
      <c r="M2278">
        <v>5</v>
      </c>
    </row>
    <row r="2279" spans="1:13" x14ac:dyDescent="0.2">
      <c r="A2279">
        <v>2019</v>
      </c>
      <c r="B2279">
        <v>4</v>
      </c>
      <c r="C2279">
        <v>5</v>
      </c>
      <c r="D2279">
        <v>19</v>
      </c>
      <c r="E2279">
        <v>0</v>
      </c>
      <c r="F2279">
        <v>96</v>
      </c>
      <c r="G2279">
        <v>9</v>
      </c>
      <c r="H2279">
        <v>17</v>
      </c>
      <c r="I2279">
        <v>11.4</v>
      </c>
      <c r="J2279">
        <v>49.7</v>
      </c>
      <c r="K2279">
        <v>945.2</v>
      </c>
      <c r="L2279">
        <v>272.60000000000002</v>
      </c>
      <c r="M2279">
        <v>7.4</v>
      </c>
    </row>
    <row r="2280" spans="1:13" x14ac:dyDescent="0.2">
      <c r="A2280">
        <v>2019</v>
      </c>
      <c r="B2280">
        <v>4</v>
      </c>
      <c r="C2280">
        <v>5</v>
      </c>
      <c r="D2280">
        <v>20</v>
      </c>
      <c r="E2280">
        <v>0</v>
      </c>
      <c r="F2280">
        <v>0</v>
      </c>
      <c r="G2280">
        <v>0</v>
      </c>
      <c r="H2280">
        <v>0</v>
      </c>
      <c r="I2280">
        <v>10.5</v>
      </c>
      <c r="J2280">
        <v>44.2</v>
      </c>
      <c r="K2280">
        <v>946.1</v>
      </c>
      <c r="L2280">
        <v>279.60000000000002</v>
      </c>
      <c r="M2280">
        <v>8.6</v>
      </c>
    </row>
    <row r="2281" spans="1:13" x14ac:dyDescent="0.2">
      <c r="A2281">
        <v>2019</v>
      </c>
      <c r="B2281">
        <v>4</v>
      </c>
      <c r="C2281">
        <v>5</v>
      </c>
      <c r="D2281">
        <v>21</v>
      </c>
      <c r="E2281">
        <v>0</v>
      </c>
      <c r="F2281">
        <v>0</v>
      </c>
      <c r="G2281">
        <v>0</v>
      </c>
      <c r="H2281">
        <v>0</v>
      </c>
      <c r="I2281">
        <v>10.1</v>
      </c>
      <c r="J2281">
        <v>46.8</v>
      </c>
      <c r="K2281">
        <v>947.4</v>
      </c>
      <c r="L2281">
        <v>260.89999999999998</v>
      </c>
      <c r="M2281">
        <v>5.6</v>
      </c>
    </row>
    <row r="2282" spans="1:13" x14ac:dyDescent="0.2">
      <c r="A2282">
        <v>2019</v>
      </c>
      <c r="B2282">
        <v>4</v>
      </c>
      <c r="C2282">
        <v>5</v>
      </c>
      <c r="D2282">
        <v>22</v>
      </c>
      <c r="E2282">
        <v>0</v>
      </c>
      <c r="F2282">
        <v>0</v>
      </c>
      <c r="G2282">
        <v>0</v>
      </c>
      <c r="H2282">
        <v>0</v>
      </c>
      <c r="I2282">
        <v>9.6999999999999993</v>
      </c>
      <c r="J2282">
        <v>46.7</v>
      </c>
      <c r="K2282">
        <v>947.9</v>
      </c>
      <c r="L2282">
        <v>256.2</v>
      </c>
      <c r="M2282">
        <v>4.5999999999999996</v>
      </c>
    </row>
    <row r="2283" spans="1:13" x14ac:dyDescent="0.2">
      <c r="A2283">
        <v>2019</v>
      </c>
      <c r="B2283">
        <v>4</v>
      </c>
      <c r="C2283">
        <v>5</v>
      </c>
      <c r="D2283">
        <v>23</v>
      </c>
      <c r="E2283">
        <v>0</v>
      </c>
      <c r="F2283">
        <v>0</v>
      </c>
      <c r="G2283">
        <v>0</v>
      </c>
      <c r="H2283">
        <v>0</v>
      </c>
      <c r="I2283">
        <v>8.8000000000000007</v>
      </c>
      <c r="J2283">
        <v>53</v>
      </c>
      <c r="K2283">
        <v>948.2</v>
      </c>
      <c r="L2283">
        <v>234.9</v>
      </c>
      <c r="M2283">
        <v>2.8</v>
      </c>
    </row>
    <row r="2284" spans="1:13" x14ac:dyDescent="0.2">
      <c r="A2284">
        <v>2019</v>
      </c>
      <c r="B2284">
        <v>4</v>
      </c>
      <c r="C2284">
        <v>6</v>
      </c>
      <c r="D2284">
        <v>0</v>
      </c>
      <c r="E2284">
        <v>0</v>
      </c>
      <c r="F2284">
        <v>0</v>
      </c>
      <c r="G2284">
        <v>0</v>
      </c>
      <c r="H2284">
        <v>0</v>
      </c>
      <c r="I2284">
        <v>8.1</v>
      </c>
      <c r="J2284">
        <v>56.6</v>
      </c>
      <c r="K2284">
        <v>948.1</v>
      </c>
      <c r="L2284">
        <v>244.6</v>
      </c>
      <c r="M2284">
        <v>1.6</v>
      </c>
    </row>
    <row r="2285" spans="1:13" x14ac:dyDescent="0.2">
      <c r="A2285">
        <v>2019</v>
      </c>
      <c r="B2285">
        <v>4</v>
      </c>
      <c r="C2285">
        <v>6</v>
      </c>
      <c r="D2285">
        <v>1</v>
      </c>
      <c r="E2285">
        <v>0</v>
      </c>
      <c r="F2285">
        <v>0</v>
      </c>
      <c r="G2285">
        <v>0</v>
      </c>
      <c r="H2285">
        <v>0</v>
      </c>
      <c r="I2285">
        <v>8.3000000000000007</v>
      </c>
      <c r="J2285">
        <v>58</v>
      </c>
      <c r="K2285">
        <v>947.9</v>
      </c>
      <c r="L2285">
        <v>244.9</v>
      </c>
      <c r="M2285">
        <v>3.1</v>
      </c>
    </row>
    <row r="2286" spans="1:13" x14ac:dyDescent="0.2">
      <c r="A2286">
        <v>2019</v>
      </c>
      <c r="B2286">
        <v>4</v>
      </c>
      <c r="C2286">
        <v>6</v>
      </c>
      <c r="D2286">
        <v>2</v>
      </c>
      <c r="E2286">
        <v>0</v>
      </c>
      <c r="F2286">
        <v>0</v>
      </c>
      <c r="G2286">
        <v>0</v>
      </c>
      <c r="H2286">
        <v>0</v>
      </c>
      <c r="I2286">
        <v>9</v>
      </c>
      <c r="J2286">
        <v>55.6</v>
      </c>
      <c r="K2286">
        <v>947.6</v>
      </c>
      <c r="L2286">
        <v>254.2</v>
      </c>
      <c r="M2286">
        <v>6.1</v>
      </c>
    </row>
    <row r="2287" spans="1:13" x14ac:dyDescent="0.2">
      <c r="A2287">
        <v>2019</v>
      </c>
      <c r="B2287">
        <v>4</v>
      </c>
      <c r="C2287">
        <v>6</v>
      </c>
      <c r="D2287">
        <v>3</v>
      </c>
      <c r="E2287">
        <v>0</v>
      </c>
      <c r="F2287">
        <v>0</v>
      </c>
      <c r="G2287">
        <v>0</v>
      </c>
      <c r="H2287">
        <v>0</v>
      </c>
      <c r="I2287">
        <v>8.5</v>
      </c>
      <c r="J2287">
        <v>57.7</v>
      </c>
      <c r="K2287">
        <v>947.2</v>
      </c>
      <c r="L2287">
        <v>262.89999999999998</v>
      </c>
      <c r="M2287">
        <v>5.9</v>
      </c>
    </row>
    <row r="2288" spans="1:13" x14ac:dyDescent="0.2">
      <c r="A2288">
        <v>2019</v>
      </c>
      <c r="B2288">
        <v>4</v>
      </c>
      <c r="C2288">
        <v>6</v>
      </c>
      <c r="D2288">
        <v>4</v>
      </c>
      <c r="E2288">
        <v>0</v>
      </c>
      <c r="F2288">
        <v>0</v>
      </c>
      <c r="G2288">
        <v>0</v>
      </c>
      <c r="H2288">
        <v>0</v>
      </c>
      <c r="I2288">
        <v>8.8000000000000007</v>
      </c>
      <c r="J2288">
        <v>54.8</v>
      </c>
      <c r="K2288">
        <v>947.5</v>
      </c>
      <c r="L2288">
        <v>264.10000000000002</v>
      </c>
      <c r="M2288">
        <v>6.9</v>
      </c>
    </row>
    <row r="2289" spans="1:13" x14ac:dyDescent="0.2">
      <c r="A2289">
        <v>2019</v>
      </c>
      <c r="B2289">
        <v>4</v>
      </c>
      <c r="C2289">
        <v>6</v>
      </c>
      <c r="D2289">
        <v>5</v>
      </c>
      <c r="E2289">
        <v>0</v>
      </c>
      <c r="F2289">
        <v>0</v>
      </c>
      <c r="G2289">
        <v>0</v>
      </c>
      <c r="H2289">
        <v>0</v>
      </c>
      <c r="I2289">
        <v>8.5</v>
      </c>
      <c r="J2289">
        <v>58.3</v>
      </c>
      <c r="K2289">
        <v>947.7</v>
      </c>
      <c r="L2289">
        <v>245.7</v>
      </c>
      <c r="M2289">
        <v>6.6</v>
      </c>
    </row>
    <row r="2290" spans="1:13" x14ac:dyDescent="0.2">
      <c r="A2290">
        <v>2019</v>
      </c>
      <c r="B2290">
        <v>4</v>
      </c>
      <c r="C2290">
        <v>6</v>
      </c>
      <c r="D2290">
        <v>6</v>
      </c>
      <c r="E2290">
        <v>0</v>
      </c>
      <c r="F2290">
        <v>3</v>
      </c>
      <c r="G2290">
        <v>1</v>
      </c>
      <c r="H2290">
        <v>1</v>
      </c>
      <c r="I2290">
        <v>8.9</v>
      </c>
      <c r="J2290">
        <v>55.1</v>
      </c>
      <c r="K2290">
        <v>948.2</v>
      </c>
      <c r="L2290">
        <v>243.3</v>
      </c>
      <c r="M2290">
        <v>7.4</v>
      </c>
    </row>
    <row r="2291" spans="1:13" x14ac:dyDescent="0.2">
      <c r="A2291">
        <v>2019</v>
      </c>
      <c r="B2291">
        <v>4</v>
      </c>
      <c r="C2291">
        <v>6</v>
      </c>
      <c r="D2291">
        <v>7</v>
      </c>
      <c r="E2291">
        <v>0</v>
      </c>
      <c r="F2291">
        <v>462</v>
      </c>
      <c r="G2291">
        <v>31</v>
      </c>
      <c r="H2291">
        <v>101</v>
      </c>
      <c r="I2291">
        <v>9.4</v>
      </c>
      <c r="J2291">
        <v>53.2</v>
      </c>
      <c r="K2291">
        <v>948.6</v>
      </c>
      <c r="L2291">
        <v>224.2</v>
      </c>
      <c r="M2291">
        <v>7.6</v>
      </c>
    </row>
    <row r="2292" spans="1:13" x14ac:dyDescent="0.2">
      <c r="A2292">
        <v>2019</v>
      </c>
      <c r="B2292">
        <v>4</v>
      </c>
      <c r="C2292">
        <v>6</v>
      </c>
      <c r="D2292">
        <v>8</v>
      </c>
      <c r="E2292">
        <v>0</v>
      </c>
      <c r="F2292">
        <v>783</v>
      </c>
      <c r="G2292">
        <v>59</v>
      </c>
      <c r="H2292">
        <v>322</v>
      </c>
      <c r="I2292">
        <v>11.1</v>
      </c>
      <c r="J2292">
        <v>47.6</v>
      </c>
      <c r="K2292">
        <v>949</v>
      </c>
      <c r="L2292">
        <v>235.1</v>
      </c>
      <c r="M2292">
        <v>8.5</v>
      </c>
    </row>
    <row r="2293" spans="1:13" x14ac:dyDescent="0.2">
      <c r="A2293">
        <v>2019</v>
      </c>
      <c r="B2293">
        <v>4</v>
      </c>
      <c r="C2293">
        <v>6</v>
      </c>
      <c r="D2293">
        <v>9</v>
      </c>
      <c r="E2293">
        <v>0</v>
      </c>
      <c r="F2293">
        <v>903</v>
      </c>
      <c r="G2293">
        <v>60</v>
      </c>
      <c r="H2293">
        <v>527</v>
      </c>
      <c r="I2293">
        <v>12.5</v>
      </c>
      <c r="J2293">
        <v>41.9</v>
      </c>
      <c r="K2293">
        <v>949.7</v>
      </c>
      <c r="L2293">
        <v>262.2</v>
      </c>
      <c r="M2293">
        <v>9.9</v>
      </c>
    </row>
    <row r="2294" spans="1:13" x14ac:dyDescent="0.2">
      <c r="A2294">
        <v>2019</v>
      </c>
      <c r="B2294">
        <v>4</v>
      </c>
      <c r="C2294">
        <v>6</v>
      </c>
      <c r="D2294">
        <v>10</v>
      </c>
      <c r="E2294">
        <v>0</v>
      </c>
      <c r="F2294">
        <v>961</v>
      </c>
      <c r="G2294">
        <v>65</v>
      </c>
      <c r="H2294">
        <v>710</v>
      </c>
      <c r="I2294">
        <v>14</v>
      </c>
      <c r="J2294">
        <v>35.5</v>
      </c>
      <c r="K2294">
        <v>950</v>
      </c>
      <c r="L2294">
        <v>281</v>
      </c>
      <c r="M2294">
        <v>8.8000000000000007</v>
      </c>
    </row>
    <row r="2295" spans="1:13" x14ac:dyDescent="0.2">
      <c r="A2295">
        <v>2019</v>
      </c>
      <c r="B2295">
        <v>4</v>
      </c>
      <c r="C2295">
        <v>6</v>
      </c>
      <c r="D2295">
        <v>11</v>
      </c>
      <c r="E2295">
        <v>0</v>
      </c>
      <c r="F2295">
        <v>896</v>
      </c>
      <c r="G2295">
        <v>109</v>
      </c>
      <c r="H2295">
        <v>813</v>
      </c>
      <c r="I2295">
        <v>15.3</v>
      </c>
      <c r="J2295">
        <v>35.1</v>
      </c>
      <c r="K2295">
        <v>949.7</v>
      </c>
      <c r="L2295">
        <v>263.89999999999998</v>
      </c>
      <c r="M2295">
        <v>6.9</v>
      </c>
    </row>
    <row r="2296" spans="1:13" x14ac:dyDescent="0.2">
      <c r="A2296">
        <v>2019</v>
      </c>
      <c r="B2296">
        <v>4</v>
      </c>
      <c r="C2296">
        <v>6</v>
      </c>
      <c r="D2296">
        <v>12</v>
      </c>
      <c r="E2296">
        <v>0</v>
      </c>
      <c r="F2296">
        <v>677</v>
      </c>
      <c r="G2296">
        <v>196</v>
      </c>
      <c r="H2296">
        <v>774</v>
      </c>
      <c r="I2296">
        <v>15.7</v>
      </c>
      <c r="J2296">
        <v>33.6</v>
      </c>
      <c r="K2296">
        <v>949.4</v>
      </c>
      <c r="L2296">
        <v>230.2</v>
      </c>
      <c r="M2296">
        <v>4.9000000000000004</v>
      </c>
    </row>
    <row r="2297" spans="1:13" x14ac:dyDescent="0.2">
      <c r="A2297">
        <v>2019</v>
      </c>
      <c r="B2297">
        <v>4</v>
      </c>
      <c r="C2297">
        <v>6</v>
      </c>
      <c r="D2297">
        <v>13</v>
      </c>
      <c r="E2297">
        <v>0</v>
      </c>
      <c r="F2297">
        <v>303</v>
      </c>
      <c r="G2297">
        <v>244</v>
      </c>
      <c r="H2297">
        <v>511</v>
      </c>
      <c r="I2297">
        <v>15.9</v>
      </c>
      <c r="J2297">
        <v>34.9</v>
      </c>
      <c r="K2297">
        <v>948.9</v>
      </c>
      <c r="L2297">
        <v>246.6</v>
      </c>
      <c r="M2297">
        <v>6.4</v>
      </c>
    </row>
    <row r="2298" spans="1:13" x14ac:dyDescent="0.2">
      <c r="A2298">
        <v>2019</v>
      </c>
      <c r="B2298">
        <v>4</v>
      </c>
      <c r="C2298">
        <v>6</v>
      </c>
      <c r="D2298">
        <v>14</v>
      </c>
      <c r="E2298">
        <v>0</v>
      </c>
      <c r="F2298">
        <v>552</v>
      </c>
      <c r="G2298">
        <v>170</v>
      </c>
      <c r="H2298">
        <v>619</v>
      </c>
      <c r="I2298">
        <v>15.7</v>
      </c>
      <c r="J2298">
        <v>37.4</v>
      </c>
      <c r="K2298">
        <v>948.9</v>
      </c>
      <c r="L2298">
        <v>282.60000000000002</v>
      </c>
      <c r="M2298">
        <v>8.9</v>
      </c>
    </row>
    <row r="2299" spans="1:13" x14ac:dyDescent="0.2">
      <c r="A2299">
        <v>2019</v>
      </c>
      <c r="B2299">
        <v>4</v>
      </c>
      <c r="C2299">
        <v>6</v>
      </c>
      <c r="D2299">
        <v>15</v>
      </c>
      <c r="E2299">
        <v>0</v>
      </c>
      <c r="F2299">
        <v>193</v>
      </c>
      <c r="G2299">
        <v>137</v>
      </c>
      <c r="H2299">
        <v>287</v>
      </c>
      <c r="I2299">
        <v>14.8</v>
      </c>
      <c r="J2299">
        <v>46.9</v>
      </c>
      <c r="K2299">
        <v>948.9</v>
      </c>
      <c r="L2299">
        <v>260.2</v>
      </c>
      <c r="M2299">
        <v>7.5</v>
      </c>
    </row>
    <row r="2300" spans="1:13" x14ac:dyDescent="0.2">
      <c r="A2300">
        <v>2019</v>
      </c>
      <c r="B2300">
        <v>4</v>
      </c>
      <c r="C2300">
        <v>6</v>
      </c>
      <c r="D2300">
        <v>16</v>
      </c>
      <c r="E2300">
        <v>0</v>
      </c>
      <c r="F2300">
        <v>35</v>
      </c>
      <c r="G2300">
        <v>233</v>
      </c>
      <c r="H2300">
        <v>259</v>
      </c>
      <c r="I2300">
        <v>13.2</v>
      </c>
      <c r="J2300">
        <v>54.5</v>
      </c>
      <c r="K2300">
        <v>948.8</v>
      </c>
      <c r="L2300">
        <v>286.10000000000002</v>
      </c>
      <c r="M2300">
        <v>8.1</v>
      </c>
    </row>
    <row r="2301" spans="1:13" x14ac:dyDescent="0.2">
      <c r="A2301">
        <v>2019</v>
      </c>
      <c r="B2301">
        <v>4</v>
      </c>
      <c r="C2301">
        <v>6</v>
      </c>
      <c r="D2301">
        <v>17</v>
      </c>
      <c r="E2301">
        <v>0</v>
      </c>
      <c r="F2301">
        <v>6</v>
      </c>
      <c r="G2301">
        <v>68</v>
      </c>
      <c r="H2301">
        <v>71</v>
      </c>
      <c r="I2301">
        <v>11.2</v>
      </c>
      <c r="J2301">
        <v>65.3</v>
      </c>
      <c r="K2301">
        <v>949.7</v>
      </c>
      <c r="L2301">
        <v>276.39999999999998</v>
      </c>
      <c r="M2301">
        <v>6.9</v>
      </c>
    </row>
    <row r="2302" spans="1:13" x14ac:dyDescent="0.2">
      <c r="A2302">
        <v>2019</v>
      </c>
      <c r="B2302">
        <v>4</v>
      </c>
      <c r="C2302">
        <v>6</v>
      </c>
      <c r="D2302">
        <v>18</v>
      </c>
      <c r="E2302">
        <v>0</v>
      </c>
      <c r="F2302">
        <v>70</v>
      </c>
      <c r="G2302">
        <v>54</v>
      </c>
      <c r="H2302">
        <v>67</v>
      </c>
      <c r="I2302">
        <v>9.8000000000000007</v>
      </c>
      <c r="J2302">
        <v>71.3</v>
      </c>
      <c r="K2302">
        <v>950.5</v>
      </c>
      <c r="L2302">
        <v>275.89999999999998</v>
      </c>
      <c r="M2302">
        <v>7.6</v>
      </c>
    </row>
    <row r="2303" spans="1:13" x14ac:dyDescent="0.2">
      <c r="A2303">
        <v>2019</v>
      </c>
      <c r="B2303">
        <v>4</v>
      </c>
      <c r="C2303">
        <v>6</v>
      </c>
      <c r="D2303">
        <v>19</v>
      </c>
      <c r="E2303">
        <v>0</v>
      </c>
      <c r="F2303">
        <v>5</v>
      </c>
      <c r="G2303">
        <v>10</v>
      </c>
      <c r="H2303">
        <v>11</v>
      </c>
      <c r="I2303">
        <v>9.1999999999999993</v>
      </c>
      <c r="J2303">
        <v>73.099999999999994</v>
      </c>
      <c r="K2303">
        <v>950.8</v>
      </c>
      <c r="L2303">
        <v>250.6</v>
      </c>
      <c r="M2303">
        <v>5</v>
      </c>
    </row>
    <row r="2304" spans="1:13" x14ac:dyDescent="0.2">
      <c r="A2304">
        <v>2019</v>
      </c>
      <c r="B2304">
        <v>4</v>
      </c>
      <c r="C2304">
        <v>6</v>
      </c>
      <c r="D2304">
        <v>20</v>
      </c>
      <c r="E2304">
        <v>0</v>
      </c>
      <c r="F2304">
        <v>0</v>
      </c>
      <c r="G2304">
        <v>0</v>
      </c>
      <c r="H2304">
        <v>0</v>
      </c>
      <c r="I2304">
        <v>9.4</v>
      </c>
      <c r="J2304">
        <v>69.900000000000006</v>
      </c>
      <c r="K2304">
        <v>951.3</v>
      </c>
      <c r="L2304">
        <v>272.10000000000002</v>
      </c>
      <c r="M2304">
        <v>7.7</v>
      </c>
    </row>
    <row r="2305" spans="1:13" x14ac:dyDescent="0.2">
      <c r="A2305">
        <v>2019</v>
      </c>
      <c r="B2305">
        <v>4</v>
      </c>
      <c r="C2305">
        <v>6</v>
      </c>
      <c r="D2305">
        <v>21</v>
      </c>
      <c r="E2305">
        <v>0</v>
      </c>
      <c r="F2305">
        <v>0</v>
      </c>
      <c r="G2305">
        <v>0</v>
      </c>
      <c r="H2305">
        <v>0</v>
      </c>
      <c r="I2305">
        <v>8.8000000000000007</v>
      </c>
      <c r="J2305">
        <v>67.5</v>
      </c>
      <c r="K2305">
        <v>951.6</v>
      </c>
      <c r="L2305">
        <v>260.2</v>
      </c>
      <c r="M2305">
        <v>6.8</v>
      </c>
    </row>
    <row r="2306" spans="1:13" x14ac:dyDescent="0.2">
      <c r="A2306">
        <v>2019</v>
      </c>
      <c r="B2306">
        <v>4</v>
      </c>
      <c r="C2306">
        <v>6</v>
      </c>
      <c r="D2306">
        <v>22</v>
      </c>
      <c r="E2306">
        <v>0</v>
      </c>
      <c r="F2306">
        <v>0</v>
      </c>
      <c r="G2306">
        <v>0</v>
      </c>
      <c r="H2306">
        <v>0</v>
      </c>
      <c r="I2306">
        <v>8.8000000000000007</v>
      </c>
      <c r="J2306">
        <v>66.599999999999994</v>
      </c>
      <c r="K2306">
        <v>952</v>
      </c>
      <c r="L2306">
        <v>241.6</v>
      </c>
      <c r="M2306">
        <v>6.6</v>
      </c>
    </row>
    <row r="2307" spans="1:13" x14ac:dyDescent="0.2">
      <c r="A2307">
        <v>2019</v>
      </c>
      <c r="B2307">
        <v>4</v>
      </c>
      <c r="C2307">
        <v>6</v>
      </c>
      <c r="D2307">
        <v>23</v>
      </c>
      <c r="E2307">
        <v>0</v>
      </c>
      <c r="F2307">
        <v>0</v>
      </c>
      <c r="G2307">
        <v>0</v>
      </c>
      <c r="H2307">
        <v>0</v>
      </c>
      <c r="I2307">
        <v>8.4</v>
      </c>
      <c r="J2307">
        <v>67.900000000000006</v>
      </c>
      <c r="K2307">
        <v>952.1</v>
      </c>
      <c r="L2307">
        <v>238.1</v>
      </c>
      <c r="M2307">
        <v>7.8</v>
      </c>
    </row>
    <row r="2308" spans="1:13" x14ac:dyDescent="0.2">
      <c r="A2308">
        <v>2019</v>
      </c>
      <c r="B2308">
        <v>4</v>
      </c>
      <c r="C2308">
        <v>7</v>
      </c>
      <c r="D2308">
        <v>0</v>
      </c>
      <c r="E2308">
        <v>0</v>
      </c>
      <c r="F2308">
        <v>0</v>
      </c>
      <c r="G2308">
        <v>0</v>
      </c>
      <c r="H2308">
        <v>0</v>
      </c>
      <c r="I2308">
        <v>9.1999999999999993</v>
      </c>
      <c r="J2308">
        <v>61.5</v>
      </c>
      <c r="K2308">
        <v>952.3</v>
      </c>
      <c r="L2308">
        <v>252.4</v>
      </c>
      <c r="M2308">
        <v>8.1</v>
      </c>
    </row>
    <row r="2309" spans="1:13" x14ac:dyDescent="0.2">
      <c r="A2309">
        <v>2019</v>
      </c>
      <c r="B2309">
        <v>4</v>
      </c>
      <c r="C2309">
        <v>7</v>
      </c>
      <c r="D2309">
        <v>1</v>
      </c>
      <c r="E2309">
        <v>0</v>
      </c>
      <c r="F2309">
        <v>0</v>
      </c>
      <c r="G2309">
        <v>0</v>
      </c>
      <c r="H2309">
        <v>0</v>
      </c>
      <c r="I2309">
        <v>8.6999999999999993</v>
      </c>
      <c r="J2309">
        <v>66.400000000000006</v>
      </c>
      <c r="K2309">
        <v>952.3</v>
      </c>
      <c r="L2309">
        <v>264</v>
      </c>
      <c r="M2309">
        <v>7.5</v>
      </c>
    </row>
    <row r="2310" spans="1:13" x14ac:dyDescent="0.2">
      <c r="A2310">
        <v>2019</v>
      </c>
      <c r="B2310">
        <v>4</v>
      </c>
      <c r="C2310">
        <v>7</v>
      </c>
      <c r="D2310">
        <v>2</v>
      </c>
      <c r="E2310">
        <v>0</v>
      </c>
      <c r="F2310">
        <v>0</v>
      </c>
      <c r="G2310">
        <v>0</v>
      </c>
      <c r="H2310">
        <v>0</v>
      </c>
      <c r="I2310">
        <v>8.9</v>
      </c>
      <c r="J2310">
        <v>64.099999999999994</v>
      </c>
      <c r="K2310">
        <v>951.9</v>
      </c>
      <c r="L2310">
        <v>251.5</v>
      </c>
      <c r="M2310">
        <v>6.9</v>
      </c>
    </row>
    <row r="2311" spans="1:13" x14ac:dyDescent="0.2">
      <c r="A2311">
        <v>2019</v>
      </c>
      <c r="B2311">
        <v>4</v>
      </c>
      <c r="C2311">
        <v>7</v>
      </c>
      <c r="D2311">
        <v>3</v>
      </c>
      <c r="E2311">
        <v>0</v>
      </c>
      <c r="F2311">
        <v>0</v>
      </c>
      <c r="G2311">
        <v>0</v>
      </c>
      <c r="H2311">
        <v>0</v>
      </c>
      <c r="I2311">
        <v>9.6</v>
      </c>
      <c r="J2311">
        <v>60</v>
      </c>
      <c r="K2311">
        <v>951.6</v>
      </c>
      <c r="L2311">
        <v>249.9</v>
      </c>
      <c r="M2311">
        <v>8.4</v>
      </c>
    </row>
    <row r="2312" spans="1:13" x14ac:dyDescent="0.2">
      <c r="A2312">
        <v>2019</v>
      </c>
      <c r="B2312">
        <v>4</v>
      </c>
      <c r="C2312">
        <v>7</v>
      </c>
      <c r="D2312">
        <v>4</v>
      </c>
      <c r="E2312">
        <v>0</v>
      </c>
      <c r="F2312">
        <v>0</v>
      </c>
      <c r="G2312">
        <v>0</v>
      </c>
      <c r="H2312">
        <v>0</v>
      </c>
      <c r="I2312">
        <v>9.4</v>
      </c>
      <c r="J2312">
        <v>61</v>
      </c>
      <c r="K2312">
        <v>951.5</v>
      </c>
      <c r="L2312">
        <v>254</v>
      </c>
      <c r="M2312">
        <v>7.9</v>
      </c>
    </row>
    <row r="2313" spans="1:13" x14ac:dyDescent="0.2">
      <c r="A2313">
        <v>2019</v>
      </c>
      <c r="B2313">
        <v>4</v>
      </c>
      <c r="C2313">
        <v>7</v>
      </c>
      <c r="D2313">
        <v>5</v>
      </c>
      <c r="E2313">
        <v>0</v>
      </c>
      <c r="F2313">
        <v>0</v>
      </c>
      <c r="G2313">
        <v>0</v>
      </c>
      <c r="H2313">
        <v>0</v>
      </c>
      <c r="I2313">
        <v>9.5</v>
      </c>
      <c r="J2313">
        <v>59</v>
      </c>
      <c r="K2313">
        <v>951.6</v>
      </c>
      <c r="L2313">
        <v>262.5</v>
      </c>
      <c r="M2313">
        <v>8.6</v>
      </c>
    </row>
    <row r="2314" spans="1:13" x14ac:dyDescent="0.2">
      <c r="A2314">
        <v>2019</v>
      </c>
      <c r="B2314">
        <v>4</v>
      </c>
      <c r="C2314">
        <v>7</v>
      </c>
      <c r="D2314">
        <v>6</v>
      </c>
      <c r="E2314">
        <v>0</v>
      </c>
      <c r="F2314">
        <v>9</v>
      </c>
      <c r="G2314">
        <v>1</v>
      </c>
      <c r="H2314">
        <v>1</v>
      </c>
      <c r="I2314">
        <v>9.5</v>
      </c>
      <c r="J2314">
        <v>58.8</v>
      </c>
      <c r="K2314">
        <v>952.2</v>
      </c>
      <c r="L2314">
        <v>262</v>
      </c>
      <c r="M2314">
        <v>9.6999999999999993</v>
      </c>
    </row>
    <row r="2315" spans="1:13" x14ac:dyDescent="0.2">
      <c r="A2315">
        <v>2019</v>
      </c>
      <c r="B2315">
        <v>4</v>
      </c>
      <c r="C2315">
        <v>7</v>
      </c>
      <c r="D2315">
        <v>7</v>
      </c>
      <c r="E2315">
        <v>0</v>
      </c>
      <c r="F2315">
        <v>475</v>
      </c>
      <c r="G2315">
        <v>27</v>
      </c>
      <c r="H2315">
        <v>101</v>
      </c>
      <c r="I2315">
        <v>10</v>
      </c>
      <c r="J2315">
        <v>57.8</v>
      </c>
      <c r="K2315">
        <v>953</v>
      </c>
      <c r="L2315">
        <v>270.10000000000002</v>
      </c>
      <c r="M2315">
        <v>9.6999999999999993</v>
      </c>
    </row>
    <row r="2316" spans="1:13" x14ac:dyDescent="0.2">
      <c r="A2316">
        <v>2019</v>
      </c>
      <c r="B2316">
        <v>4</v>
      </c>
      <c r="C2316">
        <v>7</v>
      </c>
      <c r="D2316">
        <v>8</v>
      </c>
      <c r="E2316">
        <v>0</v>
      </c>
      <c r="F2316">
        <v>774</v>
      </c>
      <c r="G2316">
        <v>57</v>
      </c>
      <c r="H2316">
        <v>319</v>
      </c>
      <c r="I2316">
        <v>11.3</v>
      </c>
      <c r="J2316">
        <v>54.1</v>
      </c>
      <c r="K2316">
        <v>953.7</v>
      </c>
      <c r="L2316">
        <v>262.60000000000002</v>
      </c>
      <c r="M2316">
        <v>10.1</v>
      </c>
    </row>
    <row r="2317" spans="1:13" x14ac:dyDescent="0.2">
      <c r="A2317">
        <v>2019</v>
      </c>
      <c r="B2317">
        <v>4</v>
      </c>
      <c r="C2317">
        <v>7</v>
      </c>
      <c r="D2317">
        <v>9</v>
      </c>
      <c r="E2317">
        <v>0</v>
      </c>
      <c r="F2317">
        <v>722</v>
      </c>
      <c r="G2317">
        <v>194</v>
      </c>
      <c r="H2317">
        <v>573</v>
      </c>
      <c r="I2317">
        <v>12.8</v>
      </c>
      <c r="J2317">
        <v>49.9</v>
      </c>
      <c r="K2317">
        <v>954</v>
      </c>
      <c r="L2317">
        <v>265.39999999999998</v>
      </c>
      <c r="M2317">
        <v>10.8</v>
      </c>
    </row>
    <row r="2318" spans="1:13" x14ac:dyDescent="0.2">
      <c r="A2318">
        <v>2019</v>
      </c>
      <c r="B2318">
        <v>4</v>
      </c>
      <c r="C2318">
        <v>7</v>
      </c>
      <c r="D2318">
        <v>10</v>
      </c>
      <c r="E2318">
        <v>0</v>
      </c>
      <c r="F2318">
        <v>891</v>
      </c>
      <c r="G2318">
        <v>141</v>
      </c>
      <c r="H2318">
        <v>748</v>
      </c>
      <c r="I2318">
        <v>14</v>
      </c>
      <c r="J2318">
        <v>46.5</v>
      </c>
      <c r="K2318">
        <v>954.7</v>
      </c>
      <c r="L2318">
        <v>261.2</v>
      </c>
      <c r="M2318">
        <v>11.5</v>
      </c>
    </row>
    <row r="2319" spans="1:13" x14ac:dyDescent="0.2">
      <c r="A2319">
        <v>2019</v>
      </c>
      <c r="B2319">
        <v>4</v>
      </c>
      <c r="C2319">
        <v>7</v>
      </c>
      <c r="D2319">
        <v>11</v>
      </c>
      <c r="E2319">
        <v>0</v>
      </c>
      <c r="F2319">
        <v>971</v>
      </c>
      <c r="G2319">
        <v>110</v>
      </c>
      <c r="H2319">
        <v>877</v>
      </c>
      <c r="I2319">
        <v>15.3</v>
      </c>
      <c r="J2319">
        <v>41.6</v>
      </c>
      <c r="K2319">
        <v>955.1</v>
      </c>
      <c r="L2319">
        <v>261.60000000000002</v>
      </c>
      <c r="M2319">
        <v>11.6</v>
      </c>
    </row>
    <row r="2320" spans="1:13" x14ac:dyDescent="0.2">
      <c r="A2320">
        <v>2019</v>
      </c>
      <c r="B2320">
        <v>4</v>
      </c>
      <c r="C2320">
        <v>7</v>
      </c>
      <c r="D2320">
        <v>12</v>
      </c>
      <c r="E2320">
        <v>0</v>
      </c>
      <c r="F2320">
        <v>970</v>
      </c>
      <c r="G2320">
        <v>125</v>
      </c>
      <c r="H2320">
        <v>956</v>
      </c>
      <c r="I2320">
        <v>16.100000000000001</v>
      </c>
      <c r="J2320">
        <v>38.9</v>
      </c>
      <c r="K2320">
        <v>955.3</v>
      </c>
      <c r="L2320">
        <v>273.39999999999998</v>
      </c>
      <c r="M2320">
        <v>12</v>
      </c>
    </row>
    <row r="2321" spans="1:13" x14ac:dyDescent="0.2">
      <c r="A2321">
        <v>2019</v>
      </c>
      <c r="B2321">
        <v>4</v>
      </c>
      <c r="C2321">
        <v>7</v>
      </c>
      <c r="D2321">
        <v>13</v>
      </c>
      <c r="E2321">
        <v>0</v>
      </c>
      <c r="F2321">
        <v>958</v>
      </c>
      <c r="G2321">
        <v>152</v>
      </c>
      <c r="H2321">
        <v>985</v>
      </c>
      <c r="I2321">
        <v>17</v>
      </c>
      <c r="J2321">
        <v>37</v>
      </c>
      <c r="K2321">
        <v>955.6</v>
      </c>
      <c r="L2321">
        <v>279.5</v>
      </c>
      <c r="M2321">
        <v>10.8</v>
      </c>
    </row>
    <row r="2322" spans="1:13" x14ac:dyDescent="0.2">
      <c r="A2322">
        <v>2019</v>
      </c>
      <c r="B2322">
        <v>4</v>
      </c>
      <c r="C2322">
        <v>7</v>
      </c>
      <c r="D2322">
        <v>14</v>
      </c>
      <c r="E2322">
        <v>0</v>
      </c>
      <c r="F2322">
        <v>971</v>
      </c>
      <c r="G2322">
        <v>186</v>
      </c>
      <c r="H2322">
        <v>990</v>
      </c>
      <c r="I2322">
        <v>17.600000000000001</v>
      </c>
      <c r="J2322">
        <v>35.9</v>
      </c>
      <c r="K2322">
        <v>955.7</v>
      </c>
      <c r="L2322">
        <v>278.7</v>
      </c>
      <c r="M2322">
        <v>9.8000000000000007</v>
      </c>
    </row>
    <row r="2323" spans="1:13" x14ac:dyDescent="0.2">
      <c r="A2323">
        <v>2019</v>
      </c>
      <c r="B2323">
        <v>4</v>
      </c>
      <c r="C2323">
        <v>7</v>
      </c>
      <c r="D2323">
        <v>15</v>
      </c>
      <c r="E2323">
        <v>0</v>
      </c>
      <c r="F2323">
        <v>820</v>
      </c>
      <c r="G2323">
        <v>331</v>
      </c>
      <c r="H2323">
        <v>936</v>
      </c>
      <c r="I2323">
        <v>18.3</v>
      </c>
      <c r="J2323">
        <v>35.6</v>
      </c>
      <c r="K2323">
        <v>955.7</v>
      </c>
      <c r="L2323">
        <v>277.89999999999998</v>
      </c>
      <c r="M2323">
        <v>9.6</v>
      </c>
    </row>
    <row r="2324" spans="1:13" x14ac:dyDescent="0.2">
      <c r="A2324">
        <v>2019</v>
      </c>
      <c r="B2324">
        <v>4</v>
      </c>
      <c r="C2324">
        <v>7</v>
      </c>
      <c r="D2324">
        <v>16</v>
      </c>
      <c r="E2324">
        <v>0</v>
      </c>
      <c r="F2324">
        <v>839</v>
      </c>
      <c r="G2324">
        <v>293</v>
      </c>
      <c r="H2324">
        <v>797</v>
      </c>
      <c r="I2324">
        <v>18.899999999999999</v>
      </c>
      <c r="J2324">
        <v>34.5</v>
      </c>
      <c r="K2324">
        <v>955.9</v>
      </c>
      <c r="L2324">
        <v>286.2</v>
      </c>
      <c r="M2324">
        <v>8.3000000000000007</v>
      </c>
    </row>
    <row r="2325" spans="1:13" x14ac:dyDescent="0.2">
      <c r="A2325">
        <v>2019</v>
      </c>
      <c r="B2325">
        <v>4</v>
      </c>
      <c r="C2325">
        <v>7</v>
      </c>
      <c r="D2325">
        <v>17</v>
      </c>
      <c r="E2325">
        <v>0</v>
      </c>
      <c r="F2325">
        <v>455</v>
      </c>
      <c r="G2325">
        <v>202</v>
      </c>
      <c r="H2325">
        <v>399</v>
      </c>
      <c r="I2325">
        <v>18</v>
      </c>
      <c r="J2325">
        <v>39.200000000000003</v>
      </c>
      <c r="K2325">
        <v>956.3</v>
      </c>
      <c r="L2325">
        <v>278.10000000000002</v>
      </c>
      <c r="M2325">
        <v>9</v>
      </c>
    </row>
    <row r="2326" spans="1:13" x14ac:dyDescent="0.2">
      <c r="A2326">
        <v>2019</v>
      </c>
      <c r="B2326">
        <v>4</v>
      </c>
      <c r="C2326">
        <v>7</v>
      </c>
      <c r="D2326">
        <v>18</v>
      </c>
      <c r="E2326">
        <v>0</v>
      </c>
      <c r="F2326">
        <v>296</v>
      </c>
      <c r="G2326">
        <v>95</v>
      </c>
      <c r="H2326">
        <v>175</v>
      </c>
      <c r="I2326">
        <v>16.899999999999999</v>
      </c>
      <c r="J2326">
        <v>42.6</v>
      </c>
      <c r="K2326">
        <v>957</v>
      </c>
      <c r="L2326">
        <v>295</v>
      </c>
      <c r="M2326">
        <v>7.6</v>
      </c>
    </row>
    <row r="2327" spans="1:13" x14ac:dyDescent="0.2">
      <c r="A2327">
        <v>2019</v>
      </c>
      <c r="B2327">
        <v>4</v>
      </c>
      <c r="C2327">
        <v>7</v>
      </c>
      <c r="D2327">
        <v>19</v>
      </c>
      <c r="E2327">
        <v>0</v>
      </c>
      <c r="F2327">
        <v>14</v>
      </c>
      <c r="G2327">
        <v>18</v>
      </c>
      <c r="H2327">
        <v>19</v>
      </c>
      <c r="I2327">
        <v>16</v>
      </c>
      <c r="J2327">
        <v>47.1</v>
      </c>
      <c r="K2327">
        <v>957.4</v>
      </c>
      <c r="L2327">
        <v>278</v>
      </c>
      <c r="M2327">
        <v>4.5999999999999996</v>
      </c>
    </row>
    <row r="2328" spans="1:13" x14ac:dyDescent="0.2">
      <c r="A2328">
        <v>2019</v>
      </c>
      <c r="B2328">
        <v>4</v>
      </c>
      <c r="C2328">
        <v>7</v>
      </c>
      <c r="D2328">
        <v>20</v>
      </c>
      <c r="E2328">
        <v>0</v>
      </c>
      <c r="F2328">
        <v>0</v>
      </c>
      <c r="G2328">
        <v>0</v>
      </c>
      <c r="H2328">
        <v>0</v>
      </c>
      <c r="I2328">
        <v>15.4</v>
      </c>
      <c r="J2328">
        <v>50.9</v>
      </c>
      <c r="K2328">
        <v>958</v>
      </c>
      <c r="L2328">
        <v>265.5</v>
      </c>
      <c r="M2328">
        <v>3.6</v>
      </c>
    </row>
    <row r="2329" spans="1:13" x14ac:dyDescent="0.2">
      <c r="A2329">
        <v>2019</v>
      </c>
      <c r="B2329">
        <v>4</v>
      </c>
      <c r="C2329">
        <v>7</v>
      </c>
      <c r="D2329">
        <v>21</v>
      </c>
      <c r="E2329">
        <v>0</v>
      </c>
      <c r="F2329">
        <v>0</v>
      </c>
      <c r="G2329">
        <v>0</v>
      </c>
      <c r="H2329">
        <v>0</v>
      </c>
      <c r="I2329">
        <v>15.1</v>
      </c>
      <c r="J2329">
        <v>51.7</v>
      </c>
      <c r="K2329">
        <v>958.5</v>
      </c>
      <c r="L2329">
        <v>251.5</v>
      </c>
      <c r="M2329">
        <v>1.6</v>
      </c>
    </row>
    <row r="2330" spans="1:13" x14ac:dyDescent="0.2">
      <c r="A2330">
        <v>2019</v>
      </c>
      <c r="B2330">
        <v>4</v>
      </c>
      <c r="C2330">
        <v>7</v>
      </c>
      <c r="D2330">
        <v>22</v>
      </c>
      <c r="E2330">
        <v>0</v>
      </c>
      <c r="F2330">
        <v>0</v>
      </c>
      <c r="G2330">
        <v>0</v>
      </c>
      <c r="H2330">
        <v>0</v>
      </c>
      <c r="I2330">
        <v>14.4</v>
      </c>
      <c r="J2330">
        <v>55.7</v>
      </c>
      <c r="K2330">
        <v>958.7</v>
      </c>
      <c r="L2330">
        <v>209.8</v>
      </c>
      <c r="M2330">
        <v>0.5</v>
      </c>
    </row>
    <row r="2331" spans="1:13" x14ac:dyDescent="0.2">
      <c r="A2331">
        <v>2019</v>
      </c>
      <c r="B2331">
        <v>4</v>
      </c>
      <c r="C2331">
        <v>7</v>
      </c>
      <c r="D2331">
        <v>23</v>
      </c>
      <c r="E2331">
        <v>0</v>
      </c>
      <c r="F2331">
        <v>0</v>
      </c>
      <c r="G2331">
        <v>0</v>
      </c>
      <c r="H2331">
        <v>0</v>
      </c>
      <c r="I2331">
        <v>14</v>
      </c>
      <c r="J2331">
        <v>63.7</v>
      </c>
      <c r="K2331">
        <v>958.7</v>
      </c>
      <c r="L2331">
        <v>223.6</v>
      </c>
      <c r="M2331">
        <v>0.8</v>
      </c>
    </row>
    <row r="2332" spans="1:13" x14ac:dyDescent="0.2">
      <c r="A2332">
        <v>2019</v>
      </c>
      <c r="B2332">
        <v>4</v>
      </c>
      <c r="C2332">
        <v>8</v>
      </c>
      <c r="D2332">
        <v>0</v>
      </c>
      <c r="E2332">
        <v>0</v>
      </c>
      <c r="F2332">
        <v>0</v>
      </c>
      <c r="G2332">
        <v>0</v>
      </c>
      <c r="H2332">
        <v>0</v>
      </c>
      <c r="I2332">
        <v>13.3</v>
      </c>
      <c r="J2332">
        <v>71.5</v>
      </c>
      <c r="K2332">
        <v>958.8</v>
      </c>
      <c r="L2332">
        <v>227.9</v>
      </c>
      <c r="M2332">
        <v>0.9</v>
      </c>
    </row>
    <row r="2333" spans="1:13" x14ac:dyDescent="0.2">
      <c r="A2333">
        <v>2019</v>
      </c>
      <c r="B2333">
        <v>4</v>
      </c>
      <c r="C2333">
        <v>8</v>
      </c>
      <c r="D2333">
        <v>1</v>
      </c>
      <c r="E2333">
        <v>0</v>
      </c>
      <c r="F2333">
        <v>0</v>
      </c>
      <c r="G2333">
        <v>0</v>
      </c>
      <c r="H2333">
        <v>0</v>
      </c>
      <c r="I2333">
        <v>12.9</v>
      </c>
      <c r="J2333">
        <v>71.8</v>
      </c>
      <c r="K2333">
        <v>958.2</v>
      </c>
      <c r="L2333">
        <v>197.4</v>
      </c>
      <c r="M2333">
        <v>1.2</v>
      </c>
    </row>
    <row r="2334" spans="1:13" x14ac:dyDescent="0.2">
      <c r="A2334">
        <v>2019</v>
      </c>
      <c r="B2334">
        <v>4</v>
      </c>
      <c r="C2334">
        <v>8</v>
      </c>
      <c r="D2334">
        <v>2</v>
      </c>
      <c r="E2334">
        <v>0</v>
      </c>
      <c r="F2334">
        <v>0</v>
      </c>
      <c r="G2334">
        <v>0</v>
      </c>
      <c r="H2334">
        <v>0</v>
      </c>
      <c r="I2334">
        <v>11.9</v>
      </c>
      <c r="J2334">
        <v>74.3</v>
      </c>
      <c r="K2334">
        <v>957.8</v>
      </c>
      <c r="L2334">
        <v>243.6</v>
      </c>
      <c r="M2334">
        <v>1</v>
      </c>
    </row>
    <row r="2335" spans="1:13" x14ac:dyDescent="0.2">
      <c r="A2335">
        <v>2019</v>
      </c>
      <c r="B2335">
        <v>4</v>
      </c>
      <c r="C2335">
        <v>8</v>
      </c>
      <c r="D2335">
        <v>3</v>
      </c>
      <c r="E2335">
        <v>0</v>
      </c>
      <c r="F2335">
        <v>0</v>
      </c>
      <c r="G2335">
        <v>0</v>
      </c>
      <c r="H2335">
        <v>0</v>
      </c>
      <c r="I2335">
        <v>11.5</v>
      </c>
      <c r="J2335">
        <v>74.900000000000006</v>
      </c>
      <c r="K2335">
        <v>957.5</v>
      </c>
      <c r="L2335">
        <v>207.4</v>
      </c>
      <c r="M2335">
        <v>1.4</v>
      </c>
    </row>
    <row r="2336" spans="1:13" x14ac:dyDescent="0.2">
      <c r="A2336">
        <v>2019</v>
      </c>
      <c r="B2336">
        <v>4</v>
      </c>
      <c r="C2336">
        <v>8</v>
      </c>
      <c r="D2336">
        <v>4</v>
      </c>
      <c r="E2336">
        <v>0</v>
      </c>
      <c r="F2336">
        <v>0</v>
      </c>
      <c r="G2336">
        <v>0</v>
      </c>
      <c r="H2336">
        <v>0</v>
      </c>
      <c r="I2336">
        <v>11.3</v>
      </c>
      <c r="J2336">
        <v>77.3</v>
      </c>
      <c r="K2336">
        <v>957.3</v>
      </c>
      <c r="L2336">
        <v>49.5</v>
      </c>
      <c r="M2336">
        <v>1.2</v>
      </c>
    </row>
    <row r="2337" spans="1:13" x14ac:dyDescent="0.2">
      <c r="A2337">
        <v>2019</v>
      </c>
      <c r="B2337">
        <v>4</v>
      </c>
      <c r="C2337">
        <v>8</v>
      </c>
      <c r="D2337">
        <v>5</v>
      </c>
      <c r="E2337">
        <v>0</v>
      </c>
      <c r="F2337">
        <v>0</v>
      </c>
      <c r="G2337">
        <v>0</v>
      </c>
      <c r="H2337">
        <v>0</v>
      </c>
      <c r="I2337">
        <v>10.9</v>
      </c>
      <c r="J2337">
        <v>79</v>
      </c>
      <c r="K2337">
        <v>957.2</v>
      </c>
      <c r="L2337">
        <v>281.3</v>
      </c>
      <c r="M2337">
        <v>0.7</v>
      </c>
    </row>
    <row r="2338" spans="1:13" x14ac:dyDescent="0.2">
      <c r="A2338">
        <v>2019</v>
      </c>
      <c r="B2338">
        <v>4</v>
      </c>
      <c r="C2338">
        <v>8</v>
      </c>
      <c r="D2338">
        <v>6</v>
      </c>
      <c r="E2338">
        <v>0</v>
      </c>
      <c r="F2338">
        <v>0</v>
      </c>
      <c r="G2338">
        <v>1</v>
      </c>
      <c r="H2338">
        <v>1</v>
      </c>
      <c r="I2338">
        <v>11.1</v>
      </c>
      <c r="J2338">
        <v>76.5</v>
      </c>
      <c r="K2338">
        <v>957.5</v>
      </c>
      <c r="L2338">
        <v>169.4</v>
      </c>
      <c r="M2338">
        <v>0.8</v>
      </c>
    </row>
    <row r="2339" spans="1:13" x14ac:dyDescent="0.2">
      <c r="A2339">
        <v>2019</v>
      </c>
      <c r="B2339">
        <v>4</v>
      </c>
      <c r="C2339">
        <v>8</v>
      </c>
      <c r="D2339">
        <v>7</v>
      </c>
      <c r="E2339">
        <v>0</v>
      </c>
      <c r="F2339">
        <v>35</v>
      </c>
      <c r="G2339">
        <v>58</v>
      </c>
      <c r="H2339">
        <v>65</v>
      </c>
      <c r="I2339">
        <v>12</v>
      </c>
      <c r="J2339">
        <v>72.2</v>
      </c>
      <c r="K2339">
        <v>957.9</v>
      </c>
      <c r="L2339">
        <v>251.5</v>
      </c>
      <c r="M2339">
        <v>1.3</v>
      </c>
    </row>
    <row r="2340" spans="1:13" x14ac:dyDescent="0.2">
      <c r="A2340">
        <v>2019</v>
      </c>
      <c r="B2340">
        <v>4</v>
      </c>
      <c r="C2340">
        <v>8</v>
      </c>
      <c r="D2340">
        <v>8</v>
      </c>
      <c r="E2340">
        <v>0</v>
      </c>
      <c r="F2340">
        <v>208</v>
      </c>
      <c r="G2340">
        <v>182</v>
      </c>
      <c r="H2340">
        <v>263</v>
      </c>
      <c r="I2340">
        <v>15</v>
      </c>
      <c r="J2340">
        <v>59.3</v>
      </c>
      <c r="K2340">
        <v>957.9</v>
      </c>
      <c r="L2340">
        <v>147</v>
      </c>
      <c r="M2340">
        <v>1.3</v>
      </c>
    </row>
    <row r="2341" spans="1:13" x14ac:dyDescent="0.2">
      <c r="A2341">
        <v>2019</v>
      </c>
      <c r="B2341">
        <v>4</v>
      </c>
      <c r="C2341">
        <v>8</v>
      </c>
      <c r="D2341">
        <v>9</v>
      </c>
      <c r="E2341">
        <v>0</v>
      </c>
      <c r="F2341">
        <v>167</v>
      </c>
      <c r="G2341">
        <v>333</v>
      </c>
      <c r="H2341">
        <v>425</v>
      </c>
      <c r="I2341">
        <v>17.7</v>
      </c>
      <c r="J2341">
        <v>42.1</v>
      </c>
      <c r="K2341">
        <v>957.7</v>
      </c>
      <c r="L2341">
        <v>280.10000000000002</v>
      </c>
      <c r="M2341">
        <v>4.5</v>
      </c>
    </row>
    <row r="2342" spans="1:13" x14ac:dyDescent="0.2">
      <c r="A2342">
        <v>2019</v>
      </c>
      <c r="B2342">
        <v>4</v>
      </c>
      <c r="C2342">
        <v>8</v>
      </c>
      <c r="D2342">
        <v>10</v>
      </c>
      <c r="E2342">
        <v>0</v>
      </c>
      <c r="F2342">
        <v>228</v>
      </c>
      <c r="G2342">
        <v>369</v>
      </c>
      <c r="H2342">
        <v>537</v>
      </c>
      <c r="I2342">
        <v>18.3</v>
      </c>
      <c r="J2342">
        <v>38.700000000000003</v>
      </c>
      <c r="K2342">
        <v>958.1</v>
      </c>
      <c r="L2342">
        <v>280.39999999999998</v>
      </c>
      <c r="M2342">
        <v>6.9</v>
      </c>
    </row>
    <row r="2343" spans="1:13" x14ac:dyDescent="0.2">
      <c r="A2343">
        <v>2019</v>
      </c>
      <c r="B2343">
        <v>4</v>
      </c>
      <c r="C2343">
        <v>8</v>
      </c>
      <c r="D2343">
        <v>11</v>
      </c>
      <c r="E2343">
        <v>0</v>
      </c>
      <c r="F2343">
        <v>795</v>
      </c>
      <c r="G2343">
        <v>180</v>
      </c>
      <c r="H2343">
        <v>814</v>
      </c>
      <c r="I2343">
        <v>19.399999999999999</v>
      </c>
      <c r="J2343">
        <v>37.1</v>
      </c>
      <c r="K2343">
        <v>958</v>
      </c>
      <c r="L2343">
        <v>261.89999999999998</v>
      </c>
      <c r="M2343">
        <v>5.5</v>
      </c>
    </row>
    <row r="2344" spans="1:13" x14ac:dyDescent="0.2">
      <c r="A2344">
        <v>2019</v>
      </c>
      <c r="B2344">
        <v>4</v>
      </c>
      <c r="C2344">
        <v>8</v>
      </c>
      <c r="D2344">
        <v>12</v>
      </c>
      <c r="E2344">
        <v>0</v>
      </c>
      <c r="F2344">
        <v>886</v>
      </c>
      <c r="G2344">
        <v>157</v>
      </c>
      <c r="H2344">
        <v>919</v>
      </c>
      <c r="I2344">
        <v>20.399999999999999</v>
      </c>
      <c r="J2344">
        <v>36</v>
      </c>
      <c r="K2344">
        <v>957.3</v>
      </c>
      <c r="L2344">
        <v>228.7</v>
      </c>
      <c r="M2344">
        <v>4.2</v>
      </c>
    </row>
    <row r="2345" spans="1:13" x14ac:dyDescent="0.2">
      <c r="A2345">
        <v>2019</v>
      </c>
      <c r="B2345">
        <v>4</v>
      </c>
      <c r="C2345">
        <v>8</v>
      </c>
      <c r="D2345">
        <v>13</v>
      </c>
      <c r="E2345">
        <v>0</v>
      </c>
      <c r="F2345">
        <v>935</v>
      </c>
      <c r="G2345">
        <v>213</v>
      </c>
      <c r="H2345">
        <v>1028</v>
      </c>
      <c r="I2345">
        <v>21.4</v>
      </c>
      <c r="J2345">
        <v>36.4</v>
      </c>
      <c r="K2345">
        <v>956.7</v>
      </c>
      <c r="L2345">
        <v>217.9</v>
      </c>
      <c r="M2345">
        <v>4.3</v>
      </c>
    </row>
    <row r="2346" spans="1:13" x14ac:dyDescent="0.2">
      <c r="A2346">
        <v>2019</v>
      </c>
      <c r="B2346">
        <v>4</v>
      </c>
      <c r="C2346">
        <v>8</v>
      </c>
      <c r="D2346">
        <v>14</v>
      </c>
      <c r="E2346">
        <v>0</v>
      </c>
      <c r="F2346">
        <v>778</v>
      </c>
      <c r="G2346">
        <v>224</v>
      </c>
      <c r="H2346">
        <v>875</v>
      </c>
      <c r="I2346">
        <v>21.7</v>
      </c>
      <c r="J2346">
        <v>37.799999999999997</v>
      </c>
      <c r="K2346">
        <v>956.3</v>
      </c>
      <c r="L2346">
        <v>243.1</v>
      </c>
      <c r="M2346">
        <v>3.7</v>
      </c>
    </row>
    <row r="2347" spans="1:13" x14ac:dyDescent="0.2">
      <c r="A2347">
        <v>2019</v>
      </c>
      <c r="B2347">
        <v>4</v>
      </c>
      <c r="C2347">
        <v>8</v>
      </c>
      <c r="D2347">
        <v>15</v>
      </c>
      <c r="E2347">
        <v>0</v>
      </c>
      <c r="F2347">
        <v>630</v>
      </c>
      <c r="G2347">
        <v>223</v>
      </c>
      <c r="H2347">
        <v>689</v>
      </c>
      <c r="I2347">
        <v>21.5</v>
      </c>
      <c r="J2347">
        <v>40.1</v>
      </c>
      <c r="K2347">
        <v>955.9</v>
      </c>
      <c r="L2347">
        <v>239.2</v>
      </c>
      <c r="M2347">
        <v>6.1</v>
      </c>
    </row>
    <row r="2348" spans="1:13" x14ac:dyDescent="0.2">
      <c r="A2348">
        <v>2019</v>
      </c>
      <c r="B2348">
        <v>4</v>
      </c>
      <c r="C2348">
        <v>8</v>
      </c>
      <c r="D2348">
        <v>16</v>
      </c>
      <c r="E2348">
        <v>0</v>
      </c>
      <c r="F2348">
        <v>897</v>
      </c>
      <c r="G2348">
        <v>87</v>
      </c>
      <c r="H2348">
        <v>623</v>
      </c>
      <c r="I2348">
        <v>21.7</v>
      </c>
      <c r="J2348">
        <v>38.9</v>
      </c>
      <c r="K2348">
        <v>955.4</v>
      </c>
      <c r="L2348">
        <v>254.9</v>
      </c>
      <c r="M2348">
        <v>7.1</v>
      </c>
    </row>
    <row r="2349" spans="1:13" x14ac:dyDescent="0.2">
      <c r="A2349">
        <v>2019</v>
      </c>
      <c r="B2349">
        <v>4</v>
      </c>
      <c r="C2349">
        <v>8</v>
      </c>
      <c r="D2349">
        <v>17</v>
      </c>
      <c r="E2349">
        <v>0</v>
      </c>
      <c r="F2349">
        <v>736</v>
      </c>
      <c r="G2349">
        <v>80</v>
      </c>
      <c r="H2349">
        <v>402</v>
      </c>
      <c r="I2349">
        <v>21.7</v>
      </c>
      <c r="J2349">
        <v>34.4</v>
      </c>
      <c r="K2349">
        <v>955.2</v>
      </c>
      <c r="L2349">
        <v>268.8</v>
      </c>
      <c r="M2349">
        <v>8.1999999999999993</v>
      </c>
    </row>
    <row r="2350" spans="1:13" x14ac:dyDescent="0.2">
      <c r="A2350">
        <v>2019</v>
      </c>
      <c r="B2350">
        <v>4</v>
      </c>
      <c r="C2350">
        <v>8</v>
      </c>
      <c r="D2350">
        <v>18</v>
      </c>
      <c r="E2350">
        <v>0</v>
      </c>
      <c r="F2350">
        <v>33</v>
      </c>
      <c r="G2350">
        <v>67</v>
      </c>
      <c r="H2350">
        <v>77</v>
      </c>
      <c r="I2350">
        <v>19.8</v>
      </c>
      <c r="J2350">
        <v>39.200000000000003</v>
      </c>
      <c r="K2350">
        <v>955.6</v>
      </c>
      <c r="L2350">
        <v>286.5</v>
      </c>
      <c r="M2350">
        <v>6.6</v>
      </c>
    </row>
    <row r="2351" spans="1:13" x14ac:dyDescent="0.2">
      <c r="A2351">
        <v>2019</v>
      </c>
      <c r="B2351">
        <v>4</v>
      </c>
      <c r="C2351">
        <v>8</v>
      </c>
      <c r="D2351">
        <v>19</v>
      </c>
      <c r="E2351">
        <v>0</v>
      </c>
      <c r="F2351">
        <v>3</v>
      </c>
      <c r="G2351">
        <v>10</v>
      </c>
      <c r="H2351">
        <v>10</v>
      </c>
      <c r="I2351">
        <v>17.7</v>
      </c>
      <c r="J2351">
        <v>51.8</v>
      </c>
      <c r="K2351">
        <v>956.1</v>
      </c>
      <c r="L2351">
        <v>254.9</v>
      </c>
      <c r="M2351">
        <v>4.2</v>
      </c>
    </row>
    <row r="2352" spans="1:13" x14ac:dyDescent="0.2">
      <c r="A2352">
        <v>2019</v>
      </c>
      <c r="B2352">
        <v>4</v>
      </c>
      <c r="C2352">
        <v>8</v>
      </c>
      <c r="D2352">
        <v>20</v>
      </c>
      <c r="E2352">
        <v>0</v>
      </c>
      <c r="F2352">
        <v>0</v>
      </c>
      <c r="G2352">
        <v>0</v>
      </c>
      <c r="H2352">
        <v>0</v>
      </c>
      <c r="I2352">
        <v>17.3</v>
      </c>
      <c r="J2352">
        <v>52.2</v>
      </c>
      <c r="K2352">
        <v>956.6</v>
      </c>
      <c r="L2352">
        <v>266.5</v>
      </c>
      <c r="M2352">
        <v>3.8</v>
      </c>
    </row>
    <row r="2353" spans="1:13" x14ac:dyDescent="0.2">
      <c r="A2353">
        <v>2019</v>
      </c>
      <c r="B2353">
        <v>4</v>
      </c>
      <c r="C2353">
        <v>8</v>
      </c>
      <c r="D2353">
        <v>21</v>
      </c>
      <c r="E2353">
        <v>0</v>
      </c>
      <c r="F2353">
        <v>0</v>
      </c>
      <c r="G2353">
        <v>0</v>
      </c>
      <c r="H2353">
        <v>0</v>
      </c>
      <c r="I2353">
        <v>16.3</v>
      </c>
      <c r="J2353">
        <v>54.1</v>
      </c>
      <c r="K2353">
        <v>956.9</v>
      </c>
      <c r="L2353">
        <v>248.9</v>
      </c>
      <c r="M2353">
        <v>3.4</v>
      </c>
    </row>
    <row r="2354" spans="1:13" x14ac:dyDescent="0.2">
      <c r="A2354">
        <v>2019</v>
      </c>
      <c r="B2354">
        <v>4</v>
      </c>
      <c r="C2354">
        <v>8</v>
      </c>
      <c r="D2354">
        <v>22</v>
      </c>
      <c r="E2354">
        <v>0</v>
      </c>
      <c r="F2354">
        <v>0</v>
      </c>
      <c r="G2354">
        <v>0</v>
      </c>
      <c r="H2354">
        <v>0</v>
      </c>
      <c r="I2354">
        <v>15.5</v>
      </c>
      <c r="J2354">
        <v>56.4</v>
      </c>
      <c r="K2354">
        <v>956.9</v>
      </c>
      <c r="L2354">
        <v>271.60000000000002</v>
      </c>
      <c r="M2354">
        <v>4.2</v>
      </c>
    </row>
    <row r="2355" spans="1:13" x14ac:dyDescent="0.2">
      <c r="A2355">
        <v>2019</v>
      </c>
      <c r="B2355">
        <v>4</v>
      </c>
      <c r="C2355">
        <v>8</v>
      </c>
      <c r="D2355">
        <v>23</v>
      </c>
      <c r="E2355">
        <v>0</v>
      </c>
      <c r="F2355">
        <v>0</v>
      </c>
      <c r="G2355">
        <v>0</v>
      </c>
      <c r="H2355">
        <v>0</v>
      </c>
      <c r="I2355">
        <v>15.5</v>
      </c>
      <c r="J2355">
        <v>48.2</v>
      </c>
      <c r="K2355">
        <v>956.9</v>
      </c>
      <c r="L2355">
        <v>268</v>
      </c>
      <c r="M2355">
        <v>4.4000000000000004</v>
      </c>
    </row>
    <row r="2356" spans="1:13" x14ac:dyDescent="0.2">
      <c r="A2356">
        <v>2019</v>
      </c>
      <c r="B2356">
        <v>4</v>
      </c>
      <c r="C2356">
        <v>9</v>
      </c>
      <c r="D2356">
        <v>0</v>
      </c>
      <c r="E2356">
        <v>0</v>
      </c>
      <c r="F2356">
        <v>0</v>
      </c>
      <c r="G2356">
        <v>0</v>
      </c>
      <c r="H2356">
        <v>0</v>
      </c>
      <c r="I2356">
        <v>15</v>
      </c>
      <c r="J2356">
        <v>44</v>
      </c>
      <c r="K2356">
        <v>956.9</v>
      </c>
      <c r="L2356">
        <v>280.2</v>
      </c>
      <c r="M2356">
        <v>4.9000000000000004</v>
      </c>
    </row>
    <row r="2357" spans="1:13" x14ac:dyDescent="0.2">
      <c r="A2357">
        <v>2019</v>
      </c>
      <c r="B2357">
        <v>4</v>
      </c>
      <c r="C2357">
        <v>9</v>
      </c>
      <c r="D2357">
        <v>1</v>
      </c>
      <c r="E2357">
        <v>0</v>
      </c>
      <c r="F2357">
        <v>0</v>
      </c>
      <c r="G2357">
        <v>0</v>
      </c>
      <c r="H2357">
        <v>0</v>
      </c>
      <c r="I2357">
        <v>14.2</v>
      </c>
      <c r="J2357">
        <v>48.9</v>
      </c>
      <c r="K2357">
        <v>956.8</v>
      </c>
      <c r="L2357">
        <v>292.39999999999998</v>
      </c>
      <c r="M2357">
        <v>5.4</v>
      </c>
    </row>
    <row r="2358" spans="1:13" x14ac:dyDescent="0.2">
      <c r="A2358">
        <v>2019</v>
      </c>
      <c r="B2358">
        <v>4</v>
      </c>
      <c r="C2358">
        <v>9</v>
      </c>
      <c r="D2358">
        <v>2</v>
      </c>
      <c r="E2358">
        <v>0</v>
      </c>
      <c r="F2358">
        <v>0</v>
      </c>
      <c r="G2358">
        <v>0</v>
      </c>
      <c r="H2358">
        <v>0</v>
      </c>
      <c r="I2358">
        <v>13.5</v>
      </c>
      <c r="J2358">
        <v>47.5</v>
      </c>
      <c r="K2358">
        <v>956.8</v>
      </c>
      <c r="L2358">
        <v>277.39999999999998</v>
      </c>
      <c r="M2358">
        <v>3.6</v>
      </c>
    </row>
    <row r="2359" spans="1:13" x14ac:dyDescent="0.2">
      <c r="A2359">
        <v>2019</v>
      </c>
      <c r="B2359">
        <v>4</v>
      </c>
      <c r="C2359">
        <v>9</v>
      </c>
      <c r="D2359">
        <v>3</v>
      </c>
      <c r="E2359">
        <v>0</v>
      </c>
      <c r="F2359">
        <v>0</v>
      </c>
      <c r="G2359">
        <v>0</v>
      </c>
      <c r="H2359">
        <v>0</v>
      </c>
      <c r="I2359">
        <v>13.4</v>
      </c>
      <c r="J2359">
        <v>44.4</v>
      </c>
      <c r="K2359">
        <v>957.1</v>
      </c>
      <c r="L2359">
        <v>266.10000000000002</v>
      </c>
      <c r="M2359">
        <v>2.5</v>
      </c>
    </row>
    <row r="2360" spans="1:13" x14ac:dyDescent="0.2">
      <c r="A2360">
        <v>2019</v>
      </c>
      <c r="B2360">
        <v>4</v>
      </c>
      <c r="C2360">
        <v>9</v>
      </c>
      <c r="D2360">
        <v>4</v>
      </c>
      <c r="E2360">
        <v>0</v>
      </c>
      <c r="F2360">
        <v>0</v>
      </c>
      <c r="G2360">
        <v>0</v>
      </c>
      <c r="H2360">
        <v>0</v>
      </c>
      <c r="I2360">
        <v>13.2</v>
      </c>
      <c r="J2360">
        <v>44.1</v>
      </c>
      <c r="K2360">
        <v>957</v>
      </c>
      <c r="L2360">
        <v>261.39999999999998</v>
      </c>
      <c r="M2360">
        <v>4.9000000000000004</v>
      </c>
    </row>
    <row r="2361" spans="1:13" x14ac:dyDescent="0.2">
      <c r="A2361">
        <v>2019</v>
      </c>
      <c r="B2361">
        <v>4</v>
      </c>
      <c r="C2361">
        <v>9</v>
      </c>
      <c r="D2361">
        <v>5</v>
      </c>
      <c r="E2361">
        <v>0</v>
      </c>
      <c r="F2361">
        <v>0</v>
      </c>
      <c r="G2361">
        <v>0</v>
      </c>
      <c r="H2361">
        <v>0</v>
      </c>
      <c r="I2361">
        <v>13.1</v>
      </c>
      <c r="J2361">
        <v>43.1</v>
      </c>
      <c r="K2361">
        <v>957</v>
      </c>
      <c r="L2361">
        <v>272.2</v>
      </c>
      <c r="M2361">
        <v>6.3</v>
      </c>
    </row>
    <row r="2362" spans="1:13" x14ac:dyDescent="0.2">
      <c r="A2362">
        <v>2019</v>
      </c>
      <c r="B2362">
        <v>4</v>
      </c>
      <c r="C2362">
        <v>9</v>
      </c>
      <c r="D2362">
        <v>6</v>
      </c>
      <c r="E2362">
        <v>0</v>
      </c>
      <c r="F2362">
        <v>15</v>
      </c>
      <c r="G2362">
        <v>2</v>
      </c>
      <c r="H2362">
        <v>3</v>
      </c>
      <c r="I2362">
        <v>12.5</v>
      </c>
      <c r="J2362">
        <v>43.8</v>
      </c>
      <c r="K2362">
        <v>957.3</v>
      </c>
      <c r="L2362">
        <v>303.3</v>
      </c>
      <c r="M2362">
        <v>4.3</v>
      </c>
    </row>
    <row r="2363" spans="1:13" x14ac:dyDescent="0.2">
      <c r="A2363">
        <v>2019</v>
      </c>
      <c r="B2363">
        <v>4</v>
      </c>
      <c r="C2363">
        <v>9</v>
      </c>
      <c r="D2363">
        <v>7</v>
      </c>
      <c r="E2363">
        <v>0</v>
      </c>
      <c r="F2363">
        <v>505</v>
      </c>
      <c r="G2363">
        <v>30</v>
      </c>
      <c r="H2363">
        <v>110</v>
      </c>
      <c r="I2363">
        <v>13.4</v>
      </c>
      <c r="J2363">
        <v>40.200000000000003</v>
      </c>
      <c r="K2363">
        <v>957.7</v>
      </c>
      <c r="L2363">
        <v>304.2</v>
      </c>
      <c r="M2363">
        <v>6.5</v>
      </c>
    </row>
    <row r="2364" spans="1:13" x14ac:dyDescent="0.2">
      <c r="A2364">
        <v>2019</v>
      </c>
      <c r="B2364">
        <v>4</v>
      </c>
      <c r="C2364">
        <v>9</v>
      </c>
      <c r="D2364">
        <v>8</v>
      </c>
      <c r="E2364">
        <v>0</v>
      </c>
      <c r="F2364">
        <v>790</v>
      </c>
      <c r="G2364">
        <v>53</v>
      </c>
      <c r="H2364">
        <v>326</v>
      </c>
      <c r="I2364">
        <v>14.9</v>
      </c>
      <c r="J2364">
        <v>34.9</v>
      </c>
      <c r="K2364">
        <v>958.1</v>
      </c>
      <c r="L2364">
        <v>305.39999999999998</v>
      </c>
      <c r="M2364">
        <v>6.1</v>
      </c>
    </row>
    <row r="2365" spans="1:13" x14ac:dyDescent="0.2">
      <c r="A2365">
        <v>2019</v>
      </c>
      <c r="B2365">
        <v>4</v>
      </c>
      <c r="C2365">
        <v>9</v>
      </c>
      <c r="D2365">
        <v>9</v>
      </c>
      <c r="E2365">
        <v>0</v>
      </c>
      <c r="F2365">
        <v>900</v>
      </c>
      <c r="G2365">
        <v>64</v>
      </c>
      <c r="H2365">
        <v>539</v>
      </c>
      <c r="I2365">
        <v>16</v>
      </c>
      <c r="J2365">
        <v>32.6</v>
      </c>
      <c r="K2365">
        <v>958.1</v>
      </c>
      <c r="L2365">
        <v>287.8</v>
      </c>
      <c r="M2365">
        <v>7.9</v>
      </c>
    </row>
    <row r="2366" spans="1:13" x14ac:dyDescent="0.2">
      <c r="A2366">
        <v>2019</v>
      </c>
      <c r="B2366">
        <v>4</v>
      </c>
      <c r="C2366">
        <v>9</v>
      </c>
      <c r="D2366">
        <v>10</v>
      </c>
      <c r="E2366">
        <v>0</v>
      </c>
      <c r="F2366">
        <v>959</v>
      </c>
      <c r="G2366">
        <v>69</v>
      </c>
      <c r="H2366">
        <v>723</v>
      </c>
      <c r="I2366">
        <v>17</v>
      </c>
      <c r="J2366">
        <v>32.9</v>
      </c>
      <c r="K2366">
        <v>958.1</v>
      </c>
      <c r="L2366">
        <v>269.3</v>
      </c>
      <c r="M2366">
        <v>6.9</v>
      </c>
    </row>
    <row r="2367" spans="1:13" x14ac:dyDescent="0.2">
      <c r="A2367">
        <v>2019</v>
      </c>
      <c r="B2367">
        <v>4</v>
      </c>
      <c r="C2367">
        <v>9</v>
      </c>
      <c r="D2367">
        <v>11</v>
      </c>
      <c r="E2367">
        <v>0</v>
      </c>
      <c r="F2367">
        <v>995</v>
      </c>
      <c r="G2367">
        <v>71</v>
      </c>
      <c r="H2367">
        <v>861</v>
      </c>
      <c r="I2367">
        <v>18</v>
      </c>
      <c r="J2367">
        <v>29.3</v>
      </c>
      <c r="K2367">
        <v>957.8</v>
      </c>
      <c r="L2367">
        <v>274.3</v>
      </c>
      <c r="M2367">
        <v>7.8</v>
      </c>
    </row>
    <row r="2368" spans="1:13" x14ac:dyDescent="0.2">
      <c r="A2368">
        <v>2019</v>
      </c>
      <c r="B2368">
        <v>4</v>
      </c>
      <c r="C2368">
        <v>9</v>
      </c>
      <c r="D2368">
        <v>12</v>
      </c>
      <c r="E2368">
        <v>0</v>
      </c>
      <c r="F2368">
        <v>1011</v>
      </c>
      <c r="G2368">
        <v>73</v>
      </c>
      <c r="H2368">
        <v>941</v>
      </c>
      <c r="I2368">
        <v>18.899999999999999</v>
      </c>
      <c r="J2368">
        <v>27.4</v>
      </c>
      <c r="K2368">
        <v>957.1</v>
      </c>
      <c r="L2368">
        <v>283.39999999999998</v>
      </c>
      <c r="M2368">
        <v>7.3</v>
      </c>
    </row>
    <row r="2369" spans="1:13" x14ac:dyDescent="0.2">
      <c r="A2369">
        <v>2019</v>
      </c>
      <c r="B2369">
        <v>4</v>
      </c>
      <c r="C2369">
        <v>9</v>
      </c>
      <c r="D2369">
        <v>13</v>
      </c>
      <c r="E2369">
        <v>0</v>
      </c>
      <c r="F2369">
        <v>991</v>
      </c>
      <c r="G2369">
        <v>108</v>
      </c>
      <c r="H2369">
        <v>970</v>
      </c>
      <c r="I2369">
        <v>19.600000000000001</v>
      </c>
      <c r="J2369">
        <v>26.7</v>
      </c>
      <c r="K2369">
        <v>956.5</v>
      </c>
      <c r="L2369">
        <v>282.8</v>
      </c>
      <c r="M2369">
        <v>6.8</v>
      </c>
    </row>
    <row r="2370" spans="1:13" x14ac:dyDescent="0.2">
      <c r="A2370">
        <v>2019</v>
      </c>
      <c r="B2370">
        <v>4</v>
      </c>
      <c r="C2370">
        <v>9</v>
      </c>
      <c r="D2370">
        <v>14</v>
      </c>
      <c r="E2370">
        <v>0</v>
      </c>
      <c r="F2370">
        <v>830</v>
      </c>
      <c r="G2370">
        <v>237</v>
      </c>
      <c r="H2370">
        <v>927</v>
      </c>
      <c r="I2370">
        <v>20.399999999999999</v>
      </c>
      <c r="J2370">
        <v>26.8</v>
      </c>
      <c r="K2370">
        <v>956</v>
      </c>
      <c r="L2370">
        <v>270.89999999999998</v>
      </c>
      <c r="M2370">
        <v>6.8</v>
      </c>
    </row>
    <row r="2371" spans="1:13" x14ac:dyDescent="0.2">
      <c r="A2371">
        <v>2019</v>
      </c>
      <c r="B2371">
        <v>4</v>
      </c>
      <c r="C2371">
        <v>9</v>
      </c>
      <c r="D2371">
        <v>15</v>
      </c>
      <c r="E2371">
        <v>0</v>
      </c>
      <c r="F2371">
        <v>934</v>
      </c>
      <c r="G2371">
        <v>110</v>
      </c>
      <c r="H2371">
        <v>796</v>
      </c>
      <c r="I2371">
        <v>20.3</v>
      </c>
      <c r="J2371">
        <v>24.1</v>
      </c>
      <c r="K2371">
        <v>955.5</v>
      </c>
      <c r="L2371">
        <v>282.7</v>
      </c>
      <c r="M2371">
        <v>10.1</v>
      </c>
    </row>
    <row r="2372" spans="1:13" x14ac:dyDescent="0.2">
      <c r="A2372">
        <v>2019</v>
      </c>
      <c r="B2372">
        <v>4</v>
      </c>
      <c r="C2372">
        <v>9</v>
      </c>
      <c r="D2372">
        <v>16</v>
      </c>
      <c r="E2372">
        <v>0</v>
      </c>
      <c r="F2372">
        <v>929</v>
      </c>
      <c r="G2372">
        <v>74</v>
      </c>
      <c r="H2372">
        <v>630</v>
      </c>
      <c r="I2372">
        <v>19.399999999999999</v>
      </c>
      <c r="J2372">
        <v>27.2</v>
      </c>
      <c r="K2372">
        <v>955.6</v>
      </c>
      <c r="L2372">
        <v>288.89999999999998</v>
      </c>
      <c r="M2372">
        <v>10.5</v>
      </c>
    </row>
    <row r="2373" spans="1:13" x14ac:dyDescent="0.2">
      <c r="A2373">
        <v>2019</v>
      </c>
      <c r="B2373">
        <v>4</v>
      </c>
      <c r="C2373">
        <v>9</v>
      </c>
      <c r="D2373">
        <v>17</v>
      </c>
      <c r="E2373">
        <v>0</v>
      </c>
      <c r="F2373">
        <v>835</v>
      </c>
      <c r="G2373">
        <v>68</v>
      </c>
      <c r="H2373">
        <v>425</v>
      </c>
      <c r="I2373">
        <v>18.600000000000001</v>
      </c>
      <c r="J2373">
        <v>30.7</v>
      </c>
      <c r="K2373">
        <v>956</v>
      </c>
      <c r="L2373">
        <v>276.8</v>
      </c>
      <c r="M2373">
        <v>8.6999999999999993</v>
      </c>
    </row>
    <row r="2374" spans="1:13" x14ac:dyDescent="0.2">
      <c r="A2374">
        <v>2019</v>
      </c>
      <c r="B2374">
        <v>4</v>
      </c>
      <c r="C2374">
        <v>9</v>
      </c>
      <c r="D2374">
        <v>18</v>
      </c>
      <c r="E2374">
        <v>0</v>
      </c>
      <c r="F2374">
        <v>662</v>
      </c>
      <c r="G2374">
        <v>43</v>
      </c>
      <c r="H2374">
        <v>200</v>
      </c>
      <c r="I2374">
        <v>17.7</v>
      </c>
      <c r="J2374">
        <v>32.799999999999997</v>
      </c>
      <c r="K2374">
        <v>956.1</v>
      </c>
      <c r="L2374">
        <v>280.3</v>
      </c>
      <c r="M2374">
        <v>6.8</v>
      </c>
    </row>
    <row r="2375" spans="1:13" x14ac:dyDescent="0.2">
      <c r="A2375">
        <v>2019</v>
      </c>
      <c r="B2375">
        <v>4</v>
      </c>
      <c r="C2375">
        <v>9</v>
      </c>
      <c r="D2375">
        <v>19</v>
      </c>
      <c r="E2375">
        <v>0</v>
      </c>
      <c r="F2375">
        <v>135</v>
      </c>
      <c r="G2375">
        <v>10</v>
      </c>
      <c r="H2375">
        <v>23</v>
      </c>
      <c r="I2375">
        <v>15.8</v>
      </c>
      <c r="J2375">
        <v>39.9</v>
      </c>
      <c r="K2375">
        <v>956.6</v>
      </c>
      <c r="L2375">
        <v>271.7</v>
      </c>
      <c r="M2375">
        <v>5.7</v>
      </c>
    </row>
    <row r="2376" spans="1:13" x14ac:dyDescent="0.2">
      <c r="A2376">
        <v>2019</v>
      </c>
      <c r="B2376">
        <v>4</v>
      </c>
      <c r="C2376">
        <v>9</v>
      </c>
      <c r="D2376">
        <v>20</v>
      </c>
      <c r="E2376">
        <v>0</v>
      </c>
      <c r="F2376">
        <v>0</v>
      </c>
      <c r="G2376">
        <v>0</v>
      </c>
      <c r="H2376">
        <v>0</v>
      </c>
      <c r="I2376">
        <v>14.9</v>
      </c>
      <c r="J2376">
        <v>40.299999999999997</v>
      </c>
      <c r="K2376">
        <v>957.2</v>
      </c>
      <c r="L2376">
        <v>275.7</v>
      </c>
      <c r="M2376">
        <v>5</v>
      </c>
    </row>
    <row r="2377" spans="1:13" x14ac:dyDescent="0.2">
      <c r="A2377">
        <v>2019</v>
      </c>
      <c r="B2377">
        <v>4</v>
      </c>
      <c r="C2377">
        <v>9</v>
      </c>
      <c r="D2377">
        <v>21</v>
      </c>
      <c r="E2377">
        <v>0</v>
      </c>
      <c r="F2377">
        <v>0</v>
      </c>
      <c r="G2377">
        <v>0</v>
      </c>
      <c r="H2377">
        <v>0</v>
      </c>
      <c r="I2377">
        <v>14.4</v>
      </c>
      <c r="J2377">
        <v>44.6</v>
      </c>
      <c r="K2377">
        <v>957.8</v>
      </c>
      <c r="L2377">
        <v>229.6</v>
      </c>
      <c r="M2377">
        <v>4.5999999999999996</v>
      </c>
    </row>
    <row r="2378" spans="1:13" x14ac:dyDescent="0.2">
      <c r="A2378">
        <v>2019</v>
      </c>
      <c r="B2378">
        <v>4</v>
      </c>
      <c r="C2378">
        <v>9</v>
      </c>
      <c r="D2378">
        <v>22</v>
      </c>
      <c r="E2378">
        <v>0</v>
      </c>
      <c r="F2378">
        <v>0</v>
      </c>
      <c r="G2378">
        <v>0</v>
      </c>
      <c r="H2378">
        <v>0</v>
      </c>
      <c r="I2378">
        <v>14</v>
      </c>
      <c r="J2378">
        <v>46.8</v>
      </c>
      <c r="K2378">
        <v>957.8</v>
      </c>
      <c r="L2378">
        <v>239.1</v>
      </c>
      <c r="M2378">
        <v>5.6</v>
      </c>
    </row>
    <row r="2379" spans="1:13" x14ac:dyDescent="0.2">
      <c r="A2379">
        <v>2019</v>
      </c>
      <c r="B2379">
        <v>4</v>
      </c>
      <c r="C2379">
        <v>9</v>
      </c>
      <c r="D2379">
        <v>23</v>
      </c>
      <c r="E2379">
        <v>0</v>
      </c>
      <c r="F2379">
        <v>0</v>
      </c>
      <c r="G2379">
        <v>0</v>
      </c>
      <c r="H2379">
        <v>0</v>
      </c>
      <c r="I2379">
        <v>13.6</v>
      </c>
      <c r="J2379">
        <v>48.5</v>
      </c>
      <c r="K2379">
        <v>957.8</v>
      </c>
      <c r="L2379">
        <v>247.9</v>
      </c>
      <c r="M2379">
        <v>4.0999999999999996</v>
      </c>
    </row>
    <row r="2380" spans="1:13" x14ac:dyDescent="0.2">
      <c r="A2380">
        <v>2019</v>
      </c>
      <c r="B2380">
        <v>4</v>
      </c>
      <c r="C2380">
        <v>10</v>
      </c>
      <c r="D2380">
        <v>0</v>
      </c>
      <c r="E2380">
        <v>0</v>
      </c>
      <c r="F2380">
        <v>0</v>
      </c>
      <c r="G2380">
        <v>0</v>
      </c>
      <c r="H2380">
        <v>0</v>
      </c>
      <c r="I2380">
        <v>12.7</v>
      </c>
      <c r="J2380">
        <v>55</v>
      </c>
      <c r="K2380">
        <v>957.6</v>
      </c>
      <c r="L2380">
        <v>254.1</v>
      </c>
      <c r="M2380">
        <v>3.5</v>
      </c>
    </row>
    <row r="2381" spans="1:13" x14ac:dyDescent="0.2">
      <c r="A2381">
        <v>2019</v>
      </c>
      <c r="B2381">
        <v>4</v>
      </c>
      <c r="C2381">
        <v>10</v>
      </c>
      <c r="D2381">
        <v>1</v>
      </c>
      <c r="E2381">
        <v>0</v>
      </c>
      <c r="F2381">
        <v>0</v>
      </c>
      <c r="G2381">
        <v>0</v>
      </c>
      <c r="H2381">
        <v>0</v>
      </c>
      <c r="I2381">
        <v>12.5</v>
      </c>
      <c r="J2381">
        <v>55.6</v>
      </c>
      <c r="K2381">
        <v>957.3</v>
      </c>
      <c r="L2381">
        <v>204.5</v>
      </c>
      <c r="M2381">
        <v>3.4</v>
      </c>
    </row>
    <row r="2382" spans="1:13" x14ac:dyDescent="0.2">
      <c r="A2382">
        <v>2019</v>
      </c>
      <c r="B2382">
        <v>4</v>
      </c>
      <c r="C2382">
        <v>10</v>
      </c>
      <c r="D2382">
        <v>2</v>
      </c>
      <c r="E2382">
        <v>0</v>
      </c>
      <c r="F2382">
        <v>0</v>
      </c>
      <c r="G2382">
        <v>0</v>
      </c>
      <c r="H2382">
        <v>0</v>
      </c>
      <c r="I2382">
        <v>12.1</v>
      </c>
      <c r="J2382">
        <v>54.7</v>
      </c>
      <c r="K2382">
        <v>957</v>
      </c>
      <c r="L2382">
        <v>214.7</v>
      </c>
      <c r="M2382">
        <v>1.5</v>
      </c>
    </row>
    <row r="2383" spans="1:13" x14ac:dyDescent="0.2">
      <c r="A2383">
        <v>2019</v>
      </c>
      <c r="B2383">
        <v>4</v>
      </c>
      <c r="C2383">
        <v>10</v>
      </c>
      <c r="D2383">
        <v>3</v>
      </c>
      <c r="E2383">
        <v>0</v>
      </c>
      <c r="F2383">
        <v>0</v>
      </c>
      <c r="G2383">
        <v>0</v>
      </c>
      <c r="H2383">
        <v>0</v>
      </c>
      <c r="I2383">
        <v>11.3</v>
      </c>
      <c r="J2383">
        <v>55</v>
      </c>
      <c r="K2383">
        <v>956.9</v>
      </c>
      <c r="L2383">
        <v>161.5</v>
      </c>
      <c r="M2383">
        <v>1.6</v>
      </c>
    </row>
    <row r="2384" spans="1:13" x14ac:dyDescent="0.2">
      <c r="A2384">
        <v>2019</v>
      </c>
      <c r="B2384">
        <v>4</v>
      </c>
      <c r="C2384">
        <v>10</v>
      </c>
      <c r="D2384">
        <v>4</v>
      </c>
      <c r="E2384">
        <v>0</v>
      </c>
      <c r="F2384">
        <v>0</v>
      </c>
      <c r="G2384">
        <v>0</v>
      </c>
      <c r="H2384">
        <v>0</v>
      </c>
      <c r="I2384">
        <v>10</v>
      </c>
      <c r="J2384">
        <v>59.2</v>
      </c>
      <c r="K2384">
        <v>956.8</v>
      </c>
      <c r="L2384">
        <v>117.9</v>
      </c>
      <c r="M2384">
        <v>1</v>
      </c>
    </row>
    <row r="2385" spans="1:13" x14ac:dyDescent="0.2">
      <c r="A2385">
        <v>2019</v>
      </c>
      <c r="B2385">
        <v>4</v>
      </c>
      <c r="C2385">
        <v>10</v>
      </c>
      <c r="D2385">
        <v>5</v>
      </c>
      <c r="E2385">
        <v>0</v>
      </c>
      <c r="F2385">
        <v>0</v>
      </c>
      <c r="G2385">
        <v>0</v>
      </c>
      <c r="H2385">
        <v>0</v>
      </c>
      <c r="I2385">
        <v>9.8000000000000007</v>
      </c>
      <c r="J2385">
        <v>63</v>
      </c>
      <c r="K2385">
        <v>956.6</v>
      </c>
      <c r="L2385">
        <v>248.9</v>
      </c>
      <c r="M2385">
        <v>2</v>
      </c>
    </row>
    <row r="2386" spans="1:13" x14ac:dyDescent="0.2">
      <c r="A2386">
        <v>2019</v>
      </c>
      <c r="B2386">
        <v>4</v>
      </c>
      <c r="C2386">
        <v>10</v>
      </c>
      <c r="D2386">
        <v>6</v>
      </c>
      <c r="E2386">
        <v>0</v>
      </c>
      <c r="F2386">
        <v>16</v>
      </c>
      <c r="G2386">
        <v>2</v>
      </c>
      <c r="H2386">
        <v>3</v>
      </c>
      <c r="I2386">
        <v>11</v>
      </c>
      <c r="J2386">
        <v>56.9</v>
      </c>
      <c r="K2386">
        <v>956.4</v>
      </c>
      <c r="L2386">
        <v>271.60000000000002</v>
      </c>
      <c r="M2386">
        <v>5.4</v>
      </c>
    </row>
    <row r="2387" spans="1:13" x14ac:dyDescent="0.2">
      <c r="A2387">
        <v>2019</v>
      </c>
      <c r="B2387">
        <v>4</v>
      </c>
      <c r="C2387">
        <v>10</v>
      </c>
      <c r="D2387">
        <v>7</v>
      </c>
      <c r="E2387">
        <v>0</v>
      </c>
      <c r="F2387">
        <v>534</v>
      </c>
      <c r="G2387">
        <v>27</v>
      </c>
      <c r="H2387">
        <v>116</v>
      </c>
      <c r="I2387">
        <v>12.4</v>
      </c>
      <c r="J2387">
        <v>45.8</v>
      </c>
      <c r="K2387">
        <v>956.6</v>
      </c>
      <c r="L2387">
        <v>298.89999999999998</v>
      </c>
      <c r="M2387">
        <v>8.1999999999999993</v>
      </c>
    </row>
    <row r="2388" spans="1:13" x14ac:dyDescent="0.2">
      <c r="A2388">
        <v>2019</v>
      </c>
      <c r="B2388">
        <v>4</v>
      </c>
      <c r="C2388">
        <v>10</v>
      </c>
      <c r="D2388">
        <v>8</v>
      </c>
      <c r="E2388">
        <v>0</v>
      </c>
      <c r="F2388">
        <v>820</v>
      </c>
      <c r="G2388">
        <v>46</v>
      </c>
      <c r="H2388">
        <v>334</v>
      </c>
      <c r="I2388">
        <v>13.9</v>
      </c>
      <c r="J2388">
        <v>39.4</v>
      </c>
      <c r="K2388">
        <v>956.9</v>
      </c>
      <c r="L2388">
        <v>269.39999999999998</v>
      </c>
      <c r="M2388">
        <v>7.2</v>
      </c>
    </row>
    <row r="2389" spans="1:13" x14ac:dyDescent="0.2">
      <c r="A2389">
        <v>2019</v>
      </c>
      <c r="B2389">
        <v>4</v>
      </c>
      <c r="C2389">
        <v>10</v>
      </c>
      <c r="D2389">
        <v>9</v>
      </c>
      <c r="E2389">
        <v>0</v>
      </c>
      <c r="F2389">
        <v>927</v>
      </c>
      <c r="G2389">
        <v>55</v>
      </c>
      <c r="H2389">
        <v>550</v>
      </c>
      <c r="I2389">
        <v>15.3</v>
      </c>
      <c r="J2389">
        <v>35.9</v>
      </c>
      <c r="K2389">
        <v>956.7</v>
      </c>
      <c r="L2389">
        <v>265</v>
      </c>
      <c r="M2389">
        <v>7.9</v>
      </c>
    </row>
    <row r="2390" spans="1:13" x14ac:dyDescent="0.2">
      <c r="A2390">
        <v>2019</v>
      </c>
      <c r="B2390">
        <v>4</v>
      </c>
      <c r="C2390">
        <v>10</v>
      </c>
      <c r="D2390">
        <v>10</v>
      </c>
      <c r="E2390">
        <v>0</v>
      </c>
      <c r="F2390">
        <v>970</v>
      </c>
      <c r="G2390">
        <v>63</v>
      </c>
      <c r="H2390">
        <v>729</v>
      </c>
      <c r="I2390">
        <v>16.600000000000001</v>
      </c>
      <c r="J2390">
        <v>33.1</v>
      </c>
      <c r="K2390">
        <v>956.5</v>
      </c>
      <c r="L2390">
        <v>275.2</v>
      </c>
      <c r="M2390">
        <v>7.8</v>
      </c>
    </row>
    <row r="2391" spans="1:13" x14ac:dyDescent="0.2">
      <c r="A2391">
        <v>2019</v>
      </c>
      <c r="B2391">
        <v>4</v>
      </c>
      <c r="C2391">
        <v>10</v>
      </c>
      <c r="D2391">
        <v>11</v>
      </c>
      <c r="E2391">
        <v>0</v>
      </c>
      <c r="F2391">
        <v>994</v>
      </c>
      <c r="G2391">
        <v>135</v>
      </c>
      <c r="H2391">
        <v>931</v>
      </c>
      <c r="I2391">
        <v>17.899999999999999</v>
      </c>
      <c r="J2391">
        <v>29.4</v>
      </c>
      <c r="K2391">
        <v>956.3</v>
      </c>
      <c r="L2391">
        <v>264.2</v>
      </c>
      <c r="M2391">
        <v>6.4</v>
      </c>
    </row>
    <row r="2392" spans="1:13" x14ac:dyDescent="0.2">
      <c r="A2392">
        <v>2019</v>
      </c>
      <c r="B2392">
        <v>4</v>
      </c>
      <c r="C2392">
        <v>10</v>
      </c>
      <c r="D2392">
        <v>12</v>
      </c>
      <c r="E2392">
        <v>0</v>
      </c>
      <c r="F2392">
        <v>935</v>
      </c>
      <c r="G2392">
        <v>184</v>
      </c>
      <c r="H2392">
        <v>994</v>
      </c>
      <c r="I2392">
        <v>19.2</v>
      </c>
      <c r="J2392">
        <v>25.9</v>
      </c>
      <c r="K2392">
        <v>955.6</v>
      </c>
      <c r="L2392">
        <v>267.7</v>
      </c>
      <c r="M2392">
        <v>5.5</v>
      </c>
    </row>
    <row r="2393" spans="1:13" x14ac:dyDescent="0.2">
      <c r="A2393">
        <v>2019</v>
      </c>
      <c r="B2393">
        <v>4</v>
      </c>
      <c r="C2393">
        <v>10</v>
      </c>
      <c r="D2393">
        <v>13</v>
      </c>
      <c r="E2393">
        <v>0</v>
      </c>
      <c r="F2393">
        <v>993</v>
      </c>
      <c r="G2393">
        <v>160</v>
      </c>
      <c r="H2393">
        <v>1029</v>
      </c>
      <c r="I2393">
        <v>20.399999999999999</v>
      </c>
      <c r="J2393">
        <v>23.3</v>
      </c>
      <c r="K2393">
        <v>955.1</v>
      </c>
      <c r="L2393">
        <v>283.2</v>
      </c>
      <c r="M2393">
        <v>5.9</v>
      </c>
    </row>
    <row r="2394" spans="1:13" x14ac:dyDescent="0.2">
      <c r="A2394">
        <v>2019</v>
      </c>
      <c r="B2394">
        <v>4</v>
      </c>
      <c r="C2394">
        <v>10</v>
      </c>
      <c r="D2394">
        <v>14</v>
      </c>
      <c r="E2394">
        <v>0</v>
      </c>
      <c r="F2394">
        <v>664</v>
      </c>
      <c r="G2394">
        <v>317</v>
      </c>
      <c r="H2394">
        <v>879</v>
      </c>
      <c r="I2394">
        <v>19.3</v>
      </c>
      <c r="J2394">
        <v>32.4</v>
      </c>
      <c r="K2394">
        <v>955.1</v>
      </c>
      <c r="L2394">
        <v>130.5</v>
      </c>
      <c r="M2394">
        <v>5.7</v>
      </c>
    </row>
    <row r="2395" spans="1:13" x14ac:dyDescent="0.2">
      <c r="A2395">
        <v>2019</v>
      </c>
      <c r="B2395">
        <v>4</v>
      </c>
      <c r="C2395">
        <v>10</v>
      </c>
      <c r="D2395">
        <v>15</v>
      </c>
      <c r="E2395">
        <v>0</v>
      </c>
      <c r="F2395">
        <v>173</v>
      </c>
      <c r="G2395">
        <v>217</v>
      </c>
      <c r="H2395">
        <v>348</v>
      </c>
      <c r="I2395">
        <v>18.100000000000001</v>
      </c>
      <c r="J2395">
        <v>33.299999999999997</v>
      </c>
      <c r="K2395">
        <v>955</v>
      </c>
      <c r="L2395">
        <v>137.4</v>
      </c>
      <c r="M2395">
        <v>3.8</v>
      </c>
    </row>
    <row r="2396" spans="1:13" x14ac:dyDescent="0.2">
      <c r="A2396">
        <v>2019</v>
      </c>
      <c r="B2396">
        <v>4</v>
      </c>
      <c r="C2396">
        <v>10</v>
      </c>
      <c r="D2396">
        <v>16</v>
      </c>
      <c r="E2396">
        <v>0</v>
      </c>
      <c r="F2396">
        <v>797</v>
      </c>
      <c r="G2396">
        <v>104</v>
      </c>
      <c r="H2396">
        <v>578</v>
      </c>
      <c r="I2396">
        <v>18.8</v>
      </c>
      <c r="J2396">
        <v>27.7</v>
      </c>
      <c r="K2396">
        <v>954.9</v>
      </c>
      <c r="L2396">
        <v>291</v>
      </c>
      <c r="M2396">
        <v>5.7</v>
      </c>
    </row>
    <row r="2397" spans="1:13" x14ac:dyDescent="0.2">
      <c r="A2397">
        <v>2019</v>
      </c>
      <c r="B2397">
        <v>4</v>
      </c>
      <c r="C2397">
        <v>10</v>
      </c>
      <c r="D2397">
        <v>17</v>
      </c>
      <c r="E2397">
        <v>0</v>
      </c>
      <c r="F2397">
        <v>637</v>
      </c>
      <c r="G2397">
        <v>69</v>
      </c>
      <c r="H2397">
        <v>337</v>
      </c>
      <c r="I2397">
        <v>17.8</v>
      </c>
      <c r="J2397">
        <v>29.8</v>
      </c>
      <c r="K2397">
        <v>955.1</v>
      </c>
      <c r="L2397">
        <v>315.3</v>
      </c>
      <c r="M2397">
        <v>6.2</v>
      </c>
    </row>
    <row r="2398" spans="1:13" x14ac:dyDescent="0.2">
      <c r="A2398">
        <v>2019</v>
      </c>
      <c r="B2398">
        <v>4</v>
      </c>
      <c r="C2398">
        <v>10</v>
      </c>
      <c r="D2398">
        <v>18</v>
      </c>
      <c r="E2398">
        <v>0</v>
      </c>
      <c r="F2398">
        <v>671</v>
      </c>
      <c r="G2398">
        <v>42</v>
      </c>
      <c r="H2398">
        <v>202</v>
      </c>
      <c r="I2398">
        <v>17.100000000000001</v>
      </c>
      <c r="J2398">
        <v>28.4</v>
      </c>
      <c r="K2398">
        <v>955.9</v>
      </c>
      <c r="L2398">
        <v>255.6</v>
      </c>
      <c r="M2398">
        <v>4.5</v>
      </c>
    </row>
    <row r="2399" spans="1:13" x14ac:dyDescent="0.2">
      <c r="A2399">
        <v>2019</v>
      </c>
      <c r="B2399">
        <v>4</v>
      </c>
      <c r="C2399">
        <v>10</v>
      </c>
      <c r="D2399">
        <v>19</v>
      </c>
      <c r="E2399">
        <v>0</v>
      </c>
      <c r="F2399">
        <v>66</v>
      </c>
      <c r="G2399">
        <v>13</v>
      </c>
      <c r="H2399">
        <v>19</v>
      </c>
      <c r="I2399">
        <v>15.4</v>
      </c>
      <c r="J2399">
        <v>32.799999999999997</v>
      </c>
      <c r="K2399">
        <v>956.6</v>
      </c>
      <c r="L2399">
        <v>300.8</v>
      </c>
      <c r="M2399">
        <v>3.1</v>
      </c>
    </row>
    <row r="2400" spans="1:13" x14ac:dyDescent="0.2">
      <c r="A2400">
        <v>2019</v>
      </c>
      <c r="B2400">
        <v>4</v>
      </c>
      <c r="C2400">
        <v>10</v>
      </c>
      <c r="D2400">
        <v>20</v>
      </c>
      <c r="E2400">
        <v>0</v>
      </c>
      <c r="F2400">
        <v>0</v>
      </c>
      <c r="G2400">
        <v>0</v>
      </c>
      <c r="H2400">
        <v>0</v>
      </c>
      <c r="I2400">
        <v>14.4</v>
      </c>
      <c r="J2400">
        <v>38.1</v>
      </c>
      <c r="K2400">
        <v>957.2</v>
      </c>
      <c r="L2400">
        <v>299.7</v>
      </c>
      <c r="M2400">
        <v>3.5</v>
      </c>
    </row>
    <row r="2401" spans="1:13" x14ac:dyDescent="0.2">
      <c r="A2401">
        <v>2019</v>
      </c>
      <c r="B2401">
        <v>4</v>
      </c>
      <c r="C2401">
        <v>10</v>
      </c>
      <c r="D2401">
        <v>21</v>
      </c>
      <c r="E2401">
        <v>0</v>
      </c>
      <c r="F2401">
        <v>0</v>
      </c>
      <c r="G2401">
        <v>0</v>
      </c>
      <c r="H2401">
        <v>0</v>
      </c>
      <c r="I2401">
        <v>12.8</v>
      </c>
      <c r="J2401">
        <v>52.1</v>
      </c>
      <c r="K2401">
        <v>958.7</v>
      </c>
      <c r="L2401">
        <v>197.2</v>
      </c>
      <c r="M2401">
        <v>6.1</v>
      </c>
    </row>
    <row r="2402" spans="1:13" x14ac:dyDescent="0.2">
      <c r="A2402">
        <v>2019</v>
      </c>
      <c r="B2402">
        <v>4</v>
      </c>
      <c r="C2402">
        <v>10</v>
      </c>
      <c r="D2402">
        <v>22</v>
      </c>
      <c r="E2402">
        <v>0</v>
      </c>
      <c r="F2402">
        <v>0</v>
      </c>
      <c r="G2402">
        <v>0</v>
      </c>
      <c r="H2402">
        <v>0</v>
      </c>
      <c r="I2402">
        <v>9.5</v>
      </c>
      <c r="J2402">
        <v>72.5</v>
      </c>
      <c r="K2402">
        <v>959.3</v>
      </c>
      <c r="L2402">
        <v>29.8</v>
      </c>
      <c r="M2402">
        <v>3.3</v>
      </c>
    </row>
    <row r="2403" spans="1:13" x14ac:dyDescent="0.2">
      <c r="A2403">
        <v>2019</v>
      </c>
      <c r="B2403">
        <v>4</v>
      </c>
      <c r="C2403">
        <v>10</v>
      </c>
      <c r="D2403">
        <v>23</v>
      </c>
      <c r="E2403">
        <v>0</v>
      </c>
      <c r="F2403">
        <v>0</v>
      </c>
      <c r="G2403">
        <v>0</v>
      </c>
      <c r="H2403">
        <v>0</v>
      </c>
      <c r="I2403">
        <v>10.5</v>
      </c>
      <c r="J2403">
        <v>68.7</v>
      </c>
      <c r="K2403">
        <v>959.1</v>
      </c>
      <c r="L2403">
        <v>190.1</v>
      </c>
      <c r="M2403">
        <v>2</v>
      </c>
    </row>
    <row r="2404" spans="1:13" x14ac:dyDescent="0.2">
      <c r="A2404">
        <v>2019</v>
      </c>
      <c r="B2404">
        <v>4</v>
      </c>
      <c r="C2404">
        <v>11</v>
      </c>
      <c r="D2404">
        <v>0</v>
      </c>
      <c r="E2404">
        <v>0</v>
      </c>
      <c r="F2404">
        <v>0</v>
      </c>
      <c r="G2404">
        <v>0</v>
      </c>
      <c r="H2404">
        <v>0</v>
      </c>
      <c r="I2404">
        <v>10.4</v>
      </c>
      <c r="J2404">
        <v>69</v>
      </c>
      <c r="K2404">
        <v>959.1</v>
      </c>
      <c r="L2404">
        <v>229</v>
      </c>
      <c r="M2404">
        <v>2.2999999999999998</v>
      </c>
    </row>
    <row r="2405" spans="1:13" x14ac:dyDescent="0.2">
      <c r="A2405">
        <v>2019</v>
      </c>
      <c r="B2405">
        <v>4</v>
      </c>
      <c r="C2405">
        <v>11</v>
      </c>
      <c r="D2405">
        <v>1</v>
      </c>
      <c r="E2405">
        <v>0</v>
      </c>
      <c r="F2405">
        <v>0</v>
      </c>
      <c r="G2405">
        <v>0</v>
      </c>
      <c r="H2405">
        <v>0</v>
      </c>
      <c r="I2405">
        <v>10.8</v>
      </c>
      <c r="J2405">
        <v>64.5</v>
      </c>
      <c r="K2405">
        <v>958.8</v>
      </c>
      <c r="L2405">
        <v>259.39999999999998</v>
      </c>
      <c r="M2405">
        <v>3.6</v>
      </c>
    </row>
    <row r="2406" spans="1:13" x14ac:dyDescent="0.2">
      <c r="A2406">
        <v>2019</v>
      </c>
      <c r="B2406">
        <v>4</v>
      </c>
      <c r="C2406">
        <v>11</v>
      </c>
      <c r="D2406">
        <v>2</v>
      </c>
      <c r="E2406">
        <v>0</v>
      </c>
      <c r="F2406">
        <v>0</v>
      </c>
      <c r="G2406">
        <v>0</v>
      </c>
      <c r="H2406">
        <v>0</v>
      </c>
      <c r="I2406">
        <v>10.4</v>
      </c>
      <c r="J2406">
        <v>67.099999999999994</v>
      </c>
      <c r="K2406">
        <v>958.6</v>
      </c>
      <c r="L2406">
        <v>214.2</v>
      </c>
      <c r="M2406">
        <v>1.8</v>
      </c>
    </row>
    <row r="2407" spans="1:13" x14ac:dyDescent="0.2">
      <c r="A2407">
        <v>2019</v>
      </c>
      <c r="B2407">
        <v>4</v>
      </c>
      <c r="C2407">
        <v>11</v>
      </c>
      <c r="D2407">
        <v>3</v>
      </c>
      <c r="E2407">
        <v>0</v>
      </c>
      <c r="F2407">
        <v>0</v>
      </c>
      <c r="G2407">
        <v>0</v>
      </c>
      <c r="H2407">
        <v>0</v>
      </c>
      <c r="I2407">
        <v>9.9</v>
      </c>
      <c r="J2407">
        <v>68</v>
      </c>
      <c r="K2407">
        <v>958.5</v>
      </c>
      <c r="L2407">
        <v>219.2</v>
      </c>
      <c r="M2407">
        <v>2</v>
      </c>
    </row>
    <row r="2408" spans="1:13" x14ac:dyDescent="0.2">
      <c r="A2408">
        <v>2019</v>
      </c>
      <c r="B2408">
        <v>4</v>
      </c>
      <c r="C2408">
        <v>11</v>
      </c>
      <c r="D2408">
        <v>4</v>
      </c>
      <c r="E2408">
        <v>0</v>
      </c>
      <c r="F2408">
        <v>0</v>
      </c>
      <c r="G2408">
        <v>0</v>
      </c>
      <c r="H2408">
        <v>0</v>
      </c>
      <c r="I2408">
        <v>9.1</v>
      </c>
      <c r="J2408">
        <v>70.3</v>
      </c>
      <c r="K2408">
        <v>958.5</v>
      </c>
      <c r="L2408">
        <v>143.30000000000001</v>
      </c>
      <c r="M2408">
        <v>1.1000000000000001</v>
      </c>
    </row>
    <row r="2409" spans="1:13" x14ac:dyDescent="0.2">
      <c r="A2409">
        <v>2019</v>
      </c>
      <c r="B2409">
        <v>4</v>
      </c>
      <c r="C2409">
        <v>11</v>
      </c>
      <c r="D2409">
        <v>5</v>
      </c>
      <c r="E2409">
        <v>0</v>
      </c>
      <c r="F2409">
        <v>0</v>
      </c>
      <c r="G2409">
        <v>0</v>
      </c>
      <c r="H2409">
        <v>0</v>
      </c>
      <c r="I2409">
        <v>7.9</v>
      </c>
      <c r="J2409">
        <v>77.5</v>
      </c>
      <c r="K2409">
        <v>958.1</v>
      </c>
      <c r="L2409">
        <v>24.2</v>
      </c>
      <c r="M2409">
        <v>1.1000000000000001</v>
      </c>
    </row>
    <row r="2410" spans="1:13" x14ac:dyDescent="0.2">
      <c r="A2410">
        <v>2019</v>
      </c>
      <c r="B2410">
        <v>4</v>
      </c>
      <c r="C2410">
        <v>11</v>
      </c>
      <c r="D2410">
        <v>6</v>
      </c>
      <c r="E2410">
        <v>0</v>
      </c>
      <c r="F2410">
        <v>31</v>
      </c>
      <c r="G2410">
        <v>2</v>
      </c>
      <c r="H2410">
        <v>4</v>
      </c>
      <c r="I2410">
        <v>7.6</v>
      </c>
      <c r="J2410">
        <v>77.2</v>
      </c>
      <c r="K2410">
        <v>958.3</v>
      </c>
      <c r="L2410">
        <v>200.5</v>
      </c>
      <c r="M2410">
        <v>0.7</v>
      </c>
    </row>
    <row r="2411" spans="1:13" x14ac:dyDescent="0.2">
      <c r="A2411">
        <v>2019</v>
      </c>
      <c r="B2411">
        <v>4</v>
      </c>
      <c r="C2411">
        <v>11</v>
      </c>
      <c r="D2411">
        <v>7</v>
      </c>
      <c r="E2411">
        <v>0</v>
      </c>
      <c r="F2411">
        <v>558</v>
      </c>
      <c r="G2411">
        <v>27</v>
      </c>
      <c r="H2411">
        <v>119</v>
      </c>
      <c r="I2411">
        <v>10.4</v>
      </c>
      <c r="J2411">
        <v>65.900000000000006</v>
      </c>
      <c r="K2411">
        <v>958.8</v>
      </c>
      <c r="L2411">
        <v>237.2</v>
      </c>
      <c r="M2411">
        <v>0.8</v>
      </c>
    </row>
    <row r="2412" spans="1:13" x14ac:dyDescent="0.2">
      <c r="A2412">
        <v>2019</v>
      </c>
      <c r="B2412">
        <v>4</v>
      </c>
      <c r="C2412">
        <v>11</v>
      </c>
      <c r="D2412">
        <v>8</v>
      </c>
      <c r="E2412">
        <v>0</v>
      </c>
      <c r="F2412">
        <v>821</v>
      </c>
      <c r="G2412">
        <v>43</v>
      </c>
      <c r="H2412">
        <v>336</v>
      </c>
      <c r="I2412">
        <v>13.7</v>
      </c>
      <c r="J2412">
        <v>51.6</v>
      </c>
      <c r="K2412">
        <v>959</v>
      </c>
      <c r="L2412">
        <v>136.19999999999999</v>
      </c>
      <c r="M2412">
        <v>1</v>
      </c>
    </row>
    <row r="2413" spans="1:13" x14ac:dyDescent="0.2">
      <c r="A2413">
        <v>2019</v>
      </c>
      <c r="B2413">
        <v>4</v>
      </c>
      <c r="C2413">
        <v>11</v>
      </c>
      <c r="D2413">
        <v>9</v>
      </c>
      <c r="E2413">
        <v>0</v>
      </c>
      <c r="F2413">
        <v>927</v>
      </c>
      <c r="G2413">
        <v>51</v>
      </c>
      <c r="H2413">
        <v>550</v>
      </c>
      <c r="I2413">
        <v>16.2</v>
      </c>
      <c r="J2413">
        <v>38.200000000000003</v>
      </c>
      <c r="K2413">
        <v>959</v>
      </c>
      <c r="L2413">
        <v>87.2</v>
      </c>
      <c r="M2413">
        <v>1</v>
      </c>
    </row>
    <row r="2414" spans="1:13" x14ac:dyDescent="0.2">
      <c r="A2414">
        <v>2019</v>
      </c>
      <c r="B2414">
        <v>4</v>
      </c>
      <c r="C2414">
        <v>11</v>
      </c>
      <c r="D2414">
        <v>10</v>
      </c>
      <c r="E2414">
        <v>0</v>
      </c>
      <c r="F2414">
        <v>980</v>
      </c>
      <c r="G2414">
        <v>59</v>
      </c>
      <c r="H2414">
        <v>735</v>
      </c>
      <c r="I2414">
        <v>17.2</v>
      </c>
      <c r="J2414">
        <v>34.700000000000003</v>
      </c>
      <c r="K2414">
        <v>959.1</v>
      </c>
      <c r="L2414">
        <v>179.4</v>
      </c>
      <c r="M2414">
        <v>1.5</v>
      </c>
    </row>
    <row r="2415" spans="1:13" x14ac:dyDescent="0.2">
      <c r="A2415">
        <v>2019</v>
      </c>
      <c r="B2415">
        <v>4</v>
      </c>
      <c r="C2415">
        <v>11</v>
      </c>
      <c r="D2415">
        <v>11</v>
      </c>
      <c r="E2415">
        <v>0</v>
      </c>
      <c r="F2415">
        <v>895</v>
      </c>
      <c r="G2415">
        <v>162</v>
      </c>
      <c r="H2415">
        <v>881</v>
      </c>
      <c r="I2415">
        <v>18.399999999999999</v>
      </c>
      <c r="J2415">
        <v>31.2</v>
      </c>
      <c r="K2415">
        <v>958.9</v>
      </c>
      <c r="L2415">
        <v>172.7</v>
      </c>
      <c r="M2415">
        <v>1.8</v>
      </c>
    </row>
    <row r="2416" spans="1:13" x14ac:dyDescent="0.2">
      <c r="A2416">
        <v>2019</v>
      </c>
      <c r="B2416">
        <v>4</v>
      </c>
      <c r="C2416">
        <v>11</v>
      </c>
      <c r="D2416">
        <v>12</v>
      </c>
      <c r="E2416">
        <v>0</v>
      </c>
      <c r="F2416">
        <v>893</v>
      </c>
      <c r="G2416">
        <v>201</v>
      </c>
      <c r="H2416">
        <v>977</v>
      </c>
      <c r="I2416">
        <v>19.2</v>
      </c>
      <c r="J2416">
        <v>31.1</v>
      </c>
      <c r="K2416">
        <v>958.3</v>
      </c>
      <c r="L2416">
        <v>201.6</v>
      </c>
      <c r="M2416">
        <v>3.7</v>
      </c>
    </row>
    <row r="2417" spans="1:13" x14ac:dyDescent="0.2">
      <c r="A2417">
        <v>2019</v>
      </c>
      <c r="B2417">
        <v>4</v>
      </c>
      <c r="C2417">
        <v>11</v>
      </c>
      <c r="D2417">
        <v>13</v>
      </c>
      <c r="E2417">
        <v>0</v>
      </c>
      <c r="F2417">
        <v>998</v>
      </c>
      <c r="G2417">
        <v>140</v>
      </c>
      <c r="H2417">
        <v>1015</v>
      </c>
      <c r="I2417">
        <v>19.399999999999999</v>
      </c>
      <c r="J2417">
        <v>32.4</v>
      </c>
      <c r="K2417">
        <v>958</v>
      </c>
      <c r="L2417">
        <v>248.6</v>
      </c>
      <c r="M2417">
        <v>4.7</v>
      </c>
    </row>
    <row r="2418" spans="1:13" x14ac:dyDescent="0.2">
      <c r="A2418">
        <v>2019</v>
      </c>
      <c r="B2418">
        <v>4</v>
      </c>
      <c r="C2418">
        <v>11</v>
      </c>
      <c r="D2418">
        <v>14</v>
      </c>
      <c r="E2418">
        <v>0</v>
      </c>
      <c r="F2418">
        <v>939</v>
      </c>
      <c r="G2418">
        <v>163</v>
      </c>
      <c r="H2418">
        <v>950</v>
      </c>
      <c r="I2418">
        <v>20</v>
      </c>
      <c r="J2418">
        <v>30.5</v>
      </c>
      <c r="K2418">
        <v>957.6</v>
      </c>
      <c r="L2418">
        <v>261.7</v>
      </c>
      <c r="M2418">
        <v>4.2</v>
      </c>
    </row>
    <row r="2419" spans="1:13" x14ac:dyDescent="0.2">
      <c r="A2419">
        <v>2019</v>
      </c>
      <c r="B2419">
        <v>4</v>
      </c>
      <c r="C2419">
        <v>11</v>
      </c>
      <c r="D2419">
        <v>15</v>
      </c>
      <c r="E2419">
        <v>0</v>
      </c>
      <c r="F2419">
        <v>534</v>
      </c>
      <c r="G2419">
        <v>221</v>
      </c>
      <c r="H2419">
        <v>618</v>
      </c>
      <c r="I2419">
        <v>19.899999999999999</v>
      </c>
      <c r="J2419">
        <v>30.4</v>
      </c>
      <c r="K2419">
        <v>957.1</v>
      </c>
      <c r="L2419">
        <v>263</v>
      </c>
      <c r="M2419">
        <v>3.8</v>
      </c>
    </row>
    <row r="2420" spans="1:13" x14ac:dyDescent="0.2">
      <c r="A2420">
        <v>2019</v>
      </c>
      <c r="B2420">
        <v>4</v>
      </c>
      <c r="C2420">
        <v>11</v>
      </c>
      <c r="D2420">
        <v>16</v>
      </c>
      <c r="E2420">
        <v>0</v>
      </c>
      <c r="F2420">
        <v>848</v>
      </c>
      <c r="G2420">
        <v>197</v>
      </c>
      <c r="H2420">
        <v>712</v>
      </c>
      <c r="I2420">
        <v>20.5</v>
      </c>
      <c r="J2420">
        <v>30</v>
      </c>
      <c r="K2420">
        <v>957</v>
      </c>
      <c r="L2420">
        <v>266.7</v>
      </c>
      <c r="M2420">
        <v>4.5</v>
      </c>
    </row>
    <row r="2421" spans="1:13" x14ac:dyDescent="0.2">
      <c r="A2421">
        <v>2019</v>
      </c>
      <c r="B2421">
        <v>4</v>
      </c>
      <c r="C2421">
        <v>11</v>
      </c>
      <c r="D2421">
        <v>17</v>
      </c>
      <c r="E2421">
        <v>0</v>
      </c>
      <c r="F2421">
        <v>707</v>
      </c>
      <c r="G2421">
        <v>106</v>
      </c>
      <c r="H2421">
        <v>404</v>
      </c>
      <c r="I2421">
        <v>20.100000000000001</v>
      </c>
      <c r="J2421">
        <v>23.5</v>
      </c>
      <c r="K2421">
        <v>957.5</v>
      </c>
      <c r="L2421">
        <v>324.39999999999998</v>
      </c>
      <c r="M2421">
        <v>4.3</v>
      </c>
    </row>
    <row r="2422" spans="1:13" x14ac:dyDescent="0.2">
      <c r="A2422">
        <v>2019</v>
      </c>
      <c r="B2422">
        <v>4</v>
      </c>
      <c r="C2422">
        <v>11</v>
      </c>
      <c r="D2422">
        <v>18</v>
      </c>
      <c r="E2422">
        <v>0</v>
      </c>
      <c r="F2422">
        <v>688</v>
      </c>
      <c r="G2422">
        <v>51</v>
      </c>
      <c r="H2422">
        <v>217</v>
      </c>
      <c r="I2422">
        <v>19.100000000000001</v>
      </c>
      <c r="J2422">
        <v>24.5</v>
      </c>
      <c r="K2422">
        <v>957.7</v>
      </c>
      <c r="L2422">
        <v>212.9</v>
      </c>
      <c r="M2422">
        <v>4.2</v>
      </c>
    </row>
    <row r="2423" spans="1:13" x14ac:dyDescent="0.2">
      <c r="A2423">
        <v>2019</v>
      </c>
      <c r="B2423">
        <v>4</v>
      </c>
      <c r="C2423">
        <v>11</v>
      </c>
      <c r="D2423">
        <v>19</v>
      </c>
      <c r="E2423">
        <v>0</v>
      </c>
      <c r="F2423">
        <v>160</v>
      </c>
      <c r="G2423">
        <v>10</v>
      </c>
      <c r="H2423">
        <v>26</v>
      </c>
      <c r="I2423">
        <v>17.100000000000001</v>
      </c>
      <c r="J2423">
        <v>30.7</v>
      </c>
      <c r="K2423">
        <v>958.1</v>
      </c>
      <c r="L2423">
        <v>228.4</v>
      </c>
      <c r="M2423">
        <v>3.9</v>
      </c>
    </row>
    <row r="2424" spans="1:13" x14ac:dyDescent="0.2">
      <c r="A2424">
        <v>2019</v>
      </c>
      <c r="B2424">
        <v>4</v>
      </c>
      <c r="C2424">
        <v>11</v>
      </c>
      <c r="D2424">
        <v>20</v>
      </c>
      <c r="E2424">
        <v>0</v>
      </c>
      <c r="F2424">
        <v>0</v>
      </c>
      <c r="G2424">
        <v>0</v>
      </c>
      <c r="H2424">
        <v>0</v>
      </c>
      <c r="I2424">
        <v>15.5</v>
      </c>
      <c r="J2424">
        <v>35.200000000000003</v>
      </c>
      <c r="K2424">
        <v>958.8</v>
      </c>
      <c r="L2424">
        <v>290</v>
      </c>
      <c r="M2424">
        <v>2.2999999999999998</v>
      </c>
    </row>
    <row r="2425" spans="1:13" x14ac:dyDescent="0.2">
      <c r="A2425">
        <v>2019</v>
      </c>
      <c r="B2425">
        <v>4</v>
      </c>
      <c r="C2425">
        <v>11</v>
      </c>
      <c r="D2425">
        <v>21</v>
      </c>
      <c r="E2425">
        <v>0</v>
      </c>
      <c r="F2425">
        <v>0</v>
      </c>
      <c r="G2425">
        <v>0</v>
      </c>
      <c r="H2425">
        <v>0</v>
      </c>
      <c r="I2425">
        <v>14</v>
      </c>
      <c r="J2425">
        <v>42.2</v>
      </c>
      <c r="K2425">
        <v>959.4</v>
      </c>
      <c r="L2425">
        <v>207.8</v>
      </c>
      <c r="M2425">
        <v>1.8</v>
      </c>
    </row>
    <row r="2426" spans="1:13" x14ac:dyDescent="0.2">
      <c r="A2426">
        <v>2019</v>
      </c>
      <c r="B2426">
        <v>4</v>
      </c>
      <c r="C2426">
        <v>11</v>
      </c>
      <c r="D2426">
        <v>22</v>
      </c>
      <c r="E2426">
        <v>0</v>
      </c>
      <c r="F2426">
        <v>0</v>
      </c>
      <c r="G2426">
        <v>0</v>
      </c>
      <c r="H2426">
        <v>0</v>
      </c>
      <c r="I2426">
        <v>12.9</v>
      </c>
      <c r="J2426">
        <v>49.2</v>
      </c>
      <c r="K2426">
        <v>960</v>
      </c>
      <c r="L2426">
        <v>93.6</v>
      </c>
      <c r="M2426">
        <v>0.7</v>
      </c>
    </row>
    <row r="2427" spans="1:13" x14ac:dyDescent="0.2">
      <c r="A2427">
        <v>2019</v>
      </c>
      <c r="B2427">
        <v>4</v>
      </c>
      <c r="C2427">
        <v>11</v>
      </c>
      <c r="D2427">
        <v>23</v>
      </c>
      <c r="E2427">
        <v>0</v>
      </c>
      <c r="F2427">
        <v>0</v>
      </c>
      <c r="G2427">
        <v>0</v>
      </c>
      <c r="H2427">
        <v>0</v>
      </c>
      <c r="I2427">
        <v>11.9</v>
      </c>
      <c r="J2427">
        <v>50.9</v>
      </c>
      <c r="K2427">
        <v>960.1</v>
      </c>
      <c r="L2427">
        <v>173.3</v>
      </c>
      <c r="M2427">
        <v>1</v>
      </c>
    </row>
    <row r="2428" spans="1:13" x14ac:dyDescent="0.2">
      <c r="A2428">
        <v>2019</v>
      </c>
      <c r="B2428">
        <v>4</v>
      </c>
      <c r="C2428">
        <v>12</v>
      </c>
      <c r="D2428">
        <v>0</v>
      </c>
      <c r="E2428">
        <v>0</v>
      </c>
      <c r="F2428">
        <v>0</v>
      </c>
      <c r="G2428">
        <v>0</v>
      </c>
      <c r="H2428">
        <v>0</v>
      </c>
      <c r="I2428">
        <v>11.5</v>
      </c>
      <c r="J2428">
        <v>48.4</v>
      </c>
      <c r="K2428">
        <v>960.2</v>
      </c>
      <c r="L2428">
        <v>172.9</v>
      </c>
      <c r="M2428">
        <v>0.8</v>
      </c>
    </row>
    <row r="2429" spans="1:13" x14ac:dyDescent="0.2">
      <c r="A2429">
        <v>2019</v>
      </c>
      <c r="B2429">
        <v>4</v>
      </c>
      <c r="C2429">
        <v>12</v>
      </c>
      <c r="D2429">
        <v>1</v>
      </c>
      <c r="E2429">
        <v>0</v>
      </c>
      <c r="F2429">
        <v>0</v>
      </c>
      <c r="G2429">
        <v>0</v>
      </c>
      <c r="H2429">
        <v>0</v>
      </c>
      <c r="I2429">
        <v>10.9</v>
      </c>
      <c r="J2429">
        <v>49.7</v>
      </c>
      <c r="K2429">
        <v>960</v>
      </c>
      <c r="L2429">
        <v>120.5</v>
      </c>
      <c r="M2429">
        <v>0.8</v>
      </c>
    </row>
    <row r="2430" spans="1:13" x14ac:dyDescent="0.2">
      <c r="A2430">
        <v>2019</v>
      </c>
      <c r="B2430">
        <v>4</v>
      </c>
      <c r="C2430">
        <v>12</v>
      </c>
      <c r="D2430">
        <v>2</v>
      </c>
      <c r="E2430">
        <v>0</v>
      </c>
      <c r="F2430">
        <v>0</v>
      </c>
      <c r="G2430">
        <v>0</v>
      </c>
      <c r="H2430">
        <v>0</v>
      </c>
      <c r="I2430">
        <v>10</v>
      </c>
      <c r="J2430">
        <v>52.1</v>
      </c>
      <c r="K2430">
        <v>959.6</v>
      </c>
      <c r="L2430">
        <v>80.8</v>
      </c>
      <c r="M2430">
        <v>0.9</v>
      </c>
    </row>
    <row r="2431" spans="1:13" x14ac:dyDescent="0.2">
      <c r="A2431">
        <v>2019</v>
      </c>
      <c r="B2431">
        <v>4</v>
      </c>
      <c r="C2431">
        <v>12</v>
      </c>
      <c r="D2431">
        <v>3</v>
      </c>
      <c r="E2431">
        <v>0</v>
      </c>
      <c r="F2431">
        <v>0</v>
      </c>
      <c r="G2431">
        <v>0</v>
      </c>
      <c r="H2431">
        <v>0</v>
      </c>
      <c r="I2431">
        <v>9.1999999999999993</v>
      </c>
      <c r="J2431">
        <v>52.8</v>
      </c>
      <c r="K2431">
        <v>959.3</v>
      </c>
      <c r="L2431">
        <v>52.8</v>
      </c>
      <c r="M2431">
        <v>1.6</v>
      </c>
    </row>
    <row r="2432" spans="1:13" x14ac:dyDescent="0.2">
      <c r="A2432">
        <v>2019</v>
      </c>
      <c r="B2432">
        <v>4</v>
      </c>
      <c r="C2432">
        <v>12</v>
      </c>
      <c r="D2432">
        <v>4</v>
      </c>
      <c r="E2432">
        <v>0</v>
      </c>
      <c r="F2432">
        <v>0</v>
      </c>
      <c r="G2432">
        <v>0</v>
      </c>
      <c r="H2432">
        <v>0</v>
      </c>
      <c r="I2432">
        <v>9</v>
      </c>
      <c r="J2432">
        <v>51.4</v>
      </c>
      <c r="K2432">
        <v>959.1</v>
      </c>
      <c r="L2432">
        <v>51</v>
      </c>
      <c r="M2432">
        <v>1.5</v>
      </c>
    </row>
    <row r="2433" spans="1:13" x14ac:dyDescent="0.2">
      <c r="A2433">
        <v>2019</v>
      </c>
      <c r="B2433">
        <v>4</v>
      </c>
      <c r="C2433">
        <v>12</v>
      </c>
      <c r="D2433">
        <v>5</v>
      </c>
      <c r="E2433">
        <v>0</v>
      </c>
      <c r="F2433">
        <v>0</v>
      </c>
      <c r="G2433">
        <v>0</v>
      </c>
      <c r="H2433">
        <v>0</v>
      </c>
      <c r="I2433">
        <v>7.9</v>
      </c>
      <c r="J2433">
        <v>55.4</v>
      </c>
      <c r="K2433">
        <v>959.1</v>
      </c>
      <c r="L2433">
        <v>49.1</v>
      </c>
      <c r="M2433">
        <v>1.2</v>
      </c>
    </row>
    <row r="2434" spans="1:13" x14ac:dyDescent="0.2">
      <c r="A2434">
        <v>2019</v>
      </c>
      <c r="B2434">
        <v>4</v>
      </c>
      <c r="C2434">
        <v>12</v>
      </c>
      <c r="D2434">
        <v>6</v>
      </c>
      <c r="E2434">
        <v>0</v>
      </c>
      <c r="F2434">
        <v>29</v>
      </c>
      <c r="G2434">
        <v>3</v>
      </c>
      <c r="H2434">
        <v>4</v>
      </c>
      <c r="I2434">
        <v>7.8</v>
      </c>
      <c r="J2434">
        <v>56</v>
      </c>
      <c r="K2434">
        <v>959.4</v>
      </c>
      <c r="L2434">
        <v>105.9</v>
      </c>
      <c r="M2434">
        <v>1.1000000000000001</v>
      </c>
    </row>
    <row r="2435" spans="1:13" x14ac:dyDescent="0.2">
      <c r="A2435">
        <v>2019</v>
      </c>
      <c r="B2435">
        <v>4</v>
      </c>
      <c r="C2435">
        <v>12</v>
      </c>
      <c r="D2435">
        <v>7</v>
      </c>
      <c r="E2435">
        <v>0</v>
      </c>
      <c r="F2435">
        <v>523</v>
      </c>
      <c r="G2435">
        <v>32</v>
      </c>
      <c r="H2435">
        <v>122</v>
      </c>
      <c r="I2435">
        <v>11</v>
      </c>
      <c r="J2435">
        <v>47.6</v>
      </c>
      <c r="K2435">
        <v>959.8</v>
      </c>
      <c r="L2435">
        <v>48.9</v>
      </c>
      <c r="M2435">
        <v>0.9</v>
      </c>
    </row>
    <row r="2436" spans="1:13" x14ac:dyDescent="0.2">
      <c r="A2436">
        <v>2019</v>
      </c>
      <c r="B2436">
        <v>4</v>
      </c>
      <c r="C2436">
        <v>12</v>
      </c>
      <c r="D2436">
        <v>8</v>
      </c>
      <c r="E2436">
        <v>0</v>
      </c>
      <c r="F2436">
        <v>792</v>
      </c>
      <c r="G2436">
        <v>52</v>
      </c>
      <c r="H2436">
        <v>338</v>
      </c>
      <c r="I2436">
        <v>14</v>
      </c>
      <c r="J2436">
        <v>38.5</v>
      </c>
      <c r="K2436">
        <v>959.8</v>
      </c>
      <c r="L2436">
        <v>191.3</v>
      </c>
      <c r="M2436">
        <v>1</v>
      </c>
    </row>
    <row r="2437" spans="1:13" x14ac:dyDescent="0.2">
      <c r="A2437">
        <v>2019</v>
      </c>
      <c r="B2437">
        <v>4</v>
      </c>
      <c r="C2437">
        <v>12</v>
      </c>
      <c r="D2437">
        <v>9</v>
      </c>
      <c r="E2437">
        <v>0</v>
      </c>
      <c r="F2437">
        <v>905</v>
      </c>
      <c r="G2437">
        <v>62</v>
      </c>
      <c r="H2437">
        <v>553</v>
      </c>
      <c r="I2437">
        <v>17.100000000000001</v>
      </c>
      <c r="J2437">
        <v>28.8</v>
      </c>
      <c r="K2437">
        <v>959.8</v>
      </c>
      <c r="L2437">
        <v>235.6</v>
      </c>
      <c r="M2437">
        <v>2.5</v>
      </c>
    </row>
    <row r="2438" spans="1:13" x14ac:dyDescent="0.2">
      <c r="A2438">
        <v>2019</v>
      </c>
      <c r="B2438">
        <v>4</v>
      </c>
      <c r="C2438">
        <v>12</v>
      </c>
      <c r="D2438">
        <v>10</v>
      </c>
      <c r="E2438">
        <v>0</v>
      </c>
      <c r="F2438">
        <v>965</v>
      </c>
      <c r="G2438">
        <v>67</v>
      </c>
      <c r="H2438">
        <v>737</v>
      </c>
      <c r="I2438">
        <v>19.100000000000001</v>
      </c>
      <c r="J2438">
        <v>22.7</v>
      </c>
      <c r="K2438">
        <v>959.7</v>
      </c>
      <c r="L2438">
        <v>279.2</v>
      </c>
      <c r="M2438">
        <v>5.2</v>
      </c>
    </row>
    <row r="2439" spans="1:13" x14ac:dyDescent="0.2">
      <c r="A2439">
        <v>2019</v>
      </c>
      <c r="B2439">
        <v>4</v>
      </c>
      <c r="C2439">
        <v>12</v>
      </c>
      <c r="D2439">
        <v>11</v>
      </c>
      <c r="E2439">
        <v>0</v>
      </c>
      <c r="F2439">
        <v>989</v>
      </c>
      <c r="G2439">
        <v>73</v>
      </c>
      <c r="H2439">
        <v>868</v>
      </c>
      <c r="I2439">
        <v>19.899999999999999</v>
      </c>
      <c r="J2439">
        <v>24</v>
      </c>
      <c r="K2439">
        <v>959.5</v>
      </c>
      <c r="L2439">
        <v>241.4</v>
      </c>
      <c r="M2439">
        <v>5.7</v>
      </c>
    </row>
    <row r="2440" spans="1:13" x14ac:dyDescent="0.2">
      <c r="A2440">
        <v>2019</v>
      </c>
      <c r="B2440">
        <v>4</v>
      </c>
      <c r="C2440">
        <v>12</v>
      </c>
      <c r="D2440">
        <v>12</v>
      </c>
      <c r="E2440">
        <v>0</v>
      </c>
      <c r="F2440">
        <v>989</v>
      </c>
      <c r="G2440">
        <v>83</v>
      </c>
      <c r="H2440">
        <v>942</v>
      </c>
      <c r="I2440">
        <v>20</v>
      </c>
      <c r="J2440">
        <v>26.4</v>
      </c>
      <c r="K2440">
        <v>959.1</v>
      </c>
      <c r="L2440">
        <v>220.7</v>
      </c>
      <c r="M2440">
        <v>5</v>
      </c>
    </row>
    <row r="2441" spans="1:13" x14ac:dyDescent="0.2">
      <c r="A2441">
        <v>2019</v>
      </c>
      <c r="B2441">
        <v>4</v>
      </c>
      <c r="C2441">
        <v>12</v>
      </c>
      <c r="D2441">
        <v>13</v>
      </c>
      <c r="E2441">
        <v>0</v>
      </c>
      <c r="F2441">
        <v>988</v>
      </c>
      <c r="G2441">
        <v>87</v>
      </c>
      <c r="H2441">
        <v>955</v>
      </c>
      <c r="I2441">
        <v>20.399999999999999</v>
      </c>
      <c r="J2441">
        <v>25.3</v>
      </c>
      <c r="K2441">
        <v>958.8</v>
      </c>
      <c r="L2441">
        <v>235.3</v>
      </c>
      <c r="M2441">
        <v>5.3</v>
      </c>
    </row>
    <row r="2442" spans="1:13" x14ac:dyDescent="0.2">
      <c r="A2442">
        <v>2019</v>
      </c>
      <c r="B2442">
        <v>4</v>
      </c>
      <c r="C2442">
        <v>12</v>
      </c>
      <c r="D2442">
        <v>14</v>
      </c>
      <c r="E2442">
        <v>0</v>
      </c>
      <c r="F2442">
        <v>969</v>
      </c>
      <c r="G2442">
        <v>92</v>
      </c>
      <c r="H2442">
        <v>904</v>
      </c>
      <c r="I2442">
        <v>20.3</v>
      </c>
      <c r="J2442">
        <v>26.2</v>
      </c>
      <c r="K2442">
        <v>958.6</v>
      </c>
      <c r="L2442">
        <v>251.6</v>
      </c>
      <c r="M2442">
        <v>6.9</v>
      </c>
    </row>
    <row r="2443" spans="1:13" x14ac:dyDescent="0.2">
      <c r="A2443">
        <v>2019</v>
      </c>
      <c r="B2443">
        <v>4</v>
      </c>
      <c r="C2443">
        <v>12</v>
      </c>
      <c r="D2443">
        <v>15</v>
      </c>
      <c r="E2443">
        <v>0</v>
      </c>
      <c r="F2443">
        <v>931</v>
      </c>
      <c r="G2443">
        <v>88</v>
      </c>
      <c r="H2443">
        <v>781</v>
      </c>
      <c r="I2443">
        <v>20</v>
      </c>
      <c r="J2443">
        <v>26.9</v>
      </c>
      <c r="K2443">
        <v>958.1</v>
      </c>
      <c r="L2443">
        <v>255.4</v>
      </c>
      <c r="M2443">
        <v>6.6</v>
      </c>
    </row>
    <row r="2444" spans="1:13" x14ac:dyDescent="0.2">
      <c r="A2444">
        <v>2019</v>
      </c>
      <c r="B2444">
        <v>4</v>
      </c>
      <c r="C2444">
        <v>12</v>
      </c>
      <c r="D2444">
        <v>16</v>
      </c>
      <c r="E2444">
        <v>0</v>
      </c>
      <c r="F2444">
        <v>892</v>
      </c>
      <c r="G2444">
        <v>76</v>
      </c>
      <c r="H2444">
        <v>617</v>
      </c>
      <c r="I2444">
        <v>19.7</v>
      </c>
      <c r="J2444">
        <v>28.2</v>
      </c>
      <c r="K2444">
        <v>957.9</v>
      </c>
      <c r="L2444">
        <v>255.3</v>
      </c>
      <c r="M2444">
        <v>6</v>
      </c>
    </row>
    <row r="2445" spans="1:13" x14ac:dyDescent="0.2">
      <c r="A2445">
        <v>2019</v>
      </c>
      <c r="B2445">
        <v>4</v>
      </c>
      <c r="C2445">
        <v>12</v>
      </c>
      <c r="D2445">
        <v>17</v>
      </c>
      <c r="E2445">
        <v>0</v>
      </c>
      <c r="F2445">
        <v>806</v>
      </c>
      <c r="G2445">
        <v>63</v>
      </c>
      <c r="H2445">
        <v>414</v>
      </c>
      <c r="I2445">
        <v>19.3</v>
      </c>
      <c r="J2445">
        <v>29.9</v>
      </c>
      <c r="K2445">
        <v>957.9</v>
      </c>
      <c r="L2445">
        <v>260.7</v>
      </c>
      <c r="M2445">
        <v>5.5</v>
      </c>
    </row>
    <row r="2446" spans="1:13" x14ac:dyDescent="0.2">
      <c r="A2446">
        <v>2019</v>
      </c>
      <c r="B2446">
        <v>4</v>
      </c>
      <c r="C2446">
        <v>12</v>
      </c>
      <c r="D2446">
        <v>18</v>
      </c>
      <c r="E2446">
        <v>0</v>
      </c>
      <c r="F2446">
        <v>633</v>
      </c>
      <c r="G2446">
        <v>44</v>
      </c>
      <c r="H2446">
        <v>199</v>
      </c>
      <c r="I2446">
        <v>18.100000000000001</v>
      </c>
      <c r="J2446">
        <v>33.1</v>
      </c>
      <c r="K2446">
        <v>958.1</v>
      </c>
      <c r="L2446">
        <v>270.10000000000002</v>
      </c>
      <c r="M2446">
        <v>5.0999999999999996</v>
      </c>
    </row>
    <row r="2447" spans="1:13" x14ac:dyDescent="0.2">
      <c r="A2447">
        <v>2019</v>
      </c>
      <c r="B2447">
        <v>4</v>
      </c>
      <c r="C2447">
        <v>12</v>
      </c>
      <c r="D2447">
        <v>19</v>
      </c>
      <c r="E2447">
        <v>0</v>
      </c>
      <c r="F2447">
        <v>147</v>
      </c>
      <c r="G2447">
        <v>11</v>
      </c>
      <c r="H2447">
        <v>26</v>
      </c>
      <c r="I2447">
        <v>16</v>
      </c>
      <c r="J2447">
        <v>37.4</v>
      </c>
      <c r="K2447">
        <v>958.5</v>
      </c>
      <c r="L2447">
        <v>289.8</v>
      </c>
      <c r="M2447">
        <v>4.8</v>
      </c>
    </row>
    <row r="2448" spans="1:13" x14ac:dyDescent="0.2">
      <c r="A2448">
        <v>2019</v>
      </c>
      <c r="B2448">
        <v>4</v>
      </c>
      <c r="C2448">
        <v>12</v>
      </c>
      <c r="D2448">
        <v>20</v>
      </c>
      <c r="E2448">
        <v>0</v>
      </c>
      <c r="F2448">
        <v>0</v>
      </c>
      <c r="G2448">
        <v>0</v>
      </c>
      <c r="H2448">
        <v>0</v>
      </c>
      <c r="I2448">
        <v>14.6</v>
      </c>
      <c r="J2448">
        <v>41.7</v>
      </c>
      <c r="K2448">
        <v>959.1</v>
      </c>
      <c r="L2448">
        <v>241.1</v>
      </c>
      <c r="M2448">
        <v>3.7</v>
      </c>
    </row>
    <row r="2449" spans="1:13" x14ac:dyDescent="0.2">
      <c r="A2449">
        <v>2019</v>
      </c>
      <c r="B2449">
        <v>4</v>
      </c>
      <c r="C2449">
        <v>12</v>
      </c>
      <c r="D2449">
        <v>21</v>
      </c>
      <c r="E2449">
        <v>0</v>
      </c>
      <c r="F2449">
        <v>0</v>
      </c>
      <c r="G2449">
        <v>0</v>
      </c>
      <c r="H2449">
        <v>0</v>
      </c>
      <c r="I2449">
        <v>13.8</v>
      </c>
      <c r="J2449">
        <v>47.3</v>
      </c>
      <c r="K2449">
        <v>960</v>
      </c>
      <c r="L2449">
        <v>202.7</v>
      </c>
      <c r="M2449">
        <v>3.2</v>
      </c>
    </row>
    <row r="2450" spans="1:13" x14ac:dyDescent="0.2">
      <c r="A2450">
        <v>2019</v>
      </c>
      <c r="B2450">
        <v>4</v>
      </c>
      <c r="C2450">
        <v>12</v>
      </c>
      <c r="D2450">
        <v>22</v>
      </c>
      <c r="E2450">
        <v>0</v>
      </c>
      <c r="F2450">
        <v>0</v>
      </c>
      <c r="G2450">
        <v>0</v>
      </c>
      <c r="H2450">
        <v>0</v>
      </c>
      <c r="I2450">
        <v>12.3</v>
      </c>
      <c r="J2450">
        <v>52.8</v>
      </c>
      <c r="K2450">
        <v>960.4</v>
      </c>
      <c r="L2450">
        <v>177.1</v>
      </c>
      <c r="M2450">
        <v>0.8</v>
      </c>
    </row>
    <row r="2451" spans="1:13" x14ac:dyDescent="0.2">
      <c r="A2451">
        <v>2019</v>
      </c>
      <c r="B2451">
        <v>4</v>
      </c>
      <c r="C2451">
        <v>12</v>
      </c>
      <c r="D2451">
        <v>23</v>
      </c>
      <c r="E2451">
        <v>0</v>
      </c>
      <c r="F2451">
        <v>0</v>
      </c>
      <c r="G2451">
        <v>0</v>
      </c>
      <c r="H2451">
        <v>0</v>
      </c>
      <c r="I2451">
        <v>11.8</v>
      </c>
      <c r="J2451">
        <v>53.6</v>
      </c>
      <c r="K2451">
        <v>960.8</v>
      </c>
      <c r="L2451">
        <v>44.9</v>
      </c>
      <c r="M2451">
        <v>1.2</v>
      </c>
    </row>
    <row r="2452" spans="1:13" x14ac:dyDescent="0.2">
      <c r="A2452">
        <v>2019</v>
      </c>
      <c r="B2452">
        <v>4</v>
      </c>
      <c r="C2452">
        <v>13</v>
      </c>
      <c r="D2452">
        <v>0</v>
      </c>
      <c r="E2452">
        <v>0</v>
      </c>
      <c r="F2452">
        <v>0</v>
      </c>
      <c r="G2452">
        <v>0</v>
      </c>
      <c r="H2452">
        <v>0</v>
      </c>
      <c r="I2452">
        <v>11.6</v>
      </c>
      <c r="J2452">
        <v>51.5</v>
      </c>
      <c r="K2452">
        <v>961.2</v>
      </c>
      <c r="L2452">
        <v>116.9</v>
      </c>
      <c r="M2452">
        <v>1.3</v>
      </c>
    </row>
    <row r="2453" spans="1:13" x14ac:dyDescent="0.2">
      <c r="A2453">
        <v>2019</v>
      </c>
      <c r="B2453">
        <v>4</v>
      </c>
      <c r="C2453">
        <v>13</v>
      </c>
      <c r="D2453">
        <v>1</v>
      </c>
      <c r="E2453">
        <v>0</v>
      </c>
      <c r="F2453">
        <v>0</v>
      </c>
      <c r="G2453">
        <v>0</v>
      </c>
      <c r="H2453">
        <v>0</v>
      </c>
      <c r="I2453">
        <v>10.1</v>
      </c>
      <c r="J2453">
        <v>54.6</v>
      </c>
      <c r="K2453">
        <v>961.2</v>
      </c>
      <c r="L2453">
        <v>85.3</v>
      </c>
      <c r="M2453">
        <v>0.7</v>
      </c>
    </row>
    <row r="2454" spans="1:13" x14ac:dyDescent="0.2">
      <c r="A2454">
        <v>2019</v>
      </c>
      <c r="B2454">
        <v>4</v>
      </c>
      <c r="C2454">
        <v>13</v>
      </c>
      <c r="D2454">
        <v>2</v>
      </c>
      <c r="E2454">
        <v>0</v>
      </c>
      <c r="F2454">
        <v>0</v>
      </c>
      <c r="G2454">
        <v>0</v>
      </c>
      <c r="H2454">
        <v>0</v>
      </c>
      <c r="I2454">
        <v>9.6</v>
      </c>
      <c r="J2454">
        <v>53.7</v>
      </c>
      <c r="K2454">
        <v>960.7</v>
      </c>
      <c r="L2454">
        <v>21.3</v>
      </c>
      <c r="M2454">
        <v>1.6</v>
      </c>
    </row>
    <row r="2455" spans="1:13" x14ac:dyDescent="0.2">
      <c r="A2455">
        <v>2019</v>
      </c>
      <c r="B2455">
        <v>4</v>
      </c>
      <c r="C2455">
        <v>13</v>
      </c>
      <c r="D2455">
        <v>3</v>
      </c>
      <c r="E2455">
        <v>0</v>
      </c>
      <c r="F2455">
        <v>0</v>
      </c>
      <c r="G2455">
        <v>0</v>
      </c>
      <c r="H2455">
        <v>0</v>
      </c>
      <c r="I2455">
        <v>9.9</v>
      </c>
      <c r="J2455">
        <v>50.5</v>
      </c>
      <c r="K2455">
        <v>960.3</v>
      </c>
      <c r="L2455">
        <v>33</v>
      </c>
      <c r="M2455">
        <v>1.7</v>
      </c>
    </row>
    <row r="2456" spans="1:13" x14ac:dyDescent="0.2">
      <c r="A2456">
        <v>2019</v>
      </c>
      <c r="B2456">
        <v>4</v>
      </c>
      <c r="C2456">
        <v>13</v>
      </c>
      <c r="D2456">
        <v>4</v>
      </c>
      <c r="E2456">
        <v>0</v>
      </c>
      <c r="F2456">
        <v>0</v>
      </c>
      <c r="G2456">
        <v>0</v>
      </c>
      <c r="H2456">
        <v>0</v>
      </c>
      <c r="I2456">
        <v>9.9</v>
      </c>
      <c r="J2456">
        <v>48.6</v>
      </c>
      <c r="K2456">
        <v>960.1</v>
      </c>
      <c r="L2456">
        <v>47.9</v>
      </c>
      <c r="M2456">
        <v>2.2000000000000002</v>
      </c>
    </row>
    <row r="2457" spans="1:13" x14ac:dyDescent="0.2">
      <c r="A2457">
        <v>2019</v>
      </c>
      <c r="B2457">
        <v>4</v>
      </c>
      <c r="C2457">
        <v>13</v>
      </c>
      <c r="D2457">
        <v>5</v>
      </c>
      <c r="E2457">
        <v>0</v>
      </c>
      <c r="F2457">
        <v>0</v>
      </c>
      <c r="G2457">
        <v>0</v>
      </c>
      <c r="H2457">
        <v>0</v>
      </c>
      <c r="I2457">
        <v>9.1999999999999993</v>
      </c>
      <c r="J2457">
        <v>50.5</v>
      </c>
      <c r="K2457">
        <v>960.1</v>
      </c>
      <c r="L2457">
        <v>74.2</v>
      </c>
      <c r="M2457">
        <v>1.1000000000000001</v>
      </c>
    </row>
    <row r="2458" spans="1:13" x14ac:dyDescent="0.2">
      <c r="A2458">
        <v>2019</v>
      </c>
      <c r="B2458">
        <v>4</v>
      </c>
      <c r="C2458">
        <v>13</v>
      </c>
      <c r="D2458">
        <v>6</v>
      </c>
      <c r="E2458">
        <v>0</v>
      </c>
      <c r="F2458">
        <v>34</v>
      </c>
      <c r="G2458">
        <v>3</v>
      </c>
      <c r="H2458">
        <v>5</v>
      </c>
      <c r="I2458">
        <v>8.1</v>
      </c>
      <c r="J2458">
        <v>54.6</v>
      </c>
      <c r="K2458">
        <v>960.6</v>
      </c>
      <c r="L2458">
        <v>14</v>
      </c>
      <c r="M2458">
        <v>0.8</v>
      </c>
    </row>
    <row r="2459" spans="1:13" x14ac:dyDescent="0.2">
      <c r="A2459">
        <v>2019</v>
      </c>
      <c r="B2459">
        <v>4</v>
      </c>
      <c r="C2459">
        <v>13</v>
      </c>
      <c r="D2459">
        <v>7</v>
      </c>
      <c r="E2459">
        <v>0</v>
      </c>
      <c r="F2459">
        <v>529</v>
      </c>
      <c r="G2459">
        <v>33</v>
      </c>
      <c r="H2459">
        <v>126</v>
      </c>
      <c r="I2459">
        <v>11.3</v>
      </c>
      <c r="J2459">
        <v>47.6</v>
      </c>
      <c r="K2459">
        <v>961.1</v>
      </c>
      <c r="L2459">
        <v>12.9</v>
      </c>
      <c r="M2459">
        <v>0.6</v>
      </c>
    </row>
    <row r="2460" spans="1:13" x14ac:dyDescent="0.2">
      <c r="A2460">
        <v>2019</v>
      </c>
      <c r="B2460">
        <v>4</v>
      </c>
      <c r="C2460">
        <v>13</v>
      </c>
      <c r="D2460">
        <v>8</v>
      </c>
      <c r="E2460">
        <v>0</v>
      </c>
      <c r="F2460">
        <v>788</v>
      </c>
      <c r="G2460">
        <v>54</v>
      </c>
      <c r="H2460">
        <v>342</v>
      </c>
      <c r="I2460">
        <v>16.3</v>
      </c>
      <c r="J2460">
        <v>33.299999999999997</v>
      </c>
      <c r="K2460">
        <v>961.4</v>
      </c>
      <c r="L2460">
        <v>162</v>
      </c>
      <c r="M2460">
        <v>0.7</v>
      </c>
    </row>
    <row r="2461" spans="1:13" x14ac:dyDescent="0.2">
      <c r="A2461">
        <v>2019</v>
      </c>
      <c r="B2461">
        <v>4</v>
      </c>
      <c r="C2461">
        <v>13</v>
      </c>
      <c r="D2461">
        <v>9</v>
      </c>
      <c r="E2461">
        <v>0</v>
      </c>
      <c r="F2461">
        <v>900</v>
      </c>
      <c r="G2461">
        <v>65</v>
      </c>
      <c r="H2461">
        <v>557</v>
      </c>
      <c r="I2461">
        <v>18.899999999999999</v>
      </c>
      <c r="J2461">
        <v>28</v>
      </c>
      <c r="K2461">
        <v>961.6</v>
      </c>
      <c r="L2461">
        <v>185.1</v>
      </c>
      <c r="M2461">
        <v>1.3</v>
      </c>
    </row>
    <row r="2462" spans="1:13" x14ac:dyDescent="0.2">
      <c r="A2462">
        <v>2019</v>
      </c>
      <c r="B2462">
        <v>4</v>
      </c>
      <c r="C2462">
        <v>13</v>
      </c>
      <c r="D2462">
        <v>10</v>
      </c>
      <c r="E2462">
        <v>0</v>
      </c>
      <c r="F2462">
        <v>967</v>
      </c>
      <c r="G2462">
        <v>67</v>
      </c>
      <c r="H2462">
        <v>742</v>
      </c>
      <c r="I2462">
        <v>20.399999999999999</v>
      </c>
      <c r="J2462">
        <v>23.7</v>
      </c>
      <c r="K2462">
        <v>961.6</v>
      </c>
      <c r="L2462">
        <v>198.9</v>
      </c>
      <c r="M2462">
        <v>2.1</v>
      </c>
    </row>
    <row r="2463" spans="1:13" x14ac:dyDescent="0.2">
      <c r="A2463">
        <v>2019</v>
      </c>
      <c r="B2463">
        <v>4</v>
      </c>
      <c r="C2463">
        <v>13</v>
      </c>
      <c r="D2463">
        <v>11</v>
      </c>
      <c r="E2463">
        <v>0</v>
      </c>
      <c r="F2463">
        <v>996</v>
      </c>
      <c r="G2463">
        <v>69</v>
      </c>
      <c r="H2463">
        <v>876</v>
      </c>
      <c r="I2463">
        <v>21.6</v>
      </c>
      <c r="J2463">
        <v>22.3</v>
      </c>
      <c r="K2463">
        <v>961.4</v>
      </c>
      <c r="L2463">
        <v>216.5</v>
      </c>
      <c r="M2463">
        <v>3.1</v>
      </c>
    </row>
    <row r="2464" spans="1:13" x14ac:dyDescent="0.2">
      <c r="A2464">
        <v>2019</v>
      </c>
      <c r="B2464">
        <v>4</v>
      </c>
      <c r="C2464">
        <v>13</v>
      </c>
      <c r="D2464">
        <v>12</v>
      </c>
      <c r="E2464">
        <v>0</v>
      </c>
      <c r="F2464">
        <v>1001</v>
      </c>
      <c r="G2464">
        <v>74</v>
      </c>
      <c r="H2464">
        <v>949</v>
      </c>
      <c r="I2464">
        <v>22.4</v>
      </c>
      <c r="J2464">
        <v>21.2</v>
      </c>
      <c r="K2464">
        <v>960.7</v>
      </c>
      <c r="L2464">
        <v>227.3</v>
      </c>
      <c r="M2464">
        <v>3.9</v>
      </c>
    </row>
    <row r="2465" spans="1:13" x14ac:dyDescent="0.2">
      <c r="A2465">
        <v>2019</v>
      </c>
      <c r="B2465">
        <v>4</v>
      </c>
      <c r="C2465">
        <v>13</v>
      </c>
      <c r="D2465">
        <v>13</v>
      </c>
      <c r="E2465">
        <v>0</v>
      </c>
      <c r="F2465">
        <v>992</v>
      </c>
      <c r="G2465">
        <v>80</v>
      </c>
      <c r="H2465">
        <v>956</v>
      </c>
      <c r="I2465">
        <v>22.7</v>
      </c>
      <c r="J2465">
        <v>21</v>
      </c>
      <c r="K2465">
        <v>960.4</v>
      </c>
      <c r="L2465">
        <v>242.8</v>
      </c>
      <c r="M2465">
        <v>5.7</v>
      </c>
    </row>
    <row r="2466" spans="1:13" x14ac:dyDescent="0.2">
      <c r="A2466">
        <v>2019</v>
      </c>
      <c r="B2466">
        <v>4</v>
      </c>
      <c r="C2466">
        <v>13</v>
      </c>
      <c r="D2466">
        <v>14</v>
      </c>
      <c r="E2466">
        <v>0</v>
      </c>
      <c r="F2466">
        <v>974</v>
      </c>
      <c r="G2466">
        <v>82</v>
      </c>
      <c r="H2466">
        <v>901</v>
      </c>
      <c r="I2466">
        <v>22.5</v>
      </c>
      <c r="J2466">
        <v>22</v>
      </c>
      <c r="K2466">
        <v>959.9</v>
      </c>
      <c r="L2466">
        <v>251.2</v>
      </c>
      <c r="M2466">
        <v>6.3</v>
      </c>
    </row>
    <row r="2467" spans="1:13" x14ac:dyDescent="0.2">
      <c r="A2467">
        <v>2019</v>
      </c>
      <c r="B2467">
        <v>4</v>
      </c>
      <c r="C2467">
        <v>13</v>
      </c>
      <c r="D2467">
        <v>15</v>
      </c>
      <c r="E2467">
        <v>0</v>
      </c>
      <c r="F2467">
        <v>942</v>
      </c>
      <c r="G2467">
        <v>81</v>
      </c>
      <c r="H2467">
        <v>786</v>
      </c>
      <c r="I2467">
        <v>22.4</v>
      </c>
      <c r="J2467">
        <v>23.1</v>
      </c>
      <c r="K2467">
        <v>959.6</v>
      </c>
      <c r="L2467">
        <v>257.7</v>
      </c>
      <c r="M2467">
        <v>5.8</v>
      </c>
    </row>
    <row r="2468" spans="1:13" x14ac:dyDescent="0.2">
      <c r="A2468">
        <v>2019</v>
      </c>
      <c r="B2468">
        <v>4</v>
      </c>
      <c r="C2468">
        <v>13</v>
      </c>
      <c r="D2468">
        <v>16</v>
      </c>
      <c r="E2468">
        <v>0</v>
      </c>
      <c r="F2468">
        <v>905</v>
      </c>
      <c r="G2468">
        <v>71</v>
      </c>
      <c r="H2468">
        <v>624</v>
      </c>
      <c r="I2468">
        <v>22.4</v>
      </c>
      <c r="J2468">
        <v>22.8</v>
      </c>
      <c r="K2468">
        <v>959.4</v>
      </c>
      <c r="L2468">
        <v>262.5</v>
      </c>
      <c r="M2468">
        <v>5.8</v>
      </c>
    </row>
    <row r="2469" spans="1:13" x14ac:dyDescent="0.2">
      <c r="A2469">
        <v>2019</v>
      </c>
      <c r="B2469">
        <v>4</v>
      </c>
      <c r="C2469">
        <v>13</v>
      </c>
      <c r="D2469">
        <v>17</v>
      </c>
      <c r="E2469">
        <v>0</v>
      </c>
      <c r="F2469">
        <v>824</v>
      </c>
      <c r="G2469">
        <v>61</v>
      </c>
      <c r="H2469">
        <v>422</v>
      </c>
      <c r="I2469">
        <v>21.7</v>
      </c>
      <c r="J2469">
        <v>25.2</v>
      </c>
      <c r="K2469">
        <v>959.5</v>
      </c>
      <c r="L2469">
        <v>271.7</v>
      </c>
      <c r="M2469">
        <v>5.5</v>
      </c>
    </row>
    <row r="2470" spans="1:13" x14ac:dyDescent="0.2">
      <c r="A2470">
        <v>2019</v>
      </c>
      <c r="B2470">
        <v>4</v>
      </c>
      <c r="C2470">
        <v>13</v>
      </c>
      <c r="D2470">
        <v>18</v>
      </c>
      <c r="E2470">
        <v>0</v>
      </c>
      <c r="F2470">
        <v>644</v>
      </c>
      <c r="G2470">
        <v>41</v>
      </c>
      <c r="H2470">
        <v>202</v>
      </c>
      <c r="I2470">
        <v>20.3</v>
      </c>
      <c r="J2470">
        <v>25.9</v>
      </c>
      <c r="K2470">
        <v>959.7</v>
      </c>
      <c r="L2470">
        <v>278.8</v>
      </c>
      <c r="M2470">
        <v>5.3</v>
      </c>
    </row>
    <row r="2471" spans="1:13" x14ac:dyDescent="0.2">
      <c r="A2471">
        <v>2019</v>
      </c>
      <c r="B2471">
        <v>4</v>
      </c>
      <c r="C2471">
        <v>13</v>
      </c>
      <c r="D2471">
        <v>19</v>
      </c>
      <c r="E2471">
        <v>0</v>
      </c>
      <c r="F2471">
        <v>154</v>
      </c>
      <c r="G2471">
        <v>12</v>
      </c>
      <c r="H2471">
        <v>27</v>
      </c>
      <c r="I2471">
        <v>18.3</v>
      </c>
      <c r="J2471">
        <v>30</v>
      </c>
      <c r="K2471">
        <v>960.1</v>
      </c>
      <c r="L2471">
        <v>286.7</v>
      </c>
      <c r="M2471">
        <v>4.9000000000000004</v>
      </c>
    </row>
    <row r="2472" spans="1:13" x14ac:dyDescent="0.2">
      <c r="A2472">
        <v>2019</v>
      </c>
      <c r="B2472">
        <v>4</v>
      </c>
      <c r="C2472">
        <v>13</v>
      </c>
      <c r="D2472">
        <v>20</v>
      </c>
      <c r="E2472">
        <v>0</v>
      </c>
      <c r="F2472">
        <v>0</v>
      </c>
      <c r="G2472">
        <v>0</v>
      </c>
      <c r="H2472">
        <v>0</v>
      </c>
      <c r="I2472">
        <v>16.600000000000001</v>
      </c>
      <c r="J2472">
        <v>37.200000000000003</v>
      </c>
      <c r="K2472">
        <v>960.8</v>
      </c>
      <c r="L2472">
        <v>254</v>
      </c>
      <c r="M2472">
        <v>3.4</v>
      </c>
    </row>
    <row r="2473" spans="1:13" x14ac:dyDescent="0.2">
      <c r="A2473">
        <v>2019</v>
      </c>
      <c r="B2473">
        <v>4</v>
      </c>
      <c r="C2473">
        <v>13</v>
      </c>
      <c r="D2473">
        <v>21</v>
      </c>
      <c r="E2473">
        <v>0</v>
      </c>
      <c r="F2473">
        <v>0</v>
      </c>
      <c r="G2473">
        <v>0</v>
      </c>
      <c r="H2473">
        <v>0</v>
      </c>
      <c r="I2473">
        <v>14.8</v>
      </c>
      <c r="J2473">
        <v>46.8</v>
      </c>
      <c r="K2473">
        <v>961.7</v>
      </c>
      <c r="L2473">
        <v>257.5</v>
      </c>
      <c r="M2473">
        <v>1.2</v>
      </c>
    </row>
    <row r="2474" spans="1:13" x14ac:dyDescent="0.2">
      <c r="A2474">
        <v>2019</v>
      </c>
      <c r="B2474">
        <v>4</v>
      </c>
      <c r="C2474">
        <v>13</v>
      </c>
      <c r="D2474">
        <v>22</v>
      </c>
      <c r="E2474">
        <v>0</v>
      </c>
      <c r="F2474">
        <v>0</v>
      </c>
      <c r="G2474">
        <v>0</v>
      </c>
      <c r="H2474">
        <v>0</v>
      </c>
      <c r="I2474">
        <v>13.3</v>
      </c>
      <c r="J2474">
        <v>57.8</v>
      </c>
      <c r="K2474">
        <v>962</v>
      </c>
      <c r="L2474">
        <v>235.9</v>
      </c>
      <c r="M2474">
        <v>1.5</v>
      </c>
    </row>
    <row r="2475" spans="1:13" x14ac:dyDescent="0.2">
      <c r="A2475">
        <v>2019</v>
      </c>
      <c r="B2475">
        <v>4</v>
      </c>
      <c r="C2475">
        <v>13</v>
      </c>
      <c r="D2475">
        <v>23</v>
      </c>
      <c r="E2475">
        <v>0</v>
      </c>
      <c r="F2475">
        <v>0</v>
      </c>
      <c r="G2475">
        <v>0</v>
      </c>
      <c r="H2475">
        <v>0</v>
      </c>
      <c r="I2475">
        <v>12.9</v>
      </c>
      <c r="J2475">
        <v>55</v>
      </c>
      <c r="K2475">
        <v>962.1</v>
      </c>
      <c r="L2475">
        <v>40.700000000000003</v>
      </c>
      <c r="M2475">
        <v>1.4</v>
      </c>
    </row>
    <row r="2476" spans="1:13" x14ac:dyDescent="0.2">
      <c r="A2476">
        <v>2019</v>
      </c>
      <c r="B2476">
        <v>4</v>
      </c>
      <c r="C2476">
        <v>14</v>
      </c>
      <c r="D2476">
        <v>0</v>
      </c>
      <c r="E2476">
        <v>0</v>
      </c>
      <c r="F2476">
        <v>0</v>
      </c>
      <c r="G2476">
        <v>0</v>
      </c>
      <c r="H2476">
        <v>0</v>
      </c>
      <c r="I2476">
        <v>12.6</v>
      </c>
      <c r="J2476">
        <v>48.5</v>
      </c>
      <c r="K2476">
        <v>962.1</v>
      </c>
      <c r="L2476">
        <v>61.9</v>
      </c>
      <c r="M2476">
        <v>1.4</v>
      </c>
    </row>
    <row r="2477" spans="1:13" x14ac:dyDescent="0.2">
      <c r="A2477">
        <v>2019</v>
      </c>
      <c r="B2477">
        <v>4</v>
      </c>
      <c r="C2477">
        <v>14</v>
      </c>
      <c r="D2477">
        <v>1</v>
      </c>
      <c r="E2477">
        <v>0</v>
      </c>
      <c r="F2477">
        <v>0</v>
      </c>
      <c r="G2477">
        <v>0</v>
      </c>
      <c r="H2477">
        <v>0</v>
      </c>
      <c r="I2477">
        <v>13.8</v>
      </c>
      <c r="J2477">
        <v>42.6</v>
      </c>
      <c r="K2477">
        <v>961.7</v>
      </c>
      <c r="L2477">
        <v>14.1</v>
      </c>
      <c r="M2477">
        <v>2.2999999999999998</v>
      </c>
    </row>
    <row r="2478" spans="1:13" x14ac:dyDescent="0.2">
      <c r="A2478">
        <v>2019</v>
      </c>
      <c r="B2478">
        <v>4</v>
      </c>
      <c r="C2478">
        <v>14</v>
      </c>
      <c r="D2478">
        <v>2</v>
      </c>
      <c r="E2478">
        <v>0</v>
      </c>
      <c r="F2478">
        <v>0</v>
      </c>
      <c r="G2478">
        <v>0</v>
      </c>
      <c r="H2478">
        <v>0</v>
      </c>
      <c r="I2478">
        <v>12.4</v>
      </c>
      <c r="J2478">
        <v>46.1</v>
      </c>
      <c r="K2478">
        <v>961.1</v>
      </c>
      <c r="L2478">
        <v>185.4</v>
      </c>
      <c r="M2478">
        <v>1.4</v>
      </c>
    </row>
    <row r="2479" spans="1:13" x14ac:dyDescent="0.2">
      <c r="A2479">
        <v>2019</v>
      </c>
      <c r="B2479">
        <v>4</v>
      </c>
      <c r="C2479">
        <v>14</v>
      </c>
      <c r="D2479">
        <v>3</v>
      </c>
      <c r="E2479">
        <v>0</v>
      </c>
      <c r="F2479">
        <v>0</v>
      </c>
      <c r="G2479">
        <v>0</v>
      </c>
      <c r="H2479">
        <v>0</v>
      </c>
      <c r="I2479">
        <v>11.4</v>
      </c>
      <c r="J2479">
        <v>48.9</v>
      </c>
      <c r="K2479">
        <v>960.7</v>
      </c>
      <c r="L2479">
        <v>153.80000000000001</v>
      </c>
      <c r="M2479">
        <v>0.9</v>
      </c>
    </row>
    <row r="2480" spans="1:13" x14ac:dyDescent="0.2">
      <c r="A2480">
        <v>2019</v>
      </c>
      <c r="B2480">
        <v>4</v>
      </c>
      <c r="C2480">
        <v>14</v>
      </c>
      <c r="D2480">
        <v>4</v>
      </c>
      <c r="E2480">
        <v>0</v>
      </c>
      <c r="F2480">
        <v>0</v>
      </c>
      <c r="G2480">
        <v>0</v>
      </c>
      <c r="H2480">
        <v>0</v>
      </c>
      <c r="I2480">
        <v>11.7</v>
      </c>
      <c r="J2480">
        <v>47.7</v>
      </c>
      <c r="K2480">
        <v>960.6</v>
      </c>
      <c r="L2480">
        <v>106.9</v>
      </c>
      <c r="M2480">
        <v>0.4</v>
      </c>
    </row>
    <row r="2481" spans="1:13" x14ac:dyDescent="0.2">
      <c r="A2481">
        <v>2019</v>
      </c>
      <c r="B2481">
        <v>4</v>
      </c>
      <c r="C2481">
        <v>14</v>
      </c>
      <c r="D2481">
        <v>5</v>
      </c>
      <c r="E2481">
        <v>0</v>
      </c>
      <c r="F2481">
        <v>0</v>
      </c>
      <c r="G2481">
        <v>0</v>
      </c>
      <c r="H2481">
        <v>0</v>
      </c>
      <c r="I2481">
        <v>11.1</v>
      </c>
      <c r="J2481">
        <v>49.2</v>
      </c>
      <c r="K2481">
        <v>960.5</v>
      </c>
      <c r="L2481">
        <v>50.1</v>
      </c>
      <c r="M2481">
        <v>1.6</v>
      </c>
    </row>
    <row r="2482" spans="1:13" x14ac:dyDescent="0.2">
      <c r="A2482">
        <v>2019</v>
      </c>
      <c r="B2482">
        <v>4</v>
      </c>
      <c r="C2482">
        <v>14</v>
      </c>
      <c r="D2482">
        <v>6</v>
      </c>
      <c r="E2482">
        <v>0</v>
      </c>
      <c r="F2482">
        <v>37</v>
      </c>
      <c r="G2482">
        <v>4</v>
      </c>
      <c r="H2482">
        <v>6</v>
      </c>
      <c r="I2482">
        <v>12.3</v>
      </c>
      <c r="J2482">
        <v>43.5</v>
      </c>
      <c r="K2482">
        <v>960.8</v>
      </c>
      <c r="L2482">
        <v>13.6</v>
      </c>
      <c r="M2482">
        <v>2.4</v>
      </c>
    </row>
    <row r="2483" spans="1:13" x14ac:dyDescent="0.2">
      <c r="A2483">
        <v>2019</v>
      </c>
      <c r="B2483">
        <v>4</v>
      </c>
      <c r="C2483">
        <v>14</v>
      </c>
      <c r="D2483">
        <v>7</v>
      </c>
      <c r="E2483">
        <v>0</v>
      </c>
      <c r="F2483">
        <v>493</v>
      </c>
      <c r="G2483">
        <v>44</v>
      </c>
      <c r="H2483">
        <v>132</v>
      </c>
      <c r="I2483">
        <v>14.5</v>
      </c>
      <c r="J2483">
        <v>38.799999999999997</v>
      </c>
      <c r="K2483">
        <v>961.1</v>
      </c>
      <c r="L2483">
        <v>78.3</v>
      </c>
      <c r="M2483">
        <v>1.2</v>
      </c>
    </row>
    <row r="2484" spans="1:13" x14ac:dyDescent="0.2">
      <c r="A2484">
        <v>2019</v>
      </c>
      <c r="B2484">
        <v>4</v>
      </c>
      <c r="C2484">
        <v>14</v>
      </c>
      <c r="D2484">
        <v>8</v>
      </c>
      <c r="E2484">
        <v>0</v>
      </c>
      <c r="F2484">
        <v>709</v>
      </c>
      <c r="G2484">
        <v>65</v>
      </c>
      <c r="H2484">
        <v>331</v>
      </c>
      <c r="I2484">
        <v>17.899999999999999</v>
      </c>
      <c r="J2484">
        <v>32.5</v>
      </c>
      <c r="K2484">
        <v>961.2</v>
      </c>
      <c r="L2484">
        <v>162.69999999999999</v>
      </c>
      <c r="M2484">
        <v>0.8</v>
      </c>
    </row>
    <row r="2485" spans="1:13" x14ac:dyDescent="0.2">
      <c r="A2485">
        <v>2019</v>
      </c>
      <c r="B2485">
        <v>4</v>
      </c>
      <c r="C2485">
        <v>14</v>
      </c>
      <c r="D2485">
        <v>9</v>
      </c>
      <c r="E2485">
        <v>0</v>
      </c>
      <c r="F2485">
        <v>877</v>
      </c>
      <c r="G2485">
        <v>66</v>
      </c>
      <c r="H2485">
        <v>550</v>
      </c>
      <c r="I2485">
        <v>20.6</v>
      </c>
      <c r="J2485">
        <v>28.3</v>
      </c>
      <c r="K2485">
        <v>961.3</v>
      </c>
      <c r="L2485">
        <v>245.3</v>
      </c>
      <c r="M2485">
        <v>2.1</v>
      </c>
    </row>
    <row r="2486" spans="1:13" x14ac:dyDescent="0.2">
      <c r="A2486">
        <v>2019</v>
      </c>
      <c r="B2486">
        <v>4</v>
      </c>
      <c r="C2486">
        <v>14</v>
      </c>
      <c r="D2486">
        <v>10</v>
      </c>
      <c r="E2486">
        <v>0</v>
      </c>
      <c r="F2486">
        <v>935</v>
      </c>
      <c r="G2486">
        <v>72</v>
      </c>
      <c r="H2486">
        <v>730</v>
      </c>
      <c r="I2486">
        <v>22.3</v>
      </c>
      <c r="J2486">
        <v>23.2</v>
      </c>
      <c r="K2486">
        <v>961.2</v>
      </c>
      <c r="L2486">
        <v>246.7</v>
      </c>
      <c r="M2486">
        <v>3.2</v>
      </c>
    </row>
    <row r="2487" spans="1:13" x14ac:dyDescent="0.2">
      <c r="A2487">
        <v>2019</v>
      </c>
      <c r="B2487">
        <v>4</v>
      </c>
      <c r="C2487">
        <v>14</v>
      </c>
      <c r="D2487">
        <v>11</v>
      </c>
      <c r="E2487">
        <v>0</v>
      </c>
      <c r="F2487">
        <v>965</v>
      </c>
      <c r="G2487">
        <v>75</v>
      </c>
      <c r="H2487">
        <v>862</v>
      </c>
      <c r="I2487">
        <v>23.7</v>
      </c>
      <c r="J2487">
        <v>20.2</v>
      </c>
      <c r="K2487">
        <v>960.7</v>
      </c>
      <c r="L2487">
        <v>258.5</v>
      </c>
      <c r="M2487">
        <v>3.6</v>
      </c>
    </row>
    <row r="2488" spans="1:13" x14ac:dyDescent="0.2">
      <c r="A2488">
        <v>2019</v>
      </c>
      <c r="B2488">
        <v>4</v>
      </c>
      <c r="C2488">
        <v>14</v>
      </c>
      <c r="D2488">
        <v>12</v>
      </c>
      <c r="E2488">
        <v>0</v>
      </c>
      <c r="F2488">
        <v>975</v>
      </c>
      <c r="G2488">
        <v>79</v>
      </c>
      <c r="H2488">
        <v>935</v>
      </c>
      <c r="I2488">
        <v>24.7</v>
      </c>
      <c r="J2488">
        <v>17.100000000000001</v>
      </c>
      <c r="K2488">
        <v>960.1</v>
      </c>
      <c r="L2488">
        <v>268.39999999999998</v>
      </c>
      <c r="M2488">
        <v>4.5</v>
      </c>
    </row>
    <row r="2489" spans="1:13" x14ac:dyDescent="0.2">
      <c r="A2489">
        <v>2019</v>
      </c>
      <c r="B2489">
        <v>4</v>
      </c>
      <c r="C2489">
        <v>14</v>
      </c>
      <c r="D2489">
        <v>13</v>
      </c>
      <c r="E2489">
        <v>0</v>
      </c>
      <c r="F2489">
        <v>973</v>
      </c>
      <c r="G2489">
        <v>81</v>
      </c>
      <c r="H2489">
        <v>946</v>
      </c>
      <c r="I2489">
        <v>25.2</v>
      </c>
      <c r="J2489">
        <v>17.5</v>
      </c>
      <c r="K2489">
        <v>959.5</v>
      </c>
      <c r="L2489">
        <v>255.9</v>
      </c>
      <c r="M2489">
        <v>4.0999999999999996</v>
      </c>
    </row>
    <row r="2490" spans="1:13" x14ac:dyDescent="0.2">
      <c r="A2490">
        <v>2019</v>
      </c>
      <c r="B2490">
        <v>4</v>
      </c>
      <c r="C2490">
        <v>14</v>
      </c>
      <c r="D2490">
        <v>14</v>
      </c>
      <c r="E2490">
        <v>0</v>
      </c>
      <c r="F2490">
        <v>963</v>
      </c>
      <c r="G2490">
        <v>78</v>
      </c>
      <c r="H2490">
        <v>892</v>
      </c>
      <c r="I2490">
        <v>25.6</v>
      </c>
      <c r="J2490">
        <v>19.600000000000001</v>
      </c>
      <c r="K2490">
        <v>958.9</v>
      </c>
      <c r="L2490">
        <v>268.8</v>
      </c>
      <c r="M2490">
        <v>5.5</v>
      </c>
    </row>
    <row r="2491" spans="1:13" x14ac:dyDescent="0.2">
      <c r="A2491">
        <v>2019</v>
      </c>
      <c r="B2491">
        <v>4</v>
      </c>
      <c r="C2491">
        <v>14</v>
      </c>
      <c r="D2491">
        <v>15</v>
      </c>
      <c r="E2491">
        <v>0</v>
      </c>
      <c r="F2491">
        <v>940</v>
      </c>
      <c r="G2491">
        <v>74</v>
      </c>
      <c r="H2491">
        <v>780</v>
      </c>
      <c r="I2491">
        <v>25.6</v>
      </c>
      <c r="J2491">
        <v>17.3</v>
      </c>
      <c r="K2491">
        <v>958.3</v>
      </c>
      <c r="L2491">
        <v>257</v>
      </c>
      <c r="M2491">
        <v>5.6</v>
      </c>
    </row>
    <row r="2492" spans="1:13" x14ac:dyDescent="0.2">
      <c r="A2492">
        <v>2019</v>
      </c>
      <c r="B2492">
        <v>4</v>
      </c>
      <c r="C2492">
        <v>14</v>
      </c>
      <c r="D2492">
        <v>16</v>
      </c>
      <c r="E2492">
        <v>0</v>
      </c>
      <c r="F2492">
        <v>892</v>
      </c>
      <c r="G2492">
        <v>68</v>
      </c>
      <c r="H2492">
        <v>616</v>
      </c>
      <c r="I2492">
        <v>25.8</v>
      </c>
      <c r="J2492">
        <v>13.9</v>
      </c>
      <c r="K2492">
        <v>957.8</v>
      </c>
      <c r="L2492">
        <v>270.89999999999998</v>
      </c>
      <c r="M2492">
        <v>5.5</v>
      </c>
    </row>
    <row r="2493" spans="1:13" x14ac:dyDescent="0.2">
      <c r="A2493">
        <v>2019</v>
      </c>
      <c r="B2493">
        <v>4</v>
      </c>
      <c r="C2493">
        <v>14</v>
      </c>
      <c r="D2493">
        <v>17</v>
      </c>
      <c r="E2493">
        <v>0</v>
      </c>
      <c r="F2493">
        <v>805</v>
      </c>
      <c r="G2493">
        <v>58</v>
      </c>
      <c r="H2493">
        <v>414</v>
      </c>
      <c r="I2493">
        <v>24.7</v>
      </c>
      <c r="J2493">
        <v>24.8</v>
      </c>
      <c r="K2493">
        <v>957.5</v>
      </c>
      <c r="L2493">
        <v>279.60000000000002</v>
      </c>
      <c r="M2493">
        <v>5.9</v>
      </c>
    </row>
    <row r="2494" spans="1:13" x14ac:dyDescent="0.2">
      <c r="A2494">
        <v>2019</v>
      </c>
      <c r="B2494">
        <v>4</v>
      </c>
      <c r="C2494">
        <v>14</v>
      </c>
      <c r="D2494">
        <v>18</v>
      </c>
      <c r="E2494">
        <v>0</v>
      </c>
      <c r="F2494">
        <v>606</v>
      </c>
      <c r="G2494">
        <v>45</v>
      </c>
      <c r="H2494">
        <v>198</v>
      </c>
      <c r="I2494">
        <v>23.4</v>
      </c>
      <c r="J2494">
        <v>28.9</v>
      </c>
      <c r="K2494">
        <v>957.8</v>
      </c>
      <c r="L2494">
        <v>292.2</v>
      </c>
      <c r="M2494">
        <v>5.0999999999999996</v>
      </c>
    </row>
    <row r="2495" spans="1:13" x14ac:dyDescent="0.2">
      <c r="A2495">
        <v>2019</v>
      </c>
      <c r="B2495">
        <v>4</v>
      </c>
      <c r="C2495">
        <v>14</v>
      </c>
      <c r="D2495">
        <v>19</v>
      </c>
      <c r="E2495">
        <v>0</v>
      </c>
      <c r="F2495">
        <v>67</v>
      </c>
      <c r="G2495">
        <v>14</v>
      </c>
      <c r="H2495">
        <v>22</v>
      </c>
      <c r="I2495">
        <v>20.9</v>
      </c>
      <c r="J2495">
        <v>34.200000000000003</v>
      </c>
      <c r="K2495">
        <v>958.1</v>
      </c>
      <c r="L2495">
        <v>250.7</v>
      </c>
      <c r="M2495">
        <v>3.1</v>
      </c>
    </row>
    <row r="2496" spans="1:13" x14ac:dyDescent="0.2">
      <c r="A2496">
        <v>2019</v>
      </c>
      <c r="B2496">
        <v>4</v>
      </c>
      <c r="C2496">
        <v>14</v>
      </c>
      <c r="D2496">
        <v>20</v>
      </c>
      <c r="E2496">
        <v>0</v>
      </c>
      <c r="F2496">
        <v>0</v>
      </c>
      <c r="G2496">
        <v>0</v>
      </c>
      <c r="H2496">
        <v>0</v>
      </c>
      <c r="I2496">
        <v>18.3</v>
      </c>
      <c r="J2496">
        <v>44.4</v>
      </c>
      <c r="K2496">
        <v>958.9</v>
      </c>
      <c r="L2496">
        <v>232.7</v>
      </c>
      <c r="M2496">
        <v>2.6</v>
      </c>
    </row>
    <row r="2497" spans="1:13" x14ac:dyDescent="0.2">
      <c r="A2497">
        <v>2019</v>
      </c>
      <c r="B2497">
        <v>4</v>
      </c>
      <c r="C2497">
        <v>14</v>
      </c>
      <c r="D2497">
        <v>21</v>
      </c>
      <c r="E2497">
        <v>0</v>
      </c>
      <c r="F2497">
        <v>0</v>
      </c>
      <c r="G2497">
        <v>0</v>
      </c>
      <c r="H2497">
        <v>0</v>
      </c>
      <c r="I2497">
        <v>16.899999999999999</v>
      </c>
      <c r="J2497">
        <v>52.1</v>
      </c>
      <c r="K2497">
        <v>959.3</v>
      </c>
      <c r="L2497">
        <v>240.9</v>
      </c>
      <c r="M2497">
        <v>0.9</v>
      </c>
    </row>
    <row r="2498" spans="1:13" x14ac:dyDescent="0.2">
      <c r="A2498">
        <v>2019</v>
      </c>
      <c r="B2498">
        <v>4</v>
      </c>
      <c r="C2498">
        <v>14</v>
      </c>
      <c r="D2498">
        <v>22</v>
      </c>
      <c r="E2498">
        <v>0</v>
      </c>
      <c r="F2498">
        <v>0</v>
      </c>
      <c r="G2498">
        <v>0</v>
      </c>
      <c r="H2498">
        <v>0</v>
      </c>
      <c r="I2498">
        <v>16.600000000000001</v>
      </c>
      <c r="J2498">
        <v>54</v>
      </c>
      <c r="K2498">
        <v>959.3</v>
      </c>
      <c r="L2498">
        <v>171.3</v>
      </c>
      <c r="M2498">
        <v>0.4</v>
      </c>
    </row>
    <row r="2499" spans="1:13" x14ac:dyDescent="0.2">
      <c r="A2499">
        <v>2019</v>
      </c>
      <c r="B2499">
        <v>4</v>
      </c>
      <c r="C2499">
        <v>14</v>
      </c>
      <c r="D2499">
        <v>23</v>
      </c>
      <c r="E2499">
        <v>0</v>
      </c>
      <c r="F2499">
        <v>0</v>
      </c>
      <c r="G2499">
        <v>0</v>
      </c>
      <c r="H2499">
        <v>0</v>
      </c>
      <c r="I2499">
        <v>16.3</v>
      </c>
      <c r="J2499">
        <v>54.2</v>
      </c>
      <c r="K2499">
        <v>959.1</v>
      </c>
      <c r="L2499">
        <v>127.1</v>
      </c>
      <c r="M2499">
        <v>0.9</v>
      </c>
    </row>
    <row r="2500" spans="1:13" x14ac:dyDescent="0.2">
      <c r="A2500">
        <v>2019</v>
      </c>
      <c r="B2500">
        <v>4</v>
      </c>
      <c r="C2500">
        <v>15</v>
      </c>
      <c r="D2500">
        <v>0</v>
      </c>
      <c r="E2500">
        <v>0</v>
      </c>
      <c r="F2500">
        <v>0</v>
      </c>
      <c r="G2500">
        <v>0</v>
      </c>
      <c r="H2500">
        <v>0</v>
      </c>
      <c r="I2500">
        <v>15.4</v>
      </c>
      <c r="J2500">
        <v>54.9</v>
      </c>
      <c r="K2500">
        <v>959.1</v>
      </c>
      <c r="L2500">
        <v>212.4</v>
      </c>
      <c r="M2500">
        <v>0.8</v>
      </c>
    </row>
    <row r="2501" spans="1:13" x14ac:dyDescent="0.2">
      <c r="A2501">
        <v>2019</v>
      </c>
      <c r="B2501">
        <v>4</v>
      </c>
      <c r="C2501">
        <v>15</v>
      </c>
      <c r="D2501">
        <v>1</v>
      </c>
      <c r="E2501">
        <v>0</v>
      </c>
      <c r="F2501">
        <v>0</v>
      </c>
      <c r="G2501">
        <v>0</v>
      </c>
      <c r="H2501">
        <v>0</v>
      </c>
      <c r="I2501">
        <v>15.9</v>
      </c>
      <c r="J2501">
        <v>49.1</v>
      </c>
      <c r="K2501">
        <v>958.7</v>
      </c>
      <c r="L2501">
        <v>105.5</v>
      </c>
      <c r="M2501">
        <v>1.1000000000000001</v>
      </c>
    </row>
    <row r="2502" spans="1:13" x14ac:dyDescent="0.2">
      <c r="A2502">
        <v>2019</v>
      </c>
      <c r="B2502">
        <v>4</v>
      </c>
      <c r="C2502">
        <v>15</v>
      </c>
      <c r="D2502">
        <v>2</v>
      </c>
      <c r="E2502">
        <v>0</v>
      </c>
      <c r="F2502">
        <v>0</v>
      </c>
      <c r="G2502">
        <v>0</v>
      </c>
      <c r="H2502">
        <v>0</v>
      </c>
      <c r="I2502">
        <v>15.5</v>
      </c>
      <c r="J2502">
        <v>47.5</v>
      </c>
      <c r="K2502">
        <v>958</v>
      </c>
      <c r="L2502">
        <v>26.2</v>
      </c>
      <c r="M2502">
        <v>1.1000000000000001</v>
      </c>
    </row>
    <row r="2503" spans="1:13" x14ac:dyDescent="0.2">
      <c r="A2503">
        <v>2019</v>
      </c>
      <c r="B2503">
        <v>4</v>
      </c>
      <c r="C2503">
        <v>15</v>
      </c>
      <c r="D2503">
        <v>3</v>
      </c>
      <c r="E2503">
        <v>0</v>
      </c>
      <c r="F2503">
        <v>0</v>
      </c>
      <c r="G2503">
        <v>0</v>
      </c>
      <c r="H2503">
        <v>0</v>
      </c>
      <c r="I2503">
        <v>13.8</v>
      </c>
      <c r="J2503">
        <v>52.8</v>
      </c>
      <c r="K2503">
        <v>957.7</v>
      </c>
      <c r="L2503">
        <v>17</v>
      </c>
      <c r="M2503">
        <v>0.3</v>
      </c>
    </row>
    <row r="2504" spans="1:13" x14ac:dyDescent="0.2">
      <c r="A2504">
        <v>2019</v>
      </c>
      <c r="B2504">
        <v>4</v>
      </c>
      <c r="C2504">
        <v>15</v>
      </c>
      <c r="D2504">
        <v>4</v>
      </c>
      <c r="E2504">
        <v>0</v>
      </c>
      <c r="F2504">
        <v>0</v>
      </c>
      <c r="G2504">
        <v>0</v>
      </c>
      <c r="H2504">
        <v>0</v>
      </c>
      <c r="I2504">
        <v>14.5</v>
      </c>
      <c r="J2504">
        <v>50.1</v>
      </c>
      <c r="K2504">
        <v>957.4</v>
      </c>
      <c r="L2504">
        <v>37.700000000000003</v>
      </c>
      <c r="M2504">
        <v>1.7</v>
      </c>
    </row>
    <row r="2505" spans="1:13" x14ac:dyDescent="0.2">
      <c r="A2505">
        <v>2019</v>
      </c>
      <c r="B2505">
        <v>4</v>
      </c>
      <c r="C2505">
        <v>15</v>
      </c>
      <c r="D2505">
        <v>5</v>
      </c>
      <c r="E2505">
        <v>0</v>
      </c>
      <c r="F2505">
        <v>0</v>
      </c>
      <c r="G2505">
        <v>0</v>
      </c>
      <c r="H2505">
        <v>0</v>
      </c>
      <c r="I2505">
        <v>14.6</v>
      </c>
      <c r="J2505">
        <v>50.8</v>
      </c>
      <c r="K2505">
        <v>957.3</v>
      </c>
      <c r="L2505">
        <v>31.9</v>
      </c>
      <c r="M2505">
        <v>1.8</v>
      </c>
    </row>
    <row r="2506" spans="1:13" x14ac:dyDescent="0.2">
      <c r="A2506">
        <v>2019</v>
      </c>
      <c r="B2506">
        <v>4</v>
      </c>
      <c r="C2506">
        <v>15</v>
      </c>
      <c r="D2506">
        <v>6</v>
      </c>
      <c r="E2506">
        <v>0</v>
      </c>
      <c r="F2506">
        <v>3</v>
      </c>
      <c r="G2506">
        <v>5</v>
      </c>
      <c r="H2506">
        <v>5</v>
      </c>
      <c r="I2506">
        <v>13.8</v>
      </c>
      <c r="J2506">
        <v>54.8</v>
      </c>
      <c r="K2506">
        <v>957.2</v>
      </c>
      <c r="L2506">
        <v>48.8</v>
      </c>
      <c r="M2506">
        <v>1.5</v>
      </c>
    </row>
    <row r="2507" spans="1:13" x14ac:dyDescent="0.2">
      <c r="A2507">
        <v>2019</v>
      </c>
      <c r="B2507">
        <v>4</v>
      </c>
      <c r="C2507">
        <v>15</v>
      </c>
      <c r="D2507">
        <v>7</v>
      </c>
      <c r="E2507">
        <v>0</v>
      </c>
      <c r="F2507">
        <v>158</v>
      </c>
      <c r="G2507">
        <v>53</v>
      </c>
      <c r="H2507">
        <v>83</v>
      </c>
      <c r="I2507">
        <v>16.3</v>
      </c>
      <c r="J2507">
        <v>49.7</v>
      </c>
      <c r="K2507">
        <v>957.5</v>
      </c>
      <c r="L2507">
        <v>52.1</v>
      </c>
      <c r="M2507">
        <v>2.2000000000000002</v>
      </c>
    </row>
    <row r="2508" spans="1:13" x14ac:dyDescent="0.2">
      <c r="A2508">
        <v>2019</v>
      </c>
      <c r="B2508">
        <v>4</v>
      </c>
      <c r="C2508">
        <v>15</v>
      </c>
      <c r="D2508">
        <v>8</v>
      </c>
      <c r="E2508">
        <v>0</v>
      </c>
      <c r="F2508">
        <v>452</v>
      </c>
      <c r="G2508">
        <v>177</v>
      </c>
      <c r="H2508">
        <v>345</v>
      </c>
      <c r="I2508">
        <v>20.5</v>
      </c>
      <c r="J2508">
        <v>40.299999999999997</v>
      </c>
      <c r="K2508">
        <v>957.5</v>
      </c>
      <c r="L2508">
        <v>90</v>
      </c>
      <c r="M2508">
        <v>1.3</v>
      </c>
    </row>
    <row r="2509" spans="1:13" x14ac:dyDescent="0.2">
      <c r="A2509">
        <v>2019</v>
      </c>
      <c r="B2509">
        <v>4</v>
      </c>
      <c r="C2509">
        <v>15</v>
      </c>
      <c r="D2509">
        <v>9</v>
      </c>
      <c r="E2509">
        <v>0</v>
      </c>
      <c r="F2509">
        <v>390</v>
      </c>
      <c r="G2509">
        <v>233</v>
      </c>
      <c r="H2509">
        <v>459</v>
      </c>
      <c r="I2509">
        <v>23.7</v>
      </c>
      <c r="J2509">
        <v>33.5</v>
      </c>
      <c r="K2509">
        <v>957.5</v>
      </c>
      <c r="L2509">
        <v>139</v>
      </c>
      <c r="M2509">
        <v>1.2</v>
      </c>
    </row>
    <row r="2510" spans="1:13" x14ac:dyDescent="0.2">
      <c r="A2510">
        <v>2019</v>
      </c>
      <c r="B2510">
        <v>4</v>
      </c>
      <c r="C2510">
        <v>15</v>
      </c>
      <c r="D2510">
        <v>10</v>
      </c>
      <c r="E2510">
        <v>0</v>
      </c>
      <c r="F2510">
        <v>402</v>
      </c>
      <c r="G2510">
        <v>341</v>
      </c>
      <c r="H2510">
        <v>637</v>
      </c>
      <c r="I2510">
        <v>25.2</v>
      </c>
      <c r="J2510">
        <v>30.9</v>
      </c>
      <c r="K2510">
        <v>957.5</v>
      </c>
      <c r="L2510">
        <v>240.7</v>
      </c>
      <c r="M2510">
        <v>2.6</v>
      </c>
    </row>
    <row r="2511" spans="1:13" x14ac:dyDescent="0.2">
      <c r="A2511">
        <v>2019</v>
      </c>
      <c r="B2511">
        <v>4</v>
      </c>
      <c r="C2511">
        <v>15</v>
      </c>
      <c r="D2511">
        <v>11</v>
      </c>
      <c r="E2511">
        <v>0</v>
      </c>
      <c r="F2511">
        <v>560</v>
      </c>
      <c r="G2511">
        <v>331</v>
      </c>
      <c r="H2511">
        <v>793</v>
      </c>
      <c r="I2511">
        <v>26.3</v>
      </c>
      <c r="J2511">
        <v>28.9</v>
      </c>
      <c r="K2511">
        <v>957.2</v>
      </c>
      <c r="L2511">
        <v>251.2</v>
      </c>
      <c r="M2511">
        <v>3.4</v>
      </c>
    </row>
    <row r="2512" spans="1:13" x14ac:dyDescent="0.2">
      <c r="A2512">
        <v>2019</v>
      </c>
      <c r="B2512">
        <v>4</v>
      </c>
      <c r="C2512">
        <v>15</v>
      </c>
      <c r="D2512">
        <v>12</v>
      </c>
      <c r="E2512">
        <v>0</v>
      </c>
      <c r="F2512">
        <v>70</v>
      </c>
      <c r="G2512">
        <v>514</v>
      </c>
      <c r="H2512">
        <v>588</v>
      </c>
      <c r="I2512">
        <v>26.5</v>
      </c>
      <c r="J2512">
        <v>27.8</v>
      </c>
      <c r="K2512">
        <v>956.8</v>
      </c>
      <c r="L2512">
        <v>249.3</v>
      </c>
      <c r="M2512">
        <v>4.4000000000000004</v>
      </c>
    </row>
    <row r="2513" spans="1:13" x14ac:dyDescent="0.2">
      <c r="A2513">
        <v>2019</v>
      </c>
      <c r="B2513">
        <v>4</v>
      </c>
      <c r="C2513">
        <v>15</v>
      </c>
      <c r="D2513">
        <v>13</v>
      </c>
      <c r="E2513">
        <v>0</v>
      </c>
      <c r="F2513">
        <v>88</v>
      </c>
      <c r="G2513">
        <v>429</v>
      </c>
      <c r="H2513">
        <v>517</v>
      </c>
      <c r="I2513">
        <v>25.6</v>
      </c>
      <c r="J2513">
        <v>29.1</v>
      </c>
      <c r="K2513">
        <v>956.5</v>
      </c>
      <c r="L2513">
        <v>270.60000000000002</v>
      </c>
      <c r="M2513">
        <v>4.2</v>
      </c>
    </row>
    <row r="2514" spans="1:13" x14ac:dyDescent="0.2">
      <c r="A2514">
        <v>2019</v>
      </c>
      <c r="B2514">
        <v>4</v>
      </c>
      <c r="C2514">
        <v>15</v>
      </c>
      <c r="D2514">
        <v>14</v>
      </c>
      <c r="E2514">
        <v>0</v>
      </c>
      <c r="F2514">
        <v>171</v>
      </c>
      <c r="G2514">
        <v>363</v>
      </c>
      <c r="H2514">
        <v>519</v>
      </c>
      <c r="I2514">
        <v>26.6</v>
      </c>
      <c r="J2514">
        <v>27.3</v>
      </c>
      <c r="K2514">
        <v>955.8</v>
      </c>
      <c r="L2514">
        <v>276.3</v>
      </c>
      <c r="M2514">
        <v>3.5</v>
      </c>
    </row>
    <row r="2515" spans="1:13" x14ac:dyDescent="0.2">
      <c r="A2515">
        <v>2019</v>
      </c>
      <c r="B2515">
        <v>4</v>
      </c>
      <c r="C2515">
        <v>15</v>
      </c>
      <c r="D2515">
        <v>15</v>
      </c>
      <c r="E2515">
        <v>0</v>
      </c>
      <c r="F2515">
        <v>212</v>
      </c>
      <c r="G2515">
        <v>366</v>
      </c>
      <c r="H2515">
        <v>526</v>
      </c>
      <c r="I2515">
        <v>27.5</v>
      </c>
      <c r="J2515">
        <v>24.7</v>
      </c>
      <c r="K2515">
        <v>955.3</v>
      </c>
      <c r="L2515">
        <v>238.9</v>
      </c>
      <c r="M2515">
        <v>5.3</v>
      </c>
    </row>
    <row r="2516" spans="1:13" x14ac:dyDescent="0.2">
      <c r="A2516">
        <v>2019</v>
      </c>
      <c r="B2516">
        <v>4</v>
      </c>
      <c r="C2516">
        <v>15</v>
      </c>
      <c r="D2516">
        <v>16</v>
      </c>
      <c r="E2516">
        <v>0</v>
      </c>
      <c r="F2516">
        <v>515</v>
      </c>
      <c r="G2516">
        <v>245</v>
      </c>
      <c r="H2516">
        <v>568</v>
      </c>
      <c r="I2516">
        <v>27.9</v>
      </c>
      <c r="J2516">
        <v>23.7</v>
      </c>
      <c r="K2516">
        <v>955.3</v>
      </c>
      <c r="L2516">
        <v>241.6</v>
      </c>
      <c r="M2516">
        <v>5.2</v>
      </c>
    </row>
    <row r="2517" spans="1:13" x14ac:dyDescent="0.2">
      <c r="A2517">
        <v>2019</v>
      </c>
      <c r="B2517">
        <v>4</v>
      </c>
      <c r="C2517">
        <v>15</v>
      </c>
      <c r="D2517">
        <v>17</v>
      </c>
      <c r="E2517">
        <v>0</v>
      </c>
      <c r="F2517">
        <v>397</v>
      </c>
      <c r="G2517">
        <v>191</v>
      </c>
      <c r="H2517">
        <v>373</v>
      </c>
      <c r="I2517">
        <v>25.8</v>
      </c>
      <c r="J2517">
        <v>27.4</v>
      </c>
      <c r="K2517">
        <v>955.8</v>
      </c>
      <c r="L2517">
        <v>235.5</v>
      </c>
      <c r="M2517">
        <v>3.6</v>
      </c>
    </row>
    <row r="2518" spans="1:13" x14ac:dyDescent="0.2">
      <c r="A2518">
        <v>2019</v>
      </c>
      <c r="B2518">
        <v>4</v>
      </c>
      <c r="C2518">
        <v>15</v>
      </c>
      <c r="D2518">
        <v>18</v>
      </c>
      <c r="E2518">
        <v>0</v>
      </c>
      <c r="F2518">
        <v>211</v>
      </c>
      <c r="G2518">
        <v>109</v>
      </c>
      <c r="H2518">
        <v>166</v>
      </c>
      <c r="I2518">
        <v>23.4</v>
      </c>
      <c r="J2518">
        <v>32.200000000000003</v>
      </c>
      <c r="K2518">
        <v>956.1</v>
      </c>
      <c r="L2518">
        <v>224.6</v>
      </c>
      <c r="M2518">
        <v>3.2</v>
      </c>
    </row>
    <row r="2519" spans="1:13" x14ac:dyDescent="0.2">
      <c r="A2519">
        <v>2019</v>
      </c>
      <c r="B2519">
        <v>4</v>
      </c>
      <c r="C2519">
        <v>15</v>
      </c>
      <c r="D2519">
        <v>19</v>
      </c>
      <c r="E2519">
        <v>0</v>
      </c>
      <c r="F2519">
        <v>24</v>
      </c>
      <c r="G2519">
        <v>20</v>
      </c>
      <c r="H2519">
        <v>22</v>
      </c>
      <c r="I2519">
        <v>20.399999999999999</v>
      </c>
      <c r="J2519">
        <v>38.700000000000003</v>
      </c>
      <c r="K2519">
        <v>956.8</v>
      </c>
      <c r="L2519">
        <v>233.8</v>
      </c>
      <c r="M2519">
        <v>2.5</v>
      </c>
    </row>
    <row r="2520" spans="1:13" x14ac:dyDescent="0.2">
      <c r="A2520">
        <v>2019</v>
      </c>
      <c r="B2520">
        <v>4</v>
      </c>
      <c r="C2520">
        <v>15</v>
      </c>
      <c r="D2520">
        <v>20</v>
      </c>
      <c r="E2520">
        <v>0</v>
      </c>
      <c r="F2520">
        <v>0</v>
      </c>
      <c r="G2520">
        <v>0</v>
      </c>
      <c r="H2520">
        <v>0</v>
      </c>
      <c r="I2520">
        <v>17.8</v>
      </c>
      <c r="J2520">
        <v>46</v>
      </c>
      <c r="K2520">
        <v>957.2</v>
      </c>
      <c r="L2520">
        <v>202.1</v>
      </c>
      <c r="M2520">
        <v>1.3</v>
      </c>
    </row>
    <row r="2521" spans="1:13" x14ac:dyDescent="0.2">
      <c r="A2521">
        <v>2019</v>
      </c>
      <c r="B2521">
        <v>4</v>
      </c>
      <c r="C2521">
        <v>15</v>
      </c>
      <c r="D2521">
        <v>21</v>
      </c>
      <c r="E2521">
        <v>0</v>
      </c>
      <c r="F2521">
        <v>0</v>
      </c>
      <c r="G2521">
        <v>0</v>
      </c>
      <c r="H2521">
        <v>0</v>
      </c>
      <c r="I2521">
        <v>15.5</v>
      </c>
      <c r="J2521">
        <v>54.1</v>
      </c>
      <c r="K2521">
        <v>957.8</v>
      </c>
      <c r="L2521">
        <v>185.9</v>
      </c>
      <c r="M2521">
        <v>2.2000000000000002</v>
      </c>
    </row>
    <row r="2522" spans="1:13" x14ac:dyDescent="0.2">
      <c r="A2522">
        <v>2019</v>
      </c>
      <c r="B2522">
        <v>4</v>
      </c>
      <c r="C2522">
        <v>15</v>
      </c>
      <c r="D2522">
        <v>22</v>
      </c>
      <c r="E2522">
        <v>0</v>
      </c>
      <c r="F2522">
        <v>0</v>
      </c>
      <c r="G2522">
        <v>0</v>
      </c>
      <c r="H2522">
        <v>0</v>
      </c>
      <c r="I2522">
        <v>14.1</v>
      </c>
      <c r="J2522">
        <v>56</v>
      </c>
      <c r="K2522">
        <v>958.6</v>
      </c>
      <c r="L2522">
        <v>145.9</v>
      </c>
      <c r="M2522">
        <v>2</v>
      </c>
    </row>
    <row r="2523" spans="1:13" x14ac:dyDescent="0.2">
      <c r="A2523">
        <v>2019</v>
      </c>
      <c r="B2523">
        <v>4</v>
      </c>
      <c r="C2523">
        <v>15</v>
      </c>
      <c r="D2523">
        <v>23</v>
      </c>
      <c r="E2523">
        <v>0</v>
      </c>
      <c r="F2523">
        <v>0</v>
      </c>
      <c r="G2523">
        <v>0</v>
      </c>
      <c r="H2523">
        <v>0</v>
      </c>
      <c r="I2523">
        <v>13.4</v>
      </c>
      <c r="J2523">
        <v>59</v>
      </c>
      <c r="K2523">
        <v>958.8</v>
      </c>
      <c r="L2523">
        <v>70.8</v>
      </c>
      <c r="M2523">
        <v>1.7</v>
      </c>
    </row>
    <row r="2524" spans="1:13" x14ac:dyDescent="0.2">
      <c r="A2524">
        <v>2019</v>
      </c>
      <c r="B2524">
        <v>4</v>
      </c>
      <c r="C2524">
        <v>16</v>
      </c>
      <c r="D2524">
        <v>0</v>
      </c>
      <c r="E2524">
        <v>0</v>
      </c>
      <c r="F2524">
        <v>0</v>
      </c>
      <c r="G2524">
        <v>0</v>
      </c>
      <c r="H2524">
        <v>0</v>
      </c>
      <c r="I2524">
        <v>13.5</v>
      </c>
      <c r="J2524">
        <v>59.3</v>
      </c>
      <c r="K2524">
        <v>958.8</v>
      </c>
      <c r="L2524">
        <v>52.3</v>
      </c>
      <c r="M2524">
        <v>1.5</v>
      </c>
    </row>
    <row r="2525" spans="1:13" x14ac:dyDescent="0.2">
      <c r="A2525">
        <v>2019</v>
      </c>
      <c r="B2525">
        <v>4</v>
      </c>
      <c r="C2525">
        <v>16</v>
      </c>
      <c r="D2525">
        <v>1</v>
      </c>
      <c r="E2525">
        <v>0</v>
      </c>
      <c r="F2525">
        <v>0</v>
      </c>
      <c r="G2525">
        <v>0</v>
      </c>
      <c r="H2525">
        <v>0</v>
      </c>
      <c r="I2525">
        <v>12.7</v>
      </c>
      <c r="J2525">
        <v>60</v>
      </c>
      <c r="K2525">
        <v>959</v>
      </c>
      <c r="L2525">
        <v>88.5</v>
      </c>
      <c r="M2525">
        <v>2.2000000000000002</v>
      </c>
    </row>
    <row r="2526" spans="1:13" x14ac:dyDescent="0.2">
      <c r="A2526">
        <v>2019</v>
      </c>
      <c r="B2526">
        <v>4</v>
      </c>
      <c r="C2526">
        <v>16</v>
      </c>
      <c r="D2526">
        <v>2</v>
      </c>
      <c r="E2526">
        <v>0</v>
      </c>
      <c r="F2526">
        <v>0</v>
      </c>
      <c r="G2526">
        <v>0</v>
      </c>
      <c r="H2526">
        <v>0</v>
      </c>
      <c r="I2526">
        <v>13.8</v>
      </c>
      <c r="J2526">
        <v>53.3</v>
      </c>
      <c r="K2526">
        <v>959</v>
      </c>
      <c r="L2526">
        <v>68.099999999999994</v>
      </c>
      <c r="M2526">
        <v>1.2</v>
      </c>
    </row>
    <row r="2527" spans="1:13" x14ac:dyDescent="0.2">
      <c r="A2527">
        <v>2019</v>
      </c>
      <c r="B2527">
        <v>4</v>
      </c>
      <c r="C2527">
        <v>16</v>
      </c>
      <c r="D2527">
        <v>3</v>
      </c>
      <c r="E2527">
        <v>0</v>
      </c>
      <c r="F2527">
        <v>0</v>
      </c>
      <c r="G2527">
        <v>0</v>
      </c>
      <c r="H2527">
        <v>0</v>
      </c>
      <c r="I2527">
        <v>13.8</v>
      </c>
      <c r="J2527">
        <v>51.3</v>
      </c>
      <c r="K2527">
        <v>959.1</v>
      </c>
      <c r="L2527">
        <v>52.8</v>
      </c>
      <c r="M2527">
        <v>1.8</v>
      </c>
    </row>
    <row r="2528" spans="1:13" x14ac:dyDescent="0.2">
      <c r="A2528">
        <v>2019</v>
      </c>
      <c r="B2528">
        <v>4</v>
      </c>
      <c r="C2528">
        <v>16</v>
      </c>
      <c r="D2528">
        <v>4</v>
      </c>
      <c r="E2528">
        <v>0</v>
      </c>
      <c r="F2528">
        <v>0</v>
      </c>
      <c r="G2528">
        <v>0</v>
      </c>
      <c r="H2528">
        <v>0</v>
      </c>
      <c r="I2528">
        <v>13.8</v>
      </c>
      <c r="J2528">
        <v>50.2</v>
      </c>
      <c r="K2528">
        <v>959.4</v>
      </c>
      <c r="L2528">
        <v>40.799999999999997</v>
      </c>
      <c r="M2528">
        <v>2.1</v>
      </c>
    </row>
    <row r="2529" spans="1:13" x14ac:dyDescent="0.2">
      <c r="A2529">
        <v>2019</v>
      </c>
      <c r="B2529">
        <v>4</v>
      </c>
      <c r="C2529">
        <v>16</v>
      </c>
      <c r="D2529">
        <v>5</v>
      </c>
      <c r="E2529">
        <v>0</v>
      </c>
      <c r="F2529">
        <v>0</v>
      </c>
      <c r="G2529">
        <v>0</v>
      </c>
      <c r="H2529">
        <v>0</v>
      </c>
      <c r="I2529">
        <v>13.1</v>
      </c>
      <c r="J2529">
        <v>52.3</v>
      </c>
      <c r="K2529">
        <v>959.8</v>
      </c>
      <c r="L2529">
        <v>49.1</v>
      </c>
      <c r="M2529">
        <v>2.4</v>
      </c>
    </row>
    <row r="2530" spans="1:13" x14ac:dyDescent="0.2">
      <c r="A2530">
        <v>2019</v>
      </c>
      <c r="B2530">
        <v>4</v>
      </c>
      <c r="C2530">
        <v>16</v>
      </c>
      <c r="D2530">
        <v>6</v>
      </c>
      <c r="E2530">
        <v>0</v>
      </c>
      <c r="F2530">
        <v>13</v>
      </c>
      <c r="G2530">
        <v>4</v>
      </c>
      <c r="H2530">
        <v>4</v>
      </c>
      <c r="I2530">
        <v>11.9</v>
      </c>
      <c r="J2530">
        <v>58</v>
      </c>
      <c r="K2530">
        <v>960.2</v>
      </c>
      <c r="L2530">
        <v>125.1</v>
      </c>
      <c r="M2530">
        <v>1.4</v>
      </c>
    </row>
    <row r="2531" spans="1:13" x14ac:dyDescent="0.2">
      <c r="A2531">
        <v>2019</v>
      </c>
      <c r="B2531">
        <v>4</v>
      </c>
      <c r="C2531">
        <v>16</v>
      </c>
      <c r="D2531">
        <v>7</v>
      </c>
      <c r="E2531">
        <v>0</v>
      </c>
      <c r="F2531">
        <v>520</v>
      </c>
      <c r="G2531">
        <v>36</v>
      </c>
      <c r="H2531">
        <v>136</v>
      </c>
      <c r="I2531">
        <v>14.7</v>
      </c>
      <c r="J2531">
        <v>50.3</v>
      </c>
      <c r="K2531">
        <v>960.7</v>
      </c>
      <c r="L2531">
        <v>22</v>
      </c>
      <c r="M2531">
        <v>2.2999999999999998</v>
      </c>
    </row>
    <row r="2532" spans="1:13" x14ac:dyDescent="0.2">
      <c r="A2532">
        <v>2019</v>
      </c>
      <c r="B2532">
        <v>4</v>
      </c>
      <c r="C2532">
        <v>16</v>
      </c>
      <c r="D2532">
        <v>8</v>
      </c>
      <c r="E2532">
        <v>0</v>
      </c>
      <c r="F2532">
        <v>785</v>
      </c>
      <c r="G2532">
        <v>57</v>
      </c>
      <c r="H2532">
        <v>353</v>
      </c>
      <c r="I2532">
        <v>17.600000000000001</v>
      </c>
      <c r="J2532">
        <v>47.1</v>
      </c>
      <c r="K2532">
        <v>961</v>
      </c>
      <c r="L2532">
        <v>111.4</v>
      </c>
      <c r="M2532">
        <v>1</v>
      </c>
    </row>
    <row r="2533" spans="1:13" x14ac:dyDescent="0.2">
      <c r="A2533">
        <v>2019</v>
      </c>
      <c r="B2533">
        <v>4</v>
      </c>
      <c r="C2533">
        <v>16</v>
      </c>
      <c r="D2533">
        <v>9</v>
      </c>
      <c r="E2533">
        <v>0</v>
      </c>
      <c r="F2533">
        <v>889</v>
      </c>
      <c r="G2533">
        <v>67</v>
      </c>
      <c r="H2533">
        <v>563</v>
      </c>
      <c r="I2533">
        <v>19.899999999999999</v>
      </c>
      <c r="J2533">
        <v>40.799999999999997</v>
      </c>
      <c r="K2533">
        <v>961.2</v>
      </c>
      <c r="L2533">
        <v>131.19999999999999</v>
      </c>
      <c r="M2533">
        <v>1.7</v>
      </c>
    </row>
    <row r="2534" spans="1:13" x14ac:dyDescent="0.2">
      <c r="A2534">
        <v>2019</v>
      </c>
      <c r="B2534">
        <v>4</v>
      </c>
      <c r="C2534">
        <v>16</v>
      </c>
      <c r="D2534">
        <v>10</v>
      </c>
      <c r="E2534">
        <v>0</v>
      </c>
      <c r="F2534">
        <v>926</v>
      </c>
      <c r="G2534">
        <v>80</v>
      </c>
      <c r="H2534">
        <v>737</v>
      </c>
      <c r="I2534">
        <v>21.5</v>
      </c>
      <c r="J2534">
        <v>36.6</v>
      </c>
      <c r="K2534">
        <v>961.3</v>
      </c>
      <c r="L2534">
        <v>123.8</v>
      </c>
      <c r="M2534">
        <v>1.7</v>
      </c>
    </row>
    <row r="2535" spans="1:13" x14ac:dyDescent="0.2">
      <c r="A2535">
        <v>2019</v>
      </c>
      <c r="B2535">
        <v>4</v>
      </c>
      <c r="C2535">
        <v>16</v>
      </c>
      <c r="D2535">
        <v>11</v>
      </c>
      <c r="E2535">
        <v>0</v>
      </c>
      <c r="F2535">
        <v>941</v>
      </c>
      <c r="G2535">
        <v>94</v>
      </c>
      <c r="H2535">
        <v>867</v>
      </c>
      <c r="I2535">
        <v>22.3</v>
      </c>
      <c r="J2535">
        <v>40</v>
      </c>
      <c r="K2535">
        <v>961.1</v>
      </c>
      <c r="L2535">
        <v>214.7</v>
      </c>
      <c r="M2535">
        <v>2.9</v>
      </c>
    </row>
    <row r="2536" spans="1:13" x14ac:dyDescent="0.2">
      <c r="A2536">
        <v>2019</v>
      </c>
      <c r="B2536">
        <v>4</v>
      </c>
      <c r="C2536">
        <v>16</v>
      </c>
      <c r="D2536">
        <v>12</v>
      </c>
      <c r="E2536">
        <v>0</v>
      </c>
      <c r="F2536">
        <v>937</v>
      </c>
      <c r="G2536">
        <v>121</v>
      </c>
      <c r="H2536">
        <v>949</v>
      </c>
      <c r="I2536">
        <v>22.8</v>
      </c>
      <c r="J2536">
        <v>42.7</v>
      </c>
      <c r="K2536">
        <v>960.8</v>
      </c>
      <c r="L2536">
        <v>255.8</v>
      </c>
      <c r="M2536">
        <v>3.9</v>
      </c>
    </row>
    <row r="2537" spans="1:13" x14ac:dyDescent="0.2">
      <c r="A2537">
        <v>2019</v>
      </c>
      <c r="B2537">
        <v>4</v>
      </c>
      <c r="C2537">
        <v>16</v>
      </c>
      <c r="D2537">
        <v>13</v>
      </c>
      <c r="E2537">
        <v>0</v>
      </c>
      <c r="F2537">
        <v>583</v>
      </c>
      <c r="G2537">
        <v>235</v>
      </c>
      <c r="H2537">
        <v>762</v>
      </c>
      <c r="I2537">
        <v>22.9</v>
      </c>
      <c r="J2537">
        <v>40.700000000000003</v>
      </c>
      <c r="K2537">
        <v>960.6</v>
      </c>
      <c r="L2537">
        <v>172.7</v>
      </c>
      <c r="M2537">
        <v>3.7</v>
      </c>
    </row>
    <row r="2538" spans="1:13" x14ac:dyDescent="0.2">
      <c r="A2538">
        <v>2019</v>
      </c>
      <c r="B2538">
        <v>4</v>
      </c>
      <c r="C2538">
        <v>16</v>
      </c>
      <c r="D2538">
        <v>14</v>
      </c>
      <c r="E2538">
        <v>0</v>
      </c>
      <c r="F2538">
        <v>917</v>
      </c>
      <c r="G2538">
        <v>114</v>
      </c>
      <c r="H2538">
        <v>892</v>
      </c>
      <c r="I2538">
        <v>23.2</v>
      </c>
      <c r="J2538">
        <v>38.1</v>
      </c>
      <c r="K2538">
        <v>959.9</v>
      </c>
      <c r="L2538">
        <v>99</v>
      </c>
      <c r="M2538">
        <v>5.2</v>
      </c>
    </row>
    <row r="2539" spans="1:13" x14ac:dyDescent="0.2">
      <c r="A2539">
        <v>2019</v>
      </c>
      <c r="B2539">
        <v>4</v>
      </c>
      <c r="C2539">
        <v>16</v>
      </c>
      <c r="D2539">
        <v>15</v>
      </c>
      <c r="E2539">
        <v>0</v>
      </c>
      <c r="F2539">
        <v>912</v>
      </c>
      <c r="G2539">
        <v>98</v>
      </c>
      <c r="H2539">
        <v>784</v>
      </c>
      <c r="I2539">
        <v>22.7</v>
      </c>
      <c r="J2539">
        <v>38.6</v>
      </c>
      <c r="K2539">
        <v>959.3</v>
      </c>
      <c r="L2539">
        <v>90.2</v>
      </c>
      <c r="M2539">
        <v>6.4</v>
      </c>
    </row>
    <row r="2540" spans="1:13" x14ac:dyDescent="0.2">
      <c r="A2540">
        <v>2019</v>
      </c>
      <c r="B2540">
        <v>4</v>
      </c>
      <c r="C2540">
        <v>16</v>
      </c>
      <c r="D2540">
        <v>16</v>
      </c>
      <c r="E2540">
        <v>0</v>
      </c>
      <c r="F2540">
        <v>669</v>
      </c>
      <c r="G2540">
        <v>165</v>
      </c>
      <c r="H2540">
        <v>588</v>
      </c>
      <c r="I2540">
        <v>22.3</v>
      </c>
      <c r="J2540">
        <v>38.1</v>
      </c>
      <c r="K2540">
        <v>959</v>
      </c>
      <c r="L2540">
        <v>90.7</v>
      </c>
      <c r="M2540">
        <v>6.4</v>
      </c>
    </row>
    <row r="2541" spans="1:13" x14ac:dyDescent="0.2">
      <c r="A2541">
        <v>2019</v>
      </c>
      <c r="B2541">
        <v>4</v>
      </c>
      <c r="C2541">
        <v>16</v>
      </c>
      <c r="D2541">
        <v>17</v>
      </c>
      <c r="E2541">
        <v>0</v>
      </c>
      <c r="F2541">
        <v>456</v>
      </c>
      <c r="G2541">
        <v>162</v>
      </c>
      <c r="H2541">
        <v>349</v>
      </c>
      <c r="I2541">
        <v>20.9</v>
      </c>
      <c r="J2541">
        <v>37.9</v>
      </c>
      <c r="K2541">
        <v>959</v>
      </c>
      <c r="L2541">
        <v>103.5</v>
      </c>
      <c r="M2541">
        <v>6.7</v>
      </c>
    </row>
    <row r="2542" spans="1:13" x14ac:dyDescent="0.2">
      <c r="A2542">
        <v>2019</v>
      </c>
      <c r="B2542">
        <v>4</v>
      </c>
      <c r="C2542">
        <v>16</v>
      </c>
      <c r="D2542">
        <v>18</v>
      </c>
      <c r="E2542">
        <v>0</v>
      </c>
      <c r="F2542">
        <v>621</v>
      </c>
      <c r="G2542">
        <v>54</v>
      </c>
      <c r="H2542">
        <v>211</v>
      </c>
      <c r="I2542">
        <v>20</v>
      </c>
      <c r="J2542">
        <v>34.5</v>
      </c>
      <c r="K2542">
        <v>959.2</v>
      </c>
      <c r="L2542">
        <v>100.7</v>
      </c>
      <c r="M2542">
        <v>6</v>
      </c>
    </row>
    <row r="2543" spans="1:13" x14ac:dyDescent="0.2">
      <c r="A2543">
        <v>2019</v>
      </c>
      <c r="B2543">
        <v>4</v>
      </c>
      <c r="C2543">
        <v>16</v>
      </c>
      <c r="D2543">
        <v>19</v>
      </c>
      <c r="E2543">
        <v>0</v>
      </c>
      <c r="F2543">
        <v>143</v>
      </c>
      <c r="G2543">
        <v>14</v>
      </c>
      <c r="H2543">
        <v>28</v>
      </c>
      <c r="I2543">
        <v>17.600000000000001</v>
      </c>
      <c r="J2543">
        <v>44.7</v>
      </c>
      <c r="K2543">
        <v>959.6</v>
      </c>
      <c r="L2543">
        <v>82.4</v>
      </c>
      <c r="M2543">
        <v>5.6</v>
      </c>
    </row>
    <row r="2544" spans="1:13" x14ac:dyDescent="0.2">
      <c r="A2544">
        <v>2019</v>
      </c>
      <c r="B2544">
        <v>4</v>
      </c>
      <c r="C2544">
        <v>16</v>
      </c>
      <c r="D2544">
        <v>20</v>
      </c>
      <c r="E2544">
        <v>0</v>
      </c>
      <c r="F2544">
        <v>0</v>
      </c>
      <c r="G2544">
        <v>0</v>
      </c>
      <c r="H2544">
        <v>0</v>
      </c>
      <c r="I2544">
        <v>14.5</v>
      </c>
      <c r="J2544">
        <v>75.5</v>
      </c>
      <c r="K2544">
        <v>960.3</v>
      </c>
      <c r="L2544">
        <v>93.2</v>
      </c>
      <c r="M2544">
        <v>5.5</v>
      </c>
    </row>
    <row r="2545" spans="1:13" x14ac:dyDescent="0.2">
      <c r="A2545">
        <v>2019</v>
      </c>
      <c r="B2545">
        <v>4</v>
      </c>
      <c r="C2545">
        <v>16</v>
      </c>
      <c r="D2545">
        <v>21</v>
      </c>
      <c r="E2545">
        <v>0</v>
      </c>
      <c r="F2545">
        <v>0</v>
      </c>
      <c r="G2545">
        <v>0</v>
      </c>
      <c r="H2545">
        <v>0</v>
      </c>
      <c r="I2545">
        <v>13.3</v>
      </c>
      <c r="J2545">
        <v>82.9</v>
      </c>
      <c r="K2545">
        <v>961</v>
      </c>
      <c r="L2545">
        <v>90.3</v>
      </c>
      <c r="M2545">
        <v>3.6</v>
      </c>
    </row>
    <row r="2546" spans="1:13" x14ac:dyDescent="0.2">
      <c r="A2546">
        <v>2019</v>
      </c>
      <c r="B2546">
        <v>4</v>
      </c>
      <c r="C2546">
        <v>16</v>
      </c>
      <c r="D2546">
        <v>22</v>
      </c>
      <c r="E2546">
        <v>0</v>
      </c>
      <c r="F2546">
        <v>0</v>
      </c>
      <c r="G2546">
        <v>0</v>
      </c>
      <c r="H2546">
        <v>0</v>
      </c>
      <c r="I2546">
        <v>12.2</v>
      </c>
      <c r="J2546">
        <v>86.5</v>
      </c>
      <c r="K2546">
        <v>961.1</v>
      </c>
      <c r="L2546">
        <v>91.5</v>
      </c>
      <c r="M2546">
        <v>3.4</v>
      </c>
    </row>
    <row r="2547" spans="1:13" x14ac:dyDescent="0.2">
      <c r="A2547">
        <v>2019</v>
      </c>
      <c r="B2547">
        <v>4</v>
      </c>
      <c r="C2547">
        <v>16</v>
      </c>
      <c r="D2547">
        <v>23</v>
      </c>
      <c r="E2547">
        <v>0</v>
      </c>
      <c r="F2547">
        <v>0</v>
      </c>
      <c r="G2547">
        <v>0</v>
      </c>
      <c r="H2547">
        <v>0</v>
      </c>
      <c r="I2547">
        <v>12.1</v>
      </c>
      <c r="J2547">
        <v>84.8</v>
      </c>
      <c r="K2547">
        <v>961</v>
      </c>
      <c r="L2547">
        <v>82.5</v>
      </c>
      <c r="M2547">
        <v>3.5</v>
      </c>
    </row>
    <row r="2548" spans="1:13" x14ac:dyDescent="0.2">
      <c r="A2548">
        <v>2019</v>
      </c>
      <c r="B2548">
        <v>4</v>
      </c>
      <c r="C2548">
        <v>17</v>
      </c>
      <c r="D2548">
        <v>0</v>
      </c>
      <c r="E2548">
        <v>0</v>
      </c>
      <c r="F2548">
        <v>0</v>
      </c>
      <c r="G2548">
        <v>0</v>
      </c>
      <c r="H2548">
        <v>0</v>
      </c>
      <c r="I2548">
        <v>11.7</v>
      </c>
      <c r="J2548">
        <v>85.8</v>
      </c>
      <c r="K2548">
        <v>960.9</v>
      </c>
      <c r="L2548">
        <v>96.6</v>
      </c>
      <c r="M2548">
        <v>3.1</v>
      </c>
    </row>
    <row r="2549" spans="1:13" x14ac:dyDescent="0.2">
      <c r="A2549">
        <v>2019</v>
      </c>
      <c r="B2549">
        <v>4</v>
      </c>
      <c r="C2549">
        <v>17</v>
      </c>
      <c r="D2549">
        <v>1</v>
      </c>
      <c r="E2549">
        <v>0</v>
      </c>
      <c r="F2549">
        <v>0</v>
      </c>
      <c r="G2549">
        <v>0</v>
      </c>
      <c r="H2549">
        <v>0</v>
      </c>
      <c r="I2549">
        <v>11.2</v>
      </c>
      <c r="J2549">
        <v>91.4</v>
      </c>
      <c r="K2549">
        <v>960.7</v>
      </c>
      <c r="L2549">
        <v>93.1</v>
      </c>
      <c r="M2549">
        <v>3.3</v>
      </c>
    </row>
    <row r="2550" spans="1:13" x14ac:dyDescent="0.2">
      <c r="A2550">
        <v>2019</v>
      </c>
      <c r="B2550">
        <v>4</v>
      </c>
      <c r="C2550">
        <v>17</v>
      </c>
      <c r="D2550">
        <v>2</v>
      </c>
      <c r="E2550">
        <v>0</v>
      </c>
      <c r="F2550">
        <v>0</v>
      </c>
      <c r="G2550">
        <v>0</v>
      </c>
      <c r="H2550">
        <v>0</v>
      </c>
      <c r="I2550">
        <v>10.9</v>
      </c>
      <c r="J2550">
        <v>93.2</v>
      </c>
      <c r="K2550">
        <v>960.4</v>
      </c>
      <c r="L2550">
        <v>67.5</v>
      </c>
      <c r="M2550">
        <v>2.7</v>
      </c>
    </row>
    <row r="2551" spans="1:13" x14ac:dyDescent="0.2">
      <c r="A2551">
        <v>2019</v>
      </c>
      <c r="B2551">
        <v>4</v>
      </c>
      <c r="C2551">
        <v>17</v>
      </c>
      <c r="D2551">
        <v>3</v>
      </c>
      <c r="E2551">
        <v>0</v>
      </c>
      <c r="F2551">
        <v>0</v>
      </c>
      <c r="G2551">
        <v>0</v>
      </c>
      <c r="H2551">
        <v>0</v>
      </c>
      <c r="I2551">
        <v>11.3</v>
      </c>
      <c r="J2551">
        <v>87.9</v>
      </c>
      <c r="K2551">
        <v>959.9</v>
      </c>
      <c r="L2551">
        <v>74.5</v>
      </c>
      <c r="M2551">
        <v>2.6</v>
      </c>
    </row>
    <row r="2552" spans="1:13" x14ac:dyDescent="0.2">
      <c r="A2552">
        <v>2019</v>
      </c>
      <c r="B2552">
        <v>4</v>
      </c>
      <c r="C2552">
        <v>17</v>
      </c>
      <c r="D2552">
        <v>4</v>
      </c>
      <c r="E2552">
        <v>0</v>
      </c>
      <c r="F2552">
        <v>0</v>
      </c>
      <c r="G2552">
        <v>0</v>
      </c>
      <c r="H2552">
        <v>0</v>
      </c>
      <c r="I2552">
        <v>10.8</v>
      </c>
      <c r="J2552">
        <v>89.1</v>
      </c>
      <c r="K2552">
        <v>959.5</v>
      </c>
      <c r="L2552">
        <v>79.7</v>
      </c>
      <c r="M2552">
        <v>2.5</v>
      </c>
    </row>
    <row r="2553" spans="1:13" x14ac:dyDescent="0.2">
      <c r="A2553">
        <v>2019</v>
      </c>
      <c r="B2553">
        <v>4</v>
      </c>
      <c r="C2553">
        <v>17</v>
      </c>
      <c r="D2553">
        <v>5</v>
      </c>
      <c r="E2553">
        <v>0</v>
      </c>
      <c r="F2553">
        <v>0</v>
      </c>
      <c r="G2553">
        <v>0</v>
      </c>
      <c r="H2553">
        <v>0</v>
      </c>
      <c r="I2553">
        <v>10.4</v>
      </c>
      <c r="J2553">
        <v>89.4</v>
      </c>
      <c r="K2553">
        <v>959.4</v>
      </c>
      <c r="L2553">
        <v>61.8</v>
      </c>
      <c r="M2553">
        <v>2.6</v>
      </c>
    </row>
    <row r="2554" spans="1:13" x14ac:dyDescent="0.2">
      <c r="A2554">
        <v>2019</v>
      </c>
      <c r="B2554">
        <v>4</v>
      </c>
      <c r="C2554">
        <v>17</v>
      </c>
      <c r="D2554">
        <v>6</v>
      </c>
      <c r="E2554">
        <v>0</v>
      </c>
      <c r="F2554">
        <v>3</v>
      </c>
      <c r="G2554">
        <v>9</v>
      </c>
      <c r="H2554">
        <v>9</v>
      </c>
      <c r="I2554">
        <v>10.5</v>
      </c>
      <c r="J2554">
        <v>88.4</v>
      </c>
      <c r="K2554">
        <v>959.6</v>
      </c>
      <c r="L2554">
        <v>71.2</v>
      </c>
      <c r="M2554">
        <v>3</v>
      </c>
    </row>
    <row r="2555" spans="1:13" x14ac:dyDescent="0.2">
      <c r="A2555">
        <v>2019</v>
      </c>
      <c r="B2555">
        <v>4</v>
      </c>
      <c r="C2555">
        <v>17</v>
      </c>
      <c r="D2555">
        <v>7</v>
      </c>
      <c r="E2555">
        <v>0</v>
      </c>
      <c r="F2555">
        <v>163</v>
      </c>
      <c r="G2555">
        <v>101</v>
      </c>
      <c r="H2555">
        <v>137</v>
      </c>
      <c r="I2555">
        <v>11.5</v>
      </c>
      <c r="J2555">
        <v>83.3</v>
      </c>
      <c r="K2555">
        <v>959.6</v>
      </c>
      <c r="L2555">
        <v>74.8</v>
      </c>
      <c r="M2555">
        <v>3.2</v>
      </c>
    </row>
    <row r="2556" spans="1:13" x14ac:dyDescent="0.2">
      <c r="A2556">
        <v>2019</v>
      </c>
      <c r="B2556">
        <v>4</v>
      </c>
      <c r="C2556">
        <v>17</v>
      </c>
      <c r="D2556">
        <v>8</v>
      </c>
      <c r="E2556">
        <v>0</v>
      </c>
      <c r="F2556">
        <v>272</v>
      </c>
      <c r="G2556">
        <v>182</v>
      </c>
      <c r="H2556">
        <v>290</v>
      </c>
      <c r="I2556">
        <v>14</v>
      </c>
      <c r="J2556">
        <v>72.3</v>
      </c>
      <c r="K2556">
        <v>959.3</v>
      </c>
      <c r="L2556">
        <v>94.7</v>
      </c>
      <c r="M2556">
        <v>4.7</v>
      </c>
    </row>
    <row r="2557" spans="1:13" x14ac:dyDescent="0.2">
      <c r="A2557">
        <v>2019</v>
      </c>
      <c r="B2557">
        <v>4</v>
      </c>
      <c r="C2557">
        <v>17</v>
      </c>
      <c r="D2557">
        <v>9</v>
      </c>
      <c r="E2557">
        <v>0</v>
      </c>
      <c r="F2557">
        <v>447</v>
      </c>
      <c r="G2557">
        <v>260</v>
      </c>
      <c r="H2557">
        <v>521</v>
      </c>
      <c r="I2557">
        <v>16.5</v>
      </c>
      <c r="J2557">
        <v>60.8</v>
      </c>
      <c r="K2557">
        <v>959.1</v>
      </c>
      <c r="L2557">
        <v>94.2</v>
      </c>
      <c r="M2557">
        <v>5.6</v>
      </c>
    </row>
    <row r="2558" spans="1:13" x14ac:dyDescent="0.2">
      <c r="A2558">
        <v>2019</v>
      </c>
      <c r="B2558">
        <v>4</v>
      </c>
      <c r="C2558">
        <v>17</v>
      </c>
      <c r="D2558">
        <v>10</v>
      </c>
      <c r="E2558">
        <v>0</v>
      </c>
      <c r="F2558">
        <v>483</v>
      </c>
      <c r="G2558">
        <v>320</v>
      </c>
      <c r="H2558">
        <v>675</v>
      </c>
      <c r="I2558">
        <v>18.600000000000001</v>
      </c>
      <c r="J2558">
        <v>52.1</v>
      </c>
      <c r="K2558">
        <v>959</v>
      </c>
      <c r="L2558">
        <v>89.7</v>
      </c>
      <c r="M2558">
        <v>6</v>
      </c>
    </row>
    <row r="2559" spans="1:13" x14ac:dyDescent="0.2">
      <c r="A2559">
        <v>2019</v>
      </c>
      <c r="B2559">
        <v>4</v>
      </c>
      <c r="C2559">
        <v>17</v>
      </c>
      <c r="D2559">
        <v>11</v>
      </c>
      <c r="E2559">
        <v>0</v>
      </c>
      <c r="F2559">
        <v>582</v>
      </c>
      <c r="G2559">
        <v>326</v>
      </c>
      <c r="H2559">
        <v>815</v>
      </c>
      <c r="I2559">
        <v>20.399999999999999</v>
      </c>
      <c r="J2559">
        <v>46.6</v>
      </c>
      <c r="K2559">
        <v>958.5</v>
      </c>
      <c r="L2559">
        <v>96.6</v>
      </c>
      <c r="M2559">
        <v>6.4</v>
      </c>
    </row>
    <row r="2560" spans="1:13" x14ac:dyDescent="0.2">
      <c r="A2560">
        <v>2019</v>
      </c>
      <c r="B2560">
        <v>4</v>
      </c>
      <c r="C2560">
        <v>17</v>
      </c>
      <c r="D2560">
        <v>12</v>
      </c>
      <c r="E2560">
        <v>0</v>
      </c>
      <c r="F2560">
        <v>574</v>
      </c>
      <c r="G2560">
        <v>355</v>
      </c>
      <c r="H2560">
        <v>875</v>
      </c>
      <c r="I2560">
        <v>21.4</v>
      </c>
      <c r="J2560">
        <v>44.6</v>
      </c>
      <c r="K2560">
        <v>957.8</v>
      </c>
      <c r="L2560">
        <v>98.8</v>
      </c>
      <c r="M2560">
        <v>7</v>
      </c>
    </row>
    <row r="2561" spans="1:13" x14ac:dyDescent="0.2">
      <c r="A2561">
        <v>2019</v>
      </c>
      <c r="B2561">
        <v>4</v>
      </c>
      <c r="C2561">
        <v>17</v>
      </c>
      <c r="D2561">
        <v>13</v>
      </c>
      <c r="E2561">
        <v>0</v>
      </c>
      <c r="F2561">
        <v>458</v>
      </c>
      <c r="G2561">
        <v>407</v>
      </c>
      <c r="H2561">
        <v>829</v>
      </c>
      <c r="I2561">
        <v>21.7</v>
      </c>
      <c r="J2561">
        <v>41.3</v>
      </c>
      <c r="K2561">
        <v>957</v>
      </c>
      <c r="L2561">
        <v>102.2</v>
      </c>
      <c r="M2561">
        <v>7.7</v>
      </c>
    </row>
    <row r="2562" spans="1:13" x14ac:dyDescent="0.2">
      <c r="A2562">
        <v>2019</v>
      </c>
      <c r="B2562">
        <v>4</v>
      </c>
      <c r="C2562">
        <v>17</v>
      </c>
      <c r="D2562">
        <v>14</v>
      </c>
      <c r="E2562">
        <v>0</v>
      </c>
      <c r="F2562">
        <v>585</v>
      </c>
      <c r="G2562">
        <v>334</v>
      </c>
      <c r="H2562">
        <v>842</v>
      </c>
      <c r="I2562">
        <v>22.3</v>
      </c>
      <c r="J2562">
        <v>39.4</v>
      </c>
      <c r="K2562">
        <v>956</v>
      </c>
      <c r="L2562">
        <v>97.4</v>
      </c>
      <c r="M2562">
        <v>8.1999999999999993</v>
      </c>
    </row>
    <row r="2563" spans="1:13" x14ac:dyDescent="0.2">
      <c r="A2563">
        <v>2019</v>
      </c>
      <c r="B2563">
        <v>4</v>
      </c>
      <c r="C2563">
        <v>17</v>
      </c>
      <c r="D2563">
        <v>15</v>
      </c>
      <c r="E2563">
        <v>0</v>
      </c>
      <c r="F2563">
        <v>286</v>
      </c>
      <c r="G2563">
        <v>385</v>
      </c>
      <c r="H2563">
        <v>612</v>
      </c>
      <c r="I2563">
        <v>22</v>
      </c>
      <c r="J2563">
        <v>43.5</v>
      </c>
      <c r="K2563">
        <v>955.2</v>
      </c>
      <c r="L2563">
        <v>97.6</v>
      </c>
      <c r="M2563">
        <v>8.4</v>
      </c>
    </row>
    <row r="2564" spans="1:13" x14ac:dyDescent="0.2">
      <c r="A2564">
        <v>2019</v>
      </c>
      <c r="B2564">
        <v>4</v>
      </c>
      <c r="C2564">
        <v>17</v>
      </c>
      <c r="D2564">
        <v>16</v>
      </c>
      <c r="E2564">
        <v>0</v>
      </c>
      <c r="F2564">
        <v>219</v>
      </c>
      <c r="G2564">
        <v>348</v>
      </c>
      <c r="H2564">
        <v>490</v>
      </c>
      <c r="I2564">
        <v>21.1</v>
      </c>
      <c r="J2564">
        <v>47.8</v>
      </c>
      <c r="K2564">
        <v>954.6</v>
      </c>
      <c r="L2564">
        <v>100.4</v>
      </c>
      <c r="M2564">
        <v>7.9</v>
      </c>
    </row>
    <row r="2565" spans="1:13" x14ac:dyDescent="0.2">
      <c r="A2565">
        <v>2019</v>
      </c>
      <c r="B2565">
        <v>4</v>
      </c>
      <c r="C2565">
        <v>17</v>
      </c>
      <c r="D2565">
        <v>17</v>
      </c>
      <c r="E2565">
        <v>0</v>
      </c>
      <c r="F2565">
        <v>188</v>
      </c>
      <c r="G2565">
        <v>262</v>
      </c>
      <c r="H2565">
        <v>350</v>
      </c>
      <c r="I2565">
        <v>19.600000000000001</v>
      </c>
      <c r="J2565">
        <v>55.6</v>
      </c>
      <c r="K2565">
        <v>954.2</v>
      </c>
      <c r="L2565">
        <v>99.8</v>
      </c>
      <c r="M2565">
        <v>7.6</v>
      </c>
    </row>
    <row r="2566" spans="1:13" x14ac:dyDescent="0.2">
      <c r="A2566">
        <v>2019</v>
      </c>
      <c r="B2566">
        <v>4</v>
      </c>
      <c r="C2566">
        <v>17</v>
      </c>
      <c r="D2566">
        <v>18</v>
      </c>
      <c r="E2566">
        <v>0</v>
      </c>
      <c r="F2566">
        <v>45</v>
      </c>
      <c r="G2566">
        <v>108</v>
      </c>
      <c r="H2566">
        <v>123</v>
      </c>
      <c r="I2566">
        <v>18.2</v>
      </c>
      <c r="J2566">
        <v>58.7</v>
      </c>
      <c r="K2566">
        <v>954.3</v>
      </c>
      <c r="L2566">
        <v>107.1</v>
      </c>
      <c r="M2566">
        <v>7.3</v>
      </c>
    </row>
    <row r="2567" spans="1:13" x14ac:dyDescent="0.2">
      <c r="A2567">
        <v>2019</v>
      </c>
      <c r="B2567">
        <v>4</v>
      </c>
      <c r="C2567">
        <v>17</v>
      </c>
      <c r="D2567">
        <v>19</v>
      </c>
      <c r="E2567">
        <v>0</v>
      </c>
      <c r="F2567">
        <v>0</v>
      </c>
      <c r="G2567">
        <v>16</v>
      </c>
      <c r="H2567">
        <v>16</v>
      </c>
      <c r="I2567">
        <v>17</v>
      </c>
      <c r="J2567">
        <v>60.1</v>
      </c>
      <c r="K2567">
        <v>954.2</v>
      </c>
      <c r="L2567">
        <v>113.5</v>
      </c>
      <c r="M2567">
        <v>6.3</v>
      </c>
    </row>
    <row r="2568" spans="1:13" x14ac:dyDescent="0.2">
      <c r="A2568">
        <v>2019</v>
      </c>
      <c r="B2568">
        <v>4</v>
      </c>
      <c r="C2568">
        <v>17</v>
      </c>
      <c r="D2568">
        <v>20</v>
      </c>
      <c r="E2568">
        <v>0</v>
      </c>
      <c r="F2568">
        <v>0</v>
      </c>
      <c r="G2568">
        <v>0</v>
      </c>
      <c r="H2568">
        <v>0</v>
      </c>
      <c r="I2568">
        <v>16.8</v>
      </c>
      <c r="J2568">
        <v>57.1</v>
      </c>
      <c r="K2568">
        <v>954.9</v>
      </c>
      <c r="L2568">
        <v>125.6</v>
      </c>
      <c r="M2568">
        <v>5.2</v>
      </c>
    </row>
    <row r="2569" spans="1:13" x14ac:dyDescent="0.2">
      <c r="A2569">
        <v>2019</v>
      </c>
      <c r="B2569">
        <v>4</v>
      </c>
      <c r="C2569">
        <v>17</v>
      </c>
      <c r="D2569">
        <v>21</v>
      </c>
      <c r="E2569">
        <v>0</v>
      </c>
      <c r="F2569">
        <v>0</v>
      </c>
      <c r="G2569">
        <v>0</v>
      </c>
      <c r="H2569">
        <v>0</v>
      </c>
      <c r="I2569">
        <v>17.2</v>
      </c>
      <c r="J2569">
        <v>54.6</v>
      </c>
      <c r="K2569">
        <v>957.1</v>
      </c>
      <c r="L2569">
        <v>97.5</v>
      </c>
      <c r="M2569">
        <v>3.5</v>
      </c>
    </row>
    <row r="2570" spans="1:13" x14ac:dyDescent="0.2">
      <c r="A2570">
        <v>2019</v>
      </c>
      <c r="B2570">
        <v>4</v>
      </c>
      <c r="C2570">
        <v>17</v>
      </c>
      <c r="D2570">
        <v>22</v>
      </c>
      <c r="E2570">
        <v>0</v>
      </c>
      <c r="F2570">
        <v>0</v>
      </c>
      <c r="G2570">
        <v>0</v>
      </c>
      <c r="H2570">
        <v>0</v>
      </c>
      <c r="I2570">
        <v>16.899999999999999</v>
      </c>
      <c r="J2570">
        <v>56.9</v>
      </c>
      <c r="K2570">
        <v>957.3</v>
      </c>
      <c r="L2570">
        <v>169.6</v>
      </c>
      <c r="M2570">
        <v>1.2</v>
      </c>
    </row>
    <row r="2571" spans="1:13" x14ac:dyDescent="0.2">
      <c r="A2571">
        <v>2019</v>
      </c>
      <c r="B2571">
        <v>4</v>
      </c>
      <c r="C2571">
        <v>17</v>
      </c>
      <c r="D2571">
        <v>23</v>
      </c>
      <c r="E2571">
        <v>0</v>
      </c>
      <c r="F2571">
        <v>0</v>
      </c>
      <c r="G2571">
        <v>0</v>
      </c>
      <c r="H2571">
        <v>0</v>
      </c>
      <c r="I2571">
        <v>16.5</v>
      </c>
      <c r="J2571">
        <v>57.1</v>
      </c>
      <c r="K2571">
        <v>956.7</v>
      </c>
      <c r="L2571">
        <v>93.5</v>
      </c>
      <c r="M2571">
        <v>2</v>
      </c>
    </row>
    <row r="2572" spans="1:13" x14ac:dyDescent="0.2">
      <c r="A2572">
        <v>2019</v>
      </c>
      <c r="B2572">
        <v>4</v>
      </c>
      <c r="C2572">
        <v>18</v>
      </c>
      <c r="D2572">
        <v>0</v>
      </c>
      <c r="E2572">
        <v>0</v>
      </c>
      <c r="F2572">
        <v>0</v>
      </c>
      <c r="G2572">
        <v>0</v>
      </c>
      <c r="H2572">
        <v>0</v>
      </c>
      <c r="I2572">
        <v>16</v>
      </c>
      <c r="J2572">
        <v>59</v>
      </c>
      <c r="K2572">
        <v>956.5</v>
      </c>
      <c r="L2572">
        <v>206.1</v>
      </c>
      <c r="M2572">
        <v>1.3</v>
      </c>
    </row>
    <row r="2573" spans="1:13" x14ac:dyDescent="0.2">
      <c r="A2573">
        <v>2019</v>
      </c>
      <c r="B2573">
        <v>4</v>
      </c>
      <c r="C2573">
        <v>18</v>
      </c>
      <c r="D2573">
        <v>1</v>
      </c>
      <c r="E2573">
        <v>0</v>
      </c>
      <c r="F2573">
        <v>0</v>
      </c>
      <c r="G2573">
        <v>0</v>
      </c>
      <c r="H2573">
        <v>0</v>
      </c>
      <c r="I2573">
        <v>16.100000000000001</v>
      </c>
      <c r="J2573">
        <v>57.3</v>
      </c>
      <c r="K2573">
        <v>956.1</v>
      </c>
      <c r="L2573">
        <v>219.8</v>
      </c>
      <c r="M2573">
        <v>1.7</v>
      </c>
    </row>
    <row r="2574" spans="1:13" x14ac:dyDescent="0.2">
      <c r="A2574">
        <v>2019</v>
      </c>
      <c r="B2574">
        <v>4</v>
      </c>
      <c r="C2574">
        <v>18</v>
      </c>
      <c r="D2574">
        <v>2</v>
      </c>
      <c r="E2574">
        <v>0</v>
      </c>
      <c r="F2574">
        <v>0</v>
      </c>
      <c r="G2574">
        <v>0</v>
      </c>
      <c r="H2574">
        <v>0</v>
      </c>
      <c r="I2574">
        <v>14.6</v>
      </c>
      <c r="J2574">
        <v>59.7</v>
      </c>
      <c r="K2574">
        <v>955.6</v>
      </c>
      <c r="L2574">
        <v>107.2</v>
      </c>
      <c r="M2574">
        <v>1.6</v>
      </c>
    </row>
    <row r="2575" spans="1:13" x14ac:dyDescent="0.2">
      <c r="A2575">
        <v>2019</v>
      </c>
      <c r="B2575">
        <v>4</v>
      </c>
      <c r="C2575">
        <v>18</v>
      </c>
      <c r="D2575">
        <v>3</v>
      </c>
      <c r="E2575">
        <v>0</v>
      </c>
      <c r="F2575">
        <v>0</v>
      </c>
      <c r="G2575">
        <v>0</v>
      </c>
      <c r="H2575">
        <v>0</v>
      </c>
      <c r="I2575">
        <v>14.3</v>
      </c>
      <c r="J2575">
        <v>61.1</v>
      </c>
      <c r="K2575">
        <v>954.8</v>
      </c>
      <c r="L2575">
        <v>81.599999999999994</v>
      </c>
      <c r="M2575">
        <v>2.1</v>
      </c>
    </row>
    <row r="2576" spans="1:13" x14ac:dyDescent="0.2">
      <c r="A2576">
        <v>2019</v>
      </c>
      <c r="B2576">
        <v>4</v>
      </c>
      <c r="C2576">
        <v>18</v>
      </c>
      <c r="D2576">
        <v>4</v>
      </c>
      <c r="E2576">
        <v>0</v>
      </c>
      <c r="F2576">
        <v>0</v>
      </c>
      <c r="G2576">
        <v>0</v>
      </c>
      <c r="H2576">
        <v>0</v>
      </c>
      <c r="I2576">
        <v>13</v>
      </c>
      <c r="J2576">
        <v>76.5</v>
      </c>
      <c r="K2576">
        <v>954.7</v>
      </c>
      <c r="L2576">
        <v>96.4</v>
      </c>
      <c r="M2576">
        <v>2.7</v>
      </c>
    </row>
    <row r="2577" spans="1:13" x14ac:dyDescent="0.2">
      <c r="A2577">
        <v>2019</v>
      </c>
      <c r="B2577">
        <v>4</v>
      </c>
      <c r="C2577">
        <v>18</v>
      </c>
      <c r="D2577">
        <v>5</v>
      </c>
      <c r="E2577">
        <v>0</v>
      </c>
      <c r="F2577">
        <v>0</v>
      </c>
      <c r="G2577">
        <v>0</v>
      </c>
      <c r="H2577">
        <v>0</v>
      </c>
      <c r="I2577">
        <v>12</v>
      </c>
      <c r="J2577">
        <v>84.2</v>
      </c>
      <c r="K2577">
        <v>955.1</v>
      </c>
      <c r="L2577">
        <v>200.4</v>
      </c>
      <c r="M2577">
        <v>1.1000000000000001</v>
      </c>
    </row>
    <row r="2578" spans="1:13" x14ac:dyDescent="0.2">
      <c r="A2578">
        <v>2019</v>
      </c>
      <c r="B2578">
        <v>4</v>
      </c>
      <c r="C2578">
        <v>18</v>
      </c>
      <c r="D2578">
        <v>6</v>
      </c>
      <c r="E2578">
        <v>0</v>
      </c>
      <c r="F2578">
        <v>0</v>
      </c>
      <c r="G2578">
        <v>12</v>
      </c>
      <c r="H2578">
        <v>12</v>
      </c>
      <c r="I2578">
        <v>12.2</v>
      </c>
      <c r="J2578">
        <v>87.5</v>
      </c>
      <c r="K2578">
        <v>955.2</v>
      </c>
      <c r="L2578">
        <v>288</v>
      </c>
      <c r="M2578">
        <v>1.7</v>
      </c>
    </row>
    <row r="2579" spans="1:13" x14ac:dyDescent="0.2">
      <c r="A2579">
        <v>2019</v>
      </c>
      <c r="B2579">
        <v>4</v>
      </c>
      <c r="C2579">
        <v>18</v>
      </c>
      <c r="D2579">
        <v>7</v>
      </c>
      <c r="E2579">
        <v>0</v>
      </c>
      <c r="F2579">
        <v>4</v>
      </c>
      <c r="G2579">
        <v>30</v>
      </c>
      <c r="H2579">
        <v>31</v>
      </c>
      <c r="I2579">
        <v>13.2</v>
      </c>
      <c r="J2579">
        <v>86.2</v>
      </c>
      <c r="K2579">
        <v>955.4</v>
      </c>
      <c r="L2579">
        <v>282.3</v>
      </c>
      <c r="M2579">
        <v>1.7</v>
      </c>
    </row>
    <row r="2580" spans="1:13" x14ac:dyDescent="0.2">
      <c r="A2580">
        <v>2019</v>
      </c>
      <c r="B2580">
        <v>4</v>
      </c>
      <c r="C2580">
        <v>18</v>
      </c>
      <c r="D2580">
        <v>8</v>
      </c>
      <c r="E2580">
        <v>0</v>
      </c>
      <c r="F2580">
        <v>0</v>
      </c>
      <c r="G2580">
        <v>41</v>
      </c>
      <c r="H2580">
        <v>41</v>
      </c>
      <c r="I2580">
        <v>13.8</v>
      </c>
      <c r="J2580">
        <v>83.2</v>
      </c>
      <c r="K2580">
        <v>955</v>
      </c>
      <c r="L2580">
        <v>181.3</v>
      </c>
      <c r="M2580">
        <v>1.4</v>
      </c>
    </row>
    <row r="2581" spans="1:13" x14ac:dyDescent="0.2">
      <c r="A2581">
        <v>2019</v>
      </c>
      <c r="B2581">
        <v>4</v>
      </c>
      <c r="C2581">
        <v>18</v>
      </c>
      <c r="D2581">
        <v>9</v>
      </c>
      <c r="E2581">
        <v>0</v>
      </c>
      <c r="F2581">
        <v>0</v>
      </c>
      <c r="G2581">
        <v>29</v>
      </c>
      <c r="H2581">
        <v>29</v>
      </c>
      <c r="I2581">
        <v>13.2</v>
      </c>
      <c r="J2581">
        <v>88</v>
      </c>
      <c r="K2581">
        <v>955.5</v>
      </c>
      <c r="L2581">
        <v>222</v>
      </c>
      <c r="M2581">
        <v>2.4</v>
      </c>
    </row>
    <row r="2582" spans="1:13" x14ac:dyDescent="0.2">
      <c r="A2582">
        <v>2019</v>
      </c>
      <c r="B2582">
        <v>4</v>
      </c>
      <c r="C2582">
        <v>18</v>
      </c>
      <c r="D2582">
        <v>10</v>
      </c>
      <c r="E2582">
        <v>0</v>
      </c>
      <c r="F2582">
        <v>0</v>
      </c>
      <c r="G2582">
        <v>28</v>
      </c>
      <c r="H2582">
        <v>28</v>
      </c>
      <c r="I2582">
        <v>10.7</v>
      </c>
      <c r="J2582">
        <v>87.4</v>
      </c>
      <c r="K2582">
        <v>956</v>
      </c>
      <c r="L2582">
        <v>252.9</v>
      </c>
      <c r="M2582">
        <v>4.2</v>
      </c>
    </row>
    <row r="2583" spans="1:13" x14ac:dyDescent="0.2">
      <c r="A2583">
        <v>2019</v>
      </c>
      <c r="B2583">
        <v>4</v>
      </c>
      <c r="C2583">
        <v>18</v>
      </c>
      <c r="D2583">
        <v>11</v>
      </c>
      <c r="E2583">
        <v>0</v>
      </c>
      <c r="F2583">
        <v>0</v>
      </c>
      <c r="G2583">
        <v>49</v>
      </c>
      <c r="H2583">
        <v>49</v>
      </c>
      <c r="I2583">
        <v>9.3000000000000007</v>
      </c>
      <c r="J2583">
        <v>91.9</v>
      </c>
      <c r="K2583">
        <v>956.8</v>
      </c>
      <c r="L2583">
        <v>224.4</v>
      </c>
      <c r="M2583">
        <v>3.1</v>
      </c>
    </row>
    <row r="2584" spans="1:13" x14ac:dyDescent="0.2">
      <c r="A2584">
        <v>2019</v>
      </c>
      <c r="B2584">
        <v>4</v>
      </c>
      <c r="C2584">
        <v>18</v>
      </c>
      <c r="D2584">
        <v>12</v>
      </c>
      <c r="E2584">
        <v>0</v>
      </c>
      <c r="F2584">
        <v>0</v>
      </c>
      <c r="G2584">
        <v>61</v>
      </c>
      <c r="H2584">
        <v>62</v>
      </c>
      <c r="I2584">
        <v>9.4</v>
      </c>
      <c r="J2584">
        <v>93.2</v>
      </c>
      <c r="K2584">
        <v>956.7</v>
      </c>
      <c r="L2584">
        <v>190.7</v>
      </c>
      <c r="M2584">
        <v>1.8</v>
      </c>
    </row>
    <row r="2585" spans="1:13" x14ac:dyDescent="0.2">
      <c r="A2585">
        <v>2019</v>
      </c>
      <c r="B2585">
        <v>4</v>
      </c>
      <c r="C2585">
        <v>18</v>
      </c>
      <c r="D2585">
        <v>13</v>
      </c>
      <c r="E2585">
        <v>0</v>
      </c>
      <c r="F2585">
        <v>0</v>
      </c>
      <c r="G2585">
        <v>107</v>
      </c>
      <c r="H2585">
        <v>109</v>
      </c>
      <c r="I2585">
        <v>10.7</v>
      </c>
      <c r="J2585">
        <v>91.4</v>
      </c>
      <c r="K2585">
        <v>955.3</v>
      </c>
      <c r="L2585">
        <v>121.9</v>
      </c>
      <c r="M2585">
        <v>2.8</v>
      </c>
    </row>
    <row r="2586" spans="1:13" x14ac:dyDescent="0.2">
      <c r="A2586">
        <v>2019</v>
      </c>
      <c r="B2586">
        <v>4</v>
      </c>
      <c r="C2586">
        <v>18</v>
      </c>
      <c r="D2586">
        <v>14</v>
      </c>
      <c r="E2586">
        <v>0</v>
      </c>
      <c r="F2586">
        <v>0</v>
      </c>
      <c r="G2586">
        <v>127</v>
      </c>
      <c r="H2586">
        <v>129</v>
      </c>
      <c r="I2586">
        <v>11.8</v>
      </c>
      <c r="J2586">
        <v>84.9</v>
      </c>
      <c r="K2586">
        <v>955.3</v>
      </c>
      <c r="L2586">
        <v>206.7</v>
      </c>
      <c r="M2586">
        <v>1.8</v>
      </c>
    </row>
    <row r="2587" spans="1:13" x14ac:dyDescent="0.2">
      <c r="A2587">
        <v>2019</v>
      </c>
      <c r="B2587">
        <v>4</v>
      </c>
      <c r="C2587">
        <v>18</v>
      </c>
      <c r="D2587">
        <v>15</v>
      </c>
      <c r="E2587">
        <v>0</v>
      </c>
      <c r="F2587">
        <v>225</v>
      </c>
      <c r="G2587">
        <v>354</v>
      </c>
      <c r="H2587">
        <v>532</v>
      </c>
      <c r="I2587">
        <v>13.2</v>
      </c>
      <c r="J2587">
        <v>83.6</v>
      </c>
      <c r="K2587">
        <v>954.8</v>
      </c>
      <c r="L2587">
        <v>273.8</v>
      </c>
      <c r="M2587">
        <v>4</v>
      </c>
    </row>
    <row r="2588" spans="1:13" x14ac:dyDescent="0.2">
      <c r="A2588">
        <v>2019</v>
      </c>
      <c r="B2588">
        <v>4</v>
      </c>
      <c r="C2588">
        <v>18</v>
      </c>
      <c r="D2588">
        <v>16</v>
      </c>
      <c r="E2588">
        <v>0</v>
      </c>
      <c r="F2588">
        <v>574</v>
      </c>
      <c r="G2588">
        <v>193</v>
      </c>
      <c r="H2588">
        <v>555</v>
      </c>
      <c r="I2588">
        <v>14.5</v>
      </c>
      <c r="J2588">
        <v>78.5</v>
      </c>
      <c r="K2588">
        <v>954.3</v>
      </c>
      <c r="L2588">
        <v>246.7</v>
      </c>
      <c r="M2588">
        <v>4.0999999999999996</v>
      </c>
    </row>
    <row r="2589" spans="1:13" x14ac:dyDescent="0.2">
      <c r="A2589">
        <v>2019</v>
      </c>
      <c r="B2589">
        <v>4</v>
      </c>
      <c r="C2589">
        <v>18</v>
      </c>
      <c r="D2589">
        <v>17</v>
      </c>
      <c r="E2589">
        <v>0</v>
      </c>
      <c r="F2589">
        <v>274</v>
      </c>
      <c r="G2589">
        <v>170</v>
      </c>
      <c r="H2589">
        <v>281</v>
      </c>
      <c r="I2589">
        <v>14.2</v>
      </c>
      <c r="J2589">
        <v>78.900000000000006</v>
      </c>
      <c r="K2589">
        <v>954.5</v>
      </c>
      <c r="L2589">
        <v>253.7</v>
      </c>
      <c r="M2589">
        <v>4.8</v>
      </c>
    </row>
    <row r="2590" spans="1:13" x14ac:dyDescent="0.2">
      <c r="A2590">
        <v>2019</v>
      </c>
      <c r="B2590">
        <v>4</v>
      </c>
      <c r="C2590">
        <v>18</v>
      </c>
      <c r="D2590">
        <v>18</v>
      </c>
      <c r="E2590">
        <v>0</v>
      </c>
      <c r="F2590">
        <v>578</v>
      </c>
      <c r="G2590">
        <v>60</v>
      </c>
      <c r="H2590">
        <v>209</v>
      </c>
      <c r="I2590">
        <v>14.5</v>
      </c>
      <c r="J2590">
        <v>77.599999999999994</v>
      </c>
      <c r="K2590">
        <v>954.2</v>
      </c>
      <c r="L2590">
        <v>283.89999999999998</v>
      </c>
      <c r="M2590">
        <v>3</v>
      </c>
    </row>
    <row r="2591" spans="1:13" x14ac:dyDescent="0.2">
      <c r="A2591">
        <v>2019</v>
      </c>
      <c r="B2591">
        <v>4</v>
      </c>
      <c r="C2591">
        <v>18</v>
      </c>
      <c r="D2591">
        <v>19</v>
      </c>
      <c r="E2591">
        <v>0</v>
      </c>
      <c r="F2591">
        <v>55</v>
      </c>
      <c r="G2591">
        <v>13</v>
      </c>
      <c r="H2591">
        <v>20</v>
      </c>
      <c r="I2591">
        <v>13.3</v>
      </c>
      <c r="J2591">
        <v>81.8</v>
      </c>
      <c r="K2591">
        <v>954.5</v>
      </c>
      <c r="L2591">
        <v>274.39999999999998</v>
      </c>
      <c r="M2591">
        <v>2.9</v>
      </c>
    </row>
    <row r="2592" spans="1:13" x14ac:dyDescent="0.2">
      <c r="A2592">
        <v>2019</v>
      </c>
      <c r="B2592">
        <v>4</v>
      </c>
      <c r="C2592">
        <v>18</v>
      </c>
      <c r="D2592">
        <v>20</v>
      </c>
      <c r="E2592">
        <v>0</v>
      </c>
      <c r="F2592">
        <v>0</v>
      </c>
      <c r="G2592">
        <v>0</v>
      </c>
      <c r="H2592">
        <v>0</v>
      </c>
      <c r="I2592">
        <v>12.8</v>
      </c>
      <c r="J2592">
        <v>83.7</v>
      </c>
      <c r="K2592">
        <v>955.2</v>
      </c>
      <c r="L2592">
        <v>300.60000000000002</v>
      </c>
      <c r="M2592">
        <v>2.2999999999999998</v>
      </c>
    </row>
    <row r="2593" spans="1:13" x14ac:dyDescent="0.2">
      <c r="A2593">
        <v>2019</v>
      </c>
      <c r="B2593">
        <v>4</v>
      </c>
      <c r="C2593">
        <v>18</v>
      </c>
      <c r="D2593">
        <v>21</v>
      </c>
      <c r="E2593">
        <v>0</v>
      </c>
      <c r="F2593">
        <v>0</v>
      </c>
      <c r="G2593">
        <v>0</v>
      </c>
      <c r="H2593">
        <v>0</v>
      </c>
      <c r="I2593">
        <v>12.1</v>
      </c>
      <c r="J2593">
        <v>81.900000000000006</v>
      </c>
      <c r="K2593">
        <v>955.9</v>
      </c>
      <c r="L2593">
        <v>218.1</v>
      </c>
      <c r="M2593">
        <v>1.9</v>
      </c>
    </row>
    <row r="2594" spans="1:13" x14ac:dyDescent="0.2">
      <c r="A2594">
        <v>2019</v>
      </c>
      <c r="B2594">
        <v>4</v>
      </c>
      <c r="C2594">
        <v>18</v>
      </c>
      <c r="D2594">
        <v>22</v>
      </c>
      <c r="E2594">
        <v>0</v>
      </c>
      <c r="F2594">
        <v>0</v>
      </c>
      <c r="G2594">
        <v>0</v>
      </c>
      <c r="H2594">
        <v>0</v>
      </c>
      <c r="I2594">
        <v>11.4</v>
      </c>
      <c r="J2594">
        <v>85.8</v>
      </c>
      <c r="K2594">
        <v>956.2</v>
      </c>
      <c r="L2594">
        <v>51.1</v>
      </c>
      <c r="M2594">
        <v>1.5</v>
      </c>
    </row>
    <row r="2595" spans="1:13" x14ac:dyDescent="0.2">
      <c r="A2595">
        <v>2019</v>
      </c>
      <c r="B2595">
        <v>4</v>
      </c>
      <c r="C2595">
        <v>18</v>
      </c>
      <c r="D2595">
        <v>23</v>
      </c>
      <c r="E2595">
        <v>0</v>
      </c>
      <c r="F2595">
        <v>0</v>
      </c>
      <c r="G2595">
        <v>0</v>
      </c>
      <c r="H2595">
        <v>0</v>
      </c>
      <c r="I2595">
        <v>10.9</v>
      </c>
      <c r="J2595">
        <v>82.3</v>
      </c>
      <c r="K2595">
        <v>956.5</v>
      </c>
      <c r="L2595">
        <v>113.6</v>
      </c>
      <c r="M2595">
        <v>0.9</v>
      </c>
    </row>
    <row r="2596" spans="1:13" x14ac:dyDescent="0.2">
      <c r="A2596">
        <v>2019</v>
      </c>
      <c r="B2596">
        <v>4</v>
      </c>
      <c r="C2596">
        <v>19</v>
      </c>
      <c r="D2596">
        <v>0</v>
      </c>
      <c r="E2596">
        <v>0</v>
      </c>
      <c r="F2596">
        <v>0</v>
      </c>
      <c r="G2596">
        <v>0</v>
      </c>
      <c r="H2596">
        <v>0</v>
      </c>
      <c r="I2596">
        <v>11.2</v>
      </c>
      <c r="J2596">
        <v>80.3</v>
      </c>
      <c r="K2596">
        <v>956.8</v>
      </c>
      <c r="L2596">
        <v>39.799999999999997</v>
      </c>
      <c r="M2596">
        <v>1.2</v>
      </c>
    </row>
    <row r="2597" spans="1:13" x14ac:dyDescent="0.2">
      <c r="A2597">
        <v>2019</v>
      </c>
      <c r="B2597">
        <v>4</v>
      </c>
      <c r="C2597">
        <v>19</v>
      </c>
      <c r="D2597">
        <v>1</v>
      </c>
      <c r="E2597">
        <v>0</v>
      </c>
      <c r="F2597">
        <v>0</v>
      </c>
      <c r="G2597">
        <v>0</v>
      </c>
      <c r="H2597">
        <v>0</v>
      </c>
      <c r="I2597">
        <v>10.9</v>
      </c>
      <c r="J2597">
        <v>84.6</v>
      </c>
      <c r="K2597">
        <v>956.9</v>
      </c>
      <c r="L2597">
        <v>58.7</v>
      </c>
      <c r="M2597">
        <v>2</v>
      </c>
    </row>
    <row r="2598" spans="1:13" x14ac:dyDescent="0.2">
      <c r="A2598">
        <v>2019</v>
      </c>
      <c r="B2598">
        <v>4</v>
      </c>
      <c r="C2598">
        <v>19</v>
      </c>
      <c r="D2598">
        <v>2</v>
      </c>
      <c r="E2598">
        <v>0</v>
      </c>
      <c r="F2598">
        <v>0</v>
      </c>
      <c r="G2598">
        <v>0</v>
      </c>
      <c r="H2598">
        <v>0</v>
      </c>
      <c r="I2598">
        <v>11</v>
      </c>
      <c r="J2598">
        <v>83</v>
      </c>
      <c r="K2598">
        <v>956.5</v>
      </c>
      <c r="L2598">
        <v>95.3</v>
      </c>
      <c r="M2598">
        <v>1.2</v>
      </c>
    </row>
    <row r="2599" spans="1:13" x14ac:dyDescent="0.2">
      <c r="A2599">
        <v>2019</v>
      </c>
      <c r="B2599">
        <v>4</v>
      </c>
      <c r="C2599">
        <v>19</v>
      </c>
      <c r="D2599">
        <v>3</v>
      </c>
      <c r="E2599">
        <v>0</v>
      </c>
      <c r="F2599">
        <v>0</v>
      </c>
      <c r="G2599">
        <v>0</v>
      </c>
      <c r="H2599">
        <v>0</v>
      </c>
      <c r="I2599">
        <v>10.1</v>
      </c>
      <c r="J2599">
        <v>89.3</v>
      </c>
      <c r="K2599">
        <v>956.3</v>
      </c>
      <c r="L2599">
        <v>141.80000000000001</v>
      </c>
      <c r="M2599">
        <v>0.7</v>
      </c>
    </row>
    <row r="2600" spans="1:13" x14ac:dyDescent="0.2">
      <c r="A2600">
        <v>2019</v>
      </c>
      <c r="B2600">
        <v>4</v>
      </c>
      <c r="C2600">
        <v>19</v>
      </c>
      <c r="D2600">
        <v>4</v>
      </c>
      <c r="E2600">
        <v>0</v>
      </c>
      <c r="F2600">
        <v>0</v>
      </c>
      <c r="G2600">
        <v>0</v>
      </c>
      <c r="H2600">
        <v>0</v>
      </c>
      <c r="I2600">
        <v>9.8000000000000007</v>
      </c>
      <c r="J2600">
        <v>89.3</v>
      </c>
      <c r="K2600">
        <v>956.2</v>
      </c>
      <c r="L2600">
        <v>80.599999999999994</v>
      </c>
      <c r="M2600">
        <v>0.6</v>
      </c>
    </row>
    <row r="2601" spans="1:13" x14ac:dyDescent="0.2">
      <c r="A2601">
        <v>2019</v>
      </c>
      <c r="B2601">
        <v>4</v>
      </c>
      <c r="C2601">
        <v>19</v>
      </c>
      <c r="D2601">
        <v>5</v>
      </c>
      <c r="E2601">
        <v>0</v>
      </c>
      <c r="F2601">
        <v>0</v>
      </c>
      <c r="G2601">
        <v>0</v>
      </c>
      <c r="H2601">
        <v>0</v>
      </c>
      <c r="I2601">
        <v>9.5</v>
      </c>
      <c r="J2601">
        <v>90.2</v>
      </c>
      <c r="K2601">
        <v>956.1</v>
      </c>
      <c r="L2601">
        <v>50.9</v>
      </c>
      <c r="M2601">
        <v>0.6</v>
      </c>
    </row>
    <row r="2602" spans="1:13" x14ac:dyDescent="0.2">
      <c r="A2602">
        <v>2019</v>
      </c>
      <c r="B2602">
        <v>4</v>
      </c>
      <c r="C2602">
        <v>19</v>
      </c>
      <c r="D2602">
        <v>6</v>
      </c>
      <c r="E2602">
        <v>0</v>
      </c>
      <c r="F2602">
        <v>0</v>
      </c>
      <c r="G2602">
        <v>5</v>
      </c>
      <c r="H2602">
        <v>5</v>
      </c>
      <c r="I2602">
        <v>9</v>
      </c>
      <c r="J2602">
        <v>91.4</v>
      </c>
      <c r="K2602">
        <v>956.3</v>
      </c>
      <c r="L2602">
        <v>119.9</v>
      </c>
      <c r="M2602">
        <v>0.9</v>
      </c>
    </row>
    <row r="2603" spans="1:13" x14ac:dyDescent="0.2">
      <c r="A2603">
        <v>2019</v>
      </c>
      <c r="B2603">
        <v>4</v>
      </c>
      <c r="C2603">
        <v>19</v>
      </c>
      <c r="D2603">
        <v>7</v>
      </c>
      <c r="E2603">
        <v>0</v>
      </c>
      <c r="F2603">
        <v>0</v>
      </c>
      <c r="G2603">
        <v>56</v>
      </c>
      <c r="H2603">
        <v>56</v>
      </c>
      <c r="I2603">
        <v>9</v>
      </c>
      <c r="J2603">
        <v>92.1</v>
      </c>
      <c r="K2603">
        <v>956.9</v>
      </c>
      <c r="L2603">
        <v>61.3</v>
      </c>
      <c r="M2603">
        <v>0.5</v>
      </c>
    </row>
    <row r="2604" spans="1:13" x14ac:dyDescent="0.2">
      <c r="A2604">
        <v>2019</v>
      </c>
      <c r="B2604">
        <v>4</v>
      </c>
      <c r="C2604">
        <v>19</v>
      </c>
      <c r="D2604">
        <v>8</v>
      </c>
      <c r="E2604">
        <v>0</v>
      </c>
      <c r="F2604">
        <v>8</v>
      </c>
      <c r="G2604">
        <v>132</v>
      </c>
      <c r="H2604">
        <v>136</v>
      </c>
      <c r="I2604">
        <v>10.4</v>
      </c>
      <c r="J2604">
        <v>86.8</v>
      </c>
      <c r="K2604">
        <v>957.3</v>
      </c>
      <c r="L2604">
        <v>31.8</v>
      </c>
      <c r="M2604">
        <v>0.6</v>
      </c>
    </row>
    <row r="2605" spans="1:13" x14ac:dyDescent="0.2">
      <c r="A2605">
        <v>2019</v>
      </c>
      <c r="B2605">
        <v>4</v>
      </c>
      <c r="C2605">
        <v>19</v>
      </c>
      <c r="D2605">
        <v>9</v>
      </c>
      <c r="E2605">
        <v>0</v>
      </c>
      <c r="F2605">
        <v>297</v>
      </c>
      <c r="G2605">
        <v>181</v>
      </c>
      <c r="H2605">
        <v>366</v>
      </c>
      <c r="I2605">
        <v>12.4</v>
      </c>
      <c r="J2605">
        <v>75.7</v>
      </c>
      <c r="K2605">
        <v>957.4</v>
      </c>
      <c r="L2605">
        <v>93.9</v>
      </c>
      <c r="M2605">
        <v>1</v>
      </c>
    </row>
    <row r="2606" spans="1:13" x14ac:dyDescent="0.2">
      <c r="A2606">
        <v>2019</v>
      </c>
      <c r="B2606">
        <v>4</v>
      </c>
      <c r="C2606">
        <v>19</v>
      </c>
      <c r="D2606">
        <v>10</v>
      </c>
      <c r="E2606">
        <v>0</v>
      </c>
      <c r="F2606">
        <v>148</v>
      </c>
      <c r="G2606">
        <v>309</v>
      </c>
      <c r="H2606">
        <v>422</v>
      </c>
      <c r="I2606">
        <v>13.8</v>
      </c>
      <c r="J2606">
        <v>72.400000000000006</v>
      </c>
      <c r="K2606">
        <v>957.5</v>
      </c>
      <c r="L2606">
        <v>101.6</v>
      </c>
      <c r="M2606">
        <v>2.8</v>
      </c>
    </row>
    <row r="2607" spans="1:13" x14ac:dyDescent="0.2">
      <c r="A2607">
        <v>2019</v>
      </c>
      <c r="B2607">
        <v>4</v>
      </c>
      <c r="C2607">
        <v>19</v>
      </c>
      <c r="D2607">
        <v>11</v>
      </c>
      <c r="E2607">
        <v>0</v>
      </c>
      <c r="F2607">
        <v>269</v>
      </c>
      <c r="G2607">
        <v>407</v>
      </c>
      <c r="H2607">
        <v>641</v>
      </c>
      <c r="I2607">
        <v>14.9</v>
      </c>
      <c r="J2607">
        <v>67.400000000000006</v>
      </c>
      <c r="K2607">
        <v>957.5</v>
      </c>
      <c r="L2607">
        <v>96.3</v>
      </c>
      <c r="M2607">
        <v>4</v>
      </c>
    </row>
    <row r="2608" spans="1:13" x14ac:dyDescent="0.2">
      <c r="A2608">
        <v>2019</v>
      </c>
      <c r="B2608">
        <v>4</v>
      </c>
      <c r="C2608">
        <v>19</v>
      </c>
      <c r="D2608">
        <v>12</v>
      </c>
      <c r="E2608">
        <v>0</v>
      </c>
      <c r="F2608">
        <v>179</v>
      </c>
      <c r="G2608">
        <v>501</v>
      </c>
      <c r="H2608">
        <v>672</v>
      </c>
      <c r="I2608">
        <v>15.2</v>
      </c>
      <c r="J2608">
        <v>65.599999999999994</v>
      </c>
      <c r="K2608">
        <v>957.3</v>
      </c>
      <c r="L2608">
        <v>105.7</v>
      </c>
      <c r="M2608">
        <v>4.8</v>
      </c>
    </row>
    <row r="2609" spans="1:13" x14ac:dyDescent="0.2">
      <c r="A2609">
        <v>2019</v>
      </c>
      <c r="B2609">
        <v>4</v>
      </c>
      <c r="C2609">
        <v>19</v>
      </c>
      <c r="D2609">
        <v>13</v>
      </c>
      <c r="E2609">
        <v>0</v>
      </c>
      <c r="F2609">
        <v>29</v>
      </c>
      <c r="G2609">
        <v>314</v>
      </c>
      <c r="H2609">
        <v>347</v>
      </c>
      <c r="I2609">
        <v>14.8</v>
      </c>
      <c r="J2609">
        <v>68.3</v>
      </c>
      <c r="K2609">
        <v>957.1</v>
      </c>
      <c r="L2609">
        <v>145.30000000000001</v>
      </c>
      <c r="M2609">
        <v>4.2</v>
      </c>
    </row>
    <row r="2610" spans="1:13" x14ac:dyDescent="0.2">
      <c r="A2610">
        <v>2019</v>
      </c>
      <c r="B2610">
        <v>4</v>
      </c>
      <c r="C2610">
        <v>19</v>
      </c>
      <c r="D2610">
        <v>14</v>
      </c>
      <c r="E2610">
        <v>0</v>
      </c>
      <c r="F2610">
        <v>13</v>
      </c>
      <c r="G2610">
        <v>457</v>
      </c>
      <c r="H2610">
        <v>478</v>
      </c>
      <c r="I2610">
        <v>14.3</v>
      </c>
      <c r="J2610">
        <v>72.099999999999994</v>
      </c>
      <c r="K2610">
        <v>957.1</v>
      </c>
      <c r="L2610">
        <v>117.1</v>
      </c>
      <c r="M2610">
        <v>5.9</v>
      </c>
    </row>
    <row r="2611" spans="1:13" x14ac:dyDescent="0.2">
      <c r="A2611">
        <v>2019</v>
      </c>
      <c r="B2611">
        <v>4</v>
      </c>
      <c r="C2611">
        <v>19</v>
      </c>
      <c r="D2611">
        <v>15</v>
      </c>
      <c r="E2611">
        <v>0</v>
      </c>
      <c r="F2611">
        <v>48</v>
      </c>
      <c r="G2611">
        <v>374</v>
      </c>
      <c r="H2611">
        <v>420</v>
      </c>
      <c r="I2611">
        <v>14.7</v>
      </c>
      <c r="J2611">
        <v>61.6</v>
      </c>
      <c r="K2611">
        <v>956.6</v>
      </c>
      <c r="L2611">
        <v>98.3</v>
      </c>
      <c r="M2611">
        <v>3.9</v>
      </c>
    </row>
    <row r="2612" spans="1:13" x14ac:dyDescent="0.2">
      <c r="A2612">
        <v>2019</v>
      </c>
      <c r="B2612">
        <v>4</v>
      </c>
      <c r="C2612">
        <v>19</v>
      </c>
      <c r="D2612">
        <v>16</v>
      </c>
      <c r="E2612">
        <v>0</v>
      </c>
      <c r="F2612">
        <v>1</v>
      </c>
      <c r="G2612">
        <v>263</v>
      </c>
      <c r="H2612">
        <v>267</v>
      </c>
      <c r="I2612">
        <v>15</v>
      </c>
      <c r="J2612">
        <v>59.5</v>
      </c>
      <c r="K2612">
        <v>956.4</v>
      </c>
      <c r="L2612">
        <v>106</v>
      </c>
      <c r="M2612">
        <v>2.9</v>
      </c>
    </row>
    <row r="2613" spans="1:13" x14ac:dyDescent="0.2">
      <c r="A2613">
        <v>2019</v>
      </c>
      <c r="B2613">
        <v>4</v>
      </c>
      <c r="C2613">
        <v>19</v>
      </c>
      <c r="D2613">
        <v>17</v>
      </c>
      <c r="E2613">
        <v>0</v>
      </c>
      <c r="F2613">
        <v>0</v>
      </c>
      <c r="G2613">
        <v>137</v>
      </c>
      <c r="H2613">
        <v>139</v>
      </c>
      <c r="I2613">
        <v>14.3</v>
      </c>
      <c r="J2613">
        <v>71</v>
      </c>
      <c r="K2613">
        <v>956.8</v>
      </c>
      <c r="L2613">
        <v>253.5</v>
      </c>
      <c r="M2613">
        <v>2.4</v>
      </c>
    </row>
    <row r="2614" spans="1:13" x14ac:dyDescent="0.2">
      <c r="A2614">
        <v>2019</v>
      </c>
      <c r="B2614">
        <v>4</v>
      </c>
      <c r="C2614">
        <v>19</v>
      </c>
      <c r="D2614">
        <v>18</v>
      </c>
      <c r="E2614">
        <v>0</v>
      </c>
      <c r="F2614">
        <v>0</v>
      </c>
      <c r="G2614">
        <v>69</v>
      </c>
      <c r="H2614">
        <v>70</v>
      </c>
      <c r="I2614">
        <v>14.2</v>
      </c>
      <c r="J2614">
        <v>70.8</v>
      </c>
      <c r="K2614">
        <v>957</v>
      </c>
      <c r="L2614">
        <v>257.5</v>
      </c>
      <c r="M2614">
        <v>1.2</v>
      </c>
    </row>
    <row r="2615" spans="1:13" x14ac:dyDescent="0.2">
      <c r="A2615">
        <v>2019</v>
      </c>
      <c r="B2615">
        <v>4</v>
      </c>
      <c r="C2615">
        <v>19</v>
      </c>
      <c r="D2615">
        <v>19</v>
      </c>
      <c r="E2615">
        <v>0</v>
      </c>
      <c r="F2615">
        <v>26</v>
      </c>
      <c r="G2615">
        <v>4</v>
      </c>
      <c r="H2615">
        <v>8</v>
      </c>
      <c r="I2615">
        <v>13.5</v>
      </c>
      <c r="J2615">
        <v>72.7</v>
      </c>
      <c r="K2615">
        <v>957.3</v>
      </c>
      <c r="L2615">
        <v>95.2</v>
      </c>
      <c r="M2615">
        <v>2.6</v>
      </c>
    </row>
    <row r="2616" spans="1:13" x14ac:dyDescent="0.2">
      <c r="A2616">
        <v>2019</v>
      </c>
      <c r="B2616">
        <v>4</v>
      </c>
      <c r="C2616">
        <v>19</v>
      </c>
      <c r="D2616">
        <v>20</v>
      </c>
      <c r="E2616">
        <v>0</v>
      </c>
      <c r="F2616">
        <v>0</v>
      </c>
      <c r="G2616">
        <v>0</v>
      </c>
      <c r="H2616">
        <v>0</v>
      </c>
      <c r="I2616">
        <v>12.4</v>
      </c>
      <c r="J2616">
        <v>79.400000000000006</v>
      </c>
      <c r="K2616">
        <v>957.6</v>
      </c>
      <c r="L2616">
        <v>92.8</v>
      </c>
      <c r="M2616">
        <v>1.5</v>
      </c>
    </row>
    <row r="2617" spans="1:13" x14ac:dyDescent="0.2">
      <c r="A2617">
        <v>2019</v>
      </c>
      <c r="B2617">
        <v>4</v>
      </c>
      <c r="C2617">
        <v>19</v>
      </c>
      <c r="D2617">
        <v>21</v>
      </c>
      <c r="E2617">
        <v>0</v>
      </c>
      <c r="F2617">
        <v>0</v>
      </c>
      <c r="G2617">
        <v>0</v>
      </c>
      <c r="H2617">
        <v>0</v>
      </c>
      <c r="I2617">
        <v>11.1</v>
      </c>
      <c r="J2617">
        <v>87.3</v>
      </c>
      <c r="K2617">
        <v>958.3</v>
      </c>
      <c r="L2617">
        <v>94.1</v>
      </c>
      <c r="M2617">
        <v>1.9</v>
      </c>
    </row>
    <row r="2618" spans="1:13" x14ac:dyDescent="0.2">
      <c r="A2618">
        <v>2019</v>
      </c>
      <c r="B2618">
        <v>4</v>
      </c>
      <c r="C2618">
        <v>19</v>
      </c>
      <c r="D2618">
        <v>22</v>
      </c>
      <c r="E2618">
        <v>0</v>
      </c>
      <c r="F2618">
        <v>0</v>
      </c>
      <c r="G2618">
        <v>0</v>
      </c>
      <c r="H2618">
        <v>0</v>
      </c>
      <c r="I2618">
        <v>10.4</v>
      </c>
      <c r="J2618">
        <v>90.5</v>
      </c>
      <c r="K2618">
        <v>958.1</v>
      </c>
      <c r="L2618">
        <v>149.6</v>
      </c>
      <c r="M2618">
        <v>1.4</v>
      </c>
    </row>
    <row r="2619" spans="1:13" x14ac:dyDescent="0.2">
      <c r="A2619">
        <v>2019</v>
      </c>
      <c r="B2619">
        <v>4</v>
      </c>
      <c r="C2619">
        <v>19</v>
      </c>
      <c r="D2619">
        <v>23</v>
      </c>
      <c r="E2619">
        <v>0</v>
      </c>
      <c r="F2619">
        <v>0</v>
      </c>
      <c r="G2619">
        <v>0</v>
      </c>
      <c r="H2619">
        <v>0</v>
      </c>
      <c r="I2619">
        <v>10.5</v>
      </c>
      <c r="J2619">
        <v>89.9</v>
      </c>
      <c r="K2619">
        <v>957.4</v>
      </c>
      <c r="L2619">
        <v>307.10000000000002</v>
      </c>
      <c r="M2619">
        <v>0.7</v>
      </c>
    </row>
    <row r="2620" spans="1:13" x14ac:dyDescent="0.2">
      <c r="A2620">
        <v>2019</v>
      </c>
      <c r="B2620">
        <v>4</v>
      </c>
      <c r="C2620">
        <v>20</v>
      </c>
      <c r="D2620">
        <v>0</v>
      </c>
      <c r="E2620">
        <v>0</v>
      </c>
      <c r="F2620">
        <v>0</v>
      </c>
      <c r="G2620">
        <v>0</v>
      </c>
      <c r="H2620">
        <v>0</v>
      </c>
      <c r="I2620">
        <v>10.3</v>
      </c>
      <c r="J2620">
        <v>91.4</v>
      </c>
      <c r="K2620">
        <v>957</v>
      </c>
      <c r="L2620">
        <v>96.4</v>
      </c>
      <c r="M2620">
        <v>1.2</v>
      </c>
    </row>
    <row r="2621" spans="1:13" x14ac:dyDescent="0.2">
      <c r="A2621">
        <v>2019</v>
      </c>
      <c r="B2621">
        <v>4</v>
      </c>
      <c r="C2621">
        <v>20</v>
      </c>
      <c r="D2621">
        <v>1</v>
      </c>
      <c r="E2621">
        <v>0</v>
      </c>
      <c r="F2621">
        <v>0</v>
      </c>
      <c r="G2621">
        <v>0</v>
      </c>
      <c r="H2621">
        <v>0</v>
      </c>
      <c r="I2621">
        <v>10.199999999999999</v>
      </c>
      <c r="J2621">
        <v>91.8</v>
      </c>
      <c r="K2621">
        <v>956.4</v>
      </c>
      <c r="L2621">
        <v>80.7</v>
      </c>
      <c r="M2621">
        <v>0.9</v>
      </c>
    </row>
    <row r="2622" spans="1:13" x14ac:dyDescent="0.2">
      <c r="A2622">
        <v>2019</v>
      </c>
      <c r="B2622">
        <v>4</v>
      </c>
      <c r="C2622">
        <v>20</v>
      </c>
      <c r="D2622">
        <v>2</v>
      </c>
      <c r="E2622">
        <v>0</v>
      </c>
      <c r="F2622">
        <v>0</v>
      </c>
      <c r="G2622">
        <v>0</v>
      </c>
      <c r="H2622">
        <v>0</v>
      </c>
      <c r="I2622">
        <v>10.199999999999999</v>
      </c>
      <c r="J2622">
        <v>93.1</v>
      </c>
      <c r="K2622">
        <v>955.3</v>
      </c>
      <c r="L2622">
        <v>229.1</v>
      </c>
      <c r="M2622">
        <v>1.1000000000000001</v>
      </c>
    </row>
    <row r="2623" spans="1:13" x14ac:dyDescent="0.2">
      <c r="A2623">
        <v>2019</v>
      </c>
      <c r="B2623">
        <v>4</v>
      </c>
      <c r="C2623">
        <v>20</v>
      </c>
      <c r="D2623">
        <v>3</v>
      </c>
      <c r="E2623">
        <v>0</v>
      </c>
      <c r="F2623">
        <v>0</v>
      </c>
      <c r="G2623">
        <v>0</v>
      </c>
      <c r="H2623">
        <v>0</v>
      </c>
      <c r="I2623">
        <v>10.3</v>
      </c>
      <c r="J2623">
        <v>94.1</v>
      </c>
      <c r="K2623">
        <v>954.6</v>
      </c>
      <c r="L2623">
        <v>130.69999999999999</v>
      </c>
      <c r="M2623">
        <v>0.8</v>
      </c>
    </row>
    <row r="2624" spans="1:13" x14ac:dyDescent="0.2">
      <c r="A2624">
        <v>2019</v>
      </c>
      <c r="B2624">
        <v>4</v>
      </c>
      <c r="C2624">
        <v>20</v>
      </c>
      <c r="D2624">
        <v>4</v>
      </c>
      <c r="E2624">
        <v>0</v>
      </c>
      <c r="F2624">
        <v>0</v>
      </c>
      <c r="G2624">
        <v>0</v>
      </c>
      <c r="H2624">
        <v>0</v>
      </c>
      <c r="I2624">
        <v>10.4</v>
      </c>
      <c r="J2624">
        <v>94.6</v>
      </c>
      <c r="K2624">
        <v>953.8</v>
      </c>
      <c r="L2624">
        <v>192.2</v>
      </c>
      <c r="M2624">
        <v>0.7</v>
      </c>
    </row>
    <row r="2625" spans="1:13" x14ac:dyDescent="0.2">
      <c r="A2625">
        <v>2019</v>
      </c>
      <c r="B2625">
        <v>4</v>
      </c>
      <c r="C2625">
        <v>20</v>
      </c>
      <c r="D2625">
        <v>5</v>
      </c>
      <c r="E2625">
        <v>0</v>
      </c>
      <c r="F2625">
        <v>0</v>
      </c>
      <c r="G2625">
        <v>0</v>
      </c>
      <c r="H2625">
        <v>0</v>
      </c>
      <c r="I2625">
        <v>10.4</v>
      </c>
      <c r="J2625">
        <v>95.1</v>
      </c>
      <c r="K2625">
        <v>953</v>
      </c>
      <c r="L2625">
        <v>265.89999999999998</v>
      </c>
      <c r="M2625">
        <v>0.8</v>
      </c>
    </row>
    <row r="2626" spans="1:13" x14ac:dyDescent="0.2">
      <c r="A2626">
        <v>2019</v>
      </c>
      <c r="B2626">
        <v>4</v>
      </c>
      <c r="C2626">
        <v>20</v>
      </c>
      <c r="D2626">
        <v>6</v>
      </c>
      <c r="E2626">
        <v>0</v>
      </c>
      <c r="F2626">
        <v>0</v>
      </c>
      <c r="G2626">
        <v>1</v>
      </c>
      <c r="H2626">
        <v>1</v>
      </c>
      <c r="I2626">
        <v>10.3</v>
      </c>
      <c r="J2626">
        <v>95.2</v>
      </c>
      <c r="K2626">
        <v>953</v>
      </c>
      <c r="L2626">
        <v>239.1</v>
      </c>
      <c r="M2626">
        <v>1.2</v>
      </c>
    </row>
    <row r="2627" spans="1:13" x14ac:dyDescent="0.2">
      <c r="A2627">
        <v>2019</v>
      </c>
      <c r="B2627">
        <v>4</v>
      </c>
      <c r="C2627">
        <v>20</v>
      </c>
      <c r="D2627">
        <v>7</v>
      </c>
      <c r="E2627">
        <v>0</v>
      </c>
      <c r="F2627">
        <v>0</v>
      </c>
      <c r="G2627">
        <v>17</v>
      </c>
      <c r="H2627">
        <v>17</v>
      </c>
      <c r="I2627">
        <v>9.9</v>
      </c>
      <c r="J2627">
        <v>94.8</v>
      </c>
      <c r="K2627">
        <v>953.2</v>
      </c>
      <c r="L2627">
        <v>231.7</v>
      </c>
      <c r="M2627">
        <v>3.8</v>
      </c>
    </row>
    <row r="2628" spans="1:13" x14ac:dyDescent="0.2">
      <c r="A2628">
        <v>2019</v>
      </c>
      <c r="B2628">
        <v>4</v>
      </c>
      <c r="C2628">
        <v>20</v>
      </c>
      <c r="D2628">
        <v>8</v>
      </c>
      <c r="E2628">
        <v>0</v>
      </c>
      <c r="F2628">
        <v>0</v>
      </c>
      <c r="G2628">
        <v>42</v>
      </c>
      <c r="H2628">
        <v>42</v>
      </c>
      <c r="I2628">
        <v>9.6</v>
      </c>
      <c r="J2628">
        <v>94.5</v>
      </c>
      <c r="K2628">
        <v>953.7</v>
      </c>
      <c r="L2628">
        <v>233.9</v>
      </c>
      <c r="M2628">
        <v>4.9000000000000004</v>
      </c>
    </row>
    <row r="2629" spans="1:13" x14ac:dyDescent="0.2">
      <c r="A2629">
        <v>2019</v>
      </c>
      <c r="B2629">
        <v>4</v>
      </c>
      <c r="C2629">
        <v>20</v>
      </c>
      <c r="D2629">
        <v>9</v>
      </c>
      <c r="E2629">
        <v>0</v>
      </c>
      <c r="F2629">
        <v>0</v>
      </c>
      <c r="G2629">
        <v>82</v>
      </c>
      <c r="H2629">
        <v>83</v>
      </c>
      <c r="I2629">
        <v>9.8000000000000007</v>
      </c>
      <c r="J2629">
        <v>94.2</v>
      </c>
      <c r="K2629">
        <v>954.1</v>
      </c>
      <c r="L2629">
        <v>233.1</v>
      </c>
      <c r="M2629">
        <v>3.5</v>
      </c>
    </row>
    <row r="2630" spans="1:13" x14ac:dyDescent="0.2">
      <c r="A2630">
        <v>2019</v>
      </c>
      <c r="B2630">
        <v>4</v>
      </c>
      <c r="C2630">
        <v>20</v>
      </c>
      <c r="D2630">
        <v>10</v>
      </c>
      <c r="E2630">
        <v>0</v>
      </c>
      <c r="F2630">
        <v>0</v>
      </c>
      <c r="G2630">
        <v>162</v>
      </c>
      <c r="H2630">
        <v>164</v>
      </c>
      <c r="I2630">
        <v>10.5</v>
      </c>
      <c r="J2630">
        <v>94.2</v>
      </c>
      <c r="K2630">
        <v>954.5</v>
      </c>
      <c r="L2630">
        <v>209.4</v>
      </c>
      <c r="M2630">
        <v>1.9</v>
      </c>
    </row>
    <row r="2631" spans="1:13" x14ac:dyDescent="0.2">
      <c r="A2631">
        <v>2019</v>
      </c>
      <c r="B2631">
        <v>4</v>
      </c>
      <c r="C2631">
        <v>20</v>
      </c>
      <c r="D2631">
        <v>11</v>
      </c>
      <c r="E2631">
        <v>0</v>
      </c>
      <c r="F2631">
        <v>1</v>
      </c>
      <c r="G2631">
        <v>353</v>
      </c>
      <c r="H2631">
        <v>360</v>
      </c>
      <c r="I2631">
        <v>11.6</v>
      </c>
      <c r="J2631">
        <v>90.5</v>
      </c>
      <c r="K2631">
        <v>954.9</v>
      </c>
      <c r="L2631">
        <v>194.2</v>
      </c>
      <c r="M2631">
        <v>0.8</v>
      </c>
    </row>
    <row r="2632" spans="1:13" x14ac:dyDescent="0.2">
      <c r="A2632">
        <v>2019</v>
      </c>
      <c r="B2632">
        <v>4</v>
      </c>
      <c r="C2632">
        <v>20</v>
      </c>
      <c r="D2632">
        <v>12</v>
      </c>
      <c r="E2632">
        <v>0</v>
      </c>
      <c r="F2632">
        <v>30</v>
      </c>
      <c r="G2632">
        <v>539</v>
      </c>
      <c r="H2632">
        <v>580</v>
      </c>
      <c r="I2632">
        <v>13.5</v>
      </c>
      <c r="J2632">
        <v>77.3</v>
      </c>
      <c r="K2632">
        <v>954.6</v>
      </c>
      <c r="L2632">
        <v>68.599999999999994</v>
      </c>
      <c r="M2632">
        <v>1</v>
      </c>
    </row>
    <row r="2633" spans="1:13" x14ac:dyDescent="0.2">
      <c r="A2633">
        <v>2019</v>
      </c>
      <c r="B2633">
        <v>4</v>
      </c>
      <c r="C2633">
        <v>20</v>
      </c>
      <c r="D2633">
        <v>13</v>
      </c>
      <c r="E2633">
        <v>0</v>
      </c>
      <c r="F2633">
        <v>650</v>
      </c>
      <c r="G2633">
        <v>373</v>
      </c>
      <c r="H2633">
        <v>969</v>
      </c>
      <c r="I2633">
        <v>15.6</v>
      </c>
      <c r="J2633">
        <v>67.7</v>
      </c>
      <c r="K2633">
        <v>954.2</v>
      </c>
      <c r="L2633">
        <v>140.9</v>
      </c>
      <c r="M2633">
        <v>1.8</v>
      </c>
    </row>
    <row r="2634" spans="1:13" x14ac:dyDescent="0.2">
      <c r="A2634">
        <v>2019</v>
      </c>
      <c r="B2634">
        <v>4</v>
      </c>
      <c r="C2634">
        <v>20</v>
      </c>
      <c r="D2634">
        <v>14</v>
      </c>
      <c r="E2634">
        <v>0</v>
      </c>
      <c r="F2634">
        <v>810</v>
      </c>
      <c r="G2634">
        <v>247</v>
      </c>
      <c r="H2634">
        <v>949</v>
      </c>
      <c r="I2634">
        <v>17.7</v>
      </c>
      <c r="J2634">
        <v>59.7</v>
      </c>
      <c r="K2634">
        <v>954.1</v>
      </c>
      <c r="L2634">
        <v>106.7</v>
      </c>
      <c r="M2634">
        <v>4.9000000000000004</v>
      </c>
    </row>
    <row r="2635" spans="1:13" x14ac:dyDescent="0.2">
      <c r="A2635">
        <v>2019</v>
      </c>
      <c r="B2635">
        <v>4</v>
      </c>
      <c r="C2635">
        <v>20</v>
      </c>
      <c r="D2635">
        <v>15</v>
      </c>
      <c r="E2635">
        <v>0</v>
      </c>
      <c r="F2635">
        <v>73</v>
      </c>
      <c r="G2635">
        <v>250</v>
      </c>
      <c r="H2635">
        <v>313</v>
      </c>
      <c r="I2635">
        <v>17.2</v>
      </c>
      <c r="J2635">
        <v>60.8</v>
      </c>
      <c r="K2635">
        <v>954.1</v>
      </c>
      <c r="L2635">
        <v>96.8</v>
      </c>
      <c r="M2635">
        <v>4.4000000000000004</v>
      </c>
    </row>
    <row r="2636" spans="1:13" x14ac:dyDescent="0.2">
      <c r="A2636">
        <v>2019</v>
      </c>
      <c r="B2636">
        <v>4</v>
      </c>
      <c r="C2636">
        <v>20</v>
      </c>
      <c r="D2636">
        <v>16</v>
      </c>
      <c r="E2636">
        <v>0</v>
      </c>
      <c r="F2636">
        <v>11</v>
      </c>
      <c r="G2636">
        <v>163</v>
      </c>
      <c r="H2636">
        <v>170</v>
      </c>
      <c r="I2636">
        <v>15.6</v>
      </c>
      <c r="J2636">
        <v>75</v>
      </c>
      <c r="K2636">
        <v>954.2</v>
      </c>
      <c r="L2636">
        <v>87.5</v>
      </c>
      <c r="M2636">
        <v>6.2</v>
      </c>
    </row>
    <row r="2637" spans="1:13" x14ac:dyDescent="0.2">
      <c r="A2637">
        <v>2019</v>
      </c>
      <c r="B2637">
        <v>4</v>
      </c>
      <c r="C2637">
        <v>20</v>
      </c>
      <c r="D2637">
        <v>17</v>
      </c>
      <c r="E2637">
        <v>0</v>
      </c>
      <c r="F2637">
        <v>2</v>
      </c>
      <c r="G2637">
        <v>77</v>
      </c>
      <c r="H2637">
        <v>78</v>
      </c>
      <c r="I2637">
        <v>13.8</v>
      </c>
      <c r="J2637">
        <v>85</v>
      </c>
      <c r="K2637">
        <v>955</v>
      </c>
      <c r="L2637">
        <v>64</v>
      </c>
      <c r="M2637">
        <v>4.8</v>
      </c>
    </row>
    <row r="2638" spans="1:13" x14ac:dyDescent="0.2">
      <c r="A2638">
        <v>2019</v>
      </c>
      <c r="B2638">
        <v>4</v>
      </c>
      <c r="C2638">
        <v>20</v>
      </c>
      <c r="D2638">
        <v>18</v>
      </c>
      <c r="E2638">
        <v>0</v>
      </c>
      <c r="F2638">
        <v>0</v>
      </c>
      <c r="G2638">
        <v>68</v>
      </c>
      <c r="H2638">
        <v>69</v>
      </c>
      <c r="I2638">
        <v>13.5</v>
      </c>
      <c r="J2638">
        <v>83.8</v>
      </c>
      <c r="K2638">
        <v>955.2</v>
      </c>
      <c r="L2638">
        <v>72.900000000000006</v>
      </c>
      <c r="M2638">
        <v>4.3</v>
      </c>
    </row>
    <row r="2639" spans="1:13" x14ac:dyDescent="0.2">
      <c r="A2639">
        <v>2019</v>
      </c>
      <c r="B2639">
        <v>4</v>
      </c>
      <c r="C2639">
        <v>20</v>
      </c>
      <c r="D2639">
        <v>19</v>
      </c>
      <c r="E2639">
        <v>0</v>
      </c>
      <c r="F2639">
        <v>0</v>
      </c>
      <c r="G2639">
        <v>4</v>
      </c>
      <c r="H2639">
        <v>4</v>
      </c>
      <c r="I2639">
        <v>12.4</v>
      </c>
      <c r="J2639">
        <v>88.4</v>
      </c>
      <c r="K2639">
        <v>955.4</v>
      </c>
      <c r="L2639">
        <v>91.7</v>
      </c>
      <c r="M2639">
        <v>4.5999999999999996</v>
      </c>
    </row>
    <row r="2640" spans="1:13" x14ac:dyDescent="0.2">
      <c r="A2640">
        <v>2019</v>
      </c>
      <c r="B2640">
        <v>4</v>
      </c>
      <c r="C2640">
        <v>20</v>
      </c>
      <c r="D2640">
        <v>20</v>
      </c>
      <c r="E2640">
        <v>0</v>
      </c>
      <c r="F2640">
        <v>0</v>
      </c>
      <c r="G2640">
        <v>0</v>
      </c>
      <c r="H2640">
        <v>0</v>
      </c>
      <c r="I2640">
        <v>11.7</v>
      </c>
      <c r="J2640">
        <v>92.7</v>
      </c>
      <c r="K2640">
        <v>955.5</v>
      </c>
      <c r="L2640">
        <v>88.4</v>
      </c>
      <c r="M2640">
        <v>4.0999999999999996</v>
      </c>
    </row>
    <row r="2641" spans="1:13" x14ac:dyDescent="0.2">
      <c r="A2641">
        <v>2019</v>
      </c>
      <c r="B2641">
        <v>4</v>
      </c>
      <c r="C2641">
        <v>20</v>
      </c>
      <c r="D2641">
        <v>21</v>
      </c>
      <c r="E2641">
        <v>0</v>
      </c>
      <c r="F2641">
        <v>0</v>
      </c>
      <c r="G2641">
        <v>0</v>
      </c>
      <c r="H2641">
        <v>0</v>
      </c>
      <c r="I2641">
        <v>11.8</v>
      </c>
      <c r="J2641">
        <v>90.8</v>
      </c>
      <c r="K2641">
        <v>955.7</v>
      </c>
      <c r="L2641">
        <v>95</v>
      </c>
      <c r="M2641">
        <v>3.8</v>
      </c>
    </row>
    <row r="2642" spans="1:13" x14ac:dyDescent="0.2">
      <c r="A2642">
        <v>2019</v>
      </c>
      <c r="B2642">
        <v>4</v>
      </c>
      <c r="C2642">
        <v>20</v>
      </c>
      <c r="D2642">
        <v>22</v>
      </c>
      <c r="E2642">
        <v>0</v>
      </c>
      <c r="F2642">
        <v>0</v>
      </c>
      <c r="G2642">
        <v>0</v>
      </c>
      <c r="H2642">
        <v>0</v>
      </c>
      <c r="I2642">
        <v>11.9</v>
      </c>
      <c r="J2642">
        <v>89.9</v>
      </c>
      <c r="K2642">
        <v>955.3</v>
      </c>
      <c r="L2642">
        <v>90.3</v>
      </c>
      <c r="M2642">
        <v>3</v>
      </c>
    </row>
    <row r="2643" spans="1:13" x14ac:dyDescent="0.2">
      <c r="A2643">
        <v>2019</v>
      </c>
      <c r="B2643">
        <v>4</v>
      </c>
      <c r="C2643">
        <v>20</v>
      </c>
      <c r="D2643">
        <v>23</v>
      </c>
      <c r="E2643">
        <v>0</v>
      </c>
      <c r="F2643">
        <v>0</v>
      </c>
      <c r="G2643">
        <v>0</v>
      </c>
      <c r="H2643">
        <v>0</v>
      </c>
      <c r="I2643">
        <v>12.7</v>
      </c>
      <c r="J2643">
        <v>81.599999999999994</v>
      </c>
      <c r="K2643">
        <v>954.9</v>
      </c>
      <c r="L2643">
        <v>76.7</v>
      </c>
      <c r="M2643">
        <v>3</v>
      </c>
    </row>
    <row r="2644" spans="1:13" x14ac:dyDescent="0.2">
      <c r="A2644">
        <v>2019</v>
      </c>
      <c r="B2644">
        <v>4</v>
      </c>
      <c r="C2644">
        <v>21</v>
      </c>
      <c r="D2644">
        <v>0</v>
      </c>
      <c r="E2644">
        <v>0</v>
      </c>
      <c r="F2644">
        <v>0</v>
      </c>
      <c r="G2644">
        <v>0</v>
      </c>
      <c r="H2644">
        <v>0</v>
      </c>
      <c r="I2644">
        <v>12.4</v>
      </c>
      <c r="J2644">
        <v>83.5</v>
      </c>
      <c r="K2644">
        <v>954.4</v>
      </c>
      <c r="L2644">
        <v>100.6</v>
      </c>
      <c r="M2644">
        <v>2.8</v>
      </c>
    </row>
    <row r="2645" spans="1:13" x14ac:dyDescent="0.2">
      <c r="A2645">
        <v>2019</v>
      </c>
      <c r="B2645">
        <v>4</v>
      </c>
      <c r="C2645">
        <v>21</v>
      </c>
      <c r="D2645">
        <v>1</v>
      </c>
      <c r="E2645">
        <v>0</v>
      </c>
      <c r="F2645">
        <v>0</v>
      </c>
      <c r="G2645">
        <v>0</v>
      </c>
      <c r="H2645">
        <v>0</v>
      </c>
      <c r="I2645">
        <v>12.5</v>
      </c>
      <c r="J2645">
        <v>81.900000000000006</v>
      </c>
      <c r="K2645">
        <v>953.7</v>
      </c>
      <c r="L2645">
        <v>75.400000000000006</v>
      </c>
      <c r="M2645">
        <v>3.2</v>
      </c>
    </row>
    <row r="2646" spans="1:13" x14ac:dyDescent="0.2">
      <c r="A2646">
        <v>2019</v>
      </c>
      <c r="B2646">
        <v>4</v>
      </c>
      <c r="C2646">
        <v>21</v>
      </c>
      <c r="D2646">
        <v>2</v>
      </c>
      <c r="E2646">
        <v>0</v>
      </c>
      <c r="F2646">
        <v>0</v>
      </c>
      <c r="G2646">
        <v>0</v>
      </c>
      <c r="H2646">
        <v>0</v>
      </c>
      <c r="I2646">
        <v>12.9</v>
      </c>
      <c r="J2646">
        <v>76.3</v>
      </c>
      <c r="K2646">
        <v>952.8</v>
      </c>
      <c r="L2646">
        <v>66.7</v>
      </c>
      <c r="M2646">
        <v>4.3</v>
      </c>
    </row>
    <row r="2647" spans="1:13" x14ac:dyDescent="0.2">
      <c r="A2647">
        <v>2019</v>
      </c>
      <c r="B2647">
        <v>4</v>
      </c>
      <c r="C2647">
        <v>21</v>
      </c>
      <c r="D2647">
        <v>3</v>
      </c>
      <c r="E2647">
        <v>0</v>
      </c>
      <c r="F2647">
        <v>0</v>
      </c>
      <c r="G2647">
        <v>0</v>
      </c>
      <c r="H2647">
        <v>0</v>
      </c>
      <c r="I2647">
        <v>12.5</v>
      </c>
      <c r="J2647">
        <v>77.2</v>
      </c>
      <c r="K2647">
        <v>952.2</v>
      </c>
      <c r="L2647">
        <v>45.1</v>
      </c>
      <c r="M2647">
        <v>4.5999999999999996</v>
      </c>
    </row>
    <row r="2648" spans="1:13" x14ac:dyDescent="0.2">
      <c r="A2648">
        <v>2019</v>
      </c>
      <c r="B2648">
        <v>4</v>
      </c>
      <c r="C2648">
        <v>21</v>
      </c>
      <c r="D2648">
        <v>4</v>
      </c>
      <c r="E2648">
        <v>0</v>
      </c>
      <c r="F2648">
        <v>0</v>
      </c>
      <c r="G2648">
        <v>0</v>
      </c>
      <c r="H2648">
        <v>0</v>
      </c>
      <c r="I2648">
        <v>12</v>
      </c>
      <c r="J2648">
        <v>79.8</v>
      </c>
      <c r="K2648">
        <v>951.7</v>
      </c>
      <c r="L2648">
        <v>42.2</v>
      </c>
      <c r="M2648">
        <v>3.4</v>
      </c>
    </row>
    <row r="2649" spans="1:13" x14ac:dyDescent="0.2">
      <c r="A2649">
        <v>2019</v>
      </c>
      <c r="B2649">
        <v>4</v>
      </c>
      <c r="C2649">
        <v>21</v>
      </c>
      <c r="D2649">
        <v>5</v>
      </c>
      <c r="E2649">
        <v>0</v>
      </c>
      <c r="F2649">
        <v>0</v>
      </c>
      <c r="G2649">
        <v>0</v>
      </c>
      <c r="H2649">
        <v>0</v>
      </c>
      <c r="I2649">
        <v>12.3</v>
      </c>
      <c r="J2649">
        <v>76.3</v>
      </c>
      <c r="K2649">
        <v>951.3</v>
      </c>
      <c r="L2649">
        <v>29.9</v>
      </c>
      <c r="M2649">
        <v>4.4000000000000004</v>
      </c>
    </row>
    <row r="2650" spans="1:13" x14ac:dyDescent="0.2">
      <c r="A2650">
        <v>2019</v>
      </c>
      <c r="B2650">
        <v>4</v>
      </c>
      <c r="C2650">
        <v>21</v>
      </c>
      <c r="D2650">
        <v>6</v>
      </c>
      <c r="E2650">
        <v>0</v>
      </c>
      <c r="F2650">
        <v>0</v>
      </c>
      <c r="G2650">
        <v>0</v>
      </c>
      <c r="H2650">
        <v>0</v>
      </c>
      <c r="I2650">
        <v>12.4</v>
      </c>
      <c r="J2650">
        <v>74.3</v>
      </c>
      <c r="K2650">
        <v>951.2</v>
      </c>
      <c r="L2650">
        <v>26.8</v>
      </c>
      <c r="M2650">
        <v>4.0999999999999996</v>
      </c>
    </row>
    <row r="2651" spans="1:13" x14ac:dyDescent="0.2">
      <c r="A2651">
        <v>2019</v>
      </c>
      <c r="B2651">
        <v>4</v>
      </c>
      <c r="C2651">
        <v>21</v>
      </c>
      <c r="D2651">
        <v>7</v>
      </c>
      <c r="E2651">
        <v>0</v>
      </c>
      <c r="F2651">
        <v>0</v>
      </c>
      <c r="G2651">
        <v>4</v>
      </c>
      <c r="H2651">
        <v>4</v>
      </c>
      <c r="I2651">
        <v>12.2</v>
      </c>
      <c r="J2651">
        <v>75.3</v>
      </c>
      <c r="K2651">
        <v>951.3</v>
      </c>
      <c r="L2651">
        <v>86.8</v>
      </c>
      <c r="M2651">
        <v>2.9</v>
      </c>
    </row>
    <row r="2652" spans="1:13" x14ac:dyDescent="0.2">
      <c r="A2652">
        <v>2019</v>
      </c>
      <c r="B2652">
        <v>4</v>
      </c>
      <c r="C2652">
        <v>21</v>
      </c>
      <c r="D2652">
        <v>8</v>
      </c>
      <c r="E2652">
        <v>0</v>
      </c>
      <c r="F2652">
        <v>0</v>
      </c>
      <c r="G2652">
        <v>19</v>
      </c>
      <c r="H2652">
        <v>19</v>
      </c>
      <c r="I2652">
        <v>11.3</v>
      </c>
      <c r="J2652">
        <v>83.8</v>
      </c>
      <c r="K2652">
        <v>951.1</v>
      </c>
      <c r="L2652">
        <v>124.5</v>
      </c>
      <c r="M2652">
        <v>3.8</v>
      </c>
    </row>
    <row r="2653" spans="1:13" x14ac:dyDescent="0.2">
      <c r="A2653">
        <v>2019</v>
      </c>
      <c r="B2653">
        <v>4</v>
      </c>
      <c r="C2653">
        <v>21</v>
      </c>
      <c r="D2653">
        <v>9</v>
      </c>
      <c r="E2653">
        <v>0</v>
      </c>
      <c r="F2653">
        <v>0</v>
      </c>
      <c r="G2653">
        <v>40</v>
      </c>
      <c r="H2653">
        <v>40</v>
      </c>
      <c r="I2653">
        <v>12.4</v>
      </c>
      <c r="J2653">
        <v>73.400000000000006</v>
      </c>
      <c r="K2653">
        <v>950.9</v>
      </c>
      <c r="L2653">
        <v>79.2</v>
      </c>
      <c r="M2653">
        <v>4.4000000000000004</v>
      </c>
    </row>
    <row r="2654" spans="1:13" x14ac:dyDescent="0.2">
      <c r="A2654">
        <v>2019</v>
      </c>
      <c r="B2654">
        <v>4</v>
      </c>
      <c r="C2654">
        <v>21</v>
      </c>
      <c r="D2654">
        <v>10</v>
      </c>
      <c r="E2654">
        <v>0</v>
      </c>
      <c r="F2654">
        <v>0</v>
      </c>
      <c r="G2654">
        <v>68</v>
      </c>
      <c r="H2654">
        <v>68</v>
      </c>
      <c r="I2654">
        <v>12.5</v>
      </c>
      <c r="J2654">
        <v>74</v>
      </c>
      <c r="K2654">
        <v>950.9</v>
      </c>
      <c r="L2654">
        <v>93.5</v>
      </c>
      <c r="M2654">
        <v>3.3</v>
      </c>
    </row>
    <row r="2655" spans="1:13" x14ac:dyDescent="0.2">
      <c r="A2655">
        <v>2019</v>
      </c>
      <c r="B2655">
        <v>4</v>
      </c>
      <c r="C2655">
        <v>21</v>
      </c>
      <c r="D2655">
        <v>11</v>
      </c>
      <c r="E2655">
        <v>0</v>
      </c>
      <c r="F2655">
        <v>0</v>
      </c>
      <c r="G2655">
        <v>64</v>
      </c>
      <c r="H2655">
        <v>64</v>
      </c>
      <c r="I2655">
        <v>11.8</v>
      </c>
      <c r="J2655">
        <v>82.5</v>
      </c>
      <c r="K2655">
        <v>950.8</v>
      </c>
      <c r="L2655">
        <v>161.6</v>
      </c>
      <c r="M2655">
        <v>1.4</v>
      </c>
    </row>
    <row r="2656" spans="1:13" x14ac:dyDescent="0.2">
      <c r="A2656">
        <v>2019</v>
      </c>
      <c r="B2656">
        <v>4</v>
      </c>
      <c r="C2656">
        <v>21</v>
      </c>
      <c r="D2656">
        <v>12</v>
      </c>
      <c r="E2656">
        <v>0</v>
      </c>
      <c r="F2656">
        <v>0</v>
      </c>
      <c r="G2656">
        <v>145</v>
      </c>
      <c r="H2656">
        <v>147</v>
      </c>
      <c r="I2656">
        <v>11.9</v>
      </c>
      <c r="J2656">
        <v>84.2</v>
      </c>
      <c r="K2656">
        <v>950.4</v>
      </c>
      <c r="L2656">
        <v>118.2</v>
      </c>
      <c r="M2656">
        <v>1</v>
      </c>
    </row>
    <row r="2657" spans="1:13" x14ac:dyDescent="0.2">
      <c r="A2657">
        <v>2019</v>
      </c>
      <c r="B2657">
        <v>4</v>
      </c>
      <c r="C2657">
        <v>21</v>
      </c>
      <c r="D2657">
        <v>13</v>
      </c>
      <c r="E2657">
        <v>0</v>
      </c>
      <c r="F2657">
        <v>0</v>
      </c>
      <c r="G2657">
        <v>327</v>
      </c>
      <c r="H2657">
        <v>335</v>
      </c>
      <c r="I2657">
        <v>13.6</v>
      </c>
      <c r="J2657">
        <v>77.8</v>
      </c>
      <c r="K2657">
        <v>949.7</v>
      </c>
      <c r="L2657">
        <v>252.1</v>
      </c>
      <c r="M2657">
        <v>0.9</v>
      </c>
    </row>
    <row r="2658" spans="1:13" x14ac:dyDescent="0.2">
      <c r="A2658">
        <v>2019</v>
      </c>
      <c r="B2658">
        <v>4</v>
      </c>
      <c r="C2658">
        <v>21</v>
      </c>
      <c r="D2658">
        <v>14</v>
      </c>
      <c r="E2658">
        <v>0</v>
      </c>
      <c r="F2658">
        <v>1</v>
      </c>
      <c r="G2658">
        <v>319</v>
      </c>
      <c r="H2658">
        <v>325</v>
      </c>
      <c r="I2658">
        <v>14.7</v>
      </c>
      <c r="J2658">
        <v>69.7</v>
      </c>
      <c r="K2658">
        <v>949.3</v>
      </c>
      <c r="L2658">
        <v>297.7</v>
      </c>
      <c r="M2658">
        <v>0.9</v>
      </c>
    </row>
    <row r="2659" spans="1:13" x14ac:dyDescent="0.2">
      <c r="A2659">
        <v>2019</v>
      </c>
      <c r="B2659">
        <v>4</v>
      </c>
      <c r="C2659">
        <v>21</v>
      </c>
      <c r="D2659">
        <v>15</v>
      </c>
      <c r="E2659">
        <v>0</v>
      </c>
      <c r="F2659">
        <v>1</v>
      </c>
      <c r="G2659">
        <v>270</v>
      </c>
      <c r="H2659">
        <v>275</v>
      </c>
      <c r="I2659">
        <v>15.2</v>
      </c>
      <c r="J2659">
        <v>66.7</v>
      </c>
      <c r="K2659">
        <v>949</v>
      </c>
      <c r="L2659">
        <v>257.8</v>
      </c>
      <c r="M2659">
        <v>1.1000000000000001</v>
      </c>
    </row>
    <row r="2660" spans="1:13" x14ac:dyDescent="0.2">
      <c r="A2660">
        <v>2019</v>
      </c>
      <c r="B2660">
        <v>4</v>
      </c>
      <c r="C2660">
        <v>21</v>
      </c>
      <c r="D2660">
        <v>16</v>
      </c>
      <c r="E2660">
        <v>0</v>
      </c>
      <c r="F2660">
        <v>1</v>
      </c>
      <c r="G2660">
        <v>237</v>
      </c>
      <c r="H2660">
        <v>241</v>
      </c>
      <c r="I2660">
        <v>15.4</v>
      </c>
      <c r="J2660">
        <v>65.7</v>
      </c>
      <c r="K2660">
        <v>948.7</v>
      </c>
      <c r="L2660">
        <v>280.2</v>
      </c>
      <c r="M2660">
        <v>0.9</v>
      </c>
    </row>
    <row r="2661" spans="1:13" x14ac:dyDescent="0.2">
      <c r="A2661">
        <v>2019</v>
      </c>
      <c r="B2661">
        <v>4</v>
      </c>
      <c r="C2661">
        <v>21</v>
      </c>
      <c r="D2661">
        <v>17</v>
      </c>
      <c r="E2661">
        <v>0</v>
      </c>
      <c r="F2661">
        <v>1</v>
      </c>
      <c r="G2661">
        <v>110</v>
      </c>
      <c r="H2661">
        <v>111</v>
      </c>
      <c r="I2661">
        <v>15.3</v>
      </c>
      <c r="J2661">
        <v>67.3</v>
      </c>
      <c r="K2661">
        <v>948.5</v>
      </c>
      <c r="L2661">
        <v>176.2</v>
      </c>
      <c r="M2661">
        <v>1.8</v>
      </c>
    </row>
    <row r="2662" spans="1:13" x14ac:dyDescent="0.2">
      <c r="A2662">
        <v>2019</v>
      </c>
      <c r="B2662">
        <v>4</v>
      </c>
      <c r="C2662">
        <v>21</v>
      </c>
      <c r="D2662">
        <v>18</v>
      </c>
      <c r="E2662">
        <v>0</v>
      </c>
      <c r="F2662">
        <v>2</v>
      </c>
      <c r="G2662">
        <v>96</v>
      </c>
      <c r="H2662">
        <v>97</v>
      </c>
      <c r="I2662">
        <v>14</v>
      </c>
      <c r="J2662">
        <v>77</v>
      </c>
      <c r="K2662">
        <v>948.5</v>
      </c>
      <c r="L2662">
        <v>137.19999999999999</v>
      </c>
      <c r="M2662">
        <v>3</v>
      </c>
    </row>
    <row r="2663" spans="1:13" x14ac:dyDescent="0.2">
      <c r="A2663">
        <v>2019</v>
      </c>
      <c r="B2663">
        <v>4</v>
      </c>
      <c r="C2663">
        <v>21</v>
      </c>
      <c r="D2663">
        <v>19</v>
      </c>
      <c r="E2663">
        <v>0</v>
      </c>
      <c r="F2663">
        <v>0</v>
      </c>
      <c r="G2663">
        <v>14</v>
      </c>
      <c r="H2663">
        <v>14</v>
      </c>
      <c r="I2663">
        <v>13.7</v>
      </c>
      <c r="J2663">
        <v>76.099999999999994</v>
      </c>
      <c r="K2663">
        <v>948.5</v>
      </c>
      <c r="L2663">
        <v>172.6</v>
      </c>
      <c r="M2663">
        <v>1.6</v>
      </c>
    </row>
    <row r="2664" spans="1:13" x14ac:dyDescent="0.2">
      <c r="A2664">
        <v>2019</v>
      </c>
      <c r="B2664">
        <v>4</v>
      </c>
      <c r="C2664">
        <v>21</v>
      </c>
      <c r="D2664">
        <v>20</v>
      </c>
      <c r="E2664">
        <v>0</v>
      </c>
      <c r="F2664">
        <v>0</v>
      </c>
      <c r="G2664">
        <v>0</v>
      </c>
      <c r="H2664">
        <v>0</v>
      </c>
      <c r="I2664">
        <v>13.3</v>
      </c>
      <c r="J2664">
        <v>79.7</v>
      </c>
      <c r="K2664">
        <v>948.8</v>
      </c>
      <c r="L2664">
        <v>127.9</v>
      </c>
      <c r="M2664">
        <v>0.7</v>
      </c>
    </row>
    <row r="2665" spans="1:13" x14ac:dyDescent="0.2">
      <c r="A2665">
        <v>2019</v>
      </c>
      <c r="B2665">
        <v>4</v>
      </c>
      <c r="C2665">
        <v>21</v>
      </c>
      <c r="D2665">
        <v>21</v>
      </c>
      <c r="E2665">
        <v>0</v>
      </c>
      <c r="F2665">
        <v>0</v>
      </c>
      <c r="G2665">
        <v>0</v>
      </c>
      <c r="H2665">
        <v>0</v>
      </c>
      <c r="I2665">
        <v>12.7</v>
      </c>
      <c r="J2665">
        <v>82.8</v>
      </c>
      <c r="K2665">
        <v>949.1</v>
      </c>
      <c r="L2665">
        <v>64.3</v>
      </c>
      <c r="M2665">
        <v>0.8</v>
      </c>
    </row>
    <row r="2666" spans="1:13" x14ac:dyDescent="0.2">
      <c r="A2666">
        <v>2019</v>
      </c>
      <c r="B2666">
        <v>4</v>
      </c>
      <c r="C2666">
        <v>21</v>
      </c>
      <c r="D2666">
        <v>22</v>
      </c>
      <c r="E2666">
        <v>0</v>
      </c>
      <c r="F2666">
        <v>0</v>
      </c>
      <c r="G2666">
        <v>0</v>
      </c>
      <c r="H2666">
        <v>0</v>
      </c>
      <c r="I2666">
        <v>12.2</v>
      </c>
      <c r="J2666">
        <v>87.1</v>
      </c>
      <c r="K2666">
        <v>949</v>
      </c>
      <c r="L2666">
        <v>127.7</v>
      </c>
      <c r="M2666">
        <v>0.3</v>
      </c>
    </row>
    <row r="2667" spans="1:13" x14ac:dyDescent="0.2">
      <c r="A2667">
        <v>2019</v>
      </c>
      <c r="B2667">
        <v>4</v>
      </c>
      <c r="C2667">
        <v>21</v>
      </c>
      <c r="D2667">
        <v>23</v>
      </c>
      <c r="E2667">
        <v>0</v>
      </c>
      <c r="F2667">
        <v>0</v>
      </c>
      <c r="G2667">
        <v>0</v>
      </c>
      <c r="H2667">
        <v>0</v>
      </c>
      <c r="I2667">
        <v>12.1</v>
      </c>
      <c r="J2667">
        <v>91.3</v>
      </c>
      <c r="K2667">
        <v>948.7</v>
      </c>
      <c r="L2667">
        <v>85.4</v>
      </c>
      <c r="M2667">
        <v>0.3</v>
      </c>
    </row>
    <row r="2668" spans="1:13" x14ac:dyDescent="0.2">
      <c r="A2668">
        <v>2019</v>
      </c>
      <c r="B2668">
        <v>4</v>
      </c>
      <c r="C2668">
        <v>22</v>
      </c>
      <c r="D2668">
        <v>0</v>
      </c>
      <c r="E2668">
        <v>0</v>
      </c>
      <c r="F2668">
        <v>0</v>
      </c>
      <c r="G2668">
        <v>0</v>
      </c>
      <c r="H2668">
        <v>0</v>
      </c>
      <c r="I2668">
        <v>11.9</v>
      </c>
      <c r="J2668">
        <v>93.1</v>
      </c>
      <c r="K2668">
        <v>948.1</v>
      </c>
      <c r="L2668">
        <v>180.8</v>
      </c>
      <c r="M2668">
        <v>0.7</v>
      </c>
    </row>
    <row r="2669" spans="1:13" x14ac:dyDescent="0.2">
      <c r="A2669">
        <v>2019</v>
      </c>
      <c r="B2669">
        <v>4</v>
      </c>
      <c r="C2669">
        <v>22</v>
      </c>
      <c r="D2669">
        <v>1</v>
      </c>
      <c r="E2669">
        <v>0</v>
      </c>
      <c r="F2669">
        <v>0</v>
      </c>
      <c r="G2669">
        <v>0</v>
      </c>
      <c r="H2669">
        <v>0</v>
      </c>
      <c r="I2669">
        <v>11.6</v>
      </c>
      <c r="J2669">
        <v>93.7</v>
      </c>
      <c r="K2669">
        <v>947.4</v>
      </c>
      <c r="L2669">
        <v>52.8</v>
      </c>
      <c r="M2669">
        <v>0.3</v>
      </c>
    </row>
    <row r="2670" spans="1:13" x14ac:dyDescent="0.2">
      <c r="A2670">
        <v>2019</v>
      </c>
      <c r="B2670">
        <v>4</v>
      </c>
      <c r="C2670">
        <v>22</v>
      </c>
      <c r="D2670">
        <v>2</v>
      </c>
      <c r="E2670">
        <v>0</v>
      </c>
      <c r="F2670">
        <v>0</v>
      </c>
      <c r="G2670">
        <v>0</v>
      </c>
      <c r="H2670">
        <v>0</v>
      </c>
      <c r="I2670">
        <v>11.2</v>
      </c>
      <c r="J2670">
        <v>94.5</v>
      </c>
      <c r="K2670">
        <v>946.7</v>
      </c>
      <c r="L2670">
        <v>214.6</v>
      </c>
      <c r="M2670">
        <v>0.9</v>
      </c>
    </row>
    <row r="2671" spans="1:13" x14ac:dyDescent="0.2">
      <c r="A2671">
        <v>2019</v>
      </c>
      <c r="B2671">
        <v>4</v>
      </c>
      <c r="C2671">
        <v>22</v>
      </c>
      <c r="D2671">
        <v>3</v>
      </c>
      <c r="E2671">
        <v>0</v>
      </c>
      <c r="F2671">
        <v>0</v>
      </c>
      <c r="G2671">
        <v>0</v>
      </c>
      <c r="H2671">
        <v>0</v>
      </c>
      <c r="I2671">
        <v>11.2</v>
      </c>
      <c r="J2671">
        <v>94.3</v>
      </c>
      <c r="K2671">
        <v>946.4</v>
      </c>
      <c r="L2671">
        <v>15.6</v>
      </c>
      <c r="M2671">
        <v>0.9</v>
      </c>
    </row>
    <row r="2672" spans="1:13" x14ac:dyDescent="0.2">
      <c r="A2672">
        <v>2019</v>
      </c>
      <c r="B2672">
        <v>4</v>
      </c>
      <c r="C2672">
        <v>22</v>
      </c>
      <c r="D2672">
        <v>4</v>
      </c>
      <c r="E2672">
        <v>0</v>
      </c>
      <c r="F2672">
        <v>0</v>
      </c>
      <c r="G2672">
        <v>0</v>
      </c>
      <c r="H2672">
        <v>0</v>
      </c>
      <c r="I2672">
        <v>10.9</v>
      </c>
      <c r="J2672">
        <v>94.2</v>
      </c>
      <c r="K2672">
        <v>946.1</v>
      </c>
      <c r="L2672">
        <v>46</v>
      </c>
      <c r="M2672">
        <v>0.6</v>
      </c>
    </row>
    <row r="2673" spans="1:13" x14ac:dyDescent="0.2">
      <c r="A2673">
        <v>2019</v>
      </c>
      <c r="B2673">
        <v>4</v>
      </c>
      <c r="C2673">
        <v>22</v>
      </c>
      <c r="D2673">
        <v>5</v>
      </c>
      <c r="E2673">
        <v>0</v>
      </c>
      <c r="F2673">
        <v>0</v>
      </c>
      <c r="G2673">
        <v>0</v>
      </c>
      <c r="H2673">
        <v>0</v>
      </c>
      <c r="I2673">
        <v>10.7</v>
      </c>
      <c r="J2673">
        <v>93.7</v>
      </c>
      <c r="K2673">
        <v>945.6</v>
      </c>
      <c r="L2673">
        <v>100.4</v>
      </c>
      <c r="M2673">
        <v>0.5</v>
      </c>
    </row>
    <row r="2674" spans="1:13" x14ac:dyDescent="0.2">
      <c r="A2674">
        <v>2019</v>
      </c>
      <c r="B2674">
        <v>4</v>
      </c>
      <c r="C2674">
        <v>22</v>
      </c>
      <c r="D2674">
        <v>6</v>
      </c>
      <c r="E2674">
        <v>0</v>
      </c>
      <c r="F2674">
        <v>0</v>
      </c>
      <c r="G2674">
        <v>6</v>
      </c>
      <c r="H2674">
        <v>5</v>
      </c>
      <c r="I2674">
        <v>10.8</v>
      </c>
      <c r="J2674">
        <v>93.5</v>
      </c>
      <c r="K2674">
        <v>945.4</v>
      </c>
      <c r="L2674">
        <v>132.4</v>
      </c>
      <c r="M2674">
        <v>0.9</v>
      </c>
    </row>
    <row r="2675" spans="1:13" x14ac:dyDescent="0.2">
      <c r="A2675">
        <v>2019</v>
      </c>
      <c r="B2675">
        <v>4</v>
      </c>
      <c r="C2675">
        <v>22</v>
      </c>
      <c r="D2675">
        <v>7</v>
      </c>
      <c r="E2675">
        <v>0</v>
      </c>
      <c r="F2675">
        <v>5</v>
      </c>
      <c r="G2675">
        <v>76</v>
      </c>
      <c r="H2675">
        <v>79</v>
      </c>
      <c r="I2675">
        <v>11.3</v>
      </c>
      <c r="J2675">
        <v>90.5</v>
      </c>
      <c r="K2675">
        <v>945.7</v>
      </c>
      <c r="L2675">
        <v>140.1</v>
      </c>
      <c r="M2675">
        <v>1.1000000000000001</v>
      </c>
    </row>
    <row r="2676" spans="1:13" x14ac:dyDescent="0.2">
      <c r="A2676">
        <v>2019</v>
      </c>
      <c r="B2676">
        <v>4</v>
      </c>
      <c r="C2676">
        <v>22</v>
      </c>
      <c r="D2676">
        <v>8</v>
      </c>
      <c r="E2676">
        <v>0</v>
      </c>
      <c r="F2676">
        <v>223</v>
      </c>
      <c r="G2676">
        <v>179</v>
      </c>
      <c r="H2676">
        <v>285</v>
      </c>
      <c r="I2676">
        <v>13.4</v>
      </c>
      <c r="J2676">
        <v>77.7</v>
      </c>
      <c r="K2676">
        <v>945.9</v>
      </c>
      <c r="L2676">
        <v>182.4</v>
      </c>
      <c r="M2676">
        <v>1</v>
      </c>
    </row>
    <row r="2677" spans="1:13" x14ac:dyDescent="0.2">
      <c r="A2677">
        <v>2019</v>
      </c>
      <c r="B2677">
        <v>4</v>
      </c>
      <c r="C2677">
        <v>22</v>
      </c>
      <c r="D2677">
        <v>9</v>
      </c>
      <c r="E2677">
        <v>0</v>
      </c>
      <c r="F2677">
        <v>572</v>
      </c>
      <c r="G2677">
        <v>251</v>
      </c>
      <c r="H2677">
        <v>594</v>
      </c>
      <c r="I2677">
        <v>15.6</v>
      </c>
      <c r="J2677">
        <v>61.4</v>
      </c>
      <c r="K2677">
        <v>946</v>
      </c>
      <c r="L2677">
        <v>85.6</v>
      </c>
      <c r="M2677">
        <v>1.2</v>
      </c>
    </row>
    <row r="2678" spans="1:13" x14ac:dyDescent="0.2">
      <c r="A2678">
        <v>2019</v>
      </c>
      <c r="B2678">
        <v>4</v>
      </c>
      <c r="C2678">
        <v>22</v>
      </c>
      <c r="D2678">
        <v>10</v>
      </c>
      <c r="E2678">
        <v>0</v>
      </c>
      <c r="F2678">
        <v>475</v>
      </c>
      <c r="G2678">
        <v>350</v>
      </c>
      <c r="H2678">
        <v>711</v>
      </c>
      <c r="I2678">
        <v>16.399999999999999</v>
      </c>
      <c r="J2678">
        <v>55</v>
      </c>
      <c r="K2678">
        <v>946.2</v>
      </c>
      <c r="L2678">
        <v>143.69999999999999</v>
      </c>
      <c r="M2678">
        <v>1.8</v>
      </c>
    </row>
    <row r="2679" spans="1:13" x14ac:dyDescent="0.2">
      <c r="A2679">
        <v>2019</v>
      </c>
      <c r="B2679">
        <v>4</v>
      </c>
      <c r="C2679">
        <v>22</v>
      </c>
      <c r="D2679">
        <v>11</v>
      </c>
      <c r="E2679">
        <v>0</v>
      </c>
      <c r="F2679">
        <v>102</v>
      </c>
      <c r="G2679">
        <v>526</v>
      </c>
      <c r="H2679">
        <v>627</v>
      </c>
      <c r="I2679">
        <v>16.899999999999999</v>
      </c>
      <c r="J2679">
        <v>52.7</v>
      </c>
      <c r="K2679">
        <v>946</v>
      </c>
      <c r="L2679">
        <v>200</v>
      </c>
      <c r="M2679">
        <v>2</v>
      </c>
    </row>
    <row r="2680" spans="1:13" x14ac:dyDescent="0.2">
      <c r="A2680">
        <v>2019</v>
      </c>
      <c r="B2680">
        <v>4</v>
      </c>
      <c r="C2680">
        <v>22</v>
      </c>
      <c r="D2680">
        <v>12</v>
      </c>
      <c r="E2680">
        <v>0</v>
      </c>
      <c r="F2680">
        <v>37</v>
      </c>
      <c r="G2680">
        <v>501</v>
      </c>
      <c r="H2680">
        <v>549</v>
      </c>
      <c r="I2680">
        <v>17.899999999999999</v>
      </c>
      <c r="J2680">
        <v>47.6</v>
      </c>
      <c r="K2680">
        <v>945.5</v>
      </c>
      <c r="L2680">
        <v>242.8</v>
      </c>
      <c r="M2680">
        <v>3.8</v>
      </c>
    </row>
    <row r="2681" spans="1:13" x14ac:dyDescent="0.2">
      <c r="A2681">
        <v>2019</v>
      </c>
      <c r="B2681">
        <v>4</v>
      </c>
      <c r="C2681">
        <v>22</v>
      </c>
      <c r="D2681">
        <v>13</v>
      </c>
      <c r="E2681">
        <v>0</v>
      </c>
      <c r="F2681">
        <v>194</v>
      </c>
      <c r="G2681">
        <v>371</v>
      </c>
      <c r="H2681">
        <v>558</v>
      </c>
      <c r="I2681">
        <v>18.7</v>
      </c>
      <c r="J2681">
        <v>45.9</v>
      </c>
      <c r="K2681">
        <v>945</v>
      </c>
      <c r="L2681">
        <v>278.10000000000002</v>
      </c>
      <c r="M2681">
        <v>5.3</v>
      </c>
    </row>
    <row r="2682" spans="1:13" x14ac:dyDescent="0.2">
      <c r="A2682">
        <v>2019</v>
      </c>
      <c r="B2682">
        <v>4</v>
      </c>
      <c r="C2682">
        <v>22</v>
      </c>
      <c r="D2682">
        <v>14</v>
      </c>
      <c r="E2682">
        <v>0</v>
      </c>
      <c r="F2682">
        <v>0</v>
      </c>
      <c r="G2682">
        <v>163</v>
      </c>
      <c r="H2682">
        <v>166</v>
      </c>
      <c r="I2682">
        <v>17.5</v>
      </c>
      <c r="J2682">
        <v>49.1</v>
      </c>
      <c r="K2682">
        <v>945.1</v>
      </c>
      <c r="L2682">
        <v>151.1</v>
      </c>
      <c r="M2682">
        <v>3.4</v>
      </c>
    </row>
    <row r="2683" spans="1:13" x14ac:dyDescent="0.2">
      <c r="A2683">
        <v>2019</v>
      </c>
      <c r="B2683">
        <v>4</v>
      </c>
      <c r="C2683">
        <v>22</v>
      </c>
      <c r="D2683">
        <v>15</v>
      </c>
      <c r="E2683">
        <v>0</v>
      </c>
      <c r="F2683">
        <v>0</v>
      </c>
      <c r="G2683">
        <v>171</v>
      </c>
      <c r="H2683">
        <v>174</v>
      </c>
      <c r="I2683">
        <v>17.100000000000001</v>
      </c>
      <c r="J2683">
        <v>56.2</v>
      </c>
      <c r="K2683">
        <v>944.6</v>
      </c>
      <c r="L2683">
        <v>198</v>
      </c>
      <c r="M2683">
        <v>3.3</v>
      </c>
    </row>
    <row r="2684" spans="1:13" x14ac:dyDescent="0.2">
      <c r="A2684">
        <v>2019</v>
      </c>
      <c r="B2684">
        <v>4</v>
      </c>
      <c r="C2684">
        <v>22</v>
      </c>
      <c r="D2684">
        <v>16</v>
      </c>
      <c r="E2684">
        <v>0</v>
      </c>
      <c r="F2684">
        <v>21</v>
      </c>
      <c r="G2684">
        <v>202</v>
      </c>
      <c r="H2684">
        <v>219</v>
      </c>
      <c r="I2684">
        <v>17.8</v>
      </c>
      <c r="J2684">
        <v>52.2</v>
      </c>
      <c r="K2684">
        <v>944.5</v>
      </c>
      <c r="L2684">
        <v>127.9</v>
      </c>
      <c r="M2684">
        <v>2.6</v>
      </c>
    </row>
    <row r="2685" spans="1:13" x14ac:dyDescent="0.2">
      <c r="A2685">
        <v>2019</v>
      </c>
      <c r="B2685">
        <v>4</v>
      </c>
      <c r="C2685">
        <v>22</v>
      </c>
      <c r="D2685">
        <v>17</v>
      </c>
      <c r="E2685">
        <v>0</v>
      </c>
      <c r="F2685">
        <v>3</v>
      </c>
      <c r="G2685">
        <v>137</v>
      </c>
      <c r="H2685">
        <v>140</v>
      </c>
      <c r="I2685">
        <v>17.3</v>
      </c>
      <c r="J2685">
        <v>57.9</v>
      </c>
      <c r="K2685">
        <v>944.6</v>
      </c>
      <c r="L2685">
        <v>87.2</v>
      </c>
      <c r="M2685">
        <v>3.5</v>
      </c>
    </row>
    <row r="2686" spans="1:13" x14ac:dyDescent="0.2">
      <c r="A2686">
        <v>2019</v>
      </c>
      <c r="B2686">
        <v>4</v>
      </c>
      <c r="C2686">
        <v>22</v>
      </c>
      <c r="D2686">
        <v>18</v>
      </c>
      <c r="E2686">
        <v>0</v>
      </c>
      <c r="F2686">
        <v>28</v>
      </c>
      <c r="G2686">
        <v>71</v>
      </c>
      <c r="H2686">
        <v>78</v>
      </c>
      <c r="I2686">
        <v>17.2</v>
      </c>
      <c r="J2686">
        <v>56</v>
      </c>
      <c r="K2686">
        <v>944.9</v>
      </c>
      <c r="L2686">
        <v>154.1</v>
      </c>
      <c r="M2686">
        <v>1.4</v>
      </c>
    </row>
    <row r="2687" spans="1:13" x14ac:dyDescent="0.2">
      <c r="A2687">
        <v>2019</v>
      </c>
      <c r="B2687">
        <v>4</v>
      </c>
      <c r="C2687">
        <v>22</v>
      </c>
      <c r="D2687">
        <v>19</v>
      </c>
      <c r="E2687">
        <v>0</v>
      </c>
      <c r="F2687">
        <v>15</v>
      </c>
      <c r="G2687">
        <v>21</v>
      </c>
      <c r="H2687">
        <v>23</v>
      </c>
      <c r="I2687">
        <v>16.2</v>
      </c>
      <c r="J2687">
        <v>61.1</v>
      </c>
      <c r="K2687">
        <v>945.2</v>
      </c>
      <c r="L2687">
        <v>278.60000000000002</v>
      </c>
      <c r="M2687">
        <v>1.2</v>
      </c>
    </row>
    <row r="2688" spans="1:13" x14ac:dyDescent="0.2">
      <c r="A2688">
        <v>2019</v>
      </c>
      <c r="B2688">
        <v>4</v>
      </c>
      <c r="C2688">
        <v>22</v>
      </c>
      <c r="D2688">
        <v>20</v>
      </c>
      <c r="E2688">
        <v>0</v>
      </c>
      <c r="F2688">
        <v>0</v>
      </c>
      <c r="G2688">
        <v>0</v>
      </c>
      <c r="H2688">
        <v>0</v>
      </c>
      <c r="I2688">
        <v>15.3</v>
      </c>
      <c r="J2688">
        <v>68</v>
      </c>
      <c r="K2688">
        <v>945.5</v>
      </c>
      <c r="L2688">
        <v>157.69999999999999</v>
      </c>
      <c r="M2688">
        <v>0.9</v>
      </c>
    </row>
    <row r="2689" spans="1:13" x14ac:dyDescent="0.2">
      <c r="A2689">
        <v>2019</v>
      </c>
      <c r="B2689">
        <v>4</v>
      </c>
      <c r="C2689">
        <v>22</v>
      </c>
      <c r="D2689">
        <v>21</v>
      </c>
      <c r="E2689">
        <v>0</v>
      </c>
      <c r="F2689">
        <v>0</v>
      </c>
      <c r="G2689">
        <v>0</v>
      </c>
      <c r="H2689">
        <v>0</v>
      </c>
      <c r="I2689">
        <v>14.5</v>
      </c>
      <c r="J2689">
        <v>72.8</v>
      </c>
      <c r="K2689">
        <v>945.9</v>
      </c>
      <c r="L2689">
        <v>280.3</v>
      </c>
      <c r="M2689">
        <v>1.3</v>
      </c>
    </row>
    <row r="2690" spans="1:13" x14ac:dyDescent="0.2">
      <c r="A2690">
        <v>2019</v>
      </c>
      <c r="B2690">
        <v>4</v>
      </c>
      <c r="C2690">
        <v>22</v>
      </c>
      <c r="D2690">
        <v>22</v>
      </c>
      <c r="E2690">
        <v>0</v>
      </c>
      <c r="F2690">
        <v>0</v>
      </c>
      <c r="G2690">
        <v>0</v>
      </c>
      <c r="H2690">
        <v>0</v>
      </c>
      <c r="I2690">
        <v>13.4</v>
      </c>
      <c r="J2690">
        <v>82.8</v>
      </c>
      <c r="K2690">
        <v>946</v>
      </c>
      <c r="L2690">
        <v>262.2</v>
      </c>
      <c r="M2690">
        <v>1.2</v>
      </c>
    </row>
    <row r="2691" spans="1:13" x14ac:dyDescent="0.2">
      <c r="A2691">
        <v>2019</v>
      </c>
      <c r="B2691">
        <v>4</v>
      </c>
      <c r="C2691">
        <v>22</v>
      </c>
      <c r="D2691">
        <v>23</v>
      </c>
      <c r="E2691">
        <v>0</v>
      </c>
      <c r="F2691">
        <v>0</v>
      </c>
      <c r="G2691">
        <v>0</v>
      </c>
      <c r="H2691">
        <v>0</v>
      </c>
      <c r="I2691">
        <v>12.9</v>
      </c>
      <c r="J2691">
        <v>85.2</v>
      </c>
      <c r="K2691">
        <v>945.8</v>
      </c>
      <c r="L2691">
        <v>186.4</v>
      </c>
      <c r="M2691">
        <v>0.8</v>
      </c>
    </row>
    <row r="2692" spans="1:13" x14ac:dyDescent="0.2">
      <c r="A2692">
        <v>2019</v>
      </c>
      <c r="B2692">
        <v>4</v>
      </c>
      <c r="C2692">
        <v>23</v>
      </c>
      <c r="D2692">
        <v>0</v>
      </c>
      <c r="E2692">
        <v>0</v>
      </c>
      <c r="F2692">
        <v>0</v>
      </c>
      <c r="G2692">
        <v>0</v>
      </c>
      <c r="H2692">
        <v>0</v>
      </c>
      <c r="I2692">
        <v>12.1</v>
      </c>
      <c r="J2692">
        <v>89.7</v>
      </c>
      <c r="K2692">
        <v>945.5</v>
      </c>
      <c r="L2692">
        <v>124.8</v>
      </c>
      <c r="M2692">
        <v>1.1000000000000001</v>
      </c>
    </row>
    <row r="2693" spans="1:13" x14ac:dyDescent="0.2">
      <c r="A2693">
        <v>2019</v>
      </c>
      <c r="B2693">
        <v>4</v>
      </c>
      <c r="C2693">
        <v>23</v>
      </c>
      <c r="D2693">
        <v>1</v>
      </c>
      <c r="E2693">
        <v>0</v>
      </c>
      <c r="F2693">
        <v>0</v>
      </c>
      <c r="G2693">
        <v>0</v>
      </c>
      <c r="H2693">
        <v>0</v>
      </c>
      <c r="I2693">
        <v>12.1</v>
      </c>
      <c r="J2693">
        <v>86.6</v>
      </c>
      <c r="K2693">
        <v>945</v>
      </c>
      <c r="L2693">
        <v>277.7</v>
      </c>
      <c r="M2693">
        <v>0.8</v>
      </c>
    </row>
    <row r="2694" spans="1:13" x14ac:dyDescent="0.2">
      <c r="A2694">
        <v>2019</v>
      </c>
      <c r="B2694">
        <v>4</v>
      </c>
      <c r="C2694">
        <v>23</v>
      </c>
      <c r="D2694">
        <v>2</v>
      </c>
      <c r="E2694">
        <v>0</v>
      </c>
      <c r="F2694">
        <v>0</v>
      </c>
      <c r="G2694">
        <v>0</v>
      </c>
      <c r="H2694">
        <v>0</v>
      </c>
      <c r="I2694">
        <v>11.5</v>
      </c>
      <c r="J2694">
        <v>87.2</v>
      </c>
      <c r="K2694">
        <v>944.3</v>
      </c>
      <c r="L2694">
        <v>269.89999999999998</v>
      </c>
      <c r="M2694">
        <v>1.4</v>
      </c>
    </row>
    <row r="2695" spans="1:13" x14ac:dyDescent="0.2">
      <c r="A2695">
        <v>2019</v>
      </c>
      <c r="B2695">
        <v>4</v>
      </c>
      <c r="C2695">
        <v>23</v>
      </c>
      <c r="D2695">
        <v>3</v>
      </c>
      <c r="E2695">
        <v>0</v>
      </c>
      <c r="F2695">
        <v>0</v>
      </c>
      <c r="G2695">
        <v>0</v>
      </c>
      <c r="H2695">
        <v>0</v>
      </c>
      <c r="I2695">
        <v>12.1</v>
      </c>
      <c r="J2695">
        <v>77.599999999999994</v>
      </c>
      <c r="K2695">
        <v>943.6</v>
      </c>
      <c r="L2695">
        <v>278.10000000000002</v>
      </c>
      <c r="M2695">
        <v>0.8</v>
      </c>
    </row>
    <row r="2696" spans="1:13" x14ac:dyDescent="0.2">
      <c r="A2696">
        <v>2019</v>
      </c>
      <c r="B2696">
        <v>4</v>
      </c>
      <c r="C2696">
        <v>23</v>
      </c>
      <c r="D2696">
        <v>4</v>
      </c>
      <c r="E2696">
        <v>0</v>
      </c>
      <c r="F2696">
        <v>0</v>
      </c>
      <c r="G2696">
        <v>0</v>
      </c>
      <c r="H2696">
        <v>0</v>
      </c>
      <c r="I2696">
        <v>11.9</v>
      </c>
      <c r="J2696">
        <v>77.3</v>
      </c>
      <c r="K2696">
        <v>943.1</v>
      </c>
      <c r="L2696">
        <v>78</v>
      </c>
      <c r="M2696">
        <v>0.8</v>
      </c>
    </row>
    <row r="2697" spans="1:13" x14ac:dyDescent="0.2">
      <c r="A2697">
        <v>2019</v>
      </c>
      <c r="B2697">
        <v>4</v>
      </c>
      <c r="C2697">
        <v>23</v>
      </c>
      <c r="D2697">
        <v>5</v>
      </c>
      <c r="E2697">
        <v>0</v>
      </c>
      <c r="F2697">
        <v>0</v>
      </c>
      <c r="G2697">
        <v>0</v>
      </c>
      <c r="H2697">
        <v>0</v>
      </c>
      <c r="I2697">
        <v>11.1</v>
      </c>
      <c r="J2697">
        <v>83.1</v>
      </c>
      <c r="K2697">
        <v>943.1</v>
      </c>
      <c r="L2697">
        <v>123.8</v>
      </c>
      <c r="M2697">
        <v>0.9</v>
      </c>
    </row>
    <row r="2698" spans="1:13" x14ac:dyDescent="0.2">
      <c r="A2698">
        <v>2019</v>
      </c>
      <c r="B2698">
        <v>4</v>
      </c>
      <c r="C2698">
        <v>23</v>
      </c>
      <c r="D2698">
        <v>6</v>
      </c>
      <c r="E2698">
        <v>0</v>
      </c>
      <c r="F2698">
        <v>3</v>
      </c>
      <c r="G2698">
        <v>8</v>
      </c>
      <c r="H2698">
        <v>8</v>
      </c>
      <c r="I2698">
        <v>10.7</v>
      </c>
      <c r="J2698">
        <v>85.9</v>
      </c>
      <c r="K2698">
        <v>943.3</v>
      </c>
      <c r="L2698">
        <v>148.1</v>
      </c>
      <c r="M2698">
        <v>0.9</v>
      </c>
    </row>
    <row r="2699" spans="1:13" x14ac:dyDescent="0.2">
      <c r="A2699">
        <v>2019</v>
      </c>
      <c r="B2699">
        <v>4</v>
      </c>
      <c r="C2699">
        <v>23</v>
      </c>
      <c r="D2699">
        <v>7</v>
      </c>
      <c r="E2699">
        <v>0</v>
      </c>
      <c r="F2699">
        <v>284</v>
      </c>
      <c r="G2699">
        <v>82</v>
      </c>
      <c r="H2699">
        <v>146</v>
      </c>
      <c r="I2699">
        <v>13.2</v>
      </c>
      <c r="J2699">
        <v>72.599999999999994</v>
      </c>
      <c r="K2699">
        <v>943.3</v>
      </c>
      <c r="L2699">
        <v>273.60000000000002</v>
      </c>
      <c r="M2699">
        <v>2.7</v>
      </c>
    </row>
    <row r="2700" spans="1:13" x14ac:dyDescent="0.2">
      <c r="A2700">
        <v>2019</v>
      </c>
      <c r="B2700">
        <v>4</v>
      </c>
      <c r="C2700">
        <v>23</v>
      </c>
      <c r="D2700">
        <v>8</v>
      </c>
      <c r="E2700">
        <v>0</v>
      </c>
      <c r="F2700">
        <v>163</v>
      </c>
      <c r="G2700">
        <v>162</v>
      </c>
      <c r="H2700">
        <v>218</v>
      </c>
      <c r="I2700">
        <v>15.1</v>
      </c>
      <c r="J2700">
        <v>59.8</v>
      </c>
      <c r="K2700">
        <v>943.4</v>
      </c>
      <c r="L2700">
        <v>241.5</v>
      </c>
      <c r="M2700">
        <v>9.1</v>
      </c>
    </row>
    <row r="2701" spans="1:13" x14ac:dyDescent="0.2">
      <c r="A2701">
        <v>2019</v>
      </c>
      <c r="B2701">
        <v>4</v>
      </c>
      <c r="C2701">
        <v>23</v>
      </c>
      <c r="D2701">
        <v>9</v>
      </c>
      <c r="E2701">
        <v>0</v>
      </c>
      <c r="F2701">
        <v>1</v>
      </c>
      <c r="G2701">
        <v>198</v>
      </c>
      <c r="H2701">
        <v>200</v>
      </c>
      <c r="I2701">
        <v>15.4</v>
      </c>
      <c r="J2701">
        <v>56.8</v>
      </c>
      <c r="K2701">
        <v>943.7</v>
      </c>
      <c r="L2701">
        <v>262.7</v>
      </c>
      <c r="M2701">
        <v>9</v>
      </c>
    </row>
    <row r="2702" spans="1:13" x14ac:dyDescent="0.2">
      <c r="A2702">
        <v>2019</v>
      </c>
      <c r="B2702">
        <v>4</v>
      </c>
      <c r="C2702">
        <v>23</v>
      </c>
      <c r="D2702">
        <v>10</v>
      </c>
      <c r="E2702">
        <v>0</v>
      </c>
      <c r="F2702">
        <v>35</v>
      </c>
      <c r="G2702">
        <v>299</v>
      </c>
      <c r="H2702">
        <v>328</v>
      </c>
      <c r="I2702">
        <v>16</v>
      </c>
      <c r="J2702">
        <v>56.8</v>
      </c>
      <c r="K2702">
        <v>944.2</v>
      </c>
      <c r="L2702">
        <v>258.8</v>
      </c>
      <c r="M2702">
        <v>7.4</v>
      </c>
    </row>
    <row r="2703" spans="1:13" x14ac:dyDescent="0.2">
      <c r="A2703">
        <v>2019</v>
      </c>
      <c r="B2703">
        <v>4</v>
      </c>
      <c r="C2703">
        <v>23</v>
      </c>
      <c r="D2703">
        <v>11</v>
      </c>
      <c r="E2703">
        <v>0</v>
      </c>
      <c r="F2703">
        <v>3</v>
      </c>
      <c r="G2703">
        <v>290</v>
      </c>
      <c r="H2703">
        <v>297</v>
      </c>
      <c r="I2703">
        <v>15.8</v>
      </c>
      <c r="J2703">
        <v>55.7</v>
      </c>
      <c r="K2703">
        <v>944.5</v>
      </c>
      <c r="L2703">
        <v>255</v>
      </c>
      <c r="M2703">
        <v>8.6999999999999993</v>
      </c>
    </row>
    <row r="2704" spans="1:13" x14ac:dyDescent="0.2">
      <c r="A2704">
        <v>2019</v>
      </c>
      <c r="B2704">
        <v>4</v>
      </c>
      <c r="C2704">
        <v>23</v>
      </c>
      <c r="D2704">
        <v>12</v>
      </c>
      <c r="E2704">
        <v>0</v>
      </c>
      <c r="F2704">
        <v>2</v>
      </c>
      <c r="G2704">
        <v>141</v>
      </c>
      <c r="H2704">
        <v>144</v>
      </c>
      <c r="I2704">
        <v>14.1</v>
      </c>
      <c r="J2704">
        <v>65.8</v>
      </c>
      <c r="K2704">
        <v>945</v>
      </c>
      <c r="L2704">
        <v>250.8</v>
      </c>
      <c r="M2704">
        <v>6.7</v>
      </c>
    </row>
    <row r="2705" spans="1:13" x14ac:dyDescent="0.2">
      <c r="A2705">
        <v>2019</v>
      </c>
      <c r="B2705">
        <v>4</v>
      </c>
      <c r="C2705">
        <v>23</v>
      </c>
      <c r="D2705">
        <v>13</v>
      </c>
      <c r="E2705">
        <v>0</v>
      </c>
      <c r="F2705">
        <v>3</v>
      </c>
      <c r="G2705">
        <v>309</v>
      </c>
      <c r="H2705">
        <v>318</v>
      </c>
      <c r="I2705">
        <v>13.7</v>
      </c>
      <c r="J2705">
        <v>73.400000000000006</v>
      </c>
      <c r="K2705">
        <v>944.9</v>
      </c>
      <c r="L2705">
        <v>243.8</v>
      </c>
      <c r="M2705">
        <v>4.8</v>
      </c>
    </row>
    <row r="2706" spans="1:13" x14ac:dyDescent="0.2">
      <c r="A2706">
        <v>2019</v>
      </c>
      <c r="B2706">
        <v>4</v>
      </c>
      <c r="C2706">
        <v>23</v>
      </c>
      <c r="D2706">
        <v>14</v>
      </c>
      <c r="E2706">
        <v>0</v>
      </c>
      <c r="F2706">
        <v>28</v>
      </c>
      <c r="G2706">
        <v>371</v>
      </c>
      <c r="H2706">
        <v>403</v>
      </c>
      <c r="I2706">
        <v>14.8</v>
      </c>
      <c r="J2706">
        <v>64.7</v>
      </c>
      <c r="K2706">
        <v>944.9</v>
      </c>
      <c r="L2706">
        <v>244.2</v>
      </c>
      <c r="M2706">
        <v>5.7</v>
      </c>
    </row>
    <row r="2707" spans="1:13" x14ac:dyDescent="0.2">
      <c r="A2707">
        <v>2019</v>
      </c>
      <c r="B2707">
        <v>4</v>
      </c>
      <c r="C2707">
        <v>23</v>
      </c>
      <c r="D2707">
        <v>15</v>
      </c>
      <c r="E2707">
        <v>0</v>
      </c>
      <c r="F2707">
        <v>35</v>
      </c>
      <c r="G2707">
        <v>260</v>
      </c>
      <c r="H2707">
        <v>290</v>
      </c>
      <c r="I2707">
        <v>14.4</v>
      </c>
      <c r="J2707">
        <v>61.6</v>
      </c>
      <c r="K2707">
        <v>944.7</v>
      </c>
      <c r="L2707">
        <v>262</v>
      </c>
      <c r="M2707">
        <v>5.9</v>
      </c>
    </row>
    <row r="2708" spans="1:13" x14ac:dyDescent="0.2">
      <c r="A2708">
        <v>2019</v>
      </c>
      <c r="B2708">
        <v>4</v>
      </c>
      <c r="C2708">
        <v>23</v>
      </c>
      <c r="D2708">
        <v>16</v>
      </c>
      <c r="E2708">
        <v>0</v>
      </c>
      <c r="F2708">
        <v>523</v>
      </c>
      <c r="G2708">
        <v>197</v>
      </c>
      <c r="H2708">
        <v>513</v>
      </c>
      <c r="I2708">
        <v>15.4</v>
      </c>
      <c r="J2708">
        <v>54.5</v>
      </c>
      <c r="K2708">
        <v>944.2</v>
      </c>
      <c r="L2708">
        <v>232.9</v>
      </c>
      <c r="M2708">
        <v>7.1</v>
      </c>
    </row>
    <row r="2709" spans="1:13" x14ac:dyDescent="0.2">
      <c r="A2709">
        <v>2019</v>
      </c>
      <c r="B2709">
        <v>4</v>
      </c>
      <c r="C2709">
        <v>23</v>
      </c>
      <c r="D2709">
        <v>17</v>
      </c>
      <c r="E2709">
        <v>0</v>
      </c>
      <c r="F2709">
        <v>666</v>
      </c>
      <c r="G2709">
        <v>88</v>
      </c>
      <c r="H2709">
        <v>405</v>
      </c>
      <c r="I2709">
        <v>16</v>
      </c>
      <c r="J2709">
        <v>51</v>
      </c>
      <c r="K2709">
        <v>944.4</v>
      </c>
      <c r="L2709">
        <v>238.7</v>
      </c>
      <c r="M2709">
        <v>7.3</v>
      </c>
    </row>
    <row r="2710" spans="1:13" x14ac:dyDescent="0.2">
      <c r="A2710">
        <v>2019</v>
      </c>
      <c r="B2710">
        <v>4</v>
      </c>
      <c r="C2710">
        <v>23</v>
      </c>
      <c r="D2710">
        <v>18</v>
      </c>
      <c r="E2710">
        <v>0</v>
      </c>
      <c r="F2710">
        <v>141</v>
      </c>
      <c r="G2710">
        <v>72</v>
      </c>
      <c r="H2710">
        <v>103</v>
      </c>
      <c r="I2710">
        <v>14.2</v>
      </c>
      <c r="J2710">
        <v>59</v>
      </c>
      <c r="K2710">
        <v>945.2</v>
      </c>
      <c r="L2710">
        <v>235</v>
      </c>
      <c r="M2710">
        <v>5.9</v>
      </c>
    </row>
    <row r="2711" spans="1:13" x14ac:dyDescent="0.2">
      <c r="A2711">
        <v>2019</v>
      </c>
      <c r="B2711">
        <v>4</v>
      </c>
      <c r="C2711">
        <v>23</v>
      </c>
      <c r="D2711">
        <v>19</v>
      </c>
      <c r="E2711">
        <v>0</v>
      </c>
      <c r="F2711">
        <v>66</v>
      </c>
      <c r="G2711">
        <v>22</v>
      </c>
      <c r="H2711">
        <v>27</v>
      </c>
      <c r="I2711">
        <v>12.8</v>
      </c>
      <c r="J2711">
        <v>63.5</v>
      </c>
      <c r="K2711">
        <v>946</v>
      </c>
      <c r="L2711">
        <v>226.7</v>
      </c>
      <c r="M2711">
        <v>6.6</v>
      </c>
    </row>
    <row r="2712" spans="1:13" x14ac:dyDescent="0.2">
      <c r="A2712">
        <v>2019</v>
      </c>
      <c r="B2712">
        <v>4</v>
      </c>
      <c r="C2712">
        <v>23</v>
      </c>
      <c r="D2712">
        <v>20</v>
      </c>
      <c r="E2712">
        <v>0</v>
      </c>
      <c r="F2712">
        <v>0</v>
      </c>
      <c r="G2712">
        <v>0</v>
      </c>
      <c r="H2712">
        <v>0</v>
      </c>
      <c r="I2712">
        <v>12.1</v>
      </c>
      <c r="J2712">
        <v>62.8</v>
      </c>
      <c r="K2712">
        <v>947.3</v>
      </c>
      <c r="L2712">
        <v>228.7</v>
      </c>
      <c r="M2712">
        <v>5.3</v>
      </c>
    </row>
    <row r="2713" spans="1:13" x14ac:dyDescent="0.2">
      <c r="A2713">
        <v>2019</v>
      </c>
      <c r="B2713">
        <v>4</v>
      </c>
      <c r="C2713">
        <v>23</v>
      </c>
      <c r="D2713">
        <v>21</v>
      </c>
      <c r="E2713">
        <v>0</v>
      </c>
      <c r="F2713">
        <v>0</v>
      </c>
      <c r="G2713">
        <v>0</v>
      </c>
      <c r="H2713">
        <v>0</v>
      </c>
      <c r="I2713">
        <v>11.4</v>
      </c>
      <c r="J2713">
        <v>58</v>
      </c>
      <c r="K2713">
        <v>948.8</v>
      </c>
      <c r="L2713">
        <v>259.39999999999998</v>
      </c>
      <c r="M2713">
        <v>4.7</v>
      </c>
    </row>
    <row r="2714" spans="1:13" x14ac:dyDescent="0.2">
      <c r="A2714">
        <v>2019</v>
      </c>
      <c r="B2714">
        <v>4</v>
      </c>
      <c r="C2714">
        <v>23</v>
      </c>
      <c r="D2714">
        <v>22</v>
      </c>
      <c r="E2714">
        <v>0</v>
      </c>
      <c r="F2714">
        <v>0</v>
      </c>
      <c r="G2714">
        <v>0</v>
      </c>
      <c r="H2714">
        <v>0</v>
      </c>
      <c r="I2714">
        <v>11</v>
      </c>
      <c r="J2714">
        <v>51.5</v>
      </c>
      <c r="K2714">
        <v>949.5</v>
      </c>
      <c r="L2714">
        <v>270.89999999999998</v>
      </c>
      <c r="M2714">
        <v>4.7</v>
      </c>
    </row>
    <row r="2715" spans="1:13" x14ac:dyDescent="0.2">
      <c r="A2715">
        <v>2019</v>
      </c>
      <c r="B2715">
        <v>4</v>
      </c>
      <c r="C2715">
        <v>23</v>
      </c>
      <c r="D2715">
        <v>23</v>
      </c>
      <c r="E2715">
        <v>0</v>
      </c>
      <c r="F2715">
        <v>0</v>
      </c>
      <c r="G2715">
        <v>0</v>
      </c>
      <c r="H2715">
        <v>0</v>
      </c>
      <c r="I2715">
        <v>10.6</v>
      </c>
      <c r="J2715">
        <v>51.7</v>
      </c>
      <c r="K2715">
        <v>949.9</v>
      </c>
      <c r="L2715">
        <v>265.7</v>
      </c>
      <c r="M2715">
        <v>4.2</v>
      </c>
    </row>
    <row r="2716" spans="1:13" x14ac:dyDescent="0.2">
      <c r="A2716">
        <v>2019</v>
      </c>
      <c r="B2716">
        <v>4</v>
      </c>
      <c r="C2716">
        <v>24</v>
      </c>
      <c r="D2716">
        <v>0</v>
      </c>
      <c r="E2716">
        <v>0</v>
      </c>
      <c r="F2716">
        <v>0</v>
      </c>
      <c r="G2716">
        <v>0</v>
      </c>
      <c r="H2716">
        <v>0</v>
      </c>
      <c r="I2716">
        <v>10.1</v>
      </c>
      <c r="J2716">
        <v>55.4</v>
      </c>
      <c r="K2716">
        <v>950.3</v>
      </c>
      <c r="L2716">
        <v>257.89999999999998</v>
      </c>
      <c r="M2716">
        <v>3.3</v>
      </c>
    </row>
    <row r="2717" spans="1:13" x14ac:dyDescent="0.2">
      <c r="A2717">
        <v>2019</v>
      </c>
      <c r="B2717">
        <v>4</v>
      </c>
      <c r="C2717">
        <v>24</v>
      </c>
      <c r="D2717">
        <v>1</v>
      </c>
      <c r="E2717">
        <v>0</v>
      </c>
      <c r="F2717">
        <v>0</v>
      </c>
      <c r="G2717">
        <v>0</v>
      </c>
      <c r="H2717">
        <v>0</v>
      </c>
      <c r="I2717">
        <v>8.4</v>
      </c>
      <c r="J2717">
        <v>64.5</v>
      </c>
      <c r="K2717">
        <v>950.4</v>
      </c>
      <c r="L2717">
        <v>275.60000000000002</v>
      </c>
      <c r="M2717">
        <v>2.2000000000000002</v>
      </c>
    </row>
    <row r="2718" spans="1:13" x14ac:dyDescent="0.2">
      <c r="A2718">
        <v>2019</v>
      </c>
      <c r="B2718">
        <v>4</v>
      </c>
      <c r="C2718">
        <v>24</v>
      </c>
      <c r="D2718">
        <v>2</v>
      </c>
      <c r="E2718">
        <v>0</v>
      </c>
      <c r="F2718">
        <v>0</v>
      </c>
      <c r="G2718">
        <v>0</v>
      </c>
      <c r="H2718">
        <v>0</v>
      </c>
      <c r="I2718">
        <v>8.1</v>
      </c>
      <c r="J2718">
        <v>66.8</v>
      </c>
      <c r="K2718">
        <v>950.5</v>
      </c>
      <c r="L2718">
        <v>175</v>
      </c>
      <c r="M2718">
        <v>1.4</v>
      </c>
    </row>
    <row r="2719" spans="1:13" x14ac:dyDescent="0.2">
      <c r="A2719">
        <v>2019</v>
      </c>
      <c r="B2719">
        <v>4</v>
      </c>
      <c r="C2719">
        <v>24</v>
      </c>
      <c r="D2719">
        <v>3</v>
      </c>
      <c r="E2719">
        <v>0</v>
      </c>
      <c r="F2719">
        <v>0</v>
      </c>
      <c r="G2719">
        <v>0</v>
      </c>
      <c r="H2719">
        <v>0</v>
      </c>
      <c r="I2719">
        <v>7.9</v>
      </c>
      <c r="J2719">
        <v>67.5</v>
      </c>
      <c r="K2719">
        <v>951</v>
      </c>
      <c r="L2719">
        <v>246.7</v>
      </c>
      <c r="M2719">
        <v>2</v>
      </c>
    </row>
    <row r="2720" spans="1:13" x14ac:dyDescent="0.2">
      <c r="A2720">
        <v>2019</v>
      </c>
      <c r="B2720">
        <v>4</v>
      </c>
      <c r="C2720">
        <v>24</v>
      </c>
      <c r="D2720">
        <v>4</v>
      </c>
      <c r="E2720">
        <v>0</v>
      </c>
      <c r="F2720">
        <v>0</v>
      </c>
      <c r="G2720">
        <v>0</v>
      </c>
      <c r="H2720">
        <v>0</v>
      </c>
      <c r="I2720">
        <v>7.6</v>
      </c>
      <c r="J2720">
        <v>68.3</v>
      </c>
      <c r="K2720">
        <v>951.3</v>
      </c>
      <c r="L2720">
        <v>141.69999999999999</v>
      </c>
      <c r="M2720">
        <v>2</v>
      </c>
    </row>
    <row r="2721" spans="1:13" x14ac:dyDescent="0.2">
      <c r="A2721">
        <v>2019</v>
      </c>
      <c r="B2721">
        <v>4</v>
      </c>
      <c r="C2721">
        <v>24</v>
      </c>
      <c r="D2721">
        <v>5</v>
      </c>
      <c r="E2721">
        <v>0</v>
      </c>
      <c r="F2721">
        <v>0</v>
      </c>
      <c r="G2721">
        <v>0</v>
      </c>
      <c r="H2721">
        <v>0</v>
      </c>
      <c r="I2721">
        <v>6.7</v>
      </c>
      <c r="J2721">
        <v>73.400000000000006</v>
      </c>
      <c r="K2721">
        <v>951.9</v>
      </c>
      <c r="L2721">
        <v>184.8</v>
      </c>
      <c r="M2721">
        <v>1.5</v>
      </c>
    </row>
    <row r="2722" spans="1:13" x14ac:dyDescent="0.2">
      <c r="A2722">
        <v>2019</v>
      </c>
      <c r="B2722">
        <v>4</v>
      </c>
      <c r="C2722">
        <v>24</v>
      </c>
      <c r="D2722">
        <v>6</v>
      </c>
      <c r="E2722">
        <v>0</v>
      </c>
      <c r="F2722">
        <v>115</v>
      </c>
      <c r="G2722">
        <v>9</v>
      </c>
      <c r="H2722">
        <v>19</v>
      </c>
      <c r="I2722">
        <v>6.4</v>
      </c>
      <c r="J2722">
        <v>75.2</v>
      </c>
      <c r="K2722">
        <v>952.4</v>
      </c>
      <c r="L2722">
        <v>237.5</v>
      </c>
      <c r="M2722">
        <v>0.7</v>
      </c>
    </row>
    <row r="2723" spans="1:13" x14ac:dyDescent="0.2">
      <c r="A2723">
        <v>2019</v>
      </c>
      <c r="B2723">
        <v>4</v>
      </c>
      <c r="C2723">
        <v>24</v>
      </c>
      <c r="D2723">
        <v>7</v>
      </c>
      <c r="E2723">
        <v>0</v>
      </c>
      <c r="F2723">
        <v>632</v>
      </c>
      <c r="G2723">
        <v>36</v>
      </c>
      <c r="H2723">
        <v>176</v>
      </c>
      <c r="I2723">
        <v>9.3000000000000007</v>
      </c>
      <c r="J2723">
        <v>66.400000000000006</v>
      </c>
      <c r="K2723">
        <v>953.2</v>
      </c>
      <c r="L2723">
        <v>136.69999999999999</v>
      </c>
      <c r="M2723">
        <v>0.8</v>
      </c>
    </row>
    <row r="2724" spans="1:13" x14ac:dyDescent="0.2">
      <c r="A2724">
        <v>2019</v>
      </c>
      <c r="B2724">
        <v>4</v>
      </c>
      <c r="C2724">
        <v>24</v>
      </c>
      <c r="D2724">
        <v>8</v>
      </c>
      <c r="E2724">
        <v>0</v>
      </c>
      <c r="F2724">
        <v>826</v>
      </c>
      <c r="G2724">
        <v>51</v>
      </c>
      <c r="H2724">
        <v>391</v>
      </c>
      <c r="I2724">
        <v>12.1</v>
      </c>
      <c r="J2724">
        <v>55.8</v>
      </c>
      <c r="K2724">
        <v>953.9</v>
      </c>
      <c r="L2724">
        <v>215.4</v>
      </c>
      <c r="M2724">
        <v>0.9</v>
      </c>
    </row>
    <row r="2725" spans="1:13" x14ac:dyDescent="0.2">
      <c r="A2725">
        <v>2019</v>
      </c>
      <c r="B2725">
        <v>4</v>
      </c>
      <c r="C2725">
        <v>24</v>
      </c>
      <c r="D2725">
        <v>9</v>
      </c>
      <c r="E2725">
        <v>0</v>
      </c>
      <c r="F2725">
        <v>914</v>
      </c>
      <c r="G2725">
        <v>59</v>
      </c>
      <c r="H2725">
        <v>598</v>
      </c>
      <c r="I2725">
        <v>13.3</v>
      </c>
      <c r="J2725">
        <v>52.4</v>
      </c>
      <c r="K2725">
        <v>954.3</v>
      </c>
      <c r="L2725">
        <v>217</v>
      </c>
      <c r="M2725">
        <v>3.4</v>
      </c>
    </row>
    <row r="2726" spans="1:13" x14ac:dyDescent="0.2">
      <c r="A2726">
        <v>2019</v>
      </c>
      <c r="B2726">
        <v>4</v>
      </c>
      <c r="C2726">
        <v>24</v>
      </c>
      <c r="D2726">
        <v>10</v>
      </c>
      <c r="E2726">
        <v>0</v>
      </c>
      <c r="F2726">
        <v>957</v>
      </c>
      <c r="G2726">
        <v>66</v>
      </c>
      <c r="H2726">
        <v>771</v>
      </c>
      <c r="I2726">
        <v>15</v>
      </c>
      <c r="J2726">
        <v>47.1</v>
      </c>
      <c r="K2726">
        <v>954.6</v>
      </c>
      <c r="L2726">
        <v>233.4</v>
      </c>
      <c r="M2726">
        <v>4.2</v>
      </c>
    </row>
    <row r="2727" spans="1:13" x14ac:dyDescent="0.2">
      <c r="A2727">
        <v>2019</v>
      </c>
      <c r="B2727">
        <v>4</v>
      </c>
      <c r="C2727">
        <v>24</v>
      </c>
      <c r="D2727">
        <v>11</v>
      </c>
      <c r="E2727">
        <v>0</v>
      </c>
      <c r="F2727">
        <v>968</v>
      </c>
      <c r="G2727">
        <v>83</v>
      </c>
      <c r="H2727">
        <v>901</v>
      </c>
      <c r="I2727">
        <v>15.9</v>
      </c>
      <c r="J2727">
        <v>47.9</v>
      </c>
      <c r="K2727">
        <v>954.6</v>
      </c>
      <c r="L2727">
        <v>235.3</v>
      </c>
      <c r="M2727">
        <v>4</v>
      </c>
    </row>
    <row r="2728" spans="1:13" x14ac:dyDescent="0.2">
      <c r="A2728">
        <v>2019</v>
      </c>
      <c r="B2728">
        <v>4</v>
      </c>
      <c r="C2728">
        <v>24</v>
      </c>
      <c r="D2728">
        <v>12</v>
      </c>
      <c r="E2728">
        <v>0</v>
      </c>
      <c r="F2728">
        <v>846</v>
      </c>
      <c r="G2728">
        <v>172</v>
      </c>
      <c r="H2728">
        <v>940</v>
      </c>
      <c r="I2728">
        <v>16.5</v>
      </c>
      <c r="J2728">
        <v>51.4</v>
      </c>
      <c r="K2728">
        <v>954.4</v>
      </c>
      <c r="L2728">
        <v>236.9</v>
      </c>
      <c r="M2728">
        <v>3.6</v>
      </c>
    </row>
    <row r="2729" spans="1:13" x14ac:dyDescent="0.2">
      <c r="A2729">
        <v>2019</v>
      </c>
      <c r="B2729">
        <v>4</v>
      </c>
      <c r="C2729">
        <v>24</v>
      </c>
      <c r="D2729">
        <v>13</v>
      </c>
      <c r="E2729">
        <v>0</v>
      </c>
      <c r="F2729">
        <v>827</v>
      </c>
      <c r="G2729">
        <v>168</v>
      </c>
      <c r="H2729">
        <v>925</v>
      </c>
      <c r="I2729">
        <v>17.3</v>
      </c>
      <c r="J2729">
        <v>53.5</v>
      </c>
      <c r="K2729">
        <v>954</v>
      </c>
      <c r="L2729">
        <v>229.4</v>
      </c>
      <c r="M2729">
        <v>4.5</v>
      </c>
    </row>
    <row r="2730" spans="1:13" x14ac:dyDescent="0.2">
      <c r="A2730">
        <v>2019</v>
      </c>
      <c r="B2730">
        <v>4</v>
      </c>
      <c r="C2730">
        <v>24</v>
      </c>
      <c r="D2730">
        <v>14</v>
      </c>
      <c r="E2730">
        <v>0</v>
      </c>
      <c r="F2730">
        <v>955</v>
      </c>
      <c r="G2730">
        <v>100</v>
      </c>
      <c r="H2730">
        <v>928</v>
      </c>
      <c r="I2730">
        <v>18.3</v>
      </c>
      <c r="J2730">
        <v>51.8</v>
      </c>
      <c r="K2730">
        <v>953.7</v>
      </c>
      <c r="L2730">
        <v>220.9</v>
      </c>
      <c r="M2730">
        <v>5.9</v>
      </c>
    </row>
    <row r="2731" spans="1:13" x14ac:dyDescent="0.2">
      <c r="A2731">
        <v>2019</v>
      </c>
      <c r="B2731">
        <v>4</v>
      </c>
      <c r="C2731">
        <v>24</v>
      </c>
      <c r="D2731">
        <v>15</v>
      </c>
      <c r="E2731">
        <v>0</v>
      </c>
      <c r="F2731">
        <v>932</v>
      </c>
      <c r="G2731">
        <v>92</v>
      </c>
      <c r="H2731">
        <v>810</v>
      </c>
      <c r="I2731">
        <v>19.100000000000001</v>
      </c>
      <c r="J2731">
        <v>49.1</v>
      </c>
      <c r="K2731">
        <v>953.2</v>
      </c>
      <c r="L2731">
        <v>219.2</v>
      </c>
      <c r="M2731">
        <v>5.8</v>
      </c>
    </row>
    <row r="2732" spans="1:13" x14ac:dyDescent="0.2">
      <c r="A2732">
        <v>2019</v>
      </c>
      <c r="B2732">
        <v>4</v>
      </c>
      <c r="C2732">
        <v>24</v>
      </c>
      <c r="D2732">
        <v>16</v>
      </c>
      <c r="E2732">
        <v>0</v>
      </c>
      <c r="F2732">
        <v>891</v>
      </c>
      <c r="G2732">
        <v>74</v>
      </c>
      <c r="H2732">
        <v>638</v>
      </c>
      <c r="I2732">
        <v>18.8</v>
      </c>
      <c r="J2732">
        <v>51.1</v>
      </c>
      <c r="K2732">
        <v>953</v>
      </c>
      <c r="L2732">
        <v>213.1</v>
      </c>
      <c r="M2732">
        <v>6</v>
      </c>
    </row>
    <row r="2733" spans="1:13" x14ac:dyDescent="0.2">
      <c r="A2733">
        <v>2019</v>
      </c>
      <c r="B2733">
        <v>4</v>
      </c>
      <c r="C2733">
        <v>24</v>
      </c>
      <c r="D2733">
        <v>17</v>
      </c>
      <c r="E2733">
        <v>0</v>
      </c>
      <c r="F2733">
        <v>812</v>
      </c>
      <c r="G2733">
        <v>63</v>
      </c>
      <c r="H2733">
        <v>438</v>
      </c>
      <c r="I2733">
        <v>18.8</v>
      </c>
      <c r="J2733">
        <v>51.7</v>
      </c>
      <c r="K2733">
        <v>953.4</v>
      </c>
      <c r="L2733">
        <v>233</v>
      </c>
      <c r="M2733">
        <v>4.7</v>
      </c>
    </row>
    <row r="2734" spans="1:13" x14ac:dyDescent="0.2">
      <c r="A2734">
        <v>2019</v>
      </c>
      <c r="B2734">
        <v>4</v>
      </c>
      <c r="C2734">
        <v>24</v>
      </c>
      <c r="D2734">
        <v>18</v>
      </c>
      <c r="E2734">
        <v>0</v>
      </c>
      <c r="F2734">
        <v>653</v>
      </c>
      <c r="G2734">
        <v>46</v>
      </c>
      <c r="H2734">
        <v>224</v>
      </c>
      <c r="I2734">
        <v>18.2</v>
      </c>
      <c r="J2734">
        <v>53.6</v>
      </c>
      <c r="K2734">
        <v>953.8</v>
      </c>
      <c r="L2734">
        <v>256.39999999999998</v>
      </c>
      <c r="M2734">
        <v>4.3</v>
      </c>
    </row>
    <row r="2735" spans="1:13" x14ac:dyDescent="0.2">
      <c r="A2735">
        <v>2019</v>
      </c>
      <c r="B2735">
        <v>4</v>
      </c>
      <c r="C2735">
        <v>24</v>
      </c>
      <c r="D2735">
        <v>19</v>
      </c>
      <c r="E2735">
        <v>0</v>
      </c>
      <c r="F2735">
        <v>204</v>
      </c>
      <c r="G2735">
        <v>16</v>
      </c>
      <c r="H2735">
        <v>41</v>
      </c>
      <c r="I2735">
        <v>16.7</v>
      </c>
      <c r="J2735">
        <v>57.3</v>
      </c>
      <c r="K2735">
        <v>954.4</v>
      </c>
      <c r="L2735">
        <v>271.7</v>
      </c>
      <c r="M2735">
        <v>3.4</v>
      </c>
    </row>
    <row r="2736" spans="1:13" x14ac:dyDescent="0.2">
      <c r="A2736">
        <v>2019</v>
      </c>
      <c r="B2736">
        <v>4</v>
      </c>
      <c r="C2736">
        <v>24</v>
      </c>
      <c r="D2736">
        <v>20</v>
      </c>
      <c r="E2736">
        <v>0</v>
      </c>
      <c r="F2736">
        <v>0</v>
      </c>
      <c r="G2736">
        <v>0</v>
      </c>
      <c r="H2736">
        <v>0</v>
      </c>
      <c r="I2736">
        <v>15.2</v>
      </c>
      <c r="J2736">
        <v>62.7</v>
      </c>
      <c r="K2736">
        <v>955.1</v>
      </c>
      <c r="L2736">
        <v>268.7</v>
      </c>
      <c r="M2736">
        <v>3.5</v>
      </c>
    </row>
    <row r="2737" spans="1:13" x14ac:dyDescent="0.2">
      <c r="A2737">
        <v>2019</v>
      </c>
      <c r="B2737">
        <v>4</v>
      </c>
      <c r="C2737">
        <v>24</v>
      </c>
      <c r="D2737">
        <v>21</v>
      </c>
      <c r="E2737">
        <v>0</v>
      </c>
      <c r="F2737">
        <v>0</v>
      </c>
      <c r="G2737">
        <v>0</v>
      </c>
      <c r="H2737">
        <v>0</v>
      </c>
      <c r="I2737">
        <v>14.5</v>
      </c>
      <c r="J2737">
        <v>63.7</v>
      </c>
      <c r="K2737">
        <v>955.8</v>
      </c>
      <c r="L2737">
        <v>241.3</v>
      </c>
      <c r="M2737">
        <v>4.8</v>
      </c>
    </row>
    <row r="2738" spans="1:13" x14ac:dyDescent="0.2">
      <c r="A2738">
        <v>2019</v>
      </c>
      <c r="B2738">
        <v>4</v>
      </c>
      <c r="C2738">
        <v>24</v>
      </c>
      <c r="D2738">
        <v>22</v>
      </c>
      <c r="E2738">
        <v>0</v>
      </c>
      <c r="F2738">
        <v>0</v>
      </c>
      <c r="G2738">
        <v>0</v>
      </c>
      <c r="H2738">
        <v>0</v>
      </c>
      <c r="I2738">
        <v>13.6</v>
      </c>
      <c r="J2738">
        <v>67.3</v>
      </c>
      <c r="K2738">
        <v>956.1</v>
      </c>
      <c r="L2738">
        <v>239.8</v>
      </c>
      <c r="M2738">
        <v>3.2</v>
      </c>
    </row>
    <row r="2739" spans="1:13" x14ac:dyDescent="0.2">
      <c r="A2739">
        <v>2019</v>
      </c>
      <c r="B2739">
        <v>4</v>
      </c>
      <c r="C2739">
        <v>24</v>
      </c>
      <c r="D2739">
        <v>23</v>
      </c>
      <c r="E2739">
        <v>0</v>
      </c>
      <c r="F2739">
        <v>0</v>
      </c>
      <c r="G2739">
        <v>0</v>
      </c>
      <c r="H2739">
        <v>0</v>
      </c>
      <c r="I2739">
        <v>12.7</v>
      </c>
      <c r="J2739">
        <v>70.2</v>
      </c>
      <c r="K2739">
        <v>956.1</v>
      </c>
      <c r="L2739">
        <v>278.8</v>
      </c>
      <c r="M2739">
        <v>1.8</v>
      </c>
    </row>
    <row r="2740" spans="1:13" x14ac:dyDescent="0.2">
      <c r="A2740">
        <v>2019</v>
      </c>
      <c r="B2740">
        <v>4</v>
      </c>
      <c r="C2740">
        <v>25</v>
      </c>
      <c r="D2740">
        <v>0</v>
      </c>
      <c r="E2740">
        <v>0</v>
      </c>
      <c r="F2740">
        <v>0</v>
      </c>
      <c r="G2740">
        <v>0</v>
      </c>
      <c r="H2740">
        <v>0</v>
      </c>
      <c r="I2740">
        <v>13.6</v>
      </c>
      <c r="J2740">
        <v>64.099999999999994</v>
      </c>
      <c r="K2740">
        <v>956</v>
      </c>
      <c r="L2740">
        <v>250.4</v>
      </c>
      <c r="M2740">
        <v>3.7</v>
      </c>
    </row>
    <row r="2741" spans="1:13" x14ac:dyDescent="0.2">
      <c r="A2741">
        <v>2019</v>
      </c>
      <c r="B2741">
        <v>4</v>
      </c>
      <c r="C2741">
        <v>25</v>
      </c>
      <c r="D2741">
        <v>1</v>
      </c>
      <c r="E2741">
        <v>0</v>
      </c>
      <c r="F2741">
        <v>0</v>
      </c>
      <c r="G2741">
        <v>0</v>
      </c>
      <c r="H2741">
        <v>0</v>
      </c>
      <c r="I2741">
        <v>14.4</v>
      </c>
      <c r="J2741">
        <v>58.4</v>
      </c>
      <c r="K2741">
        <v>955.7</v>
      </c>
      <c r="L2741">
        <v>249.1</v>
      </c>
      <c r="M2741">
        <v>6</v>
      </c>
    </row>
    <row r="2742" spans="1:13" x14ac:dyDescent="0.2">
      <c r="A2742">
        <v>2019</v>
      </c>
      <c r="B2742">
        <v>4</v>
      </c>
      <c r="C2742">
        <v>25</v>
      </c>
      <c r="D2742">
        <v>2</v>
      </c>
      <c r="E2742">
        <v>0</v>
      </c>
      <c r="F2742">
        <v>0</v>
      </c>
      <c r="G2742">
        <v>0</v>
      </c>
      <c r="H2742">
        <v>0</v>
      </c>
      <c r="I2742">
        <v>14.4</v>
      </c>
      <c r="J2742">
        <v>61.9</v>
      </c>
      <c r="K2742">
        <v>955.4</v>
      </c>
      <c r="L2742">
        <v>260</v>
      </c>
      <c r="M2742">
        <v>5.9</v>
      </c>
    </row>
    <row r="2743" spans="1:13" x14ac:dyDescent="0.2">
      <c r="A2743">
        <v>2019</v>
      </c>
      <c r="B2743">
        <v>4</v>
      </c>
      <c r="C2743">
        <v>25</v>
      </c>
      <c r="D2743">
        <v>3</v>
      </c>
      <c r="E2743">
        <v>0</v>
      </c>
      <c r="F2743">
        <v>0</v>
      </c>
      <c r="G2743">
        <v>0</v>
      </c>
      <c r="H2743">
        <v>0</v>
      </c>
      <c r="I2743">
        <v>13.8</v>
      </c>
      <c r="J2743">
        <v>67</v>
      </c>
      <c r="K2743">
        <v>955.2</v>
      </c>
      <c r="L2743">
        <v>270.89999999999998</v>
      </c>
      <c r="M2743">
        <v>4</v>
      </c>
    </row>
    <row r="2744" spans="1:13" x14ac:dyDescent="0.2">
      <c r="A2744">
        <v>2019</v>
      </c>
      <c r="B2744">
        <v>4</v>
      </c>
      <c r="C2744">
        <v>25</v>
      </c>
      <c r="D2744">
        <v>4</v>
      </c>
      <c r="E2744">
        <v>0</v>
      </c>
      <c r="F2744">
        <v>0</v>
      </c>
      <c r="G2744">
        <v>0</v>
      </c>
      <c r="H2744">
        <v>0</v>
      </c>
      <c r="I2744">
        <v>13.3</v>
      </c>
      <c r="J2744">
        <v>71.5</v>
      </c>
      <c r="K2744">
        <v>955.1</v>
      </c>
      <c r="L2744">
        <v>268.2</v>
      </c>
      <c r="M2744">
        <v>3</v>
      </c>
    </row>
    <row r="2745" spans="1:13" x14ac:dyDescent="0.2">
      <c r="A2745">
        <v>2019</v>
      </c>
      <c r="B2745">
        <v>4</v>
      </c>
      <c r="C2745">
        <v>25</v>
      </c>
      <c r="D2745">
        <v>5</v>
      </c>
      <c r="E2745">
        <v>0</v>
      </c>
      <c r="F2745">
        <v>0</v>
      </c>
      <c r="G2745">
        <v>0</v>
      </c>
      <c r="H2745">
        <v>0</v>
      </c>
      <c r="I2745">
        <v>12.9</v>
      </c>
      <c r="J2745">
        <v>78</v>
      </c>
      <c r="K2745">
        <v>955</v>
      </c>
      <c r="L2745">
        <v>270.60000000000002</v>
      </c>
      <c r="M2745">
        <v>3.4</v>
      </c>
    </row>
    <row r="2746" spans="1:13" x14ac:dyDescent="0.2">
      <c r="A2746">
        <v>2019</v>
      </c>
      <c r="B2746">
        <v>4</v>
      </c>
      <c r="C2746">
        <v>25</v>
      </c>
      <c r="D2746">
        <v>6</v>
      </c>
      <c r="E2746">
        <v>0</v>
      </c>
      <c r="F2746">
        <v>15</v>
      </c>
      <c r="G2746">
        <v>14</v>
      </c>
      <c r="H2746">
        <v>15</v>
      </c>
      <c r="I2746">
        <v>12.9</v>
      </c>
      <c r="J2746">
        <v>84.6</v>
      </c>
      <c r="K2746">
        <v>955.4</v>
      </c>
      <c r="L2746">
        <v>258.5</v>
      </c>
      <c r="M2746">
        <v>4.5</v>
      </c>
    </row>
    <row r="2747" spans="1:13" x14ac:dyDescent="0.2">
      <c r="A2747">
        <v>2019</v>
      </c>
      <c r="B2747">
        <v>4</v>
      </c>
      <c r="C2747">
        <v>25</v>
      </c>
      <c r="D2747">
        <v>7</v>
      </c>
      <c r="E2747">
        <v>0</v>
      </c>
      <c r="F2747">
        <v>109</v>
      </c>
      <c r="G2747">
        <v>85</v>
      </c>
      <c r="H2747">
        <v>112</v>
      </c>
      <c r="I2747">
        <v>13.7</v>
      </c>
      <c r="J2747">
        <v>84.3</v>
      </c>
      <c r="K2747">
        <v>956</v>
      </c>
      <c r="L2747">
        <v>269.2</v>
      </c>
      <c r="M2747">
        <v>4.0999999999999996</v>
      </c>
    </row>
    <row r="2748" spans="1:13" x14ac:dyDescent="0.2">
      <c r="A2748">
        <v>2019</v>
      </c>
      <c r="B2748">
        <v>4</v>
      </c>
      <c r="C2748">
        <v>25</v>
      </c>
      <c r="D2748">
        <v>8</v>
      </c>
      <c r="E2748">
        <v>0</v>
      </c>
      <c r="F2748">
        <v>29</v>
      </c>
      <c r="G2748">
        <v>145</v>
      </c>
      <c r="H2748">
        <v>158</v>
      </c>
      <c r="I2748">
        <v>14.8</v>
      </c>
      <c r="J2748">
        <v>81.3</v>
      </c>
      <c r="K2748">
        <v>956.4</v>
      </c>
      <c r="L2748">
        <v>268.89999999999998</v>
      </c>
      <c r="M2748">
        <v>3.9</v>
      </c>
    </row>
    <row r="2749" spans="1:13" x14ac:dyDescent="0.2">
      <c r="A2749">
        <v>2019</v>
      </c>
      <c r="B2749">
        <v>4</v>
      </c>
      <c r="C2749">
        <v>25</v>
      </c>
      <c r="D2749">
        <v>9</v>
      </c>
      <c r="E2749">
        <v>0</v>
      </c>
      <c r="F2749">
        <v>170</v>
      </c>
      <c r="G2749">
        <v>244</v>
      </c>
      <c r="H2749">
        <v>355</v>
      </c>
      <c r="I2749">
        <v>15.8</v>
      </c>
      <c r="J2749">
        <v>75.099999999999994</v>
      </c>
      <c r="K2749">
        <v>956.5</v>
      </c>
      <c r="L2749">
        <v>230.8</v>
      </c>
      <c r="M2749">
        <v>7.5</v>
      </c>
    </row>
    <row r="2750" spans="1:13" x14ac:dyDescent="0.2">
      <c r="A2750">
        <v>2019</v>
      </c>
      <c r="B2750">
        <v>4</v>
      </c>
      <c r="C2750">
        <v>25</v>
      </c>
      <c r="D2750">
        <v>10</v>
      </c>
      <c r="E2750">
        <v>0</v>
      </c>
      <c r="F2750">
        <v>280</v>
      </c>
      <c r="G2750">
        <v>328</v>
      </c>
      <c r="H2750">
        <v>548</v>
      </c>
      <c r="I2750">
        <v>17</v>
      </c>
      <c r="J2750">
        <v>69.2</v>
      </c>
      <c r="K2750">
        <v>956.6</v>
      </c>
      <c r="L2750">
        <v>230.6</v>
      </c>
      <c r="M2750">
        <v>8.4</v>
      </c>
    </row>
    <row r="2751" spans="1:13" x14ac:dyDescent="0.2">
      <c r="A2751">
        <v>2019</v>
      </c>
      <c r="B2751">
        <v>4</v>
      </c>
      <c r="C2751">
        <v>25</v>
      </c>
      <c r="D2751">
        <v>11</v>
      </c>
      <c r="E2751">
        <v>0</v>
      </c>
      <c r="F2751">
        <v>685</v>
      </c>
      <c r="G2751">
        <v>287</v>
      </c>
      <c r="H2751">
        <v>876</v>
      </c>
      <c r="I2751">
        <v>18.7</v>
      </c>
      <c r="J2751">
        <v>62.9</v>
      </c>
      <c r="K2751">
        <v>956.5</v>
      </c>
      <c r="L2751">
        <v>221.3</v>
      </c>
      <c r="M2751">
        <v>8.9</v>
      </c>
    </row>
    <row r="2752" spans="1:13" x14ac:dyDescent="0.2">
      <c r="A2752">
        <v>2019</v>
      </c>
      <c r="B2752">
        <v>4</v>
      </c>
      <c r="C2752">
        <v>25</v>
      </c>
      <c r="D2752">
        <v>12</v>
      </c>
      <c r="E2752">
        <v>0</v>
      </c>
      <c r="F2752">
        <v>885</v>
      </c>
      <c r="G2752">
        <v>178</v>
      </c>
      <c r="H2752">
        <v>986</v>
      </c>
      <c r="I2752">
        <v>20.100000000000001</v>
      </c>
      <c r="J2752">
        <v>58.3</v>
      </c>
      <c r="K2752">
        <v>956.1</v>
      </c>
      <c r="L2752">
        <v>226.2</v>
      </c>
      <c r="M2752">
        <v>9.4</v>
      </c>
    </row>
    <row r="2753" spans="1:13" x14ac:dyDescent="0.2">
      <c r="A2753">
        <v>2019</v>
      </c>
      <c r="B2753">
        <v>4</v>
      </c>
      <c r="C2753">
        <v>25</v>
      </c>
      <c r="D2753">
        <v>13</v>
      </c>
      <c r="E2753">
        <v>0</v>
      </c>
      <c r="F2753">
        <v>824</v>
      </c>
      <c r="G2753">
        <v>218</v>
      </c>
      <c r="H2753">
        <v>978</v>
      </c>
      <c r="I2753">
        <v>20.8</v>
      </c>
      <c r="J2753">
        <v>55.5</v>
      </c>
      <c r="K2753">
        <v>956.1</v>
      </c>
      <c r="L2753">
        <v>224.2</v>
      </c>
      <c r="M2753">
        <v>8.3000000000000007</v>
      </c>
    </row>
    <row r="2754" spans="1:13" x14ac:dyDescent="0.2">
      <c r="A2754">
        <v>2019</v>
      </c>
      <c r="B2754">
        <v>4</v>
      </c>
      <c r="C2754">
        <v>25</v>
      </c>
      <c r="D2754">
        <v>14</v>
      </c>
      <c r="E2754">
        <v>0</v>
      </c>
      <c r="F2754">
        <v>350</v>
      </c>
      <c r="G2754">
        <v>277</v>
      </c>
      <c r="H2754">
        <v>595</v>
      </c>
      <c r="I2754">
        <v>20.2</v>
      </c>
      <c r="J2754">
        <v>57.5</v>
      </c>
      <c r="K2754">
        <v>956.3</v>
      </c>
      <c r="L2754">
        <v>225.8</v>
      </c>
      <c r="M2754">
        <v>5.7</v>
      </c>
    </row>
    <row r="2755" spans="1:13" x14ac:dyDescent="0.2">
      <c r="A2755">
        <v>2019</v>
      </c>
      <c r="B2755">
        <v>4</v>
      </c>
      <c r="C2755">
        <v>25</v>
      </c>
      <c r="D2755">
        <v>15</v>
      </c>
      <c r="E2755">
        <v>0</v>
      </c>
      <c r="F2755">
        <v>146</v>
      </c>
      <c r="G2755">
        <v>274</v>
      </c>
      <c r="H2755">
        <v>391</v>
      </c>
      <c r="I2755">
        <v>20.2</v>
      </c>
      <c r="J2755">
        <v>56.9</v>
      </c>
      <c r="K2755">
        <v>956</v>
      </c>
      <c r="L2755">
        <v>210.1</v>
      </c>
      <c r="M2755">
        <v>6.1</v>
      </c>
    </row>
    <row r="2756" spans="1:13" x14ac:dyDescent="0.2">
      <c r="A2756">
        <v>2019</v>
      </c>
      <c r="B2756">
        <v>4</v>
      </c>
      <c r="C2756">
        <v>25</v>
      </c>
      <c r="D2756">
        <v>16</v>
      </c>
      <c r="E2756">
        <v>0</v>
      </c>
      <c r="F2756">
        <v>773</v>
      </c>
      <c r="G2756">
        <v>165</v>
      </c>
      <c r="H2756">
        <v>659</v>
      </c>
      <c r="I2756">
        <v>21.9</v>
      </c>
      <c r="J2756">
        <v>48.9</v>
      </c>
      <c r="K2756">
        <v>955.8</v>
      </c>
      <c r="L2756">
        <v>230</v>
      </c>
      <c r="M2756">
        <v>6.2</v>
      </c>
    </row>
    <row r="2757" spans="1:13" x14ac:dyDescent="0.2">
      <c r="A2757">
        <v>2019</v>
      </c>
      <c r="B2757">
        <v>4</v>
      </c>
      <c r="C2757">
        <v>25</v>
      </c>
      <c r="D2757">
        <v>17</v>
      </c>
      <c r="E2757">
        <v>0</v>
      </c>
      <c r="F2757">
        <v>794</v>
      </c>
      <c r="G2757">
        <v>92</v>
      </c>
      <c r="H2757">
        <v>460</v>
      </c>
      <c r="I2757">
        <v>22.4</v>
      </c>
      <c r="J2757">
        <v>37.5</v>
      </c>
      <c r="K2757">
        <v>956.3</v>
      </c>
      <c r="L2757">
        <v>265.7</v>
      </c>
      <c r="M2757">
        <v>7.5</v>
      </c>
    </row>
    <row r="2758" spans="1:13" x14ac:dyDescent="0.2">
      <c r="A2758">
        <v>2019</v>
      </c>
      <c r="B2758">
        <v>4</v>
      </c>
      <c r="C2758">
        <v>25</v>
      </c>
      <c r="D2758">
        <v>18</v>
      </c>
      <c r="E2758">
        <v>0</v>
      </c>
      <c r="F2758">
        <v>690</v>
      </c>
      <c r="G2758">
        <v>43</v>
      </c>
      <c r="H2758">
        <v>232</v>
      </c>
      <c r="I2758">
        <v>20.7</v>
      </c>
      <c r="J2758">
        <v>37.4</v>
      </c>
      <c r="K2758">
        <v>957</v>
      </c>
      <c r="L2758">
        <v>284.10000000000002</v>
      </c>
      <c r="M2758">
        <v>7.8</v>
      </c>
    </row>
    <row r="2759" spans="1:13" x14ac:dyDescent="0.2">
      <c r="A2759">
        <v>2019</v>
      </c>
      <c r="B2759">
        <v>4</v>
      </c>
      <c r="C2759">
        <v>25</v>
      </c>
      <c r="D2759">
        <v>19</v>
      </c>
      <c r="E2759">
        <v>0</v>
      </c>
      <c r="F2759">
        <v>223</v>
      </c>
      <c r="G2759">
        <v>16</v>
      </c>
      <c r="H2759">
        <v>42</v>
      </c>
      <c r="I2759">
        <v>18.8</v>
      </c>
      <c r="J2759">
        <v>38.700000000000003</v>
      </c>
      <c r="K2759">
        <v>957.7</v>
      </c>
      <c r="L2759">
        <v>281.2</v>
      </c>
      <c r="M2759">
        <v>7.7</v>
      </c>
    </row>
    <row r="2760" spans="1:13" x14ac:dyDescent="0.2">
      <c r="A2760">
        <v>2019</v>
      </c>
      <c r="B2760">
        <v>4</v>
      </c>
      <c r="C2760">
        <v>25</v>
      </c>
      <c r="D2760">
        <v>20</v>
      </c>
      <c r="E2760">
        <v>0</v>
      </c>
      <c r="F2760">
        <v>0</v>
      </c>
      <c r="G2760">
        <v>0</v>
      </c>
      <c r="H2760">
        <v>0</v>
      </c>
      <c r="I2760">
        <v>17.399999999999999</v>
      </c>
      <c r="J2760">
        <v>37.6</v>
      </c>
      <c r="K2760">
        <v>958.7</v>
      </c>
      <c r="L2760">
        <v>283.5</v>
      </c>
      <c r="M2760">
        <v>6.4</v>
      </c>
    </row>
    <row r="2761" spans="1:13" x14ac:dyDescent="0.2">
      <c r="A2761">
        <v>2019</v>
      </c>
      <c r="B2761">
        <v>4</v>
      </c>
      <c r="C2761">
        <v>25</v>
      </c>
      <c r="D2761">
        <v>21</v>
      </c>
      <c r="E2761">
        <v>0</v>
      </c>
      <c r="F2761">
        <v>0</v>
      </c>
      <c r="G2761">
        <v>0</v>
      </c>
      <c r="H2761">
        <v>0</v>
      </c>
      <c r="I2761">
        <v>16.3</v>
      </c>
      <c r="J2761">
        <v>37.5</v>
      </c>
      <c r="K2761">
        <v>959.8</v>
      </c>
      <c r="L2761">
        <v>295.3</v>
      </c>
      <c r="M2761">
        <v>4.9000000000000004</v>
      </c>
    </row>
    <row r="2762" spans="1:13" x14ac:dyDescent="0.2">
      <c r="A2762">
        <v>2019</v>
      </c>
      <c r="B2762">
        <v>4</v>
      </c>
      <c r="C2762">
        <v>25</v>
      </c>
      <c r="D2762">
        <v>22</v>
      </c>
      <c r="E2762">
        <v>0</v>
      </c>
      <c r="F2762">
        <v>0</v>
      </c>
      <c r="G2762">
        <v>0</v>
      </c>
      <c r="H2762">
        <v>0</v>
      </c>
      <c r="I2762">
        <v>15.8</v>
      </c>
      <c r="J2762">
        <v>43.2</v>
      </c>
      <c r="K2762">
        <v>960.7</v>
      </c>
      <c r="L2762">
        <v>315.60000000000002</v>
      </c>
      <c r="M2762">
        <v>3.3</v>
      </c>
    </row>
    <row r="2763" spans="1:13" x14ac:dyDescent="0.2">
      <c r="A2763">
        <v>2019</v>
      </c>
      <c r="B2763">
        <v>4</v>
      </c>
      <c r="C2763">
        <v>25</v>
      </c>
      <c r="D2763">
        <v>23</v>
      </c>
      <c r="E2763">
        <v>0</v>
      </c>
      <c r="F2763">
        <v>0</v>
      </c>
      <c r="G2763">
        <v>0</v>
      </c>
      <c r="H2763">
        <v>0</v>
      </c>
      <c r="I2763">
        <v>14.5</v>
      </c>
      <c r="J2763">
        <v>49</v>
      </c>
      <c r="K2763">
        <v>961.7</v>
      </c>
      <c r="L2763">
        <v>218.5</v>
      </c>
      <c r="M2763">
        <v>2.2999999999999998</v>
      </c>
    </row>
    <row r="2764" spans="1:13" x14ac:dyDescent="0.2">
      <c r="A2764">
        <v>2019</v>
      </c>
      <c r="B2764">
        <v>4</v>
      </c>
      <c r="C2764">
        <v>26</v>
      </c>
      <c r="D2764">
        <v>0</v>
      </c>
      <c r="E2764">
        <v>0</v>
      </c>
      <c r="F2764">
        <v>0</v>
      </c>
      <c r="G2764">
        <v>0</v>
      </c>
      <c r="H2764">
        <v>0</v>
      </c>
      <c r="I2764">
        <v>12.8</v>
      </c>
      <c r="J2764">
        <v>54.4</v>
      </c>
      <c r="K2764">
        <v>962.2</v>
      </c>
      <c r="L2764">
        <v>138.4</v>
      </c>
      <c r="M2764">
        <v>1.4</v>
      </c>
    </row>
    <row r="2765" spans="1:13" x14ac:dyDescent="0.2">
      <c r="A2765">
        <v>2019</v>
      </c>
      <c r="B2765">
        <v>4</v>
      </c>
      <c r="C2765">
        <v>26</v>
      </c>
      <c r="D2765">
        <v>1</v>
      </c>
      <c r="E2765">
        <v>0</v>
      </c>
      <c r="F2765">
        <v>0</v>
      </c>
      <c r="G2765">
        <v>0</v>
      </c>
      <c r="H2765">
        <v>0</v>
      </c>
      <c r="I2765">
        <v>12.1</v>
      </c>
      <c r="J2765">
        <v>57.3</v>
      </c>
      <c r="K2765">
        <v>962.5</v>
      </c>
      <c r="L2765">
        <v>47</v>
      </c>
      <c r="M2765">
        <v>1.7</v>
      </c>
    </row>
    <row r="2766" spans="1:13" x14ac:dyDescent="0.2">
      <c r="A2766">
        <v>2019</v>
      </c>
      <c r="B2766">
        <v>4</v>
      </c>
      <c r="C2766">
        <v>26</v>
      </c>
      <c r="D2766">
        <v>2</v>
      </c>
      <c r="E2766">
        <v>0</v>
      </c>
      <c r="F2766">
        <v>0</v>
      </c>
      <c r="G2766">
        <v>0</v>
      </c>
      <c r="H2766">
        <v>0</v>
      </c>
      <c r="I2766">
        <v>11.4</v>
      </c>
      <c r="J2766">
        <v>61.8</v>
      </c>
      <c r="K2766">
        <v>962.6</v>
      </c>
      <c r="L2766">
        <v>19.2</v>
      </c>
      <c r="M2766">
        <v>2.2000000000000002</v>
      </c>
    </row>
    <row r="2767" spans="1:13" x14ac:dyDescent="0.2">
      <c r="A2767">
        <v>2019</v>
      </c>
      <c r="B2767">
        <v>4</v>
      </c>
      <c r="C2767">
        <v>26</v>
      </c>
      <c r="D2767">
        <v>3</v>
      </c>
      <c r="E2767">
        <v>0</v>
      </c>
      <c r="F2767">
        <v>0</v>
      </c>
      <c r="G2767">
        <v>0</v>
      </c>
      <c r="H2767">
        <v>0</v>
      </c>
      <c r="I2767">
        <v>11.4</v>
      </c>
      <c r="J2767">
        <v>59.7</v>
      </c>
      <c r="K2767">
        <v>962.9</v>
      </c>
      <c r="L2767">
        <v>32</v>
      </c>
      <c r="M2767">
        <v>2.2000000000000002</v>
      </c>
    </row>
    <row r="2768" spans="1:13" x14ac:dyDescent="0.2">
      <c r="A2768">
        <v>2019</v>
      </c>
      <c r="B2768">
        <v>4</v>
      </c>
      <c r="C2768">
        <v>26</v>
      </c>
      <c r="D2768">
        <v>4</v>
      </c>
      <c r="E2768">
        <v>0</v>
      </c>
      <c r="F2768">
        <v>0</v>
      </c>
      <c r="G2768">
        <v>0</v>
      </c>
      <c r="H2768">
        <v>0</v>
      </c>
      <c r="I2768">
        <v>9.3000000000000007</v>
      </c>
      <c r="J2768">
        <v>71.2</v>
      </c>
      <c r="K2768">
        <v>963.2</v>
      </c>
      <c r="L2768">
        <v>139.5</v>
      </c>
      <c r="M2768">
        <v>0.7</v>
      </c>
    </row>
    <row r="2769" spans="1:13" x14ac:dyDescent="0.2">
      <c r="A2769">
        <v>2019</v>
      </c>
      <c r="B2769">
        <v>4</v>
      </c>
      <c r="C2769">
        <v>26</v>
      </c>
      <c r="D2769">
        <v>5</v>
      </c>
      <c r="E2769">
        <v>0</v>
      </c>
      <c r="F2769">
        <v>0</v>
      </c>
      <c r="G2769">
        <v>0</v>
      </c>
      <c r="H2769">
        <v>0</v>
      </c>
      <c r="I2769">
        <v>8.8000000000000007</v>
      </c>
      <c r="J2769">
        <v>71.3</v>
      </c>
      <c r="K2769">
        <v>963.5</v>
      </c>
      <c r="L2769">
        <v>54.6</v>
      </c>
      <c r="M2769">
        <v>1.4</v>
      </c>
    </row>
    <row r="2770" spans="1:13" x14ac:dyDescent="0.2">
      <c r="A2770">
        <v>2019</v>
      </c>
      <c r="B2770">
        <v>4</v>
      </c>
      <c r="C2770">
        <v>26</v>
      </c>
      <c r="D2770">
        <v>6</v>
      </c>
      <c r="E2770">
        <v>0</v>
      </c>
      <c r="F2770">
        <v>111</v>
      </c>
      <c r="G2770">
        <v>10</v>
      </c>
      <c r="H2770">
        <v>22</v>
      </c>
      <c r="I2770">
        <v>9.1999999999999993</v>
      </c>
      <c r="J2770">
        <v>67.8</v>
      </c>
      <c r="K2770">
        <v>964.2</v>
      </c>
      <c r="L2770">
        <v>30.9</v>
      </c>
      <c r="M2770">
        <v>1.8</v>
      </c>
    </row>
    <row r="2771" spans="1:13" x14ac:dyDescent="0.2">
      <c r="A2771">
        <v>2019</v>
      </c>
      <c r="B2771">
        <v>4</v>
      </c>
      <c r="C2771">
        <v>26</v>
      </c>
      <c r="D2771">
        <v>7</v>
      </c>
      <c r="E2771">
        <v>0</v>
      </c>
      <c r="F2771">
        <v>620</v>
      </c>
      <c r="G2771">
        <v>42</v>
      </c>
      <c r="H2771">
        <v>184</v>
      </c>
      <c r="I2771">
        <v>11.5</v>
      </c>
      <c r="J2771">
        <v>61.3</v>
      </c>
      <c r="K2771">
        <v>964.9</v>
      </c>
      <c r="L2771">
        <v>31.2</v>
      </c>
      <c r="M2771">
        <v>1.7</v>
      </c>
    </row>
    <row r="2772" spans="1:13" x14ac:dyDescent="0.2">
      <c r="A2772">
        <v>2019</v>
      </c>
      <c r="B2772">
        <v>4</v>
      </c>
      <c r="C2772">
        <v>26</v>
      </c>
      <c r="D2772">
        <v>8</v>
      </c>
      <c r="E2772">
        <v>0</v>
      </c>
      <c r="F2772">
        <v>801</v>
      </c>
      <c r="G2772">
        <v>63</v>
      </c>
      <c r="H2772">
        <v>400</v>
      </c>
      <c r="I2772">
        <v>14.7</v>
      </c>
      <c r="J2772">
        <v>48.6</v>
      </c>
      <c r="K2772">
        <v>965.5</v>
      </c>
      <c r="L2772">
        <v>111.3</v>
      </c>
      <c r="M2772">
        <v>0.9</v>
      </c>
    </row>
    <row r="2773" spans="1:13" x14ac:dyDescent="0.2">
      <c r="A2773">
        <v>2019</v>
      </c>
      <c r="B2773">
        <v>4</v>
      </c>
      <c r="C2773">
        <v>26</v>
      </c>
      <c r="D2773">
        <v>9</v>
      </c>
      <c r="E2773">
        <v>0</v>
      </c>
      <c r="F2773">
        <v>876</v>
      </c>
      <c r="G2773">
        <v>81</v>
      </c>
      <c r="H2773">
        <v>603</v>
      </c>
      <c r="I2773">
        <v>16.100000000000001</v>
      </c>
      <c r="J2773">
        <v>51.8</v>
      </c>
      <c r="K2773">
        <v>965.9</v>
      </c>
      <c r="L2773">
        <v>98</v>
      </c>
      <c r="M2773">
        <v>3</v>
      </c>
    </row>
    <row r="2774" spans="1:13" x14ac:dyDescent="0.2">
      <c r="A2774">
        <v>2019</v>
      </c>
      <c r="B2774">
        <v>4</v>
      </c>
      <c r="C2774">
        <v>26</v>
      </c>
      <c r="D2774">
        <v>10</v>
      </c>
      <c r="E2774">
        <v>0</v>
      </c>
      <c r="F2774">
        <v>909</v>
      </c>
      <c r="G2774">
        <v>105</v>
      </c>
      <c r="H2774">
        <v>783</v>
      </c>
      <c r="I2774">
        <v>17.2</v>
      </c>
      <c r="J2774">
        <v>54.2</v>
      </c>
      <c r="K2774">
        <v>966.2</v>
      </c>
      <c r="L2774">
        <v>94.5</v>
      </c>
      <c r="M2774">
        <v>3.8</v>
      </c>
    </row>
    <row r="2775" spans="1:13" x14ac:dyDescent="0.2">
      <c r="A2775">
        <v>2019</v>
      </c>
      <c r="B2775">
        <v>4</v>
      </c>
      <c r="C2775">
        <v>26</v>
      </c>
      <c r="D2775">
        <v>11</v>
      </c>
      <c r="E2775">
        <v>0</v>
      </c>
      <c r="F2775">
        <v>939</v>
      </c>
      <c r="G2775">
        <v>114</v>
      </c>
      <c r="H2775">
        <v>915</v>
      </c>
      <c r="I2775">
        <v>18.3</v>
      </c>
      <c r="J2775">
        <v>46.8</v>
      </c>
      <c r="K2775">
        <v>966</v>
      </c>
      <c r="L2775">
        <v>89.8</v>
      </c>
      <c r="M2775">
        <v>3.6</v>
      </c>
    </row>
    <row r="2776" spans="1:13" x14ac:dyDescent="0.2">
      <c r="A2776">
        <v>2019</v>
      </c>
      <c r="B2776">
        <v>4</v>
      </c>
      <c r="C2776">
        <v>26</v>
      </c>
      <c r="D2776">
        <v>12</v>
      </c>
      <c r="E2776">
        <v>0</v>
      </c>
      <c r="F2776">
        <v>948</v>
      </c>
      <c r="G2776">
        <v>132</v>
      </c>
      <c r="H2776">
        <v>997</v>
      </c>
      <c r="I2776">
        <v>19</v>
      </c>
      <c r="J2776">
        <v>41.3</v>
      </c>
      <c r="K2776">
        <v>965.5</v>
      </c>
      <c r="L2776">
        <v>115</v>
      </c>
      <c r="M2776">
        <v>2.6</v>
      </c>
    </row>
    <row r="2777" spans="1:13" x14ac:dyDescent="0.2">
      <c r="A2777">
        <v>2019</v>
      </c>
      <c r="B2777">
        <v>4</v>
      </c>
      <c r="C2777">
        <v>26</v>
      </c>
      <c r="D2777">
        <v>13</v>
      </c>
      <c r="E2777">
        <v>0</v>
      </c>
      <c r="F2777">
        <v>719</v>
      </c>
      <c r="G2777">
        <v>211</v>
      </c>
      <c r="H2777">
        <v>879</v>
      </c>
      <c r="I2777">
        <v>19.899999999999999</v>
      </c>
      <c r="J2777">
        <v>40.200000000000003</v>
      </c>
      <c r="K2777">
        <v>964.9</v>
      </c>
      <c r="L2777">
        <v>118.3</v>
      </c>
      <c r="M2777">
        <v>2.1</v>
      </c>
    </row>
    <row r="2778" spans="1:13" x14ac:dyDescent="0.2">
      <c r="A2778">
        <v>2019</v>
      </c>
      <c r="B2778">
        <v>4</v>
      </c>
      <c r="C2778">
        <v>26</v>
      </c>
      <c r="D2778">
        <v>14</v>
      </c>
      <c r="E2778">
        <v>0</v>
      </c>
      <c r="F2778">
        <v>867</v>
      </c>
      <c r="G2778">
        <v>173</v>
      </c>
      <c r="H2778">
        <v>929</v>
      </c>
      <c r="I2778">
        <v>20.2</v>
      </c>
      <c r="J2778">
        <v>44.4</v>
      </c>
      <c r="K2778">
        <v>964.6</v>
      </c>
      <c r="L2778">
        <v>259.39999999999998</v>
      </c>
      <c r="M2778">
        <v>4.8</v>
      </c>
    </row>
    <row r="2779" spans="1:13" x14ac:dyDescent="0.2">
      <c r="A2779">
        <v>2019</v>
      </c>
      <c r="B2779">
        <v>4</v>
      </c>
      <c r="C2779">
        <v>26</v>
      </c>
      <c r="D2779">
        <v>15</v>
      </c>
      <c r="E2779">
        <v>0</v>
      </c>
      <c r="F2779">
        <v>897</v>
      </c>
      <c r="G2779">
        <v>130</v>
      </c>
      <c r="H2779">
        <v>827</v>
      </c>
      <c r="I2779">
        <v>20</v>
      </c>
      <c r="J2779">
        <v>44.6</v>
      </c>
      <c r="K2779">
        <v>964.2</v>
      </c>
      <c r="L2779">
        <v>263.60000000000002</v>
      </c>
      <c r="M2779">
        <v>4.2</v>
      </c>
    </row>
    <row r="2780" spans="1:13" x14ac:dyDescent="0.2">
      <c r="A2780">
        <v>2019</v>
      </c>
      <c r="B2780">
        <v>4</v>
      </c>
      <c r="C2780">
        <v>26</v>
      </c>
      <c r="D2780">
        <v>16</v>
      </c>
      <c r="E2780">
        <v>0</v>
      </c>
      <c r="F2780">
        <v>855</v>
      </c>
      <c r="G2780">
        <v>99</v>
      </c>
      <c r="H2780">
        <v>645</v>
      </c>
      <c r="I2780">
        <v>19.7</v>
      </c>
      <c r="J2780">
        <v>45.6</v>
      </c>
      <c r="K2780">
        <v>964.1</v>
      </c>
      <c r="L2780">
        <v>267.89999999999998</v>
      </c>
      <c r="M2780">
        <v>4.2</v>
      </c>
    </row>
    <row r="2781" spans="1:13" x14ac:dyDescent="0.2">
      <c r="A2781">
        <v>2019</v>
      </c>
      <c r="B2781">
        <v>4</v>
      </c>
      <c r="C2781">
        <v>26</v>
      </c>
      <c r="D2781">
        <v>17</v>
      </c>
      <c r="E2781">
        <v>0</v>
      </c>
      <c r="F2781">
        <v>780</v>
      </c>
      <c r="G2781">
        <v>76</v>
      </c>
      <c r="H2781">
        <v>442</v>
      </c>
      <c r="I2781">
        <v>19.399999999999999</v>
      </c>
      <c r="J2781">
        <v>47.2</v>
      </c>
      <c r="K2781">
        <v>964.4</v>
      </c>
      <c r="L2781">
        <v>258.60000000000002</v>
      </c>
      <c r="M2781">
        <v>4.2</v>
      </c>
    </row>
    <row r="2782" spans="1:13" x14ac:dyDescent="0.2">
      <c r="A2782">
        <v>2019</v>
      </c>
      <c r="B2782">
        <v>4</v>
      </c>
      <c r="C2782">
        <v>26</v>
      </c>
      <c r="D2782">
        <v>18</v>
      </c>
      <c r="E2782">
        <v>0</v>
      </c>
      <c r="F2782">
        <v>603</v>
      </c>
      <c r="G2782">
        <v>57</v>
      </c>
      <c r="H2782">
        <v>225</v>
      </c>
      <c r="I2782">
        <v>18.7</v>
      </c>
      <c r="J2782">
        <v>45.9</v>
      </c>
      <c r="K2782">
        <v>965</v>
      </c>
      <c r="L2782">
        <v>262.3</v>
      </c>
      <c r="M2782">
        <v>3.9</v>
      </c>
    </row>
    <row r="2783" spans="1:13" x14ac:dyDescent="0.2">
      <c r="A2783">
        <v>2019</v>
      </c>
      <c r="B2783">
        <v>4</v>
      </c>
      <c r="C2783">
        <v>26</v>
      </c>
      <c r="D2783">
        <v>19</v>
      </c>
      <c r="E2783">
        <v>0</v>
      </c>
      <c r="F2783">
        <v>196</v>
      </c>
      <c r="G2783">
        <v>20</v>
      </c>
      <c r="H2783">
        <v>44</v>
      </c>
      <c r="I2783">
        <v>17.5</v>
      </c>
      <c r="J2783">
        <v>43</v>
      </c>
      <c r="K2783">
        <v>965.5</v>
      </c>
      <c r="L2783">
        <v>255.4</v>
      </c>
      <c r="M2783">
        <v>2.2000000000000002</v>
      </c>
    </row>
    <row r="2784" spans="1:13" x14ac:dyDescent="0.2">
      <c r="A2784">
        <v>2019</v>
      </c>
      <c r="B2784">
        <v>4</v>
      </c>
      <c r="C2784">
        <v>26</v>
      </c>
      <c r="D2784">
        <v>20</v>
      </c>
      <c r="E2784">
        <v>0</v>
      </c>
      <c r="F2784">
        <v>0</v>
      </c>
      <c r="G2784">
        <v>0</v>
      </c>
      <c r="H2784">
        <v>0</v>
      </c>
      <c r="I2784">
        <v>15.4</v>
      </c>
      <c r="J2784">
        <v>51.3</v>
      </c>
      <c r="K2784">
        <v>966.2</v>
      </c>
      <c r="L2784">
        <v>207.1</v>
      </c>
      <c r="M2784">
        <v>1.2</v>
      </c>
    </row>
    <row r="2785" spans="1:13" x14ac:dyDescent="0.2">
      <c r="A2785">
        <v>2019</v>
      </c>
      <c r="B2785">
        <v>4</v>
      </c>
      <c r="C2785">
        <v>26</v>
      </c>
      <c r="D2785">
        <v>21</v>
      </c>
      <c r="E2785">
        <v>0</v>
      </c>
      <c r="F2785">
        <v>0</v>
      </c>
      <c r="G2785">
        <v>0</v>
      </c>
      <c r="H2785">
        <v>0</v>
      </c>
      <c r="I2785">
        <v>14.1</v>
      </c>
      <c r="J2785">
        <v>62</v>
      </c>
      <c r="K2785">
        <v>967.2</v>
      </c>
      <c r="L2785">
        <v>120</v>
      </c>
      <c r="M2785">
        <v>1.2</v>
      </c>
    </row>
    <row r="2786" spans="1:13" x14ac:dyDescent="0.2">
      <c r="A2786">
        <v>2019</v>
      </c>
      <c r="B2786">
        <v>4</v>
      </c>
      <c r="C2786">
        <v>26</v>
      </c>
      <c r="D2786">
        <v>22</v>
      </c>
      <c r="E2786">
        <v>0</v>
      </c>
      <c r="F2786">
        <v>0</v>
      </c>
      <c r="G2786">
        <v>0</v>
      </c>
      <c r="H2786">
        <v>0</v>
      </c>
      <c r="I2786">
        <v>13.2</v>
      </c>
      <c r="J2786">
        <v>66.599999999999994</v>
      </c>
      <c r="K2786">
        <v>967.5</v>
      </c>
      <c r="L2786">
        <v>63.6</v>
      </c>
      <c r="M2786">
        <v>1.7</v>
      </c>
    </row>
    <row r="2787" spans="1:13" x14ac:dyDescent="0.2">
      <c r="A2787">
        <v>2019</v>
      </c>
      <c r="B2787">
        <v>4</v>
      </c>
      <c r="C2787">
        <v>26</v>
      </c>
      <c r="D2787">
        <v>23</v>
      </c>
      <c r="E2787">
        <v>0</v>
      </c>
      <c r="F2787">
        <v>0</v>
      </c>
      <c r="G2787">
        <v>0</v>
      </c>
      <c r="H2787">
        <v>0</v>
      </c>
      <c r="I2787">
        <v>12.7</v>
      </c>
      <c r="J2787">
        <v>71.599999999999994</v>
      </c>
      <c r="K2787">
        <v>967.7</v>
      </c>
      <c r="L2787">
        <v>53.6</v>
      </c>
      <c r="M2787">
        <v>0.8</v>
      </c>
    </row>
    <row r="2788" spans="1:13" x14ac:dyDescent="0.2">
      <c r="A2788">
        <v>2019</v>
      </c>
      <c r="B2788">
        <v>4</v>
      </c>
      <c r="C2788">
        <v>27</v>
      </c>
      <c r="D2788">
        <v>0</v>
      </c>
      <c r="E2788">
        <v>0</v>
      </c>
      <c r="F2788">
        <v>0</v>
      </c>
      <c r="G2788">
        <v>0</v>
      </c>
      <c r="H2788">
        <v>0</v>
      </c>
      <c r="I2788">
        <v>12.7</v>
      </c>
      <c r="J2788">
        <v>70.400000000000006</v>
      </c>
      <c r="K2788">
        <v>967.6</v>
      </c>
      <c r="L2788">
        <v>41.2</v>
      </c>
      <c r="M2788">
        <v>2.2999999999999998</v>
      </c>
    </row>
    <row r="2789" spans="1:13" x14ac:dyDescent="0.2">
      <c r="A2789">
        <v>2019</v>
      </c>
      <c r="B2789">
        <v>4</v>
      </c>
      <c r="C2789">
        <v>27</v>
      </c>
      <c r="D2789">
        <v>1</v>
      </c>
      <c r="E2789">
        <v>0</v>
      </c>
      <c r="F2789">
        <v>0</v>
      </c>
      <c r="G2789">
        <v>0</v>
      </c>
      <c r="H2789">
        <v>0</v>
      </c>
      <c r="I2789">
        <v>12.3</v>
      </c>
      <c r="J2789">
        <v>70.3</v>
      </c>
      <c r="K2789">
        <v>967.4</v>
      </c>
      <c r="L2789">
        <v>55.5</v>
      </c>
      <c r="M2789">
        <v>2.4</v>
      </c>
    </row>
    <row r="2790" spans="1:13" x14ac:dyDescent="0.2">
      <c r="A2790">
        <v>2019</v>
      </c>
      <c r="B2790">
        <v>4</v>
      </c>
      <c r="C2790">
        <v>27</v>
      </c>
      <c r="D2790">
        <v>2</v>
      </c>
      <c r="E2790">
        <v>0</v>
      </c>
      <c r="F2790">
        <v>0</v>
      </c>
      <c r="G2790">
        <v>0</v>
      </c>
      <c r="H2790">
        <v>0</v>
      </c>
      <c r="I2790">
        <v>12.1</v>
      </c>
      <c r="J2790">
        <v>68.8</v>
      </c>
      <c r="K2790">
        <v>967.1</v>
      </c>
      <c r="L2790">
        <v>65.900000000000006</v>
      </c>
      <c r="M2790">
        <v>1.1000000000000001</v>
      </c>
    </row>
    <row r="2791" spans="1:13" x14ac:dyDescent="0.2">
      <c r="A2791">
        <v>2019</v>
      </c>
      <c r="B2791">
        <v>4</v>
      </c>
      <c r="C2791">
        <v>27</v>
      </c>
      <c r="D2791">
        <v>3</v>
      </c>
      <c r="E2791">
        <v>0</v>
      </c>
      <c r="F2791">
        <v>0</v>
      </c>
      <c r="G2791">
        <v>0</v>
      </c>
      <c r="H2791">
        <v>0</v>
      </c>
      <c r="I2791">
        <v>11.3</v>
      </c>
      <c r="J2791">
        <v>72.900000000000006</v>
      </c>
      <c r="K2791">
        <v>967</v>
      </c>
      <c r="L2791">
        <v>98.9</v>
      </c>
      <c r="M2791">
        <v>1.1000000000000001</v>
      </c>
    </row>
    <row r="2792" spans="1:13" x14ac:dyDescent="0.2">
      <c r="A2792">
        <v>2019</v>
      </c>
      <c r="B2792">
        <v>4</v>
      </c>
      <c r="C2792">
        <v>27</v>
      </c>
      <c r="D2792">
        <v>4</v>
      </c>
      <c r="E2792">
        <v>0</v>
      </c>
      <c r="F2792">
        <v>0</v>
      </c>
      <c r="G2792">
        <v>0</v>
      </c>
      <c r="H2792">
        <v>0</v>
      </c>
      <c r="I2792">
        <v>10.8</v>
      </c>
      <c r="J2792">
        <v>75.3</v>
      </c>
      <c r="K2792">
        <v>966.9</v>
      </c>
      <c r="L2792">
        <v>135.9</v>
      </c>
      <c r="M2792">
        <v>1.2</v>
      </c>
    </row>
    <row r="2793" spans="1:13" x14ac:dyDescent="0.2">
      <c r="A2793">
        <v>2019</v>
      </c>
      <c r="B2793">
        <v>4</v>
      </c>
      <c r="C2793">
        <v>27</v>
      </c>
      <c r="D2793">
        <v>5</v>
      </c>
      <c r="E2793">
        <v>0</v>
      </c>
      <c r="F2793">
        <v>0</v>
      </c>
      <c r="G2793">
        <v>0</v>
      </c>
      <c r="H2793">
        <v>0</v>
      </c>
      <c r="I2793">
        <v>10.1</v>
      </c>
      <c r="J2793">
        <v>76.599999999999994</v>
      </c>
      <c r="K2793">
        <v>967.1</v>
      </c>
      <c r="L2793">
        <v>35.799999999999997</v>
      </c>
      <c r="M2793">
        <v>1.1000000000000001</v>
      </c>
    </row>
    <row r="2794" spans="1:13" x14ac:dyDescent="0.2">
      <c r="A2794">
        <v>2019</v>
      </c>
      <c r="B2794">
        <v>4</v>
      </c>
      <c r="C2794">
        <v>27</v>
      </c>
      <c r="D2794">
        <v>6</v>
      </c>
      <c r="E2794">
        <v>0</v>
      </c>
      <c r="F2794">
        <v>110</v>
      </c>
      <c r="G2794">
        <v>11</v>
      </c>
      <c r="H2794">
        <v>23</v>
      </c>
      <c r="I2794">
        <v>11</v>
      </c>
      <c r="J2794">
        <v>71.2</v>
      </c>
      <c r="K2794">
        <v>967.5</v>
      </c>
      <c r="L2794">
        <v>60.8</v>
      </c>
      <c r="M2794">
        <v>1.8</v>
      </c>
    </row>
    <row r="2795" spans="1:13" x14ac:dyDescent="0.2">
      <c r="A2795">
        <v>2019</v>
      </c>
      <c r="B2795">
        <v>4</v>
      </c>
      <c r="C2795">
        <v>27</v>
      </c>
      <c r="D2795">
        <v>7</v>
      </c>
      <c r="E2795">
        <v>0</v>
      </c>
      <c r="F2795">
        <v>623</v>
      </c>
      <c r="G2795">
        <v>40</v>
      </c>
      <c r="H2795">
        <v>186</v>
      </c>
      <c r="I2795">
        <v>14</v>
      </c>
      <c r="J2795">
        <v>64.2</v>
      </c>
      <c r="K2795">
        <v>968.1</v>
      </c>
      <c r="L2795">
        <v>65.7</v>
      </c>
      <c r="M2795">
        <v>0.1</v>
      </c>
    </row>
    <row r="2796" spans="1:13" x14ac:dyDescent="0.2">
      <c r="A2796">
        <v>2019</v>
      </c>
      <c r="B2796">
        <v>4</v>
      </c>
      <c r="C2796">
        <v>27</v>
      </c>
      <c r="D2796">
        <v>8</v>
      </c>
      <c r="E2796">
        <v>0</v>
      </c>
      <c r="F2796">
        <v>815</v>
      </c>
      <c r="G2796">
        <v>55</v>
      </c>
      <c r="H2796">
        <v>401</v>
      </c>
      <c r="I2796">
        <v>16.8</v>
      </c>
      <c r="J2796">
        <v>45</v>
      </c>
      <c r="K2796">
        <v>968.1</v>
      </c>
      <c r="L2796">
        <v>118.3</v>
      </c>
      <c r="M2796">
        <v>1</v>
      </c>
    </row>
    <row r="2797" spans="1:13" x14ac:dyDescent="0.2">
      <c r="A2797">
        <v>2019</v>
      </c>
      <c r="B2797">
        <v>4</v>
      </c>
      <c r="C2797">
        <v>27</v>
      </c>
      <c r="D2797">
        <v>9</v>
      </c>
      <c r="E2797">
        <v>0</v>
      </c>
      <c r="F2797">
        <v>902</v>
      </c>
      <c r="G2797">
        <v>64</v>
      </c>
      <c r="H2797">
        <v>607</v>
      </c>
      <c r="I2797">
        <v>18.899999999999999</v>
      </c>
      <c r="J2797">
        <v>36.5</v>
      </c>
      <c r="K2797">
        <v>968</v>
      </c>
      <c r="L2797">
        <v>109.8</v>
      </c>
      <c r="M2797">
        <v>1.9</v>
      </c>
    </row>
    <row r="2798" spans="1:13" x14ac:dyDescent="0.2">
      <c r="A2798">
        <v>2019</v>
      </c>
      <c r="B2798">
        <v>4</v>
      </c>
      <c r="C2798">
        <v>27</v>
      </c>
      <c r="D2798">
        <v>10</v>
      </c>
      <c r="E2798">
        <v>0</v>
      </c>
      <c r="F2798">
        <v>953</v>
      </c>
      <c r="G2798">
        <v>68</v>
      </c>
      <c r="H2798">
        <v>782</v>
      </c>
      <c r="I2798">
        <v>19.899999999999999</v>
      </c>
      <c r="J2798">
        <v>34.5</v>
      </c>
      <c r="K2798">
        <v>968.1</v>
      </c>
      <c r="L2798">
        <v>124.6</v>
      </c>
      <c r="M2798">
        <v>2.4</v>
      </c>
    </row>
    <row r="2799" spans="1:13" x14ac:dyDescent="0.2">
      <c r="A2799">
        <v>2019</v>
      </c>
      <c r="B2799">
        <v>4</v>
      </c>
      <c r="C2799">
        <v>27</v>
      </c>
      <c r="D2799">
        <v>11</v>
      </c>
      <c r="E2799">
        <v>0</v>
      </c>
      <c r="F2799">
        <v>984</v>
      </c>
      <c r="G2799">
        <v>68</v>
      </c>
      <c r="H2799">
        <v>909</v>
      </c>
      <c r="I2799">
        <v>20.6</v>
      </c>
      <c r="J2799">
        <v>33.799999999999997</v>
      </c>
      <c r="K2799">
        <v>968.2</v>
      </c>
      <c r="L2799">
        <v>113.8</v>
      </c>
      <c r="M2799">
        <v>2.5</v>
      </c>
    </row>
    <row r="2800" spans="1:13" x14ac:dyDescent="0.2">
      <c r="A2800">
        <v>2019</v>
      </c>
      <c r="B2800">
        <v>4</v>
      </c>
      <c r="C2800">
        <v>27</v>
      </c>
      <c r="D2800">
        <v>12</v>
      </c>
      <c r="E2800">
        <v>0</v>
      </c>
      <c r="F2800">
        <v>992</v>
      </c>
      <c r="G2800">
        <v>70</v>
      </c>
      <c r="H2800">
        <v>977</v>
      </c>
      <c r="I2800">
        <v>21.3</v>
      </c>
      <c r="J2800">
        <v>33.200000000000003</v>
      </c>
      <c r="K2800">
        <v>967.9</v>
      </c>
      <c r="L2800">
        <v>105</v>
      </c>
      <c r="M2800">
        <v>2.6</v>
      </c>
    </row>
    <row r="2801" spans="1:13" x14ac:dyDescent="0.2">
      <c r="A2801">
        <v>2019</v>
      </c>
      <c r="B2801">
        <v>4</v>
      </c>
      <c r="C2801">
        <v>27</v>
      </c>
      <c r="D2801">
        <v>13</v>
      </c>
      <c r="E2801">
        <v>0</v>
      </c>
      <c r="F2801">
        <v>988</v>
      </c>
      <c r="G2801">
        <v>72</v>
      </c>
      <c r="H2801">
        <v>981</v>
      </c>
      <c r="I2801">
        <v>21.7</v>
      </c>
      <c r="J2801">
        <v>33.200000000000003</v>
      </c>
      <c r="K2801">
        <v>967.3</v>
      </c>
      <c r="L2801">
        <v>98.1</v>
      </c>
      <c r="M2801">
        <v>2.7</v>
      </c>
    </row>
    <row r="2802" spans="1:13" x14ac:dyDescent="0.2">
      <c r="A2802">
        <v>2019</v>
      </c>
      <c r="B2802">
        <v>4</v>
      </c>
      <c r="C2802">
        <v>27</v>
      </c>
      <c r="D2802">
        <v>14</v>
      </c>
      <c r="E2802">
        <v>0</v>
      </c>
      <c r="F2802">
        <v>977</v>
      </c>
      <c r="G2802">
        <v>72</v>
      </c>
      <c r="H2802">
        <v>926</v>
      </c>
      <c r="I2802">
        <v>22.2</v>
      </c>
      <c r="J2802">
        <v>31.7</v>
      </c>
      <c r="K2802">
        <v>966.7</v>
      </c>
      <c r="L2802">
        <v>81</v>
      </c>
      <c r="M2802">
        <v>3.9</v>
      </c>
    </row>
    <row r="2803" spans="1:13" x14ac:dyDescent="0.2">
      <c r="A2803">
        <v>2019</v>
      </c>
      <c r="B2803">
        <v>4</v>
      </c>
      <c r="C2803">
        <v>27</v>
      </c>
      <c r="D2803">
        <v>15</v>
      </c>
      <c r="E2803">
        <v>0</v>
      </c>
      <c r="F2803">
        <v>958</v>
      </c>
      <c r="G2803">
        <v>68</v>
      </c>
      <c r="H2803">
        <v>814</v>
      </c>
      <c r="I2803">
        <v>22.4</v>
      </c>
      <c r="J2803">
        <v>30.2</v>
      </c>
      <c r="K2803">
        <v>966.2</v>
      </c>
      <c r="L2803">
        <v>96.1</v>
      </c>
      <c r="M2803">
        <v>4.9000000000000004</v>
      </c>
    </row>
    <row r="2804" spans="1:13" x14ac:dyDescent="0.2">
      <c r="A2804">
        <v>2019</v>
      </c>
      <c r="B2804">
        <v>4</v>
      </c>
      <c r="C2804">
        <v>27</v>
      </c>
      <c r="D2804">
        <v>16</v>
      </c>
      <c r="E2804">
        <v>0</v>
      </c>
      <c r="F2804">
        <v>923</v>
      </c>
      <c r="G2804">
        <v>61</v>
      </c>
      <c r="H2804">
        <v>653</v>
      </c>
      <c r="I2804">
        <v>22</v>
      </c>
      <c r="J2804">
        <v>30.7</v>
      </c>
      <c r="K2804">
        <v>965.8</v>
      </c>
      <c r="L2804">
        <v>93.4</v>
      </c>
      <c r="M2804">
        <v>4.5999999999999996</v>
      </c>
    </row>
    <row r="2805" spans="1:13" x14ac:dyDescent="0.2">
      <c r="A2805">
        <v>2019</v>
      </c>
      <c r="B2805">
        <v>4</v>
      </c>
      <c r="C2805">
        <v>27</v>
      </c>
      <c r="D2805">
        <v>17</v>
      </c>
      <c r="E2805">
        <v>0</v>
      </c>
      <c r="F2805">
        <v>848</v>
      </c>
      <c r="G2805">
        <v>54</v>
      </c>
      <c r="H2805">
        <v>453</v>
      </c>
      <c r="I2805">
        <v>20.8</v>
      </c>
      <c r="J2805">
        <v>34.4</v>
      </c>
      <c r="K2805">
        <v>965.8</v>
      </c>
      <c r="L2805">
        <v>96.7</v>
      </c>
      <c r="M2805">
        <v>5.7</v>
      </c>
    </row>
    <row r="2806" spans="1:13" x14ac:dyDescent="0.2">
      <c r="A2806">
        <v>2019</v>
      </c>
      <c r="B2806">
        <v>4</v>
      </c>
      <c r="C2806">
        <v>27</v>
      </c>
      <c r="D2806">
        <v>18</v>
      </c>
      <c r="E2806">
        <v>0</v>
      </c>
      <c r="F2806">
        <v>690</v>
      </c>
      <c r="G2806">
        <v>43</v>
      </c>
      <c r="H2806">
        <v>236</v>
      </c>
      <c r="I2806">
        <v>19.600000000000001</v>
      </c>
      <c r="J2806">
        <v>36.5</v>
      </c>
      <c r="K2806">
        <v>965.9</v>
      </c>
      <c r="L2806">
        <v>95.7</v>
      </c>
      <c r="M2806">
        <v>5.4</v>
      </c>
    </row>
    <row r="2807" spans="1:13" x14ac:dyDescent="0.2">
      <c r="A2807">
        <v>2019</v>
      </c>
      <c r="B2807">
        <v>4</v>
      </c>
      <c r="C2807">
        <v>27</v>
      </c>
      <c r="D2807">
        <v>19</v>
      </c>
      <c r="E2807">
        <v>0</v>
      </c>
      <c r="F2807">
        <v>256</v>
      </c>
      <c r="G2807">
        <v>17</v>
      </c>
      <c r="H2807">
        <v>48</v>
      </c>
      <c r="I2807">
        <v>17.600000000000001</v>
      </c>
      <c r="J2807">
        <v>41.3</v>
      </c>
      <c r="K2807">
        <v>966.3</v>
      </c>
      <c r="L2807">
        <v>96.9</v>
      </c>
      <c r="M2807">
        <v>5.2</v>
      </c>
    </row>
    <row r="2808" spans="1:13" x14ac:dyDescent="0.2">
      <c r="A2808">
        <v>2019</v>
      </c>
      <c r="B2808">
        <v>4</v>
      </c>
      <c r="C2808">
        <v>27</v>
      </c>
      <c r="D2808">
        <v>20</v>
      </c>
      <c r="E2808">
        <v>0</v>
      </c>
      <c r="F2808">
        <v>0</v>
      </c>
      <c r="G2808">
        <v>0</v>
      </c>
      <c r="H2808">
        <v>0</v>
      </c>
      <c r="I2808">
        <v>15.6</v>
      </c>
      <c r="J2808">
        <v>54.4</v>
      </c>
      <c r="K2808">
        <v>967</v>
      </c>
      <c r="L2808">
        <v>82.9</v>
      </c>
      <c r="M2808">
        <v>2.8</v>
      </c>
    </row>
    <row r="2809" spans="1:13" x14ac:dyDescent="0.2">
      <c r="A2809">
        <v>2019</v>
      </c>
      <c r="B2809">
        <v>4</v>
      </c>
      <c r="C2809">
        <v>27</v>
      </c>
      <c r="D2809">
        <v>21</v>
      </c>
      <c r="E2809">
        <v>0</v>
      </c>
      <c r="F2809">
        <v>0</v>
      </c>
      <c r="G2809">
        <v>0</v>
      </c>
      <c r="H2809">
        <v>0</v>
      </c>
      <c r="I2809">
        <v>14.1</v>
      </c>
      <c r="J2809">
        <v>64.7</v>
      </c>
      <c r="K2809">
        <v>967.4</v>
      </c>
      <c r="L2809">
        <v>103.6</v>
      </c>
      <c r="M2809">
        <v>2.1</v>
      </c>
    </row>
    <row r="2810" spans="1:13" x14ac:dyDescent="0.2">
      <c r="A2810">
        <v>2019</v>
      </c>
      <c r="B2810">
        <v>4</v>
      </c>
      <c r="C2810">
        <v>27</v>
      </c>
      <c r="D2810">
        <v>22</v>
      </c>
      <c r="E2810">
        <v>0</v>
      </c>
      <c r="F2810">
        <v>0</v>
      </c>
      <c r="G2810">
        <v>0</v>
      </c>
      <c r="H2810">
        <v>0</v>
      </c>
      <c r="I2810">
        <v>12.9</v>
      </c>
      <c r="J2810">
        <v>71.599999999999994</v>
      </c>
      <c r="K2810">
        <v>967.5</v>
      </c>
      <c r="L2810">
        <v>99.8</v>
      </c>
      <c r="M2810">
        <v>1.7</v>
      </c>
    </row>
    <row r="2811" spans="1:13" x14ac:dyDescent="0.2">
      <c r="A2811">
        <v>2019</v>
      </c>
      <c r="B2811">
        <v>4</v>
      </c>
      <c r="C2811">
        <v>27</v>
      </c>
      <c r="D2811">
        <v>23</v>
      </c>
      <c r="E2811">
        <v>0</v>
      </c>
      <c r="F2811">
        <v>0</v>
      </c>
      <c r="G2811">
        <v>0</v>
      </c>
      <c r="H2811">
        <v>0</v>
      </c>
      <c r="I2811">
        <v>12.8</v>
      </c>
      <c r="J2811">
        <v>68.7</v>
      </c>
      <c r="K2811">
        <v>967.4</v>
      </c>
      <c r="L2811">
        <v>26.8</v>
      </c>
      <c r="M2811">
        <v>0.8</v>
      </c>
    </row>
    <row r="2812" spans="1:13" x14ac:dyDescent="0.2">
      <c r="A2812">
        <v>2019</v>
      </c>
      <c r="B2812">
        <v>4</v>
      </c>
      <c r="C2812">
        <v>28</v>
      </c>
      <c r="D2812">
        <v>0</v>
      </c>
      <c r="E2812">
        <v>0</v>
      </c>
      <c r="F2812">
        <v>0</v>
      </c>
      <c r="G2812">
        <v>0</v>
      </c>
      <c r="H2812">
        <v>0</v>
      </c>
      <c r="I2812">
        <v>12.7</v>
      </c>
      <c r="J2812">
        <v>63.2</v>
      </c>
      <c r="K2812">
        <v>967.1</v>
      </c>
      <c r="L2812">
        <v>39.6</v>
      </c>
      <c r="M2812">
        <v>1.4</v>
      </c>
    </row>
    <row r="2813" spans="1:13" x14ac:dyDescent="0.2">
      <c r="A2813">
        <v>2019</v>
      </c>
      <c r="B2813">
        <v>4</v>
      </c>
      <c r="C2813">
        <v>28</v>
      </c>
      <c r="D2813">
        <v>1</v>
      </c>
      <c r="E2813">
        <v>0</v>
      </c>
      <c r="F2813">
        <v>0</v>
      </c>
      <c r="G2813">
        <v>0</v>
      </c>
      <c r="H2813">
        <v>0</v>
      </c>
      <c r="I2813">
        <v>12.4</v>
      </c>
      <c r="J2813">
        <v>58.7</v>
      </c>
      <c r="K2813">
        <v>966.6</v>
      </c>
      <c r="L2813">
        <v>68.3</v>
      </c>
      <c r="M2813">
        <v>1.6</v>
      </c>
    </row>
    <row r="2814" spans="1:13" x14ac:dyDescent="0.2">
      <c r="A2814">
        <v>2019</v>
      </c>
      <c r="B2814">
        <v>4</v>
      </c>
      <c r="C2814">
        <v>28</v>
      </c>
      <c r="D2814">
        <v>2</v>
      </c>
      <c r="E2814">
        <v>0</v>
      </c>
      <c r="F2814">
        <v>0</v>
      </c>
      <c r="G2814">
        <v>0</v>
      </c>
      <c r="H2814">
        <v>0</v>
      </c>
      <c r="I2814">
        <v>11.3</v>
      </c>
      <c r="J2814">
        <v>64.900000000000006</v>
      </c>
      <c r="K2814">
        <v>966</v>
      </c>
      <c r="L2814">
        <v>93.2</v>
      </c>
      <c r="M2814">
        <v>0.9</v>
      </c>
    </row>
    <row r="2815" spans="1:13" x14ac:dyDescent="0.2">
      <c r="A2815">
        <v>2019</v>
      </c>
      <c r="B2815">
        <v>4</v>
      </c>
      <c r="C2815">
        <v>28</v>
      </c>
      <c r="D2815">
        <v>3</v>
      </c>
      <c r="E2815">
        <v>0</v>
      </c>
      <c r="F2815">
        <v>0</v>
      </c>
      <c r="G2815">
        <v>0</v>
      </c>
      <c r="H2815">
        <v>0</v>
      </c>
      <c r="I2815">
        <v>10.4</v>
      </c>
      <c r="J2815">
        <v>66.8</v>
      </c>
      <c r="K2815">
        <v>965.6</v>
      </c>
      <c r="L2815">
        <v>22.7</v>
      </c>
      <c r="M2815">
        <v>0.9</v>
      </c>
    </row>
    <row r="2816" spans="1:13" x14ac:dyDescent="0.2">
      <c r="A2816">
        <v>2019</v>
      </c>
      <c r="B2816">
        <v>4</v>
      </c>
      <c r="C2816">
        <v>28</v>
      </c>
      <c r="D2816">
        <v>4</v>
      </c>
      <c r="E2816">
        <v>0</v>
      </c>
      <c r="F2816">
        <v>0</v>
      </c>
      <c r="G2816">
        <v>0</v>
      </c>
      <c r="H2816">
        <v>0</v>
      </c>
      <c r="I2816">
        <v>10.5</v>
      </c>
      <c r="J2816">
        <v>65.599999999999994</v>
      </c>
      <c r="K2816">
        <v>965.5</v>
      </c>
      <c r="L2816">
        <v>21.8</v>
      </c>
      <c r="M2816">
        <v>1.2</v>
      </c>
    </row>
    <row r="2817" spans="1:13" x14ac:dyDescent="0.2">
      <c r="A2817">
        <v>2019</v>
      </c>
      <c r="B2817">
        <v>4</v>
      </c>
      <c r="C2817">
        <v>28</v>
      </c>
      <c r="D2817">
        <v>5</v>
      </c>
      <c r="E2817">
        <v>0</v>
      </c>
      <c r="F2817">
        <v>0</v>
      </c>
      <c r="G2817">
        <v>0</v>
      </c>
      <c r="H2817">
        <v>0</v>
      </c>
      <c r="I2817">
        <v>11.1</v>
      </c>
      <c r="J2817">
        <v>60.9</v>
      </c>
      <c r="K2817">
        <v>965.3</v>
      </c>
      <c r="L2817">
        <v>33.700000000000003</v>
      </c>
      <c r="M2817">
        <v>1.7</v>
      </c>
    </row>
    <row r="2818" spans="1:13" x14ac:dyDescent="0.2">
      <c r="A2818">
        <v>2019</v>
      </c>
      <c r="B2818">
        <v>4</v>
      </c>
      <c r="C2818">
        <v>28</v>
      </c>
      <c r="D2818">
        <v>6</v>
      </c>
      <c r="E2818">
        <v>0</v>
      </c>
      <c r="F2818">
        <v>125</v>
      </c>
      <c r="G2818">
        <v>17</v>
      </c>
      <c r="H2818">
        <v>32</v>
      </c>
      <c r="I2818">
        <v>11.4</v>
      </c>
      <c r="J2818">
        <v>61.3</v>
      </c>
      <c r="K2818">
        <v>965.2</v>
      </c>
      <c r="L2818">
        <v>46</v>
      </c>
      <c r="M2818">
        <v>1.6</v>
      </c>
    </row>
    <row r="2819" spans="1:13" x14ac:dyDescent="0.2">
      <c r="A2819">
        <v>2019</v>
      </c>
      <c r="B2819">
        <v>4</v>
      </c>
      <c r="C2819">
        <v>28</v>
      </c>
      <c r="D2819">
        <v>7</v>
      </c>
      <c r="E2819">
        <v>0</v>
      </c>
      <c r="F2819">
        <v>409</v>
      </c>
      <c r="G2819">
        <v>61</v>
      </c>
      <c r="H2819">
        <v>160</v>
      </c>
      <c r="I2819">
        <v>13.4</v>
      </c>
      <c r="J2819">
        <v>58</v>
      </c>
      <c r="K2819">
        <v>965.3</v>
      </c>
      <c r="L2819">
        <v>74.2</v>
      </c>
      <c r="M2819">
        <v>1.5</v>
      </c>
    </row>
    <row r="2820" spans="1:13" x14ac:dyDescent="0.2">
      <c r="A2820">
        <v>2019</v>
      </c>
      <c r="B2820">
        <v>4</v>
      </c>
      <c r="C2820">
        <v>28</v>
      </c>
      <c r="D2820">
        <v>8</v>
      </c>
      <c r="E2820">
        <v>0</v>
      </c>
      <c r="F2820">
        <v>777</v>
      </c>
      <c r="G2820">
        <v>69</v>
      </c>
      <c r="H2820">
        <v>403</v>
      </c>
      <c r="I2820">
        <v>16.399999999999999</v>
      </c>
      <c r="J2820">
        <v>49.5</v>
      </c>
      <c r="K2820">
        <v>965.3</v>
      </c>
      <c r="L2820">
        <v>91.9</v>
      </c>
      <c r="M2820">
        <v>3</v>
      </c>
    </row>
    <row r="2821" spans="1:13" x14ac:dyDescent="0.2">
      <c r="A2821">
        <v>2019</v>
      </c>
      <c r="B2821">
        <v>4</v>
      </c>
      <c r="C2821">
        <v>28</v>
      </c>
      <c r="D2821">
        <v>9</v>
      </c>
      <c r="E2821">
        <v>0</v>
      </c>
      <c r="F2821">
        <v>865</v>
      </c>
      <c r="G2821">
        <v>80</v>
      </c>
      <c r="H2821">
        <v>605</v>
      </c>
      <c r="I2821">
        <v>18.7</v>
      </c>
      <c r="J2821">
        <v>42.2</v>
      </c>
      <c r="K2821">
        <v>965</v>
      </c>
      <c r="L2821">
        <v>105.6</v>
      </c>
      <c r="M2821">
        <v>4.3</v>
      </c>
    </row>
    <row r="2822" spans="1:13" x14ac:dyDescent="0.2">
      <c r="A2822">
        <v>2019</v>
      </c>
      <c r="B2822">
        <v>4</v>
      </c>
      <c r="C2822">
        <v>28</v>
      </c>
      <c r="D2822">
        <v>10</v>
      </c>
      <c r="E2822">
        <v>0</v>
      </c>
      <c r="F2822">
        <v>963</v>
      </c>
      <c r="G2822">
        <v>67</v>
      </c>
      <c r="H2822">
        <v>791</v>
      </c>
      <c r="I2822">
        <v>20.6</v>
      </c>
      <c r="J2822">
        <v>36.700000000000003</v>
      </c>
      <c r="K2822">
        <v>964.9</v>
      </c>
      <c r="L2822">
        <v>106.8</v>
      </c>
      <c r="M2822">
        <v>4.3</v>
      </c>
    </row>
    <row r="2823" spans="1:13" x14ac:dyDescent="0.2">
      <c r="A2823">
        <v>2019</v>
      </c>
      <c r="B2823">
        <v>4</v>
      </c>
      <c r="C2823">
        <v>28</v>
      </c>
      <c r="D2823">
        <v>11</v>
      </c>
      <c r="E2823">
        <v>0</v>
      </c>
      <c r="F2823">
        <v>948</v>
      </c>
      <c r="G2823">
        <v>87</v>
      </c>
      <c r="H2823">
        <v>902</v>
      </c>
      <c r="I2823">
        <v>22</v>
      </c>
      <c r="J2823">
        <v>32</v>
      </c>
      <c r="K2823">
        <v>964.7</v>
      </c>
      <c r="L2823">
        <v>92.3</v>
      </c>
      <c r="M2823">
        <v>4.5999999999999996</v>
      </c>
    </row>
    <row r="2824" spans="1:13" x14ac:dyDescent="0.2">
      <c r="A2824">
        <v>2019</v>
      </c>
      <c r="B2824">
        <v>4</v>
      </c>
      <c r="C2824">
        <v>28</v>
      </c>
      <c r="D2824">
        <v>12</v>
      </c>
      <c r="E2824">
        <v>0</v>
      </c>
      <c r="F2824">
        <v>964</v>
      </c>
      <c r="G2824">
        <v>92</v>
      </c>
      <c r="H2824">
        <v>976</v>
      </c>
      <c r="I2824">
        <v>22.3</v>
      </c>
      <c r="J2824">
        <v>31.7</v>
      </c>
      <c r="K2824">
        <v>964.3</v>
      </c>
      <c r="L2824">
        <v>102.2</v>
      </c>
      <c r="M2824">
        <v>5.6</v>
      </c>
    </row>
    <row r="2825" spans="1:13" x14ac:dyDescent="0.2">
      <c r="A2825">
        <v>2019</v>
      </c>
      <c r="B2825">
        <v>4</v>
      </c>
      <c r="C2825">
        <v>28</v>
      </c>
      <c r="D2825">
        <v>13</v>
      </c>
      <c r="E2825">
        <v>0</v>
      </c>
      <c r="F2825">
        <v>908</v>
      </c>
      <c r="G2825">
        <v>118</v>
      </c>
      <c r="H2825">
        <v>958</v>
      </c>
      <c r="I2825">
        <v>22.3</v>
      </c>
      <c r="J2825">
        <v>28.2</v>
      </c>
      <c r="K2825">
        <v>963.7</v>
      </c>
      <c r="L2825">
        <v>100.9</v>
      </c>
      <c r="M2825">
        <v>6.6</v>
      </c>
    </row>
    <row r="2826" spans="1:13" x14ac:dyDescent="0.2">
      <c r="A2826">
        <v>2019</v>
      </c>
      <c r="B2826">
        <v>4</v>
      </c>
      <c r="C2826">
        <v>28</v>
      </c>
      <c r="D2826">
        <v>14</v>
      </c>
      <c r="E2826">
        <v>0</v>
      </c>
      <c r="F2826">
        <v>923</v>
      </c>
      <c r="G2826">
        <v>121</v>
      </c>
      <c r="H2826">
        <v>932</v>
      </c>
      <c r="I2826">
        <v>22.7</v>
      </c>
      <c r="J2826">
        <v>27.7</v>
      </c>
      <c r="K2826">
        <v>963</v>
      </c>
      <c r="L2826">
        <v>99</v>
      </c>
      <c r="M2826">
        <v>7.2</v>
      </c>
    </row>
    <row r="2827" spans="1:13" x14ac:dyDescent="0.2">
      <c r="A2827">
        <v>2019</v>
      </c>
      <c r="B2827">
        <v>4</v>
      </c>
      <c r="C2827">
        <v>28</v>
      </c>
      <c r="D2827">
        <v>15</v>
      </c>
      <c r="E2827">
        <v>0</v>
      </c>
      <c r="F2827">
        <v>937</v>
      </c>
      <c r="G2827">
        <v>96</v>
      </c>
      <c r="H2827">
        <v>829</v>
      </c>
      <c r="I2827">
        <v>22.9</v>
      </c>
      <c r="J2827">
        <v>27.4</v>
      </c>
      <c r="K2827">
        <v>962.3</v>
      </c>
      <c r="L2827">
        <v>98</v>
      </c>
      <c r="M2827">
        <v>7.1</v>
      </c>
    </row>
    <row r="2828" spans="1:13" x14ac:dyDescent="0.2">
      <c r="A2828">
        <v>2019</v>
      </c>
      <c r="B2828">
        <v>4</v>
      </c>
      <c r="C2828">
        <v>28</v>
      </c>
      <c r="D2828">
        <v>16</v>
      </c>
      <c r="E2828">
        <v>0</v>
      </c>
      <c r="F2828">
        <v>886</v>
      </c>
      <c r="G2828">
        <v>86</v>
      </c>
      <c r="H2828">
        <v>657</v>
      </c>
      <c r="I2828">
        <v>22.6</v>
      </c>
      <c r="J2828">
        <v>29.1</v>
      </c>
      <c r="K2828">
        <v>961.9</v>
      </c>
      <c r="L2828">
        <v>100.2</v>
      </c>
      <c r="M2828">
        <v>6.8</v>
      </c>
    </row>
    <row r="2829" spans="1:13" x14ac:dyDescent="0.2">
      <c r="A2829">
        <v>2019</v>
      </c>
      <c r="B2829">
        <v>4</v>
      </c>
      <c r="C2829">
        <v>28</v>
      </c>
      <c r="D2829">
        <v>17</v>
      </c>
      <c r="E2829">
        <v>0</v>
      </c>
      <c r="F2829">
        <v>789</v>
      </c>
      <c r="G2829">
        <v>79</v>
      </c>
      <c r="H2829">
        <v>453</v>
      </c>
      <c r="I2829">
        <v>21.6</v>
      </c>
      <c r="J2829">
        <v>31.7</v>
      </c>
      <c r="K2829">
        <v>961.7</v>
      </c>
      <c r="L2829">
        <v>102.2</v>
      </c>
      <c r="M2829">
        <v>6.5</v>
      </c>
    </row>
    <row r="2830" spans="1:13" x14ac:dyDescent="0.2">
      <c r="A2830">
        <v>2019</v>
      </c>
      <c r="B2830">
        <v>4</v>
      </c>
      <c r="C2830">
        <v>28</v>
      </c>
      <c r="D2830">
        <v>18</v>
      </c>
      <c r="E2830">
        <v>0</v>
      </c>
      <c r="F2830">
        <v>661</v>
      </c>
      <c r="G2830">
        <v>52</v>
      </c>
      <c r="H2830">
        <v>241</v>
      </c>
      <c r="I2830">
        <v>20.3</v>
      </c>
      <c r="J2830">
        <v>34.299999999999997</v>
      </c>
      <c r="K2830">
        <v>961.7</v>
      </c>
      <c r="L2830">
        <v>99.8</v>
      </c>
      <c r="M2830">
        <v>5.5</v>
      </c>
    </row>
    <row r="2831" spans="1:13" x14ac:dyDescent="0.2">
      <c r="A2831">
        <v>2019</v>
      </c>
      <c r="B2831">
        <v>4</v>
      </c>
      <c r="C2831">
        <v>28</v>
      </c>
      <c r="D2831">
        <v>19</v>
      </c>
      <c r="E2831">
        <v>0</v>
      </c>
      <c r="F2831">
        <v>227</v>
      </c>
      <c r="G2831">
        <v>21</v>
      </c>
      <c r="H2831">
        <v>50</v>
      </c>
      <c r="I2831">
        <v>18</v>
      </c>
      <c r="J2831">
        <v>39</v>
      </c>
      <c r="K2831">
        <v>961.9</v>
      </c>
      <c r="L2831">
        <v>95</v>
      </c>
      <c r="M2831">
        <v>5.0999999999999996</v>
      </c>
    </row>
    <row r="2832" spans="1:13" x14ac:dyDescent="0.2">
      <c r="A2832">
        <v>2019</v>
      </c>
      <c r="B2832">
        <v>4</v>
      </c>
      <c r="C2832">
        <v>28</v>
      </c>
      <c r="D2832">
        <v>20</v>
      </c>
      <c r="E2832">
        <v>0</v>
      </c>
      <c r="F2832">
        <v>0</v>
      </c>
      <c r="G2832">
        <v>0</v>
      </c>
      <c r="H2832">
        <v>0</v>
      </c>
      <c r="I2832">
        <v>15.4</v>
      </c>
      <c r="J2832">
        <v>45.1</v>
      </c>
      <c r="K2832">
        <v>962.4</v>
      </c>
      <c r="L2832">
        <v>97.7</v>
      </c>
      <c r="M2832">
        <v>4.5999999999999996</v>
      </c>
    </row>
    <row r="2833" spans="1:13" x14ac:dyDescent="0.2">
      <c r="A2833">
        <v>2019</v>
      </c>
      <c r="B2833">
        <v>4</v>
      </c>
      <c r="C2833">
        <v>28</v>
      </c>
      <c r="D2833">
        <v>21</v>
      </c>
      <c r="E2833">
        <v>0</v>
      </c>
      <c r="F2833">
        <v>0</v>
      </c>
      <c r="G2833">
        <v>0</v>
      </c>
      <c r="H2833">
        <v>0</v>
      </c>
      <c r="I2833">
        <v>13.8</v>
      </c>
      <c r="J2833">
        <v>50.8</v>
      </c>
      <c r="K2833">
        <v>963</v>
      </c>
      <c r="L2833">
        <v>99.5</v>
      </c>
      <c r="M2833">
        <v>2.4</v>
      </c>
    </row>
    <row r="2834" spans="1:13" x14ac:dyDescent="0.2">
      <c r="A2834">
        <v>2019</v>
      </c>
      <c r="B2834">
        <v>4</v>
      </c>
      <c r="C2834">
        <v>28</v>
      </c>
      <c r="D2834">
        <v>22</v>
      </c>
      <c r="E2834">
        <v>0</v>
      </c>
      <c r="F2834">
        <v>0</v>
      </c>
      <c r="G2834">
        <v>0</v>
      </c>
      <c r="H2834">
        <v>0</v>
      </c>
      <c r="I2834">
        <v>13.7</v>
      </c>
      <c r="J2834">
        <v>49.4</v>
      </c>
      <c r="K2834">
        <v>963.2</v>
      </c>
      <c r="L2834">
        <v>79.3</v>
      </c>
      <c r="M2834">
        <v>2.8</v>
      </c>
    </row>
    <row r="2835" spans="1:13" x14ac:dyDescent="0.2">
      <c r="A2835">
        <v>2019</v>
      </c>
      <c r="B2835">
        <v>4</v>
      </c>
      <c r="C2835">
        <v>28</v>
      </c>
      <c r="D2835">
        <v>23</v>
      </c>
      <c r="E2835">
        <v>0</v>
      </c>
      <c r="F2835">
        <v>0</v>
      </c>
      <c r="G2835">
        <v>0</v>
      </c>
      <c r="H2835">
        <v>0</v>
      </c>
      <c r="I2835">
        <v>13.5</v>
      </c>
      <c r="J2835">
        <v>49.8</v>
      </c>
      <c r="K2835">
        <v>963.1</v>
      </c>
      <c r="L2835">
        <v>52.9</v>
      </c>
      <c r="M2835">
        <v>2.4</v>
      </c>
    </row>
    <row r="2836" spans="1:13" x14ac:dyDescent="0.2">
      <c r="A2836">
        <v>2019</v>
      </c>
      <c r="B2836">
        <v>4</v>
      </c>
      <c r="C2836">
        <v>29</v>
      </c>
      <c r="D2836">
        <v>0</v>
      </c>
      <c r="E2836">
        <v>0</v>
      </c>
      <c r="F2836">
        <v>0</v>
      </c>
      <c r="G2836">
        <v>0</v>
      </c>
      <c r="H2836">
        <v>0</v>
      </c>
      <c r="I2836">
        <v>13</v>
      </c>
      <c r="J2836">
        <v>53.7</v>
      </c>
      <c r="K2836">
        <v>962.9</v>
      </c>
      <c r="L2836">
        <v>60.4</v>
      </c>
      <c r="M2836">
        <v>1.4</v>
      </c>
    </row>
    <row r="2837" spans="1:13" x14ac:dyDescent="0.2">
      <c r="A2837">
        <v>2019</v>
      </c>
      <c r="B2837">
        <v>4</v>
      </c>
      <c r="C2837">
        <v>29</v>
      </c>
      <c r="D2837">
        <v>1</v>
      </c>
      <c r="E2837">
        <v>0</v>
      </c>
      <c r="F2837">
        <v>0</v>
      </c>
      <c r="G2837">
        <v>0</v>
      </c>
      <c r="H2837">
        <v>0</v>
      </c>
      <c r="I2837">
        <v>13</v>
      </c>
      <c r="J2837">
        <v>56.7</v>
      </c>
      <c r="K2837">
        <v>962.7</v>
      </c>
      <c r="L2837">
        <v>40.5</v>
      </c>
      <c r="M2837">
        <v>1.4</v>
      </c>
    </row>
    <row r="2838" spans="1:13" x14ac:dyDescent="0.2">
      <c r="A2838">
        <v>2019</v>
      </c>
      <c r="B2838">
        <v>4</v>
      </c>
      <c r="C2838">
        <v>29</v>
      </c>
      <c r="D2838">
        <v>2</v>
      </c>
      <c r="E2838">
        <v>0</v>
      </c>
      <c r="F2838">
        <v>0</v>
      </c>
      <c r="G2838">
        <v>0</v>
      </c>
      <c r="H2838">
        <v>0</v>
      </c>
      <c r="I2838">
        <v>11.3</v>
      </c>
      <c r="J2838">
        <v>66.2</v>
      </c>
      <c r="K2838">
        <v>962.2</v>
      </c>
      <c r="L2838">
        <v>64</v>
      </c>
      <c r="M2838">
        <v>0.8</v>
      </c>
    </row>
    <row r="2839" spans="1:13" x14ac:dyDescent="0.2">
      <c r="A2839">
        <v>2019</v>
      </c>
      <c r="B2839">
        <v>4</v>
      </c>
      <c r="C2839">
        <v>29</v>
      </c>
      <c r="D2839">
        <v>3</v>
      </c>
      <c r="E2839">
        <v>0</v>
      </c>
      <c r="F2839">
        <v>0</v>
      </c>
      <c r="G2839">
        <v>0</v>
      </c>
      <c r="H2839">
        <v>0</v>
      </c>
      <c r="I2839">
        <v>12</v>
      </c>
      <c r="J2839">
        <v>63.3</v>
      </c>
      <c r="K2839">
        <v>961.7</v>
      </c>
      <c r="L2839">
        <v>50.3</v>
      </c>
      <c r="M2839">
        <v>1.4</v>
      </c>
    </row>
    <row r="2840" spans="1:13" x14ac:dyDescent="0.2">
      <c r="A2840">
        <v>2019</v>
      </c>
      <c r="B2840">
        <v>4</v>
      </c>
      <c r="C2840">
        <v>29</v>
      </c>
      <c r="D2840">
        <v>4</v>
      </c>
      <c r="E2840">
        <v>0</v>
      </c>
      <c r="F2840">
        <v>0</v>
      </c>
      <c r="G2840">
        <v>0</v>
      </c>
      <c r="H2840">
        <v>0</v>
      </c>
      <c r="I2840">
        <v>13.8</v>
      </c>
      <c r="J2840">
        <v>55</v>
      </c>
      <c r="K2840">
        <v>961.1</v>
      </c>
      <c r="L2840">
        <v>44.9</v>
      </c>
      <c r="M2840">
        <v>2.4</v>
      </c>
    </row>
    <row r="2841" spans="1:13" x14ac:dyDescent="0.2">
      <c r="A2841">
        <v>2019</v>
      </c>
      <c r="B2841">
        <v>4</v>
      </c>
      <c r="C2841">
        <v>29</v>
      </c>
      <c r="D2841">
        <v>5</v>
      </c>
      <c r="E2841">
        <v>0</v>
      </c>
      <c r="F2841">
        <v>0</v>
      </c>
      <c r="G2841">
        <v>0</v>
      </c>
      <c r="H2841">
        <v>0</v>
      </c>
      <c r="I2841">
        <v>13</v>
      </c>
      <c r="J2841">
        <v>60.8</v>
      </c>
      <c r="K2841">
        <v>961.1</v>
      </c>
      <c r="L2841">
        <v>51.7</v>
      </c>
      <c r="M2841">
        <v>1.7</v>
      </c>
    </row>
    <row r="2842" spans="1:13" x14ac:dyDescent="0.2">
      <c r="A2842">
        <v>2019</v>
      </c>
      <c r="B2842">
        <v>4</v>
      </c>
      <c r="C2842">
        <v>29</v>
      </c>
      <c r="D2842">
        <v>6</v>
      </c>
      <c r="E2842">
        <v>0</v>
      </c>
      <c r="F2842">
        <v>0</v>
      </c>
      <c r="G2842">
        <v>15</v>
      </c>
      <c r="H2842">
        <v>15</v>
      </c>
      <c r="I2842">
        <v>13.3</v>
      </c>
      <c r="J2842">
        <v>58.5</v>
      </c>
      <c r="K2842">
        <v>961.4</v>
      </c>
      <c r="L2842">
        <v>59</v>
      </c>
      <c r="M2842">
        <v>2.2999999999999998</v>
      </c>
    </row>
    <row r="2843" spans="1:13" x14ac:dyDescent="0.2">
      <c r="A2843">
        <v>2019</v>
      </c>
      <c r="B2843">
        <v>4</v>
      </c>
      <c r="C2843">
        <v>29</v>
      </c>
      <c r="D2843">
        <v>7</v>
      </c>
      <c r="E2843">
        <v>0</v>
      </c>
      <c r="F2843">
        <v>72</v>
      </c>
      <c r="G2843">
        <v>102</v>
      </c>
      <c r="H2843">
        <v>122</v>
      </c>
      <c r="I2843">
        <v>15.1</v>
      </c>
      <c r="J2843">
        <v>50</v>
      </c>
      <c r="K2843">
        <v>961.8</v>
      </c>
      <c r="L2843">
        <v>71.5</v>
      </c>
      <c r="M2843">
        <v>2.2999999999999998</v>
      </c>
    </row>
    <row r="2844" spans="1:13" x14ac:dyDescent="0.2">
      <c r="A2844">
        <v>2019</v>
      </c>
      <c r="B2844">
        <v>4</v>
      </c>
      <c r="C2844">
        <v>29</v>
      </c>
      <c r="D2844">
        <v>8</v>
      </c>
      <c r="E2844">
        <v>0</v>
      </c>
      <c r="F2844">
        <v>246</v>
      </c>
      <c r="G2844">
        <v>207</v>
      </c>
      <c r="H2844">
        <v>318</v>
      </c>
      <c r="I2844">
        <v>16.899999999999999</v>
      </c>
      <c r="J2844">
        <v>43.2</v>
      </c>
      <c r="K2844">
        <v>961.9</v>
      </c>
      <c r="L2844">
        <v>87.9</v>
      </c>
      <c r="M2844">
        <v>3.7</v>
      </c>
    </row>
    <row r="2845" spans="1:13" x14ac:dyDescent="0.2">
      <c r="A2845">
        <v>2019</v>
      </c>
      <c r="B2845">
        <v>4</v>
      </c>
      <c r="C2845">
        <v>29</v>
      </c>
      <c r="D2845">
        <v>9</v>
      </c>
      <c r="E2845">
        <v>0</v>
      </c>
      <c r="F2845">
        <v>521</v>
      </c>
      <c r="G2845">
        <v>220</v>
      </c>
      <c r="H2845">
        <v>548</v>
      </c>
      <c r="I2845">
        <v>18.7</v>
      </c>
      <c r="J2845">
        <v>40.299999999999997</v>
      </c>
      <c r="K2845">
        <v>961.8</v>
      </c>
      <c r="L2845">
        <v>98.9</v>
      </c>
      <c r="M2845">
        <v>4.5</v>
      </c>
    </row>
    <row r="2846" spans="1:13" x14ac:dyDescent="0.2">
      <c r="A2846">
        <v>2019</v>
      </c>
      <c r="B2846">
        <v>4</v>
      </c>
      <c r="C2846">
        <v>29</v>
      </c>
      <c r="D2846">
        <v>10</v>
      </c>
      <c r="E2846">
        <v>0</v>
      </c>
      <c r="F2846">
        <v>597</v>
      </c>
      <c r="G2846">
        <v>283</v>
      </c>
      <c r="H2846">
        <v>739</v>
      </c>
      <c r="I2846">
        <v>20.100000000000001</v>
      </c>
      <c r="J2846">
        <v>36.6</v>
      </c>
      <c r="K2846">
        <v>961.8</v>
      </c>
      <c r="L2846">
        <v>98</v>
      </c>
      <c r="M2846">
        <v>5.0999999999999996</v>
      </c>
    </row>
    <row r="2847" spans="1:13" x14ac:dyDescent="0.2">
      <c r="A2847">
        <v>2019</v>
      </c>
      <c r="B2847">
        <v>4</v>
      </c>
      <c r="C2847">
        <v>29</v>
      </c>
      <c r="D2847">
        <v>11</v>
      </c>
      <c r="E2847">
        <v>0</v>
      </c>
      <c r="F2847">
        <v>298</v>
      </c>
      <c r="G2847">
        <v>434</v>
      </c>
      <c r="H2847">
        <v>698</v>
      </c>
      <c r="I2847">
        <v>20.6</v>
      </c>
      <c r="J2847">
        <v>32.4</v>
      </c>
      <c r="K2847">
        <v>961.6</v>
      </c>
      <c r="L2847">
        <v>93.8</v>
      </c>
      <c r="M2847">
        <v>5.2</v>
      </c>
    </row>
    <row r="2848" spans="1:13" x14ac:dyDescent="0.2">
      <c r="A2848">
        <v>2019</v>
      </c>
      <c r="B2848">
        <v>4</v>
      </c>
      <c r="C2848">
        <v>29</v>
      </c>
      <c r="D2848">
        <v>12</v>
      </c>
      <c r="E2848">
        <v>0</v>
      </c>
      <c r="F2848">
        <v>520</v>
      </c>
      <c r="G2848">
        <v>329</v>
      </c>
      <c r="H2848">
        <v>819</v>
      </c>
      <c r="I2848">
        <v>20.7</v>
      </c>
      <c r="J2848">
        <v>32.9</v>
      </c>
      <c r="K2848">
        <v>961.2</v>
      </c>
      <c r="L2848">
        <v>100.3</v>
      </c>
      <c r="M2848">
        <v>5.8</v>
      </c>
    </row>
    <row r="2849" spans="1:13" x14ac:dyDescent="0.2">
      <c r="A2849">
        <v>2019</v>
      </c>
      <c r="B2849">
        <v>4</v>
      </c>
      <c r="C2849">
        <v>29</v>
      </c>
      <c r="D2849">
        <v>13</v>
      </c>
      <c r="E2849">
        <v>0</v>
      </c>
      <c r="F2849">
        <v>756</v>
      </c>
      <c r="G2849">
        <v>240</v>
      </c>
      <c r="H2849">
        <v>945</v>
      </c>
      <c r="I2849">
        <v>21.7</v>
      </c>
      <c r="J2849">
        <v>29.8</v>
      </c>
      <c r="K2849">
        <v>960.6</v>
      </c>
      <c r="L2849">
        <v>98</v>
      </c>
      <c r="M2849">
        <v>5.3</v>
      </c>
    </row>
    <row r="2850" spans="1:13" x14ac:dyDescent="0.2">
      <c r="A2850">
        <v>2019</v>
      </c>
      <c r="B2850">
        <v>4</v>
      </c>
      <c r="C2850">
        <v>29</v>
      </c>
      <c r="D2850">
        <v>14</v>
      </c>
      <c r="E2850">
        <v>0</v>
      </c>
      <c r="F2850">
        <v>317</v>
      </c>
      <c r="G2850">
        <v>385</v>
      </c>
      <c r="H2850">
        <v>674</v>
      </c>
      <c r="I2850">
        <v>21.9</v>
      </c>
      <c r="J2850">
        <v>28.3</v>
      </c>
      <c r="K2850">
        <v>960.1</v>
      </c>
      <c r="L2850">
        <v>95.3</v>
      </c>
      <c r="M2850">
        <v>4.5</v>
      </c>
    </row>
    <row r="2851" spans="1:13" x14ac:dyDescent="0.2">
      <c r="A2851">
        <v>2019</v>
      </c>
      <c r="B2851">
        <v>4</v>
      </c>
      <c r="C2851">
        <v>29</v>
      </c>
      <c r="D2851">
        <v>15</v>
      </c>
      <c r="E2851">
        <v>0</v>
      </c>
      <c r="F2851">
        <v>291</v>
      </c>
      <c r="G2851">
        <v>341</v>
      </c>
      <c r="H2851">
        <v>579</v>
      </c>
      <c r="I2851">
        <v>21.8</v>
      </c>
      <c r="J2851">
        <v>29.2</v>
      </c>
      <c r="K2851">
        <v>959.7</v>
      </c>
      <c r="L2851">
        <v>99.3</v>
      </c>
      <c r="M2851">
        <v>4.3</v>
      </c>
    </row>
    <row r="2852" spans="1:13" x14ac:dyDescent="0.2">
      <c r="A2852">
        <v>2019</v>
      </c>
      <c r="B2852">
        <v>4</v>
      </c>
      <c r="C2852">
        <v>29</v>
      </c>
      <c r="D2852">
        <v>16</v>
      </c>
      <c r="E2852">
        <v>0</v>
      </c>
      <c r="F2852">
        <v>167</v>
      </c>
      <c r="G2852">
        <v>309</v>
      </c>
      <c r="H2852">
        <v>417</v>
      </c>
      <c r="I2852">
        <v>21.4</v>
      </c>
      <c r="J2852">
        <v>33.700000000000003</v>
      </c>
      <c r="K2852">
        <v>959.5</v>
      </c>
      <c r="L2852">
        <v>96.5</v>
      </c>
      <c r="M2852">
        <v>4.0999999999999996</v>
      </c>
    </row>
    <row r="2853" spans="1:13" x14ac:dyDescent="0.2">
      <c r="A2853">
        <v>2019</v>
      </c>
      <c r="B2853">
        <v>4</v>
      </c>
      <c r="C2853">
        <v>29</v>
      </c>
      <c r="D2853">
        <v>17</v>
      </c>
      <c r="E2853">
        <v>0</v>
      </c>
      <c r="F2853">
        <v>404</v>
      </c>
      <c r="G2853">
        <v>179</v>
      </c>
      <c r="H2853">
        <v>362</v>
      </c>
      <c r="I2853">
        <v>20.7</v>
      </c>
      <c r="J2853">
        <v>42.1</v>
      </c>
      <c r="K2853">
        <v>959.5</v>
      </c>
      <c r="L2853">
        <v>93.7</v>
      </c>
      <c r="M2853">
        <v>4.5999999999999996</v>
      </c>
    </row>
    <row r="2854" spans="1:13" x14ac:dyDescent="0.2">
      <c r="A2854">
        <v>2019</v>
      </c>
      <c r="B2854">
        <v>4</v>
      </c>
      <c r="C2854">
        <v>29</v>
      </c>
      <c r="D2854">
        <v>18</v>
      </c>
      <c r="E2854">
        <v>0</v>
      </c>
      <c r="F2854">
        <v>547</v>
      </c>
      <c r="G2854">
        <v>64</v>
      </c>
      <c r="H2854">
        <v>226</v>
      </c>
      <c r="I2854">
        <v>19.899999999999999</v>
      </c>
      <c r="J2854">
        <v>43</v>
      </c>
      <c r="K2854">
        <v>959.3</v>
      </c>
      <c r="L2854">
        <v>92.4</v>
      </c>
      <c r="M2854">
        <v>4.7</v>
      </c>
    </row>
    <row r="2855" spans="1:13" x14ac:dyDescent="0.2">
      <c r="A2855">
        <v>2019</v>
      </c>
      <c r="B2855">
        <v>4</v>
      </c>
      <c r="C2855">
        <v>29</v>
      </c>
      <c r="D2855">
        <v>19</v>
      </c>
      <c r="E2855">
        <v>0</v>
      </c>
      <c r="F2855">
        <v>247</v>
      </c>
      <c r="G2855">
        <v>27</v>
      </c>
      <c r="H2855">
        <v>58</v>
      </c>
      <c r="I2855">
        <v>18.100000000000001</v>
      </c>
      <c r="J2855">
        <v>50.2</v>
      </c>
      <c r="K2855">
        <v>959.3</v>
      </c>
      <c r="L2855">
        <v>98.1</v>
      </c>
      <c r="M2855">
        <v>4.4000000000000004</v>
      </c>
    </row>
    <row r="2856" spans="1:13" x14ac:dyDescent="0.2">
      <c r="A2856">
        <v>2019</v>
      </c>
      <c r="B2856">
        <v>4</v>
      </c>
      <c r="C2856">
        <v>29</v>
      </c>
      <c r="D2856">
        <v>20</v>
      </c>
      <c r="E2856">
        <v>0</v>
      </c>
      <c r="F2856">
        <v>0</v>
      </c>
      <c r="G2856">
        <v>0</v>
      </c>
      <c r="H2856">
        <v>0</v>
      </c>
      <c r="I2856">
        <v>15.2</v>
      </c>
      <c r="J2856">
        <v>69.099999999999994</v>
      </c>
      <c r="K2856">
        <v>959.9</v>
      </c>
      <c r="L2856">
        <v>102.1</v>
      </c>
      <c r="M2856">
        <v>4.3</v>
      </c>
    </row>
    <row r="2857" spans="1:13" x14ac:dyDescent="0.2">
      <c r="A2857">
        <v>2019</v>
      </c>
      <c r="B2857">
        <v>4</v>
      </c>
      <c r="C2857">
        <v>29</v>
      </c>
      <c r="D2857">
        <v>21</v>
      </c>
      <c r="E2857">
        <v>0</v>
      </c>
      <c r="F2857">
        <v>0</v>
      </c>
      <c r="G2857">
        <v>0</v>
      </c>
      <c r="H2857">
        <v>0</v>
      </c>
      <c r="I2857">
        <v>13.8</v>
      </c>
      <c r="J2857">
        <v>82</v>
      </c>
      <c r="K2857">
        <v>960.7</v>
      </c>
      <c r="L2857">
        <v>103</v>
      </c>
      <c r="M2857">
        <v>3.1</v>
      </c>
    </row>
    <row r="2858" spans="1:13" x14ac:dyDescent="0.2">
      <c r="A2858">
        <v>2019</v>
      </c>
      <c r="B2858">
        <v>4</v>
      </c>
      <c r="C2858">
        <v>29</v>
      </c>
      <c r="D2858">
        <v>22</v>
      </c>
      <c r="E2858">
        <v>0</v>
      </c>
      <c r="F2858">
        <v>0</v>
      </c>
      <c r="G2858">
        <v>0</v>
      </c>
      <c r="H2858">
        <v>0</v>
      </c>
      <c r="I2858">
        <v>13</v>
      </c>
      <c r="J2858">
        <v>85.8</v>
      </c>
      <c r="K2858">
        <v>961</v>
      </c>
      <c r="L2858">
        <v>91.2</v>
      </c>
      <c r="M2858">
        <v>2.1</v>
      </c>
    </row>
    <row r="2859" spans="1:13" x14ac:dyDescent="0.2">
      <c r="A2859">
        <v>2019</v>
      </c>
      <c r="B2859">
        <v>4</v>
      </c>
      <c r="C2859">
        <v>29</v>
      </c>
      <c r="D2859">
        <v>23</v>
      </c>
      <c r="E2859">
        <v>0</v>
      </c>
      <c r="F2859">
        <v>0</v>
      </c>
      <c r="G2859">
        <v>0</v>
      </c>
      <c r="H2859">
        <v>0</v>
      </c>
      <c r="I2859">
        <v>12.4</v>
      </c>
      <c r="J2859">
        <v>88.4</v>
      </c>
      <c r="K2859">
        <v>961</v>
      </c>
      <c r="L2859">
        <v>77.2</v>
      </c>
      <c r="M2859">
        <v>1.9</v>
      </c>
    </row>
    <row r="2860" spans="1:13" x14ac:dyDescent="0.2">
      <c r="A2860">
        <v>2019</v>
      </c>
      <c r="B2860">
        <v>4</v>
      </c>
      <c r="C2860">
        <v>30</v>
      </c>
      <c r="D2860">
        <v>0</v>
      </c>
      <c r="E2860">
        <v>0</v>
      </c>
      <c r="F2860">
        <v>0</v>
      </c>
      <c r="G2860">
        <v>0</v>
      </c>
      <c r="H2860">
        <v>0</v>
      </c>
      <c r="I2860">
        <v>12.2</v>
      </c>
      <c r="J2860">
        <v>88.3</v>
      </c>
      <c r="K2860">
        <v>961.3</v>
      </c>
      <c r="L2860">
        <v>73.400000000000006</v>
      </c>
      <c r="M2860">
        <v>0.8</v>
      </c>
    </row>
    <row r="2861" spans="1:13" x14ac:dyDescent="0.2">
      <c r="A2861">
        <v>2019</v>
      </c>
      <c r="B2861">
        <v>4</v>
      </c>
      <c r="C2861">
        <v>30</v>
      </c>
      <c r="D2861">
        <v>1</v>
      </c>
      <c r="E2861">
        <v>0</v>
      </c>
      <c r="F2861">
        <v>0</v>
      </c>
      <c r="G2861">
        <v>0</v>
      </c>
      <c r="H2861">
        <v>0</v>
      </c>
      <c r="I2861">
        <v>11.5</v>
      </c>
      <c r="J2861">
        <v>87.6</v>
      </c>
      <c r="K2861">
        <v>961</v>
      </c>
      <c r="L2861">
        <v>67.8</v>
      </c>
      <c r="M2861">
        <v>1.2</v>
      </c>
    </row>
    <row r="2862" spans="1:13" x14ac:dyDescent="0.2">
      <c r="A2862">
        <v>2019</v>
      </c>
      <c r="B2862">
        <v>4</v>
      </c>
      <c r="C2862">
        <v>30</v>
      </c>
      <c r="D2862">
        <v>2</v>
      </c>
      <c r="E2862">
        <v>0</v>
      </c>
      <c r="F2862">
        <v>0</v>
      </c>
      <c r="G2862">
        <v>0</v>
      </c>
      <c r="H2862">
        <v>0</v>
      </c>
      <c r="I2862">
        <v>10.8</v>
      </c>
      <c r="J2862">
        <v>79.599999999999994</v>
      </c>
      <c r="K2862">
        <v>960.4</v>
      </c>
      <c r="L2862">
        <v>49.3</v>
      </c>
      <c r="M2862">
        <v>1</v>
      </c>
    </row>
    <row r="2863" spans="1:13" x14ac:dyDescent="0.2">
      <c r="A2863">
        <v>2019</v>
      </c>
      <c r="B2863">
        <v>4</v>
      </c>
      <c r="C2863">
        <v>30</v>
      </c>
      <c r="D2863">
        <v>3</v>
      </c>
      <c r="E2863">
        <v>0</v>
      </c>
      <c r="F2863">
        <v>0</v>
      </c>
      <c r="G2863">
        <v>0</v>
      </c>
      <c r="H2863">
        <v>0</v>
      </c>
      <c r="I2863">
        <v>11.4</v>
      </c>
      <c r="J2863">
        <v>72.400000000000006</v>
      </c>
      <c r="K2863">
        <v>959.7</v>
      </c>
      <c r="L2863">
        <v>61.4</v>
      </c>
      <c r="M2863">
        <v>1.4</v>
      </c>
    </row>
    <row r="2864" spans="1:13" x14ac:dyDescent="0.2">
      <c r="A2864">
        <v>2019</v>
      </c>
      <c r="B2864">
        <v>4</v>
      </c>
      <c r="C2864">
        <v>30</v>
      </c>
      <c r="D2864">
        <v>4</v>
      </c>
      <c r="E2864">
        <v>0</v>
      </c>
      <c r="F2864">
        <v>0</v>
      </c>
      <c r="G2864">
        <v>0</v>
      </c>
      <c r="H2864">
        <v>0</v>
      </c>
      <c r="I2864">
        <v>11.6</v>
      </c>
      <c r="J2864">
        <v>69.900000000000006</v>
      </c>
      <c r="K2864">
        <v>959.3</v>
      </c>
      <c r="L2864">
        <v>48.7</v>
      </c>
      <c r="M2864">
        <v>1.8</v>
      </c>
    </row>
    <row r="2865" spans="1:13" x14ac:dyDescent="0.2">
      <c r="A2865">
        <v>2019</v>
      </c>
      <c r="B2865">
        <v>4</v>
      </c>
      <c r="C2865">
        <v>30</v>
      </c>
      <c r="D2865">
        <v>5</v>
      </c>
      <c r="E2865">
        <v>0</v>
      </c>
      <c r="F2865">
        <v>0</v>
      </c>
      <c r="G2865">
        <v>0</v>
      </c>
      <c r="H2865">
        <v>0</v>
      </c>
      <c r="I2865">
        <v>10.3</v>
      </c>
      <c r="J2865">
        <v>78.099999999999994</v>
      </c>
      <c r="K2865">
        <v>959.3</v>
      </c>
      <c r="L2865">
        <v>55.6</v>
      </c>
      <c r="M2865">
        <v>1.3</v>
      </c>
    </row>
    <row r="2866" spans="1:13" x14ac:dyDescent="0.2">
      <c r="A2866">
        <v>2019</v>
      </c>
      <c r="B2866">
        <v>4</v>
      </c>
      <c r="C2866">
        <v>30</v>
      </c>
      <c r="D2866">
        <v>6</v>
      </c>
      <c r="E2866">
        <v>0</v>
      </c>
      <c r="F2866">
        <v>99</v>
      </c>
      <c r="G2866">
        <v>14</v>
      </c>
      <c r="H2866">
        <v>26</v>
      </c>
      <c r="I2866">
        <v>10.6</v>
      </c>
      <c r="J2866">
        <v>79.2</v>
      </c>
      <c r="K2866">
        <v>959.5</v>
      </c>
      <c r="L2866">
        <v>63.5</v>
      </c>
      <c r="M2866">
        <v>1.4</v>
      </c>
    </row>
    <row r="2867" spans="1:13" x14ac:dyDescent="0.2">
      <c r="A2867">
        <v>2019</v>
      </c>
      <c r="B2867">
        <v>4</v>
      </c>
      <c r="C2867">
        <v>30</v>
      </c>
      <c r="D2867">
        <v>7</v>
      </c>
      <c r="E2867">
        <v>0</v>
      </c>
      <c r="F2867">
        <v>572</v>
      </c>
      <c r="G2867">
        <v>48</v>
      </c>
      <c r="H2867">
        <v>187</v>
      </c>
      <c r="I2867">
        <v>14.3</v>
      </c>
      <c r="J2867">
        <v>62.8</v>
      </c>
      <c r="K2867">
        <v>960</v>
      </c>
      <c r="L2867">
        <v>44.7</v>
      </c>
      <c r="M2867">
        <v>0.5</v>
      </c>
    </row>
    <row r="2868" spans="1:13" x14ac:dyDescent="0.2">
      <c r="A2868">
        <v>2019</v>
      </c>
      <c r="B2868">
        <v>4</v>
      </c>
      <c r="C2868">
        <v>30</v>
      </c>
      <c r="D2868">
        <v>8</v>
      </c>
      <c r="E2868">
        <v>0</v>
      </c>
      <c r="F2868">
        <v>760</v>
      </c>
      <c r="G2868">
        <v>69</v>
      </c>
      <c r="H2868">
        <v>398</v>
      </c>
      <c r="I2868">
        <v>16.7</v>
      </c>
      <c r="J2868">
        <v>60.7</v>
      </c>
      <c r="K2868">
        <v>960.2</v>
      </c>
      <c r="L2868">
        <v>130.80000000000001</v>
      </c>
      <c r="M2868">
        <v>0.6</v>
      </c>
    </row>
    <row r="2869" spans="1:13" x14ac:dyDescent="0.2">
      <c r="A2869">
        <v>2019</v>
      </c>
      <c r="B2869">
        <v>4</v>
      </c>
      <c r="C2869">
        <v>30</v>
      </c>
      <c r="D2869">
        <v>9</v>
      </c>
      <c r="E2869">
        <v>0</v>
      </c>
      <c r="F2869">
        <v>848</v>
      </c>
      <c r="G2869">
        <v>84</v>
      </c>
      <c r="H2869">
        <v>600</v>
      </c>
      <c r="I2869">
        <v>18.7</v>
      </c>
      <c r="J2869">
        <v>49.7</v>
      </c>
      <c r="K2869">
        <v>960.1</v>
      </c>
      <c r="L2869">
        <v>236.9</v>
      </c>
      <c r="M2869">
        <v>1.6</v>
      </c>
    </row>
    <row r="2870" spans="1:13" x14ac:dyDescent="0.2">
      <c r="A2870">
        <v>2019</v>
      </c>
      <c r="B2870">
        <v>4</v>
      </c>
      <c r="C2870">
        <v>30</v>
      </c>
      <c r="D2870">
        <v>10</v>
      </c>
      <c r="E2870">
        <v>0</v>
      </c>
      <c r="F2870">
        <v>898</v>
      </c>
      <c r="G2870">
        <v>92</v>
      </c>
      <c r="H2870">
        <v>771</v>
      </c>
      <c r="I2870">
        <v>20</v>
      </c>
      <c r="J2870">
        <v>44.7</v>
      </c>
      <c r="K2870">
        <v>960</v>
      </c>
      <c r="L2870">
        <v>238.2</v>
      </c>
      <c r="M2870">
        <v>2.2999999999999998</v>
      </c>
    </row>
    <row r="2871" spans="1:13" x14ac:dyDescent="0.2">
      <c r="A2871">
        <v>2019</v>
      </c>
      <c r="B2871">
        <v>4</v>
      </c>
      <c r="C2871">
        <v>30</v>
      </c>
      <c r="D2871">
        <v>11</v>
      </c>
      <c r="E2871">
        <v>0</v>
      </c>
      <c r="F2871">
        <v>924</v>
      </c>
      <c r="G2871">
        <v>99</v>
      </c>
      <c r="H2871">
        <v>894</v>
      </c>
      <c r="I2871">
        <v>21.3</v>
      </c>
      <c r="J2871">
        <v>40.5</v>
      </c>
      <c r="K2871">
        <v>959.7</v>
      </c>
      <c r="L2871">
        <v>242.6</v>
      </c>
      <c r="M2871">
        <v>2.6</v>
      </c>
    </row>
    <row r="2872" spans="1:13" x14ac:dyDescent="0.2">
      <c r="A2872">
        <v>2019</v>
      </c>
      <c r="B2872">
        <v>4</v>
      </c>
      <c r="C2872">
        <v>30</v>
      </c>
      <c r="D2872">
        <v>12</v>
      </c>
      <c r="E2872">
        <v>0</v>
      </c>
      <c r="F2872">
        <v>938</v>
      </c>
      <c r="G2872">
        <v>102</v>
      </c>
      <c r="H2872">
        <v>965</v>
      </c>
      <c r="I2872">
        <v>22.5</v>
      </c>
      <c r="J2872">
        <v>39.1</v>
      </c>
      <c r="K2872">
        <v>959.2</v>
      </c>
      <c r="L2872">
        <v>226</v>
      </c>
      <c r="M2872">
        <v>2.6</v>
      </c>
    </row>
    <row r="2873" spans="1:13" x14ac:dyDescent="0.2">
      <c r="A2873">
        <v>2019</v>
      </c>
      <c r="B2873">
        <v>4</v>
      </c>
      <c r="C2873">
        <v>30</v>
      </c>
      <c r="D2873">
        <v>13</v>
      </c>
      <c r="E2873">
        <v>0</v>
      </c>
      <c r="F2873">
        <v>929</v>
      </c>
      <c r="G2873">
        <v>109</v>
      </c>
      <c r="H2873">
        <v>969</v>
      </c>
      <c r="I2873">
        <v>23.1</v>
      </c>
      <c r="J2873">
        <v>43</v>
      </c>
      <c r="K2873">
        <v>958.7</v>
      </c>
      <c r="L2873">
        <v>239.9</v>
      </c>
      <c r="M2873">
        <v>3.5</v>
      </c>
    </row>
    <row r="2874" spans="1:13" x14ac:dyDescent="0.2">
      <c r="A2874">
        <v>2019</v>
      </c>
      <c r="B2874">
        <v>4</v>
      </c>
      <c r="C2874">
        <v>30</v>
      </c>
      <c r="D2874">
        <v>14</v>
      </c>
      <c r="E2874">
        <v>0</v>
      </c>
      <c r="F2874">
        <v>905</v>
      </c>
      <c r="G2874">
        <v>114</v>
      </c>
      <c r="H2874">
        <v>911</v>
      </c>
      <c r="I2874">
        <v>23.5</v>
      </c>
      <c r="J2874">
        <v>42.2</v>
      </c>
      <c r="K2874">
        <v>958.3</v>
      </c>
      <c r="L2874">
        <v>251.8</v>
      </c>
      <c r="M2874">
        <v>4.7</v>
      </c>
    </row>
    <row r="2875" spans="1:13" x14ac:dyDescent="0.2">
      <c r="A2875">
        <v>2019</v>
      </c>
      <c r="B2875">
        <v>4</v>
      </c>
      <c r="C2875">
        <v>30</v>
      </c>
      <c r="D2875">
        <v>15</v>
      </c>
      <c r="E2875">
        <v>0</v>
      </c>
      <c r="F2875">
        <v>864</v>
      </c>
      <c r="G2875">
        <v>118</v>
      </c>
      <c r="H2875">
        <v>797</v>
      </c>
      <c r="I2875">
        <v>23.5</v>
      </c>
      <c r="J2875">
        <v>42</v>
      </c>
      <c r="K2875">
        <v>958</v>
      </c>
      <c r="L2875">
        <v>256.2</v>
      </c>
      <c r="M2875">
        <v>5.0999999999999996</v>
      </c>
    </row>
    <row r="2876" spans="1:13" x14ac:dyDescent="0.2">
      <c r="A2876">
        <v>2019</v>
      </c>
      <c r="B2876">
        <v>4</v>
      </c>
      <c r="C2876">
        <v>30</v>
      </c>
      <c r="D2876">
        <v>16</v>
      </c>
      <c r="E2876">
        <v>0</v>
      </c>
      <c r="F2876">
        <v>795</v>
      </c>
      <c r="G2876">
        <v>112</v>
      </c>
      <c r="H2876">
        <v>628</v>
      </c>
      <c r="I2876">
        <v>23.8</v>
      </c>
      <c r="J2876">
        <v>38.9</v>
      </c>
      <c r="K2876">
        <v>957.7</v>
      </c>
      <c r="L2876">
        <v>252.4</v>
      </c>
      <c r="M2876">
        <v>3.5</v>
      </c>
    </row>
    <row r="2877" spans="1:13" x14ac:dyDescent="0.2">
      <c r="A2877">
        <v>2019</v>
      </c>
      <c r="B2877">
        <v>4</v>
      </c>
      <c r="C2877">
        <v>30</v>
      </c>
      <c r="D2877">
        <v>17</v>
      </c>
      <c r="E2877">
        <v>0</v>
      </c>
      <c r="F2877">
        <v>713</v>
      </c>
      <c r="G2877">
        <v>98</v>
      </c>
      <c r="H2877">
        <v>439</v>
      </c>
      <c r="I2877">
        <v>23.6</v>
      </c>
      <c r="J2877">
        <v>44.2</v>
      </c>
      <c r="K2877">
        <v>957.5</v>
      </c>
      <c r="L2877">
        <v>121.9</v>
      </c>
      <c r="M2877">
        <v>3.5</v>
      </c>
    </row>
    <row r="2878" spans="1:13" x14ac:dyDescent="0.2">
      <c r="A2878">
        <v>2019</v>
      </c>
      <c r="B2878">
        <v>4</v>
      </c>
      <c r="C2878">
        <v>30</v>
      </c>
      <c r="D2878">
        <v>18</v>
      </c>
      <c r="E2878">
        <v>0</v>
      </c>
      <c r="F2878">
        <v>501</v>
      </c>
      <c r="G2878">
        <v>124</v>
      </c>
      <c r="H2878">
        <v>273</v>
      </c>
      <c r="I2878">
        <v>21.4</v>
      </c>
      <c r="J2878">
        <v>55.9</v>
      </c>
      <c r="K2878">
        <v>957.7</v>
      </c>
      <c r="L2878">
        <v>93.3</v>
      </c>
      <c r="M2878">
        <v>5</v>
      </c>
    </row>
    <row r="2879" spans="1:13" x14ac:dyDescent="0.2">
      <c r="A2879">
        <v>2019</v>
      </c>
      <c r="B2879">
        <v>4</v>
      </c>
      <c r="C2879">
        <v>30</v>
      </c>
      <c r="D2879">
        <v>19</v>
      </c>
      <c r="E2879">
        <v>0</v>
      </c>
      <c r="F2879">
        <v>93</v>
      </c>
      <c r="G2879">
        <v>42</v>
      </c>
      <c r="H2879">
        <v>54</v>
      </c>
      <c r="I2879">
        <v>18.399999999999999</v>
      </c>
      <c r="J2879">
        <v>65.5</v>
      </c>
      <c r="K2879">
        <v>958.1</v>
      </c>
      <c r="L2879">
        <v>104</v>
      </c>
      <c r="M2879">
        <v>4.7</v>
      </c>
    </row>
    <row r="2880" spans="1:13" x14ac:dyDescent="0.2">
      <c r="A2880">
        <v>2019</v>
      </c>
      <c r="B2880">
        <v>4</v>
      </c>
      <c r="C2880">
        <v>30</v>
      </c>
      <c r="D2880">
        <v>20</v>
      </c>
      <c r="E2880">
        <v>0</v>
      </c>
      <c r="F2880">
        <v>0</v>
      </c>
      <c r="G2880">
        <v>0</v>
      </c>
      <c r="H2880">
        <v>0</v>
      </c>
      <c r="I2880">
        <v>15.8</v>
      </c>
      <c r="J2880">
        <v>71.900000000000006</v>
      </c>
      <c r="K2880">
        <v>958.7</v>
      </c>
      <c r="L2880">
        <v>107.4</v>
      </c>
      <c r="M2880">
        <v>3.7</v>
      </c>
    </row>
    <row r="2881" spans="1:13" x14ac:dyDescent="0.2">
      <c r="A2881">
        <v>2019</v>
      </c>
      <c r="B2881">
        <v>4</v>
      </c>
      <c r="C2881">
        <v>30</v>
      </c>
      <c r="D2881">
        <v>21</v>
      </c>
      <c r="E2881">
        <v>0</v>
      </c>
      <c r="F2881">
        <v>0</v>
      </c>
      <c r="G2881">
        <v>0</v>
      </c>
      <c r="H2881">
        <v>0</v>
      </c>
      <c r="I2881">
        <v>14.4</v>
      </c>
      <c r="J2881">
        <v>74.8</v>
      </c>
      <c r="K2881">
        <v>959.1</v>
      </c>
      <c r="L2881">
        <v>105.5</v>
      </c>
      <c r="M2881">
        <v>3.8</v>
      </c>
    </row>
    <row r="2882" spans="1:13" x14ac:dyDescent="0.2">
      <c r="A2882">
        <v>2019</v>
      </c>
      <c r="B2882">
        <v>4</v>
      </c>
      <c r="C2882">
        <v>30</v>
      </c>
      <c r="D2882">
        <v>22</v>
      </c>
      <c r="E2882">
        <v>0</v>
      </c>
      <c r="F2882">
        <v>0</v>
      </c>
      <c r="G2882">
        <v>0</v>
      </c>
      <c r="H2882">
        <v>0</v>
      </c>
      <c r="I2882">
        <v>13.3</v>
      </c>
      <c r="J2882">
        <v>83</v>
      </c>
      <c r="K2882">
        <v>959.2</v>
      </c>
      <c r="L2882">
        <v>98.3</v>
      </c>
      <c r="M2882">
        <v>3.9</v>
      </c>
    </row>
    <row r="2883" spans="1:13" x14ac:dyDescent="0.2">
      <c r="A2883">
        <v>2019</v>
      </c>
      <c r="B2883">
        <v>4</v>
      </c>
      <c r="C2883">
        <v>30</v>
      </c>
      <c r="D2883">
        <v>23</v>
      </c>
      <c r="E2883">
        <v>0</v>
      </c>
      <c r="F2883">
        <v>0</v>
      </c>
      <c r="G2883">
        <v>0</v>
      </c>
      <c r="H2883">
        <v>0</v>
      </c>
      <c r="I2883">
        <v>12.6</v>
      </c>
      <c r="J2883">
        <v>87.4</v>
      </c>
      <c r="K2883">
        <v>959</v>
      </c>
      <c r="L2883">
        <v>99.3</v>
      </c>
      <c r="M2883">
        <v>2.8</v>
      </c>
    </row>
    <row r="2884" spans="1:13" x14ac:dyDescent="0.2">
      <c r="A2884">
        <v>2019</v>
      </c>
      <c r="B2884">
        <v>5</v>
      </c>
      <c r="C2884">
        <v>1</v>
      </c>
      <c r="D2884">
        <v>0</v>
      </c>
      <c r="E2884">
        <v>0</v>
      </c>
      <c r="F2884">
        <v>0</v>
      </c>
      <c r="G2884">
        <v>0</v>
      </c>
      <c r="H2884">
        <v>0</v>
      </c>
      <c r="I2884">
        <v>11.9</v>
      </c>
      <c r="J2884">
        <v>91.5</v>
      </c>
      <c r="K2884">
        <v>958.9</v>
      </c>
      <c r="L2884">
        <v>91.5</v>
      </c>
      <c r="M2884">
        <v>2.7</v>
      </c>
    </row>
    <row r="2885" spans="1:13" x14ac:dyDescent="0.2">
      <c r="A2885">
        <v>2019</v>
      </c>
      <c r="B2885">
        <v>5</v>
      </c>
      <c r="C2885">
        <v>1</v>
      </c>
      <c r="D2885">
        <v>1</v>
      </c>
      <c r="E2885">
        <v>0</v>
      </c>
      <c r="F2885">
        <v>0</v>
      </c>
      <c r="G2885">
        <v>0</v>
      </c>
      <c r="H2885">
        <v>0</v>
      </c>
      <c r="I2885">
        <v>11.5</v>
      </c>
      <c r="J2885">
        <v>92.5</v>
      </c>
      <c r="K2885">
        <v>958.4</v>
      </c>
      <c r="L2885">
        <v>84.3</v>
      </c>
      <c r="M2885">
        <v>2.8</v>
      </c>
    </row>
    <row r="2886" spans="1:13" x14ac:dyDescent="0.2">
      <c r="A2886">
        <v>2019</v>
      </c>
      <c r="B2886">
        <v>5</v>
      </c>
      <c r="C2886">
        <v>1</v>
      </c>
      <c r="D2886">
        <v>2</v>
      </c>
      <c r="E2886">
        <v>0</v>
      </c>
      <c r="F2886">
        <v>0</v>
      </c>
      <c r="G2886">
        <v>0</v>
      </c>
      <c r="H2886">
        <v>0</v>
      </c>
      <c r="I2886">
        <v>11</v>
      </c>
      <c r="J2886">
        <v>94.5</v>
      </c>
      <c r="K2886">
        <v>957.9</v>
      </c>
      <c r="L2886">
        <v>86.3</v>
      </c>
      <c r="M2886">
        <v>2.9</v>
      </c>
    </row>
    <row r="2887" spans="1:13" x14ac:dyDescent="0.2">
      <c r="A2887">
        <v>2019</v>
      </c>
      <c r="B2887">
        <v>5</v>
      </c>
      <c r="C2887">
        <v>1</v>
      </c>
      <c r="D2887">
        <v>3</v>
      </c>
      <c r="E2887">
        <v>0</v>
      </c>
      <c r="F2887">
        <v>0</v>
      </c>
      <c r="G2887">
        <v>0</v>
      </c>
      <c r="H2887">
        <v>0</v>
      </c>
      <c r="I2887">
        <v>10.8</v>
      </c>
      <c r="J2887">
        <v>94.6</v>
      </c>
      <c r="K2887">
        <v>957.6</v>
      </c>
      <c r="L2887">
        <v>69.2</v>
      </c>
      <c r="M2887">
        <v>2.2000000000000002</v>
      </c>
    </row>
    <row r="2888" spans="1:13" x14ac:dyDescent="0.2">
      <c r="A2888">
        <v>2019</v>
      </c>
      <c r="B2888">
        <v>5</v>
      </c>
      <c r="C2888">
        <v>1</v>
      </c>
      <c r="D2888">
        <v>4</v>
      </c>
      <c r="E2888">
        <v>0</v>
      </c>
      <c r="F2888">
        <v>0</v>
      </c>
      <c r="G2888">
        <v>0</v>
      </c>
      <c r="H2888">
        <v>0</v>
      </c>
      <c r="I2888">
        <v>10.6</v>
      </c>
      <c r="J2888">
        <v>94.6</v>
      </c>
      <c r="K2888">
        <v>957.4</v>
      </c>
      <c r="L2888">
        <v>76.8</v>
      </c>
      <c r="M2888">
        <v>2.4</v>
      </c>
    </row>
    <row r="2889" spans="1:13" x14ac:dyDescent="0.2">
      <c r="A2889">
        <v>2019</v>
      </c>
      <c r="B2889">
        <v>5</v>
      </c>
      <c r="C2889">
        <v>1</v>
      </c>
      <c r="D2889">
        <v>5</v>
      </c>
      <c r="E2889">
        <v>0</v>
      </c>
      <c r="F2889">
        <v>0</v>
      </c>
      <c r="G2889">
        <v>0</v>
      </c>
      <c r="H2889">
        <v>0</v>
      </c>
      <c r="I2889">
        <v>10.7</v>
      </c>
      <c r="J2889">
        <v>96</v>
      </c>
      <c r="K2889">
        <v>957</v>
      </c>
      <c r="L2889">
        <v>85.8</v>
      </c>
      <c r="M2889">
        <v>3.8</v>
      </c>
    </row>
    <row r="2890" spans="1:13" x14ac:dyDescent="0.2">
      <c r="A2890">
        <v>2019</v>
      </c>
      <c r="B2890">
        <v>5</v>
      </c>
      <c r="C2890">
        <v>1</v>
      </c>
      <c r="D2890">
        <v>6</v>
      </c>
      <c r="E2890">
        <v>0</v>
      </c>
      <c r="F2890">
        <v>51</v>
      </c>
      <c r="G2890">
        <v>16</v>
      </c>
      <c r="H2890">
        <v>22</v>
      </c>
      <c r="I2890">
        <v>11.2</v>
      </c>
      <c r="J2890">
        <v>94.9</v>
      </c>
      <c r="K2890">
        <v>957.4</v>
      </c>
      <c r="L2890">
        <v>73.8</v>
      </c>
      <c r="M2890">
        <v>2.9</v>
      </c>
    </row>
    <row r="2891" spans="1:13" x14ac:dyDescent="0.2">
      <c r="A2891">
        <v>2019</v>
      </c>
      <c r="B2891">
        <v>5</v>
      </c>
      <c r="C2891">
        <v>1</v>
      </c>
      <c r="D2891">
        <v>7</v>
      </c>
      <c r="E2891">
        <v>0</v>
      </c>
      <c r="F2891">
        <v>430</v>
      </c>
      <c r="G2891">
        <v>70</v>
      </c>
      <c r="H2891">
        <v>182</v>
      </c>
      <c r="I2891">
        <v>12.9</v>
      </c>
      <c r="J2891">
        <v>87.9</v>
      </c>
      <c r="K2891">
        <v>957.9</v>
      </c>
      <c r="L2891">
        <v>88.7</v>
      </c>
      <c r="M2891">
        <v>2.9</v>
      </c>
    </row>
    <row r="2892" spans="1:13" x14ac:dyDescent="0.2">
      <c r="A2892">
        <v>2019</v>
      </c>
      <c r="B2892">
        <v>5</v>
      </c>
      <c r="C2892">
        <v>1</v>
      </c>
      <c r="D2892">
        <v>8</v>
      </c>
      <c r="E2892">
        <v>0</v>
      </c>
      <c r="F2892">
        <v>729</v>
      </c>
      <c r="G2892">
        <v>78</v>
      </c>
      <c r="H2892">
        <v>398</v>
      </c>
      <c r="I2892">
        <v>15</v>
      </c>
      <c r="J2892">
        <v>78.900000000000006</v>
      </c>
      <c r="K2892">
        <v>957.9</v>
      </c>
      <c r="L2892">
        <v>123.7</v>
      </c>
      <c r="M2892">
        <v>3</v>
      </c>
    </row>
    <row r="2893" spans="1:13" x14ac:dyDescent="0.2">
      <c r="A2893">
        <v>2019</v>
      </c>
      <c r="B2893">
        <v>5</v>
      </c>
      <c r="C2893">
        <v>1</v>
      </c>
      <c r="D2893">
        <v>9</v>
      </c>
      <c r="E2893">
        <v>0</v>
      </c>
      <c r="F2893">
        <v>845</v>
      </c>
      <c r="G2893">
        <v>85</v>
      </c>
      <c r="H2893">
        <v>604</v>
      </c>
      <c r="I2893">
        <v>17.899999999999999</v>
      </c>
      <c r="J2893">
        <v>54.6</v>
      </c>
      <c r="K2893">
        <v>957.9</v>
      </c>
      <c r="L2893">
        <v>111.9</v>
      </c>
      <c r="M2893">
        <v>3.9</v>
      </c>
    </row>
    <row r="2894" spans="1:13" x14ac:dyDescent="0.2">
      <c r="A2894">
        <v>2019</v>
      </c>
      <c r="B2894">
        <v>5</v>
      </c>
      <c r="C2894">
        <v>1</v>
      </c>
      <c r="D2894">
        <v>10</v>
      </c>
      <c r="E2894">
        <v>0</v>
      </c>
      <c r="F2894">
        <v>891</v>
      </c>
      <c r="G2894">
        <v>101</v>
      </c>
      <c r="H2894">
        <v>779</v>
      </c>
      <c r="I2894">
        <v>20</v>
      </c>
      <c r="J2894">
        <v>46.8</v>
      </c>
      <c r="K2894">
        <v>957.8</v>
      </c>
      <c r="L2894">
        <v>98.3</v>
      </c>
      <c r="M2894">
        <v>4.8</v>
      </c>
    </row>
    <row r="2895" spans="1:13" x14ac:dyDescent="0.2">
      <c r="A2895">
        <v>2019</v>
      </c>
      <c r="B2895">
        <v>5</v>
      </c>
      <c r="C2895">
        <v>1</v>
      </c>
      <c r="D2895">
        <v>11</v>
      </c>
      <c r="E2895">
        <v>0</v>
      </c>
      <c r="F2895">
        <v>810</v>
      </c>
      <c r="G2895">
        <v>164</v>
      </c>
      <c r="H2895">
        <v>869</v>
      </c>
      <c r="I2895">
        <v>21.5</v>
      </c>
      <c r="J2895">
        <v>45.5</v>
      </c>
      <c r="K2895">
        <v>957.3</v>
      </c>
      <c r="L2895">
        <v>106</v>
      </c>
      <c r="M2895">
        <v>5.2</v>
      </c>
    </row>
    <row r="2896" spans="1:13" x14ac:dyDescent="0.2">
      <c r="A2896">
        <v>2019</v>
      </c>
      <c r="B2896">
        <v>5</v>
      </c>
      <c r="C2896">
        <v>1</v>
      </c>
      <c r="D2896">
        <v>12</v>
      </c>
      <c r="E2896">
        <v>0</v>
      </c>
      <c r="F2896">
        <v>815</v>
      </c>
      <c r="G2896">
        <v>208</v>
      </c>
      <c r="H2896">
        <v>965</v>
      </c>
      <c r="I2896">
        <v>22.6</v>
      </c>
      <c r="J2896">
        <v>43.8</v>
      </c>
      <c r="K2896">
        <v>956.8</v>
      </c>
      <c r="L2896">
        <v>101.3</v>
      </c>
      <c r="M2896">
        <v>5.9</v>
      </c>
    </row>
    <row r="2897" spans="1:13" x14ac:dyDescent="0.2">
      <c r="A2897">
        <v>2019</v>
      </c>
      <c r="B2897">
        <v>5</v>
      </c>
      <c r="C2897">
        <v>1</v>
      </c>
      <c r="D2897">
        <v>13</v>
      </c>
      <c r="E2897">
        <v>0</v>
      </c>
      <c r="F2897">
        <v>826</v>
      </c>
      <c r="G2897">
        <v>181</v>
      </c>
      <c r="H2897">
        <v>952</v>
      </c>
      <c r="I2897">
        <v>23.2</v>
      </c>
      <c r="J2897">
        <v>41.2</v>
      </c>
      <c r="K2897">
        <v>956.4</v>
      </c>
      <c r="L2897">
        <v>103</v>
      </c>
      <c r="M2897">
        <v>6</v>
      </c>
    </row>
    <row r="2898" spans="1:13" x14ac:dyDescent="0.2">
      <c r="A2898">
        <v>2019</v>
      </c>
      <c r="B2898">
        <v>5</v>
      </c>
      <c r="C2898">
        <v>1</v>
      </c>
      <c r="D2898">
        <v>14</v>
      </c>
      <c r="E2898">
        <v>0</v>
      </c>
      <c r="F2898">
        <v>862</v>
      </c>
      <c r="G2898">
        <v>143</v>
      </c>
      <c r="H2898">
        <v>906</v>
      </c>
      <c r="I2898">
        <v>23.8</v>
      </c>
      <c r="J2898">
        <v>36.6</v>
      </c>
      <c r="K2898">
        <v>956</v>
      </c>
      <c r="L2898">
        <v>96</v>
      </c>
      <c r="M2898">
        <v>5.7</v>
      </c>
    </row>
    <row r="2899" spans="1:13" x14ac:dyDescent="0.2">
      <c r="A2899">
        <v>2019</v>
      </c>
      <c r="B2899">
        <v>5</v>
      </c>
      <c r="C2899">
        <v>1</v>
      </c>
      <c r="D2899">
        <v>15</v>
      </c>
      <c r="E2899">
        <v>0</v>
      </c>
      <c r="F2899">
        <v>852</v>
      </c>
      <c r="G2899">
        <v>125</v>
      </c>
      <c r="H2899">
        <v>796</v>
      </c>
      <c r="I2899">
        <v>24.3</v>
      </c>
      <c r="J2899">
        <v>35</v>
      </c>
      <c r="K2899">
        <v>955.4</v>
      </c>
      <c r="L2899">
        <v>92.3</v>
      </c>
      <c r="M2899">
        <v>5.6</v>
      </c>
    </row>
    <row r="2900" spans="1:13" x14ac:dyDescent="0.2">
      <c r="A2900">
        <v>2019</v>
      </c>
      <c r="B2900">
        <v>5</v>
      </c>
      <c r="C2900">
        <v>1</v>
      </c>
      <c r="D2900">
        <v>16</v>
      </c>
      <c r="E2900">
        <v>0</v>
      </c>
      <c r="F2900">
        <v>875</v>
      </c>
      <c r="G2900">
        <v>82</v>
      </c>
      <c r="H2900">
        <v>651</v>
      </c>
      <c r="I2900">
        <v>24.3</v>
      </c>
      <c r="J2900">
        <v>34.5</v>
      </c>
      <c r="K2900">
        <v>954.8</v>
      </c>
      <c r="L2900">
        <v>88.9</v>
      </c>
      <c r="M2900">
        <v>5.6</v>
      </c>
    </row>
    <row r="2901" spans="1:13" x14ac:dyDescent="0.2">
      <c r="A2901">
        <v>2019</v>
      </c>
      <c r="B2901">
        <v>5</v>
      </c>
      <c r="C2901">
        <v>1</v>
      </c>
      <c r="D2901">
        <v>17</v>
      </c>
      <c r="E2901">
        <v>0</v>
      </c>
      <c r="F2901">
        <v>815</v>
      </c>
      <c r="G2901">
        <v>66</v>
      </c>
      <c r="H2901">
        <v>457</v>
      </c>
      <c r="I2901">
        <v>23.7</v>
      </c>
      <c r="J2901">
        <v>36.700000000000003</v>
      </c>
      <c r="K2901">
        <v>954.6</v>
      </c>
      <c r="L2901">
        <v>91.9</v>
      </c>
      <c r="M2901">
        <v>5.8</v>
      </c>
    </row>
    <row r="2902" spans="1:13" x14ac:dyDescent="0.2">
      <c r="A2902">
        <v>2019</v>
      </c>
      <c r="B2902">
        <v>5</v>
      </c>
      <c r="C2902">
        <v>1</v>
      </c>
      <c r="D2902">
        <v>18</v>
      </c>
      <c r="E2902">
        <v>0</v>
      </c>
      <c r="F2902">
        <v>645</v>
      </c>
      <c r="G2902">
        <v>52</v>
      </c>
      <c r="H2902">
        <v>241</v>
      </c>
      <c r="I2902">
        <v>21.8</v>
      </c>
      <c r="J2902">
        <v>42.1</v>
      </c>
      <c r="K2902">
        <v>954.8</v>
      </c>
      <c r="L2902">
        <v>99</v>
      </c>
      <c r="M2902">
        <v>5.4</v>
      </c>
    </row>
    <row r="2903" spans="1:13" x14ac:dyDescent="0.2">
      <c r="A2903">
        <v>2019</v>
      </c>
      <c r="B2903">
        <v>5</v>
      </c>
      <c r="C2903">
        <v>1</v>
      </c>
      <c r="D2903">
        <v>19</v>
      </c>
      <c r="E2903">
        <v>0</v>
      </c>
      <c r="F2903">
        <v>80</v>
      </c>
      <c r="G2903">
        <v>22</v>
      </c>
      <c r="H2903">
        <v>34</v>
      </c>
      <c r="I2903">
        <v>19.100000000000001</v>
      </c>
      <c r="J2903">
        <v>47.3</v>
      </c>
      <c r="K2903">
        <v>954.8</v>
      </c>
      <c r="L2903">
        <v>105.7</v>
      </c>
      <c r="M2903">
        <v>5</v>
      </c>
    </row>
    <row r="2904" spans="1:13" x14ac:dyDescent="0.2">
      <c r="A2904">
        <v>2019</v>
      </c>
      <c r="B2904">
        <v>5</v>
      </c>
      <c r="C2904">
        <v>1</v>
      </c>
      <c r="D2904">
        <v>20</v>
      </c>
      <c r="E2904">
        <v>0</v>
      </c>
      <c r="F2904">
        <v>0</v>
      </c>
      <c r="G2904">
        <v>0</v>
      </c>
      <c r="H2904">
        <v>0</v>
      </c>
      <c r="I2904">
        <v>16.3</v>
      </c>
      <c r="J2904">
        <v>54.4</v>
      </c>
      <c r="K2904">
        <v>955.7</v>
      </c>
      <c r="L2904">
        <v>99.2</v>
      </c>
      <c r="M2904">
        <v>5.6</v>
      </c>
    </row>
    <row r="2905" spans="1:13" x14ac:dyDescent="0.2">
      <c r="A2905">
        <v>2019</v>
      </c>
      <c r="B2905">
        <v>5</v>
      </c>
      <c r="C2905">
        <v>1</v>
      </c>
      <c r="D2905">
        <v>21</v>
      </c>
      <c r="E2905">
        <v>0</v>
      </c>
      <c r="F2905">
        <v>0</v>
      </c>
      <c r="G2905">
        <v>0</v>
      </c>
      <c r="H2905">
        <v>0</v>
      </c>
      <c r="I2905">
        <v>14.7</v>
      </c>
      <c r="J2905">
        <v>64.3</v>
      </c>
      <c r="K2905">
        <v>956.8</v>
      </c>
      <c r="L2905">
        <v>95.4</v>
      </c>
      <c r="M2905">
        <v>5.2</v>
      </c>
    </row>
    <row r="2906" spans="1:13" x14ac:dyDescent="0.2">
      <c r="A2906">
        <v>2019</v>
      </c>
      <c r="B2906">
        <v>5</v>
      </c>
      <c r="C2906">
        <v>1</v>
      </c>
      <c r="D2906">
        <v>22</v>
      </c>
      <c r="E2906">
        <v>0</v>
      </c>
      <c r="F2906">
        <v>0</v>
      </c>
      <c r="G2906">
        <v>0</v>
      </c>
      <c r="H2906">
        <v>0</v>
      </c>
      <c r="I2906">
        <v>14.1</v>
      </c>
      <c r="J2906">
        <v>68.099999999999994</v>
      </c>
      <c r="K2906">
        <v>957.3</v>
      </c>
      <c r="L2906">
        <v>93.3</v>
      </c>
      <c r="M2906">
        <v>4.4000000000000004</v>
      </c>
    </row>
    <row r="2907" spans="1:13" x14ac:dyDescent="0.2">
      <c r="A2907">
        <v>2019</v>
      </c>
      <c r="B2907">
        <v>5</v>
      </c>
      <c r="C2907">
        <v>1</v>
      </c>
      <c r="D2907">
        <v>23</v>
      </c>
      <c r="E2907">
        <v>0</v>
      </c>
      <c r="F2907">
        <v>0</v>
      </c>
      <c r="G2907">
        <v>0</v>
      </c>
      <c r="H2907">
        <v>0</v>
      </c>
      <c r="I2907">
        <v>13.5</v>
      </c>
      <c r="J2907">
        <v>73.8</v>
      </c>
      <c r="K2907">
        <v>957.3</v>
      </c>
      <c r="L2907">
        <v>91.3</v>
      </c>
      <c r="M2907">
        <v>4.4000000000000004</v>
      </c>
    </row>
    <row r="2908" spans="1:13" x14ac:dyDescent="0.2">
      <c r="A2908">
        <v>2019</v>
      </c>
      <c r="B2908">
        <v>5</v>
      </c>
      <c r="C2908">
        <v>2</v>
      </c>
      <c r="D2908">
        <v>0</v>
      </c>
      <c r="E2908">
        <v>0</v>
      </c>
      <c r="F2908">
        <v>0</v>
      </c>
      <c r="G2908">
        <v>0</v>
      </c>
      <c r="H2908">
        <v>0</v>
      </c>
      <c r="I2908">
        <v>13.8</v>
      </c>
      <c r="J2908">
        <v>71.5</v>
      </c>
      <c r="K2908">
        <v>956.8</v>
      </c>
      <c r="L2908">
        <v>59.8</v>
      </c>
      <c r="M2908">
        <v>3.1</v>
      </c>
    </row>
    <row r="2909" spans="1:13" x14ac:dyDescent="0.2">
      <c r="A2909">
        <v>2019</v>
      </c>
      <c r="B2909">
        <v>5</v>
      </c>
      <c r="C2909">
        <v>2</v>
      </c>
      <c r="D2909">
        <v>1</v>
      </c>
      <c r="E2909">
        <v>0</v>
      </c>
      <c r="F2909">
        <v>0</v>
      </c>
      <c r="G2909">
        <v>0</v>
      </c>
      <c r="H2909">
        <v>0</v>
      </c>
      <c r="I2909">
        <v>13.7</v>
      </c>
      <c r="J2909">
        <v>70.400000000000006</v>
      </c>
      <c r="K2909">
        <v>956.3</v>
      </c>
      <c r="L2909">
        <v>49.4</v>
      </c>
      <c r="M2909">
        <v>2.1</v>
      </c>
    </row>
    <row r="2910" spans="1:13" x14ac:dyDescent="0.2">
      <c r="A2910">
        <v>2019</v>
      </c>
      <c r="B2910">
        <v>5</v>
      </c>
      <c r="C2910">
        <v>2</v>
      </c>
      <c r="D2910">
        <v>2</v>
      </c>
      <c r="E2910">
        <v>0</v>
      </c>
      <c r="F2910">
        <v>0</v>
      </c>
      <c r="G2910">
        <v>0</v>
      </c>
      <c r="H2910">
        <v>0</v>
      </c>
      <c r="I2910">
        <v>13.3</v>
      </c>
      <c r="J2910">
        <v>69.7</v>
      </c>
      <c r="K2910">
        <v>955.4</v>
      </c>
      <c r="L2910">
        <v>72.400000000000006</v>
      </c>
      <c r="M2910">
        <v>2.1</v>
      </c>
    </row>
    <row r="2911" spans="1:13" x14ac:dyDescent="0.2">
      <c r="A2911">
        <v>2019</v>
      </c>
      <c r="B2911">
        <v>5</v>
      </c>
      <c r="C2911">
        <v>2</v>
      </c>
      <c r="D2911">
        <v>3</v>
      </c>
      <c r="E2911">
        <v>0</v>
      </c>
      <c r="F2911">
        <v>0</v>
      </c>
      <c r="G2911">
        <v>0</v>
      </c>
      <c r="H2911">
        <v>0</v>
      </c>
      <c r="I2911">
        <v>13.2</v>
      </c>
      <c r="J2911">
        <v>70.400000000000006</v>
      </c>
      <c r="K2911">
        <v>954.8</v>
      </c>
      <c r="L2911">
        <v>54.3</v>
      </c>
      <c r="M2911">
        <v>2.2999999999999998</v>
      </c>
    </row>
    <row r="2912" spans="1:13" x14ac:dyDescent="0.2">
      <c r="A2912">
        <v>2019</v>
      </c>
      <c r="B2912">
        <v>5</v>
      </c>
      <c r="C2912">
        <v>2</v>
      </c>
      <c r="D2912">
        <v>4</v>
      </c>
      <c r="E2912">
        <v>0</v>
      </c>
      <c r="F2912">
        <v>0</v>
      </c>
      <c r="G2912">
        <v>0</v>
      </c>
      <c r="H2912">
        <v>0</v>
      </c>
      <c r="I2912">
        <v>13.6</v>
      </c>
      <c r="J2912">
        <v>66.099999999999994</v>
      </c>
      <c r="K2912">
        <v>954.7</v>
      </c>
      <c r="L2912">
        <v>41.5</v>
      </c>
      <c r="M2912">
        <v>2.4</v>
      </c>
    </row>
    <row r="2913" spans="1:13" x14ac:dyDescent="0.2">
      <c r="A2913">
        <v>2019</v>
      </c>
      <c r="B2913">
        <v>5</v>
      </c>
      <c r="C2913">
        <v>2</v>
      </c>
      <c r="D2913">
        <v>5</v>
      </c>
      <c r="E2913">
        <v>0</v>
      </c>
      <c r="F2913">
        <v>0</v>
      </c>
      <c r="G2913">
        <v>0</v>
      </c>
      <c r="H2913">
        <v>0</v>
      </c>
      <c r="I2913">
        <v>13.3</v>
      </c>
      <c r="J2913">
        <v>67.3</v>
      </c>
      <c r="K2913">
        <v>954.6</v>
      </c>
      <c r="L2913">
        <v>23.1</v>
      </c>
      <c r="M2913">
        <v>2.4</v>
      </c>
    </row>
    <row r="2914" spans="1:13" x14ac:dyDescent="0.2">
      <c r="A2914">
        <v>2019</v>
      </c>
      <c r="B2914">
        <v>5</v>
      </c>
      <c r="C2914">
        <v>2</v>
      </c>
      <c r="D2914">
        <v>6</v>
      </c>
      <c r="E2914">
        <v>0</v>
      </c>
      <c r="F2914">
        <v>23</v>
      </c>
      <c r="G2914">
        <v>22</v>
      </c>
      <c r="H2914">
        <v>25</v>
      </c>
      <c r="I2914">
        <v>14.5</v>
      </c>
      <c r="J2914">
        <v>58.2</v>
      </c>
      <c r="K2914">
        <v>955</v>
      </c>
      <c r="L2914">
        <v>52.4</v>
      </c>
      <c r="M2914">
        <v>2.7</v>
      </c>
    </row>
    <row r="2915" spans="1:13" x14ac:dyDescent="0.2">
      <c r="A2915">
        <v>2019</v>
      </c>
      <c r="B2915">
        <v>5</v>
      </c>
      <c r="C2915">
        <v>2</v>
      </c>
      <c r="D2915">
        <v>7</v>
      </c>
      <c r="E2915">
        <v>0</v>
      </c>
      <c r="F2915">
        <v>218</v>
      </c>
      <c r="G2915">
        <v>103</v>
      </c>
      <c r="H2915">
        <v>165</v>
      </c>
      <c r="I2915">
        <v>15.2</v>
      </c>
      <c r="J2915">
        <v>51.4</v>
      </c>
      <c r="K2915">
        <v>955.6</v>
      </c>
      <c r="L2915">
        <v>92.4</v>
      </c>
      <c r="M2915">
        <v>4.0999999999999996</v>
      </c>
    </row>
    <row r="2916" spans="1:13" x14ac:dyDescent="0.2">
      <c r="A2916">
        <v>2019</v>
      </c>
      <c r="B2916">
        <v>5</v>
      </c>
      <c r="C2916">
        <v>2</v>
      </c>
      <c r="D2916">
        <v>8</v>
      </c>
      <c r="E2916">
        <v>0</v>
      </c>
      <c r="F2916">
        <v>426</v>
      </c>
      <c r="G2916">
        <v>138</v>
      </c>
      <c r="H2916">
        <v>335</v>
      </c>
      <c r="I2916">
        <v>18.3</v>
      </c>
      <c r="J2916">
        <v>45.8</v>
      </c>
      <c r="K2916">
        <v>956.2</v>
      </c>
      <c r="L2916">
        <v>97.6</v>
      </c>
      <c r="M2916">
        <v>2.2000000000000002</v>
      </c>
    </row>
    <row r="2917" spans="1:13" x14ac:dyDescent="0.2">
      <c r="A2917">
        <v>2019</v>
      </c>
      <c r="B2917">
        <v>5</v>
      </c>
      <c r="C2917">
        <v>2</v>
      </c>
      <c r="D2917">
        <v>9</v>
      </c>
      <c r="E2917">
        <v>0</v>
      </c>
      <c r="F2917">
        <v>574</v>
      </c>
      <c r="G2917">
        <v>193</v>
      </c>
      <c r="H2917">
        <v>547</v>
      </c>
      <c r="I2917">
        <v>20.100000000000001</v>
      </c>
      <c r="J2917">
        <v>41.7</v>
      </c>
      <c r="K2917">
        <v>956.6</v>
      </c>
      <c r="L2917">
        <v>98.5</v>
      </c>
      <c r="M2917">
        <v>6.1</v>
      </c>
    </row>
    <row r="2918" spans="1:13" x14ac:dyDescent="0.2">
      <c r="A2918">
        <v>2019</v>
      </c>
      <c r="B2918">
        <v>5</v>
      </c>
      <c r="C2918">
        <v>2</v>
      </c>
      <c r="D2918">
        <v>10</v>
      </c>
      <c r="E2918">
        <v>0</v>
      </c>
      <c r="F2918">
        <v>762</v>
      </c>
      <c r="G2918">
        <v>190</v>
      </c>
      <c r="H2918">
        <v>771</v>
      </c>
      <c r="I2918">
        <v>21.5</v>
      </c>
      <c r="J2918">
        <v>28.4</v>
      </c>
      <c r="K2918">
        <v>956.7</v>
      </c>
      <c r="L2918">
        <v>86.1</v>
      </c>
      <c r="M2918">
        <v>6.7</v>
      </c>
    </row>
    <row r="2919" spans="1:13" x14ac:dyDescent="0.2">
      <c r="A2919">
        <v>2019</v>
      </c>
      <c r="B2919">
        <v>5</v>
      </c>
      <c r="C2919">
        <v>2</v>
      </c>
      <c r="D2919">
        <v>11</v>
      </c>
      <c r="E2919">
        <v>0</v>
      </c>
      <c r="F2919">
        <v>522</v>
      </c>
      <c r="G2919">
        <v>290</v>
      </c>
      <c r="H2919">
        <v>745</v>
      </c>
      <c r="I2919">
        <v>22.3</v>
      </c>
      <c r="J2919">
        <v>28.1</v>
      </c>
      <c r="K2919">
        <v>956.4</v>
      </c>
      <c r="L2919">
        <v>86.5</v>
      </c>
      <c r="M2919">
        <v>7.2</v>
      </c>
    </row>
    <row r="2920" spans="1:13" x14ac:dyDescent="0.2">
      <c r="A2920">
        <v>2019</v>
      </c>
      <c r="B2920">
        <v>5</v>
      </c>
      <c r="C2920">
        <v>2</v>
      </c>
      <c r="D2920">
        <v>12</v>
      </c>
      <c r="E2920">
        <v>0</v>
      </c>
      <c r="F2920">
        <v>326</v>
      </c>
      <c r="G2920">
        <v>435</v>
      </c>
      <c r="H2920">
        <v>752</v>
      </c>
      <c r="I2920">
        <v>22.9</v>
      </c>
      <c r="J2920">
        <v>29.3</v>
      </c>
      <c r="K2920">
        <v>955.9</v>
      </c>
      <c r="L2920">
        <v>94.2</v>
      </c>
      <c r="M2920">
        <v>6.8</v>
      </c>
    </row>
    <row r="2921" spans="1:13" x14ac:dyDescent="0.2">
      <c r="A2921">
        <v>2019</v>
      </c>
      <c r="B2921">
        <v>5</v>
      </c>
      <c r="C2921">
        <v>2</v>
      </c>
      <c r="D2921">
        <v>13</v>
      </c>
      <c r="E2921">
        <v>0</v>
      </c>
      <c r="F2921">
        <v>141</v>
      </c>
      <c r="G2921">
        <v>446</v>
      </c>
      <c r="H2921">
        <v>589</v>
      </c>
      <c r="I2921">
        <v>23.2</v>
      </c>
      <c r="J2921">
        <v>30.5</v>
      </c>
      <c r="K2921">
        <v>955.3</v>
      </c>
      <c r="L2921">
        <v>100.7</v>
      </c>
      <c r="M2921">
        <v>7.1</v>
      </c>
    </row>
    <row r="2922" spans="1:13" x14ac:dyDescent="0.2">
      <c r="A2922">
        <v>2019</v>
      </c>
      <c r="B2922">
        <v>5</v>
      </c>
      <c r="C2922">
        <v>2</v>
      </c>
      <c r="D2922">
        <v>14</v>
      </c>
      <c r="E2922">
        <v>0</v>
      </c>
      <c r="F2922">
        <v>27</v>
      </c>
      <c r="G2922">
        <v>384</v>
      </c>
      <c r="H2922">
        <v>415</v>
      </c>
      <c r="I2922">
        <v>21.8</v>
      </c>
      <c r="J2922">
        <v>37.1</v>
      </c>
      <c r="K2922">
        <v>955.2</v>
      </c>
      <c r="L2922">
        <v>104.8</v>
      </c>
      <c r="M2922">
        <v>7.3</v>
      </c>
    </row>
    <row r="2923" spans="1:13" x14ac:dyDescent="0.2">
      <c r="A2923">
        <v>2019</v>
      </c>
      <c r="B2923">
        <v>5</v>
      </c>
      <c r="C2923">
        <v>2</v>
      </c>
      <c r="D2923">
        <v>15</v>
      </c>
      <c r="E2923">
        <v>0</v>
      </c>
      <c r="F2923">
        <v>13</v>
      </c>
      <c r="G2923">
        <v>298</v>
      </c>
      <c r="H2923">
        <v>312</v>
      </c>
      <c r="I2923">
        <v>20.8</v>
      </c>
      <c r="J2923">
        <v>40.799999999999997</v>
      </c>
      <c r="K2923">
        <v>954.9</v>
      </c>
      <c r="L2923">
        <v>101</v>
      </c>
      <c r="M2923">
        <v>8.3000000000000007</v>
      </c>
    </row>
    <row r="2924" spans="1:13" x14ac:dyDescent="0.2">
      <c r="A2924">
        <v>2019</v>
      </c>
      <c r="B2924">
        <v>5</v>
      </c>
      <c r="C2924">
        <v>2</v>
      </c>
      <c r="D2924">
        <v>16</v>
      </c>
      <c r="E2924">
        <v>0</v>
      </c>
      <c r="F2924">
        <v>23</v>
      </c>
      <c r="G2924">
        <v>263</v>
      </c>
      <c r="H2924">
        <v>281</v>
      </c>
      <c r="I2924">
        <v>19.7</v>
      </c>
      <c r="J2924">
        <v>45.9</v>
      </c>
      <c r="K2924">
        <v>955</v>
      </c>
      <c r="L2924">
        <v>91.2</v>
      </c>
      <c r="M2924">
        <v>8.5</v>
      </c>
    </row>
    <row r="2925" spans="1:13" x14ac:dyDescent="0.2">
      <c r="A2925">
        <v>2019</v>
      </c>
      <c r="B2925">
        <v>5</v>
      </c>
      <c r="C2925">
        <v>2</v>
      </c>
      <c r="D2925">
        <v>17</v>
      </c>
      <c r="E2925">
        <v>0</v>
      </c>
      <c r="F2925">
        <v>110</v>
      </c>
      <c r="G2925">
        <v>220</v>
      </c>
      <c r="H2925">
        <v>272</v>
      </c>
      <c r="I2925">
        <v>19.2</v>
      </c>
      <c r="J2925">
        <v>39.799999999999997</v>
      </c>
      <c r="K2925">
        <v>955.3</v>
      </c>
      <c r="L2925">
        <v>86.9</v>
      </c>
      <c r="M2925">
        <v>7.1</v>
      </c>
    </row>
    <row r="2926" spans="1:13" x14ac:dyDescent="0.2">
      <c r="A2926">
        <v>2019</v>
      </c>
      <c r="B2926">
        <v>5</v>
      </c>
      <c r="C2926">
        <v>2</v>
      </c>
      <c r="D2926">
        <v>18</v>
      </c>
      <c r="E2926">
        <v>0</v>
      </c>
      <c r="F2926">
        <v>93</v>
      </c>
      <c r="G2926">
        <v>134</v>
      </c>
      <c r="H2926">
        <v>161</v>
      </c>
      <c r="I2926">
        <v>18.5</v>
      </c>
      <c r="J2926">
        <v>40.299999999999997</v>
      </c>
      <c r="K2926">
        <v>955</v>
      </c>
      <c r="L2926">
        <v>89.5</v>
      </c>
      <c r="M2926">
        <v>5.7</v>
      </c>
    </row>
    <row r="2927" spans="1:13" x14ac:dyDescent="0.2">
      <c r="A2927">
        <v>2019</v>
      </c>
      <c r="B2927">
        <v>5</v>
      </c>
      <c r="C2927">
        <v>2</v>
      </c>
      <c r="D2927">
        <v>19</v>
      </c>
      <c r="E2927">
        <v>0</v>
      </c>
      <c r="F2927">
        <v>38</v>
      </c>
      <c r="G2927">
        <v>34</v>
      </c>
      <c r="H2927">
        <v>40</v>
      </c>
      <c r="I2927">
        <v>17.3</v>
      </c>
      <c r="J2927">
        <v>40.9</v>
      </c>
      <c r="K2927">
        <v>955.4</v>
      </c>
      <c r="L2927">
        <v>104.1</v>
      </c>
      <c r="M2927">
        <v>4.8</v>
      </c>
    </row>
    <row r="2928" spans="1:13" x14ac:dyDescent="0.2">
      <c r="A2928">
        <v>2019</v>
      </c>
      <c r="B2928">
        <v>5</v>
      </c>
      <c r="C2928">
        <v>2</v>
      </c>
      <c r="D2928">
        <v>20</v>
      </c>
      <c r="E2928">
        <v>0</v>
      </c>
      <c r="F2928">
        <v>0</v>
      </c>
      <c r="G2928">
        <v>0</v>
      </c>
      <c r="H2928">
        <v>0</v>
      </c>
      <c r="I2928">
        <v>15.4</v>
      </c>
      <c r="J2928">
        <v>51.2</v>
      </c>
      <c r="K2928">
        <v>955.8</v>
      </c>
      <c r="L2928">
        <v>108.8</v>
      </c>
      <c r="M2928">
        <v>3.4</v>
      </c>
    </row>
    <row r="2929" spans="1:13" x14ac:dyDescent="0.2">
      <c r="A2929">
        <v>2019</v>
      </c>
      <c r="B2929">
        <v>5</v>
      </c>
      <c r="C2929">
        <v>2</v>
      </c>
      <c r="D2929">
        <v>21</v>
      </c>
      <c r="E2929">
        <v>0</v>
      </c>
      <c r="F2929">
        <v>0</v>
      </c>
      <c r="G2929">
        <v>0</v>
      </c>
      <c r="H2929">
        <v>0</v>
      </c>
      <c r="I2929">
        <v>14.8</v>
      </c>
      <c r="J2929">
        <v>55.2</v>
      </c>
      <c r="K2929">
        <v>956.1</v>
      </c>
      <c r="L2929">
        <v>99.9</v>
      </c>
      <c r="M2929">
        <v>3.8</v>
      </c>
    </row>
    <row r="2930" spans="1:13" x14ac:dyDescent="0.2">
      <c r="A2930">
        <v>2019</v>
      </c>
      <c r="B2930">
        <v>5</v>
      </c>
      <c r="C2930">
        <v>2</v>
      </c>
      <c r="D2930">
        <v>22</v>
      </c>
      <c r="E2930">
        <v>0</v>
      </c>
      <c r="F2930">
        <v>0</v>
      </c>
      <c r="G2930">
        <v>0</v>
      </c>
      <c r="H2930">
        <v>0</v>
      </c>
      <c r="I2930">
        <v>14.6</v>
      </c>
      <c r="J2930">
        <v>54.6</v>
      </c>
      <c r="K2930">
        <v>956.7</v>
      </c>
      <c r="L2930">
        <v>107.7</v>
      </c>
      <c r="M2930">
        <v>4.4000000000000004</v>
      </c>
    </row>
    <row r="2931" spans="1:13" x14ac:dyDescent="0.2">
      <c r="A2931">
        <v>2019</v>
      </c>
      <c r="B2931">
        <v>5</v>
      </c>
      <c r="C2931">
        <v>2</v>
      </c>
      <c r="D2931">
        <v>23</v>
      </c>
      <c r="E2931">
        <v>0</v>
      </c>
      <c r="F2931">
        <v>0</v>
      </c>
      <c r="G2931">
        <v>0</v>
      </c>
      <c r="H2931">
        <v>0</v>
      </c>
      <c r="I2931">
        <v>14</v>
      </c>
      <c r="J2931">
        <v>51.7</v>
      </c>
      <c r="K2931">
        <v>956.8</v>
      </c>
      <c r="L2931">
        <v>113.3</v>
      </c>
      <c r="M2931">
        <v>3.1</v>
      </c>
    </row>
    <row r="2932" spans="1:13" x14ac:dyDescent="0.2">
      <c r="A2932">
        <v>2019</v>
      </c>
      <c r="B2932">
        <v>5</v>
      </c>
      <c r="C2932">
        <v>3</v>
      </c>
      <c r="D2932">
        <v>0</v>
      </c>
      <c r="E2932">
        <v>0</v>
      </c>
      <c r="F2932">
        <v>0</v>
      </c>
      <c r="G2932">
        <v>0</v>
      </c>
      <c r="H2932">
        <v>0</v>
      </c>
      <c r="I2932">
        <v>12.9</v>
      </c>
      <c r="J2932">
        <v>50.1</v>
      </c>
      <c r="K2932">
        <v>956.3</v>
      </c>
      <c r="L2932">
        <v>109</v>
      </c>
      <c r="M2932">
        <v>2.2999999999999998</v>
      </c>
    </row>
    <row r="2933" spans="1:13" x14ac:dyDescent="0.2">
      <c r="A2933">
        <v>2019</v>
      </c>
      <c r="B2933">
        <v>5</v>
      </c>
      <c r="C2933">
        <v>3</v>
      </c>
      <c r="D2933">
        <v>1</v>
      </c>
      <c r="E2933">
        <v>0</v>
      </c>
      <c r="F2933">
        <v>0</v>
      </c>
      <c r="G2933">
        <v>0</v>
      </c>
      <c r="H2933">
        <v>0</v>
      </c>
      <c r="I2933">
        <v>13.1</v>
      </c>
      <c r="J2933">
        <v>45.8</v>
      </c>
      <c r="K2933">
        <v>955.9</v>
      </c>
      <c r="L2933">
        <v>108.9</v>
      </c>
      <c r="M2933">
        <v>1.5</v>
      </c>
    </row>
    <row r="2934" spans="1:13" x14ac:dyDescent="0.2">
      <c r="A2934">
        <v>2019</v>
      </c>
      <c r="B2934">
        <v>5</v>
      </c>
      <c r="C2934">
        <v>3</v>
      </c>
      <c r="D2934">
        <v>2</v>
      </c>
      <c r="E2934">
        <v>0</v>
      </c>
      <c r="F2934">
        <v>0</v>
      </c>
      <c r="G2934">
        <v>0</v>
      </c>
      <c r="H2934">
        <v>0</v>
      </c>
      <c r="I2934">
        <v>12.2</v>
      </c>
      <c r="J2934">
        <v>49.5</v>
      </c>
      <c r="K2934">
        <v>955.5</v>
      </c>
      <c r="L2934">
        <v>234.7</v>
      </c>
      <c r="M2934">
        <v>1.2</v>
      </c>
    </row>
    <row r="2935" spans="1:13" x14ac:dyDescent="0.2">
      <c r="A2935">
        <v>2019</v>
      </c>
      <c r="B2935">
        <v>5</v>
      </c>
      <c r="C2935">
        <v>3</v>
      </c>
      <c r="D2935">
        <v>3</v>
      </c>
      <c r="E2935">
        <v>0</v>
      </c>
      <c r="F2935">
        <v>0</v>
      </c>
      <c r="G2935">
        <v>0</v>
      </c>
      <c r="H2935">
        <v>0</v>
      </c>
      <c r="I2935">
        <v>12</v>
      </c>
      <c r="J2935">
        <v>49.3</v>
      </c>
      <c r="K2935">
        <v>955</v>
      </c>
      <c r="L2935">
        <v>221.2</v>
      </c>
      <c r="M2935">
        <v>0.8</v>
      </c>
    </row>
    <row r="2936" spans="1:13" x14ac:dyDescent="0.2">
      <c r="A2936">
        <v>2019</v>
      </c>
      <c r="B2936">
        <v>5</v>
      </c>
      <c r="C2936">
        <v>3</v>
      </c>
      <c r="D2936">
        <v>4</v>
      </c>
      <c r="E2936">
        <v>0</v>
      </c>
      <c r="F2936">
        <v>0</v>
      </c>
      <c r="G2936">
        <v>0</v>
      </c>
      <c r="H2936">
        <v>0</v>
      </c>
      <c r="I2936">
        <v>12</v>
      </c>
      <c r="J2936">
        <v>49.7</v>
      </c>
      <c r="K2936">
        <v>954.4</v>
      </c>
      <c r="L2936">
        <v>164.8</v>
      </c>
      <c r="M2936">
        <v>1.2</v>
      </c>
    </row>
    <row r="2937" spans="1:13" x14ac:dyDescent="0.2">
      <c r="A2937">
        <v>2019</v>
      </c>
      <c r="B2937">
        <v>5</v>
      </c>
      <c r="C2937">
        <v>3</v>
      </c>
      <c r="D2937">
        <v>5</v>
      </c>
      <c r="E2937">
        <v>0</v>
      </c>
      <c r="F2937">
        <v>0</v>
      </c>
      <c r="G2937">
        <v>0</v>
      </c>
      <c r="H2937">
        <v>0</v>
      </c>
      <c r="I2937">
        <v>10</v>
      </c>
      <c r="J2937">
        <v>59.3</v>
      </c>
      <c r="K2937">
        <v>954.1</v>
      </c>
      <c r="L2937">
        <v>78.400000000000006</v>
      </c>
      <c r="M2937">
        <v>1.2</v>
      </c>
    </row>
    <row r="2938" spans="1:13" x14ac:dyDescent="0.2">
      <c r="A2938">
        <v>2019</v>
      </c>
      <c r="B2938">
        <v>5</v>
      </c>
      <c r="C2938">
        <v>3</v>
      </c>
      <c r="D2938">
        <v>6</v>
      </c>
      <c r="E2938">
        <v>0</v>
      </c>
      <c r="F2938">
        <v>105</v>
      </c>
      <c r="G2938">
        <v>15</v>
      </c>
      <c r="H2938">
        <v>27</v>
      </c>
      <c r="I2938">
        <v>11</v>
      </c>
      <c r="J2938">
        <v>52.5</v>
      </c>
      <c r="K2938">
        <v>954.2</v>
      </c>
      <c r="L2938">
        <v>61.5</v>
      </c>
      <c r="M2938">
        <v>2.4</v>
      </c>
    </row>
    <row r="2939" spans="1:13" x14ac:dyDescent="0.2">
      <c r="A2939">
        <v>2019</v>
      </c>
      <c r="B2939">
        <v>5</v>
      </c>
      <c r="C2939">
        <v>3</v>
      </c>
      <c r="D2939">
        <v>7</v>
      </c>
      <c r="E2939">
        <v>0</v>
      </c>
      <c r="F2939">
        <v>540</v>
      </c>
      <c r="G2939">
        <v>49</v>
      </c>
      <c r="H2939">
        <v>190</v>
      </c>
      <c r="I2939">
        <v>13.3</v>
      </c>
      <c r="J2939">
        <v>47.8</v>
      </c>
      <c r="K2939">
        <v>954.4</v>
      </c>
      <c r="L2939">
        <v>83.5</v>
      </c>
      <c r="M2939">
        <v>2.9</v>
      </c>
    </row>
    <row r="2940" spans="1:13" x14ac:dyDescent="0.2">
      <c r="A2940">
        <v>2019</v>
      </c>
      <c r="B2940">
        <v>5</v>
      </c>
      <c r="C2940">
        <v>3</v>
      </c>
      <c r="D2940">
        <v>8</v>
      </c>
      <c r="E2940">
        <v>0</v>
      </c>
      <c r="F2940">
        <v>788</v>
      </c>
      <c r="G2940">
        <v>71</v>
      </c>
      <c r="H2940">
        <v>419</v>
      </c>
      <c r="I2940">
        <v>15.4</v>
      </c>
      <c r="J2940">
        <v>44.9</v>
      </c>
      <c r="K2940">
        <v>954.5</v>
      </c>
      <c r="L2940">
        <v>88.5</v>
      </c>
      <c r="M2940">
        <v>4.2</v>
      </c>
    </row>
    <row r="2941" spans="1:13" x14ac:dyDescent="0.2">
      <c r="A2941">
        <v>2019</v>
      </c>
      <c r="B2941">
        <v>5</v>
      </c>
      <c r="C2941">
        <v>3</v>
      </c>
      <c r="D2941">
        <v>9</v>
      </c>
      <c r="E2941">
        <v>0</v>
      </c>
      <c r="F2941">
        <v>814</v>
      </c>
      <c r="G2941">
        <v>104</v>
      </c>
      <c r="H2941">
        <v>611</v>
      </c>
      <c r="I2941">
        <v>17.5</v>
      </c>
      <c r="J2941">
        <v>41.4</v>
      </c>
      <c r="K2941">
        <v>954.4</v>
      </c>
      <c r="L2941">
        <v>108.7</v>
      </c>
      <c r="M2941">
        <v>3.3</v>
      </c>
    </row>
    <row r="2942" spans="1:13" x14ac:dyDescent="0.2">
      <c r="A2942">
        <v>2019</v>
      </c>
      <c r="B2942">
        <v>5</v>
      </c>
      <c r="C2942">
        <v>3</v>
      </c>
      <c r="D2942">
        <v>10</v>
      </c>
      <c r="E2942">
        <v>0</v>
      </c>
      <c r="F2942">
        <v>924</v>
      </c>
      <c r="G2942">
        <v>91</v>
      </c>
      <c r="H2942">
        <v>797</v>
      </c>
      <c r="I2942">
        <v>19.7</v>
      </c>
      <c r="J2942">
        <v>35.9</v>
      </c>
      <c r="K2942">
        <v>954.1</v>
      </c>
      <c r="L2942">
        <v>99.6</v>
      </c>
      <c r="M2942">
        <v>1.4</v>
      </c>
    </row>
    <row r="2943" spans="1:13" x14ac:dyDescent="0.2">
      <c r="A2943">
        <v>2019</v>
      </c>
      <c r="B2943">
        <v>5</v>
      </c>
      <c r="C2943">
        <v>3</v>
      </c>
      <c r="D2943">
        <v>11</v>
      </c>
      <c r="E2943">
        <v>0</v>
      </c>
      <c r="F2943">
        <v>948</v>
      </c>
      <c r="G2943">
        <v>101</v>
      </c>
      <c r="H2943">
        <v>925</v>
      </c>
      <c r="I2943">
        <v>21.4</v>
      </c>
      <c r="J2943">
        <v>30.6</v>
      </c>
      <c r="K2943">
        <v>953.8</v>
      </c>
      <c r="L2943">
        <v>151.80000000000001</v>
      </c>
      <c r="M2943">
        <v>1.7</v>
      </c>
    </row>
    <row r="2944" spans="1:13" x14ac:dyDescent="0.2">
      <c r="A2944">
        <v>2019</v>
      </c>
      <c r="B2944">
        <v>5</v>
      </c>
      <c r="C2944">
        <v>3</v>
      </c>
      <c r="D2944">
        <v>12</v>
      </c>
      <c r="E2944">
        <v>0</v>
      </c>
      <c r="F2944">
        <v>861</v>
      </c>
      <c r="G2944">
        <v>157</v>
      </c>
      <c r="H2944">
        <v>956</v>
      </c>
      <c r="I2944">
        <v>22.3</v>
      </c>
      <c r="J2944">
        <v>32.4</v>
      </c>
      <c r="K2944">
        <v>953.1</v>
      </c>
      <c r="L2944">
        <v>174.2</v>
      </c>
      <c r="M2944">
        <v>2.2000000000000002</v>
      </c>
    </row>
    <row r="2945" spans="1:13" x14ac:dyDescent="0.2">
      <c r="A2945">
        <v>2019</v>
      </c>
      <c r="B2945">
        <v>5</v>
      </c>
      <c r="C2945">
        <v>3</v>
      </c>
      <c r="D2945">
        <v>13</v>
      </c>
      <c r="E2945">
        <v>0</v>
      </c>
      <c r="F2945">
        <v>860</v>
      </c>
      <c r="G2945">
        <v>150</v>
      </c>
      <c r="H2945">
        <v>953</v>
      </c>
      <c r="I2945">
        <v>22.5</v>
      </c>
      <c r="J2945">
        <v>35.700000000000003</v>
      </c>
      <c r="K2945">
        <v>952.4</v>
      </c>
      <c r="L2945">
        <v>252.6</v>
      </c>
      <c r="M2945">
        <v>4.0999999999999996</v>
      </c>
    </row>
    <row r="2946" spans="1:13" x14ac:dyDescent="0.2">
      <c r="A2946">
        <v>2019</v>
      </c>
      <c r="B2946">
        <v>5</v>
      </c>
      <c r="C2946">
        <v>3</v>
      </c>
      <c r="D2946">
        <v>14</v>
      </c>
      <c r="E2946">
        <v>0</v>
      </c>
      <c r="F2946">
        <v>902</v>
      </c>
      <c r="G2946">
        <v>138</v>
      </c>
      <c r="H2946">
        <v>937</v>
      </c>
      <c r="I2946">
        <v>22.1</v>
      </c>
      <c r="J2946">
        <v>40.299999999999997</v>
      </c>
      <c r="K2946">
        <v>951.8</v>
      </c>
      <c r="L2946">
        <v>266.8</v>
      </c>
      <c r="M2946">
        <v>5.9</v>
      </c>
    </row>
    <row r="2947" spans="1:13" x14ac:dyDescent="0.2">
      <c r="A2947">
        <v>2019</v>
      </c>
      <c r="B2947">
        <v>5</v>
      </c>
      <c r="C2947">
        <v>3</v>
      </c>
      <c r="D2947">
        <v>15</v>
      </c>
      <c r="E2947">
        <v>0</v>
      </c>
      <c r="F2947">
        <v>481</v>
      </c>
      <c r="G2947">
        <v>222</v>
      </c>
      <c r="H2947">
        <v>603</v>
      </c>
      <c r="I2947">
        <v>19.899999999999999</v>
      </c>
      <c r="J2947">
        <v>53.5</v>
      </c>
      <c r="K2947">
        <v>951.4</v>
      </c>
      <c r="L2947">
        <v>276.39999999999998</v>
      </c>
      <c r="M2947">
        <v>7.1</v>
      </c>
    </row>
    <row r="2948" spans="1:13" x14ac:dyDescent="0.2">
      <c r="A2948">
        <v>2019</v>
      </c>
      <c r="B2948">
        <v>5</v>
      </c>
      <c r="C2948">
        <v>3</v>
      </c>
      <c r="D2948">
        <v>16</v>
      </c>
      <c r="E2948">
        <v>0</v>
      </c>
      <c r="F2948">
        <v>427</v>
      </c>
      <c r="G2948">
        <v>162</v>
      </c>
      <c r="H2948">
        <v>436</v>
      </c>
      <c r="I2948">
        <v>18.899999999999999</v>
      </c>
      <c r="J2948">
        <v>60.8</v>
      </c>
      <c r="K2948">
        <v>951</v>
      </c>
      <c r="L2948">
        <v>285.2</v>
      </c>
      <c r="M2948">
        <v>6.9</v>
      </c>
    </row>
    <row r="2949" spans="1:13" x14ac:dyDescent="0.2">
      <c r="A2949">
        <v>2019</v>
      </c>
      <c r="B2949">
        <v>5</v>
      </c>
      <c r="C2949">
        <v>3</v>
      </c>
      <c r="D2949">
        <v>17</v>
      </c>
      <c r="E2949">
        <v>0</v>
      </c>
      <c r="F2949">
        <v>433</v>
      </c>
      <c r="G2949">
        <v>114</v>
      </c>
      <c r="H2949">
        <v>332</v>
      </c>
      <c r="I2949">
        <v>18.600000000000001</v>
      </c>
      <c r="J2949">
        <v>64.8</v>
      </c>
      <c r="K2949">
        <v>951.1</v>
      </c>
      <c r="L2949">
        <v>281.8</v>
      </c>
      <c r="M2949">
        <v>5.3</v>
      </c>
    </row>
    <row r="2950" spans="1:13" x14ac:dyDescent="0.2">
      <c r="A2950">
        <v>2019</v>
      </c>
      <c r="B2950">
        <v>5</v>
      </c>
      <c r="C2950">
        <v>3</v>
      </c>
      <c r="D2950">
        <v>18</v>
      </c>
      <c r="E2950">
        <v>0</v>
      </c>
      <c r="F2950">
        <v>449</v>
      </c>
      <c r="G2950">
        <v>86</v>
      </c>
      <c r="H2950">
        <v>225</v>
      </c>
      <c r="I2950">
        <v>18.8</v>
      </c>
      <c r="J2950">
        <v>64.8</v>
      </c>
      <c r="K2950">
        <v>951.3</v>
      </c>
      <c r="L2950">
        <v>290.89999999999998</v>
      </c>
      <c r="M2950">
        <v>4</v>
      </c>
    </row>
    <row r="2951" spans="1:13" x14ac:dyDescent="0.2">
      <c r="A2951">
        <v>2019</v>
      </c>
      <c r="B2951">
        <v>5</v>
      </c>
      <c r="C2951">
        <v>3</v>
      </c>
      <c r="D2951">
        <v>19</v>
      </c>
      <c r="E2951">
        <v>0</v>
      </c>
      <c r="F2951">
        <v>1</v>
      </c>
      <c r="G2951">
        <v>11</v>
      </c>
      <c r="H2951">
        <v>11</v>
      </c>
      <c r="I2951">
        <v>16.100000000000001</v>
      </c>
      <c r="J2951">
        <v>78.7</v>
      </c>
      <c r="K2951">
        <v>952.7</v>
      </c>
      <c r="L2951">
        <v>129.69999999999999</v>
      </c>
      <c r="M2951">
        <v>4.8</v>
      </c>
    </row>
    <row r="2952" spans="1:13" x14ac:dyDescent="0.2">
      <c r="A2952">
        <v>2019</v>
      </c>
      <c r="B2952">
        <v>5</v>
      </c>
      <c r="C2952">
        <v>3</v>
      </c>
      <c r="D2952">
        <v>20</v>
      </c>
      <c r="E2952">
        <v>0</v>
      </c>
      <c r="F2952">
        <v>0</v>
      </c>
      <c r="G2952">
        <v>0</v>
      </c>
      <c r="H2952">
        <v>0</v>
      </c>
      <c r="I2952">
        <v>14.3</v>
      </c>
      <c r="J2952">
        <v>87.8</v>
      </c>
      <c r="K2952">
        <v>953.4</v>
      </c>
      <c r="L2952">
        <v>80.900000000000006</v>
      </c>
      <c r="M2952">
        <v>4.2</v>
      </c>
    </row>
    <row r="2953" spans="1:13" x14ac:dyDescent="0.2">
      <c r="A2953">
        <v>2019</v>
      </c>
      <c r="B2953">
        <v>5</v>
      </c>
      <c r="C2953">
        <v>3</v>
      </c>
      <c r="D2953">
        <v>21</v>
      </c>
      <c r="E2953">
        <v>0</v>
      </c>
      <c r="F2953">
        <v>0</v>
      </c>
      <c r="G2953">
        <v>0</v>
      </c>
      <c r="H2953">
        <v>0</v>
      </c>
      <c r="I2953">
        <v>14.1</v>
      </c>
      <c r="J2953">
        <v>89.4</v>
      </c>
      <c r="K2953">
        <v>954.3</v>
      </c>
      <c r="L2953">
        <v>92.4</v>
      </c>
      <c r="M2953">
        <v>3.6</v>
      </c>
    </row>
    <row r="2954" spans="1:13" x14ac:dyDescent="0.2">
      <c r="A2954">
        <v>2019</v>
      </c>
      <c r="B2954">
        <v>5</v>
      </c>
      <c r="C2954">
        <v>3</v>
      </c>
      <c r="D2954">
        <v>22</v>
      </c>
      <c r="E2954">
        <v>0</v>
      </c>
      <c r="F2954">
        <v>0</v>
      </c>
      <c r="G2954">
        <v>0</v>
      </c>
      <c r="H2954">
        <v>0</v>
      </c>
      <c r="I2954">
        <v>14.1</v>
      </c>
      <c r="J2954">
        <v>89.1</v>
      </c>
      <c r="K2954">
        <v>955</v>
      </c>
      <c r="L2954">
        <v>84.7</v>
      </c>
      <c r="M2954">
        <v>3.4</v>
      </c>
    </row>
    <row r="2955" spans="1:13" x14ac:dyDescent="0.2">
      <c r="A2955">
        <v>2019</v>
      </c>
      <c r="B2955">
        <v>5</v>
      </c>
      <c r="C2955">
        <v>3</v>
      </c>
      <c r="D2955">
        <v>23</v>
      </c>
      <c r="E2955">
        <v>0</v>
      </c>
      <c r="F2955">
        <v>0</v>
      </c>
      <c r="G2955">
        <v>0</v>
      </c>
      <c r="H2955">
        <v>0</v>
      </c>
      <c r="I2955">
        <v>13.8</v>
      </c>
      <c r="J2955">
        <v>84.8</v>
      </c>
      <c r="K2955">
        <v>955.4</v>
      </c>
      <c r="L2955">
        <v>86.7</v>
      </c>
      <c r="M2955">
        <v>5.2</v>
      </c>
    </row>
    <row r="2956" spans="1:13" x14ac:dyDescent="0.2">
      <c r="A2956">
        <v>2019</v>
      </c>
      <c r="B2956">
        <v>5</v>
      </c>
      <c r="C2956">
        <v>4</v>
      </c>
      <c r="D2956">
        <v>0</v>
      </c>
      <c r="E2956">
        <v>0</v>
      </c>
      <c r="F2956">
        <v>0</v>
      </c>
      <c r="G2956">
        <v>0</v>
      </c>
      <c r="H2956">
        <v>0</v>
      </c>
      <c r="I2956">
        <v>13.8</v>
      </c>
      <c r="J2956">
        <v>84.9</v>
      </c>
      <c r="K2956">
        <v>955.7</v>
      </c>
      <c r="L2956">
        <v>99</v>
      </c>
      <c r="M2956">
        <v>4.4000000000000004</v>
      </c>
    </row>
    <row r="2957" spans="1:13" x14ac:dyDescent="0.2">
      <c r="A2957">
        <v>2019</v>
      </c>
      <c r="B2957">
        <v>5</v>
      </c>
      <c r="C2957">
        <v>4</v>
      </c>
      <c r="D2957">
        <v>1</v>
      </c>
      <c r="E2957">
        <v>0</v>
      </c>
      <c r="F2957">
        <v>0</v>
      </c>
      <c r="G2957">
        <v>0</v>
      </c>
      <c r="H2957">
        <v>0</v>
      </c>
      <c r="I2957">
        <v>13.6</v>
      </c>
      <c r="J2957">
        <v>87</v>
      </c>
      <c r="K2957">
        <v>955.5</v>
      </c>
      <c r="L2957">
        <v>109.1</v>
      </c>
      <c r="M2957">
        <v>4.0999999999999996</v>
      </c>
    </row>
    <row r="2958" spans="1:13" x14ac:dyDescent="0.2">
      <c r="A2958">
        <v>2019</v>
      </c>
      <c r="B2958">
        <v>5</v>
      </c>
      <c r="C2958">
        <v>4</v>
      </c>
      <c r="D2958">
        <v>2</v>
      </c>
      <c r="E2958">
        <v>0</v>
      </c>
      <c r="F2958">
        <v>0</v>
      </c>
      <c r="G2958">
        <v>0</v>
      </c>
      <c r="H2958">
        <v>0</v>
      </c>
      <c r="I2958">
        <v>12.8</v>
      </c>
      <c r="J2958">
        <v>92.1</v>
      </c>
      <c r="K2958">
        <v>955.1</v>
      </c>
      <c r="L2958">
        <v>100</v>
      </c>
      <c r="M2958">
        <v>4.0999999999999996</v>
      </c>
    </row>
    <row r="2959" spans="1:13" x14ac:dyDescent="0.2">
      <c r="A2959">
        <v>2019</v>
      </c>
      <c r="B2959">
        <v>5</v>
      </c>
      <c r="C2959">
        <v>4</v>
      </c>
      <c r="D2959">
        <v>3</v>
      </c>
      <c r="E2959">
        <v>0</v>
      </c>
      <c r="F2959">
        <v>0</v>
      </c>
      <c r="G2959">
        <v>0</v>
      </c>
      <c r="H2959">
        <v>0</v>
      </c>
      <c r="I2959">
        <v>12.1</v>
      </c>
      <c r="J2959">
        <v>94.1</v>
      </c>
      <c r="K2959">
        <v>955</v>
      </c>
      <c r="L2959">
        <v>110.9</v>
      </c>
      <c r="M2959">
        <v>3.1</v>
      </c>
    </row>
    <row r="2960" spans="1:13" x14ac:dyDescent="0.2">
      <c r="A2960">
        <v>2019</v>
      </c>
      <c r="B2960">
        <v>5</v>
      </c>
      <c r="C2960">
        <v>4</v>
      </c>
      <c r="D2960">
        <v>4</v>
      </c>
      <c r="E2960">
        <v>0</v>
      </c>
      <c r="F2960">
        <v>0</v>
      </c>
      <c r="G2960">
        <v>0</v>
      </c>
      <c r="H2960">
        <v>0</v>
      </c>
      <c r="I2960">
        <v>12.3</v>
      </c>
      <c r="J2960">
        <v>93.7</v>
      </c>
      <c r="K2960">
        <v>954.9</v>
      </c>
      <c r="L2960">
        <v>102.1</v>
      </c>
      <c r="M2960">
        <v>2.7</v>
      </c>
    </row>
    <row r="2961" spans="1:13" x14ac:dyDescent="0.2">
      <c r="A2961">
        <v>2019</v>
      </c>
      <c r="B2961">
        <v>5</v>
      </c>
      <c r="C2961">
        <v>4</v>
      </c>
      <c r="D2961">
        <v>5</v>
      </c>
      <c r="E2961">
        <v>0</v>
      </c>
      <c r="F2961">
        <v>0</v>
      </c>
      <c r="G2961">
        <v>0</v>
      </c>
      <c r="H2961">
        <v>0</v>
      </c>
      <c r="I2961">
        <v>12.4</v>
      </c>
      <c r="J2961">
        <v>92.7</v>
      </c>
      <c r="K2961">
        <v>955.1</v>
      </c>
      <c r="L2961">
        <v>92.4</v>
      </c>
      <c r="M2961">
        <v>3</v>
      </c>
    </row>
    <row r="2962" spans="1:13" x14ac:dyDescent="0.2">
      <c r="A2962">
        <v>2019</v>
      </c>
      <c r="B2962">
        <v>5</v>
      </c>
      <c r="C2962">
        <v>4</v>
      </c>
      <c r="D2962">
        <v>6</v>
      </c>
      <c r="E2962">
        <v>0</v>
      </c>
      <c r="F2962">
        <v>0</v>
      </c>
      <c r="G2962">
        <v>7</v>
      </c>
      <c r="H2962">
        <v>7</v>
      </c>
      <c r="I2962">
        <v>12.5</v>
      </c>
      <c r="J2962">
        <v>91.4</v>
      </c>
      <c r="K2962">
        <v>955.5</v>
      </c>
      <c r="L2962">
        <v>95.2</v>
      </c>
      <c r="M2962">
        <v>3</v>
      </c>
    </row>
    <row r="2963" spans="1:13" x14ac:dyDescent="0.2">
      <c r="A2963">
        <v>2019</v>
      </c>
      <c r="B2963">
        <v>5</v>
      </c>
      <c r="C2963">
        <v>4</v>
      </c>
      <c r="D2963">
        <v>7</v>
      </c>
      <c r="E2963">
        <v>0</v>
      </c>
      <c r="F2963">
        <v>16</v>
      </c>
      <c r="G2963">
        <v>84</v>
      </c>
      <c r="H2963">
        <v>90</v>
      </c>
      <c r="I2963">
        <v>13</v>
      </c>
      <c r="J2963">
        <v>90</v>
      </c>
      <c r="K2963">
        <v>956.1</v>
      </c>
      <c r="L2963">
        <v>103.2</v>
      </c>
      <c r="M2963">
        <v>2.8</v>
      </c>
    </row>
    <row r="2964" spans="1:13" x14ac:dyDescent="0.2">
      <c r="A2964">
        <v>2019</v>
      </c>
      <c r="B2964">
        <v>5</v>
      </c>
      <c r="C2964">
        <v>4</v>
      </c>
      <c r="D2964">
        <v>8</v>
      </c>
      <c r="E2964">
        <v>0</v>
      </c>
      <c r="F2964">
        <v>4</v>
      </c>
      <c r="G2964">
        <v>171</v>
      </c>
      <c r="H2964">
        <v>174</v>
      </c>
      <c r="I2964">
        <v>13.9</v>
      </c>
      <c r="J2964">
        <v>85.7</v>
      </c>
      <c r="K2964">
        <v>956.5</v>
      </c>
      <c r="L2964">
        <v>122.9</v>
      </c>
      <c r="M2964">
        <v>2.2000000000000002</v>
      </c>
    </row>
    <row r="2965" spans="1:13" x14ac:dyDescent="0.2">
      <c r="A2965">
        <v>2019</v>
      </c>
      <c r="B2965">
        <v>5</v>
      </c>
      <c r="C2965">
        <v>4</v>
      </c>
      <c r="D2965">
        <v>9</v>
      </c>
      <c r="E2965">
        <v>0</v>
      </c>
      <c r="F2965">
        <v>53</v>
      </c>
      <c r="G2965">
        <v>278</v>
      </c>
      <c r="H2965">
        <v>313</v>
      </c>
      <c r="I2965">
        <v>15.2</v>
      </c>
      <c r="J2965">
        <v>80.7</v>
      </c>
      <c r="K2965">
        <v>956.9</v>
      </c>
      <c r="L2965">
        <v>179.3</v>
      </c>
      <c r="M2965">
        <v>1.9</v>
      </c>
    </row>
    <row r="2966" spans="1:13" x14ac:dyDescent="0.2">
      <c r="A2966">
        <v>2019</v>
      </c>
      <c r="B2966">
        <v>5</v>
      </c>
      <c r="C2966">
        <v>4</v>
      </c>
      <c r="D2966">
        <v>10</v>
      </c>
      <c r="E2966">
        <v>0</v>
      </c>
      <c r="F2966">
        <v>18</v>
      </c>
      <c r="G2966">
        <v>352</v>
      </c>
      <c r="H2966">
        <v>372</v>
      </c>
      <c r="I2966">
        <v>15.8</v>
      </c>
      <c r="J2966">
        <v>78.099999999999994</v>
      </c>
      <c r="K2966">
        <v>957.1</v>
      </c>
      <c r="L2966">
        <v>252.6</v>
      </c>
      <c r="M2966">
        <v>2.8</v>
      </c>
    </row>
    <row r="2967" spans="1:13" x14ac:dyDescent="0.2">
      <c r="A2967">
        <v>2019</v>
      </c>
      <c r="B2967">
        <v>5</v>
      </c>
      <c r="C2967">
        <v>4</v>
      </c>
      <c r="D2967">
        <v>11</v>
      </c>
      <c r="E2967">
        <v>0</v>
      </c>
      <c r="F2967">
        <v>398</v>
      </c>
      <c r="G2967">
        <v>408</v>
      </c>
      <c r="H2967">
        <v>769</v>
      </c>
      <c r="I2967">
        <v>18</v>
      </c>
      <c r="J2967">
        <v>67.3</v>
      </c>
      <c r="K2967">
        <v>957.1</v>
      </c>
      <c r="L2967">
        <v>248.7</v>
      </c>
      <c r="M2967">
        <v>4.4000000000000004</v>
      </c>
    </row>
    <row r="2968" spans="1:13" x14ac:dyDescent="0.2">
      <c r="A2968">
        <v>2019</v>
      </c>
      <c r="B2968">
        <v>5</v>
      </c>
      <c r="C2968">
        <v>4</v>
      </c>
      <c r="D2968">
        <v>12</v>
      </c>
      <c r="E2968">
        <v>0</v>
      </c>
      <c r="F2968">
        <v>843</v>
      </c>
      <c r="G2968">
        <v>217</v>
      </c>
      <c r="H2968">
        <v>1004</v>
      </c>
      <c r="I2968">
        <v>18.8</v>
      </c>
      <c r="J2968">
        <v>62.7</v>
      </c>
      <c r="K2968">
        <v>956.6</v>
      </c>
      <c r="L2968">
        <v>253.2</v>
      </c>
      <c r="M2968">
        <v>6.5</v>
      </c>
    </row>
    <row r="2969" spans="1:13" x14ac:dyDescent="0.2">
      <c r="A2969">
        <v>2019</v>
      </c>
      <c r="B2969">
        <v>5</v>
      </c>
      <c r="C2969">
        <v>4</v>
      </c>
      <c r="D2969">
        <v>13</v>
      </c>
      <c r="E2969">
        <v>0</v>
      </c>
      <c r="F2969">
        <v>898</v>
      </c>
      <c r="G2969">
        <v>150</v>
      </c>
      <c r="H2969">
        <v>992</v>
      </c>
      <c r="I2969">
        <v>19.3</v>
      </c>
      <c r="J2969">
        <v>60.3</v>
      </c>
      <c r="K2969">
        <v>956.1</v>
      </c>
      <c r="L2969">
        <v>263.7</v>
      </c>
      <c r="M2969">
        <v>6</v>
      </c>
    </row>
    <row r="2970" spans="1:13" x14ac:dyDescent="0.2">
      <c r="A2970">
        <v>2019</v>
      </c>
      <c r="B2970">
        <v>5</v>
      </c>
      <c r="C2970">
        <v>4</v>
      </c>
      <c r="D2970">
        <v>14</v>
      </c>
      <c r="E2970">
        <v>0</v>
      </c>
      <c r="F2970">
        <v>918</v>
      </c>
      <c r="G2970">
        <v>117</v>
      </c>
      <c r="H2970">
        <v>935</v>
      </c>
      <c r="I2970">
        <v>19.600000000000001</v>
      </c>
      <c r="J2970">
        <v>59</v>
      </c>
      <c r="K2970">
        <v>955.7</v>
      </c>
      <c r="L2970">
        <v>264.7</v>
      </c>
      <c r="M2970">
        <v>6.3</v>
      </c>
    </row>
    <row r="2971" spans="1:13" x14ac:dyDescent="0.2">
      <c r="A2971">
        <v>2019</v>
      </c>
      <c r="B2971">
        <v>5</v>
      </c>
      <c r="C2971">
        <v>4</v>
      </c>
      <c r="D2971">
        <v>15</v>
      </c>
      <c r="E2971">
        <v>0</v>
      </c>
      <c r="F2971">
        <v>895</v>
      </c>
      <c r="G2971">
        <v>112</v>
      </c>
      <c r="H2971">
        <v>824</v>
      </c>
      <c r="I2971">
        <v>19</v>
      </c>
      <c r="J2971">
        <v>64</v>
      </c>
      <c r="K2971">
        <v>955.6</v>
      </c>
      <c r="L2971">
        <v>263.89999999999998</v>
      </c>
      <c r="M2971">
        <v>7.2</v>
      </c>
    </row>
    <row r="2972" spans="1:13" x14ac:dyDescent="0.2">
      <c r="A2972">
        <v>2019</v>
      </c>
      <c r="B2972">
        <v>5</v>
      </c>
      <c r="C2972">
        <v>4</v>
      </c>
      <c r="D2972">
        <v>16</v>
      </c>
      <c r="E2972">
        <v>0</v>
      </c>
      <c r="F2972">
        <v>839</v>
      </c>
      <c r="G2972">
        <v>107</v>
      </c>
      <c r="H2972">
        <v>659</v>
      </c>
      <c r="I2972">
        <v>18.5</v>
      </c>
      <c r="J2972">
        <v>67.8</v>
      </c>
      <c r="K2972">
        <v>955.5</v>
      </c>
      <c r="L2972">
        <v>270.3</v>
      </c>
      <c r="M2972">
        <v>6.8</v>
      </c>
    </row>
    <row r="2973" spans="1:13" x14ac:dyDescent="0.2">
      <c r="A2973">
        <v>2019</v>
      </c>
      <c r="B2973">
        <v>5</v>
      </c>
      <c r="C2973">
        <v>4</v>
      </c>
      <c r="D2973">
        <v>17</v>
      </c>
      <c r="E2973">
        <v>0</v>
      </c>
      <c r="F2973">
        <v>718</v>
      </c>
      <c r="G2973">
        <v>101</v>
      </c>
      <c r="H2973">
        <v>454</v>
      </c>
      <c r="I2973">
        <v>17.8</v>
      </c>
      <c r="J2973">
        <v>72</v>
      </c>
      <c r="K2973">
        <v>955.7</v>
      </c>
      <c r="L2973">
        <v>272.89999999999998</v>
      </c>
      <c r="M2973">
        <v>6.7</v>
      </c>
    </row>
    <row r="2974" spans="1:13" x14ac:dyDescent="0.2">
      <c r="A2974">
        <v>2019</v>
      </c>
      <c r="B2974">
        <v>5</v>
      </c>
      <c r="C2974">
        <v>4</v>
      </c>
      <c r="D2974">
        <v>18</v>
      </c>
      <c r="E2974">
        <v>0</v>
      </c>
      <c r="F2974">
        <v>70</v>
      </c>
      <c r="G2974">
        <v>97</v>
      </c>
      <c r="H2974">
        <v>123</v>
      </c>
      <c r="I2974">
        <v>15.9</v>
      </c>
      <c r="J2974">
        <v>81.5</v>
      </c>
      <c r="K2974">
        <v>956</v>
      </c>
      <c r="L2974">
        <v>282.10000000000002</v>
      </c>
      <c r="M2974">
        <v>6</v>
      </c>
    </row>
    <row r="2975" spans="1:13" x14ac:dyDescent="0.2">
      <c r="A2975">
        <v>2019</v>
      </c>
      <c r="B2975">
        <v>5</v>
      </c>
      <c r="C2975">
        <v>4</v>
      </c>
      <c r="D2975">
        <v>19</v>
      </c>
      <c r="E2975">
        <v>0</v>
      </c>
      <c r="F2975">
        <v>0</v>
      </c>
      <c r="G2975">
        <v>27</v>
      </c>
      <c r="H2975">
        <v>27</v>
      </c>
      <c r="I2975">
        <v>15.1</v>
      </c>
      <c r="J2975">
        <v>85.4</v>
      </c>
      <c r="K2975">
        <v>956.3</v>
      </c>
      <c r="L2975">
        <v>286.89999999999998</v>
      </c>
      <c r="M2975">
        <v>4.3</v>
      </c>
    </row>
    <row r="2976" spans="1:13" x14ac:dyDescent="0.2">
      <c r="A2976">
        <v>2019</v>
      </c>
      <c r="B2976">
        <v>5</v>
      </c>
      <c r="C2976">
        <v>4</v>
      </c>
      <c r="D2976">
        <v>20</v>
      </c>
      <c r="E2976">
        <v>0</v>
      </c>
      <c r="F2976">
        <v>0</v>
      </c>
      <c r="G2976">
        <v>0</v>
      </c>
      <c r="H2976">
        <v>0</v>
      </c>
      <c r="I2976">
        <v>15</v>
      </c>
      <c r="J2976">
        <v>86.7</v>
      </c>
      <c r="K2976">
        <v>956.6</v>
      </c>
      <c r="L2976">
        <v>266.10000000000002</v>
      </c>
      <c r="M2976">
        <v>2.4</v>
      </c>
    </row>
    <row r="2977" spans="1:13" x14ac:dyDescent="0.2">
      <c r="A2977">
        <v>2019</v>
      </c>
      <c r="B2977">
        <v>5</v>
      </c>
      <c r="C2977">
        <v>4</v>
      </c>
      <c r="D2977">
        <v>21</v>
      </c>
      <c r="E2977">
        <v>0</v>
      </c>
      <c r="F2977">
        <v>0</v>
      </c>
      <c r="G2977">
        <v>0</v>
      </c>
      <c r="H2977">
        <v>0</v>
      </c>
      <c r="I2977">
        <v>14.3</v>
      </c>
      <c r="J2977">
        <v>88.6</v>
      </c>
      <c r="K2977">
        <v>957</v>
      </c>
      <c r="L2977">
        <v>245.7</v>
      </c>
      <c r="M2977">
        <v>1.5</v>
      </c>
    </row>
    <row r="2978" spans="1:13" x14ac:dyDescent="0.2">
      <c r="A2978">
        <v>2019</v>
      </c>
      <c r="B2978">
        <v>5</v>
      </c>
      <c r="C2978">
        <v>4</v>
      </c>
      <c r="D2978">
        <v>22</v>
      </c>
      <c r="E2978">
        <v>0</v>
      </c>
      <c r="F2978">
        <v>0</v>
      </c>
      <c r="G2978">
        <v>0</v>
      </c>
      <c r="H2978">
        <v>0</v>
      </c>
      <c r="I2978">
        <v>13.4</v>
      </c>
      <c r="J2978">
        <v>91</v>
      </c>
      <c r="K2978">
        <v>957.2</v>
      </c>
      <c r="L2978">
        <v>291.2</v>
      </c>
      <c r="M2978">
        <v>1.3</v>
      </c>
    </row>
    <row r="2979" spans="1:13" x14ac:dyDescent="0.2">
      <c r="A2979">
        <v>2019</v>
      </c>
      <c r="B2979">
        <v>5</v>
      </c>
      <c r="C2979">
        <v>4</v>
      </c>
      <c r="D2979">
        <v>23</v>
      </c>
      <c r="E2979">
        <v>0</v>
      </c>
      <c r="F2979">
        <v>0</v>
      </c>
      <c r="G2979">
        <v>0</v>
      </c>
      <c r="H2979">
        <v>0</v>
      </c>
      <c r="I2979">
        <v>12.9</v>
      </c>
      <c r="J2979">
        <v>92.1</v>
      </c>
      <c r="K2979">
        <v>957.2</v>
      </c>
      <c r="L2979">
        <v>276.3</v>
      </c>
      <c r="M2979">
        <v>0.8</v>
      </c>
    </row>
    <row r="2980" spans="1:13" x14ac:dyDescent="0.2">
      <c r="A2980">
        <v>2019</v>
      </c>
      <c r="B2980">
        <v>5</v>
      </c>
      <c r="C2980">
        <v>5</v>
      </c>
      <c r="D2980">
        <v>0</v>
      </c>
      <c r="E2980">
        <v>0</v>
      </c>
      <c r="F2980">
        <v>0</v>
      </c>
      <c r="G2980">
        <v>0</v>
      </c>
      <c r="H2980">
        <v>0</v>
      </c>
      <c r="I2980">
        <v>12.4</v>
      </c>
      <c r="J2980">
        <v>91.4</v>
      </c>
      <c r="K2980">
        <v>957</v>
      </c>
      <c r="L2980">
        <v>250.9</v>
      </c>
      <c r="M2980">
        <v>0.9</v>
      </c>
    </row>
    <row r="2981" spans="1:13" x14ac:dyDescent="0.2">
      <c r="A2981">
        <v>2019</v>
      </c>
      <c r="B2981">
        <v>5</v>
      </c>
      <c r="C2981">
        <v>5</v>
      </c>
      <c r="D2981">
        <v>1</v>
      </c>
      <c r="E2981">
        <v>0</v>
      </c>
      <c r="F2981">
        <v>0</v>
      </c>
      <c r="G2981">
        <v>0</v>
      </c>
      <c r="H2981">
        <v>0</v>
      </c>
      <c r="I2981">
        <v>12</v>
      </c>
      <c r="J2981">
        <v>84.4</v>
      </c>
      <c r="K2981">
        <v>956.7</v>
      </c>
      <c r="L2981">
        <v>45.8</v>
      </c>
      <c r="M2981">
        <v>1.2</v>
      </c>
    </row>
    <row r="2982" spans="1:13" x14ac:dyDescent="0.2">
      <c r="A2982">
        <v>2019</v>
      </c>
      <c r="B2982">
        <v>5</v>
      </c>
      <c r="C2982">
        <v>5</v>
      </c>
      <c r="D2982">
        <v>2</v>
      </c>
      <c r="E2982">
        <v>0</v>
      </c>
      <c r="F2982">
        <v>0</v>
      </c>
      <c r="G2982">
        <v>0</v>
      </c>
      <c r="H2982">
        <v>0</v>
      </c>
      <c r="I2982">
        <v>12</v>
      </c>
      <c r="J2982">
        <v>73.599999999999994</v>
      </c>
      <c r="K2982">
        <v>956.2</v>
      </c>
      <c r="L2982">
        <v>77.8</v>
      </c>
      <c r="M2982">
        <v>1.1000000000000001</v>
      </c>
    </row>
    <row r="2983" spans="1:13" x14ac:dyDescent="0.2">
      <c r="A2983">
        <v>2019</v>
      </c>
      <c r="B2983">
        <v>5</v>
      </c>
      <c r="C2983">
        <v>5</v>
      </c>
      <c r="D2983">
        <v>3</v>
      </c>
      <c r="E2983">
        <v>0</v>
      </c>
      <c r="F2983">
        <v>0</v>
      </c>
      <c r="G2983">
        <v>0</v>
      </c>
      <c r="H2983">
        <v>0</v>
      </c>
      <c r="I2983">
        <v>12</v>
      </c>
      <c r="J2983">
        <v>72.5</v>
      </c>
      <c r="K2983">
        <v>956.1</v>
      </c>
      <c r="L2983">
        <v>38.4</v>
      </c>
      <c r="M2983">
        <v>1.1000000000000001</v>
      </c>
    </row>
    <row r="2984" spans="1:13" x14ac:dyDescent="0.2">
      <c r="A2984">
        <v>2019</v>
      </c>
      <c r="B2984">
        <v>5</v>
      </c>
      <c r="C2984">
        <v>5</v>
      </c>
      <c r="D2984">
        <v>4</v>
      </c>
      <c r="E2984">
        <v>0</v>
      </c>
      <c r="F2984">
        <v>0</v>
      </c>
      <c r="G2984">
        <v>0</v>
      </c>
      <c r="H2984">
        <v>0</v>
      </c>
      <c r="I2984">
        <v>12.1</v>
      </c>
      <c r="J2984">
        <v>71.7</v>
      </c>
      <c r="K2984">
        <v>956</v>
      </c>
      <c r="L2984">
        <v>9.1</v>
      </c>
      <c r="M2984">
        <v>1.1000000000000001</v>
      </c>
    </row>
    <row r="2985" spans="1:13" x14ac:dyDescent="0.2">
      <c r="A2985">
        <v>2019</v>
      </c>
      <c r="B2985">
        <v>5</v>
      </c>
      <c r="C2985">
        <v>5</v>
      </c>
      <c r="D2985">
        <v>5</v>
      </c>
      <c r="E2985">
        <v>0</v>
      </c>
      <c r="F2985">
        <v>0</v>
      </c>
      <c r="G2985">
        <v>0</v>
      </c>
      <c r="H2985">
        <v>0</v>
      </c>
      <c r="I2985">
        <v>12</v>
      </c>
      <c r="J2985">
        <v>70.3</v>
      </c>
      <c r="K2985">
        <v>956.1</v>
      </c>
      <c r="L2985">
        <v>17</v>
      </c>
      <c r="M2985">
        <v>1.4</v>
      </c>
    </row>
    <row r="2986" spans="1:13" x14ac:dyDescent="0.2">
      <c r="A2986">
        <v>2019</v>
      </c>
      <c r="B2986">
        <v>5</v>
      </c>
      <c r="C2986">
        <v>5</v>
      </c>
      <c r="D2986">
        <v>6</v>
      </c>
      <c r="E2986">
        <v>0</v>
      </c>
      <c r="F2986">
        <v>143</v>
      </c>
      <c r="G2986">
        <v>15</v>
      </c>
      <c r="H2986">
        <v>36</v>
      </c>
      <c r="I2986">
        <v>14</v>
      </c>
      <c r="J2986">
        <v>60.8</v>
      </c>
      <c r="K2986">
        <v>956.9</v>
      </c>
      <c r="L2986">
        <v>13.8</v>
      </c>
      <c r="M2986">
        <v>2.1</v>
      </c>
    </row>
    <row r="2987" spans="1:13" x14ac:dyDescent="0.2">
      <c r="A2987">
        <v>2019</v>
      </c>
      <c r="B2987">
        <v>5</v>
      </c>
      <c r="C2987">
        <v>5</v>
      </c>
      <c r="D2987">
        <v>7</v>
      </c>
      <c r="E2987">
        <v>0</v>
      </c>
      <c r="F2987">
        <v>647</v>
      </c>
      <c r="G2987">
        <v>44</v>
      </c>
      <c r="H2987">
        <v>212</v>
      </c>
      <c r="I2987">
        <v>17.399999999999999</v>
      </c>
      <c r="J2987">
        <v>50.7</v>
      </c>
      <c r="K2987">
        <v>957.4</v>
      </c>
      <c r="L2987">
        <v>69.7</v>
      </c>
      <c r="M2987">
        <v>1.1000000000000001</v>
      </c>
    </row>
    <row r="2988" spans="1:13" x14ac:dyDescent="0.2">
      <c r="A2988">
        <v>2019</v>
      </c>
      <c r="B2988">
        <v>5</v>
      </c>
      <c r="C2988">
        <v>5</v>
      </c>
      <c r="D2988">
        <v>8</v>
      </c>
      <c r="E2988">
        <v>0</v>
      </c>
      <c r="F2988">
        <v>810</v>
      </c>
      <c r="G2988">
        <v>60</v>
      </c>
      <c r="H2988">
        <v>425</v>
      </c>
      <c r="I2988">
        <v>20.399999999999999</v>
      </c>
      <c r="J2988">
        <v>44.3</v>
      </c>
      <c r="K2988">
        <v>957.9</v>
      </c>
      <c r="L2988">
        <v>191.7</v>
      </c>
      <c r="M2988">
        <v>0.8</v>
      </c>
    </row>
    <row r="2989" spans="1:13" x14ac:dyDescent="0.2">
      <c r="A2989">
        <v>2019</v>
      </c>
      <c r="B2989">
        <v>5</v>
      </c>
      <c r="C2989">
        <v>5</v>
      </c>
      <c r="D2989">
        <v>9</v>
      </c>
      <c r="E2989">
        <v>0</v>
      </c>
      <c r="F2989">
        <v>897</v>
      </c>
      <c r="G2989">
        <v>67</v>
      </c>
      <c r="H2989">
        <v>628</v>
      </c>
      <c r="I2989">
        <v>22.8</v>
      </c>
      <c r="J2989">
        <v>36.200000000000003</v>
      </c>
      <c r="K2989">
        <v>958</v>
      </c>
      <c r="L2989">
        <v>199.6</v>
      </c>
      <c r="M2989">
        <v>0.8</v>
      </c>
    </row>
    <row r="2990" spans="1:13" x14ac:dyDescent="0.2">
      <c r="A2990">
        <v>2019</v>
      </c>
      <c r="B2990">
        <v>5</v>
      </c>
      <c r="C2990">
        <v>5</v>
      </c>
      <c r="D2990">
        <v>10</v>
      </c>
      <c r="E2990">
        <v>0</v>
      </c>
      <c r="F2990">
        <v>931</v>
      </c>
      <c r="G2990">
        <v>76</v>
      </c>
      <c r="H2990">
        <v>793</v>
      </c>
      <c r="I2990">
        <v>23.9</v>
      </c>
      <c r="J2990">
        <v>33.5</v>
      </c>
      <c r="K2990">
        <v>958.3</v>
      </c>
      <c r="L2990">
        <v>198.3</v>
      </c>
      <c r="M2990">
        <v>3.1</v>
      </c>
    </row>
    <row r="2991" spans="1:13" x14ac:dyDescent="0.2">
      <c r="A2991">
        <v>2019</v>
      </c>
      <c r="B2991">
        <v>5</v>
      </c>
      <c r="C2991">
        <v>5</v>
      </c>
      <c r="D2991">
        <v>11</v>
      </c>
      <c r="E2991">
        <v>0</v>
      </c>
      <c r="F2991">
        <v>920</v>
      </c>
      <c r="G2991">
        <v>103</v>
      </c>
      <c r="H2991">
        <v>908</v>
      </c>
      <c r="I2991">
        <v>22.9</v>
      </c>
      <c r="J2991">
        <v>46.8</v>
      </c>
      <c r="K2991">
        <v>958.8</v>
      </c>
      <c r="L2991">
        <v>73.5</v>
      </c>
      <c r="M2991">
        <v>6.6</v>
      </c>
    </row>
    <row r="2992" spans="1:13" x14ac:dyDescent="0.2">
      <c r="A2992">
        <v>2019</v>
      </c>
      <c r="B2992">
        <v>5</v>
      </c>
      <c r="C2992">
        <v>5</v>
      </c>
      <c r="D2992">
        <v>12</v>
      </c>
      <c r="E2992">
        <v>0</v>
      </c>
      <c r="F2992">
        <v>910</v>
      </c>
      <c r="G2992">
        <v>130</v>
      </c>
      <c r="H2992">
        <v>980</v>
      </c>
      <c r="I2992">
        <v>23</v>
      </c>
      <c r="J2992">
        <v>46.7</v>
      </c>
      <c r="K2992">
        <v>959</v>
      </c>
      <c r="L2992">
        <v>80.7</v>
      </c>
      <c r="M2992">
        <v>5.9</v>
      </c>
    </row>
    <row r="2993" spans="1:13" x14ac:dyDescent="0.2">
      <c r="A2993">
        <v>2019</v>
      </c>
      <c r="B2993">
        <v>5</v>
      </c>
      <c r="C2993">
        <v>5</v>
      </c>
      <c r="D2993">
        <v>13</v>
      </c>
      <c r="E2993">
        <v>0</v>
      </c>
      <c r="F2993">
        <v>903</v>
      </c>
      <c r="G2993">
        <v>149</v>
      </c>
      <c r="H2993">
        <v>997</v>
      </c>
      <c r="I2993">
        <v>23.6</v>
      </c>
      <c r="J2993">
        <v>46.6</v>
      </c>
      <c r="K2993">
        <v>958.8</v>
      </c>
      <c r="L2993">
        <v>85.6</v>
      </c>
      <c r="M2993">
        <v>6</v>
      </c>
    </row>
    <row r="2994" spans="1:13" x14ac:dyDescent="0.2">
      <c r="A2994">
        <v>2019</v>
      </c>
      <c r="B2994">
        <v>5</v>
      </c>
      <c r="C2994">
        <v>5</v>
      </c>
      <c r="D2994">
        <v>14</v>
      </c>
      <c r="E2994">
        <v>0</v>
      </c>
      <c r="F2994">
        <v>700</v>
      </c>
      <c r="G2994">
        <v>218</v>
      </c>
      <c r="H2994">
        <v>848</v>
      </c>
      <c r="I2994">
        <v>23.8</v>
      </c>
      <c r="J2994">
        <v>45.1</v>
      </c>
      <c r="K2994">
        <v>958.6</v>
      </c>
      <c r="L2994">
        <v>87.2</v>
      </c>
      <c r="M2994">
        <v>5.6</v>
      </c>
    </row>
    <row r="2995" spans="1:13" x14ac:dyDescent="0.2">
      <c r="A2995">
        <v>2019</v>
      </c>
      <c r="B2995">
        <v>5</v>
      </c>
      <c r="C2995">
        <v>5</v>
      </c>
      <c r="D2995">
        <v>15</v>
      </c>
      <c r="E2995">
        <v>0</v>
      </c>
      <c r="F2995">
        <v>860</v>
      </c>
      <c r="G2995">
        <v>131</v>
      </c>
      <c r="H2995">
        <v>820</v>
      </c>
      <c r="I2995">
        <v>25.1</v>
      </c>
      <c r="J2995">
        <v>34.799999999999997</v>
      </c>
      <c r="K2995">
        <v>958.2</v>
      </c>
      <c r="L2995">
        <v>200.6</v>
      </c>
      <c r="M2995">
        <v>4.0999999999999996</v>
      </c>
    </row>
    <row r="2996" spans="1:13" x14ac:dyDescent="0.2">
      <c r="A2996">
        <v>2019</v>
      </c>
      <c r="B2996">
        <v>5</v>
      </c>
      <c r="C2996">
        <v>5</v>
      </c>
      <c r="D2996">
        <v>16</v>
      </c>
      <c r="E2996">
        <v>0</v>
      </c>
      <c r="F2996">
        <v>829</v>
      </c>
      <c r="G2996">
        <v>109</v>
      </c>
      <c r="H2996">
        <v>658</v>
      </c>
      <c r="I2996">
        <v>25</v>
      </c>
      <c r="J2996">
        <v>31</v>
      </c>
      <c r="K2996">
        <v>957.8</v>
      </c>
      <c r="L2996">
        <v>263.5</v>
      </c>
      <c r="M2996">
        <v>5.4</v>
      </c>
    </row>
    <row r="2997" spans="1:13" x14ac:dyDescent="0.2">
      <c r="A2997">
        <v>2019</v>
      </c>
      <c r="B2997">
        <v>5</v>
      </c>
      <c r="C2997">
        <v>5</v>
      </c>
      <c r="D2997">
        <v>17</v>
      </c>
      <c r="E2997">
        <v>0</v>
      </c>
      <c r="F2997">
        <v>724</v>
      </c>
      <c r="G2997">
        <v>92</v>
      </c>
      <c r="H2997">
        <v>449</v>
      </c>
      <c r="I2997">
        <v>23.9</v>
      </c>
      <c r="J2997">
        <v>37.200000000000003</v>
      </c>
      <c r="K2997">
        <v>957.9</v>
      </c>
      <c r="L2997">
        <v>266.10000000000002</v>
      </c>
      <c r="M2997">
        <v>4.8</v>
      </c>
    </row>
    <row r="2998" spans="1:13" x14ac:dyDescent="0.2">
      <c r="A2998">
        <v>2019</v>
      </c>
      <c r="B2998">
        <v>5</v>
      </c>
      <c r="C2998">
        <v>5</v>
      </c>
      <c r="D2998">
        <v>18</v>
      </c>
      <c r="E2998">
        <v>0</v>
      </c>
      <c r="F2998">
        <v>578</v>
      </c>
      <c r="G2998">
        <v>63</v>
      </c>
      <c r="H2998">
        <v>239</v>
      </c>
      <c r="I2998">
        <v>22.2</v>
      </c>
      <c r="J2998">
        <v>46</v>
      </c>
      <c r="K2998">
        <v>958.1</v>
      </c>
      <c r="L2998">
        <v>273</v>
      </c>
      <c r="M2998">
        <v>4.9000000000000004</v>
      </c>
    </row>
    <row r="2999" spans="1:13" x14ac:dyDescent="0.2">
      <c r="A2999">
        <v>2019</v>
      </c>
      <c r="B2999">
        <v>5</v>
      </c>
      <c r="C2999">
        <v>5</v>
      </c>
      <c r="D2999">
        <v>19</v>
      </c>
      <c r="E2999">
        <v>0</v>
      </c>
      <c r="F2999">
        <v>222</v>
      </c>
      <c r="G2999">
        <v>26</v>
      </c>
      <c r="H2999">
        <v>56</v>
      </c>
      <c r="I2999">
        <v>20</v>
      </c>
      <c r="J2999">
        <v>59.3</v>
      </c>
      <c r="K2999">
        <v>958.4</v>
      </c>
      <c r="L2999">
        <v>246.9</v>
      </c>
      <c r="M2999">
        <v>3.2</v>
      </c>
    </row>
    <row r="3000" spans="1:13" x14ac:dyDescent="0.2">
      <c r="A3000">
        <v>2019</v>
      </c>
      <c r="B3000">
        <v>5</v>
      </c>
      <c r="C3000">
        <v>5</v>
      </c>
      <c r="D3000">
        <v>20</v>
      </c>
      <c r="E3000">
        <v>0</v>
      </c>
      <c r="F3000">
        <v>0</v>
      </c>
      <c r="G3000">
        <v>0</v>
      </c>
      <c r="H3000">
        <v>0</v>
      </c>
      <c r="I3000">
        <v>17.3</v>
      </c>
      <c r="J3000">
        <v>74.3</v>
      </c>
      <c r="K3000">
        <v>959.1</v>
      </c>
      <c r="L3000">
        <v>223.9</v>
      </c>
      <c r="M3000">
        <v>2.4</v>
      </c>
    </row>
    <row r="3001" spans="1:13" x14ac:dyDescent="0.2">
      <c r="A3001">
        <v>2019</v>
      </c>
      <c r="B3001">
        <v>5</v>
      </c>
      <c r="C3001">
        <v>5</v>
      </c>
      <c r="D3001">
        <v>21</v>
      </c>
      <c r="E3001">
        <v>0</v>
      </c>
      <c r="F3001">
        <v>0</v>
      </c>
      <c r="G3001">
        <v>0</v>
      </c>
      <c r="H3001">
        <v>0</v>
      </c>
      <c r="I3001">
        <v>15.7</v>
      </c>
      <c r="J3001">
        <v>80.599999999999994</v>
      </c>
      <c r="K3001">
        <v>959.8</v>
      </c>
      <c r="L3001">
        <v>236.4</v>
      </c>
      <c r="M3001">
        <v>1</v>
      </c>
    </row>
    <row r="3002" spans="1:13" x14ac:dyDescent="0.2">
      <c r="A3002">
        <v>2019</v>
      </c>
      <c r="B3002">
        <v>5</v>
      </c>
      <c r="C3002">
        <v>5</v>
      </c>
      <c r="D3002">
        <v>22</v>
      </c>
      <c r="E3002">
        <v>0</v>
      </c>
      <c r="F3002">
        <v>0</v>
      </c>
      <c r="G3002">
        <v>0</v>
      </c>
      <c r="H3002">
        <v>0</v>
      </c>
      <c r="I3002">
        <v>14.6</v>
      </c>
      <c r="J3002">
        <v>84.5</v>
      </c>
      <c r="K3002">
        <v>959.9</v>
      </c>
      <c r="L3002">
        <v>257.39999999999998</v>
      </c>
      <c r="M3002">
        <v>1.1000000000000001</v>
      </c>
    </row>
    <row r="3003" spans="1:13" x14ac:dyDescent="0.2">
      <c r="A3003">
        <v>2019</v>
      </c>
      <c r="B3003">
        <v>5</v>
      </c>
      <c r="C3003">
        <v>5</v>
      </c>
      <c r="D3003">
        <v>23</v>
      </c>
      <c r="E3003">
        <v>0</v>
      </c>
      <c r="F3003">
        <v>0</v>
      </c>
      <c r="G3003">
        <v>0</v>
      </c>
      <c r="H3003">
        <v>0</v>
      </c>
      <c r="I3003">
        <v>14.5</v>
      </c>
      <c r="J3003">
        <v>85.1</v>
      </c>
      <c r="K3003">
        <v>959.9</v>
      </c>
      <c r="L3003">
        <v>238.7</v>
      </c>
      <c r="M3003">
        <v>0.4</v>
      </c>
    </row>
    <row r="3004" spans="1:13" x14ac:dyDescent="0.2">
      <c r="A3004">
        <v>2019</v>
      </c>
      <c r="B3004">
        <v>5</v>
      </c>
      <c r="C3004">
        <v>6</v>
      </c>
      <c r="D3004">
        <v>0</v>
      </c>
      <c r="E3004">
        <v>0</v>
      </c>
      <c r="F3004">
        <v>0</v>
      </c>
      <c r="G3004">
        <v>0</v>
      </c>
      <c r="H3004">
        <v>0</v>
      </c>
      <c r="I3004">
        <v>15</v>
      </c>
      <c r="J3004">
        <v>80.599999999999994</v>
      </c>
      <c r="K3004">
        <v>959.8</v>
      </c>
      <c r="L3004">
        <v>178.7</v>
      </c>
      <c r="M3004">
        <v>0.7</v>
      </c>
    </row>
    <row r="3005" spans="1:13" x14ac:dyDescent="0.2">
      <c r="A3005">
        <v>2019</v>
      </c>
      <c r="B3005">
        <v>5</v>
      </c>
      <c r="C3005">
        <v>6</v>
      </c>
      <c r="D3005">
        <v>1</v>
      </c>
      <c r="E3005">
        <v>0</v>
      </c>
      <c r="F3005">
        <v>0</v>
      </c>
      <c r="G3005">
        <v>0</v>
      </c>
      <c r="H3005">
        <v>0</v>
      </c>
      <c r="I3005">
        <v>15.7</v>
      </c>
      <c r="J3005">
        <v>68.8</v>
      </c>
      <c r="K3005">
        <v>959.6</v>
      </c>
      <c r="L3005">
        <v>94.9</v>
      </c>
      <c r="M3005">
        <v>1</v>
      </c>
    </row>
    <row r="3006" spans="1:13" x14ac:dyDescent="0.2">
      <c r="A3006">
        <v>2019</v>
      </c>
      <c r="B3006">
        <v>5</v>
      </c>
      <c r="C3006">
        <v>6</v>
      </c>
      <c r="D3006">
        <v>2</v>
      </c>
      <c r="E3006">
        <v>0</v>
      </c>
      <c r="F3006">
        <v>0</v>
      </c>
      <c r="G3006">
        <v>0</v>
      </c>
      <c r="H3006">
        <v>0</v>
      </c>
      <c r="I3006">
        <v>15.4</v>
      </c>
      <c r="J3006">
        <v>65.599999999999994</v>
      </c>
      <c r="K3006">
        <v>959.4</v>
      </c>
      <c r="L3006">
        <v>15.3</v>
      </c>
      <c r="M3006">
        <v>0.5</v>
      </c>
    </row>
    <row r="3007" spans="1:13" x14ac:dyDescent="0.2">
      <c r="A3007">
        <v>2019</v>
      </c>
      <c r="B3007">
        <v>5</v>
      </c>
      <c r="C3007">
        <v>6</v>
      </c>
      <c r="D3007">
        <v>3</v>
      </c>
      <c r="E3007">
        <v>0</v>
      </c>
      <c r="F3007">
        <v>0</v>
      </c>
      <c r="G3007">
        <v>0</v>
      </c>
      <c r="H3007">
        <v>0</v>
      </c>
      <c r="I3007">
        <v>15.7</v>
      </c>
      <c r="J3007">
        <v>60.7</v>
      </c>
      <c r="K3007">
        <v>959.3</v>
      </c>
      <c r="L3007">
        <v>52.4</v>
      </c>
      <c r="M3007">
        <v>1.3</v>
      </c>
    </row>
    <row r="3008" spans="1:13" x14ac:dyDescent="0.2">
      <c r="A3008">
        <v>2019</v>
      </c>
      <c r="B3008">
        <v>5</v>
      </c>
      <c r="C3008">
        <v>6</v>
      </c>
      <c r="D3008">
        <v>4</v>
      </c>
      <c r="E3008">
        <v>0</v>
      </c>
      <c r="F3008">
        <v>0</v>
      </c>
      <c r="G3008">
        <v>0</v>
      </c>
      <c r="H3008">
        <v>0</v>
      </c>
      <c r="I3008">
        <v>14.6</v>
      </c>
      <c r="J3008">
        <v>63.3</v>
      </c>
      <c r="K3008">
        <v>959.5</v>
      </c>
      <c r="L3008">
        <v>46</v>
      </c>
      <c r="M3008">
        <v>0.7</v>
      </c>
    </row>
    <row r="3009" spans="1:13" x14ac:dyDescent="0.2">
      <c r="A3009">
        <v>2019</v>
      </c>
      <c r="B3009">
        <v>5</v>
      </c>
      <c r="C3009">
        <v>6</v>
      </c>
      <c r="D3009">
        <v>5</v>
      </c>
      <c r="E3009">
        <v>0</v>
      </c>
      <c r="F3009">
        <v>0</v>
      </c>
      <c r="G3009">
        <v>0</v>
      </c>
      <c r="H3009">
        <v>0</v>
      </c>
      <c r="I3009">
        <v>15.4</v>
      </c>
      <c r="J3009">
        <v>58</v>
      </c>
      <c r="K3009">
        <v>959.6</v>
      </c>
      <c r="L3009">
        <v>19.8</v>
      </c>
      <c r="M3009">
        <v>2</v>
      </c>
    </row>
    <row r="3010" spans="1:13" x14ac:dyDescent="0.2">
      <c r="A3010">
        <v>2019</v>
      </c>
      <c r="B3010">
        <v>5</v>
      </c>
      <c r="C3010">
        <v>6</v>
      </c>
      <c r="D3010">
        <v>6</v>
      </c>
      <c r="E3010">
        <v>0</v>
      </c>
      <c r="F3010">
        <v>121</v>
      </c>
      <c r="G3010">
        <v>18</v>
      </c>
      <c r="H3010">
        <v>36</v>
      </c>
      <c r="I3010">
        <v>15.7</v>
      </c>
      <c r="J3010">
        <v>57.8</v>
      </c>
      <c r="K3010">
        <v>960.1</v>
      </c>
      <c r="L3010">
        <v>13.6</v>
      </c>
      <c r="M3010">
        <v>2</v>
      </c>
    </row>
    <row r="3011" spans="1:13" x14ac:dyDescent="0.2">
      <c r="A3011">
        <v>2019</v>
      </c>
      <c r="B3011">
        <v>5</v>
      </c>
      <c r="C3011">
        <v>6</v>
      </c>
      <c r="D3011">
        <v>7</v>
      </c>
      <c r="E3011">
        <v>0</v>
      </c>
      <c r="F3011">
        <v>594</v>
      </c>
      <c r="G3011">
        <v>52</v>
      </c>
      <c r="H3011">
        <v>209</v>
      </c>
      <c r="I3011">
        <v>18.8</v>
      </c>
      <c r="J3011">
        <v>51.3</v>
      </c>
      <c r="K3011">
        <v>960.5</v>
      </c>
      <c r="L3011">
        <v>76.400000000000006</v>
      </c>
      <c r="M3011">
        <v>1.2</v>
      </c>
    </row>
    <row r="3012" spans="1:13" x14ac:dyDescent="0.2">
      <c r="A3012">
        <v>2019</v>
      </c>
      <c r="B3012">
        <v>5</v>
      </c>
      <c r="C3012">
        <v>6</v>
      </c>
      <c r="D3012">
        <v>8</v>
      </c>
      <c r="E3012">
        <v>0</v>
      </c>
      <c r="F3012">
        <v>779</v>
      </c>
      <c r="G3012">
        <v>72</v>
      </c>
      <c r="H3012">
        <v>423</v>
      </c>
      <c r="I3012">
        <v>18.399999999999999</v>
      </c>
      <c r="J3012">
        <v>62.4</v>
      </c>
      <c r="K3012">
        <v>960.9</v>
      </c>
      <c r="L3012">
        <v>232.1</v>
      </c>
      <c r="M3012">
        <v>1.6</v>
      </c>
    </row>
    <row r="3013" spans="1:13" x14ac:dyDescent="0.2">
      <c r="A3013">
        <v>2019</v>
      </c>
      <c r="B3013">
        <v>5</v>
      </c>
      <c r="C3013">
        <v>6</v>
      </c>
      <c r="D3013">
        <v>9</v>
      </c>
      <c r="E3013">
        <v>0</v>
      </c>
      <c r="F3013">
        <v>860</v>
      </c>
      <c r="G3013">
        <v>86</v>
      </c>
      <c r="H3013">
        <v>623</v>
      </c>
      <c r="I3013">
        <v>19.3</v>
      </c>
      <c r="J3013">
        <v>64.400000000000006</v>
      </c>
      <c r="K3013">
        <v>961.2</v>
      </c>
      <c r="L3013">
        <v>222.3</v>
      </c>
      <c r="M3013">
        <v>1.9</v>
      </c>
    </row>
    <row r="3014" spans="1:13" x14ac:dyDescent="0.2">
      <c r="A3014">
        <v>2019</v>
      </c>
      <c r="B3014">
        <v>5</v>
      </c>
      <c r="C3014">
        <v>6</v>
      </c>
      <c r="D3014">
        <v>10</v>
      </c>
      <c r="E3014">
        <v>0</v>
      </c>
      <c r="F3014">
        <v>904</v>
      </c>
      <c r="G3014">
        <v>96</v>
      </c>
      <c r="H3014">
        <v>791</v>
      </c>
      <c r="I3014">
        <v>20.7</v>
      </c>
      <c r="J3014">
        <v>62.3</v>
      </c>
      <c r="K3014">
        <v>961.4</v>
      </c>
      <c r="L3014">
        <v>240.6</v>
      </c>
      <c r="M3014">
        <v>3</v>
      </c>
    </row>
    <row r="3015" spans="1:13" x14ac:dyDescent="0.2">
      <c r="A3015">
        <v>2019</v>
      </c>
      <c r="B3015">
        <v>5</v>
      </c>
      <c r="C3015">
        <v>6</v>
      </c>
      <c r="D3015">
        <v>11</v>
      </c>
      <c r="E3015">
        <v>0</v>
      </c>
      <c r="F3015">
        <v>937</v>
      </c>
      <c r="G3015">
        <v>97</v>
      </c>
      <c r="H3015">
        <v>917</v>
      </c>
      <c r="I3015">
        <v>23.6</v>
      </c>
      <c r="J3015">
        <v>48.4</v>
      </c>
      <c r="K3015">
        <v>961.3</v>
      </c>
      <c r="L3015">
        <v>234.6</v>
      </c>
      <c r="M3015">
        <v>3</v>
      </c>
    </row>
    <row r="3016" spans="1:13" x14ac:dyDescent="0.2">
      <c r="A3016">
        <v>2019</v>
      </c>
      <c r="B3016">
        <v>5</v>
      </c>
      <c r="C3016">
        <v>6</v>
      </c>
      <c r="D3016">
        <v>12</v>
      </c>
      <c r="E3016">
        <v>0</v>
      </c>
      <c r="F3016">
        <v>941</v>
      </c>
      <c r="G3016">
        <v>108</v>
      </c>
      <c r="H3016">
        <v>986</v>
      </c>
      <c r="I3016">
        <v>25.6</v>
      </c>
      <c r="J3016">
        <v>39.1</v>
      </c>
      <c r="K3016">
        <v>960.9</v>
      </c>
      <c r="L3016">
        <v>235.8</v>
      </c>
      <c r="M3016">
        <v>2.7</v>
      </c>
    </row>
    <row r="3017" spans="1:13" x14ac:dyDescent="0.2">
      <c r="A3017">
        <v>2019</v>
      </c>
      <c r="B3017">
        <v>5</v>
      </c>
      <c r="C3017">
        <v>6</v>
      </c>
      <c r="D3017">
        <v>13</v>
      </c>
      <c r="E3017">
        <v>0</v>
      </c>
      <c r="F3017">
        <v>935</v>
      </c>
      <c r="G3017">
        <v>122</v>
      </c>
      <c r="H3017">
        <v>999</v>
      </c>
      <c r="I3017">
        <v>26.2</v>
      </c>
      <c r="J3017">
        <v>35.700000000000003</v>
      </c>
      <c r="K3017">
        <v>960.5</v>
      </c>
      <c r="L3017">
        <v>256.5</v>
      </c>
      <c r="M3017">
        <v>5.6</v>
      </c>
    </row>
    <row r="3018" spans="1:13" x14ac:dyDescent="0.2">
      <c r="A3018">
        <v>2019</v>
      </c>
      <c r="B3018">
        <v>5</v>
      </c>
      <c r="C3018">
        <v>6</v>
      </c>
      <c r="D3018">
        <v>14</v>
      </c>
      <c r="E3018">
        <v>0</v>
      </c>
      <c r="F3018">
        <v>869</v>
      </c>
      <c r="G3018">
        <v>151</v>
      </c>
      <c r="H3018">
        <v>929</v>
      </c>
      <c r="I3018">
        <v>26.4</v>
      </c>
      <c r="J3018">
        <v>35.1</v>
      </c>
      <c r="K3018">
        <v>960.3</v>
      </c>
      <c r="L3018">
        <v>267.3</v>
      </c>
      <c r="M3018">
        <v>5.7</v>
      </c>
    </row>
    <row r="3019" spans="1:13" x14ac:dyDescent="0.2">
      <c r="A3019">
        <v>2019</v>
      </c>
      <c r="B3019">
        <v>5</v>
      </c>
      <c r="C3019">
        <v>6</v>
      </c>
      <c r="D3019">
        <v>15</v>
      </c>
      <c r="E3019">
        <v>0</v>
      </c>
      <c r="F3019">
        <v>635</v>
      </c>
      <c r="G3019">
        <v>248</v>
      </c>
      <c r="H3019">
        <v>760</v>
      </c>
      <c r="I3019">
        <v>25.9</v>
      </c>
      <c r="J3019">
        <v>35.700000000000003</v>
      </c>
      <c r="K3019">
        <v>959.9</v>
      </c>
      <c r="L3019">
        <v>261.2</v>
      </c>
      <c r="M3019">
        <v>6.4</v>
      </c>
    </row>
    <row r="3020" spans="1:13" x14ac:dyDescent="0.2">
      <c r="A3020">
        <v>2019</v>
      </c>
      <c r="B3020">
        <v>5</v>
      </c>
      <c r="C3020">
        <v>6</v>
      </c>
      <c r="D3020">
        <v>16</v>
      </c>
      <c r="E3020">
        <v>0</v>
      </c>
      <c r="F3020">
        <v>611</v>
      </c>
      <c r="G3020">
        <v>209</v>
      </c>
      <c r="H3020">
        <v>617</v>
      </c>
      <c r="I3020">
        <v>25</v>
      </c>
      <c r="J3020">
        <v>39.5</v>
      </c>
      <c r="K3020">
        <v>959.8</v>
      </c>
      <c r="L3020">
        <v>270</v>
      </c>
      <c r="M3020">
        <v>5.5</v>
      </c>
    </row>
    <row r="3021" spans="1:13" x14ac:dyDescent="0.2">
      <c r="A3021">
        <v>2019</v>
      </c>
      <c r="B3021">
        <v>5</v>
      </c>
      <c r="C3021">
        <v>6</v>
      </c>
      <c r="D3021">
        <v>17</v>
      </c>
      <c r="E3021">
        <v>0</v>
      </c>
      <c r="F3021">
        <v>440</v>
      </c>
      <c r="G3021">
        <v>174</v>
      </c>
      <c r="H3021">
        <v>394</v>
      </c>
      <c r="I3021">
        <v>23.9</v>
      </c>
      <c r="J3021">
        <v>45</v>
      </c>
      <c r="K3021">
        <v>959.8</v>
      </c>
      <c r="L3021">
        <v>267.89999999999998</v>
      </c>
      <c r="M3021">
        <v>5</v>
      </c>
    </row>
    <row r="3022" spans="1:13" x14ac:dyDescent="0.2">
      <c r="A3022">
        <v>2019</v>
      </c>
      <c r="B3022">
        <v>5</v>
      </c>
      <c r="C3022">
        <v>6</v>
      </c>
      <c r="D3022">
        <v>18</v>
      </c>
      <c r="E3022">
        <v>0</v>
      </c>
      <c r="F3022">
        <v>377</v>
      </c>
      <c r="G3022">
        <v>126</v>
      </c>
      <c r="H3022">
        <v>243</v>
      </c>
      <c r="I3022">
        <v>22.4</v>
      </c>
      <c r="J3022">
        <v>53</v>
      </c>
      <c r="K3022">
        <v>959.9</v>
      </c>
      <c r="L3022">
        <v>258.39999999999998</v>
      </c>
      <c r="M3022">
        <v>4</v>
      </c>
    </row>
    <row r="3023" spans="1:13" x14ac:dyDescent="0.2">
      <c r="A3023">
        <v>2019</v>
      </c>
      <c r="B3023">
        <v>5</v>
      </c>
      <c r="C3023">
        <v>6</v>
      </c>
      <c r="D3023">
        <v>19</v>
      </c>
      <c r="E3023">
        <v>0</v>
      </c>
      <c r="F3023">
        <v>66</v>
      </c>
      <c r="G3023">
        <v>38</v>
      </c>
      <c r="H3023">
        <v>50</v>
      </c>
      <c r="I3023">
        <v>19.8</v>
      </c>
      <c r="J3023">
        <v>67.7</v>
      </c>
      <c r="K3023">
        <v>960.3</v>
      </c>
      <c r="L3023">
        <v>223.7</v>
      </c>
      <c r="M3023">
        <v>3</v>
      </c>
    </row>
    <row r="3024" spans="1:13" x14ac:dyDescent="0.2">
      <c r="A3024">
        <v>2019</v>
      </c>
      <c r="B3024">
        <v>5</v>
      </c>
      <c r="C3024">
        <v>6</v>
      </c>
      <c r="D3024">
        <v>20</v>
      </c>
      <c r="E3024">
        <v>0</v>
      </c>
      <c r="F3024">
        <v>0</v>
      </c>
      <c r="G3024">
        <v>0</v>
      </c>
      <c r="H3024">
        <v>0</v>
      </c>
      <c r="I3024">
        <v>17.600000000000001</v>
      </c>
      <c r="J3024">
        <v>78.8</v>
      </c>
      <c r="K3024">
        <v>960.8</v>
      </c>
      <c r="L3024">
        <v>240.5</v>
      </c>
      <c r="M3024">
        <v>1.7</v>
      </c>
    </row>
    <row r="3025" spans="1:13" x14ac:dyDescent="0.2">
      <c r="A3025">
        <v>2019</v>
      </c>
      <c r="B3025">
        <v>5</v>
      </c>
      <c r="C3025">
        <v>6</v>
      </c>
      <c r="D3025">
        <v>21</v>
      </c>
      <c r="E3025">
        <v>0</v>
      </c>
      <c r="F3025">
        <v>0</v>
      </c>
      <c r="G3025">
        <v>0</v>
      </c>
      <c r="H3025">
        <v>0</v>
      </c>
      <c r="I3025">
        <v>16.600000000000001</v>
      </c>
      <c r="J3025">
        <v>84.3</v>
      </c>
      <c r="K3025">
        <v>961.6</v>
      </c>
      <c r="L3025">
        <v>231.1</v>
      </c>
      <c r="M3025">
        <v>1</v>
      </c>
    </row>
    <row r="3026" spans="1:13" x14ac:dyDescent="0.2">
      <c r="A3026">
        <v>2019</v>
      </c>
      <c r="B3026">
        <v>5</v>
      </c>
      <c r="C3026">
        <v>6</v>
      </c>
      <c r="D3026">
        <v>22</v>
      </c>
      <c r="E3026">
        <v>0</v>
      </c>
      <c r="F3026">
        <v>0</v>
      </c>
      <c r="G3026">
        <v>0</v>
      </c>
      <c r="H3026">
        <v>0</v>
      </c>
      <c r="I3026">
        <v>15.9</v>
      </c>
      <c r="J3026">
        <v>87.3</v>
      </c>
      <c r="K3026">
        <v>961.9</v>
      </c>
      <c r="L3026">
        <v>106.6</v>
      </c>
      <c r="M3026">
        <v>0.5</v>
      </c>
    </row>
    <row r="3027" spans="1:13" x14ac:dyDescent="0.2">
      <c r="A3027">
        <v>2019</v>
      </c>
      <c r="B3027">
        <v>5</v>
      </c>
      <c r="C3027">
        <v>6</v>
      </c>
      <c r="D3027">
        <v>23</v>
      </c>
      <c r="E3027">
        <v>0</v>
      </c>
      <c r="F3027">
        <v>0</v>
      </c>
      <c r="G3027">
        <v>0</v>
      </c>
      <c r="H3027">
        <v>0</v>
      </c>
      <c r="I3027">
        <v>15.2</v>
      </c>
      <c r="J3027">
        <v>88.5</v>
      </c>
      <c r="K3027">
        <v>961.8</v>
      </c>
      <c r="L3027">
        <v>61.7</v>
      </c>
      <c r="M3027">
        <v>0.3</v>
      </c>
    </row>
    <row r="3028" spans="1:13" x14ac:dyDescent="0.2">
      <c r="A3028">
        <v>2019</v>
      </c>
      <c r="B3028">
        <v>5</v>
      </c>
      <c r="C3028">
        <v>7</v>
      </c>
      <c r="D3028">
        <v>0</v>
      </c>
      <c r="E3028">
        <v>0</v>
      </c>
      <c r="F3028">
        <v>0</v>
      </c>
      <c r="G3028">
        <v>0</v>
      </c>
      <c r="H3028">
        <v>0</v>
      </c>
      <c r="I3028">
        <v>14.4</v>
      </c>
      <c r="J3028">
        <v>90.1</v>
      </c>
      <c r="K3028">
        <v>961.7</v>
      </c>
      <c r="L3028">
        <v>32.200000000000003</v>
      </c>
      <c r="M3028">
        <v>0.5</v>
      </c>
    </row>
    <row r="3029" spans="1:13" x14ac:dyDescent="0.2">
      <c r="A3029">
        <v>2019</v>
      </c>
      <c r="B3029">
        <v>5</v>
      </c>
      <c r="C3029">
        <v>7</v>
      </c>
      <c r="D3029">
        <v>1</v>
      </c>
      <c r="E3029">
        <v>0</v>
      </c>
      <c r="F3029">
        <v>0</v>
      </c>
      <c r="G3029">
        <v>0</v>
      </c>
      <c r="H3029">
        <v>0</v>
      </c>
      <c r="I3029">
        <v>13.3</v>
      </c>
      <c r="J3029">
        <v>92</v>
      </c>
      <c r="K3029">
        <v>961.5</v>
      </c>
      <c r="L3029">
        <v>171.2</v>
      </c>
      <c r="M3029">
        <v>0.7</v>
      </c>
    </row>
    <row r="3030" spans="1:13" x14ac:dyDescent="0.2">
      <c r="A3030">
        <v>2019</v>
      </c>
      <c r="B3030">
        <v>5</v>
      </c>
      <c r="C3030">
        <v>7</v>
      </c>
      <c r="D3030">
        <v>2</v>
      </c>
      <c r="E3030">
        <v>0</v>
      </c>
      <c r="F3030">
        <v>0</v>
      </c>
      <c r="G3030">
        <v>0</v>
      </c>
      <c r="H3030">
        <v>0</v>
      </c>
      <c r="I3030">
        <v>12.7</v>
      </c>
      <c r="J3030">
        <v>94.3</v>
      </c>
      <c r="K3030">
        <v>961.2</v>
      </c>
      <c r="L3030">
        <v>167.2</v>
      </c>
      <c r="M3030">
        <v>0.9</v>
      </c>
    </row>
    <row r="3031" spans="1:13" x14ac:dyDescent="0.2">
      <c r="A3031">
        <v>2019</v>
      </c>
      <c r="B3031">
        <v>5</v>
      </c>
      <c r="C3031">
        <v>7</v>
      </c>
      <c r="D3031">
        <v>3</v>
      </c>
      <c r="E3031">
        <v>0</v>
      </c>
      <c r="F3031">
        <v>0</v>
      </c>
      <c r="G3031">
        <v>0</v>
      </c>
      <c r="H3031">
        <v>0</v>
      </c>
      <c r="I3031">
        <v>13.4</v>
      </c>
      <c r="J3031">
        <v>96.3</v>
      </c>
      <c r="K3031">
        <v>961.2</v>
      </c>
      <c r="L3031">
        <v>252.2</v>
      </c>
      <c r="M3031">
        <v>0.9</v>
      </c>
    </row>
    <row r="3032" spans="1:13" x14ac:dyDescent="0.2">
      <c r="A3032">
        <v>2019</v>
      </c>
      <c r="B3032">
        <v>5</v>
      </c>
      <c r="C3032">
        <v>7</v>
      </c>
      <c r="D3032">
        <v>4</v>
      </c>
      <c r="E3032">
        <v>0</v>
      </c>
      <c r="F3032">
        <v>0</v>
      </c>
      <c r="G3032">
        <v>0</v>
      </c>
      <c r="H3032">
        <v>0</v>
      </c>
      <c r="I3032">
        <v>13.2</v>
      </c>
      <c r="J3032">
        <v>96.7</v>
      </c>
      <c r="K3032">
        <v>961.3</v>
      </c>
      <c r="L3032">
        <v>41.9</v>
      </c>
      <c r="M3032">
        <v>1.2</v>
      </c>
    </row>
    <row r="3033" spans="1:13" x14ac:dyDescent="0.2">
      <c r="A3033">
        <v>2019</v>
      </c>
      <c r="B3033">
        <v>5</v>
      </c>
      <c r="C3033">
        <v>7</v>
      </c>
      <c r="D3033">
        <v>5</v>
      </c>
      <c r="E3033">
        <v>0</v>
      </c>
      <c r="F3033">
        <v>0</v>
      </c>
      <c r="G3033">
        <v>0</v>
      </c>
      <c r="H3033">
        <v>0</v>
      </c>
      <c r="I3033">
        <v>11.7</v>
      </c>
      <c r="J3033">
        <v>97</v>
      </c>
      <c r="K3033">
        <v>960.8</v>
      </c>
      <c r="L3033">
        <v>54.4</v>
      </c>
      <c r="M3033">
        <v>1.8</v>
      </c>
    </row>
    <row r="3034" spans="1:13" x14ac:dyDescent="0.2">
      <c r="A3034">
        <v>2019</v>
      </c>
      <c r="B3034">
        <v>5</v>
      </c>
      <c r="C3034">
        <v>7</v>
      </c>
      <c r="D3034">
        <v>6</v>
      </c>
      <c r="E3034">
        <v>0</v>
      </c>
      <c r="F3034">
        <v>68</v>
      </c>
      <c r="G3034">
        <v>18</v>
      </c>
      <c r="H3034">
        <v>36</v>
      </c>
      <c r="I3034">
        <v>12.2</v>
      </c>
      <c r="J3034">
        <v>97.1</v>
      </c>
      <c r="K3034">
        <v>961</v>
      </c>
      <c r="L3034">
        <v>58.3</v>
      </c>
      <c r="M3034">
        <v>1.3</v>
      </c>
    </row>
    <row r="3035" spans="1:13" x14ac:dyDescent="0.2">
      <c r="A3035">
        <v>2019</v>
      </c>
      <c r="B3035">
        <v>5</v>
      </c>
      <c r="C3035">
        <v>7</v>
      </c>
      <c r="D3035">
        <v>7</v>
      </c>
      <c r="E3035">
        <v>0</v>
      </c>
      <c r="F3035">
        <v>577</v>
      </c>
      <c r="G3035">
        <v>56</v>
      </c>
      <c r="H3035">
        <v>219</v>
      </c>
      <c r="I3035">
        <v>13.4</v>
      </c>
      <c r="J3035">
        <v>96</v>
      </c>
      <c r="K3035">
        <v>961.2</v>
      </c>
      <c r="L3035">
        <v>111.6</v>
      </c>
      <c r="M3035">
        <v>0.7</v>
      </c>
    </row>
    <row r="3036" spans="1:13" x14ac:dyDescent="0.2">
      <c r="A3036">
        <v>2019</v>
      </c>
      <c r="B3036">
        <v>5</v>
      </c>
      <c r="C3036">
        <v>7</v>
      </c>
      <c r="D3036">
        <v>8</v>
      </c>
      <c r="E3036">
        <v>0</v>
      </c>
      <c r="F3036">
        <v>768</v>
      </c>
      <c r="G3036">
        <v>79</v>
      </c>
      <c r="H3036">
        <v>429</v>
      </c>
      <c r="I3036">
        <v>17.3</v>
      </c>
      <c r="J3036">
        <v>74.900000000000006</v>
      </c>
      <c r="K3036">
        <v>961.3</v>
      </c>
      <c r="L3036">
        <v>182.1</v>
      </c>
      <c r="M3036">
        <v>0.7</v>
      </c>
    </row>
    <row r="3037" spans="1:13" x14ac:dyDescent="0.2">
      <c r="A3037">
        <v>2019</v>
      </c>
      <c r="B3037">
        <v>5</v>
      </c>
      <c r="C3037">
        <v>7</v>
      </c>
      <c r="D3037">
        <v>9</v>
      </c>
      <c r="E3037">
        <v>0</v>
      </c>
      <c r="F3037">
        <v>914</v>
      </c>
      <c r="G3037">
        <v>70</v>
      </c>
      <c r="H3037">
        <v>643</v>
      </c>
      <c r="I3037">
        <v>21</v>
      </c>
      <c r="J3037">
        <v>44.1</v>
      </c>
      <c r="K3037">
        <v>961</v>
      </c>
      <c r="L3037">
        <v>232.1</v>
      </c>
      <c r="M3037">
        <v>1.9</v>
      </c>
    </row>
    <row r="3038" spans="1:13" x14ac:dyDescent="0.2">
      <c r="A3038">
        <v>2019</v>
      </c>
      <c r="B3038">
        <v>5</v>
      </c>
      <c r="C3038">
        <v>7</v>
      </c>
      <c r="D3038">
        <v>10</v>
      </c>
      <c r="E3038">
        <v>0</v>
      </c>
      <c r="F3038">
        <v>941</v>
      </c>
      <c r="G3038">
        <v>86</v>
      </c>
      <c r="H3038">
        <v>810</v>
      </c>
      <c r="I3038">
        <v>22.6</v>
      </c>
      <c r="J3038">
        <v>44</v>
      </c>
      <c r="K3038">
        <v>961.1</v>
      </c>
      <c r="L3038">
        <v>235.8</v>
      </c>
      <c r="M3038">
        <v>3.3</v>
      </c>
    </row>
    <row r="3039" spans="1:13" x14ac:dyDescent="0.2">
      <c r="A3039">
        <v>2019</v>
      </c>
      <c r="B3039">
        <v>5</v>
      </c>
      <c r="C3039">
        <v>7</v>
      </c>
      <c r="D3039">
        <v>11</v>
      </c>
      <c r="E3039">
        <v>0</v>
      </c>
      <c r="F3039">
        <v>925</v>
      </c>
      <c r="G3039">
        <v>111</v>
      </c>
      <c r="H3039">
        <v>923</v>
      </c>
      <c r="I3039">
        <v>24.1</v>
      </c>
      <c r="J3039">
        <v>40.299999999999997</v>
      </c>
      <c r="K3039">
        <v>960.9</v>
      </c>
      <c r="L3039">
        <v>244.3</v>
      </c>
      <c r="M3039">
        <v>3.7</v>
      </c>
    </row>
    <row r="3040" spans="1:13" x14ac:dyDescent="0.2">
      <c r="A3040">
        <v>2019</v>
      </c>
      <c r="B3040">
        <v>5</v>
      </c>
      <c r="C3040">
        <v>7</v>
      </c>
      <c r="D3040">
        <v>12</v>
      </c>
      <c r="E3040">
        <v>0</v>
      </c>
      <c r="F3040">
        <v>948</v>
      </c>
      <c r="G3040">
        <v>109</v>
      </c>
      <c r="H3040">
        <v>994</v>
      </c>
      <c r="I3040">
        <v>25</v>
      </c>
      <c r="J3040">
        <v>38.6</v>
      </c>
      <c r="K3040">
        <v>960.4</v>
      </c>
      <c r="L3040">
        <v>247</v>
      </c>
      <c r="M3040">
        <v>4.0999999999999996</v>
      </c>
    </row>
    <row r="3041" spans="1:13" x14ac:dyDescent="0.2">
      <c r="A3041">
        <v>2019</v>
      </c>
      <c r="B3041">
        <v>5</v>
      </c>
      <c r="C3041">
        <v>7</v>
      </c>
      <c r="D3041">
        <v>13</v>
      </c>
      <c r="E3041">
        <v>0</v>
      </c>
      <c r="F3041">
        <v>935</v>
      </c>
      <c r="G3041">
        <v>116</v>
      </c>
      <c r="H3041">
        <v>995</v>
      </c>
      <c r="I3041">
        <v>25</v>
      </c>
      <c r="J3041">
        <v>43</v>
      </c>
      <c r="K3041">
        <v>960</v>
      </c>
      <c r="L3041">
        <v>262.3</v>
      </c>
      <c r="M3041">
        <v>4.5</v>
      </c>
    </row>
    <row r="3042" spans="1:13" x14ac:dyDescent="0.2">
      <c r="A3042">
        <v>2019</v>
      </c>
      <c r="B3042">
        <v>5</v>
      </c>
      <c r="C3042">
        <v>7</v>
      </c>
      <c r="D3042">
        <v>14</v>
      </c>
      <c r="E3042">
        <v>0</v>
      </c>
      <c r="F3042">
        <v>940</v>
      </c>
      <c r="G3042">
        <v>98</v>
      </c>
      <c r="H3042">
        <v>937</v>
      </c>
      <c r="I3042">
        <v>25.8</v>
      </c>
      <c r="J3042">
        <v>38.799999999999997</v>
      </c>
      <c r="K3042">
        <v>959.4</v>
      </c>
      <c r="L3042">
        <v>257.5</v>
      </c>
      <c r="M3042">
        <v>4.5999999999999996</v>
      </c>
    </row>
    <row r="3043" spans="1:13" x14ac:dyDescent="0.2">
      <c r="A3043">
        <v>2019</v>
      </c>
      <c r="B3043">
        <v>5</v>
      </c>
      <c r="C3043">
        <v>7</v>
      </c>
      <c r="D3043">
        <v>15</v>
      </c>
      <c r="E3043">
        <v>0</v>
      </c>
      <c r="F3043">
        <v>887</v>
      </c>
      <c r="G3043">
        <v>116</v>
      </c>
      <c r="H3043">
        <v>825</v>
      </c>
      <c r="I3043">
        <v>26.4</v>
      </c>
      <c r="J3043">
        <v>38.200000000000003</v>
      </c>
      <c r="K3043">
        <v>958.8</v>
      </c>
      <c r="L3043">
        <v>257.89999999999998</v>
      </c>
      <c r="M3043">
        <v>4.0999999999999996</v>
      </c>
    </row>
    <row r="3044" spans="1:13" x14ac:dyDescent="0.2">
      <c r="A3044">
        <v>2019</v>
      </c>
      <c r="B3044">
        <v>5</v>
      </c>
      <c r="C3044">
        <v>7</v>
      </c>
      <c r="D3044">
        <v>16</v>
      </c>
      <c r="E3044">
        <v>0</v>
      </c>
      <c r="F3044">
        <v>776</v>
      </c>
      <c r="G3044">
        <v>121</v>
      </c>
      <c r="H3044">
        <v>638</v>
      </c>
      <c r="I3044">
        <v>25.5</v>
      </c>
      <c r="J3044">
        <v>44.4</v>
      </c>
      <c r="K3044">
        <v>958.2</v>
      </c>
      <c r="L3044">
        <v>237.3</v>
      </c>
      <c r="M3044">
        <v>4.7</v>
      </c>
    </row>
    <row r="3045" spans="1:13" x14ac:dyDescent="0.2">
      <c r="A3045">
        <v>2019</v>
      </c>
      <c r="B3045">
        <v>5</v>
      </c>
      <c r="C3045">
        <v>7</v>
      </c>
      <c r="D3045">
        <v>17</v>
      </c>
      <c r="E3045">
        <v>0</v>
      </c>
      <c r="F3045">
        <v>704</v>
      </c>
      <c r="G3045">
        <v>102</v>
      </c>
      <c r="H3045">
        <v>450</v>
      </c>
      <c r="I3045">
        <v>23.8</v>
      </c>
      <c r="J3045">
        <v>55.6</v>
      </c>
      <c r="K3045">
        <v>958</v>
      </c>
      <c r="L3045">
        <v>232.9</v>
      </c>
      <c r="M3045">
        <v>4.9000000000000004</v>
      </c>
    </row>
    <row r="3046" spans="1:13" x14ac:dyDescent="0.2">
      <c r="A3046">
        <v>2019</v>
      </c>
      <c r="B3046">
        <v>5</v>
      </c>
      <c r="C3046">
        <v>7</v>
      </c>
      <c r="D3046">
        <v>18</v>
      </c>
      <c r="E3046">
        <v>0</v>
      </c>
      <c r="F3046">
        <v>507</v>
      </c>
      <c r="G3046">
        <v>77</v>
      </c>
      <c r="H3046">
        <v>235</v>
      </c>
      <c r="I3046">
        <v>21.4</v>
      </c>
      <c r="J3046">
        <v>66</v>
      </c>
      <c r="K3046">
        <v>958</v>
      </c>
      <c r="L3046">
        <v>230.9</v>
      </c>
      <c r="M3046">
        <v>4.5999999999999996</v>
      </c>
    </row>
    <row r="3047" spans="1:13" x14ac:dyDescent="0.2">
      <c r="A3047">
        <v>2019</v>
      </c>
      <c r="B3047">
        <v>5</v>
      </c>
      <c r="C3047">
        <v>7</v>
      </c>
      <c r="D3047">
        <v>19</v>
      </c>
      <c r="E3047">
        <v>0</v>
      </c>
      <c r="F3047">
        <v>120</v>
      </c>
      <c r="G3047">
        <v>30</v>
      </c>
      <c r="H3047">
        <v>49</v>
      </c>
      <c r="I3047">
        <v>19</v>
      </c>
      <c r="J3047">
        <v>76</v>
      </c>
      <c r="K3047">
        <v>958.3</v>
      </c>
      <c r="L3047">
        <v>239.3</v>
      </c>
      <c r="M3047">
        <v>2.9</v>
      </c>
    </row>
    <row r="3048" spans="1:13" x14ac:dyDescent="0.2">
      <c r="A3048">
        <v>2019</v>
      </c>
      <c r="B3048">
        <v>5</v>
      </c>
      <c r="C3048">
        <v>7</v>
      </c>
      <c r="D3048">
        <v>20</v>
      </c>
      <c r="E3048">
        <v>0</v>
      </c>
      <c r="F3048">
        <v>0</v>
      </c>
      <c r="G3048">
        <v>0</v>
      </c>
      <c r="H3048">
        <v>0</v>
      </c>
      <c r="I3048">
        <v>17.399999999999999</v>
      </c>
      <c r="J3048">
        <v>83.1</v>
      </c>
      <c r="K3048">
        <v>958.7</v>
      </c>
      <c r="L3048">
        <v>245.7</v>
      </c>
      <c r="M3048">
        <v>2</v>
      </c>
    </row>
    <row r="3049" spans="1:13" x14ac:dyDescent="0.2">
      <c r="A3049">
        <v>2019</v>
      </c>
      <c r="B3049">
        <v>5</v>
      </c>
      <c r="C3049">
        <v>7</v>
      </c>
      <c r="D3049">
        <v>21</v>
      </c>
      <c r="E3049">
        <v>0</v>
      </c>
      <c r="F3049">
        <v>0</v>
      </c>
      <c r="G3049">
        <v>0</v>
      </c>
      <c r="H3049">
        <v>0</v>
      </c>
      <c r="I3049">
        <v>16.7</v>
      </c>
      <c r="J3049">
        <v>86.4</v>
      </c>
      <c r="K3049">
        <v>959</v>
      </c>
      <c r="L3049">
        <v>246</v>
      </c>
      <c r="M3049">
        <v>0.8</v>
      </c>
    </row>
    <row r="3050" spans="1:13" x14ac:dyDescent="0.2">
      <c r="A3050">
        <v>2019</v>
      </c>
      <c r="B3050">
        <v>5</v>
      </c>
      <c r="C3050">
        <v>7</v>
      </c>
      <c r="D3050">
        <v>22</v>
      </c>
      <c r="E3050">
        <v>0</v>
      </c>
      <c r="F3050">
        <v>0</v>
      </c>
      <c r="G3050">
        <v>0</v>
      </c>
      <c r="H3050">
        <v>0</v>
      </c>
      <c r="I3050">
        <v>16.399999999999999</v>
      </c>
      <c r="J3050">
        <v>87.2</v>
      </c>
      <c r="K3050">
        <v>959</v>
      </c>
      <c r="L3050">
        <v>219.7</v>
      </c>
      <c r="M3050">
        <v>0.7</v>
      </c>
    </row>
    <row r="3051" spans="1:13" x14ac:dyDescent="0.2">
      <c r="A3051">
        <v>2019</v>
      </c>
      <c r="B3051">
        <v>5</v>
      </c>
      <c r="C3051">
        <v>7</v>
      </c>
      <c r="D3051">
        <v>23</v>
      </c>
      <c r="E3051">
        <v>0</v>
      </c>
      <c r="F3051">
        <v>0</v>
      </c>
      <c r="G3051">
        <v>0</v>
      </c>
      <c r="H3051">
        <v>0</v>
      </c>
      <c r="I3051">
        <v>16.3</v>
      </c>
      <c r="J3051">
        <v>87.4</v>
      </c>
      <c r="K3051">
        <v>959</v>
      </c>
      <c r="L3051">
        <v>283.39999999999998</v>
      </c>
      <c r="M3051">
        <v>0.8</v>
      </c>
    </row>
    <row r="3052" spans="1:13" x14ac:dyDescent="0.2">
      <c r="A3052">
        <v>2019</v>
      </c>
      <c r="B3052">
        <v>5</v>
      </c>
      <c r="C3052">
        <v>8</v>
      </c>
      <c r="D3052">
        <v>0</v>
      </c>
      <c r="E3052">
        <v>0</v>
      </c>
      <c r="F3052">
        <v>0</v>
      </c>
      <c r="G3052">
        <v>0</v>
      </c>
      <c r="H3052">
        <v>0</v>
      </c>
      <c r="I3052">
        <v>15.4</v>
      </c>
      <c r="J3052">
        <v>90.1</v>
      </c>
      <c r="K3052">
        <v>958.9</v>
      </c>
      <c r="L3052">
        <v>231.2</v>
      </c>
      <c r="M3052">
        <v>0.9</v>
      </c>
    </row>
    <row r="3053" spans="1:13" x14ac:dyDescent="0.2">
      <c r="A3053">
        <v>2019</v>
      </c>
      <c r="B3053">
        <v>5</v>
      </c>
      <c r="C3053">
        <v>8</v>
      </c>
      <c r="D3053">
        <v>1</v>
      </c>
      <c r="E3053">
        <v>0</v>
      </c>
      <c r="F3053">
        <v>0</v>
      </c>
      <c r="G3053">
        <v>0</v>
      </c>
      <c r="H3053">
        <v>0</v>
      </c>
      <c r="I3053">
        <v>14.3</v>
      </c>
      <c r="J3053">
        <v>93.8</v>
      </c>
      <c r="K3053">
        <v>958.5</v>
      </c>
      <c r="L3053">
        <v>270.7</v>
      </c>
      <c r="M3053">
        <v>1.5</v>
      </c>
    </row>
    <row r="3054" spans="1:13" x14ac:dyDescent="0.2">
      <c r="A3054">
        <v>2019</v>
      </c>
      <c r="B3054">
        <v>5</v>
      </c>
      <c r="C3054">
        <v>8</v>
      </c>
      <c r="D3054">
        <v>2</v>
      </c>
      <c r="E3054">
        <v>0</v>
      </c>
      <c r="F3054">
        <v>0</v>
      </c>
      <c r="G3054">
        <v>0</v>
      </c>
      <c r="H3054">
        <v>0</v>
      </c>
      <c r="I3054">
        <v>14.3</v>
      </c>
      <c r="J3054">
        <v>96</v>
      </c>
      <c r="K3054">
        <v>958.2</v>
      </c>
      <c r="L3054">
        <v>244.1</v>
      </c>
      <c r="M3054">
        <v>1.5</v>
      </c>
    </row>
    <row r="3055" spans="1:13" x14ac:dyDescent="0.2">
      <c r="A3055">
        <v>2019</v>
      </c>
      <c r="B3055">
        <v>5</v>
      </c>
      <c r="C3055">
        <v>8</v>
      </c>
      <c r="D3055">
        <v>3</v>
      </c>
      <c r="E3055">
        <v>0</v>
      </c>
      <c r="F3055">
        <v>0</v>
      </c>
      <c r="G3055">
        <v>0</v>
      </c>
      <c r="H3055">
        <v>0</v>
      </c>
      <c r="I3055">
        <v>14.3</v>
      </c>
      <c r="J3055">
        <v>96.6</v>
      </c>
      <c r="K3055">
        <v>957.9</v>
      </c>
      <c r="L3055">
        <v>220.5</v>
      </c>
      <c r="M3055">
        <v>0.7</v>
      </c>
    </row>
    <row r="3056" spans="1:13" x14ac:dyDescent="0.2">
      <c r="A3056">
        <v>2019</v>
      </c>
      <c r="B3056">
        <v>5</v>
      </c>
      <c r="C3056">
        <v>8</v>
      </c>
      <c r="D3056">
        <v>4</v>
      </c>
      <c r="E3056">
        <v>0</v>
      </c>
      <c r="F3056">
        <v>0</v>
      </c>
      <c r="G3056">
        <v>0</v>
      </c>
      <c r="H3056">
        <v>0</v>
      </c>
      <c r="I3056">
        <v>13.6</v>
      </c>
      <c r="J3056">
        <v>96.9</v>
      </c>
      <c r="K3056">
        <v>957.3</v>
      </c>
      <c r="L3056">
        <v>60.8</v>
      </c>
      <c r="M3056">
        <v>1</v>
      </c>
    </row>
    <row r="3057" spans="1:13" x14ac:dyDescent="0.2">
      <c r="A3057">
        <v>2019</v>
      </c>
      <c r="B3057">
        <v>5</v>
      </c>
      <c r="C3057">
        <v>8</v>
      </c>
      <c r="D3057">
        <v>5</v>
      </c>
      <c r="E3057">
        <v>0</v>
      </c>
      <c r="F3057">
        <v>0</v>
      </c>
      <c r="G3057">
        <v>0</v>
      </c>
      <c r="H3057">
        <v>0</v>
      </c>
      <c r="I3057">
        <v>12.6</v>
      </c>
      <c r="J3057">
        <v>97.2</v>
      </c>
      <c r="K3057">
        <v>957.2</v>
      </c>
      <c r="L3057">
        <v>184.7</v>
      </c>
      <c r="M3057">
        <v>1.3</v>
      </c>
    </row>
    <row r="3058" spans="1:13" x14ac:dyDescent="0.2">
      <c r="A3058">
        <v>2019</v>
      </c>
      <c r="B3058">
        <v>5</v>
      </c>
      <c r="C3058">
        <v>8</v>
      </c>
      <c r="D3058">
        <v>6</v>
      </c>
      <c r="E3058">
        <v>0</v>
      </c>
      <c r="F3058">
        <v>117</v>
      </c>
      <c r="G3058">
        <v>25</v>
      </c>
      <c r="H3058">
        <v>42</v>
      </c>
      <c r="I3058">
        <v>12.8</v>
      </c>
      <c r="J3058">
        <v>92.3</v>
      </c>
      <c r="K3058">
        <v>957.3</v>
      </c>
      <c r="L3058">
        <v>143.19999999999999</v>
      </c>
      <c r="M3058">
        <v>1.2</v>
      </c>
    </row>
    <row r="3059" spans="1:13" x14ac:dyDescent="0.2">
      <c r="A3059">
        <v>2019</v>
      </c>
      <c r="B3059">
        <v>5</v>
      </c>
      <c r="C3059">
        <v>8</v>
      </c>
      <c r="D3059">
        <v>7</v>
      </c>
      <c r="E3059">
        <v>0</v>
      </c>
      <c r="F3059">
        <v>326</v>
      </c>
      <c r="G3059">
        <v>92</v>
      </c>
      <c r="H3059">
        <v>173</v>
      </c>
      <c r="I3059">
        <v>17.7</v>
      </c>
      <c r="J3059">
        <v>66.7</v>
      </c>
      <c r="K3059">
        <v>957.6</v>
      </c>
      <c r="L3059">
        <v>262.8</v>
      </c>
      <c r="M3059">
        <v>0.7</v>
      </c>
    </row>
    <row r="3060" spans="1:13" x14ac:dyDescent="0.2">
      <c r="A3060">
        <v>2019</v>
      </c>
      <c r="B3060">
        <v>5</v>
      </c>
      <c r="C3060">
        <v>8</v>
      </c>
      <c r="D3060">
        <v>8</v>
      </c>
      <c r="E3060">
        <v>0</v>
      </c>
      <c r="F3060">
        <v>653</v>
      </c>
      <c r="G3060">
        <v>136</v>
      </c>
      <c r="H3060">
        <v>437</v>
      </c>
      <c r="I3060">
        <v>22.5</v>
      </c>
      <c r="J3060">
        <v>42.9</v>
      </c>
      <c r="K3060">
        <v>957.6</v>
      </c>
      <c r="L3060">
        <v>252.5</v>
      </c>
      <c r="M3060">
        <v>3.1</v>
      </c>
    </row>
    <row r="3061" spans="1:13" x14ac:dyDescent="0.2">
      <c r="A3061">
        <v>2019</v>
      </c>
      <c r="B3061">
        <v>5</v>
      </c>
      <c r="C3061">
        <v>8</v>
      </c>
      <c r="D3061">
        <v>9</v>
      </c>
      <c r="E3061">
        <v>0</v>
      </c>
      <c r="F3061">
        <v>227</v>
      </c>
      <c r="G3061">
        <v>291</v>
      </c>
      <c r="H3061">
        <v>435</v>
      </c>
      <c r="I3061">
        <v>24.4</v>
      </c>
      <c r="J3061">
        <v>36.200000000000003</v>
      </c>
      <c r="K3061">
        <v>957.6</v>
      </c>
      <c r="L3061">
        <v>231.3</v>
      </c>
      <c r="M3061">
        <v>4.2</v>
      </c>
    </row>
    <row r="3062" spans="1:13" x14ac:dyDescent="0.2">
      <c r="A3062">
        <v>2019</v>
      </c>
      <c r="B3062">
        <v>5</v>
      </c>
      <c r="C3062">
        <v>8</v>
      </c>
      <c r="D3062">
        <v>10</v>
      </c>
      <c r="E3062">
        <v>0</v>
      </c>
      <c r="F3062">
        <v>423</v>
      </c>
      <c r="G3062">
        <v>248</v>
      </c>
      <c r="H3062">
        <v>594</v>
      </c>
      <c r="I3062">
        <v>25.1</v>
      </c>
      <c r="J3062">
        <v>35</v>
      </c>
      <c r="K3062">
        <v>957.7</v>
      </c>
      <c r="L3062">
        <v>231.3</v>
      </c>
      <c r="M3062">
        <v>4.2</v>
      </c>
    </row>
    <row r="3063" spans="1:13" x14ac:dyDescent="0.2">
      <c r="A3063">
        <v>2019</v>
      </c>
      <c r="B3063">
        <v>5</v>
      </c>
      <c r="C3063">
        <v>8</v>
      </c>
      <c r="D3063">
        <v>11</v>
      </c>
      <c r="E3063">
        <v>0</v>
      </c>
      <c r="F3063">
        <v>939</v>
      </c>
      <c r="G3063">
        <v>101</v>
      </c>
      <c r="H3063">
        <v>927</v>
      </c>
      <c r="I3063">
        <v>26.7</v>
      </c>
      <c r="J3063">
        <v>31.7</v>
      </c>
      <c r="K3063">
        <v>957.4</v>
      </c>
      <c r="L3063">
        <v>227.9</v>
      </c>
      <c r="M3063">
        <v>5.6</v>
      </c>
    </row>
    <row r="3064" spans="1:13" x14ac:dyDescent="0.2">
      <c r="A3064">
        <v>2019</v>
      </c>
      <c r="B3064">
        <v>5</v>
      </c>
      <c r="C3064">
        <v>8</v>
      </c>
      <c r="D3064">
        <v>12</v>
      </c>
      <c r="E3064">
        <v>0</v>
      </c>
      <c r="F3064">
        <v>820</v>
      </c>
      <c r="G3064">
        <v>159</v>
      </c>
      <c r="H3064">
        <v>929</v>
      </c>
      <c r="I3064">
        <v>28.2</v>
      </c>
      <c r="J3064">
        <v>28.1</v>
      </c>
      <c r="K3064">
        <v>956.6</v>
      </c>
      <c r="L3064">
        <v>236.7</v>
      </c>
      <c r="M3064">
        <v>6.4</v>
      </c>
    </row>
    <row r="3065" spans="1:13" x14ac:dyDescent="0.2">
      <c r="A3065">
        <v>2019</v>
      </c>
      <c r="B3065">
        <v>5</v>
      </c>
      <c r="C3065">
        <v>8</v>
      </c>
      <c r="D3065">
        <v>13</v>
      </c>
      <c r="E3065">
        <v>0</v>
      </c>
      <c r="F3065">
        <v>703</v>
      </c>
      <c r="G3065">
        <v>226</v>
      </c>
      <c r="H3065">
        <v>895</v>
      </c>
      <c r="I3065">
        <v>29.1</v>
      </c>
      <c r="J3065">
        <v>27.7</v>
      </c>
      <c r="K3065">
        <v>955.8</v>
      </c>
      <c r="L3065">
        <v>238.9</v>
      </c>
      <c r="M3065">
        <v>6.4</v>
      </c>
    </row>
    <row r="3066" spans="1:13" x14ac:dyDescent="0.2">
      <c r="A3066">
        <v>2019</v>
      </c>
      <c r="B3066">
        <v>5</v>
      </c>
      <c r="C3066">
        <v>8</v>
      </c>
      <c r="D3066">
        <v>14</v>
      </c>
      <c r="E3066">
        <v>0</v>
      </c>
      <c r="F3066">
        <v>401</v>
      </c>
      <c r="G3066">
        <v>332</v>
      </c>
      <c r="H3066">
        <v>703</v>
      </c>
      <c r="I3066">
        <v>29.3</v>
      </c>
      <c r="J3066">
        <v>27.1</v>
      </c>
      <c r="K3066">
        <v>955.4</v>
      </c>
      <c r="L3066">
        <v>234.4</v>
      </c>
      <c r="M3066">
        <v>5</v>
      </c>
    </row>
    <row r="3067" spans="1:13" x14ac:dyDescent="0.2">
      <c r="A3067">
        <v>2019</v>
      </c>
      <c r="B3067">
        <v>5</v>
      </c>
      <c r="C3067">
        <v>8</v>
      </c>
      <c r="D3067">
        <v>15</v>
      </c>
      <c r="E3067">
        <v>0</v>
      </c>
      <c r="F3067">
        <v>867</v>
      </c>
      <c r="G3067">
        <v>131</v>
      </c>
      <c r="H3067">
        <v>830</v>
      </c>
      <c r="I3067">
        <v>30.1</v>
      </c>
      <c r="J3067">
        <v>24</v>
      </c>
      <c r="K3067">
        <v>955</v>
      </c>
      <c r="L3067">
        <v>231</v>
      </c>
      <c r="M3067">
        <v>5.0999999999999996</v>
      </c>
    </row>
    <row r="3068" spans="1:13" x14ac:dyDescent="0.2">
      <c r="A3068">
        <v>2019</v>
      </c>
      <c r="B3068">
        <v>5</v>
      </c>
      <c r="C3068">
        <v>8</v>
      </c>
      <c r="D3068">
        <v>16</v>
      </c>
      <c r="E3068">
        <v>0</v>
      </c>
      <c r="F3068">
        <v>789</v>
      </c>
      <c r="G3068">
        <v>129</v>
      </c>
      <c r="H3068">
        <v>657</v>
      </c>
      <c r="I3068">
        <v>30.4</v>
      </c>
      <c r="J3068">
        <v>22.4</v>
      </c>
      <c r="K3068">
        <v>954.5</v>
      </c>
      <c r="L3068">
        <v>254.6</v>
      </c>
      <c r="M3068">
        <v>6.8</v>
      </c>
    </row>
    <row r="3069" spans="1:13" x14ac:dyDescent="0.2">
      <c r="A3069">
        <v>2019</v>
      </c>
      <c r="B3069">
        <v>5</v>
      </c>
      <c r="C3069">
        <v>8</v>
      </c>
      <c r="D3069">
        <v>17</v>
      </c>
      <c r="E3069">
        <v>0</v>
      </c>
      <c r="F3069">
        <v>723</v>
      </c>
      <c r="G3069">
        <v>94</v>
      </c>
      <c r="H3069">
        <v>453</v>
      </c>
      <c r="I3069">
        <v>30.1</v>
      </c>
      <c r="J3069">
        <v>18.600000000000001</v>
      </c>
      <c r="K3069">
        <v>954.6</v>
      </c>
      <c r="L3069">
        <v>277.8</v>
      </c>
      <c r="M3069">
        <v>8.1999999999999993</v>
      </c>
    </row>
    <row r="3070" spans="1:13" x14ac:dyDescent="0.2">
      <c r="A3070">
        <v>2019</v>
      </c>
      <c r="B3070">
        <v>5</v>
      </c>
      <c r="C3070">
        <v>8</v>
      </c>
      <c r="D3070">
        <v>18</v>
      </c>
      <c r="E3070">
        <v>0</v>
      </c>
      <c r="F3070">
        <v>445</v>
      </c>
      <c r="G3070">
        <v>65</v>
      </c>
      <c r="H3070">
        <v>216</v>
      </c>
      <c r="I3070">
        <v>28.6</v>
      </c>
      <c r="J3070">
        <v>17.8</v>
      </c>
      <c r="K3070">
        <v>954.7</v>
      </c>
      <c r="L3070">
        <v>284.60000000000002</v>
      </c>
      <c r="M3070">
        <v>8.6</v>
      </c>
    </row>
    <row r="3071" spans="1:13" x14ac:dyDescent="0.2">
      <c r="A3071">
        <v>2019</v>
      </c>
      <c r="B3071">
        <v>5</v>
      </c>
      <c r="C3071">
        <v>8</v>
      </c>
      <c r="D3071">
        <v>19</v>
      </c>
      <c r="E3071">
        <v>0</v>
      </c>
      <c r="F3071">
        <v>180</v>
      </c>
      <c r="G3071">
        <v>45</v>
      </c>
      <c r="H3071">
        <v>70</v>
      </c>
      <c r="I3071">
        <v>26.8</v>
      </c>
      <c r="J3071">
        <v>27.1</v>
      </c>
      <c r="K3071">
        <v>955.3</v>
      </c>
      <c r="L3071">
        <v>297</v>
      </c>
      <c r="M3071">
        <v>7.3</v>
      </c>
    </row>
    <row r="3072" spans="1:13" x14ac:dyDescent="0.2">
      <c r="A3072">
        <v>2019</v>
      </c>
      <c r="B3072">
        <v>5</v>
      </c>
      <c r="C3072">
        <v>8</v>
      </c>
      <c r="D3072">
        <v>20</v>
      </c>
      <c r="E3072">
        <v>0</v>
      </c>
      <c r="F3072">
        <v>0</v>
      </c>
      <c r="G3072">
        <v>0</v>
      </c>
      <c r="H3072">
        <v>0</v>
      </c>
      <c r="I3072">
        <v>25.1</v>
      </c>
      <c r="J3072">
        <v>31.2</v>
      </c>
      <c r="K3072">
        <v>956.1</v>
      </c>
      <c r="L3072">
        <v>285.3</v>
      </c>
      <c r="M3072">
        <v>4.3</v>
      </c>
    </row>
    <row r="3073" spans="1:13" x14ac:dyDescent="0.2">
      <c r="A3073">
        <v>2019</v>
      </c>
      <c r="B3073">
        <v>5</v>
      </c>
      <c r="C3073">
        <v>8</v>
      </c>
      <c r="D3073">
        <v>21</v>
      </c>
      <c r="E3073">
        <v>0</v>
      </c>
      <c r="F3073">
        <v>0</v>
      </c>
      <c r="G3073">
        <v>0</v>
      </c>
      <c r="H3073">
        <v>0</v>
      </c>
      <c r="I3073">
        <v>23.4</v>
      </c>
      <c r="J3073">
        <v>37.799999999999997</v>
      </c>
      <c r="K3073">
        <v>956.9</v>
      </c>
      <c r="L3073">
        <v>226.6</v>
      </c>
      <c r="M3073">
        <v>3.3</v>
      </c>
    </row>
    <row r="3074" spans="1:13" x14ac:dyDescent="0.2">
      <c r="A3074">
        <v>2019</v>
      </c>
      <c r="B3074">
        <v>5</v>
      </c>
      <c r="C3074">
        <v>8</v>
      </c>
      <c r="D3074">
        <v>22</v>
      </c>
      <c r="E3074">
        <v>0</v>
      </c>
      <c r="F3074">
        <v>0</v>
      </c>
      <c r="G3074">
        <v>0</v>
      </c>
      <c r="H3074">
        <v>0</v>
      </c>
      <c r="I3074">
        <v>22.5</v>
      </c>
      <c r="J3074">
        <v>42.3</v>
      </c>
      <c r="K3074">
        <v>957.1</v>
      </c>
      <c r="L3074">
        <v>212.7</v>
      </c>
      <c r="M3074">
        <v>4.7</v>
      </c>
    </row>
    <row r="3075" spans="1:13" x14ac:dyDescent="0.2">
      <c r="A3075">
        <v>2019</v>
      </c>
      <c r="B3075">
        <v>5</v>
      </c>
      <c r="C3075">
        <v>8</v>
      </c>
      <c r="D3075">
        <v>23</v>
      </c>
      <c r="E3075">
        <v>0</v>
      </c>
      <c r="F3075">
        <v>0</v>
      </c>
      <c r="G3075">
        <v>0</v>
      </c>
      <c r="H3075">
        <v>0</v>
      </c>
      <c r="I3075">
        <v>22</v>
      </c>
      <c r="J3075">
        <v>44.5</v>
      </c>
      <c r="K3075">
        <v>957.2</v>
      </c>
      <c r="L3075">
        <v>210.8</v>
      </c>
      <c r="M3075">
        <v>5</v>
      </c>
    </row>
    <row r="3076" spans="1:13" x14ac:dyDescent="0.2">
      <c r="A3076">
        <v>2019</v>
      </c>
      <c r="B3076">
        <v>5</v>
      </c>
      <c r="C3076">
        <v>9</v>
      </c>
      <c r="D3076">
        <v>0</v>
      </c>
      <c r="E3076">
        <v>0</v>
      </c>
      <c r="F3076">
        <v>0</v>
      </c>
      <c r="G3076">
        <v>0</v>
      </c>
      <c r="H3076">
        <v>0</v>
      </c>
      <c r="I3076">
        <v>21.2</v>
      </c>
      <c r="J3076">
        <v>48.4</v>
      </c>
      <c r="K3076">
        <v>957</v>
      </c>
      <c r="L3076">
        <v>227.4</v>
      </c>
      <c r="M3076">
        <v>4.0999999999999996</v>
      </c>
    </row>
    <row r="3077" spans="1:13" x14ac:dyDescent="0.2">
      <c r="A3077">
        <v>2019</v>
      </c>
      <c r="B3077">
        <v>5</v>
      </c>
      <c r="C3077">
        <v>9</v>
      </c>
      <c r="D3077">
        <v>1</v>
      </c>
      <c r="E3077">
        <v>0</v>
      </c>
      <c r="F3077">
        <v>0</v>
      </c>
      <c r="G3077">
        <v>0</v>
      </c>
      <c r="H3077">
        <v>0</v>
      </c>
      <c r="I3077">
        <v>20.9</v>
      </c>
      <c r="J3077">
        <v>49.4</v>
      </c>
      <c r="K3077">
        <v>956.9</v>
      </c>
      <c r="L3077">
        <v>234.4</v>
      </c>
      <c r="M3077">
        <v>5.0999999999999996</v>
      </c>
    </row>
    <row r="3078" spans="1:13" x14ac:dyDescent="0.2">
      <c r="A3078">
        <v>2019</v>
      </c>
      <c r="B3078">
        <v>5</v>
      </c>
      <c r="C3078">
        <v>9</v>
      </c>
      <c r="D3078">
        <v>2</v>
      </c>
      <c r="E3078">
        <v>0</v>
      </c>
      <c r="F3078">
        <v>0</v>
      </c>
      <c r="G3078">
        <v>0</v>
      </c>
      <c r="H3078">
        <v>0</v>
      </c>
      <c r="I3078">
        <v>20.9</v>
      </c>
      <c r="J3078">
        <v>49.1</v>
      </c>
      <c r="K3078">
        <v>956.9</v>
      </c>
      <c r="L3078">
        <v>230.5</v>
      </c>
      <c r="M3078">
        <v>3.3</v>
      </c>
    </row>
    <row r="3079" spans="1:13" x14ac:dyDescent="0.2">
      <c r="A3079">
        <v>2019</v>
      </c>
      <c r="B3079">
        <v>5</v>
      </c>
      <c r="C3079">
        <v>9</v>
      </c>
      <c r="D3079">
        <v>3</v>
      </c>
      <c r="E3079">
        <v>0</v>
      </c>
      <c r="F3079">
        <v>0</v>
      </c>
      <c r="G3079">
        <v>0</v>
      </c>
      <c r="H3079">
        <v>0</v>
      </c>
      <c r="I3079">
        <v>20.5</v>
      </c>
      <c r="J3079">
        <v>50.3</v>
      </c>
      <c r="K3079">
        <v>956.8</v>
      </c>
      <c r="L3079">
        <v>215.9</v>
      </c>
      <c r="M3079">
        <v>3</v>
      </c>
    </row>
    <row r="3080" spans="1:13" x14ac:dyDescent="0.2">
      <c r="A3080">
        <v>2019</v>
      </c>
      <c r="B3080">
        <v>5</v>
      </c>
      <c r="C3080">
        <v>9</v>
      </c>
      <c r="D3080">
        <v>4</v>
      </c>
      <c r="E3080">
        <v>0</v>
      </c>
      <c r="F3080">
        <v>0</v>
      </c>
      <c r="G3080">
        <v>0</v>
      </c>
      <c r="H3080">
        <v>0</v>
      </c>
      <c r="I3080">
        <v>19.7</v>
      </c>
      <c r="J3080">
        <v>53.2</v>
      </c>
      <c r="K3080">
        <v>956.6</v>
      </c>
      <c r="L3080">
        <v>249.2</v>
      </c>
      <c r="M3080">
        <v>2.1</v>
      </c>
    </row>
    <row r="3081" spans="1:13" x14ac:dyDescent="0.2">
      <c r="A3081">
        <v>2019</v>
      </c>
      <c r="B3081">
        <v>5</v>
      </c>
      <c r="C3081">
        <v>9</v>
      </c>
      <c r="D3081">
        <v>5</v>
      </c>
      <c r="E3081">
        <v>0</v>
      </c>
      <c r="F3081">
        <v>0</v>
      </c>
      <c r="G3081">
        <v>0</v>
      </c>
      <c r="H3081">
        <v>0</v>
      </c>
      <c r="I3081">
        <v>19.8</v>
      </c>
      <c r="J3081">
        <v>53.4</v>
      </c>
      <c r="K3081">
        <v>956.7</v>
      </c>
      <c r="L3081">
        <v>237.6</v>
      </c>
      <c r="M3081">
        <v>3.1</v>
      </c>
    </row>
    <row r="3082" spans="1:13" x14ac:dyDescent="0.2">
      <c r="A3082">
        <v>2019</v>
      </c>
      <c r="B3082">
        <v>5</v>
      </c>
      <c r="C3082">
        <v>9</v>
      </c>
      <c r="D3082">
        <v>6</v>
      </c>
      <c r="E3082">
        <v>0</v>
      </c>
      <c r="F3082">
        <v>9</v>
      </c>
      <c r="G3082">
        <v>25</v>
      </c>
      <c r="H3082">
        <v>26</v>
      </c>
      <c r="I3082">
        <v>19.8</v>
      </c>
      <c r="J3082">
        <v>54.1</v>
      </c>
      <c r="K3082">
        <v>957.2</v>
      </c>
      <c r="L3082">
        <v>231</v>
      </c>
      <c r="M3082">
        <v>1.8</v>
      </c>
    </row>
    <row r="3083" spans="1:13" x14ac:dyDescent="0.2">
      <c r="A3083">
        <v>2019</v>
      </c>
      <c r="B3083">
        <v>5</v>
      </c>
      <c r="C3083">
        <v>9</v>
      </c>
      <c r="D3083">
        <v>7</v>
      </c>
      <c r="E3083">
        <v>0</v>
      </c>
      <c r="F3083">
        <v>86</v>
      </c>
      <c r="G3083">
        <v>129</v>
      </c>
      <c r="H3083">
        <v>158</v>
      </c>
      <c r="I3083">
        <v>20.5</v>
      </c>
      <c r="J3083">
        <v>53.1</v>
      </c>
      <c r="K3083">
        <v>957.6</v>
      </c>
      <c r="L3083">
        <v>170.9</v>
      </c>
      <c r="M3083">
        <v>1.5</v>
      </c>
    </row>
    <row r="3084" spans="1:13" x14ac:dyDescent="0.2">
      <c r="A3084">
        <v>2019</v>
      </c>
      <c r="B3084">
        <v>5</v>
      </c>
      <c r="C3084">
        <v>9</v>
      </c>
      <c r="D3084">
        <v>8</v>
      </c>
      <c r="E3084">
        <v>0</v>
      </c>
      <c r="F3084">
        <v>401</v>
      </c>
      <c r="G3084">
        <v>215</v>
      </c>
      <c r="H3084">
        <v>405</v>
      </c>
      <c r="I3084">
        <v>22.9</v>
      </c>
      <c r="J3084">
        <v>47.1</v>
      </c>
      <c r="K3084">
        <v>957.9</v>
      </c>
      <c r="L3084">
        <v>231</v>
      </c>
      <c r="M3084">
        <v>1.2</v>
      </c>
    </row>
    <row r="3085" spans="1:13" x14ac:dyDescent="0.2">
      <c r="A3085">
        <v>2019</v>
      </c>
      <c r="B3085">
        <v>5</v>
      </c>
      <c r="C3085">
        <v>9</v>
      </c>
      <c r="D3085">
        <v>9</v>
      </c>
      <c r="E3085">
        <v>0</v>
      </c>
      <c r="F3085">
        <v>657</v>
      </c>
      <c r="G3085">
        <v>176</v>
      </c>
      <c r="H3085">
        <v>601</v>
      </c>
      <c r="I3085">
        <v>24.1</v>
      </c>
      <c r="J3085">
        <v>44.5</v>
      </c>
      <c r="K3085">
        <v>958.2</v>
      </c>
      <c r="L3085">
        <v>136.30000000000001</v>
      </c>
      <c r="M3085">
        <v>2</v>
      </c>
    </row>
    <row r="3086" spans="1:13" x14ac:dyDescent="0.2">
      <c r="A3086">
        <v>2019</v>
      </c>
      <c r="B3086">
        <v>5</v>
      </c>
      <c r="C3086">
        <v>9</v>
      </c>
      <c r="D3086">
        <v>10</v>
      </c>
      <c r="E3086">
        <v>0</v>
      </c>
      <c r="F3086">
        <v>809</v>
      </c>
      <c r="G3086">
        <v>136</v>
      </c>
      <c r="H3086">
        <v>766</v>
      </c>
      <c r="I3086">
        <v>25.2</v>
      </c>
      <c r="J3086">
        <v>42.3</v>
      </c>
      <c r="K3086">
        <v>958.2</v>
      </c>
      <c r="L3086">
        <v>156.1</v>
      </c>
      <c r="M3086">
        <v>1.7</v>
      </c>
    </row>
    <row r="3087" spans="1:13" x14ac:dyDescent="0.2">
      <c r="A3087">
        <v>2019</v>
      </c>
      <c r="B3087">
        <v>5</v>
      </c>
      <c r="C3087">
        <v>9</v>
      </c>
      <c r="D3087">
        <v>11</v>
      </c>
      <c r="E3087">
        <v>0</v>
      </c>
      <c r="F3087">
        <v>904</v>
      </c>
      <c r="G3087">
        <v>102</v>
      </c>
      <c r="H3087">
        <v>900</v>
      </c>
      <c r="I3087">
        <v>26.7</v>
      </c>
      <c r="J3087">
        <v>38.5</v>
      </c>
      <c r="K3087">
        <v>957.9</v>
      </c>
      <c r="L3087">
        <v>180.4</v>
      </c>
      <c r="M3087">
        <v>1.9</v>
      </c>
    </row>
    <row r="3088" spans="1:13" x14ac:dyDescent="0.2">
      <c r="A3088">
        <v>2019</v>
      </c>
      <c r="B3088">
        <v>5</v>
      </c>
      <c r="C3088">
        <v>9</v>
      </c>
      <c r="D3088">
        <v>12</v>
      </c>
      <c r="E3088">
        <v>0</v>
      </c>
      <c r="F3088">
        <v>947</v>
      </c>
      <c r="G3088">
        <v>89</v>
      </c>
      <c r="H3088">
        <v>977</v>
      </c>
      <c r="I3088">
        <v>28</v>
      </c>
      <c r="J3088">
        <v>36.200000000000003</v>
      </c>
      <c r="K3088">
        <v>957.4</v>
      </c>
      <c r="L3088">
        <v>208.3</v>
      </c>
      <c r="M3088">
        <v>2.1</v>
      </c>
    </row>
    <row r="3089" spans="1:13" x14ac:dyDescent="0.2">
      <c r="A3089">
        <v>2019</v>
      </c>
      <c r="B3089">
        <v>5</v>
      </c>
      <c r="C3089">
        <v>9</v>
      </c>
      <c r="D3089">
        <v>13</v>
      </c>
      <c r="E3089">
        <v>0</v>
      </c>
      <c r="F3089">
        <v>777</v>
      </c>
      <c r="G3089">
        <v>201</v>
      </c>
      <c r="H3089">
        <v>937</v>
      </c>
      <c r="I3089">
        <v>28.4</v>
      </c>
      <c r="J3089">
        <v>37.6</v>
      </c>
      <c r="K3089">
        <v>957</v>
      </c>
      <c r="L3089">
        <v>181</v>
      </c>
      <c r="M3089">
        <v>3.7</v>
      </c>
    </row>
    <row r="3090" spans="1:13" x14ac:dyDescent="0.2">
      <c r="A3090">
        <v>2019</v>
      </c>
      <c r="B3090">
        <v>5</v>
      </c>
      <c r="C3090">
        <v>9</v>
      </c>
      <c r="D3090">
        <v>14</v>
      </c>
      <c r="E3090">
        <v>0</v>
      </c>
      <c r="F3090">
        <v>778</v>
      </c>
      <c r="G3090">
        <v>189</v>
      </c>
      <c r="H3090">
        <v>886</v>
      </c>
      <c r="I3090">
        <v>28.8</v>
      </c>
      <c r="J3090">
        <v>37.4</v>
      </c>
      <c r="K3090">
        <v>956.9</v>
      </c>
      <c r="L3090">
        <v>217.5</v>
      </c>
      <c r="M3090">
        <v>3.9</v>
      </c>
    </row>
    <row r="3091" spans="1:13" x14ac:dyDescent="0.2">
      <c r="A3091">
        <v>2019</v>
      </c>
      <c r="B3091">
        <v>5</v>
      </c>
      <c r="C3091">
        <v>9</v>
      </c>
      <c r="D3091">
        <v>15</v>
      </c>
      <c r="E3091">
        <v>0</v>
      </c>
      <c r="F3091">
        <v>868</v>
      </c>
      <c r="G3091">
        <v>134</v>
      </c>
      <c r="H3091">
        <v>831</v>
      </c>
      <c r="I3091">
        <v>28.1</v>
      </c>
      <c r="J3091">
        <v>37.200000000000003</v>
      </c>
      <c r="K3091">
        <v>956.5</v>
      </c>
      <c r="L3091">
        <v>261.10000000000002</v>
      </c>
      <c r="M3091">
        <v>5.6</v>
      </c>
    </row>
    <row r="3092" spans="1:13" x14ac:dyDescent="0.2">
      <c r="A3092">
        <v>2019</v>
      </c>
      <c r="B3092">
        <v>5</v>
      </c>
      <c r="C3092">
        <v>9</v>
      </c>
      <c r="D3092">
        <v>16</v>
      </c>
      <c r="E3092">
        <v>0</v>
      </c>
      <c r="F3092">
        <v>839</v>
      </c>
      <c r="G3092">
        <v>102</v>
      </c>
      <c r="H3092">
        <v>662</v>
      </c>
      <c r="I3092">
        <v>28.3</v>
      </c>
      <c r="J3092">
        <v>34.700000000000003</v>
      </c>
      <c r="K3092">
        <v>956.3</v>
      </c>
      <c r="L3092">
        <v>257.7</v>
      </c>
      <c r="M3092">
        <v>5.2</v>
      </c>
    </row>
    <row r="3093" spans="1:13" x14ac:dyDescent="0.2">
      <c r="A3093">
        <v>2019</v>
      </c>
      <c r="B3093">
        <v>5</v>
      </c>
      <c r="C3093">
        <v>9</v>
      </c>
      <c r="D3093">
        <v>17</v>
      </c>
      <c r="E3093">
        <v>0</v>
      </c>
      <c r="F3093">
        <v>775</v>
      </c>
      <c r="G3093">
        <v>74</v>
      </c>
      <c r="H3093">
        <v>460</v>
      </c>
      <c r="I3093">
        <v>28.3</v>
      </c>
      <c r="J3093">
        <v>34.5</v>
      </c>
      <c r="K3093">
        <v>956.2</v>
      </c>
      <c r="L3093">
        <v>265.8</v>
      </c>
      <c r="M3093">
        <v>3.8</v>
      </c>
    </row>
    <row r="3094" spans="1:13" x14ac:dyDescent="0.2">
      <c r="A3094">
        <v>2019</v>
      </c>
      <c r="B3094">
        <v>5</v>
      </c>
      <c r="C3094">
        <v>9</v>
      </c>
      <c r="D3094">
        <v>18</v>
      </c>
      <c r="E3094">
        <v>0</v>
      </c>
      <c r="F3094">
        <v>639</v>
      </c>
      <c r="G3094">
        <v>53</v>
      </c>
      <c r="H3094">
        <v>251</v>
      </c>
      <c r="I3094">
        <v>28.2</v>
      </c>
      <c r="J3094">
        <v>34.700000000000003</v>
      </c>
      <c r="K3094">
        <v>955.9</v>
      </c>
      <c r="L3094">
        <v>265.3</v>
      </c>
      <c r="M3094">
        <v>3.5</v>
      </c>
    </row>
    <row r="3095" spans="1:13" x14ac:dyDescent="0.2">
      <c r="A3095">
        <v>2019</v>
      </c>
      <c r="B3095">
        <v>5</v>
      </c>
      <c r="C3095">
        <v>9</v>
      </c>
      <c r="D3095">
        <v>19</v>
      </c>
      <c r="E3095">
        <v>0</v>
      </c>
      <c r="F3095">
        <v>271</v>
      </c>
      <c r="G3095">
        <v>25</v>
      </c>
      <c r="H3095">
        <v>63</v>
      </c>
      <c r="I3095">
        <v>26.5</v>
      </c>
      <c r="J3095">
        <v>38.4</v>
      </c>
      <c r="K3095">
        <v>956.1</v>
      </c>
      <c r="L3095">
        <v>275.8</v>
      </c>
      <c r="M3095">
        <v>4</v>
      </c>
    </row>
    <row r="3096" spans="1:13" x14ac:dyDescent="0.2">
      <c r="A3096">
        <v>2019</v>
      </c>
      <c r="B3096">
        <v>5</v>
      </c>
      <c r="C3096">
        <v>9</v>
      </c>
      <c r="D3096">
        <v>20</v>
      </c>
      <c r="E3096">
        <v>0</v>
      </c>
      <c r="F3096">
        <v>0</v>
      </c>
      <c r="G3096">
        <v>0</v>
      </c>
      <c r="H3096">
        <v>0</v>
      </c>
      <c r="I3096">
        <v>23.6</v>
      </c>
      <c r="J3096">
        <v>51.5</v>
      </c>
      <c r="K3096">
        <v>956.8</v>
      </c>
      <c r="L3096">
        <v>244.9</v>
      </c>
      <c r="M3096">
        <v>1.9</v>
      </c>
    </row>
    <row r="3097" spans="1:13" x14ac:dyDescent="0.2">
      <c r="A3097">
        <v>2019</v>
      </c>
      <c r="B3097">
        <v>5</v>
      </c>
      <c r="C3097">
        <v>9</v>
      </c>
      <c r="D3097">
        <v>21</v>
      </c>
      <c r="E3097">
        <v>0</v>
      </c>
      <c r="F3097">
        <v>0</v>
      </c>
      <c r="G3097">
        <v>0</v>
      </c>
      <c r="H3097">
        <v>0</v>
      </c>
      <c r="I3097">
        <v>21.2</v>
      </c>
      <c r="J3097">
        <v>63.8</v>
      </c>
      <c r="K3097">
        <v>957.4</v>
      </c>
      <c r="L3097">
        <v>262.89999999999998</v>
      </c>
      <c r="M3097">
        <v>0.9</v>
      </c>
    </row>
    <row r="3098" spans="1:13" x14ac:dyDescent="0.2">
      <c r="A3098">
        <v>2019</v>
      </c>
      <c r="B3098">
        <v>5</v>
      </c>
      <c r="C3098">
        <v>9</v>
      </c>
      <c r="D3098">
        <v>22</v>
      </c>
      <c r="E3098">
        <v>0</v>
      </c>
      <c r="F3098">
        <v>0</v>
      </c>
      <c r="G3098">
        <v>0</v>
      </c>
      <c r="H3098">
        <v>0</v>
      </c>
      <c r="I3098">
        <v>21.2</v>
      </c>
      <c r="J3098">
        <v>62.3</v>
      </c>
      <c r="K3098">
        <v>957.8</v>
      </c>
      <c r="L3098">
        <v>194.2</v>
      </c>
      <c r="M3098">
        <v>0.9</v>
      </c>
    </row>
    <row r="3099" spans="1:13" x14ac:dyDescent="0.2">
      <c r="A3099">
        <v>2019</v>
      </c>
      <c r="B3099">
        <v>5</v>
      </c>
      <c r="C3099">
        <v>9</v>
      </c>
      <c r="D3099">
        <v>23</v>
      </c>
      <c r="E3099">
        <v>0</v>
      </c>
      <c r="F3099">
        <v>0</v>
      </c>
      <c r="G3099">
        <v>0</v>
      </c>
      <c r="H3099">
        <v>0</v>
      </c>
      <c r="I3099">
        <v>20.6</v>
      </c>
      <c r="J3099">
        <v>59.6</v>
      </c>
      <c r="K3099">
        <v>957.9</v>
      </c>
      <c r="L3099">
        <v>27</v>
      </c>
      <c r="M3099">
        <v>1</v>
      </c>
    </row>
    <row r="3100" spans="1:13" x14ac:dyDescent="0.2">
      <c r="A3100">
        <v>2019</v>
      </c>
      <c r="B3100">
        <v>5</v>
      </c>
      <c r="C3100">
        <v>10</v>
      </c>
      <c r="D3100">
        <v>0</v>
      </c>
      <c r="E3100">
        <v>0</v>
      </c>
      <c r="F3100">
        <v>0</v>
      </c>
      <c r="G3100">
        <v>0</v>
      </c>
      <c r="H3100">
        <v>0</v>
      </c>
      <c r="I3100">
        <v>19.7</v>
      </c>
      <c r="J3100">
        <v>63</v>
      </c>
      <c r="K3100">
        <v>957.9</v>
      </c>
      <c r="L3100">
        <v>128.19999999999999</v>
      </c>
      <c r="M3100">
        <v>0.6</v>
      </c>
    </row>
    <row r="3101" spans="1:13" x14ac:dyDescent="0.2">
      <c r="A3101">
        <v>2019</v>
      </c>
      <c r="B3101">
        <v>5</v>
      </c>
      <c r="C3101">
        <v>10</v>
      </c>
      <c r="D3101">
        <v>1</v>
      </c>
      <c r="E3101">
        <v>0</v>
      </c>
      <c r="F3101">
        <v>0</v>
      </c>
      <c r="G3101">
        <v>0</v>
      </c>
      <c r="H3101">
        <v>0</v>
      </c>
      <c r="I3101">
        <v>18.8</v>
      </c>
      <c r="J3101">
        <v>66.900000000000006</v>
      </c>
      <c r="K3101">
        <v>957.7</v>
      </c>
      <c r="L3101">
        <v>229.3</v>
      </c>
      <c r="M3101">
        <v>0.5</v>
      </c>
    </row>
    <row r="3102" spans="1:13" x14ac:dyDescent="0.2">
      <c r="A3102">
        <v>2019</v>
      </c>
      <c r="B3102">
        <v>5</v>
      </c>
      <c r="C3102">
        <v>10</v>
      </c>
      <c r="D3102">
        <v>2</v>
      </c>
      <c r="E3102">
        <v>0</v>
      </c>
      <c r="F3102">
        <v>0</v>
      </c>
      <c r="G3102">
        <v>0</v>
      </c>
      <c r="H3102">
        <v>0</v>
      </c>
      <c r="I3102">
        <v>18</v>
      </c>
      <c r="J3102">
        <v>68.7</v>
      </c>
      <c r="K3102">
        <v>957.6</v>
      </c>
      <c r="L3102">
        <v>148.30000000000001</v>
      </c>
      <c r="M3102">
        <v>0.7</v>
      </c>
    </row>
    <row r="3103" spans="1:13" x14ac:dyDescent="0.2">
      <c r="A3103">
        <v>2019</v>
      </c>
      <c r="B3103">
        <v>5</v>
      </c>
      <c r="C3103">
        <v>10</v>
      </c>
      <c r="D3103">
        <v>3</v>
      </c>
      <c r="E3103">
        <v>0</v>
      </c>
      <c r="F3103">
        <v>0</v>
      </c>
      <c r="G3103">
        <v>0</v>
      </c>
      <c r="H3103">
        <v>0</v>
      </c>
      <c r="I3103">
        <v>18.600000000000001</v>
      </c>
      <c r="J3103">
        <v>65.099999999999994</v>
      </c>
      <c r="K3103">
        <v>957.5</v>
      </c>
      <c r="L3103">
        <v>29.2</v>
      </c>
      <c r="M3103">
        <v>1.8</v>
      </c>
    </row>
    <row r="3104" spans="1:13" x14ac:dyDescent="0.2">
      <c r="A3104">
        <v>2019</v>
      </c>
      <c r="B3104">
        <v>5</v>
      </c>
      <c r="C3104">
        <v>10</v>
      </c>
      <c r="D3104">
        <v>4</v>
      </c>
      <c r="E3104">
        <v>0</v>
      </c>
      <c r="F3104">
        <v>0</v>
      </c>
      <c r="G3104">
        <v>0</v>
      </c>
      <c r="H3104">
        <v>0</v>
      </c>
      <c r="I3104">
        <v>18.8</v>
      </c>
      <c r="J3104">
        <v>64.2</v>
      </c>
      <c r="K3104">
        <v>957.6</v>
      </c>
      <c r="L3104">
        <v>23.7</v>
      </c>
      <c r="M3104">
        <v>2.4</v>
      </c>
    </row>
    <row r="3105" spans="1:13" x14ac:dyDescent="0.2">
      <c r="A3105">
        <v>2019</v>
      </c>
      <c r="B3105">
        <v>5</v>
      </c>
      <c r="C3105">
        <v>10</v>
      </c>
      <c r="D3105">
        <v>5</v>
      </c>
      <c r="E3105">
        <v>0</v>
      </c>
      <c r="F3105">
        <v>0</v>
      </c>
      <c r="G3105">
        <v>0</v>
      </c>
      <c r="H3105">
        <v>0</v>
      </c>
      <c r="I3105">
        <v>18.2</v>
      </c>
      <c r="J3105">
        <v>65.900000000000006</v>
      </c>
      <c r="K3105">
        <v>957.7</v>
      </c>
      <c r="L3105">
        <v>13.9</v>
      </c>
      <c r="M3105">
        <v>1.7</v>
      </c>
    </row>
    <row r="3106" spans="1:13" x14ac:dyDescent="0.2">
      <c r="A3106">
        <v>2019</v>
      </c>
      <c r="B3106">
        <v>5</v>
      </c>
      <c r="C3106">
        <v>10</v>
      </c>
      <c r="D3106">
        <v>6</v>
      </c>
      <c r="E3106">
        <v>0</v>
      </c>
      <c r="F3106">
        <v>168</v>
      </c>
      <c r="G3106">
        <v>19</v>
      </c>
      <c r="H3106">
        <v>42</v>
      </c>
      <c r="I3106">
        <v>17.3</v>
      </c>
      <c r="J3106">
        <v>69.7</v>
      </c>
      <c r="K3106">
        <v>958</v>
      </c>
      <c r="L3106">
        <v>60.2</v>
      </c>
      <c r="M3106">
        <v>1.4</v>
      </c>
    </row>
    <row r="3107" spans="1:13" x14ac:dyDescent="0.2">
      <c r="A3107">
        <v>2019</v>
      </c>
      <c r="B3107">
        <v>5</v>
      </c>
      <c r="C3107">
        <v>10</v>
      </c>
      <c r="D3107">
        <v>7</v>
      </c>
      <c r="E3107">
        <v>0</v>
      </c>
      <c r="F3107">
        <v>647</v>
      </c>
      <c r="G3107">
        <v>47</v>
      </c>
      <c r="H3107">
        <v>223</v>
      </c>
      <c r="I3107">
        <v>20.9</v>
      </c>
      <c r="J3107">
        <v>57.7</v>
      </c>
      <c r="K3107">
        <v>958.3</v>
      </c>
      <c r="L3107">
        <v>109.7</v>
      </c>
      <c r="M3107">
        <v>0.9</v>
      </c>
    </row>
    <row r="3108" spans="1:13" x14ac:dyDescent="0.2">
      <c r="A3108">
        <v>2019</v>
      </c>
      <c r="B3108">
        <v>5</v>
      </c>
      <c r="C3108">
        <v>10</v>
      </c>
      <c r="D3108">
        <v>8</v>
      </c>
      <c r="E3108">
        <v>0</v>
      </c>
      <c r="F3108">
        <v>804</v>
      </c>
      <c r="G3108">
        <v>58</v>
      </c>
      <c r="H3108">
        <v>429</v>
      </c>
      <c r="I3108">
        <v>23.9</v>
      </c>
      <c r="J3108">
        <v>47.6</v>
      </c>
      <c r="K3108">
        <v>958.6</v>
      </c>
      <c r="L3108">
        <v>201</v>
      </c>
      <c r="M3108">
        <v>0.5</v>
      </c>
    </row>
    <row r="3109" spans="1:13" x14ac:dyDescent="0.2">
      <c r="A3109">
        <v>2019</v>
      </c>
      <c r="B3109">
        <v>5</v>
      </c>
      <c r="C3109">
        <v>10</v>
      </c>
      <c r="D3109">
        <v>9</v>
      </c>
      <c r="E3109">
        <v>0</v>
      </c>
      <c r="F3109">
        <v>893</v>
      </c>
      <c r="G3109">
        <v>63</v>
      </c>
      <c r="H3109">
        <v>629</v>
      </c>
      <c r="I3109">
        <v>25.7</v>
      </c>
      <c r="J3109">
        <v>43</v>
      </c>
      <c r="K3109">
        <v>958.8</v>
      </c>
      <c r="L3109">
        <v>118.3</v>
      </c>
      <c r="M3109">
        <v>1</v>
      </c>
    </row>
    <row r="3110" spans="1:13" x14ac:dyDescent="0.2">
      <c r="A3110">
        <v>2019</v>
      </c>
      <c r="B3110">
        <v>5</v>
      </c>
      <c r="C3110">
        <v>10</v>
      </c>
      <c r="D3110">
        <v>10</v>
      </c>
      <c r="E3110">
        <v>0</v>
      </c>
      <c r="F3110">
        <v>940</v>
      </c>
      <c r="G3110">
        <v>66</v>
      </c>
      <c r="H3110">
        <v>797</v>
      </c>
      <c r="I3110">
        <v>27.2</v>
      </c>
      <c r="J3110">
        <v>38.1</v>
      </c>
      <c r="K3110">
        <v>958.6</v>
      </c>
      <c r="L3110">
        <v>181.3</v>
      </c>
      <c r="M3110">
        <v>1.3</v>
      </c>
    </row>
    <row r="3111" spans="1:13" x14ac:dyDescent="0.2">
      <c r="A3111">
        <v>2019</v>
      </c>
      <c r="B3111">
        <v>5</v>
      </c>
      <c r="C3111">
        <v>10</v>
      </c>
      <c r="D3111">
        <v>11</v>
      </c>
      <c r="E3111">
        <v>0</v>
      </c>
      <c r="F3111">
        <v>958</v>
      </c>
      <c r="G3111">
        <v>71</v>
      </c>
      <c r="H3111">
        <v>916</v>
      </c>
      <c r="I3111">
        <v>28.4</v>
      </c>
      <c r="J3111">
        <v>35.9</v>
      </c>
      <c r="K3111">
        <v>958.4</v>
      </c>
      <c r="L3111">
        <v>122.4</v>
      </c>
      <c r="M3111">
        <v>2.2999999999999998</v>
      </c>
    </row>
    <row r="3112" spans="1:13" x14ac:dyDescent="0.2">
      <c r="A3112">
        <v>2019</v>
      </c>
      <c r="B3112">
        <v>5</v>
      </c>
      <c r="C3112">
        <v>10</v>
      </c>
      <c r="D3112">
        <v>12</v>
      </c>
      <c r="E3112">
        <v>0</v>
      </c>
      <c r="F3112">
        <v>965</v>
      </c>
      <c r="G3112">
        <v>75</v>
      </c>
      <c r="H3112">
        <v>982</v>
      </c>
      <c r="I3112">
        <v>29.1</v>
      </c>
      <c r="J3112">
        <v>35</v>
      </c>
      <c r="K3112">
        <v>958.1</v>
      </c>
      <c r="L3112">
        <v>113.2</v>
      </c>
      <c r="M3112">
        <v>2.9</v>
      </c>
    </row>
    <row r="3113" spans="1:13" x14ac:dyDescent="0.2">
      <c r="A3113">
        <v>2019</v>
      </c>
      <c r="B3113">
        <v>5</v>
      </c>
      <c r="C3113">
        <v>10</v>
      </c>
      <c r="D3113">
        <v>13</v>
      </c>
      <c r="E3113">
        <v>0</v>
      </c>
      <c r="F3113">
        <v>947</v>
      </c>
      <c r="G3113">
        <v>84</v>
      </c>
      <c r="H3113">
        <v>980</v>
      </c>
      <c r="I3113">
        <v>29.8</v>
      </c>
      <c r="J3113">
        <v>35.700000000000003</v>
      </c>
      <c r="K3113">
        <v>957.6</v>
      </c>
      <c r="L3113">
        <v>174.4</v>
      </c>
      <c r="M3113">
        <v>3.7</v>
      </c>
    </row>
    <row r="3114" spans="1:13" x14ac:dyDescent="0.2">
      <c r="A3114">
        <v>2019</v>
      </c>
      <c r="B3114">
        <v>5</v>
      </c>
      <c r="C3114">
        <v>10</v>
      </c>
      <c r="D3114">
        <v>14</v>
      </c>
      <c r="E3114">
        <v>0</v>
      </c>
      <c r="F3114">
        <v>930</v>
      </c>
      <c r="G3114">
        <v>87</v>
      </c>
      <c r="H3114">
        <v>924</v>
      </c>
      <c r="I3114">
        <v>29.7</v>
      </c>
      <c r="J3114">
        <v>36.299999999999997</v>
      </c>
      <c r="K3114">
        <v>957.3</v>
      </c>
      <c r="L3114">
        <v>251.2</v>
      </c>
      <c r="M3114">
        <v>4.4000000000000004</v>
      </c>
    </row>
    <row r="3115" spans="1:13" x14ac:dyDescent="0.2">
      <c r="A3115">
        <v>2019</v>
      </c>
      <c r="B3115">
        <v>5</v>
      </c>
      <c r="C3115">
        <v>10</v>
      </c>
      <c r="D3115">
        <v>15</v>
      </c>
      <c r="E3115">
        <v>0</v>
      </c>
      <c r="F3115">
        <v>894</v>
      </c>
      <c r="G3115">
        <v>92</v>
      </c>
      <c r="H3115">
        <v>812</v>
      </c>
      <c r="I3115">
        <v>29.9</v>
      </c>
      <c r="J3115">
        <v>34.5</v>
      </c>
      <c r="K3115">
        <v>957.2</v>
      </c>
      <c r="L3115">
        <v>252.2</v>
      </c>
      <c r="M3115">
        <v>4.4000000000000004</v>
      </c>
    </row>
    <row r="3116" spans="1:13" x14ac:dyDescent="0.2">
      <c r="A3116">
        <v>2019</v>
      </c>
      <c r="B3116">
        <v>5</v>
      </c>
      <c r="C3116">
        <v>10</v>
      </c>
      <c r="D3116">
        <v>16</v>
      </c>
      <c r="E3116">
        <v>0</v>
      </c>
      <c r="F3116">
        <v>845</v>
      </c>
      <c r="G3116">
        <v>86</v>
      </c>
      <c r="H3116">
        <v>652</v>
      </c>
      <c r="I3116">
        <v>29.9</v>
      </c>
      <c r="J3116">
        <v>33</v>
      </c>
      <c r="K3116">
        <v>956.9</v>
      </c>
      <c r="L3116">
        <v>263.89999999999998</v>
      </c>
      <c r="M3116">
        <v>3.9</v>
      </c>
    </row>
    <row r="3117" spans="1:13" x14ac:dyDescent="0.2">
      <c r="A3117">
        <v>2019</v>
      </c>
      <c r="B3117">
        <v>5</v>
      </c>
      <c r="C3117">
        <v>10</v>
      </c>
      <c r="D3117">
        <v>17</v>
      </c>
      <c r="E3117">
        <v>0</v>
      </c>
      <c r="F3117">
        <v>652</v>
      </c>
      <c r="G3117">
        <v>96</v>
      </c>
      <c r="H3117">
        <v>429</v>
      </c>
      <c r="I3117">
        <v>28.8</v>
      </c>
      <c r="J3117">
        <v>36.299999999999997</v>
      </c>
      <c r="K3117">
        <v>956.9</v>
      </c>
      <c r="L3117">
        <v>260.39999999999998</v>
      </c>
      <c r="M3117">
        <v>4.9000000000000004</v>
      </c>
    </row>
    <row r="3118" spans="1:13" x14ac:dyDescent="0.2">
      <c r="A3118">
        <v>2019</v>
      </c>
      <c r="B3118">
        <v>5</v>
      </c>
      <c r="C3118">
        <v>10</v>
      </c>
      <c r="D3118">
        <v>18</v>
      </c>
      <c r="E3118">
        <v>0</v>
      </c>
      <c r="F3118">
        <v>455</v>
      </c>
      <c r="G3118">
        <v>90</v>
      </c>
      <c r="H3118">
        <v>238</v>
      </c>
      <c r="I3118">
        <v>27.7</v>
      </c>
      <c r="J3118">
        <v>38.700000000000003</v>
      </c>
      <c r="K3118">
        <v>957.1</v>
      </c>
      <c r="L3118">
        <v>248.3</v>
      </c>
      <c r="M3118">
        <v>3.9</v>
      </c>
    </row>
    <row r="3119" spans="1:13" x14ac:dyDescent="0.2">
      <c r="A3119">
        <v>2019</v>
      </c>
      <c r="B3119">
        <v>5</v>
      </c>
      <c r="C3119">
        <v>10</v>
      </c>
      <c r="D3119">
        <v>19</v>
      </c>
      <c r="E3119">
        <v>0</v>
      </c>
      <c r="F3119">
        <v>225</v>
      </c>
      <c r="G3119">
        <v>37</v>
      </c>
      <c r="H3119">
        <v>68</v>
      </c>
      <c r="I3119">
        <v>26.1</v>
      </c>
      <c r="J3119">
        <v>42.9</v>
      </c>
      <c r="K3119">
        <v>957.4</v>
      </c>
      <c r="L3119">
        <v>242.4</v>
      </c>
      <c r="M3119">
        <v>3.1</v>
      </c>
    </row>
    <row r="3120" spans="1:13" x14ac:dyDescent="0.2">
      <c r="A3120">
        <v>2019</v>
      </c>
      <c r="B3120">
        <v>5</v>
      </c>
      <c r="C3120">
        <v>10</v>
      </c>
      <c r="D3120">
        <v>20</v>
      </c>
      <c r="E3120">
        <v>0</v>
      </c>
      <c r="F3120">
        <v>0</v>
      </c>
      <c r="G3120">
        <v>1</v>
      </c>
      <c r="H3120">
        <v>1</v>
      </c>
      <c r="I3120">
        <v>23.4</v>
      </c>
      <c r="J3120">
        <v>54.6</v>
      </c>
      <c r="K3120">
        <v>958.1</v>
      </c>
      <c r="L3120">
        <v>216.6</v>
      </c>
      <c r="M3120">
        <v>1.8</v>
      </c>
    </row>
    <row r="3121" spans="1:13" x14ac:dyDescent="0.2">
      <c r="A3121">
        <v>2019</v>
      </c>
      <c r="B3121">
        <v>5</v>
      </c>
      <c r="C3121">
        <v>10</v>
      </c>
      <c r="D3121">
        <v>21</v>
      </c>
      <c r="E3121">
        <v>0</v>
      </c>
      <c r="F3121">
        <v>0</v>
      </c>
      <c r="G3121">
        <v>0</v>
      </c>
      <c r="H3121">
        <v>0</v>
      </c>
      <c r="I3121">
        <v>22</v>
      </c>
      <c r="J3121">
        <v>61.3</v>
      </c>
      <c r="K3121">
        <v>958.8</v>
      </c>
      <c r="L3121">
        <v>234.6</v>
      </c>
      <c r="M3121">
        <v>0.5</v>
      </c>
    </row>
    <row r="3122" spans="1:13" x14ac:dyDescent="0.2">
      <c r="A3122">
        <v>2019</v>
      </c>
      <c r="B3122">
        <v>5</v>
      </c>
      <c r="C3122">
        <v>10</v>
      </c>
      <c r="D3122">
        <v>22</v>
      </c>
      <c r="E3122">
        <v>0</v>
      </c>
      <c r="F3122">
        <v>0</v>
      </c>
      <c r="G3122">
        <v>0</v>
      </c>
      <c r="H3122">
        <v>0</v>
      </c>
      <c r="I3122">
        <v>21.3</v>
      </c>
      <c r="J3122">
        <v>62.7</v>
      </c>
      <c r="K3122">
        <v>959.4</v>
      </c>
      <c r="L3122">
        <v>157.4</v>
      </c>
      <c r="M3122">
        <v>1</v>
      </c>
    </row>
    <row r="3123" spans="1:13" x14ac:dyDescent="0.2">
      <c r="A3123">
        <v>2019</v>
      </c>
      <c r="B3123">
        <v>5</v>
      </c>
      <c r="C3123">
        <v>10</v>
      </c>
      <c r="D3123">
        <v>23</v>
      </c>
      <c r="E3123">
        <v>0</v>
      </c>
      <c r="F3123">
        <v>0</v>
      </c>
      <c r="G3123">
        <v>0</v>
      </c>
      <c r="H3123">
        <v>0</v>
      </c>
      <c r="I3123">
        <v>20.2</v>
      </c>
      <c r="J3123">
        <v>63.8</v>
      </c>
      <c r="K3123">
        <v>959.4</v>
      </c>
      <c r="L3123">
        <v>76.099999999999994</v>
      </c>
      <c r="M3123">
        <v>1.7</v>
      </c>
    </row>
    <row r="3124" spans="1:13" x14ac:dyDescent="0.2">
      <c r="A3124">
        <v>2019</v>
      </c>
      <c r="B3124">
        <v>5</v>
      </c>
      <c r="C3124">
        <v>11</v>
      </c>
      <c r="D3124">
        <v>0</v>
      </c>
      <c r="E3124">
        <v>0</v>
      </c>
      <c r="F3124">
        <v>0</v>
      </c>
      <c r="G3124">
        <v>0</v>
      </c>
      <c r="H3124">
        <v>0</v>
      </c>
      <c r="I3124">
        <v>19.8</v>
      </c>
      <c r="J3124">
        <v>62.7</v>
      </c>
      <c r="K3124">
        <v>959.2</v>
      </c>
      <c r="L3124">
        <v>77.5</v>
      </c>
      <c r="M3124">
        <v>1.3</v>
      </c>
    </row>
    <row r="3125" spans="1:13" x14ac:dyDescent="0.2">
      <c r="A3125">
        <v>2019</v>
      </c>
      <c r="B3125">
        <v>5</v>
      </c>
      <c r="C3125">
        <v>11</v>
      </c>
      <c r="D3125">
        <v>1</v>
      </c>
      <c r="E3125">
        <v>0</v>
      </c>
      <c r="F3125">
        <v>0</v>
      </c>
      <c r="G3125">
        <v>0</v>
      </c>
      <c r="H3125">
        <v>0</v>
      </c>
      <c r="I3125">
        <v>19.399999999999999</v>
      </c>
      <c r="J3125">
        <v>62.7</v>
      </c>
      <c r="K3125">
        <v>959.1</v>
      </c>
      <c r="L3125">
        <v>221.8</v>
      </c>
      <c r="M3125">
        <v>0.3</v>
      </c>
    </row>
    <row r="3126" spans="1:13" x14ac:dyDescent="0.2">
      <c r="A3126">
        <v>2019</v>
      </c>
      <c r="B3126">
        <v>5</v>
      </c>
      <c r="C3126">
        <v>11</v>
      </c>
      <c r="D3126">
        <v>2</v>
      </c>
      <c r="E3126">
        <v>0</v>
      </c>
      <c r="F3126">
        <v>0</v>
      </c>
      <c r="G3126">
        <v>0</v>
      </c>
      <c r="H3126">
        <v>0</v>
      </c>
      <c r="I3126">
        <v>19.899999999999999</v>
      </c>
      <c r="J3126">
        <v>52.3</v>
      </c>
      <c r="K3126">
        <v>959.1</v>
      </c>
      <c r="L3126">
        <v>71</v>
      </c>
      <c r="M3126">
        <v>2.1</v>
      </c>
    </row>
    <row r="3127" spans="1:13" x14ac:dyDescent="0.2">
      <c r="A3127">
        <v>2019</v>
      </c>
      <c r="B3127">
        <v>5</v>
      </c>
      <c r="C3127">
        <v>11</v>
      </c>
      <c r="D3127">
        <v>3</v>
      </c>
      <c r="E3127">
        <v>0</v>
      </c>
      <c r="F3127">
        <v>0</v>
      </c>
      <c r="G3127">
        <v>0</v>
      </c>
      <c r="H3127">
        <v>0</v>
      </c>
      <c r="I3127">
        <v>19.8</v>
      </c>
      <c r="J3127">
        <v>52.8</v>
      </c>
      <c r="K3127">
        <v>959.2</v>
      </c>
      <c r="L3127">
        <v>52.6</v>
      </c>
      <c r="M3127">
        <v>2.2000000000000002</v>
      </c>
    </row>
    <row r="3128" spans="1:13" x14ac:dyDescent="0.2">
      <c r="A3128">
        <v>2019</v>
      </c>
      <c r="B3128">
        <v>5</v>
      </c>
      <c r="C3128">
        <v>11</v>
      </c>
      <c r="D3128">
        <v>4</v>
      </c>
      <c r="E3128">
        <v>0</v>
      </c>
      <c r="F3128">
        <v>0</v>
      </c>
      <c r="G3128">
        <v>0</v>
      </c>
      <c r="H3128">
        <v>0</v>
      </c>
      <c r="I3128">
        <v>18.399999999999999</v>
      </c>
      <c r="J3128">
        <v>58.5</v>
      </c>
      <c r="K3128">
        <v>959.4</v>
      </c>
      <c r="L3128">
        <v>62.3</v>
      </c>
      <c r="M3128">
        <v>1.6</v>
      </c>
    </row>
    <row r="3129" spans="1:13" x14ac:dyDescent="0.2">
      <c r="A3129">
        <v>2019</v>
      </c>
      <c r="B3129">
        <v>5</v>
      </c>
      <c r="C3129">
        <v>11</v>
      </c>
      <c r="D3129">
        <v>5</v>
      </c>
      <c r="E3129">
        <v>0</v>
      </c>
      <c r="F3129">
        <v>0</v>
      </c>
      <c r="G3129">
        <v>0</v>
      </c>
      <c r="H3129">
        <v>0</v>
      </c>
      <c r="I3129">
        <v>18.899999999999999</v>
      </c>
      <c r="J3129">
        <v>52.6</v>
      </c>
      <c r="K3129">
        <v>959.6</v>
      </c>
      <c r="L3129">
        <v>54</v>
      </c>
      <c r="M3129">
        <v>2</v>
      </c>
    </row>
    <row r="3130" spans="1:13" x14ac:dyDescent="0.2">
      <c r="A3130">
        <v>2019</v>
      </c>
      <c r="B3130">
        <v>5</v>
      </c>
      <c r="C3130">
        <v>11</v>
      </c>
      <c r="D3130">
        <v>6</v>
      </c>
      <c r="E3130">
        <v>0</v>
      </c>
      <c r="F3130">
        <v>166</v>
      </c>
      <c r="G3130">
        <v>19</v>
      </c>
      <c r="H3130">
        <v>42</v>
      </c>
      <c r="I3130">
        <v>18.7</v>
      </c>
      <c r="J3130">
        <v>53.5</v>
      </c>
      <c r="K3130">
        <v>960.2</v>
      </c>
      <c r="L3130">
        <v>56.4</v>
      </c>
      <c r="M3130">
        <v>1.9</v>
      </c>
    </row>
    <row r="3131" spans="1:13" x14ac:dyDescent="0.2">
      <c r="A3131">
        <v>2019</v>
      </c>
      <c r="B3131">
        <v>5</v>
      </c>
      <c r="C3131">
        <v>11</v>
      </c>
      <c r="D3131">
        <v>7</v>
      </c>
      <c r="E3131">
        <v>0</v>
      </c>
      <c r="F3131">
        <v>644</v>
      </c>
      <c r="G3131">
        <v>46</v>
      </c>
      <c r="H3131">
        <v>224</v>
      </c>
      <c r="I3131">
        <v>23.3</v>
      </c>
      <c r="J3131">
        <v>39.9</v>
      </c>
      <c r="K3131">
        <v>960.9</v>
      </c>
      <c r="L3131">
        <v>77.400000000000006</v>
      </c>
      <c r="M3131">
        <v>0.5</v>
      </c>
    </row>
    <row r="3132" spans="1:13" x14ac:dyDescent="0.2">
      <c r="A3132">
        <v>2019</v>
      </c>
      <c r="B3132">
        <v>5</v>
      </c>
      <c r="C3132">
        <v>11</v>
      </c>
      <c r="D3132">
        <v>8</v>
      </c>
      <c r="E3132">
        <v>0</v>
      </c>
      <c r="F3132">
        <v>807</v>
      </c>
      <c r="G3132">
        <v>60</v>
      </c>
      <c r="H3132">
        <v>435</v>
      </c>
      <c r="I3132">
        <v>25.2</v>
      </c>
      <c r="J3132">
        <v>36.200000000000003</v>
      </c>
      <c r="K3132">
        <v>961.2</v>
      </c>
      <c r="L3132">
        <v>160.30000000000001</v>
      </c>
      <c r="M3132">
        <v>0.6</v>
      </c>
    </row>
    <row r="3133" spans="1:13" x14ac:dyDescent="0.2">
      <c r="A3133">
        <v>2019</v>
      </c>
      <c r="B3133">
        <v>5</v>
      </c>
      <c r="C3133">
        <v>11</v>
      </c>
      <c r="D3133">
        <v>9</v>
      </c>
      <c r="E3133">
        <v>0</v>
      </c>
      <c r="F3133">
        <v>887</v>
      </c>
      <c r="G3133">
        <v>68</v>
      </c>
      <c r="H3133">
        <v>634</v>
      </c>
      <c r="I3133">
        <v>27.2</v>
      </c>
      <c r="J3133">
        <v>31.2</v>
      </c>
      <c r="K3133">
        <v>961.3</v>
      </c>
      <c r="L3133">
        <v>167.4</v>
      </c>
      <c r="M3133">
        <v>1.1000000000000001</v>
      </c>
    </row>
    <row r="3134" spans="1:13" x14ac:dyDescent="0.2">
      <c r="A3134">
        <v>2019</v>
      </c>
      <c r="B3134">
        <v>5</v>
      </c>
      <c r="C3134">
        <v>11</v>
      </c>
      <c r="D3134">
        <v>10</v>
      </c>
      <c r="E3134">
        <v>0</v>
      </c>
      <c r="F3134">
        <v>929</v>
      </c>
      <c r="G3134">
        <v>74</v>
      </c>
      <c r="H3134">
        <v>800</v>
      </c>
      <c r="I3134">
        <v>28.7</v>
      </c>
      <c r="J3134">
        <v>29.1</v>
      </c>
      <c r="K3134">
        <v>961.3</v>
      </c>
      <c r="L3134">
        <v>122.1</v>
      </c>
      <c r="M3134">
        <v>2.2000000000000002</v>
      </c>
    </row>
    <row r="3135" spans="1:13" x14ac:dyDescent="0.2">
      <c r="A3135">
        <v>2019</v>
      </c>
      <c r="B3135">
        <v>5</v>
      </c>
      <c r="C3135">
        <v>11</v>
      </c>
      <c r="D3135">
        <v>11</v>
      </c>
      <c r="E3135">
        <v>0</v>
      </c>
      <c r="F3135">
        <v>952</v>
      </c>
      <c r="G3135">
        <v>78</v>
      </c>
      <c r="H3135">
        <v>922</v>
      </c>
      <c r="I3135">
        <v>29.6</v>
      </c>
      <c r="J3135">
        <v>28.3</v>
      </c>
      <c r="K3135">
        <v>961.1</v>
      </c>
      <c r="L3135">
        <v>110.4</v>
      </c>
      <c r="M3135">
        <v>2.5</v>
      </c>
    </row>
    <row r="3136" spans="1:13" x14ac:dyDescent="0.2">
      <c r="A3136">
        <v>2019</v>
      </c>
      <c r="B3136">
        <v>5</v>
      </c>
      <c r="C3136">
        <v>11</v>
      </c>
      <c r="D3136">
        <v>12</v>
      </c>
      <c r="E3136">
        <v>0</v>
      </c>
      <c r="F3136">
        <v>944</v>
      </c>
      <c r="G3136">
        <v>97</v>
      </c>
      <c r="H3136">
        <v>987</v>
      </c>
      <c r="I3136">
        <v>30.5</v>
      </c>
      <c r="J3136">
        <v>27.5</v>
      </c>
      <c r="K3136">
        <v>960.7</v>
      </c>
      <c r="L3136">
        <v>109.8</v>
      </c>
      <c r="M3136">
        <v>3.7</v>
      </c>
    </row>
    <row r="3137" spans="1:13" x14ac:dyDescent="0.2">
      <c r="A3137">
        <v>2019</v>
      </c>
      <c r="B3137">
        <v>5</v>
      </c>
      <c r="C3137">
        <v>11</v>
      </c>
      <c r="D3137">
        <v>13</v>
      </c>
      <c r="E3137">
        <v>0</v>
      </c>
      <c r="F3137">
        <v>752</v>
      </c>
      <c r="G3137">
        <v>175</v>
      </c>
      <c r="H3137">
        <v>892</v>
      </c>
      <c r="I3137">
        <v>30.6</v>
      </c>
      <c r="J3137">
        <v>29.5</v>
      </c>
      <c r="K3137">
        <v>960.7</v>
      </c>
      <c r="L3137">
        <v>189.5</v>
      </c>
      <c r="M3137">
        <v>2.6</v>
      </c>
    </row>
    <row r="3138" spans="1:13" x14ac:dyDescent="0.2">
      <c r="A3138">
        <v>2019</v>
      </c>
      <c r="B3138">
        <v>5</v>
      </c>
      <c r="C3138">
        <v>11</v>
      </c>
      <c r="D3138">
        <v>14</v>
      </c>
      <c r="E3138">
        <v>0</v>
      </c>
      <c r="F3138">
        <v>874</v>
      </c>
      <c r="G3138">
        <v>125</v>
      </c>
      <c r="H3138">
        <v>912</v>
      </c>
      <c r="I3138">
        <v>30.3</v>
      </c>
      <c r="J3138">
        <v>29.5</v>
      </c>
      <c r="K3138">
        <v>960.5</v>
      </c>
      <c r="L3138">
        <v>269.10000000000002</v>
      </c>
      <c r="M3138">
        <v>4.2</v>
      </c>
    </row>
    <row r="3139" spans="1:13" x14ac:dyDescent="0.2">
      <c r="A3139">
        <v>2019</v>
      </c>
      <c r="B3139">
        <v>5</v>
      </c>
      <c r="C3139">
        <v>11</v>
      </c>
      <c r="D3139">
        <v>15</v>
      </c>
      <c r="E3139">
        <v>0</v>
      </c>
      <c r="F3139">
        <v>891</v>
      </c>
      <c r="G3139">
        <v>93</v>
      </c>
      <c r="H3139">
        <v>813</v>
      </c>
      <c r="I3139">
        <v>30.2</v>
      </c>
      <c r="J3139">
        <v>29.9</v>
      </c>
      <c r="K3139">
        <v>960.3</v>
      </c>
      <c r="L3139">
        <v>261.10000000000002</v>
      </c>
      <c r="M3139">
        <v>4.4000000000000004</v>
      </c>
    </row>
    <row r="3140" spans="1:13" x14ac:dyDescent="0.2">
      <c r="A3140">
        <v>2019</v>
      </c>
      <c r="B3140">
        <v>5</v>
      </c>
      <c r="C3140">
        <v>11</v>
      </c>
      <c r="D3140">
        <v>16</v>
      </c>
      <c r="E3140">
        <v>0</v>
      </c>
      <c r="F3140">
        <v>848</v>
      </c>
      <c r="G3140">
        <v>87</v>
      </c>
      <c r="H3140">
        <v>657</v>
      </c>
      <c r="I3140">
        <v>29.7</v>
      </c>
      <c r="J3140">
        <v>31.4</v>
      </c>
      <c r="K3140">
        <v>960.5</v>
      </c>
      <c r="L3140">
        <v>228.5</v>
      </c>
      <c r="M3140">
        <v>4.3</v>
      </c>
    </row>
    <row r="3141" spans="1:13" x14ac:dyDescent="0.2">
      <c r="A3141">
        <v>2019</v>
      </c>
      <c r="B3141">
        <v>5</v>
      </c>
      <c r="C3141">
        <v>11</v>
      </c>
      <c r="D3141">
        <v>17</v>
      </c>
      <c r="E3141">
        <v>0</v>
      </c>
      <c r="F3141">
        <v>776</v>
      </c>
      <c r="G3141">
        <v>74</v>
      </c>
      <c r="H3141">
        <v>464</v>
      </c>
      <c r="I3141">
        <v>28.9</v>
      </c>
      <c r="J3141">
        <v>32.6</v>
      </c>
      <c r="K3141">
        <v>961</v>
      </c>
      <c r="L3141">
        <v>98.3</v>
      </c>
      <c r="M3141">
        <v>5.4</v>
      </c>
    </row>
    <row r="3142" spans="1:13" x14ac:dyDescent="0.2">
      <c r="A3142">
        <v>2019</v>
      </c>
      <c r="B3142">
        <v>5</v>
      </c>
      <c r="C3142">
        <v>11</v>
      </c>
      <c r="D3142">
        <v>18</v>
      </c>
      <c r="E3142">
        <v>0</v>
      </c>
      <c r="F3142">
        <v>645</v>
      </c>
      <c r="G3142">
        <v>55</v>
      </c>
      <c r="H3142">
        <v>258</v>
      </c>
      <c r="I3142">
        <v>25.9</v>
      </c>
      <c r="J3142">
        <v>42.8</v>
      </c>
      <c r="K3142">
        <v>961.5</v>
      </c>
      <c r="L3142">
        <v>88</v>
      </c>
      <c r="M3142">
        <v>6.7</v>
      </c>
    </row>
    <row r="3143" spans="1:13" x14ac:dyDescent="0.2">
      <c r="A3143">
        <v>2019</v>
      </c>
      <c r="B3143">
        <v>5</v>
      </c>
      <c r="C3143">
        <v>11</v>
      </c>
      <c r="D3143">
        <v>19</v>
      </c>
      <c r="E3143">
        <v>0</v>
      </c>
      <c r="F3143">
        <v>307</v>
      </c>
      <c r="G3143">
        <v>26</v>
      </c>
      <c r="H3143">
        <v>71</v>
      </c>
      <c r="I3143">
        <v>22.2</v>
      </c>
      <c r="J3143">
        <v>56.1</v>
      </c>
      <c r="K3143">
        <v>962.3</v>
      </c>
      <c r="L3143">
        <v>87.8</v>
      </c>
      <c r="M3143">
        <v>6.5</v>
      </c>
    </row>
    <row r="3144" spans="1:13" x14ac:dyDescent="0.2">
      <c r="A3144">
        <v>2019</v>
      </c>
      <c r="B3144">
        <v>5</v>
      </c>
      <c r="C3144">
        <v>11</v>
      </c>
      <c r="D3144">
        <v>20</v>
      </c>
      <c r="E3144">
        <v>0</v>
      </c>
      <c r="F3144">
        <v>0</v>
      </c>
      <c r="G3144">
        <v>1</v>
      </c>
      <c r="H3144">
        <v>1</v>
      </c>
      <c r="I3144">
        <v>19.899999999999999</v>
      </c>
      <c r="J3144">
        <v>63.7</v>
      </c>
      <c r="K3144">
        <v>963.3</v>
      </c>
      <c r="L3144">
        <v>94</v>
      </c>
      <c r="M3144">
        <v>5.7</v>
      </c>
    </row>
    <row r="3145" spans="1:13" x14ac:dyDescent="0.2">
      <c r="A3145">
        <v>2019</v>
      </c>
      <c r="B3145">
        <v>5</v>
      </c>
      <c r="C3145">
        <v>11</v>
      </c>
      <c r="D3145">
        <v>21</v>
      </c>
      <c r="E3145">
        <v>0</v>
      </c>
      <c r="F3145">
        <v>0</v>
      </c>
      <c r="G3145">
        <v>0</v>
      </c>
      <c r="H3145">
        <v>0</v>
      </c>
      <c r="I3145">
        <v>18.600000000000001</v>
      </c>
      <c r="J3145">
        <v>70.099999999999994</v>
      </c>
      <c r="K3145">
        <v>964.2</v>
      </c>
      <c r="L3145">
        <v>87.7</v>
      </c>
      <c r="M3145">
        <v>4.5999999999999996</v>
      </c>
    </row>
    <row r="3146" spans="1:13" x14ac:dyDescent="0.2">
      <c r="A3146">
        <v>2019</v>
      </c>
      <c r="B3146">
        <v>5</v>
      </c>
      <c r="C3146">
        <v>11</v>
      </c>
      <c r="D3146">
        <v>22</v>
      </c>
      <c r="E3146">
        <v>0</v>
      </c>
      <c r="F3146">
        <v>0</v>
      </c>
      <c r="G3146">
        <v>0</v>
      </c>
      <c r="H3146">
        <v>0</v>
      </c>
      <c r="I3146">
        <v>17.600000000000001</v>
      </c>
      <c r="J3146">
        <v>75.2</v>
      </c>
      <c r="K3146">
        <v>964.7</v>
      </c>
      <c r="L3146">
        <v>100.1</v>
      </c>
      <c r="M3146">
        <v>4.3</v>
      </c>
    </row>
    <row r="3147" spans="1:13" x14ac:dyDescent="0.2">
      <c r="A3147">
        <v>2019</v>
      </c>
      <c r="B3147">
        <v>5</v>
      </c>
      <c r="C3147">
        <v>11</v>
      </c>
      <c r="D3147">
        <v>23</v>
      </c>
      <c r="E3147">
        <v>0</v>
      </c>
      <c r="F3147">
        <v>0</v>
      </c>
      <c r="G3147">
        <v>0</v>
      </c>
      <c r="H3147">
        <v>0</v>
      </c>
      <c r="I3147">
        <v>17.399999999999999</v>
      </c>
      <c r="J3147">
        <v>77.099999999999994</v>
      </c>
      <c r="K3147">
        <v>964.8</v>
      </c>
      <c r="L3147">
        <v>99.1</v>
      </c>
      <c r="M3147">
        <v>3.2</v>
      </c>
    </row>
    <row r="3148" spans="1:13" x14ac:dyDescent="0.2">
      <c r="A3148">
        <v>2019</v>
      </c>
      <c r="B3148">
        <v>5</v>
      </c>
      <c r="C3148">
        <v>12</v>
      </c>
      <c r="D3148">
        <v>0</v>
      </c>
      <c r="E3148">
        <v>0</v>
      </c>
      <c r="F3148">
        <v>0</v>
      </c>
      <c r="G3148">
        <v>0</v>
      </c>
      <c r="H3148">
        <v>0</v>
      </c>
      <c r="I3148">
        <v>17.2</v>
      </c>
      <c r="J3148">
        <v>76.2</v>
      </c>
      <c r="K3148">
        <v>964.9</v>
      </c>
      <c r="L3148">
        <v>83.1</v>
      </c>
      <c r="M3148">
        <v>3.4</v>
      </c>
    </row>
    <row r="3149" spans="1:13" x14ac:dyDescent="0.2">
      <c r="A3149">
        <v>2019</v>
      </c>
      <c r="B3149">
        <v>5</v>
      </c>
      <c r="C3149">
        <v>12</v>
      </c>
      <c r="D3149">
        <v>1</v>
      </c>
      <c r="E3149">
        <v>0</v>
      </c>
      <c r="F3149">
        <v>0</v>
      </c>
      <c r="G3149">
        <v>0</v>
      </c>
      <c r="H3149">
        <v>0</v>
      </c>
      <c r="I3149">
        <v>17.399999999999999</v>
      </c>
      <c r="J3149">
        <v>76.099999999999994</v>
      </c>
      <c r="K3149">
        <v>964.9</v>
      </c>
      <c r="L3149">
        <v>87.8</v>
      </c>
      <c r="M3149">
        <v>2.7</v>
      </c>
    </row>
    <row r="3150" spans="1:13" x14ac:dyDescent="0.2">
      <c r="A3150">
        <v>2019</v>
      </c>
      <c r="B3150">
        <v>5</v>
      </c>
      <c r="C3150">
        <v>12</v>
      </c>
      <c r="D3150">
        <v>2</v>
      </c>
      <c r="E3150">
        <v>0</v>
      </c>
      <c r="F3150">
        <v>0</v>
      </c>
      <c r="G3150">
        <v>0</v>
      </c>
      <c r="H3150">
        <v>0</v>
      </c>
      <c r="I3150">
        <v>18.399999999999999</v>
      </c>
      <c r="J3150">
        <v>64.599999999999994</v>
      </c>
      <c r="K3150">
        <v>965.1</v>
      </c>
      <c r="L3150">
        <v>84.8</v>
      </c>
      <c r="M3150">
        <v>3.9</v>
      </c>
    </row>
    <row r="3151" spans="1:13" x14ac:dyDescent="0.2">
      <c r="A3151">
        <v>2019</v>
      </c>
      <c r="B3151">
        <v>5</v>
      </c>
      <c r="C3151">
        <v>12</v>
      </c>
      <c r="D3151">
        <v>3</v>
      </c>
      <c r="E3151">
        <v>0</v>
      </c>
      <c r="F3151">
        <v>0</v>
      </c>
      <c r="G3151">
        <v>0</v>
      </c>
      <c r="H3151">
        <v>0</v>
      </c>
      <c r="I3151">
        <v>19.100000000000001</v>
      </c>
      <c r="J3151">
        <v>53.1</v>
      </c>
      <c r="K3151">
        <v>965.3</v>
      </c>
      <c r="L3151">
        <v>62.5</v>
      </c>
      <c r="M3151">
        <v>4.5</v>
      </c>
    </row>
    <row r="3152" spans="1:13" x14ac:dyDescent="0.2">
      <c r="A3152">
        <v>2019</v>
      </c>
      <c r="B3152">
        <v>5</v>
      </c>
      <c r="C3152">
        <v>12</v>
      </c>
      <c r="D3152">
        <v>4</v>
      </c>
      <c r="E3152">
        <v>0</v>
      </c>
      <c r="F3152">
        <v>0</v>
      </c>
      <c r="G3152">
        <v>0</v>
      </c>
      <c r="H3152">
        <v>0</v>
      </c>
      <c r="I3152">
        <v>18.8</v>
      </c>
      <c r="J3152">
        <v>50.4</v>
      </c>
      <c r="K3152">
        <v>965.5</v>
      </c>
      <c r="L3152">
        <v>60.3</v>
      </c>
      <c r="M3152">
        <v>4.7</v>
      </c>
    </row>
    <row r="3153" spans="1:13" x14ac:dyDescent="0.2">
      <c r="A3153">
        <v>2019</v>
      </c>
      <c r="B3153">
        <v>5</v>
      </c>
      <c r="C3153">
        <v>12</v>
      </c>
      <c r="D3153">
        <v>5</v>
      </c>
      <c r="E3153">
        <v>0</v>
      </c>
      <c r="F3153">
        <v>0</v>
      </c>
      <c r="G3153">
        <v>0</v>
      </c>
      <c r="H3153">
        <v>0</v>
      </c>
      <c r="I3153">
        <v>18.2</v>
      </c>
      <c r="J3153">
        <v>50.4</v>
      </c>
      <c r="K3153">
        <v>965.7</v>
      </c>
      <c r="L3153">
        <v>69</v>
      </c>
      <c r="M3153">
        <v>3.8</v>
      </c>
    </row>
    <row r="3154" spans="1:13" x14ac:dyDescent="0.2">
      <c r="A3154">
        <v>2019</v>
      </c>
      <c r="B3154">
        <v>5</v>
      </c>
      <c r="C3154">
        <v>12</v>
      </c>
      <c r="D3154">
        <v>6</v>
      </c>
      <c r="E3154">
        <v>0</v>
      </c>
      <c r="F3154">
        <v>158</v>
      </c>
      <c r="G3154">
        <v>19</v>
      </c>
      <c r="H3154">
        <v>40</v>
      </c>
      <c r="I3154">
        <v>16.2</v>
      </c>
      <c r="J3154">
        <v>62</v>
      </c>
      <c r="K3154">
        <v>966.2</v>
      </c>
      <c r="L3154">
        <v>100.2</v>
      </c>
      <c r="M3154">
        <v>2.8</v>
      </c>
    </row>
    <row r="3155" spans="1:13" x14ac:dyDescent="0.2">
      <c r="A3155">
        <v>2019</v>
      </c>
      <c r="B3155">
        <v>5</v>
      </c>
      <c r="C3155">
        <v>12</v>
      </c>
      <c r="D3155">
        <v>7</v>
      </c>
      <c r="E3155">
        <v>0</v>
      </c>
      <c r="F3155">
        <v>587</v>
      </c>
      <c r="G3155">
        <v>52</v>
      </c>
      <c r="H3155">
        <v>218</v>
      </c>
      <c r="I3155">
        <v>17.3</v>
      </c>
      <c r="J3155">
        <v>63.2</v>
      </c>
      <c r="K3155">
        <v>966.5</v>
      </c>
      <c r="L3155">
        <v>113.1</v>
      </c>
      <c r="M3155">
        <v>4.0999999999999996</v>
      </c>
    </row>
    <row r="3156" spans="1:13" x14ac:dyDescent="0.2">
      <c r="A3156">
        <v>2019</v>
      </c>
      <c r="B3156">
        <v>5</v>
      </c>
      <c r="C3156">
        <v>12</v>
      </c>
      <c r="D3156">
        <v>8</v>
      </c>
      <c r="E3156">
        <v>0</v>
      </c>
      <c r="F3156">
        <v>766</v>
      </c>
      <c r="G3156">
        <v>72</v>
      </c>
      <c r="H3156">
        <v>432</v>
      </c>
      <c r="I3156">
        <v>19.100000000000001</v>
      </c>
      <c r="J3156">
        <v>60.6</v>
      </c>
      <c r="K3156">
        <v>966.7</v>
      </c>
      <c r="L3156">
        <v>112.2</v>
      </c>
      <c r="M3156">
        <v>5.2</v>
      </c>
    </row>
    <row r="3157" spans="1:13" x14ac:dyDescent="0.2">
      <c r="A3157">
        <v>2019</v>
      </c>
      <c r="B3157">
        <v>5</v>
      </c>
      <c r="C3157">
        <v>12</v>
      </c>
      <c r="D3157">
        <v>9</v>
      </c>
      <c r="E3157">
        <v>0</v>
      </c>
      <c r="F3157">
        <v>847</v>
      </c>
      <c r="G3157">
        <v>84</v>
      </c>
      <c r="H3157">
        <v>629</v>
      </c>
      <c r="I3157">
        <v>20.399999999999999</v>
      </c>
      <c r="J3157">
        <v>55.6</v>
      </c>
      <c r="K3157">
        <v>966.6</v>
      </c>
      <c r="L3157">
        <v>101.4</v>
      </c>
      <c r="M3157">
        <v>6.1</v>
      </c>
    </row>
    <row r="3158" spans="1:13" x14ac:dyDescent="0.2">
      <c r="A3158">
        <v>2019</v>
      </c>
      <c r="B3158">
        <v>5</v>
      </c>
      <c r="C3158">
        <v>12</v>
      </c>
      <c r="D3158">
        <v>10</v>
      </c>
      <c r="E3158">
        <v>0</v>
      </c>
      <c r="F3158">
        <v>892</v>
      </c>
      <c r="G3158">
        <v>92</v>
      </c>
      <c r="H3158">
        <v>793</v>
      </c>
      <c r="I3158">
        <v>21.5</v>
      </c>
      <c r="J3158">
        <v>53.5</v>
      </c>
      <c r="K3158">
        <v>966.6</v>
      </c>
      <c r="L3158">
        <v>100.4</v>
      </c>
      <c r="M3158">
        <v>6.2</v>
      </c>
    </row>
    <row r="3159" spans="1:13" x14ac:dyDescent="0.2">
      <c r="A3159">
        <v>2019</v>
      </c>
      <c r="B3159">
        <v>5</v>
      </c>
      <c r="C3159">
        <v>12</v>
      </c>
      <c r="D3159">
        <v>11</v>
      </c>
      <c r="E3159">
        <v>0</v>
      </c>
      <c r="F3159">
        <v>920</v>
      </c>
      <c r="G3159">
        <v>94</v>
      </c>
      <c r="H3159">
        <v>914</v>
      </c>
      <c r="I3159">
        <v>22.7</v>
      </c>
      <c r="J3159">
        <v>50.8</v>
      </c>
      <c r="K3159">
        <v>966.3</v>
      </c>
      <c r="L3159">
        <v>103.6</v>
      </c>
      <c r="M3159">
        <v>6.2</v>
      </c>
    </row>
    <row r="3160" spans="1:13" x14ac:dyDescent="0.2">
      <c r="A3160">
        <v>2019</v>
      </c>
      <c r="B3160">
        <v>5</v>
      </c>
      <c r="C3160">
        <v>12</v>
      </c>
      <c r="D3160">
        <v>12</v>
      </c>
      <c r="E3160">
        <v>0</v>
      </c>
      <c r="F3160">
        <v>929</v>
      </c>
      <c r="G3160">
        <v>98</v>
      </c>
      <c r="H3160">
        <v>978</v>
      </c>
      <c r="I3160">
        <v>23.6</v>
      </c>
      <c r="J3160">
        <v>47.8</v>
      </c>
      <c r="K3160">
        <v>965.8</v>
      </c>
      <c r="L3160">
        <v>97.6</v>
      </c>
      <c r="M3160">
        <v>5.9</v>
      </c>
    </row>
    <row r="3161" spans="1:13" x14ac:dyDescent="0.2">
      <c r="A3161">
        <v>2019</v>
      </c>
      <c r="B3161">
        <v>5</v>
      </c>
      <c r="C3161">
        <v>12</v>
      </c>
      <c r="D3161">
        <v>13</v>
      </c>
      <c r="E3161">
        <v>0</v>
      </c>
      <c r="F3161">
        <v>927</v>
      </c>
      <c r="G3161">
        <v>99</v>
      </c>
      <c r="H3161">
        <v>982</v>
      </c>
      <c r="I3161">
        <v>24.6</v>
      </c>
      <c r="J3161">
        <v>43.3</v>
      </c>
      <c r="K3161">
        <v>965</v>
      </c>
      <c r="L3161">
        <v>103.5</v>
      </c>
      <c r="M3161">
        <v>5.3</v>
      </c>
    </row>
    <row r="3162" spans="1:13" x14ac:dyDescent="0.2">
      <c r="A3162">
        <v>2019</v>
      </c>
      <c r="B3162">
        <v>5</v>
      </c>
      <c r="C3162">
        <v>12</v>
      </c>
      <c r="D3162">
        <v>14</v>
      </c>
      <c r="E3162">
        <v>0</v>
      </c>
      <c r="F3162">
        <v>914</v>
      </c>
      <c r="G3162">
        <v>98</v>
      </c>
      <c r="H3162">
        <v>926</v>
      </c>
      <c r="I3162">
        <v>25.4</v>
      </c>
      <c r="J3162">
        <v>41</v>
      </c>
      <c r="K3162">
        <v>964.2</v>
      </c>
      <c r="L3162">
        <v>95.2</v>
      </c>
      <c r="M3162">
        <v>5.0999999999999996</v>
      </c>
    </row>
    <row r="3163" spans="1:13" x14ac:dyDescent="0.2">
      <c r="A3163">
        <v>2019</v>
      </c>
      <c r="B3163">
        <v>5</v>
      </c>
      <c r="C3163">
        <v>12</v>
      </c>
      <c r="D3163">
        <v>15</v>
      </c>
      <c r="E3163">
        <v>0</v>
      </c>
      <c r="F3163">
        <v>889</v>
      </c>
      <c r="G3163">
        <v>95</v>
      </c>
      <c r="H3163">
        <v>816</v>
      </c>
      <c r="I3163">
        <v>25.4</v>
      </c>
      <c r="J3163">
        <v>39.9</v>
      </c>
      <c r="K3163">
        <v>963.7</v>
      </c>
      <c r="L3163">
        <v>95.2</v>
      </c>
      <c r="M3163">
        <v>5.5</v>
      </c>
    </row>
    <row r="3164" spans="1:13" x14ac:dyDescent="0.2">
      <c r="A3164">
        <v>2019</v>
      </c>
      <c r="B3164">
        <v>5</v>
      </c>
      <c r="C3164">
        <v>12</v>
      </c>
      <c r="D3164">
        <v>16</v>
      </c>
      <c r="E3164">
        <v>0</v>
      </c>
      <c r="F3164">
        <v>853</v>
      </c>
      <c r="G3164">
        <v>86</v>
      </c>
      <c r="H3164">
        <v>662</v>
      </c>
      <c r="I3164">
        <v>25.1</v>
      </c>
      <c r="J3164">
        <v>39.799999999999997</v>
      </c>
      <c r="K3164">
        <v>963.1</v>
      </c>
      <c r="L3164">
        <v>98.1</v>
      </c>
      <c r="M3164">
        <v>5.5</v>
      </c>
    </row>
    <row r="3165" spans="1:13" x14ac:dyDescent="0.2">
      <c r="A3165">
        <v>2019</v>
      </c>
      <c r="B3165">
        <v>5</v>
      </c>
      <c r="C3165">
        <v>12</v>
      </c>
      <c r="D3165">
        <v>17</v>
      </c>
      <c r="E3165">
        <v>0</v>
      </c>
      <c r="F3165">
        <v>779</v>
      </c>
      <c r="G3165">
        <v>74</v>
      </c>
      <c r="H3165">
        <v>469</v>
      </c>
      <c r="I3165">
        <v>24.2</v>
      </c>
      <c r="J3165">
        <v>41.4</v>
      </c>
      <c r="K3165">
        <v>963</v>
      </c>
      <c r="L3165">
        <v>97.4</v>
      </c>
      <c r="M3165">
        <v>5.4</v>
      </c>
    </row>
    <row r="3166" spans="1:13" x14ac:dyDescent="0.2">
      <c r="A3166">
        <v>2019</v>
      </c>
      <c r="B3166">
        <v>5</v>
      </c>
      <c r="C3166">
        <v>12</v>
      </c>
      <c r="D3166">
        <v>18</v>
      </c>
      <c r="E3166">
        <v>0</v>
      </c>
      <c r="F3166">
        <v>635</v>
      </c>
      <c r="G3166">
        <v>58</v>
      </c>
      <c r="H3166">
        <v>261</v>
      </c>
      <c r="I3166">
        <v>22.5</v>
      </c>
      <c r="J3166">
        <v>45</v>
      </c>
      <c r="K3166">
        <v>963</v>
      </c>
      <c r="L3166">
        <v>97.6</v>
      </c>
      <c r="M3166">
        <v>5.3</v>
      </c>
    </row>
    <row r="3167" spans="1:13" x14ac:dyDescent="0.2">
      <c r="A3167">
        <v>2019</v>
      </c>
      <c r="B3167">
        <v>5</v>
      </c>
      <c r="C3167">
        <v>12</v>
      </c>
      <c r="D3167">
        <v>19</v>
      </c>
      <c r="E3167">
        <v>0</v>
      </c>
      <c r="F3167">
        <v>291</v>
      </c>
      <c r="G3167">
        <v>29</v>
      </c>
      <c r="H3167">
        <v>72</v>
      </c>
      <c r="I3167">
        <v>20.2</v>
      </c>
      <c r="J3167">
        <v>50.7</v>
      </c>
      <c r="K3167">
        <v>963.1</v>
      </c>
      <c r="L3167">
        <v>103.7</v>
      </c>
      <c r="M3167">
        <v>4.5999999999999996</v>
      </c>
    </row>
    <row r="3168" spans="1:13" x14ac:dyDescent="0.2">
      <c r="A3168">
        <v>2019</v>
      </c>
      <c r="B3168">
        <v>5</v>
      </c>
      <c r="C3168">
        <v>12</v>
      </c>
      <c r="D3168">
        <v>20</v>
      </c>
      <c r="E3168">
        <v>0</v>
      </c>
      <c r="F3168">
        <v>0</v>
      </c>
      <c r="G3168">
        <v>1</v>
      </c>
      <c r="H3168">
        <v>1</v>
      </c>
      <c r="I3168">
        <v>18</v>
      </c>
      <c r="J3168">
        <v>57.2</v>
      </c>
      <c r="K3168">
        <v>963.1</v>
      </c>
      <c r="L3168">
        <v>107.2</v>
      </c>
      <c r="M3168">
        <v>3.9</v>
      </c>
    </row>
    <row r="3169" spans="1:13" x14ac:dyDescent="0.2">
      <c r="A3169">
        <v>2019</v>
      </c>
      <c r="B3169">
        <v>5</v>
      </c>
      <c r="C3169">
        <v>12</v>
      </c>
      <c r="D3169">
        <v>21</v>
      </c>
      <c r="E3169">
        <v>0</v>
      </c>
      <c r="F3169">
        <v>0</v>
      </c>
      <c r="G3169">
        <v>0</v>
      </c>
      <c r="H3169">
        <v>0</v>
      </c>
      <c r="I3169">
        <v>16.600000000000001</v>
      </c>
      <c r="J3169">
        <v>57.1</v>
      </c>
      <c r="K3169">
        <v>963.4</v>
      </c>
      <c r="L3169">
        <v>95.4</v>
      </c>
      <c r="M3169">
        <v>1.9</v>
      </c>
    </row>
    <row r="3170" spans="1:13" x14ac:dyDescent="0.2">
      <c r="A3170">
        <v>2019</v>
      </c>
      <c r="B3170">
        <v>5</v>
      </c>
      <c r="C3170">
        <v>12</v>
      </c>
      <c r="D3170">
        <v>22</v>
      </c>
      <c r="E3170">
        <v>0</v>
      </c>
      <c r="F3170">
        <v>0</v>
      </c>
      <c r="G3170">
        <v>0</v>
      </c>
      <c r="H3170">
        <v>0</v>
      </c>
      <c r="I3170">
        <v>16</v>
      </c>
      <c r="J3170">
        <v>54.9</v>
      </c>
      <c r="K3170">
        <v>963.6</v>
      </c>
      <c r="L3170">
        <v>83.5</v>
      </c>
      <c r="M3170">
        <v>2</v>
      </c>
    </row>
    <row r="3171" spans="1:13" x14ac:dyDescent="0.2">
      <c r="A3171">
        <v>2019</v>
      </c>
      <c r="B3171">
        <v>5</v>
      </c>
      <c r="C3171">
        <v>12</v>
      </c>
      <c r="D3171">
        <v>23</v>
      </c>
      <c r="E3171">
        <v>0</v>
      </c>
      <c r="F3171">
        <v>0</v>
      </c>
      <c r="G3171">
        <v>0</v>
      </c>
      <c r="H3171">
        <v>0</v>
      </c>
      <c r="I3171">
        <v>15.6</v>
      </c>
      <c r="J3171">
        <v>55.7</v>
      </c>
      <c r="K3171">
        <v>963.6</v>
      </c>
      <c r="L3171">
        <v>74.599999999999994</v>
      </c>
      <c r="M3171">
        <v>1.6</v>
      </c>
    </row>
    <row r="3172" spans="1:13" x14ac:dyDescent="0.2">
      <c r="A3172">
        <v>2019</v>
      </c>
      <c r="B3172">
        <v>5</v>
      </c>
      <c r="C3172">
        <v>13</v>
      </c>
      <c r="D3172">
        <v>0</v>
      </c>
      <c r="E3172">
        <v>0</v>
      </c>
      <c r="F3172">
        <v>0</v>
      </c>
      <c r="G3172">
        <v>0</v>
      </c>
      <c r="H3172">
        <v>0</v>
      </c>
      <c r="I3172">
        <v>14.9</v>
      </c>
      <c r="J3172">
        <v>59.8</v>
      </c>
      <c r="K3172">
        <v>963.3</v>
      </c>
      <c r="L3172">
        <v>78.099999999999994</v>
      </c>
      <c r="M3172">
        <v>1.5</v>
      </c>
    </row>
    <row r="3173" spans="1:13" x14ac:dyDescent="0.2">
      <c r="A3173">
        <v>2019</v>
      </c>
      <c r="B3173">
        <v>5</v>
      </c>
      <c r="C3173">
        <v>13</v>
      </c>
      <c r="D3173">
        <v>1</v>
      </c>
      <c r="E3173">
        <v>0</v>
      </c>
      <c r="F3173">
        <v>0</v>
      </c>
      <c r="G3173">
        <v>0</v>
      </c>
      <c r="H3173">
        <v>0</v>
      </c>
      <c r="I3173">
        <v>14.7</v>
      </c>
      <c r="J3173">
        <v>64.900000000000006</v>
      </c>
      <c r="K3173">
        <v>963</v>
      </c>
      <c r="L3173">
        <v>220.7</v>
      </c>
      <c r="M3173">
        <v>1</v>
      </c>
    </row>
    <row r="3174" spans="1:13" x14ac:dyDescent="0.2">
      <c r="A3174">
        <v>2019</v>
      </c>
      <c r="B3174">
        <v>5</v>
      </c>
      <c r="C3174">
        <v>13</v>
      </c>
      <c r="D3174">
        <v>2</v>
      </c>
      <c r="E3174">
        <v>0</v>
      </c>
      <c r="F3174">
        <v>0</v>
      </c>
      <c r="G3174">
        <v>0</v>
      </c>
      <c r="H3174">
        <v>0</v>
      </c>
      <c r="I3174">
        <v>13.9</v>
      </c>
      <c r="J3174">
        <v>69.5</v>
      </c>
      <c r="K3174">
        <v>962.7</v>
      </c>
      <c r="L3174">
        <v>85.6</v>
      </c>
      <c r="M3174">
        <v>1</v>
      </c>
    </row>
    <row r="3175" spans="1:13" x14ac:dyDescent="0.2">
      <c r="A3175">
        <v>2019</v>
      </c>
      <c r="B3175">
        <v>5</v>
      </c>
      <c r="C3175">
        <v>13</v>
      </c>
      <c r="D3175">
        <v>3</v>
      </c>
      <c r="E3175">
        <v>0</v>
      </c>
      <c r="F3175">
        <v>0</v>
      </c>
      <c r="G3175">
        <v>0</v>
      </c>
      <c r="H3175">
        <v>0</v>
      </c>
      <c r="I3175">
        <v>14.1</v>
      </c>
      <c r="J3175">
        <v>65.5</v>
      </c>
      <c r="K3175">
        <v>962.5</v>
      </c>
      <c r="L3175">
        <v>82.9</v>
      </c>
      <c r="M3175">
        <v>2.5</v>
      </c>
    </row>
    <row r="3176" spans="1:13" x14ac:dyDescent="0.2">
      <c r="A3176">
        <v>2019</v>
      </c>
      <c r="B3176">
        <v>5</v>
      </c>
      <c r="C3176">
        <v>13</v>
      </c>
      <c r="D3176">
        <v>4</v>
      </c>
      <c r="E3176">
        <v>0</v>
      </c>
      <c r="F3176">
        <v>0</v>
      </c>
      <c r="G3176">
        <v>0</v>
      </c>
      <c r="H3176">
        <v>0</v>
      </c>
      <c r="I3176">
        <v>14.1</v>
      </c>
      <c r="J3176">
        <v>57.9</v>
      </c>
      <c r="K3176">
        <v>962.2</v>
      </c>
      <c r="L3176">
        <v>94.6</v>
      </c>
      <c r="M3176">
        <v>2.2999999999999998</v>
      </c>
    </row>
    <row r="3177" spans="1:13" x14ac:dyDescent="0.2">
      <c r="A3177">
        <v>2019</v>
      </c>
      <c r="B3177">
        <v>5</v>
      </c>
      <c r="C3177">
        <v>13</v>
      </c>
      <c r="D3177">
        <v>5</v>
      </c>
      <c r="E3177">
        <v>0</v>
      </c>
      <c r="F3177">
        <v>0</v>
      </c>
      <c r="G3177">
        <v>0</v>
      </c>
      <c r="H3177">
        <v>0</v>
      </c>
      <c r="I3177">
        <v>12.6</v>
      </c>
      <c r="J3177">
        <v>62.3</v>
      </c>
      <c r="K3177">
        <v>962.3</v>
      </c>
      <c r="L3177">
        <v>88.6</v>
      </c>
      <c r="M3177">
        <v>1.8</v>
      </c>
    </row>
    <row r="3178" spans="1:13" x14ac:dyDescent="0.2">
      <c r="A3178">
        <v>2019</v>
      </c>
      <c r="B3178">
        <v>5</v>
      </c>
      <c r="C3178">
        <v>13</v>
      </c>
      <c r="D3178">
        <v>6</v>
      </c>
      <c r="E3178">
        <v>0</v>
      </c>
      <c r="F3178">
        <v>204</v>
      </c>
      <c r="G3178">
        <v>21</v>
      </c>
      <c r="H3178">
        <v>48</v>
      </c>
      <c r="I3178">
        <v>14.2</v>
      </c>
      <c r="J3178">
        <v>56.2</v>
      </c>
      <c r="K3178">
        <v>962.7</v>
      </c>
      <c r="L3178">
        <v>89</v>
      </c>
      <c r="M3178">
        <v>3</v>
      </c>
    </row>
    <row r="3179" spans="1:13" x14ac:dyDescent="0.2">
      <c r="A3179">
        <v>2019</v>
      </c>
      <c r="B3179">
        <v>5</v>
      </c>
      <c r="C3179">
        <v>13</v>
      </c>
      <c r="D3179">
        <v>7</v>
      </c>
      <c r="E3179">
        <v>0</v>
      </c>
      <c r="F3179">
        <v>649</v>
      </c>
      <c r="G3179">
        <v>50</v>
      </c>
      <c r="H3179">
        <v>231</v>
      </c>
      <c r="I3179">
        <v>16.8</v>
      </c>
      <c r="J3179">
        <v>46.5</v>
      </c>
      <c r="K3179">
        <v>963.1</v>
      </c>
      <c r="L3179">
        <v>98.1</v>
      </c>
      <c r="M3179">
        <v>3.5</v>
      </c>
    </row>
    <row r="3180" spans="1:13" x14ac:dyDescent="0.2">
      <c r="A3180">
        <v>2019</v>
      </c>
      <c r="B3180">
        <v>5</v>
      </c>
      <c r="C3180">
        <v>13</v>
      </c>
      <c r="D3180">
        <v>8</v>
      </c>
      <c r="E3180">
        <v>0</v>
      </c>
      <c r="F3180">
        <v>818</v>
      </c>
      <c r="G3180">
        <v>64</v>
      </c>
      <c r="H3180">
        <v>446</v>
      </c>
      <c r="I3180">
        <v>17.899999999999999</v>
      </c>
      <c r="J3180">
        <v>45.2</v>
      </c>
      <c r="K3180">
        <v>963.3</v>
      </c>
      <c r="L3180">
        <v>101.6</v>
      </c>
      <c r="M3180">
        <v>4.4000000000000004</v>
      </c>
    </row>
    <row r="3181" spans="1:13" x14ac:dyDescent="0.2">
      <c r="A3181">
        <v>2019</v>
      </c>
      <c r="B3181">
        <v>5</v>
      </c>
      <c r="C3181">
        <v>13</v>
      </c>
      <c r="D3181">
        <v>9</v>
      </c>
      <c r="E3181">
        <v>0</v>
      </c>
      <c r="F3181">
        <v>896</v>
      </c>
      <c r="G3181">
        <v>72</v>
      </c>
      <c r="H3181">
        <v>646</v>
      </c>
      <c r="I3181">
        <v>19.2</v>
      </c>
      <c r="J3181">
        <v>45.8</v>
      </c>
      <c r="K3181">
        <v>962.8</v>
      </c>
      <c r="L3181">
        <v>107.1</v>
      </c>
      <c r="M3181">
        <v>4.2</v>
      </c>
    </row>
    <row r="3182" spans="1:13" x14ac:dyDescent="0.2">
      <c r="A3182">
        <v>2019</v>
      </c>
      <c r="B3182">
        <v>5</v>
      </c>
      <c r="C3182">
        <v>13</v>
      </c>
      <c r="D3182">
        <v>10</v>
      </c>
      <c r="E3182">
        <v>0</v>
      </c>
      <c r="F3182">
        <v>945</v>
      </c>
      <c r="G3182">
        <v>75</v>
      </c>
      <c r="H3182">
        <v>815</v>
      </c>
      <c r="I3182">
        <v>20.5</v>
      </c>
      <c r="J3182">
        <v>44</v>
      </c>
      <c r="K3182">
        <v>962.4</v>
      </c>
      <c r="L3182">
        <v>105.9</v>
      </c>
      <c r="M3182">
        <v>3.9</v>
      </c>
    </row>
    <row r="3183" spans="1:13" x14ac:dyDescent="0.2">
      <c r="A3183">
        <v>2019</v>
      </c>
      <c r="B3183">
        <v>5</v>
      </c>
      <c r="C3183">
        <v>13</v>
      </c>
      <c r="D3183">
        <v>11</v>
      </c>
      <c r="E3183">
        <v>0</v>
      </c>
      <c r="F3183">
        <v>962</v>
      </c>
      <c r="G3183">
        <v>81</v>
      </c>
      <c r="H3183">
        <v>934</v>
      </c>
      <c r="I3183">
        <v>21.6</v>
      </c>
      <c r="J3183">
        <v>46.1</v>
      </c>
      <c r="K3183">
        <v>962</v>
      </c>
      <c r="L3183">
        <v>113.6</v>
      </c>
      <c r="M3183">
        <v>3.7</v>
      </c>
    </row>
    <row r="3184" spans="1:13" x14ac:dyDescent="0.2">
      <c r="A3184">
        <v>2019</v>
      </c>
      <c r="B3184">
        <v>5</v>
      </c>
      <c r="C3184">
        <v>13</v>
      </c>
      <c r="D3184">
        <v>12</v>
      </c>
      <c r="E3184">
        <v>0</v>
      </c>
      <c r="F3184">
        <v>968</v>
      </c>
      <c r="G3184">
        <v>84</v>
      </c>
      <c r="H3184">
        <v>998</v>
      </c>
      <c r="I3184">
        <v>23.5</v>
      </c>
      <c r="J3184">
        <v>41.6</v>
      </c>
      <c r="K3184">
        <v>961.3</v>
      </c>
      <c r="L3184">
        <v>94.9</v>
      </c>
      <c r="M3184">
        <v>2.7</v>
      </c>
    </row>
    <row r="3185" spans="1:13" x14ac:dyDescent="0.2">
      <c r="A3185">
        <v>2019</v>
      </c>
      <c r="B3185">
        <v>5</v>
      </c>
      <c r="C3185">
        <v>13</v>
      </c>
      <c r="D3185">
        <v>13</v>
      </c>
      <c r="E3185">
        <v>0</v>
      </c>
      <c r="F3185">
        <v>960</v>
      </c>
      <c r="G3185">
        <v>89</v>
      </c>
      <c r="H3185">
        <v>1000</v>
      </c>
      <c r="I3185">
        <v>24</v>
      </c>
      <c r="J3185">
        <v>44</v>
      </c>
      <c r="K3185">
        <v>960.6</v>
      </c>
      <c r="L3185">
        <v>103.2</v>
      </c>
      <c r="M3185">
        <v>4.5</v>
      </c>
    </row>
    <row r="3186" spans="1:13" x14ac:dyDescent="0.2">
      <c r="A3186">
        <v>2019</v>
      </c>
      <c r="B3186">
        <v>5</v>
      </c>
      <c r="C3186">
        <v>13</v>
      </c>
      <c r="D3186">
        <v>14</v>
      </c>
      <c r="E3186">
        <v>0</v>
      </c>
      <c r="F3186">
        <v>937</v>
      </c>
      <c r="G3186">
        <v>94</v>
      </c>
      <c r="H3186">
        <v>940</v>
      </c>
      <c r="I3186">
        <v>24.1</v>
      </c>
      <c r="J3186">
        <v>45.3</v>
      </c>
      <c r="K3186">
        <v>960.1</v>
      </c>
      <c r="L3186">
        <v>92.5</v>
      </c>
      <c r="M3186">
        <v>5.2</v>
      </c>
    </row>
    <row r="3187" spans="1:13" x14ac:dyDescent="0.2">
      <c r="A3187">
        <v>2019</v>
      </c>
      <c r="B3187">
        <v>5</v>
      </c>
      <c r="C3187">
        <v>13</v>
      </c>
      <c r="D3187">
        <v>15</v>
      </c>
      <c r="E3187">
        <v>0</v>
      </c>
      <c r="F3187">
        <v>907</v>
      </c>
      <c r="G3187">
        <v>94</v>
      </c>
      <c r="H3187">
        <v>828</v>
      </c>
      <c r="I3187">
        <v>23.6</v>
      </c>
      <c r="J3187">
        <v>45.8</v>
      </c>
      <c r="K3187">
        <v>959.9</v>
      </c>
      <c r="L3187">
        <v>96.9</v>
      </c>
      <c r="M3187">
        <v>6.2</v>
      </c>
    </row>
    <row r="3188" spans="1:13" x14ac:dyDescent="0.2">
      <c r="A3188">
        <v>2019</v>
      </c>
      <c r="B3188">
        <v>5</v>
      </c>
      <c r="C3188">
        <v>13</v>
      </c>
      <c r="D3188">
        <v>16</v>
      </c>
      <c r="E3188">
        <v>0</v>
      </c>
      <c r="F3188">
        <v>854</v>
      </c>
      <c r="G3188">
        <v>92</v>
      </c>
      <c r="H3188">
        <v>668</v>
      </c>
      <c r="I3188">
        <v>22.3</v>
      </c>
      <c r="J3188">
        <v>48.9</v>
      </c>
      <c r="K3188">
        <v>960</v>
      </c>
      <c r="L3188">
        <v>99.8</v>
      </c>
      <c r="M3188">
        <v>7.5</v>
      </c>
    </row>
    <row r="3189" spans="1:13" x14ac:dyDescent="0.2">
      <c r="A3189">
        <v>2019</v>
      </c>
      <c r="B3189">
        <v>5</v>
      </c>
      <c r="C3189">
        <v>13</v>
      </c>
      <c r="D3189">
        <v>17</v>
      </c>
      <c r="E3189">
        <v>0</v>
      </c>
      <c r="F3189">
        <v>760</v>
      </c>
      <c r="G3189">
        <v>86</v>
      </c>
      <c r="H3189">
        <v>471</v>
      </c>
      <c r="I3189">
        <v>21.2</v>
      </c>
      <c r="J3189">
        <v>51.4</v>
      </c>
      <c r="K3189">
        <v>960.6</v>
      </c>
      <c r="L3189">
        <v>94.3</v>
      </c>
      <c r="M3189">
        <v>7.3</v>
      </c>
    </row>
    <row r="3190" spans="1:13" x14ac:dyDescent="0.2">
      <c r="A3190">
        <v>2019</v>
      </c>
      <c r="B3190">
        <v>5</v>
      </c>
      <c r="C3190">
        <v>13</v>
      </c>
      <c r="D3190">
        <v>18</v>
      </c>
      <c r="E3190">
        <v>0</v>
      </c>
      <c r="F3190">
        <v>592</v>
      </c>
      <c r="G3190">
        <v>69</v>
      </c>
      <c r="H3190">
        <v>259</v>
      </c>
      <c r="I3190">
        <v>19.899999999999999</v>
      </c>
      <c r="J3190">
        <v>52.5</v>
      </c>
      <c r="K3190">
        <v>960.8</v>
      </c>
      <c r="L3190">
        <v>100.9</v>
      </c>
      <c r="M3190">
        <v>6.9</v>
      </c>
    </row>
    <row r="3191" spans="1:13" x14ac:dyDescent="0.2">
      <c r="A3191">
        <v>2019</v>
      </c>
      <c r="B3191">
        <v>5</v>
      </c>
      <c r="C3191">
        <v>13</v>
      </c>
      <c r="D3191">
        <v>19</v>
      </c>
      <c r="E3191">
        <v>0</v>
      </c>
      <c r="F3191">
        <v>239</v>
      </c>
      <c r="G3191">
        <v>33</v>
      </c>
      <c r="H3191">
        <v>70</v>
      </c>
      <c r="I3191">
        <v>18.2</v>
      </c>
      <c r="J3191">
        <v>58.1</v>
      </c>
      <c r="K3191">
        <v>961.5</v>
      </c>
      <c r="L3191">
        <v>95.5</v>
      </c>
      <c r="M3191">
        <v>5.4</v>
      </c>
    </row>
    <row r="3192" spans="1:13" x14ac:dyDescent="0.2">
      <c r="A3192">
        <v>2019</v>
      </c>
      <c r="B3192">
        <v>5</v>
      </c>
      <c r="C3192">
        <v>13</v>
      </c>
      <c r="D3192">
        <v>20</v>
      </c>
      <c r="E3192">
        <v>0</v>
      </c>
      <c r="F3192">
        <v>0</v>
      </c>
      <c r="G3192">
        <v>1</v>
      </c>
      <c r="H3192">
        <v>1</v>
      </c>
      <c r="I3192">
        <v>16.2</v>
      </c>
      <c r="J3192">
        <v>67.099999999999994</v>
      </c>
      <c r="K3192">
        <v>962.3</v>
      </c>
      <c r="L3192">
        <v>88.1</v>
      </c>
      <c r="M3192">
        <v>3.7</v>
      </c>
    </row>
    <row r="3193" spans="1:13" x14ac:dyDescent="0.2">
      <c r="A3193">
        <v>2019</v>
      </c>
      <c r="B3193">
        <v>5</v>
      </c>
      <c r="C3193">
        <v>13</v>
      </c>
      <c r="D3193">
        <v>21</v>
      </c>
      <c r="E3193">
        <v>0</v>
      </c>
      <c r="F3193">
        <v>0</v>
      </c>
      <c r="G3193">
        <v>0</v>
      </c>
      <c r="H3193">
        <v>0</v>
      </c>
      <c r="I3193">
        <v>14.9</v>
      </c>
      <c r="J3193">
        <v>75.2</v>
      </c>
      <c r="K3193">
        <v>963</v>
      </c>
      <c r="L3193">
        <v>86.4</v>
      </c>
      <c r="M3193">
        <v>4</v>
      </c>
    </row>
    <row r="3194" spans="1:13" x14ac:dyDescent="0.2">
      <c r="A3194">
        <v>2019</v>
      </c>
      <c r="B3194">
        <v>5</v>
      </c>
      <c r="C3194">
        <v>13</v>
      </c>
      <c r="D3194">
        <v>22</v>
      </c>
      <c r="E3194">
        <v>0</v>
      </c>
      <c r="F3194">
        <v>0</v>
      </c>
      <c r="G3194">
        <v>0</v>
      </c>
      <c r="H3194">
        <v>0</v>
      </c>
      <c r="I3194">
        <v>14.1</v>
      </c>
      <c r="J3194">
        <v>82.5</v>
      </c>
      <c r="K3194">
        <v>963.5</v>
      </c>
      <c r="L3194">
        <v>99.3</v>
      </c>
      <c r="M3194">
        <v>4.3</v>
      </c>
    </row>
    <row r="3195" spans="1:13" x14ac:dyDescent="0.2">
      <c r="A3195">
        <v>2019</v>
      </c>
      <c r="B3195">
        <v>5</v>
      </c>
      <c r="C3195">
        <v>13</v>
      </c>
      <c r="D3195">
        <v>23</v>
      </c>
      <c r="E3195">
        <v>0</v>
      </c>
      <c r="F3195">
        <v>0</v>
      </c>
      <c r="G3195">
        <v>0</v>
      </c>
      <c r="H3195">
        <v>0</v>
      </c>
      <c r="I3195">
        <v>13.7</v>
      </c>
      <c r="J3195">
        <v>84</v>
      </c>
      <c r="K3195">
        <v>963.8</v>
      </c>
      <c r="L3195">
        <v>82.4</v>
      </c>
      <c r="M3195">
        <v>3.7</v>
      </c>
    </row>
    <row r="3196" spans="1:13" x14ac:dyDescent="0.2">
      <c r="A3196">
        <v>2019</v>
      </c>
      <c r="B3196">
        <v>5</v>
      </c>
      <c r="C3196">
        <v>14</v>
      </c>
      <c r="D3196">
        <v>0</v>
      </c>
      <c r="E3196">
        <v>0</v>
      </c>
      <c r="F3196">
        <v>0</v>
      </c>
      <c r="G3196">
        <v>0</v>
      </c>
      <c r="H3196">
        <v>0</v>
      </c>
      <c r="I3196">
        <v>13.2</v>
      </c>
      <c r="J3196">
        <v>82.9</v>
      </c>
      <c r="K3196">
        <v>963.6</v>
      </c>
      <c r="L3196">
        <v>87.5</v>
      </c>
      <c r="M3196">
        <v>3.9</v>
      </c>
    </row>
    <row r="3197" spans="1:13" x14ac:dyDescent="0.2">
      <c r="A3197">
        <v>2019</v>
      </c>
      <c r="B3197">
        <v>5</v>
      </c>
      <c r="C3197">
        <v>14</v>
      </c>
      <c r="D3197">
        <v>1</v>
      </c>
      <c r="E3197">
        <v>0</v>
      </c>
      <c r="F3197">
        <v>0</v>
      </c>
      <c r="G3197">
        <v>0</v>
      </c>
      <c r="H3197">
        <v>0</v>
      </c>
      <c r="I3197">
        <v>13</v>
      </c>
      <c r="J3197">
        <v>78.900000000000006</v>
      </c>
      <c r="K3197">
        <v>963.3</v>
      </c>
      <c r="L3197">
        <v>96.9</v>
      </c>
      <c r="M3197">
        <v>3.9</v>
      </c>
    </row>
    <row r="3198" spans="1:13" x14ac:dyDescent="0.2">
      <c r="A3198">
        <v>2019</v>
      </c>
      <c r="B3198">
        <v>5</v>
      </c>
      <c r="C3198">
        <v>14</v>
      </c>
      <c r="D3198">
        <v>2</v>
      </c>
      <c r="E3198">
        <v>0</v>
      </c>
      <c r="F3198">
        <v>0</v>
      </c>
      <c r="G3198">
        <v>0</v>
      </c>
      <c r="H3198">
        <v>0</v>
      </c>
      <c r="I3198">
        <v>12.9</v>
      </c>
      <c r="J3198">
        <v>77.400000000000006</v>
      </c>
      <c r="K3198">
        <v>963</v>
      </c>
      <c r="L3198">
        <v>64</v>
      </c>
      <c r="M3198">
        <v>1.7</v>
      </c>
    </row>
    <row r="3199" spans="1:13" x14ac:dyDescent="0.2">
      <c r="A3199">
        <v>2019</v>
      </c>
      <c r="B3199">
        <v>5</v>
      </c>
      <c r="C3199">
        <v>14</v>
      </c>
      <c r="D3199">
        <v>3</v>
      </c>
      <c r="E3199">
        <v>0</v>
      </c>
      <c r="F3199">
        <v>0</v>
      </c>
      <c r="G3199">
        <v>0</v>
      </c>
      <c r="H3199">
        <v>0</v>
      </c>
      <c r="I3199">
        <v>12.7</v>
      </c>
      <c r="J3199">
        <v>74.599999999999994</v>
      </c>
      <c r="K3199">
        <v>962.8</v>
      </c>
      <c r="L3199">
        <v>69.900000000000006</v>
      </c>
      <c r="M3199">
        <v>2</v>
      </c>
    </row>
    <row r="3200" spans="1:13" x14ac:dyDescent="0.2">
      <c r="A3200">
        <v>2019</v>
      </c>
      <c r="B3200">
        <v>5</v>
      </c>
      <c r="C3200">
        <v>14</v>
      </c>
      <c r="D3200">
        <v>4</v>
      </c>
      <c r="E3200">
        <v>0</v>
      </c>
      <c r="F3200">
        <v>0</v>
      </c>
      <c r="G3200">
        <v>0</v>
      </c>
      <c r="H3200">
        <v>0</v>
      </c>
      <c r="I3200">
        <v>12.4</v>
      </c>
      <c r="J3200">
        <v>70.7</v>
      </c>
      <c r="K3200">
        <v>962.8</v>
      </c>
      <c r="L3200">
        <v>69</v>
      </c>
      <c r="M3200">
        <v>2.2000000000000002</v>
      </c>
    </row>
    <row r="3201" spans="1:13" x14ac:dyDescent="0.2">
      <c r="A3201">
        <v>2019</v>
      </c>
      <c r="B3201">
        <v>5</v>
      </c>
      <c r="C3201">
        <v>14</v>
      </c>
      <c r="D3201">
        <v>5</v>
      </c>
      <c r="E3201">
        <v>0</v>
      </c>
      <c r="F3201">
        <v>0</v>
      </c>
      <c r="G3201">
        <v>0</v>
      </c>
      <c r="H3201">
        <v>0</v>
      </c>
      <c r="I3201">
        <v>11.3</v>
      </c>
      <c r="J3201">
        <v>72.3</v>
      </c>
      <c r="K3201">
        <v>963.1</v>
      </c>
      <c r="L3201">
        <v>88</v>
      </c>
      <c r="M3201">
        <v>2</v>
      </c>
    </row>
    <row r="3202" spans="1:13" x14ac:dyDescent="0.2">
      <c r="A3202">
        <v>2019</v>
      </c>
      <c r="B3202">
        <v>5</v>
      </c>
      <c r="C3202">
        <v>14</v>
      </c>
      <c r="D3202">
        <v>6</v>
      </c>
      <c r="E3202">
        <v>0</v>
      </c>
      <c r="F3202">
        <v>242</v>
      </c>
      <c r="G3202">
        <v>20</v>
      </c>
      <c r="H3202">
        <v>50</v>
      </c>
      <c r="I3202">
        <v>11.5</v>
      </c>
      <c r="J3202">
        <v>73.099999999999994</v>
      </c>
      <c r="K3202">
        <v>963.2</v>
      </c>
      <c r="L3202">
        <v>69.099999999999994</v>
      </c>
      <c r="M3202">
        <v>1.9</v>
      </c>
    </row>
    <row r="3203" spans="1:13" x14ac:dyDescent="0.2">
      <c r="A3203">
        <v>2019</v>
      </c>
      <c r="B3203">
        <v>5</v>
      </c>
      <c r="C3203">
        <v>14</v>
      </c>
      <c r="D3203">
        <v>7</v>
      </c>
      <c r="E3203">
        <v>0</v>
      </c>
      <c r="F3203">
        <v>682</v>
      </c>
      <c r="G3203">
        <v>47</v>
      </c>
      <c r="H3203">
        <v>239</v>
      </c>
      <c r="I3203">
        <v>14.1</v>
      </c>
      <c r="J3203">
        <v>68.3</v>
      </c>
      <c r="K3203">
        <v>963.3</v>
      </c>
      <c r="L3203">
        <v>95.5</v>
      </c>
      <c r="M3203">
        <v>2.2000000000000002</v>
      </c>
    </row>
    <row r="3204" spans="1:13" x14ac:dyDescent="0.2">
      <c r="A3204">
        <v>2019</v>
      </c>
      <c r="B3204">
        <v>5</v>
      </c>
      <c r="C3204">
        <v>14</v>
      </c>
      <c r="D3204">
        <v>8</v>
      </c>
      <c r="E3204">
        <v>0</v>
      </c>
      <c r="F3204">
        <v>840</v>
      </c>
      <c r="G3204">
        <v>60</v>
      </c>
      <c r="H3204">
        <v>454</v>
      </c>
      <c r="I3204">
        <v>16.2</v>
      </c>
      <c r="J3204">
        <v>62.3</v>
      </c>
      <c r="K3204">
        <v>963.3</v>
      </c>
      <c r="L3204">
        <v>104.5</v>
      </c>
      <c r="M3204">
        <v>3.3</v>
      </c>
    </row>
    <row r="3205" spans="1:13" x14ac:dyDescent="0.2">
      <c r="A3205">
        <v>2019</v>
      </c>
      <c r="B3205">
        <v>5</v>
      </c>
      <c r="C3205">
        <v>14</v>
      </c>
      <c r="D3205">
        <v>9</v>
      </c>
      <c r="E3205">
        <v>0</v>
      </c>
      <c r="F3205">
        <v>922</v>
      </c>
      <c r="G3205">
        <v>66</v>
      </c>
      <c r="H3205">
        <v>656</v>
      </c>
      <c r="I3205">
        <v>18.100000000000001</v>
      </c>
      <c r="J3205">
        <v>51.6</v>
      </c>
      <c r="K3205">
        <v>963.2</v>
      </c>
      <c r="L3205">
        <v>105.9</v>
      </c>
      <c r="M3205">
        <v>4.4000000000000004</v>
      </c>
    </row>
    <row r="3206" spans="1:13" x14ac:dyDescent="0.2">
      <c r="A3206">
        <v>2019</v>
      </c>
      <c r="B3206">
        <v>5</v>
      </c>
      <c r="C3206">
        <v>14</v>
      </c>
      <c r="D3206">
        <v>10</v>
      </c>
      <c r="E3206">
        <v>0</v>
      </c>
      <c r="F3206">
        <v>966</v>
      </c>
      <c r="G3206">
        <v>68</v>
      </c>
      <c r="H3206">
        <v>825</v>
      </c>
      <c r="I3206">
        <v>19.8</v>
      </c>
      <c r="J3206">
        <v>40.700000000000003</v>
      </c>
      <c r="K3206">
        <v>963.1</v>
      </c>
      <c r="L3206">
        <v>98.4</v>
      </c>
      <c r="M3206">
        <v>4.5</v>
      </c>
    </row>
    <row r="3207" spans="1:13" x14ac:dyDescent="0.2">
      <c r="A3207">
        <v>2019</v>
      </c>
      <c r="B3207">
        <v>5</v>
      </c>
      <c r="C3207">
        <v>14</v>
      </c>
      <c r="D3207">
        <v>11</v>
      </c>
      <c r="E3207">
        <v>0</v>
      </c>
      <c r="F3207">
        <v>985</v>
      </c>
      <c r="G3207">
        <v>71</v>
      </c>
      <c r="H3207">
        <v>945</v>
      </c>
      <c r="I3207">
        <v>21.1</v>
      </c>
      <c r="J3207">
        <v>34.700000000000003</v>
      </c>
      <c r="K3207">
        <v>962.8</v>
      </c>
      <c r="L3207">
        <v>100.9</v>
      </c>
      <c r="M3207">
        <v>4.3</v>
      </c>
    </row>
    <row r="3208" spans="1:13" x14ac:dyDescent="0.2">
      <c r="A3208">
        <v>2019</v>
      </c>
      <c r="B3208">
        <v>5</v>
      </c>
      <c r="C3208">
        <v>14</v>
      </c>
      <c r="D3208">
        <v>12</v>
      </c>
      <c r="E3208">
        <v>0</v>
      </c>
      <c r="F3208">
        <v>991</v>
      </c>
      <c r="G3208">
        <v>74</v>
      </c>
      <c r="H3208">
        <v>1010</v>
      </c>
      <c r="I3208">
        <v>22.1</v>
      </c>
      <c r="J3208">
        <v>31.2</v>
      </c>
      <c r="K3208">
        <v>962.3</v>
      </c>
      <c r="L3208">
        <v>98.6</v>
      </c>
      <c r="M3208">
        <v>2.9</v>
      </c>
    </row>
    <row r="3209" spans="1:13" x14ac:dyDescent="0.2">
      <c r="A3209">
        <v>2019</v>
      </c>
      <c r="B3209">
        <v>5</v>
      </c>
      <c r="C3209">
        <v>14</v>
      </c>
      <c r="D3209">
        <v>13</v>
      </c>
      <c r="E3209">
        <v>0</v>
      </c>
      <c r="F3209">
        <v>986</v>
      </c>
      <c r="G3209">
        <v>76</v>
      </c>
      <c r="H3209">
        <v>1012</v>
      </c>
      <c r="I3209">
        <v>23.2</v>
      </c>
      <c r="J3209">
        <v>33.1</v>
      </c>
      <c r="K3209">
        <v>961.4</v>
      </c>
      <c r="L3209">
        <v>101.1</v>
      </c>
      <c r="M3209">
        <v>2.7</v>
      </c>
    </row>
    <row r="3210" spans="1:13" x14ac:dyDescent="0.2">
      <c r="A3210">
        <v>2019</v>
      </c>
      <c r="B3210">
        <v>5</v>
      </c>
      <c r="C3210">
        <v>14</v>
      </c>
      <c r="D3210">
        <v>14</v>
      </c>
      <c r="E3210">
        <v>0</v>
      </c>
      <c r="F3210">
        <v>975</v>
      </c>
      <c r="G3210">
        <v>75</v>
      </c>
      <c r="H3210">
        <v>956</v>
      </c>
      <c r="I3210">
        <v>24.3</v>
      </c>
      <c r="J3210">
        <v>30</v>
      </c>
      <c r="K3210">
        <v>960.8</v>
      </c>
      <c r="L3210">
        <v>81.7</v>
      </c>
      <c r="M3210">
        <v>3.7</v>
      </c>
    </row>
    <row r="3211" spans="1:13" x14ac:dyDescent="0.2">
      <c r="A3211">
        <v>2019</v>
      </c>
      <c r="B3211">
        <v>5</v>
      </c>
      <c r="C3211">
        <v>14</v>
      </c>
      <c r="D3211">
        <v>15</v>
      </c>
      <c r="E3211">
        <v>0</v>
      </c>
      <c r="F3211">
        <v>952</v>
      </c>
      <c r="G3211">
        <v>73</v>
      </c>
      <c r="H3211">
        <v>844</v>
      </c>
      <c r="I3211">
        <v>24.8</v>
      </c>
      <c r="J3211">
        <v>27.3</v>
      </c>
      <c r="K3211">
        <v>960.2</v>
      </c>
      <c r="L3211">
        <v>100.1</v>
      </c>
      <c r="M3211">
        <v>4.5</v>
      </c>
    </row>
    <row r="3212" spans="1:13" x14ac:dyDescent="0.2">
      <c r="A3212">
        <v>2019</v>
      </c>
      <c r="B3212">
        <v>5</v>
      </c>
      <c r="C3212">
        <v>14</v>
      </c>
      <c r="D3212">
        <v>16</v>
      </c>
      <c r="E3212">
        <v>0</v>
      </c>
      <c r="F3212">
        <v>916</v>
      </c>
      <c r="G3212">
        <v>68</v>
      </c>
      <c r="H3212">
        <v>686</v>
      </c>
      <c r="I3212">
        <v>24.5</v>
      </c>
      <c r="J3212">
        <v>28.1</v>
      </c>
      <c r="K3212">
        <v>959.6</v>
      </c>
      <c r="L3212">
        <v>96.3</v>
      </c>
      <c r="M3212">
        <v>4.2</v>
      </c>
    </row>
    <row r="3213" spans="1:13" x14ac:dyDescent="0.2">
      <c r="A3213">
        <v>2019</v>
      </c>
      <c r="B3213">
        <v>5</v>
      </c>
      <c r="C3213">
        <v>14</v>
      </c>
      <c r="D3213">
        <v>17</v>
      </c>
      <c r="E3213">
        <v>0</v>
      </c>
      <c r="F3213">
        <v>853</v>
      </c>
      <c r="G3213">
        <v>59</v>
      </c>
      <c r="H3213">
        <v>492</v>
      </c>
      <c r="I3213">
        <v>24.4</v>
      </c>
      <c r="J3213">
        <v>27.9</v>
      </c>
      <c r="K3213">
        <v>959.3</v>
      </c>
      <c r="L3213">
        <v>88.1</v>
      </c>
      <c r="M3213">
        <v>3</v>
      </c>
    </row>
    <row r="3214" spans="1:13" x14ac:dyDescent="0.2">
      <c r="A3214">
        <v>2019</v>
      </c>
      <c r="B3214">
        <v>5</v>
      </c>
      <c r="C3214">
        <v>14</v>
      </c>
      <c r="D3214">
        <v>18</v>
      </c>
      <c r="E3214">
        <v>0</v>
      </c>
      <c r="F3214">
        <v>703</v>
      </c>
      <c r="G3214">
        <v>49</v>
      </c>
      <c r="H3214">
        <v>274</v>
      </c>
      <c r="I3214">
        <v>24.2</v>
      </c>
      <c r="J3214">
        <v>29.3</v>
      </c>
      <c r="K3214">
        <v>959.1</v>
      </c>
      <c r="L3214">
        <v>205.1</v>
      </c>
      <c r="M3214">
        <v>2.2999999999999998</v>
      </c>
    </row>
    <row r="3215" spans="1:13" x14ac:dyDescent="0.2">
      <c r="A3215">
        <v>2019</v>
      </c>
      <c r="B3215">
        <v>5</v>
      </c>
      <c r="C3215">
        <v>14</v>
      </c>
      <c r="D3215">
        <v>19</v>
      </c>
      <c r="E3215">
        <v>0</v>
      </c>
      <c r="F3215">
        <v>360</v>
      </c>
      <c r="G3215">
        <v>26</v>
      </c>
      <c r="H3215">
        <v>79</v>
      </c>
      <c r="I3215">
        <v>21.9</v>
      </c>
      <c r="J3215">
        <v>33.9</v>
      </c>
      <c r="K3215">
        <v>959.1</v>
      </c>
      <c r="L3215">
        <v>253.6</v>
      </c>
      <c r="M3215">
        <v>3.6</v>
      </c>
    </row>
    <row r="3216" spans="1:13" x14ac:dyDescent="0.2">
      <c r="A3216">
        <v>2019</v>
      </c>
      <c r="B3216">
        <v>5</v>
      </c>
      <c r="C3216">
        <v>14</v>
      </c>
      <c r="D3216">
        <v>20</v>
      </c>
      <c r="E3216">
        <v>0</v>
      </c>
      <c r="F3216">
        <v>0</v>
      </c>
      <c r="G3216">
        <v>1</v>
      </c>
      <c r="H3216">
        <v>1</v>
      </c>
      <c r="I3216">
        <v>19.399999999999999</v>
      </c>
      <c r="J3216">
        <v>40.200000000000003</v>
      </c>
      <c r="K3216">
        <v>959.2</v>
      </c>
      <c r="L3216">
        <v>231.8</v>
      </c>
      <c r="M3216">
        <v>2.4</v>
      </c>
    </row>
    <row r="3217" spans="1:13" x14ac:dyDescent="0.2">
      <c r="A3217">
        <v>2019</v>
      </c>
      <c r="B3217">
        <v>5</v>
      </c>
      <c r="C3217">
        <v>14</v>
      </c>
      <c r="D3217">
        <v>21</v>
      </c>
      <c r="E3217">
        <v>0</v>
      </c>
      <c r="F3217">
        <v>0</v>
      </c>
      <c r="G3217">
        <v>0</v>
      </c>
      <c r="H3217">
        <v>0</v>
      </c>
      <c r="I3217">
        <v>17.899999999999999</v>
      </c>
      <c r="J3217">
        <v>44.2</v>
      </c>
      <c r="K3217">
        <v>959.4</v>
      </c>
      <c r="L3217">
        <v>225.2</v>
      </c>
      <c r="M3217">
        <v>2.2000000000000002</v>
      </c>
    </row>
    <row r="3218" spans="1:13" x14ac:dyDescent="0.2">
      <c r="A3218">
        <v>2019</v>
      </c>
      <c r="B3218">
        <v>5</v>
      </c>
      <c r="C3218">
        <v>14</v>
      </c>
      <c r="D3218">
        <v>22</v>
      </c>
      <c r="E3218">
        <v>0</v>
      </c>
      <c r="F3218">
        <v>0</v>
      </c>
      <c r="G3218">
        <v>0</v>
      </c>
      <c r="H3218">
        <v>0</v>
      </c>
      <c r="I3218">
        <v>16.399999999999999</v>
      </c>
      <c r="J3218">
        <v>48.2</v>
      </c>
      <c r="K3218">
        <v>959.4</v>
      </c>
      <c r="L3218">
        <v>218.9</v>
      </c>
      <c r="M3218">
        <v>0.9</v>
      </c>
    </row>
    <row r="3219" spans="1:13" x14ac:dyDescent="0.2">
      <c r="A3219">
        <v>2019</v>
      </c>
      <c r="B3219">
        <v>5</v>
      </c>
      <c r="C3219">
        <v>14</v>
      </c>
      <c r="D3219">
        <v>23</v>
      </c>
      <c r="E3219">
        <v>0</v>
      </c>
      <c r="F3219">
        <v>0</v>
      </c>
      <c r="G3219">
        <v>0</v>
      </c>
      <c r="H3219">
        <v>0</v>
      </c>
      <c r="I3219">
        <v>15.3</v>
      </c>
      <c r="J3219">
        <v>55.1</v>
      </c>
      <c r="K3219">
        <v>959.3</v>
      </c>
      <c r="L3219">
        <v>215.6</v>
      </c>
      <c r="M3219">
        <v>1.1000000000000001</v>
      </c>
    </row>
    <row r="3220" spans="1:13" x14ac:dyDescent="0.2">
      <c r="A3220">
        <v>2019</v>
      </c>
      <c r="B3220">
        <v>5</v>
      </c>
      <c r="C3220">
        <v>15</v>
      </c>
      <c r="D3220">
        <v>0</v>
      </c>
      <c r="E3220">
        <v>0</v>
      </c>
      <c r="F3220">
        <v>0</v>
      </c>
      <c r="G3220">
        <v>0</v>
      </c>
      <c r="H3220">
        <v>0</v>
      </c>
      <c r="I3220">
        <v>13.9</v>
      </c>
      <c r="J3220">
        <v>64.7</v>
      </c>
      <c r="K3220">
        <v>958.9</v>
      </c>
      <c r="L3220">
        <v>156.6</v>
      </c>
      <c r="M3220">
        <v>0.4</v>
      </c>
    </row>
    <row r="3221" spans="1:13" x14ac:dyDescent="0.2">
      <c r="A3221">
        <v>2019</v>
      </c>
      <c r="B3221">
        <v>5</v>
      </c>
      <c r="C3221">
        <v>15</v>
      </c>
      <c r="D3221">
        <v>1</v>
      </c>
      <c r="E3221">
        <v>0</v>
      </c>
      <c r="F3221">
        <v>0</v>
      </c>
      <c r="G3221">
        <v>0</v>
      </c>
      <c r="H3221">
        <v>0</v>
      </c>
      <c r="I3221">
        <v>13.3</v>
      </c>
      <c r="J3221">
        <v>69.7</v>
      </c>
      <c r="K3221">
        <v>958.3</v>
      </c>
      <c r="L3221">
        <v>246.6</v>
      </c>
      <c r="M3221">
        <v>0.6</v>
      </c>
    </row>
    <row r="3222" spans="1:13" x14ac:dyDescent="0.2">
      <c r="A3222">
        <v>2019</v>
      </c>
      <c r="B3222">
        <v>5</v>
      </c>
      <c r="C3222">
        <v>15</v>
      </c>
      <c r="D3222">
        <v>2</v>
      </c>
      <c r="E3222">
        <v>0</v>
      </c>
      <c r="F3222">
        <v>0</v>
      </c>
      <c r="G3222">
        <v>0</v>
      </c>
      <c r="H3222">
        <v>0</v>
      </c>
      <c r="I3222">
        <v>12.8</v>
      </c>
      <c r="J3222">
        <v>71</v>
      </c>
      <c r="K3222">
        <v>957.5</v>
      </c>
      <c r="L3222">
        <v>264.60000000000002</v>
      </c>
      <c r="M3222">
        <v>0.5</v>
      </c>
    </row>
    <row r="3223" spans="1:13" x14ac:dyDescent="0.2">
      <c r="A3223">
        <v>2019</v>
      </c>
      <c r="B3223">
        <v>5</v>
      </c>
      <c r="C3223">
        <v>15</v>
      </c>
      <c r="D3223">
        <v>3</v>
      </c>
      <c r="E3223">
        <v>0</v>
      </c>
      <c r="F3223">
        <v>0</v>
      </c>
      <c r="G3223">
        <v>0</v>
      </c>
      <c r="H3223">
        <v>0</v>
      </c>
      <c r="I3223">
        <v>12.1</v>
      </c>
      <c r="J3223">
        <v>71.900000000000006</v>
      </c>
      <c r="K3223">
        <v>956.8</v>
      </c>
      <c r="L3223">
        <v>254.6</v>
      </c>
      <c r="M3223">
        <v>0.7</v>
      </c>
    </row>
    <row r="3224" spans="1:13" x14ac:dyDescent="0.2">
      <c r="A3224">
        <v>2019</v>
      </c>
      <c r="B3224">
        <v>5</v>
      </c>
      <c r="C3224">
        <v>15</v>
      </c>
      <c r="D3224">
        <v>4</v>
      </c>
      <c r="E3224">
        <v>0</v>
      </c>
      <c r="F3224">
        <v>0</v>
      </c>
      <c r="G3224">
        <v>0</v>
      </c>
      <c r="H3224">
        <v>0</v>
      </c>
      <c r="I3224">
        <v>11.6</v>
      </c>
      <c r="J3224">
        <v>72.400000000000006</v>
      </c>
      <c r="K3224">
        <v>956.4</v>
      </c>
      <c r="L3224">
        <v>266.7</v>
      </c>
      <c r="M3224">
        <v>0.8</v>
      </c>
    </row>
    <row r="3225" spans="1:13" x14ac:dyDescent="0.2">
      <c r="A3225">
        <v>2019</v>
      </c>
      <c r="B3225">
        <v>5</v>
      </c>
      <c r="C3225">
        <v>15</v>
      </c>
      <c r="D3225">
        <v>5</v>
      </c>
      <c r="E3225">
        <v>0</v>
      </c>
      <c r="F3225">
        <v>0</v>
      </c>
      <c r="G3225">
        <v>0</v>
      </c>
      <c r="H3225">
        <v>0</v>
      </c>
      <c r="I3225">
        <v>11.7</v>
      </c>
      <c r="J3225">
        <v>73.400000000000006</v>
      </c>
      <c r="K3225">
        <v>956.2</v>
      </c>
      <c r="L3225">
        <v>248.3</v>
      </c>
      <c r="M3225">
        <v>0.6</v>
      </c>
    </row>
    <row r="3226" spans="1:13" x14ac:dyDescent="0.2">
      <c r="A3226">
        <v>2019</v>
      </c>
      <c r="B3226">
        <v>5</v>
      </c>
      <c r="C3226">
        <v>15</v>
      </c>
      <c r="D3226">
        <v>6</v>
      </c>
      <c r="E3226">
        <v>0</v>
      </c>
      <c r="F3226">
        <v>241</v>
      </c>
      <c r="G3226">
        <v>21</v>
      </c>
      <c r="H3226">
        <v>51</v>
      </c>
      <c r="I3226">
        <v>12.9</v>
      </c>
      <c r="J3226">
        <v>65.900000000000006</v>
      </c>
      <c r="K3226">
        <v>956</v>
      </c>
      <c r="L3226">
        <v>244.7</v>
      </c>
      <c r="M3226">
        <v>0.5</v>
      </c>
    </row>
    <row r="3227" spans="1:13" x14ac:dyDescent="0.2">
      <c r="A3227">
        <v>2019</v>
      </c>
      <c r="B3227">
        <v>5</v>
      </c>
      <c r="C3227">
        <v>15</v>
      </c>
      <c r="D3227">
        <v>7</v>
      </c>
      <c r="E3227">
        <v>0</v>
      </c>
      <c r="F3227">
        <v>659</v>
      </c>
      <c r="G3227">
        <v>49</v>
      </c>
      <c r="H3227">
        <v>235</v>
      </c>
      <c r="I3227">
        <v>16.100000000000001</v>
      </c>
      <c r="J3227">
        <v>60.1</v>
      </c>
      <c r="K3227">
        <v>956</v>
      </c>
      <c r="L3227">
        <v>241</v>
      </c>
      <c r="M3227">
        <v>1.2</v>
      </c>
    </row>
    <row r="3228" spans="1:13" x14ac:dyDescent="0.2">
      <c r="A3228">
        <v>2019</v>
      </c>
      <c r="B3228">
        <v>5</v>
      </c>
      <c r="C3228">
        <v>15</v>
      </c>
      <c r="D3228">
        <v>8</v>
      </c>
      <c r="E3228">
        <v>0</v>
      </c>
      <c r="F3228">
        <v>816</v>
      </c>
      <c r="G3228">
        <v>63</v>
      </c>
      <c r="H3228">
        <v>447</v>
      </c>
      <c r="I3228">
        <v>19.100000000000001</v>
      </c>
      <c r="J3228">
        <v>48.8</v>
      </c>
      <c r="K3228">
        <v>956</v>
      </c>
      <c r="L3228">
        <v>246.5</v>
      </c>
      <c r="M3228">
        <v>1.4</v>
      </c>
    </row>
    <row r="3229" spans="1:13" x14ac:dyDescent="0.2">
      <c r="A3229">
        <v>2019</v>
      </c>
      <c r="B3229">
        <v>5</v>
      </c>
      <c r="C3229">
        <v>15</v>
      </c>
      <c r="D3229">
        <v>9</v>
      </c>
      <c r="E3229">
        <v>0</v>
      </c>
      <c r="F3229">
        <v>892</v>
      </c>
      <c r="G3229">
        <v>72</v>
      </c>
      <c r="H3229">
        <v>646</v>
      </c>
      <c r="I3229">
        <v>22.2</v>
      </c>
      <c r="J3229">
        <v>38.700000000000003</v>
      </c>
      <c r="K3229">
        <v>955.8</v>
      </c>
      <c r="L3229">
        <v>244.4</v>
      </c>
      <c r="M3229">
        <v>1.7</v>
      </c>
    </row>
    <row r="3230" spans="1:13" x14ac:dyDescent="0.2">
      <c r="A3230">
        <v>2019</v>
      </c>
      <c r="B3230">
        <v>5</v>
      </c>
      <c r="C3230">
        <v>15</v>
      </c>
      <c r="D3230">
        <v>10</v>
      </c>
      <c r="E3230">
        <v>0</v>
      </c>
      <c r="F3230">
        <v>914</v>
      </c>
      <c r="G3230">
        <v>88</v>
      </c>
      <c r="H3230">
        <v>807</v>
      </c>
      <c r="I3230">
        <v>24.1</v>
      </c>
      <c r="J3230">
        <v>34.4</v>
      </c>
      <c r="K3230">
        <v>955.5</v>
      </c>
      <c r="L3230">
        <v>237.4</v>
      </c>
      <c r="M3230">
        <v>3.1</v>
      </c>
    </row>
    <row r="3231" spans="1:13" x14ac:dyDescent="0.2">
      <c r="A3231">
        <v>2019</v>
      </c>
      <c r="B3231">
        <v>5</v>
      </c>
      <c r="C3231">
        <v>15</v>
      </c>
      <c r="D3231">
        <v>11</v>
      </c>
      <c r="E3231">
        <v>0</v>
      </c>
      <c r="F3231">
        <v>887</v>
      </c>
      <c r="G3231">
        <v>130</v>
      </c>
      <c r="H3231">
        <v>921</v>
      </c>
      <c r="I3231">
        <v>26.3</v>
      </c>
      <c r="J3231">
        <v>31.1</v>
      </c>
      <c r="K3231">
        <v>955.2</v>
      </c>
      <c r="L3231">
        <v>238</v>
      </c>
      <c r="M3231">
        <v>4</v>
      </c>
    </row>
    <row r="3232" spans="1:13" x14ac:dyDescent="0.2">
      <c r="A3232">
        <v>2019</v>
      </c>
      <c r="B3232">
        <v>5</v>
      </c>
      <c r="C3232">
        <v>15</v>
      </c>
      <c r="D3232">
        <v>12</v>
      </c>
      <c r="E3232">
        <v>0</v>
      </c>
      <c r="F3232">
        <v>897</v>
      </c>
      <c r="G3232">
        <v>126</v>
      </c>
      <c r="H3232">
        <v>978</v>
      </c>
      <c r="I3232">
        <v>28.8</v>
      </c>
      <c r="J3232">
        <v>27.6</v>
      </c>
      <c r="K3232">
        <v>954.5</v>
      </c>
      <c r="L3232">
        <v>247.8</v>
      </c>
      <c r="M3232">
        <v>4</v>
      </c>
    </row>
    <row r="3233" spans="1:13" x14ac:dyDescent="0.2">
      <c r="A3233">
        <v>2019</v>
      </c>
      <c r="B3233">
        <v>5</v>
      </c>
      <c r="C3233">
        <v>15</v>
      </c>
      <c r="D3233">
        <v>13</v>
      </c>
      <c r="E3233">
        <v>0</v>
      </c>
      <c r="F3233">
        <v>951</v>
      </c>
      <c r="G3233">
        <v>92</v>
      </c>
      <c r="H3233">
        <v>999</v>
      </c>
      <c r="I3233">
        <v>31.3</v>
      </c>
      <c r="J3233">
        <v>22.4</v>
      </c>
      <c r="K3233">
        <v>953.9</v>
      </c>
      <c r="L3233">
        <v>235.9</v>
      </c>
      <c r="M3233">
        <v>5.8</v>
      </c>
    </row>
    <row r="3234" spans="1:13" x14ac:dyDescent="0.2">
      <c r="A3234">
        <v>2019</v>
      </c>
      <c r="B3234">
        <v>5</v>
      </c>
      <c r="C3234">
        <v>15</v>
      </c>
      <c r="D3234">
        <v>14</v>
      </c>
      <c r="E3234">
        <v>0</v>
      </c>
      <c r="F3234">
        <v>948</v>
      </c>
      <c r="G3234">
        <v>86</v>
      </c>
      <c r="H3234">
        <v>947</v>
      </c>
      <c r="I3234">
        <v>32.4</v>
      </c>
      <c r="J3234">
        <v>19</v>
      </c>
      <c r="K3234">
        <v>953.5</v>
      </c>
      <c r="L3234">
        <v>241.5</v>
      </c>
      <c r="M3234">
        <v>6.7</v>
      </c>
    </row>
    <row r="3235" spans="1:13" x14ac:dyDescent="0.2">
      <c r="A3235">
        <v>2019</v>
      </c>
      <c r="B3235">
        <v>5</v>
      </c>
      <c r="C3235">
        <v>15</v>
      </c>
      <c r="D3235">
        <v>15</v>
      </c>
      <c r="E3235">
        <v>0</v>
      </c>
      <c r="F3235">
        <v>936</v>
      </c>
      <c r="G3235">
        <v>79</v>
      </c>
      <c r="H3235">
        <v>842</v>
      </c>
      <c r="I3235">
        <v>32.5</v>
      </c>
      <c r="J3235">
        <v>15.9</v>
      </c>
      <c r="K3235">
        <v>953</v>
      </c>
      <c r="L3235">
        <v>237.4</v>
      </c>
      <c r="M3235">
        <v>7.5</v>
      </c>
    </row>
    <row r="3236" spans="1:13" x14ac:dyDescent="0.2">
      <c r="A3236">
        <v>2019</v>
      </c>
      <c r="B3236">
        <v>5</v>
      </c>
      <c r="C3236">
        <v>15</v>
      </c>
      <c r="D3236">
        <v>16</v>
      </c>
      <c r="E3236">
        <v>0</v>
      </c>
      <c r="F3236">
        <v>905</v>
      </c>
      <c r="G3236">
        <v>70</v>
      </c>
      <c r="H3236">
        <v>685</v>
      </c>
      <c r="I3236">
        <v>32.4</v>
      </c>
      <c r="J3236">
        <v>14.9</v>
      </c>
      <c r="K3236">
        <v>952.5</v>
      </c>
      <c r="L3236">
        <v>254.6</v>
      </c>
      <c r="M3236">
        <v>7</v>
      </c>
    </row>
    <row r="3237" spans="1:13" x14ac:dyDescent="0.2">
      <c r="A3237">
        <v>2019</v>
      </c>
      <c r="B3237">
        <v>5</v>
      </c>
      <c r="C3237">
        <v>15</v>
      </c>
      <c r="D3237">
        <v>17</v>
      </c>
      <c r="E3237">
        <v>0</v>
      </c>
      <c r="F3237">
        <v>809</v>
      </c>
      <c r="G3237">
        <v>68</v>
      </c>
      <c r="H3237">
        <v>481</v>
      </c>
      <c r="I3237">
        <v>32</v>
      </c>
      <c r="J3237">
        <v>17.7</v>
      </c>
      <c r="K3237">
        <v>952.4</v>
      </c>
      <c r="L3237">
        <v>256.89999999999998</v>
      </c>
      <c r="M3237">
        <v>5.5</v>
      </c>
    </row>
    <row r="3238" spans="1:13" x14ac:dyDescent="0.2">
      <c r="A3238">
        <v>2019</v>
      </c>
      <c r="B3238">
        <v>5</v>
      </c>
      <c r="C3238">
        <v>15</v>
      </c>
      <c r="D3238">
        <v>18</v>
      </c>
      <c r="E3238">
        <v>0</v>
      </c>
      <c r="F3238">
        <v>640</v>
      </c>
      <c r="G3238">
        <v>70</v>
      </c>
      <c r="H3238">
        <v>281</v>
      </c>
      <c r="I3238">
        <v>28.6</v>
      </c>
      <c r="J3238">
        <v>29</v>
      </c>
      <c r="K3238">
        <v>952.8</v>
      </c>
      <c r="L3238">
        <v>232.1</v>
      </c>
      <c r="M3238">
        <v>4.5999999999999996</v>
      </c>
    </row>
    <row r="3239" spans="1:13" x14ac:dyDescent="0.2">
      <c r="A3239">
        <v>2019</v>
      </c>
      <c r="B3239">
        <v>5</v>
      </c>
      <c r="C3239">
        <v>15</v>
      </c>
      <c r="D3239">
        <v>19</v>
      </c>
      <c r="E3239">
        <v>0</v>
      </c>
      <c r="F3239">
        <v>328</v>
      </c>
      <c r="G3239">
        <v>48</v>
      </c>
      <c r="H3239">
        <v>97</v>
      </c>
      <c r="I3239">
        <v>24.9</v>
      </c>
      <c r="J3239">
        <v>38.700000000000003</v>
      </c>
      <c r="K3239">
        <v>953.1</v>
      </c>
      <c r="L3239">
        <v>248</v>
      </c>
      <c r="M3239">
        <v>3</v>
      </c>
    </row>
    <row r="3240" spans="1:13" x14ac:dyDescent="0.2">
      <c r="A3240">
        <v>2019</v>
      </c>
      <c r="B3240">
        <v>5</v>
      </c>
      <c r="C3240">
        <v>15</v>
      </c>
      <c r="D3240">
        <v>20</v>
      </c>
      <c r="E3240">
        <v>0</v>
      </c>
      <c r="F3240">
        <v>0</v>
      </c>
      <c r="G3240">
        <v>1</v>
      </c>
      <c r="H3240">
        <v>1</v>
      </c>
      <c r="I3240">
        <v>22.1</v>
      </c>
      <c r="J3240">
        <v>46.7</v>
      </c>
      <c r="K3240">
        <v>953.4</v>
      </c>
      <c r="L3240">
        <v>252.1</v>
      </c>
      <c r="M3240">
        <v>2.1</v>
      </c>
    </row>
    <row r="3241" spans="1:13" x14ac:dyDescent="0.2">
      <c r="A3241">
        <v>2019</v>
      </c>
      <c r="B3241">
        <v>5</v>
      </c>
      <c r="C3241">
        <v>15</v>
      </c>
      <c r="D3241">
        <v>21</v>
      </c>
      <c r="E3241">
        <v>0</v>
      </c>
      <c r="F3241">
        <v>0</v>
      </c>
      <c r="G3241">
        <v>0</v>
      </c>
      <c r="H3241">
        <v>0</v>
      </c>
      <c r="I3241">
        <v>21.9</v>
      </c>
      <c r="J3241">
        <v>45.9</v>
      </c>
      <c r="K3241">
        <v>954</v>
      </c>
      <c r="L3241">
        <v>187.7</v>
      </c>
      <c r="M3241">
        <v>1.4</v>
      </c>
    </row>
    <row r="3242" spans="1:13" x14ac:dyDescent="0.2">
      <c r="A3242">
        <v>2019</v>
      </c>
      <c r="B3242">
        <v>5</v>
      </c>
      <c r="C3242">
        <v>15</v>
      </c>
      <c r="D3242">
        <v>22</v>
      </c>
      <c r="E3242">
        <v>0</v>
      </c>
      <c r="F3242">
        <v>0</v>
      </c>
      <c r="G3242">
        <v>0</v>
      </c>
      <c r="H3242">
        <v>0</v>
      </c>
      <c r="I3242">
        <v>20.7</v>
      </c>
      <c r="J3242">
        <v>56.3</v>
      </c>
      <c r="K3242">
        <v>954.7</v>
      </c>
      <c r="L3242">
        <v>97.4</v>
      </c>
      <c r="M3242">
        <v>5.8</v>
      </c>
    </row>
    <row r="3243" spans="1:13" x14ac:dyDescent="0.2">
      <c r="A3243">
        <v>2019</v>
      </c>
      <c r="B3243">
        <v>5</v>
      </c>
      <c r="C3243">
        <v>15</v>
      </c>
      <c r="D3243">
        <v>23</v>
      </c>
      <c r="E3243">
        <v>0</v>
      </c>
      <c r="F3243">
        <v>0</v>
      </c>
      <c r="G3243">
        <v>0</v>
      </c>
      <c r="H3243">
        <v>0</v>
      </c>
      <c r="I3243">
        <v>17.399999999999999</v>
      </c>
      <c r="J3243">
        <v>77.3</v>
      </c>
      <c r="K3243">
        <v>955.4</v>
      </c>
      <c r="L3243">
        <v>104.4</v>
      </c>
      <c r="M3243">
        <v>6.8</v>
      </c>
    </row>
    <row r="3244" spans="1:13" x14ac:dyDescent="0.2">
      <c r="A3244">
        <v>2019</v>
      </c>
      <c r="B3244">
        <v>5</v>
      </c>
      <c r="C3244">
        <v>16</v>
      </c>
      <c r="D3244">
        <v>0</v>
      </c>
      <c r="E3244">
        <v>0</v>
      </c>
      <c r="F3244">
        <v>0</v>
      </c>
      <c r="G3244">
        <v>0</v>
      </c>
      <c r="H3244">
        <v>0</v>
      </c>
      <c r="I3244">
        <v>16.100000000000001</v>
      </c>
      <c r="J3244">
        <v>86.7</v>
      </c>
      <c r="K3244">
        <v>955.7</v>
      </c>
      <c r="L3244">
        <v>88.7</v>
      </c>
      <c r="M3244">
        <v>6.2</v>
      </c>
    </row>
    <row r="3245" spans="1:13" x14ac:dyDescent="0.2">
      <c r="A3245">
        <v>2019</v>
      </c>
      <c r="B3245">
        <v>5</v>
      </c>
      <c r="C3245">
        <v>16</v>
      </c>
      <c r="D3245">
        <v>1</v>
      </c>
      <c r="E3245">
        <v>0</v>
      </c>
      <c r="F3245">
        <v>0</v>
      </c>
      <c r="G3245">
        <v>0</v>
      </c>
      <c r="H3245">
        <v>0</v>
      </c>
      <c r="I3245">
        <v>15.8</v>
      </c>
      <c r="J3245">
        <v>86.3</v>
      </c>
      <c r="K3245">
        <v>955.6</v>
      </c>
      <c r="L3245">
        <v>83.4</v>
      </c>
      <c r="M3245">
        <v>5.2</v>
      </c>
    </row>
    <row r="3246" spans="1:13" x14ac:dyDescent="0.2">
      <c r="A3246">
        <v>2019</v>
      </c>
      <c r="B3246">
        <v>5</v>
      </c>
      <c r="C3246">
        <v>16</v>
      </c>
      <c r="D3246">
        <v>2</v>
      </c>
      <c r="E3246">
        <v>0</v>
      </c>
      <c r="F3246">
        <v>0</v>
      </c>
      <c r="G3246">
        <v>0</v>
      </c>
      <c r="H3246">
        <v>0</v>
      </c>
      <c r="I3246">
        <v>15.1</v>
      </c>
      <c r="J3246">
        <v>85.9</v>
      </c>
      <c r="K3246">
        <v>955.4</v>
      </c>
      <c r="L3246">
        <v>79.5</v>
      </c>
      <c r="M3246">
        <v>4.0999999999999996</v>
      </c>
    </row>
    <row r="3247" spans="1:13" x14ac:dyDescent="0.2">
      <c r="A3247">
        <v>2019</v>
      </c>
      <c r="B3247">
        <v>5</v>
      </c>
      <c r="C3247">
        <v>16</v>
      </c>
      <c r="D3247">
        <v>3</v>
      </c>
      <c r="E3247">
        <v>0</v>
      </c>
      <c r="F3247">
        <v>0</v>
      </c>
      <c r="G3247">
        <v>0</v>
      </c>
      <c r="H3247">
        <v>0</v>
      </c>
      <c r="I3247">
        <v>14.6</v>
      </c>
      <c r="J3247">
        <v>87.5</v>
      </c>
      <c r="K3247">
        <v>955.2</v>
      </c>
      <c r="L3247">
        <v>74.8</v>
      </c>
      <c r="M3247">
        <v>3.7</v>
      </c>
    </row>
    <row r="3248" spans="1:13" x14ac:dyDescent="0.2">
      <c r="A3248">
        <v>2019</v>
      </c>
      <c r="B3248">
        <v>5</v>
      </c>
      <c r="C3248">
        <v>16</v>
      </c>
      <c r="D3248">
        <v>4</v>
      </c>
      <c r="E3248">
        <v>0</v>
      </c>
      <c r="F3248">
        <v>0</v>
      </c>
      <c r="G3248">
        <v>0</v>
      </c>
      <c r="H3248">
        <v>0</v>
      </c>
      <c r="I3248">
        <v>14.3</v>
      </c>
      <c r="J3248">
        <v>88.5</v>
      </c>
      <c r="K3248">
        <v>955.1</v>
      </c>
      <c r="L3248">
        <v>74.900000000000006</v>
      </c>
      <c r="M3248">
        <v>3.2</v>
      </c>
    </row>
    <row r="3249" spans="1:13" x14ac:dyDescent="0.2">
      <c r="A3249">
        <v>2019</v>
      </c>
      <c r="B3249">
        <v>5</v>
      </c>
      <c r="C3249">
        <v>16</v>
      </c>
      <c r="D3249">
        <v>5</v>
      </c>
      <c r="E3249">
        <v>0</v>
      </c>
      <c r="F3249">
        <v>0</v>
      </c>
      <c r="G3249">
        <v>0</v>
      </c>
      <c r="H3249">
        <v>0</v>
      </c>
      <c r="I3249">
        <v>14.1</v>
      </c>
      <c r="J3249">
        <v>88.2</v>
      </c>
      <c r="K3249">
        <v>955.2</v>
      </c>
      <c r="L3249">
        <v>74.5</v>
      </c>
      <c r="M3249">
        <v>3.4</v>
      </c>
    </row>
    <row r="3250" spans="1:13" x14ac:dyDescent="0.2">
      <c r="A3250">
        <v>2019</v>
      </c>
      <c r="B3250">
        <v>5</v>
      </c>
      <c r="C3250">
        <v>16</v>
      </c>
      <c r="D3250">
        <v>6</v>
      </c>
      <c r="E3250">
        <v>0</v>
      </c>
      <c r="F3250">
        <v>154</v>
      </c>
      <c r="G3250">
        <v>26</v>
      </c>
      <c r="H3250">
        <v>47</v>
      </c>
      <c r="I3250">
        <v>14.2</v>
      </c>
      <c r="J3250">
        <v>86.8</v>
      </c>
      <c r="K3250">
        <v>955.6</v>
      </c>
      <c r="L3250">
        <v>82.2</v>
      </c>
      <c r="M3250">
        <v>3.9</v>
      </c>
    </row>
    <row r="3251" spans="1:13" x14ac:dyDescent="0.2">
      <c r="A3251">
        <v>2019</v>
      </c>
      <c r="B3251">
        <v>5</v>
      </c>
      <c r="C3251">
        <v>16</v>
      </c>
      <c r="D3251">
        <v>7</v>
      </c>
      <c r="E3251">
        <v>0</v>
      </c>
      <c r="F3251">
        <v>540</v>
      </c>
      <c r="G3251">
        <v>68</v>
      </c>
      <c r="H3251">
        <v>224</v>
      </c>
      <c r="I3251">
        <v>16</v>
      </c>
      <c r="J3251">
        <v>78.3</v>
      </c>
      <c r="K3251">
        <v>955.8</v>
      </c>
      <c r="L3251">
        <v>91.3</v>
      </c>
      <c r="M3251">
        <v>4.3</v>
      </c>
    </row>
    <row r="3252" spans="1:13" x14ac:dyDescent="0.2">
      <c r="A3252">
        <v>2019</v>
      </c>
      <c r="B3252">
        <v>5</v>
      </c>
      <c r="C3252">
        <v>16</v>
      </c>
      <c r="D3252">
        <v>8</v>
      </c>
      <c r="E3252">
        <v>0</v>
      </c>
      <c r="F3252">
        <v>739</v>
      </c>
      <c r="G3252">
        <v>84</v>
      </c>
      <c r="H3252">
        <v>435</v>
      </c>
      <c r="I3252">
        <v>18.100000000000001</v>
      </c>
      <c r="J3252">
        <v>67.2</v>
      </c>
      <c r="K3252">
        <v>955.8</v>
      </c>
      <c r="L3252">
        <v>95.5</v>
      </c>
      <c r="M3252">
        <v>5.0999999999999996</v>
      </c>
    </row>
    <row r="3253" spans="1:13" x14ac:dyDescent="0.2">
      <c r="A3253">
        <v>2019</v>
      </c>
      <c r="B3253">
        <v>5</v>
      </c>
      <c r="C3253">
        <v>16</v>
      </c>
      <c r="D3253">
        <v>9</v>
      </c>
      <c r="E3253">
        <v>0</v>
      </c>
      <c r="F3253">
        <v>848</v>
      </c>
      <c r="G3253">
        <v>88</v>
      </c>
      <c r="H3253">
        <v>636</v>
      </c>
      <c r="I3253">
        <v>19.8</v>
      </c>
      <c r="J3253">
        <v>59.9</v>
      </c>
      <c r="K3253">
        <v>955.5</v>
      </c>
      <c r="L3253">
        <v>106.5</v>
      </c>
      <c r="M3253">
        <v>5.0999999999999996</v>
      </c>
    </row>
    <row r="3254" spans="1:13" x14ac:dyDescent="0.2">
      <c r="A3254">
        <v>2019</v>
      </c>
      <c r="B3254">
        <v>5</v>
      </c>
      <c r="C3254">
        <v>16</v>
      </c>
      <c r="D3254">
        <v>10</v>
      </c>
      <c r="E3254">
        <v>0</v>
      </c>
      <c r="F3254">
        <v>900</v>
      </c>
      <c r="G3254">
        <v>91</v>
      </c>
      <c r="H3254">
        <v>803</v>
      </c>
      <c r="I3254">
        <v>21.7</v>
      </c>
      <c r="J3254">
        <v>54</v>
      </c>
      <c r="K3254">
        <v>955.4</v>
      </c>
      <c r="L3254">
        <v>109</v>
      </c>
      <c r="M3254">
        <v>4.4000000000000004</v>
      </c>
    </row>
    <row r="3255" spans="1:13" x14ac:dyDescent="0.2">
      <c r="A3255">
        <v>2019</v>
      </c>
      <c r="B3255">
        <v>5</v>
      </c>
      <c r="C3255">
        <v>16</v>
      </c>
      <c r="D3255">
        <v>11</v>
      </c>
      <c r="E3255">
        <v>0</v>
      </c>
      <c r="F3255">
        <v>923</v>
      </c>
      <c r="G3255">
        <v>96</v>
      </c>
      <c r="H3255">
        <v>921</v>
      </c>
      <c r="I3255">
        <v>23.7</v>
      </c>
      <c r="J3255">
        <v>47.4</v>
      </c>
      <c r="K3255">
        <v>955.1</v>
      </c>
      <c r="L3255">
        <v>127.1</v>
      </c>
      <c r="M3255">
        <v>2.5</v>
      </c>
    </row>
    <row r="3256" spans="1:13" x14ac:dyDescent="0.2">
      <c r="A3256">
        <v>2019</v>
      </c>
      <c r="B3256">
        <v>5</v>
      </c>
      <c r="C3256">
        <v>16</v>
      </c>
      <c r="D3256">
        <v>12</v>
      </c>
      <c r="E3256">
        <v>0</v>
      </c>
      <c r="F3256">
        <v>926</v>
      </c>
      <c r="G3256">
        <v>101</v>
      </c>
      <c r="H3256">
        <v>983</v>
      </c>
      <c r="I3256">
        <v>26.1</v>
      </c>
      <c r="J3256">
        <v>40.9</v>
      </c>
      <c r="K3256">
        <v>954.4</v>
      </c>
      <c r="L3256">
        <v>151.4</v>
      </c>
      <c r="M3256">
        <v>1.5</v>
      </c>
    </row>
    <row r="3257" spans="1:13" x14ac:dyDescent="0.2">
      <c r="A3257">
        <v>2019</v>
      </c>
      <c r="B3257">
        <v>5</v>
      </c>
      <c r="C3257">
        <v>16</v>
      </c>
      <c r="D3257">
        <v>13</v>
      </c>
      <c r="E3257">
        <v>0</v>
      </c>
      <c r="F3257">
        <v>925</v>
      </c>
      <c r="G3257">
        <v>103</v>
      </c>
      <c r="H3257">
        <v>987</v>
      </c>
      <c r="I3257">
        <v>26.6</v>
      </c>
      <c r="J3257">
        <v>40.6</v>
      </c>
      <c r="K3257">
        <v>953.6</v>
      </c>
      <c r="L3257">
        <v>258.8</v>
      </c>
      <c r="M3257">
        <v>4.5999999999999996</v>
      </c>
    </row>
    <row r="3258" spans="1:13" x14ac:dyDescent="0.2">
      <c r="A3258">
        <v>2019</v>
      </c>
      <c r="B3258">
        <v>5</v>
      </c>
      <c r="C3258">
        <v>16</v>
      </c>
      <c r="D3258">
        <v>14</v>
      </c>
      <c r="E3258">
        <v>0</v>
      </c>
      <c r="F3258">
        <v>907</v>
      </c>
      <c r="G3258">
        <v>106</v>
      </c>
      <c r="H3258">
        <v>932</v>
      </c>
      <c r="I3258">
        <v>26.3</v>
      </c>
      <c r="J3258">
        <v>39.700000000000003</v>
      </c>
      <c r="K3258">
        <v>953</v>
      </c>
      <c r="L3258">
        <v>271.5</v>
      </c>
      <c r="M3258">
        <v>5.4</v>
      </c>
    </row>
    <row r="3259" spans="1:13" x14ac:dyDescent="0.2">
      <c r="A3259">
        <v>2019</v>
      </c>
      <c r="B3259">
        <v>5</v>
      </c>
      <c r="C3259">
        <v>16</v>
      </c>
      <c r="D3259">
        <v>15</v>
      </c>
      <c r="E3259">
        <v>0</v>
      </c>
      <c r="F3259">
        <v>871</v>
      </c>
      <c r="G3259">
        <v>108</v>
      </c>
      <c r="H3259">
        <v>820</v>
      </c>
      <c r="I3259">
        <v>25.2</v>
      </c>
      <c r="J3259">
        <v>42.7</v>
      </c>
      <c r="K3259">
        <v>952.3</v>
      </c>
      <c r="L3259">
        <v>263.8</v>
      </c>
      <c r="M3259">
        <v>6.1</v>
      </c>
    </row>
    <row r="3260" spans="1:13" x14ac:dyDescent="0.2">
      <c r="A3260">
        <v>2019</v>
      </c>
      <c r="B3260">
        <v>5</v>
      </c>
      <c r="C3260">
        <v>16</v>
      </c>
      <c r="D3260">
        <v>16</v>
      </c>
      <c r="E3260">
        <v>0</v>
      </c>
      <c r="F3260">
        <v>830</v>
      </c>
      <c r="G3260">
        <v>98</v>
      </c>
      <c r="H3260">
        <v>663</v>
      </c>
      <c r="I3260">
        <v>23.7</v>
      </c>
      <c r="J3260">
        <v>50.7</v>
      </c>
      <c r="K3260">
        <v>951.7</v>
      </c>
      <c r="L3260">
        <v>259.2</v>
      </c>
      <c r="M3260">
        <v>6.3</v>
      </c>
    </row>
    <row r="3261" spans="1:13" x14ac:dyDescent="0.2">
      <c r="A3261">
        <v>2019</v>
      </c>
      <c r="B3261">
        <v>5</v>
      </c>
      <c r="C3261">
        <v>16</v>
      </c>
      <c r="D3261">
        <v>17</v>
      </c>
      <c r="E3261">
        <v>0</v>
      </c>
      <c r="F3261">
        <v>722</v>
      </c>
      <c r="G3261">
        <v>96</v>
      </c>
      <c r="H3261">
        <v>470</v>
      </c>
      <c r="I3261">
        <v>22</v>
      </c>
      <c r="J3261">
        <v>60.9</v>
      </c>
      <c r="K3261">
        <v>951.5</v>
      </c>
      <c r="L3261">
        <v>257.7</v>
      </c>
      <c r="M3261">
        <v>6.1</v>
      </c>
    </row>
    <row r="3262" spans="1:13" x14ac:dyDescent="0.2">
      <c r="A3262">
        <v>2019</v>
      </c>
      <c r="B3262">
        <v>5</v>
      </c>
      <c r="C3262">
        <v>16</v>
      </c>
      <c r="D3262">
        <v>18</v>
      </c>
      <c r="E3262">
        <v>0</v>
      </c>
      <c r="F3262">
        <v>527</v>
      </c>
      <c r="G3262">
        <v>92</v>
      </c>
      <c r="H3262">
        <v>264</v>
      </c>
      <c r="I3262">
        <v>20.5</v>
      </c>
      <c r="J3262">
        <v>68.3</v>
      </c>
      <c r="K3262">
        <v>951.1</v>
      </c>
      <c r="L3262">
        <v>267</v>
      </c>
      <c r="M3262">
        <v>6</v>
      </c>
    </row>
    <row r="3263" spans="1:13" x14ac:dyDescent="0.2">
      <c r="A3263">
        <v>2019</v>
      </c>
      <c r="B3263">
        <v>5</v>
      </c>
      <c r="C3263">
        <v>16</v>
      </c>
      <c r="D3263">
        <v>19</v>
      </c>
      <c r="E3263">
        <v>0</v>
      </c>
      <c r="F3263">
        <v>178</v>
      </c>
      <c r="G3263">
        <v>35</v>
      </c>
      <c r="H3263">
        <v>62</v>
      </c>
      <c r="I3263">
        <v>18.5</v>
      </c>
      <c r="J3263">
        <v>77.599999999999994</v>
      </c>
      <c r="K3263">
        <v>950.8</v>
      </c>
      <c r="L3263">
        <v>251</v>
      </c>
      <c r="M3263">
        <v>4.9000000000000004</v>
      </c>
    </row>
    <row r="3264" spans="1:13" x14ac:dyDescent="0.2">
      <c r="A3264">
        <v>2019</v>
      </c>
      <c r="B3264">
        <v>5</v>
      </c>
      <c r="C3264">
        <v>16</v>
      </c>
      <c r="D3264">
        <v>20</v>
      </c>
      <c r="E3264">
        <v>0</v>
      </c>
      <c r="F3264">
        <v>0</v>
      </c>
      <c r="G3264">
        <v>1</v>
      </c>
      <c r="H3264">
        <v>1</v>
      </c>
      <c r="I3264">
        <v>17.100000000000001</v>
      </c>
      <c r="J3264">
        <v>84.1</v>
      </c>
      <c r="K3264">
        <v>950.9</v>
      </c>
      <c r="L3264">
        <v>251.1</v>
      </c>
      <c r="M3264">
        <v>3</v>
      </c>
    </row>
    <row r="3265" spans="1:13" x14ac:dyDescent="0.2">
      <c r="A3265">
        <v>2019</v>
      </c>
      <c r="B3265">
        <v>5</v>
      </c>
      <c r="C3265">
        <v>16</v>
      </c>
      <c r="D3265">
        <v>21</v>
      </c>
      <c r="E3265">
        <v>0</v>
      </c>
      <c r="F3265">
        <v>0</v>
      </c>
      <c r="G3265">
        <v>0</v>
      </c>
      <c r="H3265">
        <v>0</v>
      </c>
      <c r="I3265">
        <v>16.399999999999999</v>
      </c>
      <c r="J3265">
        <v>86.8</v>
      </c>
      <c r="K3265">
        <v>950.9</v>
      </c>
      <c r="L3265">
        <v>257.10000000000002</v>
      </c>
      <c r="M3265">
        <v>2.5</v>
      </c>
    </row>
    <row r="3266" spans="1:13" x14ac:dyDescent="0.2">
      <c r="A3266">
        <v>2019</v>
      </c>
      <c r="B3266">
        <v>5</v>
      </c>
      <c r="C3266">
        <v>16</v>
      </c>
      <c r="D3266">
        <v>22</v>
      </c>
      <c r="E3266">
        <v>0</v>
      </c>
      <c r="F3266">
        <v>0</v>
      </c>
      <c r="G3266">
        <v>0</v>
      </c>
      <c r="H3266">
        <v>0</v>
      </c>
      <c r="I3266">
        <v>15.7</v>
      </c>
      <c r="J3266">
        <v>88.6</v>
      </c>
      <c r="K3266">
        <v>950.8</v>
      </c>
      <c r="L3266">
        <v>234.6</v>
      </c>
      <c r="M3266">
        <v>1.7</v>
      </c>
    </row>
    <row r="3267" spans="1:13" x14ac:dyDescent="0.2">
      <c r="A3267">
        <v>2019</v>
      </c>
      <c r="B3267">
        <v>5</v>
      </c>
      <c r="C3267">
        <v>16</v>
      </c>
      <c r="D3267">
        <v>23</v>
      </c>
      <c r="E3267">
        <v>0</v>
      </c>
      <c r="F3267">
        <v>0</v>
      </c>
      <c r="G3267">
        <v>0</v>
      </c>
      <c r="H3267">
        <v>0</v>
      </c>
      <c r="I3267">
        <v>14.8</v>
      </c>
      <c r="J3267">
        <v>91.2</v>
      </c>
      <c r="K3267">
        <v>950.1</v>
      </c>
      <c r="L3267">
        <v>211.7</v>
      </c>
      <c r="M3267">
        <v>0.7</v>
      </c>
    </row>
    <row r="3268" spans="1:13" x14ac:dyDescent="0.2">
      <c r="A3268">
        <v>2019</v>
      </c>
      <c r="B3268">
        <v>5</v>
      </c>
      <c r="C3268">
        <v>17</v>
      </c>
      <c r="D3268">
        <v>0</v>
      </c>
      <c r="E3268">
        <v>0</v>
      </c>
      <c r="F3268">
        <v>0</v>
      </c>
      <c r="G3268">
        <v>0</v>
      </c>
      <c r="H3268">
        <v>0</v>
      </c>
      <c r="I3268">
        <v>17.2</v>
      </c>
      <c r="J3268">
        <v>73.900000000000006</v>
      </c>
      <c r="K3268">
        <v>949.4</v>
      </c>
      <c r="L3268">
        <v>145.9</v>
      </c>
      <c r="M3268">
        <v>2.4</v>
      </c>
    </row>
    <row r="3269" spans="1:13" x14ac:dyDescent="0.2">
      <c r="A3269">
        <v>2019</v>
      </c>
      <c r="B3269">
        <v>5</v>
      </c>
      <c r="C3269">
        <v>17</v>
      </c>
      <c r="D3269">
        <v>1</v>
      </c>
      <c r="E3269">
        <v>0</v>
      </c>
      <c r="F3269">
        <v>0</v>
      </c>
      <c r="G3269">
        <v>0</v>
      </c>
      <c r="H3269">
        <v>0</v>
      </c>
      <c r="I3269">
        <v>21.4</v>
      </c>
      <c r="J3269">
        <v>42.4</v>
      </c>
      <c r="K3269">
        <v>948.6</v>
      </c>
      <c r="L3269">
        <v>252.6</v>
      </c>
      <c r="M3269">
        <v>4.3</v>
      </c>
    </row>
    <row r="3270" spans="1:13" x14ac:dyDescent="0.2">
      <c r="A3270">
        <v>2019</v>
      </c>
      <c r="B3270">
        <v>5</v>
      </c>
      <c r="C3270">
        <v>17</v>
      </c>
      <c r="D3270">
        <v>2</v>
      </c>
      <c r="E3270">
        <v>0</v>
      </c>
      <c r="F3270">
        <v>0</v>
      </c>
      <c r="G3270">
        <v>0</v>
      </c>
      <c r="H3270">
        <v>0</v>
      </c>
      <c r="I3270">
        <v>22.6</v>
      </c>
      <c r="J3270">
        <v>28.1</v>
      </c>
      <c r="K3270">
        <v>947.7</v>
      </c>
      <c r="L3270">
        <v>288.39999999999998</v>
      </c>
      <c r="M3270">
        <v>9</v>
      </c>
    </row>
    <row r="3271" spans="1:13" x14ac:dyDescent="0.2">
      <c r="A3271">
        <v>2019</v>
      </c>
      <c r="B3271">
        <v>5</v>
      </c>
      <c r="C3271">
        <v>17</v>
      </c>
      <c r="D3271">
        <v>3</v>
      </c>
      <c r="E3271">
        <v>0</v>
      </c>
      <c r="F3271">
        <v>0</v>
      </c>
      <c r="G3271">
        <v>0</v>
      </c>
      <c r="H3271">
        <v>0</v>
      </c>
      <c r="I3271">
        <v>21.6</v>
      </c>
      <c r="J3271">
        <v>26.6</v>
      </c>
      <c r="K3271">
        <v>947.7</v>
      </c>
      <c r="L3271">
        <v>286.39999999999998</v>
      </c>
      <c r="M3271">
        <v>9.6999999999999993</v>
      </c>
    </row>
    <row r="3272" spans="1:13" x14ac:dyDescent="0.2">
      <c r="A3272">
        <v>2019</v>
      </c>
      <c r="B3272">
        <v>5</v>
      </c>
      <c r="C3272">
        <v>17</v>
      </c>
      <c r="D3272">
        <v>4</v>
      </c>
      <c r="E3272">
        <v>0</v>
      </c>
      <c r="F3272">
        <v>0</v>
      </c>
      <c r="G3272">
        <v>0</v>
      </c>
      <c r="H3272">
        <v>0</v>
      </c>
      <c r="I3272">
        <v>20.100000000000001</v>
      </c>
      <c r="J3272">
        <v>23.4</v>
      </c>
      <c r="K3272">
        <v>947.8</v>
      </c>
      <c r="L3272">
        <v>260.2</v>
      </c>
      <c r="M3272">
        <v>6.9</v>
      </c>
    </row>
    <row r="3273" spans="1:13" x14ac:dyDescent="0.2">
      <c r="A3273">
        <v>2019</v>
      </c>
      <c r="B3273">
        <v>5</v>
      </c>
      <c r="C3273">
        <v>17</v>
      </c>
      <c r="D3273">
        <v>5</v>
      </c>
      <c r="E3273">
        <v>0</v>
      </c>
      <c r="F3273">
        <v>0</v>
      </c>
      <c r="G3273">
        <v>0</v>
      </c>
      <c r="H3273">
        <v>0</v>
      </c>
      <c r="I3273">
        <v>19.600000000000001</v>
      </c>
      <c r="J3273">
        <v>14.3</v>
      </c>
      <c r="K3273">
        <v>948.3</v>
      </c>
      <c r="L3273">
        <v>218.7</v>
      </c>
      <c r="M3273">
        <v>4.4000000000000004</v>
      </c>
    </row>
    <row r="3274" spans="1:13" x14ac:dyDescent="0.2">
      <c r="A3274">
        <v>2019</v>
      </c>
      <c r="B3274">
        <v>5</v>
      </c>
      <c r="C3274">
        <v>17</v>
      </c>
      <c r="D3274">
        <v>6</v>
      </c>
      <c r="E3274">
        <v>0</v>
      </c>
      <c r="F3274">
        <v>101</v>
      </c>
      <c r="G3274">
        <v>43</v>
      </c>
      <c r="H3274">
        <v>55</v>
      </c>
      <c r="I3274">
        <v>18.5</v>
      </c>
      <c r="J3274">
        <v>14.6</v>
      </c>
      <c r="K3274">
        <v>949.3</v>
      </c>
      <c r="L3274">
        <v>266.7</v>
      </c>
      <c r="M3274">
        <v>9.6999999999999993</v>
      </c>
    </row>
    <row r="3275" spans="1:13" x14ac:dyDescent="0.2">
      <c r="A3275">
        <v>2019</v>
      </c>
      <c r="B3275">
        <v>5</v>
      </c>
      <c r="C3275">
        <v>17</v>
      </c>
      <c r="D3275">
        <v>7</v>
      </c>
      <c r="E3275">
        <v>0</v>
      </c>
      <c r="F3275">
        <v>20</v>
      </c>
      <c r="G3275">
        <v>135</v>
      </c>
      <c r="H3275">
        <v>141</v>
      </c>
      <c r="I3275">
        <v>17.7</v>
      </c>
      <c r="J3275">
        <v>19.3</v>
      </c>
      <c r="K3275">
        <v>950</v>
      </c>
      <c r="L3275">
        <v>258.39999999999998</v>
      </c>
      <c r="M3275">
        <v>11.6</v>
      </c>
    </row>
    <row r="3276" spans="1:13" x14ac:dyDescent="0.2">
      <c r="A3276">
        <v>2019</v>
      </c>
      <c r="B3276">
        <v>5</v>
      </c>
      <c r="C3276">
        <v>17</v>
      </c>
      <c r="D3276">
        <v>8</v>
      </c>
      <c r="E3276">
        <v>0</v>
      </c>
      <c r="F3276">
        <v>74</v>
      </c>
      <c r="G3276">
        <v>248</v>
      </c>
      <c r="H3276">
        <v>291</v>
      </c>
      <c r="I3276">
        <v>18.100000000000001</v>
      </c>
      <c r="J3276">
        <v>21.4</v>
      </c>
      <c r="K3276">
        <v>950.6</v>
      </c>
      <c r="L3276">
        <v>255.3</v>
      </c>
      <c r="M3276">
        <v>9.8000000000000007</v>
      </c>
    </row>
    <row r="3277" spans="1:13" x14ac:dyDescent="0.2">
      <c r="A3277">
        <v>2019</v>
      </c>
      <c r="B3277">
        <v>5</v>
      </c>
      <c r="C3277">
        <v>17</v>
      </c>
      <c r="D3277">
        <v>9</v>
      </c>
      <c r="E3277">
        <v>0</v>
      </c>
      <c r="F3277">
        <v>342</v>
      </c>
      <c r="G3277">
        <v>346</v>
      </c>
      <c r="H3277">
        <v>582</v>
      </c>
      <c r="I3277">
        <v>20.5</v>
      </c>
      <c r="J3277">
        <v>17.100000000000001</v>
      </c>
      <c r="K3277">
        <v>950.7</v>
      </c>
      <c r="L3277">
        <v>258.39999999999998</v>
      </c>
      <c r="M3277">
        <v>8.8000000000000007</v>
      </c>
    </row>
    <row r="3278" spans="1:13" x14ac:dyDescent="0.2">
      <c r="A3278">
        <v>2019</v>
      </c>
      <c r="B3278">
        <v>5</v>
      </c>
      <c r="C3278">
        <v>17</v>
      </c>
      <c r="D3278">
        <v>10</v>
      </c>
      <c r="E3278">
        <v>0</v>
      </c>
      <c r="F3278">
        <v>426</v>
      </c>
      <c r="G3278">
        <v>407</v>
      </c>
      <c r="H3278">
        <v>753</v>
      </c>
      <c r="I3278">
        <v>23.2</v>
      </c>
      <c r="J3278">
        <v>8</v>
      </c>
      <c r="K3278">
        <v>950.5</v>
      </c>
      <c r="L3278">
        <v>277.5</v>
      </c>
      <c r="M3278">
        <v>10.9</v>
      </c>
    </row>
    <row r="3279" spans="1:13" x14ac:dyDescent="0.2">
      <c r="A3279">
        <v>2019</v>
      </c>
      <c r="B3279">
        <v>5</v>
      </c>
      <c r="C3279">
        <v>17</v>
      </c>
      <c r="D3279">
        <v>11</v>
      </c>
      <c r="E3279">
        <v>0</v>
      </c>
      <c r="F3279">
        <v>281</v>
      </c>
      <c r="G3279">
        <v>453</v>
      </c>
      <c r="H3279">
        <v>717</v>
      </c>
      <c r="I3279">
        <v>24.2</v>
      </c>
      <c r="J3279">
        <v>4.8</v>
      </c>
      <c r="K3279">
        <v>950.8</v>
      </c>
      <c r="L3279">
        <v>281.2</v>
      </c>
      <c r="M3279">
        <v>11.6</v>
      </c>
    </row>
    <row r="3280" spans="1:13" x14ac:dyDescent="0.2">
      <c r="A3280">
        <v>2019</v>
      </c>
      <c r="B3280">
        <v>5</v>
      </c>
      <c r="C3280">
        <v>17</v>
      </c>
      <c r="D3280">
        <v>12</v>
      </c>
      <c r="E3280">
        <v>0</v>
      </c>
      <c r="F3280">
        <v>176</v>
      </c>
      <c r="G3280">
        <v>495</v>
      </c>
      <c r="H3280">
        <v>678</v>
      </c>
      <c r="I3280">
        <v>25.2</v>
      </c>
      <c r="J3280">
        <v>5.5</v>
      </c>
      <c r="K3280">
        <v>950.6</v>
      </c>
      <c r="L3280">
        <v>300.7</v>
      </c>
      <c r="M3280">
        <v>10</v>
      </c>
    </row>
    <row r="3281" spans="1:13" x14ac:dyDescent="0.2">
      <c r="A3281">
        <v>2019</v>
      </c>
      <c r="B3281">
        <v>5</v>
      </c>
      <c r="C3281">
        <v>17</v>
      </c>
      <c r="D3281">
        <v>13</v>
      </c>
      <c r="E3281">
        <v>0</v>
      </c>
      <c r="F3281">
        <v>658</v>
      </c>
      <c r="G3281">
        <v>395</v>
      </c>
      <c r="H3281">
        <v>1037</v>
      </c>
      <c r="I3281">
        <v>26.1</v>
      </c>
      <c r="J3281">
        <v>17</v>
      </c>
      <c r="K3281">
        <v>950.9</v>
      </c>
      <c r="L3281">
        <v>178.8</v>
      </c>
      <c r="M3281">
        <v>5.2</v>
      </c>
    </row>
    <row r="3282" spans="1:13" x14ac:dyDescent="0.2">
      <c r="A3282">
        <v>2019</v>
      </c>
      <c r="B3282">
        <v>5</v>
      </c>
      <c r="C3282">
        <v>17</v>
      </c>
      <c r="D3282">
        <v>14</v>
      </c>
      <c r="E3282">
        <v>0</v>
      </c>
      <c r="F3282">
        <v>262</v>
      </c>
      <c r="G3282">
        <v>467</v>
      </c>
      <c r="H3282">
        <v>717</v>
      </c>
      <c r="I3282">
        <v>24.8</v>
      </c>
      <c r="J3282">
        <v>27.8</v>
      </c>
      <c r="K3282">
        <v>951</v>
      </c>
      <c r="L3282">
        <v>95.6</v>
      </c>
      <c r="M3282">
        <v>4.5999999999999996</v>
      </c>
    </row>
    <row r="3283" spans="1:13" x14ac:dyDescent="0.2">
      <c r="A3283">
        <v>2019</v>
      </c>
      <c r="B3283">
        <v>5</v>
      </c>
      <c r="C3283">
        <v>17</v>
      </c>
      <c r="D3283">
        <v>15</v>
      </c>
      <c r="E3283">
        <v>0</v>
      </c>
      <c r="F3283">
        <v>88</v>
      </c>
      <c r="G3283">
        <v>393</v>
      </c>
      <c r="H3283">
        <v>475</v>
      </c>
      <c r="I3283">
        <v>25.2</v>
      </c>
      <c r="J3283">
        <v>17.600000000000001</v>
      </c>
      <c r="K3283">
        <v>950.9</v>
      </c>
      <c r="L3283">
        <v>243.3</v>
      </c>
      <c r="M3283">
        <v>3.7</v>
      </c>
    </row>
    <row r="3284" spans="1:13" x14ac:dyDescent="0.2">
      <c r="A3284">
        <v>2019</v>
      </c>
      <c r="B3284">
        <v>5</v>
      </c>
      <c r="C3284">
        <v>17</v>
      </c>
      <c r="D3284">
        <v>16</v>
      </c>
      <c r="E3284">
        <v>0</v>
      </c>
      <c r="F3284">
        <v>6</v>
      </c>
      <c r="G3284">
        <v>222</v>
      </c>
      <c r="H3284">
        <v>229</v>
      </c>
      <c r="I3284">
        <v>23.5</v>
      </c>
      <c r="J3284">
        <v>16.5</v>
      </c>
      <c r="K3284">
        <v>951.3</v>
      </c>
      <c r="L3284">
        <v>326.10000000000002</v>
      </c>
      <c r="M3284">
        <v>4.5</v>
      </c>
    </row>
    <row r="3285" spans="1:13" x14ac:dyDescent="0.2">
      <c r="A3285">
        <v>2019</v>
      </c>
      <c r="B3285">
        <v>5</v>
      </c>
      <c r="C3285">
        <v>17</v>
      </c>
      <c r="D3285">
        <v>17</v>
      </c>
      <c r="E3285">
        <v>0</v>
      </c>
      <c r="F3285">
        <v>2</v>
      </c>
      <c r="G3285">
        <v>184</v>
      </c>
      <c r="H3285">
        <v>187</v>
      </c>
      <c r="I3285">
        <v>22</v>
      </c>
      <c r="J3285">
        <v>21.7</v>
      </c>
      <c r="K3285">
        <v>951.7</v>
      </c>
      <c r="L3285">
        <v>285.10000000000002</v>
      </c>
      <c r="M3285">
        <v>3.7</v>
      </c>
    </row>
    <row r="3286" spans="1:13" x14ac:dyDescent="0.2">
      <c r="A3286">
        <v>2019</v>
      </c>
      <c r="B3286">
        <v>5</v>
      </c>
      <c r="C3286">
        <v>17</v>
      </c>
      <c r="D3286">
        <v>18</v>
      </c>
      <c r="E3286">
        <v>0</v>
      </c>
      <c r="F3286">
        <v>298</v>
      </c>
      <c r="G3286">
        <v>109</v>
      </c>
      <c r="H3286">
        <v>205</v>
      </c>
      <c r="I3286">
        <v>22.5</v>
      </c>
      <c r="J3286">
        <v>18.7</v>
      </c>
      <c r="K3286">
        <v>951.6</v>
      </c>
      <c r="L3286">
        <v>268</v>
      </c>
      <c r="M3286">
        <v>2.5</v>
      </c>
    </row>
    <row r="3287" spans="1:13" x14ac:dyDescent="0.2">
      <c r="A3287">
        <v>2019</v>
      </c>
      <c r="B3287">
        <v>5</v>
      </c>
      <c r="C3287">
        <v>17</v>
      </c>
      <c r="D3287">
        <v>19</v>
      </c>
      <c r="E3287">
        <v>0</v>
      </c>
      <c r="F3287">
        <v>64</v>
      </c>
      <c r="G3287">
        <v>41</v>
      </c>
      <c r="H3287">
        <v>48</v>
      </c>
      <c r="I3287">
        <v>20.9</v>
      </c>
      <c r="J3287">
        <v>23.3</v>
      </c>
      <c r="K3287">
        <v>952.1</v>
      </c>
      <c r="L3287">
        <v>266</v>
      </c>
      <c r="M3287">
        <v>4.0999999999999996</v>
      </c>
    </row>
    <row r="3288" spans="1:13" x14ac:dyDescent="0.2">
      <c r="A3288">
        <v>2019</v>
      </c>
      <c r="B3288">
        <v>5</v>
      </c>
      <c r="C3288">
        <v>17</v>
      </c>
      <c r="D3288">
        <v>20</v>
      </c>
      <c r="E3288">
        <v>0</v>
      </c>
      <c r="F3288">
        <v>0</v>
      </c>
      <c r="G3288">
        <v>2</v>
      </c>
      <c r="H3288">
        <v>2</v>
      </c>
      <c r="I3288">
        <v>19.600000000000001</v>
      </c>
      <c r="J3288">
        <v>24.9</v>
      </c>
      <c r="K3288">
        <v>952.8</v>
      </c>
      <c r="L3288">
        <v>284.60000000000002</v>
      </c>
      <c r="M3288">
        <v>3</v>
      </c>
    </row>
    <row r="3289" spans="1:13" x14ac:dyDescent="0.2">
      <c r="A3289">
        <v>2019</v>
      </c>
      <c r="B3289">
        <v>5</v>
      </c>
      <c r="C3289">
        <v>17</v>
      </c>
      <c r="D3289">
        <v>21</v>
      </c>
      <c r="E3289">
        <v>0</v>
      </c>
      <c r="F3289">
        <v>0</v>
      </c>
      <c r="G3289">
        <v>0</v>
      </c>
      <c r="H3289">
        <v>0</v>
      </c>
      <c r="I3289">
        <v>18</v>
      </c>
      <c r="J3289">
        <v>28.3</v>
      </c>
      <c r="K3289">
        <v>953.5</v>
      </c>
      <c r="L3289">
        <v>267.5</v>
      </c>
      <c r="M3289">
        <v>1.3</v>
      </c>
    </row>
    <row r="3290" spans="1:13" x14ac:dyDescent="0.2">
      <c r="A3290">
        <v>2019</v>
      </c>
      <c r="B3290">
        <v>5</v>
      </c>
      <c r="C3290">
        <v>17</v>
      </c>
      <c r="D3290">
        <v>22</v>
      </c>
      <c r="E3290">
        <v>0</v>
      </c>
      <c r="F3290">
        <v>0</v>
      </c>
      <c r="G3290">
        <v>0</v>
      </c>
      <c r="H3290">
        <v>0</v>
      </c>
      <c r="I3290">
        <v>16.600000000000001</v>
      </c>
      <c r="J3290">
        <v>30.1</v>
      </c>
      <c r="K3290">
        <v>953.9</v>
      </c>
      <c r="L3290">
        <v>279.89999999999998</v>
      </c>
      <c r="M3290">
        <v>1.5</v>
      </c>
    </row>
    <row r="3291" spans="1:13" x14ac:dyDescent="0.2">
      <c r="A3291">
        <v>2019</v>
      </c>
      <c r="B3291">
        <v>5</v>
      </c>
      <c r="C3291">
        <v>17</v>
      </c>
      <c r="D3291">
        <v>23</v>
      </c>
      <c r="E3291">
        <v>0</v>
      </c>
      <c r="F3291">
        <v>0</v>
      </c>
      <c r="G3291">
        <v>0</v>
      </c>
      <c r="H3291">
        <v>0</v>
      </c>
      <c r="I3291">
        <v>17.5</v>
      </c>
      <c r="J3291">
        <v>28.3</v>
      </c>
      <c r="K3291">
        <v>954</v>
      </c>
      <c r="L3291">
        <v>322.2</v>
      </c>
      <c r="M3291">
        <v>3.3</v>
      </c>
    </row>
    <row r="3292" spans="1:13" x14ac:dyDescent="0.2">
      <c r="A3292">
        <v>2019</v>
      </c>
      <c r="B3292">
        <v>5</v>
      </c>
      <c r="C3292">
        <v>18</v>
      </c>
      <c r="D3292">
        <v>0</v>
      </c>
      <c r="E3292">
        <v>0</v>
      </c>
      <c r="F3292">
        <v>0</v>
      </c>
      <c r="G3292">
        <v>0</v>
      </c>
      <c r="H3292">
        <v>0</v>
      </c>
      <c r="I3292">
        <v>17.399999999999999</v>
      </c>
      <c r="J3292">
        <v>27.9</v>
      </c>
      <c r="K3292">
        <v>953.7</v>
      </c>
      <c r="L3292">
        <v>200.2</v>
      </c>
      <c r="M3292">
        <v>1.8</v>
      </c>
    </row>
    <row r="3293" spans="1:13" x14ac:dyDescent="0.2">
      <c r="A3293">
        <v>2019</v>
      </c>
      <c r="B3293">
        <v>5</v>
      </c>
      <c r="C3293">
        <v>18</v>
      </c>
      <c r="D3293">
        <v>1</v>
      </c>
      <c r="E3293">
        <v>0</v>
      </c>
      <c r="F3293">
        <v>0</v>
      </c>
      <c r="G3293">
        <v>0</v>
      </c>
      <c r="H3293">
        <v>0</v>
      </c>
      <c r="I3293">
        <v>16</v>
      </c>
      <c r="J3293">
        <v>30.3</v>
      </c>
      <c r="K3293">
        <v>953</v>
      </c>
      <c r="L3293">
        <v>227.5</v>
      </c>
      <c r="M3293">
        <v>2.2000000000000002</v>
      </c>
    </row>
    <row r="3294" spans="1:13" x14ac:dyDescent="0.2">
      <c r="A3294">
        <v>2019</v>
      </c>
      <c r="B3294">
        <v>5</v>
      </c>
      <c r="C3294">
        <v>18</v>
      </c>
      <c r="D3294">
        <v>2</v>
      </c>
      <c r="E3294">
        <v>0</v>
      </c>
      <c r="F3294">
        <v>0</v>
      </c>
      <c r="G3294">
        <v>0</v>
      </c>
      <c r="H3294">
        <v>0</v>
      </c>
      <c r="I3294">
        <v>15.6</v>
      </c>
      <c r="J3294">
        <v>30.4</v>
      </c>
      <c r="K3294">
        <v>952.4</v>
      </c>
      <c r="L3294">
        <v>143.69999999999999</v>
      </c>
      <c r="M3294">
        <v>2</v>
      </c>
    </row>
    <row r="3295" spans="1:13" x14ac:dyDescent="0.2">
      <c r="A3295">
        <v>2019</v>
      </c>
      <c r="B3295">
        <v>5</v>
      </c>
      <c r="C3295">
        <v>18</v>
      </c>
      <c r="D3295">
        <v>3</v>
      </c>
      <c r="E3295">
        <v>0</v>
      </c>
      <c r="F3295">
        <v>0</v>
      </c>
      <c r="G3295">
        <v>0</v>
      </c>
      <c r="H3295">
        <v>0</v>
      </c>
      <c r="I3295">
        <v>13.9</v>
      </c>
      <c r="J3295">
        <v>33.9</v>
      </c>
      <c r="K3295">
        <v>952.2</v>
      </c>
      <c r="L3295">
        <v>75.5</v>
      </c>
      <c r="M3295">
        <v>1.4</v>
      </c>
    </row>
    <row r="3296" spans="1:13" x14ac:dyDescent="0.2">
      <c r="A3296">
        <v>2019</v>
      </c>
      <c r="B3296">
        <v>5</v>
      </c>
      <c r="C3296">
        <v>18</v>
      </c>
      <c r="D3296">
        <v>4</v>
      </c>
      <c r="E3296">
        <v>0</v>
      </c>
      <c r="F3296">
        <v>0</v>
      </c>
      <c r="G3296">
        <v>0</v>
      </c>
      <c r="H3296">
        <v>0</v>
      </c>
      <c r="I3296">
        <v>13.6</v>
      </c>
      <c r="J3296">
        <v>34.200000000000003</v>
      </c>
      <c r="K3296">
        <v>951.9</v>
      </c>
      <c r="L3296">
        <v>30.4</v>
      </c>
      <c r="M3296">
        <v>1.8</v>
      </c>
    </row>
    <row r="3297" spans="1:13" x14ac:dyDescent="0.2">
      <c r="A3297">
        <v>2019</v>
      </c>
      <c r="B3297">
        <v>5</v>
      </c>
      <c r="C3297">
        <v>18</v>
      </c>
      <c r="D3297">
        <v>5</v>
      </c>
      <c r="E3297">
        <v>0</v>
      </c>
      <c r="F3297">
        <v>0</v>
      </c>
      <c r="G3297">
        <v>0</v>
      </c>
      <c r="H3297">
        <v>0</v>
      </c>
      <c r="I3297">
        <v>12.4</v>
      </c>
      <c r="J3297">
        <v>37.299999999999997</v>
      </c>
      <c r="K3297">
        <v>952</v>
      </c>
      <c r="L3297">
        <v>113.6</v>
      </c>
      <c r="M3297">
        <v>1.1000000000000001</v>
      </c>
    </row>
    <row r="3298" spans="1:13" x14ac:dyDescent="0.2">
      <c r="A3298">
        <v>2019</v>
      </c>
      <c r="B3298">
        <v>5</v>
      </c>
      <c r="C3298">
        <v>18</v>
      </c>
      <c r="D3298">
        <v>6</v>
      </c>
      <c r="E3298">
        <v>0</v>
      </c>
      <c r="F3298">
        <v>68</v>
      </c>
      <c r="G3298">
        <v>37</v>
      </c>
      <c r="H3298">
        <v>43</v>
      </c>
      <c r="I3298">
        <v>13.4</v>
      </c>
      <c r="J3298">
        <v>34.9</v>
      </c>
      <c r="K3298">
        <v>952</v>
      </c>
      <c r="L3298">
        <v>20.5</v>
      </c>
      <c r="M3298">
        <v>1.6</v>
      </c>
    </row>
    <row r="3299" spans="1:13" x14ac:dyDescent="0.2">
      <c r="A3299">
        <v>2019</v>
      </c>
      <c r="B3299">
        <v>5</v>
      </c>
      <c r="C3299">
        <v>18</v>
      </c>
      <c r="D3299">
        <v>7</v>
      </c>
      <c r="E3299">
        <v>0</v>
      </c>
      <c r="F3299">
        <v>529</v>
      </c>
      <c r="G3299">
        <v>53</v>
      </c>
      <c r="H3299">
        <v>218</v>
      </c>
      <c r="I3299">
        <v>16.399999999999999</v>
      </c>
      <c r="J3299">
        <v>30.2</v>
      </c>
      <c r="K3299">
        <v>952.3</v>
      </c>
      <c r="L3299">
        <v>49.2</v>
      </c>
      <c r="M3299">
        <v>1</v>
      </c>
    </row>
    <row r="3300" spans="1:13" x14ac:dyDescent="0.2">
      <c r="A3300">
        <v>2019</v>
      </c>
      <c r="B3300">
        <v>5</v>
      </c>
      <c r="C3300">
        <v>18</v>
      </c>
      <c r="D3300">
        <v>8</v>
      </c>
      <c r="E3300">
        <v>0</v>
      </c>
      <c r="F3300">
        <v>803</v>
      </c>
      <c r="G3300">
        <v>69</v>
      </c>
      <c r="H3300">
        <v>455</v>
      </c>
      <c r="I3300">
        <v>18.8</v>
      </c>
      <c r="J3300">
        <v>28.4</v>
      </c>
      <c r="K3300">
        <v>952.3</v>
      </c>
      <c r="L3300">
        <v>179.6</v>
      </c>
      <c r="M3300">
        <v>1</v>
      </c>
    </row>
    <row r="3301" spans="1:13" x14ac:dyDescent="0.2">
      <c r="A3301">
        <v>2019</v>
      </c>
      <c r="B3301">
        <v>5</v>
      </c>
      <c r="C3301">
        <v>18</v>
      </c>
      <c r="D3301">
        <v>9</v>
      </c>
      <c r="E3301">
        <v>0</v>
      </c>
      <c r="F3301">
        <v>857</v>
      </c>
      <c r="G3301">
        <v>101</v>
      </c>
      <c r="H3301">
        <v>660</v>
      </c>
      <c r="I3301">
        <v>20.5</v>
      </c>
      <c r="J3301">
        <v>26.1</v>
      </c>
      <c r="K3301">
        <v>952</v>
      </c>
      <c r="L3301">
        <v>179.3</v>
      </c>
      <c r="M3301">
        <v>1.5</v>
      </c>
    </row>
    <row r="3302" spans="1:13" x14ac:dyDescent="0.2">
      <c r="A3302">
        <v>2019</v>
      </c>
      <c r="B3302">
        <v>5</v>
      </c>
      <c r="C3302">
        <v>18</v>
      </c>
      <c r="D3302">
        <v>10</v>
      </c>
      <c r="E3302">
        <v>0</v>
      </c>
      <c r="F3302">
        <v>864</v>
      </c>
      <c r="G3302">
        <v>102</v>
      </c>
      <c r="H3302">
        <v>791</v>
      </c>
      <c r="I3302">
        <v>21.3</v>
      </c>
      <c r="J3302">
        <v>24.7</v>
      </c>
      <c r="K3302">
        <v>951.8</v>
      </c>
      <c r="L3302">
        <v>146.5</v>
      </c>
      <c r="M3302">
        <v>2.1</v>
      </c>
    </row>
    <row r="3303" spans="1:13" x14ac:dyDescent="0.2">
      <c r="A3303">
        <v>2019</v>
      </c>
      <c r="B3303">
        <v>5</v>
      </c>
      <c r="C3303">
        <v>18</v>
      </c>
      <c r="D3303">
        <v>11</v>
      </c>
      <c r="E3303">
        <v>0</v>
      </c>
      <c r="F3303">
        <v>896</v>
      </c>
      <c r="G3303">
        <v>141</v>
      </c>
      <c r="H3303">
        <v>946</v>
      </c>
      <c r="I3303">
        <v>21.8</v>
      </c>
      <c r="J3303">
        <v>27</v>
      </c>
      <c r="K3303">
        <v>951.7</v>
      </c>
      <c r="L3303">
        <v>115.3</v>
      </c>
      <c r="M3303">
        <v>3.8</v>
      </c>
    </row>
    <row r="3304" spans="1:13" x14ac:dyDescent="0.2">
      <c r="A3304">
        <v>2019</v>
      </c>
      <c r="B3304">
        <v>5</v>
      </c>
      <c r="C3304">
        <v>18</v>
      </c>
      <c r="D3304">
        <v>12</v>
      </c>
      <c r="E3304">
        <v>0</v>
      </c>
      <c r="F3304">
        <v>745</v>
      </c>
      <c r="G3304">
        <v>211</v>
      </c>
      <c r="H3304">
        <v>925</v>
      </c>
      <c r="I3304">
        <v>22.5</v>
      </c>
      <c r="J3304">
        <v>27</v>
      </c>
      <c r="K3304">
        <v>951.3</v>
      </c>
      <c r="L3304">
        <v>119.9</v>
      </c>
      <c r="M3304">
        <v>3.6</v>
      </c>
    </row>
    <row r="3305" spans="1:13" x14ac:dyDescent="0.2">
      <c r="A3305">
        <v>2019</v>
      </c>
      <c r="B3305">
        <v>5</v>
      </c>
      <c r="C3305">
        <v>18</v>
      </c>
      <c r="D3305">
        <v>13</v>
      </c>
      <c r="E3305">
        <v>0</v>
      </c>
      <c r="F3305">
        <v>651</v>
      </c>
      <c r="G3305">
        <v>252</v>
      </c>
      <c r="H3305">
        <v>884</v>
      </c>
      <c r="I3305">
        <v>22.9</v>
      </c>
      <c r="J3305">
        <v>28.8</v>
      </c>
      <c r="K3305">
        <v>951.1</v>
      </c>
      <c r="L3305">
        <v>119.9</v>
      </c>
      <c r="M3305">
        <v>3.8</v>
      </c>
    </row>
    <row r="3306" spans="1:13" x14ac:dyDescent="0.2">
      <c r="A3306">
        <v>2019</v>
      </c>
      <c r="B3306">
        <v>5</v>
      </c>
      <c r="C3306">
        <v>18</v>
      </c>
      <c r="D3306">
        <v>14</v>
      </c>
      <c r="E3306">
        <v>0</v>
      </c>
      <c r="F3306">
        <v>599</v>
      </c>
      <c r="G3306">
        <v>238</v>
      </c>
      <c r="H3306">
        <v>789</v>
      </c>
      <c r="I3306">
        <v>22.9</v>
      </c>
      <c r="J3306">
        <v>31.5</v>
      </c>
      <c r="K3306">
        <v>950.8</v>
      </c>
      <c r="L3306">
        <v>116.9</v>
      </c>
      <c r="M3306">
        <v>4.5</v>
      </c>
    </row>
    <row r="3307" spans="1:13" x14ac:dyDescent="0.2">
      <c r="A3307">
        <v>2019</v>
      </c>
      <c r="B3307">
        <v>5</v>
      </c>
      <c r="C3307">
        <v>18</v>
      </c>
      <c r="D3307">
        <v>15</v>
      </c>
      <c r="E3307">
        <v>0</v>
      </c>
      <c r="F3307">
        <v>669</v>
      </c>
      <c r="G3307">
        <v>255</v>
      </c>
      <c r="H3307">
        <v>808</v>
      </c>
      <c r="I3307">
        <v>23.4</v>
      </c>
      <c r="J3307">
        <v>29.9</v>
      </c>
      <c r="K3307">
        <v>950.6</v>
      </c>
      <c r="L3307">
        <v>143.30000000000001</v>
      </c>
      <c r="M3307">
        <v>2.8</v>
      </c>
    </row>
    <row r="3308" spans="1:13" x14ac:dyDescent="0.2">
      <c r="A3308">
        <v>2019</v>
      </c>
      <c r="B3308">
        <v>5</v>
      </c>
      <c r="C3308">
        <v>18</v>
      </c>
      <c r="D3308">
        <v>16</v>
      </c>
      <c r="E3308">
        <v>0</v>
      </c>
      <c r="F3308">
        <v>895</v>
      </c>
      <c r="G3308">
        <v>125</v>
      </c>
      <c r="H3308">
        <v>737</v>
      </c>
      <c r="I3308">
        <v>24.7</v>
      </c>
      <c r="J3308">
        <v>18.7</v>
      </c>
      <c r="K3308">
        <v>950.6</v>
      </c>
      <c r="L3308">
        <v>270.2</v>
      </c>
      <c r="M3308">
        <v>5</v>
      </c>
    </row>
    <row r="3309" spans="1:13" x14ac:dyDescent="0.2">
      <c r="A3309">
        <v>2019</v>
      </c>
      <c r="B3309">
        <v>5</v>
      </c>
      <c r="C3309">
        <v>18</v>
      </c>
      <c r="D3309">
        <v>17</v>
      </c>
      <c r="E3309">
        <v>0</v>
      </c>
      <c r="F3309">
        <v>827</v>
      </c>
      <c r="G3309">
        <v>78</v>
      </c>
      <c r="H3309">
        <v>504</v>
      </c>
      <c r="I3309">
        <v>23.9</v>
      </c>
      <c r="J3309">
        <v>16.8</v>
      </c>
      <c r="K3309">
        <v>951.1</v>
      </c>
      <c r="L3309">
        <v>291.3</v>
      </c>
      <c r="M3309">
        <v>6.1</v>
      </c>
    </row>
    <row r="3310" spans="1:13" x14ac:dyDescent="0.2">
      <c r="A3310">
        <v>2019</v>
      </c>
      <c r="B3310">
        <v>5</v>
      </c>
      <c r="C3310">
        <v>18</v>
      </c>
      <c r="D3310">
        <v>18</v>
      </c>
      <c r="E3310">
        <v>0</v>
      </c>
      <c r="F3310">
        <v>705</v>
      </c>
      <c r="G3310">
        <v>55</v>
      </c>
      <c r="H3310">
        <v>288</v>
      </c>
      <c r="I3310">
        <v>22.7</v>
      </c>
      <c r="J3310">
        <v>16.8</v>
      </c>
      <c r="K3310">
        <v>951.7</v>
      </c>
      <c r="L3310">
        <v>311.3</v>
      </c>
      <c r="M3310">
        <v>6.5</v>
      </c>
    </row>
    <row r="3311" spans="1:13" x14ac:dyDescent="0.2">
      <c r="A3311">
        <v>2019</v>
      </c>
      <c r="B3311">
        <v>5</v>
      </c>
      <c r="C3311">
        <v>18</v>
      </c>
      <c r="D3311">
        <v>19</v>
      </c>
      <c r="E3311">
        <v>0</v>
      </c>
      <c r="F3311">
        <v>389</v>
      </c>
      <c r="G3311">
        <v>29</v>
      </c>
      <c r="H3311">
        <v>89</v>
      </c>
      <c r="I3311">
        <v>21.3</v>
      </c>
      <c r="J3311">
        <v>16.5</v>
      </c>
      <c r="K3311">
        <v>952.6</v>
      </c>
      <c r="L3311">
        <v>329</v>
      </c>
      <c r="M3311">
        <v>5.8</v>
      </c>
    </row>
    <row r="3312" spans="1:13" x14ac:dyDescent="0.2">
      <c r="A3312">
        <v>2019</v>
      </c>
      <c r="B3312">
        <v>5</v>
      </c>
      <c r="C3312">
        <v>18</v>
      </c>
      <c r="D3312">
        <v>20</v>
      </c>
      <c r="E3312">
        <v>0</v>
      </c>
      <c r="F3312">
        <v>0</v>
      </c>
      <c r="G3312">
        <v>1</v>
      </c>
      <c r="H3312">
        <v>1</v>
      </c>
      <c r="I3312">
        <v>19.8</v>
      </c>
      <c r="J3312">
        <v>17.8</v>
      </c>
      <c r="K3312">
        <v>953.6</v>
      </c>
      <c r="L3312">
        <v>326.10000000000002</v>
      </c>
      <c r="M3312">
        <v>5.4</v>
      </c>
    </row>
    <row r="3313" spans="1:13" x14ac:dyDescent="0.2">
      <c r="A3313">
        <v>2019</v>
      </c>
      <c r="B3313">
        <v>5</v>
      </c>
      <c r="C3313">
        <v>18</v>
      </c>
      <c r="D3313">
        <v>21</v>
      </c>
      <c r="E3313">
        <v>0</v>
      </c>
      <c r="F3313">
        <v>0</v>
      </c>
      <c r="G3313">
        <v>0</v>
      </c>
      <c r="H3313">
        <v>0</v>
      </c>
      <c r="I3313">
        <v>18.8</v>
      </c>
      <c r="J3313">
        <v>19.899999999999999</v>
      </c>
      <c r="K3313">
        <v>954.4</v>
      </c>
      <c r="L3313">
        <v>317.3</v>
      </c>
      <c r="M3313">
        <v>2.8</v>
      </c>
    </row>
    <row r="3314" spans="1:13" x14ac:dyDescent="0.2">
      <c r="A3314">
        <v>2019</v>
      </c>
      <c r="B3314">
        <v>5</v>
      </c>
      <c r="C3314">
        <v>18</v>
      </c>
      <c r="D3314">
        <v>22</v>
      </c>
      <c r="E3314">
        <v>0</v>
      </c>
      <c r="F3314">
        <v>0</v>
      </c>
      <c r="G3314">
        <v>0</v>
      </c>
      <c r="H3314">
        <v>0</v>
      </c>
      <c r="I3314">
        <v>18.3</v>
      </c>
      <c r="J3314">
        <v>21.2</v>
      </c>
      <c r="K3314">
        <v>954.9</v>
      </c>
      <c r="L3314">
        <v>290.5</v>
      </c>
      <c r="M3314">
        <v>3.4</v>
      </c>
    </row>
    <row r="3315" spans="1:13" x14ac:dyDescent="0.2">
      <c r="A3315">
        <v>2019</v>
      </c>
      <c r="B3315">
        <v>5</v>
      </c>
      <c r="C3315">
        <v>18</v>
      </c>
      <c r="D3315">
        <v>23</v>
      </c>
      <c r="E3315">
        <v>0</v>
      </c>
      <c r="F3315">
        <v>0</v>
      </c>
      <c r="G3315">
        <v>0</v>
      </c>
      <c r="H3315">
        <v>0</v>
      </c>
      <c r="I3315">
        <v>17.600000000000001</v>
      </c>
      <c r="J3315">
        <v>22.4</v>
      </c>
      <c r="K3315">
        <v>955</v>
      </c>
      <c r="L3315">
        <v>240.6</v>
      </c>
      <c r="M3315">
        <v>2.5</v>
      </c>
    </row>
    <row r="3316" spans="1:13" x14ac:dyDescent="0.2">
      <c r="A3316">
        <v>2019</v>
      </c>
      <c r="B3316">
        <v>5</v>
      </c>
      <c r="C3316">
        <v>19</v>
      </c>
      <c r="D3316">
        <v>0</v>
      </c>
      <c r="E3316">
        <v>0</v>
      </c>
      <c r="F3316">
        <v>0</v>
      </c>
      <c r="G3316">
        <v>0</v>
      </c>
      <c r="H3316">
        <v>0</v>
      </c>
      <c r="I3316">
        <v>17.100000000000001</v>
      </c>
      <c r="J3316">
        <v>24</v>
      </c>
      <c r="K3316">
        <v>954.5</v>
      </c>
      <c r="L3316">
        <v>323</v>
      </c>
      <c r="M3316">
        <v>1.9</v>
      </c>
    </row>
    <row r="3317" spans="1:13" x14ac:dyDescent="0.2">
      <c r="A3317">
        <v>2019</v>
      </c>
      <c r="B3317">
        <v>5</v>
      </c>
      <c r="C3317">
        <v>19</v>
      </c>
      <c r="D3317">
        <v>1</v>
      </c>
      <c r="E3317">
        <v>0</v>
      </c>
      <c r="F3317">
        <v>0</v>
      </c>
      <c r="G3317">
        <v>0</v>
      </c>
      <c r="H3317">
        <v>0</v>
      </c>
      <c r="I3317">
        <v>15.7</v>
      </c>
      <c r="J3317">
        <v>26.7</v>
      </c>
      <c r="K3317">
        <v>954</v>
      </c>
      <c r="L3317">
        <v>137.4</v>
      </c>
      <c r="M3317">
        <v>1.5</v>
      </c>
    </row>
    <row r="3318" spans="1:13" x14ac:dyDescent="0.2">
      <c r="A3318">
        <v>2019</v>
      </c>
      <c r="B3318">
        <v>5</v>
      </c>
      <c r="C3318">
        <v>19</v>
      </c>
      <c r="D3318">
        <v>2</v>
      </c>
      <c r="E3318">
        <v>0</v>
      </c>
      <c r="F3318">
        <v>0</v>
      </c>
      <c r="G3318">
        <v>0</v>
      </c>
      <c r="H3318">
        <v>0</v>
      </c>
      <c r="I3318">
        <v>15.6</v>
      </c>
      <c r="J3318">
        <v>27.1</v>
      </c>
      <c r="K3318">
        <v>953.6</v>
      </c>
      <c r="L3318">
        <v>116.8</v>
      </c>
      <c r="M3318">
        <v>1.5</v>
      </c>
    </row>
    <row r="3319" spans="1:13" x14ac:dyDescent="0.2">
      <c r="A3319">
        <v>2019</v>
      </c>
      <c r="B3319">
        <v>5</v>
      </c>
      <c r="C3319">
        <v>19</v>
      </c>
      <c r="D3319">
        <v>3</v>
      </c>
      <c r="E3319">
        <v>0</v>
      </c>
      <c r="F3319">
        <v>0</v>
      </c>
      <c r="G3319">
        <v>0</v>
      </c>
      <c r="H3319">
        <v>0</v>
      </c>
      <c r="I3319">
        <v>15.7</v>
      </c>
      <c r="J3319">
        <v>27.9</v>
      </c>
      <c r="K3319">
        <v>953.5</v>
      </c>
      <c r="L3319">
        <v>141.19999999999999</v>
      </c>
      <c r="M3319">
        <v>1.1000000000000001</v>
      </c>
    </row>
    <row r="3320" spans="1:13" x14ac:dyDescent="0.2">
      <c r="A3320">
        <v>2019</v>
      </c>
      <c r="B3320">
        <v>5</v>
      </c>
      <c r="C3320">
        <v>19</v>
      </c>
      <c r="D3320">
        <v>4</v>
      </c>
      <c r="E3320">
        <v>0</v>
      </c>
      <c r="F3320">
        <v>0</v>
      </c>
      <c r="G3320">
        <v>0</v>
      </c>
      <c r="H3320">
        <v>0</v>
      </c>
      <c r="I3320">
        <v>15</v>
      </c>
      <c r="J3320">
        <v>30.3</v>
      </c>
      <c r="K3320">
        <v>953.4</v>
      </c>
      <c r="L3320">
        <v>197.9</v>
      </c>
      <c r="M3320">
        <v>0.8</v>
      </c>
    </row>
    <row r="3321" spans="1:13" x14ac:dyDescent="0.2">
      <c r="A3321">
        <v>2019</v>
      </c>
      <c r="B3321">
        <v>5</v>
      </c>
      <c r="C3321">
        <v>19</v>
      </c>
      <c r="D3321">
        <v>5</v>
      </c>
      <c r="E3321">
        <v>0</v>
      </c>
      <c r="F3321">
        <v>0</v>
      </c>
      <c r="G3321">
        <v>0</v>
      </c>
      <c r="H3321">
        <v>0</v>
      </c>
      <c r="I3321">
        <v>15.2</v>
      </c>
      <c r="J3321">
        <v>30.7</v>
      </c>
      <c r="K3321">
        <v>953.6</v>
      </c>
      <c r="L3321">
        <v>32.9</v>
      </c>
      <c r="M3321">
        <v>1.1000000000000001</v>
      </c>
    </row>
    <row r="3322" spans="1:13" x14ac:dyDescent="0.2">
      <c r="A3322">
        <v>2019</v>
      </c>
      <c r="B3322">
        <v>5</v>
      </c>
      <c r="C3322">
        <v>19</v>
      </c>
      <c r="D3322">
        <v>6</v>
      </c>
      <c r="E3322">
        <v>0</v>
      </c>
      <c r="F3322">
        <v>0</v>
      </c>
      <c r="G3322">
        <v>21</v>
      </c>
      <c r="H3322">
        <v>21</v>
      </c>
      <c r="I3322">
        <v>15.3</v>
      </c>
      <c r="J3322">
        <v>30.1</v>
      </c>
      <c r="K3322">
        <v>953.8</v>
      </c>
      <c r="L3322">
        <v>11.2</v>
      </c>
      <c r="M3322">
        <v>1.8</v>
      </c>
    </row>
    <row r="3323" spans="1:13" x14ac:dyDescent="0.2">
      <c r="A3323">
        <v>2019</v>
      </c>
      <c r="B3323">
        <v>5</v>
      </c>
      <c r="C3323">
        <v>19</v>
      </c>
      <c r="D3323">
        <v>7</v>
      </c>
      <c r="E3323">
        <v>0</v>
      </c>
      <c r="F3323">
        <v>1</v>
      </c>
      <c r="G3323">
        <v>101</v>
      </c>
      <c r="H3323">
        <v>102</v>
      </c>
      <c r="I3323">
        <v>15.5</v>
      </c>
      <c r="J3323">
        <v>32.1</v>
      </c>
      <c r="K3323">
        <v>954</v>
      </c>
      <c r="L3323">
        <v>67</v>
      </c>
      <c r="M3323">
        <v>1.5</v>
      </c>
    </row>
    <row r="3324" spans="1:13" x14ac:dyDescent="0.2">
      <c r="A3324">
        <v>2019</v>
      </c>
      <c r="B3324">
        <v>5</v>
      </c>
      <c r="C3324">
        <v>19</v>
      </c>
      <c r="D3324">
        <v>8</v>
      </c>
      <c r="E3324">
        <v>0</v>
      </c>
      <c r="F3324">
        <v>347</v>
      </c>
      <c r="G3324">
        <v>196</v>
      </c>
      <c r="H3324">
        <v>367</v>
      </c>
      <c r="I3324">
        <v>18.100000000000001</v>
      </c>
      <c r="J3324">
        <v>28</v>
      </c>
      <c r="K3324">
        <v>954.2</v>
      </c>
      <c r="L3324">
        <v>160.19999999999999</v>
      </c>
      <c r="M3324">
        <v>1</v>
      </c>
    </row>
    <row r="3325" spans="1:13" x14ac:dyDescent="0.2">
      <c r="A3325">
        <v>2019</v>
      </c>
      <c r="B3325">
        <v>5</v>
      </c>
      <c r="C3325">
        <v>19</v>
      </c>
      <c r="D3325">
        <v>9</v>
      </c>
      <c r="E3325">
        <v>0</v>
      </c>
      <c r="F3325">
        <v>555</v>
      </c>
      <c r="G3325">
        <v>193</v>
      </c>
      <c r="H3325">
        <v>572</v>
      </c>
      <c r="I3325">
        <v>19.7</v>
      </c>
      <c r="J3325">
        <v>24.5</v>
      </c>
      <c r="K3325">
        <v>954.2</v>
      </c>
      <c r="L3325">
        <v>193.2</v>
      </c>
      <c r="M3325">
        <v>1.5</v>
      </c>
    </row>
    <row r="3326" spans="1:13" x14ac:dyDescent="0.2">
      <c r="A3326">
        <v>2019</v>
      </c>
      <c r="B3326">
        <v>5</v>
      </c>
      <c r="C3326">
        <v>19</v>
      </c>
      <c r="D3326">
        <v>10</v>
      </c>
      <c r="E3326">
        <v>0</v>
      </c>
      <c r="F3326">
        <v>935</v>
      </c>
      <c r="G3326">
        <v>86</v>
      </c>
      <c r="H3326">
        <v>830</v>
      </c>
      <c r="I3326">
        <v>21.1</v>
      </c>
      <c r="J3326">
        <v>22.5</v>
      </c>
      <c r="K3326">
        <v>953.9</v>
      </c>
      <c r="L3326">
        <v>166.3</v>
      </c>
      <c r="M3326">
        <v>2.2999999999999998</v>
      </c>
    </row>
    <row r="3327" spans="1:13" x14ac:dyDescent="0.2">
      <c r="A3327">
        <v>2019</v>
      </c>
      <c r="B3327">
        <v>5</v>
      </c>
      <c r="C3327">
        <v>19</v>
      </c>
      <c r="D3327">
        <v>11</v>
      </c>
      <c r="E3327">
        <v>0</v>
      </c>
      <c r="F3327">
        <v>971</v>
      </c>
      <c r="G3327">
        <v>80</v>
      </c>
      <c r="H3327">
        <v>952</v>
      </c>
      <c r="I3327">
        <v>22.3</v>
      </c>
      <c r="J3327">
        <v>20</v>
      </c>
      <c r="K3327">
        <v>953.5</v>
      </c>
      <c r="L3327">
        <v>243.3</v>
      </c>
      <c r="M3327">
        <v>3.2</v>
      </c>
    </row>
    <row r="3328" spans="1:13" x14ac:dyDescent="0.2">
      <c r="A3328">
        <v>2019</v>
      </c>
      <c r="B3328">
        <v>5</v>
      </c>
      <c r="C3328">
        <v>19</v>
      </c>
      <c r="D3328">
        <v>12</v>
      </c>
      <c r="E3328">
        <v>0</v>
      </c>
      <c r="F3328">
        <v>974</v>
      </c>
      <c r="G3328">
        <v>91</v>
      </c>
      <c r="H3328">
        <v>1021</v>
      </c>
      <c r="I3328">
        <v>23.2</v>
      </c>
      <c r="J3328">
        <v>21.5</v>
      </c>
      <c r="K3328">
        <v>953.2</v>
      </c>
      <c r="L3328">
        <v>238.3</v>
      </c>
      <c r="M3328">
        <v>2.8</v>
      </c>
    </row>
    <row r="3329" spans="1:13" x14ac:dyDescent="0.2">
      <c r="A3329">
        <v>2019</v>
      </c>
      <c r="B3329">
        <v>5</v>
      </c>
      <c r="C3329">
        <v>19</v>
      </c>
      <c r="D3329">
        <v>13</v>
      </c>
      <c r="E3329">
        <v>0</v>
      </c>
      <c r="F3329">
        <v>970</v>
      </c>
      <c r="G3329">
        <v>106</v>
      </c>
      <c r="H3329">
        <v>1037</v>
      </c>
      <c r="I3329">
        <v>23.5</v>
      </c>
      <c r="J3329">
        <v>22.7</v>
      </c>
      <c r="K3329">
        <v>952.8</v>
      </c>
      <c r="L3329">
        <v>240.6</v>
      </c>
      <c r="M3329">
        <v>3.1</v>
      </c>
    </row>
    <row r="3330" spans="1:13" x14ac:dyDescent="0.2">
      <c r="A3330">
        <v>2019</v>
      </c>
      <c r="B3330">
        <v>5</v>
      </c>
      <c r="C3330">
        <v>19</v>
      </c>
      <c r="D3330">
        <v>14</v>
      </c>
      <c r="E3330">
        <v>0</v>
      </c>
      <c r="F3330">
        <v>947</v>
      </c>
      <c r="G3330">
        <v>116</v>
      </c>
      <c r="H3330">
        <v>983</v>
      </c>
      <c r="I3330">
        <v>23.8</v>
      </c>
      <c r="J3330">
        <v>23.5</v>
      </c>
      <c r="K3330">
        <v>952.8</v>
      </c>
      <c r="L3330">
        <v>245.3</v>
      </c>
      <c r="M3330">
        <v>4</v>
      </c>
    </row>
    <row r="3331" spans="1:13" x14ac:dyDescent="0.2">
      <c r="A3331">
        <v>2019</v>
      </c>
      <c r="B3331">
        <v>5</v>
      </c>
      <c r="C3331">
        <v>19</v>
      </c>
      <c r="D3331">
        <v>15</v>
      </c>
      <c r="E3331">
        <v>0</v>
      </c>
      <c r="F3331">
        <v>916</v>
      </c>
      <c r="G3331">
        <v>98</v>
      </c>
      <c r="H3331">
        <v>852</v>
      </c>
      <c r="I3331">
        <v>23.9</v>
      </c>
      <c r="J3331">
        <v>23.3</v>
      </c>
      <c r="K3331">
        <v>952.5</v>
      </c>
      <c r="L3331">
        <v>256</v>
      </c>
      <c r="M3331">
        <v>5.8</v>
      </c>
    </row>
    <row r="3332" spans="1:13" x14ac:dyDescent="0.2">
      <c r="A3332">
        <v>2019</v>
      </c>
      <c r="B3332">
        <v>5</v>
      </c>
      <c r="C3332">
        <v>19</v>
      </c>
      <c r="D3332">
        <v>16</v>
      </c>
      <c r="E3332">
        <v>0</v>
      </c>
      <c r="F3332">
        <v>839</v>
      </c>
      <c r="G3332">
        <v>104</v>
      </c>
      <c r="H3332">
        <v>681</v>
      </c>
      <c r="I3332">
        <v>23.3</v>
      </c>
      <c r="J3332">
        <v>23.8</v>
      </c>
      <c r="K3332">
        <v>952.6</v>
      </c>
      <c r="L3332">
        <v>263.10000000000002</v>
      </c>
      <c r="M3332">
        <v>4.9000000000000004</v>
      </c>
    </row>
    <row r="3333" spans="1:13" x14ac:dyDescent="0.2">
      <c r="A3333">
        <v>2019</v>
      </c>
      <c r="B3333">
        <v>5</v>
      </c>
      <c r="C3333">
        <v>19</v>
      </c>
      <c r="D3333">
        <v>17</v>
      </c>
      <c r="E3333">
        <v>0</v>
      </c>
      <c r="F3333">
        <v>790</v>
      </c>
      <c r="G3333">
        <v>79</v>
      </c>
      <c r="H3333">
        <v>491</v>
      </c>
      <c r="I3333">
        <v>23.5</v>
      </c>
      <c r="J3333">
        <v>22.1</v>
      </c>
      <c r="K3333">
        <v>952.7</v>
      </c>
      <c r="L3333">
        <v>258.2</v>
      </c>
      <c r="M3333">
        <v>3.9</v>
      </c>
    </row>
    <row r="3334" spans="1:13" x14ac:dyDescent="0.2">
      <c r="A3334">
        <v>2019</v>
      </c>
      <c r="B3334">
        <v>5</v>
      </c>
      <c r="C3334">
        <v>19</v>
      </c>
      <c r="D3334">
        <v>18</v>
      </c>
      <c r="E3334">
        <v>0</v>
      </c>
      <c r="F3334">
        <v>686</v>
      </c>
      <c r="G3334">
        <v>60</v>
      </c>
      <c r="H3334">
        <v>290</v>
      </c>
      <c r="I3334">
        <v>23.6</v>
      </c>
      <c r="J3334">
        <v>20.399999999999999</v>
      </c>
      <c r="K3334">
        <v>952.9</v>
      </c>
      <c r="L3334">
        <v>298.3</v>
      </c>
      <c r="M3334">
        <v>4.5</v>
      </c>
    </row>
    <row r="3335" spans="1:13" x14ac:dyDescent="0.2">
      <c r="A3335">
        <v>2019</v>
      </c>
      <c r="B3335">
        <v>5</v>
      </c>
      <c r="C3335">
        <v>19</v>
      </c>
      <c r="D3335">
        <v>19</v>
      </c>
      <c r="E3335">
        <v>0</v>
      </c>
      <c r="F3335">
        <v>112</v>
      </c>
      <c r="G3335">
        <v>47</v>
      </c>
      <c r="H3335">
        <v>67</v>
      </c>
      <c r="I3335">
        <v>21.9</v>
      </c>
      <c r="J3335">
        <v>21.5</v>
      </c>
      <c r="K3335">
        <v>953.5</v>
      </c>
      <c r="L3335">
        <v>297.8</v>
      </c>
      <c r="M3335">
        <v>5.6</v>
      </c>
    </row>
    <row r="3336" spans="1:13" x14ac:dyDescent="0.2">
      <c r="A3336">
        <v>2019</v>
      </c>
      <c r="B3336">
        <v>5</v>
      </c>
      <c r="C3336">
        <v>19</v>
      </c>
      <c r="D3336">
        <v>20</v>
      </c>
      <c r="E3336">
        <v>0</v>
      </c>
      <c r="F3336">
        <v>0</v>
      </c>
      <c r="G3336">
        <v>1</v>
      </c>
      <c r="H3336">
        <v>1</v>
      </c>
      <c r="I3336">
        <v>20.3</v>
      </c>
      <c r="J3336">
        <v>28.2</v>
      </c>
      <c r="K3336">
        <v>954.1</v>
      </c>
      <c r="L3336">
        <v>198.9</v>
      </c>
      <c r="M3336">
        <v>3.3</v>
      </c>
    </row>
    <row r="3337" spans="1:13" x14ac:dyDescent="0.2">
      <c r="A3337">
        <v>2019</v>
      </c>
      <c r="B3337">
        <v>5</v>
      </c>
      <c r="C3337">
        <v>19</v>
      </c>
      <c r="D3337">
        <v>21</v>
      </c>
      <c r="E3337">
        <v>0</v>
      </c>
      <c r="F3337">
        <v>0</v>
      </c>
      <c r="G3337">
        <v>0</v>
      </c>
      <c r="H3337">
        <v>0</v>
      </c>
      <c r="I3337">
        <v>17.600000000000001</v>
      </c>
      <c r="J3337">
        <v>51.9</v>
      </c>
      <c r="K3337">
        <v>954.9</v>
      </c>
      <c r="L3337">
        <v>165.4</v>
      </c>
      <c r="M3337">
        <v>0.6</v>
      </c>
    </row>
    <row r="3338" spans="1:13" x14ac:dyDescent="0.2">
      <c r="A3338">
        <v>2019</v>
      </c>
      <c r="B3338">
        <v>5</v>
      </c>
      <c r="C3338">
        <v>19</v>
      </c>
      <c r="D3338">
        <v>22</v>
      </c>
      <c r="E3338">
        <v>0</v>
      </c>
      <c r="F3338">
        <v>0</v>
      </c>
      <c r="G3338">
        <v>0</v>
      </c>
      <c r="H3338">
        <v>0</v>
      </c>
      <c r="I3338">
        <v>18.2</v>
      </c>
      <c r="J3338">
        <v>41.5</v>
      </c>
      <c r="K3338">
        <v>955.5</v>
      </c>
      <c r="L3338">
        <v>143</v>
      </c>
      <c r="M3338">
        <v>0.9</v>
      </c>
    </row>
    <row r="3339" spans="1:13" x14ac:dyDescent="0.2">
      <c r="A3339">
        <v>2019</v>
      </c>
      <c r="B3339">
        <v>5</v>
      </c>
      <c r="C3339">
        <v>19</v>
      </c>
      <c r="D3339">
        <v>23</v>
      </c>
      <c r="E3339">
        <v>0</v>
      </c>
      <c r="F3339">
        <v>0</v>
      </c>
      <c r="G3339">
        <v>0</v>
      </c>
      <c r="H3339">
        <v>0</v>
      </c>
      <c r="I3339">
        <v>17.899999999999999</v>
      </c>
      <c r="J3339">
        <v>35.1</v>
      </c>
      <c r="K3339">
        <v>955.6</v>
      </c>
      <c r="L3339">
        <v>88.8</v>
      </c>
      <c r="M3339">
        <v>1.6</v>
      </c>
    </row>
    <row r="3340" spans="1:13" x14ac:dyDescent="0.2">
      <c r="A3340">
        <v>2019</v>
      </c>
      <c r="B3340">
        <v>5</v>
      </c>
      <c r="C3340">
        <v>20</v>
      </c>
      <c r="D3340">
        <v>0</v>
      </c>
      <c r="E3340">
        <v>0</v>
      </c>
      <c r="F3340">
        <v>0</v>
      </c>
      <c r="G3340">
        <v>0</v>
      </c>
      <c r="H3340">
        <v>0</v>
      </c>
      <c r="I3340">
        <v>16.8</v>
      </c>
      <c r="J3340">
        <v>35</v>
      </c>
      <c r="K3340">
        <v>955.6</v>
      </c>
      <c r="L3340">
        <v>78.7</v>
      </c>
      <c r="M3340">
        <v>2.1</v>
      </c>
    </row>
    <row r="3341" spans="1:13" x14ac:dyDescent="0.2">
      <c r="A3341">
        <v>2019</v>
      </c>
      <c r="B3341">
        <v>5</v>
      </c>
      <c r="C3341">
        <v>20</v>
      </c>
      <c r="D3341">
        <v>1</v>
      </c>
      <c r="E3341">
        <v>0</v>
      </c>
      <c r="F3341">
        <v>0</v>
      </c>
      <c r="G3341">
        <v>0</v>
      </c>
      <c r="H3341">
        <v>0</v>
      </c>
      <c r="I3341">
        <v>16.399999999999999</v>
      </c>
      <c r="J3341">
        <v>39.9</v>
      </c>
      <c r="K3341">
        <v>955</v>
      </c>
      <c r="L3341">
        <v>49.9</v>
      </c>
      <c r="M3341">
        <v>2.2000000000000002</v>
      </c>
    </row>
    <row r="3342" spans="1:13" x14ac:dyDescent="0.2">
      <c r="A3342">
        <v>2019</v>
      </c>
      <c r="B3342">
        <v>5</v>
      </c>
      <c r="C3342">
        <v>20</v>
      </c>
      <c r="D3342">
        <v>2</v>
      </c>
      <c r="E3342">
        <v>0</v>
      </c>
      <c r="F3342">
        <v>0</v>
      </c>
      <c r="G3342">
        <v>0</v>
      </c>
      <c r="H3342">
        <v>0</v>
      </c>
      <c r="I3342">
        <v>15.4</v>
      </c>
      <c r="J3342">
        <v>38.5</v>
      </c>
      <c r="K3342">
        <v>954.7</v>
      </c>
      <c r="L3342">
        <v>116.1</v>
      </c>
      <c r="M3342">
        <v>1.3</v>
      </c>
    </row>
    <row r="3343" spans="1:13" x14ac:dyDescent="0.2">
      <c r="A3343">
        <v>2019</v>
      </c>
      <c r="B3343">
        <v>5</v>
      </c>
      <c r="C3343">
        <v>20</v>
      </c>
      <c r="D3343">
        <v>3</v>
      </c>
      <c r="E3343">
        <v>0</v>
      </c>
      <c r="F3343">
        <v>0</v>
      </c>
      <c r="G3343">
        <v>0</v>
      </c>
      <c r="H3343">
        <v>0</v>
      </c>
      <c r="I3343">
        <v>15.1</v>
      </c>
      <c r="J3343">
        <v>38.9</v>
      </c>
      <c r="K3343">
        <v>954.6</v>
      </c>
      <c r="L3343">
        <v>53.4</v>
      </c>
      <c r="M3343">
        <v>1.2</v>
      </c>
    </row>
    <row r="3344" spans="1:13" x14ac:dyDescent="0.2">
      <c r="A3344">
        <v>2019</v>
      </c>
      <c r="B3344">
        <v>5</v>
      </c>
      <c r="C3344">
        <v>20</v>
      </c>
      <c r="D3344">
        <v>4</v>
      </c>
      <c r="E3344">
        <v>0</v>
      </c>
      <c r="F3344">
        <v>0</v>
      </c>
      <c r="G3344">
        <v>0</v>
      </c>
      <c r="H3344">
        <v>0</v>
      </c>
      <c r="I3344">
        <v>15.7</v>
      </c>
      <c r="J3344">
        <v>35.700000000000003</v>
      </c>
      <c r="K3344">
        <v>954.5</v>
      </c>
      <c r="L3344">
        <v>39.6</v>
      </c>
      <c r="M3344">
        <v>1.8</v>
      </c>
    </row>
    <row r="3345" spans="1:13" x14ac:dyDescent="0.2">
      <c r="A3345">
        <v>2019</v>
      </c>
      <c r="B3345">
        <v>5</v>
      </c>
      <c r="C3345">
        <v>20</v>
      </c>
      <c r="D3345">
        <v>5</v>
      </c>
      <c r="E3345">
        <v>0</v>
      </c>
      <c r="F3345">
        <v>0</v>
      </c>
      <c r="G3345">
        <v>0</v>
      </c>
      <c r="H3345">
        <v>0</v>
      </c>
      <c r="I3345">
        <v>15</v>
      </c>
      <c r="J3345">
        <v>37.6</v>
      </c>
      <c r="K3345">
        <v>954.6</v>
      </c>
      <c r="L3345">
        <v>41.7</v>
      </c>
      <c r="M3345">
        <v>1.5</v>
      </c>
    </row>
    <row r="3346" spans="1:13" x14ac:dyDescent="0.2">
      <c r="A3346">
        <v>2019</v>
      </c>
      <c r="B3346">
        <v>5</v>
      </c>
      <c r="C3346">
        <v>20</v>
      </c>
      <c r="D3346">
        <v>6</v>
      </c>
      <c r="E3346">
        <v>0</v>
      </c>
      <c r="F3346">
        <v>284</v>
      </c>
      <c r="G3346">
        <v>23</v>
      </c>
      <c r="H3346">
        <v>58</v>
      </c>
      <c r="I3346">
        <v>14.9</v>
      </c>
      <c r="J3346">
        <v>38</v>
      </c>
      <c r="K3346">
        <v>955.2</v>
      </c>
      <c r="L3346">
        <v>35.299999999999997</v>
      </c>
      <c r="M3346">
        <v>1.3</v>
      </c>
    </row>
    <row r="3347" spans="1:13" x14ac:dyDescent="0.2">
      <c r="A3347">
        <v>2019</v>
      </c>
      <c r="B3347">
        <v>5</v>
      </c>
      <c r="C3347">
        <v>20</v>
      </c>
      <c r="D3347">
        <v>7</v>
      </c>
      <c r="E3347">
        <v>0</v>
      </c>
      <c r="F3347">
        <v>672</v>
      </c>
      <c r="G3347">
        <v>50</v>
      </c>
      <c r="H3347">
        <v>247</v>
      </c>
      <c r="I3347">
        <v>18.5</v>
      </c>
      <c r="J3347">
        <v>32.6</v>
      </c>
      <c r="K3347">
        <v>955.5</v>
      </c>
      <c r="L3347">
        <v>87.5</v>
      </c>
      <c r="M3347">
        <v>0.9</v>
      </c>
    </row>
    <row r="3348" spans="1:13" x14ac:dyDescent="0.2">
      <c r="A3348">
        <v>2019</v>
      </c>
      <c r="B3348">
        <v>5</v>
      </c>
      <c r="C3348">
        <v>20</v>
      </c>
      <c r="D3348">
        <v>8</v>
      </c>
      <c r="E3348">
        <v>0</v>
      </c>
      <c r="F3348">
        <v>824</v>
      </c>
      <c r="G3348">
        <v>64</v>
      </c>
      <c r="H3348">
        <v>459</v>
      </c>
      <c r="I3348">
        <v>21.2</v>
      </c>
      <c r="J3348">
        <v>29.5</v>
      </c>
      <c r="K3348">
        <v>955.7</v>
      </c>
      <c r="L3348">
        <v>145</v>
      </c>
      <c r="M3348">
        <v>0.7</v>
      </c>
    </row>
    <row r="3349" spans="1:13" x14ac:dyDescent="0.2">
      <c r="A3349">
        <v>2019</v>
      </c>
      <c r="B3349">
        <v>5</v>
      </c>
      <c r="C3349">
        <v>20</v>
      </c>
      <c r="D3349">
        <v>9</v>
      </c>
      <c r="E3349">
        <v>0</v>
      </c>
      <c r="F3349">
        <v>893</v>
      </c>
      <c r="G3349">
        <v>76</v>
      </c>
      <c r="H3349">
        <v>657</v>
      </c>
      <c r="I3349">
        <v>22.8</v>
      </c>
      <c r="J3349">
        <v>24.7</v>
      </c>
      <c r="K3349">
        <v>955.9</v>
      </c>
      <c r="L3349">
        <v>200.7</v>
      </c>
      <c r="M3349">
        <v>1.2</v>
      </c>
    </row>
    <row r="3350" spans="1:13" x14ac:dyDescent="0.2">
      <c r="A3350">
        <v>2019</v>
      </c>
      <c r="B3350">
        <v>5</v>
      </c>
      <c r="C3350">
        <v>20</v>
      </c>
      <c r="D3350">
        <v>10</v>
      </c>
      <c r="E3350">
        <v>0</v>
      </c>
      <c r="F3350">
        <v>930</v>
      </c>
      <c r="G3350">
        <v>95</v>
      </c>
      <c r="H3350">
        <v>832</v>
      </c>
      <c r="I3350">
        <v>23.5</v>
      </c>
      <c r="J3350">
        <v>24.2</v>
      </c>
      <c r="K3350">
        <v>955.8</v>
      </c>
      <c r="L3350">
        <v>163.80000000000001</v>
      </c>
      <c r="M3350">
        <v>2.2000000000000002</v>
      </c>
    </row>
    <row r="3351" spans="1:13" x14ac:dyDescent="0.2">
      <c r="A3351">
        <v>2019</v>
      </c>
      <c r="B3351">
        <v>5</v>
      </c>
      <c r="C3351">
        <v>20</v>
      </c>
      <c r="D3351">
        <v>11</v>
      </c>
      <c r="E3351">
        <v>0</v>
      </c>
      <c r="F3351">
        <v>940</v>
      </c>
      <c r="G3351">
        <v>110</v>
      </c>
      <c r="H3351">
        <v>953</v>
      </c>
      <c r="I3351">
        <v>24.2</v>
      </c>
      <c r="J3351">
        <v>22.6</v>
      </c>
      <c r="K3351">
        <v>955.8</v>
      </c>
      <c r="L3351">
        <v>251.9</v>
      </c>
      <c r="M3351">
        <v>3.6</v>
      </c>
    </row>
    <row r="3352" spans="1:13" x14ac:dyDescent="0.2">
      <c r="A3352">
        <v>2019</v>
      </c>
      <c r="B3352">
        <v>5</v>
      </c>
      <c r="C3352">
        <v>20</v>
      </c>
      <c r="D3352">
        <v>12</v>
      </c>
      <c r="E3352">
        <v>0</v>
      </c>
      <c r="F3352">
        <v>952</v>
      </c>
      <c r="G3352">
        <v>137</v>
      </c>
      <c r="H3352">
        <v>1046</v>
      </c>
      <c r="I3352">
        <v>24.6</v>
      </c>
      <c r="J3352">
        <v>24.1</v>
      </c>
      <c r="K3352">
        <v>955.5</v>
      </c>
      <c r="L3352">
        <v>253.5</v>
      </c>
      <c r="M3352">
        <v>4.5999999999999996</v>
      </c>
    </row>
    <row r="3353" spans="1:13" x14ac:dyDescent="0.2">
      <c r="A3353">
        <v>2019</v>
      </c>
      <c r="B3353">
        <v>5</v>
      </c>
      <c r="C3353">
        <v>20</v>
      </c>
      <c r="D3353">
        <v>13</v>
      </c>
      <c r="E3353">
        <v>0</v>
      </c>
      <c r="F3353">
        <v>480</v>
      </c>
      <c r="G3353">
        <v>263</v>
      </c>
      <c r="H3353">
        <v>728</v>
      </c>
      <c r="I3353">
        <v>24.1</v>
      </c>
      <c r="J3353">
        <v>24.7</v>
      </c>
      <c r="K3353">
        <v>955.4</v>
      </c>
      <c r="L3353">
        <v>197.6</v>
      </c>
      <c r="M3353">
        <v>4</v>
      </c>
    </row>
    <row r="3354" spans="1:13" x14ac:dyDescent="0.2">
      <c r="A3354">
        <v>2019</v>
      </c>
      <c r="B3354">
        <v>5</v>
      </c>
      <c r="C3354">
        <v>20</v>
      </c>
      <c r="D3354">
        <v>14</v>
      </c>
      <c r="E3354">
        <v>0</v>
      </c>
      <c r="F3354">
        <v>406</v>
      </c>
      <c r="G3354">
        <v>315</v>
      </c>
      <c r="H3354">
        <v>691</v>
      </c>
      <c r="I3354">
        <v>24.1</v>
      </c>
      <c r="J3354">
        <v>25.8</v>
      </c>
      <c r="K3354">
        <v>955.2</v>
      </c>
      <c r="L3354">
        <v>177.9</v>
      </c>
      <c r="M3354">
        <v>3</v>
      </c>
    </row>
    <row r="3355" spans="1:13" x14ac:dyDescent="0.2">
      <c r="A3355">
        <v>2019</v>
      </c>
      <c r="B3355">
        <v>5</v>
      </c>
      <c r="C3355">
        <v>20</v>
      </c>
      <c r="D3355">
        <v>15</v>
      </c>
      <c r="E3355">
        <v>0</v>
      </c>
      <c r="F3355">
        <v>760</v>
      </c>
      <c r="G3355">
        <v>219</v>
      </c>
      <c r="H3355">
        <v>842</v>
      </c>
      <c r="I3355">
        <v>24.8</v>
      </c>
      <c r="J3355">
        <v>24.7</v>
      </c>
      <c r="K3355">
        <v>954.9</v>
      </c>
      <c r="L3355">
        <v>203.7</v>
      </c>
      <c r="M3355">
        <v>3.5</v>
      </c>
    </row>
    <row r="3356" spans="1:13" x14ac:dyDescent="0.2">
      <c r="A3356">
        <v>2019</v>
      </c>
      <c r="B3356">
        <v>5</v>
      </c>
      <c r="C3356">
        <v>20</v>
      </c>
      <c r="D3356">
        <v>16</v>
      </c>
      <c r="E3356">
        <v>0</v>
      </c>
      <c r="F3356">
        <v>739</v>
      </c>
      <c r="G3356">
        <v>141</v>
      </c>
      <c r="H3356">
        <v>652</v>
      </c>
      <c r="I3356">
        <v>24.5</v>
      </c>
      <c r="J3356">
        <v>26</v>
      </c>
      <c r="K3356">
        <v>954.7</v>
      </c>
      <c r="L3356">
        <v>251.4</v>
      </c>
      <c r="M3356">
        <v>5.0999999999999996</v>
      </c>
    </row>
    <row r="3357" spans="1:13" x14ac:dyDescent="0.2">
      <c r="A3357">
        <v>2019</v>
      </c>
      <c r="B3357">
        <v>5</v>
      </c>
      <c r="C3357">
        <v>20</v>
      </c>
      <c r="D3357">
        <v>17</v>
      </c>
      <c r="E3357">
        <v>0</v>
      </c>
      <c r="F3357">
        <v>82</v>
      </c>
      <c r="G3357">
        <v>224</v>
      </c>
      <c r="H3357">
        <v>270</v>
      </c>
      <c r="I3357">
        <v>23.7</v>
      </c>
      <c r="J3357">
        <v>25.8</v>
      </c>
      <c r="K3357">
        <v>954.7</v>
      </c>
      <c r="L3357">
        <v>257.60000000000002</v>
      </c>
      <c r="M3357">
        <v>4.9000000000000004</v>
      </c>
    </row>
    <row r="3358" spans="1:13" x14ac:dyDescent="0.2">
      <c r="A3358">
        <v>2019</v>
      </c>
      <c r="B3358">
        <v>5</v>
      </c>
      <c r="C3358">
        <v>20</v>
      </c>
      <c r="D3358">
        <v>18</v>
      </c>
      <c r="E3358">
        <v>0</v>
      </c>
      <c r="F3358">
        <v>522</v>
      </c>
      <c r="G3358">
        <v>99</v>
      </c>
      <c r="H3358">
        <v>271</v>
      </c>
      <c r="I3358">
        <v>24</v>
      </c>
      <c r="J3358">
        <v>27.2</v>
      </c>
      <c r="K3358">
        <v>954.5</v>
      </c>
      <c r="L3358">
        <v>265.7</v>
      </c>
      <c r="M3358">
        <v>3.6</v>
      </c>
    </row>
    <row r="3359" spans="1:13" x14ac:dyDescent="0.2">
      <c r="A3359">
        <v>2019</v>
      </c>
      <c r="B3359">
        <v>5</v>
      </c>
      <c r="C3359">
        <v>20</v>
      </c>
      <c r="D3359">
        <v>19</v>
      </c>
      <c r="E3359">
        <v>0</v>
      </c>
      <c r="F3359">
        <v>178</v>
      </c>
      <c r="G3359">
        <v>52</v>
      </c>
      <c r="H3359">
        <v>85</v>
      </c>
      <c r="I3359">
        <v>21.7</v>
      </c>
      <c r="J3359">
        <v>38.299999999999997</v>
      </c>
      <c r="K3359">
        <v>954.9</v>
      </c>
      <c r="L3359">
        <v>280.89999999999998</v>
      </c>
      <c r="M3359">
        <v>3.9</v>
      </c>
    </row>
    <row r="3360" spans="1:13" x14ac:dyDescent="0.2">
      <c r="A3360">
        <v>2019</v>
      </c>
      <c r="B3360">
        <v>5</v>
      </c>
      <c r="C3360">
        <v>20</v>
      </c>
      <c r="D3360">
        <v>20</v>
      </c>
      <c r="E3360">
        <v>0</v>
      </c>
      <c r="F3360">
        <v>0</v>
      </c>
      <c r="G3360">
        <v>2</v>
      </c>
      <c r="H3360">
        <v>2</v>
      </c>
      <c r="I3360">
        <v>20</v>
      </c>
      <c r="J3360">
        <v>43.8</v>
      </c>
      <c r="K3360">
        <v>955.4</v>
      </c>
      <c r="L3360">
        <v>279.2</v>
      </c>
      <c r="M3360">
        <v>2.6</v>
      </c>
    </row>
    <row r="3361" spans="1:13" x14ac:dyDescent="0.2">
      <c r="A3361">
        <v>2019</v>
      </c>
      <c r="B3361">
        <v>5</v>
      </c>
      <c r="C3361">
        <v>20</v>
      </c>
      <c r="D3361">
        <v>21</v>
      </c>
      <c r="E3361">
        <v>0</v>
      </c>
      <c r="F3361">
        <v>0</v>
      </c>
      <c r="G3361">
        <v>0</v>
      </c>
      <c r="H3361">
        <v>0</v>
      </c>
      <c r="I3361">
        <v>19.600000000000001</v>
      </c>
      <c r="J3361">
        <v>46.2</v>
      </c>
      <c r="K3361">
        <v>956.2</v>
      </c>
      <c r="L3361">
        <v>207.8</v>
      </c>
      <c r="M3361">
        <v>1.7</v>
      </c>
    </row>
    <row r="3362" spans="1:13" x14ac:dyDescent="0.2">
      <c r="A3362">
        <v>2019</v>
      </c>
      <c r="B3362">
        <v>5</v>
      </c>
      <c r="C3362">
        <v>20</v>
      </c>
      <c r="D3362">
        <v>22</v>
      </c>
      <c r="E3362">
        <v>0</v>
      </c>
      <c r="F3362">
        <v>0</v>
      </c>
      <c r="G3362">
        <v>0</v>
      </c>
      <c r="H3362">
        <v>0</v>
      </c>
      <c r="I3362">
        <v>18.7</v>
      </c>
      <c r="J3362">
        <v>54.3</v>
      </c>
      <c r="K3362">
        <v>956.7</v>
      </c>
      <c r="L3362">
        <v>143.1</v>
      </c>
      <c r="M3362">
        <v>1.6</v>
      </c>
    </row>
    <row r="3363" spans="1:13" x14ac:dyDescent="0.2">
      <c r="A3363">
        <v>2019</v>
      </c>
      <c r="B3363">
        <v>5</v>
      </c>
      <c r="C3363">
        <v>20</v>
      </c>
      <c r="D3363">
        <v>23</v>
      </c>
      <c r="E3363">
        <v>0</v>
      </c>
      <c r="F3363">
        <v>0</v>
      </c>
      <c r="G3363">
        <v>0</v>
      </c>
      <c r="H3363">
        <v>0</v>
      </c>
      <c r="I3363">
        <v>17.399999999999999</v>
      </c>
      <c r="J3363">
        <v>64.900000000000006</v>
      </c>
      <c r="K3363">
        <v>956.9</v>
      </c>
      <c r="L3363">
        <v>103.9</v>
      </c>
      <c r="M3363">
        <v>2.2000000000000002</v>
      </c>
    </row>
    <row r="3364" spans="1:13" x14ac:dyDescent="0.2">
      <c r="A3364">
        <v>2019</v>
      </c>
      <c r="B3364">
        <v>5</v>
      </c>
      <c r="C3364">
        <v>21</v>
      </c>
      <c r="D3364">
        <v>0</v>
      </c>
      <c r="E3364">
        <v>0</v>
      </c>
      <c r="F3364">
        <v>0</v>
      </c>
      <c r="G3364">
        <v>0</v>
      </c>
      <c r="H3364">
        <v>0</v>
      </c>
      <c r="I3364">
        <v>16.7</v>
      </c>
      <c r="J3364">
        <v>71.7</v>
      </c>
      <c r="K3364">
        <v>956.9</v>
      </c>
      <c r="L3364">
        <v>101.3</v>
      </c>
      <c r="M3364">
        <v>2.9</v>
      </c>
    </row>
    <row r="3365" spans="1:13" x14ac:dyDescent="0.2">
      <c r="A3365">
        <v>2019</v>
      </c>
      <c r="B3365">
        <v>5</v>
      </c>
      <c r="C3365">
        <v>21</v>
      </c>
      <c r="D3365">
        <v>1</v>
      </c>
      <c r="E3365">
        <v>0</v>
      </c>
      <c r="F3365">
        <v>0</v>
      </c>
      <c r="G3365">
        <v>0</v>
      </c>
      <c r="H3365">
        <v>0</v>
      </c>
      <c r="I3365">
        <v>16.7</v>
      </c>
      <c r="J3365">
        <v>67.7</v>
      </c>
      <c r="K3365">
        <v>956.8</v>
      </c>
      <c r="L3365">
        <v>92.2</v>
      </c>
      <c r="M3365">
        <v>2.8</v>
      </c>
    </row>
    <row r="3366" spans="1:13" x14ac:dyDescent="0.2">
      <c r="A3366">
        <v>2019</v>
      </c>
      <c r="B3366">
        <v>5</v>
      </c>
      <c r="C3366">
        <v>21</v>
      </c>
      <c r="D3366">
        <v>2</v>
      </c>
      <c r="E3366">
        <v>0</v>
      </c>
      <c r="F3366">
        <v>0</v>
      </c>
      <c r="G3366">
        <v>0</v>
      </c>
      <c r="H3366">
        <v>0</v>
      </c>
      <c r="I3366">
        <v>16</v>
      </c>
      <c r="J3366">
        <v>78.400000000000006</v>
      </c>
      <c r="K3366">
        <v>956.7</v>
      </c>
      <c r="L3366">
        <v>115.7</v>
      </c>
      <c r="M3366">
        <v>2.7</v>
      </c>
    </row>
    <row r="3367" spans="1:13" x14ac:dyDescent="0.2">
      <c r="A3367">
        <v>2019</v>
      </c>
      <c r="B3367">
        <v>5</v>
      </c>
      <c r="C3367">
        <v>21</v>
      </c>
      <c r="D3367">
        <v>3</v>
      </c>
      <c r="E3367">
        <v>0</v>
      </c>
      <c r="F3367">
        <v>0</v>
      </c>
      <c r="G3367">
        <v>0</v>
      </c>
      <c r="H3367">
        <v>0</v>
      </c>
      <c r="I3367">
        <v>15.2</v>
      </c>
      <c r="J3367">
        <v>83.3</v>
      </c>
      <c r="K3367">
        <v>956.6</v>
      </c>
      <c r="L3367">
        <v>120.7</v>
      </c>
      <c r="M3367">
        <v>1</v>
      </c>
    </row>
    <row r="3368" spans="1:13" x14ac:dyDescent="0.2">
      <c r="A3368">
        <v>2019</v>
      </c>
      <c r="B3368">
        <v>5</v>
      </c>
      <c r="C3368">
        <v>21</v>
      </c>
      <c r="D3368">
        <v>4</v>
      </c>
      <c r="E3368">
        <v>0</v>
      </c>
      <c r="F3368">
        <v>0</v>
      </c>
      <c r="G3368">
        <v>0</v>
      </c>
      <c r="H3368">
        <v>0</v>
      </c>
      <c r="I3368">
        <v>14.4</v>
      </c>
      <c r="J3368">
        <v>86.2</v>
      </c>
      <c r="K3368">
        <v>956.6</v>
      </c>
      <c r="L3368">
        <v>84.3</v>
      </c>
      <c r="M3368">
        <v>0.7</v>
      </c>
    </row>
    <row r="3369" spans="1:13" x14ac:dyDescent="0.2">
      <c r="A3369">
        <v>2019</v>
      </c>
      <c r="B3369">
        <v>5</v>
      </c>
      <c r="C3369">
        <v>21</v>
      </c>
      <c r="D3369">
        <v>5</v>
      </c>
      <c r="E3369">
        <v>0</v>
      </c>
      <c r="F3369">
        <v>0</v>
      </c>
      <c r="G3369">
        <v>0</v>
      </c>
      <c r="H3369">
        <v>0</v>
      </c>
      <c r="I3369">
        <v>14.2</v>
      </c>
      <c r="J3369">
        <v>83.6</v>
      </c>
      <c r="K3369">
        <v>956.6</v>
      </c>
      <c r="L3369">
        <v>73.5</v>
      </c>
      <c r="M3369">
        <v>1.1000000000000001</v>
      </c>
    </row>
    <row r="3370" spans="1:13" x14ac:dyDescent="0.2">
      <c r="A3370">
        <v>2019</v>
      </c>
      <c r="B3370">
        <v>5</v>
      </c>
      <c r="C3370">
        <v>21</v>
      </c>
      <c r="D3370">
        <v>6</v>
      </c>
      <c r="E3370">
        <v>0</v>
      </c>
      <c r="F3370">
        <v>0</v>
      </c>
      <c r="G3370">
        <v>28</v>
      </c>
      <c r="H3370">
        <v>28</v>
      </c>
      <c r="I3370">
        <v>14</v>
      </c>
      <c r="J3370">
        <v>82.4</v>
      </c>
      <c r="K3370">
        <v>957</v>
      </c>
      <c r="L3370">
        <v>79.400000000000006</v>
      </c>
      <c r="M3370">
        <v>1.3</v>
      </c>
    </row>
    <row r="3371" spans="1:13" x14ac:dyDescent="0.2">
      <c r="A3371">
        <v>2019</v>
      </c>
      <c r="B3371">
        <v>5</v>
      </c>
      <c r="C3371">
        <v>21</v>
      </c>
      <c r="D3371">
        <v>7</v>
      </c>
      <c r="E3371">
        <v>0</v>
      </c>
      <c r="F3371">
        <v>113</v>
      </c>
      <c r="G3371">
        <v>125</v>
      </c>
      <c r="H3371">
        <v>160</v>
      </c>
      <c r="I3371">
        <v>16</v>
      </c>
      <c r="J3371">
        <v>74.2</v>
      </c>
      <c r="K3371">
        <v>957.4</v>
      </c>
      <c r="L3371">
        <v>92</v>
      </c>
      <c r="M3371">
        <v>1.3</v>
      </c>
    </row>
    <row r="3372" spans="1:13" x14ac:dyDescent="0.2">
      <c r="A3372">
        <v>2019</v>
      </c>
      <c r="B3372">
        <v>5</v>
      </c>
      <c r="C3372">
        <v>21</v>
      </c>
      <c r="D3372">
        <v>8</v>
      </c>
      <c r="E3372">
        <v>0</v>
      </c>
      <c r="F3372">
        <v>22</v>
      </c>
      <c r="G3372">
        <v>246</v>
      </c>
      <c r="H3372">
        <v>260</v>
      </c>
      <c r="I3372">
        <v>18.100000000000001</v>
      </c>
      <c r="J3372">
        <v>60.2</v>
      </c>
      <c r="K3372">
        <v>957.6</v>
      </c>
      <c r="L3372">
        <v>107.4</v>
      </c>
      <c r="M3372">
        <v>2.1</v>
      </c>
    </row>
    <row r="3373" spans="1:13" x14ac:dyDescent="0.2">
      <c r="A3373">
        <v>2019</v>
      </c>
      <c r="B3373">
        <v>5</v>
      </c>
      <c r="C3373">
        <v>21</v>
      </c>
      <c r="D3373">
        <v>9</v>
      </c>
      <c r="E3373">
        <v>0</v>
      </c>
      <c r="F3373">
        <v>390</v>
      </c>
      <c r="G3373">
        <v>295</v>
      </c>
      <c r="H3373">
        <v>566</v>
      </c>
      <c r="I3373">
        <v>20.399999999999999</v>
      </c>
      <c r="J3373">
        <v>48.4</v>
      </c>
      <c r="K3373">
        <v>957.7</v>
      </c>
      <c r="L3373">
        <v>107.8</v>
      </c>
      <c r="M3373">
        <v>3.1</v>
      </c>
    </row>
    <row r="3374" spans="1:13" x14ac:dyDescent="0.2">
      <c r="A3374">
        <v>2019</v>
      </c>
      <c r="B3374">
        <v>5</v>
      </c>
      <c r="C3374">
        <v>21</v>
      </c>
      <c r="D3374">
        <v>10</v>
      </c>
      <c r="E3374">
        <v>0</v>
      </c>
      <c r="F3374">
        <v>794</v>
      </c>
      <c r="G3374">
        <v>177</v>
      </c>
      <c r="H3374">
        <v>811</v>
      </c>
      <c r="I3374">
        <v>22.3</v>
      </c>
      <c r="J3374">
        <v>42.8</v>
      </c>
      <c r="K3374">
        <v>957.7</v>
      </c>
      <c r="L3374">
        <v>97.2</v>
      </c>
      <c r="M3374">
        <v>3.8</v>
      </c>
    </row>
    <row r="3375" spans="1:13" x14ac:dyDescent="0.2">
      <c r="A3375">
        <v>2019</v>
      </c>
      <c r="B3375">
        <v>5</v>
      </c>
      <c r="C3375">
        <v>21</v>
      </c>
      <c r="D3375">
        <v>11</v>
      </c>
      <c r="E3375">
        <v>0</v>
      </c>
      <c r="F3375">
        <v>921</v>
      </c>
      <c r="G3375">
        <v>138</v>
      </c>
      <c r="H3375">
        <v>966</v>
      </c>
      <c r="I3375">
        <v>23.6</v>
      </c>
      <c r="J3375">
        <v>40.700000000000003</v>
      </c>
      <c r="K3375">
        <v>957.6</v>
      </c>
      <c r="L3375">
        <v>86.6</v>
      </c>
      <c r="M3375">
        <v>4.5</v>
      </c>
    </row>
    <row r="3376" spans="1:13" x14ac:dyDescent="0.2">
      <c r="A3376">
        <v>2019</v>
      </c>
      <c r="B3376">
        <v>5</v>
      </c>
      <c r="C3376">
        <v>21</v>
      </c>
      <c r="D3376">
        <v>12</v>
      </c>
      <c r="E3376">
        <v>0</v>
      </c>
      <c r="F3376">
        <v>287</v>
      </c>
      <c r="G3376">
        <v>214</v>
      </c>
      <c r="H3376">
        <v>490</v>
      </c>
      <c r="I3376">
        <v>23.3</v>
      </c>
      <c r="J3376">
        <v>51</v>
      </c>
      <c r="K3376">
        <v>957.4</v>
      </c>
      <c r="L3376">
        <v>97.1</v>
      </c>
      <c r="M3376">
        <v>6.6</v>
      </c>
    </row>
    <row r="3377" spans="1:13" x14ac:dyDescent="0.2">
      <c r="A3377">
        <v>2019</v>
      </c>
      <c r="B3377">
        <v>5</v>
      </c>
      <c r="C3377">
        <v>21</v>
      </c>
      <c r="D3377">
        <v>13</v>
      </c>
      <c r="E3377">
        <v>0</v>
      </c>
      <c r="F3377">
        <v>2</v>
      </c>
      <c r="G3377">
        <v>77</v>
      </c>
      <c r="H3377">
        <v>80</v>
      </c>
      <c r="I3377">
        <v>16.5</v>
      </c>
      <c r="J3377">
        <v>83.5</v>
      </c>
      <c r="K3377">
        <v>958.3</v>
      </c>
      <c r="L3377">
        <v>140.9</v>
      </c>
      <c r="M3377">
        <v>4.4000000000000004</v>
      </c>
    </row>
    <row r="3378" spans="1:13" x14ac:dyDescent="0.2">
      <c r="A3378">
        <v>2019</v>
      </c>
      <c r="B3378">
        <v>5</v>
      </c>
      <c r="C3378">
        <v>21</v>
      </c>
      <c r="D3378">
        <v>14</v>
      </c>
      <c r="E3378">
        <v>0</v>
      </c>
      <c r="F3378">
        <v>365</v>
      </c>
      <c r="G3378">
        <v>301</v>
      </c>
      <c r="H3378">
        <v>634</v>
      </c>
      <c r="I3378">
        <v>18.8</v>
      </c>
      <c r="J3378">
        <v>76.400000000000006</v>
      </c>
      <c r="K3378">
        <v>958.2</v>
      </c>
      <c r="L3378">
        <v>81.400000000000006</v>
      </c>
      <c r="M3378">
        <v>3.3</v>
      </c>
    </row>
    <row r="3379" spans="1:13" x14ac:dyDescent="0.2">
      <c r="A3379">
        <v>2019</v>
      </c>
      <c r="B3379">
        <v>5</v>
      </c>
      <c r="C3379">
        <v>21</v>
      </c>
      <c r="D3379">
        <v>15</v>
      </c>
      <c r="E3379">
        <v>0</v>
      </c>
      <c r="F3379">
        <v>651</v>
      </c>
      <c r="G3379">
        <v>308</v>
      </c>
      <c r="H3379">
        <v>852</v>
      </c>
      <c r="I3379">
        <v>20.8</v>
      </c>
      <c r="J3379">
        <v>61.4</v>
      </c>
      <c r="K3379">
        <v>958</v>
      </c>
      <c r="L3379">
        <v>65.7</v>
      </c>
      <c r="M3379">
        <v>3.6</v>
      </c>
    </row>
    <row r="3380" spans="1:13" x14ac:dyDescent="0.2">
      <c r="A3380">
        <v>2019</v>
      </c>
      <c r="B3380">
        <v>5</v>
      </c>
      <c r="C3380">
        <v>21</v>
      </c>
      <c r="D3380">
        <v>16</v>
      </c>
      <c r="E3380">
        <v>0</v>
      </c>
      <c r="F3380">
        <v>443</v>
      </c>
      <c r="G3380">
        <v>286</v>
      </c>
      <c r="H3380">
        <v>599</v>
      </c>
      <c r="I3380">
        <v>21.4</v>
      </c>
      <c r="J3380">
        <v>57.6</v>
      </c>
      <c r="K3380">
        <v>957.9</v>
      </c>
      <c r="L3380">
        <v>92.2</v>
      </c>
      <c r="M3380">
        <v>3.7</v>
      </c>
    </row>
    <row r="3381" spans="1:13" x14ac:dyDescent="0.2">
      <c r="A3381">
        <v>2019</v>
      </c>
      <c r="B3381">
        <v>5</v>
      </c>
      <c r="C3381">
        <v>21</v>
      </c>
      <c r="D3381">
        <v>17</v>
      </c>
      <c r="E3381">
        <v>0</v>
      </c>
      <c r="F3381">
        <v>24</v>
      </c>
      <c r="G3381">
        <v>149</v>
      </c>
      <c r="H3381">
        <v>162</v>
      </c>
      <c r="I3381">
        <v>20.399999999999999</v>
      </c>
      <c r="J3381">
        <v>63.5</v>
      </c>
      <c r="K3381">
        <v>958</v>
      </c>
      <c r="L3381">
        <v>82.5</v>
      </c>
      <c r="M3381">
        <v>3.8</v>
      </c>
    </row>
    <row r="3382" spans="1:13" x14ac:dyDescent="0.2">
      <c r="A3382">
        <v>2019</v>
      </c>
      <c r="B3382">
        <v>5</v>
      </c>
      <c r="C3382">
        <v>21</v>
      </c>
      <c r="D3382">
        <v>18</v>
      </c>
      <c r="E3382">
        <v>0</v>
      </c>
      <c r="F3382">
        <v>252</v>
      </c>
      <c r="G3382">
        <v>139</v>
      </c>
      <c r="H3382">
        <v>228</v>
      </c>
      <c r="I3382">
        <v>20.7</v>
      </c>
      <c r="J3382">
        <v>61</v>
      </c>
      <c r="K3382">
        <v>958</v>
      </c>
      <c r="L3382">
        <v>85.6</v>
      </c>
      <c r="M3382">
        <v>3.9</v>
      </c>
    </row>
    <row r="3383" spans="1:13" x14ac:dyDescent="0.2">
      <c r="A3383">
        <v>2019</v>
      </c>
      <c r="B3383">
        <v>5</v>
      </c>
      <c r="C3383">
        <v>21</v>
      </c>
      <c r="D3383">
        <v>19</v>
      </c>
      <c r="E3383">
        <v>0</v>
      </c>
      <c r="F3383">
        <v>21</v>
      </c>
      <c r="G3383">
        <v>40</v>
      </c>
      <c r="H3383">
        <v>44</v>
      </c>
      <c r="I3383">
        <v>19.3</v>
      </c>
      <c r="J3383">
        <v>69.5</v>
      </c>
      <c r="K3383">
        <v>958.5</v>
      </c>
      <c r="L3383">
        <v>92.4</v>
      </c>
      <c r="M3383">
        <v>3.8</v>
      </c>
    </row>
    <row r="3384" spans="1:13" x14ac:dyDescent="0.2">
      <c r="A3384">
        <v>2019</v>
      </c>
      <c r="B3384">
        <v>5</v>
      </c>
      <c r="C3384">
        <v>21</v>
      </c>
      <c r="D3384">
        <v>20</v>
      </c>
      <c r="E3384">
        <v>0</v>
      </c>
      <c r="F3384">
        <v>0</v>
      </c>
      <c r="G3384">
        <v>2</v>
      </c>
      <c r="H3384">
        <v>2</v>
      </c>
      <c r="I3384">
        <v>17.5</v>
      </c>
      <c r="J3384">
        <v>80.2</v>
      </c>
      <c r="K3384">
        <v>959</v>
      </c>
      <c r="L3384">
        <v>99</v>
      </c>
      <c r="M3384">
        <v>3.8</v>
      </c>
    </row>
    <row r="3385" spans="1:13" x14ac:dyDescent="0.2">
      <c r="A3385">
        <v>2019</v>
      </c>
      <c r="B3385">
        <v>5</v>
      </c>
      <c r="C3385">
        <v>21</v>
      </c>
      <c r="D3385">
        <v>21</v>
      </c>
      <c r="E3385">
        <v>0</v>
      </c>
      <c r="F3385">
        <v>0</v>
      </c>
      <c r="G3385">
        <v>0</v>
      </c>
      <c r="H3385">
        <v>0</v>
      </c>
      <c r="I3385">
        <v>16.100000000000001</v>
      </c>
      <c r="J3385">
        <v>85.7</v>
      </c>
      <c r="K3385">
        <v>959.8</v>
      </c>
      <c r="L3385">
        <v>99</v>
      </c>
      <c r="M3385">
        <v>3.9</v>
      </c>
    </row>
    <row r="3386" spans="1:13" x14ac:dyDescent="0.2">
      <c r="A3386">
        <v>2019</v>
      </c>
      <c r="B3386">
        <v>5</v>
      </c>
      <c r="C3386">
        <v>21</v>
      </c>
      <c r="D3386">
        <v>22</v>
      </c>
      <c r="E3386">
        <v>0</v>
      </c>
      <c r="F3386">
        <v>0</v>
      </c>
      <c r="G3386">
        <v>0</v>
      </c>
      <c r="H3386">
        <v>0</v>
      </c>
      <c r="I3386">
        <v>15.3</v>
      </c>
      <c r="J3386">
        <v>90.5</v>
      </c>
      <c r="K3386">
        <v>960.3</v>
      </c>
      <c r="L3386">
        <v>98.4</v>
      </c>
      <c r="M3386">
        <v>3</v>
      </c>
    </row>
    <row r="3387" spans="1:13" x14ac:dyDescent="0.2">
      <c r="A3387">
        <v>2019</v>
      </c>
      <c r="B3387">
        <v>5</v>
      </c>
      <c r="C3387">
        <v>21</v>
      </c>
      <c r="D3387">
        <v>23</v>
      </c>
      <c r="E3387">
        <v>0</v>
      </c>
      <c r="F3387">
        <v>0</v>
      </c>
      <c r="G3387">
        <v>0</v>
      </c>
      <c r="H3387">
        <v>0</v>
      </c>
      <c r="I3387">
        <v>14.9</v>
      </c>
      <c r="J3387">
        <v>92.6</v>
      </c>
      <c r="K3387">
        <v>960.4</v>
      </c>
      <c r="L3387">
        <v>90</v>
      </c>
      <c r="M3387">
        <v>2.5</v>
      </c>
    </row>
    <row r="3388" spans="1:13" x14ac:dyDescent="0.2">
      <c r="A3388">
        <v>2019</v>
      </c>
      <c r="B3388">
        <v>5</v>
      </c>
      <c r="C3388">
        <v>22</v>
      </c>
      <c r="D3388">
        <v>0</v>
      </c>
      <c r="E3388">
        <v>0</v>
      </c>
      <c r="F3388">
        <v>0</v>
      </c>
      <c r="G3388">
        <v>0</v>
      </c>
      <c r="H3388">
        <v>0</v>
      </c>
      <c r="I3388">
        <v>14.8</v>
      </c>
      <c r="J3388">
        <v>88.3</v>
      </c>
      <c r="K3388">
        <v>960.5</v>
      </c>
      <c r="L3388">
        <v>65.7</v>
      </c>
      <c r="M3388">
        <v>1.9</v>
      </c>
    </row>
    <row r="3389" spans="1:13" x14ac:dyDescent="0.2">
      <c r="A3389">
        <v>2019</v>
      </c>
      <c r="B3389">
        <v>5</v>
      </c>
      <c r="C3389">
        <v>22</v>
      </c>
      <c r="D3389">
        <v>1</v>
      </c>
      <c r="E3389">
        <v>0</v>
      </c>
      <c r="F3389">
        <v>0</v>
      </c>
      <c r="G3389">
        <v>0</v>
      </c>
      <c r="H3389">
        <v>0</v>
      </c>
      <c r="I3389">
        <v>14.6</v>
      </c>
      <c r="J3389">
        <v>85.6</v>
      </c>
      <c r="K3389">
        <v>960.6</v>
      </c>
      <c r="L3389">
        <v>45.2</v>
      </c>
      <c r="M3389">
        <v>1.3</v>
      </c>
    </row>
    <row r="3390" spans="1:13" x14ac:dyDescent="0.2">
      <c r="A3390">
        <v>2019</v>
      </c>
      <c r="B3390">
        <v>5</v>
      </c>
      <c r="C3390">
        <v>22</v>
      </c>
      <c r="D3390">
        <v>2</v>
      </c>
      <c r="E3390">
        <v>0</v>
      </c>
      <c r="F3390">
        <v>0</v>
      </c>
      <c r="G3390">
        <v>0</v>
      </c>
      <c r="H3390">
        <v>0</v>
      </c>
      <c r="I3390">
        <v>14</v>
      </c>
      <c r="J3390">
        <v>84.3</v>
      </c>
      <c r="K3390">
        <v>960.4</v>
      </c>
      <c r="L3390">
        <v>44.4</v>
      </c>
      <c r="M3390">
        <v>1.9</v>
      </c>
    </row>
    <row r="3391" spans="1:13" x14ac:dyDescent="0.2">
      <c r="A3391">
        <v>2019</v>
      </c>
      <c r="B3391">
        <v>5</v>
      </c>
      <c r="C3391">
        <v>22</v>
      </c>
      <c r="D3391">
        <v>3</v>
      </c>
      <c r="E3391">
        <v>0</v>
      </c>
      <c r="F3391">
        <v>0</v>
      </c>
      <c r="G3391">
        <v>0</v>
      </c>
      <c r="H3391">
        <v>0</v>
      </c>
      <c r="I3391">
        <v>13</v>
      </c>
      <c r="J3391">
        <v>88.5</v>
      </c>
      <c r="K3391">
        <v>960.3</v>
      </c>
      <c r="L3391">
        <v>73.3</v>
      </c>
      <c r="M3391">
        <v>2.1</v>
      </c>
    </row>
    <row r="3392" spans="1:13" x14ac:dyDescent="0.2">
      <c r="A3392">
        <v>2019</v>
      </c>
      <c r="B3392">
        <v>5</v>
      </c>
      <c r="C3392">
        <v>22</v>
      </c>
      <c r="D3392">
        <v>4</v>
      </c>
      <c r="E3392">
        <v>0</v>
      </c>
      <c r="F3392">
        <v>0</v>
      </c>
      <c r="G3392">
        <v>0</v>
      </c>
      <c r="H3392">
        <v>0</v>
      </c>
      <c r="I3392">
        <v>12</v>
      </c>
      <c r="J3392">
        <v>93.3</v>
      </c>
      <c r="K3392">
        <v>960.2</v>
      </c>
      <c r="L3392">
        <v>86.7</v>
      </c>
      <c r="M3392">
        <v>2.1</v>
      </c>
    </row>
    <row r="3393" spans="1:13" x14ac:dyDescent="0.2">
      <c r="A3393">
        <v>2019</v>
      </c>
      <c r="B3393">
        <v>5</v>
      </c>
      <c r="C3393">
        <v>22</v>
      </c>
      <c r="D3393">
        <v>5</v>
      </c>
      <c r="E3393">
        <v>0</v>
      </c>
      <c r="F3393">
        <v>0</v>
      </c>
      <c r="G3393">
        <v>0</v>
      </c>
      <c r="H3393">
        <v>0</v>
      </c>
      <c r="I3393">
        <v>11.7</v>
      </c>
      <c r="J3393">
        <v>93.8</v>
      </c>
      <c r="K3393">
        <v>960.3</v>
      </c>
      <c r="L3393">
        <v>63.7</v>
      </c>
      <c r="M3393">
        <v>1.1000000000000001</v>
      </c>
    </row>
    <row r="3394" spans="1:13" x14ac:dyDescent="0.2">
      <c r="A3394">
        <v>2019</v>
      </c>
      <c r="B3394">
        <v>5</v>
      </c>
      <c r="C3394">
        <v>22</v>
      </c>
      <c r="D3394">
        <v>6</v>
      </c>
      <c r="E3394">
        <v>0</v>
      </c>
      <c r="F3394">
        <v>264</v>
      </c>
      <c r="G3394">
        <v>25</v>
      </c>
      <c r="H3394">
        <v>58</v>
      </c>
      <c r="I3394">
        <v>13.1</v>
      </c>
      <c r="J3394">
        <v>86.9</v>
      </c>
      <c r="K3394">
        <v>960.7</v>
      </c>
      <c r="L3394">
        <v>63.6</v>
      </c>
      <c r="M3394">
        <v>1.9</v>
      </c>
    </row>
    <row r="3395" spans="1:13" x14ac:dyDescent="0.2">
      <c r="A3395">
        <v>2019</v>
      </c>
      <c r="B3395">
        <v>5</v>
      </c>
      <c r="C3395">
        <v>22</v>
      </c>
      <c r="D3395">
        <v>7</v>
      </c>
      <c r="E3395">
        <v>0</v>
      </c>
      <c r="F3395">
        <v>640</v>
      </c>
      <c r="G3395">
        <v>53</v>
      </c>
      <c r="H3395">
        <v>243</v>
      </c>
      <c r="I3395">
        <v>16.7</v>
      </c>
      <c r="J3395">
        <v>72.5</v>
      </c>
      <c r="K3395">
        <v>960.9</v>
      </c>
      <c r="L3395">
        <v>158.9</v>
      </c>
      <c r="M3395">
        <v>0.6</v>
      </c>
    </row>
    <row r="3396" spans="1:13" x14ac:dyDescent="0.2">
      <c r="A3396">
        <v>2019</v>
      </c>
      <c r="B3396">
        <v>5</v>
      </c>
      <c r="C3396">
        <v>22</v>
      </c>
      <c r="D3396">
        <v>8</v>
      </c>
      <c r="E3396">
        <v>0</v>
      </c>
      <c r="F3396">
        <v>797</v>
      </c>
      <c r="G3396">
        <v>68</v>
      </c>
      <c r="H3396">
        <v>453</v>
      </c>
      <c r="I3396">
        <v>19.2</v>
      </c>
      <c r="J3396">
        <v>62.3</v>
      </c>
      <c r="K3396">
        <v>961.1</v>
      </c>
      <c r="L3396">
        <v>213.6</v>
      </c>
      <c r="M3396">
        <v>0.7</v>
      </c>
    </row>
    <row r="3397" spans="1:13" x14ac:dyDescent="0.2">
      <c r="A3397">
        <v>2019</v>
      </c>
      <c r="B3397">
        <v>5</v>
      </c>
      <c r="C3397">
        <v>22</v>
      </c>
      <c r="D3397">
        <v>9</v>
      </c>
      <c r="E3397">
        <v>0</v>
      </c>
      <c r="F3397">
        <v>871</v>
      </c>
      <c r="G3397">
        <v>77</v>
      </c>
      <c r="H3397">
        <v>646</v>
      </c>
      <c r="I3397">
        <v>21.1</v>
      </c>
      <c r="J3397">
        <v>48</v>
      </c>
      <c r="K3397">
        <v>961.2</v>
      </c>
      <c r="L3397">
        <v>143.69999999999999</v>
      </c>
      <c r="M3397">
        <v>1.2</v>
      </c>
    </row>
    <row r="3398" spans="1:13" x14ac:dyDescent="0.2">
      <c r="A3398">
        <v>2019</v>
      </c>
      <c r="B3398">
        <v>5</v>
      </c>
      <c r="C3398">
        <v>22</v>
      </c>
      <c r="D3398">
        <v>10</v>
      </c>
      <c r="E3398">
        <v>0</v>
      </c>
      <c r="F3398">
        <v>914</v>
      </c>
      <c r="G3398">
        <v>83</v>
      </c>
      <c r="H3398">
        <v>811</v>
      </c>
      <c r="I3398">
        <v>22.5</v>
      </c>
      <c r="J3398">
        <v>44.7</v>
      </c>
      <c r="K3398">
        <v>961.2</v>
      </c>
      <c r="L3398">
        <v>129.19999999999999</v>
      </c>
      <c r="M3398">
        <v>1.7</v>
      </c>
    </row>
    <row r="3399" spans="1:13" x14ac:dyDescent="0.2">
      <c r="A3399">
        <v>2019</v>
      </c>
      <c r="B3399">
        <v>5</v>
      </c>
      <c r="C3399">
        <v>22</v>
      </c>
      <c r="D3399">
        <v>11</v>
      </c>
      <c r="E3399">
        <v>0</v>
      </c>
      <c r="F3399">
        <v>939</v>
      </c>
      <c r="G3399">
        <v>89</v>
      </c>
      <c r="H3399">
        <v>932</v>
      </c>
      <c r="I3399">
        <v>24.2</v>
      </c>
      <c r="J3399">
        <v>39.799999999999997</v>
      </c>
      <c r="K3399">
        <v>961.2</v>
      </c>
      <c r="L3399">
        <v>102.6</v>
      </c>
      <c r="M3399">
        <v>2.4</v>
      </c>
    </row>
    <row r="3400" spans="1:13" x14ac:dyDescent="0.2">
      <c r="A3400">
        <v>2019</v>
      </c>
      <c r="B3400">
        <v>5</v>
      </c>
      <c r="C3400">
        <v>22</v>
      </c>
      <c r="D3400">
        <v>12</v>
      </c>
      <c r="E3400">
        <v>0</v>
      </c>
      <c r="F3400">
        <v>942</v>
      </c>
      <c r="G3400">
        <v>102</v>
      </c>
      <c r="H3400">
        <v>1000</v>
      </c>
      <c r="I3400">
        <v>25.3</v>
      </c>
      <c r="J3400">
        <v>34.6</v>
      </c>
      <c r="K3400">
        <v>960.9</v>
      </c>
      <c r="L3400">
        <v>99.3</v>
      </c>
      <c r="M3400">
        <v>3.1</v>
      </c>
    </row>
    <row r="3401" spans="1:13" x14ac:dyDescent="0.2">
      <c r="A3401">
        <v>2019</v>
      </c>
      <c r="B3401">
        <v>5</v>
      </c>
      <c r="C3401">
        <v>22</v>
      </c>
      <c r="D3401">
        <v>13</v>
      </c>
      <c r="E3401">
        <v>0</v>
      </c>
      <c r="F3401">
        <v>921</v>
      </c>
      <c r="G3401">
        <v>122</v>
      </c>
      <c r="H3401">
        <v>1006</v>
      </c>
      <c r="I3401">
        <v>25.8</v>
      </c>
      <c r="J3401">
        <v>34.6</v>
      </c>
      <c r="K3401">
        <v>960.6</v>
      </c>
      <c r="L3401">
        <v>95.5</v>
      </c>
      <c r="M3401">
        <v>4.7</v>
      </c>
    </row>
    <row r="3402" spans="1:13" x14ac:dyDescent="0.2">
      <c r="A3402">
        <v>2019</v>
      </c>
      <c r="B3402">
        <v>5</v>
      </c>
      <c r="C3402">
        <v>22</v>
      </c>
      <c r="D3402">
        <v>14</v>
      </c>
      <c r="E3402">
        <v>0</v>
      </c>
      <c r="F3402">
        <v>720</v>
      </c>
      <c r="G3402">
        <v>187</v>
      </c>
      <c r="H3402">
        <v>851</v>
      </c>
      <c r="I3402">
        <v>25.9</v>
      </c>
      <c r="J3402">
        <v>34.1</v>
      </c>
      <c r="K3402">
        <v>960.3</v>
      </c>
      <c r="L3402">
        <v>83.8</v>
      </c>
      <c r="M3402">
        <v>6.3</v>
      </c>
    </row>
    <row r="3403" spans="1:13" x14ac:dyDescent="0.2">
      <c r="A3403">
        <v>2019</v>
      </c>
      <c r="B3403">
        <v>5</v>
      </c>
      <c r="C3403">
        <v>22</v>
      </c>
      <c r="D3403">
        <v>15</v>
      </c>
      <c r="E3403">
        <v>0</v>
      </c>
      <c r="F3403">
        <v>830</v>
      </c>
      <c r="G3403">
        <v>181</v>
      </c>
      <c r="H3403">
        <v>866</v>
      </c>
      <c r="I3403">
        <v>26.6</v>
      </c>
      <c r="J3403">
        <v>33.5</v>
      </c>
      <c r="K3403">
        <v>960.2</v>
      </c>
      <c r="L3403">
        <v>153.4</v>
      </c>
      <c r="M3403">
        <v>4.2</v>
      </c>
    </row>
    <row r="3404" spans="1:13" x14ac:dyDescent="0.2">
      <c r="A3404">
        <v>2019</v>
      </c>
      <c r="B3404">
        <v>5</v>
      </c>
      <c r="C3404">
        <v>22</v>
      </c>
      <c r="D3404">
        <v>16</v>
      </c>
      <c r="E3404">
        <v>0</v>
      </c>
      <c r="F3404">
        <v>775</v>
      </c>
      <c r="G3404">
        <v>148</v>
      </c>
      <c r="H3404">
        <v>683</v>
      </c>
      <c r="I3404">
        <v>26.2</v>
      </c>
      <c r="J3404">
        <v>34.799999999999997</v>
      </c>
      <c r="K3404">
        <v>960.2</v>
      </c>
      <c r="L3404">
        <v>264.5</v>
      </c>
      <c r="M3404">
        <v>4.5</v>
      </c>
    </row>
    <row r="3405" spans="1:13" x14ac:dyDescent="0.2">
      <c r="A3405">
        <v>2019</v>
      </c>
      <c r="B3405">
        <v>5</v>
      </c>
      <c r="C3405">
        <v>22</v>
      </c>
      <c r="D3405">
        <v>17</v>
      </c>
      <c r="E3405">
        <v>0</v>
      </c>
      <c r="F3405">
        <v>754</v>
      </c>
      <c r="G3405">
        <v>92</v>
      </c>
      <c r="H3405">
        <v>487</v>
      </c>
      <c r="I3405">
        <v>25.6</v>
      </c>
      <c r="J3405">
        <v>33.299999999999997</v>
      </c>
      <c r="K3405">
        <v>960.2</v>
      </c>
      <c r="L3405">
        <v>269.60000000000002</v>
      </c>
      <c r="M3405">
        <v>5.0999999999999996</v>
      </c>
    </row>
    <row r="3406" spans="1:13" x14ac:dyDescent="0.2">
      <c r="A3406">
        <v>2019</v>
      </c>
      <c r="B3406">
        <v>5</v>
      </c>
      <c r="C3406">
        <v>22</v>
      </c>
      <c r="D3406">
        <v>18</v>
      </c>
      <c r="E3406">
        <v>0</v>
      </c>
      <c r="F3406">
        <v>613</v>
      </c>
      <c r="G3406">
        <v>67</v>
      </c>
      <c r="H3406">
        <v>271</v>
      </c>
      <c r="I3406">
        <v>24.9</v>
      </c>
      <c r="J3406">
        <v>33.200000000000003</v>
      </c>
      <c r="K3406">
        <v>960.2</v>
      </c>
      <c r="L3406">
        <v>225</v>
      </c>
      <c r="M3406">
        <v>3.5</v>
      </c>
    </row>
    <row r="3407" spans="1:13" x14ac:dyDescent="0.2">
      <c r="A3407">
        <v>2019</v>
      </c>
      <c r="B3407">
        <v>5</v>
      </c>
      <c r="C3407">
        <v>22</v>
      </c>
      <c r="D3407">
        <v>19</v>
      </c>
      <c r="E3407">
        <v>0</v>
      </c>
      <c r="F3407">
        <v>277</v>
      </c>
      <c r="G3407">
        <v>31</v>
      </c>
      <c r="H3407">
        <v>81</v>
      </c>
      <c r="I3407">
        <v>22.7</v>
      </c>
      <c r="J3407">
        <v>39.700000000000003</v>
      </c>
      <c r="K3407">
        <v>960.5</v>
      </c>
      <c r="L3407">
        <v>90.9</v>
      </c>
      <c r="M3407">
        <v>4.0999999999999996</v>
      </c>
    </row>
    <row r="3408" spans="1:13" x14ac:dyDescent="0.2">
      <c r="A3408">
        <v>2019</v>
      </c>
      <c r="B3408">
        <v>5</v>
      </c>
      <c r="C3408">
        <v>22</v>
      </c>
      <c r="D3408">
        <v>20</v>
      </c>
      <c r="E3408">
        <v>0</v>
      </c>
      <c r="F3408">
        <v>0</v>
      </c>
      <c r="G3408">
        <v>2</v>
      </c>
      <c r="H3408">
        <v>2</v>
      </c>
      <c r="I3408">
        <v>20.3</v>
      </c>
      <c r="J3408">
        <v>49.6</v>
      </c>
      <c r="K3408">
        <v>960.8</v>
      </c>
      <c r="L3408">
        <v>102.9</v>
      </c>
      <c r="M3408">
        <v>3.4</v>
      </c>
    </row>
    <row r="3409" spans="1:13" x14ac:dyDescent="0.2">
      <c r="A3409">
        <v>2019</v>
      </c>
      <c r="B3409">
        <v>5</v>
      </c>
      <c r="C3409">
        <v>22</v>
      </c>
      <c r="D3409">
        <v>21</v>
      </c>
      <c r="E3409">
        <v>0</v>
      </c>
      <c r="F3409">
        <v>0</v>
      </c>
      <c r="G3409">
        <v>0</v>
      </c>
      <c r="H3409">
        <v>0</v>
      </c>
      <c r="I3409">
        <v>18.5</v>
      </c>
      <c r="J3409">
        <v>63.9</v>
      </c>
      <c r="K3409">
        <v>961.3</v>
      </c>
      <c r="L3409">
        <v>105</v>
      </c>
      <c r="M3409">
        <v>3.4</v>
      </c>
    </row>
    <row r="3410" spans="1:13" x14ac:dyDescent="0.2">
      <c r="A3410">
        <v>2019</v>
      </c>
      <c r="B3410">
        <v>5</v>
      </c>
      <c r="C3410">
        <v>22</v>
      </c>
      <c r="D3410">
        <v>22</v>
      </c>
      <c r="E3410">
        <v>0</v>
      </c>
      <c r="F3410">
        <v>0</v>
      </c>
      <c r="G3410">
        <v>0</v>
      </c>
      <c r="H3410">
        <v>0</v>
      </c>
      <c r="I3410">
        <v>17.3</v>
      </c>
      <c r="J3410">
        <v>68.599999999999994</v>
      </c>
      <c r="K3410">
        <v>961.8</v>
      </c>
      <c r="L3410">
        <v>75</v>
      </c>
      <c r="M3410">
        <v>2</v>
      </c>
    </row>
    <row r="3411" spans="1:13" x14ac:dyDescent="0.2">
      <c r="A3411">
        <v>2019</v>
      </c>
      <c r="B3411">
        <v>5</v>
      </c>
      <c r="C3411">
        <v>22</v>
      </c>
      <c r="D3411">
        <v>23</v>
      </c>
      <c r="E3411">
        <v>0</v>
      </c>
      <c r="F3411">
        <v>0</v>
      </c>
      <c r="G3411">
        <v>0</v>
      </c>
      <c r="H3411">
        <v>0</v>
      </c>
      <c r="I3411">
        <v>16.399999999999999</v>
      </c>
      <c r="J3411">
        <v>73.400000000000006</v>
      </c>
      <c r="K3411">
        <v>962.1</v>
      </c>
      <c r="L3411">
        <v>94.1</v>
      </c>
      <c r="M3411">
        <v>1.8</v>
      </c>
    </row>
    <row r="3412" spans="1:13" x14ac:dyDescent="0.2">
      <c r="A3412">
        <v>2019</v>
      </c>
      <c r="B3412">
        <v>5</v>
      </c>
      <c r="C3412">
        <v>23</v>
      </c>
      <c r="D3412">
        <v>0</v>
      </c>
      <c r="E3412">
        <v>0</v>
      </c>
      <c r="F3412">
        <v>0</v>
      </c>
      <c r="G3412">
        <v>0</v>
      </c>
      <c r="H3412">
        <v>0</v>
      </c>
      <c r="I3412">
        <v>15.5</v>
      </c>
      <c r="J3412">
        <v>75.8</v>
      </c>
      <c r="K3412">
        <v>962.1</v>
      </c>
      <c r="L3412">
        <v>68.7</v>
      </c>
      <c r="M3412">
        <v>1</v>
      </c>
    </row>
    <row r="3413" spans="1:13" x14ac:dyDescent="0.2">
      <c r="A3413">
        <v>2019</v>
      </c>
      <c r="B3413">
        <v>5</v>
      </c>
      <c r="C3413">
        <v>23</v>
      </c>
      <c r="D3413">
        <v>1</v>
      </c>
      <c r="E3413">
        <v>0</v>
      </c>
      <c r="F3413">
        <v>0</v>
      </c>
      <c r="G3413">
        <v>0</v>
      </c>
      <c r="H3413">
        <v>0</v>
      </c>
      <c r="I3413">
        <v>14.8</v>
      </c>
      <c r="J3413">
        <v>76.8</v>
      </c>
      <c r="K3413">
        <v>962</v>
      </c>
      <c r="L3413">
        <v>65.400000000000006</v>
      </c>
      <c r="M3413">
        <v>0.4</v>
      </c>
    </row>
    <row r="3414" spans="1:13" x14ac:dyDescent="0.2">
      <c r="A3414">
        <v>2019</v>
      </c>
      <c r="B3414">
        <v>5</v>
      </c>
      <c r="C3414">
        <v>23</v>
      </c>
      <c r="D3414">
        <v>2</v>
      </c>
      <c r="E3414">
        <v>0</v>
      </c>
      <c r="F3414">
        <v>0</v>
      </c>
      <c r="G3414">
        <v>0</v>
      </c>
      <c r="H3414">
        <v>0</v>
      </c>
      <c r="I3414">
        <v>14.4</v>
      </c>
      <c r="J3414">
        <v>73</v>
      </c>
      <c r="K3414">
        <v>961.8</v>
      </c>
      <c r="L3414">
        <v>68.099999999999994</v>
      </c>
      <c r="M3414">
        <v>0.6</v>
      </c>
    </row>
    <row r="3415" spans="1:13" x14ac:dyDescent="0.2">
      <c r="A3415">
        <v>2019</v>
      </c>
      <c r="B3415">
        <v>5</v>
      </c>
      <c r="C3415">
        <v>23</v>
      </c>
      <c r="D3415">
        <v>3</v>
      </c>
      <c r="E3415">
        <v>0</v>
      </c>
      <c r="F3415">
        <v>0</v>
      </c>
      <c r="G3415">
        <v>0</v>
      </c>
      <c r="H3415">
        <v>0</v>
      </c>
      <c r="I3415">
        <v>14.7</v>
      </c>
      <c r="J3415">
        <v>65.2</v>
      </c>
      <c r="K3415">
        <v>961.4</v>
      </c>
      <c r="L3415">
        <v>49.9</v>
      </c>
      <c r="M3415">
        <v>1.5</v>
      </c>
    </row>
    <row r="3416" spans="1:13" x14ac:dyDescent="0.2">
      <c r="A3416">
        <v>2019</v>
      </c>
      <c r="B3416">
        <v>5</v>
      </c>
      <c r="C3416">
        <v>23</v>
      </c>
      <c r="D3416">
        <v>4</v>
      </c>
      <c r="E3416">
        <v>0</v>
      </c>
      <c r="F3416">
        <v>0</v>
      </c>
      <c r="G3416">
        <v>0</v>
      </c>
      <c r="H3416">
        <v>0</v>
      </c>
      <c r="I3416">
        <v>14.6</v>
      </c>
      <c r="J3416">
        <v>65.5</v>
      </c>
      <c r="K3416">
        <v>961.4</v>
      </c>
      <c r="L3416">
        <v>58.5</v>
      </c>
      <c r="M3416">
        <v>1.6</v>
      </c>
    </row>
    <row r="3417" spans="1:13" x14ac:dyDescent="0.2">
      <c r="A3417">
        <v>2019</v>
      </c>
      <c r="B3417">
        <v>5</v>
      </c>
      <c r="C3417">
        <v>23</v>
      </c>
      <c r="D3417">
        <v>5</v>
      </c>
      <c r="E3417">
        <v>0</v>
      </c>
      <c r="F3417">
        <v>0</v>
      </c>
      <c r="G3417">
        <v>0</v>
      </c>
      <c r="H3417">
        <v>0</v>
      </c>
      <c r="I3417">
        <v>13.7</v>
      </c>
      <c r="J3417">
        <v>70.5</v>
      </c>
      <c r="K3417">
        <v>961.3</v>
      </c>
      <c r="L3417">
        <v>48.6</v>
      </c>
      <c r="M3417">
        <v>1</v>
      </c>
    </row>
    <row r="3418" spans="1:13" x14ac:dyDescent="0.2">
      <c r="A3418">
        <v>2019</v>
      </c>
      <c r="B3418">
        <v>5</v>
      </c>
      <c r="C3418">
        <v>23</v>
      </c>
      <c r="D3418">
        <v>6</v>
      </c>
      <c r="E3418">
        <v>0</v>
      </c>
      <c r="F3418">
        <v>279</v>
      </c>
      <c r="G3418">
        <v>25</v>
      </c>
      <c r="H3418">
        <v>59</v>
      </c>
      <c r="I3418">
        <v>16</v>
      </c>
      <c r="J3418">
        <v>58.3</v>
      </c>
      <c r="K3418">
        <v>961.4</v>
      </c>
      <c r="L3418">
        <v>26.7</v>
      </c>
      <c r="M3418">
        <v>2.2000000000000002</v>
      </c>
    </row>
    <row r="3419" spans="1:13" x14ac:dyDescent="0.2">
      <c r="A3419">
        <v>2019</v>
      </c>
      <c r="B3419">
        <v>5</v>
      </c>
      <c r="C3419">
        <v>23</v>
      </c>
      <c r="D3419">
        <v>7</v>
      </c>
      <c r="E3419">
        <v>0</v>
      </c>
      <c r="F3419">
        <v>645</v>
      </c>
      <c r="G3419">
        <v>54</v>
      </c>
      <c r="H3419">
        <v>246</v>
      </c>
      <c r="I3419">
        <v>18.2</v>
      </c>
      <c r="J3419">
        <v>49.9</v>
      </c>
      <c r="K3419">
        <v>961.4</v>
      </c>
      <c r="L3419">
        <v>100.9</v>
      </c>
      <c r="M3419">
        <v>1.3</v>
      </c>
    </row>
    <row r="3420" spans="1:13" x14ac:dyDescent="0.2">
      <c r="A3420">
        <v>2019</v>
      </c>
      <c r="B3420">
        <v>5</v>
      </c>
      <c r="C3420">
        <v>23</v>
      </c>
      <c r="D3420">
        <v>8</v>
      </c>
      <c r="E3420">
        <v>0</v>
      </c>
      <c r="F3420">
        <v>797</v>
      </c>
      <c r="G3420">
        <v>68</v>
      </c>
      <c r="H3420">
        <v>455</v>
      </c>
      <c r="I3420">
        <v>21.5</v>
      </c>
      <c r="J3420">
        <v>37.9</v>
      </c>
      <c r="K3420">
        <v>961.4</v>
      </c>
      <c r="L3420">
        <v>125.6</v>
      </c>
      <c r="M3420">
        <v>1</v>
      </c>
    </row>
    <row r="3421" spans="1:13" x14ac:dyDescent="0.2">
      <c r="A3421">
        <v>2019</v>
      </c>
      <c r="B3421">
        <v>5</v>
      </c>
      <c r="C3421">
        <v>23</v>
      </c>
      <c r="D3421">
        <v>9</v>
      </c>
      <c r="E3421">
        <v>0</v>
      </c>
      <c r="F3421">
        <v>867</v>
      </c>
      <c r="G3421">
        <v>83</v>
      </c>
      <c r="H3421">
        <v>651</v>
      </c>
      <c r="I3421">
        <v>24.6</v>
      </c>
      <c r="J3421">
        <v>34</v>
      </c>
      <c r="K3421">
        <v>961.4</v>
      </c>
      <c r="L3421">
        <v>178.9</v>
      </c>
      <c r="M3421">
        <v>1</v>
      </c>
    </row>
    <row r="3422" spans="1:13" x14ac:dyDescent="0.2">
      <c r="A3422">
        <v>2019</v>
      </c>
      <c r="B3422">
        <v>5</v>
      </c>
      <c r="C3422">
        <v>23</v>
      </c>
      <c r="D3422">
        <v>10</v>
      </c>
      <c r="E3422">
        <v>0</v>
      </c>
      <c r="F3422">
        <v>892</v>
      </c>
      <c r="G3422">
        <v>93</v>
      </c>
      <c r="H3422">
        <v>806</v>
      </c>
      <c r="I3422">
        <v>26.6</v>
      </c>
      <c r="J3422">
        <v>26.5</v>
      </c>
      <c r="K3422">
        <v>961.2</v>
      </c>
      <c r="L3422">
        <v>204</v>
      </c>
      <c r="M3422">
        <v>1.2</v>
      </c>
    </row>
    <row r="3423" spans="1:13" x14ac:dyDescent="0.2">
      <c r="A3423">
        <v>2019</v>
      </c>
      <c r="B3423">
        <v>5</v>
      </c>
      <c r="C3423">
        <v>23</v>
      </c>
      <c r="D3423">
        <v>11</v>
      </c>
      <c r="E3423">
        <v>0</v>
      </c>
      <c r="F3423">
        <v>941</v>
      </c>
      <c r="G3423">
        <v>89</v>
      </c>
      <c r="H3423">
        <v>936</v>
      </c>
      <c r="I3423">
        <v>27.7</v>
      </c>
      <c r="J3423">
        <v>25.7</v>
      </c>
      <c r="K3423">
        <v>960.8</v>
      </c>
      <c r="L3423">
        <v>179</v>
      </c>
      <c r="M3423">
        <v>1.6</v>
      </c>
    </row>
    <row r="3424" spans="1:13" x14ac:dyDescent="0.2">
      <c r="A3424">
        <v>2019</v>
      </c>
      <c r="B3424">
        <v>5</v>
      </c>
      <c r="C3424">
        <v>23</v>
      </c>
      <c r="D3424">
        <v>12</v>
      </c>
      <c r="E3424">
        <v>0</v>
      </c>
      <c r="F3424">
        <v>870</v>
      </c>
      <c r="G3424">
        <v>143</v>
      </c>
      <c r="H3424">
        <v>977</v>
      </c>
      <c r="I3424">
        <v>28.7</v>
      </c>
      <c r="J3424">
        <v>23.4</v>
      </c>
      <c r="K3424">
        <v>960.3</v>
      </c>
      <c r="L3424">
        <v>244.8</v>
      </c>
      <c r="M3424">
        <v>2.4</v>
      </c>
    </row>
    <row r="3425" spans="1:13" x14ac:dyDescent="0.2">
      <c r="A3425">
        <v>2019</v>
      </c>
      <c r="B3425">
        <v>5</v>
      </c>
      <c r="C3425">
        <v>23</v>
      </c>
      <c r="D3425">
        <v>13</v>
      </c>
      <c r="E3425">
        <v>0</v>
      </c>
      <c r="F3425">
        <v>922</v>
      </c>
      <c r="G3425">
        <v>111</v>
      </c>
      <c r="H3425">
        <v>997</v>
      </c>
      <c r="I3425">
        <v>29.2</v>
      </c>
      <c r="J3425">
        <v>22.3</v>
      </c>
      <c r="K3425">
        <v>959.8</v>
      </c>
      <c r="L3425">
        <v>258.8</v>
      </c>
      <c r="M3425">
        <v>4.7</v>
      </c>
    </row>
    <row r="3426" spans="1:13" x14ac:dyDescent="0.2">
      <c r="A3426">
        <v>2019</v>
      </c>
      <c r="B3426">
        <v>5</v>
      </c>
      <c r="C3426">
        <v>23</v>
      </c>
      <c r="D3426">
        <v>14</v>
      </c>
      <c r="E3426">
        <v>0</v>
      </c>
      <c r="F3426">
        <v>931</v>
      </c>
      <c r="G3426">
        <v>98</v>
      </c>
      <c r="H3426">
        <v>951</v>
      </c>
      <c r="I3426">
        <v>29.4</v>
      </c>
      <c r="J3426">
        <v>22</v>
      </c>
      <c r="K3426">
        <v>959.4</v>
      </c>
      <c r="L3426">
        <v>265.3</v>
      </c>
      <c r="M3426">
        <v>5.3</v>
      </c>
    </row>
    <row r="3427" spans="1:13" x14ac:dyDescent="0.2">
      <c r="A3427">
        <v>2019</v>
      </c>
      <c r="B3427">
        <v>5</v>
      </c>
      <c r="C3427">
        <v>23</v>
      </c>
      <c r="D3427">
        <v>15</v>
      </c>
      <c r="E3427">
        <v>0</v>
      </c>
      <c r="F3427">
        <v>896</v>
      </c>
      <c r="G3427">
        <v>96</v>
      </c>
      <c r="H3427">
        <v>834</v>
      </c>
      <c r="I3427">
        <v>29.3</v>
      </c>
      <c r="J3427">
        <v>21.4</v>
      </c>
      <c r="K3427">
        <v>959.1</v>
      </c>
      <c r="L3427">
        <v>264.10000000000002</v>
      </c>
      <c r="M3427">
        <v>6.2</v>
      </c>
    </row>
    <row r="3428" spans="1:13" x14ac:dyDescent="0.2">
      <c r="A3428">
        <v>2019</v>
      </c>
      <c r="B3428">
        <v>5</v>
      </c>
      <c r="C3428">
        <v>23</v>
      </c>
      <c r="D3428">
        <v>16</v>
      </c>
      <c r="E3428">
        <v>0</v>
      </c>
      <c r="F3428">
        <v>870</v>
      </c>
      <c r="G3428">
        <v>85</v>
      </c>
      <c r="H3428">
        <v>685</v>
      </c>
      <c r="I3428">
        <v>29</v>
      </c>
      <c r="J3428">
        <v>20</v>
      </c>
      <c r="K3428">
        <v>958.8</v>
      </c>
      <c r="L3428">
        <v>263.2</v>
      </c>
      <c r="M3428">
        <v>6.2</v>
      </c>
    </row>
    <row r="3429" spans="1:13" x14ac:dyDescent="0.2">
      <c r="A3429">
        <v>2019</v>
      </c>
      <c r="B3429">
        <v>5</v>
      </c>
      <c r="C3429">
        <v>23</v>
      </c>
      <c r="D3429">
        <v>17</v>
      </c>
      <c r="E3429">
        <v>0</v>
      </c>
      <c r="F3429">
        <v>779</v>
      </c>
      <c r="G3429">
        <v>81</v>
      </c>
      <c r="H3429">
        <v>491</v>
      </c>
      <c r="I3429">
        <v>28.3</v>
      </c>
      <c r="J3429">
        <v>19.3</v>
      </c>
      <c r="K3429">
        <v>958.6</v>
      </c>
      <c r="L3429">
        <v>266.2</v>
      </c>
      <c r="M3429">
        <v>6</v>
      </c>
    </row>
    <row r="3430" spans="1:13" x14ac:dyDescent="0.2">
      <c r="A3430">
        <v>2019</v>
      </c>
      <c r="B3430">
        <v>5</v>
      </c>
      <c r="C3430">
        <v>23</v>
      </c>
      <c r="D3430">
        <v>18</v>
      </c>
      <c r="E3430">
        <v>0</v>
      </c>
      <c r="F3430">
        <v>626</v>
      </c>
      <c r="G3430">
        <v>69</v>
      </c>
      <c r="H3430">
        <v>282</v>
      </c>
      <c r="I3430">
        <v>27</v>
      </c>
      <c r="J3430">
        <v>19.2</v>
      </c>
      <c r="K3430">
        <v>958.4</v>
      </c>
      <c r="L3430">
        <v>281.2</v>
      </c>
      <c r="M3430">
        <v>5.5</v>
      </c>
    </row>
    <row r="3431" spans="1:13" x14ac:dyDescent="0.2">
      <c r="A3431">
        <v>2019</v>
      </c>
      <c r="B3431">
        <v>5</v>
      </c>
      <c r="C3431">
        <v>23</v>
      </c>
      <c r="D3431">
        <v>19</v>
      </c>
      <c r="E3431">
        <v>0</v>
      </c>
      <c r="F3431">
        <v>304</v>
      </c>
      <c r="G3431">
        <v>41</v>
      </c>
      <c r="H3431">
        <v>94</v>
      </c>
      <c r="I3431">
        <v>25.5</v>
      </c>
      <c r="J3431">
        <v>19.600000000000001</v>
      </c>
      <c r="K3431">
        <v>958.5</v>
      </c>
      <c r="L3431">
        <v>289.60000000000002</v>
      </c>
      <c r="M3431">
        <v>4.5999999999999996</v>
      </c>
    </row>
    <row r="3432" spans="1:13" x14ac:dyDescent="0.2">
      <c r="A3432">
        <v>2019</v>
      </c>
      <c r="B3432">
        <v>5</v>
      </c>
      <c r="C3432">
        <v>23</v>
      </c>
      <c r="D3432">
        <v>20</v>
      </c>
      <c r="E3432">
        <v>0</v>
      </c>
      <c r="F3432">
        <v>0</v>
      </c>
      <c r="G3432">
        <v>1</v>
      </c>
      <c r="H3432">
        <v>1</v>
      </c>
      <c r="I3432">
        <v>23.7</v>
      </c>
      <c r="J3432">
        <v>21.7</v>
      </c>
      <c r="K3432">
        <v>958.8</v>
      </c>
      <c r="L3432">
        <v>313</v>
      </c>
      <c r="M3432">
        <v>3.7</v>
      </c>
    </row>
    <row r="3433" spans="1:13" x14ac:dyDescent="0.2">
      <c r="A3433">
        <v>2019</v>
      </c>
      <c r="B3433">
        <v>5</v>
      </c>
      <c r="C3433">
        <v>23</v>
      </c>
      <c r="D3433">
        <v>21</v>
      </c>
      <c r="E3433">
        <v>0</v>
      </c>
      <c r="F3433">
        <v>0</v>
      </c>
      <c r="G3433">
        <v>0</v>
      </c>
      <c r="H3433">
        <v>0</v>
      </c>
      <c r="I3433">
        <v>23</v>
      </c>
      <c r="J3433">
        <v>22.7</v>
      </c>
      <c r="K3433">
        <v>959</v>
      </c>
      <c r="L3433">
        <v>317.89999999999998</v>
      </c>
      <c r="M3433">
        <v>3.2</v>
      </c>
    </row>
    <row r="3434" spans="1:13" x14ac:dyDescent="0.2">
      <c r="A3434">
        <v>2019</v>
      </c>
      <c r="B3434">
        <v>5</v>
      </c>
      <c r="C3434">
        <v>23</v>
      </c>
      <c r="D3434">
        <v>22</v>
      </c>
      <c r="E3434">
        <v>0</v>
      </c>
      <c r="F3434">
        <v>0</v>
      </c>
      <c r="G3434">
        <v>0</v>
      </c>
      <c r="H3434">
        <v>0</v>
      </c>
      <c r="I3434">
        <v>22.4</v>
      </c>
      <c r="J3434">
        <v>24.9</v>
      </c>
      <c r="K3434">
        <v>959.4</v>
      </c>
      <c r="L3434">
        <v>307.39999999999998</v>
      </c>
      <c r="M3434">
        <v>2.2000000000000002</v>
      </c>
    </row>
    <row r="3435" spans="1:13" x14ac:dyDescent="0.2">
      <c r="A3435">
        <v>2019</v>
      </c>
      <c r="B3435">
        <v>5</v>
      </c>
      <c r="C3435">
        <v>23</v>
      </c>
      <c r="D3435">
        <v>23</v>
      </c>
      <c r="E3435">
        <v>0</v>
      </c>
      <c r="F3435">
        <v>0</v>
      </c>
      <c r="G3435">
        <v>0</v>
      </c>
      <c r="H3435">
        <v>0</v>
      </c>
      <c r="I3435">
        <v>20.6</v>
      </c>
      <c r="J3435">
        <v>30.9</v>
      </c>
      <c r="K3435">
        <v>959.2</v>
      </c>
      <c r="L3435">
        <v>257</v>
      </c>
      <c r="M3435">
        <v>2.1</v>
      </c>
    </row>
    <row r="3436" spans="1:13" x14ac:dyDescent="0.2">
      <c r="A3436">
        <v>2019</v>
      </c>
      <c r="B3436">
        <v>5</v>
      </c>
      <c r="C3436">
        <v>24</v>
      </c>
      <c r="D3436">
        <v>0</v>
      </c>
      <c r="E3436">
        <v>0</v>
      </c>
      <c r="F3436">
        <v>0</v>
      </c>
      <c r="G3436">
        <v>0</v>
      </c>
      <c r="H3436">
        <v>0</v>
      </c>
      <c r="I3436">
        <v>18.399999999999999</v>
      </c>
      <c r="J3436">
        <v>48.7</v>
      </c>
      <c r="K3436">
        <v>959</v>
      </c>
      <c r="L3436">
        <v>188.1</v>
      </c>
      <c r="M3436">
        <v>1.1000000000000001</v>
      </c>
    </row>
    <row r="3437" spans="1:13" x14ac:dyDescent="0.2">
      <c r="A3437">
        <v>2019</v>
      </c>
      <c r="B3437">
        <v>5</v>
      </c>
      <c r="C3437">
        <v>24</v>
      </c>
      <c r="D3437">
        <v>1</v>
      </c>
      <c r="E3437">
        <v>0</v>
      </c>
      <c r="F3437">
        <v>0</v>
      </c>
      <c r="G3437">
        <v>0</v>
      </c>
      <c r="H3437">
        <v>0</v>
      </c>
      <c r="I3437">
        <v>17.399999999999999</v>
      </c>
      <c r="J3437">
        <v>54.4</v>
      </c>
      <c r="K3437">
        <v>958.3</v>
      </c>
      <c r="L3437">
        <v>39.6</v>
      </c>
      <c r="M3437">
        <v>0.1</v>
      </c>
    </row>
    <row r="3438" spans="1:13" x14ac:dyDescent="0.2">
      <c r="A3438">
        <v>2019</v>
      </c>
      <c r="B3438">
        <v>5</v>
      </c>
      <c r="C3438">
        <v>24</v>
      </c>
      <c r="D3438">
        <v>2</v>
      </c>
      <c r="E3438">
        <v>0</v>
      </c>
      <c r="F3438">
        <v>0</v>
      </c>
      <c r="G3438">
        <v>0</v>
      </c>
      <c r="H3438">
        <v>0</v>
      </c>
      <c r="I3438">
        <v>17.600000000000001</v>
      </c>
      <c r="J3438">
        <v>48.6</v>
      </c>
      <c r="K3438">
        <v>957.6</v>
      </c>
      <c r="L3438">
        <v>78.400000000000006</v>
      </c>
      <c r="M3438">
        <v>0.8</v>
      </c>
    </row>
    <row r="3439" spans="1:13" x14ac:dyDescent="0.2">
      <c r="A3439">
        <v>2019</v>
      </c>
      <c r="B3439">
        <v>5</v>
      </c>
      <c r="C3439">
        <v>24</v>
      </c>
      <c r="D3439">
        <v>3</v>
      </c>
      <c r="E3439">
        <v>0</v>
      </c>
      <c r="F3439">
        <v>0</v>
      </c>
      <c r="G3439">
        <v>0</v>
      </c>
      <c r="H3439">
        <v>0</v>
      </c>
      <c r="I3439">
        <v>16.399999999999999</v>
      </c>
      <c r="J3439">
        <v>52.1</v>
      </c>
      <c r="K3439">
        <v>957.1</v>
      </c>
      <c r="L3439">
        <v>86.6</v>
      </c>
      <c r="M3439">
        <v>1.6</v>
      </c>
    </row>
    <row r="3440" spans="1:13" x14ac:dyDescent="0.2">
      <c r="A3440">
        <v>2019</v>
      </c>
      <c r="B3440">
        <v>5</v>
      </c>
      <c r="C3440">
        <v>24</v>
      </c>
      <c r="D3440">
        <v>4</v>
      </c>
      <c r="E3440">
        <v>0</v>
      </c>
      <c r="F3440">
        <v>0</v>
      </c>
      <c r="G3440">
        <v>0</v>
      </c>
      <c r="H3440">
        <v>0</v>
      </c>
      <c r="I3440">
        <v>15.8</v>
      </c>
      <c r="J3440">
        <v>52.9</v>
      </c>
      <c r="K3440">
        <v>956.7</v>
      </c>
      <c r="L3440">
        <v>168.2</v>
      </c>
      <c r="M3440">
        <v>0.5</v>
      </c>
    </row>
    <row r="3441" spans="1:13" x14ac:dyDescent="0.2">
      <c r="A3441">
        <v>2019</v>
      </c>
      <c r="B3441">
        <v>5</v>
      </c>
      <c r="C3441">
        <v>24</v>
      </c>
      <c r="D3441">
        <v>5</v>
      </c>
      <c r="E3441">
        <v>0</v>
      </c>
      <c r="F3441">
        <v>0</v>
      </c>
      <c r="G3441">
        <v>0</v>
      </c>
      <c r="H3441">
        <v>0</v>
      </c>
      <c r="I3441">
        <v>15.1</v>
      </c>
      <c r="J3441">
        <v>55.3</v>
      </c>
      <c r="K3441">
        <v>956.5</v>
      </c>
      <c r="L3441">
        <v>82.5</v>
      </c>
      <c r="M3441">
        <v>0.7</v>
      </c>
    </row>
    <row r="3442" spans="1:13" x14ac:dyDescent="0.2">
      <c r="A3442">
        <v>2019</v>
      </c>
      <c r="B3442">
        <v>5</v>
      </c>
      <c r="C3442">
        <v>24</v>
      </c>
      <c r="D3442">
        <v>6</v>
      </c>
      <c r="E3442">
        <v>0</v>
      </c>
      <c r="F3442">
        <v>93</v>
      </c>
      <c r="G3442">
        <v>50</v>
      </c>
      <c r="H3442">
        <v>65</v>
      </c>
      <c r="I3442">
        <v>16.899999999999999</v>
      </c>
      <c r="J3442">
        <v>46.2</v>
      </c>
      <c r="K3442">
        <v>956.4</v>
      </c>
      <c r="L3442">
        <v>133.1</v>
      </c>
      <c r="M3442">
        <v>0.8</v>
      </c>
    </row>
    <row r="3443" spans="1:13" x14ac:dyDescent="0.2">
      <c r="A3443">
        <v>2019</v>
      </c>
      <c r="B3443">
        <v>5</v>
      </c>
      <c r="C3443">
        <v>24</v>
      </c>
      <c r="D3443">
        <v>7</v>
      </c>
      <c r="E3443">
        <v>0</v>
      </c>
      <c r="F3443">
        <v>145</v>
      </c>
      <c r="G3443">
        <v>137</v>
      </c>
      <c r="H3443">
        <v>182</v>
      </c>
      <c r="I3443">
        <v>20.2</v>
      </c>
      <c r="J3443">
        <v>38.9</v>
      </c>
      <c r="K3443">
        <v>956.1</v>
      </c>
      <c r="L3443">
        <v>65.2</v>
      </c>
      <c r="M3443">
        <v>0.6</v>
      </c>
    </row>
    <row r="3444" spans="1:13" x14ac:dyDescent="0.2">
      <c r="A3444">
        <v>2019</v>
      </c>
      <c r="B3444">
        <v>5</v>
      </c>
      <c r="C3444">
        <v>24</v>
      </c>
      <c r="D3444">
        <v>8</v>
      </c>
      <c r="E3444">
        <v>0</v>
      </c>
      <c r="F3444">
        <v>61</v>
      </c>
      <c r="G3444">
        <v>219</v>
      </c>
      <c r="H3444">
        <v>250</v>
      </c>
      <c r="I3444">
        <v>22</v>
      </c>
      <c r="J3444">
        <v>33.4</v>
      </c>
      <c r="K3444">
        <v>955.9</v>
      </c>
      <c r="L3444">
        <v>186.8</v>
      </c>
      <c r="M3444">
        <v>0.4</v>
      </c>
    </row>
    <row r="3445" spans="1:13" x14ac:dyDescent="0.2">
      <c r="A3445">
        <v>2019</v>
      </c>
      <c r="B3445">
        <v>5</v>
      </c>
      <c r="C3445">
        <v>24</v>
      </c>
      <c r="D3445">
        <v>9</v>
      </c>
      <c r="E3445">
        <v>0</v>
      </c>
      <c r="F3445">
        <v>33</v>
      </c>
      <c r="G3445">
        <v>273</v>
      </c>
      <c r="H3445">
        <v>299</v>
      </c>
      <c r="I3445">
        <v>23.8</v>
      </c>
      <c r="J3445">
        <v>30.8</v>
      </c>
      <c r="K3445">
        <v>955.6</v>
      </c>
      <c r="L3445">
        <v>205.6</v>
      </c>
      <c r="M3445">
        <v>1.1000000000000001</v>
      </c>
    </row>
    <row r="3446" spans="1:13" x14ac:dyDescent="0.2">
      <c r="A3446">
        <v>2019</v>
      </c>
      <c r="B3446">
        <v>5</v>
      </c>
      <c r="C3446">
        <v>24</v>
      </c>
      <c r="D3446">
        <v>10</v>
      </c>
      <c r="E3446">
        <v>0</v>
      </c>
      <c r="F3446">
        <v>15</v>
      </c>
      <c r="G3446">
        <v>309</v>
      </c>
      <c r="H3446">
        <v>325</v>
      </c>
      <c r="I3446">
        <v>24.8</v>
      </c>
      <c r="J3446">
        <v>27.5</v>
      </c>
      <c r="K3446">
        <v>955.5</v>
      </c>
      <c r="L3446">
        <v>247.4</v>
      </c>
      <c r="M3446">
        <v>1.8</v>
      </c>
    </row>
    <row r="3447" spans="1:13" x14ac:dyDescent="0.2">
      <c r="A3447">
        <v>2019</v>
      </c>
      <c r="B3447">
        <v>5</v>
      </c>
      <c r="C3447">
        <v>24</v>
      </c>
      <c r="D3447">
        <v>11</v>
      </c>
      <c r="E3447">
        <v>0</v>
      </c>
      <c r="F3447">
        <v>190</v>
      </c>
      <c r="G3447">
        <v>426</v>
      </c>
      <c r="H3447">
        <v>611</v>
      </c>
      <c r="I3447">
        <v>26.2</v>
      </c>
      <c r="J3447">
        <v>23.6</v>
      </c>
      <c r="K3447">
        <v>955.4</v>
      </c>
      <c r="L3447">
        <v>231.4</v>
      </c>
      <c r="M3447">
        <v>2.1</v>
      </c>
    </row>
    <row r="3448" spans="1:13" x14ac:dyDescent="0.2">
      <c r="A3448">
        <v>2019</v>
      </c>
      <c r="B3448">
        <v>5</v>
      </c>
      <c r="C3448">
        <v>24</v>
      </c>
      <c r="D3448">
        <v>12</v>
      </c>
      <c r="E3448">
        <v>0</v>
      </c>
      <c r="F3448">
        <v>298</v>
      </c>
      <c r="G3448">
        <v>452</v>
      </c>
      <c r="H3448">
        <v>751</v>
      </c>
      <c r="I3448">
        <v>27.6</v>
      </c>
      <c r="J3448">
        <v>24.7</v>
      </c>
      <c r="K3448">
        <v>954.7</v>
      </c>
      <c r="L3448">
        <v>223.8</v>
      </c>
      <c r="M3448">
        <v>2.2999999999999998</v>
      </c>
    </row>
    <row r="3449" spans="1:13" x14ac:dyDescent="0.2">
      <c r="A3449">
        <v>2019</v>
      </c>
      <c r="B3449">
        <v>5</v>
      </c>
      <c r="C3449">
        <v>24</v>
      </c>
      <c r="D3449">
        <v>13</v>
      </c>
      <c r="E3449">
        <v>0</v>
      </c>
      <c r="F3449">
        <v>208</v>
      </c>
      <c r="G3449">
        <v>513</v>
      </c>
      <c r="H3449">
        <v>727</v>
      </c>
      <c r="I3449">
        <v>28.3</v>
      </c>
      <c r="J3449">
        <v>24.3</v>
      </c>
      <c r="K3449">
        <v>954</v>
      </c>
      <c r="L3449">
        <v>189.7</v>
      </c>
      <c r="M3449">
        <v>2.1</v>
      </c>
    </row>
    <row r="3450" spans="1:13" x14ac:dyDescent="0.2">
      <c r="A3450">
        <v>2019</v>
      </c>
      <c r="B3450">
        <v>5</v>
      </c>
      <c r="C3450">
        <v>24</v>
      </c>
      <c r="D3450">
        <v>14</v>
      </c>
      <c r="E3450">
        <v>0</v>
      </c>
      <c r="F3450">
        <v>52</v>
      </c>
      <c r="G3450">
        <v>438</v>
      </c>
      <c r="H3450">
        <v>492</v>
      </c>
      <c r="I3450">
        <v>25.9</v>
      </c>
      <c r="J3450">
        <v>38.5</v>
      </c>
      <c r="K3450">
        <v>954</v>
      </c>
      <c r="L3450">
        <v>73.599999999999994</v>
      </c>
      <c r="M3450">
        <v>7.7</v>
      </c>
    </row>
    <row r="3451" spans="1:13" x14ac:dyDescent="0.2">
      <c r="A3451">
        <v>2019</v>
      </c>
      <c r="B3451">
        <v>5</v>
      </c>
      <c r="C3451">
        <v>24</v>
      </c>
      <c r="D3451">
        <v>15</v>
      </c>
      <c r="E3451">
        <v>0</v>
      </c>
      <c r="F3451">
        <v>107</v>
      </c>
      <c r="G3451">
        <v>374</v>
      </c>
      <c r="H3451">
        <v>467</v>
      </c>
      <c r="I3451">
        <v>23.4</v>
      </c>
      <c r="J3451">
        <v>45.9</v>
      </c>
      <c r="K3451">
        <v>954.2</v>
      </c>
      <c r="L3451">
        <v>85.1</v>
      </c>
      <c r="M3451">
        <v>8.1999999999999993</v>
      </c>
    </row>
    <row r="3452" spans="1:13" x14ac:dyDescent="0.2">
      <c r="A3452">
        <v>2019</v>
      </c>
      <c r="B3452">
        <v>5</v>
      </c>
      <c r="C3452">
        <v>24</v>
      </c>
      <c r="D3452">
        <v>16</v>
      </c>
      <c r="E3452">
        <v>0</v>
      </c>
      <c r="F3452">
        <v>463</v>
      </c>
      <c r="G3452">
        <v>281</v>
      </c>
      <c r="H3452">
        <v>597</v>
      </c>
      <c r="I3452">
        <v>23.3</v>
      </c>
      <c r="J3452">
        <v>50.2</v>
      </c>
      <c r="K3452">
        <v>954.5</v>
      </c>
      <c r="L3452">
        <v>85.8</v>
      </c>
      <c r="M3452">
        <v>7.6</v>
      </c>
    </row>
    <row r="3453" spans="1:13" x14ac:dyDescent="0.2">
      <c r="A3453">
        <v>2019</v>
      </c>
      <c r="B3453">
        <v>5</v>
      </c>
      <c r="C3453">
        <v>24</v>
      </c>
      <c r="D3453">
        <v>17</v>
      </c>
      <c r="E3453">
        <v>0</v>
      </c>
      <c r="F3453">
        <v>235</v>
      </c>
      <c r="G3453">
        <v>206</v>
      </c>
      <c r="H3453">
        <v>338</v>
      </c>
      <c r="I3453">
        <v>21.4</v>
      </c>
      <c r="J3453">
        <v>63.8</v>
      </c>
      <c r="K3453">
        <v>954.8</v>
      </c>
      <c r="L3453">
        <v>92</v>
      </c>
      <c r="M3453">
        <v>7.6</v>
      </c>
    </row>
    <row r="3454" spans="1:13" x14ac:dyDescent="0.2">
      <c r="A3454">
        <v>2019</v>
      </c>
      <c r="B3454">
        <v>5</v>
      </c>
      <c r="C3454">
        <v>24</v>
      </c>
      <c r="D3454">
        <v>18</v>
      </c>
      <c r="E3454">
        <v>0</v>
      </c>
      <c r="F3454">
        <v>2</v>
      </c>
      <c r="G3454">
        <v>68</v>
      </c>
      <c r="H3454">
        <v>69</v>
      </c>
      <c r="I3454">
        <v>19.100000000000001</v>
      </c>
      <c r="J3454">
        <v>74.3</v>
      </c>
      <c r="K3454">
        <v>955.3</v>
      </c>
      <c r="L3454">
        <v>92.4</v>
      </c>
      <c r="M3454">
        <v>6.8</v>
      </c>
    </row>
    <row r="3455" spans="1:13" x14ac:dyDescent="0.2">
      <c r="A3455">
        <v>2019</v>
      </c>
      <c r="B3455">
        <v>5</v>
      </c>
      <c r="C3455">
        <v>24</v>
      </c>
      <c r="D3455">
        <v>19</v>
      </c>
      <c r="E3455">
        <v>0</v>
      </c>
      <c r="F3455">
        <v>10</v>
      </c>
      <c r="G3455">
        <v>44</v>
      </c>
      <c r="H3455">
        <v>46</v>
      </c>
      <c r="I3455">
        <v>18.2</v>
      </c>
      <c r="J3455">
        <v>77.8</v>
      </c>
      <c r="K3455">
        <v>955.8</v>
      </c>
      <c r="L3455">
        <v>95.7</v>
      </c>
      <c r="M3455">
        <v>7.2</v>
      </c>
    </row>
    <row r="3456" spans="1:13" x14ac:dyDescent="0.2">
      <c r="A3456">
        <v>2019</v>
      </c>
      <c r="B3456">
        <v>5</v>
      </c>
      <c r="C3456">
        <v>24</v>
      </c>
      <c r="D3456">
        <v>20</v>
      </c>
      <c r="E3456">
        <v>0</v>
      </c>
      <c r="F3456">
        <v>0</v>
      </c>
      <c r="G3456">
        <v>2</v>
      </c>
      <c r="H3456">
        <v>2</v>
      </c>
      <c r="I3456">
        <v>17.5</v>
      </c>
      <c r="J3456">
        <v>80.3</v>
      </c>
      <c r="K3456">
        <v>956.4</v>
      </c>
      <c r="L3456">
        <v>94.2</v>
      </c>
      <c r="M3456">
        <v>6.4</v>
      </c>
    </row>
    <row r="3457" spans="1:13" x14ac:dyDescent="0.2">
      <c r="A3457">
        <v>2019</v>
      </c>
      <c r="B3457">
        <v>5</v>
      </c>
      <c r="C3457">
        <v>24</v>
      </c>
      <c r="D3457">
        <v>21</v>
      </c>
      <c r="E3457">
        <v>0</v>
      </c>
      <c r="F3457">
        <v>0</v>
      </c>
      <c r="G3457">
        <v>0</v>
      </c>
      <c r="H3457">
        <v>0</v>
      </c>
      <c r="I3457">
        <v>17.2</v>
      </c>
      <c r="J3457">
        <v>55.4</v>
      </c>
      <c r="K3457">
        <v>957.3</v>
      </c>
      <c r="L3457">
        <v>78.099999999999994</v>
      </c>
      <c r="M3457">
        <v>5.7</v>
      </c>
    </row>
    <row r="3458" spans="1:13" x14ac:dyDescent="0.2">
      <c r="A3458">
        <v>2019</v>
      </c>
      <c r="B3458">
        <v>5</v>
      </c>
      <c r="C3458">
        <v>24</v>
      </c>
      <c r="D3458">
        <v>22</v>
      </c>
      <c r="E3458">
        <v>0</v>
      </c>
      <c r="F3458">
        <v>0</v>
      </c>
      <c r="G3458">
        <v>0</v>
      </c>
      <c r="H3458">
        <v>0</v>
      </c>
      <c r="I3458">
        <v>16.899999999999999</v>
      </c>
      <c r="J3458">
        <v>51.4</v>
      </c>
      <c r="K3458">
        <v>957.9</v>
      </c>
      <c r="L3458">
        <v>66.8</v>
      </c>
      <c r="M3458">
        <v>4.4000000000000004</v>
      </c>
    </row>
    <row r="3459" spans="1:13" x14ac:dyDescent="0.2">
      <c r="A3459">
        <v>2019</v>
      </c>
      <c r="B3459">
        <v>5</v>
      </c>
      <c r="C3459">
        <v>24</v>
      </c>
      <c r="D3459">
        <v>23</v>
      </c>
      <c r="E3459">
        <v>0</v>
      </c>
      <c r="F3459">
        <v>0</v>
      </c>
      <c r="G3459">
        <v>0</v>
      </c>
      <c r="H3459">
        <v>0</v>
      </c>
      <c r="I3459">
        <v>16.899999999999999</v>
      </c>
      <c r="J3459">
        <v>44.6</v>
      </c>
      <c r="K3459">
        <v>958.3</v>
      </c>
      <c r="L3459">
        <v>63</v>
      </c>
      <c r="M3459">
        <v>3.2</v>
      </c>
    </row>
    <row r="3460" spans="1:13" x14ac:dyDescent="0.2">
      <c r="A3460">
        <v>2019</v>
      </c>
      <c r="B3460">
        <v>5</v>
      </c>
      <c r="C3460">
        <v>25</v>
      </c>
      <c r="D3460">
        <v>0</v>
      </c>
      <c r="E3460">
        <v>0</v>
      </c>
      <c r="F3460">
        <v>0</v>
      </c>
      <c r="G3460">
        <v>0</v>
      </c>
      <c r="H3460">
        <v>0</v>
      </c>
      <c r="I3460">
        <v>16.5</v>
      </c>
      <c r="J3460">
        <v>42.1</v>
      </c>
      <c r="K3460">
        <v>958.5</v>
      </c>
      <c r="L3460">
        <v>67.7</v>
      </c>
      <c r="M3460">
        <v>3</v>
      </c>
    </row>
    <row r="3461" spans="1:13" x14ac:dyDescent="0.2">
      <c r="A3461">
        <v>2019</v>
      </c>
      <c r="B3461">
        <v>5</v>
      </c>
      <c r="C3461">
        <v>25</v>
      </c>
      <c r="D3461">
        <v>1</v>
      </c>
      <c r="E3461">
        <v>0</v>
      </c>
      <c r="F3461">
        <v>0</v>
      </c>
      <c r="G3461">
        <v>0</v>
      </c>
      <c r="H3461">
        <v>0</v>
      </c>
      <c r="I3461">
        <v>16.2</v>
      </c>
      <c r="J3461">
        <v>42.8</v>
      </c>
      <c r="K3461">
        <v>958.3</v>
      </c>
      <c r="L3461">
        <v>61</v>
      </c>
      <c r="M3461">
        <v>3.1</v>
      </c>
    </row>
    <row r="3462" spans="1:13" x14ac:dyDescent="0.2">
      <c r="A3462">
        <v>2019</v>
      </c>
      <c r="B3462">
        <v>5</v>
      </c>
      <c r="C3462">
        <v>25</v>
      </c>
      <c r="D3462">
        <v>2</v>
      </c>
      <c r="E3462">
        <v>0</v>
      </c>
      <c r="F3462">
        <v>0</v>
      </c>
      <c r="G3462">
        <v>0</v>
      </c>
      <c r="H3462">
        <v>0</v>
      </c>
      <c r="I3462">
        <v>14.7</v>
      </c>
      <c r="J3462">
        <v>49.8</v>
      </c>
      <c r="K3462">
        <v>958.1</v>
      </c>
      <c r="L3462">
        <v>99.7</v>
      </c>
      <c r="M3462">
        <v>2.2000000000000002</v>
      </c>
    </row>
    <row r="3463" spans="1:13" x14ac:dyDescent="0.2">
      <c r="A3463">
        <v>2019</v>
      </c>
      <c r="B3463">
        <v>5</v>
      </c>
      <c r="C3463">
        <v>25</v>
      </c>
      <c r="D3463">
        <v>3</v>
      </c>
      <c r="E3463">
        <v>0</v>
      </c>
      <c r="F3463">
        <v>0</v>
      </c>
      <c r="G3463">
        <v>0</v>
      </c>
      <c r="H3463">
        <v>0</v>
      </c>
      <c r="I3463">
        <v>13.6</v>
      </c>
      <c r="J3463">
        <v>54.5</v>
      </c>
      <c r="K3463">
        <v>957.9</v>
      </c>
      <c r="L3463">
        <v>96.7</v>
      </c>
      <c r="M3463">
        <v>2</v>
      </c>
    </row>
    <row r="3464" spans="1:13" x14ac:dyDescent="0.2">
      <c r="A3464">
        <v>2019</v>
      </c>
      <c r="B3464">
        <v>5</v>
      </c>
      <c r="C3464">
        <v>25</v>
      </c>
      <c r="D3464">
        <v>4</v>
      </c>
      <c r="E3464">
        <v>0</v>
      </c>
      <c r="F3464">
        <v>0</v>
      </c>
      <c r="G3464">
        <v>0</v>
      </c>
      <c r="H3464">
        <v>0</v>
      </c>
      <c r="I3464">
        <v>13.5</v>
      </c>
      <c r="J3464">
        <v>52.6</v>
      </c>
      <c r="K3464">
        <v>957.9</v>
      </c>
      <c r="L3464">
        <v>79.2</v>
      </c>
      <c r="M3464">
        <v>1.5</v>
      </c>
    </row>
    <row r="3465" spans="1:13" x14ac:dyDescent="0.2">
      <c r="A3465">
        <v>2019</v>
      </c>
      <c r="B3465">
        <v>5</v>
      </c>
      <c r="C3465">
        <v>25</v>
      </c>
      <c r="D3465">
        <v>5</v>
      </c>
      <c r="E3465">
        <v>0</v>
      </c>
      <c r="F3465">
        <v>0</v>
      </c>
      <c r="G3465">
        <v>0</v>
      </c>
      <c r="H3465">
        <v>0</v>
      </c>
      <c r="I3465">
        <v>12.7</v>
      </c>
      <c r="J3465">
        <v>54.5</v>
      </c>
      <c r="K3465">
        <v>957.9</v>
      </c>
      <c r="L3465">
        <v>199.1</v>
      </c>
      <c r="M3465">
        <v>1.2</v>
      </c>
    </row>
    <row r="3466" spans="1:13" x14ac:dyDescent="0.2">
      <c r="A3466">
        <v>2019</v>
      </c>
      <c r="B3466">
        <v>5</v>
      </c>
      <c r="C3466">
        <v>25</v>
      </c>
      <c r="D3466">
        <v>6</v>
      </c>
      <c r="E3466">
        <v>0</v>
      </c>
      <c r="F3466">
        <v>325</v>
      </c>
      <c r="G3466">
        <v>23</v>
      </c>
      <c r="H3466">
        <v>62</v>
      </c>
      <c r="I3466">
        <v>13.4</v>
      </c>
      <c r="J3466">
        <v>53.9</v>
      </c>
      <c r="K3466">
        <v>958.1</v>
      </c>
      <c r="L3466">
        <v>195.6</v>
      </c>
      <c r="M3466">
        <v>0.4</v>
      </c>
    </row>
    <row r="3467" spans="1:13" x14ac:dyDescent="0.2">
      <c r="A3467">
        <v>2019</v>
      </c>
      <c r="B3467">
        <v>5</v>
      </c>
      <c r="C3467">
        <v>25</v>
      </c>
      <c r="D3467">
        <v>7</v>
      </c>
      <c r="E3467">
        <v>0</v>
      </c>
      <c r="F3467">
        <v>625</v>
      </c>
      <c r="G3467">
        <v>60</v>
      </c>
      <c r="H3467">
        <v>245</v>
      </c>
      <c r="I3467">
        <v>17.100000000000001</v>
      </c>
      <c r="J3467">
        <v>41.8</v>
      </c>
      <c r="K3467">
        <v>958.6</v>
      </c>
      <c r="L3467">
        <v>72.900000000000006</v>
      </c>
      <c r="M3467">
        <v>0.6</v>
      </c>
    </row>
    <row r="3468" spans="1:13" x14ac:dyDescent="0.2">
      <c r="A3468">
        <v>2019</v>
      </c>
      <c r="B3468">
        <v>5</v>
      </c>
      <c r="C3468">
        <v>25</v>
      </c>
      <c r="D3468">
        <v>8</v>
      </c>
      <c r="E3468">
        <v>0</v>
      </c>
      <c r="F3468">
        <v>770</v>
      </c>
      <c r="G3468">
        <v>103</v>
      </c>
      <c r="H3468">
        <v>479</v>
      </c>
      <c r="I3468">
        <v>19.2</v>
      </c>
      <c r="J3468">
        <v>35.200000000000003</v>
      </c>
      <c r="K3468">
        <v>958.7</v>
      </c>
      <c r="L3468">
        <v>81.900000000000006</v>
      </c>
      <c r="M3468">
        <v>1.2</v>
      </c>
    </row>
    <row r="3469" spans="1:13" x14ac:dyDescent="0.2">
      <c r="A3469">
        <v>2019</v>
      </c>
      <c r="B3469">
        <v>5</v>
      </c>
      <c r="C3469">
        <v>25</v>
      </c>
      <c r="D3469">
        <v>9</v>
      </c>
      <c r="E3469">
        <v>0</v>
      </c>
      <c r="F3469">
        <v>888</v>
      </c>
      <c r="G3469">
        <v>75</v>
      </c>
      <c r="H3469">
        <v>658</v>
      </c>
      <c r="I3469">
        <v>20.6</v>
      </c>
      <c r="J3469">
        <v>32.1</v>
      </c>
      <c r="K3469">
        <v>958.8</v>
      </c>
      <c r="L3469">
        <v>153.9</v>
      </c>
      <c r="M3469">
        <v>1.7</v>
      </c>
    </row>
    <row r="3470" spans="1:13" x14ac:dyDescent="0.2">
      <c r="A3470">
        <v>2019</v>
      </c>
      <c r="B3470">
        <v>5</v>
      </c>
      <c r="C3470">
        <v>25</v>
      </c>
      <c r="D3470">
        <v>10</v>
      </c>
      <c r="E3470">
        <v>0</v>
      </c>
      <c r="F3470">
        <v>937</v>
      </c>
      <c r="G3470">
        <v>91</v>
      </c>
      <c r="H3470">
        <v>840</v>
      </c>
      <c r="I3470">
        <v>22.1</v>
      </c>
      <c r="J3470">
        <v>30.2</v>
      </c>
      <c r="K3470">
        <v>958.8</v>
      </c>
      <c r="L3470">
        <v>109.4</v>
      </c>
      <c r="M3470">
        <v>2.6</v>
      </c>
    </row>
    <row r="3471" spans="1:13" x14ac:dyDescent="0.2">
      <c r="A3471">
        <v>2019</v>
      </c>
      <c r="B3471">
        <v>5</v>
      </c>
      <c r="C3471">
        <v>25</v>
      </c>
      <c r="D3471">
        <v>11</v>
      </c>
      <c r="E3471">
        <v>0</v>
      </c>
      <c r="F3471">
        <v>126</v>
      </c>
      <c r="G3471">
        <v>250</v>
      </c>
      <c r="H3471">
        <v>365</v>
      </c>
      <c r="I3471">
        <v>22</v>
      </c>
      <c r="J3471">
        <v>31.2</v>
      </c>
      <c r="K3471">
        <v>958.9</v>
      </c>
      <c r="L3471">
        <v>162.19999999999999</v>
      </c>
      <c r="M3471">
        <v>2.2999999999999998</v>
      </c>
    </row>
    <row r="3472" spans="1:13" x14ac:dyDescent="0.2">
      <c r="A3472">
        <v>2019</v>
      </c>
      <c r="B3472">
        <v>5</v>
      </c>
      <c r="C3472">
        <v>25</v>
      </c>
      <c r="D3472">
        <v>12</v>
      </c>
      <c r="E3472">
        <v>0</v>
      </c>
      <c r="F3472">
        <v>9</v>
      </c>
      <c r="G3472">
        <v>278</v>
      </c>
      <c r="H3472">
        <v>291</v>
      </c>
      <c r="I3472">
        <v>21.8</v>
      </c>
      <c r="J3472">
        <v>36.299999999999997</v>
      </c>
      <c r="K3472">
        <v>958.8</v>
      </c>
      <c r="L3472">
        <v>250.7</v>
      </c>
      <c r="M3472">
        <v>4.2</v>
      </c>
    </row>
    <row r="3473" spans="1:13" x14ac:dyDescent="0.2">
      <c r="A3473">
        <v>2019</v>
      </c>
      <c r="B3473">
        <v>5</v>
      </c>
      <c r="C3473">
        <v>25</v>
      </c>
      <c r="D3473">
        <v>13</v>
      </c>
      <c r="E3473">
        <v>0</v>
      </c>
      <c r="F3473">
        <v>27</v>
      </c>
      <c r="G3473">
        <v>280</v>
      </c>
      <c r="H3473">
        <v>312</v>
      </c>
      <c r="I3473">
        <v>21.6</v>
      </c>
      <c r="J3473">
        <v>40.6</v>
      </c>
      <c r="K3473">
        <v>959.1</v>
      </c>
      <c r="L3473">
        <v>131.4</v>
      </c>
      <c r="M3473">
        <v>3.7</v>
      </c>
    </row>
    <row r="3474" spans="1:13" x14ac:dyDescent="0.2">
      <c r="A3474">
        <v>2019</v>
      </c>
      <c r="B3474">
        <v>5</v>
      </c>
      <c r="C3474">
        <v>25</v>
      </c>
      <c r="D3474">
        <v>14</v>
      </c>
      <c r="E3474">
        <v>0</v>
      </c>
      <c r="F3474">
        <v>52</v>
      </c>
      <c r="G3474">
        <v>268</v>
      </c>
      <c r="H3474">
        <v>322</v>
      </c>
      <c r="I3474">
        <v>21.5</v>
      </c>
      <c r="J3474">
        <v>42.9</v>
      </c>
      <c r="K3474">
        <v>958.9</v>
      </c>
      <c r="L3474">
        <v>138.4</v>
      </c>
      <c r="M3474">
        <v>1.7</v>
      </c>
    </row>
    <row r="3475" spans="1:13" x14ac:dyDescent="0.2">
      <c r="A3475">
        <v>2019</v>
      </c>
      <c r="B3475">
        <v>5</v>
      </c>
      <c r="C3475">
        <v>25</v>
      </c>
      <c r="D3475">
        <v>15</v>
      </c>
      <c r="E3475">
        <v>0</v>
      </c>
      <c r="F3475">
        <v>31</v>
      </c>
      <c r="G3475">
        <v>237</v>
      </c>
      <c r="H3475">
        <v>266</v>
      </c>
      <c r="I3475">
        <v>21.7</v>
      </c>
      <c r="J3475">
        <v>44.4</v>
      </c>
      <c r="K3475">
        <v>958.7</v>
      </c>
      <c r="L3475">
        <v>144.80000000000001</v>
      </c>
      <c r="M3475">
        <v>2.1</v>
      </c>
    </row>
    <row r="3476" spans="1:13" x14ac:dyDescent="0.2">
      <c r="A3476">
        <v>2019</v>
      </c>
      <c r="B3476">
        <v>5</v>
      </c>
      <c r="C3476">
        <v>25</v>
      </c>
      <c r="D3476">
        <v>16</v>
      </c>
      <c r="E3476">
        <v>0</v>
      </c>
      <c r="F3476">
        <v>14</v>
      </c>
      <c r="G3476">
        <v>172</v>
      </c>
      <c r="H3476">
        <v>184</v>
      </c>
      <c r="I3476">
        <v>20.9</v>
      </c>
      <c r="J3476">
        <v>53.9</v>
      </c>
      <c r="K3476">
        <v>958.8</v>
      </c>
      <c r="L3476">
        <v>272.39999999999998</v>
      </c>
      <c r="M3476">
        <v>3.2</v>
      </c>
    </row>
    <row r="3477" spans="1:13" x14ac:dyDescent="0.2">
      <c r="A3477">
        <v>2019</v>
      </c>
      <c r="B3477">
        <v>5</v>
      </c>
      <c r="C3477">
        <v>25</v>
      </c>
      <c r="D3477">
        <v>17</v>
      </c>
      <c r="E3477">
        <v>0</v>
      </c>
      <c r="F3477">
        <v>83</v>
      </c>
      <c r="G3477">
        <v>127</v>
      </c>
      <c r="H3477">
        <v>177</v>
      </c>
      <c r="I3477">
        <v>20.6</v>
      </c>
      <c r="J3477">
        <v>58</v>
      </c>
      <c r="K3477">
        <v>959.1</v>
      </c>
      <c r="L3477">
        <v>251.9</v>
      </c>
      <c r="M3477">
        <v>2.9</v>
      </c>
    </row>
    <row r="3478" spans="1:13" x14ac:dyDescent="0.2">
      <c r="A3478">
        <v>2019</v>
      </c>
      <c r="B3478">
        <v>5</v>
      </c>
      <c r="C3478">
        <v>25</v>
      </c>
      <c r="D3478">
        <v>18</v>
      </c>
      <c r="E3478">
        <v>0</v>
      </c>
      <c r="F3478">
        <v>100</v>
      </c>
      <c r="G3478">
        <v>105</v>
      </c>
      <c r="H3478">
        <v>144</v>
      </c>
      <c r="I3478">
        <v>19.100000000000001</v>
      </c>
      <c r="J3478">
        <v>68.900000000000006</v>
      </c>
      <c r="K3478">
        <v>959.6</v>
      </c>
      <c r="L3478">
        <v>268.10000000000002</v>
      </c>
      <c r="M3478">
        <v>4.0999999999999996</v>
      </c>
    </row>
    <row r="3479" spans="1:13" x14ac:dyDescent="0.2">
      <c r="A3479">
        <v>2019</v>
      </c>
      <c r="B3479">
        <v>5</v>
      </c>
      <c r="C3479">
        <v>25</v>
      </c>
      <c r="D3479">
        <v>19</v>
      </c>
      <c r="E3479">
        <v>0</v>
      </c>
      <c r="F3479">
        <v>122</v>
      </c>
      <c r="G3479">
        <v>39</v>
      </c>
      <c r="H3479">
        <v>59</v>
      </c>
      <c r="I3479">
        <v>18.7</v>
      </c>
      <c r="J3479">
        <v>67.400000000000006</v>
      </c>
      <c r="K3479">
        <v>960.1</v>
      </c>
      <c r="L3479">
        <v>280.8</v>
      </c>
      <c r="M3479">
        <v>3</v>
      </c>
    </row>
    <row r="3480" spans="1:13" x14ac:dyDescent="0.2">
      <c r="A3480">
        <v>2019</v>
      </c>
      <c r="B3480">
        <v>5</v>
      </c>
      <c r="C3480">
        <v>25</v>
      </c>
      <c r="D3480">
        <v>20</v>
      </c>
      <c r="E3480">
        <v>0</v>
      </c>
      <c r="F3480">
        <v>0</v>
      </c>
      <c r="G3480">
        <v>2</v>
      </c>
      <c r="H3480">
        <v>2</v>
      </c>
      <c r="I3480">
        <v>17</v>
      </c>
      <c r="J3480">
        <v>76.3</v>
      </c>
      <c r="K3480">
        <v>960.8</v>
      </c>
      <c r="L3480">
        <v>242.5</v>
      </c>
      <c r="M3480">
        <v>2.2999999999999998</v>
      </c>
    </row>
    <row r="3481" spans="1:13" x14ac:dyDescent="0.2">
      <c r="A3481">
        <v>2019</v>
      </c>
      <c r="B3481">
        <v>5</v>
      </c>
      <c r="C3481">
        <v>25</v>
      </c>
      <c r="D3481">
        <v>21</v>
      </c>
      <c r="E3481">
        <v>0</v>
      </c>
      <c r="F3481">
        <v>0</v>
      </c>
      <c r="G3481">
        <v>0</v>
      </c>
      <c r="H3481">
        <v>0</v>
      </c>
      <c r="I3481">
        <v>16</v>
      </c>
      <c r="J3481">
        <v>81.2</v>
      </c>
      <c r="K3481">
        <v>961.5</v>
      </c>
      <c r="L3481">
        <v>227.4</v>
      </c>
      <c r="M3481">
        <v>2.6</v>
      </c>
    </row>
    <row r="3482" spans="1:13" x14ac:dyDescent="0.2">
      <c r="A3482">
        <v>2019</v>
      </c>
      <c r="B3482">
        <v>5</v>
      </c>
      <c r="C3482">
        <v>25</v>
      </c>
      <c r="D3482">
        <v>22</v>
      </c>
      <c r="E3482">
        <v>0</v>
      </c>
      <c r="F3482">
        <v>0</v>
      </c>
      <c r="G3482">
        <v>0</v>
      </c>
      <c r="H3482">
        <v>0</v>
      </c>
      <c r="I3482">
        <v>15.1</v>
      </c>
      <c r="J3482">
        <v>85.1</v>
      </c>
      <c r="K3482">
        <v>962</v>
      </c>
      <c r="L3482">
        <v>241.4</v>
      </c>
      <c r="M3482">
        <v>1.5</v>
      </c>
    </row>
    <row r="3483" spans="1:13" x14ac:dyDescent="0.2">
      <c r="A3483">
        <v>2019</v>
      </c>
      <c r="B3483">
        <v>5</v>
      </c>
      <c r="C3483">
        <v>25</v>
      </c>
      <c r="D3483">
        <v>23</v>
      </c>
      <c r="E3483">
        <v>0</v>
      </c>
      <c r="F3483">
        <v>0</v>
      </c>
      <c r="G3483">
        <v>0</v>
      </c>
      <c r="H3483">
        <v>0</v>
      </c>
      <c r="I3483">
        <v>14.6</v>
      </c>
      <c r="J3483">
        <v>87.1</v>
      </c>
      <c r="K3483">
        <v>961.8</v>
      </c>
      <c r="L3483">
        <v>308.8</v>
      </c>
      <c r="M3483">
        <v>0.6</v>
      </c>
    </row>
    <row r="3484" spans="1:13" x14ac:dyDescent="0.2">
      <c r="A3484">
        <v>2019</v>
      </c>
      <c r="B3484">
        <v>5</v>
      </c>
      <c r="C3484">
        <v>26</v>
      </c>
      <c r="D3484">
        <v>0</v>
      </c>
      <c r="E3484">
        <v>0</v>
      </c>
      <c r="F3484">
        <v>0</v>
      </c>
      <c r="G3484">
        <v>0</v>
      </c>
      <c r="H3484">
        <v>0</v>
      </c>
      <c r="I3484">
        <v>14.2</v>
      </c>
      <c r="J3484">
        <v>85.9</v>
      </c>
      <c r="K3484">
        <v>961.7</v>
      </c>
      <c r="L3484">
        <v>131</v>
      </c>
      <c r="M3484">
        <v>1.1000000000000001</v>
      </c>
    </row>
    <row r="3485" spans="1:13" x14ac:dyDescent="0.2">
      <c r="A3485">
        <v>2019</v>
      </c>
      <c r="B3485">
        <v>5</v>
      </c>
      <c r="C3485">
        <v>26</v>
      </c>
      <c r="D3485">
        <v>1</v>
      </c>
      <c r="E3485">
        <v>0</v>
      </c>
      <c r="F3485">
        <v>0</v>
      </c>
      <c r="G3485">
        <v>0</v>
      </c>
      <c r="H3485">
        <v>0</v>
      </c>
      <c r="I3485">
        <v>14.1</v>
      </c>
      <c r="J3485">
        <v>82</v>
      </c>
      <c r="K3485">
        <v>961.5</v>
      </c>
      <c r="L3485">
        <v>64.5</v>
      </c>
      <c r="M3485">
        <v>1.2</v>
      </c>
    </row>
    <row r="3486" spans="1:13" x14ac:dyDescent="0.2">
      <c r="A3486">
        <v>2019</v>
      </c>
      <c r="B3486">
        <v>5</v>
      </c>
      <c r="C3486">
        <v>26</v>
      </c>
      <c r="D3486">
        <v>2</v>
      </c>
      <c r="E3486">
        <v>0</v>
      </c>
      <c r="F3486">
        <v>0</v>
      </c>
      <c r="G3486">
        <v>0</v>
      </c>
      <c r="H3486">
        <v>0</v>
      </c>
      <c r="I3486">
        <v>13.2</v>
      </c>
      <c r="J3486">
        <v>84.1</v>
      </c>
      <c r="K3486">
        <v>961.2</v>
      </c>
      <c r="L3486">
        <v>75.3</v>
      </c>
      <c r="M3486">
        <v>1.6</v>
      </c>
    </row>
    <row r="3487" spans="1:13" x14ac:dyDescent="0.2">
      <c r="A3487">
        <v>2019</v>
      </c>
      <c r="B3487">
        <v>5</v>
      </c>
      <c r="C3487">
        <v>26</v>
      </c>
      <c r="D3487">
        <v>3</v>
      </c>
      <c r="E3487">
        <v>0</v>
      </c>
      <c r="F3487">
        <v>0</v>
      </c>
      <c r="G3487">
        <v>0</v>
      </c>
      <c r="H3487">
        <v>0</v>
      </c>
      <c r="I3487">
        <v>13.1</v>
      </c>
      <c r="J3487">
        <v>84.7</v>
      </c>
      <c r="K3487">
        <v>961</v>
      </c>
      <c r="L3487">
        <v>27.8</v>
      </c>
      <c r="M3487">
        <v>0.8</v>
      </c>
    </row>
    <row r="3488" spans="1:13" x14ac:dyDescent="0.2">
      <c r="A3488">
        <v>2019</v>
      </c>
      <c r="B3488">
        <v>5</v>
      </c>
      <c r="C3488">
        <v>26</v>
      </c>
      <c r="D3488">
        <v>4</v>
      </c>
      <c r="E3488">
        <v>0</v>
      </c>
      <c r="F3488">
        <v>0</v>
      </c>
      <c r="G3488">
        <v>0</v>
      </c>
      <c r="H3488">
        <v>0</v>
      </c>
      <c r="I3488">
        <v>12.8</v>
      </c>
      <c r="J3488">
        <v>83.8</v>
      </c>
      <c r="K3488">
        <v>960.8</v>
      </c>
      <c r="L3488">
        <v>6.8</v>
      </c>
      <c r="M3488">
        <v>0.6</v>
      </c>
    </row>
    <row r="3489" spans="1:13" x14ac:dyDescent="0.2">
      <c r="A3489">
        <v>2019</v>
      </c>
      <c r="B3489">
        <v>5</v>
      </c>
      <c r="C3489">
        <v>26</v>
      </c>
      <c r="D3489">
        <v>5</v>
      </c>
      <c r="E3489">
        <v>0</v>
      </c>
      <c r="F3489">
        <v>0</v>
      </c>
      <c r="G3489">
        <v>1</v>
      </c>
      <c r="H3489">
        <v>1</v>
      </c>
      <c r="I3489">
        <v>12.3</v>
      </c>
      <c r="J3489">
        <v>84.6</v>
      </c>
      <c r="K3489">
        <v>960.5</v>
      </c>
      <c r="L3489">
        <v>83.8</v>
      </c>
      <c r="M3489">
        <v>0.9</v>
      </c>
    </row>
    <row r="3490" spans="1:13" x14ac:dyDescent="0.2">
      <c r="A3490">
        <v>2019</v>
      </c>
      <c r="B3490">
        <v>5</v>
      </c>
      <c r="C3490">
        <v>26</v>
      </c>
      <c r="D3490">
        <v>6</v>
      </c>
      <c r="E3490">
        <v>0</v>
      </c>
      <c r="F3490">
        <v>318</v>
      </c>
      <c r="G3490">
        <v>24</v>
      </c>
      <c r="H3490">
        <v>62</v>
      </c>
      <c r="I3490">
        <v>13.7</v>
      </c>
      <c r="J3490">
        <v>76.7</v>
      </c>
      <c r="K3490">
        <v>960.6</v>
      </c>
      <c r="L3490">
        <v>41.6</v>
      </c>
      <c r="M3490">
        <v>0.8</v>
      </c>
    </row>
    <row r="3491" spans="1:13" x14ac:dyDescent="0.2">
      <c r="A3491">
        <v>2019</v>
      </c>
      <c r="B3491">
        <v>5</v>
      </c>
      <c r="C3491">
        <v>26</v>
      </c>
      <c r="D3491">
        <v>7</v>
      </c>
      <c r="E3491">
        <v>0</v>
      </c>
      <c r="F3491">
        <v>664</v>
      </c>
      <c r="G3491">
        <v>49</v>
      </c>
      <c r="H3491">
        <v>250</v>
      </c>
      <c r="I3491">
        <v>17.899999999999999</v>
      </c>
      <c r="J3491">
        <v>60.7</v>
      </c>
      <c r="K3491">
        <v>960.8</v>
      </c>
      <c r="L3491">
        <v>22.1</v>
      </c>
      <c r="M3491">
        <v>0.8</v>
      </c>
    </row>
    <row r="3492" spans="1:13" x14ac:dyDescent="0.2">
      <c r="A3492">
        <v>2019</v>
      </c>
      <c r="B3492">
        <v>5</v>
      </c>
      <c r="C3492">
        <v>26</v>
      </c>
      <c r="D3492">
        <v>8</v>
      </c>
      <c r="E3492">
        <v>0</v>
      </c>
      <c r="F3492">
        <v>799</v>
      </c>
      <c r="G3492">
        <v>64</v>
      </c>
      <c r="H3492">
        <v>455</v>
      </c>
      <c r="I3492">
        <v>20.6</v>
      </c>
      <c r="J3492">
        <v>51.9</v>
      </c>
      <c r="K3492">
        <v>960.8</v>
      </c>
      <c r="L3492">
        <v>175.3</v>
      </c>
      <c r="M3492">
        <v>0.8</v>
      </c>
    </row>
    <row r="3493" spans="1:13" x14ac:dyDescent="0.2">
      <c r="A3493">
        <v>2019</v>
      </c>
      <c r="B3493">
        <v>5</v>
      </c>
      <c r="C3493">
        <v>26</v>
      </c>
      <c r="D3493">
        <v>9</v>
      </c>
      <c r="E3493">
        <v>0</v>
      </c>
      <c r="F3493">
        <v>869</v>
      </c>
      <c r="G3493">
        <v>75</v>
      </c>
      <c r="H3493">
        <v>649</v>
      </c>
      <c r="I3493">
        <v>22.2</v>
      </c>
      <c r="J3493">
        <v>42.4</v>
      </c>
      <c r="K3493">
        <v>960.6</v>
      </c>
      <c r="L3493">
        <v>144.6</v>
      </c>
      <c r="M3493">
        <v>1</v>
      </c>
    </row>
    <row r="3494" spans="1:13" x14ac:dyDescent="0.2">
      <c r="A3494">
        <v>2019</v>
      </c>
      <c r="B3494">
        <v>5</v>
      </c>
      <c r="C3494">
        <v>26</v>
      </c>
      <c r="D3494">
        <v>10</v>
      </c>
      <c r="E3494">
        <v>0</v>
      </c>
      <c r="F3494">
        <v>883</v>
      </c>
      <c r="G3494">
        <v>114</v>
      </c>
      <c r="H3494">
        <v>822</v>
      </c>
      <c r="I3494">
        <v>23.2</v>
      </c>
      <c r="J3494">
        <v>39.9</v>
      </c>
      <c r="K3494">
        <v>960.2</v>
      </c>
      <c r="L3494">
        <v>170.4</v>
      </c>
      <c r="M3494">
        <v>1.4</v>
      </c>
    </row>
    <row r="3495" spans="1:13" x14ac:dyDescent="0.2">
      <c r="A3495">
        <v>2019</v>
      </c>
      <c r="B3495">
        <v>5</v>
      </c>
      <c r="C3495">
        <v>26</v>
      </c>
      <c r="D3495">
        <v>11</v>
      </c>
      <c r="E3495">
        <v>0</v>
      </c>
      <c r="F3495">
        <v>161</v>
      </c>
      <c r="G3495">
        <v>325</v>
      </c>
      <c r="H3495">
        <v>475</v>
      </c>
      <c r="I3495">
        <v>23</v>
      </c>
      <c r="J3495">
        <v>42.2</v>
      </c>
      <c r="K3495">
        <v>959.9</v>
      </c>
      <c r="L3495">
        <v>266</v>
      </c>
      <c r="M3495">
        <v>2.6</v>
      </c>
    </row>
    <row r="3496" spans="1:13" x14ac:dyDescent="0.2">
      <c r="A3496">
        <v>2019</v>
      </c>
      <c r="B3496">
        <v>5</v>
      </c>
      <c r="C3496">
        <v>26</v>
      </c>
      <c r="D3496">
        <v>12</v>
      </c>
      <c r="E3496">
        <v>0</v>
      </c>
      <c r="F3496">
        <v>458</v>
      </c>
      <c r="G3496">
        <v>302</v>
      </c>
      <c r="H3496">
        <v>751</v>
      </c>
      <c r="I3496">
        <v>23.7</v>
      </c>
      <c r="J3496">
        <v>41.3</v>
      </c>
      <c r="K3496">
        <v>959.5</v>
      </c>
      <c r="L3496">
        <v>260.10000000000002</v>
      </c>
      <c r="M3496">
        <v>4.5999999999999996</v>
      </c>
    </row>
    <row r="3497" spans="1:13" x14ac:dyDescent="0.2">
      <c r="A3497">
        <v>2019</v>
      </c>
      <c r="B3497">
        <v>5</v>
      </c>
      <c r="C3497">
        <v>26</v>
      </c>
      <c r="D3497">
        <v>13</v>
      </c>
      <c r="E3497">
        <v>0</v>
      </c>
      <c r="F3497">
        <v>763</v>
      </c>
      <c r="G3497">
        <v>249</v>
      </c>
      <c r="H3497">
        <v>988</v>
      </c>
      <c r="I3497">
        <v>24.1</v>
      </c>
      <c r="J3497">
        <v>40</v>
      </c>
      <c r="K3497">
        <v>959.2</v>
      </c>
      <c r="L3497">
        <v>256.39999999999998</v>
      </c>
      <c r="M3497">
        <v>6.4</v>
      </c>
    </row>
    <row r="3498" spans="1:13" x14ac:dyDescent="0.2">
      <c r="A3498">
        <v>2019</v>
      </c>
      <c r="B3498">
        <v>5</v>
      </c>
      <c r="C3498">
        <v>26</v>
      </c>
      <c r="D3498">
        <v>14</v>
      </c>
      <c r="E3498">
        <v>0</v>
      </c>
      <c r="F3498">
        <v>902</v>
      </c>
      <c r="G3498">
        <v>119</v>
      </c>
      <c r="H3498">
        <v>950</v>
      </c>
      <c r="I3498">
        <v>24.4</v>
      </c>
      <c r="J3498">
        <v>37.799999999999997</v>
      </c>
      <c r="K3498">
        <v>958.7</v>
      </c>
      <c r="L3498">
        <v>258.5</v>
      </c>
      <c r="M3498">
        <v>6.5</v>
      </c>
    </row>
    <row r="3499" spans="1:13" x14ac:dyDescent="0.2">
      <c r="A3499">
        <v>2019</v>
      </c>
      <c r="B3499">
        <v>5</v>
      </c>
      <c r="C3499">
        <v>26</v>
      </c>
      <c r="D3499">
        <v>15</v>
      </c>
      <c r="E3499">
        <v>0</v>
      </c>
      <c r="F3499">
        <v>870</v>
      </c>
      <c r="G3499">
        <v>109</v>
      </c>
      <c r="H3499">
        <v>830</v>
      </c>
      <c r="I3499">
        <v>24.3</v>
      </c>
      <c r="J3499">
        <v>38.700000000000003</v>
      </c>
      <c r="K3499">
        <v>958.2</v>
      </c>
      <c r="L3499">
        <v>257.60000000000002</v>
      </c>
      <c r="M3499">
        <v>6.9</v>
      </c>
    </row>
    <row r="3500" spans="1:13" x14ac:dyDescent="0.2">
      <c r="A3500">
        <v>2019</v>
      </c>
      <c r="B3500">
        <v>5</v>
      </c>
      <c r="C3500">
        <v>26</v>
      </c>
      <c r="D3500">
        <v>16</v>
      </c>
      <c r="E3500">
        <v>0</v>
      </c>
      <c r="F3500">
        <v>849</v>
      </c>
      <c r="G3500">
        <v>89</v>
      </c>
      <c r="H3500">
        <v>680</v>
      </c>
      <c r="I3500">
        <v>23.8</v>
      </c>
      <c r="J3500">
        <v>40.200000000000003</v>
      </c>
      <c r="K3500">
        <v>958</v>
      </c>
      <c r="L3500">
        <v>254.4</v>
      </c>
      <c r="M3500">
        <v>6.9</v>
      </c>
    </row>
    <row r="3501" spans="1:13" x14ac:dyDescent="0.2">
      <c r="A3501">
        <v>2019</v>
      </c>
      <c r="B3501">
        <v>5</v>
      </c>
      <c r="C3501">
        <v>26</v>
      </c>
      <c r="D3501">
        <v>17</v>
      </c>
      <c r="E3501">
        <v>0</v>
      </c>
      <c r="F3501">
        <v>786</v>
      </c>
      <c r="G3501">
        <v>74</v>
      </c>
      <c r="H3501">
        <v>492</v>
      </c>
      <c r="I3501">
        <v>23.3</v>
      </c>
      <c r="J3501">
        <v>40.799999999999997</v>
      </c>
      <c r="K3501">
        <v>957.8</v>
      </c>
      <c r="L3501">
        <v>256.60000000000002</v>
      </c>
      <c r="M3501">
        <v>6.5</v>
      </c>
    </row>
    <row r="3502" spans="1:13" x14ac:dyDescent="0.2">
      <c r="A3502">
        <v>2019</v>
      </c>
      <c r="B3502">
        <v>5</v>
      </c>
      <c r="C3502">
        <v>26</v>
      </c>
      <c r="D3502">
        <v>18</v>
      </c>
      <c r="E3502">
        <v>0</v>
      </c>
      <c r="F3502">
        <v>661</v>
      </c>
      <c r="G3502">
        <v>58</v>
      </c>
      <c r="H3502">
        <v>287</v>
      </c>
      <c r="I3502">
        <v>22.8</v>
      </c>
      <c r="J3502">
        <v>41.6</v>
      </c>
      <c r="K3502">
        <v>957.8</v>
      </c>
      <c r="L3502">
        <v>271</v>
      </c>
      <c r="M3502">
        <v>5.0999999999999996</v>
      </c>
    </row>
    <row r="3503" spans="1:13" x14ac:dyDescent="0.2">
      <c r="A3503">
        <v>2019</v>
      </c>
      <c r="B3503">
        <v>5</v>
      </c>
      <c r="C3503">
        <v>26</v>
      </c>
      <c r="D3503">
        <v>19</v>
      </c>
      <c r="E3503">
        <v>0</v>
      </c>
      <c r="F3503">
        <v>414</v>
      </c>
      <c r="G3503">
        <v>31</v>
      </c>
      <c r="H3503">
        <v>99</v>
      </c>
      <c r="I3503">
        <v>21.5</v>
      </c>
      <c r="J3503">
        <v>43.3</v>
      </c>
      <c r="K3503">
        <v>958</v>
      </c>
      <c r="L3503">
        <v>277.2</v>
      </c>
      <c r="M3503">
        <v>4.3</v>
      </c>
    </row>
    <row r="3504" spans="1:13" x14ac:dyDescent="0.2">
      <c r="A3504">
        <v>2019</v>
      </c>
      <c r="B3504">
        <v>5</v>
      </c>
      <c r="C3504">
        <v>26</v>
      </c>
      <c r="D3504">
        <v>20</v>
      </c>
      <c r="E3504">
        <v>0</v>
      </c>
      <c r="F3504">
        <v>1</v>
      </c>
      <c r="G3504">
        <v>3</v>
      </c>
      <c r="H3504">
        <v>3</v>
      </c>
      <c r="I3504">
        <v>19.600000000000001</v>
      </c>
      <c r="J3504">
        <v>48.8</v>
      </c>
      <c r="K3504">
        <v>958.3</v>
      </c>
      <c r="L3504">
        <v>286.39999999999998</v>
      </c>
      <c r="M3504">
        <v>3.2</v>
      </c>
    </row>
    <row r="3505" spans="1:13" x14ac:dyDescent="0.2">
      <c r="A3505">
        <v>2019</v>
      </c>
      <c r="B3505">
        <v>5</v>
      </c>
      <c r="C3505">
        <v>26</v>
      </c>
      <c r="D3505">
        <v>21</v>
      </c>
      <c r="E3505">
        <v>0</v>
      </c>
      <c r="F3505">
        <v>0</v>
      </c>
      <c r="G3505">
        <v>0</v>
      </c>
      <c r="H3505">
        <v>0</v>
      </c>
      <c r="I3505">
        <v>18.399999999999999</v>
      </c>
      <c r="J3505">
        <v>55.6</v>
      </c>
      <c r="K3505">
        <v>958.7</v>
      </c>
      <c r="L3505">
        <v>277.7</v>
      </c>
      <c r="M3505">
        <v>2.2999999999999998</v>
      </c>
    </row>
    <row r="3506" spans="1:13" x14ac:dyDescent="0.2">
      <c r="A3506">
        <v>2019</v>
      </c>
      <c r="B3506">
        <v>5</v>
      </c>
      <c r="C3506">
        <v>26</v>
      </c>
      <c r="D3506">
        <v>22</v>
      </c>
      <c r="E3506">
        <v>0</v>
      </c>
      <c r="F3506">
        <v>0</v>
      </c>
      <c r="G3506">
        <v>0</v>
      </c>
      <c r="H3506">
        <v>0</v>
      </c>
      <c r="I3506">
        <v>16.899999999999999</v>
      </c>
      <c r="J3506">
        <v>71.599999999999994</v>
      </c>
      <c r="K3506">
        <v>959.2</v>
      </c>
      <c r="L3506">
        <v>240</v>
      </c>
      <c r="M3506">
        <v>1.6</v>
      </c>
    </row>
    <row r="3507" spans="1:13" x14ac:dyDescent="0.2">
      <c r="A3507">
        <v>2019</v>
      </c>
      <c r="B3507">
        <v>5</v>
      </c>
      <c r="C3507">
        <v>26</v>
      </c>
      <c r="D3507">
        <v>23</v>
      </c>
      <c r="E3507">
        <v>0</v>
      </c>
      <c r="F3507">
        <v>0</v>
      </c>
      <c r="G3507">
        <v>0</v>
      </c>
      <c r="H3507">
        <v>0</v>
      </c>
      <c r="I3507">
        <v>16</v>
      </c>
      <c r="J3507">
        <v>79.7</v>
      </c>
      <c r="K3507">
        <v>958.8</v>
      </c>
      <c r="L3507">
        <v>99.9</v>
      </c>
      <c r="M3507">
        <v>0.5</v>
      </c>
    </row>
    <row r="3508" spans="1:13" x14ac:dyDescent="0.2">
      <c r="A3508">
        <v>2019</v>
      </c>
      <c r="B3508">
        <v>5</v>
      </c>
      <c r="C3508">
        <v>27</v>
      </c>
      <c r="D3508">
        <v>0</v>
      </c>
      <c r="E3508">
        <v>0</v>
      </c>
      <c r="F3508">
        <v>0</v>
      </c>
      <c r="G3508">
        <v>0</v>
      </c>
      <c r="H3508">
        <v>0</v>
      </c>
      <c r="I3508">
        <v>15.1</v>
      </c>
      <c r="J3508">
        <v>68.5</v>
      </c>
      <c r="K3508">
        <v>958.4</v>
      </c>
      <c r="L3508">
        <v>33.700000000000003</v>
      </c>
      <c r="M3508">
        <v>0.8</v>
      </c>
    </row>
    <row r="3509" spans="1:13" x14ac:dyDescent="0.2">
      <c r="A3509">
        <v>2019</v>
      </c>
      <c r="B3509">
        <v>5</v>
      </c>
      <c r="C3509">
        <v>27</v>
      </c>
      <c r="D3509">
        <v>1</v>
      </c>
      <c r="E3509">
        <v>0</v>
      </c>
      <c r="F3509">
        <v>0</v>
      </c>
      <c r="G3509">
        <v>0</v>
      </c>
      <c r="H3509">
        <v>0</v>
      </c>
      <c r="I3509">
        <v>14.3</v>
      </c>
      <c r="J3509">
        <v>72</v>
      </c>
      <c r="K3509">
        <v>958</v>
      </c>
      <c r="L3509">
        <v>115.8</v>
      </c>
      <c r="M3509">
        <v>1</v>
      </c>
    </row>
    <row r="3510" spans="1:13" x14ac:dyDescent="0.2">
      <c r="A3510">
        <v>2019</v>
      </c>
      <c r="B3510">
        <v>5</v>
      </c>
      <c r="C3510">
        <v>27</v>
      </c>
      <c r="D3510">
        <v>2</v>
      </c>
      <c r="E3510">
        <v>0</v>
      </c>
      <c r="F3510">
        <v>0</v>
      </c>
      <c r="G3510">
        <v>0</v>
      </c>
      <c r="H3510">
        <v>0</v>
      </c>
      <c r="I3510">
        <v>14.3</v>
      </c>
      <c r="J3510">
        <v>68.2</v>
      </c>
      <c r="K3510">
        <v>957.6</v>
      </c>
      <c r="L3510">
        <v>58.1</v>
      </c>
      <c r="M3510">
        <v>1</v>
      </c>
    </row>
    <row r="3511" spans="1:13" x14ac:dyDescent="0.2">
      <c r="A3511">
        <v>2019</v>
      </c>
      <c r="B3511">
        <v>5</v>
      </c>
      <c r="C3511">
        <v>27</v>
      </c>
      <c r="D3511">
        <v>3</v>
      </c>
      <c r="E3511">
        <v>0</v>
      </c>
      <c r="F3511">
        <v>0</v>
      </c>
      <c r="G3511">
        <v>0</v>
      </c>
      <c r="H3511">
        <v>0</v>
      </c>
      <c r="I3511">
        <v>13.6</v>
      </c>
      <c r="J3511">
        <v>71.900000000000006</v>
      </c>
      <c r="K3511">
        <v>957.2</v>
      </c>
      <c r="L3511">
        <v>113.6</v>
      </c>
      <c r="M3511">
        <v>0.7</v>
      </c>
    </row>
    <row r="3512" spans="1:13" x14ac:dyDescent="0.2">
      <c r="A3512">
        <v>2019</v>
      </c>
      <c r="B3512">
        <v>5</v>
      </c>
      <c r="C3512">
        <v>27</v>
      </c>
      <c r="D3512">
        <v>4</v>
      </c>
      <c r="E3512">
        <v>0</v>
      </c>
      <c r="F3512">
        <v>0</v>
      </c>
      <c r="G3512">
        <v>0</v>
      </c>
      <c r="H3512">
        <v>0</v>
      </c>
      <c r="I3512">
        <v>13.8</v>
      </c>
      <c r="J3512">
        <v>73.099999999999994</v>
      </c>
      <c r="K3512">
        <v>956.8</v>
      </c>
      <c r="L3512">
        <v>140.69999999999999</v>
      </c>
      <c r="M3512">
        <v>0.8</v>
      </c>
    </row>
    <row r="3513" spans="1:13" x14ac:dyDescent="0.2">
      <c r="A3513">
        <v>2019</v>
      </c>
      <c r="B3513">
        <v>5</v>
      </c>
      <c r="C3513">
        <v>27</v>
      </c>
      <c r="D3513">
        <v>5</v>
      </c>
      <c r="E3513">
        <v>0</v>
      </c>
      <c r="F3513">
        <v>0</v>
      </c>
      <c r="G3513">
        <v>1</v>
      </c>
      <c r="H3513">
        <v>1</v>
      </c>
      <c r="I3513">
        <v>12.4</v>
      </c>
      <c r="J3513">
        <v>77.599999999999994</v>
      </c>
      <c r="K3513">
        <v>956.9</v>
      </c>
      <c r="L3513">
        <v>82.6</v>
      </c>
      <c r="M3513">
        <v>2.1</v>
      </c>
    </row>
    <row r="3514" spans="1:13" x14ac:dyDescent="0.2">
      <c r="A3514">
        <v>2019</v>
      </c>
      <c r="B3514">
        <v>5</v>
      </c>
      <c r="C3514">
        <v>27</v>
      </c>
      <c r="D3514">
        <v>6</v>
      </c>
      <c r="E3514">
        <v>0</v>
      </c>
      <c r="F3514">
        <v>359</v>
      </c>
      <c r="G3514">
        <v>22</v>
      </c>
      <c r="H3514">
        <v>65</v>
      </c>
      <c r="I3514">
        <v>14.5</v>
      </c>
      <c r="J3514">
        <v>75.3</v>
      </c>
      <c r="K3514">
        <v>957.1</v>
      </c>
      <c r="L3514">
        <v>83</v>
      </c>
      <c r="M3514">
        <v>2.5</v>
      </c>
    </row>
    <row r="3515" spans="1:13" x14ac:dyDescent="0.2">
      <c r="A3515">
        <v>2019</v>
      </c>
      <c r="B3515">
        <v>5</v>
      </c>
      <c r="C3515">
        <v>27</v>
      </c>
      <c r="D3515">
        <v>7</v>
      </c>
      <c r="E3515">
        <v>0</v>
      </c>
      <c r="F3515">
        <v>706</v>
      </c>
      <c r="G3515">
        <v>43</v>
      </c>
      <c r="H3515">
        <v>258</v>
      </c>
      <c r="I3515">
        <v>17.3</v>
      </c>
      <c r="J3515">
        <v>71.599999999999994</v>
      </c>
      <c r="K3515">
        <v>957.2</v>
      </c>
      <c r="L3515">
        <v>81.400000000000006</v>
      </c>
      <c r="M3515">
        <v>1.6</v>
      </c>
    </row>
    <row r="3516" spans="1:13" x14ac:dyDescent="0.2">
      <c r="A3516">
        <v>2019</v>
      </c>
      <c r="B3516">
        <v>5</v>
      </c>
      <c r="C3516">
        <v>27</v>
      </c>
      <c r="D3516">
        <v>8</v>
      </c>
      <c r="E3516">
        <v>0</v>
      </c>
      <c r="F3516">
        <v>850</v>
      </c>
      <c r="G3516">
        <v>52</v>
      </c>
      <c r="H3516">
        <v>467</v>
      </c>
      <c r="I3516">
        <v>20.3</v>
      </c>
      <c r="J3516">
        <v>55.1</v>
      </c>
      <c r="K3516">
        <v>957.1</v>
      </c>
      <c r="L3516">
        <v>125.8</v>
      </c>
      <c r="M3516">
        <v>1.6</v>
      </c>
    </row>
    <row r="3517" spans="1:13" x14ac:dyDescent="0.2">
      <c r="A3517">
        <v>2019</v>
      </c>
      <c r="B3517">
        <v>5</v>
      </c>
      <c r="C3517">
        <v>27</v>
      </c>
      <c r="D3517">
        <v>9</v>
      </c>
      <c r="E3517">
        <v>0</v>
      </c>
      <c r="F3517">
        <v>911</v>
      </c>
      <c r="G3517">
        <v>61</v>
      </c>
      <c r="H3517">
        <v>660</v>
      </c>
      <c r="I3517">
        <v>22.9</v>
      </c>
      <c r="J3517">
        <v>45.3</v>
      </c>
      <c r="K3517">
        <v>957</v>
      </c>
      <c r="L3517">
        <v>211.2</v>
      </c>
      <c r="M3517">
        <v>1.3</v>
      </c>
    </row>
    <row r="3518" spans="1:13" x14ac:dyDescent="0.2">
      <c r="A3518">
        <v>2019</v>
      </c>
      <c r="B3518">
        <v>5</v>
      </c>
      <c r="C3518">
        <v>27</v>
      </c>
      <c r="D3518">
        <v>10</v>
      </c>
      <c r="E3518">
        <v>0</v>
      </c>
      <c r="F3518">
        <v>937</v>
      </c>
      <c r="G3518">
        <v>72</v>
      </c>
      <c r="H3518">
        <v>821</v>
      </c>
      <c r="I3518">
        <v>24.4</v>
      </c>
      <c r="J3518">
        <v>39.700000000000003</v>
      </c>
      <c r="K3518">
        <v>956.8</v>
      </c>
      <c r="L3518">
        <v>238.7</v>
      </c>
      <c r="M3518">
        <v>1.9</v>
      </c>
    </row>
    <row r="3519" spans="1:13" x14ac:dyDescent="0.2">
      <c r="A3519">
        <v>2019</v>
      </c>
      <c r="B3519">
        <v>5</v>
      </c>
      <c r="C3519">
        <v>27</v>
      </c>
      <c r="D3519">
        <v>11</v>
      </c>
      <c r="E3519">
        <v>0</v>
      </c>
      <c r="F3519">
        <v>829</v>
      </c>
      <c r="G3519">
        <v>155</v>
      </c>
      <c r="H3519">
        <v>907</v>
      </c>
      <c r="I3519">
        <v>26.6</v>
      </c>
      <c r="J3519">
        <v>35.700000000000003</v>
      </c>
      <c r="K3519">
        <v>956.4</v>
      </c>
      <c r="L3519">
        <v>238.4</v>
      </c>
      <c r="M3519">
        <v>2.1</v>
      </c>
    </row>
    <row r="3520" spans="1:13" x14ac:dyDescent="0.2">
      <c r="A3520">
        <v>2019</v>
      </c>
      <c r="B3520">
        <v>5</v>
      </c>
      <c r="C3520">
        <v>27</v>
      </c>
      <c r="D3520">
        <v>12</v>
      </c>
      <c r="E3520">
        <v>0</v>
      </c>
      <c r="F3520">
        <v>932</v>
      </c>
      <c r="G3520">
        <v>104</v>
      </c>
      <c r="H3520">
        <v>999</v>
      </c>
      <c r="I3520">
        <v>27.8</v>
      </c>
      <c r="J3520">
        <v>34.9</v>
      </c>
      <c r="K3520">
        <v>955.9</v>
      </c>
      <c r="L3520">
        <v>232.5</v>
      </c>
      <c r="M3520">
        <v>3.6</v>
      </c>
    </row>
    <row r="3521" spans="1:13" x14ac:dyDescent="0.2">
      <c r="A3521">
        <v>2019</v>
      </c>
      <c r="B3521">
        <v>5</v>
      </c>
      <c r="C3521">
        <v>27</v>
      </c>
      <c r="D3521">
        <v>13</v>
      </c>
      <c r="E3521">
        <v>0</v>
      </c>
      <c r="F3521">
        <v>911</v>
      </c>
      <c r="G3521">
        <v>113</v>
      </c>
      <c r="H3521">
        <v>993</v>
      </c>
      <c r="I3521">
        <v>28.3</v>
      </c>
      <c r="J3521">
        <v>34.1</v>
      </c>
      <c r="K3521">
        <v>955.4</v>
      </c>
      <c r="L3521">
        <v>255.2</v>
      </c>
      <c r="M3521">
        <v>5.7</v>
      </c>
    </row>
    <row r="3522" spans="1:13" x14ac:dyDescent="0.2">
      <c r="A3522">
        <v>2019</v>
      </c>
      <c r="B3522">
        <v>5</v>
      </c>
      <c r="C3522">
        <v>27</v>
      </c>
      <c r="D3522">
        <v>14</v>
      </c>
      <c r="E3522">
        <v>0</v>
      </c>
      <c r="F3522">
        <v>729</v>
      </c>
      <c r="G3522">
        <v>169</v>
      </c>
      <c r="H3522">
        <v>843</v>
      </c>
      <c r="I3522">
        <v>28</v>
      </c>
      <c r="J3522">
        <v>35.299999999999997</v>
      </c>
      <c r="K3522">
        <v>954.9</v>
      </c>
      <c r="L3522">
        <v>257.7</v>
      </c>
      <c r="M3522">
        <v>5.9</v>
      </c>
    </row>
    <row r="3523" spans="1:13" x14ac:dyDescent="0.2">
      <c r="A3523">
        <v>2019</v>
      </c>
      <c r="B3523">
        <v>5</v>
      </c>
      <c r="C3523">
        <v>27</v>
      </c>
      <c r="D3523">
        <v>15</v>
      </c>
      <c r="E3523">
        <v>0</v>
      </c>
      <c r="F3523">
        <v>927</v>
      </c>
      <c r="G3523">
        <v>78</v>
      </c>
      <c r="H3523">
        <v>847</v>
      </c>
      <c r="I3523">
        <v>28.9</v>
      </c>
      <c r="J3523">
        <v>28.1</v>
      </c>
      <c r="K3523">
        <v>954.4</v>
      </c>
      <c r="L3523">
        <v>257</v>
      </c>
      <c r="M3523">
        <v>6.2</v>
      </c>
    </row>
    <row r="3524" spans="1:13" x14ac:dyDescent="0.2">
      <c r="A3524">
        <v>2019</v>
      </c>
      <c r="B3524">
        <v>5</v>
      </c>
      <c r="C3524">
        <v>27</v>
      </c>
      <c r="D3524">
        <v>16</v>
      </c>
      <c r="E3524">
        <v>0</v>
      </c>
      <c r="F3524">
        <v>895</v>
      </c>
      <c r="G3524">
        <v>87</v>
      </c>
      <c r="H3524">
        <v>712</v>
      </c>
      <c r="I3524">
        <v>28.5</v>
      </c>
      <c r="J3524">
        <v>26.2</v>
      </c>
      <c r="K3524">
        <v>954.2</v>
      </c>
      <c r="L3524">
        <v>256.7</v>
      </c>
      <c r="M3524">
        <v>5.8</v>
      </c>
    </row>
    <row r="3525" spans="1:13" x14ac:dyDescent="0.2">
      <c r="A3525">
        <v>2019</v>
      </c>
      <c r="B3525">
        <v>5</v>
      </c>
      <c r="C3525">
        <v>27</v>
      </c>
      <c r="D3525">
        <v>17</v>
      </c>
      <c r="E3525">
        <v>0</v>
      </c>
      <c r="F3525">
        <v>784</v>
      </c>
      <c r="G3525">
        <v>85</v>
      </c>
      <c r="H3525">
        <v>504</v>
      </c>
      <c r="I3525">
        <v>28.1</v>
      </c>
      <c r="J3525">
        <v>27.4</v>
      </c>
      <c r="K3525">
        <v>954.2</v>
      </c>
      <c r="L3525">
        <v>260.89999999999998</v>
      </c>
      <c r="M3525">
        <v>4.7</v>
      </c>
    </row>
    <row r="3526" spans="1:13" x14ac:dyDescent="0.2">
      <c r="A3526">
        <v>2019</v>
      </c>
      <c r="B3526">
        <v>5</v>
      </c>
      <c r="C3526">
        <v>27</v>
      </c>
      <c r="D3526">
        <v>18</v>
      </c>
      <c r="E3526">
        <v>0</v>
      </c>
      <c r="F3526">
        <v>543</v>
      </c>
      <c r="G3526">
        <v>119</v>
      </c>
      <c r="H3526">
        <v>315</v>
      </c>
      <c r="I3526">
        <v>26.5</v>
      </c>
      <c r="J3526">
        <v>31</v>
      </c>
      <c r="K3526">
        <v>954.2</v>
      </c>
      <c r="L3526">
        <v>279.39999999999998</v>
      </c>
      <c r="M3526">
        <v>4.5999999999999996</v>
      </c>
    </row>
    <row r="3527" spans="1:13" x14ac:dyDescent="0.2">
      <c r="A3527">
        <v>2019</v>
      </c>
      <c r="B3527">
        <v>5</v>
      </c>
      <c r="C3527">
        <v>27</v>
      </c>
      <c r="D3527">
        <v>19</v>
      </c>
      <c r="E3527">
        <v>0</v>
      </c>
      <c r="F3527">
        <v>247</v>
      </c>
      <c r="G3527">
        <v>60</v>
      </c>
      <c r="H3527">
        <v>100</v>
      </c>
      <c r="I3527">
        <v>24.4</v>
      </c>
      <c r="J3527">
        <v>36.5</v>
      </c>
      <c r="K3527">
        <v>954.5</v>
      </c>
      <c r="L3527">
        <v>262.7</v>
      </c>
      <c r="M3527">
        <v>3.8</v>
      </c>
    </row>
    <row r="3528" spans="1:13" x14ac:dyDescent="0.2">
      <c r="A3528">
        <v>2019</v>
      </c>
      <c r="B3528">
        <v>5</v>
      </c>
      <c r="C3528">
        <v>27</v>
      </c>
      <c r="D3528">
        <v>20</v>
      </c>
      <c r="E3528">
        <v>0</v>
      </c>
      <c r="F3528">
        <v>2</v>
      </c>
      <c r="G3528">
        <v>6</v>
      </c>
      <c r="H3528">
        <v>6</v>
      </c>
      <c r="I3528">
        <v>20.7</v>
      </c>
      <c r="J3528">
        <v>52</v>
      </c>
      <c r="K3528">
        <v>955</v>
      </c>
      <c r="L3528">
        <v>230.4</v>
      </c>
      <c r="M3528">
        <v>2.8</v>
      </c>
    </row>
    <row r="3529" spans="1:13" x14ac:dyDescent="0.2">
      <c r="A3529">
        <v>2019</v>
      </c>
      <c r="B3529">
        <v>5</v>
      </c>
      <c r="C3529">
        <v>27</v>
      </c>
      <c r="D3529">
        <v>21</v>
      </c>
      <c r="E3529">
        <v>0</v>
      </c>
      <c r="F3529">
        <v>0</v>
      </c>
      <c r="G3529">
        <v>0</v>
      </c>
      <c r="H3529">
        <v>0</v>
      </c>
      <c r="I3529">
        <v>18.8</v>
      </c>
      <c r="J3529">
        <v>59.8</v>
      </c>
      <c r="K3529">
        <v>955.2</v>
      </c>
      <c r="L3529">
        <v>268.8</v>
      </c>
      <c r="M3529">
        <v>1.6</v>
      </c>
    </row>
    <row r="3530" spans="1:13" x14ac:dyDescent="0.2">
      <c r="A3530">
        <v>2019</v>
      </c>
      <c r="B3530">
        <v>5</v>
      </c>
      <c r="C3530">
        <v>27</v>
      </c>
      <c r="D3530">
        <v>22</v>
      </c>
      <c r="E3530">
        <v>0</v>
      </c>
      <c r="F3530">
        <v>0</v>
      </c>
      <c r="G3530">
        <v>0</v>
      </c>
      <c r="H3530">
        <v>0</v>
      </c>
      <c r="I3530">
        <v>18.2</v>
      </c>
      <c r="J3530">
        <v>63.7</v>
      </c>
      <c r="K3530">
        <v>955.5</v>
      </c>
      <c r="L3530">
        <v>167.2</v>
      </c>
      <c r="M3530">
        <v>0.6</v>
      </c>
    </row>
    <row r="3531" spans="1:13" x14ac:dyDescent="0.2">
      <c r="A3531">
        <v>2019</v>
      </c>
      <c r="B3531">
        <v>5</v>
      </c>
      <c r="C3531">
        <v>27</v>
      </c>
      <c r="D3531">
        <v>23</v>
      </c>
      <c r="E3531">
        <v>0</v>
      </c>
      <c r="F3531">
        <v>0</v>
      </c>
      <c r="G3531">
        <v>0</v>
      </c>
      <c r="H3531">
        <v>0</v>
      </c>
      <c r="I3531">
        <v>18</v>
      </c>
      <c r="J3531">
        <v>64.599999999999994</v>
      </c>
      <c r="K3531">
        <v>955.4</v>
      </c>
      <c r="L3531">
        <v>261</v>
      </c>
      <c r="M3531">
        <v>0.5</v>
      </c>
    </row>
    <row r="3532" spans="1:13" x14ac:dyDescent="0.2">
      <c r="A3532">
        <v>2019</v>
      </c>
      <c r="B3532">
        <v>5</v>
      </c>
      <c r="C3532">
        <v>28</v>
      </c>
      <c r="D3532">
        <v>0</v>
      </c>
      <c r="E3532">
        <v>0</v>
      </c>
      <c r="F3532">
        <v>0</v>
      </c>
      <c r="G3532">
        <v>0</v>
      </c>
      <c r="H3532">
        <v>0</v>
      </c>
      <c r="I3532">
        <v>17.100000000000001</v>
      </c>
      <c r="J3532">
        <v>66.400000000000006</v>
      </c>
      <c r="K3532">
        <v>955.1</v>
      </c>
      <c r="L3532">
        <v>59.4</v>
      </c>
      <c r="M3532">
        <v>0.5</v>
      </c>
    </row>
    <row r="3533" spans="1:13" x14ac:dyDescent="0.2">
      <c r="A3533">
        <v>2019</v>
      </c>
      <c r="B3533">
        <v>5</v>
      </c>
      <c r="C3533">
        <v>28</v>
      </c>
      <c r="D3533">
        <v>1</v>
      </c>
      <c r="E3533">
        <v>0</v>
      </c>
      <c r="F3533">
        <v>0</v>
      </c>
      <c r="G3533">
        <v>0</v>
      </c>
      <c r="H3533">
        <v>0</v>
      </c>
      <c r="I3533">
        <v>17.2</v>
      </c>
      <c r="J3533">
        <v>62.8</v>
      </c>
      <c r="K3533">
        <v>954.6</v>
      </c>
      <c r="L3533">
        <v>38.799999999999997</v>
      </c>
      <c r="M3533">
        <v>0.7</v>
      </c>
    </row>
    <row r="3534" spans="1:13" x14ac:dyDescent="0.2">
      <c r="A3534">
        <v>2019</v>
      </c>
      <c r="B3534">
        <v>5</v>
      </c>
      <c r="C3534">
        <v>28</v>
      </c>
      <c r="D3534">
        <v>2</v>
      </c>
      <c r="E3534">
        <v>0</v>
      </c>
      <c r="F3534">
        <v>0</v>
      </c>
      <c r="G3534">
        <v>0</v>
      </c>
      <c r="H3534">
        <v>0</v>
      </c>
      <c r="I3534">
        <v>16.3</v>
      </c>
      <c r="J3534">
        <v>67.8</v>
      </c>
      <c r="K3534">
        <v>954.5</v>
      </c>
      <c r="L3534">
        <v>255</v>
      </c>
      <c r="M3534">
        <v>1</v>
      </c>
    </row>
    <row r="3535" spans="1:13" x14ac:dyDescent="0.2">
      <c r="A3535">
        <v>2019</v>
      </c>
      <c r="B3535">
        <v>5</v>
      </c>
      <c r="C3535">
        <v>28</v>
      </c>
      <c r="D3535">
        <v>3</v>
      </c>
      <c r="E3535">
        <v>0</v>
      </c>
      <c r="F3535">
        <v>0</v>
      </c>
      <c r="G3535">
        <v>0</v>
      </c>
      <c r="H3535">
        <v>0</v>
      </c>
      <c r="I3535">
        <v>16.899999999999999</v>
      </c>
      <c r="J3535">
        <v>63.3</v>
      </c>
      <c r="K3535">
        <v>954.3</v>
      </c>
      <c r="L3535">
        <v>123.8</v>
      </c>
      <c r="M3535">
        <v>0.9</v>
      </c>
    </row>
    <row r="3536" spans="1:13" x14ac:dyDescent="0.2">
      <c r="A3536">
        <v>2019</v>
      </c>
      <c r="B3536">
        <v>5</v>
      </c>
      <c r="C3536">
        <v>28</v>
      </c>
      <c r="D3536">
        <v>4</v>
      </c>
      <c r="E3536">
        <v>0</v>
      </c>
      <c r="F3536">
        <v>0</v>
      </c>
      <c r="G3536">
        <v>0</v>
      </c>
      <c r="H3536">
        <v>0</v>
      </c>
      <c r="I3536">
        <v>16.5</v>
      </c>
      <c r="J3536">
        <v>60.3</v>
      </c>
      <c r="K3536">
        <v>954.3</v>
      </c>
      <c r="L3536">
        <v>64.5</v>
      </c>
      <c r="M3536">
        <v>1.1000000000000001</v>
      </c>
    </row>
    <row r="3537" spans="1:13" x14ac:dyDescent="0.2">
      <c r="A3537">
        <v>2019</v>
      </c>
      <c r="B3537">
        <v>5</v>
      </c>
      <c r="C3537">
        <v>28</v>
      </c>
      <c r="D3537">
        <v>5</v>
      </c>
      <c r="E3537">
        <v>0</v>
      </c>
      <c r="F3537">
        <v>0</v>
      </c>
      <c r="G3537">
        <v>1</v>
      </c>
      <c r="H3537">
        <v>1</v>
      </c>
      <c r="I3537">
        <v>16.5</v>
      </c>
      <c r="J3537">
        <v>65.7</v>
      </c>
      <c r="K3537">
        <v>954.7</v>
      </c>
      <c r="L3537">
        <v>99.2</v>
      </c>
      <c r="M3537">
        <v>4.8</v>
      </c>
    </row>
    <row r="3538" spans="1:13" x14ac:dyDescent="0.2">
      <c r="A3538">
        <v>2019</v>
      </c>
      <c r="B3538">
        <v>5</v>
      </c>
      <c r="C3538">
        <v>28</v>
      </c>
      <c r="D3538">
        <v>6</v>
      </c>
      <c r="E3538">
        <v>0</v>
      </c>
      <c r="F3538">
        <v>243</v>
      </c>
      <c r="G3538">
        <v>28</v>
      </c>
      <c r="H3538">
        <v>59</v>
      </c>
      <c r="I3538">
        <v>16.8</v>
      </c>
      <c r="J3538">
        <v>78.7</v>
      </c>
      <c r="K3538">
        <v>955.3</v>
      </c>
      <c r="L3538">
        <v>94</v>
      </c>
      <c r="M3538">
        <v>5.3</v>
      </c>
    </row>
    <row r="3539" spans="1:13" x14ac:dyDescent="0.2">
      <c r="A3539">
        <v>2019</v>
      </c>
      <c r="B3539">
        <v>5</v>
      </c>
      <c r="C3539">
        <v>28</v>
      </c>
      <c r="D3539">
        <v>7</v>
      </c>
      <c r="E3539">
        <v>0</v>
      </c>
      <c r="F3539">
        <v>598</v>
      </c>
      <c r="G3539">
        <v>59</v>
      </c>
      <c r="H3539">
        <v>243</v>
      </c>
      <c r="I3539">
        <v>18.2</v>
      </c>
      <c r="J3539">
        <v>74.2</v>
      </c>
      <c r="K3539">
        <v>955.8</v>
      </c>
      <c r="L3539">
        <v>101.8</v>
      </c>
      <c r="M3539">
        <v>5.2</v>
      </c>
    </row>
    <row r="3540" spans="1:13" x14ac:dyDescent="0.2">
      <c r="A3540">
        <v>2019</v>
      </c>
      <c r="B3540">
        <v>5</v>
      </c>
      <c r="C3540">
        <v>28</v>
      </c>
      <c r="D3540">
        <v>8</v>
      </c>
      <c r="E3540">
        <v>0</v>
      </c>
      <c r="F3540">
        <v>767</v>
      </c>
      <c r="G3540">
        <v>73</v>
      </c>
      <c r="H3540">
        <v>450</v>
      </c>
      <c r="I3540">
        <v>20.399999999999999</v>
      </c>
      <c r="J3540">
        <v>64.900000000000006</v>
      </c>
      <c r="K3540">
        <v>956.1</v>
      </c>
      <c r="L3540">
        <v>109.7</v>
      </c>
      <c r="M3540">
        <v>4.5999999999999996</v>
      </c>
    </row>
    <row r="3541" spans="1:13" x14ac:dyDescent="0.2">
      <c r="A3541">
        <v>2019</v>
      </c>
      <c r="B3541">
        <v>5</v>
      </c>
      <c r="C3541">
        <v>28</v>
      </c>
      <c r="D3541">
        <v>9</v>
      </c>
      <c r="E3541">
        <v>0</v>
      </c>
      <c r="F3541">
        <v>856</v>
      </c>
      <c r="G3541">
        <v>78</v>
      </c>
      <c r="H3541">
        <v>645</v>
      </c>
      <c r="I3541">
        <v>23.5</v>
      </c>
      <c r="J3541">
        <v>50.5</v>
      </c>
      <c r="K3541">
        <v>956.2</v>
      </c>
      <c r="L3541">
        <v>102.6</v>
      </c>
      <c r="M3541">
        <v>4.0999999999999996</v>
      </c>
    </row>
    <row r="3542" spans="1:13" x14ac:dyDescent="0.2">
      <c r="A3542">
        <v>2019</v>
      </c>
      <c r="B3542">
        <v>5</v>
      </c>
      <c r="C3542">
        <v>28</v>
      </c>
      <c r="D3542">
        <v>10</v>
      </c>
      <c r="E3542">
        <v>0</v>
      </c>
      <c r="F3542">
        <v>907</v>
      </c>
      <c r="G3542">
        <v>83</v>
      </c>
      <c r="H3542">
        <v>812</v>
      </c>
      <c r="I3542">
        <v>25.7</v>
      </c>
      <c r="J3542">
        <v>40.5</v>
      </c>
      <c r="K3542">
        <v>956.2</v>
      </c>
      <c r="L3542">
        <v>102.8</v>
      </c>
      <c r="M3542">
        <v>3.9</v>
      </c>
    </row>
    <row r="3543" spans="1:13" x14ac:dyDescent="0.2">
      <c r="A3543">
        <v>2019</v>
      </c>
      <c r="B3543">
        <v>5</v>
      </c>
      <c r="C3543">
        <v>28</v>
      </c>
      <c r="D3543">
        <v>11</v>
      </c>
      <c r="E3543">
        <v>0</v>
      </c>
      <c r="F3543">
        <v>882</v>
      </c>
      <c r="G3543">
        <v>130</v>
      </c>
      <c r="H3543">
        <v>932</v>
      </c>
      <c r="I3543">
        <v>27.4</v>
      </c>
      <c r="J3543">
        <v>35.9</v>
      </c>
      <c r="K3543">
        <v>956.3</v>
      </c>
      <c r="L3543">
        <v>105</v>
      </c>
      <c r="M3543">
        <v>3.6</v>
      </c>
    </row>
    <row r="3544" spans="1:13" x14ac:dyDescent="0.2">
      <c r="A3544">
        <v>2019</v>
      </c>
      <c r="B3544">
        <v>5</v>
      </c>
      <c r="C3544">
        <v>28</v>
      </c>
      <c r="D3544">
        <v>12</v>
      </c>
      <c r="E3544">
        <v>0</v>
      </c>
      <c r="F3544">
        <v>763</v>
      </c>
      <c r="G3544">
        <v>225</v>
      </c>
      <c r="H3544">
        <v>962</v>
      </c>
      <c r="I3544">
        <v>28.6</v>
      </c>
      <c r="J3544">
        <v>37.299999999999997</v>
      </c>
      <c r="K3544">
        <v>956</v>
      </c>
      <c r="L3544">
        <v>86.2</v>
      </c>
      <c r="M3544">
        <v>4</v>
      </c>
    </row>
    <row r="3545" spans="1:13" x14ac:dyDescent="0.2">
      <c r="A3545">
        <v>2019</v>
      </c>
      <c r="B3545">
        <v>5</v>
      </c>
      <c r="C3545">
        <v>28</v>
      </c>
      <c r="D3545">
        <v>13</v>
      </c>
      <c r="E3545">
        <v>0</v>
      </c>
      <c r="F3545">
        <v>767</v>
      </c>
      <c r="G3545">
        <v>179</v>
      </c>
      <c r="H3545">
        <v>924</v>
      </c>
      <c r="I3545">
        <v>28.4</v>
      </c>
      <c r="J3545">
        <v>41.4</v>
      </c>
      <c r="K3545">
        <v>955.8</v>
      </c>
      <c r="L3545">
        <v>88.5</v>
      </c>
      <c r="M3545">
        <v>5.6</v>
      </c>
    </row>
    <row r="3546" spans="1:13" x14ac:dyDescent="0.2">
      <c r="A3546">
        <v>2019</v>
      </c>
      <c r="B3546">
        <v>5</v>
      </c>
      <c r="C3546">
        <v>28</v>
      </c>
      <c r="D3546">
        <v>14</v>
      </c>
      <c r="E3546">
        <v>0</v>
      </c>
      <c r="F3546">
        <v>806</v>
      </c>
      <c r="G3546">
        <v>158</v>
      </c>
      <c r="H3546">
        <v>904</v>
      </c>
      <c r="I3546">
        <v>28.4</v>
      </c>
      <c r="J3546">
        <v>39.700000000000003</v>
      </c>
      <c r="K3546">
        <v>955.8</v>
      </c>
      <c r="L3546">
        <v>94.4</v>
      </c>
      <c r="M3546">
        <v>5.8</v>
      </c>
    </row>
    <row r="3547" spans="1:13" x14ac:dyDescent="0.2">
      <c r="A3547">
        <v>2019</v>
      </c>
      <c r="B3547">
        <v>5</v>
      </c>
      <c r="C3547">
        <v>28</v>
      </c>
      <c r="D3547">
        <v>15</v>
      </c>
      <c r="E3547">
        <v>0</v>
      </c>
      <c r="F3547">
        <v>492</v>
      </c>
      <c r="G3547">
        <v>250</v>
      </c>
      <c r="H3547">
        <v>671</v>
      </c>
      <c r="I3547">
        <v>28</v>
      </c>
      <c r="J3547">
        <v>42.4</v>
      </c>
      <c r="K3547">
        <v>955.8</v>
      </c>
      <c r="L3547">
        <v>88.6</v>
      </c>
      <c r="M3547">
        <v>5.9</v>
      </c>
    </row>
    <row r="3548" spans="1:13" x14ac:dyDescent="0.2">
      <c r="A3548">
        <v>2019</v>
      </c>
      <c r="B3548">
        <v>5</v>
      </c>
      <c r="C3548">
        <v>28</v>
      </c>
      <c r="D3548">
        <v>16</v>
      </c>
      <c r="E3548">
        <v>0</v>
      </c>
      <c r="F3548">
        <v>327</v>
      </c>
      <c r="G3548">
        <v>205</v>
      </c>
      <c r="H3548">
        <v>439</v>
      </c>
      <c r="I3548">
        <v>26.9</v>
      </c>
      <c r="J3548">
        <v>48.2</v>
      </c>
      <c r="K3548">
        <v>955.9</v>
      </c>
      <c r="L3548">
        <v>94.3</v>
      </c>
      <c r="M3548">
        <v>5.3</v>
      </c>
    </row>
    <row r="3549" spans="1:13" x14ac:dyDescent="0.2">
      <c r="A3549">
        <v>2019</v>
      </c>
      <c r="B3549">
        <v>5</v>
      </c>
      <c r="C3549">
        <v>28</v>
      </c>
      <c r="D3549">
        <v>17</v>
      </c>
      <c r="E3549">
        <v>0</v>
      </c>
      <c r="F3549">
        <v>225</v>
      </c>
      <c r="G3549">
        <v>162</v>
      </c>
      <c r="H3549">
        <v>279</v>
      </c>
      <c r="I3549">
        <v>26.1</v>
      </c>
      <c r="J3549">
        <v>51</v>
      </c>
      <c r="K3549">
        <v>956</v>
      </c>
      <c r="L3549">
        <v>99</v>
      </c>
      <c r="M3549">
        <v>5.0999999999999996</v>
      </c>
    </row>
    <row r="3550" spans="1:13" x14ac:dyDescent="0.2">
      <c r="A3550">
        <v>2019</v>
      </c>
      <c r="B3550">
        <v>5</v>
      </c>
      <c r="C3550">
        <v>28</v>
      </c>
      <c r="D3550">
        <v>18</v>
      </c>
      <c r="E3550">
        <v>0</v>
      </c>
      <c r="F3550">
        <v>382</v>
      </c>
      <c r="G3550">
        <v>107</v>
      </c>
      <c r="H3550">
        <v>247</v>
      </c>
      <c r="I3550">
        <v>26.1</v>
      </c>
      <c r="J3550">
        <v>49.4</v>
      </c>
      <c r="K3550">
        <v>956.2</v>
      </c>
      <c r="L3550">
        <v>102</v>
      </c>
      <c r="M3550">
        <v>4.3</v>
      </c>
    </row>
    <row r="3551" spans="1:13" x14ac:dyDescent="0.2">
      <c r="A3551">
        <v>2019</v>
      </c>
      <c r="B3551">
        <v>5</v>
      </c>
      <c r="C3551">
        <v>28</v>
      </c>
      <c r="D3551">
        <v>19</v>
      </c>
      <c r="E3551">
        <v>0</v>
      </c>
      <c r="F3551">
        <v>308</v>
      </c>
      <c r="G3551">
        <v>59</v>
      </c>
      <c r="H3551">
        <v>111</v>
      </c>
      <c r="I3551">
        <v>24.9</v>
      </c>
      <c r="J3551">
        <v>53.9</v>
      </c>
      <c r="K3551">
        <v>956.7</v>
      </c>
      <c r="L3551">
        <v>95.3</v>
      </c>
      <c r="M3551">
        <v>4</v>
      </c>
    </row>
    <row r="3552" spans="1:13" x14ac:dyDescent="0.2">
      <c r="A3552">
        <v>2019</v>
      </c>
      <c r="B3552">
        <v>5</v>
      </c>
      <c r="C3552">
        <v>28</v>
      </c>
      <c r="D3552">
        <v>20</v>
      </c>
      <c r="E3552">
        <v>0</v>
      </c>
      <c r="F3552">
        <v>2</v>
      </c>
      <c r="G3552">
        <v>5</v>
      </c>
      <c r="H3552">
        <v>6</v>
      </c>
      <c r="I3552">
        <v>22.5</v>
      </c>
      <c r="J3552">
        <v>61</v>
      </c>
      <c r="K3552">
        <v>957.3</v>
      </c>
      <c r="L3552">
        <v>98.3</v>
      </c>
      <c r="M3552">
        <v>3.9</v>
      </c>
    </row>
    <row r="3553" spans="1:13" x14ac:dyDescent="0.2">
      <c r="A3553">
        <v>2019</v>
      </c>
      <c r="B3553">
        <v>5</v>
      </c>
      <c r="C3553">
        <v>28</v>
      </c>
      <c r="D3553">
        <v>21</v>
      </c>
      <c r="E3553">
        <v>0</v>
      </c>
      <c r="F3553">
        <v>0</v>
      </c>
      <c r="G3553">
        <v>0</v>
      </c>
      <c r="H3553">
        <v>0</v>
      </c>
      <c r="I3553">
        <v>19.899999999999999</v>
      </c>
      <c r="J3553">
        <v>70.5</v>
      </c>
      <c r="K3553">
        <v>958.2</v>
      </c>
      <c r="L3553">
        <v>110.8</v>
      </c>
      <c r="M3553">
        <v>4.7</v>
      </c>
    </row>
    <row r="3554" spans="1:13" x14ac:dyDescent="0.2">
      <c r="A3554">
        <v>2019</v>
      </c>
      <c r="B3554">
        <v>5</v>
      </c>
      <c r="C3554">
        <v>28</v>
      </c>
      <c r="D3554">
        <v>22</v>
      </c>
      <c r="E3554">
        <v>0</v>
      </c>
      <c r="F3554">
        <v>0</v>
      </c>
      <c r="G3554">
        <v>0</v>
      </c>
      <c r="H3554">
        <v>0</v>
      </c>
      <c r="I3554">
        <v>18.100000000000001</v>
      </c>
      <c r="J3554">
        <v>79.099999999999994</v>
      </c>
      <c r="K3554">
        <v>959</v>
      </c>
      <c r="L3554">
        <v>105.1</v>
      </c>
      <c r="M3554">
        <v>5.6</v>
      </c>
    </row>
    <row r="3555" spans="1:13" x14ac:dyDescent="0.2">
      <c r="A3555">
        <v>2019</v>
      </c>
      <c r="B3555">
        <v>5</v>
      </c>
      <c r="C3555">
        <v>28</v>
      </c>
      <c r="D3555">
        <v>23</v>
      </c>
      <c r="E3555">
        <v>0</v>
      </c>
      <c r="F3555">
        <v>0</v>
      </c>
      <c r="G3555">
        <v>0</v>
      </c>
      <c r="H3555">
        <v>0</v>
      </c>
      <c r="I3555">
        <v>17</v>
      </c>
      <c r="J3555">
        <v>78.5</v>
      </c>
      <c r="K3555">
        <v>959.5</v>
      </c>
      <c r="L3555">
        <v>93.2</v>
      </c>
      <c r="M3555">
        <v>4.8</v>
      </c>
    </row>
    <row r="3556" spans="1:13" x14ac:dyDescent="0.2">
      <c r="A3556">
        <v>2019</v>
      </c>
      <c r="B3556">
        <v>5</v>
      </c>
      <c r="C3556">
        <v>29</v>
      </c>
      <c r="D3556">
        <v>0</v>
      </c>
      <c r="E3556">
        <v>0</v>
      </c>
      <c r="F3556">
        <v>0</v>
      </c>
      <c r="G3556">
        <v>0</v>
      </c>
      <c r="H3556">
        <v>0</v>
      </c>
      <c r="I3556">
        <v>17.100000000000001</v>
      </c>
      <c r="J3556">
        <v>83.6</v>
      </c>
      <c r="K3556">
        <v>959.9</v>
      </c>
      <c r="L3556">
        <v>90.1</v>
      </c>
      <c r="M3556">
        <v>4.0999999999999996</v>
      </c>
    </row>
    <row r="3557" spans="1:13" x14ac:dyDescent="0.2">
      <c r="A3557">
        <v>2019</v>
      </c>
      <c r="B3557">
        <v>5</v>
      </c>
      <c r="C3557">
        <v>29</v>
      </c>
      <c r="D3557">
        <v>1</v>
      </c>
      <c r="E3557">
        <v>0</v>
      </c>
      <c r="F3557">
        <v>0</v>
      </c>
      <c r="G3557">
        <v>0</v>
      </c>
      <c r="H3557">
        <v>0</v>
      </c>
      <c r="I3557">
        <v>17.2</v>
      </c>
      <c r="J3557">
        <v>85.9</v>
      </c>
      <c r="K3557">
        <v>960</v>
      </c>
      <c r="L3557">
        <v>83.9</v>
      </c>
      <c r="M3557">
        <v>3.6</v>
      </c>
    </row>
    <row r="3558" spans="1:13" x14ac:dyDescent="0.2">
      <c r="A3558">
        <v>2019</v>
      </c>
      <c r="B3558">
        <v>5</v>
      </c>
      <c r="C3558">
        <v>29</v>
      </c>
      <c r="D3558">
        <v>2</v>
      </c>
      <c r="E3558">
        <v>0</v>
      </c>
      <c r="F3558">
        <v>0</v>
      </c>
      <c r="G3558">
        <v>0</v>
      </c>
      <c r="H3558">
        <v>0</v>
      </c>
      <c r="I3558">
        <v>17.3</v>
      </c>
      <c r="J3558">
        <v>86.1</v>
      </c>
      <c r="K3558">
        <v>960</v>
      </c>
      <c r="L3558">
        <v>97.4</v>
      </c>
      <c r="M3558">
        <v>4.7</v>
      </c>
    </row>
    <row r="3559" spans="1:13" x14ac:dyDescent="0.2">
      <c r="A3559">
        <v>2019</v>
      </c>
      <c r="B3559">
        <v>5</v>
      </c>
      <c r="C3559">
        <v>29</v>
      </c>
      <c r="D3559">
        <v>3</v>
      </c>
      <c r="E3559">
        <v>0</v>
      </c>
      <c r="F3559">
        <v>0</v>
      </c>
      <c r="G3559">
        <v>0</v>
      </c>
      <c r="H3559">
        <v>0</v>
      </c>
      <c r="I3559">
        <v>16.8</v>
      </c>
      <c r="J3559">
        <v>87.6</v>
      </c>
      <c r="K3559">
        <v>960.3</v>
      </c>
      <c r="L3559">
        <v>100.9</v>
      </c>
      <c r="M3559">
        <v>4.5999999999999996</v>
      </c>
    </row>
    <row r="3560" spans="1:13" x14ac:dyDescent="0.2">
      <c r="A3560">
        <v>2019</v>
      </c>
      <c r="B3560">
        <v>5</v>
      </c>
      <c r="C3560">
        <v>29</v>
      </c>
      <c r="D3560">
        <v>4</v>
      </c>
      <c r="E3560">
        <v>0</v>
      </c>
      <c r="F3560">
        <v>0</v>
      </c>
      <c r="G3560">
        <v>0</v>
      </c>
      <c r="H3560">
        <v>0</v>
      </c>
      <c r="I3560">
        <v>16.2</v>
      </c>
      <c r="J3560">
        <v>86.2</v>
      </c>
      <c r="K3560">
        <v>960.8</v>
      </c>
      <c r="L3560">
        <v>105.5</v>
      </c>
      <c r="M3560">
        <v>5.2</v>
      </c>
    </row>
    <row r="3561" spans="1:13" x14ac:dyDescent="0.2">
      <c r="A3561">
        <v>2019</v>
      </c>
      <c r="B3561">
        <v>5</v>
      </c>
      <c r="C3561">
        <v>29</v>
      </c>
      <c r="D3561">
        <v>5</v>
      </c>
      <c r="E3561">
        <v>0</v>
      </c>
      <c r="F3561">
        <v>0</v>
      </c>
      <c r="G3561">
        <v>1</v>
      </c>
      <c r="H3561">
        <v>1</v>
      </c>
      <c r="I3561">
        <v>15.6</v>
      </c>
      <c r="J3561">
        <v>82.5</v>
      </c>
      <c r="K3561">
        <v>961.1</v>
      </c>
      <c r="L3561">
        <v>96.5</v>
      </c>
      <c r="M3561">
        <v>4</v>
      </c>
    </row>
    <row r="3562" spans="1:13" x14ac:dyDescent="0.2">
      <c r="A3562">
        <v>2019</v>
      </c>
      <c r="B3562">
        <v>5</v>
      </c>
      <c r="C3562">
        <v>29</v>
      </c>
      <c r="D3562">
        <v>6</v>
      </c>
      <c r="E3562">
        <v>0</v>
      </c>
      <c r="F3562">
        <v>292</v>
      </c>
      <c r="G3562">
        <v>29</v>
      </c>
      <c r="H3562">
        <v>66</v>
      </c>
      <c r="I3562">
        <v>16.100000000000001</v>
      </c>
      <c r="J3562">
        <v>72.599999999999994</v>
      </c>
      <c r="K3562">
        <v>961.8</v>
      </c>
      <c r="L3562">
        <v>97</v>
      </c>
      <c r="M3562">
        <v>3</v>
      </c>
    </row>
    <row r="3563" spans="1:13" x14ac:dyDescent="0.2">
      <c r="A3563">
        <v>2019</v>
      </c>
      <c r="B3563">
        <v>5</v>
      </c>
      <c r="C3563">
        <v>29</v>
      </c>
      <c r="D3563">
        <v>7</v>
      </c>
      <c r="E3563">
        <v>0</v>
      </c>
      <c r="F3563">
        <v>650</v>
      </c>
      <c r="G3563">
        <v>55</v>
      </c>
      <c r="H3563">
        <v>254</v>
      </c>
      <c r="I3563">
        <v>18.8</v>
      </c>
      <c r="J3563">
        <v>52.3</v>
      </c>
      <c r="K3563">
        <v>962.4</v>
      </c>
      <c r="L3563">
        <v>96.5</v>
      </c>
      <c r="M3563">
        <v>4.8</v>
      </c>
    </row>
    <row r="3564" spans="1:13" x14ac:dyDescent="0.2">
      <c r="A3564">
        <v>2019</v>
      </c>
      <c r="B3564">
        <v>5</v>
      </c>
      <c r="C3564">
        <v>29</v>
      </c>
      <c r="D3564">
        <v>8</v>
      </c>
      <c r="E3564">
        <v>0</v>
      </c>
      <c r="F3564">
        <v>767</v>
      </c>
      <c r="G3564">
        <v>82</v>
      </c>
      <c r="H3564">
        <v>458</v>
      </c>
      <c r="I3564">
        <v>19.8</v>
      </c>
      <c r="J3564">
        <v>47.3</v>
      </c>
      <c r="K3564">
        <v>962.8</v>
      </c>
      <c r="L3564">
        <v>96.3</v>
      </c>
      <c r="M3564">
        <v>6.3</v>
      </c>
    </row>
    <row r="3565" spans="1:13" x14ac:dyDescent="0.2">
      <c r="A3565">
        <v>2019</v>
      </c>
      <c r="B3565">
        <v>5</v>
      </c>
      <c r="C3565">
        <v>29</v>
      </c>
      <c r="D3565">
        <v>9</v>
      </c>
      <c r="E3565">
        <v>0</v>
      </c>
      <c r="F3565">
        <v>859</v>
      </c>
      <c r="G3565">
        <v>81</v>
      </c>
      <c r="H3565">
        <v>649</v>
      </c>
      <c r="I3565">
        <v>20.8</v>
      </c>
      <c r="J3565">
        <v>44.1</v>
      </c>
      <c r="K3565">
        <v>962.9</v>
      </c>
      <c r="L3565">
        <v>103.7</v>
      </c>
      <c r="M3565">
        <v>6</v>
      </c>
    </row>
    <row r="3566" spans="1:13" x14ac:dyDescent="0.2">
      <c r="A3566">
        <v>2019</v>
      </c>
      <c r="B3566">
        <v>5</v>
      </c>
      <c r="C3566">
        <v>29</v>
      </c>
      <c r="D3566">
        <v>10</v>
      </c>
      <c r="E3566">
        <v>0</v>
      </c>
      <c r="F3566">
        <v>899</v>
      </c>
      <c r="G3566">
        <v>88</v>
      </c>
      <c r="H3566">
        <v>810</v>
      </c>
      <c r="I3566">
        <v>21.5</v>
      </c>
      <c r="J3566">
        <v>46.4</v>
      </c>
      <c r="K3566">
        <v>962.9</v>
      </c>
      <c r="L3566">
        <v>107.2</v>
      </c>
      <c r="M3566">
        <v>6.2</v>
      </c>
    </row>
    <row r="3567" spans="1:13" x14ac:dyDescent="0.2">
      <c r="A3567">
        <v>2019</v>
      </c>
      <c r="B3567">
        <v>5</v>
      </c>
      <c r="C3567">
        <v>29</v>
      </c>
      <c r="D3567">
        <v>11</v>
      </c>
      <c r="E3567">
        <v>0</v>
      </c>
      <c r="F3567">
        <v>924</v>
      </c>
      <c r="G3567">
        <v>92</v>
      </c>
      <c r="H3567">
        <v>930</v>
      </c>
      <c r="I3567">
        <v>21.9</v>
      </c>
      <c r="J3567">
        <v>48.1</v>
      </c>
      <c r="K3567">
        <v>962.7</v>
      </c>
      <c r="L3567">
        <v>106.7</v>
      </c>
      <c r="M3567">
        <v>5.5</v>
      </c>
    </row>
    <row r="3568" spans="1:13" x14ac:dyDescent="0.2">
      <c r="A3568">
        <v>2019</v>
      </c>
      <c r="B3568">
        <v>5</v>
      </c>
      <c r="C3568">
        <v>29</v>
      </c>
      <c r="D3568">
        <v>12</v>
      </c>
      <c r="E3568">
        <v>0</v>
      </c>
      <c r="F3568">
        <v>931</v>
      </c>
      <c r="G3568">
        <v>96</v>
      </c>
      <c r="H3568">
        <v>992</v>
      </c>
      <c r="I3568">
        <v>22.8</v>
      </c>
      <c r="J3568">
        <v>48.3</v>
      </c>
      <c r="K3568">
        <v>962.6</v>
      </c>
      <c r="L3568">
        <v>93.6</v>
      </c>
      <c r="M3568">
        <v>6</v>
      </c>
    </row>
    <row r="3569" spans="1:13" x14ac:dyDescent="0.2">
      <c r="A3569">
        <v>2019</v>
      </c>
      <c r="B3569">
        <v>5</v>
      </c>
      <c r="C3569">
        <v>29</v>
      </c>
      <c r="D3569">
        <v>13</v>
      </c>
      <c r="E3569">
        <v>0</v>
      </c>
      <c r="F3569">
        <v>926</v>
      </c>
      <c r="G3569">
        <v>99</v>
      </c>
      <c r="H3569">
        <v>997</v>
      </c>
      <c r="I3569">
        <v>23.2</v>
      </c>
      <c r="J3569">
        <v>49.3</v>
      </c>
      <c r="K3569">
        <v>962.3</v>
      </c>
      <c r="L3569">
        <v>99.5</v>
      </c>
      <c r="M3569">
        <v>6.4</v>
      </c>
    </row>
    <row r="3570" spans="1:13" x14ac:dyDescent="0.2">
      <c r="A3570">
        <v>2019</v>
      </c>
      <c r="B3570">
        <v>5</v>
      </c>
      <c r="C3570">
        <v>29</v>
      </c>
      <c r="D3570">
        <v>14</v>
      </c>
      <c r="E3570">
        <v>0</v>
      </c>
      <c r="F3570">
        <v>916</v>
      </c>
      <c r="G3570">
        <v>99</v>
      </c>
      <c r="H3570">
        <v>946</v>
      </c>
      <c r="I3570">
        <v>23.8</v>
      </c>
      <c r="J3570">
        <v>43.8</v>
      </c>
      <c r="K3570">
        <v>962.1</v>
      </c>
      <c r="L3570">
        <v>103</v>
      </c>
      <c r="M3570">
        <v>6.3</v>
      </c>
    </row>
    <row r="3571" spans="1:13" x14ac:dyDescent="0.2">
      <c r="A3571">
        <v>2019</v>
      </c>
      <c r="B3571">
        <v>5</v>
      </c>
      <c r="C3571">
        <v>29</v>
      </c>
      <c r="D3571">
        <v>15</v>
      </c>
      <c r="E3571">
        <v>0</v>
      </c>
      <c r="F3571">
        <v>884</v>
      </c>
      <c r="G3571">
        <v>101</v>
      </c>
      <c r="H3571">
        <v>838</v>
      </c>
      <c r="I3571">
        <v>23.6</v>
      </c>
      <c r="J3571">
        <v>42.7</v>
      </c>
      <c r="K3571">
        <v>962.2</v>
      </c>
      <c r="L3571">
        <v>104.1</v>
      </c>
      <c r="M3571">
        <v>6.5</v>
      </c>
    </row>
    <row r="3572" spans="1:13" x14ac:dyDescent="0.2">
      <c r="A3572">
        <v>2019</v>
      </c>
      <c r="B3572">
        <v>5</v>
      </c>
      <c r="C3572">
        <v>29</v>
      </c>
      <c r="D3572">
        <v>16</v>
      </c>
      <c r="E3572">
        <v>0</v>
      </c>
      <c r="F3572">
        <v>837</v>
      </c>
      <c r="G3572">
        <v>96</v>
      </c>
      <c r="H3572">
        <v>683</v>
      </c>
      <c r="I3572">
        <v>22.9</v>
      </c>
      <c r="J3572">
        <v>45.5</v>
      </c>
      <c r="K3572">
        <v>962.3</v>
      </c>
      <c r="L3572">
        <v>93.7</v>
      </c>
      <c r="M3572">
        <v>6.7</v>
      </c>
    </row>
    <row r="3573" spans="1:13" x14ac:dyDescent="0.2">
      <c r="A3573">
        <v>2019</v>
      </c>
      <c r="B3573">
        <v>5</v>
      </c>
      <c r="C3573">
        <v>29</v>
      </c>
      <c r="D3573">
        <v>17</v>
      </c>
      <c r="E3573">
        <v>0</v>
      </c>
      <c r="F3573">
        <v>768</v>
      </c>
      <c r="G3573">
        <v>85</v>
      </c>
      <c r="H3573">
        <v>498</v>
      </c>
      <c r="I3573">
        <v>22</v>
      </c>
      <c r="J3573">
        <v>47.4</v>
      </c>
      <c r="K3573">
        <v>962.5</v>
      </c>
      <c r="L3573">
        <v>95.4</v>
      </c>
      <c r="M3573">
        <v>6.7</v>
      </c>
    </row>
    <row r="3574" spans="1:13" x14ac:dyDescent="0.2">
      <c r="A3574">
        <v>2019</v>
      </c>
      <c r="B3574">
        <v>5</v>
      </c>
      <c r="C3574">
        <v>29</v>
      </c>
      <c r="D3574">
        <v>18</v>
      </c>
      <c r="E3574">
        <v>0</v>
      </c>
      <c r="F3574">
        <v>629</v>
      </c>
      <c r="G3574">
        <v>70</v>
      </c>
      <c r="H3574">
        <v>293</v>
      </c>
      <c r="I3574">
        <v>20.5</v>
      </c>
      <c r="J3574">
        <v>51.8</v>
      </c>
      <c r="K3574">
        <v>962.8</v>
      </c>
      <c r="L3574">
        <v>94.4</v>
      </c>
      <c r="M3574">
        <v>6.4</v>
      </c>
    </row>
    <row r="3575" spans="1:13" x14ac:dyDescent="0.2">
      <c r="A3575">
        <v>2019</v>
      </c>
      <c r="B3575">
        <v>5</v>
      </c>
      <c r="C3575">
        <v>29</v>
      </c>
      <c r="D3575">
        <v>19</v>
      </c>
      <c r="E3575">
        <v>0</v>
      </c>
      <c r="F3575">
        <v>348</v>
      </c>
      <c r="G3575">
        <v>40</v>
      </c>
      <c r="H3575">
        <v>100</v>
      </c>
      <c r="I3575">
        <v>18.5</v>
      </c>
      <c r="J3575">
        <v>56.2</v>
      </c>
      <c r="K3575">
        <v>963.6</v>
      </c>
      <c r="L3575">
        <v>96.4</v>
      </c>
      <c r="M3575">
        <v>6.4</v>
      </c>
    </row>
    <row r="3576" spans="1:13" x14ac:dyDescent="0.2">
      <c r="A3576">
        <v>2019</v>
      </c>
      <c r="B3576">
        <v>5</v>
      </c>
      <c r="C3576">
        <v>29</v>
      </c>
      <c r="D3576">
        <v>20</v>
      </c>
      <c r="E3576">
        <v>0</v>
      </c>
      <c r="F3576">
        <v>3</v>
      </c>
      <c r="G3576">
        <v>4</v>
      </c>
      <c r="H3576">
        <v>4</v>
      </c>
      <c r="I3576">
        <v>17</v>
      </c>
      <c r="J3576">
        <v>58.1</v>
      </c>
      <c r="K3576">
        <v>964.2</v>
      </c>
      <c r="L3576">
        <v>93.6</v>
      </c>
      <c r="M3576">
        <v>5.5</v>
      </c>
    </row>
    <row r="3577" spans="1:13" x14ac:dyDescent="0.2">
      <c r="A3577">
        <v>2019</v>
      </c>
      <c r="B3577">
        <v>5</v>
      </c>
      <c r="C3577">
        <v>29</v>
      </c>
      <c r="D3577">
        <v>21</v>
      </c>
      <c r="E3577">
        <v>0</v>
      </c>
      <c r="F3577">
        <v>0</v>
      </c>
      <c r="G3577">
        <v>0</v>
      </c>
      <c r="H3577">
        <v>0</v>
      </c>
      <c r="I3577">
        <v>16.2</v>
      </c>
      <c r="J3577">
        <v>53.2</v>
      </c>
      <c r="K3577">
        <v>965.1</v>
      </c>
      <c r="L3577">
        <v>97.9</v>
      </c>
      <c r="M3577">
        <v>4.3</v>
      </c>
    </row>
    <row r="3578" spans="1:13" x14ac:dyDescent="0.2">
      <c r="A3578">
        <v>2019</v>
      </c>
      <c r="B3578">
        <v>5</v>
      </c>
      <c r="C3578">
        <v>29</v>
      </c>
      <c r="D3578">
        <v>22</v>
      </c>
      <c r="E3578">
        <v>0</v>
      </c>
      <c r="F3578">
        <v>0</v>
      </c>
      <c r="G3578">
        <v>0</v>
      </c>
      <c r="H3578">
        <v>0</v>
      </c>
      <c r="I3578">
        <v>15.4</v>
      </c>
      <c r="J3578">
        <v>58.1</v>
      </c>
      <c r="K3578">
        <v>966</v>
      </c>
      <c r="L3578">
        <v>104.8</v>
      </c>
      <c r="M3578">
        <v>2.6</v>
      </c>
    </row>
    <row r="3579" spans="1:13" x14ac:dyDescent="0.2">
      <c r="A3579">
        <v>2019</v>
      </c>
      <c r="B3579">
        <v>5</v>
      </c>
      <c r="C3579">
        <v>29</v>
      </c>
      <c r="D3579">
        <v>23</v>
      </c>
      <c r="E3579">
        <v>0</v>
      </c>
      <c r="F3579">
        <v>0</v>
      </c>
      <c r="G3579">
        <v>0</v>
      </c>
      <c r="H3579">
        <v>0</v>
      </c>
      <c r="I3579">
        <v>14.5</v>
      </c>
      <c r="J3579">
        <v>63.2</v>
      </c>
      <c r="K3579">
        <v>966.3</v>
      </c>
      <c r="L3579">
        <v>86.4</v>
      </c>
      <c r="M3579">
        <v>2.7</v>
      </c>
    </row>
    <row r="3580" spans="1:13" x14ac:dyDescent="0.2">
      <c r="A3580">
        <v>2019</v>
      </c>
      <c r="B3580">
        <v>5</v>
      </c>
      <c r="C3580">
        <v>30</v>
      </c>
      <c r="D3580">
        <v>0</v>
      </c>
      <c r="E3580">
        <v>0</v>
      </c>
      <c r="F3580">
        <v>0</v>
      </c>
      <c r="G3580">
        <v>0</v>
      </c>
      <c r="H3580">
        <v>0</v>
      </c>
      <c r="I3580">
        <v>13.9</v>
      </c>
      <c r="J3580">
        <v>68.7</v>
      </c>
      <c r="K3580">
        <v>966.3</v>
      </c>
      <c r="L3580">
        <v>78.599999999999994</v>
      </c>
      <c r="M3580">
        <v>2.2000000000000002</v>
      </c>
    </row>
    <row r="3581" spans="1:13" x14ac:dyDescent="0.2">
      <c r="A3581">
        <v>2019</v>
      </c>
      <c r="B3581">
        <v>5</v>
      </c>
      <c r="C3581">
        <v>30</v>
      </c>
      <c r="D3581">
        <v>1</v>
      </c>
      <c r="E3581">
        <v>0</v>
      </c>
      <c r="F3581">
        <v>0</v>
      </c>
      <c r="G3581">
        <v>0</v>
      </c>
      <c r="H3581">
        <v>0</v>
      </c>
      <c r="I3581">
        <v>13.8</v>
      </c>
      <c r="J3581">
        <v>73.8</v>
      </c>
      <c r="K3581">
        <v>966.2</v>
      </c>
      <c r="L3581">
        <v>90.7</v>
      </c>
      <c r="M3581">
        <v>2.7</v>
      </c>
    </row>
    <row r="3582" spans="1:13" x14ac:dyDescent="0.2">
      <c r="A3582">
        <v>2019</v>
      </c>
      <c r="B3582">
        <v>5</v>
      </c>
      <c r="C3582">
        <v>30</v>
      </c>
      <c r="D3582">
        <v>2</v>
      </c>
      <c r="E3582">
        <v>0</v>
      </c>
      <c r="F3582">
        <v>0</v>
      </c>
      <c r="G3582">
        <v>0</v>
      </c>
      <c r="H3582">
        <v>0</v>
      </c>
      <c r="I3582">
        <v>13.2</v>
      </c>
      <c r="J3582">
        <v>80.5</v>
      </c>
      <c r="K3582">
        <v>966.2</v>
      </c>
      <c r="L3582">
        <v>88.9</v>
      </c>
      <c r="M3582">
        <v>2.9</v>
      </c>
    </row>
    <row r="3583" spans="1:13" x14ac:dyDescent="0.2">
      <c r="A3583">
        <v>2019</v>
      </c>
      <c r="B3583">
        <v>5</v>
      </c>
      <c r="C3583">
        <v>30</v>
      </c>
      <c r="D3583">
        <v>3</v>
      </c>
      <c r="E3583">
        <v>0</v>
      </c>
      <c r="F3583">
        <v>0</v>
      </c>
      <c r="G3583">
        <v>0</v>
      </c>
      <c r="H3583">
        <v>0</v>
      </c>
      <c r="I3583">
        <v>13</v>
      </c>
      <c r="J3583">
        <v>81.900000000000006</v>
      </c>
      <c r="K3583">
        <v>966.1</v>
      </c>
      <c r="L3583">
        <v>72.900000000000006</v>
      </c>
      <c r="M3583">
        <v>1.2</v>
      </c>
    </row>
    <row r="3584" spans="1:13" x14ac:dyDescent="0.2">
      <c r="A3584">
        <v>2019</v>
      </c>
      <c r="B3584">
        <v>5</v>
      </c>
      <c r="C3584">
        <v>30</v>
      </c>
      <c r="D3584">
        <v>4</v>
      </c>
      <c r="E3584">
        <v>0</v>
      </c>
      <c r="F3584">
        <v>0</v>
      </c>
      <c r="G3584">
        <v>0</v>
      </c>
      <c r="H3584">
        <v>0</v>
      </c>
      <c r="I3584">
        <v>12.9</v>
      </c>
      <c r="J3584">
        <v>77.599999999999994</v>
      </c>
      <c r="K3584">
        <v>966.1</v>
      </c>
      <c r="L3584">
        <v>265.39999999999998</v>
      </c>
      <c r="M3584">
        <v>0.8</v>
      </c>
    </row>
    <row r="3585" spans="1:13" x14ac:dyDescent="0.2">
      <c r="A3585">
        <v>2019</v>
      </c>
      <c r="B3585">
        <v>5</v>
      </c>
      <c r="C3585">
        <v>30</v>
      </c>
      <c r="D3585">
        <v>5</v>
      </c>
      <c r="E3585">
        <v>0</v>
      </c>
      <c r="F3585">
        <v>0</v>
      </c>
      <c r="G3585">
        <v>1</v>
      </c>
      <c r="H3585">
        <v>1</v>
      </c>
      <c r="I3585">
        <v>12.4</v>
      </c>
      <c r="J3585">
        <v>73.7</v>
      </c>
      <c r="K3585">
        <v>966.3</v>
      </c>
      <c r="L3585">
        <v>12.1</v>
      </c>
      <c r="M3585">
        <v>0.9</v>
      </c>
    </row>
    <row r="3586" spans="1:13" x14ac:dyDescent="0.2">
      <c r="A3586">
        <v>2019</v>
      </c>
      <c r="B3586">
        <v>5</v>
      </c>
      <c r="C3586">
        <v>30</v>
      </c>
      <c r="D3586">
        <v>6</v>
      </c>
      <c r="E3586">
        <v>0</v>
      </c>
      <c r="F3586">
        <v>356</v>
      </c>
      <c r="G3586">
        <v>24</v>
      </c>
      <c r="H3586">
        <v>69</v>
      </c>
      <c r="I3586">
        <v>13.2</v>
      </c>
      <c r="J3586">
        <v>70.5</v>
      </c>
      <c r="K3586">
        <v>966.7</v>
      </c>
      <c r="L3586">
        <v>0.8</v>
      </c>
      <c r="M3586">
        <v>0.6</v>
      </c>
    </row>
    <row r="3587" spans="1:13" x14ac:dyDescent="0.2">
      <c r="A3587">
        <v>2019</v>
      </c>
      <c r="B3587">
        <v>5</v>
      </c>
      <c r="C3587">
        <v>30</v>
      </c>
      <c r="D3587">
        <v>7</v>
      </c>
      <c r="E3587">
        <v>0</v>
      </c>
      <c r="F3587">
        <v>705</v>
      </c>
      <c r="G3587">
        <v>46</v>
      </c>
      <c r="H3587">
        <v>262</v>
      </c>
      <c r="I3587">
        <v>16.600000000000001</v>
      </c>
      <c r="J3587">
        <v>58.5</v>
      </c>
      <c r="K3587">
        <v>966.9</v>
      </c>
      <c r="L3587">
        <v>145.9</v>
      </c>
      <c r="M3587">
        <v>2.2999999999999998</v>
      </c>
    </row>
    <row r="3588" spans="1:13" x14ac:dyDescent="0.2">
      <c r="A3588">
        <v>2019</v>
      </c>
      <c r="B3588">
        <v>5</v>
      </c>
      <c r="C3588">
        <v>30</v>
      </c>
      <c r="D3588">
        <v>8</v>
      </c>
      <c r="E3588">
        <v>0</v>
      </c>
      <c r="F3588">
        <v>846</v>
      </c>
      <c r="G3588">
        <v>57</v>
      </c>
      <c r="H3588">
        <v>472</v>
      </c>
      <c r="I3588">
        <v>19.3</v>
      </c>
      <c r="J3588">
        <v>48.3</v>
      </c>
      <c r="K3588">
        <v>967.1</v>
      </c>
      <c r="L3588">
        <v>104.1</v>
      </c>
      <c r="M3588">
        <v>3.9</v>
      </c>
    </row>
    <row r="3589" spans="1:13" x14ac:dyDescent="0.2">
      <c r="A3589">
        <v>2019</v>
      </c>
      <c r="B3589">
        <v>5</v>
      </c>
      <c r="C3589">
        <v>30</v>
      </c>
      <c r="D3589">
        <v>9</v>
      </c>
      <c r="E3589">
        <v>0</v>
      </c>
      <c r="F3589">
        <v>922</v>
      </c>
      <c r="G3589">
        <v>62</v>
      </c>
      <c r="H3589">
        <v>671</v>
      </c>
      <c r="I3589">
        <v>21</v>
      </c>
      <c r="J3589">
        <v>35.9</v>
      </c>
      <c r="K3589">
        <v>967.2</v>
      </c>
      <c r="L3589">
        <v>95.8</v>
      </c>
      <c r="M3589">
        <v>6.2</v>
      </c>
    </row>
    <row r="3590" spans="1:13" x14ac:dyDescent="0.2">
      <c r="A3590">
        <v>2019</v>
      </c>
      <c r="B3590">
        <v>5</v>
      </c>
      <c r="C3590">
        <v>30</v>
      </c>
      <c r="D3590">
        <v>10</v>
      </c>
      <c r="E3590">
        <v>0</v>
      </c>
      <c r="F3590">
        <v>959</v>
      </c>
      <c r="G3590">
        <v>67</v>
      </c>
      <c r="H3590">
        <v>835</v>
      </c>
      <c r="I3590">
        <v>21.6</v>
      </c>
      <c r="J3590">
        <v>33.799999999999997</v>
      </c>
      <c r="K3590">
        <v>967.4</v>
      </c>
      <c r="L3590">
        <v>102.2</v>
      </c>
      <c r="M3590">
        <v>6.6</v>
      </c>
    </row>
    <row r="3591" spans="1:13" x14ac:dyDescent="0.2">
      <c r="A3591">
        <v>2019</v>
      </c>
      <c r="B3591">
        <v>5</v>
      </c>
      <c r="C3591">
        <v>30</v>
      </c>
      <c r="D3591">
        <v>11</v>
      </c>
      <c r="E3591">
        <v>0</v>
      </c>
      <c r="F3591">
        <v>962</v>
      </c>
      <c r="G3591">
        <v>78</v>
      </c>
      <c r="H3591">
        <v>948</v>
      </c>
      <c r="I3591">
        <v>22</v>
      </c>
      <c r="J3591">
        <v>40.700000000000003</v>
      </c>
      <c r="K3591">
        <v>967.5</v>
      </c>
      <c r="L3591">
        <v>101.8</v>
      </c>
      <c r="M3591">
        <v>6</v>
      </c>
    </row>
    <row r="3592" spans="1:13" x14ac:dyDescent="0.2">
      <c r="A3592">
        <v>2019</v>
      </c>
      <c r="B3592">
        <v>5</v>
      </c>
      <c r="C3592">
        <v>30</v>
      </c>
      <c r="D3592">
        <v>12</v>
      </c>
      <c r="E3592">
        <v>0</v>
      </c>
      <c r="F3592">
        <v>980</v>
      </c>
      <c r="G3592">
        <v>74</v>
      </c>
      <c r="H3592">
        <v>1016</v>
      </c>
      <c r="I3592">
        <v>22.5</v>
      </c>
      <c r="J3592">
        <v>37.5</v>
      </c>
      <c r="K3592">
        <v>967.1</v>
      </c>
      <c r="L3592">
        <v>99.9</v>
      </c>
      <c r="M3592">
        <v>7.3</v>
      </c>
    </row>
    <row r="3593" spans="1:13" x14ac:dyDescent="0.2">
      <c r="A3593">
        <v>2019</v>
      </c>
      <c r="B3593">
        <v>5</v>
      </c>
      <c r="C3593">
        <v>30</v>
      </c>
      <c r="D3593">
        <v>13</v>
      </c>
      <c r="E3593">
        <v>0</v>
      </c>
      <c r="F3593">
        <v>986</v>
      </c>
      <c r="G3593">
        <v>70</v>
      </c>
      <c r="H3593">
        <v>1023</v>
      </c>
      <c r="I3593">
        <v>23.4</v>
      </c>
      <c r="J3593">
        <v>31.6</v>
      </c>
      <c r="K3593">
        <v>966.8</v>
      </c>
      <c r="L3593">
        <v>108.9</v>
      </c>
      <c r="M3593">
        <v>7.7</v>
      </c>
    </row>
    <row r="3594" spans="1:13" x14ac:dyDescent="0.2">
      <c r="A3594">
        <v>2019</v>
      </c>
      <c r="B3594">
        <v>5</v>
      </c>
      <c r="C3594">
        <v>30</v>
      </c>
      <c r="D3594">
        <v>14</v>
      </c>
      <c r="E3594">
        <v>0</v>
      </c>
      <c r="F3594">
        <v>978</v>
      </c>
      <c r="G3594">
        <v>69</v>
      </c>
      <c r="H3594">
        <v>970</v>
      </c>
      <c r="I3594">
        <v>23.9</v>
      </c>
      <c r="J3594">
        <v>28.6</v>
      </c>
      <c r="K3594">
        <v>966.6</v>
      </c>
      <c r="L3594">
        <v>108.3</v>
      </c>
      <c r="M3594">
        <v>8</v>
      </c>
    </row>
    <row r="3595" spans="1:13" x14ac:dyDescent="0.2">
      <c r="A3595">
        <v>2019</v>
      </c>
      <c r="B3595">
        <v>5</v>
      </c>
      <c r="C3595">
        <v>30</v>
      </c>
      <c r="D3595">
        <v>15</v>
      </c>
      <c r="E3595">
        <v>0</v>
      </c>
      <c r="F3595">
        <v>961</v>
      </c>
      <c r="G3595">
        <v>66</v>
      </c>
      <c r="H3595">
        <v>865</v>
      </c>
      <c r="I3595">
        <v>23.9</v>
      </c>
      <c r="J3595">
        <v>27.2</v>
      </c>
      <c r="K3595">
        <v>966.5</v>
      </c>
      <c r="L3595">
        <v>102.7</v>
      </c>
      <c r="M3595">
        <v>7.7</v>
      </c>
    </row>
    <row r="3596" spans="1:13" x14ac:dyDescent="0.2">
      <c r="A3596">
        <v>2019</v>
      </c>
      <c r="B3596">
        <v>5</v>
      </c>
      <c r="C3596">
        <v>30</v>
      </c>
      <c r="D3596">
        <v>16</v>
      </c>
      <c r="E3596">
        <v>0</v>
      </c>
      <c r="F3596">
        <v>916</v>
      </c>
      <c r="G3596">
        <v>66</v>
      </c>
      <c r="H3596">
        <v>707</v>
      </c>
      <c r="I3596">
        <v>23.5</v>
      </c>
      <c r="J3596">
        <v>33.5</v>
      </c>
      <c r="K3596">
        <v>966.2</v>
      </c>
      <c r="L3596">
        <v>102</v>
      </c>
      <c r="M3596">
        <v>7.7</v>
      </c>
    </row>
    <row r="3597" spans="1:13" x14ac:dyDescent="0.2">
      <c r="A3597">
        <v>2019</v>
      </c>
      <c r="B3597">
        <v>5</v>
      </c>
      <c r="C3597">
        <v>30</v>
      </c>
      <c r="D3597">
        <v>17</v>
      </c>
      <c r="E3597">
        <v>0</v>
      </c>
      <c r="F3597">
        <v>850</v>
      </c>
      <c r="G3597">
        <v>61</v>
      </c>
      <c r="H3597">
        <v>516</v>
      </c>
      <c r="I3597">
        <v>22.7</v>
      </c>
      <c r="J3597">
        <v>40</v>
      </c>
      <c r="K3597">
        <v>966.1</v>
      </c>
      <c r="L3597">
        <v>101.3</v>
      </c>
      <c r="M3597">
        <v>7.7</v>
      </c>
    </row>
    <row r="3598" spans="1:13" x14ac:dyDescent="0.2">
      <c r="A3598">
        <v>2019</v>
      </c>
      <c r="B3598">
        <v>5</v>
      </c>
      <c r="C3598">
        <v>30</v>
      </c>
      <c r="D3598">
        <v>18</v>
      </c>
      <c r="E3598">
        <v>0</v>
      </c>
      <c r="F3598">
        <v>736</v>
      </c>
      <c r="G3598">
        <v>50</v>
      </c>
      <c r="H3598">
        <v>310</v>
      </c>
      <c r="I3598">
        <v>21.5</v>
      </c>
      <c r="J3598">
        <v>46.9</v>
      </c>
      <c r="K3598">
        <v>966</v>
      </c>
      <c r="L3598">
        <v>104.2</v>
      </c>
      <c r="M3598">
        <v>6.9</v>
      </c>
    </row>
    <row r="3599" spans="1:13" x14ac:dyDescent="0.2">
      <c r="A3599">
        <v>2019</v>
      </c>
      <c r="B3599">
        <v>5</v>
      </c>
      <c r="C3599">
        <v>30</v>
      </c>
      <c r="D3599">
        <v>19</v>
      </c>
      <c r="E3599">
        <v>0</v>
      </c>
      <c r="F3599">
        <v>474</v>
      </c>
      <c r="G3599">
        <v>30</v>
      </c>
      <c r="H3599">
        <v>111</v>
      </c>
      <c r="I3599">
        <v>19.7</v>
      </c>
      <c r="J3599">
        <v>56.5</v>
      </c>
      <c r="K3599">
        <v>966.3</v>
      </c>
      <c r="L3599">
        <v>97.7</v>
      </c>
      <c r="M3599">
        <v>6.3</v>
      </c>
    </row>
    <row r="3600" spans="1:13" x14ac:dyDescent="0.2">
      <c r="A3600">
        <v>2019</v>
      </c>
      <c r="B3600">
        <v>5</v>
      </c>
      <c r="C3600">
        <v>30</v>
      </c>
      <c r="D3600">
        <v>20</v>
      </c>
      <c r="E3600">
        <v>0</v>
      </c>
      <c r="F3600">
        <v>6</v>
      </c>
      <c r="G3600">
        <v>3</v>
      </c>
      <c r="H3600">
        <v>3</v>
      </c>
      <c r="I3600">
        <v>17.600000000000001</v>
      </c>
      <c r="J3600">
        <v>64.8</v>
      </c>
      <c r="K3600">
        <v>966.7</v>
      </c>
      <c r="L3600">
        <v>106.2</v>
      </c>
      <c r="M3600">
        <v>5.6</v>
      </c>
    </row>
    <row r="3601" spans="1:13" x14ac:dyDescent="0.2">
      <c r="A3601">
        <v>2019</v>
      </c>
      <c r="B3601">
        <v>5</v>
      </c>
      <c r="C3601">
        <v>30</v>
      </c>
      <c r="D3601">
        <v>21</v>
      </c>
      <c r="E3601">
        <v>0</v>
      </c>
      <c r="F3601">
        <v>0</v>
      </c>
      <c r="G3601">
        <v>0</v>
      </c>
      <c r="H3601">
        <v>0</v>
      </c>
      <c r="I3601">
        <v>15.9</v>
      </c>
      <c r="J3601">
        <v>73.099999999999994</v>
      </c>
      <c r="K3601">
        <v>967.3</v>
      </c>
      <c r="L3601">
        <v>98.4</v>
      </c>
      <c r="M3601">
        <v>4.5999999999999996</v>
      </c>
    </row>
    <row r="3602" spans="1:13" x14ac:dyDescent="0.2">
      <c r="A3602">
        <v>2019</v>
      </c>
      <c r="B3602">
        <v>5</v>
      </c>
      <c r="C3602">
        <v>30</v>
      </c>
      <c r="D3602">
        <v>22</v>
      </c>
      <c r="E3602">
        <v>0</v>
      </c>
      <c r="F3602">
        <v>0</v>
      </c>
      <c r="G3602">
        <v>0</v>
      </c>
      <c r="H3602">
        <v>0</v>
      </c>
      <c r="I3602">
        <v>15.1</v>
      </c>
      <c r="J3602">
        <v>77.599999999999994</v>
      </c>
      <c r="K3602">
        <v>967.8</v>
      </c>
      <c r="L3602">
        <v>96.4</v>
      </c>
      <c r="M3602">
        <v>3.9</v>
      </c>
    </row>
    <row r="3603" spans="1:13" x14ac:dyDescent="0.2">
      <c r="A3603">
        <v>2019</v>
      </c>
      <c r="B3603">
        <v>5</v>
      </c>
      <c r="C3603">
        <v>30</v>
      </c>
      <c r="D3603">
        <v>23</v>
      </c>
      <c r="E3603">
        <v>0</v>
      </c>
      <c r="F3603">
        <v>0</v>
      </c>
      <c r="G3603">
        <v>0</v>
      </c>
      <c r="H3603">
        <v>0</v>
      </c>
      <c r="I3603">
        <v>14.2</v>
      </c>
      <c r="J3603">
        <v>82.6</v>
      </c>
      <c r="K3603">
        <v>968</v>
      </c>
      <c r="L3603">
        <v>84.1</v>
      </c>
      <c r="M3603">
        <v>1.6</v>
      </c>
    </row>
    <row r="3604" spans="1:13" x14ac:dyDescent="0.2">
      <c r="A3604">
        <v>2019</v>
      </c>
      <c r="B3604">
        <v>5</v>
      </c>
      <c r="C3604">
        <v>31</v>
      </c>
      <c r="D3604">
        <v>0</v>
      </c>
      <c r="E3604">
        <v>0</v>
      </c>
      <c r="F3604">
        <v>0</v>
      </c>
      <c r="G3604">
        <v>0</v>
      </c>
      <c r="H3604">
        <v>0</v>
      </c>
      <c r="I3604">
        <v>13.8</v>
      </c>
      <c r="J3604">
        <v>84.9</v>
      </c>
      <c r="K3604">
        <v>967.7</v>
      </c>
      <c r="L3604">
        <v>90.1</v>
      </c>
      <c r="M3604">
        <v>1.3</v>
      </c>
    </row>
    <row r="3605" spans="1:13" x14ac:dyDescent="0.2">
      <c r="A3605">
        <v>2019</v>
      </c>
      <c r="B3605">
        <v>5</v>
      </c>
      <c r="C3605">
        <v>31</v>
      </c>
      <c r="D3605">
        <v>1</v>
      </c>
      <c r="E3605">
        <v>0</v>
      </c>
      <c r="F3605">
        <v>0</v>
      </c>
      <c r="G3605">
        <v>0</v>
      </c>
      <c r="H3605">
        <v>0</v>
      </c>
      <c r="I3605">
        <v>13.8</v>
      </c>
      <c r="J3605">
        <v>83.9</v>
      </c>
      <c r="K3605">
        <v>967.2</v>
      </c>
      <c r="L3605">
        <v>60.1</v>
      </c>
      <c r="M3605">
        <v>1.6</v>
      </c>
    </row>
    <row r="3606" spans="1:13" x14ac:dyDescent="0.2">
      <c r="A3606">
        <v>2019</v>
      </c>
      <c r="B3606">
        <v>5</v>
      </c>
      <c r="C3606">
        <v>31</v>
      </c>
      <c r="D3606">
        <v>2</v>
      </c>
      <c r="E3606">
        <v>0</v>
      </c>
      <c r="F3606">
        <v>0</v>
      </c>
      <c r="G3606">
        <v>0</v>
      </c>
      <c r="H3606">
        <v>0</v>
      </c>
      <c r="I3606">
        <v>13.2</v>
      </c>
      <c r="J3606">
        <v>84.6</v>
      </c>
      <c r="K3606">
        <v>966.5</v>
      </c>
      <c r="L3606">
        <v>53</v>
      </c>
      <c r="M3606">
        <v>1.4</v>
      </c>
    </row>
    <row r="3607" spans="1:13" x14ac:dyDescent="0.2">
      <c r="A3607">
        <v>2019</v>
      </c>
      <c r="B3607">
        <v>5</v>
      </c>
      <c r="C3607">
        <v>31</v>
      </c>
      <c r="D3607">
        <v>3</v>
      </c>
      <c r="E3607">
        <v>0</v>
      </c>
      <c r="F3607">
        <v>0</v>
      </c>
      <c r="G3607">
        <v>0</v>
      </c>
      <c r="H3607">
        <v>0</v>
      </c>
      <c r="I3607">
        <v>13.1</v>
      </c>
      <c r="J3607">
        <v>86.6</v>
      </c>
      <c r="K3607">
        <v>966.2</v>
      </c>
      <c r="L3607">
        <v>65.5</v>
      </c>
      <c r="M3607">
        <v>2</v>
      </c>
    </row>
    <row r="3608" spans="1:13" x14ac:dyDescent="0.2">
      <c r="A3608">
        <v>2019</v>
      </c>
      <c r="B3608">
        <v>5</v>
      </c>
      <c r="C3608">
        <v>31</v>
      </c>
      <c r="D3608">
        <v>4</v>
      </c>
      <c r="E3608">
        <v>0</v>
      </c>
      <c r="F3608">
        <v>0</v>
      </c>
      <c r="G3608">
        <v>0</v>
      </c>
      <c r="H3608">
        <v>0</v>
      </c>
      <c r="I3608">
        <v>12.9</v>
      </c>
      <c r="J3608">
        <v>84.2</v>
      </c>
      <c r="K3608">
        <v>966.1</v>
      </c>
      <c r="L3608">
        <v>36.799999999999997</v>
      </c>
      <c r="M3608">
        <v>1.8</v>
      </c>
    </row>
    <row r="3609" spans="1:13" x14ac:dyDescent="0.2">
      <c r="A3609">
        <v>2019</v>
      </c>
      <c r="B3609">
        <v>5</v>
      </c>
      <c r="C3609">
        <v>31</v>
      </c>
      <c r="D3609">
        <v>5</v>
      </c>
      <c r="E3609">
        <v>0</v>
      </c>
      <c r="F3609">
        <v>0</v>
      </c>
      <c r="G3609">
        <v>1</v>
      </c>
      <c r="H3609">
        <v>1</v>
      </c>
      <c r="I3609">
        <v>12.3</v>
      </c>
      <c r="J3609">
        <v>81.8</v>
      </c>
      <c r="K3609">
        <v>966</v>
      </c>
      <c r="L3609">
        <v>27.3</v>
      </c>
      <c r="M3609">
        <v>2.2000000000000002</v>
      </c>
    </row>
    <row r="3610" spans="1:13" x14ac:dyDescent="0.2">
      <c r="A3610">
        <v>2019</v>
      </c>
      <c r="B3610">
        <v>5</v>
      </c>
      <c r="C3610">
        <v>31</v>
      </c>
      <c r="D3610">
        <v>6</v>
      </c>
      <c r="E3610">
        <v>0</v>
      </c>
      <c r="F3610">
        <v>389</v>
      </c>
      <c r="G3610">
        <v>22</v>
      </c>
      <c r="H3610">
        <v>72</v>
      </c>
      <c r="I3610">
        <v>13.6</v>
      </c>
      <c r="J3610">
        <v>74</v>
      </c>
      <c r="K3610">
        <v>966.2</v>
      </c>
      <c r="L3610">
        <v>51.5</v>
      </c>
      <c r="M3610">
        <v>1.4</v>
      </c>
    </row>
    <row r="3611" spans="1:13" x14ac:dyDescent="0.2">
      <c r="A3611">
        <v>2019</v>
      </c>
      <c r="B3611">
        <v>5</v>
      </c>
      <c r="C3611">
        <v>31</v>
      </c>
      <c r="D3611">
        <v>7</v>
      </c>
      <c r="E3611">
        <v>0</v>
      </c>
      <c r="F3611">
        <v>732</v>
      </c>
      <c r="G3611">
        <v>41</v>
      </c>
      <c r="H3611">
        <v>266</v>
      </c>
      <c r="I3611">
        <v>17.5</v>
      </c>
      <c r="J3611">
        <v>54.8</v>
      </c>
      <c r="K3611">
        <v>966.2</v>
      </c>
      <c r="L3611">
        <v>85.3</v>
      </c>
      <c r="M3611">
        <v>1.9</v>
      </c>
    </row>
    <row r="3612" spans="1:13" x14ac:dyDescent="0.2">
      <c r="A3612">
        <v>2019</v>
      </c>
      <c r="B3612">
        <v>5</v>
      </c>
      <c r="C3612">
        <v>31</v>
      </c>
      <c r="D3612">
        <v>8</v>
      </c>
      <c r="E3612">
        <v>0</v>
      </c>
      <c r="F3612">
        <v>854</v>
      </c>
      <c r="G3612">
        <v>52</v>
      </c>
      <c r="H3612">
        <v>474</v>
      </c>
      <c r="I3612">
        <v>20.7</v>
      </c>
      <c r="J3612">
        <v>43</v>
      </c>
      <c r="K3612">
        <v>966.4</v>
      </c>
      <c r="L3612">
        <v>108.6</v>
      </c>
      <c r="M3612">
        <v>4.5</v>
      </c>
    </row>
    <row r="3613" spans="1:13" x14ac:dyDescent="0.2">
      <c r="A3613">
        <v>2019</v>
      </c>
      <c r="B3613">
        <v>5</v>
      </c>
      <c r="C3613">
        <v>31</v>
      </c>
      <c r="D3613">
        <v>9</v>
      </c>
      <c r="E3613">
        <v>0</v>
      </c>
      <c r="F3613">
        <v>919</v>
      </c>
      <c r="G3613">
        <v>59</v>
      </c>
      <c r="H3613">
        <v>669</v>
      </c>
      <c r="I3613">
        <v>22.2</v>
      </c>
      <c r="J3613">
        <v>41.4</v>
      </c>
      <c r="K3613">
        <v>966.5</v>
      </c>
      <c r="L3613">
        <v>100.6</v>
      </c>
      <c r="M3613">
        <v>5.4</v>
      </c>
    </row>
    <row r="3614" spans="1:13" x14ac:dyDescent="0.2">
      <c r="A3614">
        <v>2019</v>
      </c>
      <c r="B3614">
        <v>5</v>
      </c>
      <c r="C3614">
        <v>31</v>
      </c>
      <c r="D3614">
        <v>10</v>
      </c>
      <c r="E3614">
        <v>0</v>
      </c>
      <c r="F3614">
        <v>960</v>
      </c>
      <c r="G3614">
        <v>62</v>
      </c>
      <c r="H3614">
        <v>836</v>
      </c>
      <c r="I3614">
        <v>23.6</v>
      </c>
      <c r="J3614">
        <v>30.7</v>
      </c>
      <c r="K3614">
        <v>966.4</v>
      </c>
      <c r="L3614">
        <v>98.4</v>
      </c>
      <c r="M3614">
        <v>6.6</v>
      </c>
    </row>
    <row r="3615" spans="1:13" x14ac:dyDescent="0.2">
      <c r="A3615">
        <v>2019</v>
      </c>
      <c r="B3615">
        <v>5</v>
      </c>
      <c r="C3615">
        <v>31</v>
      </c>
      <c r="D3615">
        <v>11</v>
      </c>
      <c r="E3615">
        <v>0</v>
      </c>
      <c r="F3615">
        <v>975</v>
      </c>
      <c r="G3615">
        <v>66</v>
      </c>
      <c r="H3615">
        <v>952</v>
      </c>
      <c r="I3615">
        <v>24.2</v>
      </c>
      <c r="J3615">
        <v>29.1</v>
      </c>
      <c r="K3615">
        <v>966.6</v>
      </c>
      <c r="L3615">
        <v>90.5</v>
      </c>
      <c r="M3615">
        <v>6.5</v>
      </c>
    </row>
    <row r="3616" spans="1:13" x14ac:dyDescent="0.2">
      <c r="A3616">
        <v>2019</v>
      </c>
      <c r="B3616">
        <v>5</v>
      </c>
      <c r="C3616">
        <v>31</v>
      </c>
      <c r="D3616">
        <v>12</v>
      </c>
      <c r="E3616">
        <v>0</v>
      </c>
      <c r="F3616">
        <v>980</v>
      </c>
      <c r="G3616">
        <v>70</v>
      </c>
      <c r="H3616">
        <v>1014</v>
      </c>
      <c r="I3616">
        <v>24.7</v>
      </c>
      <c r="J3616">
        <v>31.2</v>
      </c>
      <c r="K3616">
        <v>966.3</v>
      </c>
      <c r="L3616">
        <v>104.2</v>
      </c>
      <c r="M3616">
        <v>7</v>
      </c>
    </row>
    <row r="3617" spans="1:13" x14ac:dyDescent="0.2">
      <c r="A3617">
        <v>2019</v>
      </c>
      <c r="B3617">
        <v>5</v>
      </c>
      <c r="C3617">
        <v>31</v>
      </c>
      <c r="D3617">
        <v>13</v>
      </c>
      <c r="E3617">
        <v>0</v>
      </c>
      <c r="F3617">
        <v>984</v>
      </c>
      <c r="G3617">
        <v>69</v>
      </c>
      <c r="H3617">
        <v>1022</v>
      </c>
      <c r="I3617">
        <v>25.3</v>
      </c>
      <c r="J3617">
        <v>30.5</v>
      </c>
      <c r="K3617">
        <v>965.8</v>
      </c>
      <c r="L3617">
        <v>102</v>
      </c>
      <c r="M3617">
        <v>7.6</v>
      </c>
    </row>
    <row r="3618" spans="1:13" x14ac:dyDescent="0.2">
      <c r="A3618">
        <v>2019</v>
      </c>
      <c r="B3618">
        <v>5</v>
      </c>
      <c r="C3618">
        <v>31</v>
      </c>
      <c r="D3618">
        <v>14</v>
      </c>
      <c r="E3618">
        <v>0</v>
      </c>
      <c r="F3618">
        <v>977</v>
      </c>
      <c r="G3618">
        <v>67</v>
      </c>
      <c r="H3618">
        <v>971</v>
      </c>
      <c r="I3618">
        <v>25.4</v>
      </c>
      <c r="J3618">
        <v>29.7</v>
      </c>
      <c r="K3618">
        <v>965.5</v>
      </c>
      <c r="L3618">
        <v>105.9</v>
      </c>
      <c r="M3618">
        <v>7.5</v>
      </c>
    </row>
    <row r="3619" spans="1:13" x14ac:dyDescent="0.2">
      <c r="A3619">
        <v>2019</v>
      </c>
      <c r="B3619">
        <v>5</v>
      </c>
      <c r="C3619">
        <v>31</v>
      </c>
      <c r="D3619">
        <v>15</v>
      </c>
      <c r="E3619">
        <v>0</v>
      </c>
      <c r="F3619">
        <v>952</v>
      </c>
      <c r="G3619">
        <v>68</v>
      </c>
      <c r="H3619">
        <v>863</v>
      </c>
      <c r="I3619">
        <v>25.7</v>
      </c>
      <c r="J3619">
        <v>32</v>
      </c>
      <c r="K3619">
        <v>965.1</v>
      </c>
      <c r="L3619">
        <v>107</v>
      </c>
      <c r="M3619">
        <v>6.8</v>
      </c>
    </row>
    <row r="3620" spans="1:13" x14ac:dyDescent="0.2">
      <c r="A3620">
        <v>2019</v>
      </c>
      <c r="B3620">
        <v>5</v>
      </c>
      <c r="C3620">
        <v>31</v>
      </c>
      <c r="D3620">
        <v>16</v>
      </c>
      <c r="E3620">
        <v>0</v>
      </c>
      <c r="F3620">
        <v>914</v>
      </c>
      <c r="G3620">
        <v>65</v>
      </c>
      <c r="H3620">
        <v>708</v>
      </c>
      <c r="I3620">
        <v>25.6</v>
      </c>
      <c r="J3620">
        <v>36.4</v>
      </c>
      <c r="K3620">
        <v>964.7</v>
      </c>
      <c r="L3620">
        <v>106.9</v>
      </c>
      <c r="M3620">
        <v>7.2</v>
      </c>
    </row>
    <row r="3621" spans="1:13" x14ac:dyDescent="0.2">
      <c r="A3621">
        <v>2019</v>
      </c>
      <c r="B3621">
        <v>5</v>
      </c>
      <c r="C3621">
        <v>31</v>
      </c>
      <c r="D3621">
        <v>17</v>
      </c>
      <c r="E3621">
        <v>0</v>
      </c>
      <c r="F3621">
        <v>849</v>
      </c>
      <c r="G3621">
        <v>61</v>
      </c>
      <c r="H3621">
        <v>518</v>
      </c>
      <c r="I3621">
        <v>24.7</v>
      </c>
      <c r="J3621">
        <v>39.299999999999997</v>
      </c>
      <c r="K3621">
        <v>964.4</v>
      </c>
      <c r="L3621">
        <v>111</v>
      </c>
      <c r="M3621">
        <v>7.5</v>
      </c>
    </row>
    <row r="3622" spans="1:13" x14ac:dyDescent="0.2">
      <c r="A3622">
        <v>2019</v>
      </c>
      <c r="B3622">
        <v>5</v>
      </c>
      <c r="C3622">
        <v>31</v>
      </c>
      <c r="D3622">
        <v>18</v>
      </c>
      <c r="E3622">
        <v>0</v>
      </c>
      <c r="F3622">
        <v>734</v>
      </c>
      <c r="G3622">
        <v>50</v>
      </c>
      <c r="H3622">
        <v>312</v>
      </c>
      <c r="I3622">
        <v>23.6</v>
      </c>
      <c r="J3622">
        <v>43.1</v>
      </c>
      <c r="K3622">
        <v>964.4</v>
      </c>
      <c r="L3622">
        <v>105.8</v>
      </c>
      <c r="M3622">
        <v>6.7</v>
      </c>
    </row>
    <row r="3623" spans="1:13" x14ac:dyDescent="0.2">
      <c r="A3623">
        <v>2019</v>
      </c>
      <c r="B3623">
        <v>5</v>
      </c>
      <c r="C3623">
        <v>31</v>
      </c>
      <c r="D3623">
        <v>19</v>
      </c>
      <c r="E3623">
        <v>0</v>
      </c>
      <c r="F3623">
        <v>474</v>
      </c>
      <c r="G3623">
        <v>31</v>
      </c>
      <c r="H3623">
        <v>113</v>
      </c>
      <c r="I3623">
        <v>21.5</v>
      </c>
      <c r="J3623">
        <v>50.6</v>
      </c>
      <c r="K3623">
        <v>964.5</v>
      </c>
      <c r="L3623">
        <v>100.4</v>
      </c>
      <c r="M3623">
        <v>6.1</v>
      </c>
    </row>
    <row r="3624" spans="1:13" x14ac:dyDescent="0.2">
      <c r="A3624">
        <v>2019</v>
      </c>
      <c r="B3624">
        <v>5</v>
      </c>
      <c r="C3624">
        <v>31</v>
      </c>
      <c r="D3624">
        <v>20</v>
      </c>
      <c r="E3624">
        <v>0</v>
      </c>
      <c r="F3624">
        <v>9</v>
      </c>
      <c r="G3624">
        <v>3</v>
      </c>
      <c r="H3624">
        <v>4</v>
      </c>
      <c r="I3624">
        <v>18.600000000000001</v>
      </c>
      <c r="J3624">
        <v>63.2</v>
      </c>
      <c r="K3624">
        <v>964.9</v>
      </c>
      <c r="L3624">
        <v>102.8</v>
      </c>
      <c r="M3624">
        <v>5</v>
      </c>
    </row>
    <row r="3625" spans="1:13" x14ac:dyDescent="0.2">
      <c r="A3625">
        <v>2019</v>
      </c>
      <c r="B3625">
        <v>5</v>
      </c>
      <c r="C3625">
        <v>31</v>
      </c>
      <c r="D3625">
        <v>21</v>
      </c>
      <c r="E3625">
        <v>0</v>
      </c>
      <c r="F3625">
        <v>0</v>
      </c>
      <c r="G3625">
        <v>0</v>
      </c>
      <c r="H3625">
        <v>0</v>
      </c>
      <c r="I3625">
        <v>16.899999999999999</v>
      </c>
      <c r="J3625">
        <v>73.400000000000006</v>
      </c>
      <c r="K3625">
        <v>965.3</v>
      </c>
      <c r="L3625">
        <v>95.2</v>
      </c>
      <c r="M3625">
        <v>4.5999999999999996</v>
      </c>
    </row>
    <row r="3626" spans="1:13" x14ac:dyDescent="0.2">
      <c r="A3626">
        <v>2019</v>
      </c>
      <c r="B3626">
        <v>5</v>
      </c>
      <c r="C3626">
        <v>31</v>
      </c>
      <c r="D3626">
        <v>22</v>
      </c>
      <c r="E3626">
        <v>0</v>
      </c>
      <c r="F3626">
        <v>0</v>
      </c>
      <c r="G3626">
        <v>0</v>
      </c>
      <c r="H3626">
        <v>0</v>
      </c>
      <c r="I3626">
        <v>15.8</v>
      </c>
      <c r="J3626">
        <v>80.099999999999994</v>
      </c>
      <c r="K3626">
        <v>965.6</v>
      </c>
      <c r="L3626">
        <v>108.4</v>
      </c>
      <c r="M3626">
        <v>5.3</v>
      </c>
    </row>
    <row r="3627" spans="1:13" x14ac:dyDescent="0.2">
      <c r="A3627">
        <v>2019</v>
      </c>
      <c r="B3627">
        <v>5</v>
      </c>
      <c r="C3627">
        <v>31</v>
      </c>
      <c r="D3627">
        <v>23</v>
      </c>
      <c r="E3627">
        <v>0</v>
      </c>
      <c r="F3627">
        <v>0</v>
      </c>
      <c r="G3627">
        <v>0</v>
      </c>
      <c r="H3627">
        <v>0</v>
      </c>
      <c r="I3627">
        <v>15.7</v>
      </c>
      <c r="J3627">
        <v>77.599999999999994</v>
      </c>
      <c r="K3627">
        <v>965.7</v>
      </c>
      <c r="L3627">
        <v>71.599999999999994</v>
      </c>
      <c r="M3627">
        <v>3.4</v>
      </c>
    </row>
    <row r="3628" spans="1:13" x14ac:dyDescent="0.2">
      <c r="A3628">
        <v>2019</v>
      </c>
      <c r="B3628">
        <v>6</v>
      </c>
      <c r="C3628">
        <v>1</v>
      </c>
      <c r="D3628">
        <v>0</v>
      </c>
      <c r="E3628">
        <v>0</v>
      </c>
      <c r="F3628">
        <v>0</v>
      </c>
      <c r="G3628">
        <v>0</v>
      </c>
      <c r="H3628">
        <v>0</v>
      </c>
      <c r="I3628">
        <v>16</v>
      </c>
      <c r="J3628">
        <v>74.7</v>
      </c>
      <c r="K3628">
        <v>965.5</v>
      </c>
      <c r="L3628">
        <v>62.3</v>
      </c>
      <c r="M3628">
        <v>2.6</v>
      </c>
    </row>
    <row r="3629" spans="1:13" x14ac:dyDescent="0.2">
      <c r="A3629">
        <v>2019</v>
      </c>
      <c r="B3629">
        <v>6</v>
      </c>
      <c r="C3629">
        <v>1</v>
      </c>
      <c r="D3629">
        <v>1</v>
      </c>
      <c r="E3629">
        <v>0</v>
      </c>
      <c r="F3629">
        <v>0</v>
      </c>
      <c r="G3629">
        <v>0</v>
      </c>
      <c r="H3629">
        <v>0</v>
      </c>
      <c r="I3629">
        <v>15.6</v>
      </c>
      <c r="J3629">
        <v>75.8</v>
      </c>
      <c r="K3629">
        <v>964.9</v>
      </c>
      <c r="L3629">
        <v>40.9</v>
      </c>
      <c r="M3629">
        <v>2.2000000000000002</v>
      </c>
    </row>
    <row r="3630" spans="1:13" x14ac:dyDescent="0.2">
      <c r="A3630">
        <v>2019</v>
      </c>
      <c r="B3630">
        <v>6</v>
      </c>
      <c r="C3630">
        <v>1</v>
      </c>
      <c r="D3630">
        <v>2</v>
      </c>
      <c r="E3630">
        <v>0</v>
      </c>
      <c r="F3630">
        <v>0</v>
      </c>
      <c r="G3630">
        <v>0</v>
      </c>
      <c r="H3630">
        <v>0</v>
      </c>
      <c r="I3630">
        <v>15</v>
      </c>
      <c r="J3630">
        <v>77</v>
      </c>
      <c r="K3630">
        <v>964.5</v>
      </c>
      <c r="L3630">
        <v>40.9</v>
      </c>
      <c r="M3630">
        <v>3</v>
      </c>
    </row>
    <row r="3631" spans="1:13" x14ac:dyDescent="0.2">
      <c r="A3631">
        <v>2019</v>
      </c>
      <c r="B3631">
        <v>6</v>
      </c>
      <c r="C3631">
        <v>1</v>
      </c>
      <c r="D3631">
        <v>3</v>
      </c>
      <c r="E3631">
        <v>0</v>
      </c>
      <c r="F3631">
        <v>0</v>
      </c>
      <c r="G3631">
        <v>0</v>
      </c>
      <c r="H3631">
        <v>0</v>
      </c>
      <c r="I3631">
        <v>14.7</v>
      </c>
      <c r="J3631">
        <v>74.599999999999994</v>
      </c>
      <c r="K3631">
        <v>964.4</v>
      </c>
      <c r="L3631">
        <v>64.3</v>
      </c>
      <c r="M3631">
        <v>2.2000000000000002</v>
      </c>
    </row>
    <row r="3632" spans="1:13" x14ac:dyDescent="0.2">
      <c r="A3632">
        <v>2019</v>
      </c>
      <c r="B3632">
        <v>6</v>
      </c>
      <c r="C3632">
        <v>1</v>
      </c>
      <c r="D3632">
        <v>4</v>
      </c>
      <c r="E3632">
        <v>0</v>
      </c>
      <c r="F3632">
        <v>0</v>
      </c>
      <c r="G3632">
        <v>0</v>
      </c>
      <c r="H3632">
        <v>0</v>
      </c>
      <c r="I3632">
        <v>13.9</v>
      </c>
      <c r="J3632">
        <v>75.400000000000006</v>
      </c>
      <c r="K3632">
        <v>964.4</v>
      </c>
      <c r="L3632">
        <v>52.4</v>
      </c>
      <c r="M3632">
        <v>1</v>
      </c>
    </row>
    <row r="3633" spans="1:13" x14ac:dyDescent="0.2">
      <c r="A3633">
        <v>2019</v>
      </c>
      <c r="B3633">
        <v>6</v>
      </c>
      <c r="C3633">
        <v>1</v>
      </c>
      <c r="D3633">
        <v>5</v>
      </c>
      <c r="E3633">
        <v>0</v>
      </c>
      <c r="F3633">
        <v>0</v>
      </c>
      <c r="G3633">
        <v>1</v>
      </c>
      <c r="H3633">
        <v>1</v>
      </c>
      <c r="I3633">
        <v>13.2</v>
      </c>
      <c r="J3633">
        <v>77.2</v>
      </c>
      <c r="K3633">
        <v>964.4</v>
      </c>
      <c r="L3633">
        <v>175.3</v>
      </c>
      <c r="M3633">
        <v>1.2</v>
      </c>
    </row>
    <row r="3634" spans="1:13" x14ac:dyDescent="0.2">
      <c r="A3634">
        <v>2019</v>
      </c>
      <c r="B3634">
        <v>6</v>
      </c>
      <c r="C3634">
        <v>1</v>
      </c>
      <c r="D3634">
        <v>6</v>
      </c>
      <c r="E3634">
        <v>0</v>
      </c>
      <c r="F3634">
        <v>373</v>
      </c>
      <c r="G3634">
        <v>23</v>
      </c>
      <c r="H3634">
        <v>73</v>
      </c>
      <c r="I3634">
        <v>14</v>
      </c>
      <c r="J3634">
        <v>71.8</v>
      </c>
      <c r="K3634">
        <v>964.6</v>
      </c>
      <c r="L3634">
        <v>144.30000000000001</v>
      </c>
      <c r="M3634">
        <v>1.2</v>
      </c>
    </row>
    <row r="3635" spans="1:13" x14ac:dyDescent="0.2">
      <c r="A3635">
        <v>2019</v>
      </c>
      <c r="B3635">
        <v>6</v>
      </c>
      <c r="C3635">
        <v>1</v>
      </c>
      <c r="D3635">
        <v>7</v>
      </c>
      <c r="E3635">
        <v>0</v>
      </c>
      <c r="F3635">
        <v>718</v>
      </c>
      <c r="G3635">
        <v>43</v>
      </c>
      <c r="H3635">
        <v>266</v>
      </c>
      <c r="I3635">
        <v>18.100000000000001</v>
      </c>
      <c r="J3635">
        <v>49</v>
      </c>
      <c r="K3635">
        <v>964.8</v>
      </c>
      <c r="L3635">
        <v>96.3</v>
      </c>
      <c r="M3635">
        <v>3.2</v>
      </c>
    </row>
    <row r="3636" spans="1:13" x14ac:dyDescent="0.2">
      <c r="A3636">
        <v>2019</v>
      </c>
      <c r="B3636">
        <v>6</v>
      </c>
      <c r="C3636">
        <v>1</v>
      </c>
      <c r="D3636">
        <v>8</v>
      </c>
      <c r="E3636">
        <v>0</v>
      </c>
      <c r="F3636">
        <v>855</v>
      </c>
      <c r="G3636">
        <v>52</v>
      </c>
      <c r="H3636">
        <v>476</v>
      </c>
      <c r="I3636">
        <v>21.2</v>
      </c>
      <c r="J3636">
        <v>31.9</v>
      </c>
      <c r="K3636">
        <v>964.8</v>
      </c>
      <c r="L3636">
        <v>105.3</v>
      </c>
      <c r="M3636">
        <v>6.2</v>
      </c>
    </row>
    <row r="3637" spans="1:13" x14ac:dyDescent="0.2">
      <c r="A3637">
        <v>2019</v>
      </c>
      <c r="B3637">
        <v>6</v>
      </c>
      <c r="C3637">
        <v>1</v>
      </c>
      <c r="D3637">
        <v>9</v>
      </c>
      <c r="E3637">
        <v>0</v>
      </c>
      <c r="F3637">
        <v>930</v>
      </c>
      <c r="G3637">
        <v>55</v>
      </c>
      <c r="H3637">
        <v>676</v>
      </c>
      <c r="I3637">
        <v>22.8</v>
      </c>
      <c r="J3637">
        <v>25.9</v>
      </c>
      <c r="K3637">
        <v>964.8</v>
      </c>
      <c r="L3637">
        <v>98.3</v>
      </c>
      <c r="M3637">
        <v>6.4</v>
      </c>
    </row>
    <row r="3638" spans="1:13" x14ac:dyDescent="0.2">
      <c r="A3638">
        <v>2019</v>
      </c>
      <c r="B3638">
        <v>6</v>
      </c>
      <c r="C3638">
        <v>1</v>
      </c>
      <c r="D3638">
        <v>10</v>
      </c>
      <c r="E3638">
        <v>0</v>
      </c>
      <c r="F3638">
        <v>968</v>
      </c>
      <c r="G3638">
        <v>59</v>
      </c>
      <c r="H3638">
        <v>841</v>
      </c>
      <c r="I3638">
        <v>24.1</v>
      </c>
      <c r="J3638">
        <v>23.9</v>
      </c>
      <c r="K3638">
        <v>964.7</v>
      </c>
      <c r="L3638">
        <v>96.4</v>
      </c>
      <c r="M3638">
        <v>6.7</v>
      </c>
    </row>
    <row r="3639" spans="1:13" x14ac:dyDescent="0.2">
      <c r="A3639">
        <v>2019</v>
      </c>
      <c r="B3639">
        <v>6</v>
      </c>
      <c r="C3639">
        <v>1</v>
      </c>
      <c r="D3639">
        <v>11</v>
      </c>
      <c r="E3639">
        <v>0</v>
      </c>
      <c r="F3639">
        <v>989</v>
      </c>
      <c r="G3639">
        <v>61</v>
      </c>
      <c r="H3639">
        <v>961</v>
      </c>
      <c r="I3639">
        <v>25.3</v>
      </c>
      <c r="J3639">
        <v>21.9</v>
      </c>
      <c r="K3639">
        <v>964.5</v>
      </c>
      <c r="L3639">
        <v>96.8</v>
      </c>
      <c r="M3639">
        <v>7.3</v>
      </c>
    </row>
    <row r="3640" spans="1:13" x14ac:dyDescent="0.2">
      <c r="A3640">
        <v>2019</v>
      </c>
      <c r="B3640">
        <v>6</v>
      </c>
      <c r="C3640">
        <v>1</v>
      </c>
      <c r="D3640">
        <v>12</v>
      </c>
      <c r="E3640">
        <v>0</v>
      </c>
      <c r="F3640">
        <v>997</v>
      </c>
      <c r="G3640">
        <v>63</v>
      </c>
      <c r="H3640">
        <v>1026</v>
      </c>
      <c r="I3640">
        <v>25.7</v>
      </c>
      <c r="J3640">
        <v>22.5</v>
      </c>
      <c r="K3640">
        <v>964.3</v>
      </c>
      <c r="L3640">
        <v>103.8</v>
      </c>
      <c r="M3640">
        <v>7.7</v>
      </c>
    </row>
    <row r="3641" spans="1:13" x14ac:dyDescent="0.2">
      <c r="A3641">
        <v>2019</v>
      </c>
      <c r="B3641">
        <v>6</v>
      </c>
      <c r="C3641">
        <v>1</v>
      </c>
      <c r="D3641">
        <v>13</v>
      </c>
      <c r="E3641">
        <v>0</v>
      </c>
      <c r="F3641">
        <v>996</v>
      </c>
      <c r="G3641">
        <v>63</v>
      </c>
      <c r="H3641">
        <v>1030</v>
      </c>
      <c r="I3641">
        <v>25.9</v>
      </c>
      <c r="J3641">
        <v>23.3</v>
      </c>
      <c r="K3641">
        <v>963.9</v>
      </c>
      <c r="L3641">
        <v>104.6</v>
      </c>
      <c r="M3641">
        <v>8.3000000000000007</v>
      </c>
    </row>
    <row r="3642" spans="1:13" x14ac:dyDescent="0.2">
      <c r="A3642">
        <v>2019</v>
      </c>
      <c r="B3642">
        <v>6</v>
      </c>
      <c r="C3642">
        <v>1</v>
      </c>
      <c r="D3642">
        <v>14</v>
      </c>
      <c r="E3642">
        <v>0</v>
      </c>
      <c r="F3642">
        <v>988</v>
      </c>
      <c r="G3642">
        <v>63</v>
      </c>
      <c r="H3642">
        <v>979</v>
      </c>
      <c r="I3642">
        <v>26.2</v>
      </c>
      <c r="J3642">
        <v>23.4</v>
      </c>
      <c r="K3642">
        <v>963.3</v>
      </c>
      <c r="L3642">
        <v>103.3</v>
      </c>
      <c r="M3642">
        <v>8.6999999999999993</v>
      </c>
    </row>
    <row r="3643" spans="1:13" x14ac:dyDescent="0.2">
      <c r="A3643">
        <v>2019</v>
      </c>
      <c r="B3643">
        <v>6</v>
      </c>
      <c r="C3643">
        <v>1</v>
      </c>
      <c r="D3643">
        <v>15</v>
      </c>
      <c r="E3643">
        <v>0</v>
      </c>
      <c r="F3643">
        <v>968</v>
      </c>
      <c r="G3643">
        <v>62</v>
      </c>
      <c r="H3643">
        <v>871</v>
      </c>
      <c r="I3643">
        <v>25.9</v>
      </c>
      <c r="J3643">
        <v>25.7</v>
      </c>
      <c r="K3643">
        <v>963</v>
      </c>
      <c r="L3643">
        <v>104.5</v>
      </c>
      <c r="M3643">
        <v>8.5</v>
      </c>
    </row>
    <row r="3644" spans="1:13" x14ac:dyDescent="0.2">
      <c r="A3644">
        <v>2019</v>
      </c>
      <c r="B3644">
        <v>6</v>
      </c>
      <c r="C3644">
        <v>1</v>
      </c>
      <c r="D3644">
        <v>16</v>
      </c>
      <c r="E3644">
        <v>0</v>
      </c>
      <c r="F3644">
        <v>936</v>
      </c>
      <c r="G3644">
        <v>58</v>
      </c>
      <c r="H3644">
        <v>718</v>
      </c>
      <c r="I3644">
        <v>25.6</v>
      </c>
      <c r="J3644">
        <v>26.2</v>
      </c>
      <c r="K3644">
        <v>962.7</v>
      </c>
      <c r="L3644">
        <v>101.8</v>
      </c>
      <c r="M3644">
        <v>8.1999999999999993</v>
      </c>
    </row>
    <row r="3645" spans="1:13" x14ac:dyDescent="0.2">
      <c r="A3645">
        <v>2019</v>
      </c>
      <c r="B3645">
        <v>6</v>
      </c>
      <c r="C3645">
        <v>1</v>
      </c>
      <c r="D3645">
        <v>17</v>
      </c>
      <c r="E3645">
        <v>0</v>
      </c>
      <c r="F3645">
        <v>878</v>
      </c>
      <c r="G3645">
        <v>53</v>
      </c>
      <c r="H3645">
        <v>528</v>
      </c>
      <c r="I3645">
        <v>24.8</v>
      </c>
      <c r="J3645">
        <v>27.7</v>
      </c>
      <c r="K3645">
        <v>962.5</v>
      </c>
      <c r="L3645">
        <v>99.8</v>
      </c>
      <c r="M3645">
        <v>8.4</v>
      </c>
    </row>
    <row r="3646" spans="1:13" x14ac:dyDescent="0.2">
      <c r="A3646">
        <v>2019</v>
      </c>
      <c r="B3646">
        <v>6</v>
      </c>
      <c r="C3646">
        <v>1</v>
      </c>
      <c r="D3646">
        <v>18</v>
      </c>
      <c r="E3646">
        <v>0</v>
      </c>
      <c r="F3646">
        <v>773</v>
      </c>
      <c r="G3646">
        <v>44</v>
      </c>
      <c r="H3646">
        <v>320</v>
      </c>
      <c r="I3646">
        <v>23.5</v>
      </c>
      <c r="J3646">
        <v>30.3</v>
      </c>
      <c r="K3646">
        <v>962.6</v>
      </c>
      <c r="L3646">
        <v>100.7</v>
      </c>
      <c r="M3646">
        <v>7.8</v>
      </c>
    </row>
    <row r="3647" spans="1:13" x14ac:dyDescent="0.2">
      <c r="A3647">
        <v>2019</v>
      </c>
      <c r="B3647">
        <v>6</v>
      </c>
      <c r="C3647">
        <v>1</v>
      </c>
      <c r="D3647">
        <v>19</v>
      </c>
      <c r="E3647">
        <v>0</v>
      </c>
      <c r="F3647">
        <v>531</v>
      </c>
      <c r="G3647">
        <v>27</v>
      </c>
      <c r="H3647">
        <v>119</v>
      </c>
      <c r="I3647">
        <v>22.1</v>
      </c>
      <c r="J3647">
        <v>33.700000000000003</v>
      </c>
      <c r="K3647">
        <v>962.9</v>
      </c>
      <c r="L3647">
        <v>106.1</v>
      </c>
      <c r="M3647">
        <v>6.3</v>
      </c>
    </row>
    <row r="3648" spans="1:13" x14ac:dyDescent="0.2">
      <c r="A3648">
        <v>2019</v>
      </c>
      <c r="B3648">
        <v>6</v>
      </c>
      <c r="C3648">
        <v>1</v>
      </c>
      <c r="D3648">
        <v>20</v>
      </c>
      <c r="E3648">
        <v>0</v>
      </c>
      <c r="F3648">
        <v>14</v>
      </c>
      <c r="G3648">
        <v>3</v>
      </c>
      <c r="H3648">
        <v>4</v>
      </c>
      <c r="I3648">
        <v>19.600000000000001</v>
      </c>
      <c r="J3648">
        <v>40.1</v>
      </c>
      <c r="K3648">
        <v>963.2</v>
      </c>
      <c r="L3648">
        <v>99.3</v>
      </c>
      <c r="M3648">
        <v>4.9000000000000004</v>
      </c>
    </row>
    <row r="3649" spans="1:13" x14ac:dyDescent="0.2">
      <c r="A3649">
        <v>2019</v>
      </c>
      <c r="B3649">
        <v>6</v>
      </c>
      <c r="C3649">
        <v>1</v>
      </c>
      <c r="D3649">
        <v>21</v>
      </c>
      <c r="E3649">
        <v>0</v>
      </c>
      <c r="F3649">
        <v>0</v>
      </c>
      <c r="G3649">
        <v>0</v>
      </c>
      <c r="H3649">
        <v>0</v>
      </c>
      <c r="I3649">
        <v>17.8</v>
      </c>
      <c r="J3649">
        <v>45.3</v>
      </c>
      <c r="K3649">
        <v>963.8</v>
      </c>
      <c r="L3649">
        <v>101.5</v>
      </c>
      <c r="M3649">
        <v>4.8</v>
      </c>
    </row>
    <row r="3650" spans="1:13" x14ac:dyDescent="0.2">
      <c r="A3650">
        <v>2019</v>
      </c>
      <c r="B3650">
        <v>6</v>
      </c>
      <c r="C3650">
        <v>1</v>
      </c>
      <c r="D3650">
        <v>22</v>
      </c>
      <c r="E3650">
        <v>0</v>
      </c>
      <c r="F3650">
        <v>0</v>
      </c>
      <c r="G3650">
        <v>0</v>
      </c>
      <c r="H3650">
        <v>0</v>
      </c>
      <c r="I3650">
        <v>16.8</v>
      </c>
      <c r="J3650">
        <v>47.3</v>
      </c>
      <c r="K3650">
        <v>964.5</v>
      </c>
      <c r="L3650">
        <v>74.099999999999994</v>
      </c>
      <c r="M3650">
        <v>2.2999999999999998</v>
      </c>
    </row>
    <row r="3651" spans="1:13" x14ac:dyDescent="0.2">
      <c r="A3651">
        <v>2019</v>
      </c>
      <c r="B3651">
        <v>6</v>
      </c>
      <c r="C3651">
        <v>1</v>
      </c>
      <c r="D3651">
        <v>23</v>
      </c>
      <c r="E3651">
        <v>0</v>
      </c>
      <c r="F3651">
        <v>0</v>
      </c>
      <c r="G3651">
        <v>0</v>
      </c>
      <c r="H3651">
        <v>0</v>
      </c>
      <c r="I3651">
        <v>16.7</v>
      </c>
      <c r="J3651">
        <v>47</v>
      </c>
      <c r="K3651">
        <v>964.4</v>
      </c>
      <c r="L3651">
        <v>62.2</v>
      </c>
      <c r="M3651">
        <v>2.1</v>
      </c>
    </row>
    <row r="3652" spans="1:13" x14ac:dyDescent="0.2">
      <c r="A3652">
        <v>2019</v>
      </c>
      <c r="B3652">
        <v>6</v>
      </c>
      <c r="C3652">
        <v>2</v>
      </c>
      <c r="D3652">
        <v>0</v>
      </c>
      <c r="E3652">
        <v>0</v>
      </c>
      <c r="F3652">
        <v>0</v>
      </c>
      <c r="G3652">
        <v>0</v>
      </c>
      <c r="H3652">
        <v>0</v>
      </c>
      <c r="I3652">
        <v>15.5</v>
      </c>
      <c r="J3652">
        <v>48.3</v>
      </c>
      <c r="K3652">
        <v>964.1</v>
      </c>
      <c r="L3652">
        <v>27.5</v>
      </c>
      <c r="M3652">
        <v>1.2</v>
      </c>
    </row>
    <row r="3653" spans="1:13" x14ac:dyDescent="0.2">
      <c r="A3653">
        <v>2019</v>
      </c>
      <c r="B3653">
        <v>6</v>
      </c>
      <c r="C3653">
        <v>2</v>
      </c>
      <c r="D3653">
        <v>1</v>
      </c>
      <c r="E3653">
        <v>0</v>
      </c>
      <c r="F3653">
        <v>0</v>
      </c>
      <c r="G3653">
        <v>0</v>
      </c>
      <c r="H3653">
        <v>0</v>
      </c>
      <c r="I3653">
        <v>15</v>
      </c>
      <c r="J3653">
        <v>48.3</v>
      </c>
      <c r="K3653">
        <v>963.9</v>
      </c>
      <c r="L3653">
        <v>26</v>
      </c>
      <c r="M3653">
        <v>1.3</v>
      </c>
    </row>
    <row r="3654" spans="1:13" x14ac:dyDescent="0.2">
      <c r="A3654">
        <v>2019</v>
      </c>
      <c r="B3654">
        <v>6</v>
      </c>
      <c r="C3654">
        <v>2</v>
      </c>
      <c r="D3654">
        <v>2</v>
      </c>
      <c r="E3654">
        <v>0</v>
      </c>
      <c r="F3654">
        <v>0</v>
      </c>
      <c r="G3654">
        <v>0</v>
      </c>
      <c r="H3654">
        <v>0</v>
      </c>
      <c r="I3654">
        <v>14.9</v>
      </c>
      <c r="J3654">
        <v>48.3</v>
      </c>
      <c r="K3654">
        <v>963.6</v>
      </c>
      <c r="L3654">
        <v>32.1</v>
      </c>
      <c r="M3654">
        <v>2.2000000000000002</v>
      </c>
    </row>
    <row r="3655" spans="1:13" x14ac:dyDescent="0.2">
      <c r="A3655">
        <v>2019</v>
      </c>
      <c r="B3655">
        <v>6</v>
      </c>
      <c r="C3655">
        <v>2</v>
      </c>
      <c r="D3655">
        <v>3</v>
      </c>
      <c r="E3655">
        <v>0</v>
      </c>
      <c r="F3655">
        <v>0</v>
      </c>
      <c r="G3655">
        <v>0</v>
      </c>
      <c r="H3655">
        <v>0</v>
      </c>
      <c r="I3655">
        <v>14.4</v>
      </c>
      <c r="J3655">
        <v>49.8</v>
      </c>
      <c r="K3655">
        <v>963.2</v>
      </c>
      <c r="L3655">
        <v>40.9</v>
      </c>
      <c r="M3655">
        <v>1.9</v>
      </c>
    </row>
    <row r="3656" spans="1:13" x14ac:dyDescent="0.2">
      <c r="A3656">
        <v>2019</v>
      </c>
      <c r="B3656">
        <v>6</v>
      </c>
      <c r="C3656">
        <v>2</v>
      </c>
      <c r="D3656">
        <v>4</v>
      </c>
      <c r="E3656">
        <v>0</v>
      </c>
      <c r="F3656">
        <v>0</v>
      </c>
      <c r="G3656">
        <v>0</v>
      </c>
      <c r="H3656">
        <v>0</v>
      </c>
      <c r="I3656">
        <v>13.4</v>
      </c>
      <c r="J3656">
        <v>53.1</v>
      </c>
      <c r="K3656">
        <v>963</v>
      </c>
      <c r="L3656">
        <v>39</v>
      </c>
      <c r="M3656">
        <v>1.4</v>
      </c>
    </row>
    <row r="3657" spans="1:13" x14ac:dyDescent="0.2">
      <c r="A3657">
        <v>2019</v>
      </c>
      <c r="B3657">
        <v>6</v>
      </c>
      <c r="C3657">
        <v>2</v>
      </c>
      <c r="D3657">
        <v>5</v>
      </c>
      <c r="E3657">
        <v>0</v>
      </c>
      <c r="F3657">
        <v>0</v>
      </c>
      <c r="G3657">
        <v>1</v>
      </c>
      <c r="H3657">
        <v>1</v>
      </c>
      <c r="I3657">
        <v>13.6</v>
      </c>
      <c r="J3657">
        <v>52.3</v>
      </c>
      <c r="K3657">
        <v>962.9</v>
      </c>
      <c r="L3657">
        <v>21.6</v>
      </c>
      <c r="M3657">
        <v>2.4</v>
      </c>
    </row>
    <row r="3658" spans="1:13" x14ac:dyDescent="0.2">
      <c r="A3658">
        <v>2019</v>
      </c>
      <c r="B3658">
        <v>6</v>
      </c>
      <c r="C3658">
        <v>2</v>
      </c>
      <c r="D3658">
        <v>6</v>
      </c>
      <c r="E3658">
        <v>0</v>
      </c>
      <c r="F3658">
        <v>420</v>
      </c>
      <c r="G3658">
        <v>21</v>
      </c>
      <c r="H3658">
        <v>77</v>
      </c>
      <c r="I3658">
        <v>15.4</v>
      </c>
      <c r="J3658">
        <v>48.1</v>
      </c>
      <c r="K3658">
        <v>963</v>
      </c>
      <c r="L3658">
        <v>76.099999999999994</v>
      </c>
      <c r="M3658">
        <v>2</v>
      </c>
    </row>
    <row r="3659" spans="1:13" x14ac:dyDescent="0.2">
      <c r="A3659">
        <v>2019</v>
      </c>
      <c r="B3659">
        <v>6</v>
      </c>
      <c r="C3659">
        <v>2</v>
      </c>
      <c r="D3659">
        <v>7</v>
      </c>
      <c r="E3659">
        <v>0</v>
      </c>
      <c r="F3659">
        <v>760</v>
      </c>
      <c r="G3659">
        <v>39</v>
      </c>
      <c r="H3659">
        <v>275</v>
      </c>
      <c r="I3659">
        <v>19.100000000000001</v>
      </c>
      <c r="J3659">
        <v>39.4</v>
      </c>
      <c r="K3659">
        <v>963.2</v>
      </c>
      <c r="L3659">
        <v>58</v>
      </c>
      <c r="M3659">
        <v>1.1000000000000001</v>
      </c>
    </row>
    <row r="3660" spans="1:13" x14ac:dyDescent="0.2">
      <c r="A3660">
        <v>2019</v>
      </c>
      <c r="B3660">
        <v>6</v>
      </c>
      <c r="C3660">
        <v>2</v>
      </c>
      <c r="D3660">
        <v>8</v>
      </c>
      <c r="E3660">
        <v>0</v>
      </c>
      <c r="F3660">
        <v>883</v>
      </c>
      <c r="G3660">
        <v>48</v>
      </c>
      <c r="H3660">
        <v>487</v>
      </c>
      <c r="I3660">
        <v>21.5</v>
      </c>
      <c r="J3660">
        <v>32.700000000000003</v>
      </c>
      <c r="K3660">
        <v>963.2</v>
      </c>
      <c r="L3660">
        <v>117.6</v>
      </c>
      <c r="M3660">
        <v>1.8</v>
      </c>
    </row>
    <row r="3661" spans="1:13" x14ac:dyDescent="0.2">
      <c r="A3661">
        <v>2019</v>
      </c>
      <c r="B3661">
        <v>6</v>
      </c>
      <c r="C3661">
        <v>2</v>
      </c>
      <c r="D3661">
        <v>9</v>
      </c>
      <c r="E3661">
        <v>0</v>
      </c>
      <c r="F3661">
        <v>946</v>
      </c>
      <c r="G3661">
        <v>54</v>
      </c>
      <c r="H3661">
        <v>686</v>
      </c>
      <c r="I3661">
        <v>23.8</v>
      </c>
      <c r="J3661">
        <v>26.6</v>
      </c>
      <c r="K3661">
        <v>963.2</v>
      </c>
      <c r="L3661">
        <v>106.9</v>
      </c>
      <c r="M3661">
        <v>3.4</v>
      </c>
    </row>
    <row r="3662" spans="1:13" x14ac:dyDescent="0.2">
      <c r="A3662">
        <v>2019</v>
      </c>
      <c r="B3662">
        <v>6</v>
      </c>
      <c r="C3662">
        <v>2</v>
      </c>
      <c r="D3662">
        <v>10</v>
      </c>
      <c r="E3662">
        <v>0</v>
      </c>
      <c r="F3662">
        <v>978</v>
      </c>
      <c r="G3662">
        <v>58</v>
      </c>
      <c r="H3662">
        <v>850</v>
      </c>
      <c r="I3662">
        <v>25.2</v>
      </c>
      <c r="J3662">
        <v>24.9</v>
      </c>
      <c r="K3662">
        <v>963.1</v>
      </c>
      <c r="L3662">
        <v>113.6</v>
      </c>
      <c r="M3662">
        <v>5.4</v>
      </c>
    </row>
    <row r="3663" spans="1:13" x14ac:dyDescent="0.2">
      <c r="A3663">
        <v>2019</v>
      </c>
      <c r="B3663">
        <v>6</v>
      </c>
      <c r="C3663">
        <v>2</v>
      </c>
      <c r="D3663">
        <v>11</v>
      </c>
      <c r="E3663">
        <v>0</v>
      </c>
      <c r="F3663">
        <v>993</v>
      </c>
      <c r="G3663">
        <v>61</v>
      </c>
      <c r="H3663">
        <v>967</v>
      </c>
      <c r="I3663">
        <v>26.4</v>
      </c>
      <c r="J3663">
        <v>20.2</v>
      </c>
      <c r="K3663">
        <v>963</v>
      </c>
      <c r="L3663">
        <v>109.2</v>
      </c>
      <c r="M3663">
        <v>5.2</v>
      </c>
    </row>
    <row r="3664" spans="1:13" x14ac:dyDescent="0.2">
      <c r="A3664">
        <v>2019</v>
      </c>
      <c r="B3664">
        <v>6</v>
      </c>
      <c r="C3664">
        <v>2</v>
      </c>
      <c r="D3664">
        <v>12</v>
      </c>
      <c r="E3664">
        <v>0</v>
      </c>
      <c r="F3664">
        <v>1001</v>
      </c>
      <c r="G3664">
        <v>63</v>
      </c>
      <c r="H3664">
        <v>1031</v>
      </c>
      <c r="I3664">
        <v>27.1</v>
      </c>
      <c r="J3664">
        <v>19.3</v>
      </c>
      <c r="K3664">
        <v>962.8</v>
      </c>
      <c r="L3664">
        <v>107.2</v>
      </c>
      <c r="M3664">
        <v>4.4000000000000004</v>
      </c>
    </row>
    <row r="3665" spans="1:13" x14ac:dyDescent="0.2">
      <c r="A3665">
        <v>2019</v>
      </c>
      <c r="B3665">
        <v>6</v>
      </c>
      <c r="C3665">
        <v>2</v>
      </c>
      <c r="D3665">
        <v>13</v>
      </c>
      <c r="E3665">
        <v>0</v>
      </c>
      <c r="F3665">
        <v>1001</v>
      </c>
      <c r="G3665">
        <v>63</v>
      </c>
      <c r="H3665">
        <v>1037</v>
      </c>
      <c r="I3665">
        <v>27.9</v>
      </c>
      <c r="J3665">
        <v>16.5</v>
      </c>
      <c r="K3665">
        <v>962.2</v>
      </c>
      <c r="L3665">
        <v>108.7</v>
      </c>
      <c r="M3665">
        <v>4.5</v>
      </c>
    </row>
    <row r="3666" spans="1:13" x14ac:dyDescent="0.2">
      <c r="A3666">
        <v>2019</v>
      </c>
      <c r="B3666">
        <v>6</v>
      </c>
      <c r="C3666">
        <v>2</v>
      </c>
      <c r="D3666">
        <v>14</v>
      </c>
      <c r="E3666">
        <v>0</v>
      </c>
      <c r="F3666">
        <v>991</v>
      </c>
      <c r="G3666">
        <v>64</v>
      </c>
      <c r="H3666">
        <v>985</v>
      </c>
      <c r="I3666">
        <v>28.6</v>
      </c>
      <c r="J3666">
        <v>16.100000000000001</v>
      </c>
      <c r="K3666">
        <v>961.8</v>
      </c>
      <c r="L3666">
        <v>97</v>
      </c>
      <c r="M3666">
        <v>4.8</v>
      </c>
    </row>
    <row r="3667" spans="1:13" x14ac:dyDescent="0.2">
      <c r="A3667">
        <v>2019</v>
      </c>
      <c r="B3667">
        <v>6</v>
      </c>
      <c r="C3667">
        <v>2</v>
      </c>
      <c r="D3667">
        <v>15</v>
      </c>
      <c r="E3667">
        <v>0</v>
      </c>
      <c r="F3667">
        <v>967</v>
      </c>
      <c r="G3667">
        <v>63</v>
      </c>
      <c r="H3667">
        <v>874</v>
      </c>
      <c r="I3667">
        <v>28.7</v>
      </c>
      <c r="J3667">
        <v>16.399999999999999</v>
      </c>
      <c r="K3667">
        <v>961.5</v>
      </c>
      <c r="L3667">
        <v>102.3</v>
      </c>
      <c r="M3667">
        <v>5.3</v>
      </c>
    </row>
    <row r="3668" spans="1:13" x14ac:dyDescent="0.2">
      <c r="A3668">
        <v>2019</v>
      </c>
      <c r="B3668">
        <v>6</v>
      </c>
      <c r="C3668">
        <v>2</v>
      </c>
      <c r="D3668">
        <v>16</v>
      </c>
      <c r="E3668">
        <v>0</v>
      </c>
      <c r="F3668">
        <v>931</v>
      </c>
      <c r="G3668">
        <v>60</v>
      </c>
      <c r="H3668">
        <v>718</v>
      </c>
      <c r="I3668">
        <v>27.9</v>
      </c>
      <c r="J3668">
        <v>18.3</v>
      </c>
      <c r="K3668">
        <v>961.4</v>
      </c>
      <c r="L3668">
        <v>103.9</v>
      </c>
      <c r="M3668">
        <v>5.0999999999999996</v>
      </c>
    </row>
    <row r="3669" spans="1:13" x14ac:dyDescent="0.2">
      <c r="A3669">
        <v>2019</v>
      </c>
      <c r="B3669">
        <v>6</v>
      </c>
      <c r="C3669">
        <v>2</v>
      </c>
      <c r="D3669">
        <v>17</v>
      </c>
      <c r="E3669">
        <v>0</v>
      </c>
      <c r="F3669">
        <v>871</v>
      </c>
      <c r="G3669">
        <v>55</v>
      </c>
      <c r="H3669">
        <v>528</v>
      </c>
      <c r="I3669">
        <v>27.8</v>
      </c>
      <c r="J3669">
        <v>18.899999999999999</v>
      </c>
      <c r="K3669">
        <v>961.3</v>
      </c>
      <c r="L3669">
        <v>100.2</v>
      </c>
      <c r="M3669">
        <v>4.8</v>
      </c>
    </row>
    <row r="3670" spans="1:13" x14ac:dyDescent="0.2">
      <c r="A3670">
        <v>2019</v>
      </c>
      <c r="B3670">
        <v>6</v>
      </c>
      <c r="C3670">
        <v>2</v>
      </c>
      <c r="D3670">
        <v>18</v>
      </c>
      <c r="E3670">
        <v>0</v>
      </c>
      <c r="F3670">
        <v>760</v>
      </c>
      <c r="G3670">
        <v>46</v>
      </c>
      <c r="H3670">
        <v>320</v>
      </c>
      <c r="I3670">
        <v>26.6</v>
      </c>
      <c r="J3670">
        <v>20.2</v>
      </c>
      <c r="K3670">
        <v>961.2</v>
      </c>
      <c r="L3670">
        <v>99.9</v>
      </c>
      <c r="M3670">
        <v>4.9000000000000004</v>
      </c>
    </row>
    <row r="3671" spans="1:13" x14ac:dyDescent="0.2">
      <c r="A3671">
        <v>2019</v>
      </c>
      <c r="B3671">
        <v>6</v>
      </c>
      <c r="C3671">
        <v>2</v>
      </c>
      <c r="D3671">
        <v>19</v>
      </c>
      <c r="E3671">
        <v>0</v>
      </c>
      <c r="F3671">
        <v>485</v>
      </c>
      <c r="G3671">
        <v>30</v>
      </c>
      <c r="H3671">
        <v>115</v>
      </c>
      <c r="I3671">
        <v>24.6</v>
      </c>
      <c r="J3671">
        <v>24.2</v>
      </c>
      <c r="K3671">
        <v>961.3</v>
      </c>
      <c r="L3671">
        <v>106.6</v>
      </c>
      <c r="M3671">
        <v>4.9000000000000004</v>
      </c>
    </row>
    <row r="3672" spans="1:13" x14ac:dyDescent="0.2">
      <c r="A3672">
        <v>2019</v>
      </c>
      <c r="B3672">
        <v>6</v>
      </c>
      <c r="C3672">
        <v>2</v>
      </c>
      <c r="D3672">
        <v>20</v>
      </c>
      <c r="E3672">
        <v>0</v>
      </c>
      <c r="F3672">
        <v>15</v>
      </c>
      <c r="G3672">
        <v>4</v>
      </c>
      <c r="H3672">
        <v>5</v>
      </c>
      <c r="I3672">
        <v>22</v>
      </c>
      <c r="J3672">
        <v>29.2</v>
      </c>
      <c r="K3672">
        <v>961.8</v>
      </c>
      <c r="L3672">
        <v>101.5</v>
      </c>
      <c r="M3672">
        <v>3.6</v>
      </c>
    </row>
    <row r="3673" spans="1:13" x14ac:dyDescent="0.2">
      <c r="A3673">
        <v>2019</v>
      </c>
      <c r="B3673">
        <v>6</v>
      </c>
      <c r="C3673">
        <v>2</v>
      </c>
      <c r="D3673">
        <v>21</v>
      </c>
      <c r="E3673">
        <v>0</v>
      </c>
      <c r="F3673">
        <v>0</v>
      </c>
      <c r="G3673">
        <v>0</v>
      </c>
      <c r="H3673">
        <v>0</v>
      </c>
      <c r="I3673">
        <v>20</v>
      </c>
      <c r="J3673">
        <v>34.6</v>
      </c>
      <c r="K3673">
        <v>962.4</v>
      </c>
      <c r="L3673">
        <v>95.1</v>
      </c>
      <c r="M3673">
        <v>2</v>
      </c>
    </row>
    <row r="3674" spans="1:13" x14ac:dyDescent="0.2">
      <c r="A3674">
        <v>2019</v>
      </c>
      <c r="B3674">
        <v>6</v>
      </c>
      <c r="C3674">
        <v>2</v>
      </c>
      <c r="D3674">
        <v>22</v>
      </c>
      <c r="E3674">
        <v>0</v>
      </c>
      <c r="F3674">
        <v>0</v>
      </c>
      <c r="G3674">
        <v>0</v>
      </c>
      <c r="H3674">
        <v>0</v>
      </c>
      <c r="I3674">
        <v>19.3</v>
      </c>
      <c r="J3674">
        <v>36.1</v>
      </c>
      <c r="K3674">
        <v>962.8</v>
      </c>
      <c r="L3674">
        <v>53.1</v>
      </c>
      <c r="M3674">
        <v>1.5</v>
      </c>
    </row>
    <row r="3675" spans="1:13" x14ac:dyDescent="0.2">
      <c r="A3675">
        <v>2019</v>
      </c>
      <c r="B3675">
        <v>6</v>
      </c>
      <c r="C3675">
        <v>2</v>
      </c>
      <c r="D3675">
        <v>23</v>
      </c>
      <c r="E3675">
        <v>0</v>
      </c>
      <c r="F3675">
        <v>0</v>
      </c>
      <c r="G3675">
        <v>0</v>
      </c>
      <c r="H3675">
        <v>0</v>
      </c>
      <c r="I3675">
        <v>18.2</v>
      </c>
      <c r="J3675">
        <v>37.9</v>
      </c>
      <c r="K3675">
        <v>963.1</v>
      </c>
      <c r="L3675">
        <v>85.8</v>
      </c>
      <c r="M3675">
        <v>1.3</v>
      </c>
    </row>
    <row r="3676" spans="1:13" x14ac:dyDescent="0.2">
      <c r="A3676">
        <v>2019</v>
      </c>
      <c r="B3676">
        <v>6</v>
      </c>
      <c r="C3676">
        <v>3</v>
      </c>
      <c r="D3676">
        <v>0</v>
      </c>
      <c r="E3676">
        <v>0</v>
      </c>
      <c r="F3676">
        <v>0</v>
      </c>
      <c r="G3676">
        <v>0</v>
      </c>
      <c r="H3676">
        <v>0</v>
      </c>
      <c r="I3676">
        <v>16.100000000000001</v>
      </c>
      <c r="J3676">
        <v>42.5</v>
      </c>
      <c r="K3676">
        <v>963</v>
      </c>
      <c r="L3676">
        <v>79.400000000000006</v>
      </c>
      <c r="M3676">
        <v>1</v>
      </c>
    </row>
    <row r="3677" spans="1:13" x14ac:dyDescent="0.2">
      <c r="A3677">
        <v>2019</v>
      </c>
      <c r="B3677">
        <v>6</v>
      </c>
      <c r="C3677">
        <v>3</v>
      </c>
      <c r="D3677">
        <v>1</v>
      </c>
      <c r="E3677">
        <v>0</v>
      </c>
      <c r="F3677">
        <v>0</v>
      </c>
      <c r="G3677">
        <v>0</v>
      </c>
      <c r="H3677">
        <v>0</v>
      </c>
      <c r="I3677">
        <v>15.7</v>
      </c>
      <c r="J3677">
        <v>42.4</v>
      </c>
      <c r="K3677">
        <v>962.5</v>
      </c>
      <c r="L3677">
        <v>27.3</v>
      </c>
      <c r="M3677">
        <v>0.6</v>
      </c>
    </row>
    <row r="3678" spans="1:13" x14ac:dyDescent="0.2">
      <c r="A3678">
        <v>2019</v>
      </c>
      <c r="B3678">
        <v>6</v>
      </c>
      <c r="C3678">
        <v>3</v>
      </c>
      <c r="D3678">
        <v>2</v>
      </c>
      <c r="E3678">
        <v>0</v>
      </c>
      <c r="F3678">
        <v>0</v>
      </c>
      <c r="G3678">
        <v>0</v>
      </c>
      <c r="H3678">
        <v>0</v>
      </c>
      <c r="I3678">
        <v>15.1</v>
      </c>
      <c r="J3678">
        <v>42</v>
      </c>
      <c r="K3678">
        <v>962</v>
      </c>
      <c r="L3678">
        <v>42.6</v>
      </c>
      <c r="M3678">
        <v>1</v>
      </c>
    </row>
    <row r="3679" spans="1:13" x14ac:dyDescent="0.2">
      <c r="A3679">
        <v>2019</v>
      </c>
      <c r="B3679">
        <v>6</v>
      </c>
      <c r="C3679">
        <v>3</v>
      </c>
      <c r="D3679">
        <v>3</v>
      </c>
      <c r="E3679">
        <v>0</v>
      </c>
      <c r="F3679">
        <v>0</v>
      </c>
      <c r="G3679">
        <v>0</v>
      </c>
      <c r="H3679">
        <v>0</v>
      </c>
      <c r="I3679">
        <v>15.4</v>
      </c>
      <c r="J3679">
        <v>42.7</v>
      </c>
      <c r="K3679">
        <v>961.3</v>
      </c>
      <c r="L3679">
        <v>60.9</v>
      </c>
      <c r="M3679">
        <v>1.7</v>
      </c>
    </row>
    <row r="3680" spans="1:13" x14ac:dyDescent="0.2">
      <c r="A3680">
        <v>2019</v>
      </c>
      <c r="B3680">
        <v>6</v>
      </c>
      <c r="C3680">
        <v>3</v>
      </c>
      <c r="D3680">
        <v>4</v>
      </c>
      <c r="E3680">
        <v>0</v>
      </c>
      <c r="F3680">
        <v>0</v>
      </c>
      <c r="G3680">
        <v>0</v>
      </c>
      <c r="H3680">
        <v>0</v>
      </c>
      <c r="I3680">
        <v>15</v>
      </c>
      <c r="J3680">
        <v>42.9</v>
      </c>
      <c r="K3680">
        <v>961.1</v>
      </c>
      <c r="L3680">
        <v>31.7</v>
      </c>
      <c r="M3680">
        <v>0.6</v>
      </c>
    </row>
    <row r="3681" spans="1:13" x14ac:dyDescent="0.2">
      <c r="A3681">
        <v>2019</v>
      </c>
      <c r="B3681">
        <v>6</v>
      </c>
      <c r="C3681">
        <v>3</v>
      </c>
      <c r="D3681">
        <v>5</v>
      </c>
      <c r="E3681">
        <v>0</v>
      </c>
      <c r="F3681">
        <v>0</v>
      </c>
      <c r="G3681">
        <v>2</v>
      </c>
      <c r="H3681">
        <v>2</v>
      </c>
      <c r="I3681">
        <v>14.4</v>
      </c>
      <c r="J3681">
        <v>43.2</v>
      </c>
      <c r="K3681">
        <v>961.1</v>
      </c>
      <c r="L3681">
        <v>60.2</v>
      </c>
      <c r="M3681">
        <v>1.7</v>
      </c>
    </row>
    <row r="3682" spans="1:13" x14ac:dyDescent="0.2">
      <c r="A3682">
        <v>2019</v>
      </c>
      <c r="B3682">
        <v>6</v>
      </c>
      <c r="C3682">
        <v>3</v>
      </c>
      <c r="D3682">
        <v>6</v>
      </c>
      <c r="E3682">
        <v>0</v>
      </c>
      <c r="F3682">
        <v>347</v>
      </c>
      <c r="G3682">
        <v>28</v>
      </c>
      <c r="H3682">
        <v>76</v>
      </c>
      <c r="I3682">
        <v>17.2</v>
      </c>
      <c r="J3682">
        <v>35.1</v>
      </c>
      <c r="K3682">
        <v>961.1</v>
      </c>
      <c r="L3682">
        <v>64.5</v>
      </c>
      <c r="M3682">
        <v>1.3</v>
      </c>
    </row>
    <row r="3683" spans="1:13" x14ac:dyDescent="0.2">
      <c r="A3683">
        <v>2019</v>
      </c>
      <c r="B3683">
        <v>6</v>
      </c>
      <c r="C3683">
        <v>3</v>
      </c>
      <c r="D3683">
        <v>7</v>
      </c>
      <c r="E3683">
        <v>0</v>
      </c>
      <c r="F3683">
        <v>694</v>
      </c>
      <c r="G3683">
        <v>51</v>
      </c>
      <c r="H3683">
        <v>267</v>
      </c>
      <c r="I3683">
        <v>21.8</v>
      </c>
      <c r="J3683">
        <v>30</v>
      </c>
      <c r="K3683">
        <v>961.5</v>
      </c>
      <c r="L3683">
        <v>91</v>
      </c>
      <c r="M3683">
        <v>0.6</v>
      </c>
    </row>
    <row r="3684" spans="1:13" x14ac:dyDescent="0.2">
      <c r="A3684">
        <v>2019</v>
      </c>
      <c r="B3684">
        <v>6</v>
      </c>
      <c r="C3684">
        <v>3</v>
      </c>
      <c r="D3684">
        <v>8</v>
      </c>
      <c r="E3684">
        <v>0</v>
      </c>
      <c r="F3684">
        <v>813</v>
      </c>
      <c r="G3684">
        <v>71</v>
      </c>
      <c r="H3684">
        <v>476</v>
      </c>
      <c r="I3684">
        <v>23.7</v>
      </c>
      <c r="J3684">
        <v>28.2</v>
      </c>
      <c r="K3684">
        <v>961.8</v>
      </c>
      <c r="L3684">
        <v>138.80000000000001</v>
      </c>
      <c r="M3684">
        <v>0.9</v>
      </c>
    </row>
    <row r="3685" spans="1:13" x14ac:dyDescent="0.2">
      <c r="A3685">
        <v>2019</v>
      </c>
      <c r="B3685">
        <v>6</v>
      </c>
      <c r="C3685">
        <v>3</v>
      </c>
      <c r="D3685">
        <v>9</v>
      </c>
      <c r="E3685">
        <v>0</v>
      </c>
      <c r="F3685">
        <v>811</v>
      </c>
      <c r="G3685">
        <v>114</v>
      </c>
      <c r="H3685">
        <v>652</v>
      </c>
      <c r="I3685">
        <v>25.4</v>
      </c>
      <c r="J3685">
        <v>25.1</v>
      </c>
      <c r="K3685">
        <v>961.9</v>
      </c>
      <c r="L3685">
        <v>215.5</v>
      </c>
      <c r="M3685">
        <v>1.5</v>
      </c>
    </row>
    <row r="3686" spans="1:13" x14ac:dyDescent="0.2">
      <c r="A3686">
        <v>2019</v>
      </c>
      <c r="B3686">
        <v>6</v>
      </c>
      <c r="C3686">
        <v>3</v>
      </c>
      <c r="D3686">
        <v>10</v>
      </c>
      <c r="E3686">
        <v>0</v>
      </c>
      <c r="F3686">
        <v>874</v>
      </c>
      <c r="G3686">
        <v>115</v>
      </c>
      <c r="H3686">
        <v>819</v>
      </c>
      <c r="I3686">
        <v>26.8</v>
      </c>
      <c r="J3686">
        <v>22</v>
      </c>
      <c r="K3686">
        <v>961.8</v>
      </c>
      <c r="L3686">
        <v>257.8</v>
      </c>
      <c r="M3686">
        <v>1.7</v>
      </c>
    </row>
    <row r="3687" spans="1:13" x14ac:dyDescent="0.2">
      <c r="A3687">
        <v>2019</v>
      </c>
      <c r="B3687">
        <v>6</v>
      </c>
      <c r="C3687">
        <v>3</v>
      </c>
      <c r="D3687">
        <v>11</v>
      </c>
      <c r="E3687">
        <v>0</v>
      </c>
      <c r="F3687">
        <v>933</v>
      </c>
      <c r="G3687">
        <v>96</v>
      </c>
      <c r="H3687">
        <v>942</v>
      </c>
      <c r="I3687">
        <v>28.8</v>
      </c>
      <c r="J3687">
        <v>17.899999999999999</v>
      </c>
      <c r="K3687">
        <v>961.5</v>
      </c>
      <c r="L3687">
        <v>185.7</v>
      </c>
      <c r="M3687">
        <v>1.6</v>
      </c>
    </row>
    <row r="3688" spans="1:13" x14ac:dyDescent="0.2">
      <c r="A3688">
        <v>2019</v>
      </c>
      <c r="B3688">
        <v>6</v>
      </c>
      <c r="C3688">
        <v>3</v>
      </c>
      <c r="D3688">
        <v>12</v>
      </c>
      <c r="E3688">
        <v>0</v>
      </c>
      <c r="F3688">
        <v>948</v>
      </c>
      <c r="G3688">
        <v>99</v>
      </c>
      <c r="H3688">
        <v>1012</v>
      </c>
      <c r="I3688">
        <v>30.2</v>
      </c>
      <c r="J3688">
        <v>18.3</v>
      </c>
      <c r="K3688">
        <v>961.1</v>
      </c>
      <c r="L3688">
        <v>143.69999999999999</v>
      </c>
      <c r="M3688">
        <v>2.1</v>
      </c>
    </row>
    <row r="3689" spans="1:13" x14ac:dyDescent="0.2">
      <c r="A3689">
        <v>2019</v>
      </c>
      <c r="B3689">
        <v>6</v>
      </c>
      <c r="C3689">
        <v>3</v>
      </c>
      <c r="D3689">
        <v>13</v>
      </c>
      <c r="E3689">
        <v>0</v>
      </c>
      <c r="F3689">
        <v>914</v>
      </c>
      <c r="G3689">
        <v>125</v>
      </c>
      <c r="H3689">
        <v>1013</v>
      </c>
      <c r="I3689">
        <v>30.1</v>
      </c>
      <c r="J3689">
        <v>22.5</v>
      </c>
      <c r="K3689">
        <v>960.7</v>
      </c>
      <c r="L3689">
        <v>230.8</v>
      </c>
      <c r="M3689">
        <v>3.9</v>
      </c>
    </row>
    <row r="3690" spans="1:13" x14ac:dyDescent="0.2">
      <c r="A3690">
        <v>2019</v>
      </c>
      <c r="B3690">
        <v>6</v>
      </c>
      <c r="C3690">
        <v>3</v>
      </c>
      <c r="D3690">
        <v>14</v>
      </c>
      <c r="E3690">
        <v>0</v>
      </c>
      <c r="F3690">
        <v>577</v>
      </c>
      <c r="G3690">
        <v>300</v>
      </c>
      <c r="H3690">
        <v>844</v>
      </c>
      <c r="I3690">
        <v>30.2</v>
      </c>
      <c r="J3690">
        <v>25.5</v>
      </c>
      <c r="K3690">
        <v>960.2</v>
      </c>
      <c r="L3690">
        <v>233.5</v>
      </c>
      <c r="M3690">
        <v>3.7</v>
      </c>
    </row>
    <row r="3691" spans="1:13" x14ac:dyDescent="0.2">
      <c r="A3691">
        <v>2019</v>
      </c>
      <c r="B3691">
        <v>6</v>
      </c>
      <c r="C3691">
        <v>3</v>
      </c>
      <c r="D3691">
        <v>15</v>
      </c>
      <c r="E3691">
        <v>0</v>
      </c>
      <c r="F3691">
        <v>162</v>
      </c>
      <c r="G3691">
        <v>441</v>
      </c>
      <c r="H3691">
        <v>585</v>
      </c>
      <c r="I3691">
        <v>29</v>
      </c>
      <c r="J3691">
        <v>24.3</v>
      </c>
      <c r="K3691">
        <v>960</v>
      </c>
      <c r="L3691">
        <v>254.9</v>
      </c>
      <c r="M3691">
        <v>5</v>
      </c>
    </row>
    <row r="3692" spans="1:13" x14ac:dyDescent="0.2">
      <c r="A3692">
        <v>2019</v>
      </c>
      <c r="B3692">
        <v>6</v>
      </c>
      <c r="C3692">
        <v>3</v>
      </c>
      <c r="D3692">
        <v>16</v>
      </c>
      <c r="E3692">
        <v>0</v>
      </c>
      <c r="F3692">
        <v>249</v>
      </c>
      <c r="G3692">
        <v>339</v>
      </c>
      <c r="H3692">
        <v>522</v>
      </c>
      <c r="I3692">
        <v>29.1</v>
      </c>
      <c r="J3692">
        <v>21.3</v>
      </c>
      <c r="K3692">
        <v>959.8</v>
      </c>
      <c r="L3692">
        <v>244.3</v>
      </c>
      <c r="M3692">
        <v>4.3</v>
      </c>
    </row>
    <row r="3693" spans="1:13" x14ac:dyDescent="0.2">
      <c r="A3693">
        <v>2019</v>
      </c>
      <c r="B3693">
        <v>6</v>
      </c>
      <c r="C3693">
        <v>3</v>
      </c>
      <c r="D3693">
        <v>17</v>
      </c>
      <c r="E3693">
        <v>0</v>
      </c>
      <c r="F3693">
        <v>644</v>
      </c>
      <c r="G3693">
        <v>152</v>
      </c>
      <c r="H3693">
        <v>499</v>
      </c>
      <c r="I3693">
        <v>29</v>
      </c>
      <c r="J3693">
        <v>21.7</v>
      </c>
      <c r="K3693">
        <v>959.5</v>
      </c>
      <c r="L3693">
        <v>240.3</v>
      </c>
      <c r="M3693">
        <v>4.0999999999999996</v>
      </c>
    </row>
    <row r="3694" spans="1:13" x14ac:dyDescent="0.2">
      <c r="A3694">
        <v>2019</v>
      </c>
      <c r="B3694">
        <v>6</v>
      </c>
      <c r="C3694">
        <v>3</v>
      </c>
      <c r="D3694">
        <v>18</v>
      </c>
      <c r="E3694">
        <v>0</v>
      </c>
      <c r="F3694">
        <v>499</v>
      </c>
      <c r="G3694">
        <v>92</v>
      </c>
      <c r="H3694">
        <v>266</v>
      </c>
      <c r="I3694">
        <v>28.2</v>
      </c>
      <c r="J3694">
        <v>20.8</v>
      </c>
      <c r="K3694">
        <v>959.3</v>
      </c>
      <c r="L3694">
        <v>245</v>
      </c>
      <c r="M3694">
        <v>4.2</v>
      </c>
    </row>
    <row r="3695" spans="1:13" x14ac:dyDescent="0.2">
      <c r="A3695">
        <v>2019</v>
      </c>
      <c r="B3695">
        <v>6</v>
      </c>
      <c r="C3695">
        <v>3</v>
      </c>
      <c r="D3695">
        <v>19</v>
      </c>
      <c r="E3695">
        <v>0</v>
      </c>
      <c r="F3695">
        <v>376</v>
      </c>
      <c r="G3695">
        <v>43</v>
      </c>
      <c r="H3695">
        <v>110</v>
      </c>
      <c r="I3695">
        <v>26.8</v>
      </c>
      <c r="J3695">
        <v>21.6</v>
      </c>
      <c r="K3695">
        <v>959.5</v>
      </c>
      <c r="L3695">
        <v>241.9</v>
      </c>
      <c r="M3695">
        <v>3.8</v>
      </c>
    </row>
    <row r="3696" spans="1:13" x14ac:dyDescent="0.2">
      <c r="A3696">
        <v>2019</v>
      </c>
      <c r="B3696">
        <v>6</v>
      </c>
      <c r="C3696">
        <v>3</v>
      </c>
      <c r="D3696">
        <v>20</v>
      </c>
      <c r="E3696">
        <v>0</v>
      </c>
      <c r="F3696">
        <v>11</v>
      </c>
      <c r="G3696">
        <v>5</v>
      </c>
      <c r="H3696">
        <v>5</v>
      </c>
      <c r="I3696">
        <v>24.1</v>
      </c>
      <c r="J3696">
        <v>32.1</v>
      </c>
      <c r="K3696">
        <v>959.4</v>
      </c>
      <c r="L3696">
        <v>233.1</v>
      </c>
      <c r="M3696">
        <v>1.8</v>
      </c>
    </row>
    <row r="3697" spans="1:13" x14ac:dyDescent="0.2">
      <c r="A3697">
        <v>2019</v>
      </c>
      <c r="B3697">
        <v>6</v>
      </c>
      <c r="C3697">
        <v>3</v>
      </c>
      <c r="D3697">
        <v>21</v>
      </c>
      <c r="E3697">
        <v>0</v>
      </c>
      <c r="F3697">
        <v>0</v>
      </c>
      <c r="G3697">
        <v>0</v>
      </c>
      <c r="H3697">
        <v>0</v>
      </c>
      <c r="I3697">
        <v>21.2</v>
      </c>
      <c r="J3697">
        <v>50.2</v>
      </c>
      <c r="K3697">
        <v>959.5</v>
      </c>
      <c r="L3697">
        <v>262.3</v>
      </c>
      <c r="M3697">
        <v>1.4</v>
      </c>
    </row>
    <row r="3698" spans="1:13" x14ac:dyDescent="0.2">
      <c r="A3698">
        <v>2019</v>
      </c>
      <c r="B3698">
        <v>6</v>
      </c>
      <c r="C3698">
        <v>3</v>
      </c>
      <c r="D3698">
        <v>22</v>
      </c>
      <c r="E3698">
        <v>0</v>
      </c>
      <c r="F3698">
        <v>0</v>
      </c>
      <c r="G3698">
        <v>0</v>
      </c>
      <c r="H3698">
        <v>0</v>
      </c>
      <c r="I3698">
        <v>20.5</v>
      </c>
      <c r="J3698">
        <v>53.6</v>
      </c>
      <c r="K3698">
        <v>959.6</v>
      </c>
      <c r="L3698">
        <v>265.39999999999998</v>
      </c>
      <c r="M3698">
        <v>0.6</v>
      </c>
    </row>
    <row r="3699" spans="1:13" x14ac:dyDescent="0.2">
      <c r="A3699">
        <v>2019</v>
      </c>
      <c r="B3699">
        <v>6</v>
      </c>
      <c r="C3699">
        <v>3</v>
      </c>
      <c r="D3699">
        <v>23</v>
      </c>
      <c r="E3699">
        <v>0</v>
      </c>
      <c r="F3699">
        <v>0</v>
      </c>
      <c r="G3699">
        <v>0</v>
      </c>
      <c r="H3699">
        <v>0</v>
      </c>
      <c r="I3699">
        <v>19</v>
      </c>
      <c r="J3699">
        <v>51.5</v>
      </c>
      <c r="K3699">
        <v>959.5</v>
      </c>
      <c r="L3699">
        <v>281.60000000000002</v>
      </c>
      <c r="M3699">
        <v>1</v>
      </c>
    </row>
    <row r="3700" spans="1:13" x14ac:dyDescent="0.2">
      <c r="A3700">
        <v>2019</v>
      </c>
      <c r="B3700">
        <v>6</v>
      </c>
      <c r="C3700">
        <v>4</v>
      </c>
      <c r="D3700">
        <v>0</v>
      </c>
      <c r="E3700">
        <v>0</v>
      </c>
      <c r="F3700">
        <v>0</v>
      </c>
      <c r="G3700">
        <v>0</v>
      </c>
      <c r="H3700">
        <v>0</v>
      </c>
      <c r="I3700">
        <v>17.5</v>
      </c>
      <c r="J3700">
        <v>63.9</v>
      </c>
      <c r="K3700">
        <v>959.2</v>
      </c>
      <c r="L3700">
        <v>193.4</v>
      </c>
      <c r="M3700">
        <v>0.5</v>
      </c>
    </row>
    <row r="3701" spans="1:13" x14ac:dyDescent="0.2">
      <c r="A3701">
        <v>2019</v>
      </c>
      <c r="B3701">
        <v>6</v>
      </c>
      <c r="C3701">
        <v>4</v>
      </c>
      <c r="D3701">
        <v>1</v>
      </c>
      <c r="E3701">
        <v>0</v>
      </c>
      <c r="F3701">
        <v>0</v>
      </c>
      <c r="G3701">
        <v>0</v>
      </c>
      <c r="H3701">
        <v>0</v>
      </c>
      <c r="I3701">
        <v>16.8</v>
      </c>
      <c r="J3701">
        <v>63.4</v>
      </c>
      <c r="K3701">
        <v>958.4</v>
      </c>
      <c r="L3701">
        <v>267.8</v>
      </c>
      <c r="M3701">
        <v>0.6</v>
      </c>
    </row>
    <row r="3702" spans="1:13" x14ac:dyDescent="0.2">
      <c r="A3702">
        <v>2019</v>
      </c>
      <c r="B3702">
        <v>6</v>
      </c>
      <c r="C3702">
        <v>4</v>
      </c>
      <c r="D3702">
        <v>2</v>
      </c>
      <c r="E3702">
        <v>0</v>
      </c>
      <c r="F3702">
        <v>0</v>
      </c>
      <c r="G3702">
        <v>0</v>
      </c>
      <c r="H3702">
        <v>0</v>
      </c>
      <c r="I3702">
        <v>16.399999999999999</v>
      </c>
      <c r="J3702">
        <v>59.6</v>
      </c>
      <c r="K3702">
        <v>957.8</v>
      </c>
      <c r="L3702">
        <v>130.5</v>
      </c>
      <c r="M3702">
        <v>0.2</v>
      </c>
    </row>
    <row r="3703" spans="1:13" x14ac:dyDescent="0.2">
      <c r="A3703">
        <v>2019</v>
      </c>
      <c r="B3703">
        <v>6</v>
      </c>
      <c r="C3703">
        <v>4</v>
      </c>
      <c r="D3703">
        <v>3</v>
      </c>
      <c r="E3703">
        <v>0</v>
      </c>
      <c r="F3703">
        <v>0</v>
      </c>
      <c r="G3703">
        <v>0</v>
      </c>
      <c r="H3703">
        <v>0</v>
      </c>
      <c r="I3703">
        <v>16.399999999999999</v>
      </c>
      <c r="J3703">
        <v>49.9</v>
      </c>
      <c r="K3703">
        <v>957.2</v>
      </c>
      <c r="L3703">
        <v>76.099999999999994</v>
      </c>
      <c r="M3703">
        <v>0.4</v>
      </c>
    </row>
    <row r="3704" spans="1:13" x14ac:dyDescent="0.2">
      <c r="A3704">
        <v>2019</v>
      </c>
      <c r="B3704">
        <v>6</v>
      </c>
      <c r="C3704">
        <v>4</v>
      </c>
      <c r="D3704">
        <v>4</v>
      </c>
      <c r="E3704">
        <v>0</v>
      </c>
      <c r="F3704">
        <v>0</v>
      </c>
      <c r="G3704">
        <v>0</v>
      </c>
      <c r="H3704">
        <v>0</v>
      </c>
      <c r="I3704">
        <v>15.7</v>
      </c>
      <c r="J3704">
        <v>47.5</v>
      </c>
      <c r="K3704">
        <v>956.6</v>
      </c>
      <c r="L3704">
        <v>2.2000000000000002</v>
      </c>
      <c r="M3704">
        <v>0.2</v>
      </c>
    </row>
    <row r="3705" spans="1:13" x14ac:dyDescent="0.2">
      <c r="A3705">
        <v>2019</v>
      </c>
      <c r="B3705">
        <v>6</v>
      </c>
      <c r="C3705">
        <v>4</v>
      </c>
      <c r="D3705">
        <v>5</v>
      </c>
      <c r="E3705">
        <v>0</v>
      </c>
      <c r="F3705">
        <v>0</v>
      </c>
      <c r="G3705">
        <v>1</v>
      </c>
      <c r="H3705">
        <v>1</v>
      </c>
      <c r="I3705">
        <v>15.5</v>
      </c>
      <c r="J3705">
        <v>43.4</v>
      </c>
      <c r="K3705">
        <v>956.5</v>
      </c>
      <c r="L3705">
        <v>40.1</v>
      </c>
      <c r="M3705">
        <v>1</v>
      </c>
    </row>
    <row r="3706" spans="1:13" x14ac:dyDescent="0.2">
      <c r="A3706">
        <v>2019</v>
      </c>
      <c r="B3706">
        <v>6</v>
      </c>
      <c r="C3706">
        <v>4</v>
      </c>
      <c r="D3706">
        <v>6</v>
      </c>
      <c r="E3706">
        <v>0</v>
      </c>
      <c r="F3706">
        <v>369</v>
      </c>
      <c r="G3706">
        <v>26</v>
      </c>
      <c r="H3706">
        <v>75</v>
      </c>
      <c r="I3706">
        <v>17</v>
      </c>
      <c r="J3706">
        <v>42.3</v>
      </c>
      <c r="K3706">
        <v>956.7</v>
      </c>
      <c r="L3706">
        <v>141.69999999999999</v>
      </c>
      <c r="M3706">
        <v>0.6</v>
      </c>
    </row>
    <row r="3707" spans="1:13" x14ac:dyDescent="0.2">
      <c r="A3707">
        <v>2019</v>
      </c>
      <c r="B3707">
        <v>6</v>
      </c>
      <c r="C3707">
        <v>4</v>
      </c>
      <c r="D3707">
        <v>7</v>
      </c>
      <c r="E3707">
        <v>0</v>
      </c>
      <c r="F3707">
        <v>711</v>
      </c>
      <c r="G3707">
        <v>50</v>
      </c>
      <c r="H3707">
        <v>271</v>
      </c>
      <c r="I3707">
        <v>20.8</v>
      </c>
      <c r="J3707">
        <v>37.299999999999997</v>
      </c>
      <c r="K3707">
        <v>956.9</v>
      </c>
      <c r="L3707">
        <v>144.69999999999999</v>
      </c>
      <c r="M3707">
        <v>0.9</v>
      </c>
    </row>
    <row r="3708" spans="1:13" x14ac:dyDescent="0.2">
      <c r="A3708">
        <v>2019</v>
      </c>
      <c r="B3708">
        <v>6</v>
      </c>
      <c r="C3708">
        <v>4</v>
      </c>
      <c r="D3708">
        <v>8</v>
      </c>
      <c r="E3708">
        <v>0</v>
      </c>
      <c r="F3708">
        <v>831</v>
      </c>
      <c r="G3708">
        <v>68</v>
      </c>
      <c r="H3708">
        <v>478</v>
      </c>
      <c r="I3708">
        <v>21.8</v>
      </c>
      <c r="J3708">
        <v>40.6</v>
      </c>
      <c r="K3708">
        <v>957.1</v>
      </c>
      <c r="L3708">
        <v>213.9</v>
      </c>
      <c r="M3708">
        <v>1.2</v>
      </c>
    </row>
    <row r="3709" spans="1:13" x14ac:dyDescent="0.2">
      <c r="A3709">
        <v>2019</v>
      </c>
      <c r="B3709">
        <v>6</v>
      </c>
      <c r="C3709">
        <v>4</v>
      </c>
      <c r="D3709">
        <v>9</v>
      </c>
      <c r="E3709">
        <v>0</v>
      </c>
      <c r="F3709">
        <v>905</v>
      </c>
      <c r="G3709">
        <v>76</v>
      </c>
      <c r="H3709">
        <v>675</v>
      </c>
      <c r="I3709">
        <v>24.8</v>
      </c>
      <c r="J3709">
        <v>34.700000000000003</v>
      </c>
      <c r="K3709">
        <v>956.9</v>
      </c>
      <c r="L3709">
        <v>211.8</v>
      </c>
      <c r="M3709">
        <v>1.7</v>
      </c>
    </row>
    <row r="3710" spans="1:13" x14ac:dyDescent="0.2">
      <c r="A3710">
        <v>2019</v>
      </c>
      <c r="B3710">
        <v>6</v>
      </c>
      <c r="C3710">
        <v>4</v>
      </c>
      <c r="D3710">
        <v>10</v>
      </c>
      <c r="E3710">
        <v>0</v>
      </c>
      <c r="F3710">
        <v>941</v>
      </c>
      <c r="G3710">
        <v>83</v>
      </c>
      <c r="H3710">
        <v>839</v>
      </c>
      <c r="I3710">
        <v>25.8</v>
      </c>
      <c r="J3710">
        <v>33.200000000000003</v>
      </c>
      <c r="K3710">
        <v>956.8</v>
      </c>
      <c r="L3710">
        <v>250.8</v>
      </c>
      <c r="M3710">
        <v>2.2999999999999998</v>
      </c>
    </row>
    <row r="3711" spans="1:13" x14ac:dyDescent="0.2">
      <c r="A3711">
        <v>2019</v>
      </c>
      <c r="B3711">
        <v>6</v>
      </c>
      <c r="C3711">
        <v>4</v>
      </c>
      <c r="D3711">
        <v>11</v>
      </c>
      <c r="E3711">
        <v>0</v>
      </c>
      <c r="F3711">
        <v>958</v>
      </c>
      <c r="G3711">
        <v>87</v>
      </c>
      <c r="H3711">
        <v>955</v>
      </c>
      <c r="I3711">
        <v>27.7</v>
      </c>
      <c r="J3711">
        <v>33.9</v>
      </c>
      <c r="K3711">
        <v>956.4</v>
      </c>
      <c r="L3711">
        <v>245.9</v>
      </c>
      <c r="M3711">
        <v>2.2999999999999998</v>
      </c>
    </row>
    <row r="3712" spans="1:13" x14ac:dyDescent="0.2">
      <c r="A3712">
        <v>2019</v>
      </c>
      <c r="B3712">
        <v>6</v>
      </c>
      <c r="C3712">
        <v>4</v>
      </c>
      <c r="D3712">
        <v>12</v>
      </c>
      <c r="E3712">
        <v>0</v>
      </c>
      <c r="F3712">
        <v>962</v>
      </c>
      <c r="G3712">
        <v>90</v>
      </c>
      <c r="H3712">
        <v>1017</v>
      </c>
      <c r="I3712">
        <v>29.7</v>
      </c>
      <c r="J3712">
        <v>26.6</v>
      </c>
      <c r="K3712">
        <v>955.9</v>
      </c>
      <c r="L3712">
        <v>255.2</v>
      </c>
      <c r="M3712">
        <v>4</v>
      </c>
    </row>
    <row r="3713" spans="1:13" x14ac:dyDescent="0.2">
      <c r="A3713">
        <v>2019</v>
      </c>
      <c r="B3713">
        <v>6</v>
      </c>
      <c r="C3713">
        <v>4</v>
      </c>
      <c r="D3713">
        <v>13</v>
      </c>
      <c r="E3713">
        <v>0</v>
      </c>
      <c r="F3713">
        <v>954</v>
      </c>
      <c r="G3713">
        <v>94</v>
      </c>
      <c r="H3713">
        <v>1019</v>
      </c>
      <c r="I3713">
        <v>30.1</v>
      </c>
      <c r="J3713">
        <v>28.4</v>
      </c>
      <c r="K3713">
        <v>955.1</v>
      </c>
      <c r="L3713">
        <v>267.39999999999998</v>
      </c>
      <c r="M3713">
        <v>4.9000000000000004</v>
      </c>
    </row>
    <row r="3714" spans="1:13" x14ac:dyDescent="0.2">
      <c r="A3714">
        <v>2019</v>
      </c>
      <c r="B3714">
        <v>6</v>
      </c>
      <c r="C3714">
        <v>4</v>
      </c>
      <c r="D3714">
        <v>14</v>
      </c>
      <c r="E3714">
        <v>0</v>
      </c>
      <c r="F3714">
        <v>933</v>
      </c>
      <c r="G3714">
        <v>96</v>
      </c>
      <c r="H3714">
        <v>961</v>
      </c>
      <c r="I3714">
        <v>30.8</v>
      </c>
      <c r="J3714">
        <v>26.2</v>
      </c>
      <c r="K3714">
        <v>954.4</v>
      </c>
      <c r="L3714">
        <v>264.89999999999998</v>
      </c>
      <c r="M3714">
        <v>5.6</v>
      </c>
    </row>
    <row r="3715" spans="1:13" x14ac:dyDescent="0.2">
      <c r="A3715">
        <v>2019</v>
      </c>
      <c r="B3715">
        <v>6</v>
      </c>
      <c r="C3715">
        <v>4</v>
      </c>
      <c r="D3715">
        <v>15</v>
      </c>
      <c r="E3715">
        <v>0</v>
      </c>
      <c r="F3715">
        <v>897</v>
      </c>
      <c r="G3715">
        <v>104</v>
      </c>
      <c r="H3715">
        <v>856</v>
      </c>
      <c r="I3715">
        <v>30.9</v>
      </c>
      <c r="J3715">
        <v>25.2</v>
      </c>
      <c r="K3715">
        <v>953.6</v>
      </c>
      <c r="L3715">
        <v>268.10000000000002</v>
      </c>
      <c r="M3715">
        <v>5.0999999999999996</v>
      </c>
    </row>
    <row r="3716" spans="1:13" x14ac:dyDescent="0.2">
      <c r="A3716">
        <v>2019</v>
      </c>
      <c r="B3716">
        <v>6</v>
      </c>
      <c r="C3716">
        <v>4</v>
      </c>
      <c r="D3716">
        <v>16</v>
      </c>
      <c r="E3716">
        <v>0</v>
      </c>
      <c r="F3716">
        <v>823</v>
      </c>
      <c r="G3716">
        <v>118</v>
      </c>
      <c r="H3716">
        <v>701</v>
      </c>
      <c r="I3716">
        <v>30.2</v>
      </c>
      <c r="J3716">
        <v>24.1</v>
      </c>
      <c r="K3716">
        <v>953</v>
      </c>
      <c r="L3716">
        <v>277.2</v>
      </c>
      <c r="M3716">
        <v>5.2</v>
      </c>
    </row>
    <row r="3717" spans="1:13" x14ac:dyDescent="0.2">
      <c r="A3717">
        <v>2019</v>
      </c>
      <c r="B3717">
        <v>6</v>
      </c>
      <c r="C3717">
        <v>4</v>
      </c>
      <c r="D3717">
        <v>17</v>
      </c>
      <c r="E3717">
        <v>0</v>
      </c>
      <c r="F3717">
        <v>722</v>
      </c>
      <c r="G3717">
        <v>112</v>
      </c>
      <c r="H3717">
        <v>506</v>
      </c>
      <c r="I3717">
        <v>29.6</v>
      </c>
      <c r="J3717">
        <v>24.1</v>
      </c>
      <c r="K3717">
        <v>952.6</v>
      </c>
      <c r="L3717">
        <v>263.60000000000002</v>
      </c>
      <c r="M3717">
        <v>4.2</v>
      </c>
    </row>
    <row r="3718" spans="1:13" x14ac:dyDescent="0.2">
      <c r="A3718">
        <v>2019</v>
      </c>
      <c r="B3718">
        <v>6</v>
      </c>
      <c r="C3718">
        <v>4</v>
      </c>
      <c r="D3718">
        <v>18</v>
      </c>
      <c r="E3718">
        <v>0</v>
      </c>
      <c r="F3718">
        <v>571</v>
      </c>
      <c r="G3718">
        <v>93</v>
      </c>
      <c r="H3718">
        <v>301</v>
      </c>
      <c r="I3718">
        <v>26.6</v>
      </c>
      <c r="J3718">
        <v>38.5</v>
      </c>
      <c r="K3718">
        <v>952.3</v>
      </c>
      <c r="L3718">
        <v>223.3</v>
      </c>
      <c r="M3718">
        <v>4.3</v>
      </c>
    </row>
    <row r="3719" spans="1:13" x14ac:dyDescent="0.2">
      <c r="A3719">
        <v>2019</v>
      </c>
      <c r="B3719">
        <v>6</v>
      </c>
      <c r="C3719">
        <v>4</v>
      </c>
      <c r="D3719">
        <v>19</v>
      </c>
      <c r="E3719">
        <v>0</v>
      </c>
      <c r="F3719">
        <v>255</v>
      </c>
      <c r="G3719">
        <v>52</v>
      </c>
      <c r="H3719">
        <v>103</v>
      </c>
      <c r="I3719">
        <v>23.9</v>
      </c>
      <c r="J3719">
        <v>48.4</v>
      </c>
      <c r="K3719">
        <v>952.3</v>
      </c>
      <c r="L3719">
        <v>237.9</v>
      </c>
      <c r="M3719">
        <v>3.6</v>
      </c>
    </row>
    <row r="3720" spans="1:13" x14ac:dyDescent="0.2">
      <c r="A3720">
        <v>2019</v>
      </c>
      <c r="B3720">
        <v>6</v>
      </c>
      <c r="C3720">
        <v>4</v>
      </c>
      <c r="D3720">
        <v>20</v>
      </c>
      <c r="E3720">
        <v>0</v>
      </c>
      <c r="F3720">
        <v>3</v>
      </c>
      <c r="G3720">
        <v>4</v>
      </c>
      <c r="H3720">
        <v>4</v>
      </c>
      <c r="I3720">
        <v>21.4</v>
      </c>
      <c r="J3720">
        <v>58.1</v>
      </c>
      <c r="K3720">
        <v>952.6</v>
      </c>
      <c r="L3720">
        <v>242.7</v>
      </c>
      <c r="M3720">
        <v>2.7</v>
      </c>
    </row>
    <row r="3721" spans="1:13" x14ac:dyDescent="0.2">
      <c r="A3721">
        <v>2019</v>
      </c>
      <c r="B3721">
        <v>6</v>
      </c>
      <c r="C3721">
        <v>4</v>
      </c>
      <c r="D3721">
        <v>21</v>
      </c>
      <c r="E3721">
        <v>0</v>
      </c>
      <c r="F3721">
        <v>0</v>
      </c>
      <c r="G3721">
        <v>0</v>
      </c>
      <c r="H3721">
        <v>0</v>
      </c>
      <c r="I3721">
        <v>19.7</v>
      </c>
      <c r="J3721">
        <v>67.3</v>
      </c>
      <c r="K3721">
        <v>953</v>
      </c>
      <c r="L3721">
        <v>256.89999999999998</v>
      </c>
      <c r="M3721">
        <v>1.9</v>
      </c>
    </row>
    <row r="3722" spans="1:13" x14ac:dyDescent="0.2">
      <c r="A3722">
        <v>2019</v>
      </c>
      <c r="B3722">
        <v>6</v>
      </c>
      <c r="C3722">
        <v>4</v>
      </c>
      <c r="D3722">
        <v>22</v>
      </c>
      <c r="E3722">
        <v>0</v>
      </c>
      <c r="F3722">
        <v>0</v>
      </c>
      <c r="G3722">
        <v>0</v>
      </c>
      <c r="H3722">
        <v>0</v>
      </c>
      <c r="I3722">
        <v>18.8</v>
      </c>
      <c r="J3722">
        <v>72.5</v>
      </c>
      <c r="K3722">
        <v>953.3</v>
      </c>
      <c r="L3722">
        <v>263</v>
      </c>
      <c r="M3722">
        <v>1.2</v>
      </c>
    </row>
    <row r="3723" spans="1:13" x14ac:dyDescent="0.2">
      <c r="A3723">
        <v>2019</v>
      </c>
      <c r="B3723">
        <v>6</v>
      </c>
      <c r="C3723">
        <v>4</v>
      </c>
      <c r="D3723">
        <v>23</v>
      </c>
      <c r="E3723">
        <v>0</v>
      </c>
      <c r="F3723">
        <v>0</v>
      </c>
      <c r="G3723">
        <v>0</v>
      </c>
      <c r="H3723">
        <v>0</v>
      </c>
      <c r="I3723">
        <v>18.5</v>
      </c>
      <c r="J3723">
        <v>73.400000000000006</v>
      </c>
      <c r="K3723">
        <v>953.4</v>
      </c>
      <c r="L3723">
        <v>265.3</v>
      </c>
      <c r="M3723">
        <v>1.1000000000000001</v>
      </c>
    </row>
    <row r="3724" spans="1:13" x14ac:dyDescent="0.2">
      <c r="A3724">
        <v>2019</v>
      </c>
      <c r="B3724">
        <v>6</v>
      </c>
      <c r="C3724">
        <v>5</v>
      </c>
      <c r="D3724">
        <v>0</v>
      </c>
      <c r="E3724">
        <v>0</v>
      </c>
      <c r="F3724">
        <v>0</v>
      </c>
      <c r="G3724">
        <v>0</v>
      </c>
      <c r="H3724">
        <v>0</v>
      </c>
      <c r="I3724">
        <v>20</v>
      </c>
      <c r="J3724">
        <v>59.5</v>
      </c>
      <c r="K3724">
        <v>953.1</v>
      </c>
      <c r="L3724">
        <v>270.60000000000002</v>
      </c>
      <c r="M3724">
        <v>1</v>
      </c>
    </row>
    <row r="3725" spans="1:13" x14ac:dyDescent="0.2">
      <c r="A3725">
        <v>2019</v>
      </c>
      <c r="B3725">
        <v>6</v>
      </c>
      <c r="C3725">
        <v>5</v>
      </c>
      <c r="D3725">
        <v>1</v>
      </c>
      <c r="E3725">
        <v>0</v>
      </c>
      <c r="F3725">
        <v>0</v>
      </c>
      <c r="G3725">
        <v>0</v>
      </c>
      <c r="H3725">
        <v>0</v>
      </c>
      <c r="I3725">
        <v>20.5</v>
      </c>
      <c r="J3725">
        <v>46.8</v>
      </c>
      <c r="K3725">
        <v>952.5</v>
      </c>
      <c r="L3725">
        <v>94.7</v>
      </c>
      <c r="M3725">
        <v>0.9</v>
      </c>
    </row>
    <row r="3726" spans="1:13" x14ac:dyDescent="0.2">
      <c r="A3726">
        <v>2019</v>
      </c>
      <c r="B3726">
        <v>6</v>
      </c>
      <c r="C3726">
        <v>5</v>
      </c>
      <c r="D3726">
        <v>2</v>
      </c>
      <c r="E3726">
        <v>0</v>
      </c>
      <c r="F3726">
        <v>0</v>
      </c>
      <c r="G3726">
        <v>0</v>
      </c>
      <c r="H3726">
        <v>0</v>
      </c>
      <c r="I3726">
        <v>19.600000000000001</v>
      </c>
      <c r="J3726">
        <v>54.3</v>
      </c>
      <c r="K3726">
        <v>952.2</v>
      </c>
      <c r="L3726">
        <v>271.60000000000002</v>
      </c>
      <c r="M3726">
        <v>1.7</v>
      </c>
    </row>
    <row r="3727" spans="1:13" x14ac:dyDescent="0.2">
      <c r="A3727">
        <v>2019</v>
      </c>
      <c r="B3727">
        <v>6</v>
      </c>
      <c r="C3727">
        <v>5</v>
      </c>
      <c r="D3727">
        <v>3</v>
      </c>
      <c r="E3727">
        <v>0</v>
      </c>
      <c r="F3727">
        <v>0</v>
      </c>
      <c r="G3727">
        <v>0</v>
      </c>
      <c r="H3727">
        <v>0</v>
      </c>
      <c r="I3727">
        <v>21.5</v>
      </c>
      <c r="J3727">
        <v>47.4</v>
      </c>
      <c r="K3727">
        <v>951.7</v>
      </c>
      <c r="L3727">
        <v>257.5</v>
      </c>
      <c r="M3727">
        <v>3.9</v>
      </c>
    </row>
    <row r="3728" spans="1:13" x14ac:dyDescent="0.2">
      <c r="A3728">
        <v>2019</v>
      </c>
      <c r="B3728">
        <v>6</v>
      </c>
      <c r="C3728">
        <v>5</v>
      </c>
      <c r="D3728">
        <v>4</v>
      </c>
      <c r="E3728">
        <v>0</v>
      </c>
      <c r="F3728">
        <v>0</v>
      </c>
      <c r="G3728">
        <v>0</v>
      </c>
      <c r="H3728">
        <v>0</v>
      </c>
      <c r="I3728">
        <v>20.7</v>
      </c>
      <c r="J3728">
        <v>52</v>
      </c>
      <c r="K3728">
        <v>951.5</v>
      </c>
      <c r="L3728">
        <v>215</v>
      </c>
      <c r="M3728">
        <v>4.5999999999999996</v>
      </c>
    </row>
    <row r="3729" spans="1:13" x14ac:dyDescent="0.2">
      <c r="A3729">
        <v>2019</v>
      </c>
      <c r="B3729">
        <v>6</v>
      </c>
      <c r="C3729">
        <v>5</v>
      </c>
      <c r="D3729">
        <v>5</v>
      </c>
      <c r="E3729">
        <v>0</v>
      </c>
      <c r="F3729">
        <v>0</v>
      </c>
      <c r="G3729">
        <v>1</v>
      </c>
      <c r="H3729">
        <v>1</v>
      </c>
      <c r="I3729">
        <v>20.9</v>
      </c>
      <c r="J3729">
        <v>48.7</v>
      </c>
      <c r="K3729">
        <v>951.4</v>
      </c>
      <c r="L3729">
        <v>279.39999999999998</v>
      </c>
      <c r="M3729">
        <v>4.5999999999999996</v>
      </c>
    </row>
    <row r="3730" spans="1:13" x14ac:dyDescent="0.2">
      <c r="A3730">
        <v>2019</v>
      </c>
      <c r="B3730">
        <v>6</v>
      </c>
      <c r="C3730">
        <v>5</v>
      </c>
      <c r="D3730">
        <v>6</v>
      </c>
      <c r="E3730">
        <v>0</v>
      </c>
      <c r="F3730">
        <v>119</v>
      </c>
      <c r="G3730">
        <v>38</v>
      </c>
      <c r="H3730">
        <v>54</v>
      </c>
      <c r="I3730">
        <v>21.4</v>
      </c>
      <c r="J3730">
        <v>43.3</v>
      </c>
      <c r="K3730">
        <v>951.7</v>
      </c>
      <c r="L3730">
        <v>291.89999999999998</v>
      </c>
      <c r="M3730">
        <v>7.8</v>
      </c>
    </row>
    <row r="3731" spans="1:13" x14ac:dyDescent="0.2">
      <c r="A3731">
        <v>2019</v>
      </c>
      <c r="B3731">
        <v>6</v>
      </c>
      <c r="C3731">
        <v>5</v>
      </c>
      <c r="D3731">
        <v>7</v>
      </c>
      <c r="E3731">
        <v>0</v>
      </c>
      <c r="F3731">
        <v>509</v>
      </c>
      <c r="G3731">
        <v>75</v>
      </c>
      <c r="H3731">
        <v>237</v>
      </c>
      <c r="I3731">
        <v>22</v>
      </c>
      <c r="J3731">
        <v>39.4</v>
      </c>
      <c r="K3731">
        <v>952.4</v>
      </c>
      <c r="L3731">
        <v>287.89999999999998</v>
      </c>
      <c r="M3731">
        <v>8.5</v>
      </c>
    </row>
    <row r="3732" spans="1:13" x14ac:dyDescent="0.2">
      <c r="A3732">
        <v>2019</v>
      </c>
      <c r="B3732">
        <v>6</v>
      </c>
      <c r="C3732">
        <v>5</v>
      </c>
      <c r="D3732">
        <v>8</v>
      </c>
      <c r="E3732">
        <v>0</v>
      </c>
      <c r="F3732">
        <v>685</v>
      </c>
      <c r="G3732">
        <v>115</v>
      </c>
      <c r="H3732">
        <v>453</v>
      </c>
      <c r="I3732">
        <v>22.8</v>
      </c>
      <c r="J3732">
        <v>31.7</v>
      </c>
      <c r="K3732">
        <v>953</v>
      </c>
      <c r="L3732">
        <v>280.39999999999998</v>
      </c>
      <c r="M3732">
        <v>9.1</v>
      </c>
    </row>
    <row r="3733" spans="1:13" x14ac:dyDescent="0.2">
      <c r="A3733">
        <v>2019</v>
      </c>
      <c r="B3733">
        <v>6</v>
      </c>
      <c r="C3733">
        <v>5</v>
      </c>
      <c r="D3733">
        <v>9</v>
      </c>
      <c r="E3733">
        <v>0</v>
      </c>
      <c r="F3733">
        <v>882</v>
      </c>
      <c r="G3733">
        <v>91</v>
      </c>
      <c r="H3733">
        <v>678</v>
      </c>
      <c r="I3733">
        <v>24</v>
      </c>
      <c r="J3733">
        <v>24.5</v>
      </c>
      <c r="K3733">
        <v>953.3</v>
      </c>
      <c r="L3733">
        <v>272.60000000000002</v>
      </c>
      <c r="M3733">
        <v>10.1</v>
      </c>
    </row>
    <row r="3734" spans="1:13" x14ac:dyDescent="0.2">
      <c r="A3734">
        <v>2019</v>
      </c>
      <c r="B3734">
        <v>6</v>
      </c>
      <c r="C3734">
        <v>5</v>
      </c>
      <c r="D3734">
        <v>10</v>
      </c>
      <c r="E3734">
        <v>0</v>
      </c>
      <c r="F3734">
        <v>858</v>
      </c>
      <c r="G3734">
        <v>165</v>
      </c>
      <c r="H3734">
        <v>855</v>
      </c>
      <c r="I3734">
        <v>25.3</v>
      </c>
      <c r="J3734">
        <v>16.7</v>
      </c>
      <c r="K3734">
        <v>953.5</v>
      </c>
      <c r="L3734">
        <v>275.5</v>
      </c>
      <c r="M3734">
        <v>10.7</v>
      </c>
    </row>
    <row r="3735" spans="1:13" x14ac:dyDescent="0.2">
      <c r="A3735">
        <v>2019</v>
      </c>
      <c r="B3735">
        <v>6</v>
      </c>
      <c r="C3735">
        <v>5</v>
      </c>
      <c r="D3735">
        <v>11</v>
      </c>
      <c r="E3735">
        <v>0</v>
      </c>
      <c r="F3735">
        <v>481</v>
      </c>
      <c r="G3735">
        <v>369</v>
      </c>
      <c r="H3735">
        <v>811</v>
      </c>
      <c r="I3735">
        <v>26.1</v>
      </c>
      <c r="J3735">
        <v>10.7</v>
      </c>
      <c r="K3735">
        <v>953.6</v>
      </c>
      <c r="L3735">
        <v>281.60000000000002</v>
      </c>
      <c r="M3735">
        <v>10.3</v>
      </c>
    </row>
    <row r="3736" spans="1:13" x14ac:dyDescent="0.2">
      <c r="A3736">
        <v>2019</v>
      </c>
      <c r="B3736">
        <v>6</v>
      </c>
      <c r="C3736">
        <v>5</v>
      </c>
      <c r="D3736">
        <v>12</v>
      </c>
      <c r="E3736">
        <v>0</v>
      </c>
      <c r="F3736">
        <v>778</v>
      </c>
      <c r="G3736">
        <v>288</v>
      </c>
      <c r="H3736">
        <v>1045</v>
      </c>
      <c r="I3736">
        <v>27.6</v>
      </c>
      <c r="J3736">
        <v>9.4</v>
      </c>
      <c r="K3736">
        <v>953.9</v>
      </c>
      <c r="L3736">
        <v>266.39999999999998</v>
      </c>
      <c r="M3736">
        <v>6.9</v>
      </c>
    </row>
    <row r="3737" spans="1:13" x14ac:dyDescent="0.2">
      <c r="A3737">
        <v>2019</v>
      </c>
      <c r="B3737">
        <v>6</v>
      </c>
      <c r="C3737">
        <v>5</v>
      </c>
      <c r="D3737">
        <v>13</v>
      </c>
      <c r="E3737">
        <v>0</v>
      </c>
      <c r="F3737">
        <v>947</v>
      </c>
      <c r="G3737">
        <v>129</v>
      </c>
      <c r="H3737">
        <v>1051</v>
      </c>
      <c r="I3737">
        <v>28</v>
      </c>
      <c r="J3737">
        <v>11</v>
      </c>
      <c r="K3737">
        <v>953.9</v>
      </c>
      <c r="L3737">
        <v>243.5</v>
      </c>
      <c r="M3737">
        <v>3.5</v>
      </c>
    </row>
    <row r="3738" spans="1:13" x14ac:dyDescent="0.2">
      <c r="A3738">
        <v>2019</v>
      </c>
      <c r="B3738">
        <v>6</v>
      </c>
      <c r="C3738">
        <v>5</v>
      </c>
      <c r="D3738">
        <v>14</v>
      </c>
      <c r="E3738">
        <v>0</v>
      </c>
      <c r="F3738">
        <v>935</v>
      </c>
      <c r="G3738">
        <v>109</v>
      </c>
      <c r="H3738">
        <v>980</v>
      </c>
      <c r="I3738">
        <v>28.5</v>
      </c>
      <c r="J3738">
        <v>10.1</v>
      </c>
      <c r="K3738">
        <v>953.6</v>
      </c>
      <c r="L3738">
        <v>147.69999999999999</v>
      </c>
      <c r="M3738">
        <v>2.4</v>
      </c>
    </row>
    <row r="3739" spans="1:13" x14ac:dyDescent="0.2">
      <c r="A3739">
        <v>2019</v>
      </c>
      <c r="B3739">
        <v>6</v>
      </c>
      <c r="C3739">
        <v>5</v>
      </c>
      <c r="D3739">
        <v>15</v>
      </c>
      <c r="E3739">
        <v>0</v>
      </c>
      <c r="F3739">
        <v>740</v>
      </c>
      <c r="G3739">
        <v>213</v>
      </c>
      <c r="H3739">
        <v>841</v>
      </c>
      <c r="I3739">
        <v>28.5</v>
      </c>
      <c r="J3739">
        <v>16.5</v>
      </c>
      <c r="K3739">
        <v>953.4</v>
      </c>
      <c r="L3739">
        <v>128</v>
      </c>
      <c r="M3739">
        <v>4.8</v>
      </c>
    </row>
    <row r="3740" spans="1:13" x14ac:dyDescent="0.2">
      <c r="A3740">
        <v>2019</v>
      </c>
      <c r="B3740">
        <v>6</v>
      </c>
      <c r="C3740">
        <v>5</v>
      </c>
      <c r="D3740">
        <v>16</v>
      </c>
      <c r="E3740">
        <v>0</v>
      </c>
      <c r="F3740">
        <v>376</v>
      </c>
      <c r="G3740">
        <v>309</v>
      </c>
      <c r="H3740">
        <v>586</v>
      </c>
      <c r="I3740">
        <v>27.5</v>
      </c>
      <c r="J3740">
        <v>22.3</v>
      </c>
      <c r="K3740">
        <v>953.5</v>
      </c>
      <c r="L3740">
        <v>113.1</v>
      </c>
      <c r="M3740">
        <v>5.8</v>
      </c>
    </row>
    <row r="3741" spans="1:13" x14ac:dyDescent="0.2">
      <c r="A3741">
        <v>2019</v>
      </c>
      <c r="B3741">
        <v>6</v>
      </c>
      <c r="C3741">
        <v>5</v>
      </c>
      <c r="D3741">
        <v>17</v>
      </c>
      <c r="E3741">
        <v>0</v>
      </c>
      <c r="F3741">
        <v>296</v>
      </c>
      <c r="G3741">
        <v>244</v>
      </c>
      <c r="H3741">
        <v>409</v>
      </c>
      <c r="I3741">
        <v>26.6</v>
      </c>
      <c r="J3741">
        <v>24.2</v>
      </c>
      <c r="K3741">
        <v>954</v>
      </c>
      <c r="L3741">
        <v>135</v>
      </c>
      <c r="M3741">
        <v>4.4000000000000004</v>
      </c>
    </row>
    <row r="3742" spans="1:13" x14ac:dyDescent="0.2">
      <c r="A3742">
        <v>2019</v>
      </c>
      <c r="B3742">
        <v>6</v>
      </c>
      <c r="C3742">
        <v>5</v>
      </c>
      <c r="D3742">
        <v>18</v>
      </c>
      <c r="E3742">
        <v>0</v>
      </c>
      <c r="F3742">
        <v>27</v>
      </c>
      <c r="G3742">
        <v>142</v>
      </c>
      <c r="H3742">
        <v>154</v>
      </c>
      <c r="I3742">
        <v>25.4</v>
      </c>
      <c r="J3742">
        <v>24.7</v>
      </c>
      <c r="K3742">
        <v>954.4</v>
      </c>
      <c r="L3742">
        <v>133.80000000000001</v>
      </c>
      <c r="M3742">
        <v>3.4</v>
      </c>
    </row>
    <row r="3743" spans="1:13" x14ac:dyDescent="0.2">
      <c r="A3743">
        <v>2019</v>
      </c>
      <c r="B3743">
        <v>6</v>
      </c>
      <c r="C3743">
        <v>5</v>
      </c>
      <c r="D3743">
        <v>19</v>
      </c>
      <c r="E3743">
        <v>0</v>
      </c>
      <c r="F3743">
        <v>37</v>
      </c>
      <c r="G3743">
        <v>59</v>
      </c>
      <c r="H3743">
        <v>67</v>
      </c>
      <c r="I3743">
        <v>24.4</v>
      </c>
      <c r="J3743">
        <v>24.2</v>
      </c>
      <c r="K3743">
        <v>955</v>
      </c>
      <c r="L3743">
        <v>218.8</v>
      </c>
      <c r="M3743">
        <v>2.1</v>
      </c>
    </row>
    <row r="3744" spans="1:13" x14ac:dyDescent="0.2">
      <c r="A3744">
        <v>2019</v>
      </c>
      <c r="B3744">
        <v>6</v>
      </c>
      <c r="C3744">
        <v>5</v>
      </c>
      <c r="D3744">
        <v>20</v>
      </c>
      <c r="E3744">
        <v>0</v>
      </c>
      <c r="F3744">
        <v>2</v>
      </c>
      <c r="G3744">
        <v>6</v>
      </c>
      <c r="H3744">
        <v>6</v>
      </c>
      <c r="I3744">
        <v>23.1</v>
      </c>
      <c r="J3744">
        <v>27.1</v>
      </c>
      <c r="K3744">
        <v>955.4</v>
      </c>
      <c r="L3744">
        <v>211.4</v>
      </c>
      <c r="M3744">
        <v>1.6</v>
      </c>
    </row>
    <row r="3745" spans="1:13" x14ac:dyDescent="0.2">
      <c r="A3745">
        <v>2019</v>
      </c>
      <c r="B3745">
        <v>6</v>
      </c>
      <c r="C3745">
        <v>5</v>
      </c>
      <c r="D3745">
        <v>21</v>
      </c>
      <c r="E3745">
        <v>0</v>
      </c>
      <c r="F3745">
        <v>0</v>
      </c>
      <c r="G3745">
        <v>0</v>
      </c>
      <c r="H3745">
        <v>0</v>
      </c>
      <c r="I3745">
        <v>21.3</v>
      </c>
      <c r="J3745">
        <v>39.799999999999997</v>
      </c>
      <c r="K3745">
        <v>956</v>
      </c>
      <c r="L3745">
        <v>250</v>
      </c>
      <c r="M3745">
        <v>1.9</v>
      </c>
    </row>
    <row r="3746" spans="1:13" x14ac:dyDescent="0.2">
      <c r="A3746">
        <v>2019</v>
      </c>
      <c r="B3746">
        <v>6</v>
      </c>
      <c r="C3746">
        <v>5</v>
      </c>
      <c r="D3746">
        <v>22</v>
      </c>
      <c r="E3746">
        <v>0</v>
      </c>
      <c r="F3746">
        <v>0</v>
      </c>
      <c r="G3746">
        <v>0</v>
      </c>
      <c r="H3746">
        <v>0</v>
      </c>
      <c r="I3746">
        <v>20.2</v>
      </c>
      <c r="J3746">
        <v>46.6</v>
      </c>
      <c r="K3746">
        <v>956.5</v>
      </c>
      <c r="L3746">
        <v>195.8</v>
      </c>
      <c r="M3746">
        <v>1</v>
      </c>
    </row>
    <row r="3747" spans="1:13" x14ac:dyDescent="0.2">
      <c r="A3747">
        <v>2019</v>
      </c>
      <c r="B3747">
        <v>6</v>
      </c>
      <c r="C3747">
        <v>5</v>
      </c>
      <c r="D3747">
        <v>23</v>
      </c>
      <c r="E3747">
        <v>0</v>
      </c>
      <c r="F3747">
        <v>0</v>
      </c>
      <c r="G3747">
        <v>0</v>
      </c>
      <c r="H3747">
        <v>0</v>
      </c>
      <c r="I3747">
        <v>20</v>
      </c>
      <c r="J3747">
        <v>42.9</v>
      </c>
      <c r="K3747">
        <v>956.9</v>
      </c>
      <c r="L3747">
        <v>57.8</v>
      </c>
      <c r="M3747">
        <v>1.8</v>
      </c>
    </row>
    <row r="3748" spans="1:13" x14ac:dyDescent="0.2">
      <c r="A3748">
        <v>2019</v>
      </c>
      <c r="B3748">
        <v>6</v>
      </c>
      <c r="C3748">
        <v>6</v>
      </c>
      <c r="D3748">
        <v>0</v>
      </c>
      <c r="E3748">
        <v>0</v>
      </c>
      <c r="F3748">
        <v>0</v>
      </c>
      <c r="G3748">
        <v>0</v>
      </c>
      <c r="H3748">
        <v>0</v>
      </c>
      <c r="I3748">
        <v>18.600000000000001</v>
      </c>
      <c r="J3748">
        <v>38.299999999999997</v>
      </c>
      <c r="K3748">
        <v>957</v>
      </c>
      <c r="L3748">
        <v>67.8</v>
      </c>
      <c r="M3748">
        <v>1.7</v>
      </c>
    </row>
    <row r="3749" spans="1:13" x14ac:dyDescent="0.2">
      <c r="A3749">
        <v>2019</v>
      </c>
      <c r="B3749">
        <v>6</v>
      </c>
      <c r="C3749">
        <v>6</v>
      </c>
      <c r="D3749">
        <v>1</v>
      </c>
      <c r="E3749">
        <v>0</v>
      </c>
      <c r="F3749">
        <v>0</v>
      </c>
      <c r="G3749">
        <v>0</v>
      </c>
      <c r="H3749">
        <v>0</v>
      </c>
      <c r="I3749">
        <v>18.100000000000001</v>
      </c>
      <c r="J3749">
        <v>33.5</v>
      </c>
      <c r="K3749">
        <v>956.8</v>
      </c>
      <c r="L3749">
        <v>48</v>
      </c>
      <c r="M3749">
        <v>1.6</v>
      </c>
    </row>
    <row r="3750" spans="1:13" x14ac:dyDescent="0.2">
      <c r="A3750">
        <v>2019</v>
      </c>
      <c r="B3750">
        <v>6</v>
      </c>
      <c r="C3750">
        <v>6</v>
      </c>
      <c r="D3750">
        <v>2</v>
      </c>
      <c r="E3750">
        <v>0</v>
      </c>
      <c r="F3750">
        <v>0</v>
      </c>
      <c r="G3750">
        <v>0</v>
      </c>
      <c r="H3750">
        <v>0</v>
      </c>
      <c r="I3750">
        <v>17.7</v>
      </c>
      <c r="J3750">
        <v>32.700000000000003</v>
      </c>
      <c r="K3750">
        <v>956.5</v>
      </c>
      <c r="L3750">
        <v>31.1</v>
      </c>
      <c r="M3750">
        <v>2.1</v>
      </c>
    </row>
    <row r="3751" spans="1:13" x14ac:dyDescent="0.2">
      <c r="A3751">
        <v>2019</v>
      </c>
      <c r="B3751">
        <v>6</v>
      </c>
      <c r="C3751">
        <v>6</v>
      </c>
      <c r="D3751">
        <v>3</v>
      </c>
      <c r="E3751">
        <v>0</v>
      </c>
      <c r="F3751">
        <v>0</v>
      </c>
      <c r="G3751">
        <v>0</v>
      </c>
      <c r="H3751">
        <v>0</v>
      </c>
      <c r="I3751">
        <v>15.9</v>
      </c>
      <c r="J3751">
        <v>36.700000000000003</v>
      </c>
      <c r="K3751">
        <v>956.4</v>
      </c>
      <c r="L3751">
        <v>69</v>
      </c>
      <c r="M3751">
        <v>1.5</v>
      </c>
    </row>
    <row r="3752" spans="1:13" x14ac:dyDescent="0.2">
      <c r="A3752">
        <v>2019</v>
      </c>
      <c r="B3752">
        <v>6</v>
      </c>
      <c r="C3752">
        <v>6</v>
      </c>
      <c r="D3752">
        <v>4</v>
      </c>
      <c r="E3752">
        <v>0</v>
      </c>
      <c r="F3752">
        <v>0</v>
      </c>
      <c r="G3752">
        <v>0</v>
      </c>
      <c r="H3752">
        <v>0</v>
      </c>
      <c r="I3752">
        <v>14.5</v>
      </c>
      <c r="J3752">
        <v>39.6</v>
      </c>
      <c r="K3752">
        <v>956.2</v>
      </c>
      <c r="L3752">
        <v>18.2</v>
      </c>
      <c r="M3752">
        <v>0.8</v>
      </c>
    </row>
    <row r="3753" spans="1:13" x14ac:dyDescent="0.2">
      <c r="A3753">
        <v>2019</v>
      </c>
      <c r="B3753">
        <v>6</v>
      </c>
      <c r="C3753">
        <v>6</v>
      </c>
      <c r="D3753">
        <v>5</v>
      </c>
      <c r="E3753">
        <v>0</v>
      </c>
      <c r="F3753">
        <v>0</v>
      </c>
      <c r="G3753">
        <v>1</v>
      </c>
      <c r="H3753">
        <v>1</v>
      </c>
      <c r="I3753">
        <v>13.7</v>
      </c>
      <c r="J3753">
        <v>41.5</v>
      </c>
      <c r="K3753">
        <v>956.3</v>
      </c>
      <c r="L3753">
        <v>16.8</v>
      </c>
      <c r="M3753">
        <v>0.7</v>
      </c>
    </row>
    <row r="3754" spans="1:13" x14ac:dyDescent="0.2">
      <c r="A3754">
        <v>2019</v>
      </c>
      <c r="B3754">
        <v>6</v>
      </c>
      <c r="C3754">
        <v>6</v>
      </c>
      <c r="D3754">
        <v>6</v>
      </c>
      <c r="E3754">
        <v>0</v>
      </c>
      <c r="F3754">
        <v>303</v>
      </c>
      <c r="G3754">
        <v>30</v>
      </c>
      <c r="H3754">
        <v>73</v>
      </c>
      <c r="I3754">
        <v>15.6</v>
      </c>
      <c r="J3754">
        <v>37</v>
      </c>
      <c r="K3754">
        <v>956.7</v>
      </c>
      <c r="L3754">
        <v>53.4</v>
      </c>
      <c r="M3754">
        <v>0.7</v>
      </c>
    </row>
    <row r="3755" spans="1:13" x14ac:dyDescent="0.2">
      <c r="A3755">
        <v>2019</v>
      </c>
      <c r="B3755">
        <v>6</v>
      </c>
      <c r="C3755">
        <v>6</v>
      </c>
      <c r="D3755">
        <v>7</v>
      </c>
      <c r="E3755">
        <v>0</v>
      </c>
      <c r="F3755">
        <v>642</v>
      </c>
      <c r="G3755">
        <v>61</v>
      </c>
      <c r="H3755">
        <v>260</v>
      </c>
      <c r="I3755">
        <v>20.3</v>
      </c>
      <c r="J3755">
        <v>28.9</v>
      </c>
      <c r="K3755">
        <v>956.9</v>
      </c>
      <c r="L3755">
        <v>121.5</v>
      </c>
      <c r="M3755">
        <v>0.2</v>
      </c>
    </row>
    <row r="3756" spans="1:13" x14ac:dyDescent="0.2">
      <c r="A3756">
        <v>2019</v>
      </c>
      <c r="B3756">
        <v>6</v>
      </c>
      <c r="C3756">
        <v>6</v>
      </c>
      <c r="D3756">
        <v>8</v>
      </c>
      <c r="E3756">
        <v>0</v>
      </c>
      <c r="F3756">
        <v>791</v>
      </c>
      <c r="G3756">
        <v>78</v>
      </c>
      <c r="H3756">
        <v>469</v>
      </c>
      <c r="I3756">
        <v>22.5</v>
      </c>
      <c r="J3756">
        <v>25.1</v>
      </c>
      <c r="K3756">
        <v>957</v>
      </c>
      <c r="L3756">
        <v>142.4</v>
      </c>
      <c r="M3756">
        <v>1.1000000000000001</v>
      </c>
    </row>
    <row r="3757" spans="1:13" x14ac:dyDescent="0.2">
      <c r="A3757">
        <v>2019</v>
      </c>
      <c r="B3757">
        <v>6</v>
      </c>
      <c r="C3757">
        <v>6</v>
      </c>
      <c r="D3757">
        <v>9</v>
      </c>
      <c r="E3757">
        <v>0</v>
      </c>
      <c r="F3757">
        <v>872</v>
      </c>
      <c r="G3757">
        <v>87</v>
      </c>
      <c r="H3757">
        <v>665</v>
      </c>
      <c r="I3757">
        <v>23.7</v>
      </c>
      <c r="J3757">
        <v>22</v>
      </c>
      <c r="K3757">
        <v>956.9</v>
      </c>
      <c r="L3757">
        <v>95.8</v>
      </c>
      <c r="M3757">
        <v>3.3</v>
      </c>
    </row>
    <row r="3758" spans="1:13" x14ac:dyDescent="0.2">
      <c r="A3758">
        <v>2019</v>
      </c>
      <c r="B3758">
        <v>6</v>
      </c>
      <c r="C3758">
        <v>6</v>
      </c>
      <c r="D3758">
        <v>10</v>
      </c>
      <c r="E3758">
        <v>0</v>
      </c>
      <c r="F3758">
        <v>926</v>
      </c>
      <c r="G3758">
        <v>88</v>
      </c>
      <c r="H3758">
        <v>833</v>
      </c>
      <c r="I3758">
        <v>24.5</v>
      </c>
      <c r="J3758">
        <v>20.8</v>
      </c>
      <c r="K3758">
        <v>956.6</v>
      </c>
      <c r="L3758">
        <v>98.5</v>
      </c>
      <c r="M3758">
        <v>3.7</v>
      </c>
    </row>
    <row r="3759" spans="1:13" x14ac:dyDescent="0.2">
      <c r="A3759">
        <v>2019</v>
      </c>
      <c r="B3759">
        <v>6</v>
      </c>
      <c r="C3759">
        <v>6</v>
      </c>
      <c r="D3759">
        <v>11</v>
      </c>
      <c r="E3759">
        <v>0</v>
      </c>
      <c r="F3759">
        <v>951</v>
      </c>
      <c r="G3759">
        <v>88</v>
      </c>
      <c r="H3759">
        <v>951</v>
      </c>
      <c r="I3759">
        <v>25.6</v>
      </c>
      <c r="J3759">
        <v>19.5</v>
      </c>
      <c r="K3759">
        <v>956.3</v>
      </c>
      <c r="L3759">
        <v>121.9</v>
      </c>
      <c r="M3759">
        <v>3</v>
      </c>
    </row>
    <row r="3760" spans="1:13" x14ac:dyDescent="0.2">
      <c r="A3760">
        <v>2019</v>
      </c>
      <c r="B3760">
        <v>6</v>
      </c>
      <c r="C3760">
        <v>6</v>
      </c>
      <c r="D3760">
        <v>12</v>
      </c>
      <c r="E3760">
        <v>0</v>
      </c>
      <c r="F3760">
        <v>944</v>
      </c>
      <c r="G3760">
        <v>102</v>
      </c>
      <c r="H3760">
        <v>1013</v>
      </c>
      <c r="I3760">
        <v>26.4</v>
      </c>
      <c r="J3760">
        <v>20.9</v>
      </c>
      <c r="K3760">
        <v>956</v>
      </c>
      <c r="L3760">
        <v>111.9</v>
      </c>
      <c r="M3760">
        <v>3.6</v>
      </c>
    </row>
    <row r="3761" spans="1:13" x14ac:dyDescent="0.2">
      <c r="A3761">
        <v>2019</v>
      </c>
      <c r="B3761">
        <v>6</v>
      </c>
      <c r="C3761">
        <v>6</v>
      </c>
      <c r="D3761">
        <v>13</v>
      </c>
      <c r="E3761">
        <v>0</v>
      </c>
      <c r="F3761">
        <v>946</v>
      </c>
      <c r="G3761">
        <v>99</v>
      </c>
      <c r="H3761">
        <v>1019</v>
      </c>
      <c r="I3761">
        <v>26.7</v>
      </c>
      <c r="J3761">
        <v>26.1</v>
      </c>
      <c r="K3761">
        <v>955.6</v>
      </c>
      <c r="L3761">
        <v>203.8</v>
      </c>
      <c r="M3761">
        <v>4.3</v>
      </c>
    </row>
    <row r="3762" spans="1:13" x14ac:dyDescent="0.2">
      <c r="A3762">
        <v>2019</v>
      </c>
      <c r="B3762">
        <v>6</v>
      </c>
      <c r="C3762">
        <v>6</v>
      </c>
      <c r="D3762">
        <v>14</v>
      </c>
      <c r="E3762">
        <v>0</v>
      </c>
      <c r="F3762">
        <v>950</v>
      </c>
      <c r="G3762">
        <v>93</v>
      </c>
      <c r="H3762">
        <v>974</v>
      </c>
      <c r="I3762">
        <v>26.4</v>
      </c>
      <c r="J3762">
        <v>26.1</v>
      </c>
      <c r="K3762">
        <v>955.1</v>
      </c>
      <c r="L3762">
        <v>262</v>
      </c>
      <c r="M3762">
        <v>5.2</v>
      </c>
    </row>
    <row r="3763" spans="1:13" x14ac:dyDescent="0.2">
      <c r="A3763">
        <v>2019</v>
      </c>
      <c r="B3763">
        <v>6</v>
      </c>
      <c r="C3763">
        <v>6</v>
      </c>
      <c r="D3763">
        <v>15</v>
      </c>
      <c r="E3763">
        <v>0</v>
      </c>
      <c r="F3763">
        <v>937</v>
      </c>
      <c r="G3763">
        <v>87</v>
      </c>
      <c r="H3763">
        <v>872</v>
      </c>
      <c r="I3763">
        <v>26.9</v>
      </c>
      <c r="J3763">
        <v>23</v>
      </c>
      <c r="K3763">
        <v>954.5</v>
      </c>
      <c r="L3763">
        <v>278.10000000000002</v>
      </c>
      <c r="M3763">
        <v>4.9000000000000004</v>
      </c>
    </row>
    <row r="3764" spans="1:13" x14ac:dyDescent="0.2">
      <c r="A3764">
        <v>2019</v>
      </c>
      <c r="B3764">
        <v>6</v>
      </c>
      <c r="C3764">
        <v>6</v>
      </c>
      <c r="D3764">
        <v>16</v>
      </c>
      <c r="E3764">
        <v>0</v>
      </c>
      <c r="F3764">
        <v>915</v>
      </c>
      <c r="G3764">
        <v>77</v>
      </c>
      <c r="H3764">
        <v>724</v>
      </c>
      <c r="I3764">
        <v>26.7</v>
      </c>
      <c r="J3764">
        <v>23.2</v>
      </c>
      <c r="K3764">
        <v>953.8</v>
      </c>
      <c r="L3764">
        <v>278.5</v>
      </c>
      <c r="M3764">
        <v>5.7</v>
      </c>
    </row>
    <row r="3765" spans="1:13" x14ac:dyDescent="0.2">
      <c r="A3765">
        <v>2019</v>
      </c>
      <c r="B3765">
        <v>6</v>
      </c>
      <c r="C3765">
        <v>6</v>
      </c>
      <c r="D3765">
        <v>17</v>
      </c>
      <c r="E3765">
        <v>0</v>
      </c>
      <c r="F3765">
        <v>850</v>
      </c>
      <c r="G3765">
        <v>69</v>
      </c>
      <c r="H3765">
        <v>533</v>
      </c>
      <c r="I3765">
        <v>26.1</v>
      </c>
      <c r="J3765">
        <v>23.7</v>
      </c>
      <c r="K3765">
        <v>953.4</v>
      </c>
      <c r="L3765">
        <v>279.10000000000002</v>
      </c>
      <c r="M3765">
        <v>6.4</v>
      </c>
    </row>
    <row r="3766" spans="1:13" x14ac:dyDescent="0.2">
      <c r="A3766">
        <v>2019</v>
      </c>
      <c r="B3766">
        <v>6</v>
      </c>
      <c r="C3766">
        <v>6</v>
      </c>
      <c r="D3766">
        <v>18</v>
      </c>
      <c r="E3766">
        <v>0</v>
      </c>
      <c r="F3766">
        <v>732</v>
      </c>
      <c r="G3766">
        <v>57</v>
      </c>
      <c r="H3766">
        <v>323</v>
      </c>
      <c r="I3766">
        <v>25.4</v>
      </c>
      <c r="J3766">
        <v>23</v>
      </c>
      <c r="K3766">
        <v>953.3</v>
      </c>
      <c r="L3766">
        <v>284.5</v>
      </c>
      <c r="M3766">
        <v>5.7</v>
      </c>
    </row>
    <row r="3767" spans="1:13" x14ac:dyDescent="0.2">
      <c r="A3767">
        <v>2019</v>
      </c>
      <c r="B3767">
        <v>6</v>
      </c>
      <c r="C3767">
        <v>6</v>
      </c>
      <c r="D3767">
        <v>19</v>
      </c>
      <c r="E3767">
        <v>0</v>
      </c>
      <c r="F3767">
        <v>479</v>
      </c>
      <c r="G3767">
        <v>34</v>
      </c>
      <c r="H3767">
        <v>121</v>
      </c>
      <c r="I3767">
        <v>24.5</v>
      </c>
      <c r="J3767">
        <v>23.3</v>
      </c>
      <c r="K3767">
        <v>953.5</v>
      </c>
      <c r="L3767">
        <v>278.3</v>
      </c>
      <c r="M3767">
        <v>4.2</v>
      </c>
    </row>
    <row r="3768" spans="1:13" x14ac:dyDescent="0.2">
      <c r="A3768">
        <v>2019</v>
      </c>
      <c r="B3768">
        <v>6</v>
      </c>
      <c r="C3768">
        <v>6</v>
      </c>
      <c r="D3768">
        <v>20</v>
      </c>
      <c r="E3768">
        <v>0</v>
      </c>
      <c r="F3768">
        <v>17</v>
      </c>
      <c r="G3768">
        <v>4</v>
      </c>
      <c r="H3768">
        <v>5</v>
      </c>
      <c r="I3768">
        <v>22.4</v>
      </c>
      <c r="J3768">
        <v>26.3</v>
      </c>
      <c r="K3768">
        <v>953.7</v>
      </c>
      <c r="L3768">
        <v>278.60000000000002</v>
      </c>
      <c r="M3768">
        <v>2.4</v>
      </c>
    </row>
    <row r="3769" spans="1:13" x14ac:dyDescent="0.2">
      <c r="A3769">
        <v>2019</v>
      </c>
      <c r="B3769">
        <v>6</v>
      </c>
      <c r="C3769">
        <v>6</v>
      </c>
      <c r="D3769">
        <v>21</v>
      </c>
      <c r="E3769">
        <v>0</v>
      </c>
      <c r="F3769">
        <v>0</v>
      </c>
      <c r="G3769">
        <v>0</v>
      </c>
      <c r="H3769">
        <v>0</v>
      </c>
      <c r="I3769">
        <v>20.7</v>
      </c>
      <c r="J3769">
        <v>28.4</v>
      </c>
      <c r="K3769">
        <v>954.3</v>
      </c>
      <c r="L3769">
        <v>245.6</v>
      </c>
      <c r="M3769">
        <v>1.1000000000000001</v>
      </c>
    </row>
    <row r="3770" spans="1:13" x14ac:dyDescent="0.2">
      <c r="A3770">
        <v>2019</v>
      </c>
      <c r="B3770">
        <v>6</v>
      </c>
      <c r="C3770">
        <v>6</v>
      </c>
      <c r="D3770">
        <v>22</v>
      </c>
      <c r="E3770">
        <v>0</v>
      </c>
      <c r="F3770">
        <v>0</v>
      </c>
      <c r="G3770">
        <v>0</v>
      </c>
      <c r="H3770">
        <v>0</v>
      </c>
      <c r="I3770">
        <v>18.600000000000001</v>
      </c>
      <c r="J3770">
        <v>33.5</v>
      </c>
      <c r="K3770">
        <v>955</v>
      </c>
      <c r="L3770">
        <v>185.5</v>
      </c>
      <c r="M3770">
        <v>1.3</v>
      </c>
    </row>
    <row r="3771" spans="1:13" x14ac:dyDescent="0.2">
      <c r="A3771">
        <v>2019</v>
      </c>
      <c r="B3771">
        <v>6</v>
      </c>
      <c r="C3771">
        <v>6</v>
      </c>
      <c r="D3771">
        <v>23</v>
      </c>
      <c r="E3771">
        <v>0</v>
      </c>
      <c r="F3771">
        <v>0</v>
      </c>
      <c r="G3771">
        <v>0</v>
      </c>
      <c r="H3771">
        <v>0</v>
      </c>
      <c r="I3771">
        <v>16.600000000000001</v>
      </c>
      <c r="J3771">
        <v>39.700000000000003</v>
      </c>
      <c r="K3771">
        <v>955.3</v>
      </c>
      <c r="L3771">
        <v>70.900000000000006</v>
      </c>
      <c r="M3771">
        <v>0.5</v>
      </c>
    </row>
    <row r="3772" spans="1:13" x14ac:dyDescent="0.2">
      <c r="A3772">
        <v>2019</v>
      </c>
      <c r="B3772">
        <v>6</v>
      </c>
      <c r="C3772">
        <v>7</v>
      </c>
      <c r="D3772">
        <v>0</v>
      </c>
      <c r="E3772">
        <v>0</v>
      </c>
      <c r="F3772">
        <v>0</v>
      </c>
      <c r="G3772">
        <v>0</v>
      </c>
      <c r="H3772">
        <v>0</v>
      </c>
      <c r="I3772">
        <v>15.8</v>
      </c>
      <c r="J3772">
        <v>47.4</v>
      </c>
      <c r="K3772">
        <v>955</v>
      </c>
      <c r="L3772">
        <v>269.39999999999998</v>
      </c>
      <c r="M3772">
        <v>0.8</v>
      </c>
    </row>
    <row r="3773" spans="1:13" x14ac:dyDescent="0.2">
      <c r="A3773">
        <v>2019</v>
      </c>
      <c r="B3773">
        <v>6</v>
      </c>
      <c r="C3773">
        <v>7</v>
      </c>
      <c r="D3773">
        <v>1</v>
      </c>
      <c r="E3773">
        <v>0</v>
      </c>
      <c r="F3773">
        <v>0</v>
      </c>
      <c r="G3773">
        <v>0</v>
      </c>
      <c r="H3773">
        <v>0</v>
      </c>
      <c r="I3773">
        <v>14.2</v>
      </c>
      <c r="J3773">
        <v>56.5</v>
      </c>
      <c r="K3773">
        <v>954.8</v>
      </c>
      <c r="L3773">
        <v>201.6</v>
      </c>
      <c r="M3773">
        <v>1</v>
      </c>
    </row>
    <row r="3774" spans="1:13" x14ac:dyDescent="0.2">
      <c r="A3774">
        <v>2019</v>
      </c>
      <c r="B3774">
        <v>6</v>
      </c>
      <c r="C3774">
        <v>7</v>
      </c>
      <c r="D3774">
        <v>2</v>
      </c>
      <c r="E3774">
        <v>0</v>
      </c>
      <c r="F3774">
        <v>0</v>
      </c>
      <c r="G3774">
        <v>0</v>
      </c>
      <c r="H3774">
        <v>0</v>
      </c>
      <c r="I3774">
        <v>13.9</v>
      </c>
      <c r="J3774">
        <v>58.6</v>
      </c>
      <c r="K3774">
        <v>954.8</v>
      </c>
      <c r="L3774">
        <v>137</v>
      </c>
      <c r="M3774">
        <v>0.7</v>
      </c>
    </row>
    <row r="3775" spans="1:13" x14ac:dyDescent="0.2">
      <c r="A3775">
        <v>2019</v>
      </c>
      <c r="B3775">
        <v>6</v>
      </c>
      <c r="C3775">
        <v>7</v>
      </c>
      <c r="D3775">
        <v>3</v>
      </c>
      <c r="E3775">
        <v>0</v>
      </c>
      <c r="F3775">
        <v>0</v>
      </c>
      <c r="G3775">
        <v>0</v>
      </c>
      <c r="H3775">
        <v>0</v>
      </c>
      <c r="I3775">
        <v>13.6</v>
      </c>
      <c r="J3775">
        <v>62.8</v>
      </c>
      <c r="K3775">
        <v>954.8</v>
      </c>
      <c r="L3775">
        <v>68</v>
      </c>
      <c r="M3775">
        <v>1.5</v>
      </c>
    </row>
    <row r="3776" spans="1:13" x14ac:dyDescent="0.2">
      <c r="A3776">
        <v>2019</v>
      </c>
      <c r="B3776">
        <v>6</v>
      </c>
      <c r="C3776">
        <v>7</v>
      </c>
      <c r="D3776">
        <v>4</v>
      </c>
      <c r="E3776">
        <v>0</v>
      </c>
      <c r="F3776">
        <v>0</v>
      </c>
      <c r="G3776">
        <v>0</v>
      </c>
      <c r="H3776">
        <v>0</v>
      </c>
      <c r="I3776">
        <v>12.7</v>
      </c>
      <c r="J3776">
        <v>54.1</v>
      </c>
      <c r="K3776">
        <v>954.9</v>
      </c>
      <c r="L3776">
        <v>97.2</v>
      </c>
      <c r="M3776">
        <v>1.3</v>
      </c>
    </row>
    <row r="3777" spans="1:13" x14ac:dyDescent="0.2">
      <c r="A3777">
        <v>2019</v>
      </c>
      <c r="B3777">
        <v>6</v>
      </c>
      <c r="C3777">
        <v>7</v>
      </c>
      <c r="D3777">
        <v>5</v>
      </c>
      <c r="E3777">
        <v>0</v>
      </c>
      <c r="F3777">
        <v>0</v>
      </c>
      <c r="G3777">
        <v>1</v>
      </c>
      <c r="H3777">
        <v>1</v>
      </c>
      <c r="I3777">
        <v>13.4</v>
      </c>
      <c r="J3777">
        <v>52.8</v>
      </c>
      <c r="K3777">
        <v>955.3</v>
      </c>
      <c r="L3777">
        <v>67</v>
      </c>
      <c r="M3777">
        <v>1.9</v>
      </c>
    </row>
    <row r="3778" spans="1:13" x14ac:dyDescent="0.2">
      <c r="A3778">
        <v>2019</v>
      </c>
      <c r="B3778">
        <v>6</v>
      </c>
      <c r="C3778">
        <v>7</v>
      </c>
      <c r="D3778">
        <v>6</v>
      </c>
      <c r="E3778">
        <v>0</v>
      </c>
      <c r="F3778">
        <v>185</v>
      </c>
      <c r="G3778">
        <v>38</v>
      </c>
      <c r="H3778">
        <v>66</v>
      </c>
      <c r="I3778">
        <v>16.2</v>
      </c>
      <c r="J3778">
        <v>44</v>
      </c>
      <c r="K3778">
        <v>955.8</v>
      </c>
      <c r="L3778">
        <v>41.1</v>
      </c>
      <c r="M3778">
        <v>1.7</v>
      </c>
    </row>
    <row r="3779" spans="1:13" x14ac:dyDescent="0.2">
      <c r="A3779">
        <v>2019</v>
      </c>
      <c r="B3779">
        <v>6</v>
      </c>
      <c r="C3779">
        <v>7</v>
      </c>
      <c r="D3779">
        <v>7</v>
      </c>
      <c r="E3779">
        <v>0</v>
      </c>
      <c r="F3779">
        <v>455</v>
      </c>
      <c r="G3779">
        <v>77</v>
      </c>
      <c r="H3779">
        <v>220</v>
      </c>
      <c r="I3779">
        <v>18.600000000000001</v>
      </c>
      <c r="J3779">
        <v>38.1</v>
      </c>
      <c r="K3779">
        <v>956.5</v>
      </c>
      <c r="L3779">
        <v>217.8</v>
      </c>
      <c r="M3779">
        <v>0.8</v>
      </c>
    </row>
    <row r="3780" spans="1:13" x14ac:dyDescent="0.2">
      <c r="A3780">
        <v>2019</v>
      </c>
      <c r="B3780">
        <v>6</v>
      </c>
      <c r="C3780">
        <v>7</v>
      </c>
      <c r="D3780">
        <v>8</v>
      </c>
      <c r="E3780">
        <v>0</v>
      </c>
      <c r="F3780">
        <v>731</v>
      </c>
      <c r="G3780">
        <v>93</v>
      </c>
      <c r="H3780">
        <v>457</v>
      </c>
      <c r="I3780">
        <v>21.6</v>
      </c>
      <c r="J3780">
        <v>29.8</v>
      </c>
      <c r="K3780">
        <v>957.1</v>
      </c>
      <c r="L3780">
        <v>77.5</v>
      </c>
      <c r="M3780">
        <v>0.9</v>
      </c>
    </row>
    <row r="3781" spans="1:13" x14ac:dyDescent="0.2">
      <c r="A3781">
        <v>2019</v>
      </c>
      <c r="B3781">
        <v>6</v>
      </c>
      <c r="C3781">
        <v>7</v>
      </c>
      <c r="D3781">
        <v>9</v>
      </c>
      <c r="E3781">
        <v>0</v>
      </c>
      <c r="F3781">
        <v>829</v>
      </c>
      <c r="G3781">
        <v>103</v>
      </c>
      <c r="H3781">
        <v>654</v>
      </c>
      <c r="I3781">
        <v>23.2</v>
      </c>
      <c r="J3781">
        <v>26.9</v>
      </c>
      <c r="K3781">
        <v>957.4</v>
      </c>
      <c r="L3781">
        <v>167.6</v>
      </c>
      <c r="M3781">
        <v>1.5</v>
      </c>
    </row>
    <row r="3782" spans="1:13" x14ac:dyDescent="0.2">
      <c r="A3782">
        <v>2019</v>
      </c>
      <c r="B3782">
        <v>6</v>
      </c>
      <c r="C3782">
        <v>7</v>
      </c>
      <c r="D3782">
        <v>10</v>
      </c>
      <c r="E3782">
        <v>0</v>
      </c>
      <c r="F3782">
        <v>877</v>
      </c>
      <c r="G3782">
        <v>110</v>
      </c>
      <c r="H3782">
        <v>817</v>
      </c>
      <c r="I3782">
        <v>25.1</v>
      </c>
      <c r="J3782">
        <v>24.4</v>
      </c>
      <c r="K3782">
        <v>957.6</v>
      </c>
      <c r="L3782">
        <v>153</v>
      </c>
      <c r="M3782">
        <v>1.9</v>
      </c>
    </row>
    <row r="3783" spans="1:13" x14ac:dyDescent="0.2">
      <c r="A3783">
        <v>2019</v>
      </c>
      <c r="B3783">
        <v>6</v>
      </c>
      <c r="C3783">
        <v>7</v>
      </c>
      <c r="D3783">
        <v>11</v>
      </c>
      <c r="E3783">
        <v>0</v>
      </c>
      <c r="F3783">
        <v>908</v>
      </c>
      <c r="G3783">
        <v>112</v>
      </c>
      <c r="H3783">
        <v>936</v>
      </c>
      <c r="I3783">
        <v>26.5</v>
      </c>
      <c r="J3783">
        <v>24.7</v>
      </c>
      <c r="K3783">
        <v>957.8</v>
      </c>
      <c r="L3783">
        <v>159.30000000000001</v>
      </c>
      <c r="M3783">
        <v>2.4</v>
      </c>
    </row>
    <row r="3784" spans="1:13" x14ac:dyDescent="0.2">
      <c r="A3784">
        <v>2019</v>
      </c>
      <c r="B3784">
        <v>6</v>
      </c>
      <c r="C3784">
        <v>7</v>
      </c>
      <c r="D3784">
        <v>12</v>
      </c>
      <c r="E3784">
        <v>0</v>
      </c>
      <c r="F3784">
        <v>908</v>
      </c>
      <c r="G3784">
        <v>120</v>
      </c>
      <c r="H3784">
        <v>997</v>
      </c>
      <c r="I3784">
        <v>27</v>
      </c>
      <c r="J3784">
        <v>30.4</v>
      </c>
      <c r="K3784">
        <v>957.9</v>
      </c>
      <c r="L3784">
        <v>97.8</v>
      </c>
      <c r="M3784">
        <v>4.7</v>
      </c>
    </row>
    <row r="3785" spans="1:13" x14ac:dyDescent="0.2">
      <c r="A3785">
        <v>2019</v>
      </c>
      <c r="B3785">
        <v>6</v>
      </c>
      <c r="C3785">
        <v>7</v>
      </c>
      <c r="D3785">
        <v>13</v>
      </c>
      <c r="E3785">
        <v>0</v>
      </c>
      <c r="F3785">
        <v>899</v>
      </c>
      <c r="G3785">
        <v>124</v>
      </c>
      <c r="H3785">
        <v>1000</v>
      </c>
      <c r="I3785">
        <v>27.5</v>
      </c>
      <c r="J3785">
        <v>30.7</v>
      </c>
      <c r="K3785">
        <v>957.8</v>
      </c>
      <c r="L3785">
        <v>109.9</v>
      </c>
      <c r="M3785">
        <v>3.6</v>
      </c>
    </row>
    <row r="3786" spans="1:13" x14ac:dyDescent="0.2">
      <c r="A3786">
        <v>2019</v>
      </c>
      <c r="B3786">
        <v>6</v>
      </c>
      <c r="C3786">
        <v>7</v>
      </c>
      <c r="D3786">
        <v>14</v>
      </c>
      <c r="E3786">
        <v>0</v>
      </c>
      <c r="F3786">
        <v>890</v>
      </c>
      <c r="G3786">
        <v>119</v>
      </c>
      <c r="H3786">
        <v>949</v>
      </c>
      <c r="I3786">
        <v>28.1</v>
      </c>
      <c r="J3786">
        <v>30.3</v>
      </c>
      <c r="K3786">
        <v>957.8</v>
      </c>
      <c r="L3786">
        <v>153.69999999999999</v>
      </c>
      <c r="M3786">
        <v>2.2999999999999998</v>
      </c>
    </row>
    <row r="3787" spans="1:13" x14ac:dyDescent="0.2">
      <c r="A3787">
        <v>2019</v>
      </c>
      <c r="B3787">
        <v>6</v>
      </c>
      <c r="C3787">
        <v>7</v>
      </c>
      <c r="D3787">
        <v>15</v>
      </c>
      <c r="E3787">
        <v>0</v>
      </c>
      <c r="F3787">
        <v>864</v>
      </c>
      <c r="G3787">
        <v>117</v>
      </c>
      <c r="H3787">
        <v>845</v>
      </c>
      <c r="I3787">
        <v>28.4</v>
      </c>
      <c r="J3787">
        <v>29.6</v>
      </c>
      <c r="K3787">
        <v>957.6</v>
      </c>
      <c r="L3787">
        <v>253.6</v>
      </c>
      <c r="M3787">
        <v>3.1</v>
      </c>
    </row>
    <row r="3788" spans="1:13" x14ac:dyDescent="0.2">
      <c r="A3788">
        <v>2019</v>
      </c>
      <c r="B3788">
        <v>6</v>
      </c>
      <c r="C3788">
        <v>7</v>
      </c>
      <c r="D3788">
        <v>16</v>
      </c>
      <c r="E3788">
        <v>0</v>
      </c>
      <c r="F3788">
        <v>813</v>
      </c>
      <c r="G3788">
        <v>111</v>
      </c>
      <c r="H3788">
        <v>690</v>
      </c>
      <c r="I3788">
        <v>29</v>
      </c>
      <c r="J3788">
        <v>28.1</v>
      </c>
      <c r="K3788">
        <v>957.5</v>
      </c>
      <c r="L3788">
        <v>186.4</v>
      </c>
      <c r="M3788">
        <v>2.5</v>
      </c>
    </row>
    <row r="3789" spans="1:13" x14ac:dyDescent="0.2">
      <c r="A3789">
        <v>2019</v>
      </c>
      <c r="B3789">
        <v>6</v>
      </c>
      <c r="C3789">
        <v>7</v>
      </c>
      <c r="D3789">
        <v>17</v>
      </c>
      <c r="E3789">
        <v>0</v>
      </c>
      <c r="F3789">
        <v>733</v>
      </c>
      <c r="G3789">
        <v>100</v>
      </c>
      <c r="H3789">
        <v>502</v>
      </c>
      <c r="I3789">
        <v>28.7</v>
      </c>
      <c r="J3789">
        <v>30.6</v>
      </c>
      <c r="K3789">
        <v>957.5</v>
      </c>
      <c r="L3789">
        <v>82.2</v>
      </c>
      <c r="M3789">
        <v>3.9</v>
      </c>
    </row>
    <row r="3790" spans="1:13" x14ac:dyDescent="0.2">
      <c r="A3790">
        <v>2019</v>
      </c>
      <c r="B3790">
        <v>6</v>
      </c>
      <c r="C3790">
        <v>7</v>
      </c>
      <c r="D3790">
        <v>18</v>
      </c>
      <c r="E3790">
        <v>0</v>
      </c>
      <c r="F3790">
        <v>596</v>
      </c>
      <c r="G3790">
        <v>79</v>
      </c>
      <c r="H3790">
        <v>298</v>
      </c>
      <c r="I3790">
        <v>27.9</v>
      </c>
      <c r="J3790">
        <v>31.6</v>
      </c>
      <c r="K3790">
        <v>957.9</v>
      </c>
      <c r="L3790">
        <v>92.4</v>
      </c>
      <c r="M3790">
        <v>4.5999999999999996</v>
      </c>
    </row>
    <row r="3791" spans="1:13" x14ac:dyDescent="0.2">
      <c r="A3791">
        <v>2019</v>
      </c>
      <c r="B3791">
        <v>6</v>
      </c>
      <c r="C3791">
        <v>7</v>
      </c>
      <c r="D3791">
        <v>19</v>
      </c>
      <c r="E3791">
        <v>0</v>
      </c>
      <c r="F3791">
        <v>358</v>
      </c>
      <c r="G3791">
        <v>46</v>
      </c>
      <c r="H3791">
        <v>112</v>
      </c>
      <c r="I3791">
        <v>26.6</v>
      </c>
      <c r="J3791">
        <v>33.4</v>
      </c>
      <c r="K3791">
        <v>958.4</v>
      </c>
      <c r="L3791">
        <v>85</v>
      </c>
      <c r="M3791">
        <v>4.0999999999999996</v>
      </c>
    </row>
    <row r="3792" spans="1:13" x14ac:dyDescent="0.2">
      <c r="A3792">
        <v>2019</v>
      </c>
      <c r="B3792">
        <v>6</v>
      </c>
      <c r="C3792">
        <v>7</v>
      </c>
      <c r="D3792">
        <v>20</v>
      </c>
      <c r="E3792">
        <v>0</v>
      </c>
      <c r="F3792">
        <v>15</v>
      </c>
      <c r="G3792">
        <v>6</v>
      </c>
      <c r="H3792">
        <v>7</v>
      </c>
      <c r="I3792">
        <v>23.9</v>
      </c>
      <c r="J3792">
        <v>47.6</v>
      </c>
      <c r="K3792">
        <v>959.1</v>
      </c>
      <c r="L3792">
        <v>116.5</v>
      </c>
      <c r="M3792">
        <v>4.0999999999999996</v>
      </c>
    </row>
    <row r="3793" spans="1:13" x14ac:dyDescent="0.2">
      <c r="A3793">
        <v>2019</v>
      </c>
      <c r="B3793">
        <v>6</v>
      </c>
      <c r="C3793">
        <v>7</v>
      </c>
      <c r="D3793">
        <v>21</v>
      </c>
      <c r="E3793">
        <v>0</v>
      </c>
      <c r="F3793">
        <v>0</v>
      </c>
      <c r="G3793">
        <v>0</v>
      </c>
      <c r="H3793">
        <v>0</v>
      </c>
      <c r="I3793">
        <v>21.1</v>
      </c>
      <c r="J3793">
        <v>64.900000000000006</v>
      </c>
      <c r="K3793">
        <v>959.9</v>
      </c>
      <c r="L3793">
        <v>116.3</v>
      </c>
      <c r="M3793">
        <v>3.4</v>
      </c>
    </row>
    <row r="3794" spans="1:13" x14ac:dyDescent="0.2">
      <c r="A3794">
        <v>2019</v>
      </c>
      <c r="B3794">
        <v>6</v>
      </c>
      <c r="C3794">
        <v>7</v>
      </c>
      <c r="D3794">
        <v>22</v>
      </c>
      <c r="E3794">
        <v>0</v>
      </c>
      <c r="F3794">
        <v>0</v>
      </c>
      <c r="G3794">
        <v>0</v>
      </c>
      <c r="H3794">
        <v>0</v>
      </c>
      <c r="I3794">
        <v>19.399999999999999</v>
      </c>
      <c r="J3794">
        <v>74.5</v>
      </c>
      <c r="K3794">
        <v>960.5</v>
      </c>
      <c r="L3794">
        <v>95.1</v>
      </c>
      <c r="M3794">
        <v>3.7</v>
      </c>
    </row>
    <row r="3795" spans="1:13" x14ac:dyDescent="0.2">
      <c r="A3795">
        <v>2019</v>
      </c>
      <c r="B3795">
        <v>6</v>
      </c>
      <c r="C3795">
        <v>7</v>
      </c>
      <c r="D3795">
        <v>23</v>
      </c>
      <c r="E3795">
        <v>0</v>
      </c>
      <c r="F3795">
        <v>0</v>
      </c>
      <c r="G3795">
        <v>0</v>
      </c>
      <c r="H3795">
        <v>0</v>
      </c>
      <c r="I3795">
        <v>19</v>
      </c>
      <c r="J3795">
        <v>71.599999999999994</v>
      </c>
      <c r="K3795">
        <v>960.9</v>
      </c>
      <c r="L3795">
        <v>77.099999999999994</v>
      </c>
      <c r="M3795">
        <v>3.4</v>
      </c>
    </row>
    <row r="3796" spans="1:13" x14ac:dyDescent="0.2">
      <c r="A3796">
        <v>2019</v>
      </c>
      <c r="B3796">
        <v>6</v>
      </c>
      <c r="C3796">
        <v>8</v>
      </c>
      <c r="D3796">
        <v>0</v>
      </c>
      <c r="E3796">
        <v>0</v>
      </c>
      <c r="F3796">
        <v>0</v>
      </c>
      <c r="G3796">
        <v>0</v>
      </c>
      <c r="H3796">
        <v>0</v>
      </c>
      <c r="I3796">
        <v>18.600000000000001</v>
      </c>
      <c r="J3796">
        <v>68.8</v>
      </c>
      <c r="K3796">
        <v>961.4</v>
      </c>
      <c r="L3796">
        <v>89.2</v>
      </c>
      <c r="M3796">
        <v>4.4000000000000004</v>
      </c>
    </row>
    <row r="3797" spans="1:13" x14ac:dyDescent="0.2">
      <c r="A3797">
        <v>2019</v>
      </c>
      <c r="B3797">
        <v>6</v>
      </c>
      <c r="C3797">
        <v>8</v>
      </c>
      <c r="D3797">
        <v>1</v>
      </c>
      <c r="E3797">
        <v>0</v>
      </c>
      <c r="F3797">
        <v>0</v>
      </c>
      <c r="G3797">
        <v>0</v>
      </c>
      <c r="H3797">
        <v>0</v>
      </c>
      <c r="I3797">
        <v>17</v>
      </c>
      <c r="J3797">
        <v>83.8</v>
      </c>
      <c r="K3797">
        <v>961.6</v>
      </c>
      <c r="L3797">
        <v>91.8</v>
      </c>
      <c r="M3797">
        <v>4.8</v>
      </c>
    </row>
    <row r="3798" spans="1:13" x14ac:dyDescent="0.2">
      <c r="A3798">
        <v>2019</v>
      </c>
      <c r="B3798">
        <v>6</v>
      </c>
      <c r="C3798">
        <v>8</v>
      </c>
      <c r="D3798">
        <v>2</v>
      </c>
      <c r="E3798">
        <v>0</v>
      </c>
      <c r="F3798">
        <v>0</v>
      </c>
      <c r="G3798">
        <v>0</v>
      </c>
      <c r="H3798">
        <v>0</v>
      </c>
      <c r="I3798">
        <v>16.5</v>
      </c>
      <c r="J3798">
        <v>84.6</v>
      </c>
      <c r="K3798">
        <v>961.6</v>
      </c>
      <c r="L3798">
        <v>85.6</v>
      </c>
      <c r="M3798">
        <v>3.8</v>
      </c>
    </row>
    <row r="3799" spans="1:13" x14ac:dyDescent="0.2">
      <c r="A3799">
        <v>2019</v>
      </c>
      <c r="B3799">
        <v>6</v>
      </c>
      <c r="C3799">
        <v>8</v>
      </c>
      <c r="D3799">
        <v>3</v>
      </c>
      <c r="E3799">
        <v>0</v>
      </c>
      <c r="F3799">
        <v>0</v>
      </c>
      <c r="G3799">
        <v>0</v>
      </c>
      <c r="H3799">
        <v>0</v>
      </c>
      <c r="I3799">
        <v>16.399999999999999</v>
      </c>
      <c r="J3799">
        <v>76.599999999999994</v>
      </c>
      <c r="K3799">
        <v>961.4</v>
      </c>
      <c r="L3799">
        <v>88.6</v>
      </c>
      <c r="M3799">
        <v>3.8</v>
      </c>
    </row>
    <row r="3800" spans="1:13" x14ac:dyDescent="0.2">
      <c r="A3800">
        <v>2019</v>
      </c>
      <c r="B3800">
        <v>6</v>
      </c>
      <c r="C3800">
        <v>8</v>
      </c>
      <c r="D3800">
        <v>4</v>
      </c>
      <c r="E3800">
        <v>0</v>
      </c>
      <c r="F3800">
        <v>0</v>
      </c>
      <c r="G3800">
        <v>0</v>
      </c>
      <c r="H3800">
        <v>0</v>
      </c>
      <c r="I3800">
        <v>15.9</v>
      </c>
      <c r="J3800">
        <v>77.2</v>
      </c>
      <c r="K3800">
        <v>961.3</v>
      </c>
      <c r="L3800">
        <v>61.9</v>
      </c>
      <c r="M3800">
        <v>1.4</v>
      </c>
    </row>
    <row r="3801" spans="1:13" x14ac:dyDescent="0.2">
      <c r="A3801">
        <v>2019</v>
      </c>
      <c r="B3801">
        <v>6</v>
      </c>
      <c r="C3801">
        <v>8</v>
      </c>
      <c r="D3801">
        <v>5</v>
      </c>
      <c r="E3801">
        <v>0</v>
      </c>
      <c r="F3801">
        <v>0</v>
      </c>
      <c r="G3801">
        <v>1</v>
      </c>
      <c r="H3801">
        <v>1</v>
      </c>
      <c r="I3801">
        <v>15.9</v>
      </c>
      <c r="J3801">
        <v>70.099999999999994</v>
      </c>
      <c r="K3801">
        <v>961.5</v>
      </c>
      <c r="L3801">
        <v>181.3</v>
      </c>
      <c r="M3801">
        <v>1.3</v>
      </c>
    </row>
    <row r="3802" spans="1:13" x14ac:dyDescent="0.2">
      <c r="A3802">
        <v>2019</v>
      </c>
      <c r="B3802">
        <v>6</v>
      </c>
      <c r="C3802">
        <v>8</v>
      </c>
      <c r="D3802">
        <v>6</v>
      </c>
      <c r="E3802">
        <v>0</v>
      </c>
      <c r="F3802">
        <v>264</v>
      </c>
      <c r="G3802">
        <v>32</v>
      </c>
      <c r="H3802">
        <v>70</v>
      </c>
      <c r="I3802">
        <v>17</v>
      </c>
      <c r="J3802">
        <v>59</v>
      </c>
      <c r="K3802">
        <v>961.7</v>
      </c>
      <c r="L3802">
        <v>40.1</v>
      </c>
      <c r="M3802">
        <v>1.4</v>
      </c>
    </row>
    <row r="3803" spans="1:13" x14ac:dyDescent="0.2">
      <c r="A3803">
        <v>2019</v>
      </c>
      <c r="B3803">
        <v>6</v>
      </c>
      <c r="C3803">
        <v>8</v>
      </c>
      <c r="D3803">
        <v>7</v>
      </c>
      <c r="E3803">
        <v>0</v>
      </c>
      <c r="F3803">
        <v>589</v>
      </c>
      <c r="G3803">
        <v>67</v>
      </c>
      <c r="H3803">
        <v>252</v>
      </c>
      <c r="I3803">
        <v>20.2</v>
      </c>
      <c r="J3803">
        <v>43.6</v>
      </c>
      <c r="K3803">
        <v>961.9</v>
      </c>
      <c r="L3803">
        <v>87.4</v>
      </c>
      <c r="M3803">
        <v>2</v>
      </c>
    </row>
    <row r="3804" spans="1:13" x14ac:dyDescent="0.2">
      <c r="A3804">
        <v>2019</v>
      </c>
      <c r="B3804">
        <v>6</v>
      </c>
      <c r="C3804">
        <v>8</v>
      </c>
      <c r="D3804">
        <v>8</v>
      </c>
      <c r="E3804">
        <v>0</v>
      </c>
      <c r="F3804">
        <v>740</v>
      </c>
      <c r="G3804">
        <v>88</v>
      </c>
      <c r="H3804">
        <v>457</v>
      </c>
      <c r="I3804">
        <v>23.1</v>
      </c>
      <c r="J3804">
        <v>32.1</v>
      </c>
      <c r="K3804">
        <v>962.2</v>
      </c>
      <c r="L3804">
        <v>95.9</v>
      </c>
      <c r="M3804">
        <v>5.6</v>
      </c>
    </row>
    <row r="3805" spans="1:13" x14ac:dyDescent="0.2">
      <c r="A3805">
        <v>2019</v>
      </c>
      <c r="B3805">
        <v>6</v>
      </c>
      <c r="C3805">
        <v>8</v>
      </c>
      <c r="D3805">
        <v>9</v>
      </c>
      <c r="E3805">
        <v>0</v>
      </c>
      <c r="F3805">
        <v>815</v>
      </c>
      <c r="G3805">
        <v>103</v>
      </c>
      <c r="H3805">
        <v>647</v>
      </c>
      <c r="I3805">
        <v>24.2</v>
      </c>
      <c r="J3805">
        <v>29.6</v>
      </c>
      <c r="K3805">
        <v>962.6</v>
      </c>
      <c r="L3805">
        <v>88.6</v>
      </c>
      <c r="M3805">
        <v>7.1</v>
      </c>
    </row>
    <row r="3806" spans="1:13" x14ac:dyDescent="0.2">
      <c r="A3806">
        <v>2019</v>
      </c>
      <c r="B3806">
        <v>6</v>
      </c>
      <c r="C3806">
        <v>8</v>
      </c>
      <c r="D3806">
        <v>10</v>
      </c>
      <c r="E3806">
        <v>0</v>
      </c>
      <c r="F3806">
        <v>850</v>
      </c>
      <c r="G3806">
        <v>118</v>
      </c>
      <c r="H3806">
        <v>807</v>
      </c>
      <c r="I3806">
        <v>24.9</v>
      </c>
      <c r="J3806">
        <v>32.299999999999997</v>
      </c>
      <c r="K3806">
        <v>962.7</v>
      </c>
      <c r="L3806">
        <v>87.2</v>
      </c>
      <c r="M3806">
        <v>6.9</v>
      </c>
    </row>
    <row r="3807" spans="1:13" x14ac:dyDescent="0.2">
      <c r="A3807">
        <v>2019</v>
      </c>
      <c r="B3807">
        <v>6</v>
      </c>
      <c r="C3807">
        <v>8</v>
      </c>
      <c r="D3807">
        <v>11</v>
      </c>
      <c r="E3807">
        <v>0</v>
      </c>
      <c r="F3807">
        <v>870</v>
      </c>
      <c r="G3807">
        <v>130</v>
      </c>
      <c r="H3807">
        <v>924</v>
      </c>
      <c r="I3807">
        <v>25.1</v>
      </c>
      <c r="J3807">
        <v>35.700000000000003</v>
      </c>
      <c r="K3807">
        <v>962.6</v>
      </c>
      <c r="L3807">
        <v>94.5</v>
      </c>
      <c r="M3807">
        <v>7.1</v>
      </c>
    </row>
    <row r="3808" spans="1:13" x14ac:dyDescent="0.2">
      <c r="A3808">
        <v>2019</v>
      </c>
      <c r="B3808">
        <v>6</v>
      </c>
      <c r="C3808">
        <v>8</v>
      </c>
      <c r="D3808">
        <v>12</v>
      </c>
      <c r="E3808">
        <v>0</v>
      </c>
      <c r="F3808">
        <v>875</v>
      </c>
      <c r="G3808">
        <v>140</v>
      </c>
      <c r="H3808">
        <v>989</v>
      </c>
      <c r="I3808">
        <v>25.6</v>
      </c>
      <c r="J3808">
        <v>39.9</v>
      </c>
      <c r="K3808">
        <v>962.3</v>
      </c>
      <c r="L3808">
        <v>102.2</v>
      </c>
      <c r="M3808">
        <v>7.2</v>
      </c>
    </row>
    <row r="3809" spans="1:13" x14ac:dyDescent="0.2">
      <c r="A3809">
        <v>2019</v>
      </c>
      <c r="B3809">
        <v>6</v>
      </c>
      <c r="C3809">
        <v>8</v>
      </c>
      <c r="D3809">
        <v>13</v>
      </c>
      <c r="E3809">
        <v>0</v>
      </c>
      <c r="F3809">
        <v>851</v>
      </c>
      <c r="G3809">
        <v>158</v>
      </c>
      <c r="H3809">
        <v>990</v>
      </c>
      <c r="I3809">
        <v>25.8</v>
      </c>
      <c r="J3809">
        <v>45.2</v>
      </c>
      <c r="K3809">
        <v>961.9</v>
      </c>
      <c r="L3809">
        <v>101</v>
      </c>
      <c r="M3809">
        <v>7.7</v>
      </c>
    </row>
    <row r="3810" spans="1:13" x14ac:dyDescent="0.2">
      <c r="A3810">
        <v>2019</v>
      </c>
      <c r="B3810">
        <v>6</v>
      </c>
      <c r="C3810">
        <v>8</v>
      </c>
      <c r="D3810">
        <v>14</v>
      </c>
      <c r="E3810">
        <v>0</v>
      </c>
      <c r="F3810">
        <v>846</v>
      </c>
      <c r="G3810">
        <v>157</v>
      </c>
      <c r="H3810">
        <v>947</v>
      </c>
      <c r="I3810">
        <v>25.9</v>
      </c>
      <c r="J3810">
        <v>48.9</v>
      </c>
      <c r="K3810">
        <v>961.4</v>
      </c>
      <c r="L3810">
        <v>102.5</v>
      </c>
      <c r="M3810">
        <v>7.9</v>
      </c>
    </row>
    <row r="3811" spans="1:13" x14ac:dyDescent="0.2">
      <c r="A3811">
        <v>2019</v>
      </c>
      <c r="B3811">
        <v>6</v>
      </c>
      <c r="C3811">
        <v>8</v>
      </c>
      <c r="D3811">
        <v>15</v>
      </c>
      <c r="E3811">
        <v>0</v>
      </c>
      <c r="F3811">
        <v>817</v>
      </c>
      <c r="G3811">
        <v>147</v>
      </c>
      <c r="H3811">
        <v>837</v>
      </c>
      <c r="I3811">
        <v>25.6</v>
      </c>
      <c r="J3811">
        <v>49.9</v>
      </c>
      <c r="K3811">
        <v>961</v>
      </c>
      <c r="L3811">
        <v>103.1</v>
      </c>
      <c r="M3811">
        <v>8.4</v>
      </c>
    </row>
    <row r="3812" spans="1:13" x14ac:dyDescent="0.2">
      <c r="A3812">
        <v>2019</v>
      </c>
      <c r="B3812">
        <v>6</v>
      </c>
      <c r="C3812">
        <v>8</v>
      </c>
      <c r="D3812">
        <v>16</v>
      </c>
      <c r="E3812">
        <v>0</v>
      </c>
      <c r="F3812">
        <v>769</v>
      </c>
      <c r="G3812">
        <v>136</v>
      </c>
      <c r="H3812">
        <v>686</v>
      </c>
      <c r="I3812">
        <v>25.3</v>
      </c>
      <c r="J3812">
        <v>49.4</v>
      </c>
      <c r="K3812">
        <v>960.8</v>
      </c>
      <c r="L3812">
        <v>100.7</v>
      </c>
      <c r="M3812">
        <v>8.3000000000000007</v>
      </c>
    </row>
    <row r="3813" spans="1:13" x14ac:dyDescent="0.2">
      <c r="A3813">
        <v>2019</v>
      </c>
      <c r="B3813">
        <v>6</v>
      </c>
      <c r="C3813">
        <v>8</v>
      </c>
      <c r="D3813">
        <v>17</v>
      </c>
      <c r="E3813">
        <v>0</v>
      </c>
      <c r="F3813">
        <v>681</v>
      </c>
      <c r="G3813">
        <v>124</v>
      </c>
      <c r="H3813">
        <v>500</v>
      </c>
      <c r="I3813">
        <v>24.4</v>
      </c>
      <c r="J3813">
        <v>55</v>
      </c>
      <c r="K3813">
        <v>960.7</v>
      </c>
      <c r="L3813">
        <v>100.9</v>
      </c>
      <c r="M3813">
        <v>8</v>
      </c>
    </row>
    <row r="3814" spans="1:13" x14ac:dyDescent="0.2">
      <c r="A3814">
        <v>2019</v>
      </c>
      <c r="B3814">
        <v>6</v>
      </c>
      <c r="C3814">
        <v>8</v>
      </c>
      <c r="D3814">
        <v>18</v>
      </c>
      <c r="E3814">
        <v>0</v>
      </c>
      <c r="F3814">
        <v>519</v>
      </c>
      <c r="G3814">
        <v>101</v>
      </c>
      <c r="H3814">
        <v>295</v>
      </c>
      <c r="I3814">
        <v>22.7</v>
      </c>
      <c r="J3814">
        <v>62.5</v>
      </c>
      <c r="K3814">
        <v>961</v>
      </c>
      <c r="L3814">
        <v>99.4</v>
      </c>
      <c r="M3814">
        <v>7.3</v>
      </c>
    </row>
    <row r="3815" spans="1:13" x14ac:dyDescent="0.2">
      <c r="A3815">
        <v>2019</v>
      </c>
      <c r="B3815">
        <v>6</v>
      </c>
      <c r="C3815">
        <v>8</v>
      </c>
      <c r="D3815">
        <v>19</v>
      </c>
      <c r="E3815">
        <v>0</v>
      </c>
      <c r="F3815">
        <v>211</v>
      </c>
      <c r="G3815">
        <v>56</v>
      </c>
      <c r="H3815">
        <v>100</v>
      </c>
      <c r="I3815">
        <v>20.8</v>
      </c>
      <c r="J3815">
        <v>71.099999999999994</v>
      </c>
      <c r="K3815">
        <v>961.3</v>
      </c>
      <c r="L3815">
        <v>98.2</v>
      </c>
      <c r="M3815">
        <v>6.6</v>
      </c>
    </row>
    <row r="3816" spans="1:13" x14ac:dyDescent="0.2">
      <c r="A3816">
        <v>2019</v>
      </c>
      <c r="B3816">
        <v>6</v>
      </c>
      <c r="C3816">
        <v>8</v>
      </c>
      <c r="D3816">
        <v>20</v>
      </c>
      <c r="E3816">
        <v>0</v>
      </c>
      <c r="F3816">
        <v>2</v>
      </c>
      <c r="G3816">
        <v>4</v>
      </c>
      <c r="H3816">
        <v>5</v>
      </c>
      <c r="I3816">
        <v>19.100000000000001</v>
      </c>
      <c r="J3816">
        <v>77.7</v>
      </c>
      <c r="K3816">
        <v>961.5</v>
      </c>
      <c r="L3816">
        <v>99.3</v>
      </c>
      <c r="M3816">
        <v>5.6</v>
      </c>
    </row>
    <row r="3817" spans="1:13" x14ac:dyDescent="0.2">
      <c r="A3817">
        <v>2019</v>
      </c>
      <c r="B3817">
        <v>6</v>
      </c>
      <c r="C3817">
        <v>8</v>
      </c>
      <c r="D3817">
        <v>21</v>
      </c>
      <c r="E3817">
        <v>0</v>
      </c>
      <c r="F3817">
        <v>0</v>
      </c>
      <c r="G3817">
        <v>0</v>
      </c>
      <c r="H3817">
        <v>0</v>
      </c>
      <c r="I3817">
        <v>18.399999999999999</v>
      </c>
      <c r="J3817">
        <v>81.8</v>
      </c>
      <c r="K3817">
        <v>962.2</v>
      </c>
      <c r="L3817">
        <v>96.6</v>
      </c>
      <c r="M3817">
        <v>5</v>
      </c>
    </row>
    <row r="3818" spans="1:13" x14ac:dyDescent="0.2">
      <c r="A3818">
        <v>2019</v>
      </c>
      <c r="B3818">
        <v>6</v>
      </c>
      <c r="C3818">
        <v>8</v>
      </c>
      <c r="D3818">
        <v>22</v>
      </c>
      <c r="E3818">
        <v>0</v>
      </c>
      <c r="F3818">
        <v>0</v>
      </c>
      <c r="G3818">
        <v>0</v>
      </c>
      <c r="H3818">
        <v>0</v>
      </c>
      <c r="I3818">
        <v>18.100000000000001</v>
      </c>
      <c r="J3818">
        <v>85.4</v>
      </c>
      <c r="K3818">
        <v>962.5</v>
      </c>
      <c r="L3818">
        <v>103.3</v>
      </c>
      <c r="M3818">
        <v>4.4000000000000004</v>
      </c>
    </row>
    <row r="3819" spans="1:13" x14ac:dyDescent="0.2">
      <c r="A3819">
        <v>2019</v>
      </c>
      <c r="B3819">
        <v>6</v>
      </c>
      <c r="C3819">
        <v>8</v>
      </c>
      <c r="D3819">
        <v>23</v>
      </c>
      <c r="E3819">
        <v>0</v>
      </c>
      <c r="F3819">
        <v>0</v>
      </c>
      <c r="G3819">
        <v>0</v>
      </c>
      <c r="H3819">
        <v>0</v>
      </c>
      <c r="I3819">
        <v>17.8</v>
      </c>
      <c r="J3819">
        <v>85.8</v>
      </c>
      <c r="K3819">
        <v>962.7</v>
      </c>
      <c r="L3819">
        <v>99.3</v>
      </c>
      <c r="M3819">
        <v>3.2</v>
      </c>
    </row>
    <row r="3820" spans="1:13" x14ac:dyDescent="0.2">
      <c r="A3820">
        <v>2019</v>
      </c>
      <c r="B3820">
        <v>6</v>
      </c>
      <c r="C3820">
        <v>9</v>
      </c>
      <c r="D3820">
        <v>0</v>
      </c>
      <c r="E3820">
        <v>0</v>
      </c>
      <c r="F3820">
        <v>0</v>
      </c>
      <c r="G3820">
        <v>0</v>
      </c>
      <c r="H3820">
        <v>0</v>
      </c>
      <c r="I3820">
        <v>17.2</v>
      </c>
      <c r="J3820">
        <v>84.6</v>
      </c>
      <c r="K3820">
        <v>962.6</v>
      </c>
      <c r="L3820">
        <v>108.9</v>
      </c>
      <c r="M3820">
        <v>1.9</v>
      </c>
    </row>
    <row r="3821" spans="1:13" x14ac:dyDescent="0.2">
      <c r="A3821">
        <v>2019</v>
      </c>
      <c r="B3821">
        <v>6</v>
      </c>
      <c r="C3821">
        <v>9</v>
      </c>
      <c r="D3821">
        <v>1</v>
      </c>
      <c r="E3821">
        <v>0</v>
      </c>
      <c r="F3821">
        <v>0</v>
      </c>
      <c r="G3821">
        <v>0</v>
      </c>
      <c r="H3821">
        <v>0</v>
      </c>
      <c r="I3821">
        <v>17</v>
      </c>
      <c r="J3821">
        <v>82.7</v>
      </c>
      <c r="K3821">
        <v>962.2</v>
      </c>
      <c r="L3821">
        <v>79.2</v>
      </c>
      <c r="M3821">
        <v>1.4</v>
      </c>
    </row>
    <row r="3822" spans="1:13" x14ac:dyDescent="0.2">
      <c r="A3822">
        <v>2019</v>
      </c>
      <c r="B3822">
        <v>6</v>
      </c>
      <c r="C3822">
        <v>9</v>
      </c>
      <c r="D3822">
        <v>2</v>
      </c>
      <c r="E3822">
        <v>0</v>
      </c>
      <c r="F3822">
        <v>0</v>
      </c>
      <c r="G3822">
        <v>0</v>
      </c>
      <c r="H3822">
        <v>0</v>
      </c>
      <c r="I3822">
        <v>16.899999999999999</v>
      </c>
      <c r="J3822">
        <v>82.1</v>
      </c>
      <c r="K3822">
        <v>961.6</v>
      </c>
      <c r="L3822">
        <v>40.299999999999997</v>
      </c>
      <c r="M3822">
        <v>1.1000000000000001</v>
      </c>
    </row>
    <row r="3823" spans="1:13" x14ac:dyDescent="0.2">
      <c r="A3823">
        <v>2019</v>
      </c>
      <c r="B3823">
        <v>6</v>
      </c>
      <c r="C3823">
        <v>9</v>
      </c>
      <c r="D3823">
        <v>3</v>
      </c>
      <c r="E3823">
        <v>0</v>
      </c>
      <c r="F3823">
        <v>0</v>
      </c>
      <c r="G3823">
        <v>0</v>
      </c>
      <c r="H3823">
        <v>0</v>
      </c>
      <c r="I3823">
        <v>16.7</v>
      </c>
      <c r="J3823">
        <v>80.5</v>
      </c>
      <c r="K3823">
        <v>960.9</v>
      </c>
      <c r="L3823">
        <v>102.5</v>
      </c>
      <c r="M3823">
        <v>1.1000000000000001</v>
      </c>
    </row>
    <row r="3824" spans="1:13" x14ac:dyDescent="0.2">
      <c r="A3824">
        <v>2019</v>
      </c>
      <c r="B3824">
        <v>6</v>
      </c>
      <c r="C3824">
        <v>9</v>
      </c>
      <c r="D3824">
        <v>4</v>
      </c>
      <c r="E3824">
        <v>0</v>
      </c>
      <c r="F3824">
        <v>0</v>
      </c>
      <c r="G3824">
        <v>0</v>
      </c>
      <c r="H3824">
        <v>0</v>
      </c>
      <c r="I3824">
        <v>15.7</v>
      </c>
      <c r="J3824">
        <v>82.2</v>
      </c>
      <c r="K3824">
        <v>960.8</v>
      </c>
      <c r="L3824">
        <v>218</v>
      </c>
      <c r="M3824">
        <v>1</v>
      </c>
    </row>
    <row r="3825" spans="1:13" x14ac:dyDescent="0.2">
      <c r="A3825">
        <v>2019</v>
      </c>
      <c r="B3825">
        <v>6</v>
      </c>
      <c r="C3825">
        <v>9</v>
      </c>
      <c r="D3825">
        <v>5</v>
      </c>
      <c r="E3825">
        <v>0</v>
      </c>
      <c r="F3825">
        <v>0</v>
      </c>
      <c r="G3825">
        <v>1</v>
      </c>
      <c r="H3825">
        <v>1</v>
      </c>
      <c r="I3825">
        <v>15.7</v>
      </c>
      <c r="J3825">
        <v>83.1</v>
      </c>
      <c r="K3825">
        <v>960.6</v>
      </c>
      <c r="L3825">
        <v>180.3</v>
      </c>
      <c r="M3825">
        <v>0.6</v>
      </c>
    </row>
    <row r="3826" spans="1:13" x14ac:dyDescent="0.2">
      <c r="A3826">
        <v>2019</v>
      </c>
      <c r="B3826">
        <v>6</v>
      </c>
      <c r="C3826">
        <v>9</v>
      </c>
      <c r="D3826">
        <v>6</v>
      </c>
      <c r="E3826">
        <v>0</v>
      </c>
      <c r="F3826">
        <v>3</v>
      </c>
      <c r="G3826">
        <v>33</v>
      </c>
      <c r="H3826">
        <v>34</v>
      </c>
      <c r="I3826">
        <v>15.4</v>
      </c>
      <c r="J3826">
        <v>83.7</v>
      </c>
      <c r="K3826">
        <v>960.6</v>
      </c>
      <c r="L3826">
        <v>265.8</v>
      </c>
      <c r="M3826">
        <v>0.4</v>
      </c>
    </row>
    <row r="3827" spans="1:13" x14ac:dyDescent="0.2">
      <c r="A3827">
        <v>2019</v>
      </c>
      <c r="B3827">
        <v>6</v>
      </c>
      <c r="C3827">
        <v>9</v>
      </c>
      <c r="D3827">
        <v>7</v>
      </c>
      <c r="E3827">
        <v>0</v>
      </c>
      <c r="F3827">
        <v>169</v>
      </c>
      <c r="G3827">
        <v>141</v>
      </c>
      <c r="H3827">
        <v>198</v>
      </c>
      <c r="I3827">
        <v>18</v>
      </c>
      <c r="J3827">
        <v>76.900000000000006</v>
      </c>
      <c r="K3827">
        <v>960.6</v>
      </c>
      <c r="L3827">
        <v>248.8</v>
      </c>
      <c r="M3827">
        <v>2</v>
      </c>
    </row>
    <row r="3828" spans="1:13" x14ac:dyDescent="0.2">
      <c r="A3828">
        <v>2019</v>
      </c>
      <c r="B3828">
        <v>6</v>
      </c>
      <c r="C3828">
        <v>9</v>
      </c>
      <c r="D3828">
        <v>8</v>
      </c>
      <c r="E3828">
        <v>0</v>
      </c>
      <c r="F3828">
        <v>72</v>
      </c>
      <c r="G3828">
        <v>303</v>
      </c>
      <c r="H3828">
        <v>342</v>
      </c>
      <c r="I3828">
        <v>19.7</v>
      </c>
      <c r="J3828">
        <v>70.5</v>
      </c>
      <c r="K3828">
        <v>960.7</v>
      </c>
      <c r="L3828">
        <v>248.5</v>
      </c>
      <c r="M3828">
        <v>2.1</v>
      </c>
    </row>
    <row r="3829" spans="1:13" x14ac:dyDescent="0.2">
      <c r="A3829">
        <v>2019</v>
      </c>
      <c r="B3829">
        <v>6</v>
      </c>
      <c r="C3829">
        <v>9</v>
      </c>
      <c r="D3829">
        <v>9</v>
      </c>
      <c r="E3829">
        <v>0</v>
      </c>
      <c r="F3829">
        <v>28</v>
      </c>
      <c r="G3829">
        <v>319</v>
      </c>
      <c r="H3829">
        <v>342</v>
      </c>
      <c r="I3829">
        <v>20.7</v>
      </c>
      <c r="J3829">
        <v>66.5</v>
      </c>
      <c r="K3829">
        <v>960.7</v>
      </c>
      <c r="L3829">
        <v>241.9</v>
      </c>
      <c r="M3829">
        <v>1.9</v>
      </c>
    </row>
    <row r="3830" spans="1:13" x14ac:dyDescent="0.2">
      <c r="A3830">
        <v>2019</v>
      </c>
      <c r="B3830">
        <v>6</v>
      </c>
      <c r="C3830">
        <v>9</v>
      </c>
      <c r="D3830">
        <v>10</v>
      </c>
      <c r="E3830">
        <v>0</v>
      </c>
      <c r="F3830">
        <v>165</v>
      </c>
      <c r="G3830">
        <v>311</v>
      </c>
      <c r="H3830">
        <v>454</v>
      </c>
      <c r="I3830">
        <v>22</v>
      </c>
      <c r="J3830">
        <v>61.3</v>
      </c>
      <c r="K3830">
        <v>960.5</v>
      </c>
      <c r="L3830">
        <v>237.1</v>
      </c>
      <c r="M3830">
        <v>1.7</v>
      </c>
    </row>
    <row r="3831" spans="1:13" x14ac:dyDescent="0.2">
      <c r="A3831">
        <v>2019</v>
      </c>
      <c r="B3831">
        <v>6</v>
      </c>
      <c r="C3831">
        <v>9</v>
      </c>
      <c r="D3831">
        <v>11</v>
      </c>
      <c r="E3831">
        <v>0</v>
      </c>
      <c r="F3831">
        <v>441</v>
      </c>
      <c r="G3831">
        <v>315</v>
      </c>
      <c r="H3831">
        <v>731</v>
      </c>
      <c r="I3831">
        <v>24.4</v>
      </c>
      <c r="J3831">
        <v>52.5</v>
      </c>
      <c r="K3831">
        <v>960</v>
      </c>
      <c r="L3831">
        <v>242.8</v>
      </c>
      <c r="M3831">
        <v>1.2</v>
      </c>
    </row>
    <row r="3832" spans="1:13" x14ac:dyDescent="0.2">
      <c r="A3832">
        <v>2019</v>
      </c>
      <c r="B3832">
        <v>6</v>
      </c>
      <c r="C3832">
        <v>9</v>
      </c>
      <c r="D3832">
        <v>12</v>
      </c>
      <c r="E3832">
        <v>0</v>
      </c>
      <c r="F3832">
        <v>516</v>
      </c>
      <c r="G3832">
        <v>344</v>
      </c>
      <c r="H3832">
        <v>855</v>
      </c>
      <c r="I3832">
        <v>26.6</v>
      </c>
      <c r="J3832">
        <v>44.1</v>
      </c>
      <c r="K3832">
        <v>959.3</v>
      </c>
      <c r="L3832">
        <v>222.8</v>
      </c>
      <c r="M3832">
        <v>2.2000000000000002</v>
      </c>
    </row>
    <row r="3833" spans="1:13" x14ac:dyDescent="0.2">
      <c r="A3833">
        <v>2019</v>
      </c>
      <c r="B3833">
        <v>6</v>
      </c>
      <c r="C3833">
        <v>9</v>
      </c>
      <c r="D3833">
        <v>13</v>
      </c>
      <c r="E3833">
        <v>0</v>
      </c>
      <c r="F3833">
        <v>750</v>
      </c>
      <c r="G3833">
        <v>242</v>
      </c>
      <c r="H3833">
        <v>978</v>
      </c>
      <c r="I3833">
        <v>27.4</v>
      </c>
      <c r="J3833">
        <v>41.6</v>
      </c>
      <c r="K3833">
        <v>958.5</v>
      </c>
      <c r="L3833">
        <v>255.8</v>
      </c>
      <c r="M3833">
        <v>4</v>
      </c>
    </row>
    <row r="3834" spans="1:13" x14ac:dyDescent="0.2">
      <c r="A3834">
        <v>2019</v>
      </c>
      <c r="B3834">
        <v>6</v>
      </c>
      <c r="C3834">
        <v>9</v>
      </c>
      <c r="D3834">
        <v>14</v>
      </c>
      <c r="E3834">
        <v>0</v>
      </c>
      <c r="F3834">
        <v>768</v>
      </c>
      <c r="G3834">
        <v>195</v>
      </c>
      <c r="H3834">
        <v>916</v>
      </c>
      <c r="I3834">
        <v>28.3</v>
      </c>
      <c r="J3834">
        <v>36.299999999999997</v>
      </c>
      <c r="K3834">
        <v>958</v>
      </c>
      <c r="L3834">
        <v>269.7</v>
      </c>
      <c r="M3834">
        <v>4.4000000000000004</v>
      </c>
    </row>
    <row r="3835" spans="1:13" x14ac:dyDescent="0.2">
      <c r="A3835">
        <v>2019</v>
      </c>
      <c r="B3835">
        <v>6</v>
      </c>
      <c r="C3835">
        <v>9</v>
      </c>
      <c r="D3835">
        <v>15</v>
      </c>
      <c r="E3835">
        <v>0</v>
      </c>
      <c r="F3835">
        <v>763</v>
      </c>
      <c r="G3835">
        <v>188</v>
      </c>
      <c r="H3835">
        <v>838</v>
      </c>
      <c r="I3835">
        <v>28.3</v>
      </c>
      <c r="J3835">
        <v>39.5</v>
      </c>
      <c r="K3835">
        <v>957.6</v>
      </c>
      <c r="L3835">
        <v>272.89999999999998</v>
      </c>
      <c r="M3835">
        <v>5.0999999999999996</v>
      </c>
    </row>
    <row r="3836" spans="1:13" x14ac:dyDescent="0.2">
      <c r="A3836">
        <v>2019</v>
      </c>
      <c r="B3836">
        <v>6</v>
      </c>
      <c r="C3836">
        <v>9</v>
      </c>
      <c r="D3836">
        <v>16</v>
      </c>
      <c r="E3836">
        <v>0</v>
      </c>
      <c r="F3836">
        <v>715</v>
      </c>
      <c r="G3836">
        <v>164</v>
      </c>
      <c r="H3836">
        <v>677</v>
      </c>
      <c r="I3836">
        <v>28.1</v>
      </c>
      <c r="J3836">
        <v>42.4</v>
      </c>
      <c r="K3836">
        <v>957.2</v>
      </c>
      <c r="L3836">
        <v>275.7</v>
      </c>
      <c r="M3836">
        <v>5.2</v>
      </c>
    </row>
    <row r="3837" spans="1:13" x14ac:dyDescent="0.2">
      <c r="A3837">
        <v>2019</v>
      </c>
      <c r="B3837">
        <v>6</v>
      </c>
      <c r="C3837">
        <v>9</v>
      </c>
      <c r="D3837">
        <v>17</v>
      </c>
      <c r="E3837">
        <v>0</v>
      </c>
      <c r="F3837">
        <v>647</v>
      </c>
      <c r="G3837">
        <v>134</v>
      </c>
      <c r="H3837">
        <v>495</v>
      </c>
      <c r="I3837">
        <v>27.4</v>
      </c>
      <c r="J3837">
        <v>44.2</v>
      </c>
      <c r="K3837">
        <v>957</v>
      </c>
      <c r="L3837">
        <v>272.8</v>
      </c>
      <c r="M3837">
        <v>5.4</v>
      </c>
    </row>
    <row r="3838" spans="1:13" x14ac:dyDescent="0.2">
      <c r="A3838">
        <v>2019</v>
      </c>
      <c r="B3838">
        <v>6</v>
      </c>
      <c r="C3838">
        <v>9</v>
      </c>
      <c r="D3838">
        <v>18</v>
      </c>
      <c r="E3838">
        <v>0</v>
      </c>
      <c r="F3838">
        <v>468</v>
      </c>
      <c r="G3838">
        <v>108</v>
      </c>
      <c r="H3838">
        <v>284</v>
      </c>
      <c r="I3838">
        <v>25.7</v>
      </c>
      <c r="J3838">
        <v>49.3</v>
      </c>
      <c r="K3838">
        <v>957.2</v>
      </c>
      <c r="L3838">
        <v>276.60000000000002</v>
      </c>
      <c r="M3838">
        <v>5.5</v>
      </c>
    </row>
    <row r="3839" spans="1:13" x14ac:dyDescent="0.2">
      <c r="A3839">
        <v>2019</v>
      </c>
      <c r="B3839">
        <v>6</v>
      </c>
      <c r="C3839">
        <v>9</v>
      </c>
      <c r="D3839">
        <v>19</v>
      </c>
      <c r="E3839">
        <v>0</v>
      </c>
      <c r="F3839">
        <v>169</v>
      </c>
      <c r="G3839">
        <v>53</v>
      </c>
      <c r="H3839">
        <v>90</v>
      </c>
      <c r="I3839">
        <v>23.3</v>
      </c>
      <c r="J3839">
        <v>54.6</v>
      </c>
      <c r="K3839">
        <v>957.5</v>
      </c>
      <c r="L3839">
        <v>268.2</v>
      </c>
      <c r="M3839">
        <v>4.9000000000000004</v>
      </c>
    </row>
    <row r="3840" spans="1:13" x14ac:dyDescent="0.2">
      <c r="A3840">
        <v>2019</v>
      </c>
      <c r="B3840">
        <v>6</v>
      </c>
      <c r="C3840">
        <v>9</v>
      </c>
      <c r="D3840">
        <v>20</v>
      </c>
      <c r="E3840">
        <v>0</v>
      </c>
      <c r="F3840">
        <v>6</v>
      </c>
      <c r="G3840">
        <v>5</v>
      </c>
      <c r="H3840">
        <v>5</v>
      </c>
      <c r="I3840">
        <v>21.1</v>
      </c>
      <c r="J3840">
        <v>61.1</v>
      </c>
      <c r="K3840">
        <v>957.9</v>
      </c>
      <c r="L3840">
        <v>236.9</v>
      </c>
      <c r="M3840">
        <v>3</v>
      </c>
    </row>
    <row r="3841" spans="1:13" x14ac:dyDescent="0.2">
      <c r="A3841">
        <v>2019</v>
      </c>
      <c r="B3841">
        <v>6</v>
      </c>
      <c r="C3841">
        <v>9</v>
      </c>
      <c r="D3841">
        <v>21</v>
      </c>
      <c r="E3841">
        <v>0</v>
      </c>
      <c r="F3841">
        <v>0</v>
      </c>
      <c r="G3841">
        <v>0</v>
      </c>
      <c r="H3841">
        <v>0</v>
      </c>
      <c r="I3841">
        <v>19.600000000000001</v>
      </c>
      <c r="J3841">
        <v>68.400000000000006</v>
      </c>
      <c r="K3841">
        <v>958.4</v>
      </c>
      <c r="L3841">
        <v>248.2</v>
      </c>
      <c r="M3841">
        <v>1.8</v>
      </c>
    </row>
    <row r="3842" spans="1:13" x14ac:dyDescent="0.2">
      <c r="A3842">
        <v>2019</v>
      </c>
      <c r="B3842">
        <v>6</v>
      </c>
      <c r="C3842">
        <v>9</v>
      </c>
      <c r="D3842">
        <v>22</v>
      </c>
      <c r="E3842">
        <v>0</v>
      </c>
      <c r="F3842">
        <v>0</v>
      </c>
      <c r="G3842">
        <v>0</v>
      </c>
      <c r="H3842">
        <v>0</v>
      </c>
      <c r="I3842">
        <v>18.899999999999999</v>
      </c>
      <c r="J3842">
        <v>71.2</v>
      </c>
      <c r="K3842">
        <v>958.6</v>
      </c>
      <c r="L3842">
        <v>203.9</v>
      </c>
      <c r="M3842">
        <v>0.7</v>
      </c>
    </row>
    <row r="3843" spans="1:13" x14ac:dyDescent="0.2">
      <c r="A3843">
        <v>2019</v>
      </c>
      <c r="B3843">
        <v>6</v>
      </c>
      <c r="C3843">
        <v>9</v>
      </c>
      <c r="D3843">
        <v>23</v>
      </c>
      <c r="E3843">
        <v>0</v>
      </c>
      <c r="F3843">
        <v>0</v>
      </c>
      <c r="G3843">
        <v>0</v>
      </c>
      <c r="H3843">
        <v>0</v>
      </c>
      <c r="I3843">
        <v>18.5</v>
      </c>
      <c r="J3843">
        <v>72.099999999999994</v>
      </c>
      <c r="K3843">
        <v>958.4</v>
      </c>
      <c r="L3843">
        <v>240.8</v>
      </c>
      <c r="M3843">
        <v>0.5</v>
      </c>
    </row>
    <row r="3844" spans="1:13" x14ac:dyDescent="0.2">
      <c r="A3844">
        <v>2019</v>
      </c>
      <c r="B3844">
        <v>6</v>
      </c>
      <c r="C3844">
        <v>10</v>
      </c>
      <c r="D3844">
        <v>0</v>
      </c>
      <c r="E3844">
        <v>0</v>
      </c>
      <c r="F3844">
        <v>0</v>
      </c>
      <c r="G3844">
        <v>0</v>
      </c>
      <c r="H3844">
        <v>0</v>
      </c>
      <c r="I3844">
        <v>18.600000000000001</v>
      </c>
      <c r="J3844">
        <v>68.400000000000006</v>
      </c>
      <c r="K3844">
        <v>958.2</v>
      </c>
      <c r="L3844">
        <v>142.1</v>
      </c>
      <c r="M3844">
        <v>1</v>
      </c>
    </row>
    <row r="3845" spans="1:13" x14ac:dyDescent="0.2">
      <c r="A3845">
        <v>2019</v>
      </c>
      <c r="B3845">
        <v>6</v>
      </c>
      <c r="C3845">
        <v>10</v>
      </c>
      <c r="D3845">
        <v>1</v>
      </c>
      <c r="E3845">
        <v>0</v>
      </c>
      <c r="F3845">
        <v>0</v>
      </c>
      <c r="G3845">
        <v>0</v>
      </c>
      <c r="H3845">
        <v>0</v>
      </c>
      <c r="I3845">
        <v>18.100000000000001</v>
      </c>
      <c r="J3845">
        <v>66.5</v>
      </c>
      <c r="K3845">
        <v>957.8</v>
      </c>
      <c r="L3845">
        <v>25.9</v>
      </c>
      <c r="M3845">
        <v>0.8</v>
      </c>
    </row>
    <row r="3846" spans="1:13" x14ac:dyDescent="0.2">
      <c r="A3846">
        <v>2019</v>
      </c>
      <c r="B3846">
        <v>6</v>
      </c>
      <c r="C3846">
        <v>10</v>
      </c>
      <c r="D3846">
        <v>2</v>
      </c>
      <c r="E3846">
        <v>0</v>
      </c>
      <c r="F3846">
        <v>0</v>
      </c>
      <c r="G3846">
        <v>0</v>
      </c>
      <c r="H3846">
        <v>0</v>
      </c>
      <c r="I3846">
        <v>18</v>
      </c>
      <c r="J3846">
        <v>60.2</v>
      </c>
      <c r="K3846">
        <v>957.3</v>
      </c>
      <c r="L3846">
        <v>52.5</v>
      </c>
      <c r="M3846">
        <v>1.2</v>
      </c>
    </row>
    <row r="3847" spans="1:13" x14ac:dyDescent="0.2">
      <c r="A3847">
        <v>2019</v>
      </c>
      <c r="B3847">
        <v>6</v>
      </c>
      <c r="C3847">
        <v>10</v>
      </c>
      <c r="D3847">
        <v>3</v>
      </c>
      <c r="E3847">
        <v>0</v>
      </c>
      <c r="F3847">
        <v>0</v>
      </c>
      <c r="G3847">
        <v>0</v>
      </c>
      <c r="H3847">
        <v>0</v>
      </c>
      <c r="I3847">
        <v>17.8</v>
      </c>
      <c r="J3847">
        <v>55.9</v>
      </c>
      <c r="K3847">
        <v>957.2</v>
      </c>
      <c r="L3847">
        <v>19.3</v>
      </c>
      <c r="M3847">
        <v>1.2</v>
      </c>
    </row>
    <row r="3848" spans="1:13" x14ac:dyDescent="0.2">
      <c r="A3848">
        <v>2019</v>
      </c>
      <c r="B3848">
        <v>6</v>
      </c>
      <c r="C3848">
        <v>10</v>
      </c>
      <c r="D3848">
        <v>4</v>
      </c>
      <c r="E3848">
        <v>0</v>
      </c>
      <c r="F3848">
        <v>0</v>
      </c>
      <c r="G3848">
        <v>0</v>
      </c>
      <c r="H3848">
        <v>0</v>
      </c>
      <c r="I3848">
        <v>16.899999999999999</v>
      </c>
      <c r="J3848">
        <v>54.6</v>
      </c>
      <c r="K3848">
        <v>957.1</v>
      </c>
      <c r="L3848">
        <v>171.2</v>
      </c>
      <c r="M3848">
        <v>0.6</v>
      </c>
    </row>
    <row r="3849" spans="1:13" x14ac:dyDescent="0.2">
      <c r="A3849">
        <v>2019</v>
      </c>
      <c r="B3849">
        <v>6</v>
      </c>
      <c r="C3849">
        <v>10</v>
      </c>
      <c r="D3849">
        <v>5</v>
      </c>
      <c r="E3849">
        <v>0</v>
      </c>
      <c r="F3849">
        <v>0</v>
      </c>
      <c r="G3849">
        <v>1</v>
      </c>
      <c r="H3849">
        <v>1</v>
      </c>
      <c r="I3849">
        <v>17.100000000000001</v>
      </c>
      <c r="J3849">
        <v>49.9</v>
      </c>
      <c r="K3849">
        <v>957.2</v>
      </c>
      <c r="L3849">
        <v>64.900000000000006</v>
      </c>
      <c r="M3849">
        <v>1.4</v>
      </c>
    </row>
    <row r="3850" spans="1:13" x14ac:dyDescent="0.2">
      <c r="A3850">
        <v>2019</v>
      </c>
      <c r="B3850">
        <v>6</v>
      </c>
      <c r="C3850">
        <v>10</v>
      </c>
      <c r="D3850">
        <v>6</v>
      </c>
      <c r="E3850">
        <v>0</v>
      </c>
      <c r="F3850">
        <v>44</v>
      </c>
      <c r="G3850">
        <v>45</v>
      </c>
      <c r="H3850">
        <v>51</v>
      </c>
      <c r="I3850">
        <v>17.7</v>
      </c>
      <c r="J3850">
        <v>45.9</v>
      </c>
      <c r="K3850">
        <v>957.5</v>
      </c>
      <c r="L3850">
        <v>34.299999999999997</v>
      </c>
      <c r="M3850">
        <v>1.3</v>
      </c>
    </row>
    <row r="3851" spans="1:13" x14ac:dyDescent="0.2">
      <c r="A3851">
        <v>2019</v>
      </c>
      <c r="B3851">
        <v>6</v>
      </c>
      <c r="C3851">
        <v>10</v>
      </c>
      <c r="D3851">
        <v>7</v>
      </c>
      <c r="E3851">
        <v>0</v>
      </c>
      <c r="F3851">
        <v>514</v>
      </c>
      <c r="G3851">
        <v>70</v>
      </c>
      <c r="H3851">
        <v>240</v>
      </c>
      <c r="I3851">
        <v>21.3</v>
      </c>
      <c r="J3851">
        <v>35.799999999999997</v>
      </c>
      <c r="K3851">
        <v>957.7</v>
      </c>
      <c r="L3851">
        <v>51.1</v>
      </c>
      <c r="M3851">
        <v>0.7</v>
      </c>
    </row>
    <row r="3852" spans="1:13" x14ac:dyDescent="0.2">
      <c r="A3852">
        <v>2019</v>
      </c>
      <c r="B3852">
        <v>6</v>
      </c>
      <c r="C3852">
        <v>10</v>
      </c>
      <c r="D3852">
        <v>8</v>
      </c>
      <c r="E3852">
        <v>0</v>
      </c>
      <c r="F3852">
        <v>809</v>
      </c>
      <c r="G3852">
        <v>71</v>
      </c>
      <c r="H3852">
        <v>472</v>
      </c>
      <c r="I3852">
        <v>24.6</v>
      </c>
      <c r="J3852">
        <v>27.5</v>
      </c>
      <c r="K3852">
        <v>958</v>
      </c>
      <c r="L3852">
        <v>142.9</v>
      </c>
      <c r="M3852">
        <v>0.6</v>
      </c>
    </row>
    <row r="3853" spans="1:13" x14ac:dyDescent="0.2">
      <c r="A3853">
        <v>2019</v>
      </c>
      <c r="B3853">
        <v>6</v>
      </c>
      <c r="C3853">
        <v>10</v>
      </c>
      <c r="D3853">
        <v>9</v>
      </c>
      <c r="E3853">
        <v>0</v>
      </c>
      <c r="F3853">
        <v>873</v>
      </c>
      <c r="G3853">
        <v>83</v>
      </c>
      <c r="H3853">
        <v>662</v>
      </c>
      <c r="I3853">
        <v>25.6</v>
      </c>
      <c r="J3853">
        <v>26.8</v>
      </c>
      <c r="K3853">
        <v>958.2</v>
      </c>
      <c r="L3853">
        <v>115</v>
      </c>
      <c r="M3853">
        <v>3</v>
      </c>
    </row>
    <row r="3854" spans="1:13" x14ac:dyDescent="0.2">
      <c r="A3854">
        <v>2019</v>
      </c>
      <c r="B3854">
        <v>6</v>
      </c>
      <c r="C3854">
        <v>10</v>
      </c>
      <c r="D3854">
        <v>10</v>
      </c>
      <c r="E3854">
        <v>0</v>
      </c>
      <c r="F3854">
        <v>916</v>
      </c>
      <c r="G3854">
        <v>88</v>
      </c>
      <c r="H3854">
        <v>827</v>
      </c>
      <c r="I3854">
        <v>26.9</v>
      </c>
      <c r="J3854">
        <v>26.1</v>
      </c>
      <c r="K3854">
        <v>957.9</v>
      </c>
      <c r="L3854">
        <v>122.4</v>
      </c>
      <c r="M3854">
        <v>4.8</v>
      </c>
    </row>
    <row r="3855" spans="1:13" x14ac:dyDescent="0.2">
      <c r="A3855">
        <v>2019</v>
      </c>
      <c r="B3855">
        <v>6</v>
      </c>
      <c r="C3855">
        <v>10</v>
      </c>
      <c r="D3855">
        <v>11</v>
      </c>
      <c r="E3855">
        <v>0</v>
      </c>
      <c r="F3855">
        <v>950</v>
      </c>
      <c r="G3855">
        <v>88</v>
      </c>
      <c r="H3855">
        <v>951</v>
      </c>
      <c r="I3855">
        <v>27.5</v>
      </c>
      <c r="J3855">
        <v>23.3</v>
      </c>
      <c r="K3855">
        <v>957.5</v>
      </c>
      <c r="L3855">
        <v>139.4</v>
      </c>
      <c r="M3855">
        <v>4</v>
      </c>
    </row>
    <row r="3856" spans="1:13" x14ac:dyDescent="0.2">
      <c r="A3856">
        <v>2019</v>
      </c>
      <c r="B3856">
        <v>6</v>
      </c>
      <c r="C3856">
        <v>10</v>
      </c>
      <c r="D3856">
        <v>12</v>
      </c>
      <c r="E3856">
        <v>0</v>
      </c>
      <c r="F3856">
        <v>953</v>
      </c>
      <c r="G3856">
        <v>92</v>
      </c>
      <c r="H3856">
        <v>1013</v>
      </c>
      <c r="I3856">
        <v>28.2</v>
      </c>
      <c r="J3856">
        <v>22.2</v>
      </c>
      <c r="K3856">
        <v>957.1</v>
      </c>
      <c r="L3856">
        <v>135.30000000000001</v>
      </c>
      <c r="M3856">
        <v>2.5</v>
      </c>
    </row>
    <row r="3857" spans="1:13" x14ac:dyDescent="0.2">
      <c r="A3857">
        <v>2019</v>
      </c>
      <c r="B3857">
        <v>6</v>
      </c>
      <c r="C3857">
        <v>10</v>
      </c>
      <c r="D3857">
        <v>13</v>
      </c>
      <c r="E3857">
        <v>0</v>
      </c>
      <c r="F3857">
        <v>934</v>
      </c>
      <c r="G3857">
        <v>106</v>
      </c>
      <c r="H3857">
        <v>1016</v>
      </c>
      <c r="I3857">
        <v>28.7</v>
      </c>
      <c r="J3857">
        <v>23.9</v>
      </c>
      <c r="K3857">
        <v>956.6</v>
      </c>
      <c r="L3857">
        <v>166.7</v>
      </c>
      <c r="M3857">
        <v>3.9</v>
      </c>
    </row>
    <row r="3858" spans="1:13" x14ac:dyDescent="0.2">
      <c r="A3858">
        <v>2019</v>
      </c>
      <c r="B3858">
        <v>6</v>
      </c>
      <c r="C3858">
        <v>10</v>
      </c>
      <c r="D3858">
        <v>14</v>
      </c>
      <c r="E3858">
        <v>0</v>
      </c>
      <c r="F3858">
        <v>911</v>
      </c>
      <c r="G3858">
        <v>116</v>
      </c>
      <c r="H3858">
        <v>965</v>
      </c>
      <c r="I3858">
        <v>28.7</v>
      </c>
      <c r="J3858">
        <v>26.9</v>
      </c>
      <c r="K3858">
        <v>956.1</v>
      </c>
      <c r="L3858">
        <v>260.2</v>
      </c>
      <c r="M3858">
        <v>5.0999999999999996</v>
      </c>
    </row>
    <row r="3859" spans="1:13" x14ac:dyDescent="0.2">
      <c r="A3859">
        <v>2019</v>
      </c>
      <c r="B3859">
        <v>6</v>
      </c>
      <c r="C3859">
        <v>10</v>
      </c>
      <c r="D3859">
        <v>15</v>
      </c>
      <c r="E3859">
        <v>0</v>
      </c>
      <c r="F3859">
        <v>887</v>
      </c>
      <c r="G3859">
        <v>105</v>
      </c>
      <c r="H3859">
        <v>853</v>
      </c>
      <c r="I3859">
        <v>28.8</v>
      </c>
      <c r="J3859">
        <v>25.6</v>
      </c>
      <c r="K3859">
        <v>955.9</v>
      </c>
      <c r="L3859">
        <v>269</v>
      </c>
      <c r="M3859">
        <v>4.3</v>
      </c>
    </row>
    <row r="3860" spans="1:13" x14ac:dyDescent="0.2">
      <c r="A3860">
        <v>2019</v>
      </c>
      <c r="B3860">
        <v>6</v>
      </c>
      <c r="C3860">
        <v>10</v>
      </c>
      <c r="D3860">
        <v>16</v>
      </c>
      <c r="E3860">
        <v>0</v>
      </c>
      <c r="F3860">
        <v>854</v>
      </c>
      <c r="G3860">
        <v>95</v>
      </c>
      <c r="H3860">
        <v>705</v>
      </c>
      <c r="I3860">
        <v>28.7</v>
      </c>
      <c r="J3860">
        <v>24.3</v>
      </c>
      <c r="K3860">
        <v>955.4</v>
      </c>
      <c r="L3860">
        <v>261.10000000000002</v>
      </c>
      <c r="M3860">
        <v>5.3</v>
      </c>
    </row>
    <row r="3861" spans="1:13" x14ac:dyDescent="0.2">
      <c r="A3861">
        <v>2019</v>
      </c>
      <c r="B3861">
        <v>6</v>
      </c>
      <c r="C3861">
        <v>10</v>
      </c>
      <c r="D3861">
        <v>17</v>
      </c>
      <c r="E3861">
        <v>0</v>
      </c>
      <c r="F3861">
        <v>801</v>
      </c>
      <c r="G3861">
        <v>80</v>
      </c>
      <c r="H3861">
        <v>522</v>
      </c>
      <c r="I3861">
        <v>28.1</v>
      </c>
      <c r="J3861">
        <v>22.1</v>
      </c>
      <c r="K3861">
        <v>955.2</v>
      </c>
      <c r="L3861">
        <v>266.39999999999998</v>
      </c>
      <c r="M3861">
        <v>6</v>
      </c>
    </row>
    <row r="3862" spans="1:13" x14ac:dyDescent="0.2">
      <c r="A3862">
        <v>2019</v>
      </c>
      <c r="B3862">
        <v>6</v>
      </c>
      <c r="C3862">
        <v>10</v>
      </c>
      <c r="D3862">
        <v>18</v>
      </c>
      <c r="E3862">
        <v>0</v>
      </c>
      <c r="F3862">
        <v>644</v>
      </c>
      <c r="G3862">
        <v>76</v>
      </c>
      <c r="H3862">
        <v>316</v>
      </c>
      <c r="I3862">
        <v>27.6</v>
      </c>
      <c r="J3862">
        <v>21.3</v>
      </c>
      <c r="K3862">
        <v>955</v>
      </c>
      <c r="L3862">
        <v>264.2</v>
      </c>
      <c r="M3862">
        <v>5.8</v>
      </c>
    </row>
    <row r="3863" spans="1:13" x14ac:dyDescent="0.2">
      <c r="A3863">
        <v>2019</v>
      </c>
      <c r="B3863">
        <v>6</v>
      </c>
      <c r="C3863">
        <v>10</v>
      </c>
      <c r="D3863">
        <v>19</v>
      </c>
      <c r="E3863">
        <v>0</v>
      </c>
      <c r="F3863">
        <v>418</v>
      </c>
      <c r="G3863">
        <v>49</v>
      </c>
      <c r="H3863">
        <v>127</v>
      </c>
      <c r="I3863">
        <v>26.4</v>
      </c>
      <c r="J3863">
        <v>23.1</v>
      </c>
      <c r="K3863">
        <v>955.3</v>
      </c>
      <c r="L3863">
        <v>266.8</v>
      </c>
      <c r="M3863">
        <v>4.5999999999999996</v>
      </c>
    </row>
    <row r="3864" spans="1:13" x14ac:dyDescent="0.2">
      <c r="A3864">
        <v>2019</v>
      </c>
      <c r="B3864">
        <v>6</v>
      </c>
      <c r="C3864">
        <v>10</v>
      </c>
      <c r="D3864">
        <v>20</v>
      </c>
      <c r="E3864">
        <v>0</v>
      </c>
      <c r="F3864">
        <v>25</v>
      </c>
      <c r="G3864">
        <v>7</v>
      </c>
      <c r="H3864">
        <v>9</v>
      </c>
      <c r="I3864">
        <v>24.5</v>
      </c>
      <c r="J3864">
        <v>25.3</v>
      </c>
      <c r="K3864">
        <v>955.8</v>
      </c>
      <c r="L3864">
        <v>285.8</v>
      </c>
      <c r="M3864">
        <v>2.8</v>
      </c>
    </row>
    <row r="3865" spans="1:13" x14ac:dyDescent="0.2">
      <c r="A3865">
        <v>2019</v>
      </c>
      <c r="B3865">
        <v>6</v>
      </c>
      <c r="C3865">
        <v>10</v>
      </c>
      <c r="D3865">
        <v>21</v>
      </c>
      <c r="E3865">
        <v>0</v>
      </c>
      <c r="F3865">
        <v>0</v>
      </c>
      <c r="G3865">
        <v>0</v>
      </c>
      <c r="H3865">
        <v>0</v>
      </c>
      <c r="I3865">
        <v>23.1</v>
      </c>
      <c r="J3865">
        <v>26.1</v>
      </c>
      <c r="K3865">
        <v>956.2</v>
      </c>
      <c r="L3865">
        <v>313.60000000000002</v>
      </c>
      <c r="M3865">
        <v>1.9</v>
      </c>
    </row>
    <row r="3866" spans="1:13" x14ac:dyDescent="0.2">
      <c r="A3866">
        <v>2019</v>
      </c>
      <c r="B3866">
        <v>6</v>
      </c>
      <c r="C3866">
        <v>10</v>
      </c>
      <c r="D3866">
        <v>22</v>
      </c>
      <c r="E3866">
        <v>0</v>
      </c>
      <c r="F3866">
        <v>0</v>
      </c>
      <c r="G3866">
        <v>0</v>
      </c>
      <c r="H3866">
        <v>0</v>
      </c>
      <c r="I3866">
        <v>20.3</v>
      </c>
      <c r="J3866">
        <v>44.1</v>
      </c>
      <c r="K3866">
        <v>956.6</v>
      </c>
      <c r="L3866">
        <v>265.5</v>
      </c>
      <c r="M3866">
        <v>1.3</v>
      </c>
    </row>
    <row r="3867" spans="1:13" x14ac:dyDescent="0.2">
      <c r="A3867">
        <v>2019</v>
      </c>
      <c r="B3867">
        <v>6</v>
      </c>
      <c r="C3867">
        <v>10</v>
      </c>
      <c r="D3867">
        <v>23</v>
      </c>
      <c r="E3867">
        <v>0</v>
      </c>
      <c r="F3867">
        <v>0</v>
      </c>
      <c r="G3867">
        <v>0</v>
      </c>
      <c r="H3867">
        <v>0</v>
      </c>
      <c r="I3867">
        <v>19.8</v>
      </c>
      <c r="J3867">
        <v>41</v>
      </c>
      <c r="K3867">
        <v>956.4</v>
      </c>
      <c r="L3867">
        <v>180.6</v>
      </c>
      <c r="M3867">
        <v>0.9</v>
      </c>
    </row>
    <row r="3868" spans="1:13" x14ac:dyDescent="0.2">
      <c r="A3868">
        <v>2019</v>
      </c>
      <c r="B3868">
        <v>6</v>
      </c>
      <c r="C3868">
        <v>11</v>
      </c>
      <c r="D3868">
        <v>0</v>
      </c>
      <c r="E3868">
        <v>0</v>
      </c>
      <c r="F3868">
        <v>0</v>
      </c>
      <c r="G3868">
        <v>0</v>
      </c>
      <c r="H3868">
        <v>0</v>
      </c>
      <c r="I3868">
        <v>19.399999999999999</v>
      </c>
      <c r="J3868">
        <v>34.6</v>
      </c>
      <c r="K3868">
        <v>955.8</v>
      </c>
      <c r="L3868">
        <v>57.2</v>
      </c>
      <c r="M3868">
        <v>1</v>
      </c>
    </row>
    <row r="3869" spans="1:13" x14ac:dyDescent="0.2">
      <c r="A3869">
        <v>2019</v>
      </c>
      <c r="B3869">
        <v>6</v>
      </c>
      <c r="C3869">
        <v>11</v>
      </c>
      <c r="D3869">
        <v>1</v>
      </c>
      <c r="E3869">
        <v>0</v>
      </c>
      <c r="F3869">
        <v>0</v>
      </c>
      <c r="G3869">
        <v>0</v>
      </c>
      <c r="H3869">
        <v>0</v>
      </c>
      <c r="I3869">
        <v>19.3</v>
      </c>
      <c r="J3869">
        <v>32.299999999999997</v>
      </c>
      <c r="K3869">
        <v>955.1</v>
      </c>
      <c r="L3869">
        <v>16.600000000000001</v>
      </c>
      <c r="M3869">
        <v>1.8</v>
      </c>
    </row>
    <row r="3870" spans="1:13" x14ac:dyDescent="0.2">
      <c r="A3870">
        <v>2019</v>
      </c>
      <c r="B3870">
        <v>6</v>
      </c>
      <c r="C3870">
        <v>11</v>
      </c>
      <c r="D3870">
        <v>2</v>
      </c>
      <c r="E3870">
        <v>0</v>
      </c>
      <c r="F3870">
        <v>0</v>
      </c>
      <c r="G3870">
        <v>0</v>
      </c>
      <c r="H3870">
        <v>0</v>
      </c>
      <c r="I3870">
        <v>18.3</v>
      </c>
      <c r="J3870">
        <v>34.6</v>
      </c>
      <c r="K3870">
        <v>954.5</v>
      </c>
      <c r="L3870">
        <v>38.700000000000003</v>
      </c>
      <c r="M3870">
        <v>0.9</v>
      </c>
    </row>
    <row r="3871" spans="1:13" x14ac:dyDescent="0.2">
      <c r="A3871">
        <v>2019</v>
      </c>
      <c r="B3871">
        <v>6</v>
      </c>
      <c r="C3871">
        <v>11</v>
      </c>
      <c r="D3871">
        <v>3</v>
      </c>
      <c r="E3871">
        <v>0</v>
      </c>
      <c r="F3871">
        <v>0</v>
      </c>
      <c r="G3871">
        <v>0</v>
      </c>
      <c r="H3871">
        <v>0</v>
      </c>
      <c r="I3871">
        <v>18.3</v>
      </c>
      <c r="J3871">
        <v>34.5</v>
      </c>
      <c r="K3871">
        <v>954</v>
      </c>
      <c r="L3871">
        <v>15.3</v>
      </c>
      <c r="M3871">
        <v>1.8</v>
      </c>
    </row>
    <row r="3872" spans="1:13" x14ac:dyDescent="0.2">
      <c r="A3872">
        <v>2019</v>
      </c>
      <c r="B3872">
        <v>6</v>
      </c>
      <c r="C3872">
        <v>11</v>
      </c>
      <c r="D3872">
        <v>4</v>
      </c>
      <c r="E3872">
        <v>0</v>
      </c>
      <c r="F3872">
        <v>0</v>
      </c>
      <c r="G3872">
        <v>0</v>
      </c>
      <c r="H3872">
        <v>0</v>
      </c>
      <c r="I3872">
        <v>17.600000000000001</v>
      </c>
      <c r="J3872">
        <v>36.5</v>
      </c>
      <c r="K3872">
        <v>953.5</v>
      </c>
      <c r="L3872">
        <v>66.599999999999994</v>
      </c>
      <c r="M3872">
        <v>0.6</v>
      </c>
    </row>
    <row r="3873" spans="1:13" x14ac:dyDescent="0.2">
      <c r="A3873">
        <v>2019</v>
      </c>
      <c r="B3873">
        <v>6</v>
      </c>
      <c r="C3873">
        <v>11</v>
      </c>
      <c r="D3873">
        <v>5</v>
      </c>
      <c r="E3873">
        <v>0</v>
      </c>
      <c r="F3873">
        <v>0</v>
      </c>
      <c r="G3873">
        <v>1</v>
      </c>
      <c r="H3873">
        <v>1</v>
      </c>
      <c r="I3873">
        <v>17.399999999999999</v>
      </c>
      <c r="J3873">
        <v>37.6</v>
      </c>
      <c r="K3873">
        <v>953.3</v>
      </c>
      <c r="L3873">
        <v>26.1</v>
      </c>
      <c r="M3873">
        <v>0.8</v>
      </c>
    </row>
    <row r="3874" spans="1:13" x14ac:dyDescent="0.2">
      <c r="A3874">
        <v>2019</v>
      </c>
      <c r="B3874">
        <v>6</v>
      </c>
      <c r="C3874">
        <v>11</v>
      </c>
      <c r="D3874">
        <v>6</v>
      </c>
      <c r="E3874">
        <v>0</v>
      </c>
      <c r="F3874">
        <v>339</v>
      </c>
      <c r="G3874">
        <v>26</v>
      </c>
      <c r="H3874">
        <v>75</v>
      </c>
      <c r="I3874">
        <v>18.7</v>
      </c>
      <c r="J3874">
        <v>35.700000000000003</v>
      </c>
      <c r="K3874">
        <v>953.4</v>
      </c>
      <c r="L3874">
        <v>101</v>
      </c>
      <c r="M3874">
        <v>0.7</v>
      </c>
    </row>
    <row r="3875" spans="1:13" x14ac:dyDescent="0.2">
      <c r="A3875">
        <v>2019</v>
      </c>
      <c r="B3875">
        <v>6</v>
      </c>
      <c r="C3875">
        <v>11</v>
      </c>
      <c r="D3875">
        <v>7</v>
      </c>
      <c r="E3875">
        <v>0</v>
      </c>
      <c r="F3875">
        <v>689</v>
      </c>
      <c r="G3875">
        <v>49</v>
      </c>
      <c r="H3875">
        <v>265</v>
      </c>
      <c r="I3875">
        <v>22.2</v>
      </c>
      <c r="J3875">
        <v>31.2</v>
      </c>
      <c r="K3875">
        <v>953.5</v>
      </c>
      <c r="L3875">
        <v>213.9</v>
      </c>
      <c r="M3875">
        <v>1.1000000000000001</v>
      </c>
    </row>
    <row r="3876" spans="1:13" x14ac:dyDescent="0.2">
      <c r="A3876">
        <v>2019</v>
      </c>
      <c r="B3876">
        <v>6</v>
      </c>
      <c r="C3876">
        <v>11</v>
      </c>
      <c r="D3876">
        <v>8</v>
      </c>
      <c r="E3876">
        <v>0</v>
      </c>
      <c r="F3876">
        <v>831</v>
      </c>
      <c r="G3876">
        <v>60</v>
      </c>
      <c r="H3876">
        <v>473</v>
      </c>
      <c r="I3876">
        <v>24.4</v>
      </c>
      <c r="J3876">
        <v>27.7</v>
      </c>
      <c r="K3876">
        <v>953.4</v>
      </c>
      <c r="L3876">
        <v>219.7</v>
      </c>
      <c r="M3876">
        <v>3.1</v>
      </c>
    </row>
    <row r="3877" spans="1:13" x14ac:dyDescent="0.2">
      <c r="A3877">
        <v>2019</v>
      </c>
      <c r="B3877">
        <v>6</v>
      </c>
      <c r="C3877">
        <v>11</v>
      </c>
      <c r="D3877">
        <v>9</v>
      </c>
      <c r="E3877">
        <v>0</v>
      </c>
      <c r="F3877">
        <v>905</v>
      </c>
      <c r="G3877">
        <v>66</v>
      </c>
      <c r="H3877">
        <v>666</v>
      </c>
      <c r="I3877">
        <v>26.4</v>
      </c>
      <c r="J3877">
        <v>24.2</v>
      </c>
      <c r="K3877">
        <v>953.1</v>
      </c>
      <c r="L3877">
        <v>220.8</v>
      </c>
      <c r="M3877">
        <v>3.4</v>
      </c>
    </row>
    <row r="3878" spans="1:13" x14ac:dyDescent="0.2">
      <c r="A3878">
        <v>2019</v>
      </c>
      <c r="B3878">
        <v>6</v>
      </c>
      <c r="C3878">
        <v>11</v>
      </c>
      <c r="D3878">
        <v>10</v>
      </c>
      <c r="E3878">
        <v>0</v>
      </c>
      <c r="F3878">
        <v>948</v>
      </c>
      <c r="G3878">
        <v>68</v>
      </c>
      <c r="H3878">
        <v>831</v>
      </c>
      <c r="I3878">
        <v>27.2</v>
      </c>
      <c r="J3878">
        <v>20.8</v>
      </c>
      <c r="K3878">
        <v>952.6</v>
      </c>
      <c r="L3878">
        <v>231.1</v>
      </c>
      <c r="M3878">
        <v>2.7</v>
      </c>
    </row>
    <row r="3879" spans="1:13" x14ac:dyDescent="0.2">
      <c r="A3879">
        <v>2019</v>
      </c>
      <c r="B3879">
        <v>6</v>
      </c>
      <c r="C3879">
        <v>11</v>
      </c>
      <c r="D3879">
        <v>11</v>
      </c>
      <c r="E3879">
        <v>0</v>
      </c>
      <c r="F3879">
        <v>956</v>
      </c>
      <c r="G3879">
        <v>75</v>
      </c>
      <c r="H3879">
        <v>943</v>
      </c>
      <c r="I3879">
        <v>28.5</v>
      </c>
      <c r="J3879">
        <v>19.600000000000001</v>
      </c>
      <c r="K3879">
        <v>952.1</v>
      </c>
      <c r="L3879">
        <v>239.7</v>
      </c>
      <c r="M3879">
        <v>3.1</v>
      </c>
    </row>
    <row r="3880" spans="1:13" x14ac:dyDescent="0.2">
      <c r="A3880">
        <v>2019</v>
      </c>
      <c r="B3880">
        <v>6</v>
      </c>
      <c r="C3880">
        <v>11</v>
      </c>
      <c r="D3880">
        <v>12</v>
      </c>
      <c r="E3880">
        <v>0</v>
      </c>
      <c r="F3880">
        <v>955</v>
      </c>
      <c r="G3880">
        <v>83</v>
      </c>
      <c r="H3880">
        <v>1005</v>
      </c>
      <c r="I3880">
        <v>28.9</v>
      </c>
      <c r="J3880">
        <v>20.399999999999999</v>
      </c>
      <c r="K3880">
        <v>951.5</v>
      </c>
      <c r="L3880">
        <v>264.89999999999998</v>
      </c>
      <c r="M3880">
        <v>4.7</v>
      </c>
    </row>
    <row r="3881" spans="1:13" x14ac:dyDescent="0.2">
      <c r="A3881">
        <v>2019</v>
      </c>
      <c r="B3881">
        <v>6</v>
      </c>
      <c r="C3881">
        <v>11</v>
      </c>
      <c r="D3881">
        <v>13</v>
      </c>
      <c r="E3881">
        <v>0</v>
      </c>
      <c r="F3881">
        <v>950</v>
      </c>
      <c r="G3881">
        <v>90</v>
      </c>
      <c r="H3881">
        <v>1014</v>
      </c>
      <c r="I3881">
        <v>29.4</v>
      </c>
      <c r="J3881">
        <v>18.399999999999999</v>
      </c>
      <c r="K3881">
        <v>951.1</v>
      </c>
      <c r="L3881">
        <v>256.7</v>
      </c>
      <c r="M3881">
        <v>4.9000000000000004</v>
      </c>
    </row>
    <row r="3882" spans="1:13" x14ac:dyDescent="0.2">
      <c r="A3882">
        <v>2019</v>
      </c>
      <c r="B3882">
        <v>6</v>
      </c>
      <c r="C3882">
        <v>11</v>
      </c>
      <c r="D3882">
        <v>14</v>
      </c>
      <c r="E3882">
        <v>0</v>
      </c>
      <c r="F3882">
        <v>935</v>
      </c>
      <c r="G3882">
        <v>90</v>
      </c>
      <c r="H3882">
        <v>962</v>
      </c>
      <c r="I3882">
        <v>29.7</v>
      </c>
      <c r="J3882">
        <v>18.399999999999999</v>
      </c>
      <c r="K3882">
        <v>950.9</v>
      </c>
      <c r="L3882">
        <v>233.8</v>
      </c>
      <c r="M3882">
        <v>3.1</v>
      </c>
    </row>
    <row r="3883" spans="1:13" x14ac:dyDescent="0.2">
      <c r="A3883">
        <v>2019</v>
      </c>
      <c r="B3883">
        <v>6</v>
      </c>
      <c r="C3883">
        <v>11</v>
      </c>
      <c r="D3883">
        <v>15</v>
      </c>
      <c r="E3883">
        <v>0</v>
      </c>
      <c r="F3883">
        <v>909</v>
      </c>
      <c r="G3883">
        <v>90</v>
      </c>
      <c r="H3883">
        <v>857</v>
      </c>
      <c r="I3883">
        <v>30.2</v>
      </c>
      <c r="J3883">
        <v>17.2</v>
      </c>
      <c r="K3883">
        <v>950.4</v>
      </c>
      <c r="L3883">
        <v>254.2</v>
      </c>
      <c r="M3883">
        <v>3.9</v>
      </c>
    </row>
    <row r="3884" spans="1:13" x14ac:dyDescent="0.2">
      <c r="A3884">
        <v>2019</v>
      </c>
      <c r="B3884">
        <v>6</v>
      </c>
      <c r="C3884">
        <v>11</v>
      </c>
      <c r="D3884">
        <v>16</v>
      </c>
      <c r="E3884">
        <v>0</v>
      </c>
      <c r="F3884">
        <v>768</v>
      </c>
      <c r="G3884">
        <v>140</v>
      </c>
      <c r="H3884">
        <v>691</v>
      </c>
      <c r="I3884">
        <v>30.5</v>
      </c>
      <c r="J3884">
        <v>15.1</v>
      </c>
      <c r="K3884">
        <v>950.3</v>
      </c>
      <c r="L3884">
        <v>263.8</v>
      </c>
      <c r="M3884">
        <v>4.7</v>
      </c>
    </row>
    <row r="3885" spans="1:13" x14ac:dyDescent="0.2">
      <c r="A3885">
        <v>2019</v>
      </c>
      <c r="B3885">
        <v>6</v>
      </c>
      <c r="C3885">
        <v>11</v>
      </c>
      <c r="D3885">
        <v>17</v>
      </c>
      <c r="E3885">
        <v>0</v>
      </c>
      <c r="F3885">
        <v>720</v>
      </c>
      <c r="G3885">
        <v>122</v>
      </c>
      <c r="H3885">
        <v>519</v>
      </c>
      <c r="I3885">
        <v>30</v>
      </c>
      <c r="J3885">
        <v>19.5</v>
      </c>
      <c r="K3885">
        <v>950.6</v>
      </c>
      <c r="L3885">
        <v>259.5</v>
      </c>
      <c r="M3885">
        <v>4.7</v>
      </c>
    </row>
    <row r="3886" spans="1:13" x14ac:dyDescent="0.2">
      <c r="A3886">
        <v>2019</v>
      </c>
      <c r="B3886">
        <v>6</v>
      </c>
      <c r="C3886">
        <v>11</v>
      </c>
      <c r="D3886">
        <v>18</v>
      </c>
      <c r="E3886">
        <v>0</v>
      </c>
      <c r="F3886">
        <v>657</v>
      </c>
      <c r="G3886">
        <v>69</v>
      </c>
      <c r="H3886">
        <v>315</v>
      </c>
      <c r="I3886">
        <v>28.9</v>
      </c>
      <c r="J3886">
        <v>25.7</v>
      </c>
      <c r="K3886">
        <v>950.9</v>
      </c>
      <c r="L3886">
        <v>249</v>
      </c>
      <c r="M3886">
        <v>4.3</v>
      </c>
    </row>
    <row r="3887" spans="1:13" x14ac:dyDescent="0.2">
      <c r="A3887">
        <v>2019</v>
      </c>
      <c r="B3887">
        <v>6</v>
      </c>
      <c r="C3887">
        <v>11</v>
      </c>
      <c r="D3887">
        <v>19</v>
      </c>
      <c r="E3887">
        <v>0</v>
      </c>
      <c r="F3887">
        <v>310</v>
      </c>
      <c r="G3887">
        <v>52</v>
      </c>
      <c r="H3887">
        <v>108</v>
      </c>
      <c r="I3887">
        <v>24.9</v>
      </c>
      <c r="J3887">
        <v>44.2</v>
      </c>
      <c r="K3887">
        <v>952</v>
      </c>
      <c r="L3887">
        <v>186</v>
      </c>
      <c r="M3887">
        <v>4.0999999999999996</v>
      </c>
    </row>
    <row r="3888" spans="1:13" x14ac:dyDescent="0.2">
      <c r="A3888">
        <v>2019</v>
      </c>
      <c r="B3888">
        <v>6</v>
      </c>
      <c r="C3888">
        <v>11</v>
      </c>
      <c r="D3888">
        <v>20</v>
      </c>
      <c r="E3888">
        <v>0</v>
      </c>
      <c r="F3888">
        <v>9</v>
      </c>
      <c r="G3888">
        <v>6</v>
      </c>
      <c r="H3888">
        <v>7</v>
      </c>
      <c r="I3888">
        <v>20.399999999999999</v>
      </c>
      <c r="J3888">
        <v>69.2</v>
      </c>
      <c r="K3888">
        <v>953</v>
      </c>
      <c r="L3888">
        <v>114.5</v>
      </c>
      <c r="M3888">
        <v>5.8</v>
      </c>
    </row>
    <row r="3889" spans="1:13" x14ac:dyDescent="0.2">
      <c r="A3889">
        <v>2019</v>
      </c>
      <c r="B3889">
        <v>6</v>
      </c>
      <c r="C3889">
        <v>11</v>
      </c>
      <c r="D3889">
        <v>21</v>
      </c>
      <c r="E3889">
        <v>0</v>
      </c>
      <c r="F3889">
        <v>0</v>
      </c>
      <c r="G3889">
        <v>0</v>
      </c>
      <c r="H3889">
        <v>0</v>
      </c>
      <c r="I3889">
        <v>18.399999999999999</v>
      </c>
      <c r="J3889">
        <v>75.7</v>
      </c>
      <c r="K3889">
        <v>954.4</v>
      </c>
      <c r="L3889">
        <v>99.9</v>
      </c>
      <c r="M3889">
        <v>7.9</v>
      </c>
    </row>
    <row r="3890" spans="1:13" x14ac:dyDescent="0.2">
      <c r="A3890">
        <v>2019</v>
      </c>
      <c r="B3890">
        <v>6</v>
      </c>
      <c r="C3890">
        <v>11</v>
      </c>
      <c r="D3890">
        <v>22</v>
      </c>
      <c r="E3890">
        <v>0</v>
      </c>
      <c r="F3890">
        <v>0</v>
      </c>
      <c r="G3890">
        <v>0</v>
      </c>
      <c r="H3890">
        <v>0</v>
      </c>
      <c r="I3890">
        <v>18</v>
      </c>
      <c r="J3890">
        <v>77.7</v>
      </c>
      <c r="K3890">
        <v>955.4</v>
      </c>
      <c r="L3890">
        <v>92.8</v>
      </c>
      <c r="M3890">
        <v>8</v>
      </c>
    </row>
    <row r="3891" spans="1:13" x14ac:dyDescent="0.2">
      <c r="A3891">
        <v>2019</v>
      </c>
      <c r="B3891">
        <v>6</v>
      </c>
      <c r="C3891">
        <v>11</v>
      </c>
      <c r="D3891">
        <v>23</v>
      </c>
      <c r="E3891">
        <v>0</v>
      </c>
      <c r="F3891">
        <v>0</v>
      </c>
      <c r="G3891">
        <v>0</v>
      </c>
      <c r="H3891">
        <v>0</v>
      </c>
      <c r="I3891">
        <v>17.5</v>
      </c>
      <c r="J3891">
        <v>81.3</v>
      </c>
      <c r="K3891">
        <v>956</v>
      </c>
      <c r="L3891">
        <v>93.3</v>
      </c>
      <c r="M3891">
        <v>7.4</v>
      </c>
    </row>
    <row r="3892" spans="1:13" x14ac:dyDescent="0.2">
      <c r="A3892">
        <v>2019</v>
      </c>
      <c r="B3892">
        <v>6</v>
      </c>
      <c r="C3892">
        <v>12</v>
      </c>
      <c r="D3892">
        <v>0</v>
      </c>
      <c r="E3892">
        <v>0</v>
      </c>
      <c r="F3892">
        <v>0</v>
      </c>
      <c r="G3892">
        <v>0</v>
      </c>
      <c r="H3892">
        <v>0</v>
      </c>
      <c r="I3892">
        <v>16.899999999999999</v>
      </c>
      <c r="J3892">
        <v>81.599999999999994</v>
      </c>
      <c r="K3892">
        <v>956.2</v>
      </c>
      <c r="L3892">
        <v>87.1</v>
      </c>
      <c r="M3892">
        <v>6.9</v>
      </c>
    </row>
    <row r="3893" spans="1:13" x14ac:dyDescent="0.2">
      <c r="A3893">
        <v>2019</v>
      </c>
      <c r="B3893">
        <v>6</v>
      </c>
      <c r="C3893">
        <v>12</v>
      </c>
      <c r="D3893">
        <v>1</v>
      </c>
      <c r="E3893">
        <v>0</v>
      </c>
      <c r="F3893">
        <v>0</v>
      </c>
      <c r="G3893">
        <v>0</v>
      </c>
      <c r="H3893">
        <v>0</v>
      </c>
      <c r="I3893">
        <v>16.5</v>
      </c>
      <c r="J3893">
        <v>82</v>
      </c>
      <c r="K3893">
        <v>956.1</v>
      </c>
      <c r="L3893">
        <v>88.9</v>
      </c>
      <c r="M3893">
        <v>6.6</v>
      </c>
    </row>
    <row r="3894" spans="1:13" x14ac:dyDescent="0.2">
      <c r="A3894">
        <v>2019</v>
      </c>
      <c r="B3894">
        <v>6</v>
      </c>
      <c r="C3894">
        <v>12</v>
      </c>
      <c r="D3894">
        <v>2</v>
      </c>
      <c r="E3894">
        <v>0</v>
      </c>
      <c r="F3894">
        <v>0</v>
      </c>
      <c r="G3894">
        <v>0</v>
      </c>
      <c r="H3894">
        <v>0</v>
      </c>
      <c r="I3894">
        <v>16.100000000000001</v>
      </c>
      <c r="J3894">
        <v>83.9</v>
      </c>
      <c r="K3894">
        <v>956.2</v>
      </c>
      <c r="L3894">
        <v>81.3</v>
      </c>
      <c r="M3894">
        <v>5.0999999999999996</v>
      </c>
    </row>
    <row r="3895" spans="1:13" x14ac:dyDescent="0.2">
      <c r="A3895">
        <v>2019</v>
      </c>
      <c r="B3895">
        <v>6</v>
      </c>
      <c r="C3895">
        <v>12</v>
      </c>
      <c r="D3895">
        <v>3</v>
      </c>
      <c r="E3895">
        <v>0</v>
      </c>
      <c r="F3895">
        <v>0</v>
      </c>
      <c r="G3895">
        <v>0</v>
      </c>
      <c r="H3895">
        <v>0</v>
      </c>
      <c r="I3895">
        <v>16</v>
      </c>
      <c r="J3895">
        <v>85.3</v>
      </c>
      <c r="K3895">
        <v>956.4</v>
      </c>
      <c r="L3895">
        <v>90.1</v>
      </c>
      <c r="M3895">
        <v>4.7</v>
      </c>
    </row>
    <row r="3896" spans="1:13" x14ac:dyDescent="0.2">
      <c r="A3896">
        <v>2019</v>
      </c>
      <c r="B3896">
        <v>6</v>
      </c>
      <c r="C3896">
        <v>12</v>
      </c>
      <c r="D3896">
        <v>4</v>
      </c>
      <c r="E3896">
        <v>0</v>
      </c>
      <c r="F3896">
        <v>0</v>
      </c>
      <c r="G3896">
        <v>0</v>
      </c>
      <c r="H3896">
        <v>0</v>
      </c>
      <c r="I3896">
        <v>15.2</v>
      </c>
      <c r="J3896">
        <v>89.4</v>
      </c>
      <c r="K3896">
        <v>956.6</v>
      </c>
      <c r="L3896">
        <v>86.9</v>
      </c>
      <c r="M3896">
        <v>5.3</v>
      </c>
    </row>
    <row r="3897" spans="1:13" x14ac:dyDescent="0.2">
      <c r="A3897">
        <v>2019</v>
      </c>
      <c r="B3897">
        <v>6</v>
      </c>
      <c r="C3897">
        <v>12</v>
      </c>
      <c r="D3897">
        <v>5</v>
      </c>
      <c r="E3897">
        <v>0</v>
      </c>
      <c r="F3897">
        <v>0</v>
      </c>
      <c r="G3897">
        <v>1</v>
      </c>
      <c r="H3897">
        <v>1</v>
      </c>
      <c r="I3897">
        <v>14.9</v>
      </c>
      <c r="J3897">
        <v>85.7</v>
      </c>
      <c r="K3897">
        <v>956.9</v>
      </c>
      <c r="L3897">
        <v>73.400000000000006</v>
      </c>
      <c r="M3897">
        <v>4.0999999999999996</v>
      </c>
    </row>
    <row r="3898" spans="1:13" x14ac:dyDescent="0.2">
      <c r="A3898">
        <v>2019</v>
      </c>
      <c r="B3898">
        <v>6</v>
      </c>
      <c r="C3898">
        <v>12</v>
      </c>
      <c r="D3898">
        <v>6</v>
      </c>
      <c r="E3898">
        <v>0</v>
      </c>
      <c r="F3898">
        <v>9</v>
      </c>
      <c r="G3898">
        <v>41</v>
      </c>
      <c r="H3898">
        <v>42</v>
      </c>
      <c r="I3898">
        <v>15.5</v>
      </c>
      <c r="J3898">
        <v>77.8</v>
      </c>
      <c r="K3898">
        <v>957.3</v>
      </c>
      <c r="L3898">
        <v>62</v>
      </c>
      <c r="M3898">
        <v>3.5</v>
      </c>
    </row>
    <row r="3899" spans="1:13" x14ac:dyDescent="0.2">
      <c r="A3899">
        <v>2019</v>
      </c>
      <c r="B3899">
        <v>6</v>
      </c>
      <c r="C3899">
        <v>12</v>
      </c>
      <c r="D3899">
        <v>7</v>
      </c>
      <c r="E3899">
        <v>0</v>
      </c>
      <c r="F3899">
        <v>495</v>
      </c>
      <c r="G3899">
        <v>100</v>
      </c>
      <c r="H3899">
        <v>258</v>
      </c>
      <c r="I3899">
        <v>17</v>
      </c>
      <c r="J3899">
        <v>67.099999999999994</v>
      </c>
      <c r="K3899">
        <v>957.6</v>
      </c>
      <c r="L3899">
        <v>76.7</v>
      </c>
      <c r="M3899">
        <v>4.7</v>
      </c>
    </row>
    <row r="3900" spans="1:13" x14ac:dyDescent="0.2">
      <c r="A3900">
        <v>2019</v>
      </c>
      <c r="B3900">
        <v>6</v>
      </c>
      <c r="C3900">
        <v>12</v>
      </c>
      <c r="D3900">
        <v>8</v>
      </c>
      <c r="E3900">
        <v>0</v>
      </c>
      <c r="F3900">
        <v>495</v>
      </c>
      <c r="G3900">
        <v>203</v>
      </c>
      <c r="H3900">
        <v>443</v>
      </c>
      <c r="I3900">
        <v>18</v>
      </c>
      <c r="J3900">
        <v>61.3</v>
      </c>
      <c r="K3900">
        <v>957.8</v>
      </c>
      <c r="L3900">
        <v>85.6</v>
      </c>
      <c r="M3900">
        <v>5.2</v>
      </c>
    </row>
    <row r="3901" spans="1:13" x14ac:dyDescent="0.2">
      <c r="A3901">
        <v>2019</v>
      </c>
      <c r="B3901">
        <v>6</v>
      </c>
      <c r="C3901">
        <v>12</v>
      </c>
      <c r="D3901">
        <v>9</v>
      </c>
      <c r="E3901">
        <v>0</v>
      </c>
      <c r="F3901">
        <v>358</v>
      </c>
      <c r="G3901">
        <v>256</v>
      </c>
      <c r="H3901">
        <v>499</v>
      </c>
      <c r="I3901">
        <v>18.899999999999999</v>
      </c>
      <c r="J3901">
        <v>57.2</v>
      </c>
      <c r="K3901">
        <v>957.9</v>
      </c>
      <c r="L3901">
        <v>87.7</v>
      </c>
      <c r="M3901">
        <v>5.3</v>
      </c>
    </row>
    <row r="3902" spans="1:13" x14ac:dyDescent="0.2">
      <c r="A3902">
        <v>2019</v>
      </c>
      <c r="B3902">
        <v>6</v>
      </c>
      <c r="C3902">
        <v>12</v>
      </c>
      <c r="D3902">
        <v>10</v>
      </c>
      <c r="E3902">
        <v>0</v>
      </c>
      <c r="F3902">
        <v>708</v>
      </c>
      <c r="G3902">
        <v>175</v>
      </c>
      <c r="H3902">
        <v>752</v>
      </c>
      <c r="I3902">
        <v>20.2</v>
      </c>
      <c r="J3902">
        <v>51.1</v>
      </c>
      <c r="K3902">
        <v>957.5</v>
      </c>
      <c r="L3902">
        <v>95.3</v>
      </c>
      <c r="M3902">
        <v>5.0999999999999996</v>
      </c>
    </row>
    <row r="3903" spans="1:13" x14ac:dyDescent="0.2">
      <c r="A3903">
        <v>2019</v>
      </c>
      <c r="B3903">
        <v>6</v>
      </c>
      <c r="C3903">
        <v>12</v>
      </c>
      <c r="D3903">
        <v>11</v>
      </c>
      <c r="E3903">
        <v>0</v>
      </c>
      <c r="F3903">
        <v>924</v>
      </c>
      <c r="G3903">
        <v>106</v>
      </c>
      <c r="H3903">
        <v>938</v>
      </c>
      <c r="I3903">
        <v>21.2</v>
      </c>
      <c r="J3903">
        <v>46.7</v>
      </c>
      <c r="K3903">
        <v>957.1</v>
      </c>
      <c r="L3903">
        <v>107.1</v>
      </c>
      <c r="M3903">
        <v>5.0999999999999996</v>
      </c>
    </row>
    <row r="3904" spans="1:13" x14ac:dyDescent="0.2">
      <c r="A3904">
        <v>2019</v>
      </c>
      <c r="B3904">
        <v>6</v>
      </c>
      <c r="C3904">
        <v>12</v>
      </c>
      <c r="D3904">
        <v>12</v>
      </c>
      <c r="E3904">
        <v>0</v>
      </c>
      <c r="F3904">
        <v>943</v>
      </c>
      <c r="G3904">
        <v>99</v>
      </c>
      <c r="H3904">
        <v>999</v>
      </c>
      <c r="I3904">
        <v>21.8</v>
      </c>
      <c r="J3904">
        <v>45.6</v>
      </c>
      <c r="K3904">
        <v>956.7</v>
      </c>
      <c r="L3904">
        <v>103.5</v>
      </c>
      <c r="M3904">
        <v>5.7</v>
      </c>
    </row>
    <row r="3905" spans="1:13" x14ac:dyDescent="0.2">
      <c r="A3905">
        <v>2019</v>
      </c>
      <c r="B3905">
        <v>6</v>
      </c>
      <c r="C3905">
        <v>12</v>
      </c>
      <c r="D3905">
        <v>13</v>
      </c>
      <c r="E3905">
        <v>0</v>
      </c>
      <c r="F3905">
        <v>942</v>
      </c>
      <c r="G3905">
        <v>101</v>
      </c>
      <c r="H3905">
        <v>1006</v>
      </c>
      <c r="I3905">
        <v>22.7</v>
      </c>
      <c r="J3905">
        <v>44.4</v>
      </c>
      <c r="K3905">
        <v>956.3</v>
      </c>
      <c r="L3905">
        <v>107.9</v>
      </c>
      <c r="M3905">
        <v>6.1</v>
      </c>
    </row>
    <row r="3906" spans="1:13" x14ac:dyDescent="0.2">
      <c r="A3906">
        <v>2019</v>
      </c>
      <c r="B3906">
        <v>6</v>
      </c>
      <c r="C3906">
        <v>12</v>
      </c>
      <c r="D3906">
        <v>14</v>
      </c>
      <c r="E3906">
        <v>0</v>
      </c>
      <c r="F3906">
        <v>930</v>
      </c>
      <c r="G3906">
        <v>102</v>
      </c>
      <c r="H3906">
        <v>956</v>
      </c>
      <c r="I3906">
        <v>23.2</v>
      </c>
      <c r="J3906">
        <v>43.7</v>
      </c>
      <c r="K3906">
        <v>955.9</v>
      </c>
      <c r="L3906">
        <v>103.1</v>
      </c>
      <c r="M3906">
        <v>6.5</v>
      </c>
    </row>
    <row r="3907" spans="1:13" x14ac:dyDescent="0.2">
      <c r="A3907">
        <v>2019</v>
      </c>
      <c r="B3907">
        <v>6</v>
      </c>
      <c r="C3907">
        <v>12</v>
      </c>
      <c r="D3907">
        <v>15</v>
      </c>
      <c r="E3907">
        <v>0</v>
      </c>
      <c r="F3907">
        <v>900</v>
      </c>
      <c r="G3907">
        <v>100</v>
      </c>
      <c r="H3907">
        <v>858</v>
      </c>
      <c r="I3907">
        <v>23.7</v>
      </c>
      <c r="J3907">
        <v>44.4</v>
      </c>
      <c r="K3907">
        <v>955.6</v>
      </c>
      <c r="L3907">
        <v>89.9</v>
      </c>
      <c r="M3907">
        <v>6</v>
      </c>
    </row>
    <row r="3908" spans="1:13" x14ac:dyDescent="0.2">
      <c r="A3908">
        <v>2019</v>
      </c>
      <c r="B3908">
        <v>6</v>
      </c>
      <c r="C3908">
        <v>12</v>
      </c>
      <c r="D3908">
        <v>16</v>
      </c>
      <c r="E3908">
        <v>0</v>
      </c>
      <c r="F3908">
        <v>850</v>
      </c>
      <c r="G3908">
        <v>97</v>
      </c>
      <c r="H3908">
        <v>705</v>
      </c>
      <c r="I3908">
        <v>23.2</v>
      </c>
      <c r="J3908">
        <v>47.9</v>
      </c>
      <c r="K3908">
        <v>955.5</v>
      </c>
      <c r="L3908">
        <v>97.1</v>
      </c>
      <c r="M3908">
        <v>6.4</v>
      </c>
    </row>
    <row r="3909" spans="1:13" x14ac:dyDescent="0.2">
      <c r="A3909">
        <v>2019</v>
      </c>
      <c r="B3909">
        <v>6</v>
      </c>
      <c r="C3909">
        <v>12</v>
      </c>
      <c r="D3909">
        <v>17</v>
      </c>
      <c r="E3909">
        <v>0</v>
      </c>
      <c r="F3909">
        <v>784</v>
      </c>
      <c r="G3909">
        <v>84</v>
      </c>
      <c r="H3909">
        <v>518</v>
      </c>
      <c r="I3909">
        <v>22.5</v>
      </c>
      <c r="J3909">
        <v>53.3</v>
      </c>
      <c r="K3909">
        <v>954.9</v>
      </c>
      <c r="L3909">
        <v>100.8</v>
      </c>
      <c r="M3909">
        <v>6.3</v>
      </c>
    </row>
    <row r="3910" spans="1:13" x14ac:dyDescent="0.2">
      <c r="A3910">
        <v>2019</v>
      </c>
      <c r="B3910">
        <v>6</v>
      </c>
      <c r="C3910">
        <v>12</v>
      </c>
      <c r="D3910">
        <v>18</v>
      </c>
      <c r="E3910">
        <v>0</v>
      </c>
      <c r="F3910">
        <v>653</v>
      </c>
      <c r="G3910">
        <v>68</v>
      </c>
      <c r="H3910">
        <v>312</v>
      </c>
      <c r="I3910">
        <v>21.5</v>
      </c>
      <c r="J3910">
        <v>59</v>
      </c>
      <c r="K3910">
        <v>954.6</v>
      </c>
      <c r="L3910">
        <v>100.8</v>
      </c>
      <c r="M3910">
        <v>6.7</v>
      </c>
    </row>
    <row r="3911" spans="1:13" x14ac:dyDescent="0.2">
      <c r="A3911">
        <v>2019</v>
      </c>
      <c r="B3911">
        <v>6</v>
      </c>
      <c r="C3911">
        <v>12</v>
      </c>
      <c r="D3911">
        <v>19</v>
      </c>
      <c r="E3911">
        <v>0</v>
      </c>
      <c r="F3911">
        <v>373</v>
      </c>
      <c r="G3911">
        <v>42</v>
      </c>
      <c r="H3911">
        <v>115</v>
      </c>
      <c r="I3911">
        <v>19.8</v>
      </c>
      <c r="J3911">
        <v>67.400000000000006</v>
      </c>
      <c r="K3911">
        <v>954.9</v>
      </c>
      <c r="L3911">
        <v>107.6</v>
      </c>
      <c r="M3911">
        <v>6.8</v>
      </c>
    </row>
    <row r="3912" spans="1:13" x14ac:dyDescent="0.2">
      <c r="A3912">
        <v>2019</v>
      </c>
      <c r="B3912">
        <v>6</v>
      </c>
      <c r="C3912">
        <v>12</v>
      </c>
      <c r="D3912">
        <v>20</v>
      </c>
      <c r="E3912">
        <v>0</v>
      </c>
      <c r="F3912">
        <v>13</v>
      </c>
      <c r="G3912">
        <v>5</v>
      </c>
      <c r="H3912">
        <v>6</v>
      </c>
      <c r="I3912">
        <v>17.899999999999999</v>
      </c>
      <c r="J3912">
        <v>76.400000000000006</v>
      </c>
      <c r="K3912">
        <v>955.4</v>
      </c>
      <c r="L3912">
        <v>101.3</v>
      </c>
      <c r="M3912">
        <v>6.4</v>
      </c>
    </row>
    <row r="3913" spans="1:13" x14ac:dyDescent="0.2">
      <c r="A3913">
        <v>2019</v>
      </c>
      <c r="B3913">
        <v>6</v>
      </c>
      <c r="C3913">
        <v>12</v>
      </c>
      <c r="D3913">
        <v>21</v>
      </c>
      <c r="E3913">
        <v>0</v>
      </c>
      <c r="F3913">
        <v>0</v>
      </c>
      <c r="G3913">
        <v>0</v>
      </c>
      <c r="H3913">
        <v>0</v>
      </c>
      <c r="I3913">
        <v>17.3</v>
      </c>
      <c r="J3913">
        <v>79.400000000000006</v>
      </c>
      <c r="K3913">
        <v>956.1</v>
      </c>
      <c r="L3913">
        <v>95.6</v>
      </c>
      <c r="M3913">
        <v>5.3</v>
      </c>
    </row>
    <row r="3914" spans="1:13" x14ac:dyDescent="0.2">
      <c r="A3914">
        <v>2019</v>
      </c>
      <c r="B3914">
        <v>6</v>
      </c>
      <c r="C3914">
        <v>12</v>
      </c>
      <c r="D3914">
        <v>22</v>
      </c>
      <c r="E3914">
        <v>0</v>
      </c>
      <c r="F3914">
        <v>0</v>
      </c>
      <c r="G3914">
        <v>0</v>
      </c>
      <c r="H3914">
        <v>0</v>
      </c>
      <c r="I3914">
        <v>17.7</v>
      </c>
      <c r="J3914">
        <v>79.7</v>
      </c>
      <c r="K3914">
        <v>956.6</v>
      </c>
      <c r="L3914">
        <v>94</v>
      </c>
      <c r="M3914">
        <v>4</v>
      </c>
    </row>
    <row r="3915" spans="1:13" x14ac:dyDescent="0.2">
      <c r="A3915">
        <v>2019</v>
      </c>
      <c r="B3915">
        <v>6</v>
      </c>
      <c r="C3915">
        <v>12</v>
      </c>
      <c r="D3915">
        <v>23</v>
      </c>
      <c r="E3915">
        <v>0</v>
      </c>
      <c r="F3915">
        <v>0</v>
      </c>
      <c r="G3915">
        <v>0</v>
      </c>
      <c r="H3915">
        <v>0</v>
      </c>
      <c r="I3915">
        <v>17.5</v>
      </c>
      <c r="J3915">
        <v>82.4</v>
      </c>
      <c r="K3915">
        <v>956.6</v>
      </c>
      <c r="L3915">
        <v>94.8</v>
      </c>
      <c r="M3915">
        <v>3.5</v>
      </c>
    </row>
    <row r="3916" spans="1:13" x14ac:dyDescent="0.2">
      <c r="A3916">
        <v>2019</v>
      </c>
      <c r="B3916">
        <v>6</v>
      </c>
      <c r="C3916">
        <v>13</v>
      </c>
      <c r="D3916">
        <v>0</v>
      </c>
      <c r="E3916">
        <v>0</v>
      </c>
      <c r="F3916">
        <v>0</v>
      </c>
      <c r="G3916">
        <v>0</v>
      </c>
      <c r="H3916">
        <v>0</v>
      </c>
      <c r="I3916">
        <v>16.7</v>
      </c>
      <c r="J3916">
        <v>87.1</v>
      </c>
      <c r="K3916">
        <v>956.3</v>
      </c>
      <c r="L3916">
        <v>95.6</v>
      </c>
      <c r="M3916">
        <v>3.1</v>
      </c>
    </row>
    <row r="3917" spans="1:13" x14ac:dyDescent="0.2">
      <c r="A3917">
        <v>2019</v>
      </c>
      <c r="B3917">
        <v>6</v>
      </c>
      <c r="C3917">
        <v>13</v>
      </c>
      <c r="D3917">
        <v>1</v>
      </c>
      <c r="E3917">
        <v>0</v>
      </c>
      <c r="F3917">
        <v>0</v>
      </c>
      <c r="G3917">
        <v>0</v>
      </c>
      <c r="H3917">
        <v>0</v>
      </c>
      <c r="I3917">
        <v>16.5</v>
      </c>
      <c r="J3917">
        <v>86.9</v>
      </c>
      <c r="K3917">
        <v>955.7</v>
      </c>
      <c r="L3917">
        <v>102</v>
      </c>
      <c r="M3917">
        <v>3.6</v>
      </c>
    </row>
    <row r="3918" spans="1:13" x14ac:dyDescent="0.2">
      <c r="A3918">
        <v>2019</v>
      </c>
      <c r="B3918">
        <v>6</v>
      </c>
      <c r="C3918">
        <v>13</v>
      </c>
      <c r="D3918">
        <v>2</v>
      </c>
      <c r="E3918">
        <v>0</v>
      </c>
      <c r="F3918">
        <v>0</v>
      </c>
      <c r="G3918">
        <v>0</v>
      </c>
      <c r="H3918">
        <v>0</v>
      </c>
      <c r="I3918">
        <v>16</v>
      </c>
      <c r="J3918">
        <v>85.8</v>
      </c>
      <c r="K3918">
        <v>955.2</v>
      </c>
      <c r="L3918">
        <v>86.9</v>
      </c>
      <c r="M3918">
        <v>1.5</v>
      </c>
    </row>
    <row r="3919" spans="1:13" x14ac:dyDescent="0.2">
      <c r="A3919">
        <v>2019</v>
      </c>
      <c r="B3919">
        <v>6</v>
      </c>
      <c r="C3919">
        <v>13</v>
      </c>
      <c r="D3919">
        <v>3</v>
      </c>
      <c r="E3919">
        <v>0</v>
      </c>
      <c r="F3919">
        <v>0</v>
      </c>
      <c r="G3919">
        <v>0</v>
      </c>
      <c r="H3919">
        <v>0</v>
      </c>
      <c r="I3919">
        <v>15.4</v>
      </c>
      <c r="J3919">
        <v>86.6</v>
      </c>
      <c r="K3919">
        <v>954.8</v>
      </c>
      <c r="L3919">
        <v>96.8</v>
      </c>
      <c r="M3919">
        <v>1.5</v>
      </c>
    </row>
    <row r="3920" spans="1:13" x14ac:dyDescent="0.2">
      <c r="A3920">
        <v>2019</v>
      </c>
      <c r="B3920">
        <v>6</v>
      </c>
      <c r="C3920">
        <v>13</v>
      </c>
      <c r="D3920">
        <v>4</v>
      </c>
      <c r="E3920">
        <v>0</v>
      </c>
      <c r="F3920">
        <v>0</v>
      </c>
      <c r="G3920">
        <v>0</v>
      </c>
      <c r="H3920">
        <v>0</v>
      </c>
      <c r="I3920">
        <v>15.4</v>
      </c>
      <c r="J3920">
        <v>83.4</v>
      </c>
      <c r="K3920">
        <v>954.9</v>
      </c>
      <c r="L3920">
        <v>61.3</v>
      </c>
      <c r="M3920">
        <v>2</v>
      </c>
    </row>
    <row r="3921" spans="1:13" x14ac:dyDescent="0.2">
      <c r="A3921">
        <v>2019</v>
      </c>
      <c r="B3921">
        <v>6</v>
      </c>
      <c r="C3921">
        <v>13</v>
      </c>
      <c r="D3921">
        <v>5</v>
      </c>
      <c r="E3921">
        <v>0</v>
      </c>
      <c r="F3921">
        <v>0</v>
      </c>
      <c r="G3921">
        <v>1</v>
      </c>
      <c r="H3921">
        <v>1</v>
      </c>
      <c r="I3921">
        <v>15.2</v>
      </c>
      <c r="J3921">
        <v>83</v>
      </c>
      <c r="K3921">
        <v>955.1</v>
      </c>
      <c r="L3921">
        <v>44.3</v>
      </c>
      <c r="M3921">
        <v>1.7</v>
      </c>
    </row>
    <row r="3922" spans="1:13" x14ac:dyDescent="0.2">
      <c r="A3922">
        <v>2019</v>
      </c>
      <c r="B3922">
        <v>6</v>
      </c>
      <c r="C3922">
        <v>13</v>
      </c>
      <c r="D3922">
        <v>6</v>
      </c>
      <c r="E3922">
        <v>0</v>
      </c>
      <c r="F3922">
        <v>7</v>
      </c>
      <c r="G3922">
        <v>36</v>
      </c>
      <c r="H3922">
        <v>37</v>
      </c>
      <c r="I3922">
        <v>15.5</v>
      </c>
      <c r="J3922">
        <v>81</v>
      </c>
      <c r="K3922">
        <v>955</v>
      </c>
      <c r="L3922">
        <v>161.69999999999999</v>
      </c>
      <c r="M3922">
        <v>1.4</v>
      </c>
    </row>
    <row r="3923" spans="1:13" x14ac:dyDescent="0.2">
      <c r="A3923">
        <v>2019</v>
      </c>
      <c r="B3923">
        <v>6</v>
      </c>
      <c r="C3923">
        <v>13</v>
      </c>
      <c r="D3923">
        <v>7</v>
      </c>
      <c r="E3923">
        <v>0</v>
      </c>
      <c r="F3923">
        <v>117</v>
      </c>
      <c r="G3923">
        <v>109</v>
      </c>
      <c r="H3923">
        <v>147</v>
      </c>
      <c r="I3923">
        <v>18.100000000000001</v>
      </c>
      <c r="J3923">
        <v>71.099999999999994</v>
      </c>
      <c r="K3923">
        <v>955.2</v>
      </c>
      <c r="L3923">
        <v>123.1</v>
      </c>
      <c r="M3923">
        <v>2.1</v>
      </c>
    </row>
    <row r="3924" spans="1:13" x14ac:dyDescent="0.2">
      <c r="A3924">
        <v>2019</v>
      </c>
      <c r="B3924">
        <v>6</v>
      </c>
      <c r="C3924">
        <v>13</v>
      </c>
      <c r="D3924">
        <v>8</v>
      </c>
      <c r="E3924">
        <v>0</v>
      </c>
      <c r="F3924">
        <v>479</v>
      </c>
      <c r="G3924">
        <v>182</v>
      </c>
      <c r="H3924">
        <v>424</v>
      </c>
      <c r="I3924">
        <v>20.7</v>
      </c>
      <c r="J3924">
        <v>60</v>
      </c>
      <c r="K3924">
        <v>955.1</v>
      </c>
      <c r="L3924">
        <v>87.7</v>
      </c>
      <c r="M3924">
        <v>5.3</v>
      </c>
    </row>
    <row r="3925" spans="1:13" x14ac:dyDescent="0.2">
      <c r="A3925">
        <v>2019</v>
      </c>
      <c r="B3925">
        <v>6</v>
      </c>
      <c r="C3925">
        <v>13</v>
      </c>
      <c r="D3925">
        <v>9</v>
      </c>
      <c r="E3925">
        <v>0</v>
      </c>
      <c r="F3925">
        <v>695</v>
      </c>
      <c r="G3925">
        <v>164</v>
      </c>
      <c r="H3925">
        <v>630</v>
      </c>
      <c r="I3925">
        <v>21.9</v>
      </c>
      <c r="J3925">
        <v>55.2</v>
      </c>
      <c r="K3925">
        <v>954.7</v>
      </c>
      <c r="L3925">
        <v>102.4</v>
      </c>
      <c r="M3925">
        <v>6.3</v>
      </c>
    </row>
    <row r="3926" spans="1:13" x14ac:dyDescent="0.2">
      <c r="A3926">
        <v>2019</v>
      </c>
      <c r="B3926">
        <v>6</v>
      </c>
      <c r="C3926">
        <v>13</v>
      </c>
      <c r="D3926">
        <v>10</v>
      </c>
      <c r="E3926">
        <v>0</v>
      </c>
      <c r="F3926">
        <v>741</v>
      </c>
      <c r="G3926">
        <v>194</v>
      </c>
      <c r="H3926">
        <v>796</v>
      </c>
      <c r="I3926">
        <v>23.5</v>
      </c>
      <c r="J3926">
        <v>50.1</v>
      </c>
      <c r="K3926">
        <v>954.3</v>
      </c>
      <c r="L3926">
        <v>102.1</v>
      </c>
      <c r="M3926">
        <v>6.8</v>
      </c>
    </row>
    <row r="3927" spans="1:13" x14ac:dyDescent="0.2">
      <c r="A3927">
        <v>2019</v>
      </c>
      <c r="B3927">
        <v>6</v>
      </c>
      <c r="C3927">
        <v>13</v>
      </c>
      <c r="D3927">
        <v>11</v>
      </c>
      <c r="E3927">
        <v>0</v>
      </c>
      <c r="F3927">
        <v>828</v>
      </c>
      <c r="G3927">
        <v>162</v>
      </c>
      <c r="H3927">
        <v>918</v>
      </c>
      <c r="I3927">
        <v>25</v>
      </c>
      <c r="J3927">
        <v>45.7</v>
      </c>
      <c r="K3927">
        <v>953.8</v>
      </c>
      <c r="L3927">
        <v>105.3</v>
      </c>
      <c r="M3927">
        <v>6.8</v>
      </c>
    </row>
    <row r="3928" spans="1:13" x14ac:dyDescent="0.2">
      <c r="A3928">
        <v>2019</v>
      </c>
      <c r="B3928">
        <v>6</v>
      </c>
      <c r="C3928">
        <v>13</v>
      </c>
      <c r="D3928">
        <v>12</v>
      </c>
      <c r="E3928">
        <v>0</v>
      </c>
      <c r="F3928">
        <v>845</v>
      </c>
      <c r="G3928">
        <v>162</v>
      </c>
      <c r="H3928">
        <v>982</v>
      </c>
      <c r="I3928">
        <v>25.9</v>
      </c>
      <c r="J3928">
        <v>45.4</v>
      </c>
      <c r="K3928">
        <v>953.4</v>
      </c>
      <c r="L3928">
        <v>108.8</v>
      </c>
      <c r="M3928">
        <v>6.8</v>
      </c>
    </row>
    <row r="3929" spans="1:13" x14ac:dyDescent="0.2">
      <c r="A3929">
        <v>2019</v>
      </c>
      <c r="B3929">
        <v>6</v>
      </c>
      <c r="C3929">
        <v>13</v>
      </c>
      <c r="D3929">
        <v>13</v>
      </c>
      <c r="E3929">
        <v>0</v>
      </c>
      <c r="F3929">
        <v>848</v>
      </c>
      <c r="G3929">
        <v>159</v>
      </c>
      <c r="H3929">
        <v>989</v>
      </c>
      <c r="I3929">
        <v>25.4</v>
      </c>
      <c r="J3929">
        <v>51.3</v>
      </c>
      <c r="K3929">
        <v>953.2</v>
      </c>
      <c r="L3929">
        <v>108.1</v>
      </c>
      <c r="M3929">
        <v>7.1</v>
      </c>
    </row>
    <row r="3930" spans="1:13" x14ac:dyDescent="0.2">
      <c r="A3930">
        <v>2019</v>
      </c>
      <c r="B3930">
        <v>6</v>
      </c>
      <c r="C3930">
        <v>13</v>
      </c>
      <c r="D3930">
        <v>14</v>
      </c>
      <c r="E3930">
        <v>0</v>
      </c>
      <c r="F3930">
        <v>856</v>
      </c>
      <c r="G3930">
        <v>143</v>
      </c>
      <c r="H3930">
        <v>944</v>
      </c>
      <c r="I3930">
        <v>25.4</v>
      </c>
      <c r="J3930">
        <v>52.3</v>
      </c>
      <c r="K3930">
        <v>953</v>
      </c>
      <c r="L3930">
        <v>102.5</v>
      </c>
      <c r="M3930">
        <v>6.9</v>
      </c>
    </row>
    <row r="3931" spans="1:13" x14ac:dyDescent="0.2">
      <c r="A3931">
        <v>2019</v>
      </c>
      <c r="B3931">
        <v>6</v>
      </c>
      <c r="C3931">
        <v>13</v>
      </c>
      <c r="D3931">
        <v>15</v>
      </c>
      <c r="E3931">
        <v>0</v>
      </c>
      <c r="F3931">
        <v>810</v>
      </c>
      <c r="G3931">
        <v>152</v>
      </c>
      <c r="H3931">
        <v>839</v>
      </c>
      <c r="I3931">
        <v>25.2</v>
      </c>
      <c r="J3931">
        <v>52</v>
      </c>
      <c r="K3931">
        <v>952.8</v>
      </c>
      <c r="L3931">
        <v>104</v>
      </c>
      <c r="M3931">
        <v>6</v>
      </c>
    </row>
    <row r="3932" spans="1:13" x14ac:dyDescent="0.2">
      <c r="A3932">
        <v>2019</v>
      </c>
      <c r="B3932">
        <v>6</v>
      </c>
      <c r="C3932">
        <v>13</v>
      </c>
      <c r="D3932">
        <v>16</v>
      </c>
      <c r="E3932">
        <v>0</v>
      </c>
      <c r="F3932">
        <v>715</v>
      </c>
      <c r="G3932">
        <v>170</v>
      </c>
      <c r="H3932">
        <v>685</v>
      </c>
      <c r="I3932">
        <v>25.1</v>
      </c>
      <c r="J3932">
        <v>52.3</v>
      </c>
      <c r="K3932">
        <v>952.6</v>
      </c>
      <c r="L3932">
        <v>101.5</v>
      </c>
      <c r="M3932">
        <v>5.7</v>
      </c>
    </row>
    <row r="3933" spans="1:13" x14ac:dyDescent="0.2">
      <c r="A3933">
        <v>2019</v>
      </c>
      <c r="B3933">
        <v>6</v>
      </c>
      <c r="C3933">
        <v>13</v>
      </c>
      <c r="D3933">
        <v>17</v>
      </c>
      <c r="E3933">
        <v>0</v>
      </c>
      <c r="F3933">
        <v>545</v>
      </c>
      <c r="G3933">
        <v>167</v>
      </c>
      <c r="H3933">
        <v>475</v>
      </c>
      <c r="I3933">
        <v>24.1</v>
      </c>
      <c r="J3933">
        <v>56.2</v>
      </c>
      <c r="K3933">
        <v>952.5</v>
      </c>
      <c r="L3933">
        <v>102.2</v>
      </c>
      <c r="M3933">
        <v>5.8</v>
      </c>
    </row>
    <row r="3934" spans="1:13" x14ac:dyDescent="0.2">
      <c r="A3934">
        <v>2019</v>
      </c>
      <c r="B3934">
        <v>6</v>
      </c>
      <c r="C3934">
        <v>13</v>
      </c>
      <c r="D3934">
        <v>18</v>
      </c>
      <c r="E3934">
        <v>0</v>
      </c>
      <c r="F3934">
        <v>306</v>
      </c>
      <c r="G3934">
        <v>121</v>
      </c>
      <c r="H3934">
        <v>245</v>
      </c>
      <c r="I3934">
        <v>22.7</v>
      </c>
      <c r="J3934">
        <v>61.3</v>
      </c>
      <c r="K3934">
        <v>952.6</v>
      </c>
      <c r="L3934">
        <v>106.5</v>
      </c>
      <c r="M3934">
        <v>5.2</v>
      </c>
    </row>
    <row r="3935" spans="1:13" x14ac:dyDescent="0.2">
      <c r="A3935">
        <v>2019</v>
      </c>
      <c r="B3935">
        <v>6</v>
      </c>
      <c r="C3935">
        <v>13</v>
      </c>
      <c r="D3935">
        <v>19</v>
      </c>
      <c r="E3935">
        <v>0</v>
      </c>
      <c r="F3935">
        <v>1</v>
      </c>
      <c r="G3935">
        <v>41</v>
      </c>
      <c r="H3935">
        <v>41</v>
      </c>
      <c r="I3935">
        <v>20.6</v>
      </c>
      <c r="J3935">
        <v>70.599999999999994</v>
      </c>
      <c r="K3935">
        <v>953.6</v>
      </c>
      <c r="L3935">
        <v>96.3</v>
      </c>
      <c r="M3935">
        <v>5.4</v>
      </c>
    </row>
    <row r="3936" spans="1:13" x14ac:dyDescent="0.2">
      <c r="A3936">
        <v>2019</v>
      </c>
      <c r="B3936">
        <v>6</v>
      </c>
      <c r="C3936">
        <v>13</v>
      </c>
      <c r="D3936">
        <v>20</v>
      </c>
      <c r="E3936">
        <v>0</v>
      </c>
      <c r="F3936">
        <v>0</v>
      </c>
      <c r="G3936">
        <v>3</v>
      </c>
      <c r="H3936">
        <v>3</v>
      </c>
      <c r="I3936">
        <v>19.5</v>
      </c>
      <c r="J3936">
        <v>75.2</v>
      </c>
      <c r="K3936">
        <v>954.4</v>
      </c>
      <c r="L3936">
        <v>83.2</v>
      </c>
      <c r="M3936">
        <v>4.7</v>
      </c>
    </row>
    <row r="3937" spans="1:13" x14ac:dyDescent="0.2">
      <c r="A3937">
        <v>2019</v>
      </c>
      <c r="B3937">
        <v>6</v>
      </c>
      <c r="C3937">
        <v>13</v>
      </c>
      <c r="D3937">
        <v>21</v>
      </c>
      <c r="E3937">
        <v>0</v>
      </c>
      <c r="F3937">
        <v>0</v>
      </c>
      <c r="G3937">
        <v>0</v>
      </c>
      <c r="H3937">
        <v>0</v>
      </c>
      <c r="I3937">
        <v>18.899999999999999</v>
      </c>
      <c r="J3937">
        <v>75.900000000000006</v>
      </c>
      <c r="K3937">
        <v>955.2</v>
      </c>
      <c r="L3937">
        <v>89.9</v>
      </c>
      <c r="M3937">
        <v>4.2</v>
      </c>
    </row>
    <row r="3938" spans="1:13" x14ac:dyDescent="0.2">
      <c r="A3938">
        <v>2019</v>
      </c>
      <c r="B3938">
        <v>6</v>
      </c>
      <c r="C3938">
        <v>13</v>
      </c>
      <c r="D3938">
        <v>22</v>
      </c>
      <c r="E3938">
        <v>0</v>
      </c>
      <c r="F3938">
        <v>0</v>
      </c>
      <c r="G3938">
        <v>0</v>
      </c>
      <c r="H3938">
        <v>0</v>
      </c>
      <c r="I3938">
        <v>18.5</v>
      </c>
      <c r="J3938">
        <v>76.3</v>
      </c>
      <c r="K3938">
        <v>955.8</v>
      </c>
      <c r="L3938">
        <v>89</v>
      </c>
      <c r="M3938">
        <v>3.1</v>
      </c>
    </row>
    <row r="3939" spans="1:13" x14ac:dyDescent="0.2">
      <c r="A3939">
        <v>2019</v>
      </c>
      <c r="B3939">
        <v>6</v>
      </c>
      <c r="C3939">
        <v>13</v>
      </c>
      <c r="D3939">
        <v>23</v>
      </c>
      <c r="E3939">
        <v>0</v>
      </c>
      <c r="F3939">
        <v>0</v>
      </c>
      <c r="G3939">
        <v>0</v>
      </c>
      <c r="H3939">
        <v>0</v>
      </c>
      <c r="I3939">
        <v>18.100000000000001</v>
      </c>
      <c r="J3939">
        <v>77.400000000000006</v>
      </c>
      <c r="K3939">
        <v>956.3</v>
      </c>
      <c r="L3939">
        <v>132.1</v>
      </c>
      <c r="M3939">
        <v>2.2000000000000002</v>
      </c>
    </row>
    <row r="3940" spans="1:13" x14ac:dyDescent="0.2">
      <c r="A3940">
        <v>2019</v>
      </c>
      <c r="B3940">
        <v>6</v>
      </c>
      <c r="C3940">
        <v>14</v>
      </c>
      <c r="D3940">
        <v>0</v>
      </c>
      <c r="E3940">
        <v>0</v>
      </c>
      <c r="F3940">
        <v>0</v>
      </c>
      <c r="G3940">
        <v>0</v>
      </c>
      <c r="H3940">
        <v>0</v>
      </c>
      <c r="I3940">
        <v>18.2</v>
      </c>
      <c r="J3940">
        <v>82.1</v>
      </c>
      <c r="K3940">
        <v>956.2</v>
      </c>
      <c r="L3940">
        <v>269.10000000000002</v>
      </c>
      <c r="M3940">
        <v>3.3</v>
      </c>
    </row>
    <row r="3941" spans="1:13" x14ac:dyDescent="0.2">
      <c r="A3941">
        <v>2019</v>
      </c>
      <c r="B3941">
        <v>6</v>
      </c>
      <c r="C3941">
        <v>14</v>
      </c>
      <c r="D3941">
        <v>1</v>
      </c>
      <c r="E3941">
        <v>0</v>
      </c>
      <c r="F3941">
        <v>0</v>
      </c>
      <c r="G3941">
        <v>0</v>
      </c>
      <c r="H3941">
        <v>0</v>
      </c>
      <c r="I3941">
        <v>17.899999999999999</v>
      </c>
      <c r="J3941">
        <v>87.1</v>
      </c>
      <c r="K3941">
        <v>955.4</v>
      </c>
      <c r="L3941">
        <v>273.2</v>
      </c>
      <c r="M3941">
        <v>3.1</v>
      </c>
    </row>
    <row r="3942" spans="1:13" x14ac:dyDescent="0.2">
      <c r="A3942">
        <v>2019</v>
      </c>
      <c r="B3942">
        <v>6</v>
      </c>
      <c r="C3942">
        <v>14</v>
      </c>
      <c r="D3942">
        <v>2</v>
      </c>
      <c r="E3942">
        <v>0</v>
      </c>
      <c r="F3942">
        <v>0</v>
      </c>
      <c r="G3942">
        <v>0</v>
      </c>
      <c r="H3942">
        <v>0</v>
      </c>
      <c r="I3942">
        <v>17.899999999999999</v>
      </c>
      <c r="J3942">
        <v>89</v>
      </c>
      <c r="K3942">
        <v>954</v>
      </c>
      <c r="L3942">
        <v>223.5</v>
      </c>
      <c r="M3942">
        <v>3.5</v>
      </c>
    </row>
    <row r="3943" spans="1:13" x14ac:dyDescent="0.2">
      <c r="A3943">
        <v>2019</v>
      </c>
      <c r="B3943">
        <v>6</v>
      </c>
      <c r="C3943">
        <v>14</v>
      </c>
      <c r="D3943">
        <v>3</v>
      </c>
      <c r="E3943">
        <v>0</v>
      </c>
      <c r="F3943">
        <v>0</v>
      </c>
      <c r="G3943">
        <v>0</v>
      </c>
      <c r="H3943">
        <v>0</v>
      </c>
      <c r="I3943">
        <v>19</v>
      </c>
      <c r="J3943">
        <v>81.099999999999994</v>
      </c>
      <c r="K3943">
        <v>953.8</v>
      </c>
      <c r="L3943">
        <v>236.2</v>
      </c>
      <c r="M3943">
        <v>3.2</v>
      </c>
    </row>
    <row r="3944" spans="1:13" x14ac:dyDescent="0.2">
      <c r="A3944">
        <v>2019</v>
      </c>
      <c r="B3944">
        <v>6</v>
      </c>
      <c r="C3944">
        <v>14</v>
      </c>
      <c r="D3944">
        <v>4</v>
      </c>
      <c r="E3944">
        <v>0</v>
      </c>
      <c r="F3944">
        <v>0</v>
      </c>
      <c r="G3944">
        <v>0</v>
      </c>
      <c r="H3944">
        <v>0</v>
      </c>
      <c r="I3944">
        <v>18.2</v>
      </c>
      <c r="J3944">
        <v>85.1</v>
      </c>
      <c r="K3944">
        <v>954.3</v>
      </c>
      <c r="L3944">
        <v>295.39999999999998</v>
      </c>
      <c r="M3944">
        <v>2.2999999999999998</v>
      </c>
    </row>
    <row r="3945" spans="1:13" x14ac:dyDescent="0.2">
      <c r="A3945">
        <v>2019</v>
      </c>
      <c r="B3945">
        <v>6</v>
      </c>
      <c r="C3945">
        <v>14</v>
      </c>
      <c r="D3945">
        <v>5</v>
      </c>
      <c r="E3945">
        <v>0</v>
      </c>
      <c r="F3945">
        <v>0</v>
      </c>
      <c r="G3945">
        <v>1</v>
      </c>
      <c r="H3945">
        <v>1</v>
      </c>
      <c r="I3945">
        <v>18</v>
      </c>
      <c r="J3945">
        <v>83.1</v>
      </c>
      <c r="K3945">
        <v>954.6</v>
      </c>
      <c r="L3945">
        <v>266.60000000000002</v>
      </c>
      <c r="M3945">
        <v>2.4</v>
      </c>
    </row>
    <row r="3946" spans="1:13" x14ac:dyDescent="0.2">
      <c r="A3946">
        <v>2019</v>
      </c>
      <c r="B3946">
        <v>6</v>
      </c>
      <c r="C3946">
        <v>14</v>
      </c>
      <c r="D3946">
        <v>6</v>
      </c>
      <c r="E3946">
        <v>0</v>
      </c>
      <c r="F3946">
        <v>83</v>
      </c>
      <c r="G3946">
        <v>36</v>
      </c>
      <c r="H3946">
        <v>50</v>
      </c>
      <c r="I3946">
        <v>17.600000000000001</v>
      </c>
      <c r="J3946">
        <v>84.4</v>
      </c>
      <c r="K3946">
        <v>955.2</v>
      </c>
      <c r="L3946">
        <v>243.2</v>
      </c>
      <c r="M3946">
        <v>2.7</v>
      </c>
    </row>
    <row r="3947" spans="1:13" x14ac:dyDescent="0.2">
      <c r="A3947">
        <v>2019</v>
      </c>
      <c r="B3947">
        <v>6</v>
      </c>
      <c r="C3947">
        <v>14</v>
      </c>
      <c r="D3947">
        <v>7</v>
      </c>
      <c r="E3947">
        <v>0</v>
      </c>
      <c r="F3947">
        <v>455</v>
      </c>
      <c r="G3947">
        <v>88</v>
      </c>
      <c r="H3947">
        <v>233</v>
      </c>
      <c r="I3947">
        <v>18.899999999999999</v>
      </c>
      <c r="J3947">
        <v>80.5</v>
      </c>
      <c r="K3947">
        <v>955.7</v>
      </c>
      <c r="L3947">
        <v>242.7</v>
      </c>
      <c r="M3947">
        <v>2.2000000000000002</v>
      </c>
    </row>
    <row r="3948" spans="1:13" x14ac:dyDescent="0.2">
      <c r="A3948">
        <v>2019</v>
      </c>
      <c r="B3948">
        <v>6</v>
      </c>
      <c r="C3948">
        <v>14</v>
      </c>
      <c r="D3948">
        <v>8</v>
      </c>
      <c r="E3948">
        <v>0</v>
      </c>
      <c r="F3948">
        <v>672</v>
      </c>
      <c r="G3948">
        <v>108</v>
      </c>
      <c r="H3948">
        <v>443</v>
      </c>
      <c r="I3948">
        <v>20.7</v>
      </c>
      <c r="J3948">
        <v>71.099999999999994</v>
      </c>
      <c r="K3948">
        <v>956.4</v>
      </c>
      <c r="L3948">
        <v>233.3</v>
      </c>
      <c r="M3948">
        <v>2.6</v>
      </c>
    </row>
    <row r="3949" spans="1:13" x14ac:dyDescent="0.2">
      <c r="A3949">
        <v>2019</v>
      </c>
      <c r="B3949">
        <v>6</v>
      </c>
      <c r="C3949">
        <v>14</v>
      </c>
      <c r="D3949">
        <v>9</v>
      </c>
      <c r="E3949">
        <v>0</v>
      </c>
      <c r="F3949">
        <v>804</v>
      </c>
      <c r="G3949">
        <v>109</v>
      </c>
      <c r="H3949">
        <v>644</v>
      </c>
      <c r="I3949">
        <v>23.3</v>
      </c>
      <c r="J3949">
        <v>57.2</v>
      </c>
      <c r="K3949">
        <v>956.6</v>
      </c>
      <c r="L3949">
        <v>252.5</v>
      </c>
      <c r="M3949">
        <v>1.9</v>
      </c>
    </row>
    <row r="3950" spans="1:13" x14ac:dyDescent="0.2">
      <c r="A3950">
        <v>2019</v>
      </c>
      <c r="B3950">
        <v>6</v>
      </c>
      <c r="C3950">
        <v>14</v>
      </c>
      <c r="D3950">
        <v>10</v>
      </c>
      <c r="E3950">
        <v>0</v>
      </c>
      <c r="F3950">
        <v>876</v>
      </c>
      <c r="G3950">
        <v>108</v>
      </c>
      <c r="H3950">
        <v>814</v>
      </c>
      <c r="I3950">
        <v>24.9</v>
      </c>
      <c r="J3950">
        <v>48.8</v>
      </c>
      <c r="K3950">
        <v>956.7</v>
      </c>
      <c r="L3950">
        <v>225.8</v>
      </c>
      <c r="M3950">
        <v>4</v>
      </c>
    </row>
    <row r="3951" spans="1:13" x14ac:dyDescent="0.2">
      <c r="A3951">
        <v>2019</v>
      </c>
      <c r="B3951">
        <v>6</v>
      </c>
      <c r="C3951">
        <v>14</v>
      </c>
      <c r="D3951">
        <v>11</v>
      </c>
      <c r="E3951">
        <v>0</v>
      </c>
      <c r="F3951">
        <v>918</v>
      </c>
      <c r="G3951">
        <v>105</v>
      </c>
      <c r="H3951">
        <v>938</v>
      </c>
      <c r="I3951">
        <v>26.4</v>
      </c>
      <c r="J3951">
        <v>43.2</v>
      </c>
      <c r="K3951">
        <v>956.4</v>
      </c>
      <c r="L3951">
        <v>249.6</v>
      </c>
      <c r="M3951">
        <v>3</v>
      </c>
    </row>
    <row r="3952" spans="1:13" x14ac:dyDescent="0.2">
      <c r="A3952">
        <v>2019</v>
      </c>
      <c r="B3952">
        <v>6</v>
      </c>
      <c r="C3952">
        <v>14</v>
      </c>
      <c r="D3952">
        <v>12</v>
      </c>
      <c r="E3952">
        <v>0</v>
      </c>
      <c r="F3952">
        <v>935</v>
      </c>
      <c r="G3952">
        <v>103</v>
      </c>
      <c r="H3952">
        <v>1006</v>
      </c>
      <c r="I3952">
        <v>27.5</v>
      </c>
      <c r="J3952">
        <v>37.9</v>
      </c>
      <c r="K3952">
        <v>956.2</v>
      </c>
      <c r="L3952">
        <v>228.1</v>
      </c>
      <c r="M3952">
        <v>5.2</v>
      </c>
    </row>
    <row r="3953" spans="1:13" x14ac:dyDescent="0.2">
      <c r="A3953">
        <v>2019</v>
      </c>
      <c r="B3953">
        <v>6</v>
      </c>
      <c r="C3953">
        <v>14</v>
      </c>
      <c r="D3953">
        <v>13</v>
      </c>
      <c r="E3953">
        <v>0</v>
      </c>
      <c r="F3953">
        <v>934</v>
      </c>
      <c r="G3953">
        <v>104</v>
      </c>
      <c r="H3953">
        <v>1014</v>
      </c>
      <c r="I3953">
        <v>28.4</v>
      </c>
      <c r="J3953">
        <v>33.799999999999997</v>
      </c>
      <c r="K3953">
        <v>955.9</v>
      </c>
      <c r="L3953">
        <v>243.5</v>
      </c>
      <c r="M3953">
        <v>5.3</v>
      </c>
    </row>
    <row r="3954" spans="1:13" x14ac:dyDescent="0.2">
      <c r="A3954">
        <v>2019</v>
      </c>
      <c r="B3954">
        <v>6</v>
      </c>
      <c r="C3954">
        <v>14</v>
      </c>
      <c r="D3954">
        <v>14</v>
      </c>
      <c r="E3954">
        <v>0</v>
      </c>
      <c r="F3954">
        <v>920</v>
      </c>
      <c r="G3954">
        <v>103</v>
      </c>
      <c r="H3954">
        <v>961</v>
      </c>
      <c r="I3954">
        <v>28.9</v>
      </c>
      <c r="J3954">
        <v>28.2</v>
      </c>
      <c r="K3954">
        <v>955.7</v>
      </c>
      <c r="L3954">
        <v>221.2</v>
      </c>
      <c r="M3954">
        <v>6</v>
      </c>
    </row>
    <row r="3955" spans="1:13" x14ac:dyDescent="0.2">
      <c r="A3955">
        <v>2019</v>
      </c>
      <c r="B3955">
        <v>6</v>
      </c>
      <c r="C3955">
        <v>14</v>
      </c>
      <c r="D3955">
        <v>15</v>
      </c>
      <c r="E3955">
        <v>0</v>
      </c>
      <c r="F3955">
        <v>913</v>
      </c>
      <c r="G3955">
        <v>94</v>
      </c>
      <c r="H3955">
        <v>867</v>
      </c>
      <c r="I3955">
        <v>29.2</v>
      </c>
      <c r="J3955">
        <v>22.8</v>
      </c>
      <c r="K3955">
        <v>955.6</v>
      </c>
      <c r="L3955">
        <v>240.9</v>
      </c>
      <c r="M3955">
        <v>4.3</v>
      </c>
    </row>
    <row r="3956" spans="1:13" x14ac:dyDescent="0.2">
      <c r="A3956">
        <v>2019</v>
      </c>
      <c r="B3956">
        <v>6</v>
      </c>
      <c r="C3956">
        <v>14</v>
      </c>
      <c r="D3956">
        <v>16</v>
      </c>
      <c r="E3956">
        <v>0</v>
      </c>
      <c r="F3956">
        <v>869</v>
      </c>
      <c r="G3956">
        <v>92</v>
      </c>
      <c r="H3956">
        <v>715</v>
      </c>
      <c r="I3956">
        <v>28.8</v>
      </c>
      <c r="J3956">
        <v>21.6</v>
      </c>
      <c r="K3956">
        <v>955.6</v>
      </c>
      <c r="L3956">
        <v>270.10000000000002</v>
      </c>
      <c r="M3956">
        <v>5.6</v>
      </c>
    </row>
    <row r="3957" spans="1:13" x14ac:dyDescent="0.2">
      <c r="A3957">
        <v>2019</v>
      </c>
      <c r="B3957">
        <v>6</v>
      </c>
      <c r="C3957">
        <v>14</v>
      </c>
      <c r="D3957">
        <v>17</v>
      </c>
      <c r="E3957">
        <v>0</v>
      </c>
      <c r="F3957">
        <v>745</v>
      </c>
      <c r="G3957">
        <v>100</v>
      </c>
      <c r="H3957">
        <v>518</v>
      </c>
      <c r="I3957">
        <v>28</v>
      </c>
      <c r="J3957">
        <v>20.2</v>
      </c>
      <c r="K3957">
        <v>955.7</v>
      </c>
      <c r="L3957">
        <v>274.89999999999998</v>
      </c>
      <c r="M3957">
        <v>5.3</v>
      </c>
    </row>
    <row r="3958" spans="1:13" x14ac:dyDescent="0.2">
      <c r="A3958">
        <v>2019</v>
      </c>
      <c r="B3958">
        <v>6</v>
      </c>
      <c r="C3958">
        <v>14</v>
      </c>
      <c r="D3958">
        <v>18</v>
      </c>
      <c r="E3958">
        <v>0</v>
      </c>
      <c r="F3958">
        <v>585</v>
      </c>
      <c r="G3958">
        <v>90</v>
      </c>
      <c r="H3958">
        <v>309</v>
      </c>
      <c r="I3958">
        <v>26.6</v>
      </c>
      <c r="J3958">
        <v>22.4</v>
      </c>
      <c r="K3958">
        <v>956</v>
      </c>
      <c r="L3958">
        <v>270.5</v>
      </c>
      <c r="M3958">
        <v>5.3</v>
      </c>
    </row>
    <row r="3959" spans="1:13" x14ac:dyDescent="0.2">
      <c r="A3959">
        <v>2019</v>
      </c>
      <c r="B3959">
        <v>6</v>
      </c>
      <c r="C3959">
        <v>14</v>
      </c>
      <c r="D3959">
        <v>19</v>
      </c>
      <c r="E3959">
        <v>0</v>
      </c>
      <c r="F3959">
        <v>288</v>
      </c>
      <c r="G3959">
        <v>45</v>
      </c>
      <c r="H3959">
        <v>102</v>
      </c>
      <c r="I3959">
        <v>25.5</v>
      </c>
      <c r="J3959">
        <v>25.3</v>
      </c>
      <c r="K3959">
        <v>956.4</v>
      </c>
      <c r="L3959">
        <v>257.2</v>
      </c>
      <c r="M3959">
        <v>4.2</v>
      </c>
    </row>
    <row r="3960" spans="1:13" x14ac:dyDescent="0.2">
      <c r="A3960">
        <v>2019</v>
      </c>
      <c r="B3960">
        <v>6</v>
      </c>
      <c r="C3960">
        <v>14</v>
      </c>
      <c r="D3960">
        <v>20</v>
      </c>
      <c r="E3960">
        <v>0</v>
      </c>
      <c r="F3960">
        <v>19</v>
      </c>
      <c r="G3960">
        <v>8</v>
      </c>
      <c r="H3960">
        <v>9</v>
      </c>
      <c r="I3960">
        <v>23.4</v>
      </c>
      <c r="J3960">
        <v>29.9</v>
      </c>
      <c r="K3960">
        <v>956.9</v>
      </c>
      <c r="L3960">
        <v>254.7</v>
      </c>
      <c r="M3960">
        <v>3.7</v>
      </c>
    </row>
    <row r="3961" spans="1:13" x14ac:dyDescent="0.2">
      <c r="A3961">
        <v>2019</v>
      </c>
      <c r="B3961">
        <v>6</v>
      </c>
      <c r="C3961">
        <v>14</v>
      </c>
      <c r="D3961">
        <v>21</v>
      </c>
      <c r="E3961">
        <v>0</v>
      </c>
      <c r="F3961">
        <v>0</v>
      </c>
      <c r="G3961">
        <v>0</v>
      </c>
      <c r="H3961">
        <v>0</v>
      </c>
      <c r="I3961">
        <v>21.4</v>
      </c>
      <c r="J3961">
        <v>36.4</v>
      </c>
      <c r="K3961">
        <v>957.8</v>
      </c>
      <c r="L3961">
        <v>239.6</v>
      </c>
      <c r="M3961">
        <v>1.7</v>
      </c>
    </row>
    <row r="3962" spans="1:13" x14ac:dyDescent="0.2">
      <c r="A3962">
        <v>2019</v>
      </c>
      <c r="B3962">
        <v>6</v>
      </c>
      <c r="C3962">
        <v>14</v>
      </c>
      <c r="D3962">
        <v>22</v>
      </c>
      <c r="E3962">
        <v>0</v>
      </c>
      <c r="F3962">
        <v>0</v>
      </c>
      <c r="G3962">
        <v>0</v>
      </c>
      <c r="H3962">
        <v>0</v>
      </c>
      <c r="I3962">
        <v>19.399999999999999</v>
      </c>
      <c r="J3962">
        <v>44.2</v>
      </c>
      <c r="K3962">
        <v>958.4</v>
      </c>
      <c r="L3962">
        <v>279.10000000000002</v>
      </c>
      <c r="M3962">
        <v>0.9</v>
      </c>
    </row>
    <row r="3963" spans="1:13" x14ac:dyDescent="0.2">
      <c r="A3963">
        <v>2019</v>
      </c>
      <c r="B3963">
        <v>6</v>
      </c>
      <c r="C3963">
        <v>14</v>
      </c>
      <c r="D3963">
        <v>23</v>
      </c>
      <c r="E3963">
        <v>0</v>
      </c>
      <c r="F3963">
        <v>0</v>
      </c>
      <c r="G3963">
        <v>0</v>
      </c>
      <c r="H3963">
        <v>0</v>
      </c>
      <c r="I3963">
        <v>18.7</v>
      </c>
      <c r="J3963">
        <v>42.9</v>
      </c>
      <c r="K3963">
        <v>958.6</v>
      </c>
      <c r="L3963">
        <v>122.8</v>
      </c>
      <c r="M3963">
        <v>0.3</v>
      </c>
    </row>
    <row r="3964" spans="1:13" x14ac:dyDescent="0.2">
      <c r="A3964">
        <v>2019</v>
      </c>
      <c r="B3964">
        <v>6</v>
      </c>
      <c r="C3964">
        <v>15</v>
      </c>
      <c r="D3964">
        <v>0</v>
      </c>
      <c r="E3964">
        <v>0</v>
      </c>
      <c r="F3964">
        <v>0</v>
      </c>
      <c r="G3964">
        <v>0</v>
      </c>
      <c r="H3964">
        <v>0</v>
      </c>
      <c r="I3964">
        <v>18.7</v>
      </c>
      <c r="J3964">
        <v>44.7</v>
      </c>
      <c r="K3964">
        <v>958.6</v>
      </c>
      <c r="L3964">
        <v>264.7</v>
      </c>
      <c r="M3964">
        <v>0.8</v>
      </c>
    </row>
    <row r="3965" spans="1:13" x14ac:dyDescent="0.2">
      <c r="A3965">
        <v>2019</v>
      </c>
      <c r="B3965">
        <v>6</v>
      </c>
      <c r="C3965">
        <v>15</v>
      </c>
      <c r="D3965">
        <v>1</v>
      </c>
      <c r="E3965">
        <v>0</v>
      </c>
      <c r="F3965">
        <v>0</v>
      </c>
      <c r="G3965">
        <v>0</v>
      </c>
      <c r="H3965">
        <v>0</v>
      </c>
      <c r="I3965">
        <v>18.8</v>
      </c>
      <c r="J3965">
        <v>42.3</v>
      </c>
      <c r="K3965">
        <v>958.5</v>
      </c>
      <c r="L3965">
        <v>199.8</v>
      </c>
      <c r="M3965">
        <v>1.9</v>
      </c>
    </row>
    <row r="3966" spans="1:13" x14ac:dyDescent="0.2">
      <c r="A3966">
        <v>2019</v>
      </c>
      <c r="B3966">
        <v>6</v>
      </c>
      <c r="C3966">
        <v>15</v>
      </c>
      <c r="D3966">
        <v>2</v>
      </c>
      <c r="E3966">
        <v>0</v>
      </c>
      <c r="F3966">
        <v>0</v>
      </c>
      <c r="G3966">
        <v>0</v>
      </c>
      <c r="H3966">
        <v>0</v>
      </c>
      <c r="I3966">
        <v>17.600000000000001</v>
      </c>
      <c r="J3966">
        <v>42.5</v>
      </c>
      <c r="K3966">
        <v>958.5</v>
      </c>
      <c r="L3966">
        <v>103.4</v>
      </c>
      <c r="M3966">
        <v>1.9</v>
      </c>
    </row>
    <row r="3967" spans="1:13" x14ac:dyDescent="0.2">
      <c r="A3967">
        <v>2019</v>
      </c>
      <c r="B3967">
        <v>6</v>
      </c>
      <c r="C3967">
        <v>15</v>
      </c>
      <c r="D3967">
        <v>3</v>
      </c>
      <c r="E3967">
        <v>0</v>
      </c>
      <c r="F3967">
        <v>0</v>
      </c>
      <c r="G3967">
        <v>0</v>
      </c>
      <c r="H3967">
        <v>0</v>
      </c>
      <c r="I3967">
        <v>16.7</v>
      </c>
      <c r="J3967">
        <v>43.7</v>
      </c>
      <c r="K3967">
        <v>958.7</v>
      </c>
      <c r="L3967">
        <v>30.6</v>
      </c>
      <c r="M3967">
        <v>1.8</v>
      </c>
    </row>
    <row r="3968" spans="1:13" x14ac:dyDescent="0.2">
      <c r="A3968">
        <v>2019</v>
      </c>
      <c r="B3968">
        <v>6</v>
      </c>
      <c r="C3968">
        <v>15</v>
      </c>
      <c r="D3968">
        <v>4</v>
      </c>
      <c r="E3968">
        <v>0</v>
      </c>
      <c r="F3968">
        <v>0</v>
      </c>
      <c r="G3968">
        <v>0</v>
      </c>
      <c r="H3968">
        <v>0</v>
      </c>
      <c r="I3968">
        <v>16</v>
      </c>
      <c r="J3968">
        <v>44.8</v>
      </c>
      <c r="K3968">
        <v>959</v>
      </c>
      <c r="L3968">
        <v>36.700000000000003</v>
      </c>
      <c r="M3968">
        <v>1.6</v>
      </c>
    </row>
    <row r="3969" spans="1:13" x14ac:dyDescent="0.2">
      <c r="A3969">
        <v>2019</v>
      </c>
      <c r="B3969">
        <v>6</v>
      </c>
      <c r="C3969">
        <v>15</v>
      </c>
      <c r="D3969">
        <v>5</v>
      </c>
      <c r="E3969">
        <v>0</v>
      </c>
      <c r="F3969">
        <v>0</v>
      </c>
      <c r="G3969">
        <v>1</v>
      </c>
      <c r="H3969">
        <v>1</v>
      </c>
      <c r="I3969">
        <v>15.6</v>
      </c>
      <c r="J3969">
        <v>45.5</v>
      </c>
      <c r="K3969">
        <v>959.4</v>
      </c>
      <c r="L3969">
        <v>57.9</v>
      </c>
      <c r="M3969">
        <v>1.8</v>
      </c>
    </row>
    <row r="3970" spans="1:13" x14ac:dyDescent="0.2">
      <c r="A3970">
        <v>2019</v>
      </c>
      <c r="B3970">
        <v>6</v>
      </c>
      <c r="C3970">
        <v>15</v>
      </c>
      <c r="D3970">
        <v>6</v>
      </c>
      <c r="E3970">
        <v>0</v>
      </c>
      <c r="F3970">
        <v>384</v>
      </c>
      <c r="G3970">
        <v>25</v>
      </c>
      <c r="H3970">
        <v>78</v>
      </c>
      <c r="I3970">
        <v>16</v>
      </c>
      <c r="J3970">
        <v>44.4</v>
      </c>
      <c r="K3970">
        <v>959.9</v>
      </c>
      <c r="L3970">
        <v>43.1</v>
      </c>
      <c r="M3970">
        <v>1.3</v>
      </c>
    </row>
    <row r="3971" spans="1:13" x14ac:dyDescent="0.2">
      <c r="A3971">
        <v>2019</v>
      </c>
      <c r="B3971">
        <v>6</v>
      </c>
      <c r="C3971">
        <v>15</v>
      </c>
      <c r="D3971">
        <v>7</v>
      </c>
      <c r="E3971">
        <v>0</v>
      </c>
      <c r="F3971">
        <v>729</v>
      </c>
      <c r="G3971">
        <v>45</v>
      </c>
      <c r="H3971">
        <v>272</v>
      </c>
      <c r="I3971">
        <v>19.899999999999999</v>
      </c>
      <c r="J3971">
        <v>36</v>
      </c>
      <c r="K3971">
        <v>960.3</v>
      </c>
      <c r="L3971">
        <v>130.19999999999999</v>
      </c>
      <c r="M3971">
        <v>0.6</v>
      </c>
    </row>
    <row r="3972" spans="1:13" x14ac:dyDescent="0.2">
      <c r="A3972">
        <v>2019</v>
      </c>
      <c r="B3972">
        <v>6</v>
      </c>
      <c r="C3972">
        <v>15</v>
      </c>
      <c r="D3972">
        <v>8</v>
      </c>
      <c r="E3972">
        <v>0</v>
      </c>
      <c r="F3972">
        <v>860</v>
      </c>
      <c r="G3972">
        <v>56</v>
      </c>
      <c r="H3972">
        <v>482</v>
      </c>
      <c r="I3972">
        <v>22.4</v>
      </c>
      <c r="J3972">
        <v>31.4</v>
      </c>
      <c r="K3972">
        <v>960.7</v>
      </c>
      <c r="L3972">
        <v>148.4</v>
      </c>
      <c r="M3972">
        <v>1</v>
      </c>
    </row>
    <row r="3973" spans="1:13" x14ac:dyDescent="0.2">
      <c r="A3973">
        <v>2019</v>
      </c>
      <c r="B3973">
        <v>6</v>
      </c>
      <c r="C3973">
        <v>15</v>
      </c>
      <c r="D3973">
        <v>9</v>
      </c>
      <c r="E3973">
        <v>0</v>
      </c>
      <c r="F3973">
        <v>926</v>
      </c>
      <c r="G3973">
        <v>62</v>
      </c>
      <c r="H3973">
        <v>678</v>
      </c>
      <c r="I3973">
        <v>24.3</v>
      </c>
      <c r="J3973">
        <v>27.3</v>
      </c>
      <c r="K3973">
        <v>960.9</v>
      </c>
      <c r="L3973">
        <v>120.1</v>
      </c>
      <c r="M3973">
        <v>1.4</v>
      </c>
    </row>
    <row r="3974" spans="1:13" x14ac:dyDescent="0.2">
      <c r="A3974">
        <v>2019</v>
      </c>
      <c r="B3974">
        <v>6</v>
      </c>
      <c r="C3974">
        <v>15</v>
      </c>
      <c r="D3974">
        <v>10</v>
      </c>
      <c r="E3974">
        <v>0</v>
      </c>
      <c r="F3974">
        <v>962</v>
      </c>
      <c r="G3974">
        <v>66</v>
      </c>
      <c r="H3974">
        <v>842</v>
      </c>
      <c r="I3974">
        <v>26.6</v>
      </c>
      <c r="J3974">
        <v>22.8</v>
      </c>
      <c r="K3974">
        <v>960.6</v>
      </c>
      <c r="L3974">
        <v>125.4</v>
      </c>
      <c r="M3974">
        <v>2.4</v>
      </c>
    </row>
    <row r="3975" spans="1:13" x14ac:dyDescent="0.2">
      <c r="A3975">
        <v>2019</v>
      </c>
      <c r="B3975">
        <v>6</v>
      </c>
      <c r="C3975">
        <v>15</v>
      </c>
      <c r="D3975">
        <v>11</v>
      </c>
      <c r="E3975">
        <v>0</v>
      </c>
      <c r="F3975">
        <v>970</v>
      </c>
      <c r="G3975">
        <v>75</v>
      </c>
      <c r="H3975">
        <v>957</v>
      </c>
      <c r="I3975">
        <v>27.7</v>
      </c>
      <c r="J3975">
        <v>25</v>
      </c>
      <c r="K3975">
        <v>960.6</v>
      </c>
      <c r="L3975">
        <v>104.9</v>
      </c>
      <c r="M3975">
        <v>5.0999999999999996</v>
      </c>
    </row>
    <row r="3976" spans="1:13" x14ac:dyDescent="0.2">
      <c r="A3976">
        <v>2019</v>
      </c>
      <c r="B3976">
        <v>6</v>
      </c>
      <c r="C3976">
        <v>15</v>
      </c>
      <c r="D3976">
        <v>12</v>
      </c>
      <c r="E3976">
        <v>0</v>
      </c>
      <c r="F3976">
        <v>965</v>
      </c>
      <c r="G3976">
        <v>90</v>
      </c>
      <c r="H3976">
        <v>1025</v>
      </c>
      <c r="I3976">
        <v>27.9</v>
      </c>
      <c r="J3976">
        <v>27.1</v>
      </c>
      <c r="K3976">
        <v>960.7</v>
      </c>
      <c r="L3976">
        <v>95.3</v>
      </c>
      <c r="M3976">
        <v>5</v>
      </c>
    </row>
    <row r="3977" spans="1:13" x14ac:dyDescent="0.2">
      <c r="A3977">
        <v>2019</v>
      </c>
      <c r="B3977">
        <v>6</v>
      </c>
      <c r="C3977">
        <v>15</v>
      </c>
      <c r="D3977">
        <v>13</v>
      </c>
      <c r="E3977">
        <v>0</v>
      </c>
      <c r="F3977">
        <v>963</v>
      </c>
      <c r="G3977">
        <v>87</v>
      </c>
      <c r="H3977">
        <v>1028</v>
      </c>
      <c r="I3977">
        <v>28.4</v>
      </c>
      <c r="J3977">
        <v>25.7</v>
      </c>
      <c r="K3977">
        <v>960.4</v>
      </c>
      <c r="L3977">
        <v>79.599999999999994</v>
      </c>
      <c r="M3977">
        <v>4.2</v>
      </c>
    </row>
    <row r="3978" spans="1:13" x14ac:dyDescent="0.2">
      <c r="A3978">
        <v>2019</v>
      </c>
      <c r="B3978">
        <v>6</v>
      </c>
      <c r="C3978">
        <v>15</v>
      </c>
      <c r="D3978">
        <v>14</v>
      </c>
      <c r="E3978">
        <v>0</v>
      </c>
      <c r="F3978">
        <v>950</v>
      </c>
      <c r="G3978">
        <v>86</v>
      </c>
      <c r="H3978">
        <v>975</v>
      </c>
      <c r="I3978">
        <v>28.8</v>
      </c>
      <c r="J3978">
        <v>28.4</v>
      </c>
      <c r="K3978">
        <v>960.1</v>
      </c>
      <c r="L3978">
        <v>159.5</v>
      </c>
      <c r="M3978">
        <v>3.1</v>
      </c>
    </row>
    <row r="3979" spans="1:13" x14ac:dyDescent="0.2">
      <c r="A3979">
        <v>2019</v>
      </c>
      <c r="B3979">
        <v>6</v>
      </c>
      <c r="C3979">
        <v>15</v>
      </c>
      <c r="D3979">
        <v>15</v>
      </c>
      <c r="E3979">
        <v>0</v>
      </c>
      <c r="F3979">
        <v>927</v>
      </c>
      <c r="G3979">
        <v>82</v>
      </c>
      <c r="H3979">
        <v>869</v>
      </c>
      <c r="I3979">
        <v>28.4</v>
      </c>
      <c r="J3979">
        <v>31.1</v>
      </c>
      <c r="K3979">
        <v>959.8</v>
      </c>
      <c r="L3979">
        <v>247.4</v>
      </c>
      <c r="M3979">
        <v>4.2</v>
      </c>
    </row>
    <row r="3980" spans="1:13" x14ac:dyDescent="0.2">
      <c r="A3980">
        <v>2019</v>
      </c>
      <c r="B3980">
        <v>6</v>
      </c>
      <c r="C3980">
        <v>15</v>
      </c>
      <c r="D3980">
        <v>16</v>
      </c>
      <c r="E3980">
        <v>0</v>
      </c>
      <c r="F3980">
        <v>889</v>
      </c>
      <c r="G3980">
        <v>78</v>
      </c>
      <c r="H3980">
        <v>718</v>
      </c>
      <c r="I3980">
        <v>28.6</v>
      </c>
      <c r="J3980">
        <v>29.2</v>
      </c>
      <c r="K3980">
        <v>959.5</v>
      </c>
      <c r="L3980">
        <v>233.4</v>
      </c>
      <c r="M3980">
        <v>3.4</v>
      </c>
    </row>
    <row r="3981" spans="1:13" x14ac:dyDescent="0.2">
      <c r="A3981">
        <v>2019</v>
      </c>
      <c r="B3981">
        <v>6</v>
      </c>
      <c r="C3981">
        <v>15</v>
      </c>
      <c r="D3981">
        <v>17</v>
      </c>
      <c r="E3981">
        <v>0</v>
      </c>
      <c r="F3981">
        <v>826</v>
      </c>
      <c r="G3981">
        <v>71</v>
      </c>
      <c r="H3981">
        <v>532</v>
      </c>
      <c r="I3981">
        <v>28.3</v>
      </c>
      <c r="J3981">
        <v>28.1</v>
      </c>
      <c r="K3981">
        <v>959.2</v>
      </c>
      <c r="L3981">
        <v>248.8</v>
      </c>
      <c r="M3981">
        <v>4.3</v>
      </c>
    </row>
    <row r="3982" spans="1:13" x14ac:dyDescent="0.2">
      <c r="A3982">
        <v>2019</v>
      </c>
      <c r="B3982">
        <v>6</v>
      </c>
      <c r="C3982">
        <v>15</v>
      </c>
      <c r="D3982">
        <v>18</v>
      </c>
      <c r="E3982">
        <v>0</v>
      </c>
      <c r="F3982">
        <v>710</v>
      </c>
      <c r="G3982">
        <v>59</v>
      </c>
      <c r="H3982">
        <v>327</v>
      </c>
      <c r="I3982">
        <v>27.1</v>
      </c>
      <c r="J3982">
        <v>26.7</v>
      </c>
      <c r="K3982">
        <v>959.4</v>
      </c>
      <c r="L3982">
        <v>264.39999999999998</v>
      </c>
      <c r="M3982">
        <v>4.2</v>
      </c>
    </row>
    <row r="3983" spans="1:13" x14ac:dyDescent="0.2">
      <c r="A3983">
        <v>2019</v>
      </c>
      <c r="B3983">
        <v>6</v>
      </c>
      <c r="C3983">
        <v>15</v>
      </c>
      <c r="D3983">
        <v>19</v>
      </c>
      <c r="E3983">
        <v>0</v>
      </c>
      <c r="F3983">
        <v>440</v>
      </c>
      <c r="G3983">
        <v>39</v>
      </c>
      <c r="H3983">
        <v>125</v>
      </c>
      <c r="I3983">
        <v>25.8</v>
      </c>
      <c r="J3983">
        <v>25.7</v>
      </c>
      <c r="K3983">
        <v>959.9</v>
      </c>
      <c r="L3983">
        <v>261.8</v>
      </c>
      <c r="M3983">
        <v>3.5</v>
      </c>
    </row>
    <row r="3984" spans="1:13" x14ac:dyDescent="0.2">
      <c r="A3984">
        <v>2019</v>
      </c>
      <c r="B3984">
        <v>6</v>
      </c>
      <c r="C3984">
        <v>15</v>
      </c>
      <c r="D3984">
        <v>20</v>
      </c>
      <c r="E3984">
        <v>0</v>
      </c>
      <c r="F3984">
        <v>26</v>
      </c>
      <c r="G3984">
        <v>6</v>
      </c>
      <c r="H3984">
        <v>8</v>
      </c>
      <c r="I3984">
        <v>23.2</v>
      </c>
      <c r="J3984">
        <v>32.6</v>
      </c>
      <c r="K3984">
        <v>960.4</v>
      </c>
      <c r="L3984">
        <v>219.7</v>
      </c>
      <c r="M3984">
        <v>2.2999999999999998</v>
      </c>
    </row>
    <row r="3985" spans="1:13" x14ac:dyDescent="0.2">
      <c r="A3985">
        <v>2019</v>
      </c>
      <c r="B3985">
        <v>6</v>
      </c>
      <c r="C3985">
        <v>15</v>
      </c>
      <c r="D3985">
        <v>21</v>
      </c>
      <c r="E3985">
        <v>0</v>
      </c>
      <c r="F3985">
        <v>0</v>
      </c>
      <c r="G3985">
        <v>0</v>
      </c>
      <c r="H3985">
        <v>0</v>
      </c>
      <c r="I3985">
        <v>21.2</v>
      </c>
      <c r="J3985">
        <v>44.1</v>
      </c>
      <c r="K3985">
        <v>960.9</v>
      </c>
      <c r="L3985">
        <v>140.30000000000001</v>
      </c>
      <c r="M3985">
        <v>1.7</v>
      </c>
    </row>
    <row r="3986" spans="1:13" x14ac:dyDescent="0.2">
      <c r="A3986">
        <v>2019</v>
      </c>
      <c r="B3986">
        <v>6</v>
      </c>
      <c r="C3986">
        <v>15</v>
      </c>
      <c r="D3986">
        <v>22</v>
      </c>
      <c r="E3986">
        <v>0</v>
      </c>
      <c r="F3986">
        <v>0</v>
      </c>
      <c r="G3986">
        <v>0</v>
      </c>
      <c r="H3986">
        <v>0</v>
      </c>
      <c r="I3986">
        <v>19.7</v>
      </c>
      <c r="J3986">
        <v>50.3</v>
      </c>
      <c r="K3986">
        <v>961.6</v>
      </c>
      <c r="L3986">
        <v>92</v>
      </c>
      <c r="M3986">
        <v>3.2</v>
      </c>
    </row>
    <row r="3987" spans="1:13" x14ac:dyDescent="0.2">
      <c r="A3987">
        <v>2019</v>
      </c>
      <c r="B3987">
        <v>6</v>
      </c>
      <c r="C3987">
        <v>15</v>
      </c>
      <c r="D3987">
        <v>23</v>
      </c>
      <c r="E3987">
        <v>0</v>
      </c>
      <c r="F3987">
        <v>0</v>
      </c>
      <c r="G3987">
        <v>0</v>
      </c>
      <c r="H3987">
        <v>0</v>
      </c>
      <c r="I3987">
        <v>19.5</v>
      </c>
      <c r="J3987">
        <v>47.5</v>
      </c>
      <c r="K3987">
        <v>962</v>
      </c>
      <c r="L3987">
        <v>73.3</v>
      </c>
      <c r="M3987">
        <v>2.1</v>
      </c>
    </row>
    <row r="3988" spans="1:13" x14ac:dyDescent="0.2">
      <c r="A3988">
        <v>2019</v>
      </c>
      <c r="B3988">
        <v>6</v>
      </c>
      <c r="C3988">
        <v>16</v>
      </c>
      <c r="D3988">
        <v>0</v>
      </c>
      <c r="E3988">
        <v>0</v>
      </c>
      <c r="F3988">
        <v>0</v>
      </c>
      <c r="G3988">
        <v>0</v>
      </c>
      <c r="H3988">
        <v>0</v>
      </c>
      <c r="I3988">
        <v>18.600000000000001</v>
      </c>
      <c r="J3988">
        <v>48.2</v>
      </c>
      <c r="K3988">
        <v>961.8</v>
      </c>
      <c r="L3988">
        <v>83.2</v>
      </c>
      <c r="M3988">
        <v>1.8</v>
      </c>
    </row>
    <row r="3989" spans="1:13" x14ac:dyDescent="0.2">
      <c r="A3989">
        <v>2019</v>
      </c>
      <c r="B3989">
        <v>6</v>
      </c>
      <c r="C3989">
        <v>16</v>
      </c>
      <c r="D3989">
        <v>1</v>
      </c>
      <c r="E3989">
        <v>0</v>
      </c>
      <c r="F3989">
        <v>0</v>
      </c>
      <c r="G3989">
        <v>0</v>
      </c>
      <c r="H3989">
        <v>0</v>
      </c>
      <c r="I3989">
        <v>18.7</v>
      </c>
      <c r="J3989">
        <v>46.5</v>
      </c>
      <c r="K3989">
        <v>961.3</v>
      </c>
      <c r="L3989">
        <v>73.3</v>
      </c>
      <c r="M3989">
        <v>2.4</v>
      </c>
    </row>
    <row r="3990" spans="1:13" x14ac:dyDescent="0.2">
      <c r="A3990">
        <v>2019</v>
      </c>
      <c r="B3990">
        <v>6</v>
      </c>
      <c r="C3990">
        <v>16</v>
      </c>
      <c r="D3990">
        <v>2</v>
      </c>
      <c r="E3990">
        <v>0</v>
      </c>
      <c r="F3990">
        <v>0</v>
      </c>
      <c r="G3990">
        <v>0</v>
      </c>
      <c r="H3990">
        <v>0</v>
      </c>
      <c r="I3990">
        <v>18.8</v>
      </c>
      <c r="J3990">
        <v>45.7</v>
      </c>
      <c r="K3990">
        <v>960.8</v>
      </c>
      <c r="L3990">
        <v>33.5</v>
      </c>
      <c r="M3990">
        <v>2.7</v>
      </c>
    </row>
    <row r="3991" spans="1:13" x14ac:dyDescent="0.2">
      <c r="A3991">
        <v>2019</v>
      </c>
      <c r="B3991">
        <v>6</v>
      </c>
      <c r="C3991">
        <v>16</v>
      </c>
      <c r="D3991">
        <v>3</v>
      </c>
      <c r="E3991">
        <v>0</v>
      </c>
      <c r="F3991">
        <v>0</v>
      </c>
      <c r="G3991">
        <v>0</v>
      </c>
      <c r="H3991">
        <v>0</v>
      </c>
      <c r="I3991">
        <v>18.100000000000001</v>
      </c>
      <c r="J3991">
        <v>46.6</v>
      </c>
      <c r="K3991">
        <v>960.5</v>
      </c>
      <c r="L3991">
        <v>50.8</v>
      </c>
      <c r="M3991">
        <v>2.5</v>
      </c>
    </row>
    <row r="3992" spans="1:13" x14ac:dyDescent="0.2">
      <c r="A3992">
        <v>2019</v>
      </c>
      <c r="B3992">
        <v>6</v>
      </c>
      <c r="C3992">
        <v>16</v>
      </c>
      <c r="D3992">
        <v>4</v>
      </c>
      <c r="E3992">
        <v>0</v>
      </c>
      <c r="F3992">
        <v>0</v>
      </c>
      <c r="G3992">
        <v>0</v>
      </c>
      <c r="H3992">
        <v>0</v>
      </c>
      <c r="I3992">
        <v>17.600000000000001</v>
      </c>
      <c r="J3992">
        <v>48.7</v>
      </c>
      <c r="K3992">
        <v>960.8</v>
      </c>
      <c r="L3992">
        <v>79</v>
      </c>
      <c r="M3992">
        <v>3.4</v>
      </c>
    </row>
    <row r="3993" spans="1:13" x14ac:dyDescent="0.2">
      <c r="A3993">
        <v>2019</v>
      </c>
      <c r="B3993">
        <v>6</v>
      </c>
      <c r="C3993">
        <v>16</v>
      </c>
      <c r="D3993">
        <v>5</v>
      </c>
      <c r="E3993">
        <v>0</v>
      </c>
      <c r="F3993">
        <v>0</v>
      </c>
      <c r="G3993">
        <v>1</v>
      </c>
      <c r="H3993">
        <v>1</v>
      </c>
      <c r="I3993">
        <v>16.3</v>
      </c>
      <c r="J3993">
        <v>52.1</v>
      </c>
      <c r="K3993">
        <v>961.1</v>
      </c>
      <c r="L3993">
        <v>66.5</v>
      </c>
      <c r="M3993">
        <v>1.8</v>
      </c>
    </row>
    <row r="3994" spans="1:13" x14ac:dyDescent="0.2">
      <c r="A3994">
        <v>2019</v>
      </c>
      <c r="B3994">
        <v>6</v>
      </c>
      <c r="C3994">
        <v>16</v>
      </c>
      <c r="D3994">
        <v>6</v>
      </c>
      <c r="E3994">
        <v>0</v>
      </c>
      <c r="F3994">
        <v>255</v>
      </c>
      <c r="G3994">
        <v>56</v>
      </c>
      <c r="H3994">
        <v>87</v>
      </c>
      <c r="I3994">
        <v>17.5</v>
      </c>
      <c r="J3994">
        <v>49.3</v>
      </c>
      <c r="K3994">
        <v>961.5</v>
      </c>
      <c r="L3994">
        <v>62</v>
      </c>
      <c r="M3994">
        <v>2.1</v>
      </c>
    </row>
    <row r="3995" spans="1:13" x14ac:dyDescent="0.2">
      <c r="A3995">
        <v>2019</v>
      </c>
      <c r="B3995">
        <v>6</v>
      </c>
      <c r="C3995">
        <v>16</v>
      </c>
      <c r="D3995">
        <v>7</v>
      </c>
      <c r="E3995">
        <v>0</v>
      </c>
      <c r="F3995">
        <v>349</v>
      </c>
      <c r="G3995">
        <v>118</v>
      </c>
      <c r="H3995">
        <v>235</v>
      </c>
      <c r="I3995">
        <v>20.100000000000001</v>
      </c>
      <c r="J3995">
        <v>39.5</v>
      </c>
      <c r="K3995">
        <v>962</v>
      </c>
      <c r="L3995">
        <v>67.599999999999994</v>
      </c>
      <c r="M3995">
        <v>2.4</v>
      </c>
    </row>
    <row r="3996" spans="1:13" x14ac:dyDescent="0.2">
      <c r="A3996">
        <v>2019</v>
      </c>
      <c r="B3996">
        <v>6</v>
      </c>
      <c r="C3996">
        <v>16</v>
      </c>
      <c r="D3996">
        <v>8</v>
      </c>
      <c r="E3996">
        <v>0</v>
      </c>
      <c r="F3996">
        <v>331</v>
      </c>
      <c r="G3996">
        <v>215</v>
      </c>
      <c r="H3996">
        <v>378</v>
      </c>
      <c r="I3996">
        <v>22.4</v>
      </c>
      <c r="J3996">
        <v>35.200000000000003</v>
      </c>
      <c r="K3996">
        <v>962.2</v>
      </c>
      <c r="L3996">
        <v>105.5</v>
      </c>
      <c r="M3996">
        <v>4</v>
      </c>
    </row>
    <row r="3997" spans="1:13" x14ac:dyDescent="0.2">
      <c r="A3997">
        <v>2019</v>
      </c>
      <c r="B3997">
        <v>6</v>
      </c>
      <c r="C3997">
        <v>16</v>
      </c>
      <c r="D3997">
        <v>9</v>
      </c>
      <c r="E3997">
        <v>0</v>
      </c>
      <c r="F3997">
        <v>572</v>
      </c>
      <c r="G3997">
        <v>266</v>
      </c>
      <c r="H3997">
        <v>653</v>
      </c>
      <c r="I3997">
        <v>24.4</v>
      </c>
      <c r="J3997">
        <v>30.3</v>
      </c>
      <c r="K3997">
        <v>962.2</v>
      </c>
      <c r="L3997">
        <v>94.6</v>
      </c>
      <c r="M3997">
        <v>5.0999999999999996</v>
      </c>
    </row>
    <row r="3998" spans="1:13" x14ac:dyDescent="0.2">
      <c r="A3998">
        <v>2019</v>
      </c>
      <c r="B3998">
        <v>6</v>
      </c>
      <c r="C3998">
        <v>16</v>
      </c>
      <c r="D3998">
        <v>10</v>
      </c>
      <c r="E3998">
        <v>0</v>
      </c>
      <c r="F3998">
        <v>265</v>
      </c>
      <c r="G3998">
        <v>366</v>
      </c>
      <c r="H3998">
        <v>590</v>
      </c>
      <c r="I3998">
        <v>24.7</v>
      </c>
      <c r="J3998">
        <v>28.7</v>
      </c>
      <c r="K3998">
        <v>962.3</v>
      </c>
      <c r="L3998">
        <v>75</v>
      </c>
      <c r="M3998">
        <v>5.8</v>
      </c>
    </row>
    <row r="3999" spans="1:13" x14ac:dyDescent="0.2">
      <c r="A3999">
        <v>2019</v>
      </c>
      <c r="B3999">
        <v>6</v>
      </c>
      <c r="C3999">
        <v>16</v>
      </c>
      <c r="D3999">
        <v>11</v>
      </c>
      <c r="E3999">
        <v>0</v>
      </c>
      <c r="F3999">
        <v>126</v>
      </c>
      <c r="G3999">
        <v>445</v>
      </c>
      <c r="H3999">
        <v>568</v>
      </c>
      <c r="I3999">
        <v>25.3</v>
      </c>
      <c r="J3999">
        <v>28</v>
      </c>
      <c r="K3999">
        <v>962.3</v>
      </c>
      <c r="L3999">
        <v>79</v>
      </c>
      <c r="M3999">
        <v>4.5999999999999996</v>
      </c>
    </row>
    <row r="4000" spans="1:13" x14ac:dyDescent="0.2">
      <c r="A4000">
        <v>2019</v>
      </c>
      <c r="B4000">
        <v>6</v>
      </c>
      <c r="C4000">
        <v>16</v>
      </c>
      <c r="D4000">
        <v>12</v>
      </c>
      <c r="E4000">
        <v>0</v>
      </c>
      <c r="F4000">
        <v>2</v>
      </c>
      <c r="G4000">
        <v>275</v>
      </c>
      <c r="H4000">
        <v>283</v>
      </c>
      <c r="I4000">
        <v>24.4</v>
      </c>
      <c r="J4000">
        <v>33.5</v>
      </c>
      <c r="K4000">
        <v>962.1</v>
      </c>
      <c r="L4000">
        <v>101.5</v>
      </c>
      <c r="M4000">
        <v>5.3</v>
      </c>
    </row>
    <row r="4001" spans="1:13" x14ac:dyDescent="0.2">
      <c r="A4001">
        <v>2019</v>
      </c>
      <c r="B4001">
        <v>6</v>
      </c>
      <c r="C4001">
        <v>16</v>
      </c>
      <c r="D4001">
        <v>13</v>
      </c>
      <c r="E4001">
        <v>0</v>
      </c>
      <c r="F4001">
        <v>135</v>
      </c>
      <c r="G4001">
        <v>336</v>
      </c>
      <c r="H4001">
        <v>477</v>
      </c>
      <c r="I4001">
        <v>24.4</v>
      </c>
      <c r="J4001">
        <v>31.9</v>
      </c>
      <c r="K4001">
        <v>962.1</v>
      </c>
      <c r="L4001">
        <v>105.4</v>
      </c>
      <c r="M4001">
        <v>5.2</v>
      </c>
    </row>
    <row r="4002" spans="1:13" x14ac:dyDescent="0.2">
      <c r="A4002">
        <v>2019</v>
      </c>
      <c r="B4002">
        <v>6</v>
      </c>
      <c r="C4002">
        <v>16</v>
      </c>
      <c r="D4002">
        <v>14</v>
      </c>
      <c r="E4002">
        <v>0</v>
      </c>
      <c r="F4002">
        <v>566</v>
      </c>
      <c r="G4002">
        <v>277</v>
      </c>
      <c r="H4002">
        <v>816</v>
      </c>
      <c r="I4002">
        <v>26.1</v>
      </c>
      <c r="J4002">
        <v>28.1</v>
      </c>
      <c r="K4002">
        <v>961.6</v>
      </c>
      <c r="L4002">
        <v>98.1</v>
      </c>
      <c r="M4002">
        <v>5.6</v>
      </c>
    </row>
    <row r="4003" spans="1:13" x14ac:dyDescent="0.2">
      <c r="A4003">
        <v>2019</v>
      </c>
      <c r="B4003">
        <v>6</v>
      </c>
      <c r="C4003">
        <v>16</v>
      </c>
      <c r="D4003">
        <v>15</v>
      </c>
      <c r="E4003">
        <v>0</v>
      </c>
      <c r="F4003">
        <v>250</v>
      </c>
      <c r="G4003">
        <v>372</v>
      </c>
      <c r="H4003">
        <v>587</v>
      </c>
      <c r="I4003">
        <v>25.6</v>
      </c>
      <c r="J4003">
        <v>37.6</v>
      </c>
      <c r="K4003">
        <v>961.1</v>
      </c>
      <c r="L4003">
        <v>101.8</v>
      </c>
      <c r="M4003">
        <v>6.2</v>
      </c>
    </row>
    <row r="4004" spans="1:13" x14ac:dyDescent="0.2">
      <c r="A4004">
        <v>2019</v>
      </c>
      <c r="B4004">
        <v>6</v>
      </c>
      <c r="C4004">
        <v>16</v>
      </c>
      <c r="D4004">
        <v>16</v>
      </c>
      <c r="E4004">
        <v>0</v>
      </c>
      <c r="F4004">
        <v>785</v>
      </c>
      <c r="G4004">
        <v>151</v>
      </c>
      <c r="H4004">
        <v>718</v>
      </c>
      <c r="I4004">
        <v>25.5</v>
      </c>
      <c r="J4004">
        <v>47.3</v>
      </c>
      <c r="K4004">
        <v>960.8</v>
      </c>
      <c r="L4004">
        <v>100.4</v>
      </c>
      <c r="M4004">
        <v>6.3</v>
      </c>
    </row>
    <row r="4005" spans="1:13" x14ac:dyDescent="0.2">
      <c r="A4005">
        <v>2019</v>
      </c>
      <c r="B4005">
        <v>6</v>
      </c>
      <c r="C4005">
        <v>16</v>
      </c>
      <c r="D4005">
        <v>17</v>
      </c>
      <c r="E4005">
        <v>0</v>
      </c>
      <c r="F4005">
        <v>468</v>
      </c>
      <c r="G4005">
        <v>146</v>
      </c>
      <c r="H4005">
        <v>406</v>
      </c>
      <c r="I4005">
        <v>24.7</v>
      </c>
      <c r="J4005">
        <v>50.7</v>
      </c>
      <c r="K4005">
        <v>960.9</v>
      </c>
      <c r="L4005">
        <v>105.9</v>
      </c>
      <c r="M4005">
        <v>6</v>
      </c>
    </row>
    <row r="4006" spans="1:13" x14ac:dyDescent="0.2">
      <c r="A4006">
        <v>2019</v>
      </c>
      <c r="B4006">
        <v>6</v>
      </c>
      <c r="C4006">
        <v>16</v>
      </c>
      <c r="D4006">
        <v>18</v>
      </c>
      <c r="E4006">
        <v>0</v>
      </c>
      <c r="F4006">
        <v>311</v>
      </c>
      <c r="G4006">
        <v>87</v>
      </c>
      <c r="H4006">
        <v>214</v>
      </c>
      <c r="I4006">
        <v>23.8</v>
      </c>
      <c r="J4006">
        <v>50.5</v>
      </c>
      <c r="K4006">
        <v>961.3</v>
      </c>
      <c r="L4006">
        <v>103.4</v>
      </c>
      <c r="M4006">
        <v>5.4</v>
      </c>
    </row>
    <row r="4007" spans="1:13" x14ac:dyDescent="0.2">
      <c r="A4007">
        <v>2019</v>
      </c>
      <c r="B4007">
        <v>6</v>
      </c>
      <c r="C4007">
        <v>16</v>
      </c>
      <c r="D4007">
        <v>19</v>
      </c>
      <c r="E4007">
        <v>0</v>
      </c>
      <c r="F4007">
        <v>221</v>
      </c>
      <c r="G4007">
        <v>68</v>
      </c>
      <c r="H4007">
        <v>117</v>
      </c>
      <c r="I4007">
        <v>22.8</v>
      </c>
      <c r="J4007">
        <v>51.2</v>
      </c>
      <c r="K4007">
        <v>961.4</v>
      </c>
      <c r="L4007">
        <v>108</v>
      </c>
      <c r="M4007">
        <v>4.9000000000000004</v>
      </c>
    </row>
    <row r="4008" spans="1:13" x14ac:dyDescent="0.2">
      <c r="A4008">
        <v>2019</v>
      </c>
      <c r="B4008">
        <v>6</v>
      </c>
      <c r="C4008">
        <v>16</v>
      </c>
      <c r="D4008">
        <v>20</v>
      </c>
      <c r="E4008">
        <v>0</v>
      </c>
      <c r="F4008">
        <v>5</v>
      </c>
      <c r="G4008">
        <v>9</v>
      </c>
      <c r="H4008">
        <v>10</v>
      </c>
      <c r="I4008">
        <v>21.5</v>
      </c>
      <c r="J4008">
        <v>50.4</v>
      </c>
      <c r="K4008">
        <v>961.7</v>
      </c>
      <c r="L4008">
        <v>99</v>
      </c>
      <c r="M4008">
        <v>3.4</v>
      </c>
    </row>
    <row r="4009" spans="1:13" x14ac:dyDescent="0.2">
      <c r="A4009">
        <v>2019</v>
      </c>
      <c r="B4009">
        <v>6</v>
      </c>
      <c r="C4009">
        <v>16</v>
      </c>
      <c r="D4009">
        <v>21</v>
      </c>
      <c r="E4009">
        <v>0</v>
      </c>
      <c r="F4009">
        <v>0</v>
      </c>
      <c r="G4009">
        <v>0</v>
      </c>
      <c r="H4009">
        <v>0</v>
      </c>
      <c r="I4009">
        <v>20.3</v>
      </c>
      <c r="J4009">
        <v>55.2</v>
      </c>
      <c r="K4009">
        <v>962.2</v>
      </c>
      <c r="L4009">
        <v>93.5</v>
      </c>
      <c r="M4009">
        <v>2.4</v>
      </c>
    </row>
    <row r="4010" spans="1:13" x14ac:dyDescent="0.2">
      <c r="A4010">
        <v>2019</v>
      </c>
      <c r="B4010">
        <v>6</v>
      </c>
      <c r="C4010">
        <v>16</v>
      </c>
      <c r="D4010">
        <v>22</v>
      </c>
      <c r="E4010">
        <v>0</v>
      </c>
      <c r="F4010">
        <v>0</v>
      </c>
      <c r="G4010">
        <v>0</v>
      </c>
      <c r="H4010">
        <v>0</v>
      </c>
      <c r="I4010">
        <v>19.399999999999999</v>
      </c>
      <c r="J4010">
        <v>57.8</v>
      </c>
      <c r="K4010">
        <v>962.7</v>
      </c>
      <c r="L4010">
        <v>71.099999999999994</v>
      </c>
      <c r="M4010">
        <v>1.3</v>
      </c>
    </row>
    <row r="4011" spans="1:13" x14ac:dyDescent="0.2">
      <c r="A4011">
        <v>2019</v>
      </c>
      <c r="B4011">
        <v>6</v>
      </c>
      <c r="C4011">
        <v>16</v>
      </c>
      <c r="D4011">
        <v>23</v>
      </c>
      <c r="E4011">
        <v>0</v>
      </c>
      <c r="F4011">
        <v>0</v>
      </c>
      <c r="G4011">
        <v>0</v>
      </c>
      <c r="H4011">
        <v>0</v>
      </c>
      <c r="I4011">
        <v>18.7</v>
      </c>
      <c r="J4011">
        <v>57.9</v>
      </c>
      <c r="K4011">
        <v>962.8</v>
      </c>
      <c r="L4011">
        <v>251.1</v>
      </c>
      <c r="M4011">
        <v>1.1000000000000001</v>
      </c>
    </row>
    <row r="4012" spans="1:13" x14ac:dyDescent="0.2">
      <c r="A4012">
        <v>2019</v>
      </c>
      <c r="B4012">
        <v>6</v>
      </c>
      <c r="C4012">
        <v>17</v>
      </c>
      <c r="D4012">
        <v>0</v>
      </c>
      <c r="E4012">
        <v>0</v>
      </c>
      <c r="F4012">
        <v>0</v>
      </c>
      <c r="G4012">
        <v>0</v>
      </c>
      <c r="H4012">
        <v>0</v>
      </c>
      <c r="I4012">
        <v>17.8</v>
      </c>
      <c r="J4012">
        <v>58.5</v>
      </c>
      <c r="K4012">
        <v>962.4</v>
      </c>
      <c r="L4012">
        <v>67.900000000000006</v>
      </c>
      <c r="M4012">
        <v>1</v>
      </c>
    </row>
    <row r="4013" spans="1:13" x14ac:dyDescent="0.2">
      <c r="A4013">
        <v>2019</v>
      </c>
      <c r="B4013">
        <v>6</v>
      </c>
      <c r="C4013">
        <v>17</v>
      </c>
      <c r="D4013">
        <v>1</v>
      </c>
      <c r="E4013">
        <v>0</v>
      </c>
      <c r="F4013">
        <v>0</v>
      </c>
      <c r="G4013">
        <v>0</v>
      </c>
      <c r="H4013">
        <v>0</v>
      </c>
      <c r="I4013">
        <v>17.100000000000001</v>
      </c>
      <c r="J4013">
        <v>62.1</v>
      </c>
      <c r="K4013">
        <v>962</v>
      </c>
      <c r="L4013">
        <v>26.2</v>
      </c>
      <c r="M4013">
        <v>1.1000000000000001</v>
      </c>
    </row>
    <row r="4014" spans="1:13" x14ac:dyDescent="0.2">
      <c r="A4014">
        <v>2019</v>
      </c>
      <c r="B4014">
        <v>6</v>
      </c>
      <c r="C4014">
        <v>17</v>
      </c>
      <c r="D4014">
        <v>2</v>
      </c>
      <c r="E4014">
        <v>0</v>
      </c>
      <c r="F4014">
        <v>0</v>
      </c>
      <c r="G4014">
        <v>0</v>
      </c>
      <c r="H4014">
        <v>0</v>
      </c>
      <c r="I4014">
        <v>16.399999999999999</v>
      </c>
      <c r="J4014">
        <v>64.2</v>
      </c>
      <c r="K4014">
        <v>961.6</v>
      </c>
      <c r="L4014">
        <v>103.9</v>
      </c>
      <c r="M4014">
        <v>0.8</v>
      </c>
    </row>
    <row r="4015" spans="1:13" x14ac:dyDescent="0.2">
      <c r="A4015">
        <v>2019</v>
      </c>
      <c r="B4015">
        <v>6</v>
      </c>
      <c r="C4015">
        <v>17</v>
      </c>
      <c r="D4015">
        <v>3</v>
      </c>
      <c r="E4015">
        <v>0</v>
      </c>
      <c r="F4015">
        <v>0</v>
      </c>
      <c r="G4015">
        <v>0</v>
      </c>
      <c r="H4015">
        <v>0</v>
      </c>
      <c r="I4015">
        <v>15</v>
      </c>
      <c r="J4015">
        <v>68.2</v>
      </c>
      <c r="K4015">
        <v>961.2</v>
      </c>
      <c r="L4015">
        <v>210.4</v>
      </c>
      <c r="M4015">
        <v>0.4</v>
      </c>
    </row>
    <row r="4016" spans="1:13" x14ac:dyDescent="0.2">
      <c r="A4016">
        <v>2019</v>
      </c>
      <c r="B4016">
        <v>6</v>
      </c>
      <c r="C4016">
        <v>17</v>
      </c>
      <c r="D4016">
        <v>4</v>
      </c>
      <c r="E4016">
        <v>0</v>
      </c>
      <c r="F4016">
        <v>0</v>
      </c>
      <c r="G4016">
        <v>0</v>
      </c>
      <c r="H4016">
        <v>0</v>
      </c>
      <c r="I4016">
        <v>14.9</v>
      </c>
      <c r="J4016">
        <v>68.7</v>
      </c>
      <c r="K4016">
        <v>961</v>
      </c>
      <c r="L4016">
        <v>109.4</v>
      </c>
      <c r="M4016">
        <v>0.1</v>
      </c>
    </row>
    <row r="4017" spans="1:13" x14ac:dyDescent="0.2">
      <c r="A4017">
        <v>2019</v>
      </c>
      <c r="B4017">
        <v>6</v>
      </c>
      <c r="C4017">
        <v>17</v>
      </c>
      <c r="D4017">
        <v>5</v>
      </c>
      <c r="E4017">
        <v>0</v>
      </c>
      <c r="F4017">
        <v>0</v>
      </c>
      <c r="G4017">
        <v>1</v>
      </c>
      <c r="H4017">
        <v>1</v>
      </c>
      <c r="I4017">
        <v>15.1</v>
      </c>
      <c r="J4017">
        <v>69</v>
      </c>
      <c r="K4017">
        <v>961.1</v>
      </c>
      <c r="L4017">
        <v>304.3</v>
      </c>
      <c r="M4017">
        <v>0.9</v>
      </c>
    </row>
    <row r="4018" spans="1:13" x14ac:dyDescent="0.2">
      <c r="A4018">
        <v>2019</v>
      </c>
      <c r="B4018">
        <v>6</v>
      </c>
      <c r="C4018">
        <v>17</v>
      </c>
      <c r="D4018">
        <v>6</v>
      </c>
      <c r="E4018">
        <v>0</v>
      </c>
      <c r="F4018">
        <v>308</v>
      </c>
      <c r="G4018">
        <v>30</v>
      </c>
      <c r="H4018">
        <v>74</v>
      </c>
      <c r="I4018">
        <v>16.100000000000001</v>
      </c>
      <c r="J4018">
        <v>65.7</v>
      </c>
      <c r="K4018">
        <v>961.3</v>
      </c>
      <c r="L4018">
        <v>56.3</v>
      </c>
      <c r="M4018">
        <v>0.3</v>
      </c>
    </row>
    <row r="4019" spans="1:13" x14ac:dyDescent="0.2">
      <c r="A4019">
        <v>2019</v>
      </c>
      <c r="B4019">
        <v>6</v>
      </c>
      <c r="C4019">
        <v>17</v>
      </c>
      <c r="D4019">
        <v>7</v>
      </c>
      <c r="E4019">
        <v>0</v>
      </c>
      <c r="F4019">
        <v>652</v>
      </c>
      <c r="G4019">
        <v>58</v>
      </c>
      <c r="H4019">
        <v>261</v>
      </c>
      <c r="I4019">
        <v>21.2</v>
      </c>
      <c r="J4019">
        <v>50.6</v>
      </c>
      <c r="K4019">
        <v>961.4</v>
      </c>
      <c r="L4019">
        <v>93.1</v>
      </c>
      <c r="M4019">
        <v>0.2</v>
      </c>
    </row>
    <row r="4020" spans="1:13" x14ac:dyDescent="0.2">
      <c r="A4020">
        <v>2019</v>
      </c>
      <c r="B4020">
        <v>6</v>
      </c>
      <c r="C4020">
        <v>17</v>
      </c>
      <c r="D4020">
        <v>8</v>
      </c>
      <c r="E4020">
        <v>0</v>
      </c>
      <c r="F4020">
        <v>795</v>
      </c>
      <c r="G4020">
        <v>72</v>
      </c>
      <c r="H4020">
        <v>465</v>
      </c>
      <c r="I4020">
        <v>23</v>
      </c>
      <c r="J4020">
        <v>45.9</v>
      </c>
      <c r="K4020">
        <v>961.5</v>
      </c>
      <c r="L4020">
        <v>201.5</v>
      </c>
      <c r="M4020">
        <v>1.1000000000000001</v>
      </c>
    </row>
    <row r="4021" spans="1:13" x14ac:dyDescent="0.2">
      <c r="A4021">
        <v>2019</v>
      </c>
      <c r="B4021">
        <v>6</v>
      </c>
      <c r="C4021">
        <v>17</v>
      </c>
      <c r="D4021">
        <v>9</v>
      </c>
      <c r="E4021">
        <v>0</v>
      </c>
      <c r="F4021">
        <v>882</v>
      </c>
      <c r="G4021">
        <v>77</v>
      </c>
      <c r="H4021">
        <v>662</v>
      </c>
      <c r="I4021">
        <v>24.3</v>
      </c>
      <c r="J4021">
        <v>41.6</v>
      </c>
      <c r="K4021">
        <v>961.3</v>
      </c>
      <c r="L4021">
        <v>216.9</v>
      </c>
      <c r="M4021">
        <v>1.9</v>
      </c>
    </row>
    <row r="4022" spans="1:13" x14ac:dyDescent="0.2">
      <c r="A4022">
        <v>2019</v>
      </c>
      <c r="B4022">
        <v>6</v>
      </c>
      <c r="C4022">
        <v>17</v>
      </c>
      <c r="D4022">
        <v>10</v>
      </c>
      <c r="E4022">
        <v>0</v>
      </c>
      <c r="F4022">
        <v>928</v>
      </c>
      <c r="G4022">
        <v>80</v>
      </c>
      <c r="H4022">
        <v>827</v>
      </c>
      <c r="I4022">
        <v>26.9</v>
      </c>
      <c r="J4022">
        <v>31.8</v>
      </c>
      <c r="K4022">
        <v>961.1</v>
      </c>
      <c r="L4022">
        <v>143.1</v>
      </c>
      <c r="M4022">
        <v>1.4</v>
      </c>
    </row>
    <row r="4023" spans="1:13" x14ac:dyDescent="0.2">
      <c r="A4023">
        <v>2019</v>
      </c>
      <c r="B4023">
        <v>6</v>
      </c>
      <c r="C4023">
        <v>17</v>
      </c>
      <c r="D4023">
        <v>11</v>
      </c>
      <c r="E4023">
        <v>0</v>
      </c>
      <c r="F4023">
        <v>942</v>
      </c>
      <c r="G4023">
        <v>86</v>
      </c>
      <c r="H4023">
        <v>942</v>
      </c>
      <c r="I4023">
        <v>28.6</v>
      </c>
      <c r="J4023">
        <v>26.6</v>
      </c>
      <c r="K4023">
        <v>960.8</v>
      </c>
      <c r="L4023">
        <v>156.4</v>
      </c>
      <c r="M4023">
        <v>2.2999999999999998</v>
      </c>
    </row>
    <row r="4024" spans="1:13" x14ac:dyDescent="0.2">
      <c r="A4024">
        <v>2019</v>
      </c>
      <c r="B4024">
        <v>6</v>
      </c>
      <c r="C4024">
        <v>17</v>
      </c>
      <c r="D4024">
        <v>12</v>
      </c>
      <c r="E4024">
        <v>0</v>
      </c>
      <c r="F4024">
        <v>943</v>
      </c>
      <c r="G4024">
        <v>92</v>
      </c>
      <c r="H4024">
        <v>1004</v>
      </c>
      <c r="I4024">
        <v>29.4</v>
      </c>
      <c r="J4024">
        <v>29.2</v>
      </c>
      <c r="K4024">
        <v>960.4</v>
      </c>
      <c r="L4024">
        <v>230.6</v>
      </c>
      <c r="M4024">
        <v>3.9</v>
      </c>
    </row>
    <row r="4025" spans="1:13" x14ac:dyDescent="0.2">
      <c r="A4025">
        <v>2019</v>
      </c>
      <c r="B4025">
        <v>6</v>
      </c>
      <c r="C4025">
        <v>17</v>
      </c>
      <c r="D4025">
        <v>13</v>
      </c>
      <c r="E4025">
        <v>0</v>
      </c>
      <c r="F4025">
        <v>945</v>
      </c>
      <c r="G4025">
        <v>94</v>
      </c>
      <c r="H4025">
        <v>1016</v>
      </c>
      <c r="I4025">
        <v>29.6</v>
      </c>
      <c r="J4025">
        <v>28.1</v>
      </c>
      <c r="K4025">
        <v>959.9</v>
      </c>
      <c r="L4025">
        <v>247.4</v>
      </c>
      <c r="M4025">
        <v>4.9000000000000004</v>
      </c>
    </row>
    <row r="4026" spans="1:13" x14ac:dyDescent="0.2">
      <c r="A4026">
        <v>2019</v>
      </c>
      <c r="B4026">
        <v>6</v>
      </c>
      <c r="C4026">
        <v>17</v>
      </c>
      <c r="D4026">
        <v>14</v>
      </c>
      <c r="E4026">
        <v>0</v>
      </c>
      <c r="F4026">
        <v>930</v>
      </c>
      <c r="G4026">
        <v>93</v>
      </c>
      <c r="H4026">
        <v>963</v>
      </c>
      <c r="I4026">
        <v>30.3</v>
      </c>
      <c r="J4026">
        <v>23</v>
      </c>
      <c r="K4026">
        <v>959.5</v>
      </c>
      <c r="L4026">
        <v>185.8</v>
      </c>
      <c r="M4026">
        <v>3.6</v>
      </c>
    </row>
    <row r="4027" spans="1:13" x14ac:dyDescent="0.2">
      <c r="A4027">
        <v>2019</v>
      </c>
      <c r="B4027">
        <v>6</v>
      </c>
      <c r="C4027">
        <v>17</v>
      </c>
      <c r="D4027">
        <v>15</v>
      </c>
      <c r="E4027">
        <v>0</v>
      </c>
      <c r="F4027">
        <v>924</v>
      </c>
      <c r="G4027">
        <v>84</v>
      </c>
      <c r="H4027">
        <v>867</v>
      </c>
      <c r="I4027">
        <v>30.7</v>
      </c>
      <c r="J4027">
        <v>22.7</v>
      </c>
      <c r="K4027">
        <v>959.1</v>
      </c>
      <c r="L4027">
        <v>251.4</v>
      </c>
      <c r="M4027">
        <v>4.9000000000000004</v>
      </c>
    </row>
    <row r="4028" spans="1:13" x14ac:dyDescent="0.2">
      <c r="A4028">
        <v>2019</v>
      </c>
      <c r="B4028">
        <v>6</v>
      </c>
      <c r="C4028">
        <v>17</v>
      </c>
      <c r="D4028">
        <v>16</v>
      </c>
      <c r="E4028">
        <v>0</v>
      </c>
      <c r="F4028">
        <v>896</v>
      </c>
      <c r="G4028">
        <v>76</v>
      </c>
      <c r="H4028">
        <v>721</v>
      </c>
      <c r="I4028">
        <v>30.2</v>
      </c>
      <c r="J4028">
        <v>24.8</v>
      </c>
      <c r="K4028">
        <v>958.8</v>
      </c>
      <c r="L4028">
        <v>259.5</v>
      </c>
      <c r="M4028">
        <v>5.2</v>
      </c>
    </row>
    <row r="4029" spans="1:13" x14ac:dyDescent="0.2">
      <c r="A4029">
        <v>2019</v>
      </c>
      <c r="B4029">
        <v>6</v>
      </c>
      <c r="C4029">
        <v>17</v>
      </c>
      <c r="D4029">
        <v>17</v>
      </c>
      <c r="E4029">
        <v>0</v>
      </c>
      <c r="F4029">
        <v>832</v>
      </c>
      <c r="G4029">
        <v>69</v>
      </c>
      <c r="H4029">
        <v>534</v>
      </c>
      <c r="I4029">
        <v>29.9</v>
      </c>
      <c r="J4029">
        <v>21.3</v>
      </c>
      <c r="K4029">
        <v>958.5</v>
      </c>
      <c r="L4029">
        <v>265.5</v>
      </c>
      <c r="M4029">
        <v>3.7</v>
      </c>
    </row>
    <row r="4030" spans="1:13" x14ac:dyDescent="0.2">
      <c r="A4030">
        <v>2019</v>
      </c>
      <c r="B4030">
        <v>6</v>
      </c>
      <c r="C4030">
        <v>17</v>
      </c>
      <c r="D4030">
        <v>18</v>
      </c>
      <c r="E4030">
        <v>0</v>
      </c>
      <c r="F4030">
        <v>709</v>
      </c>
      <c r="G4030">
        <v>60</v>
      </c>
      <c r="H4030">
        <v>328</v>
      </c>
      <c r="I4030">
        <v>29.4</v>
      </c>
      <c r="J4030">
        <v>23.1</v>
      </c>
      <c r="K4030">
        <v>958.7</v>
      </c>
      <c r="L4030">
        <v>241</v>
      </c>
      <c r="M4030">
        <v>3</v>
      </c>
    </row>
    <row r="4031" spans="1:13" x14ac:dyDescent="0.2">
      <c r="A4031">
        <v>2019</v>
      </c>
      <c r="B4031">
        <v>6</v>
      </c>
      <c r="C4031">
        <v>17</v>
      </c>
      <c r="D4031">
        <v>19</v>
      </c>
      <c r="E4031">
        <v>0</v>
      </c>
      <c r="F4031">
        <v>470</v>
      </c>
      <c r="G4031">
        <v>39</v>
      </c>
      <c r="H4031">
        <v>131</v>
      </c>
      <c r="I4031">
        <v>27.6</v>
      </c>
      <c r="J4031">
        <v>26.1</v>
      </c>
      <c r="K4031">
        <v>959.2</v>
      </c>
      <c r="L4031">
        <v>189.3</v>
      </c>
      <c r="M4031">
        <v>1.6</v>
      </c>
    </row>
    <row r="4032" spans="1:13" x14ac:dyDescent="0.2">
      <c r="A4032">
        <v>2019</v>
      </c>
      <c r="B4032">
        <v>6</v>
      </c>
      <c r="C4032">
        <v>17</v>
      </c>
      <c r="D4032">
        <v>20</v>
      </c>
      <c r="E4032">
        <v>0</v>
      </c>
      <c r="F4032">
        <v>36</v>
      </c>
      <c r="G4032">
        <v>6</v>
      </c>
      <c r="H4032">
        <v>9</v>
      </c>
      <c r="I4032">
        <v>24.7</v>
      </c>
      <c r="J4032">
        <v>38.6</v>
      </c>
      <c r="K4032">
        <v>959.5</v>
      </c>
      <c r="L4032">
        <v>163.9</v>
      </c>
      <c r="M4032">
        <v>1.6</v>
      </c>
    </row>
    <row r="4033" spans="1:13" x14ac:dyDescent="0.2">
      <c r="A4033">
        <v>2019</v>
      </c>
      <c r="B4033">
        <v>6</v>
      </c>
      <c r="C4033">
        <v>17</v>
      </c>
      <c r="D4033">
        <v>21</v>
      </c>
      <c r="E4033">
        <v>0</v>
      </c>
      <c r="F4033">
        <v>0</v>
      </c>
      <c r="G4033">
        <v>0</v>
      </c>
      <c r="H4033">
        <v>0</v>
      </c>
      <c r="I4033">
        <v>22</v>
      </c>
      <c r="J4033">
        <v>44.8</v>
      </c>
      <c r="K4033">
        <v>959.9</v>
      </c>
      <c r="L4033">
        <v>220.1</v>
      </c>
      <c r="M4033">
        <v>2.4</v>
      </c>
    </row>
    <row r="4034" spans="1:13" x14ac:dyDescent="0.2">
      <c r="A4034">
        <v>2019</v>
      </c>
      <c r="B4034">
        <v>6</v>
      </c>
      <c r="C4034">
        <v>17</v>
      </c>
      <c r="D4034">
        <v>22</v>
      </c>
      <c r="E4034">
        <v>0</v>
      </c>
      <c r="F4034">
        <v>0</v>
      </c>
      <c r="G4034">
        <v>0</v>
      </c>
      <c r="H4034">
        <v>0</v>
      </c>
      <c r="I4034">
        <v>20.5</v>
      </c>
      <c r="J4034">
        <v>49</v>
      </c>
      <c r="K4034">
        <v>960.3</v>
      </c>
      <c r="L4034">
        <v>163.5</v>
      </c>
      <c r="M4034">
        <v>0.8</v>
      </c>
    </row>
    <row r="4035" spans="1:13" x14ac:dyDescent="0.2">
      <c r="A4035">
        <v>2019</v>
      </c>
      <c r="B4035">
        <v>6</v>
      </c>
      <c r="C4035">
        <v>17</v>
      </c>
      <c r="D4035">
        <v>23</v>
      </c>
      <c r="E4035">
        <v>0</v>
      </c>
      <c r="F4035">
        <v>0</v>
      </c>
      <c r="G4035">
        <v>0</v>
      </c>
      <c r="H4035">
        <v>0</v>
      </c>
      <c r="I4035">
        <v>19.399999999999999</v>
      </c>
      <c r="J4035">
        <v>51.3</v>
      </c>
      <c r="K4035">
        <v>960.4</v>
      </c>
      <c r="L4035">
        <v>152.30000000000001</v>
      </c>
      <c r="M4035">
        <v>1</v>
      </c>
    </row>
    <row r="4036" spans="1:13" x14ac:dyDescent="0.2">
      <c r="A4036">
        <v>2019</v>
      </c>
      <c r="B4036">
        <v>6</v>
      </c>
      <c r="C4036">
        <v>18</v>
      </c>
      <c r="D4036">
        <v>0</v>
      </c>
      <c r="E4036">
        <v>0</v>
      </c>
      <c r="F4036">
        <v>0</v>
      </c>
      <c r="G4036">
        <v>0</v>
      </c>
      <c r="H4036">
        <v>0</v>
      </c>
      <c r="I4036">
        <v>17.899999999999999</v>
      </c>
      <c r="J4036">
        <v>54.9</v>
      </c>
      <c r="K4036">
        <v>960.2</v>
      </c>
      <c r="L4036">
        <v>92.4</v>
      </c>
      <c r="M4036">
        <v>1.7</v>
      </c>
    </row>
    <row r="4037" spans="1:13" x14ac:dyDescent="0.2">
      <c r="A4037">
        <v>2019</v>
      </c>
      <c r="B4037">
        <v>6</v>
      </c>
      <c r="C4037">
        <v>18</v>
      </c>
      <c r="D4037">
        <v>1</v>
      </c>
      <c r="E4037">
        <v>0</v>
      </c>
      <c r="F4037">
        <v>0</v>
      </c>
      <c r="G4037">
        <v>0</v>
      </c>
      <c r="H4037">
        <v>0</v>
      </c>
      <c r="I4037">
        <v>18.2</v>
      </c>
      <c r="J4037">
        <v>49.1</v>
      </c>
      <c r="K4037">
        <v>960</v>
      </c>
      <c r="L4037">
        <v>90.1</v>
      </c>
      <c r="M4037">
        <v>1</v>
      </c>
    </row>
    <row r="4038" spans="1:13" x14ac:dyDescent="0.2">
      <c r="A4038">
        <v>2019</v>
      </c>
      <c r="B4038">
        <v>6</v>
      </c>
      <c r="C4038">
        <v>18</v>
      </c>
      <c r="D4038">
        <v>2</v>
      </c>
      <c r="E4038">
        <v>0</v>
      </c>
      <c r="F4038">
        <v>0</v>
      </c>
      <c r="G4038">
        <v>0</v>
      </c>
      <c r="H4038">
        <v>0</v>
      </c>
      <c r="I4038">
        <v>17.600000000000001</v>
      </c>
      <c r="J4038">
        <v>48.2</v>
      </c>
      <c r="K4038">
        <v>959.4</v>
      </c>
      <c r="L4038">
        <v>121.1</v>
      </c>
      <c r="M4038">
        <v>0.8</v>
      </c>
    </row>
    <row r="4039" spans="1:13" x14ac:dyDescent="0.2">
      <c r="A4039">
        <v>2019</v>
      </c>
      <c r="B4039">
        <v>6</v>
      </c>
      <c r="C4039">
        <v>18</v>
      </c>
      <c r="D4039">
        <v>3</v>
      </c>
      <c r="E4039">
        <v>0</v>
      </c>
      <c r="F4039">
        <v>0</v>
      </c>
      <c r="G4039">
        <v>0</v>
      </c>
      <c r="H4039">
        <v>0</v>
      </c>
      <c r="I4039">
        <v>16.5</v>
      </c>
      <c r="J4039">
        <v>50.7</v>
      </c>
      <c r="K4039">
        <v>958.9</v>
      </c>
      <c r="L4039">
        <v>91.4</v>
      </c>
      <c r="M4039">
        <v>0.7</v>
      </c>
    </row>
    <row r="4040" spans="1:13" x14ac:dyDescent="0.2">
      <c r="A4040">
        <v>2019</v>
      </c>
      <c r="B4040">
        <v>6</v>
      </c>
      <c r="C4040">
        <v>18</v>
      </c>
      <c r="D4040">
        <v>4</v>
      </c>
      <c r="E4040">
        <v>0</v>
      </c>
      <c r="F4040">
        <v>0</v>
      </c>
      <c r="G4040">
        <v>0</v>
      </c>
      <c r="H4040">
        <v>0</v>
      </c>
      <c r="I4040">
        <v>15.5</v>
      </c>
      <c r="J4040">
        <v>48.2</v>
      </c>
      <c r="K4040">
        <v>958.6</v>
      </c>
      <c r="L4040">
        <v>53.6</v>
      </c>
      <c r="M4040">
        <v>0.4</v>
      </c>
    </row>
    <row r="4041" spans="1:13" x14ac:dyDescent="0.2">
      <c r="A4041">
        <v>2019</v>
      </c>
      <c r="B4041">
        <v>6</v>
      </c>
      <c r="C4041">
        <v>18</v>
      </c>
      <c r="D4041">
        <v>5</v>
      </c>
      <c r="E4041">
        <v>0</v>
      </c>
      <c r="F4041">
        <v>0</v>
      </c>
      <c r="G4041">
        <v>1</v>
      </c>
      <c r="H4041">
        <v>1</v>
      </c>
      <c r="I4041">
        <v>16.2</v>
      </c>
      <c r="J4041">
        <v>46.9</v>
      </c>
      <c r="K4041">
        <v>958.7</v>
      </c>
      <c r="L4041">
        <v>313.2</v>
      </c>
      <c r="M4041">
        <v>0.6</v>
      </c>
    </row>
    <row r="4042" spans="1:13" x14ac:dyDescent="0.2">
      <c r="A4042">
        <v>2019</v>
      </c>
      <c r="B4042">
        <v>6</v>
      </c>
      <c r="C4042">
        <v>18</v>
      </c>
      <c r="D4042">
        <v>6</v>
      </c>
      <c r="E4042">
        <v>0</v>
      </c>
      <c r="F4042">
        <v>341</v>
      </c>
      <c r="G4042">
        <v>27</v>
      </c>
      <c r="H4042">
        <v>75</v>
      </c>
      <c r="I4042">
        <v>17.8</v>
      </c>
      <c r="J4042">
        <v>40</v>
      </c>
      <c r="K4042">
        <v>958.8</v>
      </c>
      <c r="L4042">
        <v>280.89999999999998</v>
      </c>
      <c r="M4042">
        <v>0.4</v>
      </c>
    </row>
    <row r="4043" spans="1:13" x14ac:dyDescent="0.2">
      <c r="A4043">
        <v>2019</v>
      </c>
      <c r="B4043">
        <v>6</v>
      </c>
      <c r="C4043">
        <v>18</v>
      </c>
      <c r="D4043">
        <v>7</v>
      </c>
      <c r="E4043">
        <v>0</v>
      </c>
      <c r="F4043">
        <v>681</v>
      </c>
      <c r="G4043">
        <v>50</v>
      </c>
      <c r="H4043">
        <v>262</v>
      </c>
      <c r="I4043">
        <v>22</v>
      </c>
      <c r="J4043">
        <v>31.6</v>
      </c>
      <c r="K4043">
        <v>958.9</v>
      </c>
      <c r="L4043">
        <v>127.5</v>
      </c>
      <c r="M4043">
        <v>0.9</v>
      </c>
    </row>
    <row r="4044" spans="1:13" x14ac:dyDescent="0.2">
      <c r="A4044">
        <v>2019</v>
      </c>
      <c r="B4044">
        <v>6</v>
      </c>
      <c r="C4044">
        <v>18</v>
      </c>
      <c r="D4044">
        <v>8</v>
      </c>
      <c r="E4044">
        <v>0</v>
      </c>
      <c r="F4044">
        <v>825</v>
      </c>
      <c r="G4044">
        <v>62</v>
      </c>
      <c r="H4044">
        <v>469</v>
      </c>
      <c r="I4044">
        <v>23.9</v>
      </c>
      <c r="J4044">
        <v>29.2</v>
      </c>
      <c r="K4044">
        <v>959.2</v>
      </c>
      <c r="L4044">
        <v>196.9</v>
      </c>
      <c r="M4044">
        <v>2</v>
      </c>
    </row>
    <row r="4045" spans="1:13" x14ac:dyDescent="0.2">
      <c r="A4045">
        <v>2019</v>
      </c>
      <c r="B4045">
        <v>6</v>
      </c>
      <c r="C4045">
        <v>18</v>
      </c>
      <c r="D4045">
        <v>9</v>
      </c>
      <c r="E4045">
        <v>0</v>
      </c>
      <c r="F4045">
        <v>880</v>
      </c>
      <c r="G4045">
        <v>75</v>
      </c>
      <c r="H4045">
        <v>657</v>
      </c>
      <c r="I4045">
        <v>23.7</v>
      </c>
      <c r="J4045">
        <v>42.4</v>
      </c>
      <c r="K4045">
        <v>959.4</v>
      </c>
      <c r="L4045">
        <v>245.9</v>
      </c>
      <c r="M4045">
        <v>3.2</v>
      </c>
    </row>
    <row r="4046" spans="1:13" x14ac:dyDescent="0.2">
      <c r="A4046">
        <v>2019</v>
      </c>
      <c r="B4046">
        <v>6</v>
      </c>
      <c r="C4046">
        <v>18</v>
      </c>
      <c r="D4046">
        <v>10</v>
      </c>
      <c r="E4046">
        <v>0</v>
      </c>
      <c r="F4046">
        <v>909</v>
      </c>
      <c r="G4046">
        <v>86</v>
      </c>
      <c r="H4046">
        <v>817</v>
      </c>
      <c r="I4046">
        <v>25.7</v>
      </c>
      <c r="J4046">
        <v>40.1</v>
      </c>
      <c r="K4046">
        <v>959.4</v>
      </c>
      <c r="L4046">
        <v>232.3</v>
      </c>
      <c r="M4046">
        <v>2.6</v>
      </c>
    </row>
    <row r="4047" spans="1:13" x14ac:dyDescent="0.2">
      <c r="A4047">
        <v>2019</v>
      </c>
      <c r="B4047">
        <v>6</v>
      </c>
      <c r="C4047">
        <v>18</v>
      </c>
      <c r="D4047">
        <v>11</v>
      </c>
      <c r="E4047">
        <v>0</v>
      </c>
      <c r="F4047">
        <v>922</v>
      </c>
      <c r="G4047">
        <v>95</v>
      </c>
      <c r="H4047">
        <v>932</v>
      </c>
      <c r="I4047">
        <v>27.4</v>
      </c>
      <c r="J4047">
        <v>36.700000000000003</v>
      </c>
      <c r="K4047">
        <v>959.4</v>
      </c>
      <c r="L4047">
        <v>225.8</v>
      </c>
      <c r="M4047">
        <v>3</v>
      </c>
    </row>
    <row r="4048" spans="1:13" x14ac:dyDescent="0.2">
      <c r="A4048">
        <v>2019</v>
      </c>
      <c r="B4048">
        <v>6</v>
      </c>
      <c r="C4048">
        <v>18</v>
      </c>
      <c r="D4048">
        <v>12</v>
      </c>
      <c r="E4048">
        <v>0</v>
      </c>
      <c r="F4048">
        <v>916</v>
      </c>
      <c r="G4048">
        <v>105</v>
      </c>
      <c r="H4048">
        <v>992</v>
      </c>
      <c r="I4048">
        <v>28.9</v>
      </c>
      <c r="J4048">
        <v>29.8</v>
      </c>
      <c r="K4048">
        <v>959</v>
      </c>
      <c r="L4048">
        <v>244.2</v>
      </c>
      <c r="M4048">
        <v>3.4</v>
      </c>
    </row>
    <row r="4049" spans="1:13" x14ac:dyDescent="0.2">
      <c r="A4049">
        <v>2019</v>
      </c>
      <c r="B4049">
        <v>6</v>
      </c>
      <c r="C4049">
        <v>18</v>
      </c>
      <c r="D4049">
        <v>13</v>
      </c>
      <c r="E4049">
        <v>0</v>
      </c>
      <c r="F4049">
        <v>916</v>
      </c>
      <c r="G4049">
        <v>106</v>
      </c>
      <c r="H4049">
        <v>1001</v>
      </c>
      <c r="I4049">
        <v>30.4</v>
      </c>
      <c r="J4049">
        <v>21.7</v>
      </c>
      <c r="K4049">
        <v>958.4</v>
      </c>
      <c r="L4049">
        <v>250.2</v>
      </c>
      <c r="M4049">
        <v>3</v>
      </c>
    </row>
    <row r="4050" spans="1:13" x14ac:dyDescent="0.2">
      <c r="A4050">
        <v>2019</v>
      </c>
      <c r="B4050">
        <v>6</v>
      </c>
      <c r="C4050">
        <v>18</v>
      </c>
      <c r="D4050">
        <v>14</v>
      </c>
      <c r="E4050">
        <v>0</v>
      </c>
      <c r="F4050">
        <v>899</v>
      </c>
      <c r="G4050">
        <v>109</v>
      </c>
      <c r="H4050">
        <v>949</v>
      </c>
      <c r="I4050">
        <v>31.1</v>
      </c>
      <c r="J4050">
        <v>22.2</v>
      </c>
      <c r="K4050">
        <v>957.8</v>
      </c>
      <c r="L4050">
        <v>261.2</v>
      </c>
      <c r="M4050">
        <v>6.4</v>
      </c>
    </row>
    <row r="4051" spans="1:13" x14ac:dyDescent="0.2">
      <c r="A4051">
        <v>2019</v>
      </c>
      <c r="B4051">
        <v>6</v>
      </c>
      <c r="C4051">
        <v>18</v>
      </c>
      <c r="D4051">
        <v>15</v>
      </c>
      <c r="E4051">
        <v>0</v>
      </c>
      <c r="F4051">
        <v>870</v>
      </c>
      <c r="G4051">
        <v>107</v>
      </c>
      <c r="H4051">
        <v>845</v>
      </c>
      <c r="I4051">
        <v>30</v>
      </c>
      <c r="J4051">
        <v>28.7</v>
      </c>
      <c r="K4051">
        <v>957.5</v>
      </c>
      <c r="L4051">
        <v>273.60000000000002</v>
      </c>
      <c r="M4051">
        <v>6.2</v>
      </c>
    </row>
    <row r="4052" spans="1:13" x14ac:dyDescent="0.2">
      <c r="A4052">
        <v>2019</v>
      </c>
      <c r="B4052">
        <v>6</v>
      </c>
      <c r="C4052">
        <v>18</v>
      </c>
      <c r="D4052">
        <v>16</v>
      </c>
      <c r="E4052">
        <v>0</v>
      </c>
      <c r="F4052">
        <v>828</v>
      </c>
      <c r="G4052">
        <v>100</v>
      </c>
      <c r="H4052">
        <v>697</v>
      </c>
      <c r="I4052">
        <v>29.6</v>
      </c>
      <c r="J4052">
        <v>28.8</v>
      </c>
      <c r="K4052">
        <v>957.2</v>
      </c>
      <c r="L4052">
        <v>269</v>
      </c>
      <c r="M4052">
        <v>6</v>
      </c>
    </row>
    <row r="4053" spans="1:13" x14ac:dyDescent="0.2">
      <c r="A4053">
        <v>2019</v>
      </c>
      <c r="B4053">
        <v>6</v>
      </c>
      <c r="C4053">
        <v>18</v>
      </c>
      <c r="D4053">
        <v>17</v>
      </c>
      <c r="E4053">
        <v>0</v>
      </c>
      <c r="F4053">
        <v>769</v>
      </c>
      <c r="G4053">
        <v>86</v>
      </c>
      <c r="H4053">
        <v>517</v>
      </c>
      <c r="I4053">
        <v>29.4</v>
      </c>
      <c r="J4053">
        <v>30.6</v>
      </c>
      <c r="K4053">
        <v>956.9</v>
      </c>
      <c r="L4053">
        <v>283.10000000000002</v>
      </c>
      <c r="M4053">
        <v>4.5</v>
      </c>
    </row>
    <row r="4054" spans="1:13" x14ac:dyDescent="0.2">
      <c r="A4054">
        <v>2019</v>
      </c>
      <c r="B4054">
        <v>6</v>
      </c>
      <c r="C4054">
        <v>18</v>
      </c>
      <c r="D4054">
        <v>18</v>
      </c>
      <c r="E4054">
        <v>0</v>
      </c>
      <c r="F4054">
        <v>680</v>
      </c>
      <c r="G4054">
        <v>66</v>
      </c>
      <c r="H4054">
        <v>323</v>
      </c>
      <c r="I4054">
        <v>29</v>
      </c>
      <c r="J4054">
        <v>31.3</v>
      </c>
      <c r="K4054">
        <v>956.8</v>
      </c>
      <c r="L4054">
        <v>277.7</v>
      </c>
      <c r="M4054">
        <v>3.9</v>
      </c>
    </row>
    <row r="4055" spans="1:13" x14ac:dyDescent="0.2">
      <c r="A4055">
        <v>2019</v>
      </c>
      <c r="B4055">
        <v>6</v>
      </c>
      <c r="C4055">
        <v>18</v>
      </c>
      <c r="D4055">
        <v>19</v>
      </c>
      <c r="E4055">
        <v>0</v>
      </c>
      <c r="F4055">
        <v>455</v>
      </c>
      <c r="G4055">
        <v>39</v>
      </c>
      <c r="H4055">
        <v>130</v>
      </c>
      <c r="I4055">
        <v>27</v>
      </c>
      <c r="J4055">
        <v>34.299999999999997</v>
      </c>
      <c r="K4055">
        <v>957</v>
      </c>
      <c r="L4055">
        <v>243.4</v>
      </c>
      <c r="M4055">
        <v>4.5</v>
      </c>
    </row>
    <row r="4056" spans="1:13" x14ac:dyDescent="0.2">
      <c r="A4056">
        <v>2019</v>
      </c>
      <c r="B4056">
        <v>6</v>
      </c>
      <c r="C4056">
        <v>18</v>
      </c>
      <c r="D4056">
        <v>20</v>
      </c>
      <c r="E4056">
        <v>0</v>
      </c>
      <c r="F4056">
        <v>26</v>
      </c>
      <c r="G4056">
        <v>6</v>
      </c>
      <c r="H4056">
        <v>8</v>
      </c>
      <c r="I4056">
        <v>21.7</v>
      </c>
      <c r="J4056">
        <v>51.5</v>
      </c>
      <c r="K4056">
        <v>957.6</v>
      </c>
      <c r="L4056">
        <v>229.7</v>
      </c>
      <c r="M4056">
        <v>3.3</v>
      </c>
    </row>
    <row r="4057" spans="1:13" x14ac:dyDescent="0.2">
      <c r="A4057">
        <v>2019</v>
      </c>
      <c r="B4057">
        <v>6</v>
      </c>
      <c r="C4057">
        <v>18</v>
      </c>
      <c r="D4057">
        <v>21</v>
      </c>
      <c r="E4057">
        <v>0</v>
      </c>
      <c r="F4057">
        <v>0</v>
      </c>
      <c r="G4057">
        <v>0</v>
      </c>
      <c r="H4057">
        <v>0</v>
      </c>
      <c r="I4057">
        <v>19.100000000000001</v>
      </c>
      <c r="J4057">
        <v>66.3</v>
      </c>
      <c r="K4057">
        <v>958.1</v>
      </c>
      <c r="L4057">
        <v>250.5</v>
      </c>
      <c r="M4057">
        <v>1.9</v>
      </c>
    </row>
    <row r="4058" spans="1:13" x14ac:dyDescent="0.2">
      <c r="A4058">
        <v>2019</v>
      </c>
      <c r="B4058">
        <v>6</v>
      </c>
      <c r="C4058">
        <v>18</v>
      </c>
      <c r="D4058">
        <v>22</v>
      </c>
      <c r="E4058">
        <v>0</v>
      </c>
      <c r="F4058">
        <v>0</v>
      </c>
      <c r="G4058">
        <v>0</v>
      </c>
      <c r="H4058">
        <v>0</v>
      </c>
      <c r="I4058">
        <v>18.3</v>
      </c>
      <c r="J4058">
        <v>71.900000000000006</v>
      </c>
      <c r="K4058">
        <v>958.4</v>
      </c>
      <c r="L4058">
        <v>210.3</v>
      </c>
      <c r="M4058">
        <v>0.8</v>
      </c>
    </row>
    <row r="4059" spans="1:13" x14ac:dyDescent="0.2">
      <c r="A4059">
        <v>2019</v>
      </c>
      <c r="B4059">
        <v>6</v>
      </c>
      <c r="C4059">
        <v>18</v>
      </c>
      <c r="D4059">
        <v>23</v>
      </c>
      <c r="E4059">
        <v>0</v>
      </c>
      <c r="F4059">
        <v>0</v>
      </c>
      <c r="G4059">
        <v>0</v>
      </c>
      <c r="H4059">
        <v>0</v>
      </c>
      <c r="I4059">
        <v>17.8</v>
      </c>
      <c r="J4059">
        <v>74.400000000000006</v>
      </c>
      <c r="K4059">
        <v>958.3</v>
      </c>
      <c r="L4059">
        <v>241.2</v>
      </c>
      <c r="M4059">
        <v>0.5</v>
      </c>
    </row>
    <row r="4060" spans="1:13" x14ac:dyDescent="0.2">
      <c r="A4060">
        <v>2019</v>
      </c>
      <c r="B4060">
        <v>6</v>
      </c>
      <c r="C4060">
        <v>19</v>
      </c>
      <c r="D4060">
        <v>0</v>
      </c>
      <c r="E4060">
        <v>0</v>
      </c>
      <c r="F4060">
        <v>0</v>
      </c>
      <c r="G4060">
        <v>0</v>
      </c>
      <c r="H4060">
        <v>0</v>
      </c>
      <c r="I4060">
        <v>17.2</v>
      </c>
      <c r="J4060">
        <v>74</v>
      </c>
      <c r="K4060">
        <v>958.2</v>
      </c>
      <c r="L4060">
        <v>164.6</v>
      </c>
      <c r="M4060">
        <v>0.3</v>
      </c>
    </row>
    <row r="4061" spans="1:13" x14ac:dyDescent="0.2">
      <c r="A4061">
        <v>2019</v>
      </c>
      <c r="B4061">
        <v>6</v>
      </c>
      <c r="C4061">
        <v>19</v>
      </c>
      <c r="D4061">
        <v>1</v>
      </c>
      <c r="E4061">
        <v>0</v>
      </c>
      <c r="F4061">
        <v>0</v>
      </c>
      <c r="G4061">
        <v>0</v>
      </c>
      <c r="H4061">
        <v>0</v>
      </c>
      <c r="I4061">
        <v>16.3</v>
      </c>
      <c r="J4061">
        <v>72.7</v>
      </c>
      <c r="K4061">
        <v>958.2</v>
      </c>
      <c r="L4061">
        <v>105.3</v>
      </c>
      <c r="M4061">
        <v>0.8</v>
      </c>
    </row>
    <row r="4062" spans="1:13" x14ac:dyDescent="0.2">
      <c r="A4062">
        <v>2019</v>
      </c>
      <c r="B4062">
        <v>6</v>
      </c>
      <c r="C4062">
        <v>19</v>
      </c>
      <c r="D4062">
        <v>2</v>
      </c>
      <c r="E4062">
        <v>0</v>
      </c>
      <c r="F4062">
        <v>0</v>
      </c>
      <c r="G4062">
        <v>0</v>
      </c>
      <c r="H4062">
        <v>0</v>
      </c>
      <c r="I4062">
        <v>15.6</v>
      </c>
      <c r="J4062">
        <v>76.5</v>
      </c>
      <c r="K4062">
        <v>958</v>
      </c>
      <c r="L4062">
        <v>190.3</v>
      </c>
      <c r="M4062">
        <v>0.5</v>
      </c>
    </row>
    <row r="4063" spans="1:13" x14ac:dyDescent="0.2">
      <c r="A4063">
        <v>2019</v>
      </c>
      <c r="B4063">
        <v>6</v>
      </c>
      <c r="C4063">
        <v>19</v>
      </c>
      <c r="D4063">
        <v>3</v>
      </c>
      <c r="E4063">
        <v>0</v>
      </c>
      <c r="F4063">
        <v>0</v>
      </c>
      <c r="G4063">
        <v>0</v>
      </c>
      <c r="H4063">
        <v>0</v>
      </c>
      <c r="I4063">
        <v>15.1</v>
      </c>
      <c r="J4063">
        <v>77.7</v>
      </c>
      <c r="K4063">
        <v>957.7</v>
      </c>
      <c r="L4063">
        <v>83.6</v>
      </c>
      <c r="M4063">
        <v>0.9</v>
      </c>
    </row>
    <row r="4064" spans="1:13" x14ac:dyDescent="0.2">
      <c r="A4064">
        <v>2019</v>
      </c>
      <c r="B4064">
        <v>6</v>
      </c>
      <c r="C4064">
        <v>19</v>
      </c>
      <c r="D4064">
        <v>4</v>
      </c>
      <c r="E4064">
        <v>0</v>
      </c>
      <c r="F4064">
        <v>0</v>
      </c>
      <c r="G4064">
        <v>0</v>
      </c>
      <c r="H4064">
        <v>0</v>
      </c>
      <c r="I4064">
        <v>15.4</v>
      </c>
      <c r="J4064">
        <v>72.7</v>
      </c>
      <c r="K4064">
        <v>957.6</v>
      </c>
      <c r="L4064">
        <v>69.599999999999994</v>
      </c>
      <c r="M4064">
        <v>1.2</v>
      </c>
    </row>
    <row r="4065" spans="1:13" x14ac:dyDescent="0.2">
      <c r="A4065">
        <v>2019</v>
      </c>
      <c r="B4065">
        <v>6</v>
      </c>
      <c r="C4065">
        <v>19</v>
      </c>
      <c r="D4065">
        <v>5</v>
      </c>
      <c r="E4065">
        <v>0</v>
      </c>
      <c r="F4065">
        <v>0</v>
      </c>
      <c r="G4065">
        <v>1</v>
      </c>
      <c r="H4065">
        <v>1</v>
      </c>
      <c r="I4065">
        <v>15.4</v>
      </c>
      <c r="J4065">
        <v>72</v>
      </c>
      <c r="K4065">
        <v>957.7</v>
      </c>
      <c r="L4065">
        <v>59.6</v>
      </c>
      <c r="M4065">
        <v>1.2</v>
      </c>
    </row>
    <row r="4066" spans="1:13" x14ac:dyDescent="0.2">
      <c r="A4066">
        <v>2019</v>
      </c>
      <c r="B4066">
        <v>6</v>
      </c>
      <c r="C4066">
        <v>19</v>
      </c>
      <c r="D4066">
        <v>6</v>
      </c>
      <c r="E4066">
        <v>0</v>
      </c>
      <c r="F4066">
        <v>253</v>
      </c>
      <c r="G4066">
        <v>33</v>
      </c>
      <c r="H4066">
        <v>70</v>
      </c>
      <c r="I4066">
        <v>19.100000000000001</v>
      </c>
      <c r="J4066">
        <v>49.8</v>
      </c>
      <c r="K4066">
        <v>957.9</v>
      </c>
      <c r="L4066">
        <v>20.5</v>
      </c>
      <c r="M4066">
        <v>1.5</v>
      </c>
    </row>
    <row r="4067" spans="1:13" x14ac:dyDescent="0.2">
      <c r="A4067">
        <v>2019</v>
      </c>
      <c r="B4067">
        <v>6</v>
      </c>
      <c r="C4067">
        <v>19</v>
      </c>
      <c r="D4067">
        <v>7</v>
      </c>
      <c r="E4067">
        <v>0</v>
      </c>
      <c r="F4067">
        <v>626</v>
      </c>
      <c r="G4067">
        <v>64</v>
      </c>
      <c r="H4067">
        <v>259</v>
      </c>
      <c r="I4067">
        <v>22.9</v>
      </c>
      <c r="J4067">
        <v>39.200000000000003</v>
      </c>
      <c r="K4067">
        <v>958.1</v>
      </c>
      <c r="L4067">
        <v>98.2</v>
      </c>
      <c r="M4067">
        <v>0.9</v>
      </c>
    </row>
    <row r="4068" spans="1:13" x14ac:dyDescent="0.2">
      <c r="A4068">
        <v>2019</v>
      </c>
      <c r="B4068">
        <v>6</v>
      </c>
      <c r="C4068">
        <v>19</v>
      </c>
      <c r="D4068">
        <v>8</v>
      </c>
      <c r="E4068">
        <v>0</v>
      </c>
      <c r="F4068">
        <v>741</v>
      </c>
      <c r="G4068">
        <v>91</v>
      </c>
      <c r="H4068">
        <v>458</v>
      </c>
      <c r="I4068">
        <v>25.4</v>
      </c>
      <c r="J4068">
        <v>33.700000000000003</v>
      </c>
      <c r="K4068">
        <v>958.2</v>
      </c>
      <c r="L4068">
        <v>233.9</v>
      </c>
      <c r="M4068">
        <v>0.8</v>
      </c>
    </row>
    <row r="4069" spans="1:13" x14ac:dyDescent="0.2">
      <c r="A4069">
        <v>2019</v>
      </c>
      <c r="B4069">
        <v>6</v>
      </c>
      <c r="C4069">
        <v>19</v>
      </c>
      <c r="D4069">
        <v>9</v>
      </c>
      <c r="E4069">
        <v>0</v>
      </c>
      <c r="F4069">
        <v>873</v>
      </c>
      <c r="G4069">
        <v>90</v>
      </c>
      <c r="H4069">
        <v>669</v>
      </c>
      <c r="I4069">
        <v>27.8</v>
      </c>
      <c r="J4069">
        <v>28.3</v>
      </c>
      <c r="K4069">
        <v>957.9</v>
      </c>
      <c r="L4069">
        <v>238.7</v>
      </c>
      <c r="M4069">
        <v>1.8</v>
      </c>
    </row>
    <row r="4070" spans="1:13" x14ac:dyDescent="0.2">
      <c r="A4070">
        <v>2019</v>
      </c>
      <c r="B4070">
        <v>6</v>
      </c>
      <c r="C4070">
        <v>19</v>
      </c>
      <c r="D4070">
        <v>10</v>
      </c>
      <c r="E4070">
        <v>0</v>
      </c>
      <c r="F4070">
        <v>927</v>
      </c>
      <c r="G4070">
        <v>89</v>
      </c>
      <c r="H4070">
        <v>835</v>
      </c>
      <c r="I4070">
        <v>28.9</v>
      </c>
      <c r="J4070">
        <v>23.1</v>
      </c>
      <c r="K4070">
        <v>957.9</v>
      </c>
      <c r="L4070">
        <v>237.5</v>
      </c>
      <c r="M4070">
        <v>3.2</v>
      </c>
    </row>
    <row r="4071" spans="1:13" x14ac:dyDescent="0.2">
      <c r="A4071">
        <v>2019</v>
      </c>
      <c r="B4071">
        <v>6</v>
      </c>
      <c r="C4071">
        <v>19</v>
      </c>
      <c r="D4071">
        <v>11</v>
      </c>
      <c r="E4071">
        <v>0</v>
      </c>
      <c r="F4071">
        <v>958</v>
      </c>
      <c r="G4071">
        <v>89</v>
      </c>
      <c r="H4071">
        <v>958</v>
      </c>
      <c r="I4071">
        <v>30.1</v>
      </c>
      <c r="J4071">
        <v>25</v>
      </c>
      <c r="K4071">
        <v>957.9</v>
      </c>
      <c r="L4071">
        <v>243.1</v>
      </c>
      <c r="M4071">
        <v>3.7</v>
      </c>
    </row>
    <row r="4072" spans="1:13" x14ac:dyDescent="0.2">
      <c r="A4072">
        <v>2019</v>
      </c>
      <c r="B4072">
        <v>6</v>
      </c>
      <c r="C4072">
        <v>19</v>
      </c>
      <c r="D4072">
        <v>12</v>
      </c>
      <c r="E4072">
        <v>0</v>
      </c>
      <c r="F4072">
        <v>917</v>
      </c>
      <c r="G4072">
        <v>164</v>
      </c>
      <c r="H4072">
        <v>1051</v>
      </c>
      <c r="I4072">
        <v>31.2</v>
      </c>
      <c r="J4072">
        <v>20.5</v>
      </c>
      <c r="K4072">
        <v>957.7</v>
      </c>
      <c r="L4072">
        <v>240.5</v>
      </c>
      <c r="M4072">
        <v>4.5</v>
      </c>
    </row>
    <row r="4073" spans="1:13" x14ac:dyDescent="0.2">
      <c r="A4073">
        <v>2019</v>
      </c>
      <c r="B4073">
        <v>6</v>
      </c>
      <c r="C4073">
        <v>19</v>
      </c>
      <c r="D4073">
        <v>13</v>
      </c>
      <c r="E4073">
        <v>0</v>
      </c>
      <c r="F4073">
        <v>962</v>
      </c>
      <c r="G4073">
        <v>103</v>
      </c>
      <c r="H4073">
        <v>1041</v>
      </c>
      <c r="I4073">
        <v>32.1</v>
      </c>
      <c r="J4073">
        <v>16.600000000000001</v>
      </c>
      <c r="K4073">
        <v>957.3</v>
      </c>
      <c r="L4073">
        <v>241.6</v>
      </c>
      <c r="M4073">
        <v>5.2</v>
      </c>
    </row>
    <row r="4074" spans="1:13" x14ac:dyDescent="0.2">
      <c r="A4074">
        <v>2019</v>
      </c>
      <c r="B4074">
        <v>6</v>
      </c>
      <c r="C4074">
        <v>19</v>
      </c>
      <c r="D4074">
        <v>14</v>
      </c>
      <c r="E4074">
        <v>0</v>
      </c>
      <c r="F4074">
        <v>942</v>
      </c>
      <c r="G4074">
        <v>101</v>
      </c>
      <c r="H4074">
        <v>983</v>
      </c>
      <c r="I4074">
        <v>32.5</v>
      </c>
      <c r="J4074">
        <v>14.7</v>
      </c>
      <c r="K4074">
        <v>956.8</v>
      </c>
      <c r="L4074">
        <v>241.5</v>
      </c>
      <c r="M4074">
        <v>6</v>
      </c>
    </row>
    <row r="4075" spans="1:13" x14ac:dyDescent="0.2">
      <c r="A4075">
        <v>2019</v>
      </c>
      <c r="B4075">
        <v>6</v>
      </c>
      <c r="C4075">
        <v>19</v>
      </c>
      <c r="D4075">
        <v>15</v>
      </c>
      <c r="E4075">
        <v>0</v>
      </c>
      <c r="F4075">
        <v>862</v>
      </c>
      <c r="G4075">
        <v>161</v>
      </c>
      <c r="H4075">
        <v>899</v>
      </c>
      <c r="I4075">
        <v>33.200000000000003</v>
      </c>
      <c r="J4075">
        <v>12.6</v>
      </c>
      <c r="K4075">
        <v>956.2</v>
      </c>
      <c r="L4075">
        <v>241</v>
      </c>
      <c r="M4075">
        <v>5.9</v>
      </c>
    </row>
    <row r="4076" spans="1:13" x14ac:dyDescent="0.2">
      <c r="A4076">
        <v>2019</v>
      </c>
      <c r="B4076">
        <v>6</v>
      </c>
      <c r="C4076">
        <v>19</v>
      </c>
      <c r="D4076">
        <v>16</v>
      </c>
      <c r="E4076">
        <v>0</v>
      </c>
      <c r="F4076">
        <v>272</v>
      </c>
      <c r="G4076">
        <v>318</v>
      </c>
      <c r="H4076">
        <v>527</v>
      </c>
      <c r="I4076">
        <v>32.4</v>
      </c>
      <c r="J4076">
        <v>11.8</v>
      </c>
      <c r="K4076">
        <v>955.8</v>
      </c>
      <c r="L4076">
        <v>253.8</v>
      </c>
      <c r="M4076">
        <v>5.8</v>
      </c>
    </row>
    <row r="4077" spans="1:13" x14ac:dyDescent="0.2">
      <c r="A4077">
        <v>2019</v>
      </c>
      <c r="B4077">
        <v>6</v>
      </c>
      <c r="C4077">
        <v>19</v>
      </c>
      <c r="D4077">
        <v>17</v>
      </c>
      <c r="E4077">
        <v>0</v>
      </c>
      <c r="F4077">
        <v>353</v>
      </c>
      <c r="G4077">
        <v>246</v>
      </c>
      <c r="H4077">
        <v>440</v>
      </c>
      <c r="I4077">
        <v>31.9</v>
      </c>
      <c r="J4077">
        <v>14.1</v>
      </c>
      <c r="K4077">
        <v>955.5</v>
      </c>
      <c r="L4077">
        <v>267.8</v>
      </c>
      <c r="M4077">
        <v>4.8</v>
      </c>
    </row>
    <row r="4078" spans="1:13" x14ac:dyDescent="0.2">
      <c r="A4078">
        <v>2019</v>
      </c>
      <c r="B4078">
        <v>6</v>
      </c>
      <c r="C4078">
        <v>19</v>
      </c>
      <c r="D4078">
        <v>18</v>
      </c>
      <c r="E4078">
        <v>0</v>
      </c>
      <c r="F4078">
        <v>627</v>
      </c>
      <c r="G4078">
        <v>117</v>
      </c>
      <c r="H4078">
        <v>355</v>
      </c>
      <c r="I4078">
        <v>31.7</v>
      </c>
      <c r="J4078">
        <v>16.100000000000001</v>
      </c>
      <c r="K4078">
        <v>955.4</v>
      </c>
      <c r="L4078">
        <v>264.39999999999998</v>
      </c>
      <c r="M4078">
        <v>3.9</v>
      </c>
    </row>
    <row r="4079" spans="1:13" x14ac:dyDescent="0.2">
      <c r="A4079">
        <v>2019</v>
      </c>
      <c r="B4079">
        <v>6</v>
      </c>
      <c r="C4079">
        <v>19</v>
      </c>
      <c r="D4079">
        <v>19</v>
      </c>
      <c r="E4079">
        <v>0</v>
      </c>
      <c r="F4079">
        <v>416</v>
      </c>
      <c r="G4079">
        <v>64</v>
      </c>
      <c r="H4079">
        <v>143</v>
      </c>
      <c r="I4079">
        <v>30.5</v>
      </c>
      <c r="J4079">
        <v>21.7</v>
      </c>
      <c r="K4079">
        <v>955.4</v>
      </c>
      <c r="L4079">
        <v>253.4</v>
      </c>
      <c r="M4079">
        <v>2.8</v>
      </c>
    </row>
    <row r="4080" spans="1:13" x14ac:dyDescent="0.2">
      <c r="A4080">
        <v>2019</v>
      </c>
      <c r="B4080">
        <v>6</v>
      </c>
      <c r="C4080">
        <v>19</v>
      </c>
      <c r="D4080">
        <v>20</v>
      </c>
      <c r="E4080">
        <v>0</v>
      </c>
      <c r="F4080">
        <v>41</v>
      </c>
      <c r="G4080">
        <v>12</v>
      </c>
      <c r="H4080">
        <v>15</v>
      </c>
      <c r="I4080">
        <v>25.2</v>
      </c>
      <c r="J4080">
        <v>45.9</v>
      </c>
      <c r="K4080">
        <v>955.5</v>
      </c>
      <c r="L4080">
        <v>243.8</v>
      </c>
      <c r="M4080">
        <v>2.8</v>
      </c>
    </row>
    <row r="4081" spans="1:13" x14ac:dyDescent="0.2">
      <c r="A4081">
        <v>2019</v>
      </c>
      <c r="B4081">
        <v>6</v>
      </c>
      <c r="C4081">
        <v>19</v>
      </c>
      <c r="D4081">
        <v>21</v>
      </c>
      <c r="E4081">
        <v>0</v>
      </c>
      <c r="F4081">
        <v>0</v>
      </c>
      <c r="G4081">
        <v>0</v>
      </c>
      <c r="H4081">
        <v>0</v>
      </c>
      <c r="I4081">
        <v>22.2</v>
      </c>
      <c r="J4081">
        <v>60.5</v>
      </c>
      <c r="K4081">
        <v>955.9</v>
      </c>
      <c r="L4081">
        <v>249.4</v>
      </c>
      <c r="M4081">
        <v>1.8</v>
      </c>
    </row>
    <row r="4082" spans="1:13" x14ac:dyDescent="0.2">
      <c r="A4082">
        <v>2019</v>
      </c>
      <c r="B4082">
        <v>6</v>
      </c>
      <c r="C4082">
        <v>19</v>
      </c>
      <c r="D4082">
        <v>22</v>
      </c>
      <c r="E4082">
        <v>0</v>
      </c>
      <c r="F4082">
        <v>0</v>
      </c>
      <c r="G4082">
        <v>0</v>
      </c>
      <c r="H4082">
        <v>0</v>
      </c>
      <c r="I4082">
        <v>21.4</v>
      </c>
      <c r="J4082">
        <v>62.3</v>
      </c>
      <c r="K4082">
        <v>956.4</v>
      </c>
      <c r="L4082">
        <v>277.89999999999998</v>
      </c>
      <c r="M4082">
        <v>0.5</v>
      </c>
    </row>
    <row r="4083" spans="1:13" x14ac:dyDescent="0.2">
      <c r="A4083">
        <v>2019</v>
      </c>
      <c r="B4083">
        <v>6</v>
      </c>
      <c r="C4083">
        <v>19</v>
      </c>
      <c r="D4083">
        <v>23</v>
      </c>
      <c r="E4083">
        <v>0</v>
      </c>
      <c r="F4083">
        <v>0</v>
      </c>
      <c r="G4083">
        <v>0</v>
      </c>
      <c r="H4083">
        <v>0</v>
      </c>
      <c r="I4083">
        <v>20.7</v>
      </c>
      <c r="J4083">
        <v>63.8</v>
      </c>
      <c r="K4083">
        <v>956.8</v>
      </c>
      <c r="L4083">
        <v>76.599999999999994</v>
      </c>
      <c r="M4083">
        <v>0.5</v>
      </c>
    </row>
    <row r="4084" spans="1:13" x14ac:dyDescent="0.2">
      <c r="A4084">
        <v>2019</v>
      </c>
      <c r="B4084">
        <v>6</v>
      </c>
      <c r="C4084">
        <v>20</v>
      </c>
      <c r="D4084">
        <v>0</v>
      </c>
      <c r="E4084">
        <v>0</v>
      </c>
      <c r="F4084">
        <v>0</v>
      </c>
      <c r="G4084">
        <v>0</v>
      </c>
      <c r="H4084">
        <v>0</v>
      </c>
      <c r="I4084">
        <v>19.899999999999999</v>
      </c>
      <c r="J4084">
        <v>66.099999999999994</v>
      </c>
      <c r="K4084">
        <v>956.8</v>
      </c>
      <c r="L4084">
        <v>14.1</v>
      </c>
      <c r="M4084">
        <v>0</v>
      </c>
    </row>
    <row r="4085" spans="1:13" x14ac:dyDescent="0.2">
      <c r="A4085">
        <v>2019</v>
      </c>
      <c r="B4085">
        <v>6</v>
      </c>
      <c r="C4085">
        <v>20</v>
      </c>
      <c r="D4085">
        <v>1</v>
      </c>
      <c r="E4085">
        <v>0</v>
      </c>
      <c r="F4085">
        <v>0</v>
      </c>
      <c r="G4085">
        <v>0</v>
      </c>
      <c r="H4085">
        <v>0</v>
      </c>
      <c r="I4085">
        <v>19.600000000000001</v>
      </c>
      <c r="J4085">
        <v>61.3</v>
      </c>
      <c r="K4085">
        <v>956.6</v>
      </c>
      <c r="L4085">
        <v>254.4</v>
      </c>
      <c r="M4085">
        <v>0.5</v>
      </c>
    </row>
    <row r="4086" spans="1:13" x14ac:dyDescent="0.2">
      <c r="A4086">
        <v>2019</v>
      </c>
      <c r="B4086">
        <v>6</v>
      </c>
      <c r="C4086">
        <v>20</v>
      </c>
      <c r="D4086">
        <v>2</v>
      </c>
      <c r="E4086">
        <v>0</v>
      </c>
      <c r="F4086">
        <v>0</v>
      </c>
      <c r="G4086">
        <v>0</v>
      </c>
      <c r="H4086">
        <v>0</v>
      </c>
      <c r="I4086">
        <v>19.5</v>
      </c>
      <c r="J4086">
        <v>46.1</v>
      </c>
      <c r="K4086">
        <v>956.2</v>
      </c>
      <c r="L4086">
        <v>52.3</v>
      </c>
      <c r="M4086">
        <v>1.2</v>
      </c>
    </row>
    <row r="4087" spans="1:13" x14ac:dyDescent="0.2">
      <c r="A4087">
        <v>2019</v>
      </c>
      <c r="B4087">
        <v>6</v>
      </c>
      <c r="C4087">
        <v>20</v>
      </c>
      <c r="D4087">
        <v>3</v>
      </c>
      <c r="E4087">
        <v>0</v>
      </c>
      <c r="F4087">
        <v>0</v>
      </c>
      <c r="G4087">
        <v>0</v>
      </c>
      <c r="H4087">
        <v>0</v>
      </c>
      <c r="I4087">
        <v>19.3</v>
      </c>
      <c r="J4087">
        <v>42.8</v>
      </c>
      <c r="K4087">
        <v>955.8</v>
      </c>
      <c r="L4087">
        <v>61.9</v>
      </c>
      <c r="M4087">
        <v>0.8</v>
      </c>
    </row>
    <row r="4088" spans="1:13" x14ac:dyDescent="0.2">
      <c r="A4088">
        <v>2019</v>
      </c>
      <c r="B4088">
        <v>6</v>
      </c>
      <c r="C4088">
        <v>20</v>
      </c>
      <c r="D4088">
        <v>4</v>
      </c>
      <c r="E4088">
        <v>0</v>
      </c>
      <c r="F4088">
        <v>0</v>
      </c>
      <c r="G4088">
        <v>0</v>
      </c>
      <c r="H4088">
        <v>0</v>
      </c>
      <c r="I4088">
        <v>19.3</v>
      </c>
      <c r="J4088">
        <v>42.2</v>
      </c>
      <c r="K4088">
        <v>955.6</v>
      </c>
      <c r="L4088">
        <v>67.2</v>
      </c>
      <c r="M4088">
        <v>0.8</v>
      </c>
    </row>
    <row r="4089" spans="1:13" x14ac:dyDescent="0.2">
      <c r="A4089">
        <v>2019</v>
      </c>
      <c r="B4089">
        <v>6</v>
      </c>
      <c r="C4089">
        <v>20</v>
      </c>
      <c r="D4089">
        <v>5</v>
      </c>
      <c r="E4089">
        <v>0</v>
      </c>
      <c r="F4089">
        <v>0</v>
      </c>
      <c r="G4089">
        <v>1</v>
      </c>
      <c r="H4089">
        <v>1</v>
      </c>
      <c r="I4089">
        <v>20.9</v>
      </c>
      <c r="J4089">
        <v>39</v>
      </c>
      <c r="K4089">
        <v>955.9</v>
      </c>
      <c r="L4089">
        <v>47.8</v>
      </c>
      <c r="M4089">
        <v>1.2</v>
      </c>
    </row>
    <row r="4090" spans="1:13" x14ac:dyDescent="0.2">
      <c r="A4090">
        <v>2019</v>
      </c>
      <c r="B4090">
        <v>6</v>
      </c>
      <c r="C4090">
        <v>20</v>
      </c>
      <c r="D4090">
        <v>6</v>
      </c>
      <c r="E4090">
        <v>0</v>
      </c>
      <c r="F4090">
        <v>241</v>
      </c>
      <c r="G4090">
        <v>48</v>
      </c>
      <c r="H4090">
        <v>83</v>
      </c>
      <c r="I4090">
        <v>22.4</v>
      </c>
      <c r="J4090">
        <v>37.799999999999997</v>
      </c>
      <c r="K4090">
        <v>956.1</v>
      </c>
      <c r="L4090">
        <v>62.1</v>
      </c>
      <c r="M4090">
        <v>1.5</v>
      </c>
    </row>
    <row r="4091" spans="1:13" x14ac:dyDescent="0.2">
      <c r="A4091">
        <v>2019</v>
      </c>
      <c r="B4091">
        <v>6</v>
      </c>
      <c r="C4091">
        <v>20</v>
      </c>
      <c r="D4091">
        <v>7</v>
      </c>
      <c r="E4091">
        <v>0</v>
      </c>
      <c r="F4091">
        <v>610</v>
      </c>
      <c r="G4091">
        <v>65</v>
      </c>
      <c r="H4091">
        <v>255</v>
      </c>
      <c r="I4091">
        <v>24.5</v>
      </c>
      <c r="J4091">
        <v>36</v>
      </c>
      <c r="K4091">
        <v>956.4</v>
      </c>
      <c r="L4091">
        <v>138.30000000000001</v>
      </c>
      <c r="M4091">
        <v>1</v>
      </c>
    </row>
    <row r="4092" spans="1:13" x14ac:dyDescent="0.2">
      <c r="A4092">
        <v>2019</v>
      </c>
      <c r="B4092">
        <v>6</v>
      </c>
      <c r="C4092">
        <v>20</v>
      </c>
      <c r="D4092">
        <v>8</v>
      </c>
      <c r="E4092">
        <v>0</v>
      </c>
      <c r="F4092">
        <v>779</v>
      </c>
      <c r="G4092">
        <v>74</v>
      </c>
      <c r="H4092">
        <v>459</v>
      </c>
      <c r="I4092">
        <v>26.5</v>
      </c>
      <c r="J4092">
        <v>32.5</v>
      </c>
      <c r="K4092">
        <v>956.6</v>
      </c>
      <c r="L4092">
        <v>147.9</v>
      </c>
      <c r="M4092">
        <v>0.8</v>
      </c>
    </row>
    <row r="4093" spans="1:13" x14ac:dyDescent="0.2">
      <c r="A4093">
        <v>2019</v>
      </c>
      <c r="B4093">
        <v>6</v>
      </c>
      <c r="C4093">
        <v>20</v>
      </c>
      <c r="D4093">
        <v>9</v>
      </c>
      <c r="E4093">
        <v>0</v>
      </c>
      <c r="F4093">
        <v>858</v>
      </c>
      <c r="G4093">
        <v>84</v>
      </c>
      <c r="H4093">
        <v>653</v>
      </c>
      <c r="I4093">
        <v>28.4</v>
      </c>
      <c r="J4093">
        <v>28.6</v>
      </c>
      <c r="K4093">
        <v>956.3</v>
      </c>
      <c r="L4093">
        <v>163.80000000000001</v>
      </c>
      <c r="M4093">
        <v>1.5</v>
      </c>
    </row>
    <row r="4094" spans="1:13" x14ac:dyDescent="0.2">
      <c r="A4094">
        <v>2019</v>
      </c>
      <c r="B4094">
        <v>6</v>
      </c>
      <c r="C4094">
        <v>20</v>
      </c>
      <c r="D4094">
        <v>10</v>
      </c>
      <c r="E4094">
        <v>0</v>
      </c>
      <c r="F4094">
        <v>902</v>
      </c>
      <c r="G4094">
        <v>92</v>
      </c>
      <c r="H4094">
        <v>817</v>
      </c>
      <c r="I4094">
        <v>29.9</v>
      </c>
      <c r="J4094">
        <v>25.4</v>
      </c>
      <c r="K4094">
        <v>956.2</v>
      </c>
      <c r="L4094">
        <v>95.9</v>
      </c>
      <c r="M4094">
        <v>2.1</v>
      </c>
    </row>
    <row r="4095" spans="1:13" x14ac:dyDescent="0.2">
      <c r="A4095">
        <v>2019</v>
      </c>
      <c r="B4095">
        <v>6</v>
      </c>
      <c r="C4095">
        <v>20</v>
      </c>
      <c r="D4095">
        <v>11</v>
      </c>
      <c r="E4095">
        <v>0</v>
      </c>
      <c r="F4095">
        <v>925</v>
      </c>
      <c r="G4095">
        <v>93</v>
      </c>
      <c r="H4095">
        <v>934</v>
      </c>
      <c r="I4095">
        <v>31.3</v>
      </c>
      <c r="J4095">
        <v>21.9</v>
      </c>
      <c r="K4095">
        <v>956</v>
      </c>
      <c r="L4095">
        <v>103.1</v>
      </c>
      <c r="M4095">
        <v>2</v>
      </c>
    </row>
    <row r="4096" spans="1:13" x14ac:dyDescent="0.2">
      <c r="A4096">
        <v>2019</v>
      </c>
      <c r="B4096">
        <v>6</v>
      </c>
      <c r="C4096">
        <v>20</v>
      </c>
      <c r="D4096">
        <v>12</v>
      </c>
      <c r="E4096">
        <v>0</v>
      </c>
      <c r="F4096">
        <v>939</v>
      </c>
      <c r="G4096">
        <v>94</v>
      </c>
      <c r="H4096">
        <v>1004</v>
      </c>
      <c r="I4096">
        <v>32.1</v>
      </c>
      <c r="J4096">
        <v>22.3</v>
      </c>
      <c r="K4096">
        <v>955.6</v>
      </c>
      <c r="L4096">
        <v>204.8</v>
      </c>
      <c r="M4096">
        <v>3.3</v>
      </c>
    </row>
    <row r="4097" spans="1:13" x14ac:dyDescent="0.2">
      <c r="A4097">
        <v>2019</v>
      </c>
      <c r="B4097">
        <v>6</v>
      </c>
      <c r="C4097">
        <v>20</v>
      </c>
      <c r="D4097">
        <v>13</v>
      </c>
      <c r="E4097">
        <v>0</v>
      </c>
      <c r="F4097">
        <v>970</v>
      </c>
      <c r="G4097">
        <v>85</v>
      </c>
      <c r="H4097">
        <v>1031</v>
      </c>
      <c r="I4097">
        <v>32.799999999999997</v>
      </c>
      <c r="J4097">
        <v>15.8</v>
      </c>
      <c r="K4097">
        <v>955.1</v>
      </c>
      <c r="L4097">
        <v>250.4</v>
      </c>
      <c r="M4097">
        <v>5.3</v>
      </c>
    </row>
    <row r="4098" spans="1:13" x14ac:dyDescent="0.2">
      <c r="A4098">
        <v>2019</v>
      </c>
      <c r="B4098">
        <v>6</v>
      </c>
      <c r="C4098">
        <v>20</v>
      </c>
      <c r="D4098">
        <v>14</v>
      </c>
      <c r="E4098">
        <v>0</v>
      </c>
      <c r="F4098">
        <v>975</v>
      </c>
      <c r="G4098">
        <v>77</v>
      </c>
      <c r="H4098">
        <v>988</v>
      </c>
      <c r="I4098">
        <v>32.799999999999997</v>
      </c>
      <c r="J4098">
        <v>11.5</v>
      </c>
      <c r="K4098">
        <v>954.7</v>
      </c>
      <c r="L4098">
        <v>239.8</v>
      </c>
      <c r="M4098">
        <v>6.3</v>
      </c>
    </row>
    <row r="4099" spans="1:13" x14ac:dyDescent="0.2">
      <c r="A4099">
        <v>2019</v>
      </c>
      <c r="B4099">
        <v>6</v>
      </c>
      <c r="C4099">
        <v>20</v>
      </c>
      <c r="D4099">
        <v>15</v>
      </c>
      <c r="E4099">
        <v>0</v>
      </c>
      <c r="F4099">
        <v>967</v>
      </c>
      <c r="G4099">
        <v>70</v>
      </c>
      <c r="H4099">
        <v>890</v>
      </c>
      <c r="I4099">
        <v>32.9</v>
      </c>
      <c r="J4099">
        <v>13.2</v>
      </c>
      <c r="K4099">
        <v>954.1</v>
      </c>
      <c r="L4099">
        <v>255.9</v>
      </c>
      <c r="M4099">
        <v>6.1</v>
      </c>
    </row>
    <row r="4100" spans="1:13" x14ac:dyDescent="0.2">
      <c r="A4100">
        <v>2019</v>
      </c>
      <c r="B4100">
        <v>6</v>
      </c>
      <c r="C4100">
        <v>20</v>
      </c>
      <c r="D4100">
        <v>16</v>
      </c>
      <c r="E4100">
        <v>0</v>
      </c>
      <c r="F4100">
        <v>945</v>
      </c>
      <c r="G4100">
        <v>64</v>
      </c>
      <c r="H4100">
        <v>745</v>
      </c>
      <c r="I4100">
        <v>32.9</v>
      </c>
      <c r="J4100">
        <v>11.8</v>
      </c>
      <c r="K4100">
        <v>953.7</v>
      </c>
      <c r="L4100">
        <v>246</v>
      </c>
      <c r="M4100">
        <v>6.5</v>
      </c>
    </row>
    <row r="4101" spans="1:13" x14ac:dyDescent="0.2">
      <c r="A4101">
        <v>2019</v>
      </c>
      <c r="B4101">
        <v>6</v>
      </c>
      <c r="C4101">
        <v>20</v>
      </c>
      <c r="D4101">
        <v>17</v>
      </c>
      <c r="E4101">
        <v>0</v>
      </c>
      <c r="F4101">
        <v>871</v>
      </c>
      <c r="G4101">
        <v>62</v>
      </c>
      <c r="H4101">
        <v>550</v>
      </c>
      <c r="I4101">
        <v>31.8</v>
      </c>
      <c r="J4101">
        <v>13.5</v>
      </c>
      <c r="K4101">
        <v>953.8</v>
      </c>
      <c r="L4101">
        <v>252.4</v>
      </c>
      <c r="M4101">
        <v>6</v>
      </c>
    </row>
    <row r="4102" spans="1:13" x14ac:dyDescent="0.2">
      <c r="A4102">
        <v>2019</v>
      </c>
      <c r="B4102">
        <v>6</v>
      </c>
      <c r="C4102">
        <v>20</v>
      </c>
      <c r="D4102">
        <v>18</v>
      </c>
      <c r="E4102">
        <v>0</v>
      </c>
      <c r="F4102">
        <v>734</v>
      </c>
      <c r="G4102">
        <v>56</v>
      </c>
      <c r="H4102">
        <v>336</v>
      </c>
      <c r="I4102">
        <v>31.5</v>
      </c>
      <c r="J4102">
        <v>12.3</v>
      </c>
      <c r="K4102">
        <v>953.7</v>
      </c>
      <c r="L4102">
        <v>262.60000000000002</v>
      </c>
      <c r="M4102">
        <v>4.2</v>
      </c>
    </row>
    <row r="4103" spans="1:13" x14ac:dyDescent="0.2">
      <c r="A4103">
        <v>2019</v>
      </c>
      <c r="B4103">
        <v>6</v>
      </c>
      <c r="C4103">
        <v>20</v>
      </c>
      <c r="D4103">
        <v>19</v>
      </c>
      <c r="E4103">
        <v>0</v>
      </c>
      <c r="F4103">
        <v>455</v>
      </c>
      <c r="G4103">
        <v>39</v>
      </c>
      <c r="H4103">
        <v>130</v>
      </c>
      <c r="I4103">
        <v>30.6</v>
      </c>
      <c r="J4103">
        <v>14.2</v>
      </c>
      <c r="K4103">
        <v>953.9</v>
      </c>
      <c r="L4103">
        <v>274.60000000000002</v>
      </c>
      <c r="M4103">
        <v>3</v>
      </c>
    </row>
    <row r="4104" spans="1:13" x14ac:dyDescent="0.2">
      <c r="A4104">
        <v>2019</v>
      </c>
      <c r="B4104">
        <v>6</v>
      </c>
      <c r="C4104">
        <v>20</v>
      </c>
      <c r="D4104">
        <v>20</v>
      </c>
      <c r="E4104">
        <v>0</v>
      </c>
      <c r="F4104">
        <v>31</v>
      </c>
      <c r="G4104">
        <v>6</v>
      </c>
      <c r="H4104">
        <v>9</v>
      </c>
      <c r="I4104">
        <v>28.2</v>
      </c>
      <c r="J4104">
        <v>16.8</v>
      </c>
      <c r="K4104">
        <v>954.3</v>
      </c>
      <c r="L4104">
        <v>266.39999999999998</v>
      </c>
      <c r="M4104">
        <v>2.1</v>
      </c>
    </row>
    <row r="4105" spans="1:13" x14ac:dyDescent="0.2">
      <c r="A4105">
        <v>2019</v>
      </c>
      <c r="B4105">
        <v>6</v>
      </c>
      <c r="C4105">
        <v>20</v>
      </c>
      <c r="D4105">
        <v>21</v>
      </c>
      <c r="E4105">
        <v>0</v>
      </c>
      <c r="F4105">
        <v>0</v>
      </c>
      <c r="G4105">
        <v>0</v>
      </c>
      <c r="H4105">
        <v>0</v>
      </c>
      <c r="I4105">
        <v>24.6</v>
      </c>
      <c r="J4105">
        <v>40.4</v>
      </c>
      <c r="K4105">
        <v>955.1</v>
      </c>
      <c r="L4105">
        <v>126.9</v>
      </c>
      <c r="M4105">
        <v>3</v>
      </c>
    </row>
    <row r="4106" spans="1:13" x14ac:dyDescent="0.2">
      <c r="A4106">
        <v>2019</v>
      </c>
      <c r="B4106">
        <v>6</v>
      </c>
      <c r="C4106">
        <v>20</v>
      </c>
      <c r="D4106">
        <v>22</v>
      </c>
      <c r="E4106">
        <v>0</v>
      </c>
      <c r="F4106">
        <v>0</v>
      </c>
      <c r="G4106">
        <v>0</v>
      </c>
      <c r="H4106">
        <v>0</v>
      </c>
      <c r="I4106">
        <v>21.9</v>
      </c>
      <c r="J4106">
        <v>58.1</v>
      </c>
      <c r="K4106">
        <v>955.6</v>
      </c>
      <c r="L4106">
        <v>92.2</v>
      </c>
      <c r="M4106">
        <v>2.2999999999999998</v>
      </c>
    </row>
    <row r="4107" spans="1:13" x14ac:dyDescent="0.2">
      <c r="A4107">
        <v>2019</v>
      </c>
      <c r="B4107">
        <v>6</v>
      </c>
      <c r="C4107">
        <v>20</v>
      </c>
      <c r="D4107">
        <v>23</v>
      </c>
      <c r="E4107">
        <v>0</v>
      </c>
      <c r="F4107">
        <v>0</v>
      </c>
      <c r="G4107">
        <v>0</v>
      </c>
      <c r="H4107">
        <v>0</v>
      </c>
      <c r="I4107">
        <v>20.9</v>
      </c>
      <c r="J4107">
        <v>64.2</v>
      </c>
      <c r="K4107">
        <v>956</v>
      </c>
      <c r="L4107">
        <v>91.3</v>
      </c>
      <c r="M4107">
        <v>3</v>
      </c>
    </row>
    <row r="4108" spans="1:13" x14ac:dyDescent="0.2">
      <c r="A4108">
        <v>2019</v>
      </c>
      <c r="B4108">
        <v>6</v>
      </c>
      <c r="C4108">
        <v>21</v>
      </c>
      <c r="D4108">
        <v>0</v>
      </c>
      <c r="E4108">
        <v>0</v>
      </c>
      <c r="F4108">
        <v>0</v>
      </c>
      <c r="G4108">
        <v>0</v>
      </c>
      <c r="H4108">
        <v>0</v>
      </c>
      <c r="I4108">
        <v>20.2</v>
      </c>
      <c r="J4108">
        <v>70.8</v>
      </c>
      <c r="K4108">
        <v>956</v>
      </c>
      <c r="L4108">
        <v>76.3</v>
      </c>
      <c r="M4108">
        <v>3.8</v>
      </c>
    </row>
    <row r="4109" spans="1:13" x14ac:dyDescent="0.2">
      <c r="A4109">
        <v>2019</v>
      </c>
      <c r="B4109">
        <v>6</v>
      </c>
      <c r="C4109">
        <v>21</v>
      </c>
      <c r="D4109">
        <v>1</v>
      </c>
      <c r="E4109">
        <v>0</v>
      </c>
      <c r="F4109">
        <v>0</v>
      </c>
      <c r="G4109">
        <v>0</v>
      </c>
      <c r="H4109">
        <v>0</v>
      </c>
      <c r="I4109">
        <v>20.399999999999999</v>
      </c>
      <c r="J4109">
        <v>66.8</v>
      </c>
      <c r="K4109">
        <v>956.2</v>
      </c>
      <c r="L4109">
        <v>60.2</v>
      </c>
      <c r="M4109">
        <v>3.1</v>
      </c>
    </row>
    <row r="4110" spans="1:13" x14ac:dyDescent="0.2">
      <c r="A4110">
        <v>2019</v>
      </c>
      <c r="B4110">
        <v>6</v>
      </c>
      <c r="C4110">
        <v>21</v>
      </c>
      <c r="D4110">
        <v>2</v>
      </c>
      <c r="E4110">
        <v>0</v>
      </c>
      <c r="F4110">
        <v>0</v>
      </c>
      <c r="G4110">
        <v>0</v>
      </c>
      <c r="H4110">
        <v>0</v>
      </c>
      <c r="I4110">
        <v>18.899999999999999</v>
      </c>
      <c r="J4110">
        <v>72</v>
      </c>
      <c r="K4110">
        <v>956.3</v>
      </c>
      <c r="L4110">
        <v>104.2</v>
      </c>
      <c r="M4110">
        <v>2.2000000000000002</v>
      </c>
    </row>
    <row r="4111" spans="1:13" x14ac:dyDescent="0.2">
      <c r="A4111">
        <v>2019</v>
      </c>
      <c r="B4111">
        <v>6</v>
      </c>
      <c r="C4111">
        <v>21</v>
      </c>
      <c r="D4111">
        <v>3</v>
      </c>
      <c r="E4111">
        <v>0</v>
      </c>
      <c r="F4111">
        <v>0</v>
      </c>
      <c r="G4111">
        <v>0</v>
      </c>
      <c r="H4111">
        <v>0</v>
      </c>
      <c r="I4111">
        <v>18</v>
      </c>
      <c r="J4111">
        <v>75.599999999999994</v>
      </c>
      <c r="K4111">
        <v>956.4</v>
      </c>
      <c r="L4111">
        <v>76.5</v>
      </c>
      <c r="M4111">
        <v>1.6</v>
      </c>
    </row>
    <row r="4112" spans="1:13" x14ac:dyDescent="0.2">
      <c r="A4112">
        <v>2019</v>
      </c>
      <c r="B4112">
        <v>6</v>
      </c>
      <c r="C4112">
        <v>21</v>
      </c>
      <c r="D4112">
        <v>4</v>
      </c>
      <c r="E4112">
        <v>0</v>
      </c>
      <c r="F4112">
        <v>0</v>
      </c>
      <c r="G4112">
        <v>0</v>
      </c>
      <c r="H4112">
        <v>0</v>
      </c>
      <c r="I4112">
        <v>17.8</v>
      </c>
      <c r="J4112">
        <v>73.7</v>
      </c>
      <c r="K4112">
        <v>956.4</v>
      </c>
      <c r="L4112">
        <v>48.4</v>
      </c>
      <c r="M4112">
        <v>1.2</v>
      </c>
    </row>
    <row r="4113" spans="1:13" x14ac:dyDescent="0.2">
      <c r="A4113">
        <v>2019</v>
      </c>
      <c r="B4113">
        <v>6</v>
      </c>
      <c r="C4113">
        <v>21</v>
      </c>
      <c r="D4113">
        <v>5</v>
      </c>
      <c r="E4113">
        <v>0</v>
      </c>
      <c r="F4113">
        <v>0</v>
      </c>
      <c r="G4113">
        <v>1</v>
      </c>
      <c r="H4113">
        <v>1</v>
      </c>
      <c r="I4113">
        <v>18.3</v>
      </c>
      <c r="J4113">
        <v>60.8</v>
      </c>
      <c r="K4113">
        <v>956.5</v>
      </c>
      <c r="L4113">
        <v>66.099999999999994</v>
      </c>
      <c r="M4113">
        <v>1.1000000000000001</v>
      </c>
    </row>
    <row r="4114" spans="1:13" x14ac:dyDescent="0.2">
      <c r="A4114">
        <v>2019</v>
      </c>
      <c r="B4114">
        <v>6</v>
      </c>
      <c r="C4114">
        <v>21</v>
      </c>
      <c r="D4114">
        <v>6</v>
      </c>
      <c r="E4114">
        <v>0</v>
      </c>
      <c r="F4114">
        <v>57</v>
      </c>
      <c r="G4114">
        <v>32</v>
      </c>
      <c r="H4114">
        <v>41</v>
      </c>
      <c r="I4114">
        <v>18.899999999999999</v>
      </c>
      <c r="J4114">
        <v>58.4</v>
      </c>
      <c r="K4114">
        <v>957</v>
      </c>
      <c r="L4114">
        <v>174.8</v>
      </c>
      <c r="M4114">
        <v>0.9</v>
      </c>
    </row>
    <row r="4115" spans="1:13" x14ac:dyDescent="0.2">
      <c r="A4115">
        <v>2019</v>
      </c>
      <c r="B4115">
        <v>6</v>
      </c>
      <c r="C4115">
        <v>21</v>
      </c>
      <c r="D4115">
        <v>7</v>
      </c>
      <c r="E4115">
        <v>0</v>
      </c>
      <c r="F4115">
        <v>524</v>
      </c>
      <c r="G4115">
        <v>63</v>
      </c>
      <c r="H4115">
        <v>234</v>
      </c>
      <c r="I4115">
        <v>21.3</v>
      </c>
      <c r="J4115">
        <v>61.1</v>
      </c>
      <c r="K4115">
        <v>957.5</v>
      </c>
      <c r="L4115">
        <v>98.2</v>
      </c>
      <c r="M4115">
        <v>2</v>
      </c>
    </row>
    <row r="4116" spans="1:13" x14ac:dyDescent="0.2">
      <c r="A4116">
        <v>2019</v>
      </c>
      <c r="B4116">
        <v>6</v>
      </c>
      <c r="C4116">
        <v>21</v>
      </c>
      <c r="D4116">
        <v>8</v>
      </c>
      <c r="E4116">
        <v>0</v>
      </c>
      <c r="F4116">
        <v>763</v>
      </c>
      <c r="G4116">
        <v>74</v>
      </c>
      <c r="H4116">
        <v>453</v>
      </c>
      <c r="I4116">
        <v>24.1</v>
      </c>
      <c r="J4116">
        <v>48.2</v>
      </c>
      <c r="K4116">
        <v>958</v>
      </c>
      <c r="L4116">
        <v>118.5</v>
      </c>
      <c r="M4116">
        <v>1.1000000000000001</v>
      </c>
    </row>
    <row r="4117" spans="1:13" x14ac:dyDescent="0.2">
      <c r="A4117">
        <v>2019</v>
      </c>
      <c r="B4117">
        <v>6</v>
      </c>
      <c r="C4117">
        <v>21</v>
      </c>
      <c r="D4117">
        <v>9</v>
      </c>
      <c r="E4117">
        <v>0</v>
      </c>
      <c r="F4117">
        <v>847</v>
      </c>
      <c r="G4117">
        <v>82</v>
      </c>
      <c r="H4117">
        <v>646</v>
      </c>
      <c r="I4117">
        <v>25.8</v>
      </c>
      <c r="J4117">
        <v>41.2</v>
      </c>
      <c r="K4117">
        <v>957.9</v>
      </c>
      <c r="L4117">
        <v>112.4</v>
      </c>
      <c r="M4117">
        <v>2.4</v>
      </c>
    </row>
    <row r="4118" spans="1:13" x14ac:dyDescent="0.2">
      <c r="A4118">
        <v>2019</v>
      </c>
      <c r="B4118">
        <v>6</v>
      </c>
      <c r="C4118">
        <v>21</v>
      </c>
      <c r="D4118">
        <v>10</v>
      </c>
      <c r="E4118">
        <v>0</v>
      </c>
      <c r="F4118">
        <v>881</v>
      </c>
      <c r="G4118">
        <v>97</v>
      </c>
      <c r="H4118">
        <v>809</v>
      </c>
      <c r="I4118">
        <v>27.3</v>
      </c>
      <c r="J4118">
        <v>40.1</v>
      </c>
      <c r="K4118">
        <v>957.7</v>
      </c>
      <c r="L4118">
        <v>105.6</v>
      </c>
      <c r="M4118">
        <v>2.9</v>
      </c>
    </row>
    <row r="4119" spans="1:13" x14ac:dyDescent="0.2">
      <c r="A4119">
        <v>2019</v>
      </c>
      <c r="B4119">
        <v>6</v>
      </c>
      <c r="C4119">
        <v>21</v>
      </c>
      <c r="D4119">
        <v>11</v>
      </c>
      <c r="E4119">
        <v>0</v>
      </c>
      <c r="F4119">
        <v>769</v>
      </c>
      <c r="G4119">
        <v>158</v>
      </c>
      <c r="H4119">
        <v>865</v>
      </c>
      <c r="I4119">
        <v>27.8</v>
      </c>
      <c r="J4119">
        <v>42.5</v>
      </c>
      <c r="K4119">
        <v>957.5</v>
      </c>
      <c r="L4119">
        <v>99.8</v>
      </c>
      <c r="M4119">
        <v>3.5</v>
      </c>
    </row>
    <row r="4120" spans="1:13" x14ac:dyDescent="0.2">
      <c r="A4120">
        <v>2019</v>
      </c>
      <c r="B4120">
        <v>6</v>
      </c>
      <c r="C4120">
        <v>21</v>
      </c>
      <c r="D4120">
        <v>12</v>
      </c>
      <c r="E4120">
        <v>0</v>
      </c>
      <c r="F4120">
        <v>586</v>
      </c>
      <c r="G4120">
        <v>210</v>
      </c>
      <c r="H4120">
        <v>788</v>
      </c>
      <c r="I4120">
        <v>28.3</v>
      </c>
      <c r="J4120">
        <v>39.299999999999997</v>
      </c>
      <c r="K4120">
        <v>957.3</v>
      </c>
      <c r="L4120">
        <v>85.1</v>
      </c>
      <c r="M4120">
        <v>5.2</v>
      </c>
    </row>
    <row r="4121" spans="1:13" x14ac:dyDescent="0.2">
      <c r="A4121">
        <v>2019</v>
      </c>
      <c r="B4121">
        <v>6</v>
      </c>
      <c r="C4121">
        <v>21</v>
      </c>
      <c r="D4121">
        <v>13</v>
      </c>
      <c r="E4121">
        <v>0</v>
      </c>
      <c r="F4121">
        <v>878</v>
      </c>
      <c r="G4121">
        <v>131</v>
      </c>
      <c r="H4121">
        <v>995</v>
      </c>
      <c r="I4121">
        <v>29</v>
      </c>
      <c r="J4121">
        <v>38.799999999999997</v>
      </c>
      <c r="K4121">
        <v>957.1</v>
      </c>
      <c r="L4121">
        <v>87.7</v>
      </c>
      <c r="M4121">
        <v>4.9000000000000004</v>
      </c>
    </row>
    <row r="4122" spans="1:13" x14ac:dyDescent="0.2">
      <c r="A4122">
        <v>2019</v>
      </c>
      <c r="B4122">
        <v>6</v>
      </c>
      <c r="C4122">
        <v>21</v>
      </c>
      <c r="D4122">
        <v>14</v>
      </c>
      <c r="E4122">
        <v>0</v>
      </c>
      <c r="F4122">
        <v>852</v>
      </c>
      <c r="G4122">
        <v>140</v>
      </c>
      <c r="H4122">
        <v>943</v>
      </c>
      <c r="I4122">
        <v>29.6</v>
      </c>
      <c r="J4122">
        <v>39.1</v>
      </c>
      <c r="K4122">
        <v>956.8</v>
      </c>
      <c r="L4122">
        <v>89.4</v>
      </c>
      <c r="M4122">
        <v>4.8</v>
      </c>
    </row>
    <row r="4123" spans="1:13" x14ac:dyDescent="0.2">
      <c r="A4123">
        <v>2019</v>
      </c>
      <c r="B4123">
        <v>6</v>
      </c>
      <c r="C4123">
        <v>21</v>
      </c>
      <c r="D4123">
        <v>15</v>
      </c>
      <c r="E4123">
        <v>0</v>
      </c>
      <c r="F4123">
        <v>821</v>
      </c>
      <c r="G4123">
        <v>138</v>
      </c>
      <c r="H4123">
        <v>841</v>
      </c>
      <c r="I4123">
        <v>29.5</v>
      </c>
      <c r="J4123">
        <v>40</v>
      </c>
      <c r="K4123">
        <v>956.7</v>
      </c>
      <c r="L4123">
        <v>79.5</v>
      </c>
      <c r="M4123">
        <v>4.8</v>
      </c>
    </row>
    <row r="4124" spans="1:13" x14ac:dyDescent="0.2">
      <c r="A4124">
        <v>2019</v>
      </c>
      <c r="B4124">
        <v>6</v>
      </c>
      <c r="C4124">
        <v>21</v>
      </c>
      <c r="D4124">
        <v>16</v>
      </c>
      <c r="E4124">
        <v>0</v>
      </c>
      <c r="F4124">
        <v>757</v>
      </c>
      <c r="G4124">
        <v>136</v>
      </c>
      <c r="H4124">
        <v>655</v>
      </c>
      <c r="I4124">
        <v>29.2</v>
      </c>
      <c r="J4124">
        <v>41.5</v>
      </c>
      <c r="K4124">
        <v>956.5</v>
      </c>
      <c r="L4124">
        <v>88.4</v>
      </c>
      <c r="M4124">
        <v>4.5999999999999996</v>
      </c>
    </row>
    <row r="4125" spans="1:13" x14ac:dyDescent="0.2">
      <c r="A4125">
        <v>2019</v>
      </c>
      <c r="B4125">
        <v>6</v>
      </c>
      <c r="C4125">
        <v>21</v>
      </c>
      <c r="D4125">
        <v>17</v>
      </c>
      <c r="E4125">
        <v>0</v>
      </c>
      <c r="F4125">
        <v>698</v>
      </c>
      <c r="G4125">
        <v>114</v>
      </c>
      <c r="H4125">
        <v>509</v>
      </c>
      <c r="I4125">
        <v>28.4</v>
      </c>
      <c r="J4125">
        <v>42.7</v>
      </c>
      <c r="K4125">
        <v>956.6</v>
      </c>
      <c r="L4125">
        <v>86</v>
      </c>
      <c r="M4125">
        <v>5.4</v>
      </c>
    </row>
    <row r="4126" spans="1:13" x14ac:dyDescent="0.2">
      <c r="A4126">
        <v>2019</v>
      </c>
      <c r="B4126">
        <v>6</v>
      </c>
      <c r="C4126">
        <v>21</v>
      </c>
      <c r="D4126">
        <v>18</v>
      </c>
      <c r="E4126">
        <v>0</v>
      </c>
      <c r="F4126">
        <v>582</v>
      </c>
      <c r="G4126">
        <v>88</v>
      </c>
      <c r="H4126">
        <v>312</v>
      </c>
      <c r="I4126">
        <v>27.1</v>
      </c>
      <c r="J4126">
        <v>44.5</v>
      </c>
      <c r="K4126">
        <v>956.8</v>
      </c>
      <c r="L4126">
        <v>88.9</v>
      </c>
      <c r="M4126">
        <v>5.3</v>
      </c>
    </row>
    <row r="4127" spans="1:13" x14ac:dyDescent="0.2">
      <c r="A4127">
        <v>2019</v>
      </c>
      <c r="B4127">
        <v>6</v>
      </c>
      <c r="C4127">
        <v>21</v>
      </c>
      <c r="D4127">
        <v>19</v>
      </c>
      <c r="E4127">
        <v>0</v>
      </c>
      <c r="F4127">
        <v>327</v>
      </c>
      <c r="G4127">
        <v>52</v>
      </c>
      <c r="H4127">
        <v>119</v>
      </c>
      <c r="I4127">
        <v>25.6</v>
      </c>
      <c r="J4127">
        <v>47</v>
      </c>
      <c r="K4127">
        <v>957.4</v>
      </c>
      <c r="L4127">
        <v>86.5</v>
      </c>
      <c r="M4127">
        <v>4.7</v>
      </c>
    </row>
    <row r="4128" spans="1:13" x14ac:dyDescent="0.2">
      <c r="A4128">
        <v>2019</v>
      </c>
      <c r="B4128">
        <v>6</v>
      </c>
      <c r="C4128">
        <v>21</v>
      </c>
      <c r="D4128">
        <v>20</v>
      </c>
      <c r="E4128">
        <v>0</v>
      </c>
      <c r="F4128">
        <v>3</v>
      </c>
      <c r="G4128">
        <v>5</v>
      </c>
      <c r="H4128">
        <v>5</v>
      </c>
      <c r="I4128">
        <v>23.8</v>
      </c>
      <c r="J4128">
        <v>55.3</v>
      </c>
      <c r="K4128">
        <v>958</v>
      </c>
      <c r="L4128">
        <v>99.2</v>
      </c>
      <c r="M4128">
        <v>3.8</v>
      </c>
    </row>
    <row r="4129" spans="1:13" x14ac:dyDescent="0.2">
      <c r="A4129">
        <v>2019</v>
      </c>
      <c r="B4129">
        <v>6</v>
      </c>
      <c r="C4129">
        <v>21</v>
      </c>
      <c r="D4129">
        <v>21</v>
      </c>
      <c r="E4129">
        <v>0</v>
      </c>
      <c r="F4129">
        <v>0</v>
      </c>
      <c r="G4129">
        <v>0</v>
      </c>
      <c r="H4129">
        <v>0</v>
      </c>
      <c r="I4129">
        <v>22.5</v>
      </c>
      <c r="J4129">
        <v>62.8</v>
      </c>
      <c r="K4129">
        <v>958.7</v>
      </c>
      <c r="L4129">
        <v>113.6</v>
      </c>
      <c r="M4129">
        <v>3.1</v>
      </c>
    </row>
    <row r="4130" spans="1:13" x14ac:dyDescent="0.2">
      <c r="A4130">
        <v>2019</v>
      </c>
      <c r="B4130">
        <v>6</v>
      </c>
      <c r="C4130">
        <v>21</v>
      </c>
      <c r="D4130">
        <v>22</v>
      </c>
      <c r="E4130">
        <v>0</v>
      </c>
      <c r="F4130">
        <v>0</v>
      </c>
      <c r="G4130">
        <v>0</v>
      </c>
      <c r="H4130">
        <v>0</v>
      </c>
      <c r="I4130">
        <v>20.9</v>
      </c>
      <c r="J4130">
        <v>71.8</v>
      </c>
      <c r="K4130">
        <v>959.3</v>
      </c>
      <c r="L4130">
        <v>111.6</v>
      </c>
      <c r="M4130">
        <v>2.7</v>
      </c>
    </row>
    <row r="4131" spans="1:13" x14ac:dyDescent="0.2">
      <c r="A4131">
        <v>2019</v>
      </c>
      <c r="B4131">
        <v>6</v>
      </c>
      <c r="C4131">
        <v>21</v>
      </c>
      <c r="D4131">
        <v>23</v>
      </c>
      <c r="E4131">
        <v>0</v>
      </c>
      <c r="F4131">
        <v>0</v>
      </c>
      <c r="G4131">
        <v>0</v>
      </c>
      <c r="H4131">
        <v>0</v>
      </c>
      <c r="I4131">
        <v>19.8</v>
      </c>
      <c r="J4131">
        <v>77.3</v>
      </c>
      <c r="K4131">
        <v>959.4</v>
      </c>
      <c r="L4131">
        <v>101.1</v>
      </c>
      <c r="M4131">
        <v>2.9</v>
      </c>
    </row>
    <row r="4132" spans="1:13" x14ac:dyDescent="0.2">
      <c r="A4132">
        <v>2019</v>
      </c>
      <c r="B4132">
        <v>6</v>
      </c>
      <c r="C4132">
        <v>22</v>
      </c>
      <c r="D4132">
        <v>0</v>
      </c>
      <c r="E4132">
        <v>0</v>
      </c>
      <c r="F4132">
        <v>0</v>
      </c>
      <c r="G4132">
        <v>0</v>
      </c>
      <c r="H4132">
        <v>0</v>
      </c>
      <c r="I4132">
        <v>18.899999999999999</v>
      </c>
      <c r="J4132">
        <v>80.8</v>
      </c>
      <c r="K4132">
        <v>959.6</v>
      </c>
      <c r="L4132">
        <v>93.7</v>
      </c>
      <c r="M4132">
        <v>3.6</v>
      </c>
    </row>
    <row r="4133" spans="1:13" x14ac:dyDescent="0.2">
      <c r="A4133">
        <v>2019</v>
      </c>
      <c r="B4133">
        <v>6</v>
      </c>
      <c r="C4133">
        <v>22</v>
      </c>
      <c r="D4133">
        <v>1</v>
      </c>
      <c r="E4133">
        <v>0</v>
      </c>
      <c r="F4133">
        <v>0</v>
      </c>
      <c r="G4133">
        <v>0</v>
      </c>
      <c r="H4133">
        <v>0</v>
      </c>
      <c r="I4133">
        <v>18.600000000000001</v>
      </c>
      <c r="J4133">
        <v>80.2</v>
      </c>
      <c r="K4133">
        <v>959.6</v>
      </c>
      <c r="L4133">
        <v>97.6</v>
      </c>
      <c r="M4133">
        <v>3.5</v>
      </c>
    </row>
    <row r="4134" spans="1:13" x14ac:dyDescent="0.2">
      <c r="A4134">
        <v>2019</v>
      </c>
      <c r="B4134">
        <v>6</v>
      </c>
      <c r="C4134">
        <v>22</v>
      </c>
      <c r="D4134">
        <v>2</v>
      </c>
      <c r="E4134">
        <v>0</v>
      </c>
      <c r="F4134">
        <v>0</v>
      </c>
      <c r="G4134">
        <v>0</v>
      </c>
      <c r="H4134">
        <v>0</v>
      </c>
      <c r="I4134">
        <v>18.2</v>
      </c>
      <c r="J4134">
        <v>81.5</v>
      </c>
      <c r="K4134">
        <v>959.6</v>
      </c>
      <c r="L4134">
        <v>88.2</v>
      </c>
      <c r="M4134">
        <v>3.2</v>
      </c>
    </row>
    <row r="4135" spans="1:13" x14ac:dyDescent="0.2">
      <c r="A4135">
        <v>2019</v>
      </c>
      <c r="B4135">
        <v>6</v>
      </c>
      <c r="C4135">
        <v>22</v>
      </c>
      <c r="D4135">
        <v>3</v>
      </c>
      <c r="E4135">
        <v>0</v>
      </c>
      <c r="F4135">
        <v>0</v>
      </c>
      <c r="G4135">
        <v>0</v>
      </c>
      <c r="H4135">
        <v>0</v>
      </c>
      <c r="I4135">
        <v>17.7</v>
      </c>
      <c r="J4135">
        <v>83.7</v>
      </c>
      <c r="K4135">
        <v>959.5</v>
      </c>
      <c r="L4135">
        <v>89.7</v>
      </c>
      <c r="M4135">
        <v>3.1</v>
      </c>
    </row>
    <row r="4136" spans="1:13" x14ac:dyDescent="0.2">
      <c r="A4136">
        <v>2019</v>
      </c>
      <c r="B4136">
        <v>6</v>
      </c>
      <c r="C4136">
        <v>22</v>
      </c>
      <c r="D4136">
        <v>4</v>
      </c>
      <c r="E4136">
        <v>0</v>
      </c>
      <c r="F4136">
        <v>0</v>
      </c>
      <c r="G4136">
        <v>0</v>
      </c>
      <c r="H4136">
        <v>0</v>
      </c>
      <c r="I4136">
        <v>17</v>
      </c>
      <c r="J4136">
        <v>86.2</v>
      </c>
      <c r="K4136">
        <v>959.5</v>
      </c>
      <c r="L4136">
        <v>96.2</v>
      </c>
      <c r="M4136">
        <v>1.8</v>
      </c>
    </row>
    <row r="4137" spans="1:13" x14ac:dyDescent="0.2">
      <c r="A4137">
        <v>2019</v>
      </c>
      <c r="B4137">
        <v>6</v>
      </c>
      <c r="C4137">
        <v>22</v>
      </c>
      <c r="D4137">
        <v>5</v>
      </c>
      <c r="E4137">
        <v>0</v>
      </c>
      <c r="F4137">
        <v>0</v>
      </c>
      <c r="G4137">
        <v>1</v>
      </c>
      <c r="H4137">
        <v>1</v>
      </c>
      <c r="I4137">
        <v>16.7</v>
      </c>
      <c r="J4137">
        <v>86.7</v>
      </c>
      <c r="K4137">
        <v>959.6</v>
      </c>
      <c r="L4137">
        <v>77.2</v>
      </c>
      <c r="M4137">
        <v>1.6</v>
      </c>
    </row>
    <row r="4138" spans="1:13" x14ac:dyDescent="0.2">
      <c r="A4138">
        <v>2019</v>
      </c>
      <c r="B4138">
        <v>6</v>
      </c>
      <c r="C4138">
        <v>22</v>
      </c>
      <c r="D4138">
        <v>6</v>
      </c>
      <c r="E4138">
        <v>0</v>
      </c>
      <c r="F4138">
        <v>214</v>
      </c>
      <c r="G4138">
        <v>33</v>
      </c>
      <c r="H4138">
        <v>64</v>
      </c>
      <c r="I4138">
        <v>18</v>
      </c>
      <c r="J4138">
        <v>80.900000000000006</v>
      </c>
      <c r="K4138">
        <v>959.8</v>
      </c>
      <c r="L4138">
        <v>57</v>
      </c>
      <c r="M4138">
        <v>1.3</v>
      </c>
    </row>
    <row r="4139" spans="1:13" x14ac:dyDescent="0.2">
      <c r="A4139">
        <v>2019</v>
      </c>
      <c r="B4139">
        <v>6</v>
      </c>
      <c r="C4139">
        <v>22</v>
      </c>
      <c r="D4139">
        <v>7</v>
      </c>
      <c r="E4139">
        <v>0</v>
      </c>
      <c r="F4139">
        <v>521</v>
      </c>
      <c r="G4139">
        <v>74</v>
      </c>
      <c r="H4139">
        <v>238</v>
      </c>
      <c r="I4139">
        <v>20.6</v>
      </c>
      <c r="J4139">
        <v>68.099999999999994</v>
      </c>
      <c r="K4139">
        <v>960</v>
      </c>
      <c r="L4139">
        <v>122.9</v>
      </c>
      <c r="M4139">
        <v>1.3</v>
      </c>
    </row>
    <row r="4140" spans="1:13" x14ac:dyDescent="0.2">
      <c r="A4140">
        <v>2019</v>
      </c>
      <c r="B4140">
        <v>6</v>
      </c>
      <c r="C4140">
        <v>22</v>
      </c>
      <c r="D4140">
        <v>8</v>
      </c>
      <c r="E4140">
        <v>0</v>
      </c>
      <c r="F4140">
        <v>698</v>
      </c>
      <c r="G4140">
        <v>94</v>
      </c>
      <c r="H4140">
        <v>442</v>
      </c>
      <c r="I4140">
        <v>22.9</v>
      </c>
      <c r="J4140">
        <v>62.2</v>
      </c>
      <c r="K4140">
        <v>960.1</v>
      </c>
      <c r="L4140">
        <v>93.8</v>
      </c>
      <c r="M4140">
        <v>2.9</v>
      </c>
    </row>
    <row r="4141" spans="1:13" x14ac:dyDescent="0.2">
      <c r="A4141">
        <v>2019</v>
      </c>
      <c r="B4141">
        <v>6</v>
      </c>
      <c r="C4141">
        <v>22</v>
      </c>
      <c r="D4141">
        <v>9</v>
      </c>
      <c r="E4141">
        <v>0</v>
      </c>
      <c r="F4141">
        <v>788</v>
      </c>
      <c r="G4141">
        <v>105</v>
      </c>
      <c r="H4141">
        <v>632</v>
      </c>
      <c r="I4141">
        <v>24.8</v>
      </c>
      <c r="J4141">
        <v>56.3</v>
      </c>
      <c r="K4141">
        <v>959.8</v>
      </c>
      <c r="L4141">
        <v>106.9</v>
      </c>
      <c r="M4141">
        <v>4.5</v>
      </c>
    </row>
    <row r="4142" spans="1:13" x14ac:dyDescent="0.2">
      <c r="A4142">
        <v>2019</v>
      </c>
      <c r="B4142">
        <v>6</v>
      </c>
      <c r="C4142">
        <v>22</v>
      </c>
      <c r="D4142">
        <v>10</v>
      </c>
      <c r="E4142">
        <v>0</v>
      </c>
      <c r="F4142">
        <v>842</v>
      </c>
      <c r="G4142">
        <v>111</v>
      </c>
      <c r="H4142">
        <v>794</v>
      </c>
      <c r="I4142">
        <v>25.8</v>
      </c>
      <c r="J4142">
        <v>51.2</v>
      </c>
      <c r="K4142">
        <v>959.7</v>
      </c>
      <c r="L4142">
        <v>107.3</v>
      </c>
      <c r="M4142">
        <v>5.8</v>
      </c>
    </row>
    <row r="4143" spans="1:13" x14ac:dyDescent="0.2">
      <c r="A4143">
        <v>2019</v>
      </c>
      <c r="B4143">
        <v>6</v>
      </c>
      <c r="C4143">
        <v>22</v>
      </c>
      <c r="D4143">
        <v>11</v>
      </c>
      <c r="E4143">
        <v>0</v>
      </c>
      <c r="F4143">
        <v>867</v>
      </c>
      <c r="G4143">
        <v>116</v>
      </c>
      <c r="H4143">
        <v>910</v>
      </c>
      <c r="I4143">
        <v>27</v>
      </c>
      <c r="J4143">
        <v>46.4</v>
      </c>
      <c r="K4143">
        <v>959.7</v>
      </c>
      <c r="L4143">
        <v>104</v>
      </c>
      <c r="M4143">
        <v>5.4</v>
      </c>
    </row>
    <row r="4144" spans="1:13" x14ac:dyDescent="0.2">
      <c r="A4144">
        <v>2019</v>
      </c>
      <c r="B4144">
        <v>6</v>
      </c>
      <c r="C4144">
        <v>22</v>
      </c>
      <c r="D4144">
        <v>12</v>
      </c>
      <c r="E4144">
        <v>0</v>
      </c>
      <c r="F4144">
        <v>881</v>
      </c>
      <c r="G4144">
        <v>119</v>
      </c>
      <c r="H4144">
        <v>978</v>
      </c>
      <c r="I4144">
        <v>27.7</v>
      </c>
      <c r="J4144">
        <v>44.7</v>
      </c>
      <c r="K4144">
        <v>959.4</v>
      </c>
      <c r="L4144">
        <v>95.8</v>
      </c>
      <c r="M4144">
        <v>5.2</v>
      </c>
    </row>
    <row r="4145" spans="1:13" x14ac:dyDescent="0.2">
      <c r="A4145">
        <v>2019</v>
      </c>
      <c r="B4145">
        <v>6</v>
      </c>
      <c r="C4145">
        <v>22</v>
      </c>
      <c r="D4145">
        <v>13</v>
      </c>
      <c r="E4145">
        <v>0</v>
      </c>
      <c r="F4145">
        <v>890</v>
      </c>
      <c r="G4145">
        <v>115</v>
      </c>
      <c r="H4145">
        <v>991</v>
      </c>
      <c r="I4145">
        <v>28.5</v>
      </c>
      <c r="J4145">
        <v>40.700000000000003</v>
      </c>
      <c r="K4145">
        <v>959</v>
      </c>
      <c r="L4145">
        <v>102.4</v>
      </c>
      <c r="M4145">
        <v>5.7</v>
      </c>
    </row>
    <row r="4146" spans="1:13" x14ac:dyDescent="0.2">
      <c r="A4146">
        <v>2019</v>
      </c>
      <c r="B4146">
        <v>6</v>
      </c>
      <c r="C4146">
        <v>22</v>
      </c>
      <c r="D4146">
        <v>14</v>
      </c>
      <c r="E4146">
        <v>0</v>
      </c>
      <c r="F4146">
        <v>891</v>
      </c>
      <c r="G4146">
        <v>108</v>
      </c>
      <c r="H4146">
        <v>948</v>
      </c>
      <c r="I4146">
        <v>29.2</v>
      </c>
      <c r="J4146">
        <v>37.6</v>
      </c>
      <c r="K4146">
        <v>958.5</v>
      </c>
      <c r="L4146">
        <v>99.1</v>
      </c>
      <c r="M4146">
        <v>6</v>
      </c>
    </row>
    <row r="4147" spans="1:13" x14ac:dyDescent="0.2">
      <c r="A4147">
        <v>2019</v>
      </c>
      <c r="B4147">
        <v>6</v>
      </c>
      <c r="C4147">
        <v>22</v>
      </c>
      <c r="D4147">
        <v>15</v>
      </c>
      <c r="E4147">
        <v>0</v>
      </c>
      <c r="F4147">
        <v>874</v>
      </c>
      <c r="G4147">
        <v>102</v>
      </c>
      <c r="H4147">
        <v>850</v>
      </c>
      <c r="I4147">
        <v>29</v>
      </c>
      <c r="J4147">
        <v>39.1</v>
      </c>
      <c r="K4147">
        <v>958.1</v>
      </c>
      <c r="L4147">
        <v>97.2</v>
      </c>
      <c r="M4147">
        <v>6.5</v>
      </c>
    </row>
    <row r="4148" spans="1:13" x14ac:dyDescent="0.2">
      <c r="A4148">
        <v>2019</v>
      </c>
      <c r="B4148">
        <v>6</v>
      </c>
      <c r="C4148">
        <v>22</v>
      </c>
      <c r="D4148">
        <v>16</v>
      </c>
      <c r="E4148">
        <v>0</v>
      </c>
      <c r="F4148">
        <v>825</v>
      </c>
      <c r="G4148">
        <v>100</v>
      </c>
      <c r="H4148">
        <v>701</v>
      </c>
      <c r="I4148">
        <v>28.5</v>
      </c>
      <c r="J4148">
        <v>42.5</v>
      </c>
      <c r="K4148">
        <v>957.8</v>
      </c>
      <c r="L4148">
        <v>102.2</v>
      </c>
      <c r="M4148">
        <v>6.8</v>
      </c>
    </row>
    <row r="4149" spans="1:13" x14ac:dyDescent="0.2">
      <c r="A4149">
        <v>2019</v>
      </c>
      <c r="B4149">
        <v>6</v>
      </c>
      <c r="C4149">
        <v>22</v>
      </c>
      <c r="D4149">
        <v>17</v>
      </c>
      <c r="E4149">
        <v>0</v>
      </c>
      <c r="F4149">
        <v>749</v>
      </c>
      <c r="G4149">
        <v>94</v>
      </c>
      <c r="H4149">
        <v>520</v>
      </c>
      <c r="I4149">
        <v>27.3</v>
      </c>
      <c r="J4149">
        <v>44</v>
      </c>
      <c r="K4149">
        <v>957.6</v>
      </c>
      <c r="L4149">
        <v>100.7</v>
      </c>
      <c r="M4149">
        <v>7.4</v>
      </c>
    </row>
    <row r="4150" spans="1:13" x14ac:dyDescent="0.2">
      <c r="A4150">
        <v>2019</v>
      </c>
      <c r="B4150">
        <v>6</v>
      </c>
      <c r="C4150">
        <v>22</v>
      </c>
      <c r="D4150">
        <v>18</v>
      </c>
      <c r="E4150">
        <v>0</v>
      </c>
      <c r="F4150">
        <v>613</v>
      </c>
      <c r="G4150">
        <v>81</v>
      </c>
      <c r="H4150">
        <v>318</v>
      </c>
      <c r="I4150">
        <v>25.9</v>
      </c>
      <c r="J4150">
        <v>48.8</v>
      </c>
      <c r="K4150">
        <v>957.8</v>
      </c>
      <c r="L4150">
        <v>100.3</v>
      </c>
      <c r="M4150">
        <v>7</v>
      </c>
    </row>
    <row r="4151" spans="1:13" x14ac:dyDescent="0.2">
      <c r="A4151">
        <v>2019</v>
      </c>
      <c r="B4151">
        <v>6</v>
      </c>
      <c r="C4151">
        <v>22</v>
      </c>
      <c r="D4151">
        <v>19</v>
      </c>
      <c r="E4151">
        <v>0</v>
      </c>
      <c r="F4151">
        <v>345</v>
      </c>
      <c r="G4151">
        <v>52</v>
      </c>
      <c r="H4151">
        <v>123</v>
      </c>
      <c r="I4151">
        <v>24.1</v>
      </c>
      <c r="J4151">
        <v>63.4</v>
      </c>
      <c r="K4151">
        <v>957.9</v>
      </c>
      <c r="L4151">
        <v>99.3</v>
      </c>
      <c r="M4151">
        <v>5.8</v>
      </c>
    </row>
    <row r="4152" spans="1:13" x14ac:dyDescent="0.2">
      <c r="A4152">
        <v>2019</v>
      </c>
      <c r="B4152">
        <v>6</v>
      </c>
      <c r="C4152">
        <v>22</v>
      </c>
      <c r="D4152">
        <v>20</v>
      </c>
      <c r="E4152">
        <v>0</v>
      </c>
      <c r="F4152">
        <v>14</v>
      </c>
      <c r="G4152">
        <v>8</v>
      </c>
      <c r="H4152">
        <v>9</v>
      </c>
      <c r="I4152">
        <v>22</v>
      </c>
      <c r="J4152">
        <v>73.599999999999994</v>
      </c>
      <c r="K4152">
        <v>958.3</v>
      </c>
      <c r="L4152">
        <v>109</v>
      </c>
      <c r="M4152">
        <v>4.5999999999999996</v>
      </c>
    </row>
    <row r="4153" spans="1:13" x14ac:dyDescent="0.2">
      <c r="A4153">
        <v>2019</v>
      </c>
      <c r="B4153">
        <v>6</v>
      </c>
      <c r="C4153">
        <v>22</v>
      </c>
      <c r="D4153">
        <v>21</v>
      </c>
      <c r="E4153">
        <v>0</v>
      </c>
      <c r="F4153">
        <v>0</v>
      </c>
      <c r="G4153">
        <v>0</v>
      </c>
      <c r="H4153">
        <v>0</v>
      </c>
      <c r="I4153">
        <v>20.5</v>
      </c>
      <c r="J4153">
        <v>80.400000000000006</v>
      </c>
      <c r="K4153">
        <v>958.9</v>
      </c>
      <c r="L4153">
        <v>105.5</v>
      </c>
      <c r="M4153">
        <v>3.8</v>
      </c>
    </row>
    <row r="4154" spans="1:13" x14ac:dyDescent="0.2">
      <c r="A4154">
        <v>2019</v>
      </c>
      <c r="B4154">
        <v>6</v>
      </c>
      <c r="C4154">
        <v>22</v>
      </c>
      <c r="D4154">
        <v>22</v>
      </c>
      <c r="E4154">
        <v>0</v>
      </c>
      <c r="F4154">
        <v>0</v>
      </c>
      <c r="G4154">
        <v>0</v>
      </c>
      <c r="H4154">
        <v>0</v>
      </c>
      <c r="I4154">
        <v>19.7</v>
      </c>
      <c r="J4154">
        <v>83.6</v>
      </c>
      <c r="K4154">
        <v>959.3</v>
      </c>
      <c r="L4154">
        <v>93.4</v>
      </c>
      <c r="M4154">
        <v>2.5</v>
      </c>
    </row>
    <row r="4155" spans="1:13" x14ac:dyDescent="0.2">
      <c r="A4155">
        <v>2019</v>
      </c>
      <c r="B4155">
        <v>6</v>
      </c>
      <c r="C4155">
        <v>22</v>
      </c>
      <c r="D4155">
        <v>23</v>
      </c>
      <c r="E4155">
        <v>0</v>
      </c>
      <c r="F4155">
        <v>0</v>
      </c>
      <c r="G4155">
        <v>0</v>
      </c>
      <c r="H4155">
        <v>0</v>
      </c>
      <c r="I4155">
        <v>19.600000000000001</v>
      </c>
      <c r="J4155">
        <v>84.1</v>
      </c>
      <c r="K4155">
        <v>959.2</v>
      </c>
      <c r="L4155">
        <v>43.5</v>
      </c>
      <c r="M4155">
        <v>1.3</v>
      </c>
    </row>
    <row r="4156" spans="1:13" x14ac:dyDescent="0.2">
      <c r="A4156">
        <v>2019</v>
      </c>
      <c r="B4156">
        <v>6</v>
      </c>
      <c r="C4156">
        <v>23</v>
      </c>
      <c r="D4156">
        <v>0</v>
      </c>
      <c r="E4156">
        <v>0</v>
      </c>
      <c r="F4156">
        <v>0</v>
      </c>
      <c r="G4156">
        <v>0</v>
      </c>
      <c r="H4156">
        <v>0</v>
      </c>
      <c r="I4156">
        <v>19.600000000000001</v>
      </c>
      <c r="J4156">
        <v>82.7</v>
      </c>
      <c r="K4156">
        <v>958.8</v>
      </c>
      <c r="L4156">
        <v>7.9</v>
      </c>
      <c r="M4156">
        <v>1.3</v>
      </c>
    </row>
    <row r="4157" spans="1:13" x14ac:dyDescent="0.2">
      <c r="A4157">
        <v>2019</v>
      </c>
      <c r="B4157">
        <v>6</v>
      </c>
      <c r="C4157">
        <v>23</v>
      </c>
      <c r="D4157">
        <v>1</v>
      </c>
      <c r="E4157">
        <v>0</v>
      </c>
      <c r="F4157">
        <v>0</v>
      </c>
      <c r="G4157">
        <v>0</v>
      </c>
      <c r="H4157">
        <v>0</v>
      </c>
      <c r="I4157">
        <v>19.8</v>
      </c>
      <c r="J4157">
        <v>79</v>
      </c>
      <c r="K4157">
        <v>958.4</v>
      </c>
      <c r="L4157">
        <v>16.8</v>
      </c>
      <c r="M4157">
        <v>1.5</v>
      </c>
    </row>
    <row r="4158" spans="1:13" x14ac:dyDescent="0.2">
      <c r="A4158">
        <v>2019</v>
      </c>
      <c r="B4158">
        <v>6</v>
      </c>
      <c r="C4158">
        <v>23</v>
      </c>
      <c r="D4158">
        <v>2</v>
      </c>
      <c r="E4158">
        <v>0</v>
      </c>
      <c r="F4158">
        <v>0</v>
      </c>
      <c r="G4158">
        <v>0</v>
      </c>
      <c r="H4158">
        <v>0</v>
      </c>
      <c r="I4158">
        <v>19.100000000000001</v>
      </c>
      <c r="J4158">
        <v>71.400000000000006</v>
      </c>
      <c r="K4158">
        <v>958</v>
      </c>
      <c r="L4158">
        <v>29.7</v>
      </c>
      <c r="M4158">
        <v>1.4</v>
      </c>
    </row>
    <row r="4159" spans="1:13" x14ac:dyDescent="0.2">
      <c r="A4159">
        <v>2019</v>
      </c>
      <c r="B4159">
        <v>6</v>
      </c>
      <c r="C4159">
        <v>23</v>
      </c>
      <c r="D4159">
        <v>3</v>
      </c>
      <c r="E4159">
        <v>0</v>
      </c>
      <c r="F4159">
        <v>0</v>
      </c>
      <c r="G4159">
        <v>0</v>
      </c>
      <c r="H4159">
        <v>0</v>
      </c>
      <c r="I4159">
        <v>18.600000000000001</v>
      </c>
      <c r="J4159">
        <v>66</v>
      </c>
      <c r="K4159">
        <v>957.9</v>
      </c>
      <c r="L4159">
        <v>62.7</v>
      </c>
      <c r="M4159">
        <v>1.5</v>
      </c>
    </row>
    <row r="4160" spans="1:13" x14ac:dyDescent="0.2">
      <c r="A4160">
        <v>2019</v>
      </c>
      <c r="B4160">
        <v>6</v>
      </c>
      <c r="C4160">
        <v>23</v>
      </c>
      <c r="D4160">
        <v>4</v>
      </c>
      <c r="E4160">
        <v>0</v>
      </c>
      <c r="F4160">
        <v>0</v>
      </c>
      <c r="G4160">
        <v>0</v>
      </c>
      <c r="H4160">
        <v>0</v>
      </c>
      <c r="I4160">
        <v>18.3</v>
      </c>
      <c r="J4160">
        <v>61.8</v>
      </c>
      <c r="K4160">
        <v>957.6</v>
      </c>
      <c r="L4160">
        <v>47.1</v>
      </c>
      <c r="M4160">
        <v>1.7</v>
      </c>
    </row>
    <row r="4161" spans="1:13" x14ac:dyDescent="0.2">
      <c r="A4161">
        <v>2019</v>
      </c>
      <c r="B4161">
        <v>6</v>
      </c>
      <c r="C4161">
        <v>23</v>
      </c>
      <c r="D4161">
        <v>5</v>
      </c>
      <c r="E4161">
        <v>0</v>
      </c>
      <c r="F4161">
        <v>0</v>
      </c>
      <c r="G4161">
        <v>1</v>
      </c>
      <c r="H4161">
        <v>1</v>
      </c>
      <c r="I4161">
        <v>18.3</v>
      </c>
      <c r="J4161">
        <v>51.6</v>
      </c>
      <c r="K4161">
        <v>957.4</v>
      </c>
      <c r="L4161">
        <v>23.2</v>
      </c>
      <c r="M4161">
        <v>1.5</v>
      </c>
    </row>
    <row r="4162" spans="1:13" x14ac:dyDescent="0.2">
      <c r="A4162">
        <v>2019</v>
      </c>
      <c r="B4162">
        <v>6</v>
      </c>
      <c r="C4162">
        <v>23</v>
      </c>
      <c r="D4162">
        <v>6</v>
      </c>
      <c r="E4162">
        <v>0</v>
      </c>
      <c r="F4162">
        <v>249</v>
      </c>
      <c r="G4162">
        <v>33</v>
      </c>
      <c r="H4162">
        <v>68</v>
      </c>
      <c r="I4162">
        <v>17.8</v>
      </c>
      <c r="J4162">
        <v>64.400000000000006</v>
      </c>
      <c r="K4162">
        <v>957.8</v>
      </c>
      <c r="L4162">
        <v>266.7</v>
      </c>
      <c r="M4162">
        <v>0.8</v>
      </c>
    </row>
    <row r="4163" spans="1:13" x14ac:dyDescent="0.2">
      <c r="A4163">
        <v>2019</v>
      </c>
      <c r="B4163">
        <v>6</v>
      </c>
      <c r="C4163">
        <v>23</v>
      </c>
      <c r="D4163">
        <v>7</v>
      </c>
      <c r="E4163">
        <v>0</v>
      </c>
      <c r="F4163">
        <v>569</v>
      </c>
      <c r="G4163">
        <v>69</v>
      </c>
      <c r="H4163">
        <v>247</v>
      </c>
      <c r="I4163">
        <v>20.6</v>
      </c>
      <c r="J4163">
        <v>71.8</v>
      </c>
      <c r="K4163">
        <v>958.1</v>
      </c>
      <c r="L4163">
        <v>278.39999999999998</v>
      </c>
      <c r="M4163">
        <v>0.6</v>
      </c>
    </row>
    <row r="4164" spans="1:13" x14ac:dyDescent="0.2">
      <c r="A4164">
        <v>2019</v>
      </c>
      <c r="B4164">
        <v>6</v>
      </c>
      <c r="C4164">
        <v>23</v>
      </c>
      <c r="D4164">
        <v>8</v>
      </c>
      <c r="E4164">
        <v>0</v>
      </c>
      <c r="F4164">
        <v>732</v>
      </c>
      <c r="G4164">
        <v>86</v>
      </c>
      <c r="H4164">
        <v>451</v>
      </c>
      <c r="I4164">
        <v>23.2</v>
      </c>
      <c r="J4164">
        <v>57.8</v>
      </c>
      <c r="K4164">
        <v>958.1</v>
      </c>
      <c r="L4164">
        <v>187.5</v>
      </c>
      <c r="M4164">
        <v>1.3</v>
      </c>
    </row>
    <row r="4165" spans="1:13" x14ac:dyDescent="0.2">
      <c r="A4165">
        <v>2019</v>
      </c>
      <c r="B4165">
        <v>6</v>
      </c>
      <c r="C4165">
        <v>23</v>
      </c>
      <c r="D4165">
        <v>9</v>
      </c>
      <c r="E4165">
        <v>0</v>
      </c>
      <c r="F4165">
        <v>822</v>
      </c>
      <c r="G4165">
        <v>95</v>
      </c>
      <c r="H4165">
        <v>646</v>
      </c>
      <c r="I4165">
        <v>26</v>
      </c>
      <c r="J4165">
        <v>41</v>
      </c>
      <c r="K4165">
        <v>958</v>
      </c>
      <c r="L4165">
        <v>107.6</v>
      </c>
      <c r="M4165">
        <v>4</v>
      </c>
    </row>
    <row r="4166" spans="1:13" x14ac:dyDescent="0.2">
      <c r="A4166">
        <v>2019</v>
      </c>
      <c r="B4166">
        <v>6</v>
      </c>
      <c r="C4166">
        <v>23</v>
      </c>
      <c r="D4166">
        <v>10</v>
      </c>
      <c r="E4166">
        <v>0</v>
      </c>
      <c r="F4166">
        <v>857</v>
      </c>
      <c r="G4166">
        <v>109</v>
      </c>
      <c r="H4166">
        <v>806</v>
      </c>
      <c r="I4166">
        <v>27.2</v>
      </c>
      <c r="J4166">
        <v>41.6</v>
      </c>
      <c r="K4166">
        <v>957.9</v>
      </c>
      <c r="L4166">
        <v>105.7</v>
      </c>
      <c r="M4166">
        <v>5.8</v>
      </c>
    </row>
    <row r="4167" spans="1:13" x14ac:dyDescent="0.2">
      <c r="A4167">
        <v>2019</v>
      </c>
      <c r="B4167">
        <v>6</v>
      </c>
      <c r="C4167">
        <v>23</v>
      </c>
      <c r="D4167">
        <v>11</v>
      </c>
      <c r="E4167">
        <v>0</v>
      </c>
      <c r="F4167">
        <v>890</v>
      </c>
      <c r="G4167">
        <v>111</v>
      </c>
      <c r="H4167">
        <v>927</v>
      </c>
      <c r="I4167">
        <v>28.6</v>
      </c>
      <c r="J4167">
        <v>33.299999999999997</v>
      </c>
      <c r="K4167">
        <v>957.9</v>
      </c>
      <c r="L4167">
        <v>101.6</v>
      </c>
      <c r="M4167">
        <v>6</v>
      </c>
    </row>
    <row r="4168" spans="1:13" x14ac:dyDescent="0.2">
      <c r="A4168">
        <v>2019</v>
      </c>
      <c r="B4168">
        <v>6</v>
      </c>
      <c r="C4168">
        <v>23</v>
      </c>
      <c r="D4168">
        <v>12</v>
      </c>
      <c r="E4168">
        <v>0</v>
      </c>
      <c r="F4168">
        <v>905</v>
      </c>
      <c r="G4168">
        <v>112</v>
      </c>
      <c r="H4168">
        <v>995</v>
      </c>
      <c r="I4168">
        <v>29.6</v>
      </c>
      <c r="J4168">
        <v>28.4</v>
      </c>
      <c r="K4168">
        <v>957.6</v>
      </c>
      <c r="L4168">
        <v>95.7</v>
      </c>
      <c r="M4168">
        <v>6.4</v>
      </c>
    </row>
    <row r="4169" spans="1:13" x14ac:dyDescent="0.2">
      <c r="A4169">
        <v>2019</v>
      </c>
      <c r="B4169">
        <v>6</v>
      </c>
      <c r="C4169">
        <v>23</v>
      </c>
      <c r="D4169">
        <v>13</v>
      </c>
      <c r="E4169">
        <v>0</v>
      </c>
      <c r="F4169">
        <v>901</v>
      </c>
      <c r="G4169">
        <v>118</v>
      </c>
      <c r="H4169">
        <v>1006</v>
      </c>
      <c r="I4169">
        <v>30.4</v>
      </c>
      <c r="J4169">
        <v>25.6</v>
      </c>
      <c r="K4169">
        <v>957.2</v>
      </c>
      <c r="L4169">
        <v>95</v>
      </c>
      <c r="M4169">
        <v>6.1</v>
      </c>
    </row>
    <row r="4170" spans="1:13" x14ac:dyDescent="0.2">
      <c r="A4170">
        <v>2019</v>
      </c>
      <c r="B4170">
        <v>6</v>
      </c>
      <c r="C4170">
        <v>23</v>
      </c>
      <c r="D4170">
        <v>14</v>
      </c>
      <c r="E4170">
        <v>0</v>
      </c>
      <c r="F4170">
        <v>872</v>
      </c>
      <c r="G4170">
        <v>132</v>
      </c>
      <c r="H4170">
        <v>955</v>
      </c>
      <c r="I4170">
        <v>30.9</v>
      </c>
      <c r="J4170">
        <v>27.4</v>
      </c>
      <c r="K4170">
        <v>956.7</v>
      </c>
      <c r="L4170">
        <v>97.8</v>
      </c>
      <c r="M4170">
        <v>6</v>
      </c>
    </row>
    <row r="4171" spans="1:13" x14ac:dyDescent="0.2">
      <c r="A4171">
        <v>2019</v>
      </c>
      <c r="B4171">
        <v>6</v>
      </c>
      <c r="C4171">
        <v>23</v>
      </c>
      <c r="D4171">
        <v>15</v>
      </c>
      <c r="E4171">
        <v>0</v>
      </c>
      <c r="F4171">
        <v>822</v>
      </c>
      <c r="G4171">
        <v>142</v>
      </c>
      <c r="H4171">
        <v>848</v>
      </c>
      <c r="I4171">
        <v>30.4</v>
      </c>
      <c r="J4171">
        <v>32.5</v>
      </c>
      <c r="K4171">
        <v>956.3</v>
      </c>
      <c r="L4171">
        <v>100.8</v>
      </c>
      <c r="M4171">
        <v>6.3</v>
      </c>
    </row>
    <row r="4172" spans="1:13" x14ac:dyDescent="0.2">
      <c r="A4172">
        <v>2019</v>
      </c>
      <c r="B4172">
        <v>6</v>
      </c>
      <c r="C4172">
        <v>23</v>
      </c>
      <c r="D4172">
        <v>16</v>
      </c>
      <c r="E4172">
        <v>0</v>
      </c>
      <c r="F4172">
        <v>776</v>
      </c>
      <c r="G4172">
        <v>136</v>
      </c>
      <c r="H4172">
        <v>703</v>
      </c>
      <c r="I4172">
        <v>30.1</v>
      </c>
      <c r="J4172">
        <v>28</v>
      </c>
      <c r="K4172">
        <v>956</v>
      </c>
      <c r="L4172">
        <v>98.2</v>
      </c>
      <c r="M4172">
        <v>6.4</v>
      </c>
    </row>
    <row r="4173" spans="1:13" x14ac:dyDescent="0.2">
      <c r="A4173">
        <v>2019</v>
      </c>
      <c r="B4173">
        <v>6</v>
      </c>
      <c r="C4173">
        <v>23</v>
      </c>
      <c r="D4173">
        <v>17</v>
      </c>
      <c r="E4173">
        <v>0</v>
      </c>
      <c r="F4173">
        <v>668</v>
      </c>
      <c r="G4173">
        <v>136</v>
      </c>
      <c r="H4173">
        <v>518</v>
      </c>
      <c r="I4173">
        <v>29.5</v>
      </c>
      <c r="J4173">
        <v>26.9</v>
      </c>
      <c r="K4173">
        <v>955.7</v>
      </c>
      <c r="L4173">
        <v>100.9</v>
      </c>
      <c r="M4173">
        <v>6.4</v>
      </c>
    </row>
    <row r="4174" spans="1:13" x14ac:dyDescent="0.2">
      <c r="A4174">
        <v>2019</v>
      </c>
      <c r="B4174">
        <v>6</v>
      </c>
      <c r="C4174">
        <v>23</v>
      </c>
      <c r="D4174">
        <v>18</v>
      </c>
      <c r="E4174">
        <v>0</v>
      </c>
      <c r="F4174">
        <v>473</v>
      </c>
      <c r="G4174">
        <v>123</v>
      </c>
      <c r="H4174">
        <v>309</v>
      </c>
      <c r="I4174">
        <v>27.9</v>
      </c>
      <c r="J4174">
        <v>29.4</v>
      </c>
      <c r="K4174">
        <v>955.9</v>
      </c>
      <c r="L4174">
        <v>98.6</v>
      </c>
      <c r="M4174">
        <v>6.7</v>
      </c>
    </row>
    <row r="4175" spans="1:13" x14ac:dyDescent="0.2">
      <c r="A4175">
        <v>2019</v>
      </c>
      <c r="B4175">
        <v>6</v>
      </c>
      <c r="C4175">
        <v>23</v>
      </c>
      <c r="D4175">
        <v>19</v>
      </c>
      <c r="E4175">
        <v>0</v>
      </c>
      <c r="F4175">
        <v>219</v>
      </c>
      <c r="G4175">
        <v>72</v>
      </c>
      <c r="H4175">
        <v>119</v>
      </c>
      <c r="I4175">
        <v>25.1</v>
      </c>
      <c r="J4175">
        <v>49.9</v>
      </c>
      <c r="K4175">
        <v>956.6</v>
      </c>
      <c r="L4175">
        <v>101.9</v>
      </c>
      <c r="M4175">
        <v>6.3</v>
      </c>
    </row>
    <row r="4176" spans="1:13" x14ac:dyDescent="0.2">
      <c r="A4176">
        <v>2019</v>
      </c>
      <c r="B4176">
        <v>6</v>
      </c>
      <c r="C4176">
        <v>23</v>
      </c>
      <c r="D4176">
        <v>20</v>
      </c>
      <c r="E4176">
        <v>0</v>
      </c>
      <c r="F4176">
        <v>2</v>
      </c>
      <c r="G4176">
        <v>5</v>
      </c>
      <c r="H4176">
        <v>6</v>
      </c>
      <c r="I4176">
        <v>22.5</v>
      </c>
      <c r="J4176">
        <v>58.3</v>
      </c>
      <c r="K4176">
        <v>957.2</v>
      </c>
      <c r="L4176">
        <v>103.5</v>
      </c>
      <c r="M4176">
        <v>4.5999999999999996</v>
      </c>
    </row>
    <row r="4177" spans="1:13" x14ac:dyDescent="0.2">
      <c r="A4177">
        <v>2019</v>
      </c>
      <c r="B4177">
        <v>6</v>
      </c>
      <c r="C4177">
        <v>23</v>
      </c>
      <c r="D4177">
        <v>21</v>
      </c>
      <c r="E4177">
        <v>0</v>
      </c>
      <c r="F4177">
        <v>0</v>
      </c>
      <c r="G4177">
        <v>0</v>
      </c>
      <c r="H4177">
        <v>0</v>
      </c>
      <c r="I4177">
        <v>21</v>
      </c>
      <c r="J4177">
        <v>69.7</v>
      </c>
      <c r="K4177">
        <v>957.7</v>
      </c>
      <c r="L4177">
        <v>105.7</v>
      </c>
      <c r="M4177">
        <v>4</v>
      </c>
    </row>
    <row r="4178" spans="1:13" x14ac:dyDescent="0.2">
      <c r="A4178">
        <v>2019</v>
      </c>
      <c r="B4178">
        <v>6</v>
      </c>
      <c r="C4178">
        <v>23</v>
      </c>
      <c r="D4178">
        <v>22</v>
      </c>
      <c r="E4178">
        <v>0</v>
      </c>
      <c r="F4178">
        <v>0</v>
      </c>
      <c r="G4178">
        <v>0</v>
      </c>
      <c r="H4178">
        <v>0</v>
      </c>
      <c r="I4178">
        <v>19.5</v>
      </c>
      <c r="J4178">
        <v>83.3</v>
      </c>
      <c r="K4178">
        <v>958.2</v>
      </c>
      <c r="L4178">
        <v>79.5</v>
      </c>
      <c r="M4178">
        <v>2</v>
      </c>
    </row>
    <row r="4179" spans="1:13" x14ac:dyDescent="0.2">
      <c r="A4179">
        <v>2019</v>
      </c>
      <c r="B4179">
        <v>6</v>
      </c>
      <c r="C4179">
        <v>23</v>
      </c>
      <c r="D4179">
        <v>23</v>
      </c>
      <c r="E4179">
        <v>0</v>
      </c>
      <c r="F4179">
        <v>0</v>
      </c>
      <c r="G4179">
        <v>0</v>
      </c>
      <c r="H4179">
        <v>0</v>
      </c>
      <c r="I4179">
        <v>19.3</v>
      </c>
      <c r="J4179">
        <v>83.9</v>
      </c>
      <c r="K4179">
        <v>958</v>
      </c>
      <c r="L4179">
        <v>65.599999999999994</v>
      </c>
      <c r="M4179">
        <v>1.1000000000000001</v>
      </c>
    </row>
    <row r="4180" spans="1:13" x14ac:dyDescent="0.2">
      <c r="A4180">
        <v>2019</v>
      </c>
      <c r="B4180">
        <v>6</v>
      </c>
      <c r="C4180">
        <v>24</v>
      </c>
      <c r="D4180">
        <v>0</v>
      </c>
      <c r="E4180">
        <v>0</v>
      </c>
      <c r="F4180">
        <v>0</v>
      </c>
      <c r="G4180">
        <v>0</v>
      </c>
      <c r="H4180">
        <v>0</v>
      </c>
      <c r="I4180">
        <v>19.5</v>
      </c>
      <c r="J4180">
        <v>79.5</v>
      </c>
      <c r="K4180">
        <v>958.1</v>
      </c>
      <c r="L4180">
        <v>55.9</v>
      </c>
      <c r="M4180">
        <v>1.4</v>
      </c>
    </row>
    <row r="4181" spans="1:13" x14ac:dyDescent="0.2">
      <c r="A4181">
        <v>2019</v>
      </c>
      <c r="B4181">
        <v>6</v>
      </c>
      <c r="C4181">
        <v>24</v>
      </c>
      <c r="D4181">
        <v>1</v>
      </c>
      <c r="E4181">
        <v>0</v>
      </c>
      <c r="F4181">
        <v>0</v>
      </c>
      <c r="G4181">
        <v>0</v>
      </c>
      <c r="H4181">
        <v>0</v>
      </c>
      <c r="I4181">
        <v>18.8</v>
      </c>
      <c r="J4181">
        <v>81.7</v>
      </c>
      <c r="K4181">
        <v>958</v>
      </c>
      <c r="L4181">
        <v>197.2</v>
      </c>
      <c r="M4181">
        <v>1.3</v>
      </c>
    </row>
    <row r="4182" spans="1:13" x14ac:dyDescent="0.2">
      <c r="A4182">
        <v>2019</v>
      </c>
      <c r="B4182">
        <v>6</v>
      </c>
      <c r="C4182">
        <v>24</v>
      </c>
      <c r="D4182">
        <v>2</v>
      </c>
      <c r="E4182">
        <v>0</v>
      </c>
      <c r="F4182">
        <v>0</v>
      </c>
      <c r="G4182">
        <v>0</v>
      </c>
      <c r="H4182">
        <v>0</v>
      </c>
      <c r="I4182">
        <v>17.5</v>
      </c>
      <c r="J4182">
        <v>90.8</v>
      </c>
      <c r="K4182">
        <v>957.8</v>
      </c>
      <c r="L4182">
        <v>278.2</v>
      </c>
      <c r="M4182">
        <v>1</v>
      </c>
    </row>
    <row r="4183" spans="1:13" x14ac:dyDescent="0.2">
      <c r="A4183">
        <v>2019</v>
      </c>
      <c r="B4183">
        <v>6</v>
      </c>
      <c r="C4183">
        <v>24</v>
      </c>
      <c r="D4183">
        <v>3</v>
      </c>
      <c r="E4183">
        <v>0</v>
      </c>
      <c r="F4183">
        <v>0</v>
      </c>
      <c r="G4183">
        <v>0</v>
      </c>
      <c r="H4183">
        <v>0</v>
      </c>
      <c r="I4183">
        <v>17.100000000000001</v>
      </c>
      <c r="J4183">
        <v>92.2</v>
      </c>
      <c r="K4183">
        <v>957.4</v>
      </c>
      <c r="L4183">
        <v>121.1</v>
      </c>
      <c r="M4183">
        <v>0.2</v>
      </c>
    </row>
    <row r="4184" spans="1:13" x14ac:dyDescent="0.2">
      <c r="A4184">
        <v>2019</v>
      </c>
      <c r="B4184">
        <v>6</v>
      </c>
      <c r="C4184">
        <v>24</v>
      </c>
      <c r="D4184">
        <v>4</v>
      </c>
      <c r="E4184">
        <v>0</v>
      </c>
      <c r="F4184">
        <v>0</v>
      </c>
      <c r="G4184">
        <v>0</v>
      </c>
      <c r="H4184">
        <v>0</v>
      </c>
      <c r="I4184">
        <v>16.600000000000001</v>
      </c>
      <c r="J4184">
        <v>87.9</v>
      </c>
      <c r="K4184">
        <v>957.2</v>
      </c>
      <c r="L4184">
        <v>71.599999999999994</v>
      </c>
      <c r="M4184">
        <v>0.9</v>
      </c>
    </row>
    <row r="4185" spans="1:13" x14ac:dyDescent="0.2">
      <c r="A4185">
        <v>2019</v>
      </c>
      <c r="B4185">
        <v>6</v>
      </c>
      <c r="C4185">
        <v>24</v>
      </c>
      <c r="D4185">
        <v>5</v>
      </c>
      <c r="E4185">
        <v>0</v>
      </c>
      <c r="F4185">
        <v>0</v>
      </c>
      <c r="G4185">
        <v>1</v>
      </c>
      <c r="H4185">
        <v>1</v>
      </c>
      <c r="I4185">
        <v>16.8</v>
      </c>
      <c r="J4185">
        <v>79.8</v>
      </c>
      <c r="K4185">
        <v>957.2</v>
      </c>
      <c r="L4185">
        <v>68.400000000000006</v>
      </c>
      <c r="M4185">
        <v>1.1000000000000001</v>
      </c>
    </row>
    <row r="4186" spans="1:13" x14ac:dyDescent="0.2">
      <c r="A4186">
        <v>2019</v>
      </c>
      <c r="B4186">
        <v>6</v>
      </c>
      <c r="C4186">
        <v>24</v>
      </c>
      <c r="D4186">
        <v>6</v>
      </c>
      <c r="E4186">
        <v>0</v>
      </c>
      <c r="F4186">
        <v>123</v>
      </c>
      <c r="G4186">
        <v>37</v>
      </c>
      <c r="H4186">
        <v>56</v>
      </c>
      <c r="I4186">
        <v>18.5</v>
      </c>
      <c r="J4186">
        <v>70.2</v>
      </c>
      <c r="K4186">
        <v>957.5</v>
      </c>
      <c r="L4186">
        <v>70.8</v>
      </c>
      <c r="M4186">
        <v>1.4</v>
      </c>
    </row>
    <row r="4187" spans="1:13" x14ac:dyDescent="0.2">
      <c r="A4187">
        <v>2019</v>
      </c>
      <c r="B4187">
        <v>6</v>
      </c>
      <c r="C4187">
        <v>24</v>
      </c>
      <c r="D4187">
        <v>7</v>
      </c>
      <c r="E4187">
        <v>0</v>
      </c>
      <c r="F4187">
        <v>473</v>
      </c>
      <c r="G4187">
        <v>87</v>
      </c>
      <c r="H4187">
        <v>237</v>
      </c>
      <c r="I4187">
        <v>21.4</v>
      </c>
      <c r="J4187">
        <v>59</v>
      </c>
      <c r="K4187">
        <v>957.6</v>
      </c>
      <c r="L4187">
        <v>87.4</v>
      </c>
      <c r="M4187">
        <v>1.1000000000000001</v>
      </c>
    </row>
    <row r="4188" spans="1:13" x14ac:dyDescent="0.2">
      <c r="A4188">
        <v>2019</v>
      </c>
      <c r="B4188">
        <v>6</v>
      </c>
      <c r="C4188">
        <v>24</v>
      </c>
      <c r="D4188">
        <v>8</v>
      </c>
      <c r="E4188">
        <v>0</v>
      </c>
      <c r="F4188">
        <v>656</v>
      </c>
      <c r="G4188">
        <v>112</v>
      </c>
      <c r="H4188">
        <v>442</v>
      </c>
      <c r="I4188">
        <v>23.9</v>
      </c>
      <c r="J4188">
        <v>45.8</v>
      </c>
      <c r="K4188">
        <v>957.8</v>
      </c>
      <c r="L4188">
        <v>102.8</v>
      </c>
      <c r="M4188">
        <v>3.2</v>
      </c>
    </row>
    <row r="4189" spans="1:13" x14ac:dyDescent="0.2">
      <c r="A4189">
        <v>2019</v>
      </c>
      <c r="B4189">
        <v>6</v>
      </c>
      <c r="C4189">
        <v>24</v>
      </c>
      <c r="D4189">
        <v>9</v>
      </c>
      <c r="E4189">
        <v>0</v>
      </c>
      <c r="F4189">
        <v>766</v>
      </c>
      <c r="G4189">
        <v>125</v>
      </c>
      <c r="H4189">
        <v>633</v>
      </c>
      <c r="I4189">
        <v>25.3</v>
      </c>
      <c r="J4189">
        <v>39.5</v>
      </c>
      <c r="K4189">
        <v>958.2</v>
      </c>
      <c r="L4189">
        <v>105.3</v>
      </c>
      <c r="M4189">
        <v>3</v>
      </c>
    </row>
    <row r="4190" spans="1:13" x14ac:dyDescent="0.2">
      <c r="A4190">
        <v>2019</v>
      </c>
      <c r="B4190">
        <v>6</v>
      </c>
      <c r="C4190">
        <v>24</v>
      </c>
      <c r="D4190">
        <v>10</v>
      </c>
      <c r="E4190">
        <v>0</v>
      </c>
      <c r="F4190">
        <v>828</v>
      </c>
      <c r="G4190">
        <v>133</v>
      </c>
      <c r="H4190">
        <v>800</v>
      </c>
      <c r="I4190">
        <v>26.8</v>
      </c>
      <c r="J4190">
        <v>35.6</v>
      </c>
      <c r="K4190">
        <v>957.9</v>
      </c>
      <c r="L4190">
        <v>104.3</v>
      </c>
      <c r="M4190">
        <v>2.5</v>
      </c>
    </row>
    <row r="4191" spans="1:13" x14ac:dyDescent="0.2">
      <c r="A4191">
        <v>2019</v>
      </c>
      <c r="B4191">
        <v>6</v>
      </c>
      <c r="C4191">
        <v>24</v>
      </c>
      <c r="D4191">
        <v>11</v>
      </c>
      <c r="E4191">
        <v>0</v>
      </c>
      <c r="F4191">
        <v>875</v>
      </c>
      <c r="G4191">
        <v>124</v>
      </c>
      <c r="H4191">
        <v>921</v>
      </c>
      <c r="I4191">
        <v>28.2</v>
      </c>
      <c r="J4191">
        <v>32.6</v>
      </c>
      <c r="K4191">
        <v>957.6</v>
      </c>
      <c r="L4191">
        <v>114.2</v>
      </c>
      <c r="M4191">
        <v>2.9</v>
      </c>
    </row>
    <row r="4192" spans="1:13" x14ac:dyDescent="0.2">
      <c r="A4192">
        <v>2019</v>
      </c>
      <c r="B4192">
        <v>6</v>
      </c>
      <c r="C4192">
        <v>24</v>
      </c>
      <c r="D4192">
        <v>12</v>
      </c>
      <c r="E4192">
        <v>0</v>
      </c>
      <c r="F4192">
        <v>884</v>
      </c>
      <c r="G4192">
        <v>128</v>
      </c>
      <c r="H4192">
        <v>985</v>
      </c>
      <c r="I4192">
        <v>29.6</v>
      </c>
      <c r="J4192">
        <v>32.4</v>
      </c>
      <c r="K4192">
        <v>957.4</v>
      </c>
      <c r="L4192">
        <v>112.4</v>
      </c>
      <c r="M4192">
        <v>2.4</v>
      </c>
    </row>
    <row r="4193" spans="1:13" x14ac:dyDescent="0.2">
      <c r="A4193">
        <v>2019</v>
      </c>
      <c r="B4193">
        <v>6</v>
      </c>
      <c r="C4193">
        <v>24</v>
      </c>
      <c r="D4193">
        <v>13</v>
      </c>
      <c r="E4193">
        <v>0</v>
      </c>
      <c r="F4193">
        <v>864</v>
      </c>
      <c r="G4193">
        <v>141</v>
      </c>
      <c r="H4193">
        <v>986</v>
      </c>
      <c r="I4193">
        <v>29.9</v>
      </c>
      <c r="J4193">
        <v>38.6</v>
      </c>
      <c r="K4193">
        <v>957</v>
      </c>
      <c r="L4193">
        <v>222.2</v>
      </c>
      <c r="M4193">
        <v>2.5</v>
      </c>
    </row>
    <row r="4194" spans="1:13" x14ac:dyDescent="0.2">
      <c r="A4194">
        <v>2019</v>
      </c>
      <c r="B4194">
        <v>6</v>
      </c>
      <c r="C4194">
        <v>24</v>
      </c>
      <c r="D4194">
        <v>14</v>
      </c>
      <c r="E4194">
        <v>0</v>
      </c>
      <c r="F4194">
        <v>863</v>
      </c>
      <c r="G4194">
        <v>146</v>
      </c>
      <c r="H4194">
        <v>957</v>
      </c>
      <c r="I4194">
        <v>31</v>
      </c>
      <c r="J4194">
        <v>37.9</v>
      </c>
      <c r="K4194">
        <v>956.7</v>
      </c>
      <c r="L4194">
        <v>172.9</v>
      </c>
      <c r="M4194">
        <v>2.2000000000000002</v>
      </c>
    </row>
    <row r="4195" spans="1:13" x14ac:dyDescent="0.2">
      <c r="A4195">
        <v>2019</v>
      </c>
      <c r="B4195">
        <v>6</v>
      </c>
      <c r="C4195">
        <v>24</v>
      </c>
      <c r="D4195">
        <v>15</v>
      </c>
      <c r="E4195">
        <v>0</v>
      </c>
      <c r="F4195">
        <v>789</v>
      </c>
      <c r="G4195">
        <v>156</v>
      </c>
      <c r="H4195">
        <v>832</v>
      </c>
      <c r="I4195">
        <v>31.1</v>
      </c>
      <c r="J4195">
        <v>39.200000000000003</v>
      </c>
      <c r="K4195">
        <v>956.5</v>
      </c>
      <c r="L4195">
        <v>210.7</v>
      </c>
      <c r="M4195">
        <v>2.2999999999999998</v>
      </c>
    </row>
    <row r="4196" spans="1:13" x14ac:dyDescent="0.2">
      <c r="A4196">
        <v>2019</v>
      </c>
      <c r="B4196">
        <v>6</v>
      </c>
      <c r="C4196">
        <v>24</v>
      </c>
      <c r="D4196">
        <v>16</v>
      </c>
      <c r="E4196">
        <v>0</v>
      </c>
      <c r="F4196">
        <v>771</v>
      </c>
      <c r="G4196">
        <v>130</v>
      </c>
      <c r="H4196">
        <v>689</v>
      </c>
      <c r="I4196">
        <v>30.3</v>
      </c>
      <c r="J4196">
        <v>41</v>
      </c>
      <c r="K4196">
        <v>956.5</v>
      </c>
      <c r="L4196">
        <v>253.7</v>
      </c>
      <c r="M4196">
        <v>3.2</v>
      </c>
    </row>
    <row r="4197" spans="1:13" x14ac:dyDescent="0.2">
      <c r="A4197">
        <v>2019</v>
      </c>
      <c r="B4197">
        <v>6</v>
      </c>
      <c r="C4197">
        <v>24</v>
      </c>
      <c r="D4197">
        <v>17</v>
      </c>
      <c r="E4197">
        <v>0</v>
      </c>
      <c r="F4197">
        <v>723</v>
      </c>
      <c r="G4197">
        <v>107</v>
      </c>
      <c r="H4197">
        <v>517</v>
      </c>
      <c r="I4197">
        <v>29.8</v>
      </c>
      <c r="J4197">
        <v>41.6</v>
      </c>
      <c r="K4197">
        <v>956.6</v>
      </c>
      <c r="L4197">
        <v>255.9</v>
      </c>
      <c r="M4197">
        <v>4.0999999999999996</v>
      </c>
    </row>
    <row r="4198" spans="1:13" x14ac:dyDescent="0.2">
      <c r="A4198">
        <v>2019</v>
      </c>
      <c r="B4198">
        <v>6</v>
      </c>
      <c r="C4198">
        <v>24</v>
      </c>
      <c r="D4198">
        <v>18</v>
      </c>
      <c r="E4198">
        <v>0</v>
      </c>
      <c r="F4198">
        <v>539</v>
      </c>
      <c r="G4198">
        <v>91</v>
      </c>
      <c r="H4198">
        <v>299</v>
      </c>
      <c r="I4198">
        <v>28.7</v>
      </c>
      <c r="J4198">
        <v>43.7</v>
      </c>
      <c r="K4198">
        <v>956.7</v>
      </c>
      <c r="L4198">
        <v>253.8</v>
      </c>
      <c r="M4198">
        <v>3.9</v>
      </c>
    </row>
    <row r="4199" spans="1:13" x14ac:dyDescent="0.2">
      <c r="A4199">
        <v>2019</v>
      </c>
      <c r="B4199">
        <v>6</v>
      </c>
      <c r="C4199">
        <v>24</v>
      </c>
      <c r="D4199">
        <v>19</v>
      </c>
      <c r="E4199">
        <v>0</v>
      </c>
      <c r="F4199">
        <v>199</v>
      </c>
      <c r="G4199">
        <v>46</v>
      </c>
      <c r="H4199">
        <v>90</v>
      </c>
      <c r="I4199">
        <v>26.9</v>
      </c>
      <c r="J4199">
        <v>48.3</v>
      </c>
      <c r="K4199">
        <v>957.1</v>
      </c>
      <c r="L4199">
        <v>247.8</v>
      </c>
      <c r="M4199">
        <v>3.7</v>
      </c>
    </row>
    <row r="4200" spans="1:13" x14ac:dyDescent="0.2">
      <c r="A4200">
        <v>2019</v>
      </c>
      <c r="B4200">
        <v>6</v>
      </c>
      <c r="C4200">
        <v>24</v>
      </c>
      <c r="D4200">
        <v>20</v>
      </c>
      <c r="E4200">
        <v>0</v>
      </c>
      <c r="F4200">
        <v>15</v>
      </c>
      <c r="G4200">
        <v>8</v>
      </c>
      <c r="H4200">
        <v>9</v>
      </c>
      <c r="I4200">
        <v>24.6</v>
      </c>
      <c r="J4200">
        <v>54.3</v>
      </c>
      <c r="K4200">
        <v>957.8</v>
      </c>
      <c r="L4200">
        <v>224.5</v>
      </c>
      <c r="M4200">
        <v>2.2999999999999998</v>
      </c>
    </row>
    <row r="4201" spans="1:13" x14ac:dyDescent="0.2">
      <c r="A4201">
        <v>2019</v>
      </c>
      <c r="B4201">
        <v>6</v>
      </c>
      <c r="C4201">
        <v>24</v>
      </c>
      <c r="D4201">
        <v>21</v>
      </c>
      <c r="E4201">
        <v>0</v>
      </c>
      <c r="F4201">
        <v>0</v>
      </c>
      <c r="G4201">
        <v>0</v>
      </c>
      <c r="H4201">
        <v>0</v>
      </c>
      <c r="I4201">
        <v>23</v>
      </c>
      <c r="J4201">
        <v>55.5</v>
      </c>
      <c r="K4201">
        <v>958.5</v>
      </c>
      <c r="L4201">
        <v>226.3</v>
      </c>
      <c r="M4201">
        <v>2.2999999999999998</v>
      </c>
    </row>
    <row r="4202" spans="1:13" x14ac:dyDescent="0.2">
      <c r="A4202">
        <v>2019</v>
      </c>
      <c r="B4202">
        <v>6</v>
      </c>
      <c r="C4202">
        <v>24</v>
      </c>
      <c r="D4202">
        <v>22</v>
      </c>
      <c r="E4202">
        <v>0</v>
      </c>
      <c r="F4202">
        <v>0</v>
      </c>
      <c r="G4202">
        <v>0</v>
      </c>
      <c r="H4202">
        <v>0</v>
      </c>
      <c r="I4202">
        <v>22.4</v>
      </c>
      <c r="J4202">
        <v>53.9</v>
      </c>
      <c r="K4202">
        <v>959.1</v>
      </c>
      <c r="L4202">
        <v>219.2</v>
      </c>
      <c r="M4202">
        <v>1</v>
      </c>
    </row>
    <row r="4203" spans="1:13" x14ac:dyDescent="0.2">
      <c r="A4203">
        <v>2019</v>
      </c>
      <c r="B4203">
        <v>6</v>
      </c>
      <c r="C4203">
        <v>24</v>
      </c>
      <c r="D4203">
        <v>23</v>
      </c>
      <c r="E4203">
        <v>0</v>
      </c>
      <c r="F4203">
        <v>0</v>
      </c>
      <c r="G4203">
        <v>0</v>
      </c>
      <c r="H4203">
        <v>0</v>
      </c>
      <c r="I4203">
        <v>21.8</v>
      </c>
      <c r="J4203">
        <v>54.4</v>
      </c>
      <c r="K4203">
        <v>959.3</v>
      </c>
      <c r="L4203">
        <v>173.8</v>
      </c>
      <c r="M4203">
        <v>0.5</v>
      </c>
    </row>
    <row r="4204" spans="1:13" x14ac:dyDescent="0.2">
      <c r="A4204">
        <v>2019</v>
      </c>
      <c r="B4204">
        <v>6</v>
      </c>
      <c r="C4204">
        <v>25</v>
      </c>
      <c r="D4204">
        <v>0</v>
      </c>
      <c r="E4204">
        <v>0</v>
      </c>
      <c r="F4204">
        <v>0</v>
      </c>
      <c r="G4204">
        <v>0</v>
      </c>
      <c r="H4204">
        <v>0</v>
      </c>
      <c r="I4204">
        <v>21.2</v>
      </c>
      <c r="J4204">
        <v>56.9</v>
      </c>
      <c r="K4204">
        <v>959.4</v>
      </c>
      <c r="L4204">
        <v>149</v>
      </c>
      <c r="M4204">
        <v>0.3</v>
      </c>
    </row>
    <row r="4205" spans="1:13" x14ac:dyDescent="0.2">
      <c r="A4205">
        <v>2019</v>
      </c>
      <c r="B4205">
        <v>6</v>
      </c>
      <c r="C4205">
        <v>25</v>
      </c>
      <c r="D4205">
        <v>1</v>
      </c>
      <c r="E4205">
        <v>0</v>
      </c>
      <c r="F4205">
        <v>0</v>
      </c>
      <c r="G4205">
        <v>0</v>
      </c>
      <c r="H4205">
        <v>0</v>
      </c>
      <c r="I4205">
        <v>20.399999999999999</v>
      </c>
      <c r="J4205">
        <v>61.3</v>
      </c>
      <c r="K4205">
        <v>958.9</v>
      </c>
      <c r="L4205">
        <v>72.7</v>
      </c>
      <c r="M4205">
        <v>1.2</v>
      </c>
    </row>
    <row r="4206" spans="1:13" x14ac:dyDescent="0.2">
      <c r="A4206">
        <v>2019</v>
      </c>
      <c r="B4206">
        <v>6</v>
      </c>
      <c r="C4206">
        <v>25</v>
      </c>
      <c r="D4206">
        <v>2</v>
      </c>
      <c r="E4206">
        <v>0</v>
      </c>
      <c r="F4206">
        <v>0</v>
      </c>
      <c r="G4206">
        <v>0</v>
      </c>
      <c r="H4206">
        <v>0</v>
      </c>
      <c r="I4206">
        <v>19.8</v>
      </c>
      <c r="J4206">
        <v>67.400000000000006</v>
      </c>
      <c r="K4206">
        <v>958.6</v>
      </c>
      <c r="L4206">
        <v>80.8</v>
      </c>
      <c r="M4206">
        <v>1.4</v>
      </c>
    </row>
    <row r="4207" spans="1:13" x14ac:dyDescent="0.2">
      <c r="A4207">
        <v>2019</v>
      </c>
      <c r="B4207">
        <v>6</v>
      </c>
      <c r="C4207">
        <v>25</v>
      </c>
      <c r="D4207">
        <v>3</v>
      </c>
      <c r="E4207">
        <v>0</v>
      </c>
      <c r="F4207">
        <v>0</v>
      </c>
      <c r="G4207">
        <v>0</v>
      </c>
      <c r="H4207">
        <v>0</v>
      </c>
      <c r="I4207">
        <v>20</v>
      </c>
      <c r="J4207">
        <v>66.400000000000006</v>
      </c>
      <c r="K4207">
        <v>958.7</v>
      </c>
      <c r="L4207">
        <v>47.3</v>
      </c>
      <c r="M4207">
        <v>1.2</v>
      </c>
    </row>
    <row r="4208" spans="1:13" x14ac:dyDescent="0.2">
      <c r="A4208">
        <v>2019</v>
      </c>
      <c r="B4208">
        <v>6</v>
      </c>
      <c r="C4208">
        <v>25</v>
      </c>
      <c r="D4208">
        <v>4</v>
      </c>
      <c r="E4208">
        <v>0</v>
      </c>
      <c r="F4208">
        <v>0</v>
      </c>
      <c r="G4208">
        <v>0</v>
      </c>
      <c r="H4208">
        <v>0</v>
      </c>
      <c r="I4208">
        <v>19.8</v>
      </c>
      <c r="J4208">
        <v>67.099999999999994</v>
      </c>
      <c r="K4208">
        <v>958.7</v>
      </c>
      <c r="L4208">
        <v>73.099999999999994</v>
      </c>
      <c r="M4208">
        <v>1</v>
      </c>
    </row>
    <row r="4209" spans="1:13" x14ac:dyDescent="0.2">
      <c r="A4209">
        <v>2019</v>
      </c>
      <c r="B4209">
        <v>6</v>
      </c>
      <c r="C4209">
        <v>25</v>
      </c>
      <c r="D4209">
        <v>5</v>
      </c>
      <c r="E4209">
        <v>0</v>
      </c>
      <c r="F4209">
        <v>0</v>
      </c>
      <c r="G4209">
        <v>1</v>
      </c>
      <c r="H4209">
        <v>1</v>
      </c>
      <c r="I4209">
        <v>18.899999999999999</v>
      </c>
      <c r="J4209">
        <v>71.2</v>
      </c>
      <c r="K4209">
        <v>959.1</v>
      </c>
      <c r="L4209">
        <v>100.4</v>
      </c>
      <c r="M4209">
        <v>0.6</v>
      </c>
    </row>
    <row r="4210" spans="1:13" x14ac:dyDescent="0.2">
      <c r="A4210">
        <v>2019</v>
      </c>
      <c r="B4210">
        <v>6</v>
      </c>
      <c r="C4210">
        <v>25</v>
      </c>
      <c r="D4210">
        <v>6</v>
      </c>
      <c r="E4210">
        <v>0</v>
      </c>
      <c r="F4210">
        <v>188</v>
      </c>
      <c r="G4210">
        <v>35</v>
      </c>
      <c r="H4210">
        <v>62</v>
      </c>
      <c r="I4210">
        <v>20</v>
      </c>
      <c r="J4210">
        <v>67.5</v>
      </c>
      <c r="K4210">
        <v>959.3</v>
      </c>
      <c r="L4210">
        <v>164.3</v>
      </c>
      <c r="M4210">
        <v>0.6</v>
      </c>
    </row>
    <row r="4211" spans="1:13" x14ac:dyDescent="0.2">
      <c r="A4211">
        <v>2019</v>
      </c>
      <c r="B4211">
        <v>6</v>
      </c>
      <c r="C4211">
        <v>25</v>
      </c>
      <c r="D4211">
        <v>7</v>
      </c>
      <c r="E4211">
        <v>0</v>
      </c>
      <c r="F4211">
        <v>506</v>
      </c>
      <c r="G4211">
        <v>76</v>
      </c>
      <c r="H4211">
        <v>233</v>
      </c>
      <c r="I4211">
        <v>22.5</v>
      </c>
      <c r="J4211">
        <v>61</v>
      </c>
      <c r="K4211">
        <v>959.5</v>
      </c>
      <c r="L4211">
        <v>99.7</v>
      </c>
      <c r="M4211">
        <v>1.8</v>
      </c>
    </row>
    <row r="4212" spans="1:13" x14ac:dyDescent="0.2">
      <c r="A4212">
        <v>2019</v>
      </c>
      <c r="B4212">
        <v>6</v>
      </c>
      <c r="C4212">
        <v>25</v>
      </c>
      <c r="D4212">
        <v>8</v>
      </c>
      <c r="E4212">
        <v>0</v>
      </c>
      <c r="F4212">
        <v>670</v>
      </c>
      <c r="G4212">
        <v>101</v>
      </c>
      <c r="H4212">
        <v>431</v>
      </c>
      <c r="I4212">
        <v>25.3</v>
      </c>
      <c r="J4212">
        <v>53</v>
      </c>
      <c r="K4212">
        <v>959.8</v>
      </c>
      <c r="L4212">
        <v>96.8</v>
      </c>
      <c r="M4212">
        <v>2.8</v>
      </c>
    </row>
    <row r="4213" spans="1:13" x14ac:dyDescent="0.2">
      <c r="A4213">
        <v>2019</v>
      </c>
      <c r="B4213">
        <v>6</v>
      </c>
      <c r="C4213">
        <v>25</v>
      </c>
      <c r="D4213">
        <v>9</v>
      </c>
      <c r="E4213">
        <v>0</v>
      </c>
      <c r="F4213">
        <v>767</v>
      </c>
      <c r="G4213">
        <v>115</v>
      </c>
      <c r="H4213">
        <v>623</v>
      </c>
      <c r="I4213">
        <v>27.1</v>
      </c>
      <c r="J4213">
        <v>46.3</v>
      </c>
      <c r="K4213">
        <v>959.9</v>
      </c>
      <c r="L4213">
        <v>101.9</v>
      </c>
      <c r="M4213">
        <v>2.1</v>
      </c>
    </row>
    <row r="4214" spans="1:13" x14ac:dyDescent="0.2">
      <c r="A4214">
        <v>2019</v>
      </c>
      <c r="B4214">
        <v>6</v>
      </c>
      <c r="C4214">
        <v>25</v>
      </c>
      <c r="D4214">
        <v>10</v>
      </c>
      <c r="E4214">
        <v>0</v>
      </c>
      <c r="F4214">
        <v>831</v>
      </c>
      <c r="G4214">
        <v>120</v>
      </c>
      <c r="H4214">
        <v>788</v>
      </c>
      <c r="I4214">
        <v>28.6</v>
      </c>
      <c r="J4214">
        <v>41.9</v>
      </c>
      <c r="K4214">
        <v>959.7</v>
      </c>
      <c r="L4214">
        <v>109.5</v>
      </c>
      <c r="M4214">
        <v>2.1</v>
      </c>
    </row>
    <row r="4215" spans="1:13" x14ac:dyDescent="0.2">
      <c r="A4215">
        <v>2019</v>
      </c>
      <c r="B4215">
        <v>6</v>
      </c>
      <c r="C4215">
        <v>25</v>
      </c>
      <c r="D4215">
        <v>11</v>
      </c>
      <c r="E4215">
        <v>0</v>
      </c>
      <c r="F4215">
        <v>872</v>
      </c>
      <c r="G4215">
        <v>119</v>
      </c>
      <c r="H4215">
        <v>911</v>
      </c>
      <c r="I4215">
        <v>30.2</v>
      </c>
      <c r="J4215">
        <v>38.799999999999997</v>
      </c>
      <c r="K4215">
        <v>959.5</v>
      </c>
      <c r="L4215">
        <v>129.80000000000001</v>
      </c>
      <c r="M4215">
        <v>2</v>
      </c>
    </row>
    <row r="4216" spans="1:13" x14ac:dyDescent="0.2">
      <c r="A4216">
        <v>2019</v>
      </c>
      <c r="B4216">
        <v>6</v>
      </c>
      <c r="C4216">
        <v>25</v>
      </c>
      <c r="D4216">
        <v>12</v>
      </c>
      <c r="E4216">
        <v>0</v>
      </c>
      <c r="F4216">
        <v>888</v>
      </c>
      <c r="G4216">
        <v>120</v>
      </c>
      <c r="H4216">
        <v>980</v>
      </c>
      <c r="I4216">
        <v>31.1</v>
      </c>
      <c r="J4216">
        <v>39.299999999999997</v>
      </c>
      <c r="K4216">
        <v>959.2</v>
      </c>
      <c r="L4216">
        <v>205.2</v>
      </c>
      <c r="M4216">
        <v>3.2</v>
      </c>
    </row>
    <row r="4217" spans="1:13" x14ac:dyDescent="0.2">
      <c r="A4217">
        <v>2019</v>
      </c>
      <c r="B4217">
        <v>6</v>
      </c>
      <c r="C4217">
        <v>25</v>
      </c>
      <c r="D4217">
        <v>13</v>
      </c>
      <c r="E4217">
        <v>0</v>
      </c>
      <c r="F4217">
        <v>898</v>
      </c>
      <c r="G4217">
        <v>117</v>
      </c>
      <c r="H4217">
        <v>995</v>
      </c>
      <c r="I4217">
        <v>31</v>
      </c>
      <c r="J4217">
        <v>42.3</v>
      </c>
      <c r="K4217">
        <v>958.9</v>
      </c>
      <c r="L4217">
        <v>198.7</v>
      </c>
      <c r="M4217">
        <v>3.8</v>
      </c>
    </row>
    <row r="4218" spans="1:13" x14ac:dyDescent="0.2">
      <c r="A4218">
        <v>2019</v>
      </c>
      <c r="B4218">
        <v>6</v>
      </c>
      <c r="C4218">
        <v>25</v>
      </c>
      <c r="D4218">
        <v>14</v>
      </c>
      <c r="E4218">
        <v>0</v>
      </c>
      <c r="F4218">
        <v>889</v>
      </c>
      <c r="G4218">
        <v>115</v>
      </c>
      <c r="H4218">
        <v>949</v>
      </c>
      <c r="I4218">
        <v>31.5</v>
      </c>
      <c r="J4218">
        <v>42.8</v>
      </c>
      <c r="K4218">
        <v>958.7</v>
      </c>
      <c r="L4218">
        <v>95.1</v>
      </c>
      <c r="M4218">
        <v>4.8</v>
      </c>
    </row>
    <row r="4219" spans="1:13" x14ac:dyDescent="0.2">
      <c r="A4219">
        <v>2019</v>
      </c>
      <c r="B4219">
        <v>6</v>
      </c>
      <c r="C4219">
        <v>25</v>
      </c>
      <c r="D4219">
        <v>15</v>
      </c>
      <c r="E4219">
        <v>0</v>
      </c>
      <c r="F4219">
        <v>868</v>
      </c>
      <c r="G4219">
        <v>111</v>
      </c>
      <c r="H4219">
        <v>851</v>
      </c>
      <c r="I4219">
        <v>30.5</v>
      </c>
      <c r="J4219">
        <v>46.7</v>
      </c>
      <c r="K4219">
        <v>958.6</v>
      </c>
      <c r="L4219">
        <v>96.3</v>
      </c>
      <c r="M4219">
        <v>5.7</v>
      </c>
    </row>
    <row r="4220" spans="1:13" x14ac:dyDescent="0.2">
      <c r="A4220">
        <v>2019</v>
      </c>
      <c r="B4220">
        <v>6</v>
      </c>
      <c r="C4220">
        <v>25</v>
      </c>
      <c r="D4220">
        <v>16</v>
      </c>
      <c r="E4220">
        <v>0</v>
      </c>
      <c r="F4220">
        <v>835</v>
      </c>
      <c r="G4220">
        <v>102</v>
      </c>
      <c r="H4220">
        <v>706</v>
      </c>
      <c r="I4220">
        <v>30.5</v>
      </c>
      <c r="J4220">
        <v>47.4</v>
      </c>
      <c r="K4220">
        <v>958.4</v>
      </c>
      <c r="L4220">
        <v>97.9</v>
      </c>
      <c r="M4220">
        <v>5.0999999999999996</v>
      </c>
    </row>
    <row r="4221" spans="1:13" x14ac:dyDescent="0.2">
      <c r="A4221">
        <v>2019</v>
      </c>
      <c r="B4221">
        <v>6</v>
      </c>
      <c r="C4221">
        <v>25</v>
      </c>
      <c r="D4221">
        <v>17</v>
      </c>
      <c r="E4221">
        <v>0</v>
      </c>
      <c r="F4221">
        <v>777</v>
      </c>
      <c r="G4221">
        <v>87</v>
      </c>
      <c r="H4221">
        <v>526</v>
      </c>
      <c r="I4221">
        <v>30.4</v>
      </c>
      <c r="J4221">
        <v>46.2</v>
      </c>
      <c r="K4221">
        <v>958.2</v>
      </c>
      <c r="L4221">
        <v>96.3</v>
      </c>
      <c r="M4221">
        <v>4.5</v>
      </c>
    </row>
    <row r="4222" spans="1:13" x14ac:dyDescent="0.2">
      <c r="A4222">
        <v>2019</v>
      </c>
      <c r="B4222">
        <v>6</v>
      </c>
      <c r="C4222">
        <v>25</v>
      </c>
      <c r="D4222">
        <v>18</v>
      </c>
      <c r="E4222">
        <v>0</v>
      </c>
      <c r="F4222">
        <v>658</v>
      </c>
      <c r="G4222">
        <v>72</v>
      </c>
      <c r="H4222">
        <v>325</v>
      </c>
      <c r="I4222">
        <v>29.7</v>
      </c>
      <c r="J4222">
        <v>47.5</v>
      </c>
      <c r="K4222">
        <v>958.2</v>
      </c>
      <c r="L4222">
        <v>98.8</v>
      </c>
      <c r="M4222">
        <v>4.5</v>
      </c>
    </row>
    <row r="4223" spans="1:13" x14ac:dyDescent="0.2">
      <c r="A4223">
        <v>2019</v>
      </c>
      <c r="B4223">
        <v>6</v>
      </c>
      <c r="C4223">
        <v>25</v>
      </c>
      <c r="D4223">
        <v>19</v>
      </c>
      <c r="E4223">
        <v>0</v>
      </c>
      <c r="F4223">
        <v>387</v>
      </c>
      <c r="G4223">
        <v>50</v>
      </c>
      <c r="H4223">
        <v>130</v>
      </c>
      <c r="I4223">
        <v>26.3</v>
      </c>
      <c r="J4223">
        <v>60.1</v>
      </c>
      <c r="K4223">
        <v>959.1</v>
      </c>
      <c r="L4223">
        <v>222.7</v>
      </c>
      <c r="M4223">
        <v>3.3</v>
      </c>
    </row>
    <row r="4224" spans="1:13" x14ac:dyDescent="0.2">
      <c r="A4224">
        <v>2019</v>
      </c>
      <c r="B4224">
        <v>6</v>
      </c>
      <c r="C4224">
        <v>25</v>
      </c>
      <c r="D4224">
        <v>20</v>
      </c>
      <c r="E4224">
        <v>0</v>
      </c>
      <c r="F4224">
        <v>22</v>
      </c>
      <c r="G4224">
        <v>8</v>
      </c>
      <c r="H4224">
        <v>10</v>
      </c>
      <c r="I4224">
        <v>22.9</v>
      </c>
      <c r="J4224">
        <v>74.599999999999994</v>
      </c>
      <c r="K4224">
        <v>959.8</v>
      </c>
      <c r="L4224">
        <v>215.1</v>
      </c>
      <c r="M4224">
        <v>2.9</v>
      </c>
    </row>
    <row r="4225" spans="1:13" x14ac:dyDescent="0.2">
      <c r="A4225">
        <v>2019</v>
      </c>
      <c r="B4225">
        <v>6</v>
      </c>
      <c r="C4225">
        <v>25</v>
      </c>
      <c r="D4225">
        <v>21</v>
      </c>
      <c r="E4225">
        <v>0</v>
      </c>
      <c r="F4225">
        <v>0</v>
      </c>
      <c r="G4225">
        <v>0</v>
      </c>
      <c r="H4225">
        <v>0</v>
      </c>
      <c r="I4225">
        <v>21.9</v>
      </c>
      <c r="J4225">
        <v>78.900000000000006</v>
      </c>
      <c r="K4225">
        <v>960</v>
      </c>
      <c r="L4225">
        <v>164.3</v>
      </c>
      <c r="M4225">
        <v>1.1000000000000001</v>
      </c>
    </row>
    <row r="4226" spans="1:13" x14ac:dyDescent="0.2">
      <c r="A4226">
        <v>2019</v>
      </c>
      <c r="B4226">
        <v>6</v>
      </c>
      <c r="C4226">
        <v>25</v>
      </c>
      <c r="D4226">
        <v>22</v>
      </c>
      <c r="E4226">
        <v>0</v>
      </c>
      <c r="F4226">
        <v>0</v>
      </c>
      <c r="G4226">
        <v>0</v>
      </c>
      <c r="H4226">
        <v>0</v>
      </c>
      <c r="I4226">
        <v>21.4</v>
      </c>
      <c r="J4226">
        <v>78.3</v>
      </c>
      <c r="K4226">
        <v>960.3</v>
      </c>
      <c r="L4226">
        <v>95</v>
      </c>
      <c r="M4226">
        <v>3</v>
      </c>
    </row>
    <row r="4227" spans="1:13" x14ac:dyDescent="0.2">
      <c r="A4227">
        <v>2019</v>
      </c>
      <c r="B4227">
        <v>6</v>
      </c>
      <c r="C4227">
        <v>25</v>
      </c>
      <c r="D4227">
        <v>23</v>
      </c>
      <c r="E4227">
        <v>0</v>
      </c>
      <c r="F4227">
        <v>0</v>
      </c>
      <c r="G4227">
        <v>0</v>
      </c>
      <c r="H4227">
        <v>0</v>
      </c>
      <c r="I4227">
        <v>20.6</v>
      </c>
      <c r="J4227">
        <v>81.7</v>
      </c>
      <c r="K4227">
        <v>960.4</v>
      </c>
      <c r="L4227">
        <v>54.3</v>
      </c>
      <c r="M4227">
        <v>2.2000000000000002</v>
      </c>
    </row>
    <row r="4228" spans="1:13" x14ac:dyDescent="0.2">
      <c r="A4228">
        <v>2019</v>
      </c>
      <c r="B4228">
        <v>6</v>
      </c>
      <c r="C4228">
        <v>26</v>
      </c>
      <c r="D4228">
        <v>0</v>
      </c>
      <c r="E4228">
        <v>0</v>
      </c>
      <c r="F4228">
        <v>0</v>
      </c>
      <c r="G4228">
        <v>0</v>
      </c>
      <c r="H4228">
        <v>0</v>
      </c>
      <c r="I4228">
        <v>21</v>
      </c>
      <c r="J4228">
        <v>79.8</v>
      </c>
      <c r="K4228">
        <v>960.4</v>
      </c>
      <c r="L4228">
        <v>289.7</v>
      </c>
      <c r="M4228">
        <v>1.9</v>
      </c>
    </row>
    <row r="4229" spans="1:13" x14ac:dyDescent="0.2">
      <c r="A4229">
        <v>2019</v>
      </c>
      <c r="B4229">
        <v>6</v>
      </c>
      <c r="C4229">
        <v>26</v>
      </c>
      <c r="D4229">
        <v>1</v>
      </c>
      <c r="E4229">
        <v>0</v>
      </c>
      <c r="F4229">
        <v>0</v>
      </c>
      <c r="G4229">
        <v>0</v>
      </c>
      <c r="H4229">
        <v>0</v>
      </c>
      <c r="I4229">
        <v>20</v>
      </c>
      <c r="J4229">
        <v>82.8</v>
      </c>
      <c r="K4229">
        <v>960</v>
      </c>
      <c r="L4229">
        <v>179.3</v>
      </c>
      <c r="M4229">
        <v>0.9</v>
      </c>
    </row>
    <row r="4230" spans="1:13" x14ac:dyDescent="0.2">
      <c r="A4230">
        <v>2019</v>
      </c>
      <c r="B4230">
        <v>6</v>
      </c>
      <c r="C4230">
        <v>26</v>
      </c>
      <c r="D4230">
        <v>2</v>
      </c>
      <c r="E4230">
        <v>0</v>
      </c>
      <c r="F4230">
        <v>0</v>
      </c>
      <c r="G4230">
        <v>0</v>
      </c>
      <c r="H4230">
        <v>0</v>
      </c>
      <c r="I4230">
        <v>19.399999999999999</v>
      </c>
      <c r="J4230">
        <v>84.9</v>
      </c>
      <c r="K4230">
        <v>959.8</v>
      </c>
      <c r="L4230">
        <v>213.2</v>
      </c>
      <c r="M4230">
        <v>1.3</v>
      </c>
    </row>
    <row r="4231" spans="1:13" x14ac:dyDescent="0.2">
      <c r="A4231">
        <v>2019</v>
      </c>
      <c r="B4231">
        <v>6</v>
      </c>
      <c r="C4231">
        <v>26</v>
      </c>
      <c r="D4231">
        <v>3</v>
      </c>
      <c r="E4231">
        <v>0</v>
      </c>
      <c r="F4231">
        <v>0</v>
      </c>
      <c r="G4231">
        <v>0</v>
      </c>
      <c r="H4231">
        <v>0</v>
      </c>
      <c r="I4231">
        <v>19</v>
      </c>
      <c r="J4231">
        <v>87</v>
      </c>
      <c r="K4231">
        <v>959.8</v>
      </c>
      <c r="L4231">
        <v>90.1</v>
      </c>
      <c r="M4231">
        <v>1.9</v>
      </c>
    </row>
    <row r="4232" spans="1:13" x14ac:dyDescent="0.2">
      <c r="A4232">
        <v>2019</v>
      </c>
      <c r="B4232">
        <v>6</v>
      </c>
      <c r="C4232">
        <v>26</v>
      </c>
      <c r="D4232">
        <v>4</v>
      </c>
      <c r="E4232">
        <v>0</v>
      </c>
      <c r="F4232">
        <v>0</v>
      </c>
      <c r="G4232">
        <v>0</v>
      </c>
      <c r="H4232">
        <v>0</v>
      </c>
      <c r="I4232">
        <v>19.5</v>
      </c>
      <c r="J4232">
        <v>88.4</v>
      </c>
      <c r="K4232">
        <v>960.2</v>
      </c>
      <c r="L4232">
        <v>92.2</v>
      </c>
      <c r="M4232">
        <v>3.7</v>
      </c>
    </row>
    <row r="4233" spans="1:13" x14ac:dyDescent="0.2">
      <c r="A4233">
        <v>2019</v>
      </c>
      <c r="B4233">
        <v>6</v>
      </c>
      <c r="C4233">
        <v>26</v>
      </c>
      <c r="D4233">
        <v>5</v>
      </c>
      <c r="E4233">
        <v>0</v>
      </c>
      <c r="F4233">
        <v>0</v>
      </c>
      <c r="G4233">
        <v>0</v>
      </c>
      <c r="H4233">
        <v>0</v>
      </c>
      <c r="I4233">
        <v>19.8</v>
      </c>
      <c r="J4233">
        <v>87.6</v>
      </c>
      <c r="K4233">
        <v>960.7</v>
      </c>
      <c r="L4233">
        <v>93.8</v>
      </c>
      <c r="M4233">
        <v>2.9</v>
      </c>
    </row>
    <row r="4234" spans="1:13" x14ac:dyDescent="0.2">
      <c r="A4234">
        <v>2019</v>
      </c>
      <c r="B4234">
        <v>6</v>
      </c>
      <c r="C4234">
        <v>26</v>
      </c>
      <c r="D4234">
        <v>6</v>
      </c>
      <c r="E4234">
        <v>0</v>
      </c>
      <c r="F4234">
        <v>0</v>
      </c>
      <c r="G4234">
        <v>17</v>
      </c>
      <c r="H4234">
        <v>17</v>
      </c>
      <c r="I4234">
        <v>20.2</v>
      </c>
      <c r="J4234">
        <v>86.4</v>
      </c>
      <c r="K4234">
        <v>960.8</v>
      </c>
      <c r="L4234">
        <v>104.3</v>
      </c>
      <c r="M4234">
        <v>2.2999999999999998</v>
      </c>
    </row>
    <row r="4235" spans="1:13" x14ac:dyDescent="0.2">
      <c r="A4235">
        <v>2019</v>
      </c>
      <c r="B4235">
        <v>6</v>
      </c>
      <c r="C4235">
        <v>26</v>
      </c>
      <c r="D4235">
        <v>7</v>
      </c>
      <c r="E4235">
        <v>0</v>
      </c>
      <c r="F4235">
        <v>0</v>
      </c>
      <c r="G4235">
        <v>66</v>
      </c>
      <c r="H4235">
        <v>66</v>
      </c>
      <c r="I4235">
        <v>20.9</v>
      </c>
      <c r="J4235">
        <v>83</v>
      </c>
      <c r="K4235">
        <v>961.1</v>
      </c>
      <c r="L4235">
        <v>113.8</v>
      </c>
      <c r="M4235">
        <v>1.4</v>
      </c>
    </row>
    <row r="4236" spans="1:13" x14ac:dyDescent="0.2">
      <c r="A4236">
        <v>2019</v>
      </c>
      <c r="B4236">
        <v>6</v>
      </c>
      <c r="C4236">
        <v>26</v>
      </c>
      <c r="D4236">
        <v>8</v>
      </c>
      <c r="E4236">
        <v>0</v>
      </c>
      <c r="F4236">
        <v>0</v>
      </c>
      <c r="G4236">
        <v>152</v>
      </c>
      <c r="H4236">
        <v>154</v>
      </c>
      <c r="I4236">
        <v>22.1</v>
      </c>
      <c r="J4236">
        <v>76.900000000000006</v>
      </c>
      <c r="K4236">
        <v>961.7</v>
      </c>
      <c r="L4236">
        <v>110.7</v>
      </c>
      <c r="M4236">
        <v>2.8</v>
      </c>
    </row>
    <row r="4237" spans="1:13" x14ac:dyDescent="0.2">
      <c r="A4237">
        <v>2019</v>
      </c>
      <c r="B4237">
        <v>6</v>
      </c>
      <c r="C4237">
        <v>26</v>
      </c>
      <c r="D4237">
        <v>9</v>
      </c>
      <c r="E4237">
        <v>0</v>
      </c>
      <c r="F4237">
        <v>126</v>
      </c>
      <c r="G4237">
        <v>342</v>
      </c>
      <c r="H4237">
        <v>437</v>
      </c>
      <c r="I4237">
        <v>23.7</v>
      </c>
      <c r="J4237">
        <v>69.3</v>
      </c>
      <c r="K4237">
        <v>961.6</v>
      </c>
      <c r="L4237">
        <v>115.7</v>
      </c>
      <c r="M4237">
        <v>3.7</v>
      </c>
    </row>
    <row r="4238" spans="1:13" x14ac:dyDescent="0.2">
      <c r="A4238">
        <v>2019</v>
      </c>
      <c r="B4238">
        <v>6</v>
      </c>
      <c r="C4238">
        <v>26</v>
      </c>
      <c r="D4238">
        <v>10</v>
      </c>
      <c r="E4238">
        <v>0</v>
      </c>
      <c r="F4238">
        <v>798</v>
      </c>
      <c r="G4238">
        <v>158</v>
      </c>
      <c r="H4238">
        <v>798</v>
      </c>
      <c r="I4238">
        <v>25.6</v>
      </c>
      <c r="J4238">
        <v>60.2</v>
      </c>
      <c r="K4238">
        <v>961.5</v>
      </c>
      <c r="L4238">
        <v>111.1</v>
      </c>
      <c r="M4238">
        <v>4.2</v>
      </c>
    </row>
    <row r="4239" spans="1:13" x14ac:dyDescent="0.2">
      <c r="A4239">
        <v>2019</v>
      </c>
      <c r="B4239">
        <v>6</v>
      </c>
      <c r="C4239">
        <v>26</v>
      </c>
      <c r="D4239">
        <v>11</v>
      </c>
      <c r="E4239">
        <v>0</v>
      </c>
      <c r="F4239">
        <v>849</v>
      </c>
      <c r="G4239">
        <v>143</v>
      </c>
      <c r="H4239">
        <v>913</v>
      </c>
      <c r="I4239">
        <v>27.3</v>
      </c>
      <c r="J4239">
        <v>55.5</v>
      </c>
      <c r="K4239">
        <v>961.4</v>
      </c>
      <c r="L4239">
        <v>108</v>
      </c>
      <c r="M4239">
        <v>3.9</v>
      </c>
    </row>
    <row r="4240" spans="1:13" x14ac:dyDescent="0.2">
      <c r="A4240">
        <v>2019</v>
      </c>
      <c r="B4240">
        <v>6</v>
      </c>
      <c r="C4240">
        <v>26</v>
      </c>
      <c r="D4240">
        <v>12</v>
      </c>
      <c r="E4240">
        <v>0</v>
      </c>
      <c r="F4240">
        <v>853</v>
      </c>
      <c r="G4240">
        <v>153</v>
      </c>
      <c r="H4240">
        <v>980</v>
      </c>
      <c r="I4240">
        <v>28.8</v>
      </c>
      <c r="J4240">
        <v>51.3</v>
      </c>
      <c r="K4240">
        <v>961</v>
      </c>
      <c r="L4240">
        <v>93.3</v>
      </c>
      <c r="M4240">
        <v>3.1</v>
      </c>
    </row>
    <row r="4241" spans="1:13" x14ac:dyDescent="0.2">
      <c r="A4241">
        <v>2019</v>
      </c>
      <c r="B4241">
        <v>6</v>
      </c>
      <c r="C4241">
        <v>26</v>
      </c>
      <c r="D4241">
        <v>13</v>
      </c>
      <c r="E4241">
        <v>0</v>
      </c>
      <c r="F4241">
        <v>854</v>
      </c>
      <c r="G4241">
        <v>154</v>
      </c>
      <c r="H4241">
        <v>990</v>
      </c>
      <c r="I4241">
        <v>29.8</v>
      </c>
      <c r="J4241">
        <v>50.2</v>
      </c>
      <c r="K4241">
        <v>960.4</v>
      </c>
      <c r="L4241">
        <v>93.7</v>
      </c>
      <c r="M4241">
        <v>4</v>
      </c>
    </row>
    <row r="4242" spans="1:13" x14ac:dyDescent="0.2">
      <c r="A4242">
        <v>2019</v>
      </c>
      <c r="B4242">
        <v>6</v>
      </c>
      <c r="C4242">
        <v>26</v>
      </c>
      <c r="D4242">
        <v>14</v>
      </c>
      <c r="E4242">
        <v>0</v>
      </c>
      <c r="F4242">
        <v>856</v>
      </c>
      <c r="G4242">
        <v>144</v>
      </c>
      <c r="H4242">
        <v>949</v>
      </c>
      <c r="I4242">
        <v>30.9</v>
      </c>
      <c r="J4242">
        <v>48.3</v>
      </c>
      <c r="K4242">
        <v>959.8</v>
      </c>
      <c r="L4242">
        <v>100.3</v>
      </c>
      <c r="M4242">
        <v>3.9</v>
      </c>
    </row>
    <row r="4243" spans="1:13" x14ac:dyDescent="0.2">
      <c r="A4243">
        <v>2019</v>
      </c>
      <c r="B4243">
        <v>6</v>
      </c>
      <c r="C4243">
        <v>26</v>
      </c>
      <c r="D4243">
        <v>15</v>
      </c>
      <c r="E4243">
        <v>0</v>
      </c>
      <c r="F4243">
        <v>500</v>
      </c>
      <c r="G4243">
        <v>239</v>
      </c>
      <c r="H4243">
        <v>667</v>
      </c>
      <c r="I4243">
        <v>30.7</v>
      </c>
      <c r="J4243">
        <v>49.7</v>
      </c>
      <c r="K4243">
        <v>959.3</v>
      </c>
      <c r="L4243">
        <v>93.9</v>
      </c>
      <c r="M4243">
        <v>4.4000000000000004</v>
      </c>
    </row>
    <row r="4244" spans="1:13" x14ac:dyDescent="0.2">
      <c r="A4244">
        <v>2019</v>
      </c>
      <c r="B4244">
        <v>6</v>
      </c>
      <c r="C4244">
        <v>26</v>
      </c>
      <c r="D4244">
        <v>16</v>
      </c>
      <c r="E4244">
        <v>0</v>
      </c>
      <c r="F4244">
        <v>772</v>
      </c>
      <c r="G4244">
        <v>156</v>
      </c>
      <c r="H4244">
        <v>718</v>
      </c>
      <c r="I4244">
        <v>30.5</v>
      </c>
      <c r="J4244">
        <v>50.8</v>
      </c>
      <c r="K4244">
        <v>959</v>
      </c>
      <c r="L4244">
        <v>97.1</v>
      </c>
      <c r="M4244">
        <v>5.8</v>
      </c>
    </row>
    <row r="4245" spans="1:13" x14ac:dyDescent="0.2">
      <c r="A4245">
        <v>2019</v>
      </c>
      <c r="B4245">
        <v>6</v>
      </c>
      <c r="C4245">
        <v>26</v>
      </c>
      <c r="D4245">
        <v>17</v>
      </c>
      <c r="E4245">
        <v>0</v>
      </c>
      <c r="F4245">
        <v>627</v>
      </c>
      <c r="G4245">
        <v>161</v>
      </c>
      <c r="H4245">
        <v>516</v>
      </c>
      <c r="I4245">
        <v>28.9</v>
      </c>
      <c r="J4245">
        <v>55</v>
      </c>
      <c r="K4245">
        <v>959.1</v>
      </c>
      <c r="L4245">
        <v>94.2</v>
      </c>
      <c r="M4245">
        <v>6.8</v>
      </c>
    </row>
    <row r="4246" spans="1:13" x14ac:dyDescent="0.2">
      <c r="A4246">
        <v>2019</v>
      </c>
      <c r="B4246">
        <v>6</v>
      </c>
      <c r="C4246">
        <v>26</v>
      </c>
      <c r="D4246">
        <v>18</v>
      </c>
      <c r="E4246">
        <v>0</v>
      </c>
      <c r="F4246">
        <v>455</v>
      </c>
      <c r="G4246">
        <v>132</v>
      </c>
      <c r="H4246">
        <v>309</v>
      </c>
      <c r="I4246">
        <v>27.6</v>
      </c>
      <c r="J4246">
        <v>57.3</v>
      </c>
      <c r="K4246">
        <v>959.6</v>
      </c>
      <c r="L4246">
        <v>91.9</v>
      </c>
      <c r="M4246">
        <v>6.7</v>
      </c>
    </row>
    <row r="4247" spans="1:13" x14ac:dyDescent="0.2">
      <c r="A4247">
        <v>2019</v>
      </c>
      <c r="B4247">
        <v>6</v>
      </c>
      <c r="C4247">
        <v>26</v>
      </c>
      <c r="D4247">
        <v>19</v>
      </c>
      <c r="E4247">
        <v>0</v>
      </c>
      <c r="F4247">
        <v>142</v>
      </c>
      <c r="G4247">
        <v>65</v>
      </c>
      <c r="H4247">
        <v>100</v>
      </c>
      <c r="I4247">
        <v>26.7</v>
      </c>
      <c r="J4247">
        <v>58.9</v>
      </c>
      <c r="K4247">
        <v>960</v>
      </c>
      <c r="L4247">
        <v>101.2</v>
      </c>
      <c r="M4247">
        <v>5.4</v>
      </c>
    </row>
    <row r="4248" spans="1:13" x14ac:dyDescent="0.2">
      <c r="A4248">
        <v>2019</v>
      </c>
      <c r="B4248">
        <v>6</v>
      </c>
      <c r="C4248">
        <v>26</v>
      </c>
      <c r="D4248">
        <v>20</v>
      </c>
      <c r="E4248">
        <v>0</v>
      </c>
      <c r="F4248">
        <v>4</v>
      </c>
      <c r="G4248">
        <v>5</v>
      </c>
      <c r="H4248">
        <v>5</v>
      </c>
      <c r="I4248">
        <v>24.5</v>
      </c>
      <c r="J4248">
        <v>68.3</v>
      </c>
      <c r="K4248">
        <v>960.6</v>
      </c>
      <c r="L4248">
        <v>106.9</v>
      </c>
      <c r="M4248">
        <v>4.2</v>
      </c>
    </row>
    <row r="4249" spans="1:13" x14ac:dyDescent="0.2">
      <c r="A4249">
        <v>2019</v>
      </c>
      <c r="B4249">
        <v>6</v>
      </c>
      <c r="C4249">
        <v>26</v>
      </c>
      <c r="D4249">
        <v>21</v>
      </c>
      <c r="E4249">
        <v>0</v>
      </c>
      <c r="F4249">
        <v>0</v>
      </c>
      <c r="G4249">
        <v>0</v>
      </c>
      <c r="H4249">
        <v>0</v>
      </c>
      <c r="I4249">
        <v>24.1</v>
      </c>
      <c r="J4249">
        <v>69.900000000000006</v>
      </c>
      <c r="K4249">
        <v>961</v>
      </c>
      <c r="L4249">
        <v>91.2</v>
      </c>
      <c r="M4249">
        <v>2.1</v>
      </c>
    </row>
    <row r="4250" spans="1:13" x14ac:dyDescent="0.2">
      <c r="A4250">
        <v>2019</v>
      </c>
      <c r="B4250">
        <v>6</v>
      </c>
      <c r="C4250">
        <v>26</v>
      </c>
      <c r="D4250">
        <v>22</v>
      </c>
      <c r="E4250">
        <v>0</v>
      </c>
      <c r="F4250">
        <v>0</v>
      </c>
      <c r="G4250">
        <v>0</v>
      </c>
      <c r="H4250">
        <v>0</v>
      </c>
      <c r="I4250">
        <v>23.7</v>
      </c>
      <c r="J4250">
        <v>71.2</v>
      </c>
      <c r="K4250">
        <v>961</v>
      </c>
      <c r="L4250">
        <v>270.5</v>
      </c>
      <c r="M4250">
        <v>1.5</v>
      </c>
    </row>
    <row r="4251" spans="1:13" x14ac:dyDescent="0.2">
      <c r="A4251">
        <v>2019</v>
      </c>
      <c r="B4251">
        <v>6</v>
      </c>
      <c r="C4251">
        <v>26</v>
      </c>
      <c r="D4251">
        <v>23</v>
      </c>
      <c r="E4251">
        <v>0</v>
      </c>
      <c r="F4251">
        <v>0</v>
      </c>
      <c r="G4251">
        <v>0</v>
      </c>
      <c r="H4251">
        <v>0</v>
      </c>
      <c r="I4251">
        <v>23.4</v>
      </c>
      <c r="J4251">
        <v>71.3</v>
      </c>
      <c r="K4251">
        <v>960.7</v>
      </c>
      <c r="L4251">
        <v>135.30000000000001</v>
      </c>
      <c r="M4251">
        <v>1.8</v>
      </c>
    </row>
    <row r="4252" spans="1:13" x14ac:dyDescent="0.2">
      <c r="A4252">
        <v>2019</v>
      </c>
      <c r="B4252">
        <v>6</v>
      </c>
      <c r="C4252">
        <v>27</v>
      </c>
      <c r="D4252">
        <v>0</v>
      </c>
      <c r="E4252">
        <v>0</v>
      </c>
      <c r="F4252">
        <v>0</v>
      </c>
      <c r="G4252">
        <v>0</v>
      </c>
      <c r="H4252">
        <v>0</v>
      </c>
      <c r="I4252">
        <v>22.2</v>
      </c>
      <c r="J4252">
        <v>74.400000000000006</v>
      </c>
      <c r="K4252">
        <v>960.6</v>
      </c>
      <c r="L4252">
        <v>77.599999999999994</v>
      </c>
      <c r="M4252">
        <v>1.7</v>
      </c>
    </row>
    <row r="4253" spans="1:13" x14ac:dyDescent="0.2">
      <c r="A4253">
        <v>2019</v>
      </c>
      <c r="B4253">
        <v>6</v>
      </c>
      <c r="C4253">
        <v>27</v>
      </c>
      <c r="D4253">
        <v>1</v>
      </c>
      <c r="E4253">
        <v>0</v>
      </c>
      <c r="F4253">
        <v>0</v>
      </c>
      <c r="G4253">
        <v>0</v>
      </c>
      <c r="H4253">
        <v>0</v>
      </c>
      <c r="I4253">
        <v>22.4</v>
      </c>
      <c r="J4253">
        <v>74.599999999999994</v>
      </c>
      <c r="K4253">
        <v>960</v>
      </c>
      <c r="L4253">
        <v>60.2</v>
      </c>
      <c r="M4253">
        <v>1.8</v>
      </c>
    </row>
    <row r="4254" spans="1:13" x14ac:dyDescent="0.2">
      <c r="A4254">
        <v>2019</v>
      </c>
      <c r="B4254">
        <v>6</v>
      </c>
      <c r="C4254">
        <v>27</v>
      </c>
      <c r="D4254">
        <v>2</v>
      </c>
      <c r="E4254">
        <v>0</v>
      </c>
      <c r="F4254">
        <v>0</v>
      </c>
      <c r="G4254">
        <v>0</v>
      </c>
      <c r="H4254">
        <v>0</v>
      </c>
      <c r="I4254">
        <v>22.4</v>
      </c>
      <c r="J4254">
        <v>74.599999999999994</v>
      </c>
      <c r="K4254">
        <v>959.9</v>
      </c>
      <c r="L4254">
        <v>53.8</v>
      </c>
      <c r="M4254">
        <v>2.8</v>
      </c>
    </row>
    <row r="4255" spans="1:13" x14ac:dyDescent="0.2">
      <c r="A4255">
        <v>2019</v>
      </c>
      <c r="B4255">
        <v>6</v>
      </c>
      <c r="C4255">
        <v>27</v>
      </c>
      <c r="D4255">
        <v>3</v>
      </c>
      <c r="E4255">
        <v>0</v>
      </c>
      <c r="F4255">
        <v>0</v>
      </c>
      <c r="G4255">
        <v>0</v>
      </c>
      <c r="H4255">
        <v>0</v>
      </c>
      <c r="I4255">
        <v>21.6</v>
      </c>
      <c r="J4255">
        <v>80.099999999999994</v>
      </c>
      <c r="K4255">
        <v>960.1</v>
      </c>
      <c r="L4255">
        <v>112.2</v>
      </c>
      <c r="M4255">
        <v>2.5</v>
      </c>
    </row>
    <row r="4256" spans="1:13" x14ac:dyDescent="0.2">
      <c r="A4256">
        <v>2019</v>
      </c>
      <c r="B4256">
        <v>6</v>
      </c>
      <c r="C4256">
        <v>27</v>
      </c>
      <c r="D4256">
        <v>4</v>
      </c>
      <c r="E4256">
        <v>0</v>
      </c>
      <c r="F4256">
        <v>0</v>
      </c>
      <c r="G4256">
        <v>0</v>
      </c>
      <c r="H4256">
        <v>0</v>
      </c>
      <c r="I4256">
        <v>20.2</v>
      </c>
      <c r="J4256">
        <v>90.2</v>
      </c>
      <c r="K4256">
        <v>960.2</v>
      </c>
      <c r="L4256">
        <v>207</v>
      </c>
      <c r="M4256">
        <v>1.1000000000000001</v>
      </c>
    </row>
    <row r="4257" spans="1:13" x14ac:dyDescent="0.2">
      <c r="A4257">
        <v>2019</v>
      </c>
      <c r="B4257">
        <v>6</v>
      </c>
      <c r="C4257">
        <v>27</v>
      </c>
      <c r="D4257">
        <v>5</v>
      </c>
      <c r="E4257">
        <v>0</v>
      </c>
      <c r="F4257">
        <v>0</v>
      </c>
      <c r="G4257">
        <v>1</v>
      </c>
      <c r="H4257">
        <v>1</v>
      </c>
      <c r="I4257">
        <v>20.100000000000001</v>
      </c>
      <c r="J4257">
        <v>90.1</v>
      </c>
      <c r="K4257">
        <v>960.2</v>
      </c>
      <c r="L4257">
        <v>90.4</v>
      </c>
      <c r="M4257">
        <v>2.2999999999999998</v>
      </c>
    </row>
    <row r="4258" spans="1:13" x14ac:dyDescent="0.2">
      <c r="A4258">
        <v>2019</v>
      </c>
      <c r="B4258">
        <v>6</v>
      </c>
      <c r="C4258">
        <v>27</v>
      </c>
      <c r="D4258">
        <v>6</v>
      </c>
      <c r="E4258">
        <v>0</v>
      </c>
      <c r="F4258">
        <v>19</v>
      </c>
      <c r="G4258">
        <v>46</v>
      </c>
      <c r="H4258">
        <v>49</v>
      </c>
      <c r="I4258">
        <v>20.9</v>
      </c>
      <c r="J4258">
        <v>83.6</v>
      </c>
      <c r="K4258">
        <v>960.4</v>
      </c>
      <c r="L4258">
        <v>90.3</v>
      </c>
      <c r="M4258">
        <v>4.7</v>
      </c>
    </row>
    <row r="4259" spans="1:13" x14ac:dyDescent="0.2">
      <c r="A4259">
        <v>2019</v>
      </c>
      <c r="B4259">
        <v>6</v>
      </c>
      <c r="C4259">
        <v>27</v>
      </c>
      <c r="D4259">
        <v>7</v>
      </c>
      <c r="E4259">
        <v>0</v>
      </c>
      <c r="F4259">
        <v>88</v>
      </c>
      <c r="G4259">
        <v>133</v>
      </c>
      <c r="H4259">
        <v>161</v>
      </c>
      <c r="I4259">
        <v>23.1</v>
      </c>
      <c r="J4259">
        <v>71.3</v>
      </c>
      <c r="K4259">
        <v>960.7</v>
      </c>
      <c r="L4259">
        <v>104.4</v>
      </c>
      <c r="M4259">
        <v>6.1</v>
      </c>
    </row>
    <row r="4260" spans="1:13" x14ac:dyDescent="0.2">
      <c r="A4260">
        <v>2019</v>
      </c>
      <c r="B4260">
        <v>6</v>
      </c>
      <c r="C4260">
        <v>27</v>
      </c>
      <c r="D4260">
        <v>8</v>
      </c>
      <c r="E4260">
        <v>0</v>
      </c>
      <c r="F4260">
        <v>252</v>
      </c>
      <c r="G4260">
        <v>226</v>
      </c>
      <c r="H4260">
        <v>359</v>
      </c>
      <c r="I4260">
        <v>24.8</v>
      </c>
      <c r="J4260">
        <v>64.099999999999994</v>
      </c>
      <c r="K4260">
        <v>960.8</v>
      </c>
      <c r="L4260">
        <v>114.9</v>
      </c>
      <c r="M4260">
        <v>6</v>
      </c>
    </row>
    <row r="4261" spans="1:13" x14ac:dyDescent="0.2">
      <c r="A4261">
        <v>2019</v>
      </c>
      <c r="B4261">
        <v>6</v>
      </c>
      <c r="C4261">
        <v>27</v>
      </c>
      <c r="D4261">
        <v>9</v>
      </c>
      <c r="E4261">
        <v>0</v>
      </c>
      <c r="F4261">
        <v>391</v>
      </c>
      <c r="G4261">
        <v>277</v>
      </c>
      <c r="H4261">
        <v>549</v>
      </c>
      <c r="I4261">
        <v>27.2</v>
      </c>
      <c r="J4261">
        <v>52.9</v>
      </c>
      <c r="K4261">
        <v>960.8</v>
      </c>
      <c r="L4261">
        <v>111.5</v>
      </c>
      <c r="M4261">
        <v>6.7</v>
      </c>
    </row>
    <row r="4262" spans="1:13" x14ac:dyDescent="0.2">
      <c r="A4262">
        <v>2019</v>
      </c>
      <c r="B4262">
        <v>6</v>
      </c>
      <c r="C4262">
        <v>27</v>
      </c>
      <c r="D4262">
        <v>10</v>
      </c>
      <c r="E4262">
        <v>0</v>
      </c>
      <c r="F4262">
        <v>570</v>
      </c>
      <c r="G4262">
        <v>345</v>
      </c>
      <c r="H4262">
        <v>811</v>
      </c>
      <c r="I4262">
        <v>29.2</v>
      </c>
      <c r="J4262">
        <v>46.4</v>
      </c>
      <c r="K4262">
        <v>960.7</v>
      </c>
      <c r="L4262">
        <v>113.5</v>
      </c>
      <c r="M4262">
        <v>7.5</v>
      </c>
    </row>
    <row r="4263" spans="1:13" x14ac:dyDescent="0.2">
      <c r="A4263">
        <v>2019</v>
      </c>
      <c r="B4263">
        <v>6</v>
      </c>
      <c r="C4263">
        <v>27</v>
      </c>
      <c r="D4263">
        <v>11</v>
      </c>
      <c r="E4263">
        <v>0</v>
      </c>
      <c r="F4263">
        <v>347</v>
      </c>
      <c r="G4263">
        <v>372</v>
      </c>
      <c r="H4263">
        <v>697</v>
      </c>
      <c r="I4263">
        <v>30.3</v>
      </c>
      <c r="J4263">
        <v>45.5</v>
      </c>
      <c r="K4263">
        <v>960.8</v>
      </c>
      <c r="L4263">
        <v>112.8</v>
      </c>
      <c r="M4263">
        <v>7.3</v>
      </c>
    </row>
    <row r="4264" spans="1:13" x14ac:dyDescent="0.2">
      <c r="A4264">
        <v>2019</v>
      </c>
      <c r="B4264">
        <v>6</v>
      </c>
      <c r="C4264">
        <v>27</v>
      </c>
      <c r="D4264">
        <v>12</v>
      </c>
      <c r="E4264">
        <v>0</v>
      </c>
      <c r="F4264">
        <v>570</v>
      </c>
      <c r="G4264">
        <v>374</v>
      </c>
      <c r="H4264">
        <v>939</v>
      </c>
      <c r="I4264">
        <v>31</v>
      </c>
      <c r="J4264">
        <v>48.4</v>
      </c>
      <c r="K4264">
        <v>960.8</v>
      </c>
      <c r="L4264">
        <v>111.1</v>
      </c>
      <c r="M4264">
        <v>7.2</v>
      </c>
    </row>
    <row r="4265" spans="1:13" x14ac:dyDescent="0.2">
      <c r="A4265">
        <v>2019</v>
      </c>
      <c r="B4265">
        <v>6</v>
      </c>
      <c r="C4265">
        <v>27</v>
      </c>
      <c r="D4265">
        <v>13</v>
      </c>
      <c r="E4265">
        <v>0</v>
      </c>
      <c r="F4265">
        <v>552</v>
      </c>
      <c r="G4265">
        <v>394</v>
      </c>
      <c r="H4265">
        <v>949</v>
      </c>
      <c r="I4265">
        <v>31.8</v>
      </c>
      <c r="J4265">
        <v>47.7</v>
      </c>
      <c r="K4265">
        <v>960.4</v>
      </c>
      <c r="L4265">
        <v>105.7</v>
      </c>
      <c r="M4265">
        <v>7.4</v>
      </c>
    </row>
    <row r="4266" spans="1:13" x14ac:dyDescent="0.2">
      <c r="A4266">
        <v>2019</v>
      </c>
      <c r="B4266">
        <v>6</v>
      </c>
      <c r="C4266">
        <v>27</v>
      </c>
      <c r="D4266">
        <v>14</v>
      </c>
      <c r="E4266">
        <v>0</v>
      </c>
      <c r="F4266">
        <v>439</v>
      </c>
      <c r="G4266">
        <v>409</v>
      </c>
      <c r="H4266">
        <v>831</v>
      </c>
      <c r="I4266">
        <v>31.1</v>
      </c>
      <c r="J4266">
        <v>50.7</v>
      </c>
      <c r="K4266">
        <v>959.9</v>
      </c>
      <c r="L4266">
        <v>101.7</v>
      </c>
      <c r="M4266">
        <v>8</v>
      </c>
    </row>
    <row r="4267" spans="1:13" x14ac:dyDescent="0.2">
      <c r="A4267">
        <v>2019</v>
      </c>
      <c r="B4267">
        <v>6</v>
      </c>
      <c r="C4267">
        <v>27</v>
      </c>
      <c r="D4267">
        <v>15</v>
      </c>
      <c r="E4267">
        <v>0</v>
      </c>
      <c r="F4267">
        <v>658</v>
      </c>
      <c r="G4267">
        <v>255</v>
      </c>
      <c r="H4267">
        <v>825</v>
      </c>
      <c r="I4267">
        <v>31.5</v>
      </c>
      <c r="J4267">
        <v>50.5</v>
      </c>
      <c r="K4267">
        <v>959.5</v>
      </c>
      <c r="L4267">
        <v>104.9</v>
      </c>
      <c r="M4267">
        <v>8.4</v>
      </c>
    </row>
    <row r="4268" spans="1:13" x14ac:dyDescent="0.2">
      <c r="A4268">
        <v>2019</v>
      </c>
      <c r="B4268">
        <v>6</v>
      </c>
      <c r="C4268">
        <v>27</v>
      </c>
      <c r="D4268">
        <v>16</v>
      </c>
      <c r="E4268">
        <v>0</v>
      </c>
      <c r="F4268">
        <v>624</v>
      </c>
      <c r="G4268">
        <v>217</v>
      </c>
      <c r="H4268">
        <v>677</v>
      </c>
      <c r="I4268">
        <v>32.200000000000003</v>
      </c>
      <c r="J4268">
        <v>47.9</v>
      </c>
      <c r="K4268">
        <v>959</v>
      </c>
      <c r="L4268">
        <v>104.6</v>
      </c>
      <c r="M4268">
        <v>8.3000000000000007</v>
      </c>
    </row>
    <row r="4269" spans="1:13" x14ac:dyDescent="0.2">
      <c r="A4269">
        <v>2019</v>
      </c>
      <c r="B4269">
        <v>6</v>
      </c>
      <c r="C4269">
        <v>27</v>
      </c>
      <c r="D4269">
        <v>17</v>
      </c>
      <c r="E4269">
        <v>0</v>
      </c>
      <c r="F4269">
        <v>536</v>
      </c>
      <c r="G4269">
        <v>188</v>
      </c>
      <c r="H4269">
        <v>496</v>
      </c>
      <c r="I4269">
        <v>30.6</v>
      </c>
      <c r="J4269">
        <v>53.5</v>
      </c>
      <c r="K4269">
        <v>958.8</v>
      </c>
      <c r="L4269">
        <v>105.2</v>
      </c>
      <c r="M4269">
        <v>7.6</v>
      </c>
    </row>
    <row r="4270" spans="1:13" x14ac:dyDescent="0.2">
      <c r="A4270">
        <v>2019</v>
      </c>
      <c r="B4270">
        <v>6</v>
      </c>
      <c r="C4270">
        <v>27</v>
      </c>
      <c r="D4270">
        <v>18</v>
      </c>
      <c r="E4270">
        <v>0</v>
      </c>
      <c r="F4270">
        <v>313</v>
      </c>
      <c r="G4270">
        <v>155</v>
      </c>
      <c r="H4270">
        <v>282</v>
      </c>
      <c r="I4270">
        <v>28.7</v>
      </c>
      <c r="J4270">
        <v>60.1</v>
      </c>
      <c r="K4270">
        <v>958.8</v>
      </c>
      <c r="L4270">
        <v>108.8</v>
      </c>
      <c r="M4270">
        <v>7</v>
      </c>
    </row>
    <row r="4271" spans="1:13" x14ac:dyDescent="0.2">
      <c r="A4271">
        <v>2019</v>
      </c>
      <c r="B4271">
        <v>6</v>
      </c>
      <c r="C4271">
        <v>27</v>
      </c>
      <c r="D4271">
        <v>19</v>
      </c>
      <c r="E4271">
        <v>0</v>
      </c>
      <c r="F4271">
        <v>77</v>
      </c>
      <c r="G4271">
        <v>84</v>
      </c>
      <c r="H4271">
        <v>102</v>
      </c>
      <c r="I4271">
        <v>27.1</v>
      </c>
      <c r="J4271">
        <v>64.599999999999994</v>
      </c>
      <c r="K4271">
        <v>959.5</v>
      </c>
      <c r="L4271">
        <v>105</v>
      </c>
      <c r="M4271">
        <v>5.8</v>
      </c>
    </row>
    <row r="4272" spans="1:13" x14ac:dyDescent="0.2">
      <c r="A4272">
        <v>2019</v>
      </c>
      <c r="B4272">
        <v>6</v>
      </c>
      <c r="C4272">
        <v>27</v>
      </c>
      <c r="D4272">
        <v>20</v>
      </c>
      <c r="E4272">
        <v>0</v>
      </c>
      <c r="F4272">
        <v>2</v>
      </c>
      <c r="G4272">
        <v>9</v>
      </c>
      <c r="H4272">
        <v>9</v>
      </c>
      <c r="I4272">
        <v>25.3</v>
      </c>
      <c r="J4272">
        <v>70.099999999999994</v>
      </c>
      <c r="K4272">
        <v>960.3</v>
      </c>
      <c r="L4272">
        <v>97</v>
      </c>
      <c r="M4272">
        <v>5.0999999999999996</v>
      </c>
    </row>
    <row r="4273" spans="1:13" x14ac:dyDescent="0.2">
      <c r="A4273">
        <v>2019</v>
      </c>
      <c r="B4273">
        <v>6</v>
      </c>
      <c r="C4273">
        <v>27</v>
      </c>
      <c r="D4273">
        <v>21</v>
      </c>
      <c r="E4273">
        <v>0</v>
      </c>
      <c r="F4273">
        <v>0</v>
      </c>
      <c r="G4273">
        <v>0</v>
      </c>
      <c r="H4273">
        <v>0</v>
      </c>
      <c r="I4273">
        <v>23.8</v>
      </c>
      <c r="J4273">
        <v>73.599999999999994</v>
      </c>
      <c r="K4273">
        <v>961.1</v>
      </c>
      <c r="L4273">
        <v>97.5</v>
      </c>
      <c r="M4273">
        <v>3.8</v>
      </c>
    </row>
    <row r="4274" spans="1:13" x14ac:dyDescent="0.2">
      <c r="A4274">
        <v>2019</v>
      </c>
      <c r="B4274">
        <v>6</v>
      </c>
      <c r="C4274">
        <v>27</v>
      </c>
      <c r="D4274">
        <v>22</v>
      </c>
      <c r="E4274">
        <v>0</v>
      </c>
      <c r="F4274">
        <v>0</v>
      </c>
      <c r="G4274">
        <v>0</v>
      </c>
      <c r="H4274">
        <v>0</v>
      </c>
      <c r="I4274">
        <v>24.2</v>
      </c>
      <c r="J4274">
        <v>64</v>
      </c>
      <c r="K4274">
        <v>961.7</v>
      </c>
      <c r="L4274">
        <v>99.3</v>
      </c>
      <c r="M4274">
        <v>3.4</v>
      </c>
    </row>
    <row r="4275" spans="1:13" x14ac:dyDescent="0.2">
      <c r="A4275">
        <v>2019</v>
      </c>
      <c r="B4275">
        <v>6</v>
      </c>
      <c r="C4275">
        <v>27</v>
      </c>
      <c r="D4275">
        <v>23</v>
      </c>
      <c r="E4275">
        <v>0</v>
      </c>
      <c r="F4275">
        <v>0</v>
      </c>
      <c r="G4275">
        <v>0</v>
      </c>
      <c r="H4275">
        <v>0</v>
      </c>
      <c r="I4275">
        <v>26.7</v>
      </c>
      <c r="J4275">
        <v>41.3</v>
      </c>
      <c r="K4275">
        <v>962</v>
      </c>
      <c r="L4275">
        <v>74.3</v>
      </c>
      <c r="M4275">
        <v>3.5</v>
      </c>
    </row>
    <row r="4276" spans="1:13" x14ac:dyDescent="0.2">
      <c r="A4276">
        <v>2019</v>
      </c>
      <c r="B4276">
        <v>6</v>
      </c>
      <c r="C4276">
        <v>28</v>
      </c>
      <c r="D4276">
        <v>0</v>
      </c>
      <c r="E4276">
        <v>0</v>
      </c>
      <c r="F4276">
        <v>0</v>
      </c>
      <c r="G4276">
        <v>0</v>
      </c>
      <c r="H4276">
        <v>0</v>
      </c>
      <c r="I4276">
        <v>26.2</v>
      </c>
      <c r="J4276">
        <v>40.799999999999997</v>
      </c>
      <c r="K4276">
        <v>962</v>
      </c>
      <c r="L4276">
        <v>73.099999999999994</v>
      </c>
      <c r="M4276">
        <v>2.8</v>
      </c>
    </row>
    <row r="4277" spans="1:13" x14ac:dyDescent="0.2">
      <c r="A4277">
        <v>2019</v>
      </c>
      <c r="B4277">
        <v>6</v>
      </c>
      <c r="C4277">
        <v>28</v>
      </c>
      <c r="D4277">
        <v>1</v>
      </c>
      <c r="E4277">
        <v>0</v>
      </c>
      <c r="F4277">
        <v>0</v>
      </c>
      <c r="G4277">
        <v>0</v>
      </c>
      <c r="H4277">
        <v>0</v>
      </c>
      <c r="I4277">
        <v>23.9</v>
      </c>
      <c r="J4277">
        <v>48.5</v>
      </c>
      <c r="K4277">
        <v>961.8</v>
      </c>
      <c r="L4277">
        <v>94.4</v>
      </c>
      <c r="M4277">
        <v>2.2999999999999998</v>
      </c>
    </row>
    <row r="4278" spans="1:13" x14ac:dyDescent="0.2">
      <c r="A4278">
        <v>2019</v>
      </c>
      <c r="B4278">
        <v>6</v>
      </c>
      <c r="C4278">
        <v>28</v>
      </c>
      <c r="D4278">
        <v>2</v>
      </c>
      <c r="E4278">
        <v>0</v>
      </c>
      <c r="F4278">
        <v>0</v>
      </c>
      <c r="G4278">
        <v>0</v>
      </c>
      <c r="H4278">
        <v>0</v>
      </c>
      <c r="I4278">
        <v>22.9</v>
      </c>
      <c r="J4278">
        <v>51.3</v>
      </c>
      <c r="K4278">
        <v>961.3</v>
      </c>
      <c r="L4278">
        <v>99.8</v>
      </c>
      <c r="M4278">
        <v>2.1</v>
      </c>
    </row>
    <row r="4279" spans="1:13" x14ac:dyDescent="0.2">
      <c r="A4279">
        <v>2019</v>
      </c>
      <c r="B4279">
        <v>6</v>
      </c>
      <c r="C4279">
        <v>28</v>
      </c>
      <c r="D4279">
        <v>3</v>
      </c>
      <c r="E4279">
        <v>0</v>
      </c>
      <c r="F4279">
        <v>0</v>
      </c>
      <c r="G4279">
        <v>0</v>
      </c>
      <c r="H4279">
        <v>0</v>
      </c>
      <c r="I4279">
        <v>21.7</v>
      </c>
      <c r="J4279">
        <v>54.5</v>
      </c>
      <c r="K4279">
        <v>961</v>
      </c>
      <c r="L4279">
        <v>255.2</v>
      </c>
      <c r="M4279">
        <v>1.3</v>
      </c>
    </row>
    <row r="4280" spans="1:13" x14ac:dyDescent="0.2">
      <c r="A4280">
        <v>2019</v>
      </c>
      <c r="B4280">
        <v>6</v>
      </c>
      <c r="C4280">
        <v>28</v>
      </c>
      <c r="D4280">
        <v>4</v>
      </c>
      <c r="E4280">
        <v>0</v>
      </c>
      <c r="F4280">
        <v>0</v>
      </c>
      <c r="G4280">
        <v>0</v>
      </c>
      <c r="H4280">
        <v>0</v>
      </c>
      <c r="I4280">
        <v>21.9</v>
      </c>
      <c r="J4280">
        <v>53.2</v>
      </c>
      <c r="K4280">
        <v>960.9</v>
      </c>
      <c r="L4280">
        <v>318.89999999999998</v>
      </c>
      <c r="M4280">
        <v>1.7</v>
      </c>
    </row>
    <row r="4281" spans="1:13" x14ac:dyDescent="0.2">
      <c r="A4281">
        <v>2019</v>
      </c>
      <c r="B4281">
        <v>6</v>
      </c>
      <c r="C4281">
        <v>28</v>
      </c>
      <c r="D4281">
        <v>5</v>
      </c>
      <c r="E4281">
        <v>0</v>
      </c>
      <c r="F4281">
        <v>0</v>
      </c>
      <c r="G4281">
        <v>1</v>
      </c>
      <c r="H4281">
        <v>1</v>
      </c>
      <c r="I4281">
        <v>22.3</v>
      </c>
      <c r="J4281">
        <v>50.8</v>
      </c>
      <c r="K4281">
        <v>961</v>
      </c>
      <c r="L4281">
        <v>299.5</v>
      </c>
      <c r="M4281">
        <v>1.1000000000000001</v>
      </c>
    </row>
    <row r="4282" spans="1:13" x14ac:dyDescent="0.2">
      <c r="A4282">
        <v>2019</v>
      </c>
      <c r="B4282">
        <v>6</v>
      </c>
      <c r="C4282">
        <v>28</v>
      </c>
      <c r="D4282">
        <v>6</v>
      </c>
      <c r="E4282">
        <v>0</v>
      </c>
      <c r="F4282">
        <v>79</v>
      </c>
      <c r="G4282">
        <v>43</v>
      </c>
      <c r="H4282">
        <v>55</v>
      </c>
      <c r="I4282">
        <v>22.4</v>
      </c>
      <c r="J4282">
        <v>47.8</v>
      </c>
      <c r="K4282">
        <v>960.9</v>
      </c>
      <c r="L4282">
        <v>22.2</v>
      </c>
      <c r="M4282">
        <v>1.7</v>
      </c>
    </row>
    <row r="4283" spans="1:13" x14ac:dyDescent="0.2">
      <c r="A4283">
        <v>2019</v>
      </c>
      <c r="B4283">
        <v>6</v>
      </c>
      <c r="C4283">
        <v>28</v>
      </c>
      <c r="D4283">
        <v>7</v>
      </c>
      <c r="E4283">
        <v>0</v>
      </c>
      <c r="F4283">
        <v>350</v>
      </c>
      <c r="G4283">
        <v>110</v>
      </c>
      <c r="H4283">
        <v>220</v>
      </c>
      <c r="I4283">
        <v>26</v>
      </c>
      <c r="J4283">
        <v>39.799999999999997</v>
      </c>
      <c r="K4283">
        <v>961</v>
      </c>
      <c r="L4283">
        <v>63.4</v>
      </c>
      <c r="M4283">
        <v>0.7</v>
      </c>
    </row>
    <row r="4284" spans="1:13" x14ac:dyDescent="0.2">
      <c r="A4284">
        <v>2019</v>
      </c>
      <c r="B4284">
        <v>6</v>
      </c>
      <c r="C4284">
        <v>28</v>
      </c>
      <c r="D4284">
        <v>8</v>
      </c>
      <c r="E4284">
        <v>0</v>
      </c>
      <c r="F4284">
        <v>539</v>
      </c>
      <c r="G4284">
        <v>155</v>
      </c>
      <c r="H4284">
        <v>421</v>
      </c>
      <c r="I4284">
        <v>28.3</v>
      </c>
      <c r="J4284">
        <v>36.299999999999997</v>
      </c>
      <c r="K4284">
        <v>960.9</v>
      </c>
      <c r="L4284">
        <v>114.2</v>
      </c>
      <c r="M4284">
        <v>3.1</v>
      </c>
    </row>
    <row r="4285" spans="1:13" x14ac:dyDescent="0.2">
      <c r="A4285">
        <v>2019</v>
      </c>
      <c r="B4285">
        <v>6</v>
      </c>
      <c r="C4285">
        <v>28</v>
      </c>
      <c r="D4285">
        <v>9</v>
      </c>
      <c r="E4285">
        <v>0</v>
      </c>
      <c r="F4285">
        <v>656</v>
      </c>
      <c r="G4285">
        <v>181</v>
      </c>
      <c r="H4285">
        <v>616</v>
      </c>
      <c r="I4285">
        <v>31.4</v>
      </c>
      <c r="J4285">
        <v>27.4</v>
      </c>
      <c r="K4285">
        <v>960.5</v>
      </c>
      <c r="L4285">
        <v>101.4</v>
      </c>
      <c r="M4285">
        <v>5</v>
      </c>
    </row>
    <row r="4286" spans="1:13" x14ac:dyDescent="0.2">
      <c r="A4286">
        <v>2019</v>
      </c>
      <c r="B4286">
        <v>6</v>
      </c>
      <c r="C4286">
        <v>28</v>
      </c>
      <c r="D4286">
        <v>10</v>
      </c>
      <c r="E4286">
        <v>0</v>
      </c>
      <c r="F4286">
        <v>731</v>
      </c>
      <c r="G4286">
        <v>195</v>
      </c>
      <c r="H4286">
        <v>784</v>
      </c>
      <c r="I4286">
        <v>33.299999999999997</v>
      </c>
      <c r="J4286">
        <v>23.1</v>
      </c>
      <c r="K4286">
        <v>960.4</v>
      </c>
      <c r="L4286">
        <v>100.7</v>
      </c>
      <c r="M4286">
        <v>6</v>
      </c>
    </row>
    <row r="4287" spans="1:13" x14ac:dyDescent="0.2">
      <c r="A4287">
        <v>2019</v>
      </c>
      <c r="B4287">
        <v>6</v>
      </c>
      <c r="C4287">
        <v>28</v>
      </c>
      <c r="D4287">
        <v>11</v>
      </c>
      <c r="E4287">
        <v>0</v>
      </c>
      <c r="F4287">
        <v>771</v>
      </c>
      <c r="G4287">
        <v>206</v>
      </c>
      <c r="H4287">
        <v>909</v>
      </c>
      <c r="I4287">
        <v>34.1</v>
      </c>
      <c r="J4287">
        <v>22.8</v>
      </c>
      <c r="K4287">
        <v>960.3</v>
      </c>
      <c r="L4287">
        <v>102.2</v>
      </c>
      <c r="M4287">
        <v>6.6</v>
      </c>
    </row>
    <row r="4288" spans="1:13" x14ac:dyDescent="0.2">
      <c r="A4288">
        <v>2019</v>
      </c>
      <c r="B4288">
        <v>6</v>
      </c>
      <c r="C4288">
        <v>28</v>
      </c>
      <c r="D4288">
        <v>12</v>
      </c>
      <c r="E4288">
        <v>0</v>
      </c>
      <c r="F4288">
        <v>789</v>
      </c>
      <c r="G4288">
        <v>211</v>
      </c>
      <c r="H4288">
        <v>979</v>
      </c>
      <c r="I4288">
        <v>34.6</v>
      </c>
      <c r="J4288">
        <v>24.1</v>
      </c>
      <c r="K4288">
        <v>960</v>
      </c>
      <c r="L4288">
        <v>103.8</v>
      </c>
      <c r="M4288">
        <v>7.1</v>
      </c>
    </row>
    <row r="4289" spans="1:13" x14ac:dyDescent="0.2">
      <c r="A4289">
        <v>2019</v>
      </c>
      <c r="B4289">
        <v>6</v>
      </c>
      <c r="C4289">
        <v>28</v>
      </c>
      <c r="D4289">
        <v>13</v>
      </c>
      <c r="E4289">
        <v>0</v>
      </c>
      <c r="F4289">
        <v>798</v>
      </c>
      <c r="G4289">
        <v>206</v>
      </c>
      <c r="H4289">
        <v>992</v>
      </c>
      <c r="I4289">
        <v>34.6</v>
      </c>
      <c r="J4289">
        <v>23.7</v>
      </c>
      <c r="K4289">
        <v>959.9</v>
      </c>
      <c r="L4289">
        <v>101</v>
      </c>
      <c r="M4289">
        <v>7.3</v>
      </c>
    </row>
    <row r="4290" spans="1:13" x14ac:dyDescent="0.2">
      <c r="A4290">
        <v>2019</v>
      </c>
      <c r="B4290">
        <v>6</v>
      </c>
      <c r="C4290">
        <v>28</v>
      </c>
      <c r="D4290">
        <v>14</v>
      </c>
      <c r="E4290">
        <v>0</v>
      </c>
      <c r="F4290">
        <v>800</v>
      </c>
      <c r="G4290">
        <v>196</v>
      </c>
      <c r="H4290">
        <v>951</v>
      </c>
      <c r="I4290">
        <v>34.5</v>
      </c>
      <c r="J4290">
        <v>23.8</v>
      </c>
      <c r="K4290">
        <v>959.6</v>
      </c>
      <c r="L4290">
        <v>104.1</v>
      </c>
      <c r="M4290">
        <v>7.8</v>
      </c>
    </row>
    <row r="4291" spans="1:13" x14ac:dyDescent="0.2">
      <c r="A4291">
        <v>2019</v>
      </c>
      <c r="B4291">
        <v>6</v>
      </c>
      <c r="C4291">
        <v>28</v>
      </c>
      <c r="D4291">
        <v>15</v>
      </c>
      <c r="E4291">
        <v>0</v>
      </c>
      <c r="F4291">
        <v>789</v>
      </c>
      <c r="G4291">
        <v>181</v>
      </c>
      <c r="H4291">
        <v>857</v>
      </c>
      <c r="I4291">
        <v>34.200000000000003</v>
      </c>
      <c r="J4291">
        <v>26.2</v>
      </c>
      <c r="K4291">
        <v>959</v>
      </c>
      <c r="L4291">
        <v>100.3</v>
      </c>
      <c r="M4291">
        <v>9</v>
      </c>
    </row>
    <row r="4292" spans="1:13" x14ac:dyDescent="0.2">
      <c r="A4292">
        <v>2019</v>
      </c>
      <c r="B4292">
        <v>6</v>
      </c>
      <c r="C4292">
        <v>28</v>
      </c>
      <c r="D4292">
        <v>16</v>
      </c>
      <c r="E4292">
        <v>0</v>
      </c>
      <c r="F4292">
        <v>733</v>
      </c>
      <c r="G4292">
        <v>168</v>
      </c>
      <c r="H4292">
        <v>704</v>
      </c>
      <c r="I4292">
        <v>33.799999999999997</v>
      </c>
      <c r="J4292">
        <v>28.1</v>
      </c>
      <c r="K4292">
        <v>958.6</v>
      </c>
      <c r="L4292">
        <v>101.3</v>
      </c>
      <c r="M4292">
        <v>8.1999999999999993</v>
      </c>
    </row>
    <row r="4293" spans="1:13" x14ac:dyDescent="0.2">
      <c r="A4293">
        <v>2019</v>
      </c>
      <c r="B4293">
        <v>6</v>
      </c>
      <c r="C4293">
        <v>28</v>
      </c>
      <c r="D4293">
        <v>17</v>
      </c>
      <c r="E4293">
        <v>0</v>
      </c>
      <c r="F4293">
        <v>636</v>
      </c>
      <c r="G4293">
        <v>153</v>
      </c>
      <c r="H4293">
        <v>516</v>
      </c>
      <c r="I4293">
        <v>32.799999999999997</v>
      </c>
      <c r="J4293">
        <v>28.3</v>
      </c>
      <c r="K4293">
        <v>958.6</v>
      </c>
      <c r="L4293">
        <v>101.9</v>
      </c>
      <c r="M4293">
        <v>7.4</v>
      </c>
    </row>
    <row r="4294" spans="1:13" x14ac:dyDescent="0.2">
      <c r="A4294">
        <v>2019</v>
      </c>
      <c r="B4294">
        <v>6</v>
      </c>
      <c r="C4294">
        <v>28</v>
      </c>
      <c r="D4294">
        <v>18</v>
      </c>
      <c r="E4294">
        <v>0</v>
      </c>
      <c r="F4294">
        <v>478</v>
      </c>
      <c r="G4294">
        <v>126</v>
      </c>
      <c r="H4294">
        <v>312</v>
      </c>
      <c r="I4294">
        <v>31.6</v>
      </c>
      <c r="J4294">
        <v>30.6</v>
      </c>
      <c r="K4294">
        <v>958.5</v>
      </c>
      <c r="L4294">
        <v>102.1</v>
      </c>
      <c r="M4294">
        <v>6.8</v>
      </c>
    </row>
    <row r="4295" spans="1:13" x14ac:dyDescent="0.2">
      <c r="A4295">
        <v>2019</v>
      </c>
      <c r="B4295">
        <v>6</v>
      </c>
      <c r="C4295">
        <v>28</v>
      </c>
      <c r="D4295">
        <v>19</v>
      </c>
      <c r="E4295">
        <v>0</v>
      </c>
      <c r="F4295">
        <v>221</v>
      </c>
      <c r="G4295">
        <v>73</v>
      </c>
      <c r="H4295">
        <v>120</v>
      </c>
      <c r="I4295">
        <v>29.4</v>
      </c>
      <c r="J4295">
        <v>35.799999999999997</v>
      </c>
      <c r="K4295">
        <v>958.7</v>
      </c>
      <c r="L4295">
        <v>100.5</v>
      </c>
      <c r="M4295">
        <v>7.4</v>
      </c>
    </row>
    <row r="4296" spans="1:13" x14ac:dyDescent="0.2">
      <c r="A4296">
        <v>2019</v>
      </c>
      <c r="B4296">
        <v>6</v>
      </c>
      <c r="C4296">
        <v>28</v>
      </c>
      <c r="D4296">
        <v>20</v>
      </c>
      <c r="E4296">
        <v>0</v>
      </c>
      <c r="F4296">
        <v>8</v>
      </c>
      <c r="G4296">
        <v>9</v>
      </c>
      <c r="H4296">
        <v>10</v>
      </c>
      <c r="I4296">
        <v>26.9</v>
      </c>
      <c r="J4296">
        <v>44.3</v>
      </c>
      <c r="K4296">
        <v>958.9</v>
      </c>
      <c r="L4296">
        <v>100.8</v>
      </c>
      <c r="M4296">
        <v>6.1</v>
      </c>
    </row>
    <row r="4297" spans="1:13" x14ac:dyDescent="0.2">
      <c r="A4297">
        <v>2019</v>
      </c>
      <c r="B4297">
        <v>6</v>
      </c>
      <c r="C4297">
        <v>28</v>
      </c>
      <c r="D4297">
        <v>21</v>
      </c>
      <c r="E4297">
        <v>0</v>
      </c>
      <c r="F4297">
        <v>0</v>
      </c>
      <c r="G4297">
        <v>0</v>
      </c>
      <c r="H4297">
        <v>0</v>
      </c>
      <c r="I4297">
        <v>26</v>
      </c>
      <c r="J4297">
        <v>45</v>
      </c>
      <c r="K4297">
        <v>959.4</v>
      </c>
      <c r="L4297">
        <v>109.7</v>
      </c>
      <c r="M4297">
        <v>6.5</v>
      </c>
    </row>
    <row r="4298" spans="1:13" x14ac:dyDescent="0.2">
      <c r="A4298">
        <v>2019</v>
      </c>
      <c r="B4298">
        <v>6</v>
      </c>
      <c r="C4298">
        <v>28</v>
      </c>
      <c r="D4298">
        <v>22</v>
      </c>
      <c r="E4298">
        <v>0</v>
      </c>
      <c r="F4298">
        <v>0</v>
      </c>
      <c r="G4298">
        <v>0</v>
      </c>
      <c r="H4298">
        <v>0</v>
      </c>
      <c r="I4298">
        <v>25.5</v>
      </c>
      <c r="J4298">
        <v>45.1</v>
      </c>
      <c r="K4298">
        <v>960.4</v>
      </c>
      <c r="L4298">
        <v>109.1</v>
      </c>
      <c r="M4298">
        <v>5.0999999999999996</v>
      </c>
    </row>
    <row r="4299" spans="1:13" x14ac:dyDescent="0.2">
      <c r="A4299">
        <v>2019</v>
      </c>
      <c r="B4299">
        <v>6</v>
      </c>
      <c r="C4299">
        <v>28</v>
      </c>
      <c r="D4299">
        <v>23</v>
      </c>
      <c r="E4299">
        <v>0</v>
      </c>
      <c r="F4299">
        <v>0</v>
      </c>
      <c r="G4299">
        <v>0</v>
      </c>
      <c r="H4299">
        <v>0</v>
      </c>
      <c r="I4299">
        <v>24.6</v>
      </c>
      <c r="J4299">
        <v>46.7</v>
      </c>
      <c r="K4299">
        <v>960.7</v>
      </c>
      <c r="L4299">
        <v>102.9</v>
      </c>
      <c r="M4299">
        <v>4.4000000000000004</v>
      </c>
    </row>
    <row r="4300" spans="1:13" x14ac:dyDescent="0.2">
      <c r="A4300">
        <v>2019</v>
      </c>
      <c r="B4300">
        <v>6</v>
      </c>
      <c r="C4300">
        <v>29</v>
      </c>
      <c r="D4300">
        <v>0</v>
      </c>
      <c r="E4300">
        <v>0</v>
      </c>
      <c r="F4300">
        <v>0</v>
      </c>
      <c r="G4300">
        <v>0</v>
      </c>
      <c r="H4300">
        <v>0</v>
      </c>
      <c r="I4300">
        <v>23.2</v>
      </c>
      <c r="J4300">
        <v>50.2</v>
      </c>
      <c r="K4300">
        <v>960.4</v>
      </c>
      <c r="L4300">
        <v>96.1</v>
      </c>
      <c r="M4300">
        <v>3</v>
      </c>
    </row>
    <row r="4301" spans="1:13" x14ac:dyDescent="0.2">
      <c r="A4301">
        <v>2019</v>
      </c>
      <c r="B4301">
        <v>6</v>
      </c>
      <c r="C4301">
        <v>29</v>
      </c>
      <c r="D4301">
        <v>1</v>
      </c>
      <c r="E4301">
        <v>0</v>
      </c>
      <c r="F4301">
        <v>0</v>
      </c>
      <c r="G4301">
        <v>0</v>
      </c>
      <c r="H4301">
        <v>0</v>
      </c>
      <c r="I4301">
        <v>22.6</v>
      </c>
      <c r="J4301">
        <v>50.8</v>
      </c>
      <c r="K4301">
        <v>960.2</v>
      </c>
      <c r="L4301">
        <v>94.5</v>
      </c>
      <c r="M4301">
        <v>1.9</v>
      </c>
    </row>
    <row r="4302" spans="1:13" x14ac:dyDescent="0.2">
      <c r="A4302">
        <v>2019</v>
      </c>
      <c r="B4302">
        <v>6</v>
      </c>
      <c r="C4302">
        <v>29</v>
      </c>
      <c r="D4302">
        <v>2</v>
      </c>
      <c r="E4302">
        <v>0</v>
      </c>
      <c r="F4302">
        <v>0</v>
      </c>
      <c r="G4302">
        <v>0</v>
      </c>
      <c r="H4302">
        <v>0</v>
      </c>
      <c r="I4302">
        <v>22.5</v>
      </c>
      <c r="J4302">
        <v>50.2</v>
      </c>
      <c r="K4302">
        <v>959.8</v>
      </c>
      <c r="L4302">
        <v>172.9</v>
      </c>
      <c r="M4302">
        <v>1.1000000000000001</v>
      </c>
    </row>
    <row r="4303" spans="1:13" x14ac:dyDescent="0.2">
      <c r="A4303">
        <v>2019</v>
      </c>
      <c r="B4303">
        <v>6</v>
      </c>
      <c r="C4303">
        <v>29</v>
      </c>
      <c r="D4303">
        <v>3</v>
      </c>
      <c r="E4303">
        <v>0</v>
      </c>
      <c r="F4303">
        <v>0</v>
      </c>
      <c r="G4303">
        <v>0</v>
      </c>
      <c r="H4303">
        <v>0</v>
      </c>
      <c r="I4303">
        <v>21.7</v>
      </c>
      <c r="J4303">
        <v>50</v>
      </c>
      <c r="K4303">
        <v>959.4</v>
      </c>
      <c r="L4303">
        <v>328.3</v>
      </c>
      <c r="M4303">
        <v>1.1000000000000001</v>
      </c>
    </row>
    <row r="4304" spans="1:13" x14ac:dyDescent="0.2">
      <c r="A4304">
        <v>2019</v>
      </c>
      <c r="B4304">
        <v>6</v>
      </c>
      <c r="C4304">
        <v>29</v>
      </c>
      <c r="D4304">
        <v>4</v>
      </c>
      <c r="E4304">
        <v>0</v>
      </c>
      <c r="F4304">
        <v>0</v>
      </c>
      <c r="G4304">
        <v>0</v>
      </c>
      <c r="H4304">
        <v>0</v>
      </c>
      <c r="I4304">
        <v>21.3</v>
      </c>
      <c r="J4304">
        <v>45.5</v>
      </c>
      <c r="K4304">
        <v>959</v>
      </c>
      <c r="L4304">
        <v>81.5</v>
      </c>
      <c r="M4304">
        <v>1.5</v>
      </c>
    </row>
    <row r="4305" spans="1:13" x14ac:dyDescent="0.2">
      <c r="A4305">
        <v>2019</v>
      </c>
      <c r="B4305">
        <v>6</v>
      </c>
      <c r="C4305">
        <v>29</v>
      </c>
      <c r="D4305">
        <v>5</v>
      </c>
      <c r="E4305">
        <v>0</v>
      </c>
      <c r="F4305">
        <v>0</v>
      </c>
      <c r="G4305">
        <v>1</v>
      </c>
      <c r="H4305">
        <v>1</v>
      </c>
      <c r="I4305">
        <v>22.4</v>
      </c>
      <c r="J4305">
        <v>36</v>
      </c>
      <c r="K4305">
        <v>958.8</v>
      </c>
      <c r="L4305">
        <v>15.8</v>
      </c>
      <c r="M4305">
        <v>2.5</v>
      </c>
    </row>
    <row r="4306" spans="1:13" x14ac:dyDescent="0.2">
      <c r="A4306">
        <v>2019</v>
      </c>
      <c r="B4306">
        <v>6</v>
      </c>
      <c r="C4306">
        <v>29</v>
      </c>
      <c r="D4306">
        <v>6</v>
      </c>
      <c r="E4306">
        <v>0</v>
      </c>
      <c r="F4306">
        <v>102</v>
      </c>
      <c r="G4306">
        <v>44</v>
      </c>
      <c r="H4306">
        <v>60</v>
      </c>
      <c r="I4306">
        <v>23.3</v>
      </c>
      <c r="J4306">
        <v>30.7</v>
      </c>
      <c r="K4306">
        <v>958.9</v>
      </c>
      <c r="L4306">
        <v>19.2</v>
      </c>
      <c r="M4306">
        <v>3</v>
      </c>
    </row>
    <row r="4307" spans="1:13" x14ac:dyDescent="0.2">
      <c r="A4307">
        <v>2019</v>
      </c>
      <c r="B4307">
        <v>6</v>
      </c>
      <c r="C4307">
        <v>29</v>
      </c>
      <c r="D4307">
        <v>7</v>
      </c>
      <c r="E4307">
        <v>0</v>
      </c>
      <c r="F4307">
        <v>363</v>
      </c>
      <c r="G4307">
        <v>116</v>
      </c>
      <c r="H4307">
        <v>229</v>
      </c>
      <c r="I4307">
        <v>26</v>
      </c>
      <c r="J4307">
        <v>29.2</v>
      </c>
      <c r="K4307">
        <v>959.2</v>
      </c>
      <c r="L4307">
        <v>70.3</v>
      </c>
      <c r="M4307">
        <v>1.8</v>
      </c>
    </row>
    <row r="4308" spans="1:13" x14ac:dyDescent="0.2">
      <c r="A4308">
        <v>2019</v>
      </c>
      <c r="B4308">
        <v>6</v>
      </c>
      <c r="C4308">
        <v>29</v>
      </c>
      <c r="D4308">
        <v>8</v>
      </c>
      <c r="E4308">
        <v>0</v>
      </c>
      <c r="F4308">
        <v>541</v>
      </c>
      <c r="G4308">
        <v>160</v>
      </c>
      <c r="H4308">
        <v>428</v>
      </c>
      <c r="I4308">
        <v>28.5</v>
      </c>
      <c r="J4308">
        <v>32.5</v>
      </c>
      <c r="K4308">
        <v>959.4</v>
      </c>
      <c r="L4308">
        <v>98.9</v>
      </c>
      <c r="M4308">
        <v>3.4</v>
      </c>
    </row>
    <row r="4309" spans="1:13" x14ac:dyDescent="0.2">
      <c r="A4309">
        <v>2019</v>
      </c>
      <c r="B4309">
        <v>6</v>
      </c>
      <c r="C4309">
        <v>29</v>
      </c>
      <c r="D4309">
        <v>9</v>
      </c>
      <c r="E4309">
        <v>0</v>
      </c>
      <c r="F4309">
        <v>666</v>
      </c>
      <c r="G4309">
        <v>179</v>
      </c>
      <c r="H4309">
        <v>622</v>
      </c>
      <c r="I4309">
        <v>30.4</v>
      </c>
      <c r="J4309">
        <v>30.5</v>
      </c>
      <c r="K4309">
        <v>959.5</v>
      </c>
      <c r="L4309">
        <v>107.7</v>
      </c>
      <c r="M4309">
        <v>5.2</v>
      </c>
    </row>
    <row r="4310" spans="1:13" x14ac:dyDescent="0.2">
      <c r="A4310">
        <v>2019</v>
      </c>
      <c r="B4310">
        <v>6</v>
      </c>
      <c r="C4310">
        <v>29</v>
      </c>
      <c r="D4310">
        <v>10</v>
      </c>
      <c r="E4310">
        <v>0</v>
      </c>
      <c r="F4310">
        <v>734</v>
      </c>
      <c r="G4310">
        <v>194</v>
      </c>
      <c r="H4310">
        <v>787</v>
      </c>
      <c r="I4310">
        <v>32.5</v>
      </c>
      <c r="J4310">
        <v>24</v>
      </c>
      <c r="K4310">
        <v>959.4</v>
      </c>
      <c r="L4310">
        <v>103.1</v>
      </c>
      <c r="M4310">
        <v>5.8</v>
      </c>
    </row>
    <row r="4311" spans="1:13" x14ac:dyDescent="0.2">
      <c r="A4311">
        <v>2019</v>
      </c>
      <c r="B4311">
        <v>6</v>
      </c>
      <c r="C4311">
        <v>29</v>
      </c>
      <c r="D4311">
        <v>11</v>
      </c>
      <c r="E4311">
        <v>0</v>
      </c>
      <c r="F4311">
        <v>774</v>
      </c>
      <c r="G4311">
        <v>204</v>
      </c>
      <c r="H4311">
        <v>911</v>
      </c>
      <c r="I4311">
        <v>34</v>
      </c>
      <c r="J4311">
        <v>21</v>
      </c>
      <c r="K4311">
        <v>959.3</v>
      </c>
      <c r="L4311">
        <v>101.8</v>
      </c>
      <c r="M4311">
        <v>6.2</v>
      </c>
    </row>
    <row r="4312" spans="1:13" x14ac:dyDescent="0.2">
      <c r="A4312">
        <v>2019</v>
      </c>
      <c r="B4312">
        <v>6</v>
      </c>
      <c r="C4312">
        <v>29</v>
      </c>
      <c r="D4312">
        <v>12</v>
      </c>
      <c r="E4312">
        <v>0</v>
      </c>
      <c r="F4312">
        <v>785</v>
      </c>
      <c r="G4312">
        <v>213</v>
      </c>
      <c r="H4312">
        <v>979</v>
      </c>
      <c r="I4312">
        <v>34.5</v>
      </c>
      <c r="J4312">
        <v>23.1</v>
      </c>
      <c r="K4312">
        <v>959.3</v>
      </c>
      <c r="L4312">
        <v>105.1</v>
      </c>
      <c r="M4312">
        <v>6.7</v>
      </c>
    </row>
    <row r="4313" spans="1:13" x14ac:dyDescent="0.2">
      <c r="A4313">
        <v>2019</v>
      </c>
      <c r="B4313">
        <v>6</v>
      </c>
      <c r="C4313">
        <v>29</v>
      </c>
      <c r="D4313">
        <v>13</v>
      </c>
      <c r="E4313">
        <v>0</v>
      </c>
      <c r="F4313">
        <v>789</v>
      </c>
      <c r="G4313">
        <v>215</v>
      </c>
      <c r="H4313">
        <v>994</v>
      </c>
      <c r="I4313">
        <v>34.799999999999997</v>
      </c>
      <c r="J4313">
        <v>21.6</v>
      </c>
      <c r="K4313">
        <v>958.9</v>
      </c>
      <c r="L4313">
        <v>107.2</v>
      </c>
      <c r="M4313">
        <v>7.2</v>
      </c>
    </row>
    <row r="4314" spans="1:13" x14ac:dyDescent="0.2">
      <c r="A4314">
        <v>2019</v>
      </c>
      <c r="B4314">
        <v>6</v>
      </c>
      <c r="C4314">
        <v>29</v>
      </c>
      <c r="D4314">
        <v>14</v>
      </c>
      <c r="E4314">
        <v>0</v>
      </c>
      <c r="F4314">
        <v>779</v>
      </c>
      <c r="G4314">
        <v>211</v>
      </c>
      <c r="H4314">
        <v>949</v>
      </c>
      <c r="I4314">
        <v>35.200000000000003</v>
      </c>
      <c r="J4314">
        <v>18.3</v>
      </c>
      <c r="K4314">
        <v>958.5</v>
      </c>
      <c r="L4314">
        <v>105.2</v>
      </c>
      <c r="M4314">
        <v>7.3</v>
      </c>
    </row>
    <row r="4315" spans="1:13" x14ac:dyDescent="0.2">
      <c r="A4315">
        <v>2019</v>
      </c>
      <c r="B4315">
        <v>6</v>
      </c>
      <c r="C4315">
        <v>29</v>
      </c>
      <c r="D4315">
        <v>15</v>
      </c>
      <c r="E4315">
        <v>0</v>
      </c>
      <c r="F4315">
        <v>744</v>
      </c>
      <c r="G4315">
        <v>206</v>
      </c>
      <c r="H4315">
        <v>847</v>
      </c>
      <c r="I4315">
        <v>35.5</v>
      </c>
      <c r="J4315">
        <v>18.7</v>
      </c>
      <c r="K4315">
        <v>958.2</v>
      </c>
      <c r="L4315">
        <v>105.2</v>
      </c>
      <c r="M4315">
        <v>6.8</v>
      </c>
    </row>
    <row r="4316" spans="1:13" x14ac:dyDescent="0.2">
      <c r="A4316">
        <v>2019</v>
      </c>
      <c r="B4316">
        <v>6</v>
      </c>
      <c r="C4316">
        <v>29</v>
      </c>
      <c r="D4316">
        <v>16</v>
      </c>
      <c r="E4316">
        <v>0</v>
      </c>
      <c r="F4316">
        <v>695</v>
      </c>
      <c r="G4316">
        <v>189</v>
      </c>
      <c r="H4316">
        <v>699</v>
      </c>
      <c r="I4316">
        <v>35</v>
      </c>
      <c r="J4316">
        <v>21.1</v>
      </c>
      <c r="K4316">
        <v>958</v>
      </c>
      <c r="L4316">
        <v>106.1</v>
      </c>
      <c r="M4316">
        <v>7.1</v>
      </c>
    </row>
    <row r="4317" spans="1:13" x14ac:dyDescent="0.2">
      <c r="A4317">
        <v>2019</v>
      </c>
      <c r="B4317">
        <v>6</v>
      </c>
      <c r="C4317">
        <v>29</v>
      </c>
      <c r="D4317">
        <v>17</v>
      </c>
      <c r="E4317">
        <v>0</v>
      </c>
      <c r="F4317">
        <v>614</v>
      </c>
      <c r="G4317">
        <v>162</v>
      </c>
      <c r="H4317">
        <v>513</v>
      </c>
      <c r="I4317">
        <v>34.1</v>
      </c>
      <c r="J4317">
        <v>21.2</v>
      </c>
      <c r="K4317">
        <v>957.9</v>
      </c>
      <c r="L4317">
        <v>103.9</v>
      </c>
      <c r="M4317">
        <v>6.9</v>
      </c>
    </row>
    <row r="4318" spans="1:13" x14ac:dyDescent="0.2">
      <c r="A4318">
        <v>2019</v>
      </c>
      <c r="B4318">
        <v>6</v>
      </c>
      <c r="C4318">
        <v>29</v>
      </c>
      <c r="D4318">
        <v>18</v>
      </c>
      <c r="E4318">
        <v>0</v>
      </c>
      <c r="F4318">
        <v>462</v>
      </c>
      <c r="G4318">
        <v>128</v>
      </c>
      <c r="H4318">
        <v>308</v>
      </c>
      <c r="I4318">
        <v>32.6</v>
      </c>
      <c r="J4318">
        <v>22.6</v>
      </c>
      <c r="K4318">
        <v>957.9</v>
      </c>
      <c r="L4318">
        <v>100.8</v>
      </c>
      <c r="M4318">
        <v>6.7</v>
      </c>
    </row>
    <row r="4319" spans="1:13" x14ac:dyDescent="0.2">
      <c r="A4319">
        <v>2019</v>
      </c>
      <c r="B4319">
        <v>6</v>
      </c>
      <c r="C4319">
        <v>29</v>
      </c>
      <c r="D4319">
        <v>19</v>
      </c>
      <c r="E4319">
        <v>0</v>
      </c>
      <c r="F4319">
        <v>229</v>
      </c>
      <c r="G4319">
        <v>73</v>
      </c>
      <c r="H4319">
        <v>122</v>
      </c>
      <c r="I4319">
        <v>30.5</v>
      </c>
      <c r="J4319">
        <v>26.8</v>
      </c>
      <c r="K4319">
        <v>958</v>
      </c>
      <c r="L4319">
        <v>104</v>
      </c>
      <c r="M4319">
        <v>5.6</v>
      </c>
    </row>
    <row r="4320" spans="1:13" x14ac:dyDescent="0.2">
      <c r="A4320">
        <v>2019</v>
      </c>
      <c r="B4320">
        <v>6</v>
      </c>
      <c r="C4320">
        <v>29</v>
      </c>
      <c r="D4320">
        <v>20</v>
      </c>
      <c r="E4320">
        <v>0</v>
      </c>
      <c r="F4320">
        <v>10</v>
      </c>
      <c r="G4320">
        <v>10</v>
      </c>
      <c r="H4320">
        <v>11</v>
      </c>
      <c r="I4320">
        <v>28.1</v>
      </c>
      <c r="J4320">
        <v>29.9</v>
      </c>
      <c r="K4320">
        <v>958.7</v>
      </c>
      <c r="L4320">
        <v>106.6</v>
      </c>
      <c r="M4320">
        <v>5.8</v>
      </c>
    </row>
    <row r="4321" spans="1:13" x14ac:dyDescent="0.2">
      <c r="A4321">
        <v>2019</v>
      </c>
      <c r="B4321">
        <v>6</v>
      </c>
      <c r="C4321">
        <v>29</v>
      </c>
      <c r="D4321">
        <v>21</v>
      </c>
      <c r="E4321">
        <v>0</v>
      </c>
      <c r="F4321">
        <v>0</v>
      </c>
      <c r="G4321">
        <v>0</v>
      </c>
      <c r="H4321">
        <v>0</v>
      </c>
      <c r="I4321">
        <v>26.6</v>
      </c>
      <c r="J4321">
        <v>32.5</v>
      </c>
      <c r="K4321">
        <v>959.8</v>
      </c>
      <c r="L4321">
        <v>64.400000000000006</v>
      </c>
      <c r="M4321">
        <v>3.1</v>
      </c>
    </row>
    <row r="4322" spans="1:13" x14ac:dyDescent="0.2">
      <c r="A4322">
        <v>2019</v>
      </c>
      <c r="B4322">
        <v>6</v>
      </c>
      <c r="C4322">
        <v>29</v>
      </c>
      <c r="D4322">
        <v>22</v>
      </c>
      <c r="E4322">
        <v>0</v>
      </c>
      <c r="F4322">
        <v>0</v>
      </c>
      <c r="G4322">
        <v>0</v>
      </c>
      <c r="H4322">
        <v>0</v>
      </c>
      <c r="I4322">
        <v>25.2</v>
      </c>
      <c r="J4322">
        <v>35.1</v>
      </c>
      <c r="K4322">
        <v>960.7</v>
      </c>
      <c r="L4322">
        <v>91.4</v>
      </c>
      <c r="M4322">
        <v>1.1000000000000001</v>
      </c>
    </row>
    <row r="4323" spans="1:13" x14ac:dyDescent="0.2">
      <c r="A4323">
        <v>2019</v>
      </c>
      <c r="B4323">
        <v>6</v>
      </c>
      <c r="C4323">
        <v>29</v>
      </c>
      <c r="D4323">
        <v>23</v>
      </c>
      <c r="E4323">
        <v>0</v>
      </c>
      <c r="F4323">
        <v>0</v>
      </c>
      <c r="G4323">
        <v>0</v>
      </c>
      <c r="H4323">
        <v>0</v>
      </c>
      <c r="I4323">
        <v>23.5</v>
      </c>
      <c r="J4323">
        <v>38.299999999999997</v>
      </c>
      <c r="K4323">
        <v>960.8</v>
      </c>
      <c r="L4323">
        <v>101.2</v>
      </c>
      <c r="M4323">
        <v>1.1000000000000001</v>
      </c>
    </row>
    <row r="4324" spans="1:13" x14ac:dyDescent="0.2">
      <c r="A4324">
        <v>2019</v>
      </c>
      <c r="B4324">
        <v>6</v>
      </c>
      <c r="C4324">
        <v>30</v>
      </c>
      <c r="D4324">
        <v>0</v>
      </c>
      <c r="E4324">
        <v>0</v>
      </c>
      <c r="F4324">
        <v>0</v>
      </c>
      <c r="G4324">
        <v>0</v>
      </c>
      <c r="H4324">
        <v>0</v>
      </c>
      <c r="I4324">
        <v>24.2</v>
      </c>
      <c r="J4324">
        <v>35.299999999999997</v>
      </c>
      <c r="K4324">
        <v>960.5</v>
      </c>
      <c r="L4324">
        <v>36.1</v>
      </c>
      <c r="M4324">
        <v>2.2000000000000002</v>
      </c>
    </row>
    <row r="4325" spans="1:13" x14ac:dyDescent="0.2">
      <c r="A4325">
        <v>2019</v>
      </c>
      <c r="B4325">
        <v>6</v>
      </c>
      <c r="C4325">
        <v>30</v>
      </c>
      <c r="D4325">
        <v>1</v>
      </c>
      <c r="E4325">
        <v>0</v>
      </c>
      <c r="F4325">
        <v>0</v>
      </c>
      <c r="G4325">
        <v>0</v>
      </c>
      <c r="H4325">
        <v>0</v>
      </c>
      <c r="I4325">
        <v>22.5</v>
      </c>
      <c r="J4325">
        <v>37.799999999999997</v>
      </c>
      <c r="K4325">
        <v>960.2</v>
      </c>
      <c r="L4325">
        <v>37.299999999999997</v>
      </c>
      <c r="M4325">
        <v>1.5</v>
      </c>
    </row>
    <row r="4326" spans="1:13" x14ac:dyDescent="0.2">
      <c r="A4326">
        <v>2019</v>
      </c>
      <c r="B4326">
        <v>6</v>
      </c>
      <c r="C4326">
        <v>30</v>
      </c>
      <c r="D4326">
        <v>2</v>
      </c>
      <c r="E4326">
        <v>0</v>
      </c>
      <c r="F4326">
        <v>0</v>
      </c>
      <c r="G4326">
        <v>0</v>
      </c>
      <c r="H4326">
        <v>0</v>
      </c>
      <c r="I4326">
        <v>22.7</v>
      </c>
      <c r="J4326">
        <v>33</v>
      </c>
      <c r="K4326">
        <v>959.8</v>
      </c>
      <c r="L4326">
        <v>15.5</v>
      </c>
      <c r="M4326">
        <v>2.1</v>
      </c>
    </row>
    <row r="4327" spans="1:13" x14ac:dyDescent="0.2">
      <c r="A4327">
        <v>2019</v>
      </c>
      <c r="B4327">
        <v>6</v>
      </c>
      <c r="C4327">
        <v>30</v>
      </c>
      <c r="D4327">
        <v>3</v>
      </c>
      <c r="E4327">
        <v>0</v>
      </c>
      <c r="F4327">
        <v>0</v>
      </c>
      <c r="G4327">
        <v>0</v>
      </c>
      <c r="H4327">
        <v>0</v>
      </c>
      <c r="I4327">
        <v>22.3</v>
      </c>
      <c r="J4327">
        <v>28.8</v>
      </c>
      <c r="K4327">
        <v>959.6</v>
      </c>
      <c r="L4327">
        <v>81.900000000000006</v>
      </c>
      <c r="M4327">
        <v>1.8</v>
      </c>
    </row>
    <row r="4328" spans="1:13" x14ac:dyDescent="0.2">
      <c r="A4328">
        <v>2019</v>
      </c>
      <c r="B4328">
        <v>6</v>
      </c>
      <c r="C4328">
        <v>30</v>
      </c>
      <c r="D4328">
        <v>4</v>
      </c>
      <c r="E4328">
        <v>0</v>
      </c>
      <c r="F4328">
        <v>0</v>
      </c>
      <c r="G4328">
        <v>0</v>
      </c>
      <c r="H4328">
        <v>0</v>
      </c>
      <c r="I4328">
        <v>21.4</v>
      </c>
      <c r="J4328">
        <v>25.8</v>
      </c>
      <c r="K4328">
        <v>959.4</v>
      </c>
      <c r="L4328">
        <v>101.9</v>
      </c>
      <c r="M4328">
        <v>1.5</v>
      </c>
    </row>
    <row r="4329" spans="1:13" x14ac:dyDescent="0.2">
      <c r="A4329">
        <v>2019</v>
      </c>
      <c r="B4329">
        <v>6</v>
      </c>
      <c r="C4329">
        <v>30</v>
      </c>
      <c r="D4329">
        <v>5</v>
      </c>
      <c r="E4329">
        <v>0</v>
      </c>
      <c r="F4329">
        <v>0</v>
      </c>
      <c r="G4329">
        <v>0</v>
      </c>
      <c r="H4329">
        <v>1</v>
      </c>
      <c r="I4329">
        <v>20.2</v>
      </c>
      <c r="J4329">
        <v>25.2</v>
      </c>
      <c r="K4329">
        <v>959.5</v>
      </c>
      <c r="L4329">
        <v>131.6</v>
      </c>
      <c r="M4329">
        <v>1.1000000000000001</v>
      </c>
    </row>
    <row r="4330" spans="1:13" x14ac:dyDescent="0.2">
      <c r="A4330">
        <v>2019</v>
      </c>
      <c r="B4330">
        <v>6</v>
      </c>
      <c r="C4330">
        <v>30</v>
      </c>
      <c r="D4330">
        <v>6</v>
      </c>
      <c r="E4330">
        <v>0</v>
      </c>
      <c r="F4330">
        <v>177</v>
      </c>
      <c r="G4330">
        <v>36</v>
      </c>
      <c r="H4330">
        <v>62</v>
      </c>
      <c r="I4330">
        <v>21.6</v>
      </c>
      <c r="J4330">
        <v>24.3</v>
      </c>
      <c r="K4330">
        <v>959.8</v>
      </c>
      <c r="L4330">
        <v>117.5</v>
      </c>
      <c r="M4330">
        <v>0.4</v>
      </c>
    </row>
    <row r="4331" spans="1:13" x14ac:dyDescent="0.2">
      <c r="A4331">
        <v>2019</v>
      </c>
      <c r="B4331">
        <v>6</v>
      </c>
      <c r="C4331">
        <v>30</v>
      </c>
      <c r="D4331">
        <v>7</v>
      </c>
      <c r="E4331">
        <v>0</v>
      </c>
      <c r="F4331">
        <v>524</v>
      </c>
      <c r="G4331">
        <v>80</v>
      </c>
      <c r="H4331">
        <v>241</v>
      </c>
      <c r="I4331">
        <v>25.5</v>
      </c>
      <c r="J4331">
        <v>21.8</v>
      </c>
      <c r="K4331">
        <v>960.3</v>
      </c>
      <c r="L4331">
        <v>158.4</v>
      </c>
      <c r="M4331">
        <v>1.4</v>
      </c>
    </row>
    <row r="4332" spans="1:13" x14ac:dyDescent="0.2">
      <c r="A4332">
        <v>2019</v>
      </c>
      <c r="B4332">
        <v>6</v>
      </c>
      <c r="C4332">
        <v>30</v>
      </c>
      <c r="D4332">
        <v>8</v>
      </c>
      <c r="E4332">
        <v>0</v>
      </c>
      <c r="F4332">
        <v>692</v>
      </c>
      <c r="G4332">
        <v>103</v>
      </c>
      <c r="H4332">
        <v>443</v>
      </c>
      <c r="I4332">
        <v>27.8</v>
      </c>
      <c r="J4332">
        <v>24.1</v>
      </c>
      <c r="K4332">
        <v>961</v>
      </c>
      <c r="L4332">
        <v>208.6</v>
      </c>
      <c r="M4332">
        <v>1.1000000000000001</v>
      </c>
    </row>
    <row r="4333" spans="1:13" x14ac:dyDescent="0.2">
      <c r="A4333">
        <v>2019</v>
      </c>
      <c r="B4333">
        <v>6</v>
      </c>
      <c r="C4333">
        <v>30</v>
      </c>
      <c r="D4333">
        <v>9</v>
      </c>
      <c r="E4333">
        <v>0</v>
      </c>
      <c r="F4333">
        <v>781</v>
      </c>
      <c r="G4333">
        <v>120</v>
      </c>
      <c r="H4333">
        <v>637</v>
      </c>
      <c r="I4333">
        <v>30.4</v>
      </c>
      <c r="J4333">
        <v>21.5</v>
      </c>
      <c r="K4333">
        <v>961.2</v>
      </c>
      <c r="L4333">
        <v>132.5</v>
      </c>
      <c r="M4333">
        <v>2.8</v>
      </c>
    </row>
    <row r="4334" spans="1:13" x14ac:dyDescent="0.2">
      <c r="A4334">
        <v>2019</v>
      </c>
      <c r="B4334">
        <v>6</v>
      </c>
      <c r="C4334">
        <v>30</v>
      </c>
      <c r="D4334">
        <v>10</v>
      </c>
      <c r="E4334">
        <v>0</v>
      </c>
      <c r="F4334">
        <v>832</v>
      </c>
      <c r="G4334">
        <v>131</v>
      </c>
      <c r="H4334">
        <v>801</v>
      </c>
      <c r="I4334">
        <v>32.6</v>
      </c>
      <c r="J4334">
        <v>15.4</v>
      </c>
      <c r="K4334">
        <v>961.3</v>
      </c>
      <c r="L4334">
        <v>112.4</v>
      </c>
      <c r="M4334">
        <v>4.4000000000000004</v>
      </c>
    </row>
    <row r="4335" spans="1:13" x14ac:dyDescent="0.2">
      <c r="A4335">
        <v>2019</v>
      </c>
      <c r="B4335">
        <v>6</v>
      </c>
      <c r="C4335">
        <v>30</v>
      </c>
      <c r="D4335">
        <v>11</v>
      </c>
      <c r="E4335">
        <v>0</v>
      </c>
      <c r="F4335">
        <v>856</v>
      </c>
      <c r="G4335">
        <v>140</v>
      </c>
      <c r="H4335">
        <v>921</v>
      </c>
      <c r="I4335">
        <v>34.1</v>
      </c>
      <c r="J4335">
        <v>15.1</v>
      </c>
      <c r="K4335">
        <v>961.3</v>
      </c>
      <c r="L4335">
        <v>112.3</v>
      </c>
      <c r="M4335">
        <v>5.3</v>
      </c>
    </row>
    <row r="4336" spans="1:13" x14ac:dyDescent="0.2">
      <c r="A4336">
        <v>2019</v>
      </c>
      <c r="B4336">
        <v>6</v>
      </c>
      <c r="C4336">
        <v>30</v>
      </c>
      <c r="D4336">
        <v>12</v>
      </c>
      <c r="E4336">
        <v>0</v>
      </c>
      <c r="F4336">
        <v>854</v>
      </c>
      <c r="G4336">
        <v>154</v>
      </c>
      <c r="H4336">
        <v>987</v>
      </c>
      <c r="I4336">
        <v>35</v>
      </c>
      <c r="J4336">
        <v>12.3</v>
      </c>
      <c r="K4336">
        <v>961.2</v>
      </c>
      <c r="L4336">
        <v>106.6</v>
      </c>
      <c r="M4336">
        <v>5.6</v>
      </c>
    </row>
    <row r="4337" spans="1:13" x14ac:dyDescent="0.2">
      <c r="A4337">
        <v>2019</v>
      </c>
      <c r="B4337">
        <v>6</v>
      </c>
      <c r="C4337">
        <v>30</v>
      </c>
      <c r="D4337">
        <v>13</v>
      </c>
      <c r="E4337">
        <v>0</v>
      </c>
      <c r="F4337">
        <v>842</v>
      </c>
      <c r="G4337">
        <v>169</v>
      </c>
      <c r="H4337">
        <v>1000</v>
      </c>
      <c r="I4337">
        <v>35.700000000000003</v>
      </c>
      <c r="J4337">
        <v>9.8000000000000007</v>
      </c>
      <c r="K4337">
        <v>961</v>
      </c>
      <c r="L4337">
        <v>95.9</v>
      </c>
      <c r="M4337">
        <v>6.1</v>
      </c>
    </row>
    <row r="4338" spans="1:13" x14ac:dyDescent="0.2">
      <c r="A4338">
        <v>2019</v>
      </c>
      <c r="B4338">
        <v>6</v>
      </c>
      <c r="C4338">
        <v>30</v>
      </c>
      <c r="D4338">
        <v>14</v>
      </c>
      <c r="E4338">
        <v>0</v>
      </c>
      <c r="F4338">
        <v>752</v>
      </c>
      <c r="G4338">
        <v>213</v>
      </c>
      <c r="H4338">
        <v>928</v>
      </c>
      <c r="I4338">
        <v>35.6</v>
      </c>
      <c r="J4338">
        <v>15.7</v>
      </c>
      <c r="K4338">
        <v>960.6</v>
      </c>
      <c r="L4338">
        <v>87.4</v>
      </c>
      <c r="M4338">
        <v>6.3</v>
      </c>
    </row>
    <row r="4339" spans="1:13" x14ac:dyDescent="0.2">
      <c r="A4339">
        <v>2019</v>
      </c>
      <c r="B4339">
        <v>6</v>
      </c>
      <c r="C4339">
        <v>30</v>
      </c>
      <c r="D4339">
        <v>15</v>
      </c>
      <c r="E4339">
        <v>0</v>
      </c>
      <c r="F4339">
        <v>713</v>
      </c>
      <c r="G4339">
        <v>219</v>
      </c>
      <c r="H4339">
        <v>834</v>
      </c>
      <c r="I4339">
        <v>35.4</v>
      </c>
      <c r="J4339">
        <v>21.9</v>
      </c>
      <c r="K4339">
        <v>960.6</v>
      </c>
      <c r="L4339">
        <v>102.3</v>
      </c>
      <c r="M4339">
        <v>5.6</v>
      </c>
    </row>
    <row r="4340" spans="1:13" x14ac:dyDescent="0.2">
      <c r="A4340">
        <v>2019</v>
      </c>
      <c r="B4340">
        <v>6</v>
      </c>
      <c r="C4340">
        <v>30</v>
      </c>
      <c r="D4340">
        <v>16</v>
      </c>
      <c r="E4340">
        <v>0</v>
      </c>
      <c r="F4340">
        <v>723</v>
      </c>
      <c r="G4340">
        <v>166</v>
      </c>
      <c r="H4340">
        <v>696</v>
      </c>
      <c r="I4340">
        <v>34.6</v>
      </c>
      <c r="J4340">
        <v>23.8</v>
      </c>
      <c r="K4340">
        <v>960.5</v>
      </c>
      <c r="L4340">
        <v>105.8</v>
      </c>
      <c r="M4340">
        <v>5.5</v>
      </c>
    </row>
    <row r="4341" spans="1:13" x14ac:dyDescent="0.2">
      <c r="A4341">
        <v>2019</v>
      </c>
      <c r="B4341">
        <v>6</v>
      </c>
      <c r="C4341">
        <v>30</v>
      </c>
      <c r="D4341">
        <v>17</v>
      </c>
      <c r="E4341">
        <v>0</v>
      </c>
      <c r="F4341">
        <v>648</v>
      </c>
      <c r="G4341">
        <v>145</v>
      </c>
      <c r="H4341">
        <v>516</v>
      </c>
      <c r="I4341">
        <v>34.1</v>
      </c>
      <c r="J4341">
        <v>21.8</v>
      </c>
      <c r="K4341">
        <v>960.2</v>
      </c>
      <c r="L4341">
        <v>95.4</v>
      </c>
      <c r="M4341">
        <v>5.5</v>
      </c>
    </row>
    <row r="4342" spans="1:13" x14ac:dyDescent="0.2">
      <c r="A4342">
        <v>2019</v>
      </c>
      <c r="B4342">
        <v>6</v>
      </c>
      <c r="C4342">
        <v>30</v>
      </c>
      <c r="D4342">
        <v>18</v>
      </c>
      <c r="E4342">
        <v>0</v>
      </c>
      <c r="F4342">
        <v>491</v>
      </c>
      <c r="G4342">
        <v>119</v>
      </c>
      <c r="H4342">
        <v>311</v>
      </c>
      <c r="I4342">
        <v>33.1</v>
      </c>
      <c r="J4342">
        <v>22.1</v>
      </c>
      <c r="K4342">
        <v>960.1</v>
      </c>
      <c r="L4342">
        <v>87.2</v>
      </c>
      <c r="M4342">
        <v>5.5</v>
      </c>
    </row>
    <row r="4343" spans="1:13" x14ac:dyDescent="0.2">
      <c r="A4343">
        <v>2019</v>
      </c>
      <c r="B4343">
        <v>6</v>
      </c>
      <c r="C4343">
        <v>30</v>
      </c>
      <c r="D4343">
        <v>19</v>
      </c>
      <c r="E4343">
        <v>0</v>
      </c>
      <c r="F4343">
        <v>215</v>
      </c>
      <c r="G4343">
        <v>71</v>
      </c>
      <c r="H4343">
        <v>118</v>
      </c>
      <c r="I4343">
        <v>31.1</v>
      </c>
      <c r="J4343">
        <v>25</v>
      </c>
      <c r="K4343">
        <v>960.3</v>
      </c>
      <c r="L4343">
        <v>94.9</v>
      </c>
      <c r="M4343">
        <v>5.0999999999999996</v>
      </c>
    </row>
    <row r="4344" spans="1:13" x14ac:dyDescent="0.2">
      <c r="A4344">
        <v>2019</v>
      </c>
      <c r="B4344">
        <v>6</v>
      </c>
      <c r="C4344">
        <v>30</v>
      </c>
      <c r="D4344">
        <v>20</v>
      </c>
      <c r="E4344">
        <v>0</v>
      </c>
      <c r="F4344">
        <v>10</v>
      </c>
      <c r="G4344">
        <v>9</v>
      </c>
      <c r="H4344">
        <v>10</v>
      </c>
      <c r="I4344">
        <v>28.8</v>
      </c>
      <c r="J4344">
        <v>29.3</v>
      </c>
      <c r="K4344">
        <v>960.4</v>
      </c>
      <c r="L4344">
        <v>88.9</v>
      </c>
      <c r="M4344">
        <v>4.2</v>
      </c>
    </row>
    <row r="4345" spans="1:13" x14ac:dyDescent="0.2">
      <c r="A4345">
        <v>2019</v>
      </c>
      <c r="B4345">
        <v>6</v>
      </c>
      <c r="C4345">
        <v>30</v>
      </c>
      <c r="D4345">
        <v>21</v>
      </c>
      <c r="E4345">
        <v>0</v>
      </c>
      <c r="F4345">
        <v>0</v>
      </c>
      <c r="G4345">
        <v>0</v>
      </c>
      <c r="H4345">
        <v>0</v>
      </c>
      <c r="I4345">
        <v>26.7</v>
      </c>
      <c r="J4345">
        <v>34.799999999999997</v>
      </c>
      <c r="K4345">
        <v>961.1</v>
      </c>
      <c r="L4345">
        <v>97.9</v>
      </c>
      <c r="M4345">
        <v>2.1</v>
      </c>
    </row>
    <row r="4346" spans="1:13" x14ac:dyDescent="0.2">
      <c r="A4346">
        <v>2019</v>
      </c>
      <c r="B4346">
        <v>6</v>
      </c>
      <c r="C4346">
        <v>30</v>
      </c>
      <c r="D4346">
        <v>22</v>
      </c>
      <c r="E4346">
        <v>0</v>
      </c>
      <c r="F4346">
        <v>0</v>
      </c>
      <c r="G4346">
        <v>0</v>
      </c>
      <c r="H4346">
        <v>0</v>
      </c>
      <c r="I4346">
        <v>25.3</v>
      </c>
      <c r="J4346">
        <v>45.8</v>
      </c>
      <c r="K4346">
        <v>962.2</v>
      </c>
      <c r="L4346">
        <v>249</v>
      </c>
      <c r="M4346">
        <v>1.9</v>
      </c>
    </row>
    <row r="4347" spans="1:13" x14ac:dyDescent="0.2">
      <c r="A4347">
        <v>2019</v>
      </c>
      <c r="B4347">
        <v>6</v>
      </c>
      <c r="C4347">
        <v>30</v>
      </c>
      <c r="D4347">
        <v>23</v>
      </c>
      <c r="E4347">
        <v>0</v>
      </c>
      <c r="F4347">
        <v>0</v>
      </c>
      <c r="G4347">
        <v>0</v>
      </c>
      <c r="H4347">
        <v>0</v>
      </c>
      <c r="I4347">
        <v>24</v>
      </c>
      <c r="J4347">
        <v>48.4</v>
      </c>
      <c r="K4347">
        <v>962.2</v>
      </c>
      <c r="L4347">
        <v>179.7</v>
      </c>
      <c r="M4347">
        <v>0.6</v>
      </c>
    </row>
    <row r="4348" spans="1:13" x14ac:dyDescent="0.2">
      <c r="A4348">
        <v>2019</v>
      </c>
      <c r="B4348">
        <v>7</v>
      </c>
      <c r="C4348">
        <v>1</v>
      </c>
      <c r="D4348">
        <v>0</v>
      </c>
      <c r="E4348">
        <v>0</v>
      </c>
      <c r="F4348">
        <v>0</v>
      </c>
      <c r="G4348">
        <v>0</v>
      </c>
      <c r="H4348">
        <v>0</v>
      </c>
      <c r="I4348">
        <v>23.2</v>
      </c>
      <c r="J4348">
        <v>50.3</v>
      </c>
      <c r="K4348">
        <v>961.9</v>
      </c>
      <c r="L4348">
        <v>55.4</v>
      </c>
      <c r="M4348">
        <v>0.6</v>
      </c>
    </row>
    <row r="4349" spans="1:13" x14ac:dyDescent="0.2">
      <c r="A4349">
        <v>2019</v>
      </c>
      <c r="B4349">
        <v>7</v>
      </c>
      <c r="C4349">
        <v>1</v>
      </c>
      <c r="D4349">
        <v>1</v>
      </c>
      <c r="E4349">
        <v>0</v>
      </c>
      <c r="F4349">
        <v>0</v>
      </c>
      <c r="G4349">
        <v>0</v>
      </c>
      <c r="H4349">
        <v>0</v>
      </c>
      <c r="I4349">
        <v>23.2</v>
      </c>
      <c r="J4349">
        <v>44.7</v>
      </c>
      <c r="K4349">
        <v>960.9</v>
      </c>
      <c r="L4349">
        <v>70.400000000000006</v>
      </c>
      <c r="M4349">
        <v>1.4</v>
      </c>
    </row>
    <row r="4350" spans="1:13" x14ac:dyDescent="0.2">
      <c r="A4350">
        <v>2019</v>
      </c>
      <c r="B4350">
        <v>7</v>
      </c>
      <c r="C4350">
        <v>1</v>
      </c>
      <c r="D4350">
        <v>2</v>
      </c>
      <c r="E4350">
        <v>0</v>
      </c>
      <c r="F4350">
        <v>0</v>
      </c>
      <c r="G4350">
        <v>0</v>
      </c>
      <c r="H4350">
        <v>0</v>
      </c>
      <c r="I4350">
        <v>22.3</v>
      </c>
      <c r="J4350">
        <v>43</v>
      </c>
      <c r="K4350">
        <v>960</v>
      </c>
      <c r="L4350">
        <v>76.900000000000006</v>
      </c>
      <c r="M4350">
        <v>1.2</v>
      </c>
    </row>
    <row r="4351" spans="1:13" x14ac:dyDescent="0.2">
      <c r="A4351">
        <v>2019</v>
      </c>
      <c r="B4351">
        <v>7</v>
      </c>
      <c r="C4351">
        <v>1</v>
      </c>
      <c r="D4351">
        <v>3</v>
      </c>
      <c r="E4351">
        <v>0</v>
      </c>
      <c r="F4351">
        <v>0</v>
      </c>
      <c r="G4351">
        <v>0</v>
      </c>
      <c r="H4351">
        <v>0</v>
      </c>
      <c r="I4351">
        <v>21.1</v>
      </c>
      <c r="J4351">
        <v>45.7</v>
      </c>
      <c r="K4351">
        <v>959.7</v>
      </c>
      <c r="L4351">
        <v>63.7</v>
      </c>
      <c r="M4351">
        <v>1.2</v>
      </c>
    </row>
    <row r="4352" spans="1:13" x14ac:dyDescent="0.2">
      <c r="A4352">
        <v>2019</v>
      </c>
      <c r="B4352">
        <v>7</v>
      </c>
      <c r="C4352">
        <v>1</v>
      </c>
      <c r="D4352">
        <v>4</v>
      </c>
      <c r="E4352">
        <v>0</v>
      </c>
      <c r="F4352">
        <v>0</v>
      </c>
      <c r="G4352">
        <v>0</v>
      </c>
      <c r="H4352">
        <v>0</v>
      </c>
      <c r="I4352">
        <v>22.4</v>
      </c>
      <c r="J4352">
        <v>39.799999999999997</v>
      </c>
      <c r="K4352">
        <v>959.7</v>
      </c>
      <c r="L4352">
        <v>39.200000000000003</v>
      </c>
      <c r="M4352">
        <v>1.8</v>
      </c>
    </row>
    <row r="4353" spans="1:13" x14ac:dyDescent="0.2">
      <c r="A4353">
        <v>2019</v>
      </c>
      <c r="B4353">
        <v>7</v>
      </c>
      <c r="C4353">
        <v>1</v>
      </c>
      <c r="D4353">
        <v>5</v>
      </c>
      <c r="E4353">
        <v>0</v>
      </c>
      <c r="F4353">
        <v>1</v>
      </c>
      <c r="G4353">
        <v>0</v>
      </c>
      <c r="H4353">
        <v>1</v>
      </c>
      <c r="I4353">
        <v>21.9</v>
      </c>
      <c r="J4353">
        <v>39</v>
      </c>
      <c r="K4353">
        <v>959.8</v>
      </c>
      <c r="L4353">
        <v>95.3</v>
      </c>
      <c r="M4353">
        <v>1.3</v>
      </c>
    </row>
    <row r="4354" spans="1:13" x14ac:dyDescent="0.2">
      <c r="A4354">
        <v>2019</v>
      </c>
      <c r="B4354">
        <v>7</v>
      </c>
      <c r="C4354">
        <v>1</v>
      </c>
      <c r="D4354">
        <v>6</v>
      </c>
      <c r="E4354">
        <v>0</v>
      </c>
      <c r="F4354">
        <v>154</v>
      </c>
      <c r="G4354">
        <v>31</v>
      </c>
      <c r="H4354">
        <v>53</v>
      </c>
      <c r="I4354">
        <v>22.2</v>
      </c>
      <c r="J4354">
        <v>40.200000000000003</v>
      </c>
      <c r="K4354">
        <v>960.1</v>
      </c>
      <c r="L4354">
        <v>64.3</v>
      </c>
      <c r="M4354">
        <v>1.9</v>
      </c>
    </row>
    <row r="4355" spans="1:13" x14ac:dyDescent="0.2">
      <c r="A4355">
        <v>2019</v>
      </c>
      <c r="B4355">
        <v>7</v>
      </c>
      <c r="C4355">
        <v>1</v>
      </c>
      <c r="D4355">
        <v>7</v>
      </c>
      <c r="E4355">
        <v>0</v>
      </c>
      <c r="F4355">
        <v>540</v>
      </c>
      <c r="G4355">
        <v>71</v>
      </c>
      <c r="H4355">
        <v>235</v>
      </c>
      <c r="I4355">
        <v>26</v>
      </c>
      <c r="J4355">
        <v>32.700000000000003</v>
      </c>
      <c r="K4355">
        <v>960.2</v>
      </c>
      <c r="L4355">
        <v>102.4</v>
      </c>
      <c r="M4355">
        <v>1.2</v>
      </c>
    </row>
    <row r="4356" spans="1:13" x14ac:dyDescent="0.2">
      <c r="A4356">
        <v>2019</v>
      </c>
      <c r="B4356">
        <v>7</v>
      </c>
      <c r="C4356">
        <v>1</v>
      </c>
      <c r="D4356">
        <v>8</v>
      </c>
      <c r="E4356">
        <v>0</v>
      </c>
      <c r="F4356">
        <v>715</v>
      </c>
      <c r="G4356">
        <v>91</v>
      </c>
      <c r="H4356">
        <v>439</v>
      </c>
      <c r="I4356">
        <v>29.2</v>
      </c>
      <c r="J4356">
        <v>29.5</v>
      </c>
      <c r="K4356">
        <v>960.4</v>
      </c>
      <c r="L4356">
        <v>115</v>
      </c>
      <c r="M4356">
        <v>1.6</v>
      </c>
    </row>
    <row r="4357" spans="1:13" x14ac:dyDescent="0.2">
      <c r="A4357">
        <v>2019</v>
      </c>
      <c r="B4357">
        <v>7</v>
      </c>
      <c r="C4357">
        <v>1</v>
      </c>
      <c r="D4357">
        <v>9</v>
      </c>
      <c r="E4357">
        <v>0</v>
      </c>
      <c r="F4357">
        <v>817</v>
      </c>
      <c r="G4357">
        <v>100</v>
      </c>
      <c r="H4357">
        <v>635</v>
      </c>
      <c r="I4357">
        <v>30.5</v>
      </c>
      <c r="J4357">
        <v>29.3</v>
      </c>
      <c r="K4357">
        <v>960.1</v>
      </c>
      <c r="L4357">
        <v>171.9</v>
      </c>
      <c r="M4357">
        <v>1.7</v>
      </c>
    </row>
    <row r="4358" spans="1:13" x14ac:dyDescent="0.2">
      <c r="A4358">
        <v>2019</v>
      </c>
      <c r="B4358">
        <v>7</v>
      </c>
      <c r="C4358">
        <v>1</v>
      </c>
      <c r="D4358">
        <v>10</v>
      </c>
      <c r="E4358">
        <v>0</v>
      </c>
      <c r="F4358">
        <v>876</v>
      </c>
      <c r="G4358">
        <v>102</v>
      </c>
      <c r="H4358">
        <v>802</v>
      </c>
      <c r="I4358">
        <v>32.299999999999997</v>
      </c>
      <c r="J4358">
        <v>26.2</v>
      </c>
      <c r="K4358">
        <v>959.7</v>
      </c>
      <c r="L4358">
        <v>164.2</v>
      </c>
      <c r="M4358">
        <v>2</v>
      </c>
    </row>
    <row r="4359" spans="1:13" x14ac:dyDescent="0.2">
      <c r="A4359">
        <v>2019</v>
      </c>
      <c r="B4359">
        <v>7</v>
      </c>
      <c r="C4359">
        <v>1</v>
      </c>
      <c r="D4359">
        <v>11</v>
      </c>
      <c r="E4359">
        <v>0</v>
      </c>
      <c r="F4359">
        <v>905</v>
      </c>
      <c r="G4359">
        <v>104</v>
      </c>
      <c r="H4359">
        <v>923</v>
      </c>
      <c r="I4359">
        <v>33.799999999999997</v>
      </c>
      <c r="J4359">
        <v>24.5</v>
      </c>
      <c r="K4359">
        <v>959.4</v>
      </c>
      <c r="L4359">
        <v>186.9</v>
      </c>
      <c r="M4359">
        <v>2.2000000000000002</v>
      </c>
    </row>
    <row r="4360" spans="1:13" x14ac:dyDescent="0.2">
      <c r="A4360">
        <v>2019</v>
      </c>
      <c r="B4360">
        <v>7</v>
      </c>
      <c r="C4360">
        <v>1</v>
      </c>
      <c r="D4360">
        <v>12</v>
      </c>
      <c r="E4360">
        <v>0</v>
      </c>
      <c r="F4360">
        <v>924</v>
      </c>
      <c r="G4360">
        <v>104</v>
      </c>
      <c r="H4360">
        <v>996</v>
      </c>
      <c r="I4360">
        <v>34.200000000000003</v>
      </c>
      <c r="J4360">
        <v>23.7</v>
      </c>
      <c r="K4360">
        <v>959.1</v>
      </c>
      <c r="L4360">
        <v>255.3</v>
      </c>
      <c r="M4360">
        <v>4.8</v>
      </c>
    </row>
    <row r="4361" spans="1:13" x14ac:dyDescent="0.2">
      <c r="A4361">
        <v>2019</v>
      </c>
      <c r="B4361">
        <v>7</v>
      </c>
      <c r="C4361">
        <v>1</v>
      </c>
      <c r="D4361">
        <v>13</v>
      </c>
      <c r="E4361">
        <v>0</v>
      </c>
      <c r="F4361">
        <v>940</v>
      </c>
      <c r="G4361">
        <v>97</v>
      </c>
      <c r="H4361">
        <v>1015</v>
      </c>
      <c r="I4361">
        <v>34.700000000000003</v>
      </c>
      <c r="J4361">
        <v>20.6</v>
      </c>
      <c r="K4361">
        <v>958.7</v>
      </c>
      <c r="L4361">
        <v>258.7</v>
      </c>
      <c r="M4361">
        <v>5.7</v>
      </c>
    </row>
    <row r="4362" spans="1:13" x14ac:dyDescent="0.2">
      <c r="A4362">
        <v>2019</v>
      </c>
      <c r="B4362">
        <v>7</v>
      </c>
      <c r="C4362">
        <v>1</v>
      </c>
      <c r="D4362">
        <v>14</v>
      </c>
      <c r="E4362">
        <v>0</v>
      </c>
      <c r="F4362">
        <v>921</v>
      </c>
      <c r="G4362">
        <v>100</v>
      </c>
      <c r="H4362">
        <v>965</v>
      </c>
      <c r="I4362">
        <v>34.700000000000003</v>
      </c>
      <c r="J4362">
        <v>20.6</v>
      </c>
      <c r="K4362">
        <v>958.3</v>
      </c>
      <c r="L4362">
        <v>263.10000000000002</v>
      </c>
      <c r="M4362">
        <v>6.9</v>
      </c>
    </row>
    <row r="4363" spans="1:13" x14ac:dyDescent="0.2">
      <c r="A4363">
        <v>2019</v>
      </c>
      <c r="B4363">
        <v>7</v>
      </c>
      <c r="C4363">
        <v>1</v>
      </c>
      <c r="D4363">
        <v>15</v>
      </c>
      <c r="E4363">
        <v>0</v>
      </c>
      <c r="F4363">
        <v>881</v>
      </c>
      <c r="G4363">
        <v>108</v>
      </c>
      <c r="H4363">
        <v>861</v>
      </c>
      <c r="I4363">
        <v>34.4</v>
      </c>
      <c r="J4363">
        <v>24.9</v>
      </c>
      <c r="K4363">
        <v>958</v>
      </c>
      <c r="L4363">
        <v>255.7</v>
      </c>
      <c r="M4363">
        <v>7.2</v>
      </c>
    </row>
    <row r="4364" spans="1:13" x14ac:dyDescent="0.2">
      <c r="A4364">
        <v>2019</v>
      </c>
      <c r="B4364">
        <v>7</v>
      </c>
      <c r="C4364">
        <v>1</v>
      </c>
      <c r="D4364">
        <v>16</v>
      </c>
      <c r="E4364">
        <v>0</v>
      </c>
      <c r="F4364">
        <v>739</v>
      </c>
      <c r="G4364">
        <v>133</v>
      </c>
      <c r="H4364">
        <v>670</v>
      </c>
      <c r="I4364">
        <v>34</v>
      </c>
      <c r="J4364">
        <v>23</v>
      </c>
      <c r="K4364">
        <v>957.6</v>
      </c>
      <c r="L4364">
        <v>257.5</v>
      </c>
      <c r="M4364">
        <v>6.9</v>
      </c>
    </row>
    <row r="4365" spans="1:13" x14ac:dyDescent="0.2">
      <c r="A4365">
        <v>2019</v>
      </c>
      <c r="B4365">
        <v>7</v>
      </c>
      <c r="C4365">
        <v>1</v>
      </c>
      <c r="D4365">
        <v>17</v>
      </c>
      <c r="E4365">
        <v>0</v>
      </c>
      <c r="F4365">
        <v>703</v>
      </c>
      <c r="G4365">
        <v>114</v>
      </c>
      <c r="H4365">
        <v>514</v>
      </c>
      <c r="I4365">
        <v>33.9</v>
      </c>
      <c r="J4365">
        <v>21.5</v>
      </c>
      <c r="K4365">
        <v>957</v>
      </c>
      <c r="L4365">
        <v>257.3</v>
      </c>
      <c r="M4365">
        <v>6.7</v>
      </c>
    </row>
    <row r="4366" spans="1:13" x14ac:dyDescent="0.2">
      <c r="A4366">
        <v>2019</v>
      </c>
      <c r="B4366">
        <v>7</v>
      </c>
      <c r="C4366">
        <v>1</v>
      </c>
      <c r="D4366">
        <v>18</v>
      </c>
      <c r="E4366">
        <v>0</v>
      </c>
      <c r="F4366">
        <v>537</v>
      </c>
      <c r="G4366">
        <v>95</v>
      </c>
      <c r="H4366">
        <v>304</v>
      </c>
      <c r="I4366">
        <v>33</v>
      </c>
      <c r="J4366">
        <v>23.2</v>
      </c>
      <c r="K4366">
        <v>956.8</v>
      </c>
      <c r="L4366">
        <v>260.5</v>
      </c>
      <c r="M4366">
        <v>5.8</v>
      </c>
    </row>
    <row r="4367" spans="1:13" x14ac:dyDescent="0.2">
      <c r="A4367">
        <v>2019</v>
      </c>
      <c r="B4367">
        <v>7</v>
      </c>
      <c r="C4367">
        <v>1</v>
      </c>
      <c r="D4367">
        <v>19</v>
      </c>
      <c r="E4367">
        <v>0</v>
      </c>
      <c r="F4367">
        <v>245</v>
      </c>
      <c r="G4367">
        <v>56</v>
      </c>
      <c r="H4367">
        <v>110</v>
      </c>
      <c r="I4367">
        <v>31.5</v>
      </c>
      <c r="J4367">
        <v>27.3</v>
      </c>
      <c r="K4367">
        <v>956.9</v>
      </c>
      <c r="L4367">
        <v>276.8</v>
      </c>
      <c r="M4367">
        <v>3.7</v>
      </c>
    </row>
    <row r="4368" spans="1:13" x14ac:dyDescent="0.2">
      <c r="A4368">
        <v>2019</v>
      </c>
      <c r="B4368">
        <v>7</v>
      </c>
      <c r="C4368">
        <v>1</v>
      </c>
      <c r="D4368">
        <v>20</v>
      </c>
      <c r="E4368">
        <v>0</v>
      </c>
      <c r="F4368">
        <v>1</v>
      </c>
      <c r="G4368">
        <v>7</v>
      </c>
      <c r="H4368">
        <v>7</v>
      </c>
      <c r="I4368">
        <v>28.1</v>
      </c>
      <c r="J4368">
        <v>46.8</v>
      </c>
      <c r="K4368">
        <v>957.5</v>
      </c>
      <c r="L4368">
        <v>163.80000000000001</v>
      </c>
      <c r="M4368">
        <v>3.6</v>
      </c>
    </row>
    <row r="4369" spans="1:13" x14ac:dyDescent="0.2">
      <c r="A4369">
        <v>2019</v>
      </c>
      <c r="B4369">
        <v>7</v>
      </c>
      <c r="C4369">
        <v>1</v>
      </c>
      <c r="D4369">
        <v>21</v>
      </c>
      <c r="E4369">
        <v>0</v>
      </c>
      <c r="F4369">
        <v>0</v>
      </c>
      <c r="G4369">
        <v>0</v>
      </c>
      <c r="H4369">
        <v>0</v>
      </c>
      <c r="I4369">
        <v>25</v>
      </c>
      <c r="J4369">
        <v>63.3</v>
      </c>
      <c r="K4369">
        <v>958.4</v>
      </c>
      <c r="L4369">
        <v>106</v>
      </c>
      <c r="M4369">
        <v>4.9000000000000004</v>
      </c>
    </row>
    <row r="4370" spans="1:13" x14ac:dyDescent="0.2">
      <c r="A4370">
        <v>2019</v>
      </c>
      <c r="B4370">
        <v>7</v>
      </c>
      <c r="C4370">
        <v>1</v>
      </c>
      <c r="D4370">
        <v>22</v>
      </c>
      <c r="E4370">
        <v>0</v>
      </c>
      <c r="F4370">
        <v>0</v>
      </c>
      <c r="G4370">
        <v>0</v>
      </c>
      <c r="H4370">
        <v>0</v>
      </c>
      <c r="I4370">
        <v>23.4</v>
      </c>
      <c r="J4370">
        <v>72.7</v>
      </c>
      <c r="K4370">
        <v>958.9</v>
      </c>
      <c r="L4370">
        <v>96.5</v>
      </c>
      <c r="M4370">
        <v>3.8</v>
      </c>
    </row>
    <row r="4371" spans="1:13" x14ac:dyDescent="0.2">
      <c r="A4371">
        <v>2019</v>
      </c>
      <c r="B4371">
        <v>7</v>
      </c>
      <c r="C4371">
        <v>1</v>
      </c>
      <c r="D4371">
        <v>23</v>
      </c>
      <c r="E4371">
        <v>0</v>
      </c>
      <c r="F4371">
        <v>0</v>
      </c>
      <c r="G4371">
        <v>0</v>
      </c>
      <c r="H4371">
        <v>0</v>
      </c>
      <c r="I4371">
        <v>23.6</v>
      </c>
      <c r="J4371">
        <v>66.3</v>
      </c>
      <c r="K4371">
        <v>959.3</v>
      </c>
      <c r="L4371">
        <v>70.900000000000006</v>
      </c>
      <c r="M4371">
        <v>2.5</v>
      </c>
    </row>
    <row r="4372" spans="1:13" x14ac:dyDescent="0.2">
      <c r="A4372">
        <v>2019</v>
      </c>
      <c r="B4372">
        <v>7</v>
      </c>
      <c r="C4372">
        <v>2</v>
      </c>
      <c r="D4372">
        <v>0</v>
      </c>
      <c r="E4372">
        <v>0</v>
      </c>
      <c r="F4372">
        <v>0</v>
      </c>
      <c r="G4372">
        <v>0</v>
      </c>
      <c r="H4372">
        <v>0</v>
      </c>
      <c r="I4372">
        <v>22.6</v>
      </c>
      <c r="J4372">
        <v>68.900000000000006</v>
      </c>
      <c r="K4372">
        <v>959.6</v>
      </c>
      <c r="L4372">
        <v>91</v>
      </c>
      <c r="M4372">
        <v>3.9</v>
      </c>
    </row>
    <row r="4373" spans="1:13" x14ac:dyDescent="0.2">
      <c r="A4373">
        <v>2019</v>
      </c>
      <c r="B4373">
        <v>7</v>
      </c>
      <c r="C4373">
        <v>2</v>
      </c>
      <c r="D4373">
        <v>1</v>
      </c>
      <c r="E4373">
        <v>0</v>
      </c>
      <c r="F4373">
        <v>0</v>
      </c>
      <c r="G4373">
        <v>0</v>
      </c>
      <c r="H4373">
        <v>0</v>
      </c>
      <c r="I4373">
        <v>21.3</v>
      </c>
      <c r="J4373">
        <v>78.599999999999994</v>
      </c>
      <c r="K4373">
        <v>959.2</v>
      </c>
      <c r="L4373">
        <v>95.4</v>
      </c>
      <c r="M4373">
        <v>4</v>
      </c>
    </row>
    <row r="4374" spans="1:13" x14ac:dyDescent="0.2">
      <c r="A4374">
        <v>2019</v>
      </c>
      <c r="B4374">
        <v>7</v>
      </c>
      <c r="C4374">
        <v>2</v>
      </c>
      <c r="D4374">
        <v>2</v>
      </c>
      <c r="E4374">
        <v>0</v>
      </c>
      <c r="F4374">
        <v>0</v>
      </c>
      <c r="G4374">
        <v>0</v>
      </c>
      <c r="H4374">
        <v>0</v>
      </c>
      <c r="I4374">
        <v>20.6</v>
      </c>
      <c r="J4374">
        <v>82.3</v>
      </c>
      <c r="K4374">
        <v>958.7</v>
      </c>
      <c r="L4374">
        <v>94.7</v>
      </c>
      <c r="M4374">
        <v>3.2</v>
      </c>
    </row>
    <row r="4375" spans="1:13" x14ac:dyDescent="0.2">
      <c r="A4375">
        <v>2019</v>
      </c>
      <c r="B4375">
        <v>7</v>
      </c>
      <c r="C4375">
        <v>2</v>
      </c>
      <c r="D4375">
        <v>3</v>
      </c>
      <c r="E4375">
        <v>0</v>
      </c>
      <c r="F4375">
        <v>0</v>
      </c>
      <c r="G4375">
        <v>0</v>
      </c>
      <c r="H4375">
        <v>0</v>
      </c>
      <c r="I4375">
        <v>20.5</v>
      </c>
      <c r="J4375">
        <v>82.6</v>
      </c>
      <c r="K4375">
        <v>958.2</v>
      </c>
      <c r="L4375">
        <v>69.3</v>
      </c>
      <c r="M4375">
        <v>2.4</v>
      </c>
    </row>
    <row r="4376" spans="1:13" x14ac:dyDescent="0.2">
      <c r="A4376">
        <v>2019</v>
      </c>
      <c r="B4376">
        <v>7</v>
      </c>
      <c r="C4376">
        <v>2</v>
      </c>
      <c r="D4376">
        <v>4</v>
      </c>
      <c r="E4376">
        <v>0</v>
      </c>
      <c r="F4376">
        <v>0</v>
      </c>
      <c r="G4376">
        <v>0</v>
      </c>
      <c r="H4376">
        <v>0</v>
      </c>
      <c r="I4376">
        <v>20.5</v>
      </c>
      <c r="J4376">
        <v>78.8</v>
      </c>
      <c r="K4376">
        <v>958</v>
      </c>
      <c r="L4376">
        <v>72.3</v>
      </c>
      <c r="M4376">
        <v>2.1</v>
      </c>
    </row>
    <row r="4377" spans="1:13" x14ac:dyDescent="0.2">
      <c r="A4377">
        <v>2019</v>
      </c>
      <c r="B4377">
        <v>7</v>
      </c>
      <c r="C4377">
        <v>2</v>
      </c>
      <c r="D4377">
        <v>5</v>
      </c>
      <c r="E4377">
        <v>0</v>
      </c>
      <c r="F4377">
        <v>0</v>
      </c>
      <c r="G4377">
        <v>1</v>
      </c>
      <c r="H4377">
        <v>1</v>
      </c>
      <c r="I4377">
        <v>19.100000000000001</v>
      </c>
      <c r="J4377">
        <v>86.7</v>
      </c>
      <c r="K4377">
        <v>958.1</v>
      </c>
      <c r="L4377">
        <v>93.2</v>
      </c>
      <c r="M4377">
        <v>2.6</v>
      </c>
    </row>
    <row r="4378" spans="1:13" x14ac:dyDescent="0.2">
      <c r="A4378">
        <v>2019</v>
      </c>
      <c r="B4378">
        <v>7</v>
      </c>
      <c r="C4378">
        <v>2</v>
      </c>
      <c r="D4378">
        <v>6</v>
      </c>
      <c r="E4378">
        <v>0</v>
      </c>
      <c r="F4378">
        <v>118</v>
      </c>
      <c r="G4378">
        <v>34</v>
      </c>
      <c r="H4378">
        <v>51</v>
      </c>
      <c r="I4378">
        <v>18.8</v>
      </c>
      <c r="J4378">
        <v>91.5</v>
      </c>
      <c r="K4378">
        <v>958.4</v>
      </c>
      <c r="L4378">
        <v>95.4</v>
      </c>
      <c r="M4378">
        <v>3.3</v>
      </c>
    </row>
    <row r="4379" spans="1:13" x14ac:dyDescent="0.2">
      <c r="A4379">
        <v>2019</v>
      </c>
      <c r="B4379">
        <v>7</v>
      </c>
      <c r="C4379">
        <v>2</v>
      </c>
      <c r="D4379">
        <v>7</v>
      </c>
      <c r="E4379">
        <v>0</v>
      </c>
      <c r="F4379">
        <v>391</v>
      </c>
      <c r="G4379">
        <v>94</v>
      </c>
      <c r="H4379">
        <v>213</v>
      </c>
      <c r="I4379">
        <v>20.8</v>
      </c>
      <c r="J4379">
        <v>85.3</v>
      </c>
      <c r="K4379">
        <v>959</v>
      </c>
      <c r="L4379">
        <v>87.8</v>
      </c>
      <c r="M4379">
        <v>4.3</v>
      </c>
    </row>
    <row r="4380" spans="1:13" x14ac:dyDescent="0.2">
      <c r="A4380">
        <v>2019</v>
      </c>
      <c r="B4380">
        <v>7</v>
      </c>
      <c r="C4380">
        <v>2</v>
      </c>
      <c r="D4380">
        <v>8</v>
      </c>
      <c r="E4380">
        <v>0</v>
      </c>
      <c r="F4380">
        <v>621</v>
      </c>
      <c r="G4380">
        <v>119</v>
      </c>
      <c r="H4380">
        <v>421</v>
      </c>
      <c r="I4380">
        <v>23.4</v>
      </c>
      <c r="J4380">
        <v>71.8</v>
      </c>
      <c r="K4380">
        <v>959.2</v>
      </c>
      <c r="L4380">
        <v>95.8</v>
      </c>
      <c r="M4380">
        <v>6.2</v>
      </c>
    </row>
    <row r="4381" spans="1:13" x14ac:dyDescent="0.2">
      <c r="A4381">
        <v>2019</v>
      </c>
      <c r="B4381">
        <v>7</v>
      </c>
      <c r="C4381">
        <v>2</v>
      </c>
      <c r="D4381">
        <v>9</v>
      </c>
      <c r="E4381">
        <v>0</v>
      </c>
      <c r="F4381">
        <v>749</v>
      </c>
      <c r="G4381">
        <v>130</v>
      </c>
      <c r="H4381">
        <v>621</v>
      </c>
      <c r="I4381">
        <v>25.2</v>
      </c>
      <c r="J4381">
        <v>64.2</v>
      </c>
      <c r="K4381">
        <v>959.1</v>
      </c>
      <c r="L4381">
        <v>100.1</v>
      </c>
      <c r="M4381">
        <v>6.5</v>
      </c>
    </row>
    <row r="4382" spans="1:13" x14ac:dyDescent="0.2">
      <c r="A4382">
        <v>2019</v>
      </c>
      <c r="B4382">
        <v>7</v>
      </c>
      <c r="C4382">
        <v>2</v>
      </c>
      <c r="D4382">
        <v>10</v>
      </c>
      <c r="E4382">
        <v>0</v>
      </c>
      <c r="F4382">
        <v>814</v>
      </c>
      <c r="G4382">
        <v>135</v>
      </c>
      <c r="H4382">
        <v>786</v>
      </c>
      <c r="I4382">
        <v>26.8</v>
      </c>
      <c r="J4382">
        <v>58</v>
      </c>
      <c r="K4382">
        <v>959.1</v>
      </c>
      <c r="L4382">
        <v>102.3</v>
      </c>
      <c r="M4382">
        <v>6.1</v>
      </c>
    </row>
    <row r="4383" spans="1:13" x14ac:dyDescent="0.2">
      <c r="A4383">
        <v>2019</v>
      </c>
      <c r="B4383">
        <v>7</v>
      </c>
      <c r="C4383">
        <v>2</v>
      </c>
      <c r="D4383">
        <v>11</v>
      </c>
      <c r="E4383">
        <v>0</v>
      </c>
      <c r="F4383">
        <v>830</v>
      </c>
      <c r="G4383">
        <v>151</v>
      </c>
      <c r="H4383">
        <v>904</v>
      </c>
      <c r="I4383">
        <v>28.1</v>
      </c>
      <c r="J4383">
        <v>53.3</v>
      </c>
      <c r="K4383">
        <v>959.2</v>
      </c>
      <c r="L4383">
        <v>108.7</v>
      </c>
      <c r="M4383">
        <v>5.4</v>
      </c>
    </row>
    <row r="4384" spans="1:13" x14ac:dyDescent="0.2">
      <c r="A4384">
        <v>2019</v>
      </c>
      <c r="B4384">
        <v>7</v>
      </c>
      <c r="C4384">
        <v>2</v>
      </c>
      <c r="D4384">
        <v>12</v>
      </c>
      <c r="E4384">
        <v>0</v>
      </c>
      <c r="F4384">
        <v>839</v>
      </c>
      <c r="G4384">
        <v>161</v>
      </c>
      <c r="H4384">
        <v>974</v>
      </c>
      <c r="I4384">
        <v>29.2</v>
      </c>
      <c r="J4384">
        <v>49.5</v>
      </c>
      <c r="K4384">
        <v>958.8</v>
      </c>
      <c r="L4384">
        <v>101.1</v>
      </c>
      <c r="M4384">
        <v>4.5</v>
      </c>
    </row>
    <row r="4385" spans="1:13" x14ac:dyDescent="0.2">
      <c r="A4385">
        <v>2019</v>
      </c>
      <c r="B4385">
        <v>7</v>
      </c>
      <c r="C4385">
        <v>2</v>
      </c>
      <c r="D4385">
        <v>13</v>
      </c>
      <c r="E4385">
        <v>0</v>
      </c>
      <c r="F4385">
        <v>865</v>
      </c>
      <c r="G4385">
        <v>145</v>
      </c>
      <c r="H4385">
        <v>993</v>
      </c>
      <c r="I4385">
        <v>30.4</v>
      </c>
      <c r="J4385">
        <v>42.6</v>
      </c>
      <c r="K4385">
        <v>958.3</v>
      </c>
      <c r="L4385">
        <v>91.5</v>
      </c>
      <c r="M4385">
        <v>3.4</v>
      </c>
    </row>
    <row r="4386" spans="1:13" x14ac:dyDescent="0.2">
      <c r="A4386">
        <v>2019</v>
      </c>
      <c r="B4386">
        <v>7</v>
      </c>
      <c r="C4386">
        <v>2</v>
      </c>
      <c r="D4386">
        <v>14</v>
      </c>
      <c r="E4386">
        <v>0</v>
      </c>
      <c r="F4386">
        <v>845</v>
      </c>
      <c r="G4386">
        <v>152</v>
      </c>
      <c r="H4386">
        <v>948</v>
      </c>
      <c r="I4386">
        <v>31.3</v>
      </c>
      <c r="J4386">
        <v>42.2</v>
      </c>
      <c r="K4386">
        <v>957.8</v>
      </c>
      <c r="L4386">
        <v>94.3</v>
      </c>
      <c r="M4386">
        <v>4.4000000000000004</v>
      </c>
    </row>
    <row r="4387" spans="1:13" x14ac:dyDescent="0.2">
      <c r="A4387">
        <v>2019</v>
      </c>
      <c r="B4387">
        <v>7</v>
      </c>
      <c r="C4387">
        <v>2</v>
      </c>
      <c r="D4387">
        <v>15</v>
      </c>
      <c r="E4387">
        <v>0</v>
      </c>
      <c r="F4387">
        <v>808</v>
      </c>
      <c r="G4387">
        <v>154</v>
      </c>
      <c r="H4387">
        <v>845</v>
      </c>
      <c r="I4387">
        <v>31</v>
      </c>
      <c r="J4387">
        <v>46.7</v>
      </c>
      <c r="K4387">
        <v>957.4</v>
      </c>
      <c r="L4387">
        <v>98.7</v>
      </c>
      <c r="M4387">
        <v>5.3</v>
      </c>
    </row>
    <row r="4388" spans="1:13" x14ac:dyDescent="0.2">
      <c r="A4388">
        <v>2019</v>
      </c>
      <c r="B4388">
        <v>7</v>
      </c>
      <c r="C4388">
        <v>2</v>
      </c>
      <c r="D4388">
        <v>16</v>
      </c>
      <c r="E4388">
        <v>0</v>
      </c>
      <c r="F4388">
        <v>772</v>
      </c>
      <c r="G4388">
        <v>138</v>
      </c>
      <c r="H4388">
        <v>699</v>
      </c>
      <c r="I4388">
        <v>30.9</v>
      </c>
      <c r="J4388">
        <v>46.6</v>
      </c>
      <c r="K4388">
        <v>957.2</v>
      </c>
      <c r="L4388">
        <v>97.5</v>
      </c>
      <c r="M4388">
        <v>4.9000000000000004</v>
      </c>
    </row>
    <row r="4389" spans="1:13" x14ac:dyDescent="0.2">
      <c r="A4389">
        <v>2019</v>
      </c>
      <c r="B4389">
        <v>7</v>
      </c>
      <c r="C4389">
        <v>2</v>
      </c>
      <c r="D4389">
        <v>17</v>
      </c>
      <c r="E4389">
        <v>0</v>
      </c>
      <c r="F4389">
        <v>613</v>
      </c>
      <c r="G4389">
        <v>127</v>
      </c>
      <c r="H4389">
        <v>479</v>
      </c>
      <c r="I4389">
        <v>30.3</v>
      </c>
      <c r="J4389">
        <v>48.8</v>
      </c>
      <c r="K4389">
        <v>956.8</v>
      </c>
      <c r="L4389">
        <v>101.3</v>
      </c>
      <c r="M4389">
        <v>5</v>
      </c>
    </row>
    <row r="4390" spans="1:13" x14ac:dyDescent="0.2">
      <c r="A4390">
        <v>2019</v>
      </c>
      <c r="B4390">
        <v>7</v>
      </c>
      <c r="C4390">
        <v>2</v>
      </c>
      <c r="D4390">
        <v>18</v>
      </c>
      <c r="E4390">
        <v>0</v>
      </c>
      <c r="F4390">
        <v>524</v>
      </c>
      <c r="G4390">
        <v>99</v>
      </c>
      <c r="H4390">
        <v>302</v>
      </c>
      <c r="I4390">
        <v>28.7</v>
      </c>
      <c r="J4390">
        <v>53.8</v>
      </c>
      <c r="K4390">
        <v>956.9</v>
      </c>
      <c r="L4390">
        <v>96.4</v>
      </c>
      <c r="M4390">
        <v>5.2</v>
      </c>
    </row>
    <row r="4391" spans="1:13" x14ac:dyDescent="0.2">
      <c r="A4391">
        <v>2019</v>
      </c>
      <c r="B4391">
        <v>7</v>
      </c>
      <c r="C4391">
        <v>2</v>
      </c>
      <c r="D4391">
        <v>19</v>
      </c>
      <c r="E4391">
        <v>0</v>
      </c>
      <c r="F4391">
        <v>236</v>
      </c>
      <c r="G4391">
        <v>56</v>
      </c>
      <c r="H4391">
        <v>106</v>
      </c>
      <c r="I4391">
        <v>26.7</v>
      </c>
      <c r="J4391">
        <v>59.6</v>
      </c>
      <c r="K4391">
        <v>957.4</v>
      </c>
      <c r="L4391">
        <v>96.2</v>
      </c>
      <c r="M4391">
        <v>5.0999999999999996</v>
      </c>
    </row>
    <row r="4392" spans="1:13" x14ac:dyDescent="0.2">
      <c r="A4392">
        <v>2019</v>
      </c>
      <c r="B4392">
        <v>7</v>
      </c>
      <c r="C4392">
        <v>2</v>
      </c>
      <c r="D4392">
        <v>20</v>
      </c>
      <c r="E4392">
        <v>0</v>
      </c>
      <c r="F4392">
        <v>6</v>
      </c>
      <c r="G4392">
        <v>6</v>
      </c>
      <c r="H4392">
        <v>7</v>
      </c>
      <c r="I4392">
        <v>25</v>
      </c>
      <c r="J4392">
        <v>66.900000000000006</v>
      </c>
      <c r="K4392">
        <v>957.4</v>
      </c>
      <c r="L4392">
        <v>100.1</v>
      </c>
      <c r="M4392">
        <v>4.4000000000000004</v>
      </c>
    </row>
    <row r="4393" spans="1:13" x14ac:dyDescent="0.2">
      <c r="A4393">
        <v>2019</v>
      </c>
      <c r="B4393">
        <v>7</v>
      </c>
      <c r="C4393">
        <v>2</v>
      </c>
      <c r="D4393">
        <v>21</v>
      </c>
      <c r="E4393">
        <v>0</v>
      </c>
      <c r="F4393">
        <v>0</v>
      </c>
      <c r="G4393">
        <v>0</v>
      </c>
      <c r="H4393">
        <v>0</v>
      </c>
      <c r="I4393">
        <v>23.2</v>
      </c>
      <c r="J4393">
        <v>75.3</v>
      </c>
      <c r="K4393">
        <v>957.8</v>
      </c>
      <c r="L4393">
        <v>100.8</v>
      </c>
      <c r="M4393">
        <v>4.4000000000000004</v>
      </c>
    </row>
    <row r="4394" spans="1:13" x14ac:dyDescent="0.2">
      <c r="A4394">
        <v>2019</v>
      </c>
      <c r="B4394">
        <v>7</v>
      </c>
      <c r="C4394">
        <v>2</v>
      </c>
      <c r="D4394">
        <v>22</v>
      </c>
      <c r="E4394">
        <v>0</v>
      </c>
      <c r="F4394">
        <v>0</v>
      </c>
      <c r="G4394">
        <v>0</v>
      </c>
      <c r="H4394">
        <v>0</v>
      </c>
      <c r="I4394">
        <v>21.9</v>
      </c>
      <c r="J4394">
        <v>82.1</v>
      </c>
      <c r="K4394">
        <v>958.3</v>
      </c>
      <c r="L4394">
        <v>100.9</v>
      </c>
      <c r="M4394">
        <v>4.5</v>
      </c>
    </row>
    <row r="4395" spans="1:13" x14ac:dyDescent="0.2">
      <c r="A4395">
        <v>2019</v>
      </c>
      <c r="B4395">
        <v>7</v>
      </c>
      <c r="C4395">
        <v>2</v>
      </c>
      <c r="D4395">
        <v>23</v>
      </c>
      <c r="E4395">
        <v>0</v>
      </c>
      <c r="F4395">
        <v>0</v>
      </c>
      <c r="G4395">
        <v>0</v>
      </c>
      <c r="H4395">
        <v>0</v>
      </c>
      <c r="I4395">
        <v>21.4</v>
      </c>
      <c r="J4395">
        <v>84.8</v>
      </c>
      <c r="K4395">
        <v>958.7</v>
      </c>
      <c r="L4395">
        <v>90.1</v>
      </c>
      <c r="M4395">
        <v>2.7</v>
      </c>
    </row>
    <row r="4396" spans="1:13" x14ac:dyDescent="0.2">
      <c r="A4396">
        <v>2019</v>
      </c>
      <c r="B4396">
        <v>7</v>
      </c>
      <c r="C4396">
        <v>3</v>
      </c>
      <c r="D4396">
        <v>0</v>
      </c>
      <c r="E4396">
        <v>0</v>
      </c>
      <c r="F4396">
        <v>0</v>
      </c>
      <c r="G4396">
        <v>0</v>
      </c>
      <c r="H4396">
        <v>0</v>
      </c>
      <c r="I4396">
        <v>21.3</v>
      </c>
      <c r="J4396">
        <v>85.6</v>
      </c>
      <c r="K4396">
        <v>958.5</v>
      </c>
      <c r="L4396">
        <v>67.099999999999994</v>
      </c>
      <c r="M4396">
        <v>1.6</v>
      </c>
    </row>
    <row r="4397" spans="1:13" x14ac:dyDescent="0.2">
      <c r="A4397">
        <v>2019</v>
      </c>
      <c r="B4397">
        <v>7</v>
      </c>
      <c r="C4397">
        <v>3</v>
      </c>
      <c r="D4397">
        <v>1</v>
      </c>
      <c r="E4397">
        <v>0</v>
      </c>
      <c r="F4397">
        <v>0</v>
      </c>
      <c r="G4397">
        <v>0</v>
      </c>
      <c r="H4397">
        <v>0</v>
      </c>
      <c r="I4397">
        <v>20.7</v>
      </c>
      <c r="J4397">
        <v>89</v>
      </c>
      <c r="K4397">
        <v>958.6</v>
      </c>
      <c r="L4397">
        <v>87.1</v>
      </c>
      <c r="M4397">
        <v>2.7</v>
      </c>
    </row>
    <row r="4398" spans="1:13" x14ac:dyDescent="0.2">
      <c r="A4398">
        <v>2019</v>
      </c>
      <c r="B4398">
        <v>7</v>
      </c>
      <c r="C4398">
        <v>3</v>
      </c>
      <c r="D4398">
        <v>2</v>
      </c>
      <c r="E4398">
        <v>0</v>
      </c>
      <c r="F4398">
        <v>0</v>
      </c>
      <c r="G4398">
        <v>0</v>
      </c>
      <c r="H4398">
        <v>0</v>
      </c>
      <c r="I4398">
        <v>21.3</v>
      </c>
      <c r="J4398">
        <v>87</v>
      </c>
      <c r="K4398">
        <v>958.6</v>
      </c>
      <c r="L4398">
        <v>87.8</v>
      </c>
      <c r="M4398">
        <v>2.8</v>
      </c>
    </row>
    <row r="4399" spans="1:13" x14ac:dyDescent="0.2">
      <c r="A4399">
        <v>2019</v>
      </c>
      <c r="B4399">
        <v>7</v>
      </c>
      <c r="C4399">
        <v>3</v>
      </c>
      <c r="D4399">
        <v>3</v>
      </c>
      <c r="E4399">
        <v>0</v>
      </c>
      <c r="F4399">
        <v>0</v>
      </c>
      <c r="G4399">
        <v>0</v>
      </c>
      <c r="H4399">
        <v>0</v>
      </c>
      <c r="I4399">
        <v>21.2</v>
      </c>
      <c r="J4399">
        <v>85.9</v>
      </c>
      <c r="K4399">
        <v>958.4</v>
      </c>
      <c r="L4399">
        <v>104</v>
      </c>
      <c r="M4399">
        <v>3.1</v>
      </c>
    </row>
    <row r="4400" spans="1:13" x14ac:dyDescent="0.2">
      <c r="A4400">
        <v>2019</v>
      </c>
      <c r="B4400">
        <v>7</v>
      </c>
      <c r="C4400">
        <v>3</v>
      </c>
      <c r="D4400">
        <v>4</v>
      </c>
      <c r="E4400">
        <v>0</v>
      </c>
      <c r="F4400">
        <v>0</v>
      </c>
      <c r="G4400">
        <v>0</v>
      </c>
      <c r="H4400">
        <v>0</v>
      </c>
      <c r="I4400">
        <v>20.5</v>
      </c>
      <c r="J4400">
        <v>87.1</v>
      </c>
      <c r="K4400">
        <v>958.1</v>
      </c>
      <c r="L4400">
        <v>112.9</v>
      </c>
      <c r="M4400">
        <v>2.2000000000000002</v>
      </c>
    </row>
    <row r="4401" spans="1:13" x14ac:dyDescent="0.2">
      <c r="A4401">
        <v>2019</v>
      </c>
      <c r="B4401">
        <v>7</v>
      </c>
      <c r="C4401">
        <v>3</v>
      </c>
      <c r="D4401">
        <v>5</v>
      </c>
      <c r="E4401">
        <v>0</v>
      </c>
      <c r="F4401">
        <v>0</v>
      </c>
      <c r="G4401">
        <v>1</v>
      </c>
      <c r="H4401">
        <v>1</v>
      </c>
      <c r="I4401">
        <v>20</v>
      </c>
      <c r="J4401">
        <v>87.4</v>
      </c>
      <c r="K4401">
        <v>957.8</v>
      </c>
      <c r="L4401">
        <v>72.099999999999994</v>
      </c>
      <c r="M4401">
        <v>1.3</v>
      </c>
    </row>
    <row r="4402" spans="1:13" x14ac:dyDescent="0.2">
      <c r="A4402">
        <v>2019</v>
      </c>
      <c r="B4402">
        <v>7</v>
      </c>
      <c r="C4402">
        <v>3</v>
      </c>
      <c r="D4402">
        <v>6</v>
      </c>
      <c r="E4402">
        <v>0</v>
      </c>
      <c r="F4402">
        <v>160</v>
      </c>
      <c r="G4402">
        <v>31</v>
      </c>
      <c r="H4402">
        <v>54</v>
      </c>
      <c r="I4402">
        <v>20.399999999999999</v>
      </c>
      <c r="J4402">
        <v>85.3</v>
      </c>
      <c r="K4402">
        <v>957.4</v>
      </c>
      <c r="L4402">
        <v>51.2</v>
      </c>
      <c r="M4402">
        <v>1.5</v>
      </c>
    </row>
    <row r="4403" spans="1:13" x14ac:dyDescent="0.2">
      <c r="A4403">
        <v>2019</v>
      </c>
      <c r="B4403">
        <v>7</v>
      </c>
      <c r="C4403">
        <v>3</v>
      </c>
      <c r="D4403">
        <v>7</v>
      </c>
      <c r="E4403">
        <v>0</v>
      </c>
      <c r="F4403">
        <v>522</v>
      </c>
      <c r="G4403">
        <v>71</v>
      </c>
      <c r="H4403">
        <v>228</v>
      </c>
      <c r="I4403">
        <v>22.2</v>
      </c>
      <c r="J4403">
        <v>78.599999999999994</v>
      </c>
      <c r="K4403">
        <v>957.7</v>
      </c>
      <c r="L4403">
        <v>62.7</v>
      </c>
      <c r="M4403">
        <v>1.8</v>
      </c>
    </row>
    <row r="4404" spans="1:13" x14ac:dyDescent="0.2">
      <c r="A4404">
        <v>2019</v>
      </c>
      <c r="B4404">
        <v>7</v>
      </c>
      <c r="C4404">
        <v>3</v>
      </c>
      <c r="D4404">
        <v>8</v>
      </c>
      <c r="E4404">
        <v>0</v>
      </c>
      <c r="F4404">
        <v>684</v>
      </c>
      <c r="G4404">
        <v>98</v>
      </c>
      <c r="H4404">
        <v>428</v>
      </c>
      <c r="I4404">
        <v>24</v>
      </c>
      <c r="J4404">
        <v>67.2</v>
      </c>
      <c r="K4404">
        <v>958.5</v>
      </c>
      <c r="L4404">
        <v>85.8</v>
      </c>
      <c r="M4404">
        <v>3.2</v>
      </c>
    </row>
    <row r="4405" spans="1:13" x14ac:dyDescent="0.2">
      <c r="A4405">
        <v>2019</v>
      </c>
      <c r="B4405">
        <v>7</v>
      </c>
      <c r="C4405">
        <v>3</v>
      </c>
      <c r="D4405">
        <v>9</v>
      </c>
      <c r="E4405">
        <v>0</v>
      </c>
      <c r="F4405">
        <v>758</v>
      </c>
      <c r="G4405">
        <v>120</v>
      </c>
      <c r="H4405">
        <v>616</v>
      </c>
      <c r="I4405">
        <v>25.5</v>
      </c>
      <c r="J4405">
        <v>58.6</v>
      </c>
      <c r="K4405">
        <v>958.5</v>
      </c>
      <c r="L4405">
        <v>100</v>
      </c>
      <c r="M4405">
        <v>4.5999999999999996</v>
      </c>
    </row>
    <row r="4406" spans="1:13" x14ac:dyDescent="0.2">
      <c r="A4406">
        <v>2019</v>
      </c>
      <c r="B4406">
        <v>7</v>
      </c>
      <c r="C4406">
        <v>3</v>
      </c>
      <c r="D4406">
        <v>10</v>
      </c>
      <c r="E4406">
        <v>0</v>
      </c>
      <c r="F4406">
        <v>805</v>
      </c>
      <c r="G4406">
        <v>135</v>
      </c>
      <c r="H4406">
        <v>777</v>
      </c>
      <c r="I4406">
        <v>26.7</v>
      </c>
      <c r="J4406">
        <v>54</v>
      </c>
      <c r="K4406">
        <v>958.3</v>
      </c>
      <c r="L4406">
        <v>109.5</v>
      </c>
      <c r="M4406">
        <v>4.7</v>
      </c>
    </row>
    <row r="4407" spans="1:13" x14ac:dyDescent="0.2">
      <c r="A4407">
        <v>2019</v>
      </c>
      <c r="B4407">
        <v>7</v>
      </c>
      <c r="C4407">
        <v>3</v>
      </c>
      <c r="D4407">
        <v>11</v>
      </c>
      <c r="E4407">
        <v>0</v>
      </c>
      <c r="F4407">
        <v>846</v>
      </c>
      <c r="G4407">
        <v>137</v>
      </c>
      <c r="H4407">
        <v>902</v>
      </c>
      <c r="I4407">
        <v>28.3</v>
      </c>
      <c r="J4407">
        <v>48.5</v>
      </c>
      <c r="K4407">
        <v>958.1</v>
      </c>
      <c r="L4407">
        <v>107</v>
      </c>
      <c r="M4407">
        <v>4.2</v>
      </c>
    </row>
    <row r="4408" spans="1:13" x14ac:dyDescent="0.2">
      <c r="A4408">
        <v>2019</v>
      </c>
      <c r="B4408">
        <v>7</v>
      </c>
      <c r="C4408">
        <v>3</v>
      </c>
      <c r="D4408">
        <v>12</v>
      </c>
      <c r="E4408">
        <v>0</v>
      </c>
      <c r="F4408">
        <v>828</v>
      </c>
      <c r="G4408">
        <v>159</v>
      </c>
      <c r="H4408">
        <v>961</v>
      </c>
      <c r="I4408">
        <v>29.7</v>
      </c>
      <c r="J4408">
        <v>44.6</v>
      </c>
      <c r="K4408">
        <v>957.7</v>
      </c>
      <c r="L4408">
        <v>101.5</v>
      </c>
      <c r="M4408">
        <v>3.9</v>
      </c>
    </row>
    <row r="4409" spans="1:13" x14ac:dyDescent="0.2">
      <c r="A4409">
        <v>2019</v>
      </c>
      <c r="B4409">
        <v>7</v>
      </c>
      <c r="C4409">
        <v>3</v>
      </c>
      <c r="D4409">
        <v>13</v>
      </c>
      <c r="E4409">
        <v>0</v>
      </c>
      <c r="F4409">
        <v>833</v>
      </c>
      <c r="G4409">
        <v>159</v>
      </c>
      <c r="H4409">
        <v>975</v>
      </c>
      <c r="I4409">
        <v>30.5</v>
      </c>
      <c r="J4409">
        <v>42.9</v>
      </c>
      <c r="K4409">
        <v>957.3</v>
      </c>
      <c r="L4409">
        <v>88.7</v>
      </c>
      <c r="M4409">
        <v>4.5</v>
      </c>
    </row>
    <row r="4410" spans="1:13" x14ac:dyDescent="0.2">
      <c r="A4410">
        <v>2019</v>
      </c>
      <c r="B4410">
        <v>7</v>
      </c>
      <c r="C4410">
        <v>3</v>
      </c>
      <c r="D4410">
        <v>14</v>
      </c>
      <c r="E4410">
        <v>0</v>
      </c>
      <c r="F4410">
        <v>816</v>
      </c>
      <c r="G4410">
        <v>161</v>
      </c>
      <c r="H4410">
        <v>927</v>
      </c>
      <c r="I4410">
        <v>31.1</v>
      </c>
      <c r="J4410">
        <v>40.1</v>
      </c>
      <c r="K4410">
        <v>956.8</v>
      </c>
      <c r="L4410">
        <v>96.9</v>
      </c>
      <c r="M4410">
        <v>5.2</v>
      </c>
    </row>
    <row r="4411" spans="1:13" x14ac:dyDescent="0.2">
      <c r="A4411">
        <v>2019</v>
      </c>
      <c r="B4411">
        <v>7</v>
      </c>
      <c r="C4411">
        <v>3</v>
      </c>
      <c r="D4411">
        <v>15</v>
      </c>
      <c r="E4411">
        <v>0</v>
      </c>
      <c r="F4411">
        <v>770</v>
      </c>
      <c r="G4411">
        <v>165</v>
      </c>
      <c r="H4411">
        <v>823</v>
      </c>
      <c r="I4411">
        <v>30.9</v>
      </c>
      <c r="J4411">
        <v>40.700000000000003</v>
      </c>
      <c r="K4411">
        <v>956.5</v>
      </c>
      <c r="L4411">
        <v>96.6</v>
      </c>
      <c r="M4411">
        <v>6.4</v>
      </c>
    </row>
    <row r="4412" spans="1:13" x14ac:dyDescent="0.2">
      <c r="A4412">
        <v>2019</v>
      </c>
      <c r="B4412">
        <v>7</v>
      </c>
      <c r="C4412">
        <v>3</v>
      </c>
      <c r="D4412">
        <v>16</v>
      </c>
      <c r="E4412">
        <v>0</v>
      </c>
      <c r="F4412">
        <v>733</v>
      </c>
      <c r="G4412">
        <v>149</v>
      </c>
      <c r="H4412">
        <v>682</v>
      </c>
      <c r="I4412">
        <v>30.6</v>
      </c>
      <c r="J4412">
        <v>41.1</v>
      </c>
      <c r="K4412">
        <v>956.5</v>
      </c>
      <c r="L4412">
        <v>92.8</v>
      </c>
      <c r="M4412">
        <v>6.1</v>
      </c>
    </row>
    <row r="4413" spans="1:13" x14ac:dyDescent="0.2">
      <c r="A4413">
        <v>2019</v>
      </c>
      <c r="B4413">
        <v>7</v>
      </c>
      <c r="C4413">
        <v>3</v>
      </c>
      <c r="D4413">
        <v>17</v>
      </c>
      <c r="E4413">
        <v>0</v>
      </c>
      <c r="F4413">
        <v>653</v>
      </c>
      <c r="G4413">
        <v>129</v>
      </c>
      <c r="H4413">
        <v>499</v>
      </c>
      <c r="I4413">
        <v>30</v>
      </c>
      <c r="J4413">
        <v>44.5</v>
      </c>
      <c r="K4413">
        <v>956.4</v>
      </c>
      <c r="L4413">
        <v>88.8</v>
      </c>
      <c r="M4413">
        <v>5.6</v>
      </c>
    </row>
    <row r="4414" spans="1:13" x14ac:dyDescent="0.2">
      <c r="A4414">
        <v>2019</v>
      </c>
      <c r="B4414">
        <v>7</v>
      </c>
      <c r="C4414">
        <v>3</v>
      </c>
      <c r="D4414">
        <v>18</v>
      </c>
      <c r="E4414">
        <v>0</v>
      </c>
      <c r="F4414">
        <v>530</v>
      </c>
      <c r="G4414">
        <v>99</v>
      </c>
      <c r="H4414">
        <v>304</v>
      </c>
      <c r="I4414">
        <v>28.9</v>
      </c>
      <c r="J4414">
        <v>48</v>
      </c>
      <c r="K4414">
        <v>956.7</v>
      </c>
      <c r="L4414">
        <v>88.9</v>
      </c>
      <c r="M4414">
        <v>5.2</v>
      </c>
    </row>
    <row r="4415" spans="1:13" x14ac:dyDescent="0.2">
      <c r="A4415">
        <v>2019</v>
      </c>
      <c r="B4415">
        <v>7</v>
      </c>
      <c r="C4415">
        <v>3</v>
      </c>
      <c r="D4415">
        <v>19</v>
      </c>
      <c r="E4415">
        <v>0</v>
      </c>
      <c r="F4415">
        <v>289</v>
      </c>
      <c r="G4415">
        <v>56</v>
      </c>
      <c r="H4415">
        <v>117</v>
      </c>
      <c r="I4415">
        <v>27.5</v>
      </c>
      <c r="J4415">
        <v>53.1</v>
      </c>
      <c r="K4415">
        <v>957</v>
      </c>
      <c r="L4415">
        <v>91.5</v>
      </c>
      <c r="M4415">
        <v>4.5</v>
      </c>
    </row>
    <row r="4416" spans="1:13" x14ac:dyDescent="0.2">
      <c r="A4416">
        <v>2019</v>
      </c>
      <c r="B4416">
        <v>7</v>
      </c>
      <c r="C4416">
        <v>3</v>
      </c>
      <c r="D4416">
        <v>20</v>
      </c>
      <c r="E4416">
        <v>0</v>
      </c>
      <c r="F4416">
        <v>14</v>
      </c>
      <c r="G4416">
        <v>8</v>
      </c>
      <c r="H4416">
        <v>9</v>
      </c>
      <c r="I4416">
        <v>25.8</v>
      </c>
      <c r="J4416">
        <v>60</v>
      </c>
      <c r="K4416">
        <v>957.3</v>
      </c>
      <c r="L4416">
        <v>96.9</v>
      </c>
      <c r="M4416">
        <v>3.3</v>
      </c>
    </row>
    <row r="4417" spans="1:13" x14ac:dyDescent="0.2">
      <c r="A4417">
        <v>2019</v>
      </c>
      <c r="B4417">
        <v>7</v>
      </c>
      <c r="C4417">
        <v>3</v>
      </c>
      <c r="D4417">
        <v>21</v>
      </c>
      <c r="E4417">
        <v>0</v>
      </c>
      <c r="F4417">
        <v>0</v>
      </c>
      <c r="G4417">
        <v>0</v>
      </c>
      <c r="H4417">
        <v>0</v>
      </c>
      <c r="I4417">
        <v>24</v>
      </c>
      <c r="J4417">
        <v>70.8</v>
      </c>
      <c r="K4417">
        <v>957.8</v>
      </c>
      <c r="L4417">
        <v>104.5</v>
      </c>
      <c r="M4417">
        <v>4</v>
      </c>
    </row>
    <row r="4418" spans="1:13" x14ac:dyDescent="0.2">
      <c r="A4418">
        <v>2019</v>
      </c>
      <c r="B4418">
        <v>7</v>
      </c>
      <c r="C4418">
        <v>3</v>
      </c>
      <c r="D4418">
        <v>22</v>
      </c>
      <c r="E4418">
        <v>0</v>
      </c>
      <c r="F4418">
        <v>0</v>
      </c>
      <c r="G4418">
        <v>0</v>
      </c>
      <c r="H4418">
        <v>0</v>
      </c>
      <c r="I4418">
        <v>22.1</v>
      </c>
      <c r="J4418">
        <v>80</v>
      </c>
      <c r="K4418">
        <v>958.3</v>
      </c>
      <c r="L4418">
        <v>94.2</v>
      </c>
      <c r="M4418">
        <v>4.8</v>
      </c>
    </row>
    <row r="4419" spans="1:13" x14ac:dyDescent="0.2">
      <c r="A4419">
        <v>2019</v>
      </c>
      <c r="B4419">
        <v>7</v>
      </c>
      <c r="C4419">
        <v>3</v>
      </c>
      <c r="D4419">
        <v>23</v>
      </c>
      <c r="E4419">
        <v>0</v>
      </c>
      <c r="F4419">
        <v>0</v>
      </c>
      <c r="G4419">
        <v>0</v>
      </c>
      <c r="H4419">
        <v>0</v>
      </c>
      <c r="I4419">
        <v>21.5</v>
      </c>
      <c r="J4419">
        <v>85.5</v>
      </c>
      <c r="K4419">
        <v>958.7</v>
      </c>
      <c r="L4419">
        <v>95</v>
      </c>
      <c r="M4419">
        <v>3.5</v>
      </c>
    </row>
    <row r="4420" spans="1:13" x14ac:dyDescent="0.2">
      <c r="A4420">
        <v>2019</v>
      </c>
      <c r="B4420">
        <v>7</v>
      </c>
      <c r="C4420">
        <v>4</v>
      </c>
      <c r="D4420">
        <v>0</v>
      </c>
      <c r="E4420">
        <v>0</v>
      </c>
      <c r="F4420">
        <v>0</v>
      </c>
      <c r="G4420">
        <v>0</v>
      </c>
      <c r="H4420">
        <v>0</v>
      </c>
      <c r="I4420">
        <v>21.9</v>
      </c>
      <c r="J4420">
        <v>83.9</v>
      </c>
      <c r="K4420">
        <v>958.8</v>
      </c>
      <c r="L4420">
        <v>79.2</v>
      </c>
      <c r="M4420">
        <v>1.9</v>
      </c>
    </row>
    <row r="4421" spans="1:13" x14ac:dyDescent="0.2">
      <c r="A4421">
        <v>2019</v>
      </c>
      <c r="B4421">
        <v>7</v>
      </c>
      <c r="C4421">
        <v>4</v>
      </c>
      <c r="D4421">
        <v>1</v>
      </c>
      <c r="E4421">
        <v>0</v>
      </c>
      <c r="F4421">
        <v>0</v>
      </c>
      <c r="G4421">
        <v>0</v>
      </c>
      <c r="H4421">
        <v>0</v>
      </c>
      <c r="I4421">
        <v>21.1</v>
      </c>
      <c r="J4421">
        <v>84.8</v>
      </c>
      <c r="K4421">
        <v>958.4</v>
      </c>
      <c r="L4421">
        <v>185</v>
      </c>
      <c r="M4421">
        <v>1</v>
      </c>
    </row>
    <row r="4422" spans="1:13" x14ac:dyDescent="0.2">
      <c r="A4422">
        <v>2019</v>
      </c>
      <c r="B4422">
        <v>7</v>
      </c>
      <c r="C4422">
        <v>4</v>
      </c>
      <c r="D4422">
        <v>2</v>
      </c>
      <c r="E4422">
        <v>0</v>
      </c>
      <c r="F4422">
        <v>0</v>
      </c>
      <c r="G4422">
        <v>0</v>
      </c>
      <c r="H4422">
        <v>0</v>
      </c>
      <c r="I4422">
        <v>20.7</v>
      </c>
      <c r="J4422">
        <v>85.2</v>
      </c>
      <c r="K4422">
        <v>958.3</v>
      </c>
      <c r="L4422">
        <v>308.3</v>
      </c>
      <c r="M4422">
        <v>1.5</v>
      </c>
    </row>
    <row r="4423" spans="1:13" x14ac:dyDescent="0.2">
      <c r="A4423">
        <v>2019</v>
      </c>
      <c r="B4423">
        <v>7</v>
      </c>
      <c r="C4423">
        <v>4</v>
      </c>
      <c r="D4423">
        <v>3</v>
      </c>
      <c r="E4423">
        <v>0</v>
      </c>
      <c r="F4423">
        <v>0</v>
      </c>
      <c r="G4423">
        <v>0</v>
      </c>
      <c r="H4423">
        <v>0</v>
      </c>
      <c r="I4423">
        <v>20.399999999999999</v>
      </c>
      <c r="J4423">
        <v>85.3</v>
      </c>
      <c r="K4423">
        <v>958.5</v>
      </c>
      <c r="L4423">
        <v>201.3</v>
      </c>
      <c r="M4423">
        <v>0.5</v>
      </c>
    </row>
    <row r="4424" spans="1:13" x14ac:dyDescent="0.2">
      <c r="A4424">
        <v>2019</v>
      </c>
      <c r="B4424">
        <v>7</v>
      </c>
      <c r="C4424">
        <v>4</v>
      </c>
      <c r="D4424">
        <v>4</v>
      </c>
      <c r="E4424">
        <v>0</v>
      </c>
      <c r="F4424">
        <v>0</v>
      </c>
      <c r="G4424">
        <v>0</v>
      </c>
      <c r="H4424">
        <v>0</v>
      </c>
      <c r="I4424">
        <v>20.100000000000001</v>
      </c>
      <c r="J4424">
        <v>85.9</v>
      </c>
      <c r="K4424">
        <v>958.5</v>
      </c>
      <c r="L4424">
        <v>58.5</v>
      </c>
      <c r="M4424">
        <v>1.6</v>
      </c>
    </row>
    <row r="4425" spans="1:13" x14ac:dyDescent="0.2">
      <c r="A4425">
        <v>2019</v>
      </c>
      <c r="B4425">
        <v>7</v>
      </c>
      <c r="C4425">
        <v>4</v>
      </c>
      <c r="D4425">
        <v>5</v>
      </c>
      <c r="E4425">
        <v>0</v>
      </c>
      <c r="F4425">
        <v>0</v>
      </c>
      <c r="G4425">
        <v>0</v>
      </c>
      <c r="H4425">
        <v>0</v>
      </c>
      <c r="I4425">
        <v>18.7</v>
      </c>
      <c r="J4425">
        <v>89.4</v>
      </c>
      <c r="K4425">
        <v>958.1</v>
      </c>
      <c r="L4425">
        <v>94.2</v>
      </c>
      <c r="M4425">
        <v>1.8</v>
      </c>
    </row>
    <row r="4426" spans="1:13" x14ac:dyDescent="0.2">
      <c r="A4426">
        <v>2019</v>
      </c>
      <c r="B4426">
        <v>7</v>
      </c>
      <c r="C4426">
        <v>4</v>
      </c>
      <c r="D4426">
        <v>6</v>
      </c>
      <c r="E4426">
        <v>0</v>
      </c>
      <c r="F4426">
        <v>54</v>
      </c>
      <c r="G4426">
        <v>37</v>
      </c>
      <c r="H4426">
        <v>46</v>
      </c>
      <c r="I4426">
        <v>19.2</v>
      </c>
      <c r="J4426">
        <v>87.8</v>
      </c>
      <c r="K4426">
        <v>958.4</v>
      </c>
      <c r="L4426">
        <v>44.7</v>
      </c>
      <c r="M4426">
        <v>1.6</v>
      </c>
    </row>
    <row r="4427" spans="1:13" x14ac:dyDescent="0.2">
      <c r="A4427">
        <v>2019</v>
      </c>
      <c r="B4427">
        <v>7</v>
      </c>
      <c r="C4427">
        <v>4</v>
      </c>
      <c r="D4427">
        <v>7</v>
      </c>
      <c r="E4427">
        <v>0</v>
      </c>
      <c r="F4427">
        <v>336</v>
      </c>
      <c r="G4427">
        <v>104</v>
      </c>
      <c r="H4427">
        <v>207</v>
      </c>
      <c r="I4427">
        <v>21.4</v>
      </c>
      <c r="J4427">
        <v>74.7</v>
      </c>
      <c r="K4427">
        <v>959.2</v>
      </c>
      <c r="L4427">
        <v>51.6</v>
      </c>
      <c r="M4427">
        <v>2.6</v>
      </c>
    </row>
    <row r="4428" spans="1:13" x14ac:dyDescent="0.2">
      <c r="A4428">
        <v>2019</v>
      </c>
      <c r="B4428">
        <v>7</v>
      </c>
      <c r="C4428">
        <v>4</v>
      </c>
      <c r="D4428">
        <v>8</v>
      </c>
      <c r="E4428">
        <v>0</v>
      </c>
      <c r="F4428">
        <v>502</v>
      </c>
      <c r="G4428">
        <v>152</v>
      </c>
      <c r="H4428">
        <v>397</v>
      </c>
      <c r="I4428">
        <v>24.3</v>
      </c>
      <c r="J4428">
        <v>58.9</v>
      </c>
      <c r="K4428">
        <v>959.9</v>
      </c>
      <c r="L4428">
        <v>62.8</v>
      </c>
      <c r="M4428">
        <v>1.5</v>
      </c>
    </row>
    <row r="4429" spans="1:13" x14ac:dyDescent="0.2">
      <c r="A4429">
        <v>2019</v>
      </c>
      <c r="B4429">
        <v>7</v>
      </c>
      <c r="C4429">
        <v>4</v>
      </c>
      <c r="D4429">
        <v>9</v>
      </c>
      <c r="E4429">
        <v>0</v>
      </c>
      <c r="F4429">
        <v>597</v>
      </c>
      <c r="G4429">
        <v>192</v>
      </c>
      <c r="H4429">
        <v>584</v>
      </c>
      <c r="I4429">
        <v>26.4</v>
      </c>
      <c r="J4429">
        <v>46.2</v>
      </c>
      <c r="K4429">
        <v>959.7</v>
      </c>
      <c r="L4429">
        <v>101.2</v>
      </c>
      <c r="M4429">
        <v>2.9</v>
      </c>
    </row>
    <row r="4430" spans="1:13" x14ac:dyDescent="0.2">
      <c r="A4430">
        <v>2019</v>
      </c>
      <c r="B4430">
        <v>7</v>
      </c>
      <c r="C4430">
        <v>4</v>
      </c>
      <c r="D4430">
        <v>10</v>
      </c>
      <c r="E4430">
        <v>0</v>
      </c>
      <c r="F4430">
        <v>631</v>
      </c>
      <c r="G4430">
        <v>231</v>
      </c>
      <c r="H4430">
        <v>739</v>
      </c>
      <c r="I4430">
        <v>27.4</v>
      </c>
      <c r="J4430">
        <v>42.6</v>
      </c>
      <c r="K4430">
        <v>959.7</v>
      </c>
      <c r="L4430">
        <v>104.4</v>
      </c>
      <c r="M4430">
        <v>4.4000000000000004</v>
      </c>
    </row>
    <row r="4431" spans="1:13" x14ac:dyDescent="0.2">
      <c r="A4431">
        <v>2019</v>
      </c>
      <c r="B4431">
        <v>7</v>
      </c>
      <c r="C4431">
        <v>4</v>
      </c>
      <c r="D4431">
        <v>11</v>
      </c>
      <c r="E4431">
        <v>0</v>
      </c>
      <c r="F4431">
        <v>700</v>
      </c>
      <c r="G4431">
        <v>229</v>
      </c>
      <c r="H4431">
        <v>867</v>
      </c>
      <c r="I4431">
        <v>28.4</v>
      </c>
      <c r="J4431">
        <v>39.799999999999997</v>
      </c>
      <c r="K4431">
        <v>959.5</v>
      </c>
      <c r="L4431">
        <v>109</v>
      </c>
      <c r="M4431">
        <v>4.8</v>
      </c>
    </row>
    <row r="4432" spans="1:13" x14ac:dyDescent="0.2">
      <c r="A4432">
        <v>2019</v>
      </c>
      <c r="B4432">
        <v>7</v>
      </c>
      <c r="C4432">
        <v>4</v>
      </c>
      <c r="D4432">
        <v>12</v>
      </c>
      <c r="E4432">
        <v>0</v>
      </c>
      <c r="F4432">
        <v>726</v>
      </c>
      <c r="G4432">
        <v>233</v>
      </c>
      <c r="H4432">
        <v>939</v>
      </c>
      <c r="I4432">
        <v>29.5</v>
      </c>
      <c r="J4432">
        <v>39</v>
      </c>
      <c r="K4432">
        <v>959.3</v>
      </c>
      <c r="L4432">
        <v>92.5</v>
      </c>
      <c r="M4432">
        <v>5.8</v>
      </c>
    </row>
    <row r="4433" spans="1:13" x14ac:dyDescent="0.2">
      <c r="A4433">
        <v>2019</v>
      </c>
      <c r="B4433">
        <v>7</v>
      </c>
      <c r="C4433">
        <v>4</v>
      </c>
      <c r="D4433">
        <v>13</v>
      </c>
      <c r="E4433">
        <v>0</v>
      </c>
      <c r="F4433">
        <v>738</v>
      </c>
      <c r="G4433">
        <v>228</v>
      </c>
      <c r="H4433">
        <v>956</v>
      </c>
      <c r="I4433">
        <v>30.2</v>
      </c>
      <c r="J4433">
        <v>38.6</v>
      </c>
      <c r="K4433">
        <v>959.1</v>
      </c>
      <c r="L4433">
        <v>90.6</v>
      </c>
      <c r="M4433">
        <v>5.5</v>
      </c>
    </row>
    <row r="4434" spans="1:13" x14ac:dyDescent="0.2">
      <c r="A4434">
        <v>2019</v>
      </c>
      <c r="B4434">
        <v>7</v>
      </c>
      <c r="C4434">
        <v>4</v>
      </c>
      <c r="D4434">
        <v>14</v>
      </c>
      <c r="E4434">
        <v>0</v>
      </c>
      <c r="F4434">
        <v>744</v>
      </c>
      <c r="G4434">
        <v>213</v>
      </c>
      <c r="H4434">
        <v>916</v>
      </c>
      <c r="I4434">
        <v>30.5</v>
      </c>
      <c r="J4434">
        <v>40.5</v>
      </c>
      <c r="K4434">
        <v>958.8</v>
      </c>
      <c r="L4434">
        <v>89</v>
      </c>
      <c r="M4434">
        <v>5.2</v>
      </c>
    </row>
    <row r="4435" spans="1:13" x14ac:dyDescent="0.2">
      <c r="A4435">
        <v>2019</v>
      </c>
      <c r="B4435">
        <v>7</v>
      </c>
      <c r="C4435">
        <v>4</v>
      </c>
      <c r="D4435">
        <v>15</v>
      </c>
      <c r="E4435">
        <v>0</v>
      </c>
      <c r="F4435">
        <v>750</v>
      </c>
      <c r="G4435">
        <v>183</v>
      </c>
      <c r="H4435">
        <v>825</v>
      </c>
      <c r="I4435">
        <v>31</v>
      </c>
      <c r="J4435">
        <v>39.6</v>
      </c>
      <c r="K4435">
        <v>958.5</v>
      </c>
      <c r="L4435">
        <v>84.4</v>
      </c>
      <c r="M4435">
        <v>4.5999999999999996</v>
      </c>
    </row>
    <row r="4436" spans="1:13" x14ac:dyDescent="0.2">
      <c r="A4436">
        <v>2019</v>
      </c>
      <c r="B4436">
        <v>7</v>
      </c>
      <c r="C4436">
        <v>4</v>
      </c>
      <c r="D4436">
        <v>16</v>
      </c>
      <c r="E4436">
        <v>0</v>
      </c>
      <c r="F4436">
        <v>757</v>
      </c>
      <c r="G4436">
        <v>140</v>
      </c>
      <c r="H4436">
        <v>691</v>
      </c>
      <c r="I4436">
        <v>30.7</v>
      </c>
      <c r="J4436">
        <v>39.9</v>
      </c>
      <c r="K4436">
        <v>958.2</v>
      </c>
      <c r="L4436">
        <v>88.2</v>
      </c>
      <c r="M4436">
        <v>5.6</v>
      </c>
    </row>
    <row r="4437" spans="1:13" x14ac:dyDescent="0.2">
      <c r="A4437">
        <v>2019</v>
      </c>
      <c r="B4437">
        <v>7</v>
      </c>
      <c r="C4437">
        <v>4</v>
      </c>
      <c r="D4437">
        <v>17</v>
      </c>
      <c r="E4437">
        <v>0</v>
      </c>
      <c r="F4437">
        <v>703</v>
      </c>
      <c r="G4437">
        <v>115</v>
      </c>
      <c r="H4437">
        <v>515</v>
      </c>
      <c r="I4437">
        <v>30.4</v>
      </c>
      <c r="J4437">
        <v>39.6</v>
      </c>
      <c r="K4437">
        <v>958.1</v>
      </c>
      <c r="L4437">
        <v>99</v>
      </c>
      <c r="M4437">
        <v>5.0999999999999996</v>
      </c>
    </row>
    <row r="4438" spans="1:13" x14ac:dyDescent="0.2">
      <c r="A4438">
        <v>2019</v>
      </c>
      <c r="B4438">
        <v>7</v>
      </c>
      <c r="C4438">
        <v>4</v>
      </c>
      <c r="D4438">
        <v>18</v>
      </c>
      <c r="E4438">
        <v>0</v>
      </c>
      <c r="F4438">
        <v>579</v>
      </c>
      <c r="G4438">
        <v>91</v>
      </c>
      <c r="H4438">
        <v>316</v>
      </c>
      <c r="I4438">
        <v>29.4</v>
      </c>
      <c r="J4438">
        <v>43.4</v>
      </c>
      <c r="K4438">
        <v>958.3</v>
      </c>
      <c r="L4438">
        <v>91.3</v>
      </c>
      <c r="M4438">
        <v>5.6</v>
      </c>
    </row>
    <row r="4439" spans="1:13" x14ac:dyDescent="0.2">
      <c r="A4439">
        <v>2019</v>
      </c>
      <c r="B4439">
        <v>7</v>
      </c>
      <c r="C4439">
        <v>4</v>
      </c>
      <c r="D4439">
        <v>19</v>
      </c>
      <c r="E4439">
        <v>0</v>
      </c>
      <c r="F4439">
        <v>361</v>
      </c>
      <c r="G4439">
        <v>57</v>
      </c>
      <c r="H4439">
        <v>131</v>
      </c>
      <c r="I4439">
        <v>27.4</v>
      </c>
      <c r="J4439">
        <v>53.2</v>
      </c>
      <c r="K4439">
        <v>958.8</v>
      </c>
      <c r="L4439">
        <v>92.4</v>
      </c>
      <c r="M4439">
        <v>5.6</v>
      </c>
    </row>
    <row r="4440" spans="1:13" x14ac:dyDescent="0.2">
      <c r="A4440">
        <v>2019</v>
      </c>
      <c r="B4440">
        <v>7</v>
      </c>
      <c r="C4440">
        <v>4</v>
      </c>
      <c r="D4440">
        <v>20</v>
      </c>
      <c r="E4440">
        <v>0</v>
      </c>
      <c r="F4440">
        <v>19</v>
      </c>
      <c r="G4440">
        <v>9</v>
      </c>
      <c r="H4440">
        <v>11</v>
      </c>
      <c r="I4440">
        <v>24.8</v>
      </c>
      <c r="J4440">
        <v>67.8</v>
      </c>
      <c r="K4440">
        <v>959.9</v>
      </c>
      <c r="L4440">
        <v>88.7</v>
      </c>
      <c r="M4440">
        <v>5.5</v>
      </c>
    </row>
    <row r="4441" spans="1:13" x14ac:dyDescent="0.2">
      <c r="A4441">
        <v>2019</v>
      </c>
      <c r="B4441">
        <v>7</v>
      </c>
      <c r="C4441">
        <v>4</v>
      </c>
      <c r="D4441">
        <v>21</v>
      </c>
      <c r="E4441">
        <v>0</v>
      </c>
      <c r="F4441">
        <v>0</v>
      </c>
      <c r="G4441">
        <v>0</v>
      </c>
      <c r="H4441">
        <v>0</v>
      </c>
      <c r="I4441">
        <v>23.2</v>
      </c>
      <c r="J4441">
        <v>77.5</v>
      </c>
      <c r="K4441">
        <v>961.1</v>
      </c>
      <c r="L4441">
        <v>90.9</v>
      </c>
      <c r="M4441">
        <v>4.4000000000000004</v>
      </c>
    </row>
    <row r="4442" spans="1:13" x14ac:dyDescent="0.2">
      <c r="A4442">
        <v>2019</v>
      </c>
      <c r="B4442">
        <v>7</v>
      </c>
      <c r="C4442">
        <v>4</v>
      </c>
      <c r="D4442">
        <v>22</v>
      </c>
      <c r="E4442">
        <v>0</v>
      </c>
      <c r="F4442">
        <v>0</v>
      </c>
      <c r="G4442">
        <v>0</v>
      </c>
      <c r="H4442">
        <v>0</v>
      </c>
      <c r="I4442">
        <v>23.4</v>
      </c>
      <c r="J4442">
        <v>74.599999999999994</v>
      </c>
      <c r="K4442">
        <v>961.6</v>
      </c>
      <c r="L4442">
        <v>77.7</v>
      </c>
      <c r="M4442">
        <v>3.3</v>
      </c>
    </row>
    <row r="4443" spans="1:13" x14ac:dyDescent="0.2">
      <c r="A4443">
        <v>2019</v>
      </c>
      <c r="B4443">
        <v>7</v>
      </c>
      <c r="C4443">
        <v>4</v>
      </c>
      <c r="D4443">
        <v>23</v>
      </c>
      <c r="E4443">
        <v>0</v>
      </c>
      <c r="F4443">
        <v>0</v>
      </c>
      <c r="G4443">
        <v>0</v>
      </c>
      <c r="H4443">
        <v>0</v>
      </c>
      <c r="I4443">
        <v>22.9</v>
      </c>
      <c r="J4443">
        <v>75.2</v>
      </c>
      <c r="K4443">
        <v>961.4</v>
      </c>
      <c r="L4443">
        <v>62.3</v>
      </c>
      <c r="M4443">
        <v>1.4</v>
      </c>
    </row>
    <row r="4444" spans="1:13" x14ac:dyDescent="0.2">
      <c r="A4444">
        <v>2019</v>
      </c>
      <c r="B4444">
        <v>7</v>
      </c>
      <c r="C4444">
        <v>5</v>
      </c>
      <c r="D4444">
        <v>0</v>
      </c>
      <c r="E4444">
        <v>0</v>
      </c>
      <c r="F4444">
        <v>0</v>
      </c>
      <c r="G4444">
        <v>0</v>
      </c>
      <c r="H4444">
        <v>0</v>
      </c>
      <c r="I4444">
        <v>22.2</v>
      </c>
      <c r="J4444">
        <v>80.2</v>
      </c>
      <c r="K4444">
        <v>961.1</v>
      </c>
      <c r="L4444">
        <v>210</v>
      </c>
      <c r="M4444">
        <v>1.1000000000000001</v>
      </c>
    </row>
    <row r="4445" spans="1:13" x14ac:dyDescent="0.2">
      <c r="A4445">
        <v>2019</v>
      </c>
      <c r="B4445">
        <v>7</v>
      </c>
      <c r="C4445">
        <v>5</v>
      </c>
      <c r="D4445">
        <v>1</v>
      </c>
      <c r="E4445">
        <v>0</v>
      </c>
      <c r="F4445">
        <v>0</v>
      </c>
      <c r="G4445">
        <v>0</v>
      </c>
      <c r="H4445">
        <v>0</v>
      </c>
      <c r="I4445">
        <v>21.7</v>
      </c>
      <c r="J4445">
        <v>82</v>
      </c>
      <c r="K4445">
        <v>960.6</v>
      </c>
      <c r="L4445">
        <v>250</v>
      </c>
      <c r="M4445">
        <v>0.9</v>
      </c>
    </row>
    <row r="4446" spans="1:13" x14ac:dyDescent="0.2">
      <c r="A4446">
        <v>2019</v>
      </c>
      <c r="B4446">
        <v>7</v>
      </c>
      <c r="C4446">
        <v>5</v>
      </c>
      <c r="D4446">
        <v>2</v>
      </c>
      <c r="E4446">
        <v>0</v>
      </c>
      <c r="F4446">
        <v>0</v>
      </c>
      <c r="G4446">
        <v>0</v>
      </c>
      <c r="H4446">
        <v>0</v>
      </c>
      <c r="I4446">
        <v>21.5</v>
      </c>
      <c r="J4446">
        <v>81.400000000000006</v>
      </c>
      <c r="K4446">
        <v>960.3</v>
      </c>
      <c r="L4446">
        <v>74.099999999999994</v>
      </c>
      <c r="M4446">
        <v>1</v>
      </c>
    </row>
    <row r="4447" spans="1:13" x14ac:dyDescent="0.2">
      <c r="A4447">
        <v>2019</v>
      </c>
      <c r="B4447">
        <v>7</v>
      </c>
      <c r="C4447">
        <v>5</v>
      </c>
      <c r="D4447">
        <v>3</v>
      </c>
      <c r="E4447">
        <v>0</v>
      </c>
      <c r="F4447">
        <v>0</v>
      </c>
      <c r="G4447">
        <v>0</v>
      </c>
      <c r="H4447">
        <v>0</v>
      </c>
      <c r="I4447">
        <v>21.4</v>
      </c>
      <c r="J4447">
        <v>79</v>
      </c>
      <c r="K4447">
        <v>960</v>
      </c>
      <c r="L4447">
        <v>84.1</v>
      </c>
      <c r="M4447">
        <v>1.3</v>
      </c>
    </row>
    <row r="4448" spans="1:13" x14ac:dyDescent="0.2">
      <c r="A4448">
        <v>2019</v>
      </c>
      <c r="B4448">
        <v>7</v>
      </c>
      <c r="C4448">
        <v>5</v>
      </c>
      <c r="D4448">
        <v>4</v>
      </c>
      <c r="E4448">
        <v>0</v>
      </c>
      <c r="F4448">
        <v>0</v>
      </c>
      <c r="G4448">
        <v>0</v>
      </c>
      <c r="H4448">
        <v>0</v>
      </c>
      <c r="I4448">
        <v>20.5</v>
      </c>
      <c r="J4448">
        <v>82.3</v>
      </c>
      <c r="K4448">
        <v>960.2</v>
      </c>
      <c r="L4448">
        <v>97</v>
      </c>
      <c r="M4448">
        <v>1.3</v>
      </c>
    </row>
    <row r="4449" spans="1:13" x14ac:dyDescent="0.2">
      <c r="A4449">
        <v>2019</v>
      </c>
      <c r="B4449">
        <v>7</v>
      </c>
      <c r="C4449">
        <v>5</v>
      </c>
      <c r="D4449">
        <v>5</v>
      </c>
      <c r="E4449">
        <v>0</v>
      </c>
      <c r="F4449">
        <v>0</v>
      </c>
      <c r="G4449">
        <v>0</v>
      </c>
      <c r="H4449">
        <v>0</v>
      </c>
      <c r="I4449">
        <v>20</v>
      </c>
      <c r="J4449">
        <v>83</v>
      </c>
      <c r="K4449">
        <v>960.2</v>
      </c>
      <c r="L4449">
        <v>107.9</v>
      </c>
      <c r="M4449">
        <v>1.1000000000000001</v>
      </c>
    </row>
    <row r="4450" spans="1:13" x14ac:dyDescent="0.2">
      <c r="A4450">
        <v>2019</v>
      </c>
      <c r="B4450">
        <v>7</v>
      </c>
      <c r="C4450">
        <v>5</v>
      </c>
      <c r="D4450">
        <v>6</v>
      </c>
      <c r="E4450">
        <v>0</v>
      </c>
      <c r="F4450">
        <v>36</v>
      </c>
      <c r="G4450">
        <v>40</v>
      </c>
      <c r="H4450">
        <v>45</v>
      </c>
      <c r="I4450">
        <v>20</v>
      </c>
      <c r="J4450">
        <v>82.4</v>
      </c>
      <c r="K4450">
        <v>960.4</v>
      </c>
      <c r="L4450">
        <v>164.2</v>
      </c>
      <c r="M4450">
        <v>1.6</v>
      </c>
    </row>
    <row r="4451" spans="1:13" x14ac:dyDescent="0.2">
      <c r="A4451">
        <v>2019</v>
      </c>
      <c r="B4451">
        <v>7</v>
      </c>
      <c r="C4451">
        <v>5</v>
      </c>
      <c r="D4451">
        <v>7</v>
      </c>
      <c r="E4451">
        <v>0</v>
      </c>
      <c r="F4451">
        <v>220</v>
      </c>
      <c r="G4451">
        <v>121</v>
      </c>
      <c r="H4451">
        <v>189</v>
      </c>
      <c r="I4451">
        <v>22.6</v>
      </c>
      <c r="J4451">
        <v>74.5</v>
      </c>
      <c r="K4451">
        <v>960.9</v>
      </c>
      <c r="L4451">
        <v>88.1</v>
      </c>
      <c r="M4451">
        <v>1.7</v>
      </c>
    </row>
    <row r="4452" spans="1:13" x14ac:dyDescent="0.2">
      <c r="A4452">
        <v>2019</v>
      </c>
      <c r="B4452">
        <v>7</v>
      </c>
      <c r="C4452">
        <v>5</v>
      </c>
      <c r="D4452">
        <v>8</v>
      </c>
      <c r="E4452">
        <v>0</v>
      </c>
      <c r="F4452">
        <v>387</v>
      </c>
      <c r="G4452">
        <v>190</v>
      </c>
      <c r="H4452">
        <v>380</v>
      </c>
      <c r="I4452">
        <v>24.6</v>
      </c>
      <c r="J4452">
        <v>68.5</v>
      </c>
      <c r="K4452">
        <v>961</v>
      </c>
      <c r="L4452">
        <v>98.1</v>
      </c>
      <c r="M4452">
        <v>2.8</v>
      </c>
    </row>
    <row r="4453" spans="1:13" x14ac:dyDescent="0.2">
      <c r="A4453">
        <v>2019</v>
      </c>
      <c r="B4453">
        <v>7</v>
      </c>
      <c r="C4453">
        <v>5</v>
      </c>
      <c r="D4453">
        <v>9</v>
      </c>
      <c r="E4453">
        <v>0</v>
      </c>
      <c r="F4453">
        <v>537</v>
      </c>
      <c r="G4453">
        <v>222</v>
      </c>
      <c r="H4453">
        <v>576</v>
      </c>
      <c r="I4453">
        <v>26</v>
      </c>
      <c r="J4453">
        <v>63.7</v>
      </c>
      <c r="K4453">
        <v>960.9</v>
      </c>
      <c r="L4453">
        <v>103.8</v>
      </c>
      <c r="M4453">
        <v>2.7</v>
      </c>
    </row>
    <row r="4454" spans="1:13" x14ac:dyDescent="0.2">
      <c r="A4454">
        <v>2019</v>
      </c>
      <c r="B4454">
        <v>7</v>
      </c>
      <c r="C4454">
        <v>5</v>
      </c>
      <c r="D4454">
        <v>10</v>
      </c>
      <c r="E4454">
        <v>0</v>
      </c>
      <c r="F4454">
        <v>634</v>
      </c>
      <c r="G4454">
        <v>237</v>
      </c>
      <c r="H4454">
        <v>745</v>
      </c>
      <c r="I4454">
        <v>27.7</v>
      </c>
      <c r="J4454">
        <v>56</v>
      </c>
      <c r="K4454">
        <v>960.8</v>
      </c>
      <c r="L4454">
        <v>135.5</v>
      </c>
      <c r="M4454">
        <v>2</v>
      </c>
    </row>
    <row r="4455" spans="1:13" x14ac:dyDescent="0.2">
      <c r="A4455">
        <v>2019</v>
      </c>
      <c r="B4455">
        <v>7</v>
      </c>
      <c r="C4455">
        <v>5</v>
      </c>
      <c r="D4455">
        <v>11</v>
      </c>
      <c r="E4455">
        <v>0</v>
      </c>
      <c r="F4455">
        <v>668</v>
      </c>
      <c r="G4455">
        <v>258</v>
      </c>
      <c r="H4455">
        <v>866</v>
      </c>
      <c r="I4455">
        <v>29.4</v>
      </c>
      <c r="J4455">
        <v>53.3</v>
      </c>
      <c r="K4455">
        <v>961</v>
      </c>
      <c r="L4455">
        <v>141</v>
      </c>
      <c r="M4455">
        <v>2</v>
      </c>
    </row>
    <row r="4456" spans="1:13" x14ac:dyDescent="0.2">
      <c r="A4456">
        <v>2019</v>
      </c>
      <c r="B4456">
        <v>7</v>
      </c>
      <c r="C4456">
        <v>5</v>
      </c>
      <c r="D4456">
        <v>12</v>
      </c>
      <c r="E4456">
        <v>0</v>
      </c>
      <c r="F4456">
        <v>691</v>
      </c>
      <c r="G4456">
        <v>264</v>
      </c>
      <c r="H4456">
        <v>936</v>
      </c>
      <c r="I4456">
        <v>30.5</v>
      </c>
      <c r="J4456">
        <v>51.9</v>
      </c>
      <c r="K4456">
        <v>960.7</v>
      </c>
      <c r="L4456">
        <v>248.9</v>
      </c>
      <c r="M4456">
        <v>3.6</v>
      </c>
    </row>
    <row r="4457" spans="1:13" x14ac:dyDescent="0.2">
      <c r="A4457">
        <v>2019</v>
      </c>
      <c r="B4457">
        <v>7</v>
      </c>
      <c r="C4457">
        <v>5</v>
      </c>
      <c r="D4457">
        <v>13</v>
      </c>
      <c r="E4457">
        <v>0</v>
      </c>
      <c r="F4457">
        <v>698</v>
      </c>
      <c r="G4457">
        <v>261</v>
      </c>
      <c r="H4457">
        <v>948</v>
      </c>
      <c r="I4457">
        <v>31.2</v>
      </c>
      <c r="J4457">
        <v>50.1</v>
      </c>
      <c r="K4457">
        <v>960.2</v>
      </c>
      <c r="L4457">
        <v>251.7</v>
      </c>
      <c r="M4457">
        <v>3.4</v>
      </c>
    </row>
    <row r="4458" spans="1:13" x14ac:dyDescent="0.2">
      <c r="A4458">
        <v>2019</v>
      </c>
      <c r="B4458">
        <v>7</v>
      </c>
      <c r="C4458">
        <v>5</v>
      </c>
      <c r="D4458">
        <v>14</v>
      </c>
      <c r="E4458">
        <v>0</v>
      </c>
      <c r="F4458">
        <v>683</v>
      </c>
      <c r="G4458">
        <v>262</v>
      </c>
      <c r="H4458">
        <v>910</v>
      </c>
      <c r="I4458">
        <v>32.700000000000003</v>
      </c>
      <c r="J4458">
        <v>45.5</v>
      </c>
      <c r="K4458">
        <v>959.6</v>
      </c>
      <c r="L4458">
        <v>239.3</v>
      </c>
      <c r="M4458">
        <v>3.2</v>
      </c>
    </row>
    <row r="4459" spans="1:13" x14ac:dyDescent="0.2">
      <c r="A4459">
        <v>2019</v>
      </c>
      <c r="B4459">
        <v>7</v>
      </c>
      <c r="C4459">
        <v>5</v>
      </c>
      <c r="D4459">
        <v>15</v>
      </c>
      <c r="E4459">
        <v>0</v>
      </c>
      <c r="F4459">
        <v>647</v>
      </c>
      <c r="G4459">
        <v>254</v>
      </c>
      <c r="H4459">
        <v>811</v>
      </c>
      <c r="I4459">
        <v>32.9</v>
      </c>
      <c r="J4459">
        <v>44.8</v>
      </c>
      <c r="K4459">
        <v>959.2</v>
      </c>
      <c r="L4459">
        <v>256.2</v>
      </c>
      <c r="M4459">
        <v>4.7</v>
      </c>
    </row>
    <row r="4460" spans="1:13" x14ac:dyDescent="0.2">
      <c r="A4460">
        <v>2019</v>
      </c>
      <c r="B4460">
        <v>7</v>
      </c>
      <c r="C4460">
        <v>5</v>
      </c>
      <c r="D4460">
        <v>16</v>
      </c>
      <c r="E4460">
        <v>0</v>
      </c>
      <c r="F4460">
        <v>589</v>
      </c>
      <c r="G4460">
        <v>224</v>
      </c>
      <c r="H4460">
        <v>656</v>
      </c>
      <c r="I4460">
        <v>31.9</v>
      </c>
      <c r="J4460">
        <v>45.3</v>
      </c>
      <c r="K4460">
        <v>958.8</v>
      </c>
      <c r="L4460">
        <v>262</v>
      </c>
      <c r="M4460">
        <v>4.8</v>
      </c>
    </row>
    <row r="4461" spans="1:13" x14ac:dyDescent="0.2">
      <c r="A4461">
        <v>2019</v>
      </c>
      <c r="B4461">
        <v>7</v>
      </c>
      <c r="C4461">
        <v>5</v>
      </c>
      <c r="D4461">
        <v>17</v>
      </c>
      <c r="E4461">
        <v>0</v>
      </c>
      <c r="F4461">
        <v>535</v>
      </c>
      <c r="G4461">
        <v>183</v>
      </c>
      <c r="H4461">
        <v>491</v>
      </c>
      <c r="I4461">
        <v>32.4</v>
      </c>
      <c r="J4461">
        <v>37.6</v>
      </c>
      <c r="K4461">
        <v>958.3</v>
      </c>
      <c r="L4461">
        <v>266.3</v>
      </c>
      <c r="M4461">
        <v>4.5999999999999996</v>
      </c>
    </row>
    <row r="4462" spans="1:13" x14ac:dyDescent="0.2">
      <c r="A4462">
        <v>2019</v>
      </c>
      <c r="B4462">
        <v>7</v>
      </c>
      <c r="C4462">
        <v>5</v>
      </c>
      <c r="D4462">
        <v>18</v>
      </c>
      <c r="E4462">
        <v>0</v>
      </c>
      <c r="F4462">
        <v>58</v>
      </c>
      <c r="G4462">
        <v>127</v>
      </c>
      <c r="H4462">
        <v>154</v>
      </c>
      <c r="I4462">
        <v>30.2</v>
      </c>
      <c r="J4462">
        <v>43.7</v>
      </c>
      <c r="K4462">
        <v>958.5</v>
      </c>
      <c r="L4462">
        <v>273.60000000000002</v>
      </c>
      <c r="M4462">
        <v>4.5999999999999996</v>
      </c>
    </row>
    <row r="4463" spans="1:13" x14ac:dyDescent="0.2">
      <c r="A4463">
        <v>2019</v>
      </c>
      <c r="B4463">
        <v>7</v>
      </c>
      <c r="C4463">
        <v>5</v>
      </c>
      <c r="D4463">
        <v>19</v>
      </c>
      <c r="E4463">
        <v>0</v>
      </c>
      <c r="F4463">
        <v>19</v>
      </c>
      <c r="G4463">
        <v>49</v>
      </c>
      <c r="H4463">
        <v>52</v>
      </c>
      <c r="I4463">
        <v>26.9</v>
      </c>
      <c r="J4463">
        <v>59.9</v>
      </c>
      <c r="K4463">
        <v>959.2</v>
      </c>
      <c r="L4463">
        <v>285.89999999999998</v>
      </c>
      <c r="M4463">
        <v>4.7</v>
      </c>
    </row>
    <row r="4464" spans="1:13" x14ac:dyDescent="0.2">
      <c r="A4464">
        <v>2019</v>
      </c>
      <c r="B4464">
        <v>7</v>
      </c>
      <c r="C4464">
        <v>5</v>
      </c>
      <c r="D4464">
        <v>20</v>
      </c>
      <c r="E4464">
        <v>0</v>
      </c>
      <c r="F4464">
        <v>4</v>
      </c>
      <c r="G4464">
        <v>9</v>
      </c>
      <c r="H4464">
        <v>9</v>
      </c>
      <c r="I4464">
        <v>25.2</v>
      </c>
      <c r="J4464">
        <v>67.7</v>
      </c>
      <c r="K4464">
        <v>959.9</v>
      </c>
      <c r="L4464">
        <v>282.10000000000002</v>
      </c>
      <c r="M4464">
        <v>5.0999999999999996</v>
      </c>
    </row>
    <row r="4465" spans="1:13" x14ac:dyDescent="0.2">
      <c r="A4465">
        <v>2019</v>
      </c>
      <c r="B4465">
        <v>7</v>
      </c>
      <c r="C4465">
        <v>5</v>
      </c>
      <c r="D4465">
        <v>21</v>
      </c>
      <c r="E4465">
        <v>0</v>
      </c>
      <c r="F4465">
        <v>0</v>
      </c>
      <c r="G4465">
        <v>0</v>
      </c>
      <c r="H4465">
        <v>0</v>
      </c>
      <c r="I4465">
        <v>24.5</v>
      </c>
      <c r="J4465">
        <v>68.099999999999994</v>
      </c>
      <c r="K4465">
        <v>960.3</v>
      </c>
      <c r="L4465">
        <v>278.2</v>
      </c>
      <c r="M4465">
        <v>3.9</v>
      </c>
    </row>
    <row r="4466" spans="1:13" x14ac:dyDescent="0.2">
      <c r="A4466">
        <v>2019</v>
      </c>
      <c r="B4466">
        <v>7</v>
      </c>
      <c r="C4466">
        <v>5</v>
      </c>
      <c r="D4466">
        <v>22</v>
      </c>
      <c r="E4466">
        <v>0</v>
      </c>
      <c r="F4466">
        <v>0</v>
      </c>
      <c r="G4466">
        <v>0</v>
      </c>
      <c r="H4466">
        <v>0</v>
      </c>
      <c r="I4466">
        <v>24</v>
      </c>
      <c r="J4466">
        <v>68.400000000000006</v>
      </c>
      <c r="K4466">
        <v>960.7</v>
      </c>
      <c r="L4466">
        <v>253.4</v>
      </c>
      <c r="M4466">
        <v>1.8</v>
      </c>
    </row>
    <row r="4467" spans="1:13" x14ac:dyDescent="0.2">
      <c r="A4467">
        <v>2019</v>
      </c>
      <c r="B4467">
        <v>7</v>
      </c>
      <c r="C4467">
        <v>5</v>
      </c>
      <c r="D4467">
        <v>23</v>
      </c>
      <c r="E4467">
        <v>0</v>
      </c>
      <c r="F4467">
        <v>0</v>
      </c>
      <c r="G4467">
        <v>0</v>
      </c>
      <c r="H4467">
        <v>0</v>
      </c>
      <c r="I4467">
        <v>22.7</v>
      </c>
      <c r="J4467">
        <v>77.5</v>
      </c>
      <c r="K4467">
        <v>961.1</v>
      </c>
      <c r="L4467">
        <v>249.4</v>
      </c>
      <c r="M4467">
        <v>2.4</v>
      </c>
    </row>
    <row r="4468" spans="1:13" x14ac:dyDescent="0.2">
      <c r="A4468">
        <v>2019</v>
      </c>
      <c r="B4468">
        <v>7</v>
      </c>
      <c r="C4468">
        <v>6</v>
      </c>
      <c r="D4468">
        <v>0</v>
      </c>
      <c r="E4468">
        <v>0</v>
      </c>
      <c r="F4468">
        <v>0</v>
      </c>
      <c r="G4468">
        <v>0</v>
      </c>
      <c r="H4468">
        <v>0</v>
      </c>
      <c r="I4468">
        <v>24.1</v>
      </c>
      <c r="J4468">
        <v>68.900000000000006</v>
      </c>
      <c r="K4468">
        <v>960.9</v>
      </c>
      <c r="L4468">
        <v>225.6</v>
      </c>
      <c r="M4468">
        <v>1.8</v>
      </c>
    </row>
    <row r="4469" spans="1:13" x14ac:dyDescent="0.2">
      <c r="A4469">
        <v>2019</v>
      </c>
      <c r="B4469">
        <v>7</v>
      </c>
      <c r="C4469">
        <v>6</v>
      </c>
      <c r="D4469">
        <v>1</v>
      </c>
      <c r="E4469">
        <v>0</v>
      </c>
      <c r="F4469">
        <v>0</v>
      </c>
      <c r="G4469">
        <v>0</v>
      </c>
      <c r="H4469">
        <v>0</v>
      </c>
      <c r="I4469">
        <v>23.8</v>
      </c>
      <c r="J4469">
        <v>70.2</v>
      </c>
      <c r="K4469">
        <v>959.9</v>
      </c>
      <c r="L4469">
        <v>173.5</v>
      </c>
      <c r="M4469">
        <v>1.1000000000000001</v>
      </c>
    </row>
    <row r="4470" spans="1:13" x14ac:dyDescent="0.2">
      <c r="A4470">
        <v>2019</v>
      </c>
      <c r="B4470">
        <v>7</v>
      </c>
      <c r="C4470">
        <v>6</v>
      </c>
      <c r="D4470">
        <v>2</v>
      </c>
      <c r="E4470">
        <v>0</v>
      </c>
      <c r="F4470">
        <v>0</v>
      </c>
      <c r="G4470">
        <v>0</v>
      </c>
      <c r="H4470">
        <v>0</v>
      </c>
      <c r="I4470">
        <v>24.1</v>
      </c>
      <c r="J4470">
        <v>66.5</v>
      </c>
      <c r="K4470">
        <v>959.1</v>
      </c>
      <c r="L4470">
        <v>112.1</v>
      </c>
      <c r="M4470">
        <v>1</v>
      </c>
    </row>
    <row r="4471" spans="1:13" x14ac:dyDescent="0.2">
      <c r="A4471">
        <v>2019</v>
      </c>
      <c r="B4471">
        <v>7</v>
      </c>
      <c r="C4471">
        <v>6</v>
      </c>
      <c r="D4471">
        <v>3</v>
      </c>
      <c r="E4471">
        <v>0</v>
      </c>
      <c r="F4471">
        <v>0</v>
      </c>
      <c r="G4471">
        <v>0</v>
      </c>
      <c r="H4471">
        <v>0</v>
      </c>
      <c r="I4471">
        <v>23.1</v>
      </c>
      <c r="J4471">
        <v>65.7</v>
      </c>
      <c r="K4471">
        <v>958.7</v>
      </c>
      <c r="L4471">
        <v>25.9</v>
      </c>
      <c r="M4471">
        <v>0.4</v>
      </c>
    </row>
    <row r="4472" spans="1:13" x14ac:dyDescent="0.2">
      <c r="A4472">
        <v>2019</v>
      </c>
      <c r="B4472">
        <v>7</v>
      </c>
      <c r="C4472">
        <v>6</v>
      </c>
      <c r="D4472">
        <v>4</v>
      </c>
      <c r="E4472">
        <v>0</v>
      </c>
      <c r="F4472">
        <v>0</v>
      </c>
      <c r="G4472">
        <v>0</v>
      </c>
      <c r="H4472">
        <v>0</v>
      </c>
      <c r="I4472">
        <v>22.6</v>
      </c>
      <c r="J4472">
        <v>67.7</v>
      </c>
      <c r="K4472">
        <v>958.7</v>
      </c>
      <c r="L4472">
        <v>77.2</v>
      </c>
      <c r="M4472">
        <v>1.5</v>
      </c>
    </row>
    <row r="4473" spans="1:13" x14ac:dyDescent="0.2">
      <c r="A4473">
        <v>2019</v>
      </c>
      <c r="B4473">
        <v>7</v>
      </c>
      <c r="C4473">
        <v>6</v>
      </c>
      <c r="D4473">
        <v>5</v>
      </c>
      <c r="E4473">
        <v>0</v>
      </c>
      <c r="F4473">
        <v>0</v>
      </c>
      <c r="G4473">
        <v>0</v>
      </c>
      <c r="H4473">
        <v>0</v>
      </c>
      <c r="I4473">
        <v>21.5</v>
      </c>
      <c r="J4473">
        <v>71.599999999999994</v>
      </c>
      <c r="K4473">
        <v>958.7</v>
      </c>
      <c r="L4473">
        <v>242.7</v>
      </c>
      <c r="M4473">
        <v>0.9</v>
      </c>
    </row>
    <row r="4474" spans="1:13" x14ac:dyDescent="0.2">
      <c r="A4474">
        <v>2019</v>
      </c>
      <c r="B4474">
        <v>7</v>
      </c>
      <c r="C4474">
        <v>6</v>
      </c>
      <c r="D4474">
        <v>6</v>
      </c>
      <c r="E4474">
        <v>0</v>
      </c>
      <c r="F4474">
        <v>42</v>
      </c>
      <c r="G4474">
        <v>39</v>
      </c>
      <c r="H4474">
        <v>46</v>
      </c>
      <c r="I4474">
        <v>21.3</v>
      </c>
      <c r="J4474">
        <v>79.8</v>
      </c>
      <c r="K4474">
        <v>958.8</v>
      </c>
      <c r="L4474">
        <v>243.4</v>
      </c>
      <c r="M4474">
        <v>1.4</v>
      </c>
    </row>
    <row r="4475" spans="1:13" x14ac:dyDescent="0.2">
      <c r="A4475">
        <v>2019</v>
      </c>
      <c r="B4475">
        <v>7</v>
      </c>
      <c r="C4475">
        <v>6</v>
      </c>
      <c r="D4475">
        <v>7</v>
      </c>
      <c r="E4475">
        <v>0</v>
      </c>
      <c r="F4475">
        <v>246</v>
      </c>
      <c r="G4475">
        <v>121</v>
      </c>
      <c r="H4475">
        <v>197</v>
      </c>
      <c r="I4475">
        <v>24.4</v>
      </c>
      <c r="J4475">
        <v>69</v>
      </c>
      <c r="K4475">
        <v>958.6</v>
      </c>
      <c r="L4475">
        <v>168.4</v>
      </c>
      <c r="M4475">
        <v>0.7</v>
      </c>
    </row>
    <row r="4476" spans="1:13" x14ac:dyDescent="0.2">
      <c r="A4476">
        <v>2019</v>
      </c>
      <c r="B4476">
        <v>7</v>
      </c>
      <c r="C4476">
        <v>6</v>
      </c>
      <c r="D4476">
        <v>8</v>
      </c>
      <c r="E4476">
        <v>0</v>
      </c>
      <c r="F4476">
        <v>421</v>
      </c>
      <c r="G4476">
        <v>184</v>
      </c>
      <c r="H4476">
        <v>391</v>
      </c>
      <c r="I4476">
        <v>27.8</v>
      </c>
      <c r="J4476">
        <v>54.6</v>
      </c>
      <c r="K4476">
        <v>958.5</v>
      </c>
      <c r="L4476">
        <v>114.3</v>
      </c>
      <c r="M4476">
        <v>0.9</v>
      </c>
    </row>
    <row r="4477" spans="1:13" x14ac:dyDescent="0.2">
      <c r="A4477">
        <v>2019</v>
      </c>
      <c r="B4477">
        <v>7</v>
      </c>
      <c r="C4477">
        <v>6</v>
      </c>
      <c r="D4477">
        <v>9</v>
      </c>
      <c r="E4477">
        <v>0</v>
      </c>
      <c r="F4477">
        <v>511</v>
      </c>
      <c r="G4477">
        <v>237</v>
      </c>
      <c r="H4477">
        <v>576</v>
      </c>
      <c r="I4477">
        <v>34.1</v>
      </c>
      <c r="J4477">
        <v>30</v>
      </c>
      <c r="K4477">
        <v>958.4</v>
      </c>
      <c r="L4477">
        <v>213.7</v>
      </c>
      <c r="M4477">
        <v>3</v>
      </c>
    </row>
    <row r="4478" spans="1:13" x14ac:dyDescent="0.2">
      <c r="A4478">
        <v>2019</v>
      </c>
      <c r="B4478">
        <v>7</v>
      </c>
      <c r="C4478">
        <v>6</v>
      </c>
      <c r="D4478">
        <v>10</v>
      </c>
      <c r="E4478">
        <v>0</v>
      </c>
      <c r="F4478">
        <v>521</v>
      </c>
      <c r="G4478">
        <v>312</v>
      </c>
      <c r="H4478">
        <v>735</v>
      </c>
      <c r="I4478">
        <v>35.799999999999997</v>
      </c>
      <c r="J4478">
        <v>22.8</v>
      </c>
      <c r="K4478">
        <v>958.4</v>
      </c>
      <c r="L4478">
        <v>263.60000000000002</v>
      </c>
      <c r="M4478">
        <v>4.9000000000000004</v>
      </c>
    </row>
    <row r="4479" spans="1:13" x14ac:dyDescent="0.2">
      <c r="A4479">
        <v>2019</v>
      </c>
      <c r="B4479">
        <v>7</v>
      </c>
      <c r="C4479">
        <v>6</v>
      </c>
      <c r="D4479">
        <v>11</v>
      </c>
      <c r="E4479">
        <v>0</v>
      </c>
      <c r="F4479">
        <v>212</v>
      </c>
      <c r="G4479">
        <v>426</v>
      </c>
      <c r="H4479">
        <v>625</v>
      </c>
      <c r="I4479">
        <v>35.9</v>
      </c>
      <c r="J4479">
        <v>22.5</v>
      </c>
      <c r="K4479">
        <v>958.7</v>
      </c>
      <c r="L4479">
        <v>246.7</v>
      </c>
      <c r="M4479">
        <v>5.9</v>
      </c>
    </row>
    <row r="4480" spans="1:13" x14ac:dyDescent="0.2">
      <c r="A4480">
        <v>2019</v>
      </c>
      <c r="B4480">
        <v>7</v>
      </c>
      <c r="C4480">
        <v>6</v>
      </c>
      <c r="D4480">
        <v>12</v>
      </c>
      <c r="E4480">
        <v>0</v>
      </c>
      <c r="F4480">
        <v>332</v>
      </c>
      <c r="G4480">
        <v>421</v>
      </c>
      <c r="H4480">
        <v>752</v>
      </c>
      <c r="I4480">
        <v>36.6</v>
      </c>
      <c r="J4480">
        <v>21.5</v>
      </c>
      <c r="K4480">
        <v>957.9</v>
      </c>
      <c r="L4480">
        <v>235</v>
      </c>
      <c r="M4480">
        <v>2.7</v>
      </c>
    </row>
    <row r="4481" spans="1:13" x14ac:dyDescent="0.2">
      <c r="A4481">
        <v>2019</v>
      </c>
      <c r="B4481">
        <v>7</v>
      </c>
      <c r="C4481">
        <v>6</v>
      </c>
      <c r="D4481">
        <v>13</v>
      </c>
      <c r="E4481">
        <v>0</v>
      </c>
      <c r="F4481">
        <v>273</v>
      </c>
      <c r="G4481">
        <v>424</v>
      </c>
      <c r="H4481">
        <v>703</v>
      </c>
      <c r="I4481">
        <v>37.5</v>
      </c>
      <c r="J4481">
        <v>19.8</v>
      </c>
      <c r="K4481">
        <v>957.9</v>
      </c>
      <c r="L4481">
        <v>263.3</v>
      </c>
      <c r="M4481">
        <v>4.4000000000000004</v>
      </c>
    </row>
    <row r="4482" spans="1:13" x14ac:dyDescent="0.2">
      <c r="A4482">
        <v>2019</v>
      </c>
      <c r="B4482">
        <v>7</v>
      </c>
      <c r="C4482">
        <v>6</v>
      </c>
      <c r="D4482">
        <v>14</v>
      </c>
      <c r="E4482">
        <v>0</v>
      </c>
      <c r="F4482">
        <v>3</v>
      </c>
      <c r="G4482">
        <v>226</v>
      </c>
      <c r="H4482">
        <v>232</v>
      </c>
      <c r="I4482">
        <v>35.700000000000003</v>
      </c>
      <c r="J4482">
        <v>23.5</v>
      </c>
      <c r="K4482">
        <v>958.9</v>
      </c>
      <c r="L4482">
        <v>262.2</v>
      </c>
      <c r="M4482">
        <v>6.6</v>
      </c>
    </row>
    <row r="4483" spans="1:13" x14ac:dyDescent="0.2">
      <c r="A4483">
        <v>2019</v>
      </c>
      <c r="B4483">
        <v>7</v>
      </c>
      <c r="C4483">
        <v>6</v>
      </c>
      <c r="D4483">
        <v>15</v>
      </c>
      <c r="E4483">
        <v>0</v>
      </c>
      <c r="F4483">
        <v>17</v>
      </c>
      <c r="G4483">
        <v>318</v>
      </c>
      <c r="H4483">
        <v>336</v>
      </c>
      <c r="I4483">
        <v>36.5</v>
      </c>
      <c r="J4483">
        <v>18.100000000000001</v>
      </c>
      <c r="K4483">
        <v>958.2</v>
      </c>
      <c r="L4483">
        <v>288.10000000000002</v>
      </c>
      <c r="M4483">
        <v>8.9</v>
      </c>
    </row>
    <row r="4484" spans="1:13" x14ac:dyDescent="0.2">
      <c r="A4484">
        <v>2019</v>
      </c>
      <c r="B4484">
        <v>7</v>
      </c>
      <c r="C4484">
        <v>6</v>
      </c>
      <c r="D4484">
        <v>16</v>
      </c>
      <c r="E4484">
        <v>0</v>
      </c>
      <c r="F4484">
        <v>165</v>
      </c>
      <c r="G4484">
        <v>310</v>
      </c>
      <c r="H4484">
        <v>433</v>
      </c>
      <c r="I4484">
        <v>37.700000000000003</v>
      </c>
      <c r="J4484">
        <v>16.100000000000001</v>
      </c>
      <c r="K4484">
        <v>957.1</v>
      </c>
      <c r="L4484">
        <v>287.60000000000002</v>
      </c>
      <c r="M4484">
        <v>7.4</v>
      </c>
    </row>
    <row r="4485" spans="1:13" x14ac:dyDescent="0.2">
      <c r="A4485">
        <v>2019</v>
      </c>
      <c r="B4485">
        <v>7</v>
      </c>
      <c r="C4485">
        <v>6</v>
      </c>
      <c r="D4485">
        <v>17</v>
      </c>
      <c r="E4485">
        <v>0</v>
      </c>
      <c r="F4485">
        <v>63</v>
      </c>
      <c r="G4485">
        <v>172</v>
      </c>
      <c r="H4485">
        <v>204</v>
      </c>
      <c r="I4485">
        <v>37.700000000000003</v>
      </c>
      <c r="J4485">
        <v>14.5</v>
      </c>
      <c r="K4485">
        <v>956</v>
      </c>
      <c r="L4485">
        <v>255.4</v>
      </c>
      <c r="M4485">
        <v>4.5999999999999996</v>
      </c>
    </row>
    <row r="4486" spans="1:13" x14ac:dyDescent="0.2">
      <c r="A4486">
        <v>2019</v>
      </c>
      <c r="B4486">
        <v>7</v>
      </c>
      <c r="C4486">
        <v>6</v>
      </c>
      <c r="D4486">
        <v>18</v>
      </c>
      <c r="E4486">
        <v>0</v>
      </c>
      <c r="F4486">
        <v>35</v>
      </c>
      <c r="G4486">
        <v>134</v>
      </c>
      <c r="H4486">
        <v>149</v>
      </c>
      <c r="I4486">
        <v>36.6</v>
      </c>
      <c r="J4486">
        <v>20.2</v>
      </c>
      <c r="K4486">
        <v>956.1</v>
      </c>
      <c r="L4486">
        <v>251.8</v>
      </c>
      <c r="M4486">
        <v>5.6</v>
      </c>
    </row>
    <row r="4487" spans="1:13" x14ac:dyDescent="0.2">
      <c r="A4487">
        <v>2019</v>
      </c>
      <c r="B4487">
        <v>7</v>
      </c>
      <c r="C4487">
        <v>6</v>
      </c>
      <c r="D4487">
        <v>19</v>
      </c>
      <c r="E4487">
        <v>0</v>
      </c>
      <c r="F4487">
        <v>1</v>
      </c>
      <c r="G4487">
        <v>43</v>
      </c>
      <c r="H4487">
        <v>43</v>
      </c>
      <c r="I4487">
        <v>29.3</v>
      </c>
      <c r="J4487">
        <v>42.4</v>
      </c>
      <c r="K4487">
        <v>957.6</v>
      </c>
      <c r="L4487">
        <v>283.10000000000002</v>
      </c>
      <c r="M4487">
        <v>6.4</v>
      </c>
    </row>
    <row r="4488" spans="1:13" x14ac:dyDescent="0.2">
      <c r="A4488">
        <v>2019</v>
      </c>
      <c r="B4488">
        <v>7</v>
      </c>
      <c r="C4488">
        <v>6</v>
      </c>
      <c r="D4488">
        <v>20</v>
      </c>
      <c r="E4488">
        <v>0</v>
      </c>
      <c r="F4488">
        <v>0</v>
      </c>
      <c r="G4488">
        <v>6</v>
      </c>
      <c r="H4488">
        <v>6</v>
      </c>
      <c r="I4488">
        <v>27.5</v>
      </c>
      <c r="J4488">
        <v>48.2</v>
      </c>
      <c r="K4488">
        <v>959</v>
      </c>
      <c r="L4488">
        <v>275</v>
      </c>
      <c r="M4488">
        <v>4.2</v>
      </c>
    </row>
    <row r="4489" spans="1:13" x14ac:dyDescent="0.2">
      <c r="A4489">
        <v>2019</v>
      </c>
      <c r="B4489">
        <v>7</v>
      </c>
      <c r="C4489">
        <v>6</v>
      </c>
      <c r="D4489">
        <v>21</v>
      </c>
      <c r="E4489">
        <v>0</v>
      </c>
      <c r="F4489">
        <v>0</v>
      </c>
      <c r="G4489">
        <v>0</v>
      </c>
      <c r="H4489">
        <v>0</v>
      </c>
      <c r="I4489">
        <v>26.4</v>
      </c>
      <c r="J4489">
        <v>53.6</v>
      </c>
      <c r="K4489">
        <v>959.2</v>
      </c>
      <c r="L4489">
        <v>217.7</v>
      </c>
      <c r="M4489">
        <v>1.5</v>
      </c>
    </row>
    <row r="4490" spans="1:13" x14ac:dyDescent="0.2">
      <c r="A4490">
        <v>2019</v>
      </c>
      <c r="B4490">
        <v>7</v>
      </c>
      <c r="C4490">
        <v>6</v>
      </c>
      <c r="D4490">
        <v>22</v>
      </c>
      <c r="E4490">
        <v>0</v>
      </c>
      <c r="F4490">
        <v>0</v>
      </c>
      <c r="G4490">
        <v>0</v>
      </c>
      <c r="H4490">
        <v>0</v>
      </c>
      <c r="I4490">
        <v>25.5</v>
      </c>
      <c r="J4490">
        <v>59</v>
      </c>
      <c r="K4490">
        <v>960.8</v>
      </c>
      <c r="L4490">
        <v>225.4</v>
      </c>
      <c r="M4490">
        <v>3.7</v>
      </c>
    </row>
    <row r="4491" spans="1:13" x14ac:dyDescent="0.2">
      <c r="A4491">
        <v>2019</v>
      </c>
      <c r="B4491">
        <v>7</v>
      </c>
      <c r="C4491">
        <v>6</v>
      </c>
      <c r="D4491">
        <v>23</v>
      </c>
      <c r="E4491">
        <v>0</v>
      </c>
      <c r="F4491">
        <v>0</v>
      </c>
      <c r="G4491">
        <v>0</v>
      </c>
      <c r="H4491">
        <v>0</v>
      </c>
      <c r="I4491">
        <v>27.8</v>
      </c>
      <c r="J4491">
        <v>41.7</v>
      </c>
      <c r="K4491">
        <v>960.4</v>
      </c>
      <c r="L4491">
        <v>266.3</v>
      </c>
      <c r="M4491">
        <v>2.4</v>
      </c>
    </row>
    <row r="4492" spans="1:13" x14ac:dyDescent="0.2">
      <c r="A4492">
        <v>2019</v>
      </c>
      <c r="B4492">
        <v>7</v>
      </c>
      <c r="C4492">
        <v>7</v>
      </c>
      <c r="D4492">
        <v>0</v>
      </c>
      <c r="E4492">
        <v>0</v>
      </c>
      <c r="F4492">
        <v>0</v>
      </c>
      <c r="G4492">
        <v>0</v>
      </c>
      <c r="H4492">
        <v>0</v>
      </c>
      <c r="I4492">
        <v>25.9</v>
      </c>
      <c r="J4492">
        <v>48.2</v>
      </c>
      <c r="K4492">
        <v>959.7</v>
      </c>
      <c r="L4492">
        <v>142.19999999999999</v>
      </c>
      <c r="M4492">
        <v>0.8</v>
      </c>
    </row>
    <row r="4493" spans="1:13" x14ac:dyDescent="0.2">
      <c r="A4493">
        <v>2019</v>
      </c>
      <c r="B4493">
        <v>7</v>
      </c>
      <c r="C4493">
        <v>7</v>
      </c>
      <c r="D4493">
        <v>1</v>
      </c>
      <c r="E4493">
        <v>0</v>
      </c>
      <c r="F4493">
        <v>0</v>
      </c>
      <c r="G4493">
        <v>0</v>
      </c>
      <c r="H4493">
        <v>0</v>
      </c>
      <c r="I4493">
        <v>26.5</v>
      </c>
      <c r="J4493">
        <v>44</v>
      </c>
      <c r="K4493">
        <v>959.3</v>
      </c>
      <c r="L4493">
        <v>284</v>
      </c>
      <c r="M4493">
        <v>1.4</v>
      </c>
    </row>
    <row r="4494" spans="1:13" x14ac:dyDescent="0.2">
      <c r="A4494">
        <v>2019</v>
      </c>
      <c r="B4494">
        <v>7</v>
      </c>
      <c r="C4494">
        <v>7</v>
      </c>
      <c r="D4494">
        <v>2</v>
      </c>
      <c r="E4494">
        <v>0</v>
      </c>
      <c r="F4494">
        <v>0</v>
      </c>
      <c r="G4494">
        <v>0</v>
      </c>
      <c r="H4494">
        <v>0</v>
      </c>
      <c r="I4494">
        <v>26.1</v>
      </c>
      <c r="J4494">
        <v>44.9</v>
      </c>
      <c r="K4494">
        <v>959</v>
      </c>
      <c r="L4494">
        <v>148.30000000000001</v>
      </c>
      <c r="M4494">
        <v>1.1000000000000001</v>
      </c>
    </row>
    <row r="4495" spans="1:13" x14ac:dyDescent="0.2">
      <c r="A4495">
        <v>2019</v>
      </c>
      <c r="B4495">
        <v>7</v>
      </c>
      <c r="C4495">
        <v>7</v>
      </c>
      <c r="D4495">
        <v>3</v>
      </c>
      <c r="E4495">
        <v>0</v>
      </c>
      <c r="F4495">
        <v>0</v>
      </c>
      <c r="G4495">
        <v>0</v>
      </c>
      <c r="H4495">
        <v>0</v>
      </c>
      <c r="I4495">
        <v>26.9</v>
      </c>
      <c r="J4495">
        <v>39.200000000000003</v>
      </c>
      <c r="K4495">
        <v>958.1</v>
      </c>
      <c r="L4495">
        <v>82.6</v>
      </c>
      <c r="M4495">
        <v>1.9</v>
      </c>
    </row>
    <row r="4496" spans="1:13" x14ac:dyDescent="0.2">
      <c r="A4496">
        <v>2019</v>
      </c>
      <c r="B4496">
        <v>7</v>
      </c>
      <c r="C4496">
        <v>7</v>
      </c>
      <c r="D4496">
        <v>4</v>
      </c>
      <c r="E4496">
        <v>0</v>
      </c>
      <c r="F4496">
        <v>0</v>
      </c>
      <c r="G4496">
        <v>0</v>
      </c>
      <c r="H4496">
        <v>0</v>
      </c>
      <c r="I4496">
        <v>27.1</v>
      </c>
      <c r="J4496">
        <v>41.3</v>
      </c>
      <c r="K4496">
        <v>957.8</v>
      </c>
      <c r="L4496">
        <v>261.5</v>
      </c>
      <c r="M4496">
        <v>3.9</v>
      </c>
    </row>
    <row r="4497" spans="1:13" x14ac:dyDescent="0.2">
      <c r="A4497">
        <v>2019</v>
      </c>
      <c r="B4497">
        <v>7</v>
      </c>
      <c r="C4497">
        <v>7</v>
      </c>
      <c r="D4497">
        <v>5</v>
      </c>
      <c r="E4497">
        <v>0</v>
      </c>
      <c r="F4497">
        <v>0</v>
      </c>
      <c r="G4497">
        <v>0</v>
      </c>
      <c r="H4497">
        <v>0</v>
      </c>
      <c r="I4497">
        <v>24.6</v>
      </c>
      <c r="J4497">
        <v>53.6</v>
      </c>
      <c r="K4497">
        <v>958</v>
      </c>
      <c r="L4497">
        <v>111.5</v>
      </c>
      <c r="M4497">
        <v>1.9</v>
      </c>
    </row>
    <row r="4498" spans="1:13" x14ac:dyDescent="0.2">
      <c r="A4498">
        <v>2019</v>
      </c>
      <c r="B4498">
        <v>7</v>
      </c>
      <c r="C4498">
        <v>7</v>
      </c>
      <c r="D4498">
        <v>6</v>
      </c>
      <c r="E4498">
        <v>0</v>
      </c>
      <c r="F4498">
        <v>0</v>
      </c>
      <c r="G4498">
        <v>18</v>
      </c>
      <c r="H4498">
        <v>18</v>
      </c>
      <c r="I4498">
        <v>24</v>
      </c>
      <c r="J4498">
        <v>54.2</v>
      </c>
      <c r="K4498">
        <v>958</v>
      </c>
      <c r="L4498">
        <v>272.10000000000002</v>
      </c>
      <c r="M4498">
        <v>1.4</v>
      </c>
    </row>
    <row r="4499" spans="1:13" x14ac:dyDescent="0.2">
      <c r="A4499">
        <v>2019</v>
      </c>
      <c r="B4499">
        <v>7</v>
      </c>
      <c r="C4499">
        <v>7</v>
      </c>
      <c r="D4499">
        <v>7</v>
      </c>
      <c r="E4499">
        <v>0</v>
      </c>
      <c r="F4499">
        <v>34</v>
      </c>
      <c r="G4499">
        <v>85</v>
      </c>
      <c r="H4499">
        <v>97</v>
      </c>
      <c r="I4499">
        <v>26.1</v>
      </c>
      <c r="J4499">
        <v>46.3</v>
      </c>
      <c r="K4499">
        <v>958</v>
      </c>
      <c r="L4499">
        <v>182.7</v>
      </c>
      <c r="M4499">
        <v>1.1000000000000001</v>
      </c>
    </row>
    <row r="4500" spans="1:13" x14ac:dyDescent="0.2">
      <c r="A4500">
        <v>2019</v>
      </c>
      <c r="B4500">
        <v>7</v>
      </c>
      <c r="C4500">
        <v>7</v>
      </c>
      <c r="D4500">
        <v>8</v>
      </c>
      <c r="E4500">
        <v>0</v>
      </c>
      <c r="F4500">
        <v>242</v>
      </c>
      <c r="G4500">
        <v>210</v>
      </c>
      <c r="H4500">
        <v>328</v>
      </c>
      <c r="I4500">
        <v>30.9</v>
      </c>
      <c r="J4500">
        <v>32</v>
      </c>
      <c r="K4500">
        <v>957.9</v>
      </c>
      <c r="L4500">
        <v>269.2</v>
      </c>
      <c r="M4500">
        <v>3.4</v>
      </c>
    </row>
    <row r="4501" spans="1:13" x14ac:dyDescent="0.2">
      <c r="A4501">
        <v>2019</v>
      </c>
      <c r="B4501">
        <v>7</v>
      </c>
      <c r="C4501">
        <v>7</v>
      </c>
      <c r="D4501">
        <v>9</v>
      </c>
      <c r="E4501">
        <v>0</v>
      </c>
      <c r="F4501">
        <v>262</v>
      </c>
      <c r="G4501">
        <v>279</v>
      </c>
      <c r="H4501">
        <v>463</v>
      </c>
      <c r="I4501">
        <v>32</v>
      </c>
      <c r="J4501">
        <v>30.6</v>
      </c>
      <c r="K4501">
        <v>957.9</v>
      </c>
      <c r="L4501">
        <v>240.9</v>
      </c>
      <c r="M4501">
        <v>3.8</v>
      </c>
    </row>
    <row r="4502" spans="1:13" x14ac:dyDescent="0.2">
      <c r="A4502">
        <v>2019</v>
      </c>
      <c r="B4502">
        <v>7</v>
      </c>
      <c r="C4502">
        <v>7</v>
      </c>
      <c r="D4502">
        <v>10</v>
      </c>
      <c r="E4502">
        <v>0</v>
      </c>
      <c r="F4502">
        <v>455</v>
      </c>
      <c r="G4502">
        <v>332</v>
      </c>
      <c r="H4502">
        <v>695</v>
      </c>
      <c r="I4502">
        <v>34.5</v>
      </c>
      <c r="J4502">
        <v>25.1</v>
      </c>
      <c r="K4502">
        <v>957.3</v>
      </c>
      <c r="L4502">
        <v>253</v>
      </c>
      <c r="M4502">
        <v>5.4</v>
      </c>
    </row>
    <row r="4503" spans="1:13" x14ac:dyDescent="0.2">
      <c r="A4503">
        <v>2019</v>
      </c>
      <c r="B4503">
        <v>7</v>
      </c>
      <c r="C4503">
        <v>7</v>
      </c>
      <c r="D4503">
        <v>11</v>
      </c>
      <c r="E4503">
        <v>0</v>
      </c>
      <c r="F4503">
        <v>70</v>
      </c>
      <c r="G4503">
        <v>411</v>
      </c>
      <c r="H4503">
        <v>483</v>
      </c>
      <c r="I4503">
        <v>34.700000000000003</v>
      </c>
      <c r="J4503">
        <v>23.7</v>
      </c>
      <c r="K4503">
        <v>957.4</v>
      </c>
      <c r="L4503">
        <v>238.4</v>
      </c>
      <c r="M4503">
        <v>6.6</v>
      </c>
    </row>
    <row r="4504" spans="1:13" x14ac:dyDescent="0.2">
      <c r="A4504">
        <v>2019</v>
      </c>
      <c r="B4504">
        <v>7</v>
      </c>
      <c r="C4504">
        <v>7</v>
      </c>
      <c r="D4504">
        <v>12</v>
      </c>
      <c r="E4504">
        <v>0</v>
      </c>
      <c r="F4504">
        <v>299</v>
      </c>
      <c r="G4504">
        <v>484</v>
      </c>
      <c r="H4504">
        <v>788</v>
      </c>
      <c r="I4504">
        <v>35.9</v>
      </c>
      <c r="J4504">
        <v>22</v>
      </c>
      <c r="K4504">
        <v>957</v>
      </c>
      <c r="L4504">
        <v>238.6</v>
      </c>
      <c r="M4504">
        <v>5.2</v>
      </c>
    </row>
    <row r="4505" spans="1:13" x14ac:dyDescent="0.2">
      <c r="A4505">
        <v>2019</v>
      </c>
      <c r="B4505">
        <v>7</v>
      </c>
      <c r="C4505">
        <v>7</v>
      </c>
      <c r="D4505">
        <v>13</v>
      </c>
      <c r="E4505">
        <v>0</v>
      </c>
      <c r="F4505">
        <v>121</v>
      </c>
      <c r="G4505">
        <v>462</v>
      </c>
      <c r="H4505">
        <v>593</v>
      </c>
      <c r="I4505">
        <v>35.799999999999997</v>
      </c>
      <c r="J4505">
        <v>22.2</v>
      </c>
      <c r="K4505">
        <v>956.7</v>
      </c>
      <c r="L4505">
        <v>249.6</v>
      </c>
      <c r="M4505">
        <v>5.0999999999999996</v>
      </c>
    </row>
    <row r="4506" spans="1:13" x14ac:dyDescent="0.2">
      <c r="A4506">
        <v>2019</v>
      </c>
      <c r="B4506">
        <v>7</v>
      </c>
      <c r="C4506">
        <v>7</v>
      </c>
      <c r="D4506">
        <v>14</v>
      </c>
      <c r="E4506">
        <v>0</v>
      </c>
      <c r="F4506">
        <v>33</v>
      </c>
      <c r="G4506">
        <v>383</v>
      </c>
      <c r="H4506">
        <v>423</v>
      </c>
      <c r="I4506">
        <v>35.4</v>
      </c>
      <c r="J4506">
        <v>22.9</v>
      </c>
      <c r="K4506">
        <v>956.4</v>
      </c>
      <c r="L4506">
        <v>220.8</v>
      </c>
      <c r="M4506">
        <v>5.4</v>
      </c>
    </row>
    <row r="4507" spans="1:13" x14ac:dyDescent="0.2">
      <c r="A4507">
        <v>2019</v>
      </c>
      <c r="B4507">
        <v>7</v>
      </c>
      <c r="C4507">
        <v>7</v>
      </c>
      <c r="D4507">
        <v>15</v>
      </c>
      <c r="E4507">
        <v>0</v>
      </c>
      <c r="F4507">
        <v>88</v>
      </c>
      <c r="G4507">
        <v>384</v>
      </c>
      <c r="H4507">
        <v>464</v>
      </c>
      <c r="I4507">
        <v>35.299999999999997</v>
      </c>
      <c r="J4507">
        <v>23.3</v>
      </c>
      <c r="K4507">
        <v>955.4</v>
      </c>
      <c r="L4507">
        <v>236</v>
      </c>
      <c r="M4507">
        <v>4.0999999999999996</v>
      </c>
    </row>
    <row r="4508" spans="1:13" x14ac:dyDescent="0.2">
      <c r="A4508">
        <v>2019</v>
      </c>
      <c r="B4508">
        <v>7</v>
      </c>
      <c r="C4508">
        <v>7</v>
      </c>
      <c r="D4508">
        <v>16</v>
      </c>
      <c r="E4508">
        <v>0</v>
      </c>
      <c r="F4508">
        <v>411</v>
      </c>
      <c r="G4508">
        <v>353</v>
      </c>
      <c r="H4508">
        <v>657</v>
      </c>
      <c r="I4508">
        <v>36.6</v>
      </c>
      <c r="J4508">
        <v>21.1</v>
      </c>
      <c r="K4508">
        <v>954.4</v>
      </c>
      <c r="L4508">
        <v>232.9</v>
      </c>
      <c r="M4508">
        <v>4.2</v>
      </c>
    </row>
    <row r="4509" spans="1:13" x14ac:dyDescent="0.2">
      <c r="A4509">
        <v>2019</v>
      </c>
      <c r="B4509">
        <v>7</v>
      </c>
      <c r="C4509">
        <v>7</v>
      </c>
      <c r="D4509">
        <v>17</v>
      </c>
      <c r="E4509">
        <v>0</v>
      </c>
      <c r="F4509">
        <v>239</v>
      </c>
      <c r="G4509">
        <v>291</v>
      </c>
      <c r="H4509">
        <v>432</v>
      </c>
      <c r="I4509">
        <v>36.5</v>
      </c>
      <c r="J4509">
        <v>21.2</v>
      </c>
      <c r="K4509">
        <v>954</v>
      </c>
      <c r="L4509">
        <v>222.4</v>
      </c>
      <c r="M4509">
        <v>5.4</v>
      </c>
    </row>
    <row r="4510" spans="1:13" x14ac:dyDescent="0.2">
      <c r="A4510">
        <v>2019</v>
      </c>
      <c r="B4510">
        <v>7</v>
      </c>
      <c r="C4510">
        <v>7</v>
      </c>
      <c r="D4510">
        <v>18</v>
      </c>
      <c r="E4510">
        <v>0</v>
      </c>
      <c r="F4510">
        <v>79</v>
      </c>
      <c r="G4510">
        <v>145</v>
      </c>
      <c r="H4510">
        <v>178</v>
      </c>
      <c r="I4510">
        <v>34.4</v>
      </c>
      <c r="J4510">
        <v>24.8</v>
      </c>
      <c r="K4510">
        <v>953.8</v>
      </c>
      <c r="L4510">
        <v>262.10000000000002</v>
      </c>
      <c r="M4510">
        <v>3.9</v>
      </c>
    </row>
    <row r="4511" spans="1:13" x14ac:dyDescent="0.2">
      <c r="A4511">
        <v>2019</v>
      </c>
      <c r="B4511">
        <v>7</v>
      </c>
      <c r="C4511">
        <v>7</v>
      </c>
      <c r="D4511">
        <v>19</v>
      </c>
      <c r="E4511">
        <v>0</v>
      </c>
      <c r="F4511">
        <v>37</v>
      </c>
      <c r="G4511">
        <v>69</v>
      </c>
      <c r="H4511">
        <v>78</v>
      </c>
      <c r="I4511">
        <v>32.1</v>
      </c>
      <c r="J4511">
        <v>29.1</v>
      </c>
      <c r="K4511">
        <v>954.6</v>
      </c>
      <c r="L4511">
        <v>258.3</v>
      </c>
      <c r="M4511">
        <v>5</v>
      </c>
    </row>
    <row r="4512" spans="1:13" x14ac:dyDescent="0.2">
      <c r="A4512">
        <v>2019</v>
      </c>
      <c r="B4512">
        <v>7</v>
      </c>
      <c r="C4512">
        <v>7</v>
      </c>
      <c r="D4512">
        <v>20</v>
      </c>
      <c r="E4512">
        <v>0</v>
      </c>
      <c r="F4512">
        <v>1</v>
      </c>
      <c r="G4512">
        <v>2</v>
      </c>
      <c r="H4512">
        <v>2</v>
      </c>
      <c r="I4512">
        <v>28.2</v>
      </c>
      <c r="J4512">
        <v>37.799999999999997</v>
      </c>
      <c r="K4512">
        <v>956.4</v>
      </c>
      <c r="L4512">
        <v>277.3</v>
      </c>
      <c r="M4512">
        <v>4.8</v>
      </c>
    </row>
    <row r="4513" spans="1:13" x14ac:dyDescent="0.2">
      <c r="A4513">
        <v>2019</v>
      </c>
      <c r="B4513">
        <v>7</v>
      </c>
      <c r="C4513">
        <v>7</v>
      </c>
      <c r="D4513">
        <v>21</v>
      </c>
      <c r="E4513">
        <v>0</v>
      </c>
      <c r="F4513">
        <v>0</v>
      </c>
      <c r="G4513">
        <v>0</v>
      </c>
      <c r="H4513">
        <v>0</v>
      </c>
      <c r="I4513">
        <v>27.6</v>
      </c>
      <c r="J4513">
        <v>40.299999999999997</v>
      </c>
      <c r="K4513">
        <v>955.9</v>
      </c>
      <c r="L4513">
        <v>176</v>
      </c>
      <c r="M4513">
        <v>1.6</v>
      </c>
    </row>
    <row r="4514" spans="1:13" x14ac:dyDescent="0.2">
      <c r="A4514">
        <v>2019</v>
      </c>
      <c r="B4514">
        <v>7</v>
      </c>
      <c r="C4514">
        <v>7</v>
      </c>
      <c r="D4514">
        <v>22</v>
      </c>
      <c r="E4514">
        <v>0</v>
      </c>
      <c r="F4514">
        <v>0</v>
      </c>
      <c r="G4514">
        <v>0</v>
      </c>
      <c r="H4514">
        <v>0</v>
      </c>
      <c r="I4514">
        <v>27.1</v>
      </c>
      <c r="J4514">
        <v>40.9</v>
      </c>
      <c r="K4514">
        <v>955.7</v>
      </c>
      <c r="L4514">
        <v>97.7</v>
      </c>
      <c r="M4514">
        <v>0.7</v>
      </c>
    </row>
    <row r="4515" spans="1:13" x14ac:dyDescent="0.2">
      <c r="A4515">
        <v>2019</v>
      </c>
      <c r="B4515">
        <v>7</v>
      </c>
      <c r="C4515">
        <v>7</v>
      </c>
      <c r="D4515">
        <v>23</v>
      </c>
      <c r="E4515">
        <v>0</v>
      </c>
      <c r="F4515">
        <v>0</v>
      </c>
      <c r="G4515">
        <v>0</v>
      </c>
      <c r="H4515">
        <v>0</v>
      </c>
      <c r="I4515">
        <v>26.7</v>
      </c>
      <c r="J4515">
        <v>41.5</v>
      </c>
      <c r="K4515">
        <v>955.6</v>
      </c>
      <c r="L4515">
        <v>103.4</v>
      </c>
      <c r="M4515">
        <v>1</v>
      </c>
    </row>
    <row r="4516" spans="1:13" x14ac:dyDescent="0.2">
      <c r="A4516">
        <v>2019</v>
      </c>
      <c r="B4516">
        <v>7</v>
      </c>
      <c r="C4516">
        <v>8</v>
      </c>
      <c r="D4516">
        <v>0</v>
      </c>
      <c r="E4516">
        <v>0</v>
      </c>
      <c r="F4516">
        <v>0</v>
      </c>
      <c r="G4516">
        <v>0</v>
      </c>
      <c r="H4516">
        <v>0</v>
      </c>
      <c r="I4516">
        <v>25.6</v>
      </c>
      <c r="J4516">
        <v>43.7</v>
      </c>
      <c r="K4516">
        <v>955.6</v>
      </c>
      <c r="L4516">
        <v>177.9</v>
      </c>
      <c r="M4516">
        <v>0.9</v>
      </c>
    </row>
    <row r="4517" spans="1:13" x14ac:dyDescent="0.2">
      <c r="A4517">
        <v>2019</v>
      </c>
      <c r="B4517">
        <v>7</v>
      </c>
      <c r="C4517">
        <v>8</v>
      </c>
      <c r="D4517">
        <v>1</v>
      </c>
      <c r="E4517">
        <v>0</v>
      </c>
      <c r="F4517">
        <v>0</v>
      </c>
      <c r="G4517">
        <v>0</v>
      </c>
      <c r="H4517">
        <v>0</v>
      </c>
      <c r="I4517">
        <v>24.7</v>
      </c>
      <c r="J4517">
        <v>49.1</v>
      </c>
      <c r="K4517">
        <v>955.3</v>
      </c>
      <c r="L4517">
        <v>218.3</v>
      </c>
      <c r="M4517">
        <v>1.3</v>
      </c>
    </row>
    <row r="4518" spans="1:13" x14ac:dyDescent="0.2">
      <c r="A4518">
        <v>2019</v>
      </c>
      <c r="B4518">
        <v>7</v>
      </c>
      <c r="C4518">
        <v>8</v>
      </c>
      <c r="D4518">
        <v>2</v>
      </c>
      <c r="E4518">
        <v>0</v>
      </c>
      <c r="F4518">
        <v>0</v>
      </c>
      <c r="G4518">
        <v>0</v>
      </c>
      <c r="H4518">
        <v>0</v>
      </c>
      <c r="I4518">
        <v>22.9</v>
      </c>
      <c r="J4518">
        <v>67.099999999999994</v>
      </c>
      <c r="K4518">
        <v>955.5</v>
      </c>
      <c r="L4518">
        <v>254.7</v>
      </c>
      <c r="M4518">
        <v>1.8</v>
      </c>
    </row>
    <row r="4519" spans="1:13" x14ac:dyDescent="0.2">
      <c r="A4519">
        <v>2019</v>
      </c>
      <c r="B4519">
        <v>7</v>
      </c>
      <c r="C4519">
        <v>8</v>
      </c>
      <c r="D4519">
        <v>3</v>
      </c>
      <c r="E4519">
        <v>0</v>
      </c>
      <c r="F4519">
        <v>0</v>
      </c>
      <c r="G4519">
        <v>0</v>
      </c>
      <c r="H4519">
        <v>0</v>
      </c>
      <c r="I4519">
        <v>21.3</v>
      </c>
      <c r="J4519">
        <v>77.8</v>
      </c>
      <c r="K4519">
        <v>955.1</v>
      </c>
      <c r="L4519">
        <v>239.3</v>
      </c>
      <c r="M4519">
        <v>2.9</v>
      </c>
    </row>
    <row r="4520" spans="1:13" x14ac:dyDescent="0.2">
      <c r="A4520">
        <v>2019</v>
      </c>
      <c r="B4520">
        <v>7</v>
      </c>
      <c r="C4520">
        <v>8</v>
      </c>
      <c r="D4520">
        <v>4</v>
      </c>
      <c r="E4520">
        <v>0</v>
      </c>
      <c r="F4520">
        <v>0</v>
      </c>
      <c r="G4520">
        <v>0</v>
      </c>
      <c r="H4520">
        <v>0</v>
      </c>
      <c r="I4520">
        <v>20.100000000000001</v>
      </c>
      <c r="J4520">
        <v>84.7</v>
      </c>
      <c r="K4520">
        <v>955.1</v>
      </c>
      <c r="L4520">
        <v>240.3</v>
      </c>
      <c r="M4520">
        <v>1.8</v>
      </c>
    </row>
    <row r="4521" spans="1:13" x14ac:dyDescent="0.2">
      <c r="A4521">
        <v>2019</v>
      </c>
      <c r="B4521">
        <v>7</v>
      </c>
      <c r="C4521">
        <v>8</v>
      </c>
      <c r="D4521">
        <v>5</v>
      </c>
      <c r="E4521">
        <v>0</v>
      </c>
      <c r="F4521">
        <v>0</v>
      </c>
      <c r="G4521">
        <v>0</v>
      </c>
      <c r="H4521">
        <v>0</v>
      </c>
      <c r="I4521">
        <v>19.7</v>
      </c>
      <c r="J4521">
        <v>87.4</v>
      </c>
      <c r="K4521">
        <v>955.4</v>
      </c>
      <c r="L4521">
        <v>187.2</v>
      </c>
      <c r="M4521">
        <v>0.7</v>
      </c>
    </row>
    <row r="4522" spans="1:13" x14ac:dyDescent="0.2">
      <c r="A4522">
        <v>2019</v>
      </c>
      <c r="B4522">
        <v>7</v>
      </c>
      <c r="C4522">
        <v>8</v>
      </c>
      <c r="D4522">
        <v>6</v>
      </c>
      <c r="E4522">
        <v>0</v>
      </c>
      <c r="F4522">
        <v>0</v>
      </c>
      <c r="G4522">
        <v>23</v>
      </c>
      <c r="H4522">
        <v>23</v>
      </c>
      <c r="I4522">
        <v>19.7</v>
      </c>
      <c r="J4522">
        <v>88</v>
      </c>
      <c r="K4522">
        <v>955.6</v>
      </c>
      <c r="L4522">
        <v>189.8</v>
      </c>
      <c r="M4522">
        <v>0.7</v>
      </c>
    </row>
    <row r="4523" spans="1:13" x14ac:dyDescent="0.2">
      <c r="A4523">
        <v>2019</v>
      </c>
      <c r="B4523">
        <v>7</v>
      </c>
      <c r="C4523">
        <v>8</v>
      </c>
      <c r="D4523">
        <v>7</v>
      </c>
      <c r="E4523">
        <v>0</v>
      </c>
      <c r="F4523">
        <v>2</v>
      </c>
      <c r="G4523">
        <v>98</v>
      </c>
      <c r="H4523">
        <v>99</v>
      </c>
      <c r="I4523">
        <v>21.6</v>
      </c>
      <c r="J4523">
        <v>78.400000000000006</v>
      </c>
      <c r="K4523">
        <v>955.9</v>
      </c>
      <c r="L4523">
        <v>265.39999999999998</v>
      </c>
      <c r="M4523">
        <v>0.9</v>
      </c>
    </row>
    <row r="4524" spans="1:13" x14ac:dyDescent="0.2">
      <c r="A4524">
        <v>2019</v>
      </c>
      <c r="B4524">
        <v>7</v>
      </c>
      <c r="C4524">
        <v>8</v>
      </c>
      <c r="D4524">
        <v>8</v>
      </c>
      <c r="E4524">
        <v>0</v>
      </c>
      <c r="F4524">
        <v>140</v>
      </c>
      <c r="G4524">
        <v>190</v>
      </c>
      <c r="H4524">
        <v>262</v>
      </c>
      <c r="I4524">
        <v>24.2</v>
      </c>
      <c r="J4524">
        <v>61.1</v>
      </c>
      <c r="K4524">
        <v>955.8</v>
      </c>
      <c r="L4524">
        <v>240.4</v>
      </c>
      <c r="M4524">
        <v>1.7</v>
      </c>
    </row>
    <row r="4525" spans="1:13" x14ac:dyDescent="0.2">
      <c r="A4525">
        <v>2019</v>
      </c>
      <c r="B4525">
        <v>7</v>
      </c>
      <c r="C4525">
        <v>8</v>
      </c>
      <c r="D4525">
        <v>9</v>
      </c>
      <c r="E4525">
        <v>0</v>
      </c>
      <c r="F4525">
        <v>257</v>
      </c>
      <c r="G4525">
        <v>215</v>
      </c>
      <c r="H4525">
        <v>392</v>
      </c>
      <c r="I4525">
        <v>27.6</v>
      </c>
      <c r="J4525">
        <v>38.799999999999997</v>
      </c>
      <c r="K4525">
        <v>955.6</v>
      </c>
      <c r="L4525">
        <v>209.7</v>
      </c>
      <c r="M4525">
        <v>2.6</v>
      </c>
    </row>
    <row r="4526" spans="1:13" x14ac:dyDescent="0.2">
      <c r="A4526">
        <v>2019</v>
      </c>
      <c r="B4526">
        <v>7</v>
      </c>
      <c r="C4526">
        <v>8</v>
      </c>
      <c r="D4526">
        <v>10</v>
      </c>
      <c r="E4526">
        <v>0</v>
      </c>
      <c r="F4526">
        <v>389</v>
      </c>
      <c r="G4526">
        <v>297</v>
      </c>
      <c r="H4526">
        <v>617</v>
      </c>
      <c r="I4526">
        <v>30.3</v>
      </c>
      <c r="J4526">
        <v>28.5</v>
      </c>
      <c r="K4526">
        <v>955.2</v>
      </c>
      <c r="L4526">
        <v>225.6</v>
      </c>
      <c r="M4526">
        <v>2.7</v>
      </c>
    </row>
    <row r="4527" spans="1:13" x14ac:dyDescent="0.2">
      <c r="A4527">
        <v>2019</v>
      </c>
      <c r="B4527">
        <v>7</v>
      </c>
      <c r="C4527">
        <v>8</v>
      </c>
      <c r="D4527">
        <v>11</v>
      </c>
      <c r="E4527">
        <v>0</v>
      </c>
      <c r="F4527">
        <v>577</v>
      </c>
      <c r="G4527">
        <v>306</v>
      </c>
      <c r="H4527">
        <v>833</v>
      </c>
      <c r="I4527">
        <v>32.6</v>
      </c>
      <c r="J4527">
        <v>14.1</v>
      </c>
      <c r="K4527">
        <v>954.8</v>
      </c>
      <c r="L4527">
        <v>209.4</v>
      </c>
      <c r="M4527">
        <v>3</v>
      </c>
    </row>
    <row r="4528" spans="1:13" x14ac:dyDescent="0.2">
      <c r="A4528">
        <v>2019</v>
      </c>
      <c r="B4528">
        <v>7</v>
      </c>
      <c r="C4528">
        <v>8</v>
      </c>
      <c r="D4528">
        <v>12</v>
      </c>
      <c r="E4528">
        <v>0</v>
      </c>
      <c r="F4528">
        <v>542</v>
      </c>
      <c r="G4528">
        <v>340</v>
      </c>
      <c r="H4528">
        <v>872</v>
      </c>
      <c r="I4528">
        <v>33.9</v>
      </c>
      <c r="J4528">
        <v>13.9</v>
      </c>
      <c r="K4528">
        <v>954.5</v>
      </c>
      <c r="L4528">
        <v>207.9</v>
      </c>
      <c r="M4528">
        <v>3</v>
      </c>
    </row>
    <row r="4529" spans="1:13" x14ac:dyDescent="0.2">
      <c r="A4529">
        <v>2019</v>
      </c>
      <c r="B4529">
        <v>7</v>
      </c>
      <c r="C4529">
        <v>8</v>
      </c>
      <c r="D4529">
        <v>13</v>
      </c>
      <c r="E4529">
        <v>0</v>
      </c>
      <c r="F4529">
        <v>661</v>
      </c>
      <c r="G4529">
        <v>306</v>
      </c>
      <c r="H4529">
        <v>958</v>
      </c>
      <c r="I4529">
        <v>34.200000000000003</v>
      </c>
      <c r="J4529">
        <v>11.1</v>
      </c>
      <c r="K4529">
        <v>954.2</v>
      </c>
      <c r="L4529">
        <v>217.6</v>
      </c>
      <c r="M4529">
        <v>5.6</v>
      </c>
    </row>
    <row r="4530" spans="1:13" x14ac:dyDescent="0.2">
      <c r="A4530">
        <v>2019</v>
      </c>
      <c r="B4530">
        <v>7</v>
      </c>
      <c r="C4530">
        <v>8</v>
      </c>
      <c r="D4530">
        <v>14</v>
      </c>
      <c r="E4530">
        <v>0</v>
      </c>
      <c r="F4530">
        <v>833</v>
      </c>
      <c r="G4530">
        <v>177</v>
      </c>
      <c r="H4530">
        <v>961</v>
      </c>
      <c r="I4530">
        <v>34.200000000000003</v>
      </c>
      <c r="J4530">
        <v>12</v>
      </c>
      <c r="K4530">
        <v>953.6</v>
      </c>
      <c r="L4530">
        <v>238.3</v>
      </c>
      <c r="M4530">
        <v>5.7</v>
      </c>
    </row>
    <row r="4531" spans="1:13" x14ac:dyDescent="0.2">
      <c r="A4531">
        <v>2019</v>
      </c>
      <c r="B4531">
        <v>7</v>
      </c>
      <c r="C4531">
        <v>8</v>
      </c>
      <c r="D4531">
        <v>15</v>
      </c>
      <c r="E4531">
        <v>0</v>
      </c>
      <c r="F4531">
        <v>887</v>
      </c>
      <c r="G4531">
        <v>124</v>
      </c>
      <c r="H4531">
        <v>880</v>
      </c>
      <c r="I4531">
        <v>34.200000000000003</v>
      </c>
      <c r="J4531">
        <v>10.8</v>
      </c>
      <c r="K4531">
        <v>953.2</v>
      </c>
      <c r="L4531">
        <v>207.9</v>
      </c>
      <c r="M4531">
        <v>7.2</v>
      </c>
    </row>
    <row r="4532" spans="1:13" x14ac:dyDescent="0.2">
      <c r="A4532">
        <v>2019</v>
      </c>
      <c r="B4532">
        <v>7</v>
      </c>
      <c r="C4532">
        <v>8</v>
      </c>
      <c r="D4532">
        <v>16</v>
      </c>
      <c r="E4532">
        <v>0</v>
      </c>
      <c r="F4532">
        <v>903</v>
      </c>
      <c r="G4532">
        <v>89</v>
      </c>
      <c r="H4532">
        <v>742</v>
      </c>
      <c r="I4532">
        <v>34.5</v>
      </c>
      <c r="J4532">
        <v>13.6</v>
      </c>
      <c r="K4532">
        <v>952.6</v>
      </c>
      <c r="L4532">
        <v>228.5</v>
      </c>
      <c r="M4532">
        <v>4.9000000000000004</v>
      </c>
    </row>
    <row r="4533" spans="1:13" x14ac:dyDescent="0.2">
      <c r="A4533">
        <v>2019</v>
      </c>
      <c r="B4533">
        <v>7</v>
      </c>
      <c r="C4533">
        <v>8</v>
      </c>
      <c r="D4533">
        <v>17</v>
      </c>
      <c r="E4533">
        <v>0</v>
      </c>
      <c r="F4533">
        <v>860</v>
      </c>
      <c r="G4533">
        <v>75</v>
      </c>
      <c r="H4533">
        <v>561</v>
      </c>
      <c r="I4533">
        <v>34.299999999999997</v>
      </c>
      <c r="J4533">
        <v>15.9</v>
      </c>
      <c r="K4533">
        <v>952.1</v>
      </c>
      <c r="L4533">
        <v>218.7</v>
      </c>
      <c r="M4533">
        <v>5.4</v>
      </c>
    </row>
    <row r="4534" spans="1:13" x14ac:dyDescent="0.2">
      <c r="A4534">
        <v>2019</v>
      </c>
      <c r="B4534">
        <v>7</v>
      </c>
      <c r="C4534">
        <v>8</v>
      </c>
      <c r="D4534">
        <v>18</v>
      </c>
      <c r="E4534">
        <v>0</v>
      </c>
      <c r="F4534">
        <v>713</v>
      </c>
      <c r="G4534">
        <v>67</v>
      </c>
      <c r="H4534">
        <v>342</v>
      </c>
      <c r="I4534">
        <v>33.200000000000003</v>
      </c>
      <c r="J4534">
        <v>16.600000000000001</v>
      </c>
      <c r="K4534">
        <v>952.2</v>
      </c>
      <c r="L4534">
        <v>267</v>
      </c>
      <c r="M4534">
        <v>4.3</v>
      </c>
    </row>
    <row r="4535" spans="1:13" x14ac:dyDescent="0.2">
      <c r="A4535">
        <v>2019</v>
      </c>
      <c r="B4535">
        <v>7</v>
      </c>
      <c r="C4535">
        <v>8</v>
      </c>
      <c r="D4535">
        <v>19</v>
      </c>
      <c r="E4535">
        <v>0</v>
      </c>
      <c r="F4535">
        <v>426</v>
      </c>
      <c r="G4535">
        <v>42</v>
      </c>
      <c r="H4535">
        <v>129</v>
      </c>
      <c r="I4535">
        <v>31.8</v>
      </c>
      <c r="J4535">
        <v>16</v>
      </c>
      <c r="K4535">
        <v>952.7</v>
      </c>
      <c r="L4535">
        <v>266.7</v>
      </c>
      <c r="M4535">
        <v>4</v>
      </c>
    </row>
    <row r="4536" spans="1:13" x14ac:dyDescent="0.2">
      <c r="A4536">
        <v>2019</v>
      </c>
      <c r="B4536">
        <v>7</v>
      </c>
      <c r="C4536">
        <v>8</v>
      </c>
      <c r="D4536">
        <v>20</v>
      </c>
      <c r="E4536">
        <v>0</v>
      </c>
      <c r="F4536">
        <v>32</v>
      </c>
      <c r="G4536">
        <v>6</v>
      </c>
      <c r="H4536">
        <v>9</v>
      </c>
      <c r="I4536">
        <v>29.5</v>
      </c>
      <c r="J4536">
        <v>20.9</v>
      </c>
      <c r="K4536">
        <v>953.3</v>
      </c>
      <c r="L4536">
        <v>266.3</v>
      </c>
      <c r="M4536">
        <v>2.2000000000000002</v>
      </c>
    </row>
    <row r="4537" spans="1:13" x14ac:dyDescent="0.2">
      <c r="A4537">
        <v>2019</v>
      </c>
      <c r="B4537">
        <v>7</v>
      </c>
      <c r="C4537">
        <v>8</v>
      </c>
      <c r="D4537">
        <v>21</v>
      </c>
      <c r="E4537">
        <v>0</v>
      </c>
      <c r="F4537">
        <v>0</v>
      </c>
      <c r="G4537">
        <v>0</v>
      </c>
      <c r="H4537">
        <v>0</v>
      </c>
      <c r="I4537">
        <v>27.9</v>
      </c>
      <c r="J4537">
        <v>25.2</v>
      </c>
      <c r="K4537">
        <v>954.2</v>
      </c>
      <c r="L4537">
        <v>282</v>
      </c>
      <c r="M4537">
        <v>1.7</v>
      </c>
    </row>
    <row r="4538" spans="1:13" x14ac:dyDescent="0.2">
      <c r="A4538">
        <v>2019</v>
      </c>
      <c r="B4538">
        <v>7</v>
      </c>
      <c r="C4538">
        <v>8</v>
      </c>
      <c r="D4538">
        <v>22</v>
      </c>
      <c r="E4538">
        <v>0</v>
      </c>
      <c r="F4538">
        <v>0</v>
      </c>
      <c r="G4538">
        <v>0</v>
      </c>
      <c r="H4538">
        <v>0</v>
      </c>
      <c r="I4538">
        <v>27.2</v>
      </c>
      <c r="J4538">
        <v>28.4</v>
      </c>
      <c r="K4538">
        <v>955.3</v>
      </c>
      <c r="L4538">
        <v>265.8</v>
      </c>
      <c r="M4538">
        <v>3.9</v>
      </c>
    </row>
    <row r="4539" spans="1:13" x14ac:dyDescent="0.2">
      <c r="A4539">
        <v>2019</v>
      </c>
      <c r="B4539">
        <v>7</v>
      </c>
      <c r="C4539">
        <v>8</v>
      </c>
      <c r="D4539">
        <v>23</v>
      </c>
      <c r="E4539">
        <v>0</v>
      </c>
      <c r="F4539">
        <v>0</v>
      </c>
      <c r="G4539">
        <v>0</v>
      </c>
      <c r="H4539">
        <v>0</v>
      </c>
      <c r="I4539">
        <v>25.9</v>
      </c>
      <c r="J4539">
        <v>31.7</v>
      </c>
      <c r="K4539">
        <v>955.9</v>
      </c>
      <c r="L4539">
        <v>297.10000000000002</v>
      </c>
      <c r="M4539">
        <v>4.5999999999999996</v>
      </c>
    </row>
    <row r="4540" spans="1:13" x14ac:dyDescent="0.2">
      <c r="A4540">
        <v>2019</v>
      </c>
      <c r="B4540">
        <v>7</v>
      </c>
      <c r="C4540">
        <v>9</v>
      </c>
      <c r="D4540">
        <v>0</v>
      </c>
      <c r="E4540">
        <v>0</v>
      </c>
      <c r="F4540">
        <v>0</v>
      </c>
      <c r="G4540">
        <v>0</v>
      </c>
      <c r="H4540">
        <v>0</v>
      </c>
      <c r="I4540">
        <v>24.7</v>
      </c>
      <c r="J4540">
        <v>35.700000000000003</v>
      </c>
      <c r="K4540">
        <v>956.2</v>
      </c>
      <c r="L4540">
        <v>304.60000000000002</v>
      </c>
      <c r="M4540">
        <v>3.7</v>
      </c>
    </row>
    <row r="4541" spans="1:13" x14ac:dyDescent="0.2">
      <c r="A4541">
        <v>2019</v>
      </c>
      <c r="B4541">
        <v>7</v>
      </c>
      <c r="C4541">
        <v>9</v>
      </c>
      <c r="D4541">
        <v>1</v>
      </c>
      <c r="E4541">
        <v>0</v>
      </c>
      <c r="F4541">
        <v>0</v>
      </c>
      <c r="G4541">
        <v>0</v>
      </c>
      <c r="H4541">
        <v>0</v>
      </c>
      <c r="I4541">
        <v>23.5</v>
      </c>
      <c r="J4541">
        <v>39.1</v>
      </c>
      <c r="K4541">
        <v>956.1</v>
      </c>
      <c r="L4541">
        <v>194.9</v>
      </c>
      <c r="M4541">
        <v>3</v>
      </c>
    </row>
    <row r="4542" spans="1:13" x14ac:dyDescent="0.2">
      <c r="A4542">
        <v>2019</v>
      </c>
      <c r="B4542">
        <v>7</v>
      </c>
      <c r="C4542">
        <v>9</v>
      </c>
      <c r="D4542">
        <v>2</v>
      </c>
      <c r="E4542">
        <v>0</v>
      </c>
      <c r="F4542">
        <v>0</v>
      </c>
      <c r="G4542">
        <v>0</v>
      </c>
      <c r="H4542">
        <v>0</v>
      </c>
      <c r="I4542">
        <v>22.7</v>
      </c>
      <c r="J4542">
        <v>41.1</v>
      </c>
      <c r="K4542">
        <v>956.3</v>
      </c>
      <c r="L4542">
        <v>216.4</v>
      </c>
      <c r="M4542">
        <v>3.5</v>
      </c>
    </row>
    <row r="4543" spans="1:13" x14ac:dyDescent="0.2">
      <c r="A4543">
        <v>2019</v>
      </c>
      <c r="B4543">
        <v>7</v>
      </c>
      <c r="C4543">
        <v>9</v>
      </c>
      <c r="D4543">
        <v>3</v>
      </c>
      <c r="E4543">
        <v>0</v>
      </c>
      <c r="F4543">
        <v>0</v>
      </c>
      <c r="G4543">
        <v>0</v>
      </c>
      <c r="H4543">
        <v>0</v>
      </c>
      <c r="I4543">
        <v>22</v>
      </c>
      <c r="J4543">
        <v>42</v>
      </c>
      <c r="K4543">
        <v>956.1</v>
      </c>
      <c r="L4543">
        <v>217.6</v>
      </c>
      <c r="M4543">
        <v>2.9</v>
      </c>
    </row>
    <row r="4544" spans="1:13" x14ac:dyDescent="0.2">
      <c r="A4544">
        <v>2019</v>
      </c>
      <c r="B4544">
        <v>7</v>
      </c>
      <c r="C4544">
        <v>9</v>
      </c>
      <c r="D4544">
        <v>4</v>
      </c>
      <c r="E4544">
        <v>0</v>
      </c>
      <c r="F4544">
        <v>0</v>
      </c>
      <c r="G4544">
        <v>0</v>
      </c>
      <c r="H4544">
        <v>0</v>
      </c>
      <c r="I4544">
        <v>20.5</v>
      </c>
      <c r="J4544">
        <v>44.1</v>
      </c>
      <c r="K4544">
        <v>956.2</v>
      </c>
      <c r="L4544">
        <v>179.3</v>
      </c>
      <c r="M4544">
        <v>1.3</v>
      </c>
    </row>
    <row r="4545" spans="1:13" x14ac:dyDescent="0.2">
      <c r="A4545">
        <v>2019</v>
      </c>
      <c r="B4545">
        <v>7</v>
      </c>
      <c r="C4545">
        <v>9</v>
      </c>
      <c r="D4545">
        <v>5</v>
      </c>
      <c r="E4545">
        <v>0</v>
      </c>
      <c r="F4545">
        <v>0</v>
      </c>
      <c r="G4545">
        <v>0</v>
      </c>
      <c r="H4545">
        <v>0</v>
      </c>
      <c r="I4545">
        <v>19</v>
      </c>
      <c r="J4545">
        <v>47.3</v>
      </c>
      <c r="K4545">
        <v>956.4</v>
      </c>
      <c r="L4545">
        <v>53.2</v>
      </c>
      <c r="M4545">
        <v>1.3</v>
      </c>
    </row>
    <row r="4546" spans="1:13" x14ac:dyDescent="0.2">
      <c r="A4546">
        <v>2019</v>
      </c>
      <c r="B4546">
        <v>7</v>
      </c>
      <c r="C4546">
        <v>9</v>
      </c>
      <c r="D4546">
        <v>6</v>
      </c>
      <c r="E4546">
        <v>0</v>
      </c>
      <c r="F4546">
        <v>296</v>
      </c>
      <c r="G4546">
        <v>21</v>
      </c>
      <c r="H4546">
        <v>57</v>
      </c>
      <c r="I4546">
        <v>19.8</v>
      </c>
      <c r="J4546">
        <v>45</v>
      </c>
      <c r="K4546">
        <v>956.7</v>
      </c>
      <c r="L4546">
        <v>29.6</v>
      </c>
      <c r="M4546">
        <v>2.2999999999999998</v>
      </c>
    </row>
    <row r="4547" spans="1:13" x14ac:dyDescent="0.2">
      <c r="A4547">
        <v>2019</v>
      </c>
      <c r="B4547">
        <v>7</v>
      </c>
      <c r="C4547">
        <v>9</v>
      </c>
      <c r="D4547">
        <v>7</v>
      </c>
      <c r="E4547">
        <v>0</v>
      </c>
      <c r="F4547">
        <v>674</v>
      </c>
      <c r="G4547">
        <v>47</v>
      </c>
      <c r="H4547">
        <v>240</v>
      </c>
      <c r="I4547">
        <v>23</v>
      </c>
      <c r="J4547">
        <v>40.6</v>
      </c>
      <c r="K4547">
        <v>957.1</v>
      </c>
      <c r="L4547">
        <v>109.1</v>
      </c>
      <c r="M4547">
        <v>1.2</v>
      </c>
    </row>
    <row r="4548" spans="1:13" x14ac:dyDescent="0.2">
      <c r="A4548">
        <v>2019</v>
      </c>
      <c r="B4548">
        <v>7</v>
      </c>
      <c r="C4548">
        <v>9</v>
      </c>
      <c r="D4548">
        <v>8</v>
      </c>
      <c r="E4548">
        <v>0</v>
      </c>
      <c r="F4548">
        <v>827</v>
      </c>
      <c r="G4548">
        <v>57</v>
      </c>
      <c r="H4548">
        <v>449</v>
      </c>
      <c r="I4548">
        <v>25.3</v>
      </c>
      <c r="J4548">
        <v>36.700000000000003</v>
      </c>
      <c r="K4548">
        <v>957.5</v>
      </c>
      <c r="L4548">
        <v>182.9</v>
      </c>
      <c r="M4548">
        <v>0.8</v>
      </c>
    </row>
    <row r="4549" spans="1:13" x14ac:dyDescent="0.2">
      <c r="A4549">
        <v>2019</v>
      </c>
      <c r="B4549">
        <v>7</v>
      </c>
      <c r="C4549">
        <v>9</v>
      </c>
      <c r="D4549">
        <v>9</v>
      </c>
      <c r="E4549">
        <v>0</v>
      </c>
      <c r="F4549">
        <v>907</v>
      </c>
      <c r="G4549">
        <v>62</v>
      </c>
      <c r="H4549">
        <v>647</v>
      </c>
      <c r="I4549">
        <v>26.8</v>
      </c>
      <c r="J4549">
        <v>32.6</v>
      </c>
      <c r="K4549">
        <v>957.6</v>
      </c>
      <c r="L4549">
        <v>125.3</v>
      </c>
      <c r="M4549">
        <v>1.4</v>
      </c>
    </row>
    <row r="4550" spans="1:13" x14ac:dyDescent="0.2">
      <c r="A4550">
        <v>2019</v>
      </c>
      <c r="B4550">
        <v>7</v>
      </c>
      <c r="C4550">
        <v>9</v>
      </c>
      <c r="D4550">
        <v>10</v>
      </c>
      <c r="E4550">
        <v>0</v>
      </c>
      <c r="F4550">
        <v>940</v>
      </c>
      <c r="G4550">
        <v>70</v>
      </c>
      <c r="H4550">
        <v>813</v>
      </c>
      <c r="I4550">
        <v>28.4</v>
      </c>
      <c r="J4550">
        <v>28.3</v>
      </c>
      <c r="K4550">
        <v>957.3</v>
      </c>
      <c r="L4550">
        <v>105.5</v>
      </c>
      <c r="M4550">
        <v>2.1</v>
      </c>
    </row>
    <row r="4551" spans="1:13" x14ac:dyDescent="0.2">
      <c r="A4551">
        <v>2019</v>
      </c>
      <c r="B4551">
        <v>7</v>
      </c>
      <c r="C4551">
        <v>9</v>
      </c>
      <c r="D4551">
        <v>11</v>
      </c>
      <c r="E4551">
        <v>0</v>
      </c>
      <c r="F4551">
        <v>960</v>
      </c>
      <c r="G4551">
        <v>75</v>
      </c>
      <c r="H4551">
        <v>936</v>
      </c>
      <c r="I4551">
        <v>29.8</v>
      </c>
      <c r="J4551">
        <v>24.4</v>
      </c>
      <c r="K4551">
        <v>957.1</v>
      </c>
      <c r="L4551">
        <v>106.3</v>
      </c>
      <c r="M4551">
        <v>2.1</v>
      </c>
    </row>
    <row r="4552" spans="1:13" x14ac:dyDescent="0.2">
      <c r="A4552">
        <v>2019</v>
      </c>
      <c r="B4552">
        <v>7</v>
      </c>
      <c r="C4552">
        <v>9</v>
      </c>
      <c r="D4552">
        <v>12</v>
      </c>
      <c r="E4552">
        <v>0</v>
      </c>
      <c r="F4552">
        <v>966</v>
      </c>
      <c r="G4552">
        <v>78</v>
      </c>
      <c r="H4552">
        <v>1005</v>
      </c>
      <c r="I4552">
        <v>30.6</v>
      </c>
      <c r="J4552">
        <v>24.1</v>
      </c>
      <c r="K4552">
        <v>956.6</v>
      </c>
      <c r="L4552">
        <v>160</v>
      </c>
      <c r="M4552">
        <v>2.9</v>
      </c>
    </row>
    <row r="4553" spans="1:13" x14ac:dyDescent="0.2">
      <c r="A4553">
        <v>2019</v>
      </c>
      <c r="B4553">
        <v>7</v>
      </c>
      <c r="C4553">
        <v>9</v>
      </c>
      <c r="D4553">
        <v>13</v>
      </c>
      <c r="E4553">
        <v>0</v>
      </c>
      <c r="F4553">
        <v>978</v>
      </c>
      <c r="G4553">
        <v>77</v>
      </c>
      <c r="H4553">
        <v>1025</v>
      </c>
      <c r="I4553">
        <v>30.8</v>
      </c>
      <c r="J4553">
        <v>25.5</v>
      </c>
      <c r="K4553">
        <v>956</v>
      </c>
      <c r="L4553">
        <v>257.39999999999998</v>
      </c>
      <c r="M4553">
        <v>5.3</v>
      </c>
    </row>
    <row r="4554" spans="1:13" x14ac:dyDescent="0.2">
      <c r="A4554">
        <v>2019</v>
      </c>
      <c r="B4554">
        <v>7</v>
      </c>
      <c r="C4554">
        <v>9</v>
      </c>
      <c r="D4554">
        <v>14</v>
      </c>
      <c r="E4554">
        <v>0</v>
      </c>
      <c r="F4554">
        <v>968</v>
      </c>
      <c r="G4554">
        <v>76</v>
      </c>
      <c r="H4554">
        <v>979</v>
      </c>
      <c r="I4554">
        <v>30.3</v>
      </c>
      <c r="J4554">
        <v>26.5</v>
      </c>
      <c r="K4554">
        <v>955.7</v>
      </c>
      <c r="L4554">
        <v>269.2</v>
      </c>
      <c r="M4554">
        <v>6.1</v>
      </c>
    </row>
    <row r="4555" spans="1:13" x14ac:dyDescent="0.2">
      <c r="A4555">
        <v>2019</v>
      </c>
      <c r="B4555">
        <v>7</v>
      </c>
      <c r="C4555">
        <v>9</v>
      </c>
      <c r="D4555">
        <v>15</v>
      </c>
      <c r="E4555">
        <v>0</v>
      </c>
      <c r="F4555">
        <v>934</v>
      </c>
      <c r="G4555">
        <v>80</v>
      </c>
      <c r="H4555">
        <v>873</v>
      </c>
      <c r="I4555">
        <v>30.1</v>
      </c>
      <c r="J4555">
        <v>28.1</v>
      </c>
      <c r="K4555">
        <v>955.6</v>
      </c>
      <c r="L4555">
        <v>276.5</v>
      </c>
      <c r="M4555">
        <v>6</v>
      </c>
    </row>
    <row r="4556" spans="1:13" x14ac:dyDescent="0.2">
      <c r="A4556">
        <v>2019</v>
      </c>
      <c r="B4556">
        <v>7</v>
      </c>
      <c r="C4556">
        <v>9</v>
      </c>
      <c r="D4556">
        <v>16</v>
      </c>
      <c r="E4556">
        <v>0</v>
      </c>
      <c r="F4556">
        <v>881</v>
      </c>
      <c r="G4556">
        <v>82</v>
      </c>
      <c r="H4556">
        <v>719</v>
      </c>
      <c r="I4556">
        <v>29.3</v>
      </c>
      <c r="J4556">
        <v>28.3</v>
      </c>
      <c r="K4556">
        <v>955.6</v>
      </c>
      <c r="L4556">
        <v>272.7</v>
      </c>
      <c r="M4556">
        <v>6.2</v>
      </c>
    </row>
    <row r="4557" spans="1:13" x14ac:dyDescent="0.2">
      <c r="A4557">
        <v>2019</v>
      </c>
      <c r="B4557">
        <v>7</v>
      </c>
      <c r="C4557">
        <v>9</v>
      </c>
      <c r="D4557">
        <v>17</v>
      </c>
      <c r="E4557">
        <v>0</v>
      </c>
      <c r="F4557">
        <v>804</v>
      </c>
      <c r="G4557">
        <v>79</v>
      </c>
      <c r="H4557">
        <v>531</v>
      </c>
      <c r="I4557">
        <v>29.8</v>
      </c>
      <c r="J4557">
        <v>27.2</v>
      </c>
      <c r="K4557">
        <v>955.6</v>
      </c>
      <c r="L4557">
        <v>266.5</v>
      </c>
      <c r="M4557">
        <v>4.7</v>
      </c>
    </row>
    <row r="4558" spans="1:13" x14ac:dyDescent="0.2">
      <c r="A4558">
        <v>2019</v>
      </c>
      <c r="B4558">
        <v>7</v>
      </c>
      <c r="C4558">
        <v>9</v>
      </c>
      <c r="D4558">
        <v>18</v>
      </c>
      <c r="E4558">
        <v>0</v>
      </c>
      <c r="F4558">
        <v>680</v>
      </c>
      <c r="G4558">
        <v>67</v>
      </c>
      <c r="H4558">
        <v>327</v>
      </c>
      <c r="I4558">
        <v>28.5</v>
      </c>
      <c r="J4558">
        <v>30.6</v>
      </c>
      <c r="K4558">
        <v>955.8</v>
      </c>
      <c r="L4558">
        <v>255.4</v>
      </c>
      <c r="M4558">
        <v>5.0999999999999996</v>
      </c>
    </row>
    <row r="4559" spans="1:13" x14ac:dyDescent="0.2">
      <c r="A4559">
        <v>2019</v>
      </c>
      <c r="B4559">
        <v>7</v>
      </c>
      <c r="C4559">
        <v>9</v>
      </c>
      <c r="D4559">
        <v>19</v>
      </c>
      <c r="E4559">
        <v>0</v>
      </c>
      <c r="F4559">
        <v>428</v>
      </c>
      <c r="G4559">
        <v>43</v>
      </c>
      <c r="H4559">
        <v>129</v>
      </c>
      <c r="I4559">
        <v>27.2</v>
      </c>
      <c r="J4559">
        <v>29.9</v>
      </c>
      <c r="K4559">
        <v>956.3</v>
      </c>
      <c r="L4559">
        <v>252.7</v>
      </c>
      <c r="M4559">
        <v>4.3</v>
      </c>
    </row>
    <row r="4560" spans="1:13" x14ac:dyDescent="0.2">
      <c r="A4560">
        <v>2019</v>
      </c>
      <c r="B4560">
        <v>7</v>
      </c>
      <c r="C4560">
        <v>9</v>
      </c>
      <c r="D4560">
        <v>20</v>
      </c>
      <c r="E4560">
        <v>0</v>
      </c>
      <c r="F4560">
        <v>30</v>
      </c>
      <c r="G4560">
        <v>6</v>
      </c>
      <c r="H4560">
        <v>8</v>
      </c>
      <c r="I4560">
        <v>25.4</v>
      </c>
      <c r="J4560">
        <v>36.4</v>
      </c>
      <c r="K4560">
        <v>956.9</v>
      </c>
      <c r="L4560">
        <v>221.4</v>
      </c>
      <c r="M4560">
        <v>2</v>
      </c>
    </row>
    <row r="4561" spans="1:13" x14ac:dyDescent="0.2">
      <c r="A4561">
        <v>2019</v>
      </c>
      <c r="B4561">
        <v>7</v>
      </c>
      <c r="C4561">
        <v>9</v>
      </c>
      <c r="D4561">
        <v>21</v>
      </c>
      <c r="E4561">
        <v>0</v>
      </c>
      <c r="F4561">
        <v>0</v>
      </c>
      <c r="G4561">
        <v>0</v>
      </c>
      <c r="H4561">
        <v>0</v>
      </c>
      <c r="I4561">
        <v>24</v>
      </c>
      <c r="J4561">
        <v>40.700000000000003</v>
      </c>
      <c r="K4561">
        <v>957.6</v>
      </c>
      <c r="L4561">
        <v>50.5</v>
      </c>
      <c r="M4561">
        <v>0.5</v>
      </c>
    </row>
    <row r="4562" spans="1:13" x14ac:dyDescent="0.2">
      <c r="A4562">
        <v>2019</v>
      </c>
      <c r="B4562">
        <v>7</v>
      </c>
      <c r="C4562">
        <v>9</v>
      </c>
      <c r="D4562">
        <v>22</v>
      </c>
      <c r="E4562">
        <v>0</v>
      </c>
      <c r="F4562">
        <v>0</v>
      </c>
      <c r="G4562">
        <v>0</v>
      </c>
      <c r="H4562">
        <v>0</v>
      </c>
      <c r="I4562">
        <v>23.3</v>
      </c>
      <c r="J4562">
        <v>37.6</v>
      </c>
      <c r="K4562">
        <v>958</v>
      </c>
      <c r="L4562">
        <v>77.900000000000006</v>
      </c>
      <c r="M4562">
        <v>1.4</v>
      </c>
    </row>
    <row r="4563" spans="1:13" x14ac:dyDescent="0.2">
      <c r="A4563">
        <v>2019</v>
      </c>
      <c r="B4563">
        <v>7</v>
      </c>
      <c r="C4563">
        <v>9</v>
      </c>
      <c r="D4563">
        <v>23</v>
      </c>
      <c r="E4563">
        <v>0</v>
      </c>
      <c r="F4563">
        <v>0</v>
      </c>
      <c r="G4563">
        <v>0</v>
      </c>
      <c r="H4563">
        <v>0</v>
      </c>
      <c r="I4563">
        <v>23.4</v>
      </c>
      <c r="J4563">
        <v>34.700000000000003</v>
      </c>
      <c r="K4563">
        <v>958.1</v>
      </c>
      <c r="L4563">
        <v>123.7</v>
      </c>
      <c r="M4563">
        <v>1</v>
      </c>
    </row>
    <row r="4564" spans="1:13" x14ac:dyDescent="0.2">
      <c r="A4564">
        <v>2019</v>
      </c>
      <c r="B4564">
        <v>7</v>
      </c>
      <c r="C4564">
        <v>10</v>
      </c>
      <c r="D4564">
        <v>0</v>
      </c>
      <c r="E4564">
        <v>0</v>
      </c>
      <c r="F4564">
        <v>0</v>
      </c>
      <c r="G4564">
        <v>0</v>
      </c>
      <c r="H4564">
        <v>0</v>
      </c>
      <c r="I4564">
        <v>22.5</v>
      </c>
      <c r="J4564">
        <v>36.299999999999997</v>
      </c>
      <c r="K4564">
        <v>958.1</v>
      </c>
      <c r="L4564">
        <v>99</v>
      </c>
      <c r="M4564">
        <v>0.8</v>
      </c>
    </row>
    <row r="4565" spans="1:13" x14ac:dyDescent="0.2">
      <c r="A4565">
        <v>2019</v>
      </c>
      <c r="B4565">
        <v>7</v>
      </c>
      <c r="C4565">
        <v>10</v>
      </c>
      <c r="D4565">
        <v>1</v>
      </c>
      <c r="E4565">
        <v>0</v>
      </c>
      <c r="F4565">
        <v>0</v>
      </c>
      <c r="G4565">
        <v>0</v>
      </c>
      <c r="H4565">
        <v>0</v>
      </c>
      <c r="I4565">
        <v>21.8</v>
      </c>
      <c r="J4565">
        <v>38.9</v>
      </c>
      <c r="K4565">
        <v>958</v>
      </c>
      <c r="L4565">
        <v>76.400000000000006</v>
      </c>
      <c r="M4565">
        <v>1.4</v>
      </c>
    </row>
    <row r="4566" spans="1:13" x14ac:dyDescent="0.2">
      <c r="A4566">
        <v>2019</v>
      </c>
      <c r="B4566">
        <v>7</v>
      </c>
      <c r="C4566">
        <v>10</v>
      </c>
      <c r="D4566">
        <v>2</v>
      </c>
      <c r="E4566">
        <v>0</v>
      </c>
      <c r="F4566">
        <v>0</v>
      </c>
      <c r="G4566">
        <v>0</v>
      </c>
      <c r="H4566">
        <v>0</v>
      </c>
      <c r="I4566">
        <v>21.2</v>
      </c>
      <c r="J4566">
        <v>40.799999999999997</v>
      </c>
      <c r="K4566">
        <v>957.8</v>
      </c>
      <c r="L4566">
        <v>171.4</v>
      </c>
      <c r="M4566">
        <v>1</v>
      </c>
    </row>
    <row r="4567" spans="1:13" x14ac:dyDescent="0.2">
      <c r="A4567">
        <v>2019</v>
      </c>
      <c r="B4567">
        <v>7</v>
      </c>
      <c r="C4567">
        <v>10</v>
      </c>
      <c r="D4567">
        <v>3</v>
      </c>
      <c r="E4567">
        <v>0</v>
      </c>
      <c r="F4567">
        <v>0</v>
      </c>
      <c r="G4567">
        <v>0</v>
      </c>
      <c r="H4567">
        <v>0</v>
      </c>
      <c r="I4567">
        <v>20.9</v>
      </c>
      <c r="J4567">
        <v>42.9</v>
      </c>
      <c r="K4567">
        <v>957.6</v>
      </c>
      <c r="L4567">
        <v>54.3</v>
      </c>
      <c r="M4567">
        <v>1.7</v>
      </c>
    </row>
    <row r="4568" spans="1:13" x14ac:dyDescent="0.2">
      <c r="A4568">
        <v>2019</v>
      </c>
      <c r="B4568">
        <v>7</v>
      </c>
      <c r="C4568">
        <v>10</v>
      </c>
      <c r="D4568">
        <v>4</v>
      </c>
      <c r="E4568">
        <v>0</v>
      </c>
      <c r="F4568">
        <v>0</v>
      </c>
      <c r="G4568">
        <v>0</v>
      </c>
      <c r="H4568">
        <v>0</v>
      </c>
      <c r="I4568">
        <v>20.6</v>
      </c>
      <c r="J4568">
        <v>43.4</v>
      </c>
      <c r="K4568">
        <v>957.7</v>
      </c>
      <c r="L4568">
        <v>32.9</v>
      </c>
      <c r="M4568">
        <v>1.3</v>
      </c>
    </row>
    <row r="4569" spans="1:13" x14ac:dyDescent="0.2">
      <c r="A4569">
        <v>2019</v>
      </c>
      <c r="B4569">
        <v>7</v>
      </c>
      <c r="C4569">
        <v>10</v>
      </c>
      <c r="D4569">
        <v>5</v>
      </c>
      <c r="E4569">
        <v>0</v>
      </c>
      <c r="F4569">
        <v>0</v>
      </c>
      <c r="G4569">
        <v>0</v>
      </c>
      <c r="H4569">
        <v>0</v>
      </c>
      <c r="I4569">
        <v>21.7</v>
      </c>
      <c r="J4569">
        <v>37.6</v>
      </c>
      <c r="K4569">
        <v>957.7</v>
      </c>
      <c r="L4569">
        <v>31.1</v>
      </c>
      <c r="M4569">
        <v>1.7</v>
      </c>
    </row>
    <row r="4570" spans="1:13" x14ac:dyDescent="0.2">
      <c r="A4570">
        <v>2019</v>
      </c>
      <c r="B4570">
        <v>7</v>
      </c>
      <c r="C4570">
        <v>10</v>
      </c>
      <c r="D4570">
        <v>6</v>
      </c>
      <c r="E4570">
        <v>0</v>
      </c>
      <c r="F4570">
        <v>223</v>
      </c>
      <c r="G4570">
        <v>24</v>
      </c>
      <c r="H4570">
        <v>51</v>
      </c>
      <c r="I4570">
        <v>22.5</v>
      </c>
      <c r="J4570">
        <v>36.5</v>
      </c>
      <c r="K4570">
        <v>957.8</v>
      </c>
      <c r="L4570">
        <v>51.8</v>
      </c>
      <c r="M4570">
        <v>1.8</v>
      </c>
    </row>
    <row r="4571" spans="1:13" x14ac:dyDescent="0.2">
      <c r="A4571">
        <v>2019</v>
      </c>
      <c r="B4571">
        <v>7</v>
      </c>
      <c r="C4571">
        <v>10</v>
      </c>
      <c r="D4571">
        <v>7</v>
      </c>
      <c r="E4571">
        <v>0</v>
      </c>
      <c r="F4571">
        <v>597</v>
      </c>
      <c r="G4571">
        <v>57</v>
      </c>
      <c r="H4571">
        <v>228</v>
      </c>
      <c r="I4571">
        <v>24.4</v>
      </c>
      <c r="J4571">
        <v>37.5</v>
      </c>
      <c r="K4571">
        <v>957.9</v>
      </c>
      <c r="L4571">
        <v>98.3</v>
      </c>
      <c r="M4571">
        <v>2.7</v>
      </c>
    </row>
    <row r="4572" spans="1:13" x14ac:dyDescent="0.2">
      <c r="A4572">
        <v>2019</v>
      </c>
      <c r="B4572">
        <v>7</v>
      </c>
      <c r="C4572">
        <v>10</v>
      </c>
      <c r="D4572">
        <v>8</v>
      </c>
      <c r="E4572">
        <v>0</v>
      </c>
      <c r="F4572">
        <v>728</v>
      </c>
      <c r="G4572">
        <v>83</v>
      </c>
      <c r="H4572">
        <v>428</v>
      </c>
      <c r="I4572">
        <v>25.9</v>
      </c>
      <c r="J4572">
        <v>39.1</v>
      </c>
      <c r="K4572">
        <v>958.2</v>
      </c>
      <c r="L4572">
        <v>103.1</v>
      </c>
      <c r="M4572">
        <v>5.3</v>
      </c>
    </row>
    <row r="4573" spans="1:13" x14ac:dyDescent="0.2">
      <c r="A4573">
        <v>2019</v>
      </c>
      <c r="B4573">
        <v>7</v>
      </c>
      <c r="C4573">
        <v>10</v>
      </c>
      <c r="D4573">
        <v>9</v>
      </c>
      <c r="E4573">
        <v>0</v>
      </c>
      <c r="F4573">
        <v>811</v>
      </c>
      <c r="G4573">
        <v>100</v>
      </c>
      <c r="H4573">
        <v>624</v>
      </c>
      <c r="I4573">
        <v>27.8</v>
      </c>
      <c r="J4573">
        <v>33.299999999999997</v>
      </c>
      <c r="K4573">
        <v>958.4</v>
      </c>
      <c r="L4573">
        <v>106.7</v>
      </c>
      <c r="M4573">
        <v>5.9</v>
      </c>
    </row>
    <row r="4574" spans="1:13" x14ac:dyDescent="0.2">
      <c r="A4574">
        <v>2019</v>
      </c>
      <c r="B4574">
        <v>7</v>
      </c>
      <c r="C4574">
        <v>10</v>
      </c>
      <c r="D4574">
        <v>10</v>
      </c>
      <c r="E4574">
        <v>0</v>
      </c>
      <c r="F4574">
        <v>840</v>
      </c>
      <c r="G4574">
        <v>120</v>
      </c>
      <c r="H4574">
        <v>785</v>
      </c>
      <c r="I4574">
        <v>28.7</v>
      </c>
      <c r="J4574">
        <v>31.9</v>
      </c>
      <c r="K4574">
        <v>958.6</v>
      </c>
      <c r="L4574">
        <v>104.4</v>
      </c>
      <c r="M4574">
        <v>6.4</v>
      </c>
    </row>
    <row r="4575" spans="1:13" x14ac:dyDescent="0.2">
      <c r="A4575">
        <v>2019</v>
      </c>
      <c r="B4575">
        <v>7</v>
      </c>
      <c r="C4575">
        <v>10</v>
      </c>
      <c r="D4575">
        <v>11</v>
      </c>
      <c r="E4575">
        <v>0</v>
      </c>
      <c r="F4575">
        <v>864</v>
      </c>
      <c r="G4575">
        <v>129</v>
      </c>
      <c r="H4575">
        <v>907</v>
      </c>
      <c r="I4575">
        <v>29.5</v>
      </c>
      <c r="J4575">
        <v>31.4</v>
      </c>
      <c r="K4575">
        <v>958.8</v>
      </c>
      <c r="L4575">
        <v>104.1</v>
      </c>
      <c r="M4575">
        <v>6.9</v>
      </c>
    </row>
    <row r="4576" spans="1:13" x14ac:dyDescent="0.2">
      <c r="A4576">
        <v>2019</v>
      </c>
      <c r="B4576">
        <v>7</v>
      </c>
      <c r="C4576">
        <v>10</v>
      </c>
      <c r="D4576">
        <v>12</v>
      </c>
      <c r="E4576">
        <v>0</v>
      </c>
      <c r="F4576">
        <v>862</v>
      </c>
      <c r="G4576">
        <v>143</v>
      </c>
      <c r="H4576">
        <v>974</v>
      </c>
      <c r="I4576">
        <v>30.1</v>
      </c>
      <c r="J4576">
        <v>30.5</v>
      </c>
      <c r="K4576">
        <v>958.7</v>
      </c>
      <c r="L4576">
        <v>103.8</v>
      </c>
      <c r="M4576">
        <v>6.9</v>
      </c>
    </row>
    <row r="4577" spans="1:13" x14ac:dyDescent="0.2">
      <c r="A4577">
        <v>2019</v>
      </c>
      <c r="B4577">
        <v>7</v>
      </c>
      <c r="C4577">
        <v>10</v>
      </c>
      <c r="D4577">
        <v>13</v>
      </c>
      <c r="E4577">
        <v>0</v>
      </c>
      <c r="F4577">
        <v>863</v>
      </c>
      <c r="G4577">
        <v>147</v>
      </c>
      <c r="H4577">
        <v>990</v>
      </c>
      <c r="I4577">
        <v>30.6</v>
      </c>
      <c r="J4577">
        <v>28.3</v>
      </c>
      <c r="K4577">
        <v>958.4</v>
      </c>
      <c r="L4577">
        <v>104.1</v>
      </c>
      <c r="M4577">
        <v>7.3</v>
      </c>
    </row>
    <row r="4578" spans="1:13" x14ac:dyDescent="0.2">
      <c r="A4578">
        <v>2019</v>
      </c>
      <c r="B4578">
        <v>7</v>
      </c>
      <c r="C4578">
        <v>10</v>
      </c>
      <c r="D4578">
        <v>14</v>
      </c>
      <c r="E4578">
        <v>0</v>
      </c>
      <c r="F4578">
        <v>858</v>
      </c>
      <c r="G4578">
        <v>143</v>
      </c>
      <c r="H4578">
        <v>948</v>
      </c>
      <c r="I4578">
        <v>31.2</v>
      </c>
      <c r="J4578">
        <v>27.1</v>
      </c>
      <c r="K4578">
        <v>957.9</v>
      </c>
      <c r="L4578">
        <v>100.8</v>
      </c>
      <c r="M4578">
        <v>7.3</v>
      </c>
    </row>
    <row r="4579" spans="1:13" x14ac:dyDescent="0.2">
      <c r="A4579">
        <v>2019</v>
      </c>
      <c r="B4579">
        <v>7</v>
      </c>
      <c r="C4579">
        <v>10</v>
      </c>
      <c r="D4579">
        <v>15</v>
      </c>
      <c r="E4579">
        <v>0</v>
      </c>
      <c r="F4579">
        <v>831</v>
      </c>
      <c r="G4579">
        <v>139</v>
      </c>
      <c r="H4579">
        <v>848</v>
      </c>
      <c r="I4579">
        <v>31.7</v>
      </c>
      <c r="J4579">
        <v>26.4</v>
      </c>
      <c r="K4579">
        <v>957.5</v>
      </c>
      <c r="L4579">
        <v>104.8</v>
      </c>
      <c r="M4579">
        <v>7.3</v>
      </c>
    </row>
    <row r="4580" spans="1:13" x14ac:dyDescent="0.2">
      <c r="A4580">
        <v>2019</v>
      </c>
      <c r="B4580">
        <v>7</v>
      </c>
      <c r="C4580">
        <v>10</v>
      </c>
      <c r="D4580">
        <v>16</v>
      </c>
      <c r="E4580">
        <v>0</v>
      </c>
      <c r="F4580">
        <v>784</v>
      </c>
      <c r="G4580">
        <v>131</v>
      </c>
      <c r="H4580">
        <v>701</v>
      </c>
      <c r="I4580">
        <v>31.2</v>
      </c>
      <c r="J4580">
        <v>29.8</v>
      </c>
      <c r="K4580">
        <v>957.3</v>
      </c>
      <c r="L4580">
        <v>103.7</v>
      </c>
      <c r="M4580">
        <v>7.3</v>
      </c>
    </row>
    <row r="4581" spans="1:13" x14ac:dyDescent="0.2">
      <c r="A4581">
        <v>2019</v>
      </c>
      <c r="B4581">
        <v>7</v>
      </c>
      <c r="C4581">
        <v>10</v>
      </c>
      <c r="D4581">
        <v>17</v>
      </c>
      <c r="E4581">
        <v>0</v>
      </c>
      <c r="F4581">
        <v>711</v>
      </c>
      <c r="G4581">
        <v>114</v>
      </c>
      <c r="H4581">
        <v>516</v>
      </c>
      <c r="I4581">
        <v>30.6</v>
      </c>
      <c r="J4581">
        <v>31.7</v>
      </c>
      <c r="K4581">
        <v>957.2</v>
      </c>
      <c r="L4581">
        <v>102.8</v>
      </c>
      <c r="M4581">
        <v>7.3</v>
      </c>
    </row>
    <row r="4582" spans="1:13" x14ac:dyDescent="0.2">
      <c r="A4582">
        <v>2019</v>
      </c>
      <c r="B4582">
        <v>7</v>
      </c>
      <c r="C4582">
        <v>10</v>
      </c>
      <c r="D4582">
        <v>18</v>
      </c>
      <c r="E4582">
        <v>0</v>
      </c>
      <c r="F4582">
        <v>620</v>
      </c>
      <c r="G4582">
        <v>83</v>
      </c>
      <c r="H4582">
        <v>321</v>
      </c>
      <c r="I4582">
        <v>29.7</v>
      </c>
      <c r="J4582">
        <v>35.6</v>
      </c>
      <c r="K4582">
        <v>957.1</v>
      </c>
      <c r="L4582">
        <v>105.8</v>
      </c>
      <c r="M4582">
        <v>6.7</v>
      </c>
    </row>
    <row r="4583" spans="1:13" x14ac:dyDescent="0.2">
      <c r="A4583">
        <v>2019</v>
      </c>
      <c r="B4583">
        <v>7</v>
      </c>
      <c r="C4583">
        <v>10</v>
      </c>
      <c r="D4583">
        <v>19</v>
      </c>
      <c r="E4583">
        <v>0</v>
      </c>
      <c r="F4583">
        <v>376</v>
      </c>
      <c r="G4583">
        <v>50</v>
      </c>
      <c r="H4583">
        <v>126</v>
      </c>
      <c r="I4583">
        <v>27.7</v>
      </c>
      <c r="J4583">
        <v>46.7</v>
      </c>
      <c r="K4583">
        <v>957.4</v>
      </c>
      <c r="L4583">
        <v>103.8</v>
      </c>
      <c r="M4583">
        <v>6.1</v>
      </c>
    </row>
    <row r="4584" spans="1:13" x14ac:dyDescent="0.2">
      <c r="A4584">
        <v>2019</v>
      </c>
      <c r="B4584">
        <v>7</v>
      </c>
      <c r="C4584">
        <v>10</v>
      </c>
      <c r="D4584">
        <v>20</v>
      </c>
      <c r="E4584">
        <v>0</v>
      </c>
      <c r="F4584">
        <v>23</v>
      </c>
      <c r="G4584">
        <v>8</v>
      </c>
      <c r="H4584">
        <v>10</v>
      </c>
      <c r="I4584">
        <v>25.4</v>
      </c>
      <c r="J4584">
        <v>54</v>
      </c>
      <c r="K4584">
        <v>957.8</v>
      </c>
      <c r="L4584">
        <v>99.8</v>
      </c>
      <c r="M4584">
        <v>4.8</v>
      </c>
    </row>
    <row r="4585" spans="1:13" x14ac:dyDescent="0.2">
      <c r="A4585">
        <v>2019</v>
      </c>
      <c r="B4585">
        <v>7</v>
      </c>
      <c r="C4585">
        <v>10</v>
      </c>
      <c r="D4585">
        <v>21</v>
      </c>
      <c r="E4585">
        <v>0</v>
      </c>
      <c r="F4585">
        <v>0</v>
      </c>
      <c r="G4585">
        <v>0</v>
      </c>
      <c r="H4585">
        <v>0</v>
      </c>
      <c r="I4585">
        <v>23.9</v>
      </c>
      <c r="J4585">
        <v>58.7</v>
      </c>
      <c r="K4585">
        <v>958.4</v>
      </c>
      <c r="L4585">
        <v>94.8</v>
      </c>
      <c r="M4585">
        <v>2.9</v>
      </c>
    </row>
    <row r="4586" spans="1:13" x14ac:dyDescent="0.2">
      <c r="A4586">
        <v>2019</v>
      </c>
      <c r="B4586">
        <v>7</v>
      </c>
      <c r="C4586">
        <v>10</v>
      </c>
      <c r="D4586">
        <v>22</v>
      </c>
      <c r="E4586">
        <v>0</v>
      </c>
      <c r="F4586">
        <v>0</v>
      </c>
      <c r="G4586">
        <v>0</v>
      </c>
      <c r="H4586">
        <v>0</v>
      </c>
      <c r="I4586">
        <v>23.2</v>
      </c>
      <c r="J4586">
        <v>59.2</v>
      </c>
      <c r="K4586">
        <v>958.9</v>
      </c>
      <c r="L4586">
        <v>81.599999999999994</v>
      </c>
      <c r="M4586">
        <v>2</v>
      </c>
    </row>
    <row r="4587" spans="1:13" x14ac:dyDescent="0.2">
      <c r="A4587">
        <v>2019</v>
      </c>
      <c r="B4587">
        <v>7</v>
      </c>
      <c r="C4587">
        <v>10</v>
      </c>
      <c r="D4587">
        <v>23</v>
      </c>
      <c r="E4587">
        <v>0</v>
      </c>
      <c r="F4587">
        <v>0</v>
      </c>
      <c r="G4587">
        <v>0</v>
      </c>
      <c r="H4587">
        <v>0</v>
      </c>
      <c r="I4587">
        <v>23</v>
      </c>
      <c r="J4587">
        <v>58.3</v>
      </c>
      <c r="K4587">
        <v>959.2</v>
      </c>
      <c r="L4587">
        <v>57.4</v>
      </c>
      <c r="M4587">
        <v>1.9</v>
      </c>
    </row>
    <row r="4588" spans="1:13" x14ac:dyDescent="0.2">
      <c r="A4588">
        <v>2019</v>
      </c>
      <c r="B4588">
        <v>7</v>
      </c>
      <c r="C4588">
        <v>11</v>
      </c>
      <c r="D4588">
        <v>0</v>
      </c>
      <c r="E4588">
        <v>0</v>
      </c>
      <c r="F4588">
        <v>0</v>
      </c>
      <c r="G4588">
        <v>0</v>
      </c>
      <c r="H4588">
        <v>0</v>
      </c>
      <c r="I4588">
        <v>22.9</v>
      </c>
      <c r="J4588">
        <v>57.1</v>
      </c>
      <c r="K4588">
        <v>959.2</v>
      </c>
      <c r="L4588">
        <v>68.3</v>
      </c>
      <c r="M4588">
        <v>2.1</v>
      </c>
    </row>
    <row r="4589" spans="1:13" x14ac:dyDescent="0.2">
      <c r="A4589">
        <v>2019</v>
      </c>
      <c r="B4589">
        <v>7</v>
      </c>
      <c r="C4589">
        <v>11</v>
      </c>
      <c r="D4589">
        <v>1</v>
      </c>
      <c r="E4589">
        <v>0</v>
      </c>
      <c r="F4589">
        <v>0</v>
      </c>
      <c r="G4589">
        <v>0</v>
      </c>
      <c r="H4589">
        <v>0</v>
      </c>
      <c r="I4589">
        <v>22</v>
      </c>
      <c r="J4589">
        <v>57.5</v>
      </c>
      <c r="K4589">
        <v>959.1</v>
      </c>
      <c r="L4589">
        <v>61.7</v>
      </c>
      <c r="M4589">
        <v>1.2</v>
      </c>
    </row>
    <row r="4590" spans="1:13" x14ac:dyDescent="0.2">
      <c r="A4590">
        <v>2019</v>
      </c>
      <c r="B4590">
        <v>7</v>
      </c>
      <c r="C4590">
        <v>11</v>
      </c>
      <c r="D4590">
        <v>2</v>
      </c>
      <c r="E4590">
        <v>0</v>
      </c>
      <c r="F4590">
        <v>0</v>
      </c>
      <c r="G4590">
        <v>0</v>
      </c>
      <c r="H4590">
        <v>0</v>
      </c>
      <c r="I4590">
        <v>22.8</v>
      </c>
      <c r="J4590">
        <v>55.8</v>
      </c>
      <c r="K4590">
        <v>959</v>
      </c>
      <c r="L4590">
        <v>61.2</v>
      </c>
      <c r="M4590">
        <v>2.4</v>
      </c>
    </row>
    <row r="4591" spans="1:13" x14ac:dyDescent="0.2">
      <c r="A4591">
        <v>2019</v>
      </c>
      <c r="B4591">
        <v>7</v>
      </c>
      <c r="C4591">
        <v>11</v>
      </c>
      <c r="D4591">
        <v>3</v>
      </c>
      <c r="E4591">
        <v>0</v>
      </c>
      <c r="F4591">
        <v>0</v>
      </c>
      <c r="G4591">
        <v>0</v>
      </c>
      <c r="H4591">
        <v>0</v>
      </c>
      <c r="I4591">
        <v>21.9</v>
      </c>
      <c r="J4591">
        <v>56.3</v>
      </c>
      <c r="K4591">
        <v>959</v>
      </c>
      <c r="L4591">
        <v>49.5</v>
      </c>
      <c r="M4591">
        <v>1.7</v>
      </c>
    </row>
    <row r="4592" spans="1:13" x14ac:dyDescent="0.2">
      <c r="A4592">
        <v>2019</v>
      </c>
      <c r="B4592">
        <v>7</v>
      </c>
      <c r="C4592">
        <v>11</v>
      </c>
      <c r="D4592">
        <v>4</v>
      </c>
      <c r="E4592">
        <v>0</v>
      </c>
      <c r="F4592">
        <v>0</v>
      </c>
      <c r="G4592">
        <v>0</v>
      </c>
      <c r="H4592">
        <v>0</v>
      </c>
      <c r="I4592">
        <v>20.6</v>
      </c>
      <c r="J4592">
        <v>56.7</v>
      </c>
      <c r="K4592">
        <v>958.7</v>
      </c>
      <c r="L4592">
        <v>52.4</v>
      </c>
      <c r="M4592">
        <v>1</v>
      </c>
    </row>
    <row r="4593" spans="1:13" x14ac:dyDescent="0.2">
      <c r="A4593">
        <v>2019</v>
      </c>
      <c r="B4593">
        <v>7</v>
      </c>
      <c r="C4593">
        <v>11</v>
      </c>
      <c r="D4593">
        <v>5</v>
      </c>
      <c r="E4593">
        <v>0</v>
      </c>
      <c r="F4593">
        <v>0</v>
      </c>
      <c r="G4593">
        <v>0</v>
      </c>
      <c r="H4593">
        <v>0</v>
      </c>
      <c r="I4593">
        <v>20.3</v>
      </c>
      <c r="J4593">
        <v>56.5</v>
      </c>
      <c r="K4593">
        <v>958.6</v>
      </c>
      <c r="L4593">
        <v>3.4</v>
      </c>
      <c r="M4593">
        <v>0.9</v>
      </c>
    </row>
    <row r="4594" spans="1:13" x14ac:dyDescent="0.2">
      <c r="A4594">
        <v>2019</v>
      </c>
      <c r="B4594">
        <v>7</v>
      </c>
      <c r="C4594">
        <v>11</v>
      </c>
      <c r="D4594">
        <v>6</v>
      </c>
      <c r="E4594">
        <v>0</v>
      </c>
      <c r="F4594">
        <v>66</v>
      </c>
      <c r="G4594">
        <v>35</v>
      </c>
      <c r="H4594">
        <v>44</v>
      </c>
      <c r="I4594">
        <v>21.2</v>
      </c>
      <c r="J4594">
        <v>50.8</v>
      </c>
      <c r="K4594">
        <v>958.6</v>
      </c>
      <c r="L4594">
        <v>147.5</v>
      </c>
      <c r="M4594">
        <v>1.2</v>
      </c>
    </row>
    <row r="4595" spans="1:13" x14ac:dyDescent="0.2">
      <c r="A4595">
        <v>2019</v>
      </c>
      <c r="B4595">
        <v>7</v>
      </c>
      <c r="C4595">
        <v>11</v>
      </c>
      <c r="D4595">
        <v>7</v>
      </c>
      <c r="E4595">
        <v>0</v>
      </c>
      <c r="F4595">
        <v>340</v>
      </c>
      <c r="G4595">
        <v>102</v>
      </c>
      <c r="H4595">
        <v>202</v>
      </c>
      <c r="I4595">
        <v>24.3</v>
      </c>
      <c r="J4595">
        <v>40.6</v>
      </c>
      <c r="K4595">
        <v>958.7</v>
      </c>
      <c r="L4595">
        <v>82.2</v>
      </c>
      <c r="M4595">
        <v>1</v>
      </c>
    </row>
    <row r="4596" spans="1:13" x14ac:dyDescent="0.2">
      <c r="A4596">
        <v>2019</v>
      </c>
      <c r="B4596">
        <v>7</v>
      </c>
      <c r="C4596">
        <v>11</v>
      </c>
      <c r="D4596">
        <v>8</v>
      </c>
      <c r="E4596">
        <v>0</v>
      </c>
      <c r="F4596">
        <v>535</v>
      </c>
      <c r="G4596">
        <v>146</v>
      </c>
      <c r="H4596">
        <v>401</v>
      </c>
      <c r="I4596">
        <v>27.5</v>
      </c>
      <c r="J4596">
        <v>33.1</v>
      </c>
      <c r="K4596">
        <v>958.9</v>
      </c>
      <c r="L4596">
        <v>99</v>
      </c>
      <c r="M4596">
        <v>2.1</v>
      </c>
    </row>
    <row r="4597" spans="1:13" x14ac:dyDescent="0.2">
      <c r="A4597">
        <v>2019</v>
      </c>
      <c r="B4597">
        <v>7</v>
      </c>
      <c r="C4597">
        <v>11</v>
      </c>
      <c r="D4597">
        <v>9</v>
      </c>
      <c r="E4597">
        <v>0</v>
      </c>
      <c r="F4597">
        <v>643</v>
      </c>
      <c r="G4597">
        <v>176</v>
      </c>
      <c r="H4597">
        <v>594</v>
      </c>
      <c r="I4597">
        <v>29.4</v>
      </c>
      <c r="J4597">
        <v>30.3</v>
      </c>
      <c r="K4597">
        <v>958.9</v>
      </c>
      <c r="L4597">
        <v>112.9</v>
      </c>
      <c r="M4597">
        <v>3</v>
      </c>
    </row>
    <row r="4598" spans="1:13" x14ac:dyDescent="0.2">
      <c r="A4598">
        <v>2019</v>
      </c>
      <c r="B4598">
        <v>7</v>
      </c>
      <c r="C4598">
        <v>11</v>
      </c>
      <c r="D4598">
        <v>10</v>
      </c>
      <c r="E4598">
        <v>0</v>
      </c>
      <c r="F4598">
        <v>719</v>
      </c>
      <c r="G4598">
        <v>191</v>
      </c>
      <c r="H4598">
        <v>762</v>
      </c>
      <c r="I4598">
        <v>31.4</v>
      </c>
      <c r="J4598">
        <v>28.1</v>
      </c>
      <c r="K4598">
        <v>959</v>
      </c>
      <c r="L4598">
        <v>109.1</v>
      </c>
      <c r="M4598">
        <v>4.5999999999999996</v>
      </c>
    </row>
    <row r="4599" spans="1:13" x14ac:dyDescent="0.2">
      <c r="A4599">
        <v>2019</v>
      </c>
      <c r="B4599">
        <v>7</v>
      </c>
      <c r="C4599">
        <v>11</v>
      </c>
      <c r="D4599">
        <v>11</v>
      </c>
      <c r="E4599">
        <v>0</v>
      </c>
      <c r="F4599">
        <v>734</v>
      </c>
      <c r="G4599">
        <v>217</v>
      </c>
      <c r="H4599">
        <v>880</v>
      </c>
      <c r="I4599">
        <v>32.299999999999997</v>
      </c>
      <c r="J4599">
        <v>27.8</v>
      </c>
      <c r="K4599">
        <v>959.1</v>
      </c>
      <c r="L4599">
        <v>114.7</v>
      </c>
      <c r="M4599">
        <v>5.3</v>
      </c>
    </row>
    <row r="4600" spans="1:13" x14ac:dyDescent="0.2">
      <c r="A4600">
        <v>2019</v>
      </c>
      <c r="B4600">
        <v>7</v>
      </c>
      <c r="C4600">
        <v>11</v>
      </c>
      <c r="D4600">
        <v>12</v>
      </c>
      <c r="E4600">
        <v>0</v>
      </c>
      <c r="F4600">
        <v>734</v>
      </c>
      <c r="G4600">
        <v>241</v>
      </c>
      <c r="H4600">
        <v>952</v>
      </c>
      <c r="I4600">
        <v>32.700000000000003</v>
      </c>
      <c r="J4600">
        <v>26.6</v>
      </c>
      <c r="K4600">
        <v>959.1</v>
      </c>
      <c r="L4600">
        <v>98.2</v>
      </c>
      <c r="M4600">
        <v>6</v>
      </c>
    </row>
    <row r="4601" spans="1:13" x14ac:dyDescent="0.2">
      <c r="A4601">
        <v>2019</v>
      </c>
      <c r="B4601">
        <v>7</v>
      </c>
      <c r="C4601">
        <v>11</v>
      </c>
      <c r="D4601">
        <v>13</v>
      </c>
      <c r="E4601">
        <v>0</v>
      </c>
      <c r="F4601">
        <v>730</v>
      </c>
      <c r="G4601">
        <v>250</v>
      </c>
      <c r="H4601">
        <v>967</v>
      </c>
      <c r="I4601">
        <v>33.200000000000003</v>
      </c>
      <c r="J4601">
        <v>25.5</v>
      </c>
      <c r="K4601">
        <v>958.7</v>
      </c>
      <c r="L4601">
        <v>89.5</v>
      </c>
      <c r="M4601">
        <v>5.9</v>
      </c>
    </row>
    <row r="4602" spans="1:13" x14ac:dyDescent="0.2">
      <c r="A4602">
        <v>2019</v>
      </c>
      <c r="B4602">
        <v>7</v>
      </c>
      <c r="C4602">
        <v>11</v>
      </c>
      <c r="D4602">
        <v>14</v>
      </c>
      <c r="E4602">
        <v>0</v>
      </c>
      <c r="F4602">
        <v>689</v>
      </c>
      <c r="G4602">
        <v>266</v>
      </c>
      <c r="H4602">
        <v>917</v>
      </c>
      <c r="I4602">
        <v>33.5</v>
      </c>
      <c r="J4602">
        <v>24.6</v>
      </c>
      <c r="K4602">
        <v>958.4</v>
      </c>
      <c r="L4602">
        <v>98.7</v>
      </c>
      <c r="M4602">
        <v>6.1</v>
      </c>
    </row>
    <row r="4603" spans="1:13" x14ac:dyDescent="0.2">
      <c r="A4603">
        <v>2019</v>
      </c>
      <c r="B4603">
        <v>7</v>
      </c>
      <c r="C4603">
        <v>11</v>
      </c>
      <c r="D4603">
        <v>15</v>
      </c>
      <c r="E4603">
        <v>0</v>
      </c>
      <c r="F4603">
        <v>641</v>
      </c>
      <c r="G4603">
        <v>264</v>
      </c>
      <c r="H4603">
        <v>816</v>
      </c>
      <c r="I4603">
        <v>33.799999999999997</v>
      </c>
      <c r="J4603">
        <v>24.9</v>
      </c>
      <c r="K4603">
        <v>958</v>
      </c>
      <c r="L4603">
        <v>103.4</v>
      </c>
      <c r="M4603">
        <v>6.8</v>
      </c>
    </row>
    <row r="4604" spans="1:13" x14ac:dyDescent="0.2">
      <c r="A4604">
        <v>2019</v>
      </c>
      <c r="B4604">
        <v>7</v>
      </c>
      <c r="C4604">
        <v>11</v>
      </c>
      <c r="D4604">
        <v>16</v>
      </c>
      <c r="E4604">
        <v>0</v>
      </c>
      <c r="F4604">
        <v>555</v>
      </c>
      <c r="G4604">
        <v>255</v>
      </c>
      <c r="H4604">
        <v>662</v>
      </c>
      <c r="I4604">
        <v>33.6</v>
      </c>
      <c r="J4604">
        <v>27.8</v>
      </c>
      <c r="K4604">
        <v>957.6</v>
      </c>
      <c r="L4604">
        <v>106.1</v>
      </c>
      <c r="M4604">
        <v>7.2</v>
      </c>
    </row>
    <row r="4605" spans="1:13" x14ac:dyDescent="0.2">
      <c r="A4605">
        <v>2019</v>
      </c>
      <c r="B4605">
        <v>7</v>
      </c>
      <c r="C4605">
        <v>11</v>
      </c>
      <c r="D4605">
        <v>17</v>
      </c>
      <c r="E4605">
        <v>0</v>
      </c>
      <c r="F4605">
        <v>445</v>
      </c>
      <c r="G4605">
        <v>222</v>
      </c>
      <c r="H4605">
        <v>478</v>
      </c>
      <c r="I4605">
        <v>32.9</v>
      </c>
      <c r="J4605">
        <v>30.1</v>
      </c>
      <c r="K4605">
        <v>957.5</v>
      </c>
      <c r="L4605">
        <v>99.8</v>
      </c>
      <c r="M4605">
        <v>7.1</v>
      </c>
    </row>
    <row r="4606" spans="1:13" x14ac:dyDescent="0.2">
      <c r="A4606">
        <v>2019</v>
      </c>
      <c r="B4606">
        <v>7</v>
      </c>
      <c r="C4606">
        <v>11</v>
      </c>
      <c r="D4606">
        <v>18</v>
      </c>
      <c r="E4606">
        <v>0</v>
      </c>
      <c r="F4606">
        <v>274</v>
      </c>
      <c r="G4606">
        <v>170</v>
      </c>
      <c r="H4606">
        <v>279</v>
      </c>
      <c r="I4606">
        <v>32</v>
      </c>
      <c r="J4606">
        <v>29.7</v>
      </c>
      <c r="K4606">
        <v>957.5</v>
      </c>
      <c r="L4606">
        <v>104.1</v>
      </c>
      <c r="M4606">
        <v>6.6</v>
      </c>
    </row>
    <row r="4607" spans="1:13" x14ac:dyDescent="0.2">
      <c r="A4607">
        <v>2019</v>
      </c>
      <c r="B4607">
        <v>7</v>
      </c>
      <c r="C4607">
        <v>11</v>
      </c>
      <c r="D4607">
        <v>19</v>
      </c>
      <c r="E4607">
        <v>0</v>
      </c>
      <c r="F4607">
        <v>75</v>
      </c>
      <c r="G4607">
        <v>83</v>
      </c>
      <c r="H4607">
        <v>100</v>
      </c>
      <c r="I4607">
        <v>29.8</v>
      </c>
      <c r="J4607">
        <v>33.799999999999997</v>
      </c>
      <c r="K4607">
        <v>958</v>
      </c>
      <c r="L4607">
        <v>104.3</v>
      </c>
      <c r="M4607">
        <v>6.2</v>
      </c>
    </row>
    <row r="4608" spans="1:13" x14ac:dyDescent="0.2">
      <c r="A4608">
        <v>2019</v>
      </c>
      <c r="B4608">
        <v>7</v>
      </c>
      <c r="C4608">
        <v>11</v>
      </c>
      <c r="D4608">
        <v>20</v>
      </c>
      <c r="E4608">
        <v>0</v>
      </c>
      <c r="F4608">
        <v>1</v>
      </c>
      <c r="G4608">
        <v>8</v>
      </c>
      <c r="H4608">
        <v>8</v>
      </c>
      <c r="I4608">
        <v>27.5</v>
      </c>
      <c r="J4608">
        <v>41.2</v>
      </c>
      <c r="K4608">
        <v>958.6</v>
      </c>
      <c r="L4608">
        <v>93.2</v>
      </c>
      <c r="M4608">
        <v>4.5999999999999996</v>
      </c>
    </row>
    <row r="4609" spans="1:13" x14ac:dyDescent="0.2">
      <c r="A4609">
        <v>2019</v>
      </c>
      <c r="B4609">
        <v>7</v>
      </c>
      <c r="C4609">
        <v>11</v>
      </c>
      <c r="D4609">
        <v>21</v>
      </c>
      <c r="E4609">
        <v>0</v>
      </c>
      <c r="F4609">
        <v>0</v>
      </c>
      <c r="G4609">
        <v>0</v>
      </c>
      <c r="H4609">
        <v>0</v>
      </c>
      <c r="I4609">
        <v>25.8</v>
      </c>
      <c r="J4609">
        <v>46.3</v>
      </c>
      <c r="K4609">
        <v>959.2</v>
      </c>
      <c r="L4609">
        <v>100.7</v>
      </c>
      <c r="M4609">
        <v>5</v>
      </c>
    </row>
    <row r="4610" spans="1:13" x14ac:dyDescent="0.2">
      <c r="A4610">
        <v>2019</v>
      </c>
      <c r="B4610">
        <v>7</v>
      </c>
      <c r="C4610">
        <v>11</v>
      </c>
      <c r="D4610">
        <v>22</v>
      </c>
      <c r="E4610">
        <v>0</v>
      </c>
      <c r="F4610">
        <v>0</v>
      </c>
      <c r="G4610">
        <v>0</v>
      </c>
      <c r="H4610">
        <v>0</v>
      </c>
      <c r="I4610">
        <v>24.9</v>
      </c>
      <c r="J4610">
        <v>48.5</v>
      </c>
      <c r="K4610">
        <v>959.7</v>
      </c>
      <c r="L4610">
        <v>101</v>
      </c>
      <c r="M4610">
        <v>4.5</v>
      </c>
    </row>
    <row r="4611" spans="1:13" x14ac:dyDescent="0.2">
      <c r="A4611">
        <v>2019</v>
      </c>
      <c r="B4611">
        <v>7</v>
      </c>
      <c r="C4611">
        <v>11</v>
      </c>
      <c r="D4611">
        <v>23</v>
      </c>
      <c r="E4611">
        <v>0</v>
      </c>
      <c r="F4611">
        <v>0</v>
      </c>
      <c r="G4611">
        <v>0</v>
      </c>
      <c r="H4611">
        <v>0</v>
      </c>
      <c r="I4611">
        <v>24</v>
      </c>
      <c r="J4611">
        <v>47.3</v>
      </c>
      <c r="K4611">
        <v>959.8</v>
      </c>
      <c r="L4611">
        <v>88.3</v>
      </c>
      <c r="M4611">
        <v>3.3</v>
      </c>
    </row>
    <row r="4612" spans="1:13" x14ac:dyDescent="0.2">
      <c r="A4612">
        <v>2019</v>
      </c>
      <c r="B4612">
        <v>7</v>
      </c>
      <c r="C4612">
        <v>12</v>
      </c>
      <c r="D4612">
        <v>0</v>
      </c>
      <c r="E4612">
        <v>0</v>
      </c>
      <c r="F4612">
        <v>0</v>
      </c>
      <c r="G4612">
        <v>0</v>
      </c>
      <c r="H4612">
        <v>0</v>
      </c>
      <c r="I4612">
        <v>23</v>
      </c>
      <c r="J4612">
        <v>52.4</v>
      </c>
      <c r="K4612">
        <v>959.8</v>
      </c>
      <c r="L4612">
        <v>76</v>
      </c>
      <c r="M4612">
        <v>2.1</v>
      </c>
    </row>
    <row r="4613" spans="1:13" x14ac:dyDescent="0.2">
      <c r="A4613">
        <v>2019</v>
      </c>
      <c r="B4613">
        <v>7</v>
      </c>
      <c r="C4613">
        <v>12</v>
      </c>
      <c r="D4613">
        <v>1</v>
      </c>
      <c r="E4613">
        <v>0</v>
      </c>
      <c r="F4613">
        <v>0</v>
      </c>
      <c r="G4613">
        <v>0</v>
      </c>
      <c r="H4613">
        <v>0</v>
      </c>
      <c r="I4613">
        <v>22.8</v>
      </c>
      <c r="J4613">
        <v>51</v>
      </c>
      <c r="K4613">
        <v>959.7</v>
      </c>
      <c r="L4613">
        <v>56.9</v>
      </c>
      <c r="M4613">
        <v>1.9</v>
      </c>
    </row>
    <row r="4614" spans="1:13" x14ac:dyDescent="0.2">
      <c r="A4614">
        <v>2019</v>
      </c>
      <c r="B4614">
        <v>7</v>
      </c>
      <c r="C4614">
        <v>12</v>
      </c>
      <c r="D4614">
        <v>2</v>
      </c>
      <c r="E4614">
        <v>0</v>
      </c>
      <c r="F4614">
        <v>0</v>
      </c>
      <c r="G4614">
        <v>0</v>
      </c>
      <c r="H4614">
        <v>0</v>
      </c>
      <c r="I4614">
        <v>22.3</v>
      </c>
      <c r="J4614">
        <v>52.3</v>
      </c>
      <c r="K4614">
        <v>959.3</v>
      </c>
      <c r="L4614">
        <v>75.2</v>
      </c>
      <c r="M4614">
        <v>1.6</v>
      </c>
    </row>
    <row r="4615" spans="1:13" x14ac:dyDescent="0.2">
      <c r="A4615">
        <v>2019</v>
      </c>
      <c r="B4615">
        <v>7</v>
      </c>
      <c r="C4615">
        <v>12</v>
      </c>
      <c r="D4615">
        <v>3</v>
      </c>
      <c r="E4615">
        <v>0</v>
      </c>
      <c r="F4615">
        <v>0</v>
      </c>
      <c r="G4615">
        <v>0</v>
      </c>
      <c r="H4615">
        <v>0</v>
      </c>
      <c r="I4615">
        <v>21.9</v>
      </c>
      <c r="J4615">
        <v>52</v>
      </c>
      <c r="K4615">
        <v>959.1</v>
      </c>
      <c r="L4615">
        <v>70</v>
      </c>
      <c r="M4615">
        <v>1.7</v>
      </c>
    </row>
    <row r="4616" spans="1:13" x14ac:dyDescent="0.2">
      <c r="A4616">
        <v>2019</v>
      </c>
      <c r="B4616">
        <v>7</v>
      </c>
      <c r="C4616">
        <v>12</v>
      </c>
      <c r="D4616">
        <v>4</v>
      </c>
      <c r="E4616">
        <v>0</v>
      </c>
      <c r="F4616">
        <v>0</v>
      </c>
      <c r="G4616">
        <v>0</v>
      </c>
      <c r="H4616">
        <v>0</v>
      </c>
      <c r="I4616">
        <v>23.4</v>
      </c>
      <c r="J4616">
        <v>45.2</v>
      </c>
      <c r="K4616">
        <v>958.9</v>
      </c>
      <c r="L4616">
        <v>77</v>
      </c>
      <c r="M4616">
        <v>2.2000000000000002</v>
      </c>
    </row>
    <row r="4617" spans="1:13" x14ac:dyDescent="0.2">
      <c r="A4617">
        <v>2019</v>
      </c>
      <c r="B4617">
        <v>7</v>
      </c>
      <c r="C4617">
        <v>12</v>
      </c>
      <c r="D4617">
        <v>5</v>
      </c>
      <c r="E4617">
        <v>0</v>
      </c>
      <c r="F4617">
        <v>0</v>
      </c>
      <c r="G4617">
        <v>0</v>
      </c>
      <c r="H4617">
        <v>0</v>
      </c>
      <c r="I4617">
        <v>24.1</v>
      </c>
      <c r="J4617">
        <v>40.1</v>
      </c>
      <c r="K4617">
        <v>959</v>
      </c>
      <c r="L4617">
        <v>77.400000000000006</v>
      </c>
      <c r="M4617">
        <v>2.2000000000000002</v>
      </c>
    </row>
    <row r="4618" spans="1:13" x14ac:dyDescent="0.2">
      <c r="A4618">
        <v>2019</v>
      </c>
      <c r="B4618">
        <v>7</v>
      </c>
      <c r="C4618">
        <v>12</v>
      </c>
      <c r="D4618">
        <v>6</v>
      </c>
      <c r="E4618">
        <v>0</v>
      </c>
      <c r="F4618">
        <v>7</v>
      </c>
      <c r="G4618">
        <v>39</v>
      </c>
      <c r="H4618">
        <v>41</v>
      </c>
      <c r="I4618">
        <v>23.5</v>
      </c>
      <c r="J4618">
        <v>44</v>
      </c>
      <c r="K4618">
        <v>959.6</v>
      </c>
      <c r="L4618">
        <v>69.8</v>
      </c>
      <c r="M4618">
        <v>1.2</v>
      </c>
    </row>
    <row r="4619" spans="1:13" x14ac:dyDescent="0.2">
      <c r="A4619">
        <v>2019</v>
      </c>
      <c r="B4619">
        <v>7</v>
      </c>
      <c r="C4619">
        <v>12</v>
      </c>
      <c r="D4619">
        <v>7</v>
      </c>
      <c r="E4619">
        <v>0</v>
      </c>
      <c r="F4619">
        <v>104</v>
      </c>
      <c r="G4619">
        <v>122</v>
      </c>
      <c r="H4619">
        <v>156</v>
      </c>
      <c r="I4619">
        <v>26.9</v>
      </c>
      <c r="J4619">
        <v>35.6</v>
      </c>
      <c r="K4619">
        <v>960</v>
      </c>
      <c r="L4619">
        <v>187.3</v>
      </c>
      <c r="M4619">
        <v>1.2</v>
      </c>
    </row>
    <row r="4620" spans="1:13" x14ac:dyDescent="0.2">
      <c r="A4620">
        <v>2019</v>
      </c>
      <c r="B4620">
        <v>7</v>
      </c>
      <c r="C4620">
        <v>12</v>
      </c>
      <c r="D4620">
        <v>8</v>
      </c>
      <c r="E4620">
        <v>0</v>
      </c>
      <c r="F4620">
        <v>314</v>
      </c>
      <c r="G4620">
        <v>221</v>
      </c>
      <c r="H4620">
        <v>373</v>
      </c>
      <c r="I4620">
        <v>30</v>
      </c>
      <c r="J4620">
        <v>34.6</v>
      </c>
      <c r="K4620">
        <v>960.2</v>
      </c>
      <c r="L4620">
        <v>110.2</v>
      </c>
      <c r="M4620">
        <v>1.8</v>
      </c>
    </row>
    <row r="4621" spans="1:13" x14ac:dyDescent="0.2">
      <c r="A4621">
        <v>2019</v>
      </c>
      <c r="B4621">
        <v>7</v>
      </c>
      <c r="C4621">
        <v>12</v>
      </c>
      <c r="D4621">
        <v>9</v>
      </c>
      <c r="E4621">
        <v>0</v>
      </c>
      <c r="F4621">
        <v>432</v>
      </c>
      <c r="G4621">
        <v>280</v>
      </c>
      <c r="H4621">
        <v>564</v>
      </c>
      <c r="I4621">
        <v>32.1</v>
      </c>
      <c r="J4621">
        <v>29.9</v>
      </c>
      <c r="K4621">
        <v>960.1</v>
      </c>
      <c r="L4621">
        <v>114.1</v>
      </c>
      <c r="M4621">
        <v>2.7</v>
      </c>
    </row>
    <row r="4622" spans="1:13" x14ac:dyDescent="0.2">
      <c r="A4622">
        <v>2019</v>
      </c>
      <c r="B4622">
        <v>7</v>
      </c>
      <c r="C4622">
        <v>12</v>
      </c>
      <c r="D4622">
        <v>10</v>
      </c>
      <c r="E4622">
        <v>0</v>
      </c>
      <c r="F4622">
        <v>531</v>
      </c>
      <c r="G4622">
        <v>305</v>
      </c>
      <c r="H4622">
        <v>731</v>
      </c>
      <c r="I4622">
        <v>34.799999999999997</v>
      </c>
      <c r="J4622">
        <v>21.8</v>
      </c>
      <c r="K4622">
        <v>959.9</v>
      </c>
      <c r="L4622">
        <v>89.4</v>
      </c>
      <c r="M4622">
        <v>3.9</v>
      </c>
    </row>
    <row r="4623" spans="1:13" x14ac:dyDescent="0.2">
      <c r="A4623">
        <v>2019</v>
      </c>
      <c r="B4623">
        <v>7</v>
      </c>
      <c r="C4623">
        <v>12</v>
      </c>
      <c r="D4623">
        <v>11</v>
      </c>
      <c r="E4623">
        <v>0</v>
      </c>
      <c r="F4623">
        <v>491</v>
      </c>
      <c r="G4623">
        <v>397</v>
      </c>
      <c r="H4623">
        <v>849</v>
      </c>
      <c r="I4623">
        <v>35.6</v>
      </c>
      <c r="J4623">
        <v>21</v>
      </c>
      <c r="K4623">
        <v>959.7</v>
      </c>
      <c r="L4623">
        <v>85.1</v>
      </c>
      <c r="M4623">
        <v>4.5999999999999996</v>
      </c>
    </row>
    <row r="4624" spans="1:13" x14ac:dyDescent="0.2">
      <c r="A4624">
        <v>2019</v>
      </c>
      <c r="B4624">
        <v>7</v>
      </c>
      <c r="C4624">
        <v>12</v>
      </c>
      <c r="D4624">
        <v>12</v>
      </c>
      <c r="E4624">
        <v>0</v>
      </c>
      <c r="F4624">
        <v>505</v>
      </c>
      <c r="G4624">
        <v>400</v>
      </c>
      <c r="H4624">
        <v>895</v>
      </c>
      <c r="I4624">
        <v>36.6</v>
      </c>
      <c r="J4624">
        <v>19.5</v>
      </c>
      <c r="K4624">
        <v>959.5</v>
      </c>
      <c r="L4624">
        <v>89.7</v>
      </c>
      <c r="M4624">
        <v>4.4000000000000004</v>
      </c>
    </row>
    <row r="4625" spans="1:13" x14ac:dyDescent="0.2">
      <c r="A4625">
        <v>2019</v>
      </c>
      <c r="B4625">
        <v>7</v>
      </c>
      <c r="C4625">
        <v>12</v>
      </c>
      <c r="D4625">
        <v>13</v>
      </c>
      <c r="E4625">
        <v>0</v>
      </c>
      <c r="F4625">
        <v>357</v>
      </c>
      <c r="G4625">
        <v>500</v>
      </c>
      <c r="H4625">
        <v>862</v>
      </c>
      <c r="I4625">
        <v>36.5</v>
      </c>
      <c r="J4625">
        <v>19.8</v>
      </c>
      <c r="K4625">
        <v>959.1</v>
      </c>
      <c r="L4625">
        <v>101.3</v>
      </c>
      <c r="M4625">
        <v>5.7</v>
      </c>
    </row>
    <row r="4626" spans="1:13" x14ac:dyDescent="0.2">
      <c r="A4626">
        <v>2019</v>
      </c>
      <c r="B4626">
        <v>7</v>
      </c>
      <c r="C4626">
        <v>12</v>
      </c>
      <c r="D4626">
        <v>14</v>
      </c>
      <c r="E4626">
        <v>0</v>
      </c>
      <c r="F4626">
        <v>226</v>
      </c>
      <c r="G4626">
        <v>474</v>
      </c>
      <c r="H4626">
        <v>698</v>
      </c>
      <c r="I4626">
        <v>36.200000000000003</v>
      </c>
      <c r="J4626">
        <v>19.399999999999999</v>
      </c>
      <c r="K4626">
        <v>958.9</v>
      </c>
      <c r="L4626">
        <v>105.3</v>
      </c>
      <c r="M4626">
        <v>6.5</v>
      </c>
    </row>
    <row r="4627" spans="1:13" x14ac:dyDescent="0.2">
      <c r="A4627">
        <v>2019</v>
      </c>
      <c r="B4627">
        <v>7</v>
      </c>
      <c r="C4627">
        <v>12</v>
      </c>
      <c r="D4627">
        <v>15</v>
      </c>
      <c r="E4627">
        <v>0</v>
      </c>
      <c r="F4627">
        <v>19</v>
      </c>
      <c r="G4627">
        <v>393</v>
      </c>
      <c r="H4627">
        <v>416</v>
      </c>
      <c r="I4627">
        <v>35.200000000000003</v>
      </c>
      <c r="J4627">
        <v>20.100000000000001</v>
      </c>
      <c r="K4627">
        <v>959</v>
      </c>
      <c r="L4627">
        <v>103.2</v>
      </c>
      <c r="M4627">
        <v>6</v>
      </c>
    </row>
    <row r="4628" spans="1:13" x14ac:dyDescent="0.2">
      <c r="A4628">
        <v>2019</v>
      </c>
      <c r="B4628">
        <v>7</v>
      </c>
      <c r="C4628">
        <v>12</v>
      </c>
      <c r="D4628">
        <v>16</v>
      </c>
      <c r="E4628">
        <v>0</v>
      </c>
      <c r="F4628">
        <v>16</v>
      </c>
      <c r="G4628">
        <v>341</v>
      </c>
      <c r="H4628">
        <v>356</v>
      </c>
      <c r="I4628">
        <v>34.4</v>
      </c>
      <c r="J4628">
        <v>21.1</v>
      </c>
      <c r="K4628">
        <v>958.8</v>
      </c>
      <c r="L4628">
        <v>98.5</v>
      </c>
      <c r="M4628">
        <v>5.9</v>
      </c>
    </row>
    <row r="4629" spans="1:13" x14ac:dyDescent="0.2">
      <c r="A4629">
        <v>2019</v>
      </c>
      <c r="B4629">
        <v>7</v>
      </c>
      <c r="C4629">
        <v>12</v>
      </c>
      <c r="D4629">
        <v>17</v>
      </c>
      <c r="E4629">
        <v>0</v>
      </c>
      <c r="F4629">
        <v>3</v>
      </c>
      <c r="G4629">
        <v>174</v>
      </c>
      <c r="H4629">
        <v>177</v>
      </c>
      <c r="I4629">
        <v>32.799999999999997</v>
      </c>
      <c r="J4629">
        <v>25</v>
      </c>
      <c r="K4629">
        <v>958.5</v>
      </c>
      <c r="L4629">
        <v>101.4</v>
      </c>
      <c r="M4629">
        <v>6</v>
      </c>
    </row>
    <row r="4630" spans="1:13" x14ac:dyDescent="0.2">
      <c r="A4630">
        <v>2019</v>
      </c>
      <c r="B4630">
        <v>7</v>
      </c>
      <c r="C4630">
        <v>12</v>
      </c>
      <c r="D4630">
        <v>18</v>
      </c>
      <c r="E4630">
        <v>0</v>
      </c>
      <c r="F4630">
        <v>5</v>
      </c>
      <c r="G4630">
        <v>143</v>
      </c>
      <c r="H4630">
        <v>146</v>
      </c>
      <c r="I4630">
        <v>31.3</v>
      </c>
      <c r="J4630">
        <v>28.2</v>
      </c>
      <c r="K4630">
        <v>958.3</v>
      </c>
      <c r="L4630">
        <v>100.9</v>
      </c>
      <c r="M4630">
        <v>5.6</v>
      </c>
    </row>
    <row r="4631" spans="1:13" x14ac:dyDescent="0.2">
      <c r="A4631">
        <v>2019</v>
      </c>
      <c r="B4631">
        <v>7</v>
      </c>
      <c r="C4631">
        <v>12</v>
      </c>
      <c r="D4631">
        <v>19</v>
      </c>
      <c r="E4631">
        <v>0</v>
      </c>
      <c r="F4631">
        <v>3</v>
      </c>
      <c r="G4631">
        <v>72</v>
      </c>
      <c r="H4631">
        <v>73</v>
      </c>
      <c r="I4631">
        <v>29.7</v>
      </c>
      <c r="J4631">
        <v>30.9</v>
      </c>
      <c r="K4631">
        <v>958.3</v>
      </c>
      <c r="L4631">
        <v>103.4</v>
      </c>
      <c r="M4631">
        <v>6.1</v>
      </c>
    </row>
    <row r="4632" spans="1:13" x14ac:dyDescent="0.2">
      <c r="A4632">
        <v>2019</v>
      </c>
      <c r="B4632">
        <v>7</v>
      </c>
      <c r="C4632">
        <v>12</v>
      </c>
      <c r="D4632">
        <v>20</v>
      </c>
      <c r="E4632">
        <v>0</v>
      </c>
      <c r="F4632">
        <v>0</v>
      </c>
      <c r="G4632">
        <v>5</v>
      </c>
      <c r="H4632">
        <v>5</v>
      </c>
      <c r="I4632">
        <v>28.2</v>
      </c>
      <c r="J4632">
        <v>31</v>
      </c>
      <c r="K4632">
        <v>958.8</v>
      </c>
      <c r="L4632">
        <v>95.5</v>
      </c>
      <c r="M4632">
        <v>3.3</v>
      </c>
    </row>
    <row r="4633" spans="1:13" x14ac:dyDescent="0.2">
      <c r="A4633">
        <v>2019</v>
      </c>
      <c r="B4633">
        <v>7</v>
      </c>
      <c r="C4633">
        <v>12</v>
      </c>
      <c r="D4633">
        <v>21</v>
      </c>
      <c r="E4633">
        <v>0</v>
      </c>
      <c r="F4633">
        <v>0</v>
      </c>
      <c r="G4633">
        <v>0</v>
      </c>
      <c r="H4633">
        <v>0</v>
      </c>
      <c r="I4633">
        <v>27.6</v>
      </c>
      <c r="J4633">
        <v>28.9</v>
      </c>
      <c r="K4633">
        <v>959.4</v>
      </c>
      <c r="L4633">
        <v>71.099999999999994</v>
      </c>
      <c r="M4633">
        <v>1.8</v>
      </c>
    </row>
    <row r="4634" spans="1:13" x14ac:dyDescent="0.2">
      <c r="A4634">
        <v>2019</v>
      </c>
      <c r="B4634">
        <v>7</v>
      </c>
      <c r="C4634">
        <v>12</v>
      </c>
      <c r="D4634">
        <v>22</v>
      </c>
      <c r="E4634">
        <v>0</v>
      </c>
      <c r="F4634">
        <v>0</v>
      </c>
      <c r="G4634">
        <v>0</v>
      </c>
      <c r="H4634">
        <v>0</v>
      </c>
      <c r="I4634">
        <v>26.4</v>
      </c>
      <c r="J4634">
        <v>30.6</v>
      </c>
      <c r="K4634">
        <v>960</v>
      </c>
      <c r="L4634">
        <v>187.6</v>
      </c>
      <c r="M4634">
        <v>1.4</v>
      </c>
    </row>
    <row r="4635" spans="1:13" x14ac:dyDescent="0.2">
      <c r="A4635">
        <v>2019</v>
      </c>
      <c r="B4635">
        <v>7</v>
      </c>
      <c r="C4635">
        <v>12</v>
      </c>
      <c r="D4635">
        <v>23</v>
      </c>
      <c r="E4635">
        <v>0</v>
      </c>
      <c r="F4635">
        <v>0</v>
      </c>
      <c r="G4635">
        <v>0</v>
      </c>
      <c r="H4635">
        <v>0</v>
      </c>
      <c r="I4635">
        <v>26.1</v>
      </c>
      <c r="J4635">
        <v>35.9</v>
      </c>
      <c r="K4635">
        <v>960.3</v>
      </c>
      <c r="L4635">
        <v>123.2</v>
      </c>
      <c r="M4635">
        <v>0.7</v>
      </c>
    </row>
    <row r="4636" spans="1:13" x14ac:dyDescent="0.2">
      <c r="A4636">
        <v>2019</v>
      </c>
      <c r="B4636">
        <v>7</v>
      </c>
      <c r="C4636">
        <v>13</v>
      </c>
      <c r="D4636">
        <v>0</v>
      </c>
      <c r="E4636">
        <v>0</v>
      </c>
      <c r="F4636">
        <v>0</v>
      </c>
      <c r="G4636">
        <v>0</v>
      </c>
      <c r="H4636">
        <v>0</v>
      </c>
      <c r="I4636">
        <v>26.2</v>
      </c>
      <c r="J4636">
        <v>36.9</v>
      </c>
      <c r="K4636">
        <v>960.5</v>
      </c>
      <c r="L4636">
        <v>232.4</v>
      </c>
      <c r="M4636">
        <v>2.2999999999999998</v>
      </c>
    </row>
    <row r="4637" spans="1:13" x14ac:dyDescent="0.2">
      <c r="A4637">
        <v>2019</v>
      </c>
      <c r="B4637">
        <v>7</v>
      </c>
      <c r="C4637">
        <v>13</v>
      </c>
      <c r="D4637">
        <v>1</v>
      </c>
      <c r="E4637">
        <v>0</v>
      </c>
      <c r="F4637">
        <v>0</v>
      </c>
      <c r="G4637">
        <v>0</v>
      </c>
      <c r="H4637">
        <v>0</v>
      </c>
      <c r="I4637">
        <v>26</v>
      </c>
      <c r="J4637">
        <v>41.3</v>
      </c>
      <c r="K4637">
        <v>958.6</v>
      </c>
      <c r="L4637">
        <v>100.3</v>
      </c>
      <c r="M4637">
        <v>2.5</v>
      </c>
    </row>
    <row r="4638" spans="1:13" x14ac:dyDescent="0.2">
      <c r="A4638">
        <v>2019</v>
      </c>
      <c r="B4638">
        <v>7</v>
      </c>
      <c r="C4638">
        <v>13</v>
      </c>
      <c r="D4638">
        <v>2</v>
      </c>
      <c r="E4638">
        <v>0</v>
      </c>
      <c r="F4638">
        <v>0</v>
      </c>
      <c r="G4638">
        <v>0</v>
      </c>
      <c r="H4638">
        <v>0</v>
      </c>
      <c r="I4638">
        <v>27.7</v>
      </c>
      <c r="J4638">
        <v>33.1</v>
      </c>
      <c r="K4638">
        <v>958.2</v>
      </c>
      <c r="L4638">
        <v>188.6</v>
      </c>
      <c r="M4638">
        <v>2</v>
      </c>
    </row>
    <row r="4639" spans="1:13" x14ac:dyDescent="0.2">
      <c r="A4639">
        <v>2019</v>
      </c>
      <c r="B4639">
        <v>7</v>
      </c>
      <c r="C4639">
        <v>13</v>
      </c>
      <c r="D4639">
        <v>3</v>
      </c>
      <c r="E4639">
        <v>0</v>
      </c>
      <c r="F4639">
        <v>0</v>
      </c>
      <c r="G4639">
        <v>0</v>
      </c>
      <c r="H4639">
        <v>0</v>
      </c>
      <c r="I4639">
        <v>25.7</v>
      </c>
      <c r="J4639">
        <v>38.200000000000003</v>
      </c>
      <c r="K4639">
        <v>958.3</v>
      </c>
      <c r="L4639">
        <v>192</v>
      </c>
      <c r="M4639">
        <v>1.5</v>
      </c>
    </row>
    <row r="4640" spans="1:13" x14ac:dyDescent="0.2">
      <c r="A4640">
        <v>2019</v>
      </c>
      <c r="B4640">
        <v>7</v>
      </c>
      <c r="C4640">
        <v>13</v>
      </c>
      <c r="D4640">
        <v>4</v>
      </c>
      <c r="E4640">
        <v>0</v>
      </c>
      <c r="F4640">
        <v>0</v>
      </c>
      <c r="G4640">
        <v>0</v>
      </c>
      <c r="H4640">
        <v>0</v>
      </c>
      <c r="I4640">
        <v>24</v>
      </c>
      <c r="J4640">
        <v>42.5</v>
      </c>
      <c r="K4640">
        <v>958.2</v>
      </c>
      <c r="L4640">
        <v>198.1</v>
      </c>
      <c r="M4640">
        <v>1.1000000000000001</v>
      </c>
    </row>
    <row r="4641" spans="1:13" x14ac:dyDescent="0.2">
      <c r="A4641">
        <v>2019</v>
      </c>
      <c r="B4641">
        <v>7</v>
      </c>
      <c r="C4641">
        <v>13</v>
      </c>
      <c r="D4641">
        <v>5</v>
      </c>
      <c r="E4641">
        <v>0</v>
      </c>
      <c r="F4641">
        <v>0</v>
      </c>
      <c r="G4641">
        <v>0</v>
      </c>
      <c r="H4641">
        <v>0</v>
      </c>
      <c r="I4641">
        <v>23.7</v>
      </c>
      <c r="J4641">
        <v>45.1</v>
      </c>
      <c r="K4641">
        <v>957.8</v>
      </c>
      <c r="L4641">
        <v>38.299999999999997</v>
      </c>
      <c r="M4641">
        <v>1.5</v>
      </c>
    </row>
    <row r="4642" spans="1:13" x14ac:dyDescent="0.2">
      <c r="A4642">
        <v>2019</v>
      </c>
      <c r="B4642">
        <v>7</v>
      </c>
      <c r="C4642">
        <v>13</v>
      </c>
      <c r="D4642">
        <v>6</v>
      </c>
      <c r="E4642">
        <v>0</v>
      </c>
      <c r="F4642">
        <v>1</v>
      </c>
      <c r="G4642">
        <v>30</v>
      </c>
      <c r="H4642">
        <v>30</v>
      </c>
      <c r="I4642">
        <v>23.3</v>
      </c>
      <c r="J4642">
        <v>43.6</v>
      </c>
      <c r="K4642">
        <v>958</v>
      </c>
      <c r="L4642">
        <v>154.69999999999999</v>
      </c>
      <c r="M4642">
        <v>1.4</v>
      </c>
    </row>
    <row r="4643" spans="1:13" x14ac:dyDescent="0.2">
      <c r="A4643">
        <v>2019</v>
      </c>
      <c r="B4643">
        <v>7</v>
      </c>
      <c r="C4643">
        <v>13</v>
      </c>
      <c r="D4643">
        <v>7</v>
      </c>
      <c r="E4643">
        <v>0</v>
      </c>
      <c r="F4643">
        <v>103</v>
      </c>
      <c r="G4643">
        <v>126</v>
      </c>
      <c r="H4643">
        <v>158</v>
      </c>
      <c r="I4643">
        <v>26.6</v>
      </c>
      <c r="J4643">
        <v>36.299999999999997</v>
      </c>
      <c r="K4643">
        <v>958.7</v>
      </c>
      <c r="L4643">
        <v>196.5</v>
      </c>
      <c r="M4643">
        <v>1</v>
      </c>
    </row>
    <row r="4644" spans="1:13" x14ac:dyDescent="0.2">
      <c r="A4644">
        <v>2019</v>
      </c>
      <c r="B4644">
        <v>7</v>
      </c>
      <c r="C4644">
        <v>13</v>
      </c>
      <c r="D4644">
        <v>8</v>
      </c>
      <c r="E4644">
        <v>0</v>
      </c>
      <c r="F4644">
        <v>285</v>
      </c>
      <c r="G4644">
        <v>210</v>
      </c>
      <c r="H4644">
        <v>351</v>
      </c>
      <c r="I4644">
        <v>28.9</v>
      </c>
      <c r="J4644">
        <v>31.8</v>
      </c>
      <c r="K4644">
        <v>958.9</v>
      </c>
      <c r="L4644">
        <v>128.9</v>
      </c>
      <c r="M4644">
        <v>1.5</v>
      </c>
    </row>
    <row r="4645" spans="1:13" x14ac:dyDescent="0.2">
      <c r="A4645">
        <v>2019</v>
      </c>
      <c r="B4645">
        <v>7</v>
      </c>
      <c r="C4645">
        <v>13</v>
      </c>
      <c r="D4645">
        <v>9</v>
      </c>
      <c r="E4645">
        <v>0</v>
      </c>
      <c r="F4645">
        <v>432</v>
      </c>
      <c r="G4645">
        <v>260</v>
      </c>
      <c r="H4645">
        <v>544</v>
      </c>
      <c r="I4645">
        <v>32.1</v>
      </c>
      <c r="J4645">
        <v>24.1</v>
      </c>
      <c r="K4645">
        <v>958.9</v>
      </c>
      <c r="L4645">
        <v>82.4</v>
      </c>
      <c r="M4645">
        <v>2.4</v>
      </c>
    </row>
    <row r="4646" spans="1:13" x14ac:dyDescent="0.2">
      <c r="A4646">
        <v>2019</v>
      </c>
      <c r="B4646">
        <v>7</v>
      </c>
      <c r="C4646">
        <v>13</v>
      </c>
      <c r="D4646">
        <v>10</v>
      </c>
      <c r="E4646">
        <v>0</v>
      </c>
      <c r="F4646">
        <v>529</v>
      </c>
      <c r="G4646">
        <v>290</v>
      </c>
      <c r="H4646">
        <v>707</v>
      </c>
      <c r="I4646">
        <v>33.9</v>
      </c>
      <c r="J4646">
        <v>19.8</v>
      </c>
      <c r="K4646">
        <v>958.9</v>
      </c>
      <c r="L4646">
        <v>76.7</v>
      </c>
      <c r="M4646">
        <v>2.2000000000000002</v>
      </c>
    </row>
    <row r="4647" spans="1:13" x14ac:dyDescent="0.2">
      <c r="A4647">
        <v>2019</v>
      </c>
      <c r="B4647">
        <v>7</v>
      </c>
      <c r="C4647">
        <v>13</v>
      </c>
      <c r="D4647">
        <v>11</v>
      </c>
      <c r="E4647">
        <v>0</v>
      </c>
      <c r="F4647">
        <v>593</v>
      </c>
      <c r="G4647">
        <v>303</v>
      </c>
      <c r="H4647">
        <v>828</v>
      </c>
      <c r="I4647">
        <v>35.4</v>
      </c>
      <c r="J4647">
        <v>18.100000000000001</v>
      </c>
      <c r="K4647">
        <v>958.5</v>
      </c>
      <c r="L4647">
        <v>91.2</v>
      </c>
      <c r="M4647">
        <v>2.4</v>
      </c>
    </row>
    <row r="4648" spans="1:13" x14ac:dyDescent="0.2">
      <c r="A4648">
        <v>2019</v>
      </c>
      <c r="B4648">
        <v>7</v>
      </c>
      <c r="C4648">
        <v>13</v>
      </c>
      <c r="D4648">
        <v>12</v>
      </c>
      <c r="E4648">
        <v>0</v>
      </c>
      <c r="F4648">
        <v>635</v>
      </c>
      <c r="G4648">
        <v>307</v>
      </c>
      <c r="H4648">
        <v>920</v>
      </c>
      <c r="I4648">
        <v>36.4</v>
      </c>
      <c r="J4648">
        <v>16.5</v>
      </c>
      <c r="K4648">
        <v>957.9</v>
      </c>
      <c r="L4648">
        <v>99.8</v>
      </c>
      <c r="M4648">
        <v>2.6</v>
      </c>
    </row>
    <row r="4649" spans="1:13" x14ac:dyDescent="0.2">
      <c r="A4649">
        <v>2019</v>
      </c>
      <c r="B4649">
        <v>7</v>
      </c>
      <c r="C4649">
        <v>13</v>
      </c>
      <c r="D4649">
        <v>13</v>
      </c>
      <c r="E4649">
        <v>0</v>
      </c>
      <c r="F4649">
        <v>621</v>
      </c>
      <c r="G4649">
        <v>328</v>
      </c>
      <c r="H4649">
        <v>939</v>
      </c>
      <c r="I4649">
        <v>37</v>
      </c>
      <c r="J4649">
        <v>19</v>
      </c>
      <c r="K4649">
        <v>957.3</v>
      </c>
      <c r="L4649">
        <v>104.8</v>
      </c>
      <c r="M4649">
        <v>3.5</v>
      </c>
    </row>
    <row r="4650" spans="1:13" x14ac:dyDescent="0.2">
      <c r="A4650">
        <v>2019</v>
      </c>
      <c r="B4650">
        <v>7</v>
      </c>
      <c r="C4650">
        <v>13</v>
      </c>
      <c r="D4650">
        <v>14</v>
      </c>
      <c r="E4650">
        <v>0</v>
      </c>
      <c r="F4650">
        <v>666</v>
      </c>
      <c r="G4650">
        <v>273</v>
      </c>
      <c r="H4650">
        <v>897</v>
      </c>
      <c r="I4650">
        <v>36.9</v>
      </c>
      <c r="J4650">
        <v>21.7</v>
      </c>
      <c r="K4650">
        <v>956.8</v>
      </c>
      <c r="L4650">
        <v>119</v>
      </c>
      <c r="M4650">
        <v>3.2</v>
      </c>
    </row>
    <row r="4651" spans="1:13" x14ac:dyDescent="0.2">
      <c r="A4651">
        <v>2019</v>
      </c>
      <c r="B4651">
        <v>7</v>
      </c>
      <c r="C4651">
        <v>13</v>
      </c>
      <c r="D4651">
        <v>15</v>
      </c>
      <c r="E4651">
        <v>0</v>
      </c>
      <c r="F4651">
        <v>524</v>
      </c>
      <c r="G4651">
        <v>249</v>
      </c>
      <c r="H4651">
        <v>701</v>
      </c>
      <c r="I4651">
        <v>36.5</v>
      </c>
      <c r="J4651">
        <v>19.3</v>
      </c>
      <c r="K4651">
        <v>956.3</v>
      </c>
      <c r="L4651">
        <v>260.5</v>
      </c>
      <c r="M4651">
        <v>4.8</v>
      </c>
    </row>
    <row r="4652" spans="1:13" x14ac:dyDescent="0.2">
      <c r="A4652">
        <v>2019</v>
      </c>
      <c r="B4652">
        <v>7</v>
      </c>
      <c r="C4652">
        <v>13</v>
      </c>
      <c r="D4652">
        <v>16</v>
      </c>
      <c r="E4652">
        <v>0</v>
      </c>
      <c r="F4652">
        <v>515</v>
      </c>
      <c r="G4652">
        <v>235</v>
      </c>
      <c r="H4652">
        <v>612</v>
      </c>
      <c r="I4652">
        <v>36.1</v>
      </c>
      <c r="J4652">
        <v>17.100000000000001</v>
      </c>
      <c r="K4652">
        <v>955.9</v>
      </c>
      <c r="L4652">
        <v>255</v>
      </c>
      <c r="M4652">
        <v>6</v>
      </c>
    </row>
    <row r="4653" spans="1:13" x14ac:dyDescent="0.2">
      <c r="A4653">
        <v>2019</v>
      </c>
      <c r="B4653">
        <v>7</v>
      </c>
      <c r="C4653">
        <v>13</v>
      </c>
      <c r="D4653">
        <v>17</v>
      </c>
      <c r="E4653">
        <v>0</v>
      </c>
      <c r="F4653">
        <v>406</v>
      </c>
      <c r="G4653">
        <v>201</v>
      </c>
      <c r="H4653">
        <v>437</v>
      </c>
      <c r="I4653">
        <v>35.5</v>
      </c>
      <c r="J4653">
        <v>17.3</v>
      </c>
      <c r="K4653">
        <v>955.3</v>
      </c>
      <c r="L4653">
        <v>261.2</v>
      </c>
      <c r="M4653">
        <v>5.8</v>
      </c>
    </row>
    <row r="4654" spans="1:13" x14ac:dyDescent="0.2">
      <c r="A4654">
        <v>2019</v>
      </c>
      <c r="B4654">
        <v>7</v>
      </c>
      <c r="C4654">
        <v>13</v>
      </c>
      <c r="D4654">
        <v>18</v>
      </c>
      <c r="E4654">
        <v>0</v>
      </c>
      <c r="F4654">
        <v>331</v>
      </c>
      <c r="G4654">
        <v>154</v>
      </c>
      <c r="H4654">
        <v>282</v>
      </c>
      <c r="I4654">
        <v>34.9</v>
      </c>
      <c r="J4654">
        <v>19.2</v>
      </c>
      <c r="K4654">
        <v>955</v>
      </c>
      <c r="L4654">
        <v>283.7</v>
      </c>
      <c r="M4654">
        <v>3.9</v>
      </c>
    </row>
    <row r="4655" spans="1:13" x14ac:dyDescent="0.2">
      <c r="A4655">
        <v>2019</v>
      </c>
      <c r="B4655">
        <v>7</v>
      </c>
      <c r="C4655">
        <v>13</v>
      </c>
      <c r="D4655">
        <v>19</v>
      </c>
      <c r="E4655">
        <v>0</v>
      </c>
      <c r="F4655">
        <v>132</v>
      </c>
      <c r="G4655">
        <v>77</v>
      </c>
      <c r="H4655">
        <v>105</v>
      </c>
      <c r="I4655">
        <v>32.1</v>
      </c>
      <c r="J4655">
        <v>30.8</v>
      </c>
      <c r="K4655">
        <v>955</v>
      </c>
      <c r="L4655">
        <v>241.5</v>
      </c>
      <c r="M4655">
        <v>2.5</v>
      </c>
    </row>
    <row r="4656" spans="1:13" x14ac:dyDescent="0.2">
      <c r="A4656">
        <v>2019</v>
      </c>
      <c r="B4656">
        <v>7</v>
      </c>
      <c r="C4656">
        <v>13</v>
      </c>
      <c r="D4656">
        <v>20</v>
      </c>
      <c r="E4656">
        <v>0</v>
      </c>
      <c r="F4656">
        <v>2</v>
      </c>
      <c r="G4656">
        <v>8</v>
      </c>
      <c r="H4656">
        <v>8</v>
      </c>
      <c r="I4656">
        <v>29.5</v>
      </c>
      <c r="J4656">
        <v>39.700000000000003</v>
      </c>
      <c r="K4656">
        <v>955.3</v>
      </c>
      <c r="L4656">
        <v>133.19999999999999</v>
      </c>
      <c r="M4656">
        <v>2</v>
      </c>
    </row>
    <row r="4657" spans="1:13" x14ac:dyDescent="0.2">
      <c r="A4657">
        <v>2019</v>
      </c>
      <c r="B4657">
        <v>7</v>
      </c>
      <c r="C4657">
        <v>13</v>
      </c>
      <c r="D4657">
        <v>21</v>
      </c>
      <c r="E4657">
        <v>0</v>
      </c>
      <c r="F4657">
        <v>0</v>
      </c>
      <c r="G4657">
        <v>0</v>
      </c>
      <c r="H4657">
        <v>0</v>
      </c>
      <c r="I4657">
        <v>27</v>
      </c>
      <c r="J4657">
        <v>45.8</v>
      </c>
      <c r="K4657">
        <v>956</v>
      </c>
      <c r="L4657">
        <v>123.2</v>
      </c>
      <c r="M4657">
        <v>2</v>
      </c>
    </row>
    <row r="4658" spans="1:13" x14ac:dyDescent="0.2">
      <c r="A4658">
        <v>2019</v>
      </c>
      <c r="B4658">
        <v>7</v>
      </c>
      <c r="C4658">
        <v>13</v>
      </c>
      <c r="D4658">
        <v>22</v>
      </c>
      <c r="E4658">
        <v>0</v>
      </c>
      <c r="F4658">
        <v>0</v>
      </c>
      <c r="G4658">
        <v>0</v>
      </c>
      <c r="H4658">
        <v>0</v>
      </c>
      <c r="I4658">
        <v>25.6</v>
      </c>
      <c r="J4658">
        <v>46</v>
      </c>
      <c r="K4658">
        <v>956.5</v>
      </c>
      <c r="L4658">
        <v>93.8</v>
      </c>
      <c r="M4658">
        <v>2.6</v>
      </c>
    </row>
    <row r="4659" spans="1:13" x14ac:dyDescent="0.2">
      <c r="A4659">
        <v>2019</v>
      </c>
      <c r="B4659">
        <v>7</v>
      </c>
      <c r="C4659">
        <v>13</v>
      </c>
      <c r="D4659">
        <v>23</v>
      </c>
      <c r="E4659">
        <v>0</v>
      </c>
      <c r="F4659">
        <v>0</v>
      </c>
      <c r="G4659">
        <v>0</v>
      </c>
      <c r="H4659">
        <v>0</v>
      </c>
      <c r="I4659">
        <v>24.6</v>
      </c>
      <c r="J4659">
        <v>45.3</v>
      </c>
      <c r="K4659">
        <v>956.5</v>
      </c>
      <c r="L4659">
        <v>68.099999999999994</v>
      </c>
      <c r="M4659">
        <v>2.6</v>
      </c>
    </row>
    <row r="4660" spans="1:13" x14ac:dyDescent="0.2">
      <c r="A4660">
        <v>2019</v>
      </c>
      <c r="B4660">
        <v>7</v>
      </c>
      <c r="C4660">
        <v>14</v>
      </c>
      <c r="D4660">
        <v>0</v>
      </c>
      <c r="E4660">
        <v>0</v>
      </c>
      <c r="F4660">
        <v>0</v>
      </c>
      <c r="G4660">
        <v>0</v>
      </c>
      <c r="H4660">
        <v>0</v>
      </c>
      <c r="I4660">
        <v>23.8</v>
      </c>
      <c r="J4660">
        <v>49.1</v>
      </c>
      <c r="K4660">
        <v>956.4</v>
      </c>
      <c r="L4660">
        <v>135.9</v>
      </c>
      <c r="M4660">
        <v>1.7</v>
      </c>
    </row>
    <row r="4661" spans="1:13" x14ac:dyDescent="0.2">
      <c r="A4661">
        <v>2019</v>
      </c>
      <c r="B4661">
        <v>7</v>
      </c>
      <c r="C4661">
        <v>14</v>
      </c>
      <c r="D4661">
        <v>1</v>
      </c>
      <c r="E4661">
        <v>0</v>
      </c>
      <c r="F4661">
        <v>0</v>
      </c>
      <c r="G4661">
        <v>0</v>
      </c>
      <c r="H4661">
        <v>0</v>
      </c>
      <c r="I4661">
        <v>22.5</v>
      </c>
      <c r="J4661">
        <v>54.2</v>
      </c>
      <c r="K4661">
        <v>956.2</v>
      </c>
      <c r="L4661">
        <v>109.7</v>
      </c>
      <c r="M4661">
        <v>0.7</v>
      </c>
    </row>
    <row r="4662" spans="1:13" x14ac:dyDescent="0.2">
      <c r="A4662">
        <v>2019</v>
      </c>
      <c r="B4662">
        <v>7</v>
      </c>
      <c r="C4662">
        <v>14</v>
      </c>
      <c r="D4662">
        <v>2</v>
      </c>
      <c r="E4662">
        <v>0</v>
      </c>
      <c r="F4662">
        <v>0</v>
      </c>
      <c r="G4662">
        <v>0</v>
      </c>
      <c r="H4662">
        <v>0</v>
      </c>
      <c r="I4662">
        <v>22.8</v>
      </c>
      <c r="J4662">
        <v>52.4</v>
      </c>
      <c r="K4662">
        <v>955.6</v>
      </c>
      <c r="L4662">
        <v>23.8</v>
      </c>
      <c r="M4662">
        <v>1.6</v>
      </c>
    </row>
    <row r="4663" spans="1:13" x14ac:dyDescent="0.2">
      <c r="A4663">
        <v>2019</v>
      </c>
      <c r="B4663">
        <v>7</v>
      </c>
      <c r="C4663">
        <v>14</v>
      </c>
      <c r="D4663">
        <v>3</v>
      </c>
      <c r="E4663">
        <v>0</v>
      </c>
      <c r="F4663">
        <v>0</v>
      </c>
      <c r="G4663">
        <v>0</v>
      </c>
      <c r="H4663">
        <v>0</v>
      </c>
      <c r="I4663">
        <v>22.2</v>
      </c>
      <c r="J4663">
        <v>52</v>
      </c>
      <c r="K4663">
        <v>955.2</v>
      </c>
      <c r="L4663">
        <v>70.400000000000006</v>
      </c>
      <c r="M4663">
        <v>1.1000000000000001</v>
      </c>
    </row>
    <row r="4664" spans="1:13" x14ac:dyDescent="0.2">
      <c r="A4664">
        <v>2019</v>
      </c>
      <c r="B4664">
        <v>7</v>
      </c>
      <c r="C4664">
        <v>14</v>
      </c>
      <c r="D4664">
        <v>4</v>
      </c>
      <c r="E4664">
        <v>0</v>
      </c>
      <c r="F4664">
        <v>0</v>
      </c>
      <c r="G4664">
        <v>0</v>
      </c>
      <c r="H4664">
        <v>0</v>
      </c>
      <c r="I4664">
        <v>22.4</v>
      </c>
      <c r="J4664">
        <v>51.2</v>
      </c>
      <c r="K4664">
        <v>955.2</v>
      </c>
      <c r="L4664">
        <v>35.700000000000003</v>
      </c>
      <c r="M4664">
        <v>1.2</v>
      </c>
    </row>
    <row r="4665" spans="1:13" x14ac:dyDescent="0.2">
      <c r="A4665">
        <v>2019</v>
      </c>
      <c r="B4665">
        <v>7</v>
      </c>
      <c r="C4665">
        <v>14</v>
      </c>
      <c r="D4665">
        <v>5</v>
      </c>
      <c r="E4665">
        <v>0</v>
      </c>
      <c r="F4665">
        <v>0</v>
      </c>
      <c r="G4665">
        <v>0</v>
      </c>
      <c r="H4665">
        <v>0</v>
      </c>
      <c r="I4665">
        <v>22.1</v>
      </c>
      <c r="J4665">
        <v>51.9</v>
      </c>
      <c r="K4665">
        <v>955.5</v>
      </c>
      <c r="L4665">
        <v>25</v>
      </c>
      <c r="M4665">
        <v>1.3</v>
      </c>
    </row>
    <row r="4666" spans="1:13" x14ac:dyDescent="0.2">
      <c r="A4666">
        <v>2019</v>
      </c>
      <c r="B4666">
        <v>7</v>
      </c>
      <c r="C4666">
        <v>14</v>
      </c>
      <c r="D4666">
        <v>6</v>
      </c>
      <c r="E4666">
        <v>0</v>
      </c>
      <c r="F4666">
        <v>230</v>
      </c>
      <c r="G4666">
        <v>20</v>
      </c>
      <c r="H4666">
        <v>48</v>
      </c>
      <c r="I4666">
        <v>22.2</v>
      </c>
      <c r="J4666">
        <v>52.2</v>
      </c>
      <c r="K4666">
        <v>955.6</v>
      </c>
      <c r="L4666">
        <v>142.69999999999999</v>
      </c>
      <c r="M4666">
        <v>1.4</v>
      </c>
    </row>
    <row r="4667" spans="1:13" x14ac:dyDescent="0.2">
      <c r="A4667">
        <v>2019</v>
      </c>
      <c r="B4667">
        <v>7</v>
      </c>
      <c r="C4667">
        <v>14</v>
      </c>
      <c r="D4667">
        <v>7</v>
      </c>
      <c r="E4667">
        <v>0</v>
      </c>
      <c r="F4667">
        <v>645</v>
      </c>
      <c r="G4667">
        <v>47</v>
      </c>
      <c r="H4667">
        <v>230</v>
      </c>
      <c r="I4667">
        <v>25.9</v>
      </c>
      <c r="J4667">
        <v>40.700000000000003</v>
      </c>
      <c r="K4667">
        <v>955.9</v>
      </c>
      <c r="L4667">
        <v>174.2</v>
      </c>
      <c r="M4667">
        <v>1.6</v>
      </c>
    </row>
    <row r="4668" spans="1:13" x14ac:dyDescent="0.2">
      <c r="A4668">
        <v>2019</v>
      </c>
      <c r="B4668">
        <v>7</v>
      </c>
      <c r="C4668">
        <v>14</v>
      </c>
      <c r="D4668">
        <v>8</v>
      </c>
      <c r="E4668">
        <v>0</v>
      </c>
      <c r="F4668">
        <v>780</v>
      </c>
      <c r="G4668">
        <v>66</v>
      </c>
      <c r="H4668">
        <v>435</v>
      </c>
      <c r="I4668">
        <v>28.3</v>
      </c>
      <c r="J4668">
        <v>33.200000000000003</v>
      </c>
      <c r="K4668">
        <v>956.1</v>
      </c>
      <c r="L4668">
        <v>206.5</v>
      </c>
      <c r="M4668">
        <v>2.2000000000000002</v>
      </c>
    </row>
    <row r="4669" spans="1:13" x14ac:dyDescent="0.2">
      <c r="A4669">
        <v>2019</v>
      </c>
      <c r="B4669">
        <v>7</v>
      </c>
      <c r="C4669">
        <v>14</v>
      </c>
      <c r="D4669">
        <v>9</v>
      </c>
      <c r="E4669">
        <v>0</v>
      </c>
      <c r="F4669">
        <v>851</v>
      </c>
      <c r="G4669">
        <v>79</v>
      </c>
      <c r="H4669">
        <v>627</v>
      </c>
      <c r="I4669">
        <v>30.5</v>
      </c>
      <c r="J4669">
        <v>27.6</v>
      </c>
      <c r="K4669">
        <v>955.9</v>
      </c>
      <c r="L4669">
        <v>269.8</v>
      </c>
      <c r="M4669">
        <v>2</v>
      </c>
    </row>
    <row r="4670" spans="1:13" x14ac:dyDescent="0.2">
      <c r="A4670">
        <v>2019</v>
      </c>
      <c r="B4670">
        <v>7</v>
      </c>
      <c r="C4670">
        <v>14</v>
      </c>
      <c r="D4670">
        <v>10</v>
      </c>
      <c r="E4670">
        <v>0</v>
      </c>
      <c r="F4670">
        <v>884</v>
      </c>
      <c r="G4670">
        <v>91</v>
      </c>
      <c r="H4670">
        <v>779</v>
      </c>
      <c r="I4670">
        <v>31.5</v>
      </c>
      <c r="J4670">
        <v>29.3</v>
      </c>
      <c r="K4670">
        <v>955.8</v>
      </c>
      <c r="L4670">
        <v>243.4</v>
      </c>
      <c r="M4670">
        <v>5.0999999999999996</v>
      </c>
    </row>
    <row r="4671" spans="1:13" x14ac:dyDescent="0.2">
      <c r="A4671">
        <v>2019</v>
      </c>
      <c r="B4671">
        <v>7</v>
      </c>
      <c r="C4671">
        <v>14</v>
      </c>
      <c r="D4671">
        <v>11</v>
      </c>
      <c r="E4671">
        <v>0</v>
      </c>
      <c r="F4671">
        <v>894</v>
      </c>
      <c r="G4671">
        <v>105</v>
      </c>
      <c r="H4671">
        <v>888</v>
      </c>
      <c r="I4671">
        <v>31.8</v>
      </c>
      <c r="J4671">
        <v>29.4</v>
      </c>
      <c r="K4671">
        <v>955.9</v>
      </c>
      <c r="L4671">
        <v>236.9</v>
      </c>
      <c r="M4671">
        <v>3.4</v>
      </c>
    </row>
    <row r="4672" spans="1:13" x14ac:dyDescent="0.2">
      <c r="A4672">
        <v>2019</v>
      </c>
      <c r="B4672">
        <v>7</v>
      </c>
      <c r="C4672">
        <v>14</v>
      </c>
      <c r="D4672">
        <v>12</v>
      </c>
      <c r="E4672">
        <v>0</v>
      </c>
      <c r="F4672">
        <v>892</v>
      </c>
      <c r="G4672">
        <v>115</v>
      </c>
      <c r="H4672">
        <v>964</v>
      </c>
      <c r="I4672">
        <v>33.200000000000003</v>
      </c>
      <c r="J4672">
        <v>27.2</v>
      </c>
      <c r="K4672">
        <v>955.6</v>
      </c>
      <c r="L4672">
        <v>248.6</v>
      </c>
      <c r="M4672">
        <v>2.9</v>
      </c>
    </row>
    <row r="4673" spans="1:13" x14ac:dyDescent="0.2">
      <c r="A4673">
        <v>2019</v>
      </c>
      <c r="B4673">
        <v>7</v>
      </c>
      <c r="C4673">
        <v>14</v>
      </c>
      <c r="D4673">
        <v>13</v>
      </c>
      <c r="E4673">
        <v>0</v>
      </c>
      <c r="F4673">
        <v>885</v>
      </c>
      <c r="G4673">
        <v>122</v>
      </c>
      <c r="H4673">
        <v>981</v>
      </c>
      <c r="I4673">
        <v>34.1</v>
      </c>
      <c r="J4673">
        <v>25.5</v>
      </c>
      <c r="K4673">
        <v>955.1</v>
      </c>
      <c r="L4673">
        <v>257.89999999999998</v>
      </c>
      <c r="M4673">
        <v>3.1</v>
      </c>
    </row>
    <row r="4674" spans="1:13" x14ac:dyDescent="0.2">
      <c r="A4674">
        <v>2019</v>
      </c>
      <c r="B4674">
        <v>7</v>
      </c>
      <c r="C4674">
        <v>14</v>
      </c>
      <c r="D4674">
        <v>14</v>
      </c>
      <c r="E4674">
        <v>0</v>
      </c>
      <c r="F4674">
        <v>865</v>
      </c>
      <c r="G4674">
        <v>126</v>
      </c>
      <c r="H4674">
        <v>930</v>
      </c>
      <c r="I4674">
        <v>34.799999999999997</v>
      </c>
      <c r="J4674">
        <v>25</v>
      </c>
      <c r="K4674">
        <v>954.6</v>
      </c>
      <c r="L4674">
        <v>248.4</v>
      </c>
      <c r="M4674">
        <v>3.2</v>
      </c>
    </row>
    <row r="4675" spans="1:13" x14ac:dyDescent="0.2">
      <c r="A4675">
        <v>2019</v>
      </c>
      <c r="B4675">
        <v>7</v>
      </c>
      <c r="C4675">
        <v>14</v>
      </c>
      <c r="D4675">
        <v>15</v>
      </c>
      <c r="E4675">
        <v>0</v>
      </c>
      <c r="F4675">
        <v>824</v>
      </c>
      <c r="G4675">
        <v>131</v>
      </c>
      <c r="H4675">
        <v>835</v>
      </c>
      <c r="I4675">
        <v>35.299999999999997</v>
      </c>
      <c r="J4675">
        <v>24.9</v>
      </c>
      <c r="K4675">
        <v>954.1</v>
      </c>
      <c r="L4675">
        <v>248.5</v>
      </c>
      <c r="M4675">
        <v>4.2</v>
      </c>
    </row>
    <row r="4676" spans="1:13" x14ac:dyDescent="0.2">
      <c r="A4676">
        <v>2019</v>
      </c>
      <c r="B4676">
        <v>7</v>
      </c>
      <c r="C4676">
        <v>14</v>
      </c>
      <c r="D4676">
        <v>16</v>
      </c>
      <c r="E4676">
        <v>0</v>
      </c>
      <c r="F4676">
        <v>767</v>
      </c>
      <c r="G4676">
        <v>127</v>
      </c>
      <c r="H4676">
        <v>684</v>
      </c>
      <c r="I4676">
        <v>35</v>
      </c>
      <c r="J4676">
        <v>24.5</v>
      </c>
      <c r="K4676">
        <v>954</v>
      </c>
      <c r="L4676">
        <v>260.89999999999998</v>
      </c>
      <c r="M4676">
        <v>4.7</v>
      </c>
    </row>
    <row r="4677" spans="1:13" x14ac:dyDescent="0.2">
      <c r="A4677">
        <v>2019</v>
      </c>
      <c r="B4677">
        <v>7</v>
      </c>
      <c r="C4677">
        <v>14</v>
      </c>
      <c r="D4677">
        <v>17</v>
      </c>
      <c r="E4677">
        <v>0</v>
      </c>
      <c r="F4677">
        <v>693</v>
      </c>
      <c r="G4677">
        <v>112</v>
      </c>
      <c r="H4677">
        <v>508</v>
      </c>
      <c r="I4677">
        <v>34.5</v>
      </c>
      <c r="J4677">
        <v>25.2</v>
      </c>
      <c r="K4677">
        <v>954.2</v>
      </c>
      <c r="L4677">
        <v>262.5</v>
      </c>
      <c r="M4677">
        <v>4.0999999999999996</v>
      </c>
    </row>
    <row r="4678" spans="1:13" x14ac:dyDescent="0.2">
      <c r="A4678">
        <v>2019</v>
      </c>
      <c r="B4678">
        <v>7</v>
      </c>
      <c r="C4678">
        <v>14</v>
      </c>
      <c r="D4678">
        <v>18</v>
      </c>
      <c r="E4678">
        <v>0</v>
      </c>
      <c r="F4678">
        <v>576</v>
      </c>
      <c r="G4678">
        <v>86</v>
      </c>
      <c r="H4678">
        <v>304</v>
      </c>
      <c r="I4678">
        <v>34</v>
      </c>
      <c r="J4678">
        <v>26.7</v>
      </c>
      <c r="K4678">
        <v>954.7</v>
      </c>
      <c r="L4678">
        <v>169</v>
      </c>
      <c r="M4678">
        <v>2</v>
      </c>
    </row>
    <row r="4679" spans="1:13" x14ac:dyDescent="0.2">
      <c r="A4679">
        <v>2019</v>
      </c>
      <c r="B4679">
        <v>7</v>
      </c>
      <c r="C4679">
        <v>14</v>
      </c>
      <c r="D4679">
        <v>19</v>
      </c>
      <c r="E4679">
        <v>0</v>
      </c>
      <c r="F4679">
        <v>335</v>
      </c>
      <c r="G4679">
        <v>50</v>
      </c>
      <c r="H4679">
        <v>116</v>
      </c>
      <c r="I4679">
        <v>30.9</v>
      </c>
      <c r="J4679">
        <v>38.9</v>
      </c>
      <c r="K4679">
        <v>955.1</v>
      </c>
      <c r="L4679">
        <v>230.5</v>
      </c>
      <c r="M4679">
        <v>2.9</v>
      </c>
    </row>
    <row r="4680" spans="1:13" x14ac:dyDescent="0.2">
      <c r="A4680">
        <v>2019</v>
      </c>
      <c r="B4680">
        <v>7</v>
      </c>
      <c r="C4680">
        <v>14</v>
      </c>
      <c r="D4680">
        <v>20</v>
      </c>
      <c r="E4680">
        <v>0</v>
      </c>
      <c r="F4680">
        <v>22</v>
      </c>
      <c r="G4680">
        <v>7</v>
      </c>
      <c r="H4680">
        <v>8</v>
      </c>
      <c r="I4680">
        <v>27.6</v>
      </c>
      <c r="J4680">
        <v>49.8</v>
      </c>
      <c r="K4680">
        <v>955.5</v>
      </c>
      <c r="L4680">
        <v>245.4</v>
      </c>
      <c r="M4680">
        <v>1.6</v>
      </c>
    </row>
    <row r="4681" spans="1:13" x14ac:dyDescent="0.2">
      <c r="A4681">
        <v>2019</v>
      </c>
      <c r="B4681">
        <v>7</v>
      </c>
      <c r="C4681">
        <v>14</v>
      </c>
      <c r="D4681">
        <v>21</v>
      </c>
      <c r="E4681">
        <v>0</v>
      </c>
      <c r="F4681">
        <v>0</v>
      </c>
      <c r="G4681">
        <v>0</v>
      </c>
      <c r="H4681">
        <v>0</v>
      </c>
      <c r="I4681">
        <v>26.5</v>
      </c>
      <c r="J4681">
        <v>53.5</v>
      </c>
      <c r="K4681">
        <v>956.1</v>
      </c>
      <c r="L4681">
        <v>163.69999999999999</v>
      </c>
      <c r="M4681">
        <v>0.6</v>
      </c>
    </row>
    <row r="4682" spans="1:13" x14ac:dyDescent="0.2">
      <c r="A4682">
        <v>2019</v>
      </c>
      <c r="B4682">
        <v>7</v>
      </c>
      <c r="C4682">
        <v>14</v>
      </c>
      <c r="D4682">
        <v>22</v>
      </c>
      <c r="E4682">
        <v>0</v>
      </c>
      <c r="F4682">
        <v>0</v>
      </c>
      <c r="G4682">
        <v>0</v>
      </c>
      <c r="H4682">
        <v>0</v>
      </c>
      <c r="I4682">
        <v>26.9</v>
      </c>
      <c r="J4682">
        <v>50.5</v>
      </c>
      <c r="K4682">
        <v>956.4</v>
      </c>
      <c r="L4682">
        <v>80.8</v>
      </c>
      <c r="M4682">
        <v>1.3</v>
      </c>
    </row>
    <row r="4683" spans="1:13" x14ac:dyDescent="0.2">
      <c r="A4683">
        <v>2019</v>
      </c>
      <c r="B4683">
        <v>7</v>
      </c>
      <c r="C4683">
        <v>14</v>
      </c>
      <c r="D4683">
        <v>23</v>
      </c>
      <c r="E4683">
        <v>0</v>
      </c>
      <c r="F4683">
        <v>0</v>
      </c>
      <c r="G4683">
        <v>0</v>
      </c>
      <c r="H4683">
        <v>0</v>
      </c>
      <c r="I4683">
        <v>26</v>
      </c>
      <c r="J4683">
        <v>47.4</v>
      </c>
      <c r="K4683">
        <v>956.5</v>
      </c>
      <c r="L4683">
        <v>140.5</v>
      </c>
      <c r="M4683">
        <v>0.8</v>
      </c>
    </row>
    <row r="4684" spans="1:13" x14ac:dyDescent="0.2">
      <c r="A4684">
        <v>2019</v>
      </c>
      <c r="B4684">
        <v>7</v>
      </c>
      <c r="C4684">
        <v>15</v>
      </c>
      <c r="D4684">
        <v>0</v>
      </c>
      <c r="E4684">
        <v>0</v>
      </c>
      <c r="F4684">
        <v>0</v>
      </c>
      <c r="G4684">
        <v>0</v>
      </c>
      <c r="H4684">
        <v>0</v>
      </c>
      <c r="I4684">
        <v>25.5</v>
      </c>
      <c r="J4684">
        <v>44.5</v>
      </c>
      <c r="K4684">
        <v>956.4</v>
      </c>
      <c r="L4684">
        <v>114.5</v>
      </c>
      <c r="M4684">
        <v>1.1000000000000001</v>
      </c>
    </row>
    <row r="4685" spans="1:13" x14ac:dyDescent="0.2">
      <c r="A4685">
        <v>2019</v>
      </c>
      <c r="B4685">
        <v>7</v>
      </c>
      <c r="C4685">
        <v>15</v>
      </c>
      <c r="D4685">
        <v>1</v>
      </c>
      <c r="E4685">
        <v>0</v>
      </c>
      <c r="F4685">
        <v>0</v>
      </c>
      <c r="G4685">
        <v>0</v>
      </c>
      <c r="H4685">
        <v>0</v>
      </c>
      <c r="I4685">
        <v>25.5</v>
      </c>
      <c r="J4685">
        <v>41.6</v>
      </c>
      <c r="K4685">
        <v>956.1</v>
      </c>
      <c r="L4685">
        <v>91.9</v>
      </c>
      <c r="M4685">
        <v>1.2</v>
      </c>
    </row>
    <row r="4686" spans="1:13" x14ac:dyDescent="0.2">
      <c r="A4686">
        <v>2019</v>
      </c>
      <c r="B4686">
        <v>7</v>
      </c>
      <c r="C4686">
        <v>15</v>
      </c>
      <c r="D4686">
        <v>2</v>
      </c>
      <c r="E4686">
        <v>0</v>
      </c>
      <c r="F4686">
        <v>0</v>
      </c>
      <c r="G4686">
        <v>0</v>
      </c>
      <c r="H4686">
        <v>0</v>
      </c>
      <c r="I4686">
        <v>24.9</v>
      </c>
      <c r="J4686">
        <v>41.7</v>
      </c>
      <c r="K4686">
        <v>955.7</v>
      </c>
      <c r="L4686">
        <v>10.1</v>
      </c>
      <c r="M4686">
        <v>0.7</v>
      </c>
    </row>
    <row r="4687" spans="1:13" x14ac:dyDescent="0.2">
      <c r="A4687">
        <v>2019</v>
      </c>
      <c r="B4687">
        <v>7</v>
      </c>
      <c r="C4687">
        <v>15</v>
      </c>
      <c r="D4687">
        <v>3</v>
      </c>
      <c r="E4687">
        <v>0</v>
      </c>
      <c r="F4687">
        <v>0</v>
      </c>
      <c r="G4687">
        <v>0</v>
      </c>
      <c r="H4687">
        <v>0</v>
      </c>
      <c r="I4687">
        <v>24.2</v>
      </c>
      <c r="J4687">
        <v>43.2</v>
      </c>
      <c r="K4687">
        <v>955.5</v>
      </c>
      <c r="L4687">
        <v>78.900000000000006</v>
      </c>
      <c r="M4687">
        <v>0.9</v>
      </c>
    </row>
    <row r="4688" spans="1:13" x14ac:dyDescent="0.2">
      <c r="A4688">
        <v>2019</v>
      </c>
      <c r="B4688">
        <v>7</v>
      </c>
      <c r="C4688">
        <v>15</v>
      </c>
      <c r="D4688">
        <v>4</v>
      </c>
      <c r="E4688">
        <v>0</v>
      </c>
      <c r="F4688">
        <v>0</v>
      </c>
      <c r="G4688">
        <v>0</v>
      </c>
      <c r="H4688">
        <v>0</v>
      </c>
      <c r="I4688">
        <v>24.5</v>
      </c>
      <c r="J4688">
        <v>42.5</v>
      </c>
      <c r="K4688">
        <v>955.6</v>
      </c>
      <c r="L4688">
        <v>19</v>
      </c>
      <c r="M4688">
        <v>1.3</v>
      </c>
    </row>
    <row r="4689" spans="1:13" x14ac:dyDescent="0.2">
      <c r="A4689">
        <v>2019</v>
      </c>
      <c r="B4689">
        <v>7</v>
      </c>
      <c r="C4689">
        <v>15</v>
      </c>
      <c r="D4689">
        <v>5</v>
      </c>
      <c r="E4689">
        <v>0</v>
      </c>
      <c r="F4689">
        <v>0</v>
      </c>
      <c r="G4689">
        <v>0</v>
      </c>
      <c r="H4689">
        <v>0</v>
      </c>
      <c r="I4689">
        <v>24.2</v>
      </c>
      <c r="J4689">
        <v>43.1</v>
      </c>
      <c r="K4689">
        <v>955.8</v>
      </c>
      <c r="L4689">
        <v>14.1</v>
      </c>
      <c r="M4689">
        <v>1.4</v>
      </c>
    </row>
    <row r="4690" spans="1:13" x14ac:dyDescent="0.2">
      <c r="A4690">
        <v>2019</v>
      </c>
      <c r="B4690">
        <v>7</v>
      </c>
      <c r="C4690">
        <v>15</v>
      </c>
      <c r="D4690">
        <v>6</v>
      </c>
      <c r="E4690">
        <v>0</v>
      </c>
      <c r="F4690">
        <v>141</v>
      </c>
      <c r="G4690">
        <v>25</v>
      </c>
      <c r="H4690">
        <v>41</v>
      </c>
      <c r="I4690">
        <v>24.7</v>
      </c>
      <c r="J4690">
        <v>42.3</v>
      </c>
      <c r="K4690">
        <v>955.9</v>
      </c>
      <c r="L4690">
        <v>23.8</v>
      </c>
      <c r="M4690">
        <v>1.3</v>
      </c>
    </row>
    <row r="4691" spans="1:13" x14ac:dyDescent="0.2">
      <c r="A4691">
        <v>2019</v>
      </c>
      <c r="B4691">
        <v>7</v>
      </c>
      <c r="C4691">
        <v>15</v>
      </c>
      <c r="D4691">
        <v>7</v>
      </c>
      <c r="E4691">
        <v>0</v>
      </c>
      <c r="F4691">
        <v>479</v>
      </c>
      <c r="G4691">
        <v>69</v>
      </c>
      <c r="H4691">
        <v>204</v>
      </c>
      <c r="I4691">
        <v>28.2</v>
      </c>
      <c r="J4691">
        <v>35.799999999999997</v>
      </c>
      <c r="K4691">
        <v>956.2</v>
      </c>
      <c r="L4691">
        <v>201.3</v>
      </c>
      <c r="M4691">
        <v>0.8</v>
      </c>
    </row>
    <row r="4692" spans="1:13" x14ac:dyDescent="0.2">
      <c r="A4692">
        <v>2019</v>
      </c>
      <c r="B4692">
        <v>7</v>
      </c>
      <c r="C4692">
        <v>15</v>
      </c>
      <c r="D4692">
        <v>8</v>
      </c>
      <c r="E4692">
        <v>0</v>
      </c>
      <c r="F4692">
        <v>661</v>
      </c>
      <c r="G4692">
        <v>96</v>
      </c>
      <c r="H4692">
        <v>405</v>
      </c>
      <c r="I4692">
        <v>31</v>
      </c>
      <c r="J4692">
        <v>30.4</v>
      </c>
      <c r="K4692">
        <v>956.2</v>
      </c>
      <c r="L4692">
        <v>229.7</v>
      </c>
      <c r="M4692">
        <v>1.6</v>
      </c>
    </row>
    <row r="4693" spans="1:13" x14ac:dyDescent="0.2">
      <c r="A4693">
        <v>2019</v>
      </c>
      <c r="B4693">
        <v>7</v>
      </c>
      <c r="C4693">
        <v>15</v>
      </c>
      <c r="D4693">
        <v>9</v>
      </c>
      <c r="E4693">
        <v>0</v>
      </c>
      <c r="F4693">
        <v>764</v>
      </c>
      <c r="G4693">
        <v>111</v>
      </c>
      <c r="H4693">
        <v>601</v>
      </c>
      <c r="I4693">
        <v>33.200000000000003</v>
      </c>
      <c r="J4693">
        <v>26.6</v>
      </c>
      <c r="K4693">
        <v>956.1</v>
      </c>
      <c r="L4693">
        <v>226.1</v>
      </c>
      <c r="M4693">
        <v>2.4</v>
      </c>
    </row>
    <row r="4694" spans="1:13" x14ac:dyDescent="0.2">
      <c r="A4694">
        <v>2019</v>
      </c>
      <c r="B4694">
        <v>7</v>
      </c>
      <c r="C4694">
        <v>15</v>
      </c>
      <c r="D4694">
        <v>10</v>
      </c>
      <c r="E4694">
        <v>0</v>
      </c>
      <c r="F4694">
        <v>807</v>
      </c>
      <c r="G4694">
        <v>136</v>
      </c>
      <c r="H4694">
        <v>772</v>
      </c>
      <c r="I4694">
        <v>34.6</v>
      </c>
      <c r="J4694">
        <v>23.8</v>
      </c>
      <c r="K4694">
        <v>955.9</v>
      </c>
      <c r="L4694">
        <v>223.1</v>
      </c>
      <c r="M4694">
        <v>2.9</v>
      </c>
    </row>
    <row r="4695" spans="1:13" x14ac:dyDescent="0.2">
      <c r="A4695">
        <v>2019</v>
      </c>
      <c r="B4695">
        <v>7</v>
      </c>
      <c r="C4695">
        <v>15</v>
      </c>
      <c r="D4695">
        <v>11</v>
      </c>
      <c r="E4695">
        <v>0</v>
      </c>
      <c r="F4695">
        <v>841</v>
      </c>
      <c r="G4695">
        <v>159</v>
      </c>
      <c r="H4695">
        <v>915</v>
      </c>
      <c r="I4695">
        <v>35.5</v>
      </c>
      <c r="J4695">
        <v>22.2</v>
      </c>
      <c r="K4695">
        <v>955.8</v>
      </c>
      <c r="L4695">
        <v>225.2</v>
      </c>
      <c r="M4695">
        <v>3.1</v>
      </c>
    </row>
    <row r="4696" spans="1:13" x14ac:dyDescent="0.2">
      <c r="A4696">
        <v>2019</v>
      </c>
      <c r="B4696">
        <v>7</v>
      </c>
      <c r="C4696">
        <v>15</v>
      </c>
      <c r="D4696">
        <v>12</v>
      </c>
      <c r="E4696">
        <v>0</v>
      </c>
      <c r="F4696">
        <v>847</v>
      </c>
      <c r="G4696">
        <v>204</v>
      </c>
      <c r="H4696">
        <v>1020</v>
      </c>
      <c r="I4696">
        <v>36.4</v>
      </c>
      <c r="J4696">
        <v>21.6</v>
      </c>
      <c r="K4696">
        <v>955.4</v>
      </c>
      <c r="L4696">
        <v>224.1</v>
      </c>
      <c r="M4696">
        <v>3.5</v>
      </c>
    </row>
    <row r="4697" spans="1:13" x14ac:dyDescent="0.2">
      <c r="A4697">
        <v>2019</v>
      </c>
      <c r="B4697">
        <v>7</v>
      </c>
      <c r="C4697">
        <v>15</v>
      </c>
      <c r="D4697">
        <v>13</v>
      </c>
      <c r="E4697">
        <v>0</v>
      </c>
      <c r="F4697">
        <v>831</v>
      </c>
      <c r="G4697">
        <v>231</v>
      </c>
      <c r="H4697">
        <v>1041</v>
      </c>
      <c r="I4697">
        <v>36.700000000000003</v>
      </c>
      <c r="J4697">
        <v>21.3</v>
      </c>
      <c r="K4697">
        <v>955.1</v>
      </c>
      <c r="L4697">
        <v>248.3</v>
      </c>
      <c r="M4697">
        <v>7.5</v>
      </c>
    </row>
    <row r="4698" spans="1:13" x14ac:dyDescent="0.2">
      <c r="A4698">
        <v>2019</v>
      </c>
      <c r="B4698">
        <v>7</v>
      </c>
      <c r="C4698">
        <v>15</v>
      </c>
      <c r="D4698">
        <v>14</v>
      </c>
      <c r="E4698">
        <v>0</v>
      </c>
      <c r="F4698">
        <v>822</v>
      </c>
      <c r="G4698">
        <v>178</v>
      </c>
      <c r="H4698">
        <v>948</v>
      </c>
      <c r="I4698">
        <v>36.6</v>
      </c>
      <c r="J4698">
        <v>21.7</v>
      </c>
      <c r="K4698">
        <v>954.9</v>
      </c>
      <c r="L4698">
        <v>244.4</v>
      </c>
      <c r="M4698">
        <v>7.5</v>
      </c>
    </row>
    <row r="4699" spans="1:13" x14ac:dyDescent="0.2">
      <c r="A4699">
        <v>2019</v>
      </c>
      <c r="B4699">
        <v>7</v>
      </c>
      <c r="C4699">
        <v>15</v>
      </c>
      <c r="D4699">
        <v>15</v>
      </c>
      <c r="E4699">
        <v>0</v>
      </c>
      <c r="F4699">
        <v>808</v>
      </c>
      <c r="G4699">
        <v>156</v>
      </c>
      <c r="H4699">
        <v>847</v>
      </c>
      <c r="I4699">
        <v>36.200000000000003</v>
      </c>
      <c r="J4699">
        <v>22.6</v>
      </c>
      <c r="K4699">
        <v>954.8</v>
      </c>
      <c r="L4699">
        <v>245.6</v>
      </c>
      <c r="M4699">
        <v>7.1</v>
      </c>
    </row>
    <row r="4700" spans="1:13" x14ac:dyDescent="0.2">
      <c r="A4700">
        <v>2019</v>
      </c>
      <c r="B4700">
        <v>7</v>
      </c>
      <c r="C4700">
        <v>15</v>
      </c>
      <c r="D4700">
        <v>16</v>
      </c>
      <c r="E4700">
        <v>0</v>
      </c>
      <c r="F4700">
        <v>759</v>
      </c>
      <c r="G4700">
        <v>139</v>
      </c>
      <c r="H4700">
        <v>690</v>
      </c>
      <c r="I4700">
        <v>35.799999999999997</v>
      </c>
      <c r="J4700">
        <v>22.7</v>
      </c>
      <c r="K4700">
        <v>954.6</v>
      </c>
      <c r="L4700">
        <v>249.2</v>
      </c>
      <c r="M4700">
        <v>7.4</v>
      </c>
    </row>
    <row r="4701" spans="1:13" x14ac:dyDescent="0.2">
      <c r="A4701">
        <v>2019</v>
      </c>
      <c r="B4701">
        <v>7</v>
      </c>
      <c r="C4701">
        <v>15</v>
      </c>
      <c r="D4701">
        <v>17</v>
      </c>
      <c r="E4701">
        <v>0</v>
      </c>
      <c r="F4701">
        <v>633</v>
      </c>
      <c r="G4701">
        <v>128</v>
      </c>
      <c r="H4701">
        <v>488</v>
      </c>
      <c r="I4701">
        <v>35.799999999999997</v>
      </c>
      <c r="J4701">
        <v>22.3</v>
      </c>
      <c r="K4701">
        <v>954.5</v>
      </c>
      <c r="L4701">
        <v>241.7</v>
      </c>
      <c r="M4701">
        <v>6.5</v>
      </c>
    </row>
    <row r="4702" spans="1:13" x14ac:dyDescent="0.2">
      <c r="A4702">
        <v>2019</v>
      </c>
      <c r="B4702">
        <v>7</v>
      </c>
      <c r="C4702">
        <v>15</v>
      </c>
      <c r="D4702">
        <v>18</v>
      </c>
      <c r="E4702">
        <v>0</v>
      </c>
      <c r="F4702">
        <v>503</v>
      </c>
      <c r="G4702">
        <v>98</v>
      </c>
      <c r="H4702">
        <v>288</v>
      </c>
      <c r="I4702">
        <v>35</v>
      </c>
      <c r="J4702">
        <v>24.4</v>
      </c>
      <c r="K4702">
        <v>954.5</v>
      </c>
      <c r="L4702">
        <v>257.39999999999998</v>
      </c>
      <c r="M4702">
        <v>5.7</v>
      </c>
    </row>
    <row r="4703" spans="1:13" x14ac:dyDescent="0.2">
      <c r="A4703">
        <v>2019</v>
      </c>
      <c r="B4703">
        <v>7</v>
      </c>
      <c r="C4703">
        <v>15</v>
      </c>
      <c r="D4703">
        <v>19</v>
      </c>
      <c r="E4703">
        <v>0</v>
      </c>
      <c r="F4703">
        <v>256</v>
      </c>
      <c r="G4703">
        <v>59</v>
      </c>
      <c r="H4703">
        <v>108</v>
      </c>
      <c r="I4703">
        <v>33.5</v>
      </c>
      <c r="J4703">
        <v>28.1</v>
      </c>
      <c r="K4703">
        <v>954.9</v>
      </c>
      <c r="L4703">
        <v>279.8</v>
      </c>
      <c r="M4703">
        <v>4.5</v>
      </c>
    </row>
    <row r="4704" spans="1:13" x14ac:dyDescent="0.2">
      <c r="A4704">
        <v>2019</v>
      </c>
      <c r="B4704">
        <v>7</v>
      </c>
      <c r="C4704">
        <v>15</v>
      </c>
      <c r="D4704">
        <v>20</v>
      </c>
      <c r="E4704">
        <v>0</v>
      </c>
      <c r="F4704">
        <v>16</v>
      </c>
      <c r="G4704">
        <v>7</v>
      </c>
      <c r="H4704">
        <v>8</v>
      </c>
      <c r="I4704">
        <v>30.9</v>
      </c>
      <c r="J4704">
        <v>35.1</v>
      </c>
      <c r="K4704">
        <v>955.4</v>
      </c>
      <c r="L4704">
        <v>251.1</v>
      </c>
      <c r="M4704">
        <v>2.4</v>
      </c>
    </row>
    <row r="4705" spans="1:13" x14ac:dyDescent="0.2">
      <c r="A4705">
        <v>2019</v>
      </c>
      <c r="B4705">
        <v>7</v>
      </c>
      <c r="C4705">
        <v>15</v>
      </c>
      <c r="D4705">
        <v>21</v>
      </c>
      <c r="E4705">
        <v>0</v>
      </c>
      <c r="F4705">
        <v>0</v>
      </c>
      <c r="G4705">
        <v>0</v>
      </c>
      <c r="H4705">
        <v>0</v>
      </c>
      <c r="I4705">
        <v>27.5</v>
      </c>
      <c r="J4705">
        <v>46.3</v>
      </c>
      <c r="K4705">
        <v>956.2</v>
      </c>
      <c r="L4705">
        <v>242</v>
      </c>
      <c r="M4705">
        <v>1.7</v>
      </c>
    </row>
    <row r="4706" spans="1:13" x14ac:dyDescent="0.2">
      <c r="A4706">
        <v>2019</v>
      </c>
      <c r="B4706">
        <v>7</v>
      </c>
      <c r="C4706">
        <v>15</v>
      </c>
      <c r="D4706">
        <v>22</v>
      </c>
      <c r="E4706">
        <v>0</v>
      </c>
      <c r="F4706">
        <v>0</v>
      </c>
      <c r="G4706">
        <v>0</v>
      </c>
      <c r="H4706">
        <v>0</v>
      </c>
      <c r="I4706">
        <v>25.9</v>
      </c>
      <c r="J4706">
        <v>52.4</v>
      </c>
      <c r="K4706">
        <v>956.7</v>
      </c>
      <c r="L4706">
        <v>205.1</v>
      </c>
      <c r="M4706">
        <v>0.7</v>
      </c>
    </row>
    <row r="4707" spans="1:13" x14ac:dyDescent="0.2">
      <c r="A4707">
        <v>2019</v>
      </c>
      <c r="B4707">
        <v>7</v>
      </c>
      <c r="C4707">
        <v>15</v>
      </c>
      <c r="D4707">
        <v>23</v>
      </c>
      <c r="E4707">
        <v>0</v>
      </c>
      <c r="F4707">
        <v>0</v>
      </c>
      <c r="G4707">
        <v>0</v>
      </c>
      <c r="H4707">
        <v>0</v>
      </c>
      <c r="I4707">
        <v>25.8</v>
      </c>
      <c r="J4707">
        <v>51.6</v>
      </c>
      <c r="K4707">
        <v>956.7</v>
      </c>
      <c r="L4707">
        <v>128.69999999999999</v>
      </c>
      <c r="M4707">
        <v>0.5</v>
      </c>
    </row>
    <row r="4708" spans="1:13" x14ac:dyDescent="0.2">
      <c r="A4708">
        <v>2019</v>
      </c>
      <c r="B4708">
        <v>7</v>
      </c>
      <c r="C4708">
        <v>16</v>
      </c>
      <c r="D4708">
        <v>0</v>
      </c>
      <c r="E4708">
        <v>0</v>
      </c>
      <c r="F4708">
        <v>0</v>
      </c>
      <c r="G4708">
        <v>0</v>
      </c>
      <c r="H4708">
        <v>0</v>
      </c>
      <c r="I4708">
        <v>25.9</v>
      </c>
      <c r="J4708">
        <v>49.2</v>
      </c>
      <c r="K4708">
        <v>956.6</v>
      </c>
      <c r="L4708">
        <v>87.6</v>
      </c>
      <c r="M4708">
        <v>1.1000000000000001</v>
      </c>
    </row>
    <row r="4709" spans="1:13" x14ac:dyDescent="0.2">
      <c r="A4709">
        <v>2019</v>
      </c>
      <c r="B4709">
        <v>7</v>
      </c>
      <c r="C4709">
        <v>16</v>
      </c>
      <c r="D4709">
        <v>1</v>
      </c>
      <c r="E4709">
        <v>0</v>
      </c>
      <c r="F4709">
        <v>0</v>
      </c>
      <c r="G4709">
        <v>0</v>
      </c>
      <c r="H4709">
        <v>0</v>
      </c>
      <c r="I4709">
        <v>25.2</v>
      </c>
      <c r="J4709">
        <v>50.1</v>
      </c>
      <c r="K4709">
        <v>956.5</v>
      </c>
      <c r="L4709">
        <v>127.5</v>
      </c>
      <c r="M4709">
        <v>2.8</v>
      </c>
    </row>
    <row r="4710" spans="1:13" x14ac:dyDescent="0.2">
      <c r="A4710">
        <v>2019</v>
      </c>
      <c r="B4710">
        <v>7</v>
      </c>
      <c r="C4710">
        <v>16</v>
      </c>
      <c r="D4710">
        <v>2</v>
      </c>
      <c r="E4710">
        <v>0</v>
      </c>
      <c r="F4710">
        <v>0</v>
      </c>
      <c r="G4710">
        <v>0</v>
      </c>
      <c r="H4710">
        <v>0</v>
      </c>
      <c r="I4710">
        <v>23.6</v>
      </c>
      <c r="J4710">
        <v>69.599999999999994</v>
      </c>
      <c r="K4710">
        <v>956.7</v>
      </c>
      <c r="L4710">
        <v>100.9</v>
      </c>
      <c r="M4710">
        <v>5.3</v>
      </c>
    </row>
    <row r="4711" spans="1:13" x14ac:dyDescent="0.2">
      <c r="A4711">
        <v>2019</v>
      </c>
      <c r="B4711">
        <v>7</v>
      </c>
      <c r="C4711">
        <v>16</v>
      </c>
      <c r="D4711">
        <v>3</v>
      </c>
      <c r="E4711">
        <v>0</v>
      </c>
      <c r="F4711">
        <v>0</v>
      </c>
      <c r="G4711">
        <v>0</v>
      </c>
      <c r="H4711">
        <v>0</v>
      </c>
      <c r="I4711">
        <v>21.9</v>
      </c>
      <c r="J4711">
        <v>85.2</v>
      </c>
      <c r="K4711">
        <v>956.9</v>
      </c>
      <c r="L4711">
        <v>95.8</v>
      </c>
      <c r="M4711">
        <v>5.0999999999999996</v>
      </c>
    </row>
    <row r="4712" spans="1:13" x14ac:dyDescent="0.2">
      <c r="A4712">
        <v>2019</v>
      </c>
      <c r="B4712">
        <v>7</v>
      </c>
      <c r="C4712">
        <v>16</v>
      </c>
      <c r="D4712">
        <v>4</v>
      </c>
      <c r="E4712">
        <v>0</v>
      </c>
      <c r="F4712">
        <v>0</v>
      </c>
      <c r="G4712">
        <v>0</v>
      </c>
      <c r="H4712">
        <v>0</v>
      </c>
      <c r="I4712">
        <v>21.4</v>
      </c>
      <c r="J4712">
        <v>88.2</v>
      </c>
      <c r="K4712">
        <v>957.2</v>
      </c>
      <c r="L4712">
        <v>95.6</v>
      </c>
      <c r="M4712">
        <v>5.5</v>
      </c>
    </row>
    <row r="4713" spans="1:13" x14ac:dyDescent="0.2">
      <c r="A4713">
        <v>2019</v>
      </c>
      <c r="B4713">
        <v>7</v>
      </c>
      <c r="C4713">
        <v>16</v>
      </c>
      <c r="D4713">
        <v>5</v>
      </c>
      <c r="E4713">
        <v>0</v>
      </c>
      <c r="F4713">
        <v>0</v>
      </c>
      <c r="G4713">
        <v>0</v>
      </c>
      <c r="H4713">
        <v>0</v>
      </c>
      <c r="I4713">
        <v>21.3</v>
      </c>
      <c r="J4713">
        <v>90.7</v>
      </c>
      <c r="K4713">
        <v>957.6</v>
      </c>
      <c r="L4713">
        <v>89.8</v>
      </c>
      <c r="M4713">
        <v>4.3</v>
      </c>
    </row>
    <row r="4714" spans="1:13" x14ac:dyDescent="0.2">
      <c r="A4714">
        <v>2019</v>
      </c>
      <c r="B4714">
        <v>7</v>
      </c>
      <c r="C4714">
        <v>16</v>
      </c>
      <c r="D4714">
        <v>6</v>
      </c>
      <c r="E4714">
        <v>0</v>
      </c>
      <c r="F4714">
        <v>75</v>
      </c>
      <c r="G4714">
        <v>27</v>
      </c>
      <c r="H4714">
        <v>37</v>
      </c>
      <c r="I4714">
        <v>21.5</v>
      </c>
      <c r="J4714">
        <v>90.3</v>
      </c>
      <c r="K4714">
        <v>957.9</v>
      </c>
      <c r="L4714">
        <v>80.8</v>
      </c>
      <c r="M4714">
        <v>3.2</v>
      </c>
    </row>
    <row r="4715" spans="1:13" x14ac:dyDescent="0.2">
      <c r="A4715">
        <v>2019</v>
      </c>
      <c r="B4715">
        <v>7</v>
      </c>
      <c r="C4715">
        <v>16</v>
      </c>
      <c r="D4715">
        <v>7</v>
      </c>
      <c r="E4715">
        <v>0</v>
      </c>
      <c r="F4715">
        <v>432</v>
      </c>
      <c r="G4715">
        <v>76</v>
      </c>
      <c r="H4715">
        <v>199</v>
      </c>
      <c r="I4715">
        <v>23.9</v>
      </c>
      <c r="J4715">
        <v>75.099999999999994</v>
      </c>
      <c r="K4715">
        <v>958.2</v>
      </c>
      <c r="L4715">
        <v>103.8</v>
      </c>
      <c r="M4715">
        <v>4.5999999999999996</v>
      </c>
    </row>
    <row r="4716" spans="1:13" x14ac:dyDescent="0.2">
      <c r="A4716">
        <v>2019</v>
      </c>
      <c r="B4716">
        <v>7</v>
      </c>
      <c r="C4716">
        <v>16</v>
      </c>
      <c r="D4716">
        <v>8</v>
      </c>
      <c r="E4716">
        <v>0</v>
      </c>
      <c r="F4716">
        <v>629</v>
      </c>
      <c r="G4716">
        <v>105</v>
      </c>
      <c r="H4716">
        <v>399</v>
      </c>
      <c r="I4716">
        <v>26.6</v>
      </c>
      <c r="J4716">
        <v>58.7</v>
      </c>
      <c r="K4716">
        <v>958.4</v>
      </c>
      <c r="L4716">
        <v>111.2</v>
      </c>
      <c r="M4716">
        <v>6.6</v>
      </c>
    </row>
    <row r="4717" spans="1:13" x14ac:dyDescent="0.2">
      <c r="A4717">
        <v>2019</v>
      </c>
      <c r="B4717">
        <v>7</v>
      </c>
      <c r="C4717">
        <v>16</v>
      </c>
      <c r="D4717">
        <v>9</v>
      </c>
      <c r="E4717">
        <v>0</v>
      </c>
      <c r="F4717">
        <v>737</v>
      </c>
      <c r="G4717">
        <v>123</v>
      </c>
      <c r="H4717">
        <v>595</v>
      </c>
      <c r="I4717">
        <v>28</v>
      </c>
      <c r="J4717">
        <v>52.4</v>
      </c>
      <c r="K4717">
        <v>958.7</v>
      </c>
      <c r="L4717">
        <v>104.7</v>
      </c>
      <c r="M4717">
        <v>7</v>
      </c>
    </row>
    <row r="4718" spans="1:13" x14ac:dyDescent="0.2">
      <c r="A4718">
        <v>2019</v>
      </c>
      <c r="B4718">
        <v>7</v>
      </c>
      <c r="C4718">
        <v>16</v>
      </c>
      <c r="D4718">
        <v>10</v>
      </c>
      <c r="E4718">
        <v>0</v>
      </c>
      <c r="F4718">
        <v>803</v>
      </c>
      <c r="G4718">
        <v>131</v>
      </c>
      <c r="H4718">
        <v>763</v>
      </c>
      <c r="I4718">
        <v>29.9</v>
      </c>
      <c r="J4718">
        <v>47.1</v>
      </c>
      <c r="K4718">
        <v>958.7</v>
      </c>
      <c r="L4718">
        <v>104.4</v>
      </c>
      <c r="M4718">
        <v>6.8</v>
      </c>
    </row>
    <row r="4719" spans="1:13" x14ac:dyDescent="0.2">
      <c r="A4719">
        <v>2019</v>
      </c>
      <c r="B4719">
        <v>7</v>
      </c>
      <c r="C4719">
        <v>16</v>
      </c>
      <c r="D4719">
        <v>11</v>
      </c>
      <c r="E4719">
        <v>0</v>
      </c>
      <c r="F4719">
        <v>833</v>
      </c>
      <c r="G4719">
        <v>141</v>
      </c>
      <c r="H4719">
        <v>887</v>
      </c>
      <c r="I4719">
        <v>30.7</v>
      </c>
      <c r="J4719">
        <v>46.3</v>
      </c>
      <c r="K4719">
        <v>958.7</v>
      </c>
      <c r="L4719">
        <v>104.9</v>
      </c>
      <c r="M4719">
        <v>7.3</v>
      </c>
    </row>
    <row r="4720" spans="1:13" x14ac:dyDescent="0.2">
      <c r="A4720">
        <v>2019</v>
      </c>
      <c r="B4720">
        <v>7</v>
      </c>
      <c r="C4720">
        <v>16</v>
      </c>
      <c r="D4720">
        <v>12</v>
      </c>
      <c r="E4720">
        <v>0</v>
      </c>
      <c r="F4720">
        <v>855</v>
      </c>
      <c r="G4720">
        <v>142</v>
      </c>
      <c r="H4720">
        <v>963</v>
      </c>
      <c r="I4720">
        <v>30.7</v>
      </c>
      <c r="J4720">
        <v>46.6</v>
      </c>
      <c r="K4720">
        <v>958.7</v>
      </c>
      <c r="L4720">
        <v>102.9</v>
      </c>
      <c r="M4720">
        <v>7.2</v>
      </c>
    </row>
    <row r="4721" spans="1:13" x14ac:dyDescent="0.2">
      <c r="A4721">
        <v>2019</v>
      </c>
      <c r="B4721">
        <v>7</v>
      </c>
      <c r="C4721">
        <v>16</v>
      </c>
      <c r="D4721">
        <v>13</v>
      </c>
      <c r="E4721">
        <v>0</v>
      </c>
      <c r="F4721">
        <v>874</v>
      </c>
      <c r="G4721">
        <v>132</v>
      </c>
      <c r="H4721">
        <v>985</v>
      </c>
      <c r="I4721">
        <v>31.5</v>
      </c>
      <c r="J4721">
        <v>39.4</v>
      </c>
      <c r="K4721">
        <v>958.5</v>
      </c>
      <c r="L4721">
        <v>91.4</v>
      </c>
      <c r="M4721">
        <v>6.3</v>
      </c>
    </row>
    <row r="4722" spans="1:13" x14ac:dyDescent="0.2">
      <c r="A4722">
        <v>2019</v>
      </c>
      <c r="B4722">
        <v>7</v>
      </c>
      <c r="C4722">
        <v>16</v>
      </c>
      <c r="D4722">
        <v>14</v>
      </c>
      <c r="E4722">
        <v>0</v>
      </c>
      <c r="F4722">
        <v>867</v>
      </c>
      <c r="G4722">
        <v>129</v>
      </c>
      <c r="H4722">
        <v>941</v>
      </c>
      <c r="I4722">
        <v>32</v>
      </c>
      <c r="J4722">
        <v>37.700000000000003</v>
      </c>
      <c r="K4722">
        <v>958.3</v>
      </c>
      <c r="L4722">
        <v>85.2</v>
      </c>
      <c r="M4722">
        <v>5.8</v>
      </c>
    </row>
    <row r="4723" spans="1:13" x14ac:dyDescent="0.2">
      <c r="A4723">
        <v>2019</v>
      </c>
      <c r="B4723">
        <v>7</v>
      </c>
      <c r="C4723">
        <v>16</v>
      </c>
      <c r="D4723">
        <v>15</v>
      </c>
      <c r="E4723">
        <v>0</v>
      </c>
      <c r="F4723">
        <v>832</v>
      </c>
      <c r="G4723">
        <v>127</v>
      </c>
      <c r="H4723">
        <v>837</v>
      </c>
      <c r="I4723">
        <v>32.200000000000003</v>
      </c>
      <c r="J4723">
        <v>37.9</v>
      </c>
      <c r="K4723">
        <v>958.1</v>
      </c>
      <c r="L4723">
        <v>94</v>
      </c>
      <c r="M4723">
        <v>6</v>
      </c>
    </row>
    <row r="4724" spans="1:13" x14ac:dyDescent="0.2">
      <c r="A4724">
        <v>2019</v>
      </c>
      <c r="B4724">
        <v>7</v>
      </c>
      <c r="C4724">
        <v>16</v>
      </c>
      <c r="D4724">
        <v>16</v>
      </c>
      <c r="E4724">
        <v>0</v>
      </c>
      <c r="F4724">
        <v>756</v>
      </c>
      <c r="G4724">
        <v>133</v>
      </c>
      <c r="H4724">
        <v>681</v>
      </c>
      <c r="I4724">
        <v>31.7</v>
      </c>
      <c r="J4724">
        <v>40</v>
      </c>
      <c r="K4724">
        <v>957.8</v>
      </c>
      <c r="L4724">
        <v>91.1</v>
      </c>
      <c r="M4724">
        <v>6.4</v>
      </c>
    </row>
    <row r="4725" spans="1:13" x14ac:dyDescent="0.2">
      <c r="A4725">
        <v>2019</v>
      </c>
      <c r="B4725">
        <v>7</v>
      </c>
      <c r="C4725">
        <v>16</v>
      </c>
      <c r="D4725">
        <v>17</v>
      </c>
      <c r="E4725">
        <v>0</v>
      </c>
      <c r="F4725">
        <v>656</v>
      </c>
      <c r="G4725">
        <v>124</v>
      </c>
      <c r="H4725">
        <v>493</v>
      </c>
      <c r="I4725">
        <v>30.7</v>
      </c>
      <c r="J4725">
        <v>43.8</v>
      </c>
      <c r="K4725">
        <v>957.6</v>
      </c>
      <c r="L4725">
        <v>96</v>
      </c>
      <c r="M4725">
        <v>6.7</v>
      </c>
    </row>
    <row r="4726" spans="1:13" x14ac:dyDescent="0.2">
      <c r="A4726">
        <v>2019</v>
      </c>
      <c r="B4726">
        <v>7</v>
      </c>
      <c r="C4726">
        <v>16</v>
      </c>
      <c r="D4726">
        <v>18</v>
      </c>
      <c r="E4726">
        <v>0</v>
      </c>
      <c r="F4726">
        <v>523</v>
      </c>
      <c r="G4726">
        <v>96</v>
      </c>
      <c r="H4726">
        <v>296</v>
      </c>
      <c r="I4726">
        <v>29</v>
      </c>
      <c r="J4726">
        <v>45.5</v>
      </c>
      <c r="K4726">
        <v>957.6</v>
      </c>
      <c r="L4726">
        <v>95.8</v>
      </c>
      <c r="M4726">
        <v>6.6</v>
      </c>
    </row>
    <row r="4727" spans="1:13" x14ac:dyDescent="0.2">
      <c r="A4727">
        <v>2019</v>
      </c>
      <c r="B4727">
        <v>7</v>
      </c>
      <c r="C4727">
        <v>16</v>
      </c>
      <c r="D4727">
        <v>19</v>
      </c>
      <c r="E4727">
        <v>0</v>
      </c>
      <c r="F4727">
        <v>305</v>
      </c>
      <c r="G4727">
        <v>53</v>
      </c>
      <c r="H4727">
        <v>114</v>
      </c>
      <c r="I4727">
        <v>27.1</v>
      </c>
      <c r="J4727">
        <v>50.1</v>
      </c>
      <c r="K4727">
        <v>957.9</v>
      </c>
      <c r="L4727">
        <v>94.9</v>
      </c>
      <c r="M4727">
        <v>6.1</v>
      </c>
    </row>
    <row r="4728" spans="1:13" x14ac:dyDescent="0.2">
      <c r="A4728">
        <v>2019</v>
      </c>
      <c r="B4728">
        <v>7</v>
      </c>
      <c r="C4728">
        <v>16</v>
      </c>
      <c r="D4728">
        <v>20</v>
      </c>
      <c r="E4728">
        <v>0</v>
      </c>
      <c r="F4728">
        <v>12</v>
      </c>
      <c r="G4728">
        <v>7</v>
      </c>
      <c r="H4728">
        <v>8</v>
      </c>
      <c r="I4728">
        <v>24.7</v>
      </c>
      <c r="J4728">
        <v>60.1</v>
      </c>
      <c r="K4728">
        <v>958.3</v>
      </c>
      <c r="L4728">
        <v>97.3</v>
      </c>
      <c r="M4728">
        <v>5.6</v>
      </c>
    </row>
    <row r="4729" spans="1:13" x14ac:dyDescent="0.2">
      <c r="A4729">
        <v>2019</v>
      </c>
      <c r="B4729">
        <v>7</v>
      </c>
      <c r="C4729">
        <v>16</v>
      </c>
      <c r="D4729">
        <v>21</v>
      </c>
      <c r="E4729">
        <v>0</v>
      </c>
      <c r="F4729">
        <v>0</v>
      </c>
      <c r="G4729">
        <v>0</v>
      </c>
      <c r="H4729">
        <v>0</v>
      </c>
      <c r="I4729">
        <v>23.1</v>
      </c>
      <c r="J4729">
        <v>70.900000000000006</v>
      </c>
      <c r="K4729">
        <v>958.9</v>
      </c>
      <c r="L4729">
        <v>96.6</v>
      </c>
      <c r="M4729">
        <v>4.9000000000000004</v>
      </c>
    </row>
    <row r="4730" spans="1:13" x14ac:dyDescent="0.2">
      <c r="A4730">
        <v>2019</v>
      </c>
      <c r="B4730">
        <v>7</v>
      </c>
      <c r="C4730">
        <v>16</v>
      </c>
      <c r="D4730">
        <v>22</v>
      </c>
      <c r="E4730">
        <v>0</v>
      </c>
      <c r="F4730">
        <v>0</v>
      </c>
      <c r="G4730">
        <v>0</v>
      </c>
      <c r="H4730">
        <v>0</v>
      </c>
      <c r="I4730">
        <v>22.2</v>
      </c>
      <c r="J4730">
        <v>72.099999999999994</v>
      </c>
      <c r="K4730">
        <v>959.4</v>
      </c>
      <c r="L4730">
        <v>96</v>
      </c>
      <c r="M4730">
        <v>3.7</v>
      </c>
    </row>
    <row r="4731" spans="1:13" x14ac:dyDescent="0.2">
      <c r="A4731">
        <v>2019</v>
      </c>
      <c r="B4731">
        <v>7</v>
      </c>
      <c r="C4731">
        <v>16</v>
      </c>
      <c r="D4731">
        <v>23</v>
      </c>
      <c r="E4731">
        <v>0</v>
      </c>
      <c r="F4731">
        <v>0</v>
      </c>
      <c r="G4731">
        <v>0</v>
      </c>
      <c r="H4731">
        <v>0</v>
      </c>
      <c r="I4731">
        <v>21.7</v>
      </c>
      <c r="J4731">
        <v>70.5</v>
      </c>
      <c r="K4731">
        <v>959.6</v>
      </c>
      <c r="L4731">
        <v>87.7</v>
      </c>
      <c r="M4731">
        <v>2.9</v>
      </c>
    </row>
    <row r="4732" spans="1:13" x14ac:dyDescent="0.2">
      <c r="A4732">
        <v>2019</v>
      </c>
      <c r="B4732">
        <v>7</v>
      </c>
      <c r="C4732">
        <v>17</v>
      </c>
      <c r="D4732">
        <v>0</v>
      </c>
      <c r="E4732">
        <v>0</v>
      </c>
      <c r="F4732">
        <v>0</v>
      </c>
      <c r="G4732">
        <v>0</v>
      </c>
      <c r="H4732">
        <v>0</v>
      </c>
      <c r="I4732">
        <v>21</v>
      </c>
      <c r="J4732">
        <v>73.8</v>
      </c>
      <c r="K4732">
        <v>959.4</v>
      </c>
      <c r="L4732">
        <v>94.7</v>
      </c>
      <c r="M4732">
        <v>2.8</v>
      </c>
    </row>
    <row r="4733" spans="1:13" x14ac:dyDescent="0.2">
      <c r="A4733">
        <v>2019</v>
      </c>
      <c r="B4733">
        <v>7</v>
      </c>
      <c r="C4733">
        <v>17</v>
      </c>
      <c r="D4733">
        <v>1</v>
      </c>
      <c r="E4733">
        <v>0</v>
      </c>
      <c r="F4733">
        <v>0</v>
      </c>
      <c r="G4733">
        <v>0</v>
      </c>
      <c r="H4733">
        <v>0</v>
      </c>
      <c r="I4733">
        <v>20.7</v>
      </c>
      <c r="J4733">
        <v>74.5</v>
      </c>
      <c r="K4733">
        <v>959</v>
      </c>
      <c r="L4733">
        <v>73.7</v>
      </c>
      <c r="M4733">
        <v>2.1</v>
      </c>
    </row>
    <row r="4734" spans="1:13" x14ac:dyDescent="0.2">
      <c r="A4734">
        <v>2019</v>
      </c>
      <c r="B4734">
        <v>7</v>
      </c>
      <c r="C4734">
        <v>17</v>
      </c>
      <c r="D4734">
        <v>2</v>
      </c>
      <c r="E4734">
        <v>0</v>
      </c>
      <c r="F4734">
        <v>0</v>
      </c>
      <c r="G4734">
        <v>0</v>
      </c>
      <c r="H4734">
        <v>0</v>
      </c>
      <c r="I4734">
        <v>20.399999999999999</v>
      </c>
      <c r="J4734">
        <v>69.400000000000006</v>
      </c>
      <c r="K4734">
        <v>958.6</v>
      </c>
      <c r="L4734">
        <v>22.2</v>
      </c>
      <c r="M4734">
        <v>0.8</v>
      </c>
    </row>
    <row r="4735" spans="1:13" x14ac:dyDescent="0.2">
      <c r="A4735">
        <v>2019</v>
      </c>
      <c r="B4735">
        <v>7</v>
      </c>
      <c r="C4735">
        <v>17</v>
      </c>
      <c r="D4735">
        <v>3</v>
      </c>
      <c r="E4735">
        <v>0</v>
      </c>
      <c r="F4735">
        <v>0</v>
      </c>
      <c r="G4735">
        <v>0</v>
      </c>
      <c r="H4735">
        <v>0</v>
      </c>
      <c r="I4735">
        <v>20</v>
      </c>
      <c r="J4735">
        <v>67.5</v>
      </c>
      <c r="K4735">
        <v>958.1</v>
      </c>
      <c r="L4735">
        <v>39.5</v>
      </c>
      <c r="M4735">
        <v>1.3</v>
      </c>
    </row>
    <row r="4736" spans="1:13" x14ac:dyDescent="0.2">
      <c r="A4736">
        <v>2019</v>
      </c>
      <c r="B4736">
        <v>7</v>
      </c>
      <c r="C4736">
        <v>17</v>
      </c>
      <c r="D4736">
        <v>4</v>
      </c>
      <c r="E4736">
        <v>0</v>
      </c>
      <c r="F4736">
        <v>0</v>
      </c>
      <c r="G4736">
        <v>0</v>
      </c>
      <c r="H4736">
        <v>0</v>
      </c>
      <c r="I4736">
        <v>20.2</v>
      </c>
      <c r="J4736">
        <v>68.2</v>
      </c>
      <c r="K4736">
        <v>957.9</v>
      </c>
      <c r="L4736">
        <v>57.8</v>
      </c>
      <c r="M4736">
        <v>1.4</v>
      </c>
    </row>
    <row r="4737" spans="1:13" x14ac:dyDescent="0.2">
      <c r="A4737">
        <v>2019</v>
      </c>
      <c r="B4737">
        <v>7</v>
      </c>
      <c r="C4737">
        <v>17</v>
      </c>
      <c r="D4737">
        <v>5</v>
      </c>
      <c r="E4737">
        <v>0</v>
      </c>
      <c r="F4737">
        <v>0</v>
      </c>
      <c r="G4737">
        <v>0</v>
      </c>
      <c r="H4737">
        <v>0</v>
      </c>
      <c r="I4737">
        <v>19.600000000000001</v>
      </c>
      <c r="J4737">
        <v>68.900000000000006</v>
      </c>
      <c r="K4737">
        <v>957.7</v>
      </c>
      <c r="L4737">
        <v>75.7</v>
      </c>
      <c r="M4737">
        <v>2.2000000000000002</v>
      </c>
    </row>
    <row r="4738" spans="1:13" x14ac:dyDescent="0.2">
      <c r="A4738">
        <v>2019</v>
      </c>
      <c r="B4738">
        <v>7</v>
      </c>
      <c r="C4738">
        <v>17</v>
      </c>
      <c r="D4738">
        <v>6</v>
      </c>
      <c r="E4738">
        <v>0</v>
      </c>
      <c r="F4738">
        <v>168</v>
      </c>
      <c r="G4738">
        <v>26</v>
      </c>
      <c r="H4738">
        <v>45</v>
      </c>
      <c r="I4738">
        <v>21.6</v>
      </c>
      <c r="J4738">
        <v>61.8</v>
      </c>
      <c r="K4738">
        <v>957.5</v>
      </c>
      <c r="L4738">
        <v>40.9</v>
      </c>
      <c r="M4738">
        <v>1.4</v>
      </c>
    </row>
    <row r="4739" spans="1:13" x14ac:dyDescent="0.2">
      <c r="A4739">
        <v>2019</v>
      </c>
      <c r="B4739">
        <v>7</v>
      </c>
      <c r="C4739">
        <v>17</v>
      </c>
      <c r="D4739">
        <v>7</v>
      </c>
      <c r="E4739">
        <v>0</v>
      </c>
      <c r="F4739">
        <v>245</v>
      </c>
      <c r="G4739">
        <v>112</v>
      </c>
      <c r="H4739">
        <v>172</v>
      </c>
      <c r="I4739">
        <v>24.1</v>
      </c>
      <c r="J4739">
        <v>55.2</v>
      </c>
      <c r="K4739">
        <v>957.9</v>
      </c>
      <c r="L4739">
        <v>89.5</v>
      </c>
      <c r="M4739">
        <v>0.7</v>
      </c>
    </row>
    <row r="4740" spans="1:13" x14ac:dyDescent="0.2">
      <c r="A4740">
        <v>2019</v>
      </c>
      <c r="B4740">
        <v>7</v>
      </c>
      <c r="C4740">
        <v>17</v>
      </c>
      <c r="D4740">
        <v>8</v>
      </c>
      <c r="E4740">
        <v>0</v>
      </c>
      <c r="F4740">
        <v>171</v>
      </c>
      <c r="G4740">
        <v>192</v>
      </c>
      <c r="H4740">
        <v>281</v>
      </c>
      <c r="I4740">
        <v>25.1</v>
      </c>
      <c r="J4740">
        <v>52.2</v>
      </c>
      <c r="K4740">
        <v>958.5</v>
      </c>
      <c r="L4740">
        <v>120.7</v>
      </c>
      <c r="M4740">
        <v>1.3</v>
      </c>
    </row>
    <row r="4741" spans="1:13" x14ac:dyDescent="0.2">
      <c r="A4741">
        <v>2019</v>
      </c>
      <c r="B4741">
        <v>7</v>
      </c>
      <c r="C4741">
        <v>17</v>
      </c>
      <c r="D4741">
        <v>9</v>
      </c>
      <c r="E4741">
        <v>0</v>
      </c>
      <c r="F4741">
        <v>641</v>
      </c>
      <c r="G4741">
        <v>259</v>
      </c>
      <c r="H4741">
        <v>675</v>
      </c>
      <c r="I4741">
        <v>28.1</v>
      </c>
      <c r="J4741">
        <v>41.1</v>
      </c>
      <c r="K4741">
        <v>958.5</v>
      </c>
      <c r="L4741">
        <v>123.4</v>
      </c>
      <c r="M4741">
        <v>1.5</v>
      </c>
    </row>
    <row r="4742" spans="1:13" x14ac:dyDescent="0.2">
      <c r="A4742">
        <v>2019</v>
      </c>
      <c r="B4742">
        <v>7</v>
      </c>
      <c r="C4742">
        <v>17</v>
      </c>
      <c r="D4742">
        <v>10</v>
      </c>
      <c r="E4742">
        <v>0</v>
      </c>
      <c r="F4742">
        <v>557</v>
      </c>
      <c r="G4742">
        <v>234</v>
      </c>
      <c r="H4742">
        <v>676</v>
      </c>
      <c r="I4742">
        <v>29.8</v>
      </c>
      <c r="J4742">
        <v>35.799999999999997</v>
      </c>
      <c r="K4742">
        <v>958.5</v>
      </c>
      <c r="L4742">
        <v>144.4</v>
      </c>
      <c r="M4742">
        <v>1.2</v>
      </c>
    </row>
    <row r="4743" spans="1:13" x14ac:dyDescent="0.2">
      <c r="A4743">
        <v>2019</v>
      </c>
      <c r="B4743">
        <v>7</v>
      </c>
      <c r="C4743">
        <v>17</v>
      </c>
      <c r="D4743">
        <v>11</v>
      </c>
      <c r="E4743">
        <v>0</v>
      </c>
      <c r="F4743">
        <v>842</v>
      </c>
      <c r="G4743">
        <v>206</v>
      </c>
      <c r="H4743">
        <v>958</v>
      </c>
      <c r="I4743">
        <v>30.6</v>
      </c>
      <c r="J4743">
        <v>37.799999999999997</v>
      </c>
      <c r="K4743">
        <v>958.3</v>
      </c>
      <c r="L4743">
        <v>219.8</v>
      </c>
      <c r="M4743">
        <v>3.8</v>
      </c>
    </row>
    <row r="4744" spans="1:13" x14ac:dyDescent="0.2">
      <c r="A4744">
        <v>2019</v>
      </c>
      <c r="B4744">
        <v>7</v>
      </c>
      <c r="C4744">
        <v>17</v>
      </c>
      <c r="D4744">
        <v>12</v>
      </c>
      <c r="E4744">
        <v>0</v>
      </c>
      <c r="F4744">
        <v>812</v>
      </c>
      <c r="G4744">
        <v>216</v>
      </c>
      <c r="H4744">
        <v>995</v>
      </c>
      <c r="I4744">
        <v>31.3</v>
      </c>
      <c r="J4744">
        <v>34.6</v>
      </c>
      <c r="K4744">
        <v>957.9</v>
      </c>
      <c r="L4744">
        <v>253.1</v>
      </c>
      <c r="M4744">
        <v>3.9</v>
      </c>
    </row>
    <row r="4745" spans="1:13" x14ac:dyDescent="0.2">
      <c r="A4745">
        <v>2019</v>
      </c>
      <c r="B4745">
        <v>7</v>
      </c>
      <c r="C4745">
        <v>17</v>
      </c>
      <c r="D4745">
        <v>13</v>
      </c>
      <c r="E4745">
        <v>0</v>
      </c>
      <c r="F4745">
        <v>913</v>
      </c>
      <c r="G4745">
        <v>111</v>
      </c>
      <c r="H4745">
        <v>994</v>
      </c>
      <c r="I4745">
        <v>31.9</v>
      </c>
      <c r="J4745">
        <v>34.1</v>
      </c>
      <c r="K4745">
        <v>957.3</v>
      </c>
      <c r="L4745">
        <v>262.60000000000002</v>
      </c>
      <c r="M4745">
        <v>3.9</v>
      </c>
    </row>
    <row r="4746" spans="1:13" x14ac:dyDescent="0.2">
      <c r="A4746">
        <v>2019</v>
      </c>
      <c r="B4746">
        <v>7</v>
      </c>
      <c r="C4746">
        <v>17</v>
      </c>
      <c r="D4746">
        <v>14</v>
      </c>
      <c r="E4746">
        <v>0</v>
      </c>
      <c r="F4746">
        <v>905</v>
      </c>
      <c r="G4746">
        <v>108</v>
      </c>
      <c r="H4746">
        <v>950</v>
      </c>
      <c r="I4746">
        <v>32.5</v>
      </c>
      <c r="J4746">
        <v>31.8</v>
      </c>
      <c r="K4746">
        <v>956.7</v>
      </c>
      <c r="L4746">
        <v>251.4</v>
      </c>
      <c r="M4746">
        <v>4.4000000000000004</v>
      </c>
    </row>
    <row r="4747" spans="1:13" x14ac:dyDescent="0.2">
      <c r="A4747">
        <v>2019</v>
      </c>
      <c r="B4747">
        <v>7</v>
      </c>
      <c r="C4747">
        <v>17</v>
      </c>
      <c r="D4747">
        <v>15</v>
      </c>
      <c r="E4747">
        <v>0</v>
      </c>
      <c r="F4747">
        <v>852</v>
      </c>
      <c r="G4747">
        <v>119</v>
      </c>
      <c r="H4747">
        <v>840</v>
      </c>
      <c r="I4747">
        <v>32.1</v>
      </c>
      <c r="J4747">
        <v>33.1</v>
      </c>
      <c r="K4747">
        <v>956.4</v>
      </c>
      <c r="L4747">
        <v>268.5</v>
      </c>
      <c r="M4747">
        <v>5.8</v>
      </c>
    </row>
    <row r="4748" spans="1:13" x14ac:dyDescent="0.2">
      <c r="A4748">
        <v>2019</v>
      </c>
      <c r="B4748">
        <v>7</v>
      </c>
      <c r="C4748">
        <v>17</v>
      </c>
      <c r="D4748">
        <v>16</v>
      </c>
      <c r="E4748">
        <v>0</v>
      </c>
      <c r="F4748">
        <v>801</v>
      </c>
      <c r="G4748">
        <v>115</v>
      </c>
      <c r="H4748">
        <v>690</v>
      </c>
      <c r="I4748">
        <v>30.9</v>
      </c>
      <c r="J4748">
        <v>39.5</v>
      </c>
      <c r="K4748">
        <v>956</v>
      </c>
      <c r="L4748">
        <v>276.89999999999998</v>
      </c>
      <c r="M4748">
        <v>6.1</v>
      </c>
    </row>
    <row r="4749" spans="1:13" x14ac:dyDescent="0.2">
      <c r="A4749">
        <v>2019</v>
      </c>
      <c r="B4749">
        <v>7</v>
      </c>
      <c r="C4749">
        <v>17</v>
      </c>
      <c r="D4749">
        <v>17</v>
      </c>
      <c r="E4749">
        <v>0</v>
      </c>
      <c r="F4749">
        <v>712</v>
      </c>
      <c r="G4749">
        <v>111</v>
      </c>
      <c r="H4749">
        <v>508</v>
      </c>
      <c r="I4749">
        <v>28.8</v>
      </c>
      <c r="J4749">
        <v>46</v>
      </c>
      <c r="K4749">
        <v>956</v>
      </c>
      <c r="L4749">
        <v>278.8</v>
      </c>
      <c r="M4749">
        <v>6.1</v>
      </c>
    </row>
    <row r="4750" spans="1:13" x14ac:dyDescent="0.2">
      <c r="A4750">
        <v>2019</v>
      </c>
      <c r="B4750">
        <v>7</v>
      </c>
      <c r="C4750">
        <v>17</v>
      </c>
      <c r="D4750">
        <v>18</v>
      </c>
      <c r="E4750">
        <v>0</v>
      </c>
      <c r="F4750">
        <v>443</v>
      </c>
      <c r="G4750">
        <v>111</v>
      </c>
      <c r="H4750">
        <v>282</v>
      </c>
      <c r="I4750">
        <v>27.4</v>
      </c>
      <c r="J4750">
        <v>52.3</v>
      </c>
      <c r="K4750">
        <v>956.1</v>
      </c>
      <c r="L4750">
        <v>273.60000000000002</v>
      </c>
      <c r="M4750">
        <v>4.9000000000000004</v>
      </c>
    </row>
    <row r="4751" spans="1:13" x14ac:dyDescent="0.2">
      <c r="A4751">
        <v>2019</v>
      </c>
      <c r="B4751">
        <v>7</v>
      </c>
      <c r="C4751">
        <v>17</v>
      </c>
      <c r="D4751">
        <v>19</v>
      </c>
      <c r="E4751">
        <v>0</v>
      </c>
      <c r="F4751">
        <v>137</v>
      </c>
      <c r="G4751">
        <v>44</v>
      </c>
      <c r="H4751">
        <v>77</v>
      </c>
      <c r="I4751">
        <v>26.1</v>
      </c>
      <c r="J4751">
        <v>57</v>
      </c>
      <c r="K4751">
        <v>956.9</v>
      </c>
      <c r="L4751">
        <v>246</v>
      </c>
      <c r="M4751">
        <v>2.7</v>
      </c>
    </row>
    <row r="4752" spans="1:13" x14ac:dyDescent="0.2">
      <c r="A4752">
        <v>2019</v>
      </c>
      <c r="B4752">
        <v>7</v>
      </c>
      <c r="C4752">
        <v>17</v>
      </c>
      <c r="D4752">
        <v>20</v>
      </c>
      <c r="E4752">
        <v>0</v>
      </c>
      <c r="F4752">
        <v>1</v>
      </c>
      <c r="G4752">
        <v>6</v>
      </c>
      <c r="H4752">
        <v>6</v>
      </c>
      <c r="I4752">
        <v>24.8</v>
      </c>
      <c r="J4752">
        <v>60</v>
      </c>
      <c r="K4752">
        <v>957.4</v>
      </c>
      <c r="L4752">
        <v>99.8</v>
      </c>
      <c r="M4752">
        <v>4.4000000000000004</v>
      </c>
    </row>
    <row r="4753" spans="1:13" x14ac:dyDescent="0.2">
      <c r="A4753">
        <v>2019</v>
      </c>
      <c r="B4753">
        <v>7</v>
      </c>
      <c r="C4753">
        <v>17</v>
      </c>
      <c r="D4753">
        <v>21</v>
      </c>
      <c r="E4753">
        <v>0</v>
      </c>
      <c r="F4753">
        <v>0</v>
      </c>
      <c r="G4753">
        <v>0</v>
      </c>
      <c r="H4753">
        <v>0</v>
      </c>
      <c r="I4753">
        <v>23.4</v>
      </c>
      <c r="J4753">
        <v>70.2</v>
      </c>
      <c r="K4753">
        <v>957.9</v>
      </c>
      <c r="L4753">
        <v>111.7</v>
      </c>
      <c r="M4753">
        <v>3.7</v>
      </c>
    </row>
    <row r="4754" spans="1:13" x14ac:dyDescent="0.2">
      <c r="A4754">
        <v>2019</v>
      </c>
      <c r="B4754">
        <v>7</v>
      </c>
      <c r="C4754">
        <v>17</v>
      </c>
      <c r="D4754">
        <v>22</v>
      </c>
      <c r="E4754">
        <v>0</v>
      </c>
      <c r="F4754">
        <v>0</v>
      </c>
      <c r="G4754">
        <v>0</v>
      </c>
      <c r="H4754">
        <v>0</v>
      </c>
      <c r="I4754">
        <v>22.8</v>
      </c>
      <c r="J4754">
        <v>75.599999999999994</v>
      </c>
      <c r="K4754">
        <v>958.5</v>
      </c>
      <c r="L4754">
        <v>115.8</v>
      </c>
      <c r="M4754">
        <v>2.2999999999999998</v>
      </c>
    </row>
    <row r="4755" spans="1:13" x14ac:dyDescent="0.2">
      <c r="A4755">
        <v>2019</v>
      </c>
      <c r="B4755">
        <v>7</v>
      </c>
      <c r="C4755">
        <v>17</v>
      </c>
      <c r="D4755">
        <v>23</v>
      </c>
      <c r="E4755">
        <v>0</v>
      </c>
      <c r="F4755">
        <v>0</v>
      </c>
      <c r="G4755">
        <v>0</v>
      </c>
      <c r="H4755">
        <v>0</v>
      </c>
      <c r="I4755">
        <v>22.1</v>
      </c>
      <c r="J4755">
        <v>81.599999999999994</v>
      </c>
      <c r="K4755">
        <v>958.7</v>
      </c>
      <c r="L4755">
        <v>81.2</v>
      </c>
      <c r="M4755">
        <v>1.2</v>
      </c>
    </row>
    <row r="4756" spans="1:13" x14ac:dyDescent="0.2">
      <c r="A4756">
        <v>2019</v>
      </c>
      <c r="B4756">
        <v>7</v>
      </c>
      <c r="C4756">
        <v>18</v>
      </c>
      <c r="D4756">
        <v>0</v>
      </c>
      <c r="E4756">
        <v>0</v>
      </c>
      <c r="F4756">
        <v>0</v>
      </c>
      <c r="G4756">
        <v>0</v>
      </c>
      <c r="H4756">
        <v>0</v>
      </c>
      <c r="I4756">
        <v>21.8</v>
      </c>
      <c r="J4756">
        <v>82.8</v>
      </c>
      <c r="K4756">
        <v>958.7</v>
      </c>
      <c r="L4756">
        <v>90.9</v>
      </c>
      <c r="M4756">
        <v>0.7</v>
      </c>
    </row>
    <row r="4757" spans="1:13" x14ac:dyDescent="0.2">
      <c r="A4757">
        <v>2019</v>
      </c>
      <c r="B4757">
        <v>7</v>
      </c>
      <c r="C4757">
        <v>18</v>
      </c>
      <c r="D4757">
        <v>1</v>
      </c>
      <c r="E4757">
        <v>0</v>
      </c>
      <c r="F4757">
        <v>0</v>
      </c>
      <c r="G4757">
        <v>0</v>
      </c>
      <c r="H4757">
        <v>0</v>
      </c>
      <c r="I4757">
        <v>21.4</v>
      </c>
      <c r="J4757">
        <v>82.8</v>
      </c>
      <c r="K4757">
        <v>958.1</v>
      </c>
      <c r="L4757">
        <v>73.8</v>
      </c>
      <c r="M4757">
        <v>0.7</v>
      </c>
    </row>
    <row r="4758" spans="1:13" x14ac:dyDescent="0.2">
      <c r="A4758">
        <v>2019</v>
      </c>
      <c r="B4758">
        <v>7</v>
      </c>
      <c r="C4758">
        <v>18</v>
      </c>
      <c r="D4758">
        <v>2</v>
      </c>
      <c r="E4758">
        <v>0</v>
      </c>
      <c r="F4758">
        <v>0</v>
      </c>
      <c r="G4758">
        <v>0</v>
      </c>
      <c r="H4758">
        <v>0</v>
      </c>
      <c r="I4758">
        <v>20.7</v>
      </c>
      <c r="J4758">
        <v>84.3</v>
      </c>
      <c r="K4758">
        <v>957.9</v>
      </c>
      <c r="L4758">
        <v>80.5</v>
      </c>
      <c r="M4758">
        <v>1.3</v>
      </c>
    </row>
    <row r="4759" spans="1:13" x14ac:dyDescent="0.2">
      <c r="A4759">
        <v>2019</v>
      </c>
      <c r="B4759">
        <v>7</v>
      </c>
      <c r="C4759">
        <v>18</v>
      </c>
      <c r="D4759">
        <v>3</v>
      </c>
      <c r="E4759">
        <v>0</v>
      </c>
      <c r="F4759">
        <v>0</v>
      </c>
      <c r="G4759">
        <v>0</v>
      </c>
      <c r="H4759">
        <v>0</v>
      </c>
      <c r="I4759">
        <v>20.6</v>
      </c>
      <c r="J4759">
        <v>80.7</v>
      </c>
      <c r="K4759">
        <v>957.8</v>
      </c>
      <c r="L4759">
        <v>56.7</v>
      </c>
      <c r="M4759">
        <v>0.9</v>
      </c>
    </row>
    <row r="4760" spans="1:13" x14ac:dyDescent="0.2">
      <c r="A4760">
        <v>2019</v>
      </c>
      <c r="B4760">
        <v>7</v>
      </c>
      <c r="C4760">
        <v>18</v>
      </c>
      <c r="D4760">
        <v>4</v>
      </c>
      <c r="E4760">
        <v>0</v>
      </c>
      <c r="F4760">
        <v>0</v>
      </c>
      <c r="G4760">
        <v>0</v>
      </c>
      <c r="H4760">
        <v>0</v>
      </c>
      <c r="I4760">
        <v>20.100000000000001</v>
      </c>
      <c r="J4760">
        <v>75.900000000000006</v>
      </c>
      <c r="K4760">
        <v>957.7</v>
      </c>
      <c r="L4760">
        <v>42.4</v>
      </c>
      <c r="M4760">
        <v>1</v>
      </c>
    </row>
    <row r="4761" spans="1:13" x14ac:dyDescent="0.2">
      <c r="A4761">
        <v>2019</v>
      </c>
      <c r="B4761">
        <v>7</v>
      </c>
      <c r="C4761">
        <v>18</v>
      </c>
      <c r="D4761">
        <v>5</v>
      </c>
      <c r="E4761">
        <v>0</v>
      </c>
      <c r="F4761">
        <v>0</v>
      </c>
      <c r="G4761">
        <v>0</v>
      </c>
      <c r="H4761">
        <v>0</v>
      </c>
      <c r="I4761">
        <v>20.9</v>
      </c>
      <c r="J4761">
        <v>66</v>
      </c>
      <c r="K4761">
        <v>957.9</v>
      </c>
      <c r="L4761">
        <v>25.1</v>
      </c>
      <c r="M4761">
        <v>2.2999999999999998</v>
      </c>
    </row>
    <row r="4762" spans="1:13" x14ac:dyDescent="0.2">
      <c r="A4762">
        <v>2019</v>
      </c>
      <c r="B4762">
        <v>7</v>
      </c>
      <c r="C4762">
        <v>18</v>
      </c>
      <c r="D4762">
        <v>6</v>
      </c>
      <c r="E4762">
        <v>0</v>
      </c>
      <c r="F4762">
        <v>150</v>
      </c>
      <c r="G4762">
        <v>23</v>
      </c>
      <c r="H4762">
        <v>39</v>
      </c>
      <c r="I4762">
        <v>21.7</v>
      </c>
      <c r="J4762">
        <v>62.3</v>
      </c>
      <c r="K4762">
        <v>958.1</v>
      </c>
      <c r="L4762">
        <v>28</v>
      </c>
      <c r="M4762">
        <v>1.6</v>
      </c>
    </row>
    <row r="4763" spans="1:13" x14ac:dyDescent="0.2">
      <c r="A4763">
        <v>2019</v>
      </c>
      <c r="B4763">
        <v>7</v>
      </c>
      <c r="C4763">
        <v>18</v>
      </c>
      <c r="D4763">
        <v>7</v>
      </c>
      <c r="E4763">
        <v>0</v>
      </c>
      <c r="F4763">
        <v>515</v>
      </c>
      <c r="G4763">
        <v>62</v>
      </c>
      <c r="H4763">
        <v>204</v>
      </c>
      <c r="I4763">
        <v>23.6</v>
      </c>
      <c r="J4763">
        <v>57</v>
      </c>
      <c r="K4763">
        <v>958.3</v>
      </c>
      <c r="L4763">
        <v>82.1</v>
      </c>
      <c r="M4763">
        <v>1.4</v>
      </c>
    </row>
    <row r="4764" spans="1:13" x14ac:dyDescent="0.2">
      <c r="A4764">
        <v>2019</v>
      </c>
      <c r="B4764">
        <v>7</v>
      </c>
      <c r="C4764">
        <v>18</v>
      </c>
      <c r="D4764">
        <v>8</v>
      </c>
      <c r="E4764">
        <v>0</v>
      </c>
      <c r="F4764">
        <v>704</v>
      </c>
      <c r="G4764">
        <v>83</v>
      </c>
      <c r="H4764">
        <v>408</v>
      </c>
      <c r="I4764">
        <v>26.3</v>
      </c>
      <c r="J4764">
        <v>47.1</v>
      </c>
      <c r="K4764">
        <v>958.7</v>
      </c>
      <c r="L4764">
        <v>83.5</v>
      </c>
      <c r="M4764">
        <v>2</v>
      </c>
    </row>
    <row r="4765" spans="1:13" x14ac:dyDescent="0.2">
      <c r="A4765">
        <v>2019</v>
      </c>
      <c r="B4765">
        <v>7</v>
      </c>
      <c r="C4765">
        <v>18</v>
      </c>
      <c r="D4765">
        <v>9</v>
      </c>
      <c r="E4765">
        <v>0</v>
      </c>
      <c r="F4765">
        <v>789</v>
      </c>
      <c r="G4765">
        <v>100</v>
      </c>
      <c r="H4765">
        <v>601</v>
      </c>
      <c r="I4765">
        <v>26.8</v>
      </c>
      <c r="J4765">
        <v>51</v>
      </c>
      <c r="K4765">
        <v>958.9</v>
      </c>
      <c r="L4765">
        <v>97.7</v>
      </c>
      <c r="M4765">
        <v>3.5</v>
      </c>
    </row>
    <row r="4766" spans="1:13" x14ac:dyDescent="0.2">
      <c r="A4766">
        <v>2019</v>
      </c>
      <c r="B4766">
        <v>7</v>
      </c>
      <c r="C4766">
        <v>18</v>
      </c>
      <c r="D4766">
        <v>10</v>
      </c>
      <c r="E4766">
        <v>0</v>
      </c>
      <c r="F4766">
        <v>831</v>
      </c>
      <c r="G4766">
        <v>115</v>
      </c>
      <c r="H4766">
        <v>762</v>
      </c>
      <c r="I4766">
        <v>28</v>
      </c>
      <c r="J4766">
        <v>49.3</v>
      </c>
      <c r="K4766">
        <v>959.1</v>
      </c>
      <c r="L4766">
        <v>110</v>
      </c>
      <c r="M4766">
        <v>4.0999999999999996</v>
      </c>
    </row>
    <row r="4767" spans="1:13" x14ac:dyDescent="0.2">
      <c r="A4767">
        <v>2019</v>
      </c>
      <c r="B4767">
        <v>7</v>
      </c>
      <c r="C4767">
        <v>18</v>
      </c>
      <c r="D4767">
        <v>11</v>
      </c>
      <c r="E4767">
        <v>0</v>
      </c>
      <c r="F4767">
        <v>874</v>
      </c>
      <c r="G4767">
        <v>116</v>
      </c>
      <c r="H4767">
        <v>893</v>
      </c>
      <c r="I4767">
        <v>29.4</v>
      </c>
      <c r="J4767">
        <v>46.3</v>
      </c>
      <c r="K4767">
        <v>959.1</v>
      </c>
      <c r="L4767">
        <v>101.2</v>
      </c>
      <c r="M4767">
        <v>5.6</v>
      </c>
    </row>
    <row r="4768" spans="1:13" x14ac:dyDescent="0.2">
      <c r="A4768">
        <v>2019</v>
      </c>
      <c r="B4768">
        <v>7</v>
      </c>
      <c r="C4768">
        <v>18</v>
      </c>
      <c r="D4768">
        <v>12</v>
      </c>
      <c r="E4768">
        <v>0</v>
      </c>
      <c r="F4768">
        <v>905</v>
      </c>
      <c r="G4768">
        <v>110</v>
      </c>
      <c r="H4768">
        <v>974</v>
      </c>
      <c r="I4768">
        <v>30.9</v>
      </c>
      <c r="J4768">
        <v>29.2</v>
      </c>
      <c r="K4768">
        <v>958.9</v>
      </c>
      <c r="L4768">
        <v>91</v>
      </c>
      <c r="M4768">
        <v>5.7</v>
      </c>
    </row>
    <row r="4769" spans="1:13" x14ac:dyDescent="0.2">
      <c r="A4769">
        <v>2019</v>
      </c>
      <c r="B4769">
        <v>7</v>
      </c>
      <c r="C4769">
        <v>18</v>
      </c>
      <c r="D4769">
        <v>13</v>
      </c>
      <c r="E4769">
        <v>0</v>
      </c>
      <c r="F4769">
        <v>919</v>
      </c>
      <c r="G4769">
        <v>104</v>
      </c>
      <c r="H4769">
        <v>994</v>
      </c>
      <c r="I4769">
        <v>31.8</v>
      </c>
      <c r="J4769">
        <v>24</v>
      </c>
      <c r="K4769">
        <v>958.6</v>
      </c>
      <c r="L4769">
        <v>86.6</v>
      </c>
      <c r="M4769">
        <v>5.8</v>
      </c>
    </row>
    <row r="4770" spans="1:13" x14ac:dyDescent="0.2">
      <c r="A4770">
        <v>2019</v>
      </c>
      <c r="B4770">
        <v>7</v>
      </c>
      <c r="C4770">
        <v>18</v>
      </c>
      <c r="D4770">
        <v>14</v>
      </c>
      <c r="E4770">
        <v>0</v>
      </c>
      <c r="F4770">
        <v>928</v>
      </c>
      <c r="G4770">
        <v>95</v>
      </c>
      <c r="H4770">
        <v>960</v>
      </c>
      <c r="I4770">
        <v>32.299999999999997</v>
      </c>
      <c r="J4770">
        <v>23.3</v>
      </c>
      <c r="K4770">
        <v>958.2</v>
      </c>
      <c r="L4770">
        <v>93.5</v>
      </c>
      <c r="M4770">
        <v>6</v>
      </c>
    </row>
    <row r="4771" spans="1:13" x14ac:dyDescent="0.2">
      <c r="A4771">
        <v>2019</v>
      </c>
      <c r="B4771">
        <v>7</v>
      </c>
      <c r="C4771">
        <v>18</v>
      </c>
      <c r="D4771">
        <v>15</v>
      </c>
      <c r="E4771">
        <v>0</v>
      </c>
      <c r="F4771">
        <v>919</v>
      </c>
      <c r="G4771">
        <v>87</v>
      </c>
      <c r="H4771">
        <v>864</v>
      </c>
      <c r="I4771">
        <v>32.700000000000003</v>
      </c>
      <c r="J4771">
        <v>23.5</v>
      </c>
      <c r="K4771">
        <v>957.7</v>
      </c>
      <c r="L4771">
        <v>96</v>
      </c>
      <c r="M4771">
        <v>5.7</v>
      </c>
    </row>
    <row r="4772" spans="1:13" x14ac:dyDescent="0.2">
      <c r="A4772">
        <v>2019</v>
      </c>
      <c r="B4772">
        <v>7</v>
      </c>
      <c r="C4772">
        <v>18</v>
      </c>
      <c r="D4772">
        <v>16</v>
      </c>
      <c r="E4772">
        <v>0</v>
      </c>
      <c r="F4772">
        <v>887</v>
      </c>
      <c r="G4772">
        <v>81</v>
      </c>
      <c r="H4772">
        <v>716</v>
      </c>
      <c r="I4772">
        <v>32.700000000000003</v>
      </c>
      <c r="J4772">
        <v>21.3</v>
      </c>
      <c r="K4772">
        <v>957.4</v>
      </c>
      <c r="L4772">
        <v>95.3</v>
      </c>
      <c r="M4772">
        <v>6</v>
      </c>
    </row>
    <row r="4773" spans="1:13" x14ac:dyDescent="0.2">
      <c r="A4773">
        <v>2019</v>
      </c>
      <c r="B4773">
        <v>7</v>
      </c>
      <c r="C4773">
        <v>18</v>
      </c>
      <c r="D4773">
        <v>17</v>
      </c>
      <c r="E4773">
        <v>0</v>
      </c>
      <c r="F4773">
        <v>821</v>
      </c>
      <c r="G4773">
        <v>73</v>
      </c>
      <c r="H4773">
        <v>529</v>
      </c>
      <c r="I4773">
        <v>32.4</v>
      </c>
      <c r="J4773">
        <v>22.3</v>
      </c>
      <c r="K4773">
        <v>957.2</v>
      </c>
      <c r="L4773">
        <v>94.6</v>
      </c>
      <c r="M4773">
        <v>5.7</v>
      </c>
    </row>
    <row r="4774" spans="1:13" x14ac:dyDescent="0.2">
      <c r="A4774">
        <v>2019</v>
      </c>
      <c r="B4774">
        <v>7</v>
      </c>
      <c r="C4774">
        <v>18</v>
      </c>
      <c r="D4774">
        <v>18</v>
      </c>
      <c r="E4774">
        <v>0</v>
      </c>
      <c r="F4774">
        <v>695</v>
      </c>
      <c r="G4774">
        <v>61</v>
      </c>
      <c r="H4774">
        <v>321</v>
      </c>
      <c r="I4774">
        <v>30.8</v>
      </c>
      <c r="J4774">
        <v>31.6</v>
      </c>
      <c r="K4774">
        <v>957.4</v>
      </c>
      <c r="L4774">
        <v>109.3</v>
      </c>
      <c r="M4774">
        <v>5.6</v>
      </c>
    </row>
    <row r="4775" spans="1:13" x14ac:dyDescent="0.2">
      <c r="A4775">
        <v>2019</v>
      </c>
      <c r="B4775">
        <v>7</v>
      </c>
      <c r="C4775">
        <v>18</v>
      </c>
      <c r="D4775">
        <v>19</v>
      </c>
      <c r="E4775">
        <v>0</v>
      </c>
      <c r="F4775">
        <v>442</v>
      </c>
      <c r="G4775">
        <v>38</v>
      </c>
      <c r="H4775">
        <v>121</v>
      </c>
      <c r="I4775">
        <v>29.3</v>
      </c>
      <c r="J4775">
        <v>31.3</v>
      </c>
      <c r="K4775">
        <v>958</v>
      </c>
      <c r="L4775">
        <v>102.7</v>
      </c>
      <c r="M4775">
        <v>4</v>
      </c>
    </row>
    <row r="4776" spans="1:13" x14ac:dyDescent="0.2">
      <c r="A4776">
        <v>2019</v>
      </c>
      <c r="B4776">
        <v>7</v>
      </c>
      <c r="C4776">
        <v>18</v>
      </c>
      <c r="D4776">
        <v>20</v>
      </c>
      <c r="E4776">
        <v>0</v>
      </c>
      <c r="F4776">
        <v>23</v>
      </c>
      <c r="G4776">
        <v>4</v>
      </c>
      <c r="H4776">
        <v>6</v>
      </c>
      <c r="I4776">
        <v>27</v>
      </c>
      <c r="J4776">
        <v>30.1</v>
      </c>
      <c r="K4776">
        <v>958.5</v>
      </c>
      <c r="L4776">
        <v>104.1</v>
      </c>
      <c r="M4776">
        <v>3.5</v>
      </c>
    </row>
    <row r="4777" spans="1:13" x14ac:dyDescent="0.2">
      <c r="A4777">
        <v>2019</v>
      </c>
      <c r="B4777">
        <v>7</v>
      </c>
      <c r="C4777">
        <v>18</v>
      </c>
      <c r="D4777">
        <v>21</v>
      </c>
      <c r="E4777">
        <v>0</v>
      </c>
      <c r="F4777">
        <v>0</v>
      </c>
      <c r="G4777">
        <v>0</v>
      </c>
      <c r="H4777">
        <v>0</v>
      </c>
      <c r="I4777">
        <v>24.8</v>
      </c>
      <c r="J4777">
        <v>32.6</v>
      </c>
      <c r="K4777">
        <v>959</v>
      </c>
      <c r="L4777">
        <v>91.8</v>
      </c>
      <c r="M4777">
        <v>3.3</v>
      </c>
    </row>
    <row r="4778" spans="1:13" x14ac:dyDescent="0.2">
      <c r="A4778">
        <v>2019</v>
      </c>
      <c r="B4778">
        <v>7</v>
      </c>
      <c r="C4778">
        <v>18</v>
      </c>
      <c r="D4778">
        <v>22</v>
      </c>
      <c r="E4778">
        <v>0</v>
      </c>
      <c r="F4778">
        <v>0</v>
      </c>
      <c r="G4778">
        <v>0</v>
      </c>
      <c r="H4778">
        <v>0</v>
      </c>
      <c r="I4778">
        <v>23.4</v>
      </c>
      <c r="J4778">
        <v>39.200000000000003</v>
      </c>
      <c r="K4778">
        <v>959.4</v>
      </c>
      <c r="L4778">
        <v>93.9</v>
      </c>
      <c r="M4778">
        <v>2.8</v>
      </c>
    </row>
    <row r="4779" spans="1:13" x14ac:dyDescent="0.2">
      <c r="A4779">
        <v>2019</v>
      </c>
      <c r="B4779">
        <v>7</v>
      </c>
      <c r="C4779">
        <v>18</v>
      </c>
      <c r="D4779">
        <v>23</v>
      </c>
      <c r="E4779">
        <v>0</v>
      </c>
      <c r="F4779">
        <v>0</v>
      </c>
      <c r="G4779">
        <v>0</v>
      </c>
      <c r="H4779">
        <v>0</v>
      </c>
      <c r="I4779">
        <v>22.2</v>
      </c>
      <c r="J4779">
        <v>44.2</v>
      </c>
      <c r="K4779">
        <v>959.6</v>
      </c>
      <c r="L4779">
        <v>87.2</v>
      </c>
      <c r="M4779">
        <v>1.8</v>
      </c>
    </row>
    <row r="4780" spans="1:13" x14ac:dyDescent="0.2">
      <c r="A4780">
        <v>2019</v>
      </c>
      <c r="B4780">
        <v>7</v>
      </c>
      <c r="C4780">
        <v>19</v>
      </c>
      <c r="D4780">
        <v>0</v>
      </c>
      <c r="E4780">
        <v>0</v>
      </c>
      <c r="F4780">
        <v>0</v>
      </c>
      <c r="G4780">
        <v>0</v>
      </c>
      <c r="H4780">
        <v>0</v>
      </c>
      <c r="I4780">
        <v>22</v>
      </c>
      <c r="J4780">
        <v>45.3</v>
      </c>
      <c r="K4780">
        <v>959.4</v>
      </c>
      <c r="L4780">
        <v>72.2</v>
      </c>
      <c r="M4780">
        <v>2.2999999999999998</v>
      </c>
    </row>
    <row r="4781" spans="1:13" x14ac:dyDescent="0.2">
      <c r="A4781">
        <v>2019</v>
      </c>
      <c r="B4781">
        <v>7</v>
      </c>
      <c r="C4781">
        <v>19</v>
      </c>
      <c r="D4781">
        <v>1</v>
      </c>
      <c r="E4781">
        <v>0</v>
      </c>
      <c r="F4781">
        <v>0</v>
      </c>
      <c r="G4781">
        <v>0</v>
      </c>
      <c r="H4781">
        <v>0</v>
      </c>
      <c r="I4781">
        <v>23.1</v>
      </c>
      <c r="J4781">
        <v>33.4</v>
      </c>
      <c r="K4781">
        <v>959.1</v>
      </c>
      <c r="L4781">
        <v>36</v>
      </c>
      <c r="M4781">
        <v>2</v>
      </c>
    </row>
    <row r="4782" spans="1:13" x14ac:dyDescent="0.2">
      <c r="A4782">
        <v>2019</v>
      </c>
      <c r="B4782">
        <v>7</v>
      </c>
      <c r="C4782">
        <v>19</v>
      </c>
      <c r="D4782">
        <v>2</v>
      </c>
      <c r="E4782">
        <v>0</v>
      </c>
      <c r="F4782">
        <v>0</v>
      </c>
      <c r="G4782">
        <v>0</v>
      </c>
      <c r="H4782">
        <v>0</v>
      </c>
      <c r="I4782">
        <v>22.2</v>
      </c>
      <c r="J4782">
        <v>35.299999999999997</v>
      </c>
      <c r="K4782">
        <v>958.8</v>
      </c>
      <c r="L4782">
        <v>66.7</v>
      </c>
      <c r="M4782">
        <v>1.7</v>
      </c>
    </row>
    <row r="4783" spans="1:13" x14ac:dyDescent="0.2">
      <c r="A4783">
        <v>2019</v>
      </c>
      <c r="B4783">
        <v>7</v>
      </c>
      <c r="C4783">
        <v>19</v>
      </c>
      <c r="D4783">
        <v>3</v>
      </c>
      <c r="E4783">
        <v>0</v>
      </c>
      <c r="F4783">
        <v>0</v>
      </c>
      <c r="G4783">
        <v>0</v>
      </c>
      <c r="H4783">
        <v>0</v>
      </c>
      <c r="I4783">
        <v>21.2</v>
      </c>
      <c r="J4783">
        <v>49.2</v>
      </c>
      <c r="K4783">
        <v>958.4</v>
      </c>
      <c r="L4783">
        <v>78.2</v>
      </c>
      <c r="M4783">
        <v>2.9</v>
      </c>
    </row>
    <row r="4784" spans="1:13" x14ac:dyDescent="0.2">
      <c r="A4784">
        <v>2019</v>
      </c>
      <c r="B4784">
        <v>7</v>
      </c>
      <c r="C4784">
        <v>19</v>
      </c>
      <c r="D4784">
        <v>4</v>
      </c>
      <c r="E4784">
        <v>0</v>
      </c>
      <c r="F4784">
        <v>0</v>
      </c>
      <c r="G4784">
        <v>0</v>
      </c>
      <c r="H4784">
        <v>0</v>
      </c>
      <c r="I4784">
        <v>20.7</v>
      </c>
      <c r="J4784">
        <v>64</v>
      </c>
      <c r="K4784">
        <v>958.4</v>
      </c>
      <c r="L4784">
        <v>87.1</v>
      </c>
      <c r="M4784">
        <v>3.2</v>
      </c>
    </row>
    <row r="4785" spans="1:13" x14ac:dyDescent="0.2">
      <c r="A4785">
        <v>2019</v>
      </c>
      <c r="B4785">
        <v>7</v>
      </c>
      <c r="C4785">
        <v>19</v>
      </c>
      <c r="D4785">
        <v>5</v>
      </c>
      <c r="E4785">
        <v>0</v>
      </c>
      <c r="F4785">
        <v>0</v>
      </c>
      <c r="G4785">
        <v>0</v>
      </c>
      <c r="H4785">
        <v>0</v>
      </c>
      <c r="I4785">
        <v>20.399999999999999</v>
      </c>
      <c r="J4785">
        <v>73.2</v>
      </c>
      <c r="K4785">
        <v>958.8</v>
      </c>
      <c r="L4785">
        <v>83.8</v>
      </c>
      <c r="M4785">
        <v>3.5</v>
      </c>
    </row>
    <row r="4786" spans="1:13" x14ac:dyDescent="0.2">
      <c r="A4786">
        <v>2019</v>
      </c>
      <c r="B4786">
        <v>7</v>
      </c>
      <c r="C4786">
        <v>19</v>
      </c>
      <c r="D4786">
        <v>6</v>
      </c>
      <c r="E4786">
        <v>0</v>
      </c>
      <c r="F4786">
        <v>152</v>
      </c>
      <c r="G4786">
        <v>25</v>
      </c>
      <c r="H4786">
        <v>41</v>
      </c>
      <c r="I4786">
        <v>20.5</v>
      </c>
      <c r="J4786">
        <v>70</v>
      </c>
      <c r="K4786">
        <v>959.1</v>
      </c>
      <c r="L4786">
        <v>70.099999999999994</v>
      </c>
      <c r="M4786">
        <v>2.7</v>
      </c>
    </row>
    <row r="4787" spans="1:13" x14ac:dyDescent="0.2">
      <c r="A4787">
        <v>2019</v>
      </c>
      <c r="B4787">
        <v>7</v>
      </c>
      <c r="C4787">
        <v>19</v>
      </c>
      <c r="D4787">
        <v>7</v>
      </c>
      <c r="E4787">
        <v>0</v>
      </c>
      <c r="F4787">
        <v>501</v>
      </c>
      <c r="G4787">
        <v>67</v>
      </c>
      <c r="H4787">
        <v>204</v>
      </c>
      <c r="I4787">
        <v>22.4</v>
      </c>
      <c r="J4787">
        <v>63</v>
      </c>
      <c r="K4787">
        <v>959.2</v>
      </c>
      <c r="L4787">
        <v>78.8</v>
      </c>
      <c r="M4787">
        <v>2.1</v>
      </c>
    </row>
    <row r="4788" spans="1:13" x14ac:dyDescent="0.2">
      <c r="A4788">
        <v>2019</v>
      </c>
      <c r="B4788">
        <v>7</v>
      </c>
      <c r="C4788">
        <v>19</v>
      </c>
      <c r="D4788">
        <v>8</v>
      </c>
      <c r="E4788">
        <v>0</v>
      </c>
      <c r="F4788">
        <v>658</v>
      </c>
      <c r="G4788">
        <v>100</v>
      </c>
      <c r="H4788">
        <v>404</v>
      </c>
      <c r="I4788">
        <v>26.3</v>
      </c>
      <c r="J4788">
        <v>39.299999999999997</v>
      </c>
      <c r="K4788">
        <v>959.4</v>
      </c>
      <c r="L4788">
        <v>93.5</v>
      </c>
      <c r="M4788">
        <v>3.1</v>
      </c>
    </row>
    <row r="4789" spans="1:13" x14ac:dyDescent="0.2">
      <c r="A4789">
        <v>2019</v>
      </c>
      <c r="B4789">
        <v>7</v>
      </c>
      <c r="C4789">
        <v>19</v>
      </c>
      <c r="D4789">
        <v>9</v>
      </c>
      <c r="E4789">
        <v>0</v>
      </c>
      <c r="F4789">
        <v>758</v>
      </c>
      <c r="G4789">
        <v>119</v>
      </c>
      <c r="H4789">
        <v>603</v>
      </c>
      <c r="I4789">
        <v>29.8</v>
      </c>
      <c r="J4789">
        <v>26.7</v>
      </c>
      <c r="K4789">
        <v>959.2</v>
      </c>
      <c r="L4789">
        <v>104.6</v>
      </c>
      <c r="M4789">
        <v>4.4000000000000004</v>
      </c>
    </row>
    <row r="4790" spans="1:13" x14ac:dyDescent="0.2">
      <c r="A4790">
        <v>2019</v>
      </c>
      <c r="B4790">
        <v>7</v>
      </c>
      <c r="C4790">
        <v>19</v>
      </c>
      <c r="D4790">
        <v>10</v>
      </c>
      <c r="E4790">
        <v>0</v>
      </c>
      <c r="F4790">
        <v>830</v>
      </c>
      <c r="G4790">
        <v>125</v>
      </c>
      <c r="H4790">
        <v>774</v>
      </c>
      <c r="I4790">
        <v>31.9</v>
      </c>
      <c r="J4790">
        <v>19.5</v>
      </c>
      <c r="K4790">
        <v>959.1</v>
      </c>
      <c r="L4790">
        <v>96.5</v>
      </c>
      <c r="M4790">
        <v>6</v>
      </c>
    </row>
    <row r="4791" spans="1:13" x14ac:dyDescent="0.2">
      <c r="A4791">
        <v>2019</v>
      </c>
      <c r="B4791">
        <v>7</v>
      </c>
      <c r="C4791">
        <v>19</v>
      </c>
      <c r="D4791">
        <v>11</v>
      </c>
      <c r="E4791">
        <v>0</v>
      </c>
      <c r="F4791">
        <v>843</v>
      </c>
      <c r="G4791">
        <v>143</v>
      </c>
      <c r="H4791">
        <v>894</v>
      </c>
      <c r="I4791">
        <v>32.799999999999997</v>
      </c>
      <c r="J4791">
        <v>18.600000000000001</v>
      </c>
      <c r="K4791">
        <v>958.9</v>
      </c>
      <c r="L4791">
        <v>88.7</v>
      </c>
      <c r="M4791">
        <v>6.7</v>
      </c>
    </row>
    <row r="4792" spans="1:13" x14ac:dyDescent="0.2">
      <c r="A4792">
        <v>2019</v>
      </c>
      <c r="B4792">
        <v>7</v>
      </c>
      <c r="C4792">
        <v>19</v>
      </c>
      <c r="D4792">
        <v>12</v>
      </c>
      <c r="E4792">
        <v>0</v>
      </c>
      <c r="F4792">
        <v>837</v>
      </c>
      <c r="G4792">
        <v>159</v>
      </c>
      <c r="H4792">
        <v>961</v>
      </c>
      <c r="I4792">
        <v>32.700000000000003</v>
      </c>
      <c r="J4792">
        <v>22.2</v>
      </c>
      <c r="K4792">
        <v>958.8</v>
      </c>
      <c r="L4792">
        <v>99.3</v>
      </c>
      <c r="M4792">
        <v>8.3000000000000007</v>
      </c>
    </row>
    <row r="4793" spans="1:13" x14ac:dyDescent="0.2">
      <c r="A4793">
        <v>2019</v>
      </c>
      <c r="B4793">
        <v>7</v>
      </c>
      <c r="C4793">
        <v>19</v>
      </c>
      <c r="D4793">
        <v>13</v>
      </c>
      <c r="E4793">
        <v>0</v>
      </c>
      <c r="F4793">
        <v>828</v>
      </c>
      <c r="G4793">
        <v>168</v>
      </c>
      <c r="H4793">
        <v>975</v>
      </c>
      <c r="I4793">
        <v>32.700000000000003</v>
      </c>
      <c r="J4793">
        <v>22.2</v>
      </c>
      <c r="K4793">
        <v>958.5</v>
      </c>
      <c r="L4793">
        <v>101.1</v>
      </c>
      <c r="M4793">
        <v>8.6999999999999993</v>
      </c>
    </row>
    <row r="4794" spans="1:13" x14ac:dyDescent="0.2">
      <c r="A4794">
        <v>2019</v>
      </c>
      <c r="B4794">
        <v>7</v>
      </c>
      <c r="C4794">
        <v>19</v>
      </c>
      <c r="D4794">
        <v>14</v>
      </c>
      <c r="E4794">
        <v>0</v>
      </c>
      <c r="F4794">
        <v>784</v>
      </c>
      <c r="G4794">
        <v>186</v>
      </c>
      <c r="H4794">
        <v>921</v>
      </c>
      <c r="I4794">
        <v>33</v>
      </c>
      <c r="J4794">
        <v>25.1</v>
      </c>
      <c r="K4794">
        <v>958.1</v>
      </c>
      <c r="L4794">
        <v>101.4</v>
      </c>
      <c r="M4794">
        <v>7.9</v>
      </c>
    </row>
    <row r="4795" spans="1:13" x14ac:dyDescent="0.2">
      <c r="A4795">
        <v>2019</v>
      </c>
      <c r="B4795">
        <v>7</v>
      </c>
      <c r="C4795">
        <v>19</v>
      </c>
      <c r="D4795">
        <v>15</v>
      </c>
      <c r="E4795">
        <v>0</v>
      </c>
      <c r="F4795">
        <v>660</v>
      </c>
      <c r="G4795">
        <v>240</v>
      </c>
      <c r="H4795">
        <v>806</v>
      </c>
      <c r="I4795">
        <v>33.1</v>
      </c>
      <c r="J4795">
        <v>26.7</v>
      </c>
      <c r="K4795">
        <v>957.5</v>
      </c>
      <c r="L4795">
        <v>100.4</v>
      </c>
      <c r="M4795">
        <v>7.4</v>
      </c>
    </row>
    <row r="4796" spans="1:13" x14ac:dyDescent="0.2">
      <c r="A4796">
        <v>2019</v>
      </c>
      <c r="B4796">
        <v>7</v>
      </c>
      <c r="C4796">
        <v>19</v>
      </c>
      <c r="D4796">
        <v>16</v>
      </c>
      <c r="E4796">
        <v>0</v>
      </c>
      <c r="F4796">
        <v>493</v>
      </c>
      <c r="G4796">
        <v>274</v>
      </c>
      <c r="H4796">
        <v>634</v>
      </c>
      <c r="I4796">
        <v>32.700000000000003</v>
      </c>
      <c r="J4796">
        <v>29.4</v>
      </c>
      <c r="K4796">
        <v>957.1</v>
      </c>
      <c r="L4796">
        <v>97.6</v>
      </c>
      <c r="M4796">
        <v>7.4</v>
      </c>
    </row>
    <row r="4797" spans="1:13" x14ac:dyDescent="0.2">
      <c r="A4797">
        <v>2019</v>
      </c>
      <c r="B4797">
        <v>7</v>
      </c>
      <c r="C4797">
        <v>19</v>
      </c>
      <c r="D4797">
        <v>17</v>
      </c>
      <c r="E4797">
        <v>0</v>
      </c>
      <c r="F4797">
        <v>349</v>
      </c>
      <c r="G4797">
        <v>246</v>
      </c>
      <c r="H4797">
        <v>446</v>
      </c>
      <c r="I4797">
        <v>31.9</v>
      </c>
      <c r="J4797">
        <v>33.4</v>
      </c>
      <c r="K4797">
        <v>956.6</v>
      </c>
      <c r="L4797">
        <v>100.2</v>
      </c>
      <c r="M4797">
        <v>7.7</v>
      </c>
    </row>
    <row r="4798" spans="1:13" x14ac:dyDescent="0.2">
      <c r="A4798">
        <v>2019</v>
      </c>
      <c r="B4798">
        <v>7</v>
      </c>
      <c r="C4798">
        <v>19</v>
      </c>
      <c r="D4798">
        <v>18</v>
      </c>
      <c r="E4798">
        <v>0</v>
      </c>
      <c r="F4798">
        <v>174</v>
      </c>
      <c r="G4798">
        <v>178</v>
      </c>
      <c r="H4798">
        <v>248</v>
      </c>
      <c r="I4798">
        <v>30.8</v>
      </c>
      <c r="J4798">
        <v>33.5</v>
      </c>
      <c r="K4798">
        <v>956.3</v>
      </c>
      <c r="L4798">
        <v>93.4</v>
      </c>
      <c r="M4798">
        <v>7.1</v>
      </c>
    </row>
    <row r="4799" spans="1:13" x14ac:dyDescent="0.2">
      <c r="A4799">
        <v>2019</v>
      </c>
      <c r="B4799">
        <v>7</v>
      </c>
      <c r="C4799">
        <v>19</v>
      </c>
      <c r="D4799">
        <v>19</v>
      </c>
      <c r="E4799">
        <v>0</v>
      </c>
      <c r="F4799">
        <v>28</v>
      </c>
      <c r="G4799">
        <v>74</v>
      </c>
      <c r="H4799">
        <v>81</v>
      </c>
      <c r="I4799">
        <v>29.6</v>
      </c>
      <c r="J4799">
        <v>33.1</v>
      </c>
      <c r="K4799">
        <v>956.1</v>
      </c>
      <c r="L4799">
        <v>95.6</v>
      </c>
      <c r="M4799">
        <v>7.3</v>
      </c>
    </row>
    <row r="4800" spans="1:13" x14ac:dyDescent="0.2">
      <c r="A4800">
        <v>2019</v>
      </c>
      <c r="B4800">
        <v>7</v>
      </c>
      <c r="C4800">
        <v>19</v>
      </c>
      <c r="D4800">
        <v>20</v>
      </c>
      <c r="E4800">
        <v>0</v>
      </c>
      <c r="F4800">
        <v>0</v>
      </c>
      <c r="G4800">
        <v>5</v>
      </c>
      <c r="H4800">
        <v>5</v>
      </c>
      <c r="I4800">
        <v>28.2</v>
      </c>
      <c r="J4800">
        <v>39</v>
      </c>
      <c r="K4800">
        <v>956.5</v>
      </c>
      <c r="L4800">
        <v>104.4</v>
      </c>
      <c r="M4800">
        <v>6</v>
      </c>
    </row>
    <row r="4801" spans="1:13" x14ac:dyDescent="0.2">
      <c r="A4801">
        <v>2019</v>
      </c>
      <c r="B4801">
        <v>7</v>
      </c>
      <c r="C4801">
        <v>19</v>
      </c>
      <c r="D4801">
        <v>21</v>
      </c>
      <c r="E4801">
        <v>0</v>
      </c>
      <c r="F4801">
        <v>0</v>
      </c>
      <c r="G4801">
        <v>0</v>
      </c>
      <c r="H4801">
        <v>0</v>
      </c>
      <c r="I4801">
        <v>25.9</v>
      </c>
      <c r="J4801">
        <v>55.4</v>
      </c>
      <c r="K4801">
        <v>957.4</v>
      </c>
      <c r="L4801">
        <v>99.3</v>
      </c>
      <c r="M4801">
        <v>5.7</v>
      </c>
    </row>
    <row r="4802" spans="1:13" x14ac:dyDescent="0.2">
      <c r="A4802">
        <v>2019</v>
      </c>
      <c r="B4802">
        <v>7</v>
      </c>
      <c r="C4802">
        <v>19</v>
      </c>
      <c r="D4802">
        <v>22</v>
      </c>
      <c r="E4802">
        <v>0</v>
      </c>
      <c r="F4802">
        <v>0</v>
      </c>
      <c r="G4802">
        <v>0</v>
      </c>
      <c r="H4802">
        <v>0</v>
      </c>
      <c r="I4802">
        <v>24.1</v>
      </c>
      <c r="J4802">
        <v>67.3</v>
      </c>
      <c r="K4802">
        <v>958.4</v>
      </c>
      <c r="L4802">
        <v>84.4</v>
      </c>
      <c r="M4802">
        <v>4.9000000000000004</v>
      </c>
    </row>
    <row r="4803" spans="1:13" x14ac:dyDescent="0.2">
      <c r="A4803">
        <v>2019</v>
      </c>
      <c r="B4803">
        <v>7</v>
      </c>
      <c r="C4803">
        <v>19</v>
      </c>
      <c r="D4803">
        <v>23</v>
      </c>
      <c r="E4803">
        <v>0</v>
      </c>
      <c r="F4803">
        <v>0</v>
      </c>
      <c r="G4803">
        <v>0</v>
      </c>
      <c r="H4803">
        <v>0</v>
      </c>
      <c r="I4803">
        <v>23.7</v>
      </c>
      <c r="J4803">
        <v>67.7</v>
      </c>
      <c r="K4803">
        <v>958.7</v>
      </c>
      <c r="L4803">
        <v>98.8</v>
      </c>
      <c r="M4803">
        <v>4.3</v>
      </c>
    </row>
    <row r="4804" spans="1:13" x14ac:dyDescent="0.2">
      <c r="A4804">
        <v>2019</v>
      </c>
      <c r="B4804">
        <v>7</v>
      </c>
      <c r="C4804">
        <v>20</v>
      </c>
      <c r="D4804">
        <v>0</v>
      </c>
      <c r="E4804">
        <v>0</v>
      </c>
      <c r="F4804">
        <v>0</v>
      </c>
      <c r="G4804">
        <v>0</v>
      </c>
      <c r="H4804">
        <v>0</v>
      </c>
      <c r="I4804">
        <v>23.2</v>
      </c>
      <c r="J4804">
        <v>67.599999999999994</v>
      </c>
      <c r="K4804">
        <v>958.3</v>
      </c>
      <c r="L4804">
        <v>111.8</v>
      </c>
      <c r="M4804">
        <v>3.7</v>
      </c>
    </row>
    <row r="4805" spans="1:13" x14ac:dyDescent="0.2">
      <c r="A4805">
        <v>2019</v>
      </c>
      <c r="B4805">
        <v>7</v>
      </c>
      <c r="C4805">
        <v>20</v>
      </c>
      <c r="D4805">
        <v>1</v>
      </c>
      <c r="E4805">
        <v>0</v>
      </c>
      <c r="F4805">
        <v>0</v>
      </c>
      <c r="G4805">
        <v>0</v>
      </c>
      <c r="H4805">
        <v>0</v>
      </c>
      <c r="I4805">
        <v>23</v>
      </c>
      <c r="J4805">
        <v>63.8</v>
      </c>
      <c r="K4805">
        <v>958.1</v>
      </c>
      <c r="L4805">
        <v>249.9</v>
      </c>
      <c r="M4805">
        <v>1.4</v>
      </c>
    </row>
    <row r="4806" spans="1:13" x14ac:dyDescent="0.2">
      <c r="A4806">
        <v>2019</v>
      </c>
      <c r="B4806">
        <v>7</v>
      </c>
      <c r="C4806">
        <v>20</v>
      </c>
      <c r="D4806">
        <v>2</v>
      </c>
      <c r="E4806">
        <v>0</v>
      </c>
      <c r="F4806">
        <v>0</v>
      </c>
      <c r="G4806">
        <v>0</v>
      </c>
      <c r="H4806">
        <v>0</v>
      </c>
      <c r="I4806">
        <v>23.2</v>
      </c>
      <c r="J4806">
        <v>57</v>
      </c>
      <c r="K4806">
        <v>957.6</v>
      </c>
      <c r="L4806">
        <v>360</v>
      </c>
      <c r="M4806">
        <v>0.7</v>
      </c>
    </row>
    <row r="4807" spans="1:13" x14ac:dyDescent="0.2">
      <c r="A4807">
        <v>2019</v>
      </c>
      <c r="B4807">
        <v>7</v>
      </c>
      <c r="C4807">
        <v>20</v>
      </c>
      <c r="D4807">
        <v>3</v>
      </c>
      <c r="E4807">
        <v>0</v>
      </c>
      <c r="F4807">
        <v>0</v>
      </c>
      <c r="G4807">
        <v>0</v>
      </c>
      <c r="H4807">
        <v>0</v>
      </c>
      <c r="I4807">
        <v>22.9</v>
      </c>
      <c r="J4807">
        <v>54</v>
      </c>
      <c r="K4807">
        <v>957.2</v>
      </c>
      <c r="L4807">
        <v>285.3</v>
      </c>
      <c r="M4807">
        <v>1</v>
      </c>
    </row>
    <row r="4808" spans="1:13" x14ac:dyDescent="0.2">
      <c r="A4808">
        <v>2019</v>
      </c>
      <c r="B4808">
        <v>7</v>
      </c>
      <c r="C4808">
        <v>20</v>
      </c>
      <c r="D4808">
        <v>4</v>
      </c>
      <c r="E4808">
        <v>0</v>
      </c>
      <c r="F4808">
        <v>0</v>
      </c>
      <c r="G4808">
        <v>0</v>
      </c>
      <c r="H4808">
        <v>0</v>
      </c>
      <c r="I4808">
        <v>23</v>
      </c>
      <c r="J4808">
        <v>50.6</v>
      </c>
      <c r="K4808">
        <v>957.2</v>
      </c>
      <c r="L4808">
        <v>343.9</v>
      </c>
      <c r="M4808">
        <v>1.2</v>
      </c>
    </row>
    <row r="4809" spans="1:13" x14ac:dyDescent="0.2">
      <c r="A4809">
        <v>2019</v>
      </c>
      <c r="B4809">
        <v>7</v>
      </c>
      <c r="C4809">
        <v>20</v>
      </c>
      <c r="D4809">
        <v>5</v>
      </c>
      <c r="E4809">
        <v>0</v>
      </c>
      <c r="F4809">
        <v>0</v>
      </c>
      <c r="G4809">
        <v>0</v>
      </c>
      <c r="H4809">
        <v>0</v>
      </c>
      <c r="I4809">
        <v>23.2</v>
      </c>
      <c r="J4809">
        <v>45.8</v>
      </c>
      <c r="K4809">
        <v>957.2</v>
      </c>
      <c r="L4809">
        <v>347</v>
      </c>
      <c r="M4809">
        <v>1.1000000000000001</v>
      </c>
    </row>
    <row r="4810" spans="1:13" x14ac:dyDescent="0.2">
      <c r="A4810">
        <v>2019</v>
      </c>
      <c r="B4810">
        <v>7</v>
      </c>
      <c r="C4810">
        <v>20</v>
      </c>
      <c r="D4810">
        <v>6</v>
      </c>
      <c r="E4810">
        <v>0</v>
      </c>
      <c r="F4810">
        <v>9</v>
      </c>
      <c r="G4810">
        <v>28</v>
      </c>
      <c r="H4810">
        <v>29</v>
      </c>
      <c r="I4810">
        <v>22.8</v>
      </c>
      <c r="J4810">
        <v>45.9</v>
      </c>
      <c r="K4810">
        <v>957.2</v>
      </c>
      <c r="L4810">
        <v>188</v>
      </c>
      <c r="M4810">
        <v>1</v>
      </c>
    </row>
    <row r="4811" spans="1:13" x14ac:dyDescent="0.2">
      <c r="A4811">
        <v>2019</v>
      </c>
      <c r="B4811">
        <v>7</v>
      </c>
      <c r="C4811">
        <v>20</v>
      </c>
      <c r="D4811">
        <v>7</v>
      </c>
      <c r="E4811">
        <v>0</v>
      </c>
      <c r="F4811">
        <v>103</v>
      </c>
      <c r="G4811">
        <v>117</v>
      </c>
      <c r="H4811">
        <v>148</v>
      </c>
      <c r="I4811">
        <v>26.7</v>
      </c>
      <c r="J4811">
        <v>35</v>
      </c>
      <c r="K4811">
        <v>957.5</v>
      </c>
      <c r="L4811">
        <v>329.6</v>
      </c>
      <c r="M4811">
        <v>0.9</v>
      </c>
    </row>
    <row r="4812" spans="1:13" x14ac:dyDescent="0.2">
      <c r="A4812">
        <v>2019</v>
      </c>
      <c r="B4812">
        <v>7</v>
      </c>
      <c r="C4812">
        <v>20</v>
      </c>
      <c r="D4812">
        <v>8</v>
      </c>
      <c r="E4812">
        <v>0</v>
      </c>
      <c r="F4812">
        <v>141</v>
      </c>
      <c r="G4812">
        <v>221</v>
      </c>
      <c r="H4812">
        <v>290</v>
      </c>
      <c r="I4812">
        <v>29.6</v>
      </c>
      <c r="J4812">
        <v>29.1</v>
      </c>
      <c r="K4812">
        <v>957.7</v>
      </c>
      <c r="L4812">
        <v>112.7</v>
      </c>
      <c r="M4812">
        <v>0.6</v>
      </c>
    </row>
    <row r="4813" spans="1:13" x14ac:dyDescent="0.2">
      <c r="A4813">
        <v>2019</v>
      </c>
      <c r="B4813">
        <v>7</v>
      </c>
      <c r="C4813">
        <v>20</v>
      </c>
      <c r="D4813">
        <v>9</v>
      </c>
      <c r="E4813">
        <v>0</v>
      </c>
      <c r="F4813">
        <v>294</v>
      </c>
      <c r="G4813">
        <v>311</v>
      </c>
      <c r="H4813">
        <v>509</v>
      </c>
      <c r="I4813">
        <v>31.6</v>
      </c>
      <c r="J4813">
        <v>25.8</v>
      </c>
      <c r="K4813">
        <v>957.5</v>
      </c>
      <c r="L4813">
        <v>90.9</v>
      </c>
      <c r="M4813">
        <v>1.8</v>
      </c>
    </row>
    <row r="4814" spans="1:13" x14ac:dyDescent="0.2">
      <c r="A4814">
        <v>2019</v>
      </c>
      <c r="B4814">
        <v>7</v>
      </c>
      <c r="C4814">
        <v>20</v>
      </c>
      <c r="D4814">
        <v>10</v>
      </c>
      <c r="E4814">
        <v>0</v>
      </c>
      <c r="F4814">
        <v>511</v>
      </c>
      <c r="G4814">
        <v>311</v>
      </c>
      <c r="H4814">
        <v>719</v>
      </c>
      <c r="I4814">
        <v>33.299999999999997</v>
      </c>
      <c r="J4814">
        <v>23.5</v>
      </c>
      <c r="K4814">
        <v>957.4</v>
      </c>
      <c r="L4814">
        <v>116.4</v>
      </c>
      <c r="M4814">
        <v>4.8</v>
      </c>
    </row>
    <row r="4815" spans="1:13" x14ac:dyDescent="0.2">
      <c r="A4815">
        <v>2019</v>
      </c>
      <c r="B4815">
        <v>7</v>
      </c>
      <c r="C4815">
        <v>20</v>
      </c>
      <c r="D4815">
        <v>11</v>
      </c>
      <c r="E4815">
        <v>0</v>
      </c>
      <c r="F4815">
        <v>612</v>
      </c>
      <c r="G4815">
        <v>288</v>
      </c>
      <c r="H4815">
        <v>840</v>
      </c>
      <c r="I4815">
        <v>34</v>
      </c>
      <c r="J4815">
        <v>24.6</v>
      </c>
      <c r="K4815">
        <v>957.6</v>
      </c>
      <c r="L4815">
        <v>109</v>
      </c>
      <c r="M4815">
        <v>5.4</v>
      </c>
    </row>
    <row r="4816" spans="1:13" x14ac:dyDescent="0.2">
      <c r="A4816">
        <v>2019</v>
      </c>
      <c r="B4816">
        <v>7</v>
      </c>
      <c r="C4816">
        <v>20</v>
      </c>
      <c r="D4816">
        <v>12</v>
      </c>
      <c r="E4816">
        <v>0</v>
      </c>
      <c r="F4816">
        <v>656</v>
      </c>
      <c r="G4816">
        <v>280</v>
      </c>
      <c r="H4816">
        <v>915</v>
      </c>
      <c r="I4816">
        <v>33.9</v>
      </c>
      <c r="J4816">
        <v>28.6</v>
      </c>
      <c r="K4816">
        <v>957.8</v>
      </c>
      <c r="L4816">
        <v>104</v>
      </c>
      <c r="M4816">
        <v>4.7</v>
      </c>
    </row>
    <row r="4817" spans="1:13" x14ac:dyDescent="0.2">
      <c r="A4817">
        <v>2019</v>
      </c>
      <c r="B4817">
        <v>7</v>
      </c>
      <c r="C4817">
        <v>20</v>
      </c>
      <c r="D4817">
        <v>13</v>
      </c>
      <c r="E4817">
        <v>0</v>
      </c>
      <c r="F4817">
        <v>673</v>
      </c>
      <c r="G4817">
        <v>271</v>
      </c>
      <c r="H4817">
        <v>933</v>
      </c>
      <c r="I4817">
        <v>33.700000000000003</v>
      </c>
      <c r="J4817">
        <v>32.4</v>
      </c>
      <c r="K4817">
        <v>957.9</v>
      </c>
      <c r="L4817">
        <v>100.1</v>
      </c>
      <c r="M4817">
        <v>5.7</v>
      </c>
    </row>
    <row r="4818" spans="1:13" x14ac:dyDescent="0.2">
      <c r="A4818">
        <v>2019</v>
      </c>
      <c r="B4818">
        <v>7</v>
      </c>
      <c r="C4818">
        <v>20</v>
      </c>
      <c r="D4818">
        <v>14</v>
      </c>
      <c r="E4818">
        <v>0</v>
      </c>
      <c r="F4818">
        <v>662</v>
      </c>
      <c r="G4818">
        <v>263</v>
      </c>
      <c r="H4818">
        <v>888</v>
      </c>
      <c r="I4818">
        <v>33.4</v>
      </c>
      <c r="J4818">
        <v>34.6</v>
      </c>
      <c r="K4818">
        <v>957.8</v>
      </c>
      <c r="L4818">
        <v>96.1</v>
      </c>
      <c r="M4818">
        <v>6</v>
      </c>
    </row>
    <row r="4819" spans="1:13" x14ac:dyDescent="0.2">
      <c r="A4819">
        <v>2019</v>
      </c>
      <c r="B4819">
        <v>7</v>
      </c>
      <c r="C4819">
        <v>20</v>
      </c>
      <c r="D4819">
        <v>15</v>
      </c>
      <c r="E4819">
        <v>0</v>
      </c>
      <c r="F4819">
        <v>614</v>
      </c>
      <c r="G4819">
        <v>257</v>
      </c>
      <c r="H4819">
        <v>783</v>
      </c>
      <c r="I4819">
        <v>32.700000000000003</v>
      </c>
      <c r="J4819">
        <v>42.3</v>
      </c>
      <c r="K4819">
        <v>957.6</v>
      </c>
      <c r="L4819">
        <v>99</v>
      </c>
      <c r="M4819">
        <v>6.3</v>
      </c>
    </row>
    <row r="4820" spans="1:13" x14ac:dyDescent="0.2">
      <c r="A4820">
        <v>2019</v>
      </c>
      <c r="B4820">
        <v>7</v>
      </c>
      <c r="C4820">
        <v>20</v>
      </c>
      <c r="D4820">
        <v>16</v>
      </c>
      <c r="E4820">
        <v>0</v>
      </c>
      <c r="F4820">
        <v>536</v>
      </c>
      <c r="G4820">
        <v>243</v>
      </c>
      <c r="H4820">
        <v>633</v>
      </c>
      <c r="I4820">
        <v>31.4</v>
      </c>
      <c r="J4820">
        <v>51.8</v>
      </c>
      <c r="K4820">
        <v>957.6</v>
      </c>
      <c r="L4820">
        <v>105.2</v>
      </c>
      <c r="M4820">
        <v>6.8</v>
      </c>
    </row>
    <row r="4821" spans="1:13" x14ac:dyDescent="0.2">
      <c r="A4821">
        <v>2019</v>
      </c>
      <c r="B4821">
        <v>7</v>
      </c>
      <c r="C4821">
        <v>20</v>
      </c>
      <c r="D4821">
        <v>17</v>
      </c>
      <c r="E4821">
        <v>0</v>
      </c>
      <c r="F4821">
        <v>418</v>
      </c>
      <c r="G4821">
        <v>212</v>
      </c>
      <c r="H4821">
        <v>450</v>
      </c>
      <c r="I4821">
        <v>30.7</v>
      </c>
      <c r="J4821">
        <v>56.6</v>
      </c>
      <c r="K4821">
        <v>957.4</v>
      </c>
      <c r="L4821">
        <v>106.8</v>
      </c>
      <c r="M4821">
        <v>7</v>
      </c>
    </row>
    <row r="4822" spans="1:13" x14ac:dyDescent="0.2">
      <c r="A4822">
        <v>2019</v>
      </c>
      <c r="B4822">
        <v>7</v>
      </c>
      <c r="C4822">
        <v>20</v>
      </c>
      <c r="D4822">
        <v>18</v>
      </c>
      <c r="E4822">
        <v>0</v>
      </c>
      <c r="F4822">
        <v>268</v>
      </c>
      <c r="G4822">
        <v>153</v>
      </c>
      <c r="H4822">
        <v>258</v>
      </c>
      <c r="I4822">
        <v>30.2</v>
      </c>
      <c r="J4822">
        <v>58.7</v>
      </c>
      <c r="K4822">
        <v>957.8</v>
      </c>
      <c r="L4822">
        <v>102.4</v>
      </c>
      <c r="M4822">
        <v>6.6</v>
      </c>
    </row>
    <row r="4823" spans="1:13" x14ac:dyDescent="0.2">
      <c r="A4823">
        <v>2019</v>
      </c>
      <c r="B4823">
        <v>7</v>
      </c>
      <c r="C4823">
        <v>20</v>
      </c>
      <c r="D4823">
        <v>19</v>
      </c>
      <c r="E4823">
        <v>0</v>
      </c>
      <c r="F4823">
        <v>71</v>
      </c>
      <c r="G4823">
        <v>68</v>
      </c>
      <c r="H4823">
        <v>84</v>
      </c>
      <c r="I4823">
        <v>28.1</v>
      </c>
      <c r="J4823">
        <v>67.400000000000006</v>
      </c>
      <c r="K4823">
        <v>958.7</v>
      </c>
      <c r="L4823">
        <v>88.5</v>
      </c>
      <c r="M4823">
        <v>6.2</v>
      </c>
    </row>
    <row r="4824" spans="1:13" x14ac:dyDescent="0.2">
      <c r="A4824">
        <v>2019</v>
      </c>
      <c r="B4824">
        <v>7</v>
      </c>
      <c r="C4824">
        <v>20</v>
      </c>
      <c r="D4824">
        <v>20</v>
      </c>
      <c r="E4824">
        <v>0</v>
      </c>
      <c r="F4824">
        <v>1</v>
      </c>
      <c r="G4824">
        <v>5</v>
      </c>
      <c r="H4824">
        <v>5</v>
      </c>
      <c r="I4824">
        <v>25.5</v>
      </c>
      <c r="J4824">
        <v>78.7</v>
      </c>
      <c r="K4824">
        <v>959.5</v>
      </c>
      <c r="L4824">
        <v>96.8</v>
      </c>
      <c r="M4824">
        <v>5.5</v>
      </c>
    </row>
    <row r="4825" spans="1:13" x14ac:dyDescent="0.2">
      <c r="A4825">
        <v>2019</v>
      </c>
      <c r="B4825">
        <v>7</v>
      </c>
      <c r="C4825">
        <v>20</v>
      </c>
      <c r="D4825">
        <v>21</v>
      </c>
      <c r="E4825">
        <v>0</v>
      </c>
      <c r="F4825">
        <v>0</v>
      </c>
      <c r="G4825">
        <v>0</v>
      </c>
      <c r="H4825">
        <v>0</v>
      </c>
      <c r="I4825">
        <v>24.8</v>
      </c>
      <c r="J4825">
        <v>80.8</v>
      </c>
      <c r="K4825">
        <v>959.9</v>
      </c>
      <c r="L4825">
        <v>103.4</v>
      </c>
      <c r="M4825">
        <v>4.9000000000000004</v>
      </c>
    </row>
    <row r="4826" spans="1:13" x14ac:dyDescent="0.2">
      <c r="A4826">
        <v>2019</v>
      </c>
      <c r="B4826">
        <v>7</v>
      </c>
      <c r="C4826">
        <v>20</v>
      </c>
      <c r="D4826">
        <v>22</v>
      </c>
      <c r="E4826">
        <v>0</v>
      </c>
      <c r="F4826">
        <v>0</v>
      </c>
      <c r="G4826">
        <v>0</v>
      </c>
      <c r="H4826">
        <v>0</v>
      </c>
      <c r="I4826">
        <v>24.1</v>
      </c>
      <c r="J4826">
        <v>83.3</v>
      </c>
      <c r="K4826">
        <v>960.5</v>
      </c>
      <c r="L4826">
        <v>205.7</v>
      </c>
      <c r="M4826">
        <v>2.1</v>
      </c>
    </row>
    <row r="4827" spans="1:13" x14ac:dyDescent="0.2">
      <c r="A4827">
        <v>2019</v>
      </c>
      <c r="B4827">
        <v>7</v>
      </c>
      <c r="C4827">
        <v>20</v>
      </c>
      <c r="D4827">
        <v>23</v>
      </c>
      <c r="E4827">
        <v>0</v>
      </c>
      <c r="F4827">
        <v>0</v>
      </c>
      <c r="G4827">
        <v>0</v>
      </c>
      <c r="H4827">
        <v>0</v>
      </c>
      <c r="I4827">
        <v>24.5</v>
      </c>
      <c r="J4827">
        <v>81.400000000000006</v>
      </c>
      <c r="K4827">
        <v>960.8</v>
      </c>
      <c r="L4827">
        <v>247.8</v>
      </c>
      <c r="M4827">
        <v>1.2</v>
      </c>
    </row>
    <row r="4828" spans="1:13" x14ac:dyDescent="0.2">
      <c r="A4828">
        <v>2019</v>
      </c>
      <c r="B4828">
        <v>7</v>
      </c>
      <c r="C4828">
        <v>21</v>
      </c>
      <c r="D4828">
        <v>0</v>
      </c>
      <c r="E4828">
        <v>0</v>
      </c>
      <c r="F4828">
        <v>0</v>
      </c>
      <c r="G4828">
        <v>0</v>
      </c>
      <c r="H4828">
        <v>0</v>
      </c>
      <c r="I4828">
        <v>25</v>
      </c>
      <c r="J4828">
        <v>75.5</v>
      </c>
      <c r="K4828">
        <v>960.7</v>
      </c>
      <c r="L4828">
        <v>15.6</v>
      </c>
      <c r="M4828">
        <v>0.9</v>
      </c>
    </row>
    <row r="4829" spans="1:13" x14ac:dyDescent="0.2">
      <c r="A4829">
        <v>2019</v>
      </c>
      <c r="B4829">
        <v>7</v>
      </c>
      <c r="C4829">
        <v>21</v>
      </c>
      <c r="D4829">
        <v>1</v>
      </c>
      <c r="E4829">
        <v>0</v>
      </c>
      <c r="F4829">
        <v>0</v>
      </c>
      <c r="G4829">
        <v>0</v>
      </c>
      <c r="H4829">
        <v>0</v>
      </c>
      <c r="I4829">
        <v>24.9</v>
      </c>
      <c r="J4829">
        <v>70.7</v>
      </c>
      <c r="K4829">
        <v>960.6</v>
      </c>
      <c r="L4829">
        <v>314.5</v>
      </c>
      <c r="M4829">
        <v>0.9</v>
      </c>
    </row>
    <row r="4830" spans="1:13" x14ac:dyDescent="0.2">
      <c r="A4830">
        <v>2019</v>
      </c>
      <c r="B4830">
        <v>7</v>
      </c>
      <c r="C4830">
        <v>21</v>
      </c>
      <c r="D4830">
        <v>2</v>
      </c>
      <c r="E4830">
        <v>0</v>
      </c>
      <c r="F4830">
        <v>0</v>
      </c>
      <c r="G4830">
        <v>0</v>
      </c>
      <c r="H4830">
        <v>0</v>
      </c>
      <c r="I4830">
        <v>23.3</v>
      </c>
      <c r="J4830">
        <v>73.599999999999994</v>
      </c>
      <c r="K4830">
        <v>960.6</v>
      </c>
      <c r="L4830">
        <v>131.5</v>
      </c>
      <c r="M4830">
        <v>1</v>
      </c>
    </row>
    <row r="4831" spans="1:13" x14ac:dyDescent="0.2">
      <c r="A4831">
        <v>2019</v>
      </c>
      <c r="B4831">
        <v>7</v>
      </c>
      <c r="C4831">
        <v>21</v>
      </c>
      <c r="D4831">
        <v>3</v>
      </c>
      <c r="E4831">
        <v>0</v>
      </c>
      <c r="F4831">
        <v>0</v>
      </c>
      <c r="G4831">
        <v>0</v>
      </c>
      <c r="H4831">
        <v>0</v>
      </c>
      <c r="I4831">
        <v>22.8</v>
      </c>
      <c r="J4831">
        <v>73.400000000000006</v>
      </c>
      <c r="K4831">
        <v>960.5</v>
      </c>
      <c r="L4831">
        <v>169.9</v>
      </c>
      <c r="M4831">
        <v>1</v>
      </c>
    </row>
    <row r="4832" spans="1:13" x14ac:dyDescent="0.2">
      <c r="A4832">
        <v>2019</v>
      </c>
      <c r="B4832">
        <v>7</v>
      </c>
      <c r="C4832">
        <v>21</v>
      </c>
      <c r="D4832">
        <v>4</v>
      </c>
      <c r="E4832">
        <v>0</v>
      </c>
      <c r="F4832">
        <v>0</v>
      </c>
      <c r="G4832">
        <v>0</v>
      </c>
      <c r="H4832">
        <v>0</v>
      </c>
      <c r="I4832">
        <v>22.2</v>
      </c>
      <c r="J4832">
        <v>72.900000000000006</v>
      </c>
      <c r="K4832">
        <v>960.1</v>
      </c>
      <c r="L4832">
        <v>78.900000000000006</v>
      </c>
      <c r="M4832">
        <v>2</v>
      </c>
    </row>
    <row r="4833" spans="1:13" x14ac:dyDescent="0.2">
      <c r="A4833">
        <v>2019</v>
      </c>
      <c r="B4833">
        <v>7</v>
      </c>
      <c r="C4833">
        <v>21</v>
      </c>
      <c r="D4833">
        <v>5</v>
      </c>
      <c r="E4833">
        <v>0</v>
      </c>
      <c r="F4833">
        <v>0</v>
      </c>
      <c r="G4833">
        <v>0</v>
      </c>
      <c r="H4833">
        <v>0</v>
      </c>
      <c r="I4833">
        <v>23</v>
      </c>
      <c r="J4833">
        <v>70.099999999999994</v>
      </c>
      <c r="K4833">
        <v>960.3</v>
      </c>
      <c r="L4833">
        <v>34.1</v>
      </c>
      <c r="M4833">
        <v>2.6</v>
      </c>
    </row>
    <row r="4834" spans="1:13" x14ac:dyDescent="0.2">
      <c r="A4834">
        <v>2019</v>
      </c>
      <c r="B4834">
        <v>7</v>
      </c>
      <c r="C4834">
        <v>21</v>
      </c>
      <c r="D4834">
        <v>6</v>
      </c>
      <c r="E4834">
        <v>0</v>
      </c>
      <c r="F4834">
        <v>35</v>
      </c>
      <c r="G4834">
        <v>28</v>
      </c>
      <c r="H4834">
        <v>33</v>
      </c>
      <c r="I4834">
        <v>23.7</v>
      </c>
      <c r="J4834">
        <v>62.9</v>
      </c>
      <c r="K4834">
        <v>960.8</v>
      </c>
      <c r="L4834">
        <v>60.8</v>
      </c>
      <c r="M4834">
        <v>3.6</v>
      </c>
    </row>
    <row r="4835" spans="1:13" x14ac:dyDescent="0.2">
      <c r="A4835">
        <v>2019</v>
      </c>
      <c r="B4835">
        <v>7</v>
      </c>
      <c r="C4835">
        <v>21</v>
      </c>
      <c r="D4835">
        <v>7</v>
      </c>
      <c r="E4835">
        <v>0</v>
      </c>
      <c r="F4835">
        <v>274</v>
      </c>
      <c r="G4835">
        <v>99</v>
      </c>
      <c r="H4835">
        <v>177</v>
      </c>
      <c r="I4835">
        <v>24.6</v>
      </c>
      <c r="J4835">
        <v>56.8</v>
      </c>
      <c r="K4835">
        <v>961.1</v>
      </c>
      <c r="L4835">
        <v>54.7</v>
      </c>
      <c r="M4835">
        <v>3.4</v>
      </c>
    </row>
    <row r="4836" spans="1:13" x14ac:dyDescent="0.2">
      <c r="A4836">
        <v>2019</v>
      </c>
      <c r="B4836">
        <v>7</v>
      </c>
      <c r="C4836">
        <v>21</v>
      </c>
      <c r="D4836">
        <v>8</v>
      </c>
      <c r="E4836">
        <v>0</v>
      </c>
      <c r="F4836">
        <v>476</v>
      </c>
      <c r="G4836">
        <v>151</v>
      </c>
      <c r="H4836">
        <v>374</v>
      </c>
      <c r="I4836">
        <v>27.4</v>
      </c>
      <c r="J4836">
        <v>42.6</v>
      </c>
      <c r="K4836">
        <v>961.4</v>
      </c>
      <c r="L4836">
        <v>74.099999999999994</v>
      </c>
      <c r="M4836">
        <v>3.6</v>
      </c>
    </row>
    <row r="4837" spans="1:13" x14ac:dyDescent="0.2">
      <c r="A4837">
        <v>2019</v>
      </c>
      <c r="B4837">
        <v>7</v>
      </c>
      <c r="C4837">
        <v>21</v>
      </c>
      <c r="D4837">
        <v>9</v>
      </c>
      <c r="E4837">
        <v>0</v>
      </c>
      <c r="F4837">
        <v>593</v>
      </c>
      <c r="G4837">
        <v>184</v>
      </c>
      <c r="H4837">
        <v>567</v>
      </c>
      <c r="I4837">
        <v>29.2</v>
      </c>
      <c r="J4837">
        <v>37.4</v>
      </c>
      <c r="K4837">
        <v>961.4</v>
      </c>
      <c r="L4837">
        <v>116</v>
      </c>
      <c r="M4837">
        <v>6.1</v>
      </c>
    </row>
    <row r="4838" spans="1:13" x14ac:dyDescent="0.2">
      <c r="A4838">
        <v>2019</v>
      </c>
      <c r="B4838">
        <v>7</v>
      </c>
      <c r="C4838">
        <v>21</v>
      </c>
      <c r="D4838">
        <v>10</v>
      </c>
      <c r="E4838">
        <v>0</v>
      </c>
      <c r="F4838">
        <v>679</v>
      </c>
      <c r="G4838">
        <v>199</v>
      </c>
      <c r="H4838">
        <v>735</v>
      </c>
      <c r="I4838">
        <v>31</v>
      </c>
      <c r="J4838">
        <v>32.700000000000003</v>
      </c>
      <c r="K4838">
        <v>961.5</v>
      </c>
      <c r="L4838">
        <v>110.9</v>
      </c>
      <c r="M4838">
        <v>7.4</v>
      </c>
    </row>
    <row r="4839" spans="1:13" x14ac:dyDescent="0.2">
      <c r="A4839">
        <v>2019</v>
      </c>
      <c r="B4839">
        <v>7</v>
      </c>
      <c r="C4839">
        <v>21</v>
      </c>
      <c r="D4839">
        <v>11</v>
      </c>
      <c r="E4839">
        <v>0</v>
      </c>
      <c r="F4839">
        <v>704</v>
      </c>
      <c r="G4839">
        <v>220</v>
      </c>
      <c r="H4839">
        <v>853</v>
      </c>
      <c r="I4839">
        <v>31.4</v>
      </c>
      <c r="J4839">
        <v>36</v>
      </c>
      <c r="K4839">
        <v>961.7</v>
      </c>
      <c r="L4839">
        <v>105.4</v>
      </c>
      <c r="M4839">
        <v>7.4</v>
      </c>
    </row>
    <row r="4840" spans="1:13" x14ac:dyDescent="0.2">
      <c r="A4840">
        <v>2019</v>
      </c>
      <c r="B4840">
        <v>7</v>
      </c>
      <c r="C4840">
        <v>21</v>
      </c>
      <c r="D4840">
        <v>12</v>
      </c>
      <c r="E4840">
        <v>0</v>
      </c>
      <c r="F4840">
        <v>695</v>
      </c>
      <c r="G4840">
        <v>254</v>
      </c>
      <c r="H4840">
        <v>926</v>
      </c>
      <c r="I4840">
        <v>32.299999999999997</v>
      </c>
      <c r="J4840">
        <v>38.5</v>
      </c>
      <c r="K4840">
        <v>961.6</v>
      </c>
      <c r="L4840">
        <v>107.7</v>
      </c>
      <c r="M4840">
        <v>8.1</v>
      </c>
    </row>
    <row r="4841" spans="1:13" x14ac:dyDescent="0.2">
      <c r="A4841">
        <v>2019</v>
      </c>
      <c r="B4841">
        <v>7</v>
      </c>
      <c r="C4841">
        <v>21</v>
      </c>
      <c r="D4841">
        <v>13</v>
      </c>
      <c r="E4841">
        <v>0</v>
      </c>
      <c r="F4841">
        <v>617</v>
      </c>
      <c r="G4841">
        <v>300</v>
      </c>
      <c r="H4841">
        <v>909</v>
      </c>
      <c r="I4841">
        <v>32.1</v>
      </c>
      <c r="J4841">
        <v>46.3</v>
      </c>
      <c r="K4841">
        <v>961.5</v>
      </c>
      <c r="L4841">
        <v>111</v>
      </c>
      <c r="M4841">
        <v>8.5</v>
      </c>
    </row>
    <row r="4842" spans="1:13" x14ac:dyDescent="0.2">
      <c r="A4842">
        <v>2019</v>
      </c>
      <c r="B4842">
        <v>7</v>
      </c>
      <c r="C4842">
        <v>21</v>
      </c>
      <c r="D4842">
        <v>14</v>
      </c>
      <c r="E4842">
        <v>0</v>
      </c>
      <c r="F4842">
        <v>534</v>
      </c>
      <c r="G4842">
        <v>385</v>
      </c>
      <c r="H4842">
        <v>892</v>
      </c>
      <c r="I4842">
        <v>31.5</v>
      </c>
      <c r="J4842">
        <v>51.4</v>
      </c>
      <c r="K4842">
        <v>961.2</v>
      </c>
      <c r="L4842">
        <v>105.7</v>
      </c>
      <c r="M4842">
        <v>9.3000000000000007</v>
      </c>
    </row>
    <row r="4843" spans="1:13" x14ac:dyDescent="0.2">
      <c r="A4843">
        <v>2019</v>
      </c>
      <c r="B4843">
        <v>7</v>
      </c>
      <c r="C4843">
        <v>21</v>
      </c>
      <c r="D4843">
        <v>15</v>
      </c>
      <c r="E4843">
        <v>0</v>
      </c>
      <c r="F4843">
        <v>619</v>
      </c>
      <c r="G4843">
        <v>258</v>
      </c>
      <c r="H4843">
        <v>788</v>
      </c>
      <c r="I4843">
        <v>31</v>
      </c>
      <c r="J4843">
        <v>54.3</v>
      </c>
      <c r="K4843">
        <v>961.1</v>
      </c>
      <c r="L4843">
        <v>100.3</v>
      </c>
      <c r="M4843">
        <v>9</v>
      </c>
    </row>
    <row r="4844" spans="1:13" x14ac:dyDescent="0.2">
      <c r="A4844">
        <v>2019</v>
      </c>
      <c r="B4844">
        <v>7</v>
      </c>
      <c r="C4844">
        <v>21</v>
      </c>
      <c r="D4844">
        <v>16</v>
      </c>
      <c r="E4844">
        <v>0</v>
      </c>
      <c r="F4844">
        <v>554</v>
      </c>
      <c r="G4844">
        <v>233</v>
      </c>
      <c r="H4844">
        <v>636</v>
      </c>
      <c r="I4844">
        <v>30.6</v>
      </c>
      <c r="J4844">
        <v>55.5</v>
      </c>
      <c r="K4844">
        <v>960.8</v>
      </c>
      <c r="L4844">
        <v>102.6</v>
      </c>
      <c r="M4844">
        <v>8.1999999999999993</v>
      </c>
    </row>
    <row r="4845" spans="1:13" x14ac:dyDescent="0.2">
      <c r="A4845">
        <v>2019</v>
      </c>
      <c r="B4845">
        <v>7</v>
      </c>
      <c r="C4845">
        <v>21</v>
      </c>
      <c r="D4845">
        <v>17</v>
      </c>
      <c r="E4845">
        <v>0</v>
      </c>
      <c r="F4845">
        <v>454</v>
      </c>
      <c r="G4845">
        <v>201</v>
      </c>
      <c r="H4845">
        <v>459</v>
      </c>
      <c r="I4845">
        <v>29.9</v>
      </c>
      <c r="J4845">
        <v>57.5</v>
      </c>
      <c r="K4845">
        <v>960.5</v>
      </c>
      <c r="L4845">
        <v>103.8</v>
      </c>
      <c r="M4845">
        <v>8.4</v>
      </c>
    </row>
    <row r="4846" spans="1:13" x14ac:dyDescent="0.2">
      <c r="A4846">
        <v>2019</v>
      </c>
      <c r="B4846">
        <v>7</v>
      </c>
      <c r="C4846">
        <v>21</v>
      </c>
      <c r="D4846">
        <v>18</v>
      </c>
      <c r="E4846">
        <v>0</v>
      </c>
      <c r="F4846">
        <v>128</v>
      </c>
      <c r="G4846">
        <v>118</v>
      </c>
      <c r="H4846">
        <v>173</v>
      </c>
      <c r="I4846">
        <v>28.2</v>
      </c>
      <c r="J4846">
        <v>64.099999999999994</v>
      </c>
      <c r="K4846">
        <v>960.7</v>
      </c>
      <c r="L4846">
        <v>106.7</v>
      </c>
      <c r="M4846">
        <v>8.1</v>
      </c>
    </row>
    <row r="4847" spans="1:13" x14ac:dyDescent="0.2">
      <c r="A4847">
        <v>2019</v>
      </c>
      <c r="B4847">
        <v>7</v>
      </c>
      <c r="C4847">
        <v>21</v>
      </c>
      <c r="D4847">
        <v>19</v>
      </c>
      <c r="E4847">
        <v>0</v>
      </c>
      <c r="F4847">
        <v>27</v>
      </c>
      <c r="G4847">
        <v>65</v>
      </c>
      <c r="H4847">
        <v>71</v>
      </c>
      <c r="I4847">
        <v>25.9</v>
      </c>
      <c r="J4847">
        <v>75</v>
      </c>
      <c r="K4847">
        <v>961.8</v>
      </c>
      <c r="L4847">
        <v>104.1</v>
      </c>
      <c r="M4847">
        <v>7.4</v>
      </c>
    </row>
    <row r="4848" spans="1:13" x14ac:dyDescent="0.2">
      <c r="A4848">
        <v>2019</v>
      </c>
      <c r="B4848">
        <v>7</v>
      </c>
      <c r="C4848">
        <v>21</v>
      </c>
      <c r="D4848">
        <v>20</v>
      </c>
      <c r="E4848">
        <v>0</v>
      </c>
      <c r="F4848">
        <v>0</v>
      </c>
      <c r="G4848">
        <v>6</v>
      </c>
      <c r="H4848">
        <v>6</v>
      </c>
      <c r="I4848">
        <v>24.3</v>
      </c>
      <c r="J4848">
        <v>83.4</v>
      </c>
      <c r="K4848">
        <v>963.3</v>
      </c>
      <c r="L4848">
        <v>108.9</v>
      </c>
      <c r="M4848">
        <v>5.4</v>
      </c>
    </row>
    <row r="4849" spans="1:13" x14ac:dyDescent="0.2">
      <c r="A4849">
        <v>2019</v>
      </c>
      <c r="B4849">
        <v>7</v>
      </c>
      <c r="C4849">
        <v>21</v>
      </c>
      <c r="D4849">
        <v>21</v>
      </c>
      <c r="E4849">
        <v>0</v>
      </c>
      <c r="F4849">
        <v>0</v>
      </c>
      <c r="G4849">
        <v>0</v>
      </c>
      <c r="H4849">
        <v>0</v>
      </c>
      <c r="I4849">
        <v>23.8</v>
      </c>
      <c r="J4849">
        <v>85</v>
      </c>
      <c r="K4849">
        <v>963.8</v>
      </c>
      <c r="L4849">
        <v>99.3</v>
      </c>
      <c r="M4849">
        <v>5.5</v>
      </c>
    </row>
    <row r="4850" spans="1:13" x14ac:dyDescent="0.2">
      <c r="A4850">
        <v>2019</v>
      </c>
      <c r="B4850">
        <v>7</v>
      </c>
      <c r="C4850">
        <v>21</v>
      </c>
      <c r="D4850">
        <v>22</v>
      </c>
      <c r="E4850">
        <v>0</v>
      </c>
      <c r="F4850">
        <v>0</v>
      </c>
      <c r="G4850">
        <v>0</v>
      </c>
      <c r="H4850">
        <v>0</v>
      </c>
      <c r="I4850">
        <v>23.5</v>
      </c>
      <c r="J4850">
        <v>83.1</v>
      </c>
      <c r="K4850">
        <v>963.9</v>
      </c>
      <c r="L4850">
        <v>111.1</v>
      </c>
      <c r="M4850">
        <v>4.5999999999999996</v>
      </c>
    </row>
    <row r="4851" spans="1:13" x14ac:dyDescent="0.2">
      <c r="A4851">
        <v>2019</v>
      </c>
      <c r="B4851">
        <v>7</v>
      </c>
      <c r="C4851">
        <v>21</v>
      </c>
      <c r="D4851">
        <v>23</v>
      </c>
      <c r="E4851">
        <v>0</v>
      </c>
      <c r="F4851">
        <v>0</v>
      </c>
      <c r="G4851">
        <v>0</v>
      </c>
      <c r="H4851">
        <v>0</v>
      </c>
      <c r="I4851">
        <v>23.7</v>
      </c>
      <c r="J4851">
        <v>77.400000000000006</v>
      </c>
      <c r="K4851">
        <v>963.5</v>
      </c>
      <c r="L4851">
        <v>156</v>
      </c>
      <c r="M4851">
        <v>2.2999999999999998</v>
      </c>
    </row>
    <row r="4852" spans="1:13" x14ac:dyDescent="0.2">
      <c r="A4852">
        <v>2019</v>
      </c>
      <c r="B4852">
        <v>7</v>
      </c>
      <c r="C4852">
        <v>22</v>
      </c>
      <c r="D4852">
        <v>0</v>
      </c>
      <c r="E4852">
        <v>0</v>
      </c>
      <c r="F4852">
        <v>0</v>
      </c>
      <c r="G4852">
        <v>0</v>
      </c>
      <c r="H4852">
        <v>0</v>
      </c>
      <c r="I4852">
        <v>23.5</v>
      </c>
      <c r="J4852">
        <v>76.099999999999994</v>
      </c>
      <c r="K4852">
        <v>963.8</v>
      </c>
      <c r="L4852">
        <v>196.5</v>
      </c>
      <c r="M4852">
        <v>1.5</v>
      </c>
    </row>
    <row r="4853" spans="1:13" x14ac:dyDescent="0.2">
      <c r="A4853">
        <v>2019</v>
      </c>
      <c r="B4853">
        <v>7</v>
      </c>
      <c r="C4853">
        <v>22</v>
      </c>
      <c r="D4853">
        <v>1</v>
      </c>
      <c r="E4853">
        <v>0</v>
      </c>
      <c r="F4853">
        <v>0</v>
      </c>
      <c r="G4853">
        <v>0</v>
      </c>
      <c r="H4853">
        <v>0</v>
      </c>
      <c r="I4853">
        <v>23.8</v>
      </c>
      <c r="J4853">
        <v>67.400000000000006</v>
      </c>
      <c r="K4853">
        <v>963.7</v>
      </c>
      <c r="L4853">
        <v>51.8</v>
      </c>
      <c r="M4853">
        <v>2.4</v>
      </c>
    </row>
    <row r="4854" spans="1:13" x14ac:dyDescent="0.2">
      <c r="A4854">
        <v>2019</v>
      </c>
      <c r="B4854">
        <v>7</v>
      </c>
      <c r="C4854">
        <v>22</v>
      </c>
      <c r="D4854">
        <v>2</v>
      </c>
      <c r="E4854">
        <v>0</v>
      </c>
      <c r="F4854">
        <v>0</v>
      </c>
      <c r="G4854">
        <v>0</v>
      </c>
      <c r="H4854">
        <v>0</v>
      </c>
      <c r="I4854">
        <v>23.1</v>
      </c>
      <c r="J4854">
        <v>67.900000000000006</v>
      </c>
      <c r="K4854">
        <v>963.1</v>
      </c>
      <c r="L4854">
        <v>74.8</v>
      </c>
      <c r="M4854">
        <v>2.7</v>
      </c>
    </row>
    <row r="4855" spans="1:13" x14ac:dyDescent="0.2">
      <c r="A4855">
        <v>2019</v>
      </c>
      <c r="B4855">
        <v>7</v>
      </c>
      <c r="C4855">
        <v>22</v>
      </c>
      <c r="D4855">
        <v>3</v>
      </c>
      <c r="E4855">
        <v>0</v>
      </c>
      <c r="F4855">
        <v>0</v>
      </c>
      <c r="G4855">
        <v>0</v>
      </c>
      <c r="H4855">
        <v>0</v>
      </c>
      <c r="I4855">
        <v>22.6</v>
      </c>
      <c r="J4855">
        <v>68.099999999999994</v>
      </c>
      <c r="K4855">
        <v>962.6</v>
      </c>
      <c r="L4855">
        <v>63.9</v>
      </c>
      <c r="M4855">
        <v>2.4</v>
      </c>
    </row>
    <row r="4856" spans="1:13" x14ac:dyDescent="0.2">
      <c r="A4856">
        <v>2019</v>
      </c>
      <c r="B4856">
        <v>7</v>
      </c>
      <c r="C4856">
        <v>22</v>
      </c>
      <c r="D4856">
        <v>4</v>
      </c>
      <c r="E4856">
        <v>0</v>
      </c>
      <c r="F4856">
        <v>0</v>
      </c>
      <c r="G4856">
        <v>0</v>
      </c>
      <c r="H4856">
        <v>0</v>
      </c>
      <c r="I4856">
        <v>22.4</v>
      </c>
      <c r="J4856">
        <v>64.599999999999994</v>
      </c>
      <c r="K4856">
        <v>962.6</v>
      </c>
      <c r="L4856">
        <v>54</v>
      </c>
      <c r="M4856">
        <v>2.2999999999999998</v>
      </c>
    </row>
    <row r="4857" spans="1:13" x14ac:dyDescent="0.2">
      <c r="A4857">
        <v>2019</v>
      </c>
      <c r="B4857">
        <v>7</v>
      </c>
      <c r="C4857">
        <v>22</v>
      </c>
      <c r="D4857">
        <v>5</v>
      </c>
      <c r="E4857">
        <v>0</v>
      </c>
      <c r="F4857">
        <v>0</v>
      </c>
      <c r="G4857">
        <v>0</v>
      </c>
      <c r="H4857">
        <v>0</v>
      </c>
      <c r="I4857">
        <v>22.7</v>
      </c>
      <c r="J4857">
        <v>60.7</v>
      </c>
      <c r="K4857">
        <v>963</v>
      </c>
      <c r="L4857">
        <v>38.6</v>
      </c>
      <c r="M4857">
        <v>1.3</v>
      </c>
    </row>
    <row r="4858" spans="1:13" x14ac:dyDescent="0.2">
      <c r="A4858">
        <v>2019</v>
      </c>
      <c r="B4858">
        <v>7</v>
      </c>
      <c r="C4858">
        <v>22</v>
      </c>
      <c r="D4858">
        <v>6</v>
      </c>
      <c r="E4858">
        <v>0</v>
      </c>
      <c r="F4858">
        <v>51</v>
      </c>
      <c r="G4858">
        <v>24</v>
      </c>
      <c r="H4858">
        <v>31</v>
      </c>
      <c r="I4858">
        <v>22.4</v>
      </c>
      <c r="J4858">
        <v>58</v>
      </c>
      <c r="K4858">
        <v>963.3</v>
      </c>
      <c r="L4858">
        <v>23.6</v>
      </c>
      <c r="M4858">
        <v>1</v>
      </c>
    </row>
    <row r="4859" spans="1:13" x14ac:dyDescent="0.2">
      <c r="A4859">
        <v>2019</v>
      </c>
      <c r="B4859">
        <v>7</v>
      </c>
      <c r="C4859">
        <v>22</v>
      </c>
      <c r="D4859">
        <v>7</v>
      </c>
      <c r="E4859">
        <v>0</v>
      </c>
      <c r="F4859">
        <v>369</v>
      </c>
      <c r="G4859">
        <v>86</v>
      </c>
      <c r="H4859">
        <v>187</v>
      </c>
      <c r="I4859">
        <v>25.6</v>
      </c>
      <c r="J4859">
        <v>43.4</v>
      </c>
      <c r="K4859">
        <v>963.8</v>
      </c>
      <c r="L4859">
        <v>51.6</v>
      </c>
      <c r="M4859">
        <v>2.1</v>
      </c>
    </row>
    <row r="4860" spans="1:13" x14ac:dyDescent="0.2">
      <c r="A4860">
        <v>2019</v>
      </c>
      <c r="B4860">
        <v>7</v>
      </c>
      <c r="C4860">
        <v>22</v>
      </c>
      <c r="D4860">
        <v>8</v>
      </c>
      <c r="E4860">
        <v>0</v>
      </c>
      <c r="F4860">
        <v>535</v>
      </c>
      <c r="G4860">
        <v>135</v>
      </c>
      <c r="H4860">
        <v>381</v>
      </c>
      <c r="I4860">
        <v>27.7</v>
      </c>
      <c r="J4860">
        <v>38.799999999999997</v>
      </c>
      <c r="K4860">
        <v>963.8</v>
      </c>
      <c r="L4860">
        <v>95.1</v>
      </c>
      <c r="M4860">
        <v>4.7</v>
      </c>
    </row>
    <row r="4861" spans="1:13" x14ac:dyDescent="0.2">
      <c r="A4861">
        <v>2019</v>
      </c>
      <c r="B4861">
        <v>7</v>
      </c>
      <c r="C4861">
        <v>22</v>
      </c>
      <c r="D4861">
        <v>9</v>
      </c>
      <c r="E4861">
        <v>0</v>
      </c>
      <c r="F4861">
        <v>631</v>
      </c>
      <c r="G4861">
        <v>172</v>
      </c>
      <c r="H4861">
        <v>573</v>
      </c>
      <c r="I4861">
        <v>30.5</v>
      </c>
      <c r="J4861">
        <v>27.6</v>
      </c>
      <c r="K4861">
        <v>963.4</v>
      </c>
      <c r="L4861">
        <v>94.5</v>
      </c>
      <c r="M4861">
        <v>7</v>
      </c>
    </row>
    <row r="4862" spans="1:13" x14ac:dyDescent="0.2">
      <c r="A4862">
        <v>2019</v>
      </c>
      <c r="B4862">
        <v>7</v>
      </c>
      <c r="C4862">
        <v>22</v>
      </c>
      <c r="D4862">
        <v>10</v>
      </c>
      <c r="E4862">
        <v>0</v>
      </c>
      <c r="F4862">
        <v>680</v>
      </c>
      <c r="G4862">
        <v>204</v>
      </c>
      <c r="H4862">
        <v>734</v>
      </c>
      <c r="I4862">
        <v>31.5</v>
      </c>
      <c r="J4862">
        <v>26.3</v>
      </c>
      <c r="K4862">
        <v>963.5</v>
      </c>
      <c r="L4862">
        <v>94.1</v>
      </c>
      <c r="M4862">
        <v>7.7</v>
      </c>
    </row>
    <row r="4863" spans="1:13" x14ac:dyDescent="0.2">
      <c r="A4863">
        <v>2019</v>
      </c>
      <c r="B4863">
        <v>7</v>
      </c>
      <c r="C4863">
        <v>22</v>
      </c>
      <c r="D4863">
        <v>11</v>
      </c>
      <c r="E4863">
        <v>0</v>
      </c>
      <c r="F4863">
        <v>691</v>
      </c>
      <c r="G4863">
        <v>233</v>
      </c>
      <c r="H4863">
        <v>849</v>
      </c>
      <c r="I4863">
        <v>32.5</v>
      </c>
      <c r="J4863">
        <v>26.9</v>
      </c>
      <c r="K4863">
        <v>963.6</v>
      </c>
      <c r="L4863">
        <v>86.8</v>
      </c>
      <c r="M4863">
        <v>7.6</v>
      </c>
    </row>
    <row r="4864" spans="1:13" x14ac:dyDescent="0.2">
      <c r="A4864">
        <v>2019</v>
      </c>
      <c r="B4864">
        <v>7</v>
      </c>
      <c r="C4864">
        <v>22</v>
      </c>
      <c r="D4864">
        <v>12</v>
      </c>
      <c r="E4864">
        <v>0</v>
      </c>
      <c r="F4864">
        <v>723</v>
      </c>
      <c r="G4864">
        <v>233</v>
      </c>
      <c r="H4864">
        <v>927</v>
      </c>
      <c r="I4864">
        <v>33.6</v>
      </c>
      <c r="J4864">
        <v>26.5</v>
      </c>
      <c r="K4864">
        <v>963.2</v>
      </c>
      <c r="L4864">
        <v>92.4</v>
      </c>
      <c r="M4864">
        <v>7.7</v>
      </c>
    </row>
    <row r="4865" spans="1:13" x14ac:dyDescent="0.2">
      <c r="A4865">
        <v>2019</v>
      </c>
      <c r="B4865">
        <v>7</v>
      </c>
      <c r="C4865">
        <v>22</v>
      </c>
      <c r="D4865">
        <v>13</v>
      </c>
      <c r="E4865">
        <v>0</v>
      </c>
      <c r="F4865">
        <v>734</v>
      </c>
      <c r="G4865">
        <v>227</v>
      </c>
      <c r="H4865">
        <v>944</v>
      </c>
      <c r="I4865">
        <v>34.200000000000003</v>
      </c>
      <c r="J4865">
        <v>28</v>
      </c>
      <c r="K4865">
        <v>962.7</v>
      </c>
      <c r="L4865">
        <v>96.7</v>
      </c>
      <c r="M4865">
        <v>8.3000000000000007</v>
      </c>
    </row>
    <row r="4866" spans="1:13" x14ac:dyDescent="0.2">
      <c r="A4866">
        <v>2019</v>
      </c>
      <c r="B4866">
        <v>7</v>
      </c>
      <c r="C4866">
        <v>22</v>
      </c>
      <c r="D4866">
        <v>14</v>
      </c>
      <c r="E4866">
        <v>0</v>
      </c>
      <c r="F4866">
        <v>717</v>
      </c>
      <c r="G4866">
        <v>227</v>
      </c>
      <c r="H4866">
        <v>900</v>
      </c>
      <c r="I4866">
        <v>34.200000000000003</v>
      </c>
      <c r="J4866">
        <v>30.5</v>
      </c>
      <c r="K4866">
        <v>962.4</v>
      </c>
      <c r="L4866">
        <v>97.7</v>
      </c>
      <c r="M4866">
        <v>9.1999999999999993</v>
      </c>
    </row>
    <row r="4867" spans="1:13" x14ac:dyDescent="0.2">
      <c r="A4867">
        <v>2019</v>
      </c>
      <c r="B4867">
        <v>7</v>
      </c>
      <c r="C4867">
        <v>22</v>
      </c>
      <c r="D4867">
        <v>15</v>
      </c>
      <c r="E4867">
        <v>0</v>
      </c>
      <c r="F4867">
        <v>668</v>
      </c>
      <c r="G4867">
        <v>225</v>
      </c>
      <c r="H4867">
        <v>793</v>
      </c>
      <c r="I4867">
        <v>33.700000000000003</v>
      </c>
      <c r="J4867">
        <v>36.9</v>
      </c>
      <c r="K4867">
        <v>962.2</v>
      </c>
      <c r="L4867">
        <v>99.4</v>
      </c>
      <c r="M4867">
        <v>8</v>
      </c>
    </row>
    <row r="4868" spans="1:13" x14ac:dyDescent="0.2">
      <c r="A4868">
        <v>2019</v>
      </c>
      <c r="B4868">
        <v>7</v>
      </c>
      <c r="C4868">
        <v>22</v>
      </c>
      <c r="D4868">
        <v>16</v>
      </c>
      <c r="E4868">
        <v>0</v>
      </c>
      <c r="F4868">
        <v>586</v>
      </c>
      <c r="G4868">
        <v>217</v>
      </c>
      <c r="H4868">
        <v>640</v>
      </c>
      <c r="I4868">
        <v>32.4</v>
      </c>
      <c r="J4868">
        <v>43.9</v>
      </c>
      <c r="K4868">
        <v>961.8</v>
      </c>
      <c r="L4868">
        <v>101</v>
      </c>
      <c r="M4868">
        <v>8.1999999999999993</v>
      </c>
    </row>
    <row r="4869" spans="1:13" x14ac:dyDescent="0.2">
      <c r="A4869">
        <v>2019</v>
      </c>
      <c r="B4869">
        <v>7</v>
      </c>
      <c r="C4869">
        <v>22</v>
      </c>
      <c r="D4869">
        <v>17</v>
      </c>
      <c r="E4869">
        <v>0</v>
      </c>
      <c r="F4869">
        <v>490</v>
      </c>
      <c r="G4869">
        <v>187</v>
      </c>
      <c r="H4869">
        <v>462</v>
      </c>
      <c r="I4869">
        <v>32.1</v>
      </c>
      <c r="J4869">
        <v>43.6</v>
      </c>
      <c r="K4869">
        <v>961.3</v>
      </c>
      <c r="L4869">
        <v>100.9</v>
      </c>
      <c r="M4869">
        <v>7.6</v>
      </c>
    </row>
    <row r="4870" spans="1:13" x14ac:dyDescent="0.2">
      <c r="A4870">
        <v>2019</v>
      </c>
      <c r="B4870">
        <v>7</v>
      </c>
      <c r="C4870">
        <v>22</v>
      </c>
      <c r="D4870">
        <v>18</v>
      </c>
      <c r="E4870">
        <v>0</v>
      </c>
      <c r="F4870">
        <v>321</v>
      </c>
      <c r="G4870">
        <v>144</v>
      </c>
      <c r="H4870">
        <v>266</v>
      </c>
      <c r="I4870">
        <v>30.3</v>
      </c>
      <c r="J4870">
        <v>51.5</v>
      </c>
      <c r="K4870">
        <v>961.1</v>
      </c>
      <c r="L4870">
        <v>103.2</v>
      </c>
      <c r="M4870">
        <v>7.8</v>
      </c>
    </row>
    <row r="4871" spans="1:13" x14ac:dyDescent="0.2">
      <c r="A4871">
        <v>2019</v>
      </c>
      <c r="B4871">
        <v>7</v>
      </c>
      <c r="C4871">
        <v>22</v>
      </c>
      <c r="D4871">
        <v>19</v>
      </c>
      <c r="E4871">
        <v>0</v>
      </c>
      <c r="F4871">
        <v>93</v>
      </c>
      <c r="G4871">
        <v>70</v>
      </c>
      <c r="H4871">
        <v>90</v>
      </c>
      <c r="I4871">
        <v>27.9</v>
      </c>
      <c r="J4871">
        <v>60.2</v>
      </c>
      <c r="K4871">
        <v>961.6</v>
      </c>
      <c r="L4871">
        <v>103.5</v>
      </c>
      <c r="M4871">
        <v>6.9</v>
      </c>
    </row>
    <row r="4872" spans="1:13" x14ac:dyDescent="0.2">
      <c r="A4872">
        <v>2019</v>
      </c>
      <c r="B4872">
        <v>7</v>
      </c>
      <c r="C4872">
        <v>22</v>
      </c>
      <c r="D4872">
        <v>20</v>
      </c>
      <c r="E4872">
        <v>0</v>
      </c>
      <c r="F4872">
        <v>0</v>
      </c>
      <c r="G4872">
        <v>5</v>
      </c>
      <c r="H4872">
        <v>5</v>
      </c>
      <c r="I4872">
        <v>26.1</v>
      </c>
      <c r="J4872">
        <v>64.900000000000006</v>
      </c>
      <c r="K4872">
        <v>962.2</v>
      </c>
      <c r="L4872">
        <v>109.1</v>
      </c>
      <c r="M4872">
        <v>5.5</v>
      </c>
    </row>
    <row r="4873" spans="1:13" x14ac:dyDescent="0.2">
      <c r="A4873">
        <v>2019</v>
      </c>
      <c r="B4873">
        <v>7</v>
      </c>
      <c r="C4873">
        <v>22</v>
      </c>
      <c r="D4873">
        <v>21</v>
      </c>
      <c r="E4873">
        <v>0</v>
      </c>
      <c r="F4873">
        <v>0</v>
      </c>
      <c r="G4873">
        <v>0</v>
      </c>
      <c r="H4873">
        <v>0</v>
      </c>
      <c r="I4873">
        <v>25.6</v>
      </c>
      <c r="J4873">
        <v>62.4</v>
      </c>
      <c r="K4873">
        <v>962.8</v>
      </c>
      <c r="L4873">
        <v>111.6</v>
      </c>
      <c r="M4873">
        <v>4.3</v>
      </c>
    </row>
    <row r="4874" spans="1:13" x14ac:dyDescent="0.2">
      <c r="A4874">
        <v>2019</v>
      </c>
      <c r="B4874">
        <v>7</v>
      </c>
      <c r="C4874">
        <v>22</v>
      </c>
      <c r="D4874">
        <v>22</v>
      </c>
      <c r="E4874">
        <v>0</v>
      </c>
      <c r="F4874">
        <v>0</v>
      </c>
      <c r="G4874">
        <v>0</v>
      </c>
      <c r="H4874">
        <v>0</v>
      </c>
      <c r="I4874">
        <v>25.5</v>
      </c>
      <c r="J4874">
        <v>56.5</v>
      </c>
      <c r="K4874">
        <v>963.1</v>
      </c>
      <c r="L4874">
        <v>118.1</v>
      </c>
      <c r="M4874">
        <v>3.4</v>
      </c>
    </row>
    <row r="4875" spans="1:13" x14ac:dyDescent="0.2">
      <c r="A4875">
        <v>2019</v>
      </c>
      <c r="B4875">
        <v>7</v>
      </c>
      <c r="C4875">
        <v>22</v>
      </c>
      <c r="D4875">
        <v>23</v>
      </c>
      <c r="E4875">
        <v>0</v>
      </c>
      <c r="F4875">
        <v>0</v>
      </c>
      <c r="G4875">
        <v>0</v>
      </c>
      <c r="H4875">
        <v>0</v>
      </c>
      <c r="I4875">
        <v>24.9</v>
      </c>
      <c r="J4875">
        <v>57.3</v>
      </c>
      <c r="K4875">
        <v>963.2</v>
      </c>
      <c r="L4875">
        <v>99.7</v>
      </c>
      <c r="M4875">
        <v>1.2</v>
      </c>
    </row>
    <row r="4876" spans="1:13" x14ac:dyDescent="0.2">
      <c r="A4876">
        <v>2019</v>
      </c>
      <c r="B4876">
        <v>7</v>
      </c>
      <c r="C4876">
        <v>23</v>
      </c>
      <c r="D4876">
        <v>0</v>
      </c>
      <c r="E4876">
        <v>0</v>
      </c>
      <c r="F4876">
        <v>0</v>
      </c>
      <c r="G4876">
        <v>0</v>
      </c>
      <c r="H4876">
        <v>0</v>
      </c>
      <c r="I4876">
        <v>24.2</v>
      </c>
      <c r="J4876">
        <v>58.5</v>
      </c>
      <c r="K4876">
        <v>963.1</v>
      </c>
      <c r="L4876">
        <v>89.9</v>
      </c>
      <c r="M4876">
        <v>1.2</v>
      </c>
    </row>
    <row r="4877" spans="1:13" x14ac:dyDescent="0.2">
      <c r="A4877">
        <v>2019</v>
      </c>
      <c r="B4877">
        <v>7</v>
      </c>
      <c r="C4877">
        <v>23</v>
      </c>
      <c r="D4877">
        <v>1</v>
      </c>
      <c r="E4877">
        <v>0</v>
      </c>
      <c r="F4877">
        <v>0</v>
      </c>
      <c r="G4877">
        <v>0</v>
      </c>
      <c r="H4877">
        <v>0</v>
      </c>
      <c r="I4877">
        <v>23.8</v>
      </c>
      <c r="J4877">
        <v>55.7</v>
      </c>
      <c r="K4877">
        <v>962.6</v>
      </c>
      <c r="L4877">
        <v>34.700000000000003</v>
      </c>
      <c r="M4877">
        <v>2</v>
      </c>
    </row>
    <row r="4878" spans="1:13" x14ac:dyDescent="0.2">
      <c r="A4878">
        <v>2019</v>
      </c>
      <c r="B4878">
        <v>7</v>
      </c>
      <c r="C4878">
        <v>23</v>
      </c>
      <c r="D4878">
        <v>2</v>
      </c>
      <c r="E4878">
        <v>0</v>
      </c>
      <c r="F4878">
        <v>0</v>
      </c>
      <c r="G4878">
        <v>0</v>
      </c>
      <c r="H4878">
        <v>0</v>
      </c>
      <c r="I4878">
        <v>23.3</v>
      </c>
      <c r="J4878">
        <v>50.7</v>
      </c>
      <c r="K4878">
        <v>961.5</v>
      </c>
      <c r="L4878">
        <v>90.7</v>
      </c>
      <c r="M4878">
        <v>3</v>
      </c>
    </row>
    <row r="4879" spans="1:13" x14ac:dyDescent="0.2">
      <c r="A4879">
        <v>2019</v>
      </c>
      <c r="B4879">
        <v>7</v>
      </c>
      <c r="C4879">
        <v>23</v>
      </c>
      <c r="D4879">
        <v>3</v>
      </c>
      <c r="E4879">
        <v>0</v>
      </c>
      <c r="F4879">
        <v>0</v>
      </c>
      <c r="G4879">
        <v>0</v>
      </c>
      <c r="H4879">
        <v>0</v>
      </c>
      <c r="I4879">
        <v>23.2</v>
      </c>
      <c r="J4879">
        <v>51.8</v>
      </c>
      <c r="K4879">
        <v>961.4</v>
      </c>
      <c r="L4879">
        <v>65.099999999999994</v>
      </c>
      <c r="M4879">
        <v>2.4</v>
      </c>
    </row>
    <row r="4880" spans="1:13" x14ac:dyDescent="0.2">
      <c r="A4880">
        <v>2019</v>
      </c>
      <c r="B4880">
        <v>7</v>
      </c>
      <c r="C4880">
        <v>23</v>
      </c>
      <c r="D4880">
        <v>4</v>
      </c>
      <c r="E4880">
        <v>0</v>
      </c>
      <c r="F4880">
        <v>0</v>
      </c>
      <c r="G4880">
        <v>0</v>
      </c>
      <c r="H4880">
        <v>0</v>
      </c>
      <c r="I4880">
        <v>23.3</v>
      </c>
      <c r="J4880">
        <v>54.4</v>
      </c>
      <c r="K4880">
        <v>961.2</v>
      </c>
      <c r="L4880">
        <v>69.400000000000006</v>
      </c>
      <c r="M4880">
        <v>2.7</v>
      </c>
    </row>
    <row r="4881" spans="1:13" x14ac:dyDescent="0.2">
      <c r="A4881">
        <v>2019</v>
      </c>
      <c r="B4881">
        <v>7</v>
      </c>
      <c r="C4881">
        <v>23</v>
      </c>
      <c r="D4881">
        <v>5</v>
      </c>
      <c r="E4881">
        <v>0</v>
      </c>
      <c r="F4881">
        <v>0</v>
      </c>
      <c r="G4881">
        <v>0</v>
      </c>
      <c r="H4881">
        <v>0</v>
      </c>
      <c r="I4881">
        <v>22.8</v>
      </c>
      <c r="J4881">
        <v>51.3</v>
      </c>
      <c r="K4881">
        <v>960.9</v>
      </c>
      <c r="L4881">
        <v>67</v>
      </c>
      <c r="M4881">
        <v>2.5</v>
      </c>
    </row>
    <row r="4882" spans="1:13" x14ac:dyDescent="0.2">
      <c r="A4882">
        <v>2019</v>
      </c>
      <c r="B4882">
        <v>7</v>
      </c>
      <c r="C4882">
        <v>23</v>
      </c>
      <c r="D4882">
        <v>6</v>
      </c>
      <c r="E4882">
        <v>0</v>
      </c>
      <c r="F4882">
        <v>58</v>
      </c>
      <c r="G4882">
        <v>27</v>
      </c>
      <c r="H4882">
        <v>34</v>
      </c>
      <c r="I4882">
        <v>22.7</v>
      </c>
      <c r="J4882">
        <v>48.8</v>
      </c>
      <c r="K4882">
        <v>961.3</v>
      </c>
      <c r="L4882">
        <v>78.599999999999994</v>
      </c>
      <c r="M4882">
        <v>2.2999999999999998</v>
      </c>
    </row>
    <row r="4883" spans="1:13" x14ac:dyDescent="0.2">
      <c r="A4883">
        <v>2019</v>
      </c>
      <c r="B4883">
        <v>7</v>
      </c>
      <c r="C4883">
        <v>23</v>
      </c>
      <c r="D4883">
        <v>7</v>
      </c>
      <c r="E4883">
        <v>0</v>
      </c>
      <c r="F4883">
        <v>324</v>
      </c>
      <c r="G4883">
        <v>92</v>
      </c>
      <c r="H4883">
        <v>181</v>
      </c>
      <c r="I4883">
        <v>25.2</v>
      </c>
      <c r="J4883">
        <v>39.700000000000003</v>
      </c>
      <c r="K4883">
        <v>961.4</v>
      </c>
      <c r="L4883">
        <v>61.8</v>
      </c>
      <c r="M4883">
        <v>2.6</v>
      </c>
    </row>
    <row r="4884" spans="1:13" x14ac:dyDescent="0.2">
      <c r="A4884">
        <v>2019</v>
      </c>
      <c r="B4884">
        <v>7</v>
      </c>
      <c r="C4884">
        <v>23</v>
      </c>
      <c r="D4884">
        <v>8</v>
      </c>
      <c r="E4884">
        <v>0</v>
      </c>
      <c r="F4884">
        <v>536</v>
      </c>
      <c r="G4884">
        <v>135</v>
      </c>
      <c r="H4884">
        <v>381</v>
      </c>
      <c r="I4884">
        <v>29</v>
      </c>
      <c r="J4884">
        <v>27.1</v>
      </c>
      <c r="K4884">
        <v>961.3</v>
      </c>
      <c r="L4884">
        <v>101.1</v>
      </c>
      <c r="M4884">
        <v>2.7</v>
      </c>
    </row>
    <row r="4885" spans="1:13" x14ac:dyDescent="0.2">
      <c r="A4885">
        <v>2019</v>
      </c>
      <c r="B4885">
        <v>7</v>
      </c>
      <c r="C4885">
        <v>23</v>
      </c>
      <c r="D4885">
        <v>9</v>
      </c>
      <c r="E4885">
        <v>0</v>
      </c>
      <c r="F4885">
        <v>661</v>
      </c>
      <c r="G4885">
        <v>162</v>
      </c>
      <c r="H4885">
        <v>579</v>
      </c>
      <c r="I4885">
        <v>31.7</v>
      </c>
      <c r="J4885">
        <v>19.7</v>
      </c>
      <c r="K4885">
        <v>961.3</v>
      </c>
      <c r="L4885">
        <v>108.5</v>
      </c>
      <c r="M4885">
        <v>4.0999999999999996</v>
      </c>
    </row>
    <row r="4886" spans="1:13" x14ac:dyDescent="0.2">
      <c r="A4886">
        <v>2019</v>
      </c>
      <c r="B4886">
        <v>7</v>
      </c>
      <c r="C4886">
        <v>23</v>
      </c>
      <c r="D4886">
        <v>10</v>
      </c>
      <c r="E4886">
        <v>0</v>
      </c>
      <c r="F4886">
        <v>731</v>
      </c>
      <c r="G4886">
        <v>179</v>
      </c>
      <c r="H4886">
        <v>749</v>
      </c>
      <c r="I4886">
        <v>33.299999999999997</v>
      </c>
      <c r="J4886">
        <v>15.9</v>
      </c>
      <c r="K4886">
        <v>961.1</v>
      </c>
      <c r="L4886">
        <v>88.2</v>
      </c>
      <c r="M4886">
        <v>5.3</v>
      </c>
    </row>
    <row r="4887" spans="1:13" x14ac:dyDescent="0.2">
      <c r="A4887">
        <v>2019</v>
      </c>
      <c r="B4887">
        <v>7</v>
      </c>
      <c r="C4887">
        <v>23</v>
      </c>
      <c r="D4887">
        <v>11</v>
      </c>
      <c r="E4887">
        <v>0</v>
      </c>
      <c r="F4887">
        <v>772</v>
      </c>
      <c r="G4887">
        <v>188</v>
      </c>
      <c r="H4887">
        <v>875</v>
      </c>
      <c r="I4887">
        <v>34.6</v>
      </c>
      <c r="J4887">
        <v>15.6</v>
      </c>
      <c r="K4887">
        <v>961</v>
      </c>
      <c r="L4887">
        <v>96.5</v>
      </c>
      <c r="M4887">
        <v>5.5</v>
      </c>
    </row>
    <row r="4888" spans="1:13" x14ac:dyDescent="0.2">
      <c r="A4888">
        <v>2019</v>
      </c>
      <c r="B4888">
        <v>7</v>
      </c>
      <c r="C4888">
        <v>23</v>
      </c>
      <c r="D4888">
        <v>12</v>
      </c>
      <c r="E4888">
        <v>0</v>
      </c>
      <c r="F4888">
        <v>783</v>
      </c>
      <c r="G4888">
        <v>199</v>
      </c>
      <c r="H4888">
        <v>947</v>
      </c>
      <c r="I4888">
        <v>35.299999999999997</v>
      </c>
      <c r="J4888">
        <v>15.1</v>
      </c>
      <c r="K4888">
        <v>961</v>
      </c>
      <c r="L4888">
        <v>103.1</v>
      </c>
      <c r="M4888">
        <v>6.9</v>
      </c>
    </row>
    <row r="4889" spans="1:13" x14ac:dyDescent="0.2">
      <c r="A4889">
        <v>2019</v>
      </c>
      <c r="B4889">
        <v>7</v>
      </c>
      <c r="C4889">
        <v>23</v>
      </c>
      <c r="D4889">
        <v>13</v>
      </c>
      <c r="E4889">
        <v>0</v>
      </c>
      <c r="F4889">
        <v>799</v>
      </c>
      <c r="G4889">
        <v>192</v>
      </c>
      <c r="H4889">
        <v>968</v>
      </c>
      <c r="I4889">
        <v>35.6</v>
      </c>
      <c r="J4889">
        <v>15.3</v>
      </c>
      <c r="K4889">
        <v>960.5</v>
      </c>
      <c r="L4889">
        <v>99.5</v>
      </c>
      <c r="M4889">
        <v>8</v>
      </c>
    </row>
    <row r="4890" spans="1:13" x14ac:dyDescent="0.2">
      <c r="A4890">
        <v>2019</v>
      </c>
      <c r="B4890">
        <v>7</v>
      </c>
      <c r="C4890">
        <v>23</v>
      </c>
      <c r="D4890">
        <v>14</v>
      </c>
      <c r="E4890">
        <v>0</v>
      </c>
      <c r="F4890">
        <v>790</v>
      </c>
      <c r="G4890">
        <v>198</v>
      </c>
      <c r="H4890">
        <v>936</v>
      </c>
      <c r="I4890">
        <v>35.9</v>
      </c>
      <c r="J4890">
        <v>16.5</v>
      </c>
      <c r="K4890">
        <v>960.2</v>
      </c>
      <c r="L4890">
        <v>100</v>
      </c>
      <c r="M4890">
        <v>7.8</v>
      </c>
    </row>
    <row r="4891" spans="1:13" x14ac:dyDescent="0.2">
      <c r="A4891">
        <v>2019</v>
      </c>
      <c r="B4891">
        <v>7</v>
      </c>
      <c r="C4891">
        <v>23</v>
      </c>
      <c r="D4891">
        <v>15</v>
      </c>
      <c r="E4891">
        <v>0</v>
      </c>
      <c r="F4891">
        <v>699</v>
      </c>
      <c r="G4891">
        <v>223</v>
      </c>
      <c r="H4891">
        <v>819</v>
      </c>
      <c r="I4891">
        <v>35.9</v>
      </c>
      <c r="J4891">
        <v>17.2</v>
      </c>
      <c r="K4891">
        <v>959.9</v>
      </c>
      <c r="L4891">
        <v>97.6</v>
      </c>
      <c r="M4891">
        <v>7.5</v>
      </c>
    </row>
    <row r="4892" spans="1:13" x14ac:dyDescent="0.2">
      <c r="A4892">
        <v>2019</v>
      </c>
      <c r="B4892">
        <v>7</v>
      </c>
      <c r="C4892">
        <v>23</v>
      </c>
      <c r="D4892">
        <v>16</v>
      </c>
      <c r="E4892">
        <v>0</v>
      </c>
      <c r="F4892">
        <v>160</v>
      </c>
      <c r="G4892">
        <v>298</v>
      </c>
      <c r="H4892">
        <v>417</v>
      </c>
      <c r="I4892">
        <v>35</v>
      </c>
      <c r="J4892">
        <v>18.2</v>
      </c>
      <c r="K4892">
        <v>959.7</v>
      </c>
      <c r="L4892">
        <v>101.9</v>
      </c>
      <c r="M4892">
        <v>7.1</v>
      </c>
    </row>
    <row r="4893" spans="1:13" x14ac:dyDescent="0.2">
      <c r="A4893">
        <v>2019</v>
      </c>
      <c r="B4893">
        <v>7</v>
      </c>
      <c r="C4893">
        <v>23</v>
      </c>
      <c r="D4893">
        <v>17</v>
      </c>
      <c r="E4893">
        <v>0</v>
      </c>
      <c r="F4893">
        <v>149</v>
      </c>
      <c r="G4893">
        <v>203</v>
      </c>
      <c r="H4893">
        <v>280</v>
      </c>
      <c r="I4893">
        <v>34.1</v>
      </c>
      <c r="J4893">
        <v>20.3</v>
      </c>
      <c r="K4893">
        <v>959.4</v>
      </c>
      <c r="L4893">
        <v>100.1</v>
      </c>
      <c r="M4893">
        <v>6.3</v>
      </c>
    </row>
    <row r="4894" spans="1:13" x14ac:dyDescent="0.2">
      <c r="A4894">
        <v>2019</v>
      </c>
      <c r="B4894">
        <v>7</v>
      </c>
      <c r="C4894">
        <v>23</v>
      </c>
      <c r="D4894">
        <v>18</v>
      </c>
      <c r="E4894">
        <v>0</v>
      </c>
      <c r="F4894">
        <v>461</v>
      </c>
      <c r="G4894">
        <v>116</v>
      </c>
      <c r="H4894">
        <v>288</v>
      </c>
      <c r="I4894">
        <v>34</v>
      </c>
      <c r="J4894">
        <v>18</v>
      </c>
      <c r="K4894">
        <v>959</v>
      </c>
      <c r="L4894">
        <v>81.8</v>
      </c>
      <c r="M4894">
        <v>6.6</v>
      </c>
    </row>
    <row r="4895" spans="1:13" x14ac:dyDescent="0.2">
      <c r="A4895">
        <v>2019</v>
      </c>
      <c r="B4895">
        <v>7</v>
      </c>
      <c r="C4895">
        <v>23</v>
      </c>
      <c r="D4895">
        <v>19</v>
      </c>
      <c r="E4895">
        <v>0</v>
      </c>
      <c r="F4895">
        <v>183</v>
      </c>
      <c r="G4895">
        <v>62</v>
      </c>
      <c r="H4895">
        <v>99</v>
      </c>
      <c r="I4895">
        <v>32.1</v>
      </c>
      <c r="J4895">
        <v>21</v>
      </c>
      <c r="K4895">
        <v>959</v>
      </c>
      <c r="L4895">
        <v>91.5</v>
      </c>
      <c r="M4895">
        <v>6.1</v>
      </c>
    </row>
    <row r="4896" spans="1:13" x14ac:dyDescent="0.2">
      <c r="A4896">
        <v>2019</v>
      </c>
      <c r="B4896">
        <v>7</v>
      </c>
      <c r="C4896">
        <v>23</v>
      </c>
      <c r="D4896">
        <v>20</v>
      </c>
      <c r="E4896">
        <v>0</v>
      </c>
      <c r="F4896">
        <v>2</v>
      </c>
      <c r="G4896">
        <v>5</v>
      </c>
      <c r="H4896">
        <v>5</v>
      </c>
      <c r="I4896">
        <v>28.6</v>
      </c>
      <c r="J4896">
        <v>34</v>
      </c>
      <c r="K4896">
        <v>959.6</v>
      </c>
      <c r="L4896">
        <v>101</v>
      </c>
      <c r="M4896">
        <v>4.5999999999999996</v>
      </c>
    </row>
    <row r="4897" spans="1:13" x14ac:dyDescent="0.2">
      <c r="A4897">
        <v>2019</v>
      </c>
      <c r="B4897">
        <v>7</v>
      </c>
      <c r="C4897">
        <v>23</v>
      </c>
      <c r="D4897">
        <v>21</v>
      </c>
      <c r="E4897">
        <v>0</v>
      </c>
      <c r="F4897">
        <v>0</v>
      </c>
      <c r="G4897">
        <v>0</v>
      </c>
      <c r="H4897">
        <v>0</v>
      </c>
      <c r="I4897">
        <v>26.5</v>
      </c>
      <c r="J4897">
        <v>39.700000000000003</v>
      </c>
      <c r="K4897">
        <v>960.3</v>
      </c>
      <c r="L4897">
        <v>100.7</v>
      </c>
      <c r="M4897">
        <v>4</v>
      </c>
    </row>
    <row r="4898" spans="1:13" x14ac:dyDescent="0.2">
      <c r="A4898">
        <v>2019</v>
      </c>
      <c r="B4898">
        <v>7</v>
      </c>
      <c r="C4898">
        <v>23</v>
      </c>
      <c r="D4898">
        <v>22</v>
      </c>
      <c r="E4898">
        <v>0</v>
      </c>
      <c r="F4898">
        <v>0</v>
      </c>
      <c r="G4898">
        <v>0</v>
      </c>
      <c r="H4898">
        <v>0</v>
      </c>
      <c r="I4898">
        <v>25.6</v>
      </c>
      <c r="J4898">
        <v>41.2</v>
      </c>
      <c r="K4898">
        <v>960.9</v>
      </c>
      <c r="L4898">
        <v>93.5</v>
      </c>
      <c r="M4898">
        <v>2.6</v>
      </c>
    </row>
    <row r="4899" spans="1:13" x14ac:dyDescent="0.2">
      <c r="A4899">
        <v>2019</v>
      </c>
      <c r="B4899">
        <v>7</v>
      </c>
      <c r="C4899">
        <v>23</v>
      </c>
      <c r="D4899">
        <v>23</v>
      </c>
      <c r="E4899">
        <v>0</v>
      </c>
      <c r="F4899">
        <v>0</v>
      </c>
      <c r="G4899">
        <v>0</v>
      </c>
      <c r="H4899">
        <v>0</v>
      </c>
      <c r="I4899">
        <v>24.9</v>
      </c>
      <c r="J4899">
        <v>43.4</v>
      </c>
      <c r="K4899">
        <v>961</v>
      </c>
      <c r="L4899">
        <v>151.69999999999999</v>
      </c>
      <c r="M4899">
        <v>1.4</v>
      </c>
    </row>
    <row r="4900" spans="1:13" x14ac:dyDescent="0.2">
      <c r="A4900">
        <v>2019</v>
      </c>
      <c r="B4900">
        <v>7</v>
      </c>
      <c r="C4900">
        <v>24</v>
      </c>
      <c r="D4900">
        <v>0</v>
      </c>
      <c r="E4900">
        <v>0</v>
      </c>
      <c r="F4900">
        <v>0</v>
      </c>
      <c r="G4900">
        <v>0</v>
      </c>
      <c r="H4900">
        <v>0</v>
      </c>
      <c r="I4900">
        <v>24.2</v>
      </c>
      <c r="J4900">
        <v>43</v>
      </c>
      <c r="K4900">
        <v>960.7</v>
      </c>
      <c r="L4900">
        <v>14.3</v>
      </c>
      <c r="M4900">
        <v>1</v>
      </c>
    </row>
    <row r="4901" spans="1:13" x14ac:dyDescent="0.2">
      <c r="A4901">
        <v>2019</v>
      </c>
      <c r="B4901">
        <v>7</v>
      </c>
      <c r="C4901">
        <v>24</v>
      </c>
      <c r="D4901">
        <v>1</v>
      </c>
      <c r="E4901">
        <v>0</v>
      </c>
      <c r="F4901">
        <v>0</v>
      </c>
      <c r="G4901">
        <v>0</v>
      </c>
      <c r="H4901">
        <v>0</v>
      </c>
      <c r="I4901">
        <v>23.7</v>
      </c>
      <c r="J4901">
        <v>39.9</v>
      </c>
      <c r="K4901">
        <v>960.5</v>
      </c>
      <c r="L4901">
        <v>25.2</v>
      </c>
      <c r="M4901">
        <v>1.6</v>
      </c>
    </row>
    <row r="4902" spans="1:13" x14ac:dyDescent="0.2">
      <c r="A4902">
        <v>2019</v>
      </c>
      <c r="B4902">
        <v>7</v>
      </c>
      <c r="C4902">
        <v>24</v>
      </c>
      <c r="D4902">
        <v>2</v>
      </c>
      <c r="E4902">
        <v>0</v>
      </c>
      <c r="F4902">
        <v>0</v>
      </c>
      <c r="G4902">
        <v>0</v>
      </c>
      <c r="H4902">
        <v>0</v>
      </c>
      <c r="I4902">
        <v>24.1</v>
      </c>
      <c r="J4902">
        <v>35.200000000000003</v>
      </c>
      <c r="K4902">
        <v>960.1</v>
      </c>
      <c r="L4902">
        <v>22.2</v>
      </c>
      <c r="M4902">
        <v>1.9</v>
      </c>
    </row>
    <row r="4903" spans="1:13" x14ac:dyDescent="0.2">
      <c r="A4903">
        <v>2019</v>
      </c>
      <c r="B4903">
        <v>7</v>
      </c>
      <c r="C4903">
        <v>24</v>
      </c>
      <c r="D4903">
        <v>3</v>
      </c>
      <c r="E4903">
        <v>0</v>
      </c>
      <c r="F4903">
        <v>0</v>
      </c>
      <c r="G4903">
        <v>0</v>
      </c>
      <c r="H4903">
        <v>0</v>
      </c>
      <c r="I4903">
        <v>23.8</v>
      </c>
      <c r="J4903">
        <v>35.200000000000003</v>
      </c>
      <c r="K4903">
        <v>959.7</v>
      </c>
      <c r="L4903">
        <v>43</v>
      </c>
      <c r="M4903">
        <v>2.4</v>
      </c>
    </row>
    <row r="4904" spans="1:13" x14ac:dyDescent="0.2">
      <c r="A4904">
        <v>2019</v>
      </c>
      <c r="B4904">
        <v>7</v>
      </c>
      <c r="C4904">
        <v>24</v>
      </c>
      <c r="D4904">
        <v>4</v>
      </c>
      <c r="E4904">
        <v>0</v>
      </c>
      <c r="F4904">
        <v>0</v>
      </c>
      <c r="G4904">
        <v>0</v>
      </c>
      <c r="H4904">
        <v>0</v>
      </c>
      <c r="I4904">
        <v>23.5</v>
      </c>
      <c r="J4904">
        <v>33.700000000000003</v>
      </c>
      <c r="K4904">
        <v>959.4</v>
      </c>
      <c r="L4904">
        <v>22.1</v>
      </c>
      <c r="M4904">
        <v>2.4</v>
      </c>
    </row>
    <row r="4905" spans="1:13" x14ac:dyDescent="0.2">
      <c r="A4905">
        <v>2019</v>
      </c>
      <c r="B4905">
        <v>7</v>
      </c>
      <c r="C4905">
        <v>24</v>
      </c>
      <c r="D4905">
        <v>5</v>
      </c>
      <c r="E4905">
        <v>0</v>
      </c>
      <c r="F4905">
        <v>0</v>
      </c>
      <c r="G4905">
        <v>0</v>
      </c>
      <c r="H4905">
        <v>0</v>
      </c>
      <c r="I4905">
        <v>24.1</v>
      </c>
      <c r="J4905">
        <v>31.6</v>
      </c>
      <c r="K4905">
        <v>959.1</v>
      </c>
      <c r="L4905">
        <v>36</v>
      </c>
      <c r="M4905">
        <v>2.5</v>
      </c>
    </row>
    <row r="4906" spans="1:13" x14ac:dyDescent="0.2">
      <c r="A4906">
        <v>2019</v>
      </c>
      <c r="B4906">
        <v>7</v>
      </c>
      <c r="C4906">
        <v>24</v>
      </c>
      <c r="D4906">
        <v>6</v>
      </c>
      <c r="E4906">
        <v>0</v>
      </c>
      <c r="F4906">
        <v>55</v>
      </c>
      <c r="G4906">
        <v>23</v>
      </c>
      <c r="H4906">
        <v>30</v>
      </c>
      <c r="I4906">
        <v>23.8</v>
      </c>
      <c r="J4906">
        <v>31</v>
      </c>
      <c r="K4906">
        <v>959.3</v>
      </c>
      <c r="L4906">
        <v>36</v>
      </c>
      <c r="M4906">
        <v>2.2999999999999998</v>
      </c>
    </row>
    <row r="4907" spans="1:13" x14ac:dyDescent="0.2">
      <c r="A4907">
        <v>2019</v>
      </c>
      <c r="B4907">
        <v>7</v>
      </c>
      <c r="C4907">
        <v>24</v>
      </c>
      <c r="D4907">
        <v>7</v>
      </c>
      <c r="E4907">
        <v>0</v>
      </c>
      <c r="F4907">
        <v>412</v>
      </c>
      <c r="G4907">
        <v>77</v>
      </c>
      <c r="H4907">
        <v>188</v>
      </c>
      <c r="I4907">
        <v>26.5</v>
      </c>
      <c r="J4907">
        <v>27.4</v>
      </c>
      <c r="K4907">
        <v>959.6</v>
      </c>
      <c r="L4907">
        <v>70.8</v>
      </c>
      <c r="M4907">
        <v>2.6</v>
      </c>
    </row>
    <row r="4908" spans="1:13" x14ac:dyDescent="0.2">
      <c r="A4908">
        <v>2019</v>
      </c>
      <c r="B4908">
        <v>7</v>
      </c>
      <c r="C4908">
        <v>24</v>
      </c>
      <c r="D4908">
        <v>8</v>
      </c>
      <c r="E4908">
        <v>0</v>
      </c>
      <c r="F4908">
        <v>618</v>
      </c>
      <c r="G4908">
        <v>110</v>
      </c>
      <c r="H4908">
        <v>391</v>
      </c>
      <c r="I4908">
        <v>29.6</v>
      </c>
      <c r="J4908">
        <v>23.7</v>
      </c>
      <c r="K4908">
        <v>959.7</v>
      </c>
      <c r="L4908">
        <v>105.9</v>
      </c>
      <c r="M4908">
        <v>3.5</v>
      </c>
    </row>
    <row r="4909" spans="1:13" x14ac:dyDescent="0.2">
      <c r="A4909">
        <v>2019</v>
      </c>
      <c r="B4909">
        <v>7</v>
      </c>
      <c r="C4909">
        <v>24</v>
      </c>
      <c r="D4909">
        <v>9</v>
      </c>
      <c r="E4909">
        <v>0</v>
      </c>
      <c r="F4909">
        <v>738</v>
      </c>
      <c r="G4909">
        <v>128</v>
      </c>
      <c r="H4909">
        <v>592</v>
      </c>
      <c r="I4909">
        <v>32.299999999999997</v>
      </c>
      <c r="J4909">
        <v>19.7</v>
      </c>
      <c r="K4909">
        <v>959.9</v>
      </c>
      <c r="L4909">
        <v>99.9</v>
      </c>
      <c r="M4909">
        <v>4.7</v>
      </c>
    </row>
    <row r="4910" spans="1:13" x14ac:dyDescent="0.2">
      <c r="A4910">
        <v>2019</v>
      </c>
      <c r="B4910">
        <v>7</v>
      </c>
      <c r="C4910">
        <v>24</v>
      </c>
      <c r="D4910">
        <v>10</v>
      </c>
      <c r="E4910">
        <v>0</v>
      </c>
      <c r="F4910">
        <v>790</v>
      </c>
      <c r="G4910">
        <v>144</v>
      </c>
      <c r="H4910">
        <v>759</v>
      </c>
      <c r="I4910">
        <v>33.299999999999997</v>
      </c>
      <c r="J4910">
        <v>18.8</v>
      </c>
      <c r="K4910">
        <v>960.1</v>
      </c>
      <c r="L4910">
        <v>89.8</v>
      </c>
      <c r="M4910">
        <v>5</v>
      </c>
    </row>
    <row r="4911" spans="1:13" x14ac:dyDescent="0.2">
      <c r="A4911">
        <v>2019</v>
      </c>
      <c r="B4911">
        <v>7</v>
      </c>
      <c r="C4911">
        <v>24</v>
      </c>
      <c r="D4911">
        <v>11</v>
      </c>
      <c r="E4911">
        <v>0</v>
      </c>
      <c r="F4911">
        <v>814</v>
      </c>
      <c r="G4911">
        <v>159</v>
      </c>
      <c r="H4911">
        <v>882</v>
      </c>
      <c r="I4911">
        <v>34</v>
      </c>
      <c r="J4911">
        <v>17.899999999999999</v>
      </c>
      <c r="K4911">
        <v>959.9</v>
      </c>
      <c r="L4911">
        <v>98.9</v>
      </c>
      <c r="M4911">
        <v>6</v>
      </c>
    </row>
    <row r="4912" spans="1:13" x14ac:dyDescent="0.2">
      <c r="A4912">
        <v>2019</v>
      </c>
      <c r="B4912">
        <v>7</v>
      </c>
      <c r="C4912">
        <v>24</v>
      </c>
      <c r="D4912">
        <v>12</v>
      </c>
      <c r="E4912">
        <v>0</v>
      </c>
      <c r="F4912">
        <v>830</v>
      </c>
      <c r="G4912">
        <v>163</v>
      </c>
      <c r="H4912">
        <v>955</v>
      </c>
      <c r="I4912">
        <v>34.6</v>
      </c>
      <c r="J4912">
        <v>17.399999999999999</v>
      </c>
      <c r="K4912">
        <v>959.9</v>
      </c>
      <c r="L4912">
        <v>102.6</v>
      </c>
      <c r="M4912">
        <v>6.3</v>
      </c>
    </row>
    <row r="4913" spans="1:13" x14ac:dyDescent="0.2">
      <c r="A4913">
        <v>2019</v>
      </c>
      <c r="B4913">
        <v>7</v>
      </c>
      <c r="C4913">
        <v>24</v>
      </c>
      <c r="D4913">
        <v>13</v>
      </c>
      <c r="E4913">
        <v>0</v>
      </c>
      <c r="F4913">
        <v>849</v>
      </c>
      <c r="G4913">
        <v>155</v>
      </c>
      <c r="H4913">
        <v>976</v>
      </c>
      <c r="I4913">
        <v>35</v>
      </c>
      <c r="J4913">
        <v>17.7</v>
      </c>
      <c r="K4913">
        <v>959.5</v>
      </c>
      <c r="L4913">
        <v>102.4</v>
      </c>
      <c r="M4913">
        <v>6.8</v>
      </c>
    </row>
    <row r="4914" spans="1:13" x14ac:dyDescent="0.2">
      <c r="A4914">
        <v>2019</v>
      </c>
      <c r="B4914">
        <v>7</v>
      </c>
      <c r="C4914">
        <v>24</v>
      </c>
      <c r="D4914">
        <v>14</v>
      </c>
      <c r="E4914">
        <v>0</v>
      </c>
      <c r="F4914">
        <v>849</v>
      </c>
      <c r="G4914">
        <v>145</v>
      </c>
      <c r="H4914">
        <v>934</v>
      </c>
      <c r="I4914">
        <v>35.1</v>
      </c>
      <c r="J4914">
        <v>18.100000000000001</v>
      </c>
      <c r="K4914">
        <v>959.2</v>
      </c>
      <c r="L4914">
        <v>101</v>
      </c>
      <c r="M4914">
        <v>6.6</v>
      </c>
    </row>
    <row r="4915" spans="1:13" x14ac:dyDescent="0.2">
      <c r="A4915">
        <v>2019</v>
      </c>
      <c r="B4915">
        <v>7</v>
      </c>
      <c r="C4915">
        <v>24</v>
      </c>
      <c r="D4915">
        <v>15</v>
      </c>
      <c r="E4915">
        <v>0</v>
      </c>
      <c r="F4915">
        <v>822</v>
      </c>
      <c r="G4915">
        <v>139</v>
      </c>
      <c r="H4915">
        <v>833</v>
      </c>
      <c r="I4915">
        <v>35.200000000000003</v>
      </c>
      <c r="J4915">
        <v>19.399999999999999</v>
      </c>
      <c r="K4915">
        <v>959</v>
      </c>
      <c r="L4915">
        <v>90.4</v>
      </c>
      <c r="M4915">
        <v>5.8</v>
      </c>
    </row>
    <row r="4916" spans="1:13" x14ac:dyDescent="0.2">
      <c r="A4916">
        <v>2019</v>
      </c>
      <c r="B4916">
        <v>7</v>
      </c>
      <c r="C4916">
        <v>24</v>
      </c>
      <c r="D4916">
        <v>16</v>
      </c>
      <c r="E4916">
        <v>0</v>
      </c>
      <c r="F4916">
        <v>780</v>
      </c>
      <c r="G4916">
        <v>129</v>
      </c>
      <c r="H4916">
        <v>686</v>
      </c>
      <c r="I4916">
        <v>34.799999999999997</v>
      </c>
      <c r="J4916">
        <v>19.5</v>
      </c>
      <c r="K4916">
        <v>958.7</v>
      </c>
      <c r="L4916">
        <v>97.4</v>
      </c>
      <c r="M4916">
        <v>6.4</v>
      </c>
    </row>
    <row r="4917" spans="1:13" x14ac:dyDescent="0.2">
      <c r="A4917">
        <v>2019</v>
      </c>
      <c r="B4917">
        <v>7</v>
      </c>
      <c r="C4917">
        <v>24</v>
      </c>
      <c r="D4917">
        <v>17</v>
      </c>
      <c r="E4917">
        <v>0</v>
      </c>
      <c r="F4917">
        <v>712</v>
      </c>
      <c r="G4917">
        <v>111</v>
      </c>
      <c r="H4917">
        <v>504</v>
      </c>
      <c r="I4917">
        <v>34.5</v>
      </c>
      <c r="J4917">
        <v>20.399999999999999</v>
      </c>
      <c r="K4917">
        <v>958.4</v>
      </c>
      <c r="L4917">
        <v>100.1</v>
      </c>
      <c r="M4917">
        <v>6</v>
      </c>
    </row>
    <row r="4918" spans="1:13" x14ac:dyDescent="0.2">
      <c r="A4918">
        <v>2019</v>
      </c>
      <c r="B4918">
        <v>7</v>
      </c>
      <c r="C4918">
        <v>24</v>
      </c>
      <c r="D4918">
        <v>18</v>
      </c>
      <c r="E4918">
        <v>0</v>
      </c>
      <c r="F4918">
        <v>568</v>
      </c>
      <c r="G4918">
        <v>88</v>
      </c>
      <c r="H4918">
        <v>298</v>
      </c>
      <c r="I4918">
        <v>33.299999999999997</v>
      </c>
      <c r="J4918">
        <v>22.8</v>
      </c>
      <c r="K4918">
        <v>958.2</v>
      </c>
      <c r="L4918">
        <v>96.7</v>
      </c>
      <c r="M4918">
        <v>6.1</v>
      </c>
    </row>
    <row r="4919" spans="1:13" x14ac:dyDescent="0.2">
      <c r="A4919">
        <v>2019</v>
      </c>
      <c r="B4919">
        <v>7</v>
      </c>
      <c r="C4919">
        <v>24</v>
      </c>
      <c r="D4919">
        <v>19</v>
      </c>
      <c r="E4919">
        <v>0</v>
      </c>
      <c r="F4919">
        <v>262</v>
      </c>
      <c r="G4919">
        <v>50</v>
      </c>
      <c r="H4919">
        <v>100</v>
      </c>
      <c r="I4919">
        <v>31.5</v>
      </c>
      <c r="J4919">
        <v>27</v>
      </c>
      <c r="K4919">
        <v>958.5</v>
      </c>
      <c r="L4919">
        <v>94.5</v>
      </c>
      <c r="M4919">
        <v>4.5</v>
      </c>
    </row>
    <row r="4920" spans="1:13" x14ac:dyDescent="0.2">
      <c r="A4920">
        <v>2019</v>
      </c>
      <c r="B4920">
        <v>7</v>
      </c>
      <c r="C4920">
        <v>24</v>
      </c>
      <c r="D4920">
        <v>20</v>
      </c>
      <c r="E4920">
        <v>0</v>
      </c>
      <c r="F4920">
        <v>4</v>
      </c>
      <c r="G4920">
        <v>4</v>
      </c>
      <c r="H4920">
        <v>4</v>
      </c>
      <c r="I4920">
        <v>28.8</v>
      </c>
      <c r="J4920">
        <v>38.9</v>
      </c>
      <c r="K4920">
        <v>958.9</v>
      </c>
      <c r="L4920">
        <v>99.8</v>
      </c>
      <c r="M4920">
        <v>3.7</v>
      </c>
    </row>
    <row r="4921" spans="1:13" x14ac:dyDescent="0.2">
      <c r="A4921">
        <v>2019</v>
      </c>
      <c r="B4921">
        <v>7</v>
      </c>
      <c r="C4921">
        <v>24</v>
      </c>
      <c r="D4921">
        <v>21</v>
      </c>
      <c r="E4921">
        <v>0</v>
      </c>
      <c r="F4921">
        <v>0</v>
      </c>
      <c r="G4921">
        <v>0</v>
      </c>
      <c r="H4921">
        <v>0</v>
      </c>
      <c r="I4921">
        <v>27</v>
      </c>
      <c r="J4921">
        <v>45.5</v>
      </c>
      <c r="K4921">
        <v>959.4</v>
      </c>
      <c r="L4921">
        <v>109.4</v>
      </c>
      <c r="M4921">
        <v>2.9</v>
      </c>
    </row>
    <row r="4922" spans="1:13" x14ac:dyDescent="0.2">
      <c r="A4922">
        <v>2019</v>
      </c>
      <c r="B4922">
        <v>7</v>
      </c>
      <c r="C4922">
        <v>24</v>
      </c>
      <c r="D4922">
        <v>22</v>
      </c>
      <c r="E4922">
        <v>0</v>
      </c>
      <c r="F4922">
        <v>0</v>
      </c>
      <c r="G4922">
        <v>0</v>
      </c>
      <c r="H4922">
        <v>0</v>
      </c>
      <c r="I4922">
        <v>26.1</v>
      </c>
      <c r="J4922">
        <v>47.4</v>
      </c>
      <c r="K4922">
        <v>959.8</v>
      </c>
      <c r="L4922">
        <v>92.6</v>
      </c>
      <c r="M4922">
        <v>1.5</v>
      </c>
    </row>
    <row r="4923" spans="1:13" x14ac:dyDescent="0.2">
      <c r="A4923">
        <v>2019</v>
      </c>
      <c r="B4923">
        <v>7</v>
      </c>
      <c r="C4923">
        <v>24</v>
      </c>
      <c r="D4923">
        <v>23</v>
      </c>
      <c r="E4923">
        <v>0</v>
      </c>
      <c r="F4923">
        <v>0</v>
      </c>
      <c r="G4923">
        <v>0</v>
      </c>
      <c r="H4923">
        <v>0</v>
      </c>
      <c r="I4923">
        <v>25.9</v>
      </c>
      <c r="J4923">
        <v>43</v>
      </c>
      <c r="K4923">
        <v>959.9</v>
      </c>
      <c r="L4923">
        <v>48.7</v>
      </c>
      <c r="M4923">
        <v>2.2000000000000002</v>
      </c>
    </row>
    <row r="4924" spans="1:13" x14ac:dyDescent="0.2">
      <c r="A4924">
        <v>2019</v>
      </c>
      <c r="B4924">
        <v>7</v>
      </c>
      <c r="C4924">
        <v>25</v>
      </c>
      <c r="D4924">
        <v>0</v>
      </c>
      <c r="E4924">
        <v>0</v>
      </c>
      <c r="F4924">
        <v>0</v>
      </c>
      <c r="G4924">
        <v>0</v>
      </c>
      <c r="H4924">
        <v>0</v>
      </c>
      <c r="I4924">
        <v>25.9</v>
      </c>
      <c r="J4924">
        <v>32.5</v>
      </c>
      <c r="K4924">
        <v>959.6</v>
      </c>
      <c r="L4924">
        <v>25.5</v>
      </c>
      <c r="M4924">
        <v>3.1</v>
      </c>
    </row>
    <row r="4925" spans="1:13" x14ac:dyDescent="0.2">
      <c r="A4925">
        <v>2019</v>
      </c>
      <c r="B4925">
        <v>7</v>
      </c>
      <c r="C4925">
        <v>25</v>
      </c>
      <c r="D4925">
        <v>1</v>
      </c>
      <c r="E4925">
        <v>0</v>
      </c>
      <c r="F4925">
        <v>0</v>
      </c>
      <c r="G4925">
        <v>0</v>
      </c>
      <c r="H4925">
        <v>0</v>
      </c>
      <c r="I4925">
        <v>24.8</v>
      </c>
      <c r="J4925">
        <v>31.5</v>
      </c>
      <c r="K4925">
        <v>959</v>
      </c>
      <c r="L4925">
        <v>57.4</v>
      </c>
      <c r="M4925">
        <v>2</v>
      </c>
    </row>
    <row r="4926" spans="1:13" x14ac:dyDescent="0.2">
      <c r="A4926">
        <v>2019</v>
      </c>
      <c r="B4926">
        <v>7</v>
      </c>
      <c r="C4926">
        <v>25</v>
      </c>
      <c r="D4926">
        <v>2</v>
      </c>
      <c r="E4926">
        <v>0</v>
      </c>
      <c r="F4926">
        <v>0</v>
      </c>
      <c r="G4926">
        <v>0</v>
      </c>
      <c r="H4926">
        <v>0</v>
      </c>
      <c r="I4926">
        <v>25.2</v>
      </c>
      <c r="J4926">
        <v>28.8</v>
      </c>
      <c r="K4926">
        <v>958.5</v>
      </c>
      <c r="L4926">
        <v>17.8</v>
      </c>
      <c r="M4926">
        <v>2.5</v>
      </c>
    </row>
    <row r="4927" spans="1:13" x14ac:dyDescent="0.2">
      <c r="A4927">
        <v>2019</v>
      </c>
      <c r="B4927">
        <v>7</v>
      </c>
      <c r="C4927">
        <v>25</v>
      </c>
      <c r="D4927">
        <v>3</v>
      </c>
      <c r="E4927">
        <v>0</v>
      </c>
      <c r="F4927">
        <v>0</v>
      </c>
      <c r="G4927">
        <v>0</v>
      </c>
      <c r="H4927">
        <v>0</v>
      </c>
      <c r="I4927">
        <v>24.6</v>
      </c>
      <c r="J4927">
        <v>29.8</v>
      </c>
      <c r="K4927">
        <v>958.3</v>
      </c>
      <c r="L4927">
        <v>29.5</v>
      </c>
      <c r="M4927">
        <v>2.2999999999999998</v>
      </c>
    </row>
    <row r="4928" spans="1:13" x14ac:dyDescent="0.2">
      <c r="A4928">
        <v>2019</v>
      </c>
      <c r="B4928">
        <v>7</v>
      </c>
      <c r="C4928">
        <v>25</v>
      </c>
      <c r="D4928">
        <v>4</v>
      </c>
      <c r="E4928">
        <v>0</v>
      </c>
      <c r="F4928">
        <v>0</v>
      </c>
      <c r="G4928">
        <v>0</v>
      </c>
      <c r="H4928">
        <v>0</v>
      </c>
      <c r="I4928">
        <v>24.4</v>
      </c>
      <c r="J4928">
        <v>30.7</v>
      </c>
      <c r="K4928">
        <v>958.1</v>
      </c>
      <c r="L4928">
        <v>30.2</v>
      </c>
      <c r="M4928">
        <v>2.1</v>
      </c>
    </row>
    <row r="4929" spans="1:13" x14ac:dyDescent="0.2">
      <c r="A4929">
        <v>2019</v>
      </c>
      <c r="B4929">
        <v>7</v>
      </c>
      <c r="C4929">
        <v>25</v>
      </c>
      <c r="D4929">
        <v>5</v>
      </c>
      <c r="E4929">
        <v>0</v>
      </c>
      <c r="F4929">
        <v>0</v>
      </c>
      <c r="G4929">
        <v>0</v>
      </c>
      <c r="H4929">
        <v>0</v>
      </c>
      <c r="I4929">
        <v>24</v>
      </c>
      <c r="J4929">
        <v>31.6</v>
      </c>
      <c r="K4929">
        <v>958.2</v>
      </c>
      <c r="L4929">
        <v>21.1</v>
      </c>
      <c r="M4929">
        <v>2.7</v>
      </c>
    </row>
    <row r="4930" spans="1:13" x14ac:dyDescent="0.2">
      <c r="A4930">
        <v>2019</v>
      </c>
      <c r="B4930">
        <v>7</v>
      </c>
      <c r="C4930">
        <v>25</v>
      </c>
      <c r="D4930">
        <v>6</v>
      </c>
      <c r="E4930">
        <v>0</v>
      </c>
      <c r="F4930">
        <v>57</v>
      </c>
      <c r="G4930">
        <v>23</v>
      </c>
      <c r="H4930">
        <v>29</v>
      </c>
      <c r="I4930">
        <v>24.4</v>
      </c>
      <c r="J4930">
        <v>31.1</v>
      </c>
      <c r="K4930">
        <v>958.5</v>
      </c>
      <c r="L4930">
        <v>17.100000000000001</v>
      </c>
      <c r="M4930">
        <v>2.9</v>
      </c>
    </row>
    <row r="4931" spans="1:13" x14ac:dyDescent="0.2">
      <c r="A4931">
        <v>2019</v>
      </c>
      <c r="B4931">
        <v>7</v>
      </c>
      <c r="C4931">
        <v>25</v>
      </c>
      <c r="D4931">
        <v>7</v>
      </c>
      <c r="E4931">
        <v>0</v>
      </c>
      <c r="F4931">
        <v>409</v>
      </c>
      <c r="G4931">
        <v>76</v>
      </c>
      <c r="H4931">
        <v>186</v>
      </c>
      <c r="I4931">
        <v>27.2</v>
      </c>
      <c r="J4931">
        <v>28.1</v>
      </c>
      <c r="K4931">
        <v>958.7</v>
      </c>
      <c r="L4931">
        <v>12.1</v>
      </c>
      <c r="M4931">
        <v>1.4</v>
      </c>
    </row>
    <row r="4932" spans="1:13" x14ac:dyDescent="0.2">
      <c r="A4932">
        <v>2019</v>
      </c>
      <c r="B4932">
        <v>7</v>
      </c>
      <c r="C4932">
        <v>25</v>
      </c>
      <c r="D4932">
        <v>8</v>
      </c>
      <c r="E4932">
        <v>0</v>
      </c>
      <c r="F4932">
        <v>634</v>
      </c>
      <c r="G4932">
        <v>105</v>
      </c>
      <c r="H4932">
        <v>391</v>
      </c>
      <c r="I4932">
        <v>30.1</v>
      </c>
      <c r="J4932">
        <v>25.6</v>
      </c>
      <c r="K4932">
        <v>959</v>
      </c>
      <c r="L4932">
        <v>92.1</v>
      </c>
      <c r="M4932">
        <v>2</v>
      </c>
    </row>
    <row r="4933" spans="1:13" x14ac:dyDescent="0.2">
      <c r="A4933">
        <v>2019</v>
      </c>
      <c r="B4933">
        <v>7</v>
      </c>
      <c r="C4933">
        <v>25</v>
      </c>
      <c r="D4933">
        <v>9</v>
      </c>
      <c r="E4933">
        <v>0</v>
      </c>
      <c r="F4933">
        <v>766</v>
      </c>
      <c r="G4933">
        <v>114</v>
      </c>
      <c r="H4933">
        <v>594</v>
      </c>
      <c r="I4933">
        <v>31.8</v>
      </c>
      <c r="J4933">
        <v>24.9</v>
      </c>
      <c r="K4933">
        <v>958.8</v>
      </c>
      <c r="L4933">
        <v>108.8</v>
      </c>
      <c r="M4933">
        <v>3.8</v>
      </c>
    </row>
    <row r="4934" spans="1:13" x14ac:dyDescent="0.2">
      <c r="A4934">
        <v>2019</v>
      </c>
      <c r="B4934">
        <v>7</v>
      </c>
      <c r="C4934">
        <v>25</v>
      </c>
      <c r="D4934">
        <v>10</v>
      </c>
      <c r="E4934">
        <v>0</v>
      </c>
      <c r="F4934">
        <v>844</v>
      </c>
      <c r="G4934">
        <v>117</v>
      </c>
      <c r="H4934">
        <v>770</v>
      </c>
      <c r="I4934">
        <v>32.6</v>
      </c>
      <c r="J4934">
        <v>23.4</v>
      </c>
      <c r="K4934">
        <v>958.9</v>
      </c>
      <c r="L4934">
        <v>112.2</v>
      </c>
      <c r="M4934">
        <v>4.8</v>
      </c>
    </row>
    <row r="4935" spans="1:13" x14ac:dyDescent="0.2">
      <c r="A4935">
        <v>2019</v>
      </c>
      <c r="B4935">
        <v>7</v>
      </c>
      <c r="C4935">
        <v>25</v>
      </c>
      <c r="D4935">
        <v>11</v>
      </c>
      <c r="E4935">
        <v>0</v>
      </c>
      <c r="F4935">
        <v>890</v>
      </c>
      <c r="G4935">
        <v>116</v>
      </c>
      <c r="H4935">
        <v>902</v>
      </c>
      <c r="I4935">
        <v>33.5</v>
      </c>
      <c r="J4935">
        <v>22.3</v>
      </c>
      <c r="K4935">
        <v>958.6</v>
      </c>
      <c r="L4935">
        <v>104.5</v>
      </c>
      <c r="M4935">
        <v>5.0999999999999996</v>
      </c>
    </row>
    <row r="4936" spans="1:13" x14ac:dyDescent="0.2">
      <c r="A4936">
        <v>2019</v>
      </c>
      <c r="B4936">
        <v>7</v>
      </c>
      <c r="C4936">
        <v>25</v>
      </c>
      <c r="D4936">
        <v>12</v>
      </c>
      <c r="E4936">
        <v>0</v>
      </c>
      <c r="F4936">
        <v>903</v>
      </c>
      <c r="G4936">
        <v>117</v>
      </c>
      <c r="H4936">
        <v>973</v>
      </c>
      <c r="I4936">
        <v>34.299999999999997</v>
      </c>
      <c r="J4936">
        <v>21.6</v>
      </c>
      <c r="K4936">
        <v>958.4</v>
      </c>
      <c r="L4936">
        <v>93.3</v>
      </c>
      <c r="M4936">
        <v>4.9000000000000004</v>
      </c>
    </row>
    <row r="4937" spans="1:13" x14ac:dyDescent="0.2">
      <c r="A4937">
        <v>2019</v>
      </c>
      <c r="B4937">
        <v>7</v>
      </c>
      <c r="C4937">
        <v>25</v>
      </c>
      <c r="D4937">
        <v>13</v>
      </c>
      <c r="E4937">
        <v>0</v>
      </c>
      <c r="F4937">
        <v>902</v>
      </c>
      <c r="G4937">
        <v>116</v>
      </c>
      <c r="H4937">
        <v>985</v>
      </c>
      <c r="I4937">
        <v>34.799999999999997</v>
      </c>
      <c r="J4937">
        <v>22.8</v>
      </c>
      <c r="K4937">
        <v>958.1</v>
      </c>
      <c r="L4937">
        <v>91.7</v>
      </c>
      <c r="M4937">
        <v>5.0999999999999996</v>
      </c>
    </row>
    <row r="4938" spans="1:13" x14ac:dyDescent="0.2">
      <c r="A4938">
        <v>2019</v>
      </c>
      <c r="B4938">
        <v>7</v>
      </c>
      <c r="C4938">
        <v>25</v>
      </c>
      <c r="D4938">
        <v>14</v>
      </c>
      <c r="E4938">
        <v>0</v>
      </c>
      <c r="F4938">
        <v>898</v>
      </c>
      <c r="G4938">
        <v>112</v>
      </c>
      <c r="H4938">
        <v>943</v>
      </c>
      <c r="I4938">
        <v>34.9</v>
      </c>
      <c r="J4938">
        <v>23.1</v>
      </c>
      <c r="K4938">
        <v>957.6</v>
      </c>
      <c r="L4938">
        <v>98.3</v>
      </c>
      <c r="M4938">
        <v>5.5</v>
      </c>
    </row>
    <row r="4939" spans="1:13" x14ac:dyDescent="0.2">
      <c r="A4939">
        <v>2019</v>
      </c>
      <c r="B4939">
        <v>7</v>
      </c>
      <c r="C4939">
        <v>25</v>
      </c>
      <c r="D4939">
        <v>15</v>
      </c>
      <c r="E4939">
        <v>0</v>
      </c>
      <c r="F4939">
        <v>865</v>
      </c>
      <c r="G4939">
        <v>112</v>
      </c>
      <c r="H4939">
        <v>838</v>
      </c>
      <c r="I4939">
        <v>35</v>
      </c>
      <c r="J4939">
        <v>24.7</v>
      </c>
      <c r="K4939">
        <v>957.3</v>
      </c>
      <c r="L4939">
        <v>94.3</v>
      </c>
      <c r="M4939">
        <v>6</v>
      </c>
    </row>
    <row r="4940" spans="1:13" x14ac:dyDescent="0.2">
      <c r="A4940">
        <v>2019</v>
      </c>
      <c r="B4940">
        <v>7</v>
      </c>
      <c r="C4940">
        <v>25</v>
      </c>
      <c r="D4940">
        <v>16</v>
      </c>
      <c r="E4940">
        <v>0</v>
      </c>
      <c r="F4940">
        <v>780</v>
      </c>
      <c r="G4940">
        <v>122</v>
      </c>
      <c r="H4940">
        <v>677</v>
      </c>
      <c r="I4940">
        <v>34.1</v>
      </c>
      <c r="J4940">
        <v>31.1</v>
      </c>
      <c r="K4940">
        <v>957</v>
      </c>
      <c r="L4940">
        <v>93.4</v>
      </c>
      <c r="M4940">
        <v>5.2</v>
      </c>
    </row>
    <row r="4941" spans="1:13" x14ac:dyDescent="0.2">
      <c r="A4941">
        <v>2019</v>
      </c>
      <c r="B4941">
        <v>7</v>
      </c>
      <c r="C4941">
        <v>25</v>
      </c>
      <c r="D4941">
        <v>17</v>
      </c>
      <c r="E4941">
        <v>0</v>
      </c>
      <c r="F4941">
        <v>685</v>
      </c>
      <c r="G4941">
        <v>111</v>
      </c>
      <c r="H4941">
        <v>488</v>
      </c>
      <c r="I4941">
        <v>33.6</v>
      </c>
      <c r="J4941">
        <v>34.299999999999997</v>
      </c>
      <c r="K4941">
        <v>956.8</v>
      </c>
      <c r="L4941">
        <v>97.9</v>
      </c>
      <c r="M4941">
        <v>4.2</v>
      </c>
    </row>
    <row r="4942" spans="1:13" x14ac:dyDescent="0.2">
      <c r="A4942">
        <v>2019</v>
      </c>
      <c r="B4942">
        <v>7</v>
      </c>
      <c r="C4942">
        <v>25</v>
      </c>
      <c r="D4942">
        <v>18</v>
      </c>
      <c r="E4942">
        <v>0</v>
      </c>
      <c r="F4942">
        <v>517</v>
      </c>
      <c r="G4942">
        <v>93</v>
      </c>
      <c r="H4942">
        <v>283</v>
      </c>
      <c r="I4942">
        <v>32.799999999999997</v>
      </c>
      <c r="J4942">
        <v>38.200000000000003</v>
      </c>
      <c r="K4942">
        <v>956.6</v>
      </c>
      <c r="L4942">
        <v>92.7</v>
      </c>
      <c r="M4942">
        <v>3.8</v>
      </c>
    </row>
    <row r="4943" spans="1:13" x14ac:dyDescent="0.2">
      <c r="A4943">
        <v>2019</v>
      </c>
      <c r="B4943">
        <v>7</v>
      </c>
      <c r="C4943">
        <v>25</v>
      </c>
      <c r="D4943">
        <v>19</v>
      </c>
      <c r="E4943">
        <v>0</v>
      </c>
      <c r="F4943">
        <v>248</v>
      </c>
      <c r="G4943">
        <v>52</v>
      </c>
      <c r="H4943">
        <v>98</v>
      </c>
      <c r="I4943">
        <v>30.8</v>
      </c>
      <c r="J4943">
        <v>43.6</v>
      </c>
      <c r="K4943">
        <v>956.8</v>
      </c>
      <c r="L4943">
        <v>92.7</v>
      </c>
      <c r="M4943">
        <v>4</v>
      </c>
    </row>
    <row r="4944" spans="1:13" x14ac:dyDescent="0.2">
      <c r="A4944">
        <v>2019</v>
      </c>
      <c r="B4944">
        <v>7</v>
      </c>
      <c r="C4944">
        <v>25</v>
      </c>
      <c r="D4944">
        <v>20</v>
      </c>
      <c r="E4944">
        <v>0</v>
      </c>
      <c r="F4944">
        <v>5</v>
      </c>
      <c r="G4944">
        <v>5</v>
      </c>
      <c r="H4944">
        <v>5</v>
      </c>
      <c r="I4944">
        <v>28.4</v>
      </c>
      <c r="J4944">
        <v>50.7</v>
      </c>
      <c r="K4944">
        <v>957.5</v>
      </c>
      <c r="L4944">
        <v>97.9</v>
      </c>
      <c r="M4944">
        <v>3.1</v>
      </c>
    </row>
    <row r="4945" spans="1:13" x14ac:dyDescent="0.2">
      <c r="A4945">
        <v>2019</v>
      </c>
      <c r="B4945">
        <v>7</v>
      </c>
      <c r="C4945">
        <v>25</v>
      </c>
      <c r="D4945">
        <v>21</v>
      </c>
      <c r="E4945">
        <v>0</v>
      </c>
      <c r="F4945">
        <v>0</v>
      </c>
      <c r="G4945">
        <v>0</v>
      </c>
      <c r="H4945">
        <v>0</v>
      </c>
      <c r="I4945">
        <v>27</v>
      </c>
      <c r="J4945">
        <v>54.6</v>
      </c>
      <c r="K4945">
        <v>958.1</v>
      </c>
      <c r="L4945">
        <v>118.2</v>
      </c>
      <c r="M4945">
        <v>2.2999999999999998</v>
      </c>
    </row>
    <row r="4946" spans="1:13" x14ac:dyDescent="0.2">
      <c r="A4946">
        <v>2019</v>
      </c>
      <c r="B4946">
        <v>7</v>
      </c>
      <c r="C4946">
        <v>25</v>
      </c>
      <c r="D4946">
        <v>22</v>
      </c>
      <c r="E4946">
        <v>0</v>
      </c>
      <c r="F4946">
        <v>0</v>
      </c>
      <c r="G4946">
        <v>0</v>
      </c>
      <c r="H4946">
        <v>0</v>
      </c>
      <c r="I4946">
        <v>25.9</v>
      </c>
      <c r="J4946">
        <v>59.2</v>
      </c>
      <c r="K4946">
        <v>958.6</v>
      </c>
      <c r="L4946">
        <v>132.19999999999999</v>
      </c>
      <c r="M4946">
        <v>1.3</v>
      </c>
    </row>
    <row r="4947" spans="1:13" x14ac:dyDescent="0.2">
      <c r="A4947">
        <v>2019</v>
      </c>
      <c r="B4947">
        <v>7</v>
      </c>
      <c r="C4947">
        <v>25</v>
      </c>
      <c r="D4947">
        <v>23</v>
      </c>
      <c r="E4947">
        <v>0</v>
      </c>
      <c r="F4947">
        <v>0</v>
      </c>
      <c r="G4947">
        <v>0</v>
      </c>
      <c r="H4947">
        <v>0</v>
      </c>
      <c r="I4947">
        <v>24.4</v>
      </c>
      <c r="J4947">
        <v>66</v>
      </c>
      <c r="K4947">
        <v>958.7</v>
      </c>
      <c r="L4947">
        <v>241.2</v>
      </c>
      <c r="M4947">
        <v>1.6</v>
      </c>
    </row>
    <row r="4948" spans="1:13" x14ac:dyDescent="0.2">
      <c r="A4948">
        <v>2019</v>
      </c>
      <c r="B4948">
        <v>7</v>
      </c>
      <c r="C4948">
        <v>26</v>
      </c>
      <c r="D4948">
        <v>0</v>
      </c>
      <c r="E4948">
        <v>0</v>
      </c>
      <c r="F4948">
        <v>0</v>
      </c>
      <c r="G4948">
        <v>0</v>
      </c>
      <c r="H4948">
        <v>0</v>
      </c>
      <c r="I4948">
        <v>23</v>
      </c>
      <c r="J4948">
        <v>73.900000000000006</v>
      </c>
      <c r="K4948">
        <v>958.4</v>
      </c>
      <c r="L4948">
        <v>259</v>
      </c>
      <c r="M4948">
        <v>1.6</v>
      </c>
    </row>
    <row r="4949" spans="1:13" x14ac:dyDescent="0.2">
      <c r="A4949">
        <v>2019</v>
      </c>
      <c r="B4949">
        <v>7</v>
      </c>
      <c r="C4949">
        <v>26</v>
      </c>
      <c r="D4949">
        <v>1</v>
      </c>
      <c r="E4949">
        <v>0</v>
      </c>
      <c r="F4949">
        <v>0</v>
      </c>
      <c r="G4949">
        <v>0</v>
      </c>
      <c r="H4949">
        <v>0</v>
      </c>
      <c r="I4949">
        <v>22</v>
      </c>
      <c r="J4949">
        <v>79</v>
      </c>
      <c r="K4949">
        <v>957.6</v>
      </c>
      <c r="L4949">
        <v>283.7</v>
      </c>
      <c r="M4949">
        <v>1</v>
      </c>
    </row>
    <row r="4950" spans="1:13" x14ac:dyDescent="0.2">
      <c r="A4950">
        <v>2019</v>
      </c>
      <c r="B4950">
        <v>7</v>
      </c>
      <c r="C4950">
        <v>26</v>
      </c>
      <c r="D4950">
        <v>2</v>
      </c>
      <c r="E4950">
        <v>0</v>
      </c>
      <c r="F4950">
        <v>0</v>
      </c>
      <c r="G4950">
        <v>0</v>
      </c>
      <c r="H4950">
        <v>0</v>
      </c>
      <c r="I4950">
        <v>21.3</v>
      </c>
      <c r="J4950">
        <v>81.3</v>
      </c>
      <c r="K4950">
        <v>957.1</v>
      </c>
      <c r="L4950">
        <v>252.8</v>
      </c>
      <c r="M4950">
        <v>0.7</v>
      </c>
    </row>
    <row r="4951" spans="1:13" x14ac:dyDescent="0.2">
      <c r="A4951">
        <v>2019</v>
      </c>
      <c r="B4951">
        <v>7</v>
      </c>
      <c r="C4951">
        <v>26</v>
      </c>
      <c r="D4951">
        <v>3</v>
      </c>
      <c r="E4951">
        <v>0</v>
      </c>
      <c r="F4951">
        <v>0</v>
      </c>
      <c r="G4951">
        <v>0</v>
      </c>
      <c r="H4951">
        <v>0</v>
      </c>
      <c r="I4951">
        <v>20.8</v>
      </c>
      <c r="J4951">
        <v>83.3</v>
      </c>
      <c r="K4951">
        <v>956.6</v>
      </c>
      <c r="L4951">
        <v>190.1</v>
      </c>
      <c r="M4951">
        <v>0.3</v>
      </c>
    </row>
    <row r="4952" spans="1:13" x14ac:dyDescent="0.2">
      <c r="A4952">
        <v>2019</v>
      </c>
      <c r="B4952">
        <v>7</v>
      </c>
      <c r="C4952">
        <v>26</v>
      </c>
      <c r="D4952">
        <v>4</v>
      </c>
      <c r="E4952">
        <v>0</v>
      </c>
      <c r="F4952">
        <v>0</v>
      </c>
      <c r="G4952">
        <v>0</v>
      </c>
      <c r="H4952">
        <v>0</v>
      </c>
      <c r="I4952">
        <v>20.6</v>
      </c>
      <c r="J4952">
        <v>75.7</v>
      </c>
      <c r="K4952">
        <v>956.2</v>
      </c>
      <c r="L4952">
        <v>181.4</v>
      </c>
      <c r="M4952">
        <v>1.4</v>
      </c>
    </row>
    <row r="4953" spans="1:13" x14ac:dyDescent="0.2">
      <c r="A4953">
        <v>2019</v>
      </c>
      <c r="B4953">
        <v>7</v>
      </c>
      <c r="C4953">
        <v>26</v>
      </c>
      <c r="D4953">
        <v>5</v>
      </c>
      <c r="E4953">
        <v>0</v>
      </c>
      <c r="F4953">
        <v>0</v>
      </c>
      <c r="G4953">
        <v>0</v>
      </c>
      <c r="H4953">
        <v>0</v>
      </c>
      <c r="I4953">
        <v>19.399999999999999</v>
      </c>
      <c r="J4953">
        <v>80.900000000000006</v>
      </c>
      <c r="K4953">
        <v>956.2</v>
      </c>
      <c r="L4953">
        <v>176.9</v>
      </c>
      <c r="M4953">
        <v>0.8</v>
      </c>
    </row>
    <row r="4954" spans="1:13" x14ac:dyDescent="0.2">
      <c r="A4954">
        <v>2019</v>
      </c>
      <c r="B4954">
        <v>7</v>
      </c>
      <c r="C4954">
        <v>26</v>
      </c>
      <c r="D4954">
        <v>6</v>
      </c>
      <c r="E4954">
        <v>0</v>
      </c>
      <c r="F4954">
        <v>144</v>
      </c>
      <c r="G4954">
        <v>18</v>
      </c>
      <c r="H4954">
        <v>35</v>
      </c>
      <c r="I4954">
        <v>20.399999999999999</v>
      </c>
      <c r="J4954">
        <v>73</v>
      </c>
      <c r="K4954">
        <v>956.1</v>
      </c>
      <c r="L4954">
        <v>265.7</v>
      </c>
      <c r="M4954">
        <v>0.5</v>
      </c>
    </row>
    <row r="4955" spans="1:13" x14ac:dyDescent="0.2">
      <c r="A4955">
        <v>2019</v>
      </c>
      <c r="B4955">
        <v>7</v>
      </c>
      <c r="C4955">
        <v>26</v>
      </c>
      <c r="D4955">
        <v>7</v>
      </c>
      <c r="E4955">
        <v>0</v>
      </c>
      <c r="F4955">
        <v>561</v>
      </c>
      <c r="G4955">
        <v>55</v>
      </c>
      <c r="H4955">
        <v>200</v>
      </c>
      <c r="I4955">
        <v>24.3</v>
      </c>
      <c r="J4955">
        <v>58.5</v>
      </c>
      <c r="K4955">
        <v>956</v>
      </c>
      <c r="L4955">
        <v>62.6</v>
      </c>
      <c r="M4955">
        <v>0.7</v>
      </c>
    </row>
    <row r="4956" spans="1:13" x14ac:dyDescent="0.2">
      <c r="A4956">
        <v>2019</v>
      </c>
      <c r="B4956">
        <v>7</v>
      </c>
      <c r="C4956">
        <v>26</v>
      </c>
      <c r="D4956">
        <v>8</v>
      </c>
      <c r="E4956">
        <v>0</v>
      </c>
      <c r="F4956">
        <v>731</v>
      </c>
      <c r="G4956">
        <v>81</v>
      </c>
      <c r="H4956">
        <v>407</v>
      </c>
      <c r="I4956">
        <v>27.4</v>
      </c>
      <c r="J4956">
        <v>49.3</v>
      </c>
      <c r="K4956">
        <v>956</v>
      </c>
      <c r="L4956">
        <v>230.5</v>
      </c>
      <c r="M4956">
        <v>1.3</v>
      </c>
    </row>
    <row r="4957" spans="1:13" x14ac:dyDescent="0.2">
      <c r="A4957">
        <v>2019</v>
      </c>
      <c r="B4957">
        <v>7</v>
      </c>
      <c r="C4957">
        <v>26</v>
      </c>
      <c r="D4957">
        <v>9</v>
      </c>
      <c r="E4957">
        <v>0</v>
      </c>
      <c r="F4957">
        <v>778</v>
      </c>
      <c r="G4957">
        <v>134</v>
      </c>
      <c r="H4957">
        <v>616</v>
      </c>
      <c r="I4957">
        <v>29.6</v>
      </c>
      <c r="J4957">
        <v>42.1</v>
      </c>
      <c r="K4957">
        <v>955.9</v>
      </c>
      <c r="L4957">
        <v>232.6</v>
      </c>
      <c r="M4957">
        <v>3.7</v>
      </c>
    </row>
    <row r="4958" spans="1:13" x14ac:dyDescent="0.2">
      <c r="A4958">
        <v>2019</v>
      </c>
      <c r="B4958">
        <v>7</v>
      </c>
      <c r="C4958">
        <v>26</v>
      </c>
      <c r="D4958">
        <v>10</v>
      </c>
      <c r="E4958">
        <v>0</v>
      </c>
      <c r="F4958">
        <v>446</v>
      </c>
      <c r="G4958">
        <v>313</v>
      </c>
      <c r="H4958">
        <v>663</v>
      </c>
      <c r="I4958">
        <v>30.8</v>
      </c>
      <c r="J4958">
        <v>39.5</v>
      </c>
      <c r="K4958">
        <v>955.7</v>
      </c>
      <c r="L4958">
        <v>228.3</v>
      </c>
      <c r="M4958">
        <v>4</v>
      </c>
    </row>
    <row r="4959" spans="1:13" x14ac:dyDescent="0.2">
      <c r="A4959">
        <v>2019</v>
      </c>
      <c r="B4959">
        <v>7</v>
      </c>
      <c r="C4959">
        <v>26</v>
      </c>
      <c r="D4959">
        <v>11</v>
      </c>
      <c r="E4959">
        <v>0</v>
      </c>
      <c r="F4959">
        <v>353</v>
      </c>
      <c r="G4959">
        <v>391</v>
      </c>
      <c r="H4959">
        <v>704</v>
      </c>
      <c r="I4959">
        <v>31.8</v>
      </c>
      <c r="J4959">
        <v>35</v>
      </c>
      <c r="K4959">
        <v>955.5</v>
      </c>
      <c r="L4959">
        <v>231.8</v>
      </c>
      <c r="M4959">
        <v>4.0999999999999996</v>
      </c>
    </row>
    <row r="4960" spans="1:13" x14ac:dyDescent="0.2">
      <c r="A4960">
        <v>2019</v>
      </c>
      <c r="B4960">
        <v>7</v>
      </c>
      <c r="C4960">
        <v>26</v>
      </c>
      <c r="D4960">
        <v>12</v>
      </c>
      <c r="E4960">
        <v>0</v>
      </c>
      <c r="F4960">
        <v>326</v>
      </c>
      <c r="G4960">
        <v>362</v>
      </c>
      <c r="H4960">
        <v>678</v>
      </c>
      <c r="I4960">
        <v>32.9</v>
      </c>
      <c r="J4960">
        <v>24.4</v>
      </c>
      <c r="K4960">
        <v>955.1</v>
      </c>
      <c r="L4960">
        <v>254.9</v>
      </c>
      <c r="M4960">
        <v>3.2</v>
      </c>
    </row>
    <row r="4961" spans="1:13" x14ac:dyDescent="0.2">
      <c r="A4961">
        <v>2019</v>
      </c>
      <c r="B4961">
        <v>7</v>
      </c>
      <c r="C4961">
        <v>26</v>
      </c>
      <c r="D4961">
        <v>13</v>
      </c>
      <c r="E4961">
        <v>0</v>
      </c>
      <c r="F4961">
        <v>779</v>
      </c>
      <c r="G4961">
        <v>176</v>
      </c>
      <c r="H4961">
        <v>927</v>
      </c>
      <c r="I4961">
        <v>34.4</v>
      </c>
      <c r="J4961">
        <v>21.8</v>
      </c>
      <c r="K4961">
        <v>954.4</v>
      </c>
      <c r="L4961">
        <v>240</v>
      </c>
      <c r="M4961">
        <v>2.9</v>
      </c>
    </row>
    <row r="4962" spans="1:13" x14ac:dyDescent="0.2">
      <c r="A4962">
        <v>2019</v>
      </c>
      <c r="B4962">
        <v>7</v>
      </c>
      <c r="C4962">
        <v>26</v>
      </c>
      <c r="D4962">
        <v>14</v>
      </c>
      <c r="E4962">
        <v>0</v>
      </c>
      <c r="F4962">
        <v>875</v>
      </c>
      <c r="G4962">
        <v>128</v>
      </c>
      <c r="H4962">
        <v>937</v>
      </c>
      <c r="I4962">
        <v>35.5</v>
      </c>
      <c r="J4962">
        <v>20.9</v>
      </c>
      <c r="K4962">
        <v>953.5</v>
      </c>
      <c r="L4962">
        <v>245.5</v>
      </c>
      <c r="M4962">
        <v>4.0999999999999996</v>
      </c>
    </row>
    <row r="4963" spans="1:13" x14ac:dyDescent="0.2">
      <c r="A4963">
        <v>2019</v>
      </c>
      <c r="B4963">
        <v>7</v>
      </c>
      <c r="C4963">
        <v>26</v>
      </c>
      <c r="D4963">
        <v>15</v>
      </c>
      <c r="E4963">
        <v>0</v>
      </c>
      <c r="F4963">
        <v>850</v>
      </c>
      <c r="G4963">
        <v>127</v>
      </c>
      <c r="H4963">
        <v>839</v>
      </c>
      <c r="I4963">
        <v>36.1</v>
      </c>
      <c r="J4963">
        <v>19.8</v>
      </c>
      <c r="K4963">
        <v>952.9</v>
      </c>
      <c r="L4963">
        <v>248.9</v>
      </c>
      <c r="M4963">
        <v>4.4000000000000004</v>
      </c>
    </row>
    <row r="4964" spans="1:13" x14ac:dyDescent="0.2">
      <c r="A4964">
        <v>2019</v>
      </c>
      <c r="B4964">
        <v>7</v>
      </c>
      <c r="C4964">
        <v>26</v>
      </c>
      <c r="D4964">
        <v>16</v>
      </c>
      <c r="E4964">
        <v>0</v>
      </c>
      <c r="F4964">
        <v>805</v>
      </c>
      <c r="G4964">
        <v>120</v>
      </c>
      <c r="H4964">
        <v>691</v>
      </c>
      <c r="I4964">
        <v>35.799999999999997</v>
      </c>
      <c r="J4964">
        <v>20.8</v>
      </c>
      <c r="K4964">
        <v>952.6</v>
      </c>
      <c r="L4964">
        <v>253.1</v>
      </c>
      <c r="M4964">
        <v>4.9000000000000004</v>
      </c>
    </row>
    <row r="4965" spans="1:13" x14ac:dyDescent="0.2">
      <c r="A4965">
        <v>2019</v>
      </c>
      <c r="B4965">
        <v>7</v>
      </c>
      <c r="C4965">
        <v>26</v>
      </c>
      <c r="D4965">
        <v>17</v>
      </c>
      <c r="E4965">
        <v>0</v>
      </c>
      <c r="F4965">
        <v>719</v>
      </c>
      <c r="G4965">
        <v>121</v>
      </c>
      <c r="H4965">
        <v>516</v>
      </c>
      <c r="I4965">
        <v>35.700000000000003</v>
      </c>
      <c r="J4965">
        <v>22.4</v>
      </c>
      <c r="K4965">
        <v>952</v>
      </c>
      <c r="L4965">
        <v>244.5</v>
      </c>
      <c r="M4965">
        <v>5.6</v>
      </c>
    </row>
    <row r="4966" spans="1:13" x14ac:dyDescent="0.2">
      <c r="A4966">
        <v>2019</v>
      </c>
      <c r="B4966">
        <v>7</v>
      </c>
      <c r="C4966">
        <v>26</v>
      </c>
      <c r="D4966">
        <v>18</v>
      </c>
      <c r="E4966">
        <v>0</v>
      </c>
      <c r="F4966">
        <v>240</v>
      </c>
      <c r="G4966">
        <v>101</v>
      </c>
      <c r="H4966">
        <v>199</v>
      </c>
      <c r="I4966">
        <v>35.1</v>
      </c>
      <c r="J4966">
        <v>22.1</v>
      </c>
      <c r="K4966">
        <v>951.8</v>
      </c>
      <c r="L4966">
        <v>285.2</v>
      </c>
      <c r="M4966">
        <v>3.7</v>
      </c>
    </row>
    <row r="4967" spans="1:13" x14ac:dyDescent="0.2">
      <c r="A4967">
        <v>2019</v>
      </c>
      <c r="B4967">
        <v>7</v>
      </c>
      <c r="C4967">
        <v>26</v>
      </c>
      <c r="D4967">
        <v>19</v>
      </c>
      <c r="E4967">
        <v>0</v>
      </c>
      <c r="F4967">
        <v>340</v>
      </c>
      <c r="G4967">
        <v>75</v>
      </c>
      <c r="H4967">
        <v>135</v>
      </c>
      <c r="I4967">
        <v>33.700000000000003</v>
      </c>
      <c r="J4967">
        <v>23</v>
      </c>
      <c r="K4967">
        <v>952.5</v>
      </c>
      <c r="L4967">
        <v>339.3</v>
      </c>
      <c r="M4967">
        <v>6</v>
      </c>
    </row>
    <row r="4968" spans="1:13" x14ac:dyDescent="0.2">
      <c r="A4968">
        <v>2019</v>
      </c>
      <c r="B4968">
        <v>7</v>
      </c>
      <c r="C4968">
        <v>26</v>
      </c>
      <c r="D4968">
        <v>20</v>
      </c>
      <c r="E4968">
        <v>0</v>
      </c>
      <c r="F4968">
        <v>8</v>
      </c>
      <c r="G4968">
        <v>5</v>
      </c>
      <c r="H4968">
        <v>6</v>
      </c>
      <c r="I4968">
        <v>32</v>
      </c>
      <c r="J4968">
        <v>20.399999999999999</v>
      </c>
      <c r="K4968">
        <v>953.1</v>
      </c>
      <c r="L4968">
        <v>304.10000000000002</v>
      </c>
      <c r="M4968">
        <v>4.7</v>
      </c>
    </row>
    <row r="4969" spans="1:13" x14ac:dyDescent="0.2">
      <c r="A4969">
        <v>2019</v>
      </c>
      <c r="B4969">
        <v>7</v>
      </c>
      <c r="C4969">
        <v>26</v>
      </c>
      <c r="D4969">
        <v>21</v>
      </c>
      <c r="E4969">
        <v>0</v>
      </c>
      <c r="F4969">
        <v>0</v>
      </c>
      <c r="G4969">
        <v>0</v>
      </c>
      <c r="H4969">
        <v>0</v>
      </c>
      <c r="I4969">
        <v>30.7</v>
      </c>
      <c r="J4969">
        <v>19.100000000000001</v>
      </c>
      <c r="K4969">
        <v>953.5</v>
      </c>
      <c r="L4969">
        <v>281.5</v>
      </c>
      <c r="M4969">
        <v>2.8</v>
      </c>
    </row>
    <row r="4970" spans="1:13" x14ac:dyDescent="0.2">
      <c r="A4970">
        <v>2019</v>
      </c>
      <c r="B4970">
        <v>7</v>
      </c>
      <c r="C4970">
        <v>26</v>
      </c>
      <c r="D4970">
        <v>22</v>
      </c>
      <c r="E4970">
        <v>0</v>
      </c>
      <c r="F4970">
        <v>0</v>
      </c>
      <c r="G4970">
        <v>0</v>
      </c>
      <c r="H4970">
        <v>0</v>
      </c>
      <c r="I4970">
        <v>29.6</v>
      </c>
      <c r="J4970">
        <v>21.3</v>
      </c>
      <c r="K4970">
        <v>953.8</v>
      </c>
      <c r="L4970">
        <v>234.8</v>
      </c>
      <c r="M4970">
        <v>4.0999999999999996</v>
      </c>
    </row>
    <row r="4971" spans="1:13" x14ac:dyDescent="0.2">
      <c r="A4971">
        <v>2019</v>
      </c>
      <c r="B4971">
        <v>7</v>
      </c>
      <c r="C4971">
        <v>26</v>
      </c>
      <c r="D4971">
        <v>23</v>
      </c>
      <c r="E4971">
        <v>0</v>
      </c>
      <c r="F4971">
        <v>0</v>
      </c>
      <c r="G4971">
        <v>0</v>
      </c>
      <c r="H4971">
        <v>0</v>
      </c>
      <c r="I4971">
        <v>27.9</v>
      </c>
      <c r="J4971">
        <v>26.1</v>
      </c>
      <c r="K4971">
        <v>953.8</v>
      </c>
      <c r="L4971">
        <v>242.2</v>
      </c>
      <c r="M4971">
        <v>3.2</v>
      </c>
    </row>
    <row r="4972" spans="1:13" x14ac:dyDescent="0.2">
      <c r="A4972">
        <v>2019</v>
      </c>
      <c r="B4972">
        <v>7</v>
      </c>
      <c r="C4972">
        <v>27</v>
      </c>
      <c r="D4972">
        <v>0</v>
      </c>
      <c r="E4972">
        <v>0</v>
      </c>
      <c r="F4972">
        <v>0</v>
      </c>
      <c r="G4972">
        <v>0</v>
      </c>
      <c r="H4972">
        <v>0</v>
      </c>
      <c r="I4972">
        <v>27</v>
      </c>
      <c r="J4972">
        <v>27.6</v>
      </c>
      <c r="K4972">
        <v>953.7</v>
      </c>
      <c r="L4972">
        <v>225.1</v>
      </c>
      <c r="M4972">
        <v>2.2000000000000002</v>
      </c>
    </row>
    <row r="4973" spans="1:13" x14ac:dyDescent="0.2">
      <c r="A4973">
        <v>2019</v>
      </c>
      <c r="B4973">
        <v>7</v>
      </c>
      <c r="C4973">
        <v>27</v>
      </c>
      <c r="D4973">
        <v>1</v>
      </c>
      <c r="E4973">
        <v>0</v>
      </c>
      <c r="F4973">
        <v>0</v>
      </c>
      <c r="G4973">
        <v>0</v>
      </c>
      <c r="H4973">
        <v>0</v>
      </c>
      <c r="I4973">
        <v>26</v>
      </c>
      <c r="J4973">
        <v>28.6</v>
      </c>
      <c r="K4973">
        <v>953.1</v>
      </c>
      <c r="L4973">
        <v>196.5</v>
      </c>
      <c r="M4973">
        <v>1.9</v>
      </c>
    </row>
    <row r="4974" spans="1:13" x14ac:dyDescent="0.2">
      <c r="A4974">
        <v>2019</v>
      </c>
      <c r="B4974">
        <v>7</v>
      </c>
      <c r="C4974">
        <v>27</v>
      </c>
      <c r="D4974">
        <v>2</v>
      </c>
      <c r="E4974">
        <v>0</v>
      </c>
      <c r="F4974">
        <v>0</v>
      </c>
      <c r="G4974">
        <v>0</v>
      </c>
      <c r="H4974">
        <v>0</v>
      </c>
      <c r="I4974">
        <v>24.1</v>
      </c>
      <c r="J4974">
        <v>30</v>
      </c>
      <c r="K4974">
        <v>952.8</v>
      </c>
      <c r="L4974">
        <v>40</v>
      </c>
      <c r="M4974">
        <v>1.3</v>
      </c>
    </row>
    <row r="4975" spans="1:13" x14ac:dyDescent="0.2">
      <c r="A4975">
        <v>2019</v>
      </c>
      <c r="B4975">
        <v>7</v>
      </c>
      <c r="C4975">
        <v>27</v>
      </c>
      <c r="D4975">
        <v>3</v>
      </c>
      <c r="E4975">
        <v>0</v>
      </c>
      <c r="F4975">
        <v>0</v>
      </c>
      <c r="G4975">
        <v>0</v>
      </c>
      <c r="H4975">
        <v>0</v>
      </c>
      <c r="I4975">
        <v>23.6</v>
      </c>
      <c r="J4975">
        <v>32.700000000000003</v>
      </c>
      <c r="K4975">
        <v>952.6</v>
      </c>
      <c r="L4975">
        <v>51</v>
      </c>
      <c r="M4975">
        <v>2.1</v>
      </c>
    </row>
    <row r="4976" spans="1:13" x14ac:dyDescent="0.2">
      <c r="A4976">
        <v>2019</v>
      </c>
      <c r="B4976">
        <v>7</v>
      </c>
      <c r="C4976">
        <v>27</v>
      </c>
      <c r="D4976">
        <v>4</v>
      </c>
      <c r="E4976">
        <v>0</v>
      </c>
      <c r="F4976">
        <v>0</v>
      </c>
      <c r="G4976">
        <v>0</v>
      </c>
      <c r="H4976">
        <v>0</v>
      </c>
      <c r="I4976">
        <v>23.1</v>
      </c>
      <c r="J4976">
        <v>34.5</v>
      </c>
      <c r="K4976">
        <v>952.7</v>
      </c>
      <c r="L4976">
        <v>42.1</v>
      </c>
      <c r="M4976">
        <v>2.1</v>
      </c>
    </row>
    <row r="4977" spans="1:13" x14ac:dyDescent="0.2">
      <c r="A4977">
        <v>2019</v>
      </c>
      <c r="B4977">
        <v>7</v>
      </c>
      <c r="C4977">
        <v>27</v>
      </c>
      <c r="D4977">
        <v>5</v>
      </c>
      <c r="E4977">
        <v>0</v>
      </c>
      <c r="F4977">
        <v>0</v>
      </c>
      <c r="G4977">
        <v>0</v>
      </c>
      <c r="H4977">
        <v>0</v>
      </c>
      <c r="I4977">
        <v>21.8</v>
      </c>
      <c r="J4977">
        <v>36.5</v>
      </c>
      <c r="K4977">
        <v>953.2</v>
      </c>
      <c r="L4977">
        <v>148.80000000000001</v>
      </c>
      <c r="M4977">
        <v>1.3</v>
      </c>
    </row>
    <row r="4978" spans="1:13" x14ac:dyDescent="0.2">
      <c r="A4978">
        <v>2019</v>
      </c>
      <c r="B4978">
        <v>7</v>
      </c>
      <c r="C4978">
        <v>27</v>
      </c>
      <c r="D4978">
        <v>6</v>
      </c>
      <c r="E4978">
        <v>0</v>
      </c>
      <c r="F4978">
        <v>161</v>
      </c>
      <c r="G4978">
        <v>15</v>
      </c>
      <c r="H4978">
        <v>32</v>
      </c>
      <c r="I4978">
        <v>21.8</v>
      </c>
      <c r="J4978">
        <v>37</v>
      </c>
      <c r="K4978">
        <v>953</v>
      </c>
      <c r="L4978">
        <v>103.1</v>
      </c>
      <c r="M4978">
        <v>2.1</v>
      </c>
    </row>
    <row r="4979" spans="1:13" x14ac:dyDescent="0.2">
      <c r="A4979">
        <v>2019</v>
      </c>
      <c r="B4979">
        <v>7</v>
      </c>
      <c r="C4979">
        <v>27</v>
      </c>
      <c r="D4979">
        <v>7</v>
      </c>
      <c r="E4979">
        <v>0</v>
      </c>
      <c r="F4979">
        <v>613</v>
      </c>
      <c r="G4979">
        <v>41</v>
      </c>
      <c r="H4979">
        <v>199</v>
      </c>
      <c r="I4979">
        <v>25</v>
      </c>
      <c r="J4979">
        <v>30.8</v>
      </c>
      <c r="K4979">
        <v>952.9</v>
      </c>
      <c r="L4979">
        <v>80.7</v>
      </c>
      <c r="M4979">
        <v>1.1000000000000001</v>
      </c>
    </row>
    <row r="4980" spans="1:13" x14ac:dyDescent="0.2">
      <c r="A4980">
        <v>2019</v>
      </c>
      <c r="B4980">
        <v>7</v>
      </c>
      <c r="C4980">
        <v>27</v>
      </c>
      <c r="D4980">
        <v>8</v>
      </c>
      <c r="E4980">
        <v>0</v>
      </c>
      <c r="F4980">
        <v>786</v>
      </c>
      <c r="G4980">
        <v>55</v>
      </c>
      <c r="H4980">
        <v>406</v>
      </c>
      <c r="I4980">
        <v>27.9</v>
      </c>
      <c r="J4980">
        <v>24.3</v>
      </c>
      <c r="K4980">
        <v>953</v>
      </c>
      <c r="L4980">
        <v>133.1</v>
      </c>
      <c r="M4980">
        <v>1</v>
      </c>
    </row>
    <row r="4981" spans="1:13" x14ac:dyDescent="0.2">
      <c r="A4981">
        <v>2019</v>
      </c>
      <c r="B4981">
        <v>7</v>
      </c>
      <c r="C4981">
        <v>27</v>
      </c>
      <c r="D4981">
        <v>9</v>
      </c>
      <c r="E4981">
        <v>0</v>
      </c>
      <c r="F4981">
        <v>864</v>
      </c>
      <c r="G4981">
        <v>65</v>
      </c>
      <c r="H4981">
        <v>602</v>
      </c>
      <c r="I4981">
        <v>29.9</v>
      </c>
      <c r="J4981">
        <v>19.600000000000001</v>
      </c>
      <c r="K4981">
        <v>952.9</v>
      </c>
      <c r="L4981">
        <v>115.3</v>
      </c>
      <c r="M4981">
        <v>1.5</v>
      </c>
    </row>
    <row r="4982" spans="1:13" x14ac:dyDescent="0.2">
      <c r="A4982">
        <v>2019</v>
      </c>
      <c r="B4982">
        <v>7</v>
      </c>
      <c r="C4982">
        <v>27</v>
      </c>
      <c r="D4982">
        <v>10</v>
      </c>
      <c r="E4982">
        <v>0</v>
      </c>
      <c r="F4982">
        <v>905</v>
      </c>
      <c r="G4982">
        <v>73</v>
      </c>
      <c r="H4982">
        <v>770</v>
      </c>
      <c r="I4982">
        <v>31.5</v>
      </c>
      <c r="J4982">
        <v>17.899999999999999</v>
      </c>
      <c r="K4982">
        <v>952.6</v>
      </c>
      <c r="L4982">
        <v>108.3</v>
      </c>
      <c r="M4982">
        <v>2.6</v>
      </c>
    </row>
    <row r="4983" spans="1:13" x14ac:dyDescent="0.2">
      <c r="A4983">
        <v>2019</v>
      </c>
      <c r="B4983">
        <v>7</v>
      </c>
      <c r="C4983">
        <v>27</v>
      </c>
      <c r="D4983">
        <v>11</v>
      </c>
      <c r="E4983">
        <v>0</v>
      </c>
      <c r="F4983">
        <v>927</v>
      </c>
      <c r="G4983">
        <v>79</v>
      </c>
      <c r="H4983">
        <v>895</v>
      </c>
      <c r="I4983">
        <v>32.6</v>
      </c>
      <c r="J4983">
        <v>17.8</v>
      </c>
      <c r="K4983">
        <v>952.3</v>
      </c>
      <c r="L4983">
        <v>193.7</v>
      </c>
      <c r="M4983">
        <v>4.5999999999999996</v>
      </c>
    </row>
    <row r="4984" spans="1:13" x14ac:dyDescent="0.2">
      <c r="A4984">
        <v>2019</v>
      </c>
      <c r="B4984">
        <v>7</v>
      </c>
      <c r="C4984">
        <v>27</v>
      </c>
      <c r="D4984">
        <v>12</v>
      </c>
      <c r="E4984">
        <v>0</v>
      </c>
      <c r="F4984">
        <v>931</v>
      </c>
      <c r="G4984">
        <v>84</v>
      </c>
      <c r="H4984">
        <v>963</v>
      </c>
      <c r="I4984">
        <v>32.700000000000003</v>
      </c>
      <c r="J4984">
        <v>19.7</v>
      </c>
      <c r="K4984">
        <v>951.8</v>
      </c>
      <c r="L4984">
        <v>231.6</v>
      </c>
      <c r="M4984">
        <v>4</v>
      </c>
    </row>
    <row r="4985" spans="1:13" x14ac:dyDescent="0.2">
      <c r="A4985">
        <v>2019</v>
      </c>
      <c r="B4985">
        <v>7</v>
      </c>
      <c r="C4985">
        <v>27</v>
      </c>
      <c r="D4985">
        <v>13</v>
      </c>
      <c r="E4985">
        <v>0</v>
      </c>
      <c r="F4985">
        <v>925</v>
      </c>
      <c r="G4985">
        <v>90</v>
      </c>
      <c r="H4985">
        <v>978</v>
      </c>
      <c r="I4985">
        <v>32.5</v>
      </c>
      <c r="J4985">
        <v>21.1</v>
      </c>
      <c r="K4985">
        <v>951.5</v>
      </c>
      <c r="L4985">
        <v>251</v>
      </c>
      <c r="M4985">
        <v>2.5</v>
      </c>
    </row>
    <row r="4986" spans="1:13" x14ac:dyDescent="0.2">
      <c r="A4986">
        <v>2019</v>
      </c>
      <c r="B4986">
        <v>7</v>
      </c>
      <c r="C4986">
        <v>27</v>
      </c>
      <c r="D4986">
        <v>14</v>
      </c>
      <c r="E4986">
        <v>0</v>
      </c>
      <c r="F4986">
        <v>920</v>
      </c>
      <c r="G4986">
        <v>84</v>
      </c>
      <c r="H4986">
        <v>934</v>
      </c>
      <c r="I4986">
        <v>33.9</v>
      </c>
      <c r="J4986">
        <v>20.5</v>
      </c>
      <c r="K4986">
        <v>950.7</v>
      </c>
      <c r="L4986">
        <v>248.6</v>
      </c>
      <c r="M4986">
        <v>3.8</v>
      </c>
    </row>
    <row r="4987" spans="1:13" x14ac:dyDescent="0.2">
      <c r="A4987">
        <v>2019</v>
      </c>
      <c r="B4987">
        <v>7</v>
      </c>
      <c r="C4987">
        <v>27</v>
      </c>
      <c r="D4987">
        <v>15</v>
      </c>
      <c r="E4987">
        <v>0</v>
      </c>
      <c r="F4987">
        <v>882</v>
      </c>
      <c r="G4987">
        <v>87</v>
      </c>
      <c r="H4987">
        <v>828</v>
      </c>
      <c r="I4987">
        <v>34.700000000000003</v>
      </c>
      <c r="J4987">
        <v>21.5</v>
      </c>
      <c r="K4987">
        <v>949.8</v>
      </c>
      <c r="L4987">
        <v>250.4</v>
      </c>
      <c r="M4987">
        <v>8.9</v>
      </c>
    </row>
    <row r="4988" spans="1:13" x14ac:dyDescent="0.2">
      <c r="A4988">
        <v>2019</v>
      </c>
      <c r="B4988">
        <v>7</v>
      </c>
      <c r="C4988">
        <v>27</v>
      </c>
      <c r="D4988">
        <v>16</v>
      </c>
      <c r="E4988">
        <v>0</v>
      </c>
      <c r="F4988">
        <v>817</v>
      </c>
      <c r="G4988">
        <v>97</v>
      </c>
      <c r="H4988">
        <v>679</v>
      </c>
      <c r="I4988">
        <v>35.5</v>
      </c>
      <c r="J4988">
        <v>20.6</v>
      </c>
      <c r="K4988">
        <v>949.7</v>
      </c>
      <c r="L4988">
        <v>316.39999999999998</v>
      </c>
      <c r="M4988">
        <v>6.3</v>
      </c>
    </row>
    <row r="4989" spans="1:13" x14ac:dyDescent="0.2">
      <c r="A4989">
        <v>2019</v>
      </c>
      <c r="B4989">
        <v>7</v>
      </c>
      <c r="C4989">
        <v>27</v>
      </c>
      <c r="D4989">
        <v>17</v>
      </c>
      <c r="E4989">
        <v>0</v>
      </c>
      <c r="F4989">
        <v>770</v>
      </c>
      <c r="G4989">
        <v>83</v>
      </c>
      <c r="H4989">
        <v>504</v>
      </c>
      <c r="I4989">
        <v>34.200000000000003</v>
      </c>
      <c r="J4989">
        <v>24.3</v>
      </c>
      <c r="K4989">
        <v>949.9</v>
      </c>
      <c r="L4989">
        <v>263</v>
      </c>
      <c r="M4989">
        <v>4.3</v>
      </c>
    </row>
    <row r="4990" spans="1:13" x14ac:dyDescent="0.2">
      <c r="A4990">
        <v>2019</v>
      </c>
      <c r="B4990">
        <v>7</v>
      </c>
      <c r="C4990">
        <v>27</v>
      </c>
      <c r="D4990">
        <v>18</v>
      </c>
      <c r="E4990">
        <v>0</v>
      </c>
      <c r="F4990">
        <v>663</v>
      </c>
      <c r="G4990">
        <v>69</v>
      </c>
      <c r="H4990">
        <v>309</v>
      </c>
      <c r="I4990">
        <v>32.5</v>
      </c>
      <c r="J4990">
        <v>28.3</v>
      </c>
      <c r="K4990">
        <v>950.3</v>
      </c>
      <c r="L4990">
        <v>269.8</v>
      </c>
      <c r="M4990">
        <v>6.1</v>
      </c>
    </row>
    <row r="4991" spans="1:13" x14ac:dyDescent="0.2">
      <c r="A4991">
        <v>2019</v>
      </c>
      <c r="B4991">
        <v>7</v>
      </c>
      <c r="C4991">
        <v>27</v>
      </c>
      <c r="D4991">
        <v>19</v>
      </c>
      <c r="E4991">
        <v>0</v>
      </c>
      <c r="F4991">
        <v>430</v>
      </c>
      <c r="G4991">
        <v>41</v>
      </c>
      <c r="H4991">
        <v>116</v>
      </c>
      <c r="I4991">
        <v>30.4</v>
      </c>
      <c r="J4991">
        <v>32.299999999999997</v>
      </c>
      <c r="K4991">
        <v>951</v>
      </c>
      <c r="L4991">
        <v>332.2</v>
      </c>
      <c r="M4991">
        <v>5</v>
      </c>
    </row>
    <row r="4992" spans="1:13" x14ac:dyDescent="0.2">
      <c r="A4992">
        <v>2019</v>
      </c>
      <c r="B4992">
        <v>7</v>
      </c>
      <c r="C4992">
        <v>27</v>
      </c>
      <c r="D4992">
        <v>20</v>
      </c>
      <c r="E4992">
        <v>0</v>
      </c>
      <c r="F4992">
        <v>7</v>
      </c>
      <c r="G4992">
        <v>4</v>
      </c>
      <c r="H4992">
        <v>4</v>
      </c>
      <c r="I4992">
        <v>29</v>
      </c>
      <c r="J4992">
        <v>33.6</v>
      </c>
      <c r="K4992">
        <v>951.4</v>
      </c>
      <c r="L4992">
        <v>303.60000000000002</v>
      </c>
      <c r="M4992">
        <v>3.7</v>
      </c>
    </row>
    <row r="4993" spans="1:13" x14ac:dyDescent="0.2">
      <c r="A4993">
        <v>2019</v>
      </c>
      <c r="B4993">
        <v>7</v>
      </c>
      <c r="C4993">
        <v>27</v>
      </c>
      <c r="D4993">
        <v>21</v>
      </c>
      <c r="E4993">
        <v>0</v>
      </c>
      <c r="F4993">
        <v>0</v>
      </c>
      <c r="G4993">
        <v>0</v>
      </c>
      <c r="H4993">
        <v>0</v>
      </c>
      <c r="I4993">
        <v>28.2</v>
      </c>
      <c r="J4993">
        <v>34.299999999999997</v>
      </c>
      <c r="K4993">
        <v>952.3</v>
      </c>
      <c r="L4993">
        <v>272.7</v>
      </c>
      <c r="M4993">
        <v>4.0999999999999996</v>
      </c>
    </row>
    <row r="4994" spans="1:13" x14ac:dyDescent="0.2">
      <c r="A4994">
        <v>2019</v>
      </c>
      <c r="B4994">
        <v>7</v>
      </c>
      <c r="C4994">
        <v>27</v>
      </c>
      <c r="D4994">
        <v>22</v>
      </c>
      <c r="E4994">
        <v>0</v>
      </c>
      <c r="F4994">
        <v>0</v>
      </c>
      <c r="G4994">
        <v>0</v>
      </c>
      <c r="H4994">
        <v>0</v>
      </c>
      <c r="I4994">
        <v>27.3</v>
      </c>
      <c r="J4994">
        <v>36.700000000000003</v>
      </c>
      <c r="K4994">
        <v>953</v>
      </c>
      <c r="L4994">
        <v>237.6</v>
      </c>
      <c r="M4994">
        <v>4.2</v>
      </c>
    </row>
    <row r="4995" spans="1:13" x14ac:dyDescent="0.2">
      <c r="A4995">
        <v>2019</v>
      </c>
      <c r="B4995">
        <v>7</v>
      </c>
      <c r="C4995">
        <v>27</v>
      </c>
      <c r="D4995">
        <v>23</v>
      </c>
      <c r="E4995">
        <v>0</v>
      </c>
      <c r="F4995">
        <v>0</v>
      </c>
      <c r="G4995">
        <v>0</v>
      </c>
      <c r="H4995">
        <v>0</v>
      </c>
      <c r="I4995">
        <v>26.5</v>
      </c>
      <c r="J4995">
        <v>38.299999999999997</v>
      </c>
      <c r="K4995">
        <v>953.3</v>
      </c>
      <c r="L4995">
        <v>137.4</v>
      </c>
      <c r="M4995">
        <v>2.8</v>
      </c>
    </row>
    <row r="4996" spans="1:13" x14ac:dyDescent="0.2">
      <c r="A4996">
        <v>2019</v>
      </c>
      <c r="B4996">
        <v>7</v>
      </c>
      <c r="C4996">
        <v>28</v>
      </c>
      <c r="D4996">
        <v>0</v>
      </c>
      <c r="E4996">
        <v>0</v>
      </c>
      <c r="F4996">
        <v>0</v>
      </c>
      <c r="G4996">
        <v>0</v>
      </c>
      <c r="H4996">
        <v>0</v>
      </c>
      <c r="I4996">
        <v>25.5</v>
      </c>
      <c r="J4996">
        <v>40.6</v>
      </c>
      <c r="K4996">
        <v>953.6</v>
      </c>
      <c r="L4996">
        <v>91.4</v>
      </c>
      <c r="M4996">
        <v>1.9</v>
      </c>
    </row>
    <row r="4997" spans="1:13" x14ac:dyDescent="0.2">
      <c r="A4997">
        <v>2019</v>
      </c>
      <c r="B4997">
        <v>7</v>
      </c>
      <c r="C4997">
        <v>28</v>
      </c>
      <c r="D4997">
        <v>1</v>
      </c>
      <c r="E4997">
        <v>0</v>
      </c>
      <c r="F4997">
        <v>0</v>
      </c>
      <c r="G4997">
        <v>0</v>
      </c>
      <c r="H4997">
        <v>0</v>
      </c>
      <c r="I4997">
        <v>24.2</v>
      </c>
      <c r="J4997">
        <v>44.5</v>
      </c>
      <c r="K4997">
        <v>953.4</v>
      </c>
      <c r="L4997">
        <v>112.7</v>
      </c>
      <c r="M4997">
        <v>1.3</v>
      </c>
    </row>
    <row r="4998" spans="1:13" x14ac:dyDescent="0.2">
      <c r="A4998">
        <v>2019</v>
      </c>
      <c r="B4998">
        <v>7</v>
      </c>
      <c r="C4998">
        <v>28</v>
      </c>
      <c r="D4998">
        <v>2</v>
      </c>
      <c r="E4998">
        <v>0</v>
      </c>
      <c r="F4998">
        <v>0</v>
      </c>
      <c r="G4998">
        <v>0</v>
      </c>
      <c r="H4998">
        <v>0</v>
      </c>
      <c r="I4998">
        <v>23.7</v>
      </c>
      <c r="J4998">
        <v>46</v>
      </c>
      <c r="K4998">
        <v>953.3</v>
      </c>
      <c r="L4998">
        <v>73.7</v>
      </c>
      <c r="M4998">
        <v>1.5</v>
      </c>
    </row>
    <row r="4999" spans="1:13" x14ac:dyDescent="0.2">
      <c r="A4999">
        <v>2019</v>
      </c>
      <c r="B4999">
        <v>7</v>
      </c>
      <c r="C4999">
        <v>28</v>
      </c>
      <c r="D4999">
        <v>3</v>
      </c>
      <c r="E4999">
        <v>0</v>
      </c>
      <c r="F4999">
        <v>0</v>
      </c>
      <c r="G4999">
        <v>0</v>
      </c>
      <c r="H4999">
        <v>0</v>
      </c>
      <c r="I4999">
        <v>23.4</v>
      </c>
      <c r="J4999">
        <v>46.1</v>
      </c>
      <c r="K4999">
        <v>953.3</v>
      </c>
      <c r="L4999">
        <v>40.6</v>
      </c>
      <c r="M4999">
        <v>1.7</v>
      </c>
    </row>
    <row r="5000" spans="1:13" x14ac:dyDescent="0.2">
      <c r="A5000">
        <v>2019</v>
      </c>
      <c r="B5000">
        <v>7</v>
      </c>
      <c r="C5000">
        <v>28</v>
      </c>
      <c r="D5000">
        <v>4</v>
      </c>
      <c r="E5000">
        <v>0</v>
      </c>
      <c r="F5000">
        <v>0</v>
      </c>
      <c r="G5000">
        <v>0</v>
      </c>
      <c r="H5000">
        <v>0</v>
      </c>
      <c r="I5000">
        <v>22.1</v>
      </c>
      <c r="J5000">
        <v>49.4</v>
      </c>
      <c r="K5000">
        <v>953.4</v>
      </c>
      <c r="L5000">
        <v>70.8</v>
      </c>
      <c r="M5000">
        <v>1.6</v>
      </c>
    </row>
    <row r="5001" spans="1:13" x14ac:dyDescent="0.2">
      <c r="A5001">
        <v>2019</v>
      </c>
      <c r="B5001">
        <v>7</v>
      </c>
      <c r="C5001">
        <v>28</v>
      </c>
      <c r="D5001">
        <v>5</v>
      </c>
      <c r="E5001">
        <v>0</v>
      </c>
      <c r="F5001">
        <v>0</v>
      </c>
      <c r="G5001">
        <v>0</v>
      </c>
      <c r="H5001">
        <v>0</v>
      </c>
      <c r="I5001">
        <v>21.8</v>
      </c>
      <c r="J5001">
        <v>50.8</v>
      </c>
      <c r="K5001">
        <v>953.7</v>
      </c>
      <c r="L5001">
        <v>55.4</v>
      </c>
      <c r="M5001">
        <v>2.1</v>
      </c>
    </row>
    <row r="5002" spans="1:13" x14ac:dyDescent="0.2">
      <c r="A5002">
        <v>2019</v>
      </c>
      <c r="B5002">
        <v>7</v>
      </c>
      <c r="C5002">
        <v>28</v>
      </c>
      <c r="D5002">
        <v>6</v>
      </c>
      <c r="E5002">
        <v>0</v>
      </c>
      <c r="F5002">
        <v>136</v>
      </c>
      <c r="G5002">
        <v>16</v>
      </c>
      <c r="H5002">
        <v>30</v>
      </c>
      <c r="I5002">
        <v>22.7</v>
      </c>
      <c r="J5002">
        <v>49.4</v>
      </c>
      <c r="K5002">
        <v>954.2</v>
      </c>
      <c r="L5002">
        <v>46.9</v>
      </c>
      <c r="M5002">
        <v>1.9</v>
      </c>
    </row>
    <row r="5003" spans="1:13" x14ac:dyDescent="0.2">
      <c r="A5003">
        <v>2019</v>
      </c>
      <c r="B5003">
        <v>7</v>
      </c>
      <c r="C5003">
        <v>28</v>
      </c>
      <c r="D5003">
        <v>7</v>
      </c>
      <c r="E5003">
        <v>0</v>
      </c>
      <c r="F5003">
        <v>563</v>
      </c>
      <c r="G5003">
        <v>48</v>
      </c>
      <c r="H5003">
        <v>194</v>
      </c>
      <c r="I5003">
        <v>25.1</v>
      </c>
      <c r="J5003">
        <v>46.3</v>
      </c>
      <c r="K5003">
        <v>954.5</v>
      </c>
      <c r="L5003">
        <v>44.9</v>
      </c>
      <c r="M5003">
        <v>2</v>
      </c>
    </row>
    <row r="5004" spans="1:13" x14ac:dyDescent="0.2">
      <c r="A5004">
        <v>2019</v>
      </c>
      <c r="B5004">
        <v>7</v>
      </c>
      <c r="C5004">
        <v>28</v>
      </c>
      <c r="D5004">
        <v>8</v>
      </c>
      <c r="E5004">
        <v>0</v>
      </c>
      <c r="F5004">
        <v>747</v>
      </c>
      <c r="G5004">
        <v>65</v>
      </c>
      <c r="H5004">
        <v>398</v>
      </c>
      <c r="I5004">
        <v>26.5</v>
      </c>
      <c r="J5004">
        <v>44.2</v>
      </c>
      <c r="K5004">
        <v>954.6</v>
      </c>
      <c r="L5004">
        <v>98.9</v>
      </c>
      <c r="M5004">
        <v>2</v>
      </c>
    </row>
    <row r="5005" spans="1:13" x14ac:dyDescent="0.2">
      <c r="A5005">
        <v>2019</v>
      </c>
      <c r="B5005">
        <v>7</v>
      </c>
      <c r="C5005">
        <v>28</v>
      </c>
      <c r="D5005">
        <v>9</v>
      </c>
      <c r="E5005">
        <v>0</v>
      </c>
      <c r="F5005">
        <v>843</v>
      </c>
      <c r="G5005">
        <v>71</v>
      </c>
      <c r="H5005">
        <v>597</v>
      </c>
      <c r="I5005">
        <v>28</v>
      </c>
      <c r="J5005">
        <v>36.799999999999997</v>
      </c>
      <c r="K5005">
        <v>954.7</v>
      </c>
      <c r="L5005">
        <v>97.5</v>
      </c>
      <c r="M5005">
        <v>3.8</v>
      </c>
    </row>
    <row r="5006" spans="1:13" x14ac:dyDescent="0.2">
      <c r="A5006">
        <v>2019</v>
      </c>
      <c r="B5006">
        <v>7</v>
      </c>
      <c r="C5006">
        <v>28</v>
      </c>
      <c r="D5006">
        <v>10</v>
      </c>
      <c r="E5006">
        <v>0</v>
      </c>
      <c r="F5006">
        <v>842</v>
      </c>
      <c r="G5006">
        <v>85</v>
      </c>
      <c r="H5006">
        <v>733</v>
      </c>
      <c r="I5006">
        <v>28.7</v>
      </c>
      <c r="J5006">
        <v>34.4</v>
      </c>
      <c r="K5006">
        <v>954.8</v>
      </c>
      <c r="L5006">
        <v>92.5</v>
      </c>
      <c r="M5006">
        <v>3.9</v>
      </c>
    </row>
    <row r="5007" spans="1:13" x14ac:dyDescent="0.2">
      <c r="A5007">
        <v>2019</v>
      </c>
      <c r="B5007">
        <v>7</v>
      </c>
      <c r="C5007">
        <v>28</v>
      </c>
      <c r="D5007">
        <v>11</v>
      </c>
      <c r="E5007">
        <v>0</v>
      </c>
      <c r="F5007">
        <v>850</v>
      </c>
      <c r="G5007">
        <v>121</v>
      </c>
      <c r="H5007">
        <v>874</v>
      </c>
      <c r="I5007">
        <v>29.5</v>
      </c>
      <c r="J5007">
        <v>34.200000000000003</v>
      </c>
      <c r="K5007">
        <v>954.6</v>
      </c>
      <c r="L5007">
        <v>118.5</v>
      </c>
      <c r="M5007">
        <v>4.0999999999999996</v>
      </c>
    </row>
    <row r="5008" spans="1:13" x14ac:dyDescent="0.2">
      <c r="A5008">
        <v>2019</v>
      </c>
      <c r="B5008">
        <v>7</v>
      </c>
      <c r="C5008">
        <v>28</v>
      </c>
      <c r="D5008">
        <v>12</v>
      </c>
      <c r="E5008">
        <v>0</v>
      </c>
      <c r="F5008">
        <v>902</v>
      </c>
      <c r="G5008">
        <v>106</v>
      </c>
      <c r="H5008">
        <v>959</v>
      </c>
      <c r="I5008">
        <v>29.8</v>
      </c>
      <c r="J5008">
        <v>33.700000000000003</v>
      </c>
      <c r="K5008">
        <v>954.5</v>
      </c>
      <c r="L5008">
        <v>121.6</v>
      </c>
      <c r="M5008">
        <v>4.5</v>
      </c>
    </row>
    <row r="5009" spans="1:13" x14ac:dyDescent="0.2">
      <c r="A5009">
        <v>2019</v>
      </c>
      <c r="B5009">
        <v>7</v>
      </c>
      <c r="C5009">
        <v>28</v>
      </c>
      <c r="D5009">
        <v>13</v>
      </c>
      <c r="E5009">
        <v>0</v>
      </c>
      <c r="F5009">
        <v>922</v>
      </c>
      <c r="G5009">
        <v>93</v>
      </c>
      <c r="H5009">
        <v>980</v>
      </c>
      <c r="I5009">
        <v>30.3</v>
      </c>
      <c r="J5009">
        <v>33.6</v>
      </c>
      <c r="K5009">
        <v>954.1</v>
      </c>
      <c r="L5009">
        <v>103.8</v>
      </c>
      <c r="M5009">
        <v>5.6</v>
      </c>
    </row>
    <row r="5010" spans="1:13" x14ac:dyDescent="0.2">
      <c r="A5010">
        <v>2019</v>
      </c>
      <c r="B5010">
        <v>7</v>
      </c>
      <c r="C5010">
        <v>28</v>
      </c>
      <c r="D5010">
        <v>14</v>
      </c>
      <c r="E5010">
        <v>0</v>
      </c>
      <c r="F5010">
        <v>907</v>
      </c>
      <c r="G5010">
        <v>93</v>
      </c>
      <c r="H5010">
        <v>933</v>
      </c>
      <c r="I5010">
        <v>30.2</v>
      </c>
      <c r="J5010">
        <v>34.5</v>
      </c>
      <c r="K5010">
        <v>953.9</v>
      </c>
      <c r="L5010">
        <v>106</v>
      </c>
      <c r="M5010">
        <v>5.2</v>
      </c>
    </row>
    <row r="5011" spans="1:13" x14ac:dyDescent="0.2">
      <c r="A5011">
        <v>2019</v>
      </c>
      <c r="B5011">
        <v>7</v>
      </c>
      <c r="C5011">
        <v>28</v>
      </c>
      <c r="D5011">
        <v>15</v>
      </c>
      <c r="E5011">
        <v>0</v>
      </c>
      <c r="F5011">
        <v>886</v>
      </c>
      <c r="G5011">
        <v>89</v>
      </c>
      <c r="H5011">
        <v>831</v>
      </c>
      <c r="I5011">
        <v>30.3</v>
      </c>
      <c r="J5011">
        <v>33.799999999999997</v>
      </c>
      <c r="K5011">
        <v>953.6</v>
      </c>
      <c r="L5011">
        <v>99.2</v>
      </c>
      <c r="M5011">
        <v>5.0999999999999996</v>
      </c>
    </row>
    <row r="5012" spans="1:13" x14ac:dyDescent="0.2">
      <c r="A5012">
        <v>2019</v>
      </c>
      <c r="B5012">
        <v>7</v>
      </c>
      <c r="C5012">
        <v>28</v>
      </c>
      <c r="D5012">
        <v>16</v>
      </c>
      <c r="E5012">
        <v>0</v>
      </c>
      <c r="F5012">
        <v>851</v>
      </c>
      <c r="G5012">
        <v>81</v>
      </c>
      <c r="H5012">
        <v>684</v>
      </c>
      <c r="I5012">
        <v>30.1</v>
      </c>
      <c r="J5012">
        <v>34.5</v>
      </c>
      <c r="K5012">
        <v>953.3</v>
      </c>
      <c r="L5012">
        <v>104.7</v>
      </c>
      <c r="M5012">
        <v>4.9000000000000004</v>
      </c>
    </row>
    <row r="5013" spans="1:13" x14ac:dyDescent="0.2">
      <c r="A5013">
        <v>2019</v>
      </c>
      <c r="B5013">
        <v>7</v>
      </c>
      <c r="C5013">
        <v>28</v>
      </c>
      <c r="D5013">
        <v>17</v>
      </c>
      <c r="E5013">
        <v>0</v>
      </c>
      <c r="F5013">
        <v>788</v>
      </c>
      <c r="G5013">
        <v>72</v>
      </c>
      <c r="H5013">
        <v>501</v>
      </c>
      <c r="I5013">
        <v>29.8</v>
      </c>
      <c r="J5013">
        <v>35.9</v>
      </c>
      <c r="K5013">
        <v>953.2</v>
      </c>
      <c r="L5013">
        <v>89.5</v>
      </c>
      <c r="M5013">
        <v>4.5999999999999996</v>
      </c>
    </row>
    <row r="5014" spans="1:13" x14ac:dyDescent="0.2">
      <c r="A5014">
        <v>2019</v>
      </c>
      <c r="B5014">
        <v>7</v>
      </c>
      <c r="C5014">
        <v>28</v>
      </c>
      <c r="D5014">
        <v>18</v>
      </c>
      <c r="E5014">
        <v>0</v>
      </c>
      <c r="F5014">
        <v>664</v>
      </c>
      <c r="G5014">
        <v>59</v>
      </c>
      <c r="H5014">
        <v>298</v>
      </c>
      <c r="I5014">
        <v>29.4</v>
      </c>
      <c r="J5014">
        <v>37.4</v>
      </c>
      <c r="K5014">
        <v>953.3</v>
      </c>
      <c r="L5014">
        <v>91.3</v>
      </c>
      <c r="M5014">
        <v>3.6</v>
      </c>
    </row>
    <row r="5015" spans="1:13" x14ac:dyDescent="0.2">
      <c r="A5015">
        <v>2019</v>
      </c>
      <c r="B5015">
        <v>7</v>
      </c>
      <c r="C5015">
        <v>28</v>
      </c>
      <c r="D5015">
        <v>19</v>
      </c>
      <c r="E5015">
        <v>0</v>
      </c>
      <c r="F5015">
        <v>379</v>
      </c>
      <c r="G5015">
        <v>35</v>
      </c>
      <c r="H5015">
        <v>103</v>
      </c>
      <c r="I5015">
        <v>28.2</v>
      </c>
      <c r="J5015">
        <v>40.1</v>
      </c>
      <c r="K5015">
        <v>953.8</v>
      </c>
      <c r="L5015">
        <v>94.5</v>
      </c>
      <c r="M5015">
        <v>3.4</v>
      </c>
    </row>
    <row r="5016" spans="1:13" x14ac:dyDescent="0.2">
      <c r="A5016">
        <v>2019</v>
      </c>
      <c r="B5016">
        <v>7</v>
      </c>
      <c r="C5016">
        <v>28</v>
      </c>
      <c r="D5016">
        <v>20</v>
      </c>
      <c r="E5016">
        <v>0</v>
      </c>
      <c r="F5016">
        <v>3</v>
      </c>
      <c r="G5016">
        <v>3</v>
      </c>
      <c r="H5016">
        <v>3</v>
      </c>
      <c r="I5016">
        <v>26.6</v>
      </c>
      <c r="J5016">
        <v>48.6</v>
      </c>
      <c r="K5016">
        <v>954.3</v>
      </c>
      <c r="L5016">
        <v>172.3</v>
      </c>
      <c r="M5016">
        <v>1.8</v>
      </c>
    </row>
    <row r="5017" spans="1:13" x14ac:dyDescent="0.2">
      <c r="A5017">
        <v>2019</v>
      </c>
      <c r="B5017">
        <v>7</v>
      </c>
      <c r="C5017">
        <v>28</v>
      </c>
      <c r="D5017">
        <v>21</v>
      </c>
      <c r="E5017">
        <v>0</v>
      </c>
      <c r="F5017">
        <v>0</v>
      </c>
      <c r="G5017">
        <v>0</v>
      </c>
      <c r="H5017">
        <v>0</v>
      </c>
      <c r="I5017">
        <v>25.4</v>
      </c>
      <c r="J5017">
        <v>52.1</v>
      </c>
      <c r="K5017">
        <v>955</v>
      </c>
      <c r="L5017">
        <v>130.19999999999999</v>
      </c>
      <c r="M5017">
        <v>1.6</v>
      </c>
    </row>
    <row r="5018" spans="1:13" x14ac:dyDescent="0.2">
      <c r="A5018">
        <v>2019</v>
      </c>
      <c r="B5018">
        <v>7</v>
      </c>
      <c r="C5018">
        <v>28</v>
      </c>
      <c r="D5018">
        <v>22</v>
      </c>
      <c r="E5018">
        <v>0</v>
      </c>
      <c r="F5018">
        <v>0</v>
      </c>
      <c r="G5018">
        <v>0</v>
      </c>
      <c r="H5018">
        <v>0</v>
      </c>
      <c r="I5018">
        <v>23.6</v>
      </c>
      <c r="J5018">
        <v>57.2</v>
      </c>
      <c r="K5018">
        <v>955.4</v>
      </c>
      <c r="L5018">
        <v>99.6</v>
      </c>
      <c r="M5018">
        <v>2.9</v>
      </c>
    </row>
    <row r="5019" spans="1:13" x14ac:dyDescent="0.2">
      <c r="A5019">
        <v>2019</v>
      </c>
      <c r="B5019">
        <v>7</v>
      </c>
      <c r="C5019">
        <v>28</v>
      </c>
      <c r="D5019">
        <v>23</v>
      </c>
      <c r="E5019">
        <v>0</v>
      </c>
      <c r="F5019">
        <v>0</v>
      </c>
      <c r="G5019">
        <v>0</v>
      </c>
      <c r="H5019">
        <v>0</v>
      </c>
      <c r="I5019">
        <v>22.5</v>
      </c>
      <c r="J5019">
        <v>62.9</v>
      </c>
      <c r="K5019">
        <v>955.4</v>
      </c>
      <c r="L5019">
        <v>84</v>
      </c>
      <c r="M5019">
        <v>1.9</v>
      </c>
    </row>
    <row r="5020" spans="1:13" x14ac:dyDescent="0.2">
      <c r="A5020">
        <v>2019</v>
      </c>
      <c r="B5020">
        <v>7</v>
      </c>
      <c r="C5020">
        <v>29</v>
      </c>
      <c r="D5020">
        <v>0</v>
      </c>
      <c r="E5020">
        <v>0</v>
      </c>
      <c r="F5020">
        <v>0</v>
      </c>
      <c r="G5020">
        <v>0</v>
      </c>
      <c r="H5020">
        <v>0</v>
      </c>
      <c r="I5020">
        <v>22.4</v>
      </c>
      <c r="J5020">
        <v>62.5</v>
      </c>
      <c r="K5020">
        <v>955.5</v>
      </c>
      <c r="L5020">
        <v>125.5</v>
      </c>
      <c r="M5020">
        <v>0.8</v>
      </c>
    </row>
    <row r="5021" spans="1:13" x14ac:dyDescent="0.2">
      <c r="A5021">
        <v>2019</v>
      </c>
      <c r="B5021">
        <v>7</v>
      </c>
      <c r="C5021">
        <v>29</v>
      </c>
      <c r="D5021">
        <v>1</v>
      </c>
      <c r="E5021">
        <v>0</v>
      </c>
      <c r="F5021">
        <v>0</v>
      </c>
      <c r="G5021">
        <v>0</v>
      </c>
      <c r="H5021">
        <v>0</v>
      </c>
      <c r="I5021">
        <v>21.5</v>
      </c>
      <c r="J5021">
        <v>64.900000000000006</v>
      </c>
      <c r="K5021">
        <v>955.2</v>
      </c>
      <c r="L5021">
        <v>187.5</v>
      </c>
      <c r="M5021">
        <v>0.7</v>
      </c>
    </row>
    <row r="5022" spans="1:13" x14ac:dyDescent="0.2">
      <c r="A5022">
        <v>2019</v>
      </c>
      <c r="B5022">
        <v>7</v>
      </c>
      <c r="C5022">
        <v>29</v>
      </c>
      <c r="D5022">
        <v>2</v>
      </c>
      <c r="E5022">
        <v>0</v>
      </c>
      <c r="F5022">
        <v>0</v>
      </c>
      <c r="G5022">
        <v>0</v>
      </c>
      <c r="H5022">
        <v>0</v>
      </c>
      <c r="I5022">
        <v>20.7</v>
      </c>
      <c r="J5022">
        <v>66.400000000000006</v>
      </c>
      <c r="K5022">
        <v>955</v>
      </c>
      <c r="L5022">
        <v>107.1</v>
      </c>
      <c r="M5022">
        <v>0.6</v>
      </c>
    </row>
    <row r="5023" spans="1:13" x14ac:dyDescent="0.2">
      <c r="A5023">
        <v>2019</v>
      </c>
      <c r="B5023">
        <v>7</v>
      </c>
      <c r="C5023">
        <v>29</v>
      </c>
      <c r="D5023">
        <v>3</v>
      </c>
      <c r="E5023">
        <v>0</v>
      </c>
      <c r="F5023">
        <v>0</v>
      </c>
      <c r="G5023">
        <v>0</v>
      </c>
      <c r="H5023">
        <v>0</v>
      </c>
      <c r="I5023">
        <v>20.5</v>
      </c>
      <c r="J5023">
        <v>65.400000000000006</v>
      </c>
      <c r="K5023">
        <v>955</v>
      </c>
      <c r="L5023">
        <v>88.4</v>
      </c>
      <c r="M5023">
        <v>0.4</v>
      </c>
    </row>
    <row r="5024" spans="1:13" x14ac:dyDescent="0.2">
      <c r="A5024">
        <v>2019</v>
      </c>
      <c r="B5024">
        <v>7</v>
      </c>
      <c r="C5024">
        <v>29</v>
      </c>
      <c r="D5024">
        <v>4</v>
      </c>
      <c r="E5024">
        <v>0</v>
      </c>
      <c r="F5024">
        <v>0</v>
      </c>
      <c r="G5024">
        <v>0</v>
      </c>
      <c r="H5024">
        <v>0</v>
      </c>
      <c r="I5024">
        <v>19.8</v>
      </c>
      <c r="J5024">
        <v>63.6</v>
      </c>
      <c r="K5024">
        <v>955.1</v>
      </c>
      <c r="L5024">
        <v>54.3</v>
      </c>
      <c r="M5024">
        <v>0.7</v>
      </c>
    </row>
    <row r="5025" spans="1:13" x14ac:dyDescent="0.2">
      <c r="A5025">
        <v>2019</v>
      </c>
      <c r="B5025">
        <v>7</v>
      </c>
      <c r="C5025">
        <v>29</v>
      </c>
      <c r="D5025">
        <v>5</v>
      </c>
      <c r="E5025">
        <v>0</v>
      </c>
      <c r="F5025">
        <v>0</v>
      </c>
      <c r="G5025">
        <v>0</v>
      </c>
      <c r="H5025">
        <v>0</v>
      </c>
      <c r="I5025">
        <v>19.5</v>
      </c>
      <c r="J5025">
        <v>63.1</v>
      </c>
      <c r="K5025">
        <v>955.1</v>
      </c>
      <c r="L5025">
        <v>39.6</v>
      </c>
      <c r="M5025">
        <v>0.8</v>
      </c>
    </row>
    <row r="5026" spans="1:13" x14ac:dyDescent="0.2">
      <c r="A5026">
        <v>2019</v>
      </c>
      <c r="B5026">
        <v>7</v>
      </c>
      <c r="C5026">
        <v>29</v>
      </c>
      <c r="D5026">
        <v>6</v>
      </c>
      <c r="E5026">
        <v>0</v>
      </c>
      <c r="F5026">
        <v>135</v>
      </c>
      <c r="G5026">
        <v>16</v>
      </c>
      <c r="H5026">
        <v>30</v>
      </c>
      <c r="I5026">
        <v>19.3</v>
      </c>
      <c r="J5026">
        <v>64.599999999999994</v>
      </c>
      <c r="K5026">
        <v>955.5</v>
      </c>
      <c r="L5026">
        <v>90.1</v>
      </c>
      <c r="M5026">
        <v>1.1000000000000001</v>
      </c>
    </row>
    <row r="5027" spans="1:13" x14ac:dyDescent="0.2">
      <c r="A5027">
        <v>2019</v>
      </c>
      <c r="B5027">
        <v>7</v>
      </c>
      <c r="C5027">
        <v>29</v>
      </c>
      <c r="D5027">
        <v>7</v>
      </c>
      <c r="E5027">
        <v>0</v>
      </c>
      <c r="F5027">
        <v>550</v>
      </c>
      <c r="G5027">
        <v>51</v>
      </c>
      <c r="H5027">
        <v>190</v>
      </c>
      <c r="I5027">
        <v>23.2</v>
      </c>
      <c r="J5027">
        <v>55.5</v>
      </c>
      <c r="K5027">
        <v>955.7</v>
      </c>
      <c r="L5027">
        <v>40.9</v>
      </c>
      <c r="M5027">
        <v>0.7</v>
      </c>
    </row>
    <row r="5028" spans="1:13" x14ac:dyDescent="0.2">
      <c r="A5028">
        <v>2019</v>
      </c>
      <c r="B5028">
        <v>7</v>
      </c>
      <c r="C5028">
        <v>29</v>
      </c>
      <c r="D5028">
        <v>8</v>
      </c>
      <c r="E5028">
        <v>0</v>
      </c>
      <c r="F5028">
        <v>729</v>
      </c>
      <c r="G5028">
        <v>72</v>
      </c>
      <c r="H5028">
        <v>393</v>
      </c>
      <c r="I5028">
        <v>26.5</v>
      </c>
      <c r="J5028">
        <v>49</v>
      </c>
      <c r="K5028">
        <v>955.8</v>
      </c>
      <c r="L5028">
        <v>170.5</v>
      </c>
      <c r="M5028">
        <v>0.6</v>
      </c>
    </row>
    <row r="5029" spans="1:13" x14ac:dyDescent="0.2">
      <c r="A5029">
        <v>2019</v>
      </c>
      <c r="B5029">
        <v>7</v>
      </c>
      <c r="C5029">
        <v>29</v>
      </c>
      <c r="D5029">
        <v>9</v>
      </c>
      <c r="E5029">
        <v>0</v>
      </c>
      <c r="F5029">
        <v>812</v>
      </c>
      <c r="G5029">
        <v>87</v>
      </c>
      <c r="H5029">
        <v>589</v>
      </c>
      <c r="I5029">
        <v>28</v>
      </c>
      <c r="J5029">
        <v>42.9</v>
      </c>
      <c r="K5029">
        <v>955.8</v>
      </c>
      <c r="L5029">
        <v>210.8</v>
      </c>
      <c r="M5029">
        <v>1.7</v>
      </c>
    </row>
    <row r="5030" spans="1:13" x14ac:dyDescent="0.2">
      <c r="A5030">
        <v>2019</v>
      </c>
      <c r="B5030">
        <v>7</v>
      </c>
      <c r="C5030">
        <v>29</v>
      </c>
      <c r="D5030">
        <v>10</v>
      </c>
      <c r="E5030">
        <v>0</v>
      </c>
      <c r="F5030">
        <v>869</v>
      </c>
      <c r="G5030">
        <v>95</v>
      </c>
      <c r="H5030">
        <v>759</v>
      </c>
      <c r="I5030">
        <v>29.3</v>
      </c>
      <c r="J5030">
        <v>39.799999999999997</v>
      </c>
      <c r="K5030">
        <v>955.8</v>
      </c>
      <c r="L5030">
        <v>238.8</v>
      </c>
      <c r="M5030">
        <v>2.4</v>
      </c>
    </row>
    <row r="5031" spans="1:13" x14ac:dyDescent="0.2">
      <c r="A5031">
        <v>2019</v>
      </c>
      <c r="B5031">
        <v>7</v>
      </c>
      <c r="C5031">
        <v>29</v>
      </c>
      <c r="D5031">
        <v>11</v>
      </c>
      <c r="E5031">
        <v>0</v>
      </c>
      <c r="F5031">
        <v>902</v>
      </c>
      <c r="G5031">
        <v>98</v>
      </c>
      <c r="H5031">
        <v>887</v>
      </c>
      <c r="I5031">
        <v>30.6</v>
      </c>
      <c r="J5031">
        <v>37.1</v>
      </c>
      <c r="K5031">
        <v>955.7</v>
      </c>
      <c r="L5031">
        <v>248.7</v>
      </c>
      <c r="M5031">
        <v>2.6</v>
      </c>
    </row>
    <row r="5032" spans="1:13" x14ac:dyDescent="0.2">
      <c r="A5032">
        <v>2019</v>
      </c>
      <c r="B5032">
        <v>7</v>
      </c>
      <c r="C5032">
        <v>29</v>
      </c>
      <c r="D5032">
        <v>12</v>
      </c>
      <c r="E5032">
        <v>0</v>
      </c>
      <c r="F5032">
        <v>918</v>
      </c>
      <c r="G5032">
        <v>100</v>
      </c>
      <c r="H5032">
        <v>963</v>
      </c>
      <c r="I5032">
        <v>31.2</v>
      </c>
      <c r="J5032">
        <v>36.1</v>
      </c>
      <c r="K5032">
        <v>955.4</v>
      </c>
      <c r="L5032">
        <v>265.3</v>
      </c>
      <c r="M5032">
        <v>4.8</v>
      </c>
    </row>
    <row r="5033" spans="1:13" x14ac:dyDescent="0.2">
      <c r="A5033">
        <v>2019</v>
      </c>
      <c r="B5033">
        <v>7</v>
      </c>
      <c r="C5033">
        <v>29</v>
      </c>
      <c r="D5033">
        <v>13</v>
      </c>
      <c r="E5033">
        <v>0</v>
      </c>
      <c r="F5033">
        <v>908</v>
      </c>
      <c r="G5033">
        <v>106</v>
      </c>
      <c r="H5033">
        <v>973</v>
      </c>
      <c r="I5033">
        <v>32</v>
      </c>
      <c r="J5033">
        <v>32.200000000000003</v>
      </c>
      <c r="K5033">
        <v>955.1</v>
      </c>
      <c r="L5033">
        <v>266.5</v>
      </c>
      <c r="M5033">
        <v>5.2</v>
      </c>
    </row>
    <row r="5034" spans="1:13" x14ac:dyDescent="0.2">
      <c r="A5034">
        <v>2019</v>
      </c>
      <c r="B5034">
        <v>7</v>
      </c>
      <c r="C5034">
        <v>29</v>
      </c>
      <c r="D5034">
        <v>14</v>
      </c>
      <c r="E5034">
        <v>0</v>
      </c>
      <c r="F5034">
        <v>899</v>
      </c>
      <c r="G5034">
        <v>104</v>
      </c>
      <c r="H5034">
        <v>929</v>
      </c>
      <c r="I5034">
        <v>32.700000000000003</v>
      </c>
      <c r="J5034">
        <v>29.6</v>
      </c>
      <c r="K5034">
        <v>954.8</v>
      </c>
      <c r="L5034">
        <v>270.10000000000002</v>
      </c>
      <c r="M5034">
        <v>5</v>
      </c>
    </row>
    <row r="5035" spans="1:13" x14ac:dyDescent="0.2">
      <c r="A5035">
        <v>2019</v>
      </c>
      <c r="B5035">
        <v>7</v>
      </c>
      <c r="C5035">
        <v>29</v>
      </c>
      <c r="D5035">
        <v>15</v>
      </c>
      <c r="E5035">
        <v>0</v>
      </c>
      <c r="F5035">
        <v>873</v>
      </c>
      <c r="G5035">
        <v>100</v>
      </c>
      <c r="H5035">
        <v>825</v>
      </c>
      <c r="I5035">
        <v>32.799999999999997</v>
      </c>
      <c r="J5035">
        <v>27.5</v>
      </c>
      <c r="K5035">
        <v>954.5</v>
      </c>
      <c r="L5035">
        <v>269.5</v>
      </c>
      <c r="M5035">
        <v>5.0999999999999996</v>
      </c>
    </row>
    <row r="5036" spans="1:13" x14ac:dyDescent="0.2">
      <c r="A5036">
        <v>2019</v>
      </c>
      <c r="B5036">
        <v>7</v>
      </c>
      <c r="C5036">
        <v>29</v>
      </c>
      <c r="D5036">
        <v>16</v>
      </c>
      <c r="E5036">
        <v>0</v>
      </c>
      <c r="F5036">
        <v>830</v>
      </c>
      <c r="G5036">
        <v>94</v>
      </c>
      <c r="H5036">
        <v>677</v>
      </c>
      <c r="I5036">
        <v>32.700000000000003</v>
      </c>
      <c r="J5036">
        <v>27.7</v>
      </c>
      <c r="K5036">
        <v>954.3</v>
      </c>
      <c r="L5036">
        <v>268.10000000000002</v>
      </c>
      <c r="M5036">
        <v>5.6</v>
      </c>
    </row>
    <row r="5037" spans="1:13" x14ac:dyDescent="0.2">
      <c r="A5037">
        <v>2019</v>
      </c>
      <c r="B5037">
        <v>7</v>
      </c>
      <c r="C5037">
        <v>29</v>
      </c>
      <c r="D5037">
        <v>17</v>
      </c>
      <c r="E5037">
        <v>0</v>
      </c>
      <c r="F5037">
        <v>752</v>
      </c>
      <c r="G5037">
        <v>85</v>
      </c>
      <c r="H5037">
        <v>491</v>
      </c>
      <c r="I5037">
        <v>32</v>
      </c>
      <c r="J5037">
        <v>30.7</v>
      </c>
      <c r="K5037">
        <v>954.1</v>
      </c>
      <c r="L5037">
        <v>269.7</v>
      </c>
      <c r="M5037">
        <v>5.7</v>
      </c>
    </row>
    <row r="5038" spans="1:13" x14ac:dyDescent="0.2">
      <c r="A5038">
        <v>2019</v>
      </c>
      <c r="B5038">
        <v>7</v>
      </c>
      <c r="C5038">
        <v>29</v>
      </c>
      <c r="D5038">
        <v>18</v>
      </c>
      <c r="E5038">
        <v>0</v>
      </c>
      <c r="F5038">
        <v>617</v>
      </c>
      <c r="G5038">
        <v>69</v>
      </c>
      <c r="H5038">
        <v>288</v>
      </c>
      <c r="I5038">
        <v>31.1</v>
      </c>
      <c r="J5038">
        <v>33.299999999999997</v>
      </c>
      <c r="K5038">
        <v>954.1</v>
      </c>
      <c r="L5038">
        <v>257</v>
      </c>
      <c r="M5038">
        <v>4.7</v>
      </c>
    </row>
    <row r="5039" spans="1:13" x14ac:dyDescent="0.2">
      <c r="A5039">
        <v>2019</v>
      </c>
      <c r="B5039">
        <v>7</v>
      </c>
      <c r="C5039">
        <v>29</v>
      </c>
      <c r="D5039">
        <v>19</v>
      </c>
      <c r="E5039">
        <v>0</v>
      </c>
      <c r="F5039">
        <v>328</v>
      </c>
      <c r="G5039">
        <v>39</v>
      </c>
      <c r="H5039">
        <v>96</v>
      </c>
      <c r="I5039">
        <v>29.5</v>
      </c>
      <c r="J5039">
        <v>38.4</v>
      </c>
      <c r="K5039">
        <v>954.4</v>
      </c>
      <c r="L5039">
        <v>248.1</v>
      </c>
      <c r="M5039">
        <v>3.5</v>
      </c>
    </row>
    <row r="5040" spans="1:13" x14ac:dyDescent="0.2">
      <c r="A5040">
        <v>2019</v>
      </c>
      <c r="B5040">
        <v>7</v>
      </c>
      <c r="C5040">
        <v>29</v>
      </c>
      <c r="D5040">
        <v>20</v>
      </c>
      <c r="E5040">
        <v>0</v>
      </c>
      <c r="F5040">
        <v>2</v>
      </c>
      <c r="G5040">
        <v>3</v>
      </c>
      <c r="H5040">
        <v>3</v>
      </c>
      <c r="I5040">
        <v>26.4</v>
      </c>
      <c r="J5040">
        <v>49.6</v>
      </c>
      <c r="K5040">
        <v>955</v>
      </c>
      <c r="L5040">
        <v>222</v>
      </c>
      <c r="M5040">
        <v>2</v>
      </c>
    </row>
    <row r="5041" spans="1:13" x14ac:dyDescent="0.2">
      <c r="A5041">
        <v>2019</v>
      </c>
      <c r="B5041">
        <v>7</v>
      </c>
      <c r="C5041">
        <v>29</v>
      </c>
      <c r="D5041">
        <v>21</v>
      </c>
      <c r="E5041">
        <v>0</v>
      </c>
      <c r="F5041">
        <v>0</v>
      </c>
      <c r="G5041">
        <v>0</v>
      </c>
      <c r="H5041">
        <v>0</v>
      </c>
      <c r="I5041">
        <v>25.2</v>
      </c>
      <c r="J5041">
        <v>54.9</v>
      </c>
      <c r="K5041">
        <v>955.7</v>
      </c>
      <c r="L5041">
        <v>163.9</v>
      </c>
      <c r="M5041">
        <v>0.5</v>
      </c>
    </row>
    <row r="5042" spans="1:13" x14ac:dyDescent="0.2">
      <c r="A5042">
        <v>2019</v>
      </c>
      <c r="B5042">
        <v>7</v>
      </c>
      <c r="C5042">
        <v>29</v>
      </c>
      <c r="D5042">
        <v>22</v>
      </c>
      <c r="E5042">
        <v>0</v>
      </c>
      <c r="F5042">
        <v>0</v>
      </c>
      <c r="G5042">
        <v>0</v>
      </c>
      <c r="H5042">
        <v>0</v>
      </c>
      <c r="I5042">
        <v>24.8</v>
      </c>
      <c r="J5042">
        <v>55.8</v>
      </c>
      <c r="K5042">
        <v>956.2</v>
      </c>
      <c r="L5042">
        <v>128</v>
      </c>
      <c r="M5042">
        <v>0.8</v>
      </c>
    </row>
    <row r="5043" spans="1:13" x14ac:dyDescent="0.2">
      <c r="A5043">
        <v>2019</v>
      </c>
      <c r="B5043">
        <v>7</v>
      </c>
      <c r="C5043">
        <v>29</v>
      </c>
      <c r="D5043">
        <v>23</v>
      </c>
      <c r="E5043">
        <v>0</v>
      </c>
      <c r="F5043">
        <v>0</v>
      </c>
      <c r="G5043">
        <v>0</v>
      </c>
      <c r="H5043">
        <v>0</v>
      </c>
      <c r="I5043">
        <v>24</v>
      </c>
      <c r="J5043">
        <v>57.1</v>
      </c>
      <c r="K5043">
        <v>956.3</v>
      </c>
      <c r="L5043">
        <v>83.7</v>
      </c>
      <c r="M5043">
        <v>1.1000000000000001</v>
      </c>
    </row>
    <row r="5044" spans="1:13" x14ac:dyDescent="0.2">
      <c r="A5044">
        <v>2019</v>
      </c>
      <c r="B5044">
        <v>7</v>
      </c>
      <c r="C5044">
        <v>30</v>
      </c>
      <c r="D5044">
        <v>0</v>
      </c>
      <c r="E5044">
        <v>0</v>
      </c>
      <c r="F5044">
        <v>0</v>
      </c>
      <c r="G5044">
        <v>0</v>
      </c>
      <c r="H5044">
        <v>0</v>
      </c>
      <c r="I5044">
        <v>24.4</v>
      </c>
      <c r="J5044">
        <v>51.5</v>
      </c>
      <c r="K5044">
        <v>956</v>
      </c>
      <c r="L5044">
        <v>39.5</v>
      </c>
      <c r="M5044">
        <v>1.5</v>
      </c>
    </row>
    <row r="5045" spans="1:13" x14ac:dyDescent="0.2">
      <c r="A5045">
        <v>2019</v>
      </c>
      <c r="B5045">
        <v>7</v>
      </c>
      <c r="C5045">
        <v>30</v>
      </c>
      <c r="D5045">
        <v>1</v>
      </c>
      <c r="E5045">
        <v>0</v>
      </c>
      <c r="F5045">
        <v>0</v>
      </c>
      <c r="G5045">
        <v>0</v>
      </c>
      <c r="H5045">
        <v>0</v>
      </c>
      <c r="I5045">
        <v>23.7</v>
      </c>
      <c r="J5045">
        <v>51.9</v>
      </c>
      <c r="K5045">
        <v>955.7</v>
      </c>
      <c r="L5045">
        <v>76.5</v>
      </c>
      <c r="M5045">
        <v>1.6</v>
      </c>
    </row>
    <row r="5046" spans="1:13" x14ac:dyDescent="0.2">
      <c r="A5046">
        <v>2019</v>
      </c>
      <c r="B5046">
        <v>7</v>
      </c>
      <c r="C5046">
        <v>30</v>
      </c>
      <c r="D5046">
        <v>2</v>
      </c>
      <c r="E5046">
        <v>0</v>
      </c>
      <c r="F5046">
        <v>0</v>
      </c>
      <c r="G5046">
        <v>0</v>
      </c>
      <c r="H5046">
        <v>0</v>
      </c>
      <c r="I5046">
        <v>21.5</v>
      </c>
      <c r="J5046">
        <v>64.400000000000006</v>
      </c>
      <c r="K5046">
        <v>956</v>
      </c>
      <c r="L5046">
        <v>219.1</v>
      </c>
      <c r="M5046">
        <v>1</v>
      </c>
    </row>
    <row r="5047" spans="1:13" x14ac:dyDescent="0.2">
      <c r="A5047">
        <v>2019</v>
      </c>
      <c r="B5047">
        <v>7</v>
      </c>
      <c r="C5047">
        <v>30</v>
      </c>
      <c r="D5047">
        <v>3</v>
      </c>
      <c r="E5047">
        <v>0</v>
      </c>
      <c r="F5047">
        <v>0</v>
      </c>
      <c r="G5047">
        <v>0</v>
      </c>
      <c r="H5047">
        <v>0</v>
      </c>
      <c r="I5047">
        <v>20.3</v>
      </c>
      <c r="J5047">
        <v>79.400000000000006</v>
      </c>
      <c r="K5047">
        <v>956.4</v>
      </c>
      <c r="L5047">
        <v>128.4</v>
      </c>
      <c r="M5047">
        <v>0.8</v>
      </c>
    </row>
    <row r="5048" spans="1:13" x14ac:dyDescent="0.2">
      <c r="A5048">
        <v>2019</v>
      </c>
      <c r="B5048">
        <v>7</v>
      </c>
      <c r="C5048">
        <v>30</v>
      </c>
      <c r="D5048">
        <v>4</v>
      </c>
      <c r="E5048">
        <v>0</v>
      </c>
      <c r="F5048">
        <v>0</v>
      </c>
      <c r="G5048">
        <v>0</v>
      </c>
      <c r="H5048">
        <v>0</v>
      </c>
      <c r="I5048">
        <v>20.100000000000001</v>
      </c>
      <c r="J5048">
        <v>80</v>
      </c>
      <c r="K5048">
        <v>956.5</v>
      </c>
      <c r="L5048">
        <v>79</v>
      </c>
      <c r="M5048">
        <v>1.4</v>
      </c>
    </row>
    <row r="5049" spans="1:13" x14ac:dyDescent="0.2">
      <c r="A5049">
        <v>2019</v>
      </c>
      <c r="B5049">
        <v>7</v>
      </c>
      <c r="C5049">
        <v>30</v>
      </c>
      <c r="D5049">
        <v>5</v>
      </c>
      <c r="E5049">
        <v>0</v>
      </c>
      <c r="F5049">
        <v>0</v>
      </c>
      <c r="G5049">
        <v>0</v>
      </c>
      <c r="H5049">
        <v>0</v>
      </c>
      <c r="I5049">
        <v>20.9</v>
      </c>
      <c r="J5049">
        <v>72.5</v>
      </c>
      <c r="K5049">
        <v>956.5</v>
      </c>
      <c r="L5049">
        <v>71.599999999999994</v>
      </c>
      <c r="M5049">
        <v>1.9</v>
      </c>
    </row>
    <row r="5050" spans="1:13" x14ac:dyDescent="0.2">
      <c r="A5050">
        <v>2019</v>
      </c>
      <c r="B5050">
        <v>7</v>
      </c>
      <c r="C5050">
        <v>30</v>
      </c>
      <c r="D5050">
        <v>6</v>
      </c>
      <c r="E5050">
        <v>0</v>
      </c>
      <c r="F5050">
        <v>104</v>
      </c>
      <c r="G5050">
        <v>17</v>
      </c>
      <c r="H5050">
        <v>28</v>
      </c>
      <c r="I5050">
        <v>22.1</v>
      </c>
      <c r="J5050">
        <v>58</v>
      </c>
      <c r="K5050">
        <v>956.7</v>
      </c>
      <c r="L5050">
        <v>40.700000000000003</v>
      </c>
      <c r="M5050">
        <v>1.3</v>
      </c>
    </row>
    <row r="5051" spans="1:13" x14ac:dyDescent="0.2">
      <c r="A5051">
        <v>2019</v>
      </c>
      <c r="B5051">
        <v>7</v>
      </c>
      <c r="C5051">
        <v>30</v>
      </c>
      <c r="D5051">
        <v>7</v>
      </c>
      <c r="E5051">
        <v>0</v>
      </c>
      <c r="F5051">
        <v>503</v>
      </c>
      <c r="G5051">
        <v>56</v>
      </c>
      <c r="H5051">
        <v>183</v>
      </c>
      <c r="I5051">
        <v>23.9</v>
      </c>
      <c r="J5051">
        <v>53.9</v>
      </c>
      <c r="K5051">
        <v>957.1</v>
      </c>
      <c r="L5051">
        <v>90.1</v>
      </c>
      <c r="M5051">
        <v>1.4</v>
      </c>
    </row>
    <row r="5052" spans="1:13" x14ac:dyDescent="0.2">
      <c r="A5052">
        <v>2019</v>
      </c>
      <c r="B5052">
        <v>7</v>
      </c>
      <c r="C5052">
        <v>30</v>
      </c>
      <c r="D5052">
        <v>8</v>
      </c>
      <c r="E5052">
        <v>0</v>
      </c>
      <c r="F5052">
        <v>705</v>
      </c>
      <c r="G5052">
        <v>78</v>
      </c>
      <c r="H5052">
        <v>388</v>
      </c>
      <c r="I5052">
        <v>28</v>
      </c>
      <c r="J5052">
        <v>40.9</v>
      </c>
      <c r="K5052">
        <v>957.4</v>
      </c>
      <c r="L5052">
        <v>114.6</v>
      </c>
      <c r="M5052">
        <v>1.2</v>
      </c>
    </row>
    <row r="5053" spans="1:13" x14ac:dyDescent="0.2">
      <c r="A5053">
        <v>2019</v>
      </c>
      <c r="B5053">
        <v>7</v>
      </c>
      <c r="C5053">
        <v>30</v>
      </c>
      <c r="D5053">
        <v>9</v>
      </c>
      <c r="E5053">
        <v>0</v>
      </c>
      <c r="F5053">
        <v>790</v>
      </c>
      <c r="G5053">
        <v>96</v>
      </c>
      <c r="H5053">
        <v>583</v>
      </c>
      <c r="I5053">
        <v>30.9</v>
      </c>
      <c r="J5053">
        <v>29.6</v>
      </c>
      <c r="K5053">
        <v>957.3</v>
      </c>
      <c r="L5053">
        <v>147.5</v>
      </c>
      <c r="M5053">
        <v>1.5</v>
      </c>
    </row>
    <row r="5054" spans="1:13" x14ac:dyDescent="0.2">
      <c r="A5054">
        <v>2019</v>
      </c>
      <c r="B5054">
        <v>7</v>
      </c>
      <c r="C5054">
        <v>30</v>
      </c>
      <c r="D5054">
        <v>10</v>
      </c>
      <c r="E5054">
        <v>0</v>
      </c>
      <c r="F5054">
        <v>824</v>
      </c>
      <c r="G5054">
        <v>117</v>
      </c>
      <c r="H5054">
        <v>749</v>
      </c>
      <c r="I5054">
        <v>32.700000000000003</v>
      </c>
      <c r="J5054">
        <v>24.6</v>
      </c>
      <c r="K5054">
        <v>957.3</v>
      </c>
      <c r="L5054">
        <v>105.2</v>
      </c>
      <c r="M5054">
        <v>3.2</v>
      </c>
    </row>
    <row r="5055" spans="1:13" x14ac:dyDescent="0.2">
      <c r="A5055">
        <v>2019</v>
      </c>
      <c r="B5055">
        <v>7</v>
      </c>
      <c r="C5055">
        <v>30</v>
      </c>
      <c r="D5055">
        <v>11</v>
      </c>
      <c r="E5055">
        <v>0</v>
      </c>
      <c r="F5055">
        <v>841</v>
      </c>
      <c r="G5055">
        <v>136</v>
      </c>
      <c r="H5055">
        <v>875</v>
      </c>
      <c r="I5055">
        <v>33.700000000000003</v>
      </c>
      <c r="J5055">
        <v>22.3</v>
      </c>
      <c r="K5055">
        <v>957.2</v>
      </c>
      <c r="L5055">
        <v>108.4</v>
      </c>
      <c r="M5055">
        <v>4.5</v>
      </c>
    </row>
    <row r="5056" spans="1:13" x14ac:dyDescent="0.2">
      <c r="A5056">
        <v>2019</v>
      </c>
      <c r="B5056">
        <v>7</v>
      </c>
      <c r="C5056">
        <v>30</v>
      </c>
      <c r="D5056">
        <v>12</v>
      </c>
      <c r="E5056">
        <v>0</v>
      </c>
      <c r="F5056">
        <v>866</v>
      </c>
      <c r="G5056">
        <v>135</v>
      </c>
      <c r="H5056">
        <v>953</v>
      </c>
      <c r="I5056">
        <v>34.5</v>
      </c>
      <c r="J5056">
        <v>21.1</v>
      </c>
      <c r="K5056">
        <v>957</v>
      </c>
      <c r="L5056">
        <v>93.4</v>
      </c>
      <c r="M5056">
        <v>4.9000000000000004</v>
      </c>
    </row>
    <row r="5057" spans="1:13" x14ac:dyDescent="0.2">
      <c r="A5057">
        <v>2019</v>
      </c>
      <c r="B5057">
        <v>7</v>
      </c>
      <c r="C5057">
        <v>30</v>
      </c>
      <c r="D5057">
        <v>13</v>
      </c>
      <c r="E5057">
        <v>0</v>
      </c>
      <c r="F5057">
        <v>859</v>
      </c>
      <c r="G5057">
        <v>140</v>
      </c>
      <c r="H5057">
        <v>964</v>
      </c>
      <c r="I5057">
        <v>34.700000000000003</v>
      </c>
      <c r="J5057">
        <v>25.3</v>
      </c>
      <c r="K5057">
        <v>956.7</v>
      </c>
      <c r="L5057">
        <v>99.6</v>
      </c>
      <c r="M5057">
        <v>5.7</v>
      </c>
    </row>
    <row r="5058" spans="1:13" x14ac:dyDescent="0.2">
      <c r="A5058">
        <v>2019</v>
      </c>
      <c r="B5058">
        <v>7</v>
      </c>
      <c r="C5058">
        <v>30</v>
      </c>
      <c r="D5058">
        <v>14</v>
      </c>
      <c r="E5058">
        <v>0</v>
      </c>
      <c r="F5058">
        <v>847</v>
      </c>
      <c r="G5058">
        <v>139</v>
      </c>
      <c r="H5058">
        <v>919</v>
      </c>
      <c r="I5058">
        <v>34.6</v>
      </c>
      <c r="J5058">
        <v>22.8</v>
      </c>
      <c r="K5058">
        <v>956.4</v>
      </c>
      <c r="L5058">
        <v>93.5</v>
      </c>
      <c r="M5058">
        <v>6.3</v>
      </c>
    </row>
    <row r="5059" spans="1:13" x14ac:dyDescent="0.2">
      <c r="A5059">
        <v>2019</v>
      </c>
      <c r="B5059">
        <v>7</v>
      </c>
      <c r="C5059">
        <v>30</v>
      </c>
      <c r="D5059">
        <v>15</v>
      </c>
      <c r="E5059">
        <v>0</v>
      </c>
      <c r="F5059">
        <v>826</v>
      </c>
      <c r="G5059">
        <v>133</v>
      </c>
      <c r="H5059">
        <v>821</v>
      </c>
      <c r="I5059">
        <v>34.200000000000003</v>
      </c>
      <c r="J5059">
        <v>23.6</v>
      </c>
      <c r="K5059">
        <v>956.1</v>
      </c>
      <c r="L5059">
        <v>90.8</v>
      </c>
      <c r="M5059">
        <v>6.2</v>
      </c>
    </row>
    <row r="5060" spans="1:13" x14ac:dyDescent="0.2">
      <c r="A5060">
        <v>2019</v>
      </c>
      <c r="B5060">
        <v>7</v>
      </c>
      <c r="C5060">
        <v>30</v>
      </c>
      <c r="D5060">
        <v>16</v>
      </c>
      <c r="E5060">
        <v>0</v>
      </c>
      <c r="F5060">
        <v>761</v>
      </c>
      <c r="G5060">
        <v>133</v>
      </c>
      <c r="H5060">
        <v>669</v>
      </c>
      <c r="I5060">
        <v>33</v>
      </c>
      <c r="J5060">
        <v>28.6</v>
      </c>
      <c r="K5060">
        <v>956.1</v>
      </c>
      <c r="L5060">
        <v>89.5</v>
      </c>
      <c r="M5060">
        <v>6.7</v>
      </c>
    </row>
    <row r="5061" spans="1:13" x14ac:dyDescent="0.2">
      <c r="A5061">
        <v>2019</v>
      </c>
      <c r="B5061">
        <v>7</v>
      </c>
      <c r="C5061">
        <v>30</v>
      </c>
      <c r="D5061">
        <v>17</v>
      </c>
      <c r="E5061">
        <v>0</v>
      </c>
      <c r="F5061">
        <v>667</v>
      </c>
      <c r="G5061">
        <v>128</v>
      </c>
      <c r="H5061">
        <v>489</v>
      </c>
      <c r="I5061">
        <v>31.5</v>
      </c>
      <c r="J5061">
        <v>34</v>
      </c>
      <c r="K5061">
        <v>956.1</v>
      </c>
      <c r="L5061">
        <v>92.9</v>
      </c>
      <c r="M5061">
        <v>6.7</v>
      </c>
    </row>
    <row r="5062" spans="1:13" x14ac:dyDescent="0.2">
      <c r="A5062">
        <v>2019</v>
      </c>
      <c r="B5062">
        <v>7</v>
      </c>
      <c r="C5062">
        <v>30</v>
      </c>
      <c r="D5062">
        <v>18</v>
      </c>
      <c r="E5062">
        <v>0</v>
      </c>
      <c r="F5062">
        <v>502</v>
      </c>
      <c r="G5062">
        <v>100</v>
      </c>
      <c r="H5062">
        <v>279</v>
      </c>
      <c r="I5062">
        <v>30.3</v>
      </c>
      <c r="J5062">
        <v>36</v>
      </c>
      <c r="K5062">
        <v>956</v>
      </c>
      <c r="L5062">
        <v>98.2</v>
      </c>
      <c r="M5062">
        <v>6.6</v>
      </c>
    </row>
    <row r="5063" spans="1:13" x14ac:dyDescent="0.2">
      <c r="A5063">
        <v>2019</v>
      </c>
      <c r="B5063">
        <v>7</v>
      </c>
      <c r="C5063">
        <v>30</v>
      </c>
      <c r="D5063">
        <v>19</v>
      </c>
      <c r="E5063">
        <v>0</v>
      </c>
      <c r="F5063">
        <v>217</v>
      </c>
      <c r="G5063">
        <v>51</v>
      </c>
      <c r="H5063">
        <v>90</v>
      </c>
      <c r="I5063">
        <v>28.3</v>
      </c>
      <c r="J5063">
        <v>41.6</v>
      </c>
      <c r="K5063">
        <v>956.2</v>
      </c>
      <c r="L5063">
        <v>96</v>
      </c>
      <c r="M5063">
        <v>6.4</v>
      </c>
    </row>
    <row r="5064" spans="1:13" x14ac:dyDescent="0.2">
      <c r="A5064">
        <v>2019</v>
      </c>
      <c r="B5064">
        <v>7</v>
      </c>
      <c r="C5064">
        <v>30</v>
      </c>
      <c r="D5064">
        <v>20</v>
      </c>
      <c r="E5064">
        <v>0</v>
      </c>
      <c r="F5064">
        <v>1</v>
      </c>
      <c r="G5064">
        <v>3</v>
      </c>
      <c r="H5064">
        <v>3</v>
      </c>
      <c r="I5064">
        <v>26.4</v>
      </c>
      <c r="J5064">
        <v>48.6</v>
      </c>
      <c r="K5064">
        <v>956.6</v>
      </c>
      <c r="L5064">
        <v>95.2</v>
      </c>
      <c r="M5064">
        <v>4.9000000000000004</v>
      </c>
    </row>
    <row r="5065" spans="1:13" x14ac:dyDescent="0.2">
      <c r="A5065">
        <v>2019</v>
      </c>
      <c r="B5065">
        <v>7</v>
      </c>
      <c r="C5065">
        <v>30</v>
      </c>
      <c r="D5065">
        <v>21</v>
      </c>
      <c r="E5065">
        <v>0</v>
      </c>
      <c r="F5065">
        <v>0</v>
      </c>
      <c r="G5065">
        <v>0</v>
      </c>
      <c r="H5065">
        <v>0</v>
      </c>
      <c r="I5065">
        <v>24.8</v>
      </c>
      <c r="J5065">
        <v>58</v>
      </c>
      <c r="K5065">
        <v>957.3</v>
      </c>
      <c r="L5065">
        <v>104.9</v>
      </c>
      <c r="M5065">
        <v>5.4</v>
      </c>
    </row>
    <row r="5066" spans="1:13" x14ac:dyDescent="0.2">
      <c r="A5066">
        <v>2019</v>
      </c>
      <c r="B5066">
        <v>7</v>
      </c>
      <c r="C5066">
        <v>30</v>
      </c>
      <c r="D5066">
        <v>22</v>
      </c>
      <c r="E5066">
        <v>0</v>
      </c>
      <c r="F5066">
        <v>0</v>
      </c>
      <c r="G5066">
        <v>0</v>
      </c>
      <c r="H5066">
        <v>0</v>
      </c>
      <c r="I5066">
        <v>23.5</v>
      </c>
      <c r="J5066">
        <v>61.1</v>
      </c>
      <c r="K5066">
        <v>958.1</v>
      </c>
      <c r="L5066">
        <v>103.9</v>
      </c>
      <c r="M5066">
        <v>5.4</v>
      </c>
    </row>
    <row r="5067" spans="1:13" x14ac:dyDescent="0.2">
      <c r="A5067">
        <v>2019</v>
      </c>
      <c r="B5067">
        <v>7</v>
      </c>
      <c r="C5067">
        <v>30</v>
      </c>
      <c r="D5067">
        <v>23</v>
      </c>
      <c r="E5067">
        <v>0</v>
      </c>
      <c r="F5067">
        <v>0</v>
      </c>
      <c r="G5067">
        <v>0</v>
      </c>
      <c r="H5067">
        <v>0</v>
      </c>
      <c r="I5067">
        <v>22.4</v>
      </c>
      <c r="J5067">
        <v>68.900000000000006</v>
      </c>
      <c r="K5067">
        <v>958.8</v>
      </c>
      <c r="L5067">
        <v>109.3</v>
      </c>
      <c r="M5067">
        <v>4.8</v>
      </c>
    </row>
    <row r="5068" spans="1:13" x14ac:dyDescent="0.2">
      <c r="A5068">
        <v>2019</v>
      </c>
      <c r="B5068">
        <v>7</v>
      </c>
      <c r="C5068">
        <v>31</v>
      </c>
      <c r="D5068">
        <v>0</v>
      </c>
      <c r="E5068">
        <v>0</v>
      </c>
      <c r="F5068">
        <v>0</v>
      </c>
      <c r="G5068">
        <v>0</v>
      </c>
      <c r="H5068">
        <v>0</v>
      </c>
      <c r="I5068">
        <v>21.8</v>
      </c>
      <c r="J5068">
        <v>82.5</v>
      </c>
      <c r="K5068">
        <v>959.7</v>
      </c>
      <c r="L5068">
        <v>79.8</v>
      </c>
      <c r="M5068">
        <v>3.3</v>
      </c>
    </row>
    <row r="5069" spans="1:13" x14ac:dyDescent="0.2">
      <c r="A5069">
        <v>2019</v>
      </c>
      <c r="B5069">
        <v>7</v>
      </c>
      <c r="C5069">
        <v>31</v>
      </c>
      <c r="D5069">
        <v>1</v>
      </c>
      <c r="E5069">
        <v>0</v>
      </c>
      <c r="F5069">
        <v>0</v>
      </c>
      <c r="G5069">
        <v>0</v>
      </c>
      <c r="H5069">
        <v>0</v>
      </c>
      <c r="I5069">
        <v>21.7</v>
      </c>
      <c r="J5069">
        <v>84.9</v>
      </c>
      <c r="K5069">
        <v>959.2</v>
      </c>
      <c r="L5069">
        <v>107</v>
      </c>
      <c r="M5069">
        <v>2.2999999999999998</v>
      </c>
    </row>
    <row r="5070" spans="1:13" x14ac:dyDescent="0.2">
      <c r="A5070">
        <v>2019</v>
      </c>
      <c r="B5070">
        <v>7</v>
      </c>
      <c r="C5070">
        <v>31</v>
      </c>
      <c r="D5070">
        <v>2</v>
      </c>
      <c r="E5070">
        <v>0</v>
      </c>
      <c r="F5070">
        <v>0</v>
      </c>
      <c r="G5070">
        <v>0</v>
      </c>
      <c r="H5070">
        <v>0</v>
      </c>
      <c r="I5070">
        <v>21.7</v>
      </c>
      <c r="J5070">
        <v>86.6</v>
      </c>
      <c r="K5070">
        <v>959.1</v>
      </c>
      <c r="L5070">
        <v>72</v>
      </c>
      <c r="M5070">
        <v>1.7</v>
      </c>
    </row>
    <row r="5071" spans="1:13" x14ac:dyDescent="0.2">
      <c r="A5071">
        <v>2019</v>
      </c>
      <c r="B5071">
        <v>7</v>
      </c>
      <c r="C5071">
        <v>31</v>
      </c>
      <c r="D5071">
        <v>3</v>
      </c>
      <c r="E5071">
        <v>0</v>
      </c>
      <c r="F5071">
        <v>0</v>
      </c>
      <c r="G5071">
        <v>0</v>
      </c>
      <c r="H5071">
        <v>0</v>
      </c>
      <c r="I5071">
        <v>22.3</v>
      </c>
      <c r="J5071">
        <v>77.599999999999994</v>
      </c>
      <c r="K5071">
        <v>956.9</v>
      </c>
      <c r="L5071">
        <v>92.9</v>
      </c>
      <c r="M5071">
        <v>3.2</v>
      </c>
    </row>
    <row r="5072" spans="1:13" x14ac:dyDescent="0.2">
      <c r="A5072">
        <v>2019</v>
      </c>
      <c r="B5072">
        <v>7</v>
      </c>
      <c r="C5072">
        <v>31</v>
      </c>
      <c r="D5072">
        <v>4</v>
      </c>
      <c r="E5072">
        <v>0</v>
      </c>
      <c r="F5072">
        <v>0</v>
      </c>
      <c r="G5072">
        <v>0</v>
      </c>
      <c r="H5072">
        <v>0</v>
      </c>
      <c r="I5072">
        <v>23.6</v>
      </c>
      <c r="J5072">
        <v>55.8</v>
      </c>
      <c r="K5072">
        <v>955.7</v>
      </c>
      <c r="L5072">
        <v>119.6</v>
      </c>
      <c r="M5072">
        <v>6</v>
      </c>
    </row>
    <row r="5073" spans="1:13" x14ac:dyDescent="0.2">
      <c r="A5073">
        <v>2019</v>
      </c>
      <c r="B5073">
        <v>7</v>
      </c>
      <c r="C5073">
        <v>31</v>
      </c>
      <c r="D5073">
        <v>5</v>
      </c>
      <c r="E5073">
        <v>0</v>
      </c>
      <c r="F5073">
        <v>0</v>
      </c>
      <c r="G5073">
        <v>0</v>
      </c>
      <c r="H5073">
        <v>0</v>
      </c>
      <c r="I5073">
        <v>23</v>
      </c>
      <c r="J5073">
        <v>58.4</v>
      </c>
      <c r="K5073">
        <v>957.1</v>
      </c>
      <c r="L5073">
        <v>96</v>
      </c>
      <c r="M5073">
        <v>4.3</v>
      </c>
    </row>
    <row r="5074" spans="1:13" x14ac:dyDescent="0.2">
      <c r="A5074">
        <v>2019</v>
      </c>
      <c r="B5074">
        <v>7</v>
      </c>
      <c r="C5074">
        <v>31</v>
      </c>
      <c r="D5074">
        <v>6</v>
      </c>
      <c r="E5074">
        <v>0</v>
      </c>
      <c r="F5074">
        <v>0</v>
      </c>
      <c r="G5074">
        <v>15</v>
      </c>
      <c r="H5074">
        <v>15</v>
      </c>
      <c r="I5074">
        <v>22.8</v>
      </c>
      <c r="J5074">
        <v>61</v>
      </c>
      <c r="K5074">
        <v>958</v>
      </c>
      <c r="L5074">
        <v>103.6</v>
      </c>
      <c r="M5074">
        <v>4.9000000000000004</v>
      </c>
    </row>
    <row r="5075" spans="1:13" x14ac:dyDescent="0.2">
      <c r="A5075">
        <v>2019</v>
      </c>
      <c r="B5075">
        <v>7</v>
      </c>
      <c r="C5075">
        <v>31</v>
      </c>
      <c r="D5075">
        <v>7</v>
      </c>
      <c r="E5075">
        <v>0</v>
      </c>
      <c r="F5075">
        <v>0</v>
      </c>
      <c r="G5075">
        <v>32</v>
      </c>
      <c r="H5075">
        <v>32</v>
      </c>
      <c r="I5075">
        <v>23.3</v>
      </c>
      <c r="J5075">
        <v>60</v>
      </c>
      <c r="K5075">
        <v>958.5</v>
      </c>
      <c r="L5075">
        <v>130.5</v>
      </c>
      <c r="M5075">
        <v>4.5</v>
      </c>
    </row>
    <row r="5076" spans="1:13" x14ac:dyDescent="0.2">
      <c r="A5076">
        <v>2019</v>
      </c>
      <c r="B5076">
        <v>7</v>
      </c>
      <c r="C5076">
        <v>31</v>
      </c>
      <c r="D5076">
        <v>8</v>
      </c>
      <c r="E5076">
        <v>0</v>
      </c>
      <c r="F5076">
        <v>0</v>
      </c>
      <c r="G5076">
        <v>55</v>
      </c>
      <c r="H5076">
        <v>55</v>
      </c>
      <c r="I5076">
        <v>23.9</v>
      </c>
      <c r="J5076">
        <v>57.4</v>
      </c>
      <c r="K5076">
        <v>958.9</v>
      </c>
      <c r="L5076">
        <v>90</v>
      </c>
      <c r="M5076">
        <v>4.7</v>
      </c>
    </row>
    <row r="5077" spans="1:13" x14ac:dyDescent="0.2">
      <c r="A5077">
        <v>2019</v>
      </c>
      <c r="B5077">
        <v>7</v>
      </c>
      <c r="C5077">
        <v>31</v>
      </c>
      <c r="D5077">
        <v>9</v>
      </c>
      <c r="E5077">
        <v>0</v>
      </c>
      <c r="F5077">
        <v>56</v>
      </c>
      <c r="G5077">
        <v>180</v>
      </c>
      <c r="H5077">
        <v>221</v>
      </c>
      <c r="I5077">
        <v>24.4</v>
      </c>
      <c r="J5077">
        <v>58.5</v>
      </c>
      <c r="K5077">
        <v>958.9</v>
      </c>
      <c r="L5077">
        <v>72.5</v>
      </c>
      <c r="M5077">
        <v>6.3</v>
      </c>
    </row>
    <row r="5078" spans="1:13" x14ac:dyDescent="0.2">
      <c r="A5078">
        <v>2019</v>
      </c>
      <c r="B5078">
        <v>7</v>
      </c>
      <c r="C5078">
        <v>31</v>
      </c>
      <c r="D5078">
        <v>10</v>
      </c>
      <c r="E5078">
        <v>0</v>
      </c>
      <c r="F5078">
        <v>461</v>
      </c>
      <c r="G5078">
        <v>268</v>
      </c>
      <c r="H5078">
        <v>628</v>
      </c>
      <c r="I5078">
        <v>26.6</v>
      </c>
      <c r="J5078">
        <v>47.6</v>
      </c>
      <c r="K5078">
        <v>959.7</v>
      </c>
      <c r="L5078">
        <v>69.900000000000006</v>
      </c>
      <c r="M5078">
        <v>5.8</v>
      </c>
    </row>
    <row r="5079" spans="1:13" x14ac:dyDescent="0.2">
      <c r="A5079">
        <v>2019</v>
      </c>
      <c r="B5079">
        <v>7</v>
      </c>
      <c r="C5079">
        <v>31</v>
      </c>
      <c r="D5079">
        <v>11</v>
      </c>
      <c r="E5079">
        <v>0</v>
      </c>
      <c r="F5079">
        <v>320</v>
      </c>
      <c r="G5079">
        <v>394</v>
      </c>
      <c r="H5079">
        <v>684</v>
      </c>
      <c r="I5079">
        <v>27.5</v>
      </c>
      <c r="J5079">
        <v>46.5</v>
      </c>
      <c r="K5079">
        <v>959.1</v>
      </c>
      <c r="L5079">
        <v>75.599999999999994</v>
      </c>
      <c r="M5079">
        <v>7.5</v>
      </c>
    </row>
    <row r="5080" spans="1:13" x14ac:dyDescent="0.2">
      <c r="A5080">
        <v>2019</v>
      </c>
      <c r="B5080">
        <v>7</v>
      </c>
      <c r="C5080">
        <v>31</v>
      </c>
      <c r="D5080">
        <v>12</v>
      </c>
      <c r="E5080">
        <v>0</v>
      </c>
      <c r="F5080">
        <v>114</v>
      </c>
      <c r="G5080">
        <v>392</v>
      </c>
      <c r="H5080">
        <v>510</v>
      </c>
      <c r="I5080">
        <v>28</v>
      </c>
      <c r="J5080">
        <v>47.7</v>
      </c>
      <c r="K5080">
        <v>957.9</v>
      </c>
      <c r="L5080">
        <v>80.900000000000006</v>
      </c>
      <c r="M5080">
        <v>7.7</v>
      </c>
    </row>
    <row r="5081" spans="1:13" x14ac:dyDescent="0.2">
      <c r="A5081">
        <v>2019</v>
      </c>
      <c r="B5081">
        <v>7</v>
      </c>
      <c r="C5081">
        <v>31</v>
      </c>
      <c r="D5081">
        <v>13</v>
      </c>
      <c r="E5081">
        <v>0</v>
      </c>
      <c r="F5081">
        <v>253</v>
      </c>
      <c r="G5081">
        <v>442</v>
      </c>
      <c r="H5081">
        <v>696</v>
      </c>
      <c r="I5081">
        <v>29.2</v>
      </c>
      <c r="J5081">
        <v>46.5</v>
      </c>
      <c r="K5081">
        <v>957.6</v>
      </c>
      <c r="L5081">
        <v>71.3</v>
      </c>
      <c r="M5081">
        <v>6.9</v>
      </c>
    </row>
    <row r="5082" spans="1:13" x14ac:dyDescent="0.2">
      <c r="A5082">
        <v>2019</v>
      </c>
      <c r="B5082">
        <v>7</v>
      </c>
      <c r="C5082">
        <v>31</v>
      </c>
      <c r="D5082">
        <v>14</v>
      </c>
      <c r="E5082">
        <v>0</v>
      </c>
      <c r="F5082">
        <v>291</v>
      </c>
      <c r="G5082">
        <v>401</v>
      </c>
      <c r="H5082">
        <v>682</v>
      </c>
      <c r="I5082">
        <v>30</v>
      </c>
      <c r="J5082">
        <v>45.6</v>
      </c>
      <c r="K5082">
        <v>957.2</v>
      </c>
      <c r="L5082">
        <v>81.400000000000006</v>
      </c>
      <c r="M5082">
        <v>7.9</v>
      </c>
    </row>
    <row r="5083" spans="1:13" x14ac:dyDescent="0.2">
      <c r="A5083">
        <v>2019</v>
      </c>
      <c r="B5083">
        <v>7</v>
      </c>
      <c r="C5083">
        <v>31</v>
      </c>
      <c r="D5083">
        <v>15</v>
      </c>
      <c r="E5083">
        <v>0</v>
      </c>
      <c r="F5083">
        <v>462</v>
      </c>
      <c r="G5083">
        <v>337</v>
      </c>
      <c r="H5083">
        <v>723</v>
      </c>
      <c r="I5083">
        <v>30.4</v>
      </c>
      <c r="J5083">
        <v>48.5</v>
      </c>
      <c r="K5083">
        <v>955.9</v>
      </c>
      <c r="L5083">
        <v>86.1</v>
      </c>
      <c r="M5083">
        <v>8</v>
      </c>
    </row>
    <row r="5084" spans="1:13" x14ac:dyDescent="0.2">
      <c r="A5084">
        <v>2019</v>
      </c>
      <c r="B5084">
        <v>7</v>
      </c>
      <c r="C5084">
        <v>31</v>
      </c>
      <c r="D5084">
        <v>16</v>
      </c>
      <c r="E5084">
        <v>0</v>
      </c>
      <c r="F5084">
        <v>662</v>
      </c>
      <c r="G5084">
        <v>180</v>
      </c>
      <c r="H5084">
        <v>649</v>
      </c>
      <c r="I5084">
        <v>31.2</v>
      </c>
      <c r="J5084">
        <v>43.5</v>
      </c>
      <c r="K5084">
        <v>955.6</v>
      </c>
      <c r="L5084">
        <v>72.400000000000006</v>
      </c>
      <c r="M5084">
        <v>6.6</v>
      </c>
    </row>
    <row r="5085" spans="1:13" x14ac:dyDescent="0.2">
      <c r="A5085">
        <v>2019</v>
      </c>
      <c r="B5085">
        <v>7</v>
      </c>
      <c r="C5085">
        <v>31</v>
      </c>
      <c r="D5085">
        <v>17</v>
      </c>
      <c r="E5085">
        <v>0</v>
      </c>
      <c r="F5085">
        <v>564</v>
      </c>
      <c r="G5085">
        <v>156</v>
      </c>
      <c r="H5085">
        <v>462</v>
      </c>
      <c r="I5085">
        <v>30</v>
      </c>
      <c r="J5085">
        <v>47.5</v>
      </c>
      <c r="K5085">
        <v>955.9</v>
      </c>
      <c r="L5085">
        <v>97.7</v>
      </c>
      <c r="M5085">
        <v>7.2</v>
      </c>
    </row>
    <row r="5086" spans="1:13" x14ac:dyDescent="0.2">
      <c r="A5086">
        <v>2019</v>
      </c>
      <c r="B5086">
        <v>7</v>
      </c>
      <c r="C5086">
        <v>31</v>
      </c>
      <c r="D5086">
        <v>18</v>
      </c>
      <c r="E5086">
        <v>0</v>
      </c>
      <c r="F5086">
        <v>420</v>
      </c>
      <c r="G5086">
        <v>114</v>
      </c>
      <c r="H5086">
        <v>266</v>
      </c>
      <c r="I5086">
        <v>28.3</v>
      </c>
      <c r="J5086">
        <v>53</v>
      </c>
      <c r="K5086">
        <v>955.7</v>
      </c>
      <c r="L5086">
        <v>109.1</v>
      </c>
      <c r="M5086">
        <v>7.4</v>
      </c>
    </row>
    <row r="5087" spans="1:13" x14ac:dyDescent="0.2">
      <c r="A5087">
        <v>2019</v>
      </c>
      <c r="B5087">
        <v>7</v>
      </c>
      <c r="C5087">
        <v>31</v>
      </c>
      <c r="D5087">
        <v>19</v>
      </c>
      <c r="E5087">
        <v>0</v>
      </c>
      <c r="F5087">
        <v>152</v>
      </c>
      <c r="G5087">
        <v>55</v>
      </c>
      <c r="H5087">
        <v>83</v>
      </c>
      <c r="I5087">
        <v>26.4</v>
      </c>
      <c r="J5087">
        <v>58.3</v>
      </c>
      <c r="K5087">
        <v>956.5</v>
      </c>
      <c r="L5087">
        <v>110.9</v>
      </c>
      <c r="M5087">
        <v>6.9</v>
      </c>
    </row>
    <row r="5088" spans="1:13" x14ac:dyDescent="0.2">
      <c r="A5088">
        <v>2019</v>
      </c>
      <c r="B5088">
        <v>7</v>
      </c>
      <c r="C5088">
        <v>31</v>
      </c>
      <c r="D5088">
        <v>20</v>
      </c>
      <c r="E5088">
        <v>0</v>
      </c>
      <c r="F5088">
        <v>1</v>
      </c>
      <c r="G5088">
        <v>3</v>
      </c>
      <c r="H5088">
        <v>3</v>
      </c>
      <c r="I5088">
        <v>24</v>
      </c>
      <c r="J5088">
        <v>66.900000000000006</v>
      </c>
      <c r="K5088">
        <v>957.5</v>
      </c>
      <c r="L5088">
        <v>98.6</v>
      </c>
      <c r="M5088">
        <v>6.9</v>
      </c>
    </row>
    <row r="5089" spans="1:13" x14ac:dyDescent="0.2">
      <c r="A5089">
        <v>2019</v>
      </c>
      <c r="B5089">
        <v>7</v>
      </c>
      <c r="C5089">
        <v>31</v>
      </c>
      <c r="D5089">
        <v>21</v>
      </c>
      <c r="E5089">
        <v>0</v>
      </c>
      <c r="F5089">
        <v>0</v>
      </c>
      <c r="G5089">
        <v>0</v>
      </c>
      <c r="H5089">
        <v>0</v>
      </c>
      <c r="I5089">
        <v>23</v>
      </c>
      <c r="J5089">
        <v>71.099999999999994</v>
      </c>
      <c r="K5089">
        <v>957.4</v>
      </c>
      <c r="L5089">
        <v>101.2</v>
      </c>
      <c r="M5089">
        <v>6.6</v>
      </c>
    </row>
    <row r="5090" spans="1:13" x14ac:dyDescent="0.2">
      <c r="A5090">
        <v>2019</v>
      </c>
      <c r="B5090">
        <v>7</v>
      </c>
      <c r="C5090">
        <v>31</v>
      </c>
      <c r="D5090">
        <v>22</v>
      </c>
      <c r="E5090">
        <v>0</v>
      </c>
      <c r="F5090">
        <v>0</v>
      </c>
      <c r="G5090">
        <v>0</v>
      </c>
      <c r="H5090">
        <v>0</v>
      </c>
      <c r="I5090">
        <v>22.6</v>
      </c>
      <c r="J5090">
        <v>71.900000000000006</v>
      </c>
      <c r="K5090">
        <v>957.3</v>
      </c>
      <c r="L5090">
        <v>111.6</v>
      </c>
      <c r="M5090">
        <v>5.4</v>
      </c>
    </row>
    <row r="5091" spans="1:13" x14ac:dyDescent="0.2">
      <c r="A5091">
        <v>2019</v>
      </c>
      <c r="B5091">
        <v>7</v>
      </c>
      <c r="C5091">
        <v>31</v>
      </c>
      <c r="D5091">
        <v>23</v>
      </c>
      <c r="E5091">
        <v>0</v>
      </c>
      <c r="F5091">
        <v>0</v>
      </c>
      <c r="G5091">
        <v>0</v>
      </c>
      <c r="H5091">
        <v>0</v>
      </c>
      <c r="I5091">
        <v>22.4</v>
      </c>
      <c r="J5091">
        <v>66.3</v>
      </c>
      <c r="K5091">
        <v>957.2</v>
      </c>
      <c r="L5091">
        <v>96.6</v>
      </c>
      <c r="M5091">
        <v>3.4</v>
      </c>
    </row>
    <row r="5092" spans="1:13" x14ac:dyDescent="0.2">
      <c r="A5092">
        <v>2019</v>
      </c>
      <c r="B5092">
        <v>8</v>
      </c>
      <c r="C5092">
        <v>1</v>
      </c>
      <c r="D5092">
        <v>0</v>
      </c>
      <c r="E5092">
        <v>0</v>
      </c>
      <c r="F5092">
        <v>0</v>
      </c>
      <c r="G5092">
        <v>0</v>
      </c>
      <c r="H5092">
        <v>0</v>
      </c>
      <c r="I5092">
        <v>22.2</v>
      </c>
      <c r="J5092">
        <v>62.6</v>
      </c>
      <c r="K5092">
        <v>957.4</v>
      </c>
      <c r="L5092">
        <v>70.599999999999994</v>
      </c>
      <c r="M5092">
        <v>2.8</v>
      </c>
    </row>
    <row r="5093" spans="1:13" x14ac:dyDescent="0.2">
      <c r="A5093">
        <v>2019</v>
      </c>
      <c r="B5093">
        <v>8</v>
      </c>
      <c r="C5093">
        <v>1</v>
      </c>
      <c r="D5093">
        <v>1</v>
      </c>
      <c r="E5093">
        <v>0</v>
      </c>
      <c r="F5093">
        <v>0</v>
      </c>
      <c r="G5093">
        <v>0</v>
      </c>
      <c r="H5093">
        <v>0</v>
      </c>
      <c r="I5093">
        <v>21.5</v>
      </c>
      <c r="J5093">
        <v>66.7</v>
      </c>
      <c r="K5093">
        <v>957.6</v>
      </c>
      <c r="L5093">
        <v>72.900000000000006</v>
      </c>
      <c r="M5093">
        <v>2.4</v>
      </c>
    </row>
    <row r="5094" spans="1:13" x14ac:dyDescent="0.2">
      <c r="A5094">
        <v>2019</v>
      </c>
      <c r="B5094">
        <v>8</v>
      </c>
      <c r="C5094">
        <v>1</v>
      </c>
      <c r="D5094">
        <v>2</v>
      </c>
      <c r="E5094">
        <v>0</v>
      </c>
      <c r="F5094">
        <v>0</v>
      </c>
      <c r="G5094">
        <v>0</v>
      </c>
      <c r="H5094">
        <v>0</v>
      </c>
      <c r="I5094">
        <v>20.6</v>
      </c>
      <c r="J5094">
        <v>70.099999999999994</v>
      </c>
      <c r="K5094">
        <v>957.7</v>
      </c>
      <c r="L5094">
        <v>78.7</v>
      </c>
      <c r="M5094">
        <v>2.1</v>
      </c>
    </row>
    <row r="5095" spans="1:13" x14ac:dyDescent="0.2">
      <c r="A5095">
        <v>2019</v>
      </c>
      <c r="B5095">
        <v>8</v>
      </c>
      <c r="C5095">
        <v>1</v>
      </c>
      <c r="D5095">
        <v>3</v>
      </c>
      <c r="E5095">
        <v>0</v>
      </c>
      <c r="F5095">
        <v>0</v>
      </c>
      <c r="G5095">
        <v>0</v>
      </c>
      <c r="H5095">
        <v>0</v>
      </c>
      <c r="I5095">
        <v>20.2</v>
      </c>
      <c r="J5095">
        <v>70.099999999999994</v>
      </c>
      <c r="K5095">
        <v>957.8</v>
      </c>
      <c r="L5095">
        <v>87.5</v>
      </c>
      <c r="M5095">
        <v>1.8</v>
      </c>
    </row>
    <row r="5096" spans="1:13" x14ac:dyDescent="0.2">
      <c r="A5096">
        <v>2019</v>
      </c>
      <c r="B5096">
        <v>8</v>
      </c>
      <c r="C5096">
        <v>1</v>
      </c>
      <c r="D5096">
        <v>4</v>
      </c>
      <c r="E5096">
        <v>0</v>
      </c>
      <c r="F5096">
        <v>0</v>
      </c>
      <c r="G5096">
        <v>0</v>
      </c>
      <c r="H5096">
        <v>0</v>
      </c>
      <c r="I5096">
        <v>19.8</v>
      </c>
      <c r="J5096">
        <v>70.2</v>
      </c>
      <c r="K5096">
        <v>957.3</v>
      </c>
      <c r="L5096">
        <v>131.4</v>
      </c>
      <c r="M5096">
        <v>1.3</v>
      </c>
    </row>
    <row r="5097" spans="1:13" x14ac:dyDescent="0.2">
      <c r="A5097">
        <v>2019</v>
      </c>
      <c r="B5097">
        <v>8</v>
      </c>
      <c r="C5097">
        <v>1</v>
      </c>
      <c r="D5097">
        <v>5</v>
      </c>
      <c r="E5097">
        <v>0</v>
      </c>
      <c r="F5097">
        <v>0</v>
      </c>
      <c r="G5097">
        <v>0</v>
      </c>
      <c r="H5097">
        <v>0</v>
      </c>
      <c r="I5097">
        <v>19.600000000000001</v>
      </c>
      <c r="J5097">
        <v>70.5</v>
      </c>
      <c r="K5097">
        <v>957.6</v>
      </c>
      <c r="L5097">
        <v>242.6</v>
      </c>
      <c r="M5097">
        <v>1.6</v>
      </c>
    </row>
    <row r="5098" spans="1:13" x14ac:dyDescent="0.2">
      <c r="A5098">
        <v>2019</v>
      </c>
      <c r="B5098">
        <v>8</v>
      </c>
      <c r="C5098">
        <v>1</v>
      </c>
      <c r="D5098">
        <v>6</v>
      </c>
      <c r="E5098">
        <v>0</v>
      </c>
      <c r="F5098">
        <v>3</v>
      </c>
      <c r="G5098">
        <v>17</v>
      </c>
      <c r="H5098">
        <v>17</v>
      </c>
      <c r="I5098">
        <v>19.7</v>
      </c>
      <c r="J5098">
        <v>69.099999999999994</v>
      </c>
      <c r="K5098">
        <v>957.1</v>
      </c>
      <c r="L5098">
        <v>148.1</v>
      </c>
      <c r="M5098">
        <v>1.2</v>
      </c>
    </row>
    <row r="5099" spans="1:13" x14ac:dyDescent="0.2">
      <c r="A5099">
        <v>2019</v>
      </c>
      <c r="B5099">
        <v>8</v>
      </c>
      <c r="C5099">
        <v>1</v>
      </c>
      <c r="D5099">
        <v>7</v>
      </c>
      <c r="E5099">
        <v>0</v>
      </c>
      <c r="F5099">
        <v>56</v>
      </c>
      <c r="G5099">
        <v>90</v>
      </c>
      <c r="H5099">
        <v>105</v>
      </c>
      <c r="I5099">
        <v>21.3</v>
      </c>
      <c r="J5099">
        <v>62.8</v>
      </c>
      <c r="K5099">
        <v>956.8</v>
      </c>
      <c r="L5099">
        <v>72.8</v>
      </c>
      <c r="M5099">
        <v>1.1000000000000001</v>
      </c>
    </row>
    <row r="5100" spans="1:13" x14ac:dyDescent="0.2">
      <c r="A5100">
        <v>2019</v>
      </c>
      <c r="B5100">
        <v>8</v>
      </c>
      <c r="C5100">
        <v>1</v>
      </c>
      <c r="D5100">
        <v>8</v>
      </c>
      <c r="E5100">
        <v>0</v>
      </c>
      <c r="F5100">
        <v>55</v>
      </c>
      <c r="G5100">
        <v>170</v>
      </c>
      <c r="H5100">
        <v>198</v>
      </c>
      <c r="I5100">
        <v>23.6</v>
      </c>
      <c r="J5100">
        <v>56.7</v>
      </c>
      <c r="K5100">
        <v>958.1</v>
      </c>
      <c r="L5100">
        <v>113.9</v>
      </c>
      <c r="M5100">
        <v>1</v>
      </c>
    </row>
    <row r="5101" spans="1:13" x14ac:dyDescent="0.2">
      <c r="A5101">
        <v>2019</v>
      </c>
      <c r="B5101">
        <v>8</v>
      </c>
      <c r="C5101">
        <v>1</v>
      </c>
      <c r="D5101">
        <v>9</v>
      </c>
      <c r="E5101">
        <v>0</v>
      </c>
      <c r="F5101">
        <v>153</v>
      </c>
      <c r="G5101">
        <v>283</v>
      </c>
      <c r="H5101">
        <v>385</v>
      </c>
      <c r="I5101">
        <v>25.1</v>
      </c>
      <c r="J5101">
        <v>50.2</v>
      </c>
      <c r="K5101">
        <v>957.5</v>
      </c>
      <c r="L5101">
        <v>113.5</v>
      </c>
      <c r="M5101">
        <v>2.1</v>
      </c>
    </row>
    <row r="5102" spans="1:13" x14ac:dyDescent="0.2">
      <c r="A5102">
        <v>2019</v>
      </c>
      <c r="B5102">
        <v>8</v>
      </c>
      <c r="C5102">
        <v>1</v>
      </c>
      <c r="D5102">
        <v>10</v>
      </c>
      <c r="E5102">
        <v>0</v>
      </c>
      <c r="F5102">
        <v>377</v>
      </c>
      <c r="G5102">
        <v>274</v>
      </c>
      <c r="H5102">
        <v>572</v>
      </c>
      <c r="I5102">
        <v>27.3</v>
      </c>
      <c r="J5102">
        <v>43.3</v>
      </c>
      <c r="K5102">
        <v>957.2</v>
      </c>
      <c r="L5102">
        <v>110.9</v>
      </c>
      <c r="M5102">
        <v>4.4000000000000004</v>
      </c>
    </row>
    <row r="5103" spans="1:13" x14ac:dyDescent="0.2">
      <c r="A5103">
        <v>2019</v>
      </c>
      <c r="B5103">
        <v>8</v>
      </c>
      <c r="C5103">
        <v>1</v>
      </c>
      <c r="D5103">
        <v>11</v>
      </c>
      <c r="E5103">
        <v>0</v>
      </c>
      <c r="F5103">
        <v>695</v>
      </c>
      <c r="G5103">
        <v>234</v>
      </c>
      <c r="H5103">
        <v>847</v>
      </c>
      <c r="I5103">
        <v>29.2</v>
      </c>
      <c r="J5103">
        <v>39.700000000000003</v>
      </c>
      <c r="K5103">
        <v>957.6</v>
      </c>
      <c r="L5103">
        <v>134.69999999999999</v>
      </c>
      <c r="M5103">
        <v>2.6</v>
      </c>
    </row>
    <row r="5104" spans="1:13" x14ac:dyDescent="0.2">
      <c r="A5104">
        <v>2019</v>
      </c>
      <c r="B5104">
        <v>8</v>
      </c>
      <c r="C5104">
        <v>1</v>
      </c>
      <c r="D5104">
        <v>12</v>
      </c>
      <c r="E5104">
        <v>0</v>
      </c>
      <c r="F5104">
        <v>680</v>
      </c>
      <c r="G5104">
        <v>263</v>
      </c>
      <c r="H5104">
        <v>908</v>
      </c>
      <c r="I5104">
        <v>30.7</v>
      </c>
      <c r="J5104">
        <v>37.6</v>
      </c>
      <c r="K5104">
        <v>957.2</v>
      </c>
      <c r="L5104">
        <v>200.7</v>
      </c>
      <c r="M5104">
        <v>1.8</v>
      </c>
    </row>
    <row r="5105" spans="1:13" x14ac:dyDescent="0.2">
      <c r="A5105">
        <v>2019</v>
      </c>
      <c r="B5105">
        <v>8</v>
      </c>
      <c r="C5105">
        <v>1</v>
      </c>
      <c r="D5105">
        <v>13</v>
      </c>
      <c r="E5105">
        <v>0</v>
      </c>
      <c r="F5105">
        <v>709</v>
      </c>
      <c r="G5105">
        <v>248</v>
      </c>
      <c r="H5105">
        <v>930</v>
      </c>
      <c r="I5105">
        <v>32</v>
      </c>
      <c r="J5105">
        <v>36</v>
      </c>
      <c r="K5105">
        <v>956.6</v>
      </c>
      <c r="L5105">
        <v>215.3</v>
      </c>
      <c r="M5105">
        <v>2.8</v>
      </c>
    </row>
    <row r="5106" spans="1:13" x14ac:dyDescent="0.2">
      <c r="A5106">
        <v>2019</v>
      </c>
      <c r="B5106">
        <v>8</v>
      </c>
      <c r="C5106">
        <v>1</v>
      </c>
      <c r="D5106">
        <v>14</v>
      </c>
      <c r="E5106">
        <v>0</v>
      </c>
      <c r="F5106">
        <v>671</v>
      </c>
      <c r="G5106">
        <v>262</v>
      </c>
      <c r="H5106">
        <v>882</v>
      </c>
      <c r="I5106">
        <v>32.6</v>
      </c>
      <c r="J5106">
        <v>36.799999999999997</v>
      </c>
      <c r="K5106">
        <v>955.9</v>
      </c>
      <c r="L5106">
        <v>243.1</v>
      </c>
      <c r="M5106">
        <v>3.5</v>
      </c>
    </row>
    <row r="5107" spans="1:13" x14ac:dyDescent="0.2">
      <c r="A5107">
        <v>2019</v>
      </c>
      <c r="B5107">
        <v>8</v>
      </c>
      <c r="C5107">
        <v>1</v>
      </c>
      <c r="D5107">
        <v>15</v>
      </c>
      <c r="E5107">
        <v>0</v>
      </c>
      <c r="F5107">
        <v>643</v>
      </c>
      <c r="G5107">
        <v>244</v>
      </c>
      <c r="H5107">
        <v>782</v>
      </c>
      <c r="I5107">
        <v>33.6</v>
      </c>
      <c r="J5107">
        <v>35.799999999999997</v>
      </c>
      <c r="K5107">
        <v>955.2</v>
      </c>
      <c r="L5107">
        <v>235.4</v>
      </c>
      <c r="M5107">
        <v>3.4</v>
      </c>
    </row>
    <row r="5108" spans="1:13" x14ac:dyDescent="0.2">
      <c r="A5108">
        <v>2019</v>
      </c>
      <c r="B5108">
        <v>8</v>
      </c>
      <c r="C5108">
        <v>1</v>
      </c>
      <c r="D5108">
        <v>16</v>
      </c>
      <c r="E5108">
        <v>0</v>
      </c>
      <c r="F5108">
        <v>583</v>
      </c>
      <c r="G5108">
        <v>224</v>
      </c>
      <c r="H5108">
        <v>634</v>
      </c>
      <c r="I5108">
        <v>31.6</v>
      </c>
      <c r="J5108">
        <v>42.4</v>
      </c>
      <c r="K5108">
        <v>955.1</v>
      </c>
      <c r="L5108">
        <v>256.3</v>
      </c>
      <c r="M5108">
        <v>5.8</v>
      </c>
    </row>
    <row r="5109" spans="1:13" x14ac:dyDescent="0.2">
      <c r="A5109">
        <v>2019</v>
      </c>
      <c r="B5109">
        <v>8</v>
      </c>
      <c r="C5109">
        <v>1</v>
      </c>
      <c r="D5109">
        <v>17</v>
      </c>
      <c r="E5109">
        <v>0</v>
      </c>
      <c r="F5109">
        <v>535</v>
      </c>
      <c r="G5109">
        <v>167</v>
      </c>
      <c r="H5109">
        <v>456</v>
      </c>
      <c r="I5109">
        <v>30.3</v>
      </c>
      <c r="J5109">
        <v>47.1</v>
      </c>
      <c r="K5109">
        <v>955.1</v>
      </c>
      <c r="L5109">
        <v>255.4</v>
      </c>
      <c r="M5109">
        <v>5.2</v>
      </c>
    </row>
    <row r="5110" spans="1:13" x14ac:dyDescent="0.2">
      <c r="A5110">
        <v>2019</v>
      </c>
      <c r="B5110">
        <v>8</v>
      </c>
      <c r="C5110">
        <v>1</v>
      </c>
      <c r="D5110">
        <v>18</v>
      </c>
      <c r="E5110">
        <v>0</v>
      </c>
      <c r="F5110">
        <v>386</v>
      </c>
      <c r="G5110">
        <v>120</v>
      </c>
      <c r="H5110">
        <v>258</v>
      </c>
      <c r="I5110">
        <v>29.1</v>
      </c>
      <c r="J5110">
        <v>52.5</v>
      </c>
      <c r="K5110">
        <v>955.4</v>
      </c>
      <c r="L5110">
        <v>246.6</v>
      </c>
      <c r="M5110">
        <v>4.4000000000000004</v>
      </c>
    </row>
    <row r="5111" spans="1:13" x14ac:dyDescent="0.2">
      <c r="A5111">
        <v>2019</v>
      </c>
      <c r="B5111">
        <v>8</v>
      </c>
      <c r="C5111">
        <v>1</v>
      </c>
      <c r="D5111">
        <v>19</v>
      </c>
      <c r="E5111">
        <v>0</v>
      </c>
      <c r="F5111">
        <v>134</v>
      </c>
      <c r="G5111">
        <v>53</v>
      </c>
      <c r="H5111">
        <v>78</v>
      </c>
      <c r="I5111">
        <v>26.7</v>
      </c>
      <c r="J5111">
        <v>62.5</v>
      </c>
      <c r="K5111">
        <v>956.2</v>
      </c>
      <c r="L5111">
        <v>237.8</v>
      </c>
      <c r="M5111">
        <v>3.6</v>
      </c>
    </row>
    <row r="5112" spans="1:13" x14ac:dyDescent="0.2">
      <c r="A5112">
        <v>2019</v>
      </c>
      <c r="B5112">
        <v>8</v>
      </c>
      <c r="C5112">
        <v>1</v>
      </c>
      <c r="D5112">
        <v>20</v>
      </c>
      <c r="E5112">
        <v>0</v>
      </c>
      <c r="F5112">
        <v>1</v>
      </c>
      <c r="G5112">
        <v>3</v>
      </c>
      <c r="H5112">
        <v>3</v>
      </c>
      <c r="I5112">
        <v>24.2</v>
      </c>
      <c r="J5112">
        <v>74</v>
      </c>
      <c r="K5112">
        <v>957.1</v>
      </c>
      <c r="L5112">
        <v>244.7</v>
      </c>
      <c r="M5112">
        <v>3.9</v>
      </c>
    </row>
    <row r="5113" spans="1:13" x14ac:dyDescent="0.2">
      <c r="A5113">
        <v>2019</v>
      </c>
      <c r="B5113">
        <v>8</v>
      </c>
      <c r="C5113">
        <v>1</v>
      </c>
      <c r="D5113">
        <v>21</v>
      </c>
      <c r="E5113">
        <v>0</v>
      </c>
      <c r="F5113">
        <v>0</v>
      </c>
      <c r="G5113">
        <v>0</v>
      </c>
      <c r="H5113">
        <v>0</v>
      </c>
      <c r="I5113">
        <v>22.8</v>
      </c>
      <c r="J5113">
        <v>80.7</v>
      </c>
      <c r="K5113">
        <v>958</v>
      </c>
      <c r="L5113">
        <v>264.60000000000002</v>
      </c>
      <c r="M5113">
        <v>2.9</v>
      </c>
    </row>
    <row r="5114" spans="1:13" x14ac:dyDescent="0.2">
      <c r="A5114">
        <v>2019</v>
      </c>
      <c r="B5114">
        <v>8</v>
      </c>
      <c r="C5114">
        <v>1</v>
      </c>
      <c r="D5114">
        <v>22</v>
      </c>
      <c r="E5114">
        <v>0</v>
      </c>
      <c r="F5114">
        <v>0</v>
      </c>
      <c r="G5114">
        <v>0</v>
      </c>
      <c r="H5114">
        <v>0</v>
      </c>
      <c r="I5114">
        <v>22.5</v>
      </c>
      <c r="J5114">
        <v>82.5</v>
      </c>
      <c r="K5114">
        <v>958.2</v>
      </c>
      <c r="L5114">
        <v>219</v>
      </c>
      <c r="M5114">
        <v>1.7</v>
      </c>
    </row>
    <row r="5115" spans="1:13" x14ac:dyDescent="0.2">
      <c r="A5115">
        <v>2019</v>
      </c>
      <c r="B5115">
        <v>8</v>
      </c>
      <c r="C5115">
        <v>1</v>
      </c>
      <c r="D5115">
        <v>23</v>
      </c>
      <c r="E5115">
        <v>0</v>
      </c>
      <c r="F5115">
        <v>0</v>
      </c>
      <c r="G5115">
        <v>0</v>
      </c>
      <c r="H5115">
        <v>0</v>
      </c>
      <c r="I5115">
        <v>22.1</v>
      </c>
      <c r="J5115">
        <v>84.4</v>
      </c>
      <c r="K5115">
        <v>958.1</v>
      </c>
      <c r="L5115">
        <v>202.6</v>
      </c>
      <c r="M5115">
        <v>0.6</v>
      </c>
    </row>
    <row r="5116" spans="1:13" x14ac:dyDescent="0.2">
      <c r="A5116">
        <v>2019</v>
      </c>
      <c r="B5116">
        <v>8</v>
      </c>
      <c r="C5116">
        <v>2</v>
      </c>
      <c r="D5116">
        <v>0</v>
      </c>
      <c r="E5116">
        <v>0</v>
      </c>
      <c r="F5116">
        <v>0</v>
      </c>
      <c r="G5116">
        <v>0</v>
      </c>
      <c r="H5116">
        <v>0</v>
      </c>
      <c r="I5116">
        <v>22</v>
      </c>
      <c r="J5116">
        <v>84.8</v>
      </c>
      <c r="K5116">
        <v>958.1</v>
      </c>
      <c r="L5116">
        <v>152.4</v>
      </c>
      <c r="M5116">
        <v>1.2</v>
      </c>
    </row>
    <row r="5117" spans="1:13" x14ac:dyDescent="0.2">
      <c r="A5117">
        <v>2019</v>
      </c>
      <c r="B5117">
        <v>8</v>
      </c>
      <c r="C5117">
        <v>2</v>
      </c>
      <c r="D5117">
        <v>1</v>
      </c>
      <c r="E5117">
        <v>0</v>
      </c>
      <c r="F5117">
        <v>0</v>
      </c>
      <c r="G5117">
        <v>0</v>
      </c>
      <c r="H5117">
        <v>0</v>
      </c>
      <c r="I5117">
        <v>21.9</v>
      </c>
      <c r="J5117">
        <v>84.4</v>
      </c>
      <c r="K5117">
        <v>958.2</v>
      </c>
      <c r="L5117">
        <v>188.2</v>
      </c>
      <c r="M5117">
        <v>1</v>
      </c>
    </row>
    <row r="5118" spans="1:13" x14ac:dyDescent="0.2">
      <c r="A5118">
        <v>2019</v>
      </c>
      <c r="B5118">
        <v>8</v>
      </c>
      <c r="C5118">
        <v>2</v>
      </c>
      <c r="D5118">
        <v>2</v>
      </c>
      <c r="E5118">
        <v>0</v>
      </c>
      <c r="F5118">
        <v>0</v>
      </c>
      <c r="G5118">
        <v>0</v>
      </c>
      <c r="H5118">
        <v>0</v>
      </c>
      <c r="I5118">
        <v>21.6</v>
      </c>
      <c r="J5118">
        <v>85.1</v>
      </c>
      <c r="K5118">
        <v>958</v>
      </c>
      <c r="L5118">
        <v>224.1</v>
      </c>
      <c r="M5118">
        <v>1.3</v>
      </c>
    </row>
    <row r="5119" spans="1:13" x14ac:dyDescent="0.2">
      <c r="A5119">
        <v>2019</v>
      </c>
      <c r="B5119">
        <v>8</v>
      </c>
      <c r="C5119">
        <v>2</v>
      </c>
      <c r="D5119">
        <v>3</v>
      </c>
      <c r="E5119">
        <v>0</v>
      </c>
      <c r="F5119">
        <v>0</v>
      </c>
      <c r="G5119">
        <v>0</v>
      </c>
      <c r="H5119">
        <v>0</v>
      </c>
      <c r="I5119">
        <v>21.4</v>
      </c>
      <c r="J5119">
        <v>85.9</v>
      </c>
      <c r="K5119">
        <v>957.7</v>
      </c>
      <c r="L5119">
        <v>250.5</v>
      </c>
      <c r="M5119">
        <v>1.1000000000000001</v>
      </c>
    </row>
    <row r="5120" spans="1:13" x14ac:dyDescent="0.2">
      <c r="A5120">
        <v>2019</v>
      </c>
      <c r="B5120">
        <v>8</v>
      </c>
      <c r="C5120">
        <v>2</v>
      </c>
      <c r="D5120">
        <v>4</v>
      </c>
      <c r="E5120">
        <v>0</v>
      </c>
      <c r="F5120">
        <v>0</v>
      </c>
      <c r="G5120">
        <v>0</v>
      </c>
      <c r="H5120">
        <v>0</v>
      </c>
      <c r="I5120">
        <v>20.9</v>
      </c>
      <c r="J5120">
        <v>86</v>
      </c>
      <c r="K5120">
        <v>957</v>
      </c>
      <c r="L5120">
        <v>263.5</v>
      </c>
      <c r="M5120">
        <v>0.6</v>
      </c>
    </row>
    <row r="5121" spans="1:13" x14ac:dyDescent="0.2">
      <c r="A5121">
        <v>2019</v>
      </c>
      <c r="B5121">
        <v>8</v>
      </c>
      <c r="C5121">
        <v>2</v>
      </c>
      <c r="D5121">
        <v>5</v>
      </c>
      <c r="E5121">
        <v>0</v>
      </c>
      <c r="F5121">
        <v>0</v>
      </c>
      <c r="G5121">
        <v>0</v>
      </c>
      <c r="H5121">
        <v>0</v>
      </c>
      <c r="I5121">
        <v>21.3</v>
      </c>
      <c r="J5121">
        <v>81.900000000000006</v>
      </c>
      <c r="K5121">
        <v>957</v>
      </c>
      <c r="L5121">
        <v>116.4</v>
      </c>
      <c r="M5121">
        <v>1.7</v>
      </c>
    </row>
    <row r="5122" spans="1:13" x14ac:dyDescent="0.2">
      <c r="A5122">
        <v>2019</v>
      </c>
      <c r="B5122">
        <v>8</v>
      </c>
      <c r="C5122">
        <v>2</v>
      </c>
      <c r="D5122">
        <v>6</v>
      </c>
      <c r="E5122">
        <v>0</v>
      </c>
      <c r="F5122">
        <v>33</v>
      </c>
      <c r="G5122">
        <v>18</v>
      </c>
      <c r="H5122">
        <v>22</v>
      </c>
      <c r="I5122">
        <v>21.1</v>
      </c>
      <c r="J5122">
        <v>84.2</v>
      </c>
      <c r="K5122">
        <v>957.6</v>
      </c>
      <c r="L5122">
        <v>178.9</v>
      </c>
      <c r="M5122">
        <v>1.8</v>
      </c>
    </row>
    <row r="5123" spans="1:13" x14ac:dyDescent="0.2">
      <c r="A5123">
        <v>2019</v>
      </c>
      <c r="B5123">
        <v>8</v>
      </c>
      <c r="C5123">
        <v>2</v>
      </c>
      <c r="D5123">
        <v>7</v>
      </c>
      <c r="E5123">
        <v>0</v>
      </c>
      <c r="F5123">
        <v>331</v>
      </c>
      <c r="G5123">
        <v>78</v>
      </c>
      <c r="H5123">
        <v>162</v>
      </c>
      <c r="I5123">
        <v>23</v>
      </c>
      <c r="J5123">
        <v>77.099999999999994</v>
      </c>
      <c r="K5123">
        <v>957.7</v>
      </c>
      <c r="L5123">
        <v>99.8</v>
      </c>
      <c r="M5123">
        <v>0.8</v>
      </c>
    </row>
    <row r="5124" spans="1:13" x14ac:dyDescent="0.2">
      <c r="A5124">
        <v>2019</v>
      </c>
      <c r="B5124">
        <v>8</v>
      </c>
      <c r="C5124">
        <v>2</v>
      </c>
      <c r="D5124">
        <v>8</v>
      </c>
      <c r="E5124">
        <v>0</v>
      </c>
      <c r="F5124">
        <v>559</v>
      </c>
      <c r="G5124">
        <v>117</v>
      </c>
      <c r="H5124">
        <v>363</v>
      </c>
      <c r="I5124">
        <v>26.2</v>
      </c>
      <c r="J5124">
        <v>63.4</v>
      </c>
      <c r="K5124">
        <v>957.9</v>
      </c>
      <c r="L5124">
        <v>136.69999999999999</v>
      </c>
      <c r="M5124">
        <v>1.3</v>
      </c>
    </row>
    <row r="5125" spans="1:13" x14ac:dyDescent="0.2">
      <c r="A5125">
        <v>2019</v>
      </c>
      <c r="B5125">
        <v>8</v>
      </c>
      <c r="C5125">
        <v>2</v>
      </c>
      <c r="D5125">
        <v>9</v>
      </c>
      <c r="E5125">
        <v>0</v>
      </c>
      <c r="F5125">
        <v>666</v>
      </c>
      <c r="G5125">
        <v>146</v>
      </c>
      <c r="H5125">
        <v>555</v>
      </c>
      <c r="I5125">
        <v>28.9</v>
      </c>
      <c r="J5125">
        <v>53.5</v>
      </c>
      <c r="K5125">
        <v>958.3</v>
      </c>
      <c r="L5125">
        <v>118.1</v>
      </c>
      <c r="M5125">
        <v>2.5</v>
      </c>
    </row>
    <row r="5126" spans="1:13" x14ac:dyDescent="0.2">
      <c r="A5126">
        <v>2019</v>
      </c>
      <c r="B5126">
        <v>8</v>
      </c>
      <c r="C5126">
        <v>2</v>
      </c>
      <c r="D5126">
        <v>10</v>
      </c>
      <c r="E5126">
        <v>0</v>
      </c>
      <c r="F5126">
        <v>723</v>
      </c>
      <c r="G5126">
        <v>170</v>
      </c>
      <c r="H5126">
        <v>720</v>
      </c>
      <c r="I5126">
        <v>30.1</v>
      </c>
      <c r="J5126">
        <v>51</v>
      </c>
      <c r="K5126">
        <v>958.6</v>
      </c>
      <c r="L5126">
        <v>139.6</v>
      </c>
      <c r="M5126">
        <v>3</v>
      </c>
    </row>
    <row r="5127" spans="1:13" x14ac:dyDescent="0.2">
      <c r="A5127">
        <v>2019</v>
      </c>
      <c r="B5127">
        <v>8</v>
      </c>
      <c r="C5127">
        <v>2</v>
      </c>
      <c r="D5127">
        <v>11</v>
      </c>
      <c r="E5127">
        <v>0</v>
      </c>
      <c r="F5127">
        <v>764</v>
      </c>
      <c r="G5127">
        <v>181</v>
      </c>
      <c r="H5127">
        <v>850</v>
      </c>
      <c r="I5127">
        <v>30.6</v>
      </c>
      <c r="J5127">
        <v>49.4</v>
      </c>
      <c r="K5127">
        <v>959</v>
      </c>
      <c r="L5127">
        <v>89.9</v>
      </c>
      <c r="M5127">
        <v>5</v>
      </c>
    </row>
    <row r="5128" spans="1:13" x14ac:dyDescent="0.2">
      <c r="A5128">
        <v>2019</v>
      </c>
      <c r="B5128">
        <v>8</v>
      </c>
      <c r="C5128">
        <v>2</v>
      </c>
      <c r="D5128">
        <v>12</v>
      </c>
      <c r="E5128">
        <v>0</v>
      </c>
      <c r="F5128">
        <v>758</v>
      </c>
      <c r="G5128">
        <v>205</v>
      </c>
      <c r="H5128">
        <v>921</v>
      </c>
      <c r="I5128">
        <v>31.2</v>
      </c>
      <c r="J5128">
        <v>48.7</v>
      </c>
      <c r="K5128">
        <v>958.9</v>
      </c>
      <c r="L5128">
        <v>96.9</v>
      </c>
      <c r="M5128">
        <v>5.5</v>
      </c>
    </row>
    <row r="5129" spans="1:13" x14ac:dyDescent="0.2">
      <c r="A5129">
        <v>2019</v>
      </c>
      <c r="B5129">
        <v>8</v>
      </c>
      <c r="C5129">
        <v>2</v>
      </c>
      <c r="D5129">
        <v>13</v>
      </c>
      <c r="E5129">
        <v>0</v>
      </c>
      <c r="F5129">
        <v>713</v>
      </c>
      <c r="G5129">
        <v>243</v>
      </c>
      <c r="H5129">
        <v>928</v>
      </c>
      <c r="I5129">
        <v>31.3</v>
      </c>
      <c r="J5129">
        <v>48.6</v>
      </c>
      <c r="K5129">
        <v>958.8</v>
      </c>
      <c r="L5129">
        <v>93.8</v>
      </c>
      <c r="M5129">
        <v>5.6</v>
      </c>
    </row>
    <row r="5130" spans="1:13" x14ac:dyDescent="0.2">
      <c r="A5130">
        <v>2019</v>
      </c>
      <c r="B5130">
        <v>8</v>
      </c>
      <c r="C5130">
        <v>2</v>
      </c>
      <c r="D5130">
        <v>14</v>
      </c>
      <c r="E5130">
        <v>0</v>
      </c>
      <c r="F5130">
        <v>686</v>
      </c>
      <c r="G5130">
        <v>249</v>
      </c>
      <c r="H5130">
        <v>883</v>
      </c>
      <c r="I5130">
        <v>32</v>
      </c>
      <c r="J5130">
        <v>45.9</v>
      </c>
      <c r="K5130">
        <v>958.6</v>
      </c>
      <c r="L5130">
        <v>99.6</v>
      </c>
      <c r="M5130">
        <v>4.5</v>
      </c>
    </row>
    <row r="5131" spans="1:13" x14ac:dyDescent="0.2">
      <c r="A5131">
        <v>2019</v>
      </c>
      <c r="B5131">
        <v>8</v>
      </c>
      <c r="C5131">
        <v>2</v>
      </c>
      <c r="D5131">
        <v>15</v>
      </c>
      <c r="E5131">
        <v>0</v>
      </c>
      <c r="F5131">
        <v>626</v>
      </c>
      <c r="G5131">
        <v>253</v>
      </c>
      <c r="H5131">
        <v>775</v>
      </c>
      <c r="I5131">
        <v>33</v>
      </c>
      <c r="J5131">
        <v>41.4</v>
      </c>
      <c r="K5131">
        <v>958</v>
      </c>
      <c r="L5131">
        <v>98.4</v>
      </c>
      <c r="M5131">
        <v>3</v>
      </c>
    </row>
    <row r="5132" spans="1:13" x14ac:dyDescent="0.2">
      <c r="A5132">
        <v>2019</v>
      </c>
      <c r="B5132">
        <v>8</v>
      </c>
      <c r="C5132">
        <v>2</v>
      </c>
      <c r="D5132">
        <v>16</v>
      </c>
      <c r="E5132">
        <v>0</v>
      </c>
      <c r="F5132">
        <v>616</v>
      </c>
      <c r="G5132">
        <v>202</v>
      </c>
      <c r="H5132">
        <v>633</v>
      </c>
      <c r="I5132">
        <v>33.9</v>
      </c>
      <c r="J5132">
        <v>37.1</v>
      </c>
      <c r="K5132">
        <v>957.5</v>
      </c>
      <c r="L5132">
        <v>91.8</v>
      </c>
      <c r="M5132">
        <v>3.6</v>
      </c>
    </row>
    <row r="5133" spans="1:13" x14ac:dyDescent="0.2">
      <c r="A5133">
        <v>2019</v>
      </c>
      <c r="B5133">
        <v>8</v>
      </c>
      <c r="C5133">
        <v>2</v>
      </c>
      <c r="D5133">
        <v>17</v>
      </c>
      <c r="E5133">
        <v>0</v>
      </c>
      <c r="F5133">
        <v>528</v>
      </c>
      <c r="G5133">
        <v>165</v>
      </c>
      <c r="H5133">
        <v>448</v>
      </c>
      <c r="I5133">
        <v>33.299999999999997</v>
      </c>
      <c r="J5133">
        <v>40.4</v>
      </c>
      <c r="K5133">
        <v>957.1</v>
      </c>
      <c r="L5133">
        <v>93.4</v>
      </c>
      <c r="M5133">
        <v>4.5999999999999996</v>
      </c>
    </row>
    <row r="5134" spans="1:13" x14ac:dyDescent="0.2">
      <c r="A5134">
        <v>2019</v>
      </c>
      <c r="B5134">
        <v>8</v>
      </c>
      <c r="C5134">
        <v>2</v>
      </c>
      <c r="D5134">
        <v>18</v>
      </c>
      <c r="E5134">
        <v>0</v>
      </c>
      <c r="F5134">
        <v>364</v>
      </c>
      <c r="G5134">
        <v>122</v>
      </c>
      <c r="H5134">
        <v>250</v>
      </c>
      <c r="I5134">
        <v>32.4</v>
      </c>
      <c r="J5134">
        <v>41</v>
      </c>
      <c r="K5134">
        <v>956.9</v>
      </c>
      <c r="L5134">
        <v>104.1</v>
      </c>
      <c r="M5134">
        <v>3.7</v>
      </c>
    </row>
    <row r="5135" spans="1:13" x14ac:dyDescent="0.2">
      <c r="A5135">
        <v>2019</v>
      </c>
      <c r="B5135">
        <v>8</v>
      </c>
      <c r="C5135">
        <v>2</v>
      </c>
      <c r="D5135">
        <v>19</v>
      </c>
      <c r="E5135">
        <v>0</v>
      </c>
      <c r="F5135">
        <v>134</v>
      </c>
      <c r="G5135">
        <v>53</v>
      </c>
      <c r="H5135">
        <v>78</v>
      </c>
      <c r="I5135">
        <v>29.7</v>
      </c>
      <c r="J5135">
        <v>52.9</v>
      </c>
      <c r="K5135">
        <v>957.3</v>
      </c>
      <c r="L5135">
        <v>212.7</v>
      </c>
      <c r="M5135">
        <v>3.3</v>
      </c>
    </row>
    <row r="5136" spans="1:13" x14ac:dyDescent="0.2">
      <c r="A5136">
        <v>2019</v>
      </c>
      <c r="B5136">
        <v>8</v>
      </c>
      <c r="C5136">
        <v>2</v>
      </c>
      <c r="D5136">
        <v>20</v>
      </c>
      <c r="E5136">
        <v>0</v>
      </c>
      <c r="F5136">
        <v>1</v>
      </c>
      <c r="G5136">
        <v>2</v>
      </c>
      <c r="H5136">
        <v>2</v>
      </c>
      <c r="I5136">
        <v>25.9</v>
      </c>
      <c r="J5136">
        <v>66</v>
      </c>
      <c r="K5136">
        <v>958.3</v>
      </c>
      <c r="L5136">
        <v>232.3</v>
      </c>
      <c r="M5136">
        <v>3.3</v>
      </c>
    </row>
    <row r="5137" spans="1:13" x14ac:dyDescent="0.2">
      <c r="A5137">
        <v>2019</v>
      </c>
      <c r="B5137">
        <v>8</v>
      </c>
      <c r="C5137">
        <v>2</v>
      </c>
      <c r="D5137">
        <v>21</v>
      </c>
      <c r="E5137">
        <v>0</v>
      </c>
      <c r="F5137">
        <v>0</v>
      </c>
      <c r="G5137">
        <v>0</v>
      </c>
      <c r="H5137">
        <v>0</v>
      </c>
      <c r="I5137">
        <v>24.7</v>
      </c>
      <c r="J5137">
        <v>71</v>
      </c>
      <c r="K5137">
        <v>959.3</v>
      </c>
      <c r="L5137">
        <v>241.5</v>
      </c>
      <c r="M5137">
        <v>2.2999999999999998</v>
      </c>
    </row>
    <row r="5138" spans="1:13" x14ac:dyDescent="0.2">
      <c r="A5138">
        <v>2019</v>
      </c>
      <c r="B5138">
        <v>8</v>
      </c>
      <c r="C5138">
        <v>2</v>
      </c>
      <c r="D5138">
        <v>22</v>
      </c>
      <c r="E5138">
        <v>0</v>
      </c>
      <c r="F5138">
        <v>0</v>
      </c>
      <c r="G5138">
        <v>0</v>
      </c>
      <c r="H5138">
        <v>0</v>
      </c>
      <c r="I5138">
        <v>24.1</v>
      </c>
      <c r="J5138">
        <v>72.2</v>
      </c>
      <c r="K5138">
        <v>959.5</v>
      </c>
      <c r="L5138">
        <v>201.5</v>
      </c>
      <c r="M5138">
        <v>1.2</v>
      </c>
    </row>
    <row r="5139" spans="1:13" x14ac:dyDescent="0.2">
      <c r="A5139">
        <v>2019</v>
      </c>
      <c r="B5139">
        <v>8</v>
      </c>
      <c r="C5139">
        <v>2</v>
      </c>
      <c r="D5139">
        <v>23</v>
      </c>
      <c r="E5139">
        <v>0</v>
      </c>
      <c r="F5139">
        <v>0</v>
      </c>
      <c r="G5139">
        <v>0</v>
      </c>
      <c r="H5139">
        <v>0</v>
      </c>
      <c r="I5139">
        <v>24</v>
      </c>
      <c r="J5139">
        <v>73</v>
      </c>
      <c r="K5139">
        <v>959.5</v>
      </c>
      <c r="L5139">
        <v>115.1</v>
      </c>
      <c r="M5139">
        <v>0.7</v>
      </c>
    </row>
    <row r="5140" spans="1:13" x14ac:dyDescent="0.2">
      <c r="A5140">
        <v>2019</v>
      </c>
      <c r="B5140">
        <v>8</v>
      </c>
      <c r="C5140">
        <v>3</v>
      </c>
      <c r="D5140">
        <v>0</v>
      </c>
      <c r="E5140">
        <v>0</v>
      </c>
      <c r="F5140">
        <v>0</v>
      </c>
      <c r="G5140">
        <v>0</v>
      </c>
      <c r="H5140">
        <v>0</v>
      </c>
      <c r="I5140">
        <v>23.3</v>
      </c>
      <c r="J5140">
        <v>74.599999999999994</v>
      </c>
      <c r="K5140">
        <v>959.3</v>
      </c>
      <c r="L5140">
        <v>130.1</v>
      </c>
      <c r="M5140">
        <v>1</v>
      </c>
    </row>
    <row r="5141" spans="1:13" x14ac:dyDescent="0.2">
      <c r="A5141">
        <v>2019</v>
      </c>
      <c r="B5141">
        <v>8</v>
      </c>
      <c r="C5141">
        <v>3</v>
      </c>
      <c r="D5141">
        <v>1</v>
      </c>
      <c r="E5141">
        <v>0</v>
      </c>
      <c r="F5141">
        <v>0</v>
      </c>
      <c r="G5141">
        <v>0</v>
      </c>
      <c r="H5141">
        <v>0</v>
      </c>
      <c r="I5141">
        <v>22.8</v>
      </c>
      <c r="J5141">
        <v>76.400000000000006</v>
      </c>
      <c r="K5141">
        <v>958.9</v>
      </c>
      <c r="L5141">
        <v>271.10000000000002</v>
      </c>
      <c r="M5141">
        <v>0.7</v>
      </c>
    </row>
    <row r="5142" spans="1:13" x14ac:dyDescent="0.2">
      <c r="A5142">
        <v>2019</v>
      </c>
      <c r="B5142">
        <v>8</v>
      </c>
      <c r="C5142">
        <v>3</v>
      </c>
      <c r="D5142">
        <v>2</v>
      </c>
      <c r="E5142">
        <v>0</v>
      </c>
      <c r="F5142">
        <v>0</v>
      </c>
      <c r="G5142">
        <v>0</v>
      </c>
      <c r="H5142">
        <v>0</v>
      </c>
      <c r="I5142">
        <v>22.6</v>
      </c>
      <c r="J5142">
        <v>76.400000000000006</v>
      </c>
      <c r="K5142">
        <v>958.5</v>
      </c>
      <c r="L5142">
        <v>90.2</v>
      </c>
      <c r="M5142">
        <v>1.3</v>
      </c>
    </row>
    <row r="5143" spans="1:13" x14ac:dyDescent="0.2">
      <c r="A5143">
        <v>2019</v>
      </c>
      <c r="B5143">
        <v>8</v>
      </c>
      <c r="C5143">
        <v>3</v>
      </c>
      <c r="D5143">
        <v>3</v>
      </c>
      <c r="E5143">
        <v>0</v>
      </c>
      <c r="F5143">
        <v>0</v>
      </c>
      <c r="G5143">
        <v>0</v>
      </c>
      <c r="H5143">
        <v>0</v>
      </c>
      <c r="I5143">
        <v>22.5</v>
      </c>
      <c r="J5143">
        <v>77.5</v>
      </c>
      <c r="K5143">
        <v>958.4</v>
      </c>
      <c r="L5143">
        <v>36.299999999999997</v>
      </c>
      <c r="M5143">
        <v>0.7</v>
      </c>
    </row>
    <row r="5144" spans="1:13" x14ac:dyDescent="0.2">
      <c r="A5144">
        <v>2019</v>
      </c>
      <c r="B5144">
        <v>8</v>
      </c>
      <c r="C5144">
        <v>3</v>
      </c>
      <c r="D5144">
        <v>4</v>
      </c>
      <c r="E5144">
        <v>0</v>
      </c>
      <c r="F5144">
        <v>0</v>
      </c>
      <c r="G5144">
        <v>0</v>
      </c>
      <c r="H5144">
        <v>0</v>
      </c>
      <c r="I5144">
        <v>21.5</v>
      </c>
      <c r="J5144">
        <v>78.900000000000006</v>
      </c>
      <c r="K5144">
        <v>958.4</v>
      </c>
      <c r="L5144">
        <v>92.1</v>
      </c>
      <c r="M5144">
        <v>1.4</v>
      </c>
    </row>
    <row r="5145" spans="1:13" x14ac:dyDescent="0.2">
      <c r="A5145">
        <v>2019</v>
      </c>
      <c r="B5145">
        <v>8</v>
      </c>
      <c r="C5145">
        <v>3</v>
      </c>
      <c r="D5145">
        <v>5</v>
      </c>
      <c r="E5145">
        <v>0</v>
      </c>
      <c r="F5145">
        <v>0</v>
      </c>
      <c r="G5145">
        <v>0</v>
      </c>
      <c r="H5145">
        <v>0</v>
      </c>
      <c r="I5145">
        <v>21.2</v>
      </c>
      <c r="J5145">
        <v>79.2</v>
      </c>
      <c r="K5145">
        <v>958.7</v>
      </c>
      <c r="L5145">
        <v>189.1</v>
      </c>
      <c r="M5145">
        <v>0.9</v>
      </c>
    </row>
    <row r="5146" spans="1:13" x14ac:dyDescent="0.2">
      <c r="A5146">
        <v>2019</v>
      </c>
      <c r="B5146">
        <v>8</v>
      </c>
      <c r="C5146">
        <v>3</v>
      </c>
      <c r="D5146">
        <v>6</v>
      </c>
      <c r="E5146">
        <v>0</v>
      </c>
      <c r="F5146">
        <v>23</v>
      </c>
      <c r="G5146">
        <v>19</v>
      </c>
      <c r="H5146">
        <v>22</v>
      </c>
      <c r="I5146">
        <v>20.9</v>
      </c>
      <c r="J5146">
        <v>78.900000000000006</v>
      </c>
      <c r="K5146">
        <v>959.1</v>
      </c>
      <c r="L5146">
        <v>197.2</v>
      </c>
      <c r="M5146">
        <v>0.8</v>
      </c>
    </row>
    <row r="5147" spans="1:13" x14ac:dyDescent="0.2">
      <c r="A5147">
        <v>2019</v>
      </c>
      <c r="B5147">
        <v>8</v>
      </c>
      <c r="C5147">
        <v>3</v>
      </c>
      <c r="D5147">
        <v>7</v>
      </c>
      <c r="E5147">
        <v>0</v>
      </c>
      <c r="F5147">
        <v>287</v>
      </c>
      <c r="G5147">
        <v>86</v>
      </c>
      <c r="H5147">
        <v>160</v>
      </c>
      <c r="I5147">
        <v>23.4</v>
      </c>
      <c r="J5147">
        <v>69.5</v>
      </c>
      <c r="K5147">
        <v>959.2</v>
      </c>
      <c r="L5147">
        <v>62.8</v>
      </c>
      <c r="M5147">
        <v>0.9</v>
      </c>
    </row>
    <row r="5148" spans="1:13" x14ac:dyDescent="0.2">
      <c r="A5148">
        <v>2019</v>
      </c>
      <c r="B5148">
        <v>8</v>
      </c>
      <c r="C5148">
        <v>3</v>
      </c>
      <c r="D5148">
        <v>8</v>
      </c>
      <c r="E5148">
        <v>0</v>
      </c>
      <c r="F5148">
        <v>509</v>
      </c>
      <c r="G5148">
        <v>136</v>
      </c>
      <c r="H5148">
        <v>361</v>
      </c>
      <c r="I5148">
        <v>25.3</v>
      </c>
      <c r="J5148">
        <v>63.4</v>
      </c>
      <c r="K5148">
        <v>959.2</v>
      </c>
      <c r="L5148">
        <v>105.7</v>
      </c>
      <c r="M5148">
        <v>3.2</v>
      </c>
    </row>
    <row r="5149" spans="1:13" x14ac:dyDescent="0.2">
      <c r="A5149">
        <v>2019</v>
      </c>
      <c r="B5149">
        <v>8</v>
      </c>
      <c r="C5149">
        <v>3</v>
      </c>
      <c r="D5149">
        <v>9</v>
      </c>
      <c r="E5149">
        <v>0</v>
      </c>
      <c r="F5149">
        <v>591</v>
      </c>
      <c r="G5149">
        <v>192</v>
      </c>
      <c r="H5149">
        <v>557</v>
      </c>
      <c r="I5149">
        <v>26.4</v>
      </c>
      <c r="J5149">
        <v>62.9</v>
      </c>
      <c r="K5149">
        <v>959.4</v>
      </c>
      <c r="L5149">
        <v>105.2</v>
      </c>
      <c r="M5149">
        <v>4.2</v>
      </c>
    </row>
    <row r="5150" spans="1:13" x14ac:dyDescent="0.2">
      <c r="A5150">
        <v>2019</v>
      </c>
      <c r="B5150">
        <v>8</v>
      </c>
      <c r="C5150">
        <v>3</v>
      </c>
      <c r="D5150">
        <v>10</v>
      </c>
      <c r="E5150">
        <v>0</v>
      </c>
      <c r="F5150">
        <v>262</v>
      </c>
      <c r="G5150">
        <v>362</v>
      </c>
      <c r="H5150">
        <v>565</v>
      </c>
      <c r="I5150">
        <v>27.5</v>
      </c>
      <c r="J5150">
        <v>60.4</v>
      </c>
      <c r="K5150">
        <v>959.5</v>
      </c>
      <c r="L5150">
        <v>107.2</v>
      </c>
      <c r="M5150">
        <v>3.3</v>
      </c>
    </row>
    <row r="5151" spans="1:13" x14ac:dyDescent="0.2">
      <c r="A5151">
        <v>2019</v>
      </c>
      <c r="B5151">
        <v>8</v>
      </c>
      <c r="C5151">
        <v>3</v>
      </c>
      <c r="D5151">
        <v>11</v>
      </c>
      <c r="E5151">
        <v>0</v>
      </c>
      <c r="F5151">
        <v>611</v>
      </c>
      <c r="G5151">
        <v>267</v>
      </c>
      <c r="H5151">
        <v>809</v>
      </c>
      <c r="I5151">
        <v>29.3</v>
      </c>
      <c r="J5151">
        <v>51.8</v>
      </c>
      <c r="K5151">
        <v>959.3</v>
      </c>
      <c r="L5151">
        <v>97.4</v>
      </c>
      <c r="M5151">
        <v>2</v>
      </c>
    </row>
    <row r="5152" spans="1:13" x14ac:dyDescent="0.2">
      <c r="A5152">
        <v>2019</v>
      </c>
      <c r="B5152">
        <v>8</v>
      </c>
      <c r="C5152">
        <v>3</v>
      </c>
      <c r="D5152">
        <v>12</v>
      </c>
      <c r="E5152">
        <v>0</v>
      </c>
      <c r="F5152">
        <v>727</v>
      </c>
      <c r="G5152">
        <v>227</v>
      </c>
      <c r="H5152">
        <v>913</v>
      </c>
      <c r="I5152">
        <v>31.6</v>
      </c>
      <c r="J5152">
        <v>44.2</v>
      </c>
      <c r="K5152">
        <v>958.9</v>
      </c>
      <c r="L5152">
        <v>172</v>
      </c>
      <c r="M5152">
        <v>1.5</v>
      </c>
    </row>
    <row r="5153" spans="1:13" x14ac:dyDescent="0.2">
      <c r="A5153">
        <v>2019</v>
      </c>
      <c r="B5153">
        <v>8</v>
      </c>
      <c r="C5153">
        <v>3</v>
      </c>
      <c r="D5153">
        <v>13</v>
      </c>
      <c r="E5153">
        <v>0</v>
      </c>
      <c r="F5153">
        <v>688</v>
      </c>
      <c r="G5153">
        <v>258</v>
      </c>
      <c r="H5153">
        <v>918</v>
      </c>
      <c r="I5153">
        <v>33.200000000000003</v>
      </c>
      <c r="J5153">
        <v>41.5</v>
      </c>
      <c r="K5153">
        <v>958.2</v>
      </c>
      <c r="L5153">
        <v>111.1</v>
      </c>
      <c r="M5153">
        <v>2.9</v>
      </c>
    </row>
    <row r="5154" spans="1:13" x14ac:dyDescent="0.2">
      <c r="A5154">
        <v>2019</v>
      </c>
      <c r="B5154">
        <v>8</v>
      </c>
      <c r="C5154">
        <v>3</v>
      </c>
      <c r="D5154">
        <v>14</v>
      </c>
      <c r="E5154">
        <v>0</v>
      </c>
      <c r="F5154">
        <v>665</v>
      </c>
      <c r="G5154">
        <v>256</v>
      </c>
      <c r="H5154">
        <v>869</v>
      </c>
      <c r="I5154">
        <v>33.4</v>
      </c>
      <c r="J5154">
        <v>44.7</v>
      </c>
      <c r="K5154">
        <v>957.8</v>
      </c>
      <c r="L5154">
        <v>98.1</v>
      </c>
      <c r="M5154">
        <v>3.7</v>
      </c>
    </row>
    <row r="5155" spans="1:13" x14ac:dyDescent="0.2">
      <c r="A5155">
        <v>2019</v>
      </c>
      <c r="B5155">
        <v>8</v>
      </c>
      <c r="C5155">
        <v>3</v>
      </c>
      <c r="D5155">
        <v>15</v>
      </c>
      <c r="E5155">
        <v>0</v>
      </c>
      <c r="F5155">
        <v>664</v>
      </c>
      <c r="G5155">
        <v>225</v>
      </c>
      <c r="H5155">
        <v>776</v>
      </c>
      <c r="I5155">
        <v>32.799999999999997</v>
      </c>
      <c r="J5155">
        <v>47.8</v>
      </c>
      <c r="K5155">
        <v>957.6</v>
      </c>
      <c r="L5155">
        <v>96</v>
      </c>
      <c r="M5155">
        <v>4.5999999999999996</v>
      </c>
    </row>
    <row r="5156" spans="1:13" x14ac:dyDescent="0.2">
      <c r="A5156">
        <v>2019</v>
      </c>
      <c r="B5156">
        <v>8</v>
      </c>
      <c r="C5156">
        <v>3</v>
      </c>
      <c r="D5156">
        <v>16</v>
      </c>
      <c r="E5156">
        <v>0</v>
      </c>
      <c r="F5156">
        <v>653</v>
      </c>
      <c r="G5156">
        <v>182</v>
      </c>
      <c r="H5156">
        <v>637</v>
      </c>
      <c r="I5156">
        <v>32</v>
      </c>
      <c r="J5156">
        <v>50.3</v>
      </c>
      <c r="K5156">
        <v>957.2</v>
      </c>
      <c r="L5156">
        <v>87.2</v>
      </c>
      <c r="M5156">
        <v>4.7</v>
      </c>
    </row>
    <row r="5157" spans="1:13" x14ac:dyDescent="0.2">
      <c r="A5157">
        <v>2019</v>
      </c>
      <c r="B5157">
        <v>8</v>
      </c>
      <c r="C5157">
        <v>3</v>
      </c>
      <c r="D5157">
        <v>17</v>
      </c>
      <c r="E5157">
        <v>0</v>
      </c>
      <c r="F5157">
        <v>528</v>
      </c>
      <c r="G5157">
        <v>165</v>
      </c>
      <c r="H5157">
        <v>447</v>
      </c>
      <c r="I5157">
        <v>31.7</v>
      </c>
      <c r="J5157">
        <v>52.1</v>
      </c>
      <c r="K5157">
        <v>957</v>
      </c>
      <c r="L5157">
        <v>155.1</v>
      </c>
      <c r="M5157">
        <v>2.2999999999999998</v>
      </c>
    </row>
    <row r="5158" spans="1:13" x14ac:dyDescent="0.2">
      <c r="A5158">
        <v>2019</v>
      </c>
      <c r="B5158">
        <v>8</v>
      </c>
      <c r="C5158">
        <v>3</v>
      </c>
      <c r="D5158">
        <v>18</v>
      </c>
      <c r="E5158">
        <v>0</v>
      </c>
      <c r="F5158">
        <v>361</v>
      </c>
      <c r="G5158">
        <v>119</v>
      </c>
      <c r="H5158">
        <v>246</v>
      </c>
      <c r="I5158">
        <v>30.5</v>
      </c>
      <c r="J5158">
        <v>56.4</v>
      </c>
      <c r="K5158">
        <v>956.8</v>
      </c>
      <c r="L5158">
        <v>183.4</v>
      </c>
      <c r="M5158">
        <v>2.7</v>
      </c>
    </row>
    <row r="5159" spans="1:13" x14ac:dyDescent="0.2">
      <c r="A5159">
        <v>2019</v>
      </c>
      <c r="B5159">
        <v>8</v>
      </c>
      <c r="C5159">
        <v>3</v>
      </c>
      <c r="D5159">
        <v>19</v>
      </c>
      <c r="E5159">
        <v>0</v>
      </c>
      <c r="F5159">
        <v>105</v>
      </c>
      <c r="G5159">
        <v>52</v>
      </c>
      <c r="H5159">
        <v>72</v>
      </c>
      <c r="I5159">
        <v>28.5</v>
      </c>
      <c r="J5159">
        <v>63.2</v>
      </c>
      <c r="K5159">
        <v>956.8</v>
      </c>
      <c r="L5159">
        <v>164.2</v>
      </c>
      <c r="M5159">
        <v>2.7</v>
      </c>
    </row>
    <row r="5160" spans="1:13" x14ac:dyDescent="0.2">
      <c r="A5160">
        <v>2019</v>
      </c>
      <c r="B5160">
        <v>8</v>
      </c>
      <c r="C5160">
        <v>3</v>
      </c>
      <c r="D5160">
        <v>20</v>
      </c>
      <c r="E5160">
        <v>0</v>
      </c>
      <c r="F5160">
        <v>0</v>
      </c>
      <c r="G5160">
        <v>2</v>
      </c>
      <c r="H5160">
        <v>2</v>
      </c>
      <c r="I5160">
        <v>25.9</v>
      </c>
      <c r="J5160">
        <v>73.5</v>
      </c>
      <c r="K5160">
        <v>957.5</v>
      </c>
      <c r="L5160">
        <v>226.5</v>
      </c>
      <c r="M5160">
        <v>3</v>
      </c>
    </row>
    <row r="5161" spans="1:13" x14ac:dyDescent="0.2">
      <c r="A5161">
        <v>2019</v>
      </c>
      <c r="B5161">
        <v>8</v>
      </c>
      <c r="C5161">
        <v>3</v>
      </c>
      <c r="D5161">
        <v>21</v>
      </c>
      <c r="E5161">
        <v>0</v>
      </c>
      <c r="F5161">
        <v>0</v>
      </c>
      <c r="G5161">
        <v>0</v>
      </c>
      <c r="H5161">
        <v>0</v>
      </c>
      <c r="I5161">
        <v>24.6</v>
      </c>
      <c r="J5161">
        <v>79.2</v>
      </c>
      <c r="K5161">
        <v>958.6</v>
      </c>
      <c r="L5161">
        <v>231.5</v>
      </c>
      <c r="M5161">
        <v>2.5</v>
      </c>
    </row>
    <row r="5162" spans="1:13" x14ac:dyDescent="0.2">
      <c r="A5162">
        <v>2019</v>
      </c>
      <c r="B5162">
        <v>8</v>
      </c>
      <c r="C5162">
        <v>3</v>
      </c>
      <c r="D5162">
        <v>22</v>
      </c>
      <c r="E5162">
        <v>0</v>
      </c>
      <c r="F5162">
        <v>0</v>
      </c>
      <c r="G5162">
        <v>0</v>
      </c>
      <c r="H5162">
        <v>0</v>
      </c>
      <c r="I5162">
        <v>23.8</v>
      </c>
      <c r="J5162">
        <v>81.900000000000006</v>
      </c>
      <c r="K5162">
        <v>959.1</v>
      </c>
      <c r="L5162">
        <v>231</v>
      </c>
      <c r="M5162">
        <v>2.1</v>
      </c>
    </row>
    <row r="5163" spans="1:13" x14ac:dyDescent="0.2">
      <c r="A5163">
        <v>2019</v>
      </c>
      <c r="B5163">
        <v>8</v>
      </c>
      <c r="C5163">
        <v>3</v>
      </c>
      <c r="D5163">
        <v>23</v>
      </c>
      <c r="E5163">
        <v>0</v>
      </c>
      <c r="F5163">
        <v>0</v>
      </c>
      <c r="G5163">
        <v>0</v>
      </c>
      <c r="H5163">
        <v>0</v>
      </c>
      <c r="I5163">
        <v>23.2</v>
      </c>
      <c r="J5163">
        <v>84.6</v>
      </c>
      <c r="K5163">
        <v>959.3</v>
      </c>
      <c r="L5163">
        <v>249.9</v>
      </c>
      <c r="M5163">
        <v>2.2999999999999998</v>
      </c>
    </row>
    <row r="5164" spans="1:13" x14ac:dyDescent="0.2">
      <c r="A5164">
        <v>2019</v>
      </c>
      <c r="B5164">
        <v>8</v>
      </c>
      <c r="C5164">
        <v>4</v>
      </c>
      <c r="D5164">
        <v>0</v>
      </c>
      <c r="E5164">
        <v>0</v>
      </c>
      <c r="F5164">
        <v>0</v>
      </c>
      <c r="G5164">
        <v>0</v>
      </c>
      <c r="H5164">
        <v>0</v>
      </c>
      <c r="I5164">
        <v>23.2</v>
      </c>
      <c r="J5164">
        <v>85</v>
      </c>
      <c r="K5164">
        <v>959.3</v>
      </c>
      <c r="L5164">
        <v>252.7</v>
      </c>
      <c r="M5164">
        <v>2.2999999999999998</v>
      </c>
    </row>
    <row r="5165" spans="1:13" x14ac:dyDescent="0.2">
      <c r="A5165">
        <v>2019</v>
      </c>
      <c r="B5165">
        <v>8</v>
      </c>
      <c r="C5165">
        <v>4</v>
      </c>
      <c r="D5165">
        <v>1</v>
      </c>
      <c r="E5165">
        <v>0</v>
      </c>
      <c r="F5165">
        <v>0</v>
      </c>
      <c r="G5165">
        <v>0</v>
      </c>
      <c r="H5165">
        <v>0</v>
      </c>
      <c r="I5165">
        <v>23.4</v>
      </c>
      <c r="J5165">
        <v>84.5</v>
      </c>
      <c r="K5165">
        <v>958.8</v>
      </c>
      <c r="L5165">
        <v>219.7</v>
      </c>
      <c r="M5165">
        <v>2.5</v>
      </c>
    </row>
    <row r="5166" spans="1:13" x14ac:dyDescent="0.2">
      <c r="A5166">
        <v>2019</v>
      </c>
      <c r="B5166">
        <v>8</v>
      </c>
      <c r="C5166">
        <v>4</v>
      </c>
      <c r="D5166">
        <v>2</v>
      </c>
      <c r="E5166">
        <v>0</v>
      </c>
      <c r="F5166">
        <v>0</v>
      </c>
      <c r="G5166">
        <v>0</v>
      </c>
      <c r="H5166">
        <v>0</v>
      </c>
      <c r="I5166">
        <v>23.1</v>
      </c>
      <c r="J5166">
        <v>85.5</v>
      </c>
      <c r="K5166">
        <v>958.6</v>
      </c>
      <c r="L5166">
        <v>250.4</v>
      </c>
      <c r="M5166">
        <v>1.5</v>
      </c>
    </row>
    <row r="5167" spans="1:13" x14ac:dyDescent="0.2">
      <c r="A5167">
        <v>2019</v>
      </c>
      <c r="B5167">
        <v>8</v>
      </c>
      <c r="C5167">
        <v>4</v>
      </c>
      <c r="D5167">
        <v>3</v>
      </c>
      <c r="E5167">
        <v>0</v>
      </c>
      <c r="F5167">
        <v>0</v>
      </c>
      <c r="G5167">
        <v>0</v>
      </c>
      <c r="H5167">
        <v>0</v>
      </c>
      <c r="I5167">
        <v>22.9</v>
      </c>
      <c r="J5167">
        <v>86.2</v>
      </c>
      <c r="K5167">
        <v>958.2</v>
      </c>
      <c r="L5167">
        <v>220.9</v>
      </c>
      <c r="M5167">
        <v>1.1000000000000001</v>
      </c>
    </row>
    <row r="5168" spans="1:13" x14ac:dyDescent="0.2">
      <c r="A5168">
        <v>2019</v>
      </c>
      <c r="B5168">
        <v>8</v>
      </c>
      <c r="C5168">
        <v>4</v>
      </c>
      <c r="D5168">
        <v>4</v>
      </c>
      <c r="E5168">
        <v>0</v>
      </c>
      <c r="F5168">
        <v>0</v>
      </c>
      <c r="G5168">
        <v>0</v>
      </c>
      <c r="H5168">
        <v>0</v>
      </c>
      <c r="I5168">
        <v>22.7</v>
      </c>
      <c r="J5168">
        <v>86.7</v>
      </c>
      <c r="K5168">
        <v>957.7</v>
      </c>
      <c r="L5168">
        <v>320.5</v>
      </c>
      <c r="M5168">
        <v>1.3</v>
      </c>
    </row>
    <row r="5169" spans="1:13" x14ac:dyDescent="0.2">
      <c r="A5169">
        <v>2019</v>
      </c>
      <c r="B5169">
        <v>8</v>
      </c>
      <c r="C5169">
        <v>4</v>
      </c>
      <c r="D5169">
        <v>5</v>
      </c>
      <c r="E5169">
        <v>0</v>
      </c>
      <c r="F5169">
        <v>0</v>
      </c>
      <c r="G5169">
        <v>0</v>
      </c>
      <c r="H5169">
        <v>0</v>
      </c>
      <c r="I5169">
        <v>23</v>
      </c>
      <c r="J5169">
        <v>85.5</v>
      </c>
      <c r="K5169">
        <v>957.3</v>
      </c>
      <c r="L5169">
        <v>223</v>
      </c>
      <c r="M5169">
        <v>1.2</v>
      </c>
    </row>
    <row r="5170" spans="1:13" x14ac:dyDescent="0.2">
      <c r="A5170">
        <v>2019</v>
      </c>
      <c r="B5170">
        <v>8</v>
      </c>
      <c r="C5170">
        <v>4</v>
      </c>
      <c r="D5170">
        <v>6</v>
      </c>
      <c r="E5170">
        <v>0</v>
      </c>
      <c r="F5170">
        <v>12</v>
      </c>
      <c r="G5170">
        <v>17</v>
      </c>
      <c r="H5170">
        <v>19</v>
      </c>
      <c r="I5170">
        <v>23</v>
      </c>
      <c r="J5170">
        <v>84.6</v>
      </c>
      <c r="K5170">
        <v>957.8</v>
      </c>
      <c r="L5170">
        <v>85.9</v>
      </c>
      <c r="M5170">
        <v>1.2</v>
      </c>
    </row>
    <row r="5171" spans="1:13" x14ac:dyDescent="0.2">
      <c r="A5171">
        <v>2019</v>
      </c>
      <c r="B5171">
        <v>8</v>
      </c>
      <c r="C5171">
        <v>4</v>
      </c>
      <c r="D5171">
        <v>7</v>
      </c>
      <c r="E5171">
        <v>0</v>
      </c>
      <c r="F5171">
        <v>218</v>
      </c>
      <c r="G5171">
        <v>90</v>
      </c>
      <c r="H5171">
        <v>147</v>
      </c>
      <c r="I5171">
        <v>24.1</v>
      </c>
      <c r="J5171">
        <v>77.900000000000006</v>
      </c>
      <c r="K5171">
        <v>958.7</v>
      </c>
      <c r="L5171">
        <v>263.8</v>
      </c>
      <c r="M5171">
        <v>1.2</v>
      </c>
    </row>
    <row r="5172" spans="1:13" x14ac:dyDescent="0.2">
      <c r="A5172">
        <v>2019</v>
      </c>
      <c r="B5172">
        <v>8</v>
      </c>
      <c r="C5172">
        <v>4</v>
      </c>
      <c r="D5172">
        <v>8</v>
      </c>
      <c r="E5172">
        <v>0</v>
      </c>
      <c r="F5172">
        <v>439</v>
      </c>
      <c r="G5172">
        <v>148</v>
      </c>
      <c r="H5172">
        <v>343</v>
      </c>
      <c r="I5172">
        <v>25.6</v>
      </c>
      <c r="J5172">
        <v>72.099999999999994</v>
      </c>
      <c r="K5172">
        <v>959.1</v>
      </c>
      <c r="L5172">
        <v>238.9</v>
      </c>
      <c r="M5172">
        <v>1.3</v>
      </c>
    </row>
    <row r="5173" spans="1:13" x14ac:dyDescent="0.2">
      <c r="A5173">
        <v>2019</v>
      </c>
      <c r="B5173">
        <v>8</v>
      </c>
      <c r="C5173">
        <v>4</v>
      </c>
      <c r="D5173">
        <v>9</v>
      </c>
      <c r="E5173">
        <v>0</v>
      </c>
      <c r="F5173">
        <v>559</v>
      </c>
      <c r="G5173">
        <v>191</v>
      </c>
      <c r="H5173">
        <v>537</v>
      </c>
      <c r="I5173">
        <v>27.3</v>
      </c>
      <c r="J5173">
        <v>66</v>
      </c>
      <c r="K5173">
        <v>959.2</v>
      </c>
      <c r="L5173">
        <v>208.8</v>
      </c>
      <c r="M5173">
        <v>1.2</v>
      </c>
    </row>
    <row r="5174" spans="1:13" x14ac:dyDescent="0.2">
      <c r="A5174">
        <v>2019</v>
      </c>
      <c r="B5174">
        <v>8</v>
      </c>
      <c r="C5174">
        <v>4</v>
      </c>
      <c r="D5174">
        <v>10</v>
      </c>
      <c r="E5174">
        <v>0</v>
      </c>
      <c r="F5174">
        <v>629</v>
      </c>
      <c r="G5174">
        <v>220</v>
      </c>
      <c r="H5174">
        <v>701</v>
      </c>
      <c r="I5174">
        <v>29.7</v>
      </c>
      <c r="J5174">
        <v>54.5</v>
      </c>
      <c r="K5174">
        <v>959</v>
      </c>
      <c r="L5174">
        <v>167.2</v>
      </c>
      <c r="M5174">
        <v>1.2</v>
      </c>
    </row>
    <row r="5175" spans="1:13" x14ac:dyDescent="0.2">
      <c r="A5175">
        <v>2019</v>
      </c>
      <c r="B5175">
        <v>8</v>
      </c>
      <c r="C5175">
        <v>4</v>
      </c>
      <c r="D5175">
        <v>11</v>
      </c>
      <c r="E5175">
        <v>0</v>
      </c>
      <c r="F5175">
        <v>678</v>
      </c>
      <c r="G5175">
        <v>233</v>
      </c>
      <c r="H5175">
        <v>828</v>
      </c>
      <c r="I5175">
        <v>32.200000000000003</v>
      </c>
      <c r="J5175">
        <v>44.8</v>
      </c>
      <c r="K5175">
        <v>958.6</v>
      </c>
      <c r="L5175">
        <v>115</v>
      </c>
      <c r="M5175">
        <v>2.2000000000000002</v>
      </c>
    </row>
    <row r="5176" spans="1:13" x14ac:dyDescent="0.2">
      <c r="A5176">
        <v>2019</v>
      </c>
      <c r="B5176">
        <v>8</v>
      </c>
      <c r="C5176">
        <v>4</v>
      </c>
      <c r="D5176">
        <v>12</v>
      </c>
      <c r="E5176">
        <v>0</v>
      </c>
      <c r="F5176">
        <v>691</v>
      </c>
      <c r="G5176">
        <v>248</v>
      </c>
      <c r="H5176">
        <v>899</v>
      </c>
      <c r="I5176">
        <v>33.9</v>
      </c>
      <c r="J5176">
        <v>37.799999999999997</v>
      </c>
      <c r="K5176">
        <v>958.2</v>
      </c>
      <c r="L5176">
        <v>109.4</v>
      </c>
      <c r="M5176">
        <v>2.7</v>
      </c>
    </row>
    <row r="5177" spans="1:13" x14ac:dyDescent="0.2">
      <c r="A5177">
        <v>2019</v>
      </c>
      <c r="B5177">
        <v>8</v>
      </c>
      <c r="C5177">
        <v>4</v>
      </c>
      <c r="D5177">
        <v>13</v>
      </c>
      <c r="E5177">
        <v>0</v>
      </c>
      <c r="F5177">
        <v>672</v>
      </c>
      <c r="G5177">
        <v>265</v>
      </c>
      <c r="H5177">
        <v>908</v>
      </c>
      <c r="I5177">
        <v>34.6</v>
      </c>
      <c r="J5177">
        <v>38.4</v>
      </c>
      <c r="K5177">
        <v>957.7</v>
      </c>
      <c r="L5177">
        <v>134.69999999999999</v>
      </c>
      <c r="M5177">
        <v>3</v>
      </c>
    </row>
    <row r="5178" spans="1:13" x14ac:dyDescent="0.2">
      <c r="A5178">
        <v>2019</v>
      </c>
      <c r="B5178">
        <v>8</v>
      </c>
      <c r="C5178">
        <v>4</v>
      </c>
      <c r="D5178">
        <v>14</v>
      </c>
      <c r="E5178">
        <v>0</v>
      </c>
      <c r="F5178">
        <v>645</v>
      </c>
      <c r="G5178">
        <v>268</v>
      </c>
      <c r="H5178">
        <v>862</v>
      </c>
      <c r="I5178">
        <v>34.1</v>
      </c>
      <c r="J5178">
        <v>40.200000000000003</v>
      </c>
      <c r="K5178">
        <v>957.3</v>
      </c>
      <c r="L5178">
        <v>240.8</v>
      </c>
      <c r="M5178">
        <v>4.5999999999999996</v>
      </c>
    </row>
    <row r="5179" spans="1:13" x14ac:dyDescent="0.2">
      <c r="A5179">
        <v>2019</v>
      </c>
      <c r="B5179">
        <v>8</v>
      </c>
      <c r="C5179">
        <v>4</v>
      </c>
      <c r="D5179">
        <v>15</v>
      </c>
      <c r="E5179">
        <v>0</v>
      </c>
      <c r="F5179">
        <v>601</v>
      </c>
      <c r="G5179">
        <v>260</v>
      </c>
      <c r="H5179">
        <v>760</v>
      </c>
      <c r="I5179">
        <v>33.1</v>
      </c>
      <c r="J5179">
        <v>42.7</v>
      </c>
      <c r="K5179">
        <v>957.2</v>
      </c>
      <c r="L5179">
        <v>258.10000000000002</v>
      </c>
      <c r="M5179">
        <v>5.0999999999999996</v>
      </c>
    </row>
    <row r="5180" spans="1:13" x14ac:dyDescent="0.2">
      <c r="A5180">
        <v>2019</v>
      </c>
      <c r="B5180">
        <v>8</v>
      </c>
      <c r="C5180">
        <v>4</v>
      </c>
      <c r="D5180">
        <v>16</v>
      </c>
      <c r="E5180">
        <v>0</v>
      </c>
      <c r="F5180">
        <v>543</v>
      </c>
      <c r="G5180">
        <v>233</v>
      </c>
      <c r="H5180">
        <v>613</v>
      </c>
      <c r="I5180">
        <v>33.299999999999997</v>
      </c>
      <c r="J5180">
        <v>41.8</v>
      </c>
      <c r="K5180">
        <v>956.9</v>
      </c>
      <c r="L5180">
        <v>252.2</v>
      </c>
      <c r="M5180">
        <v>4.2</v>
      </c>
    </row>
    <row r="5181" spans="1:13" x14ac:dyDescent="0.2">
      <c r="A5181">
        <v>2019</v>
      </c>
      <c r="B5181">
        <v>8</v>
      </c>
      <c r="C5181">
        <v>4</v>
      </c>
      <c r="D5181">
        <v>17</v>
      </c>
      <c r="E5181">
        <v>0</v>
      </c>
      <c r="F5181">
        <v>439</v>
      </c>
      <c r="G5181">
        <v>195</v>
      </c>
      <c r="H5181">
        <v>431</v>
      </c>
      <c r="I5181">
        <v>32.9</v>
      </c>
      <c r="J5181">
        <v>41.6</v>
      </c>
      <c r="K5181">
        <v>956.9</v>
      </c>
      <c r="L5181">
        <v>268.7</v>
      </c>
      <c r="M5181">
        <v>4</v>
      </c>
    </row>
    <row r="5182" spans="1:13" x14ac:dyDescent="0.2">
      <c r="A5182">
        <v>2019</v>
      </c>
      <c r="B5182">
        <v>8</v>
      </c>
      <c r="C5182">
        <v>4</v>
      </c>
      <c r="D5182">
        <v>18</v>
      </c>
      <c r="E5182">
        <v>0</v>
      </c>
      <c r="F5182">
        <v>304</v>
      </c>
      <c r="G5182">
        <v>133</v>
      </c>
      <c r="H5182">
        <v>240</v>
      </c>
      <c r="I5182">
        <v>32.5</v>
      </c>
      <c r="J5182">
        <v>39.1</v>
      </c>
      <c r="K5182">
        <v>956.7</v>
      </c>
      <c r="L5182">
        <v>265.7</v>
      </c>
      <c r="M5182">
        <v>4</v>
      </c>
    </row>
    <row r="5183" spans="1:13" x14ac:dyDescent="0.2">
      <c r="A5183">
        <v>2019</v>
      </c>
      <c r="B5183">
        <v>8</v>
      </c>
      <c r="C5183">
        <v>4</v>
      </c>
      <c r="D5183">
        <v>19</v>
      </c>
      <c r="E5183">
        <v>0</v>
      </c>
      <c r="F5183">
        <v>108</v>
      </c>
      <c r="G5183">
        <v>52</v>
      </c>
      <c r="H5183">
        <v>72</v>
      </c>
      <c r="I5183">
        <v>31</v>
      </c>
      <c r="J5183">
        <v>40.9</v>
      </c>
      <c r="K5183">
        <v>957</v>
      </c>
      <c r="L5183">
        <v>257.5</v>
      </c>
      <c r="M5183">
        <v>3.7</v>
      </c>
    </row>
    <row r="5184" spans="1:13" x14ac:dyDescent="0.2">
      <c r="A5184">
        <v>2019</v>
      </c>
      <c r="B5184">
        <v>8</v>
      </c>
      <c r="C5184">
        <v>4</v>
      </c>
      <c r="D5184">
        <v>20</v>
      </c>
      <c r="E5184">
        <v>0</v>
      </c>
      <c r="F5184">
        <v>1</v>
      </c>
      <c r="G5184">
        <v>2</v>
      </c>
      <c r="H5184">
        <v>2</v>
      </c>
      <c r="I5184">
        <v>28.5</v>
      </c>
      <c r="J5184">
        <v>51.2</v>
      </c>
      <c r="K5184">
        <v>957.8</v>
      </c>
      <c r="L5184">
        <v>217.1</v>
      </c>
      <c r="M5184">
        <v>2.4</v>
      </c>
    </row>
    <row r="5185" spans="1:13" x14ac:dyDescent="0.2">
      <c r="A5185">
        <v>2019</v>
      </c>
      <c r="B5185">
        <v>8</v>
      </c>
      <c r="C5185">
        <v>4</v>
      </c>
      <c r="D5185">
        <v>21</v>
      </c>
      <c r="E5185">
        <v>0</v>
      </c>
      <c r="F5185">
        <v>0</v>
      </c>
      <c r="G5185">
        <v>0</v>
      </c>
      <c r="H5185">
        <v>0</v>
      </c>
      <c r="I5185">
        <v>26.3</v>
      </c>
      <c r="J5185">
        <v>59.3</v>
      </c>
      <c r="K5185">
        <v>958.9</v>
      </c>
      <c r="L5185">
        <v>224.7</v>
      </c>
      <c r="M5185">
        <v>2</v>
      </c>
    </row>
    <row r="5186" spans="1:13" x14ac:dyDescent="0.2">
      <c r="A5186">
        <v>2019</v>
      </c>
      <c r="B5186">
        <v>8</v>
      </c>
      <c r="C5186">
        <v>4</v>
      </c>
      <c r="D5186">
        <v>22</v>
      </c>
      <c r="E5186">
        <v>0</v>
      </c>
      <c r="F5186">
        <v>0</v>
      </c>
      <c r="G5186">
        <v>0</v>
      </c>
      <c r="H5186">
        <v>0</v>
      </c>
      <c r="I5186">
        <v>25.6</v>
      </c>
      <c r="J5186">
        <v>60.8</v>
      </c>
      <c r="K5186">
        <v>959.5</v>
      </c>
      <c r="L5186">
        <v>244.6</v>
      </c>
      <c r="M5186">
        <v>2.4</v>
      </c>
    </row>
    <row r="5187" spans="1:13" x14ac:dyDescent="0.2">
      <c r="A5187">
        <v>2019</v>
      </c>
      <c r="B5187">
        <v>8</v>
      </c>
      <c r="C5187">
        <v>4</v>
      </c>
      <c r="D5187">
        <v>23</v>
      </c>
      <c r="E5187">
        <v>0</v>
      </c>
      <c r="F5187">
        <v>0</v>
      </c>
      <c r="G5187">
        <v>0</v>
      </c>
      <c r="H5187">
        <v>0</v>
      </c>
      <c r="I5187">
        <v>24.8</v>
      </c>
      <c r="J5187">
        <v>61.1</v>
      </c>
      <c r="K5187">
        <v>959.1</v>
      </c>
      <c r="L5187">
        <v>222.2</v>
      </c>
      <c r="M5187">
        <v>1.2</v>
      </c>
    </row>
    <row r="5188" spans="1:13" x14ac:dyDescent="0.2">
      <c r="A5188">
        <v>2019</v>
      </c>
      <c r="B5188">
        <v>8</v>
      </c>
      <c r="C5188">
        <v>5</v>
      </c>
      <c r="D5188">
        <v>0</v>
      </c>
      <c r="E5188">
        <v>0</v>
      </c>
      <c r="F5188">
        <v>0</v>
      </c>
      <c r="G5188">
        <v>0</v>
      </c>
      <c r="H5188">
        <v>0</v>
      </c>
      <c r="I5188">
        <v>24.4</v>
      </c>
      <c r="J5188">
        <v>61.3</v>
      </c>
      <c r="K5188">
        <v>958.8</v>
      </c>
      <c r="L5188">
        <v>153.19999999999999</v>
      </c>
      <c r="M5188">
        <v>1.2</v>
      </c>
    </row>
    <row r="5189" spans="1:13" x14ac:dyDescent="0.2">
      <c r="A5189">
        <v>2019</v>
      </c>
      <c r="B5189">
        <v>8</v>
      </c>
      <c r="C5189">
        <v>5</v>
      </c>
      <c r="D5189">
        <v>1</v>
      </c>
      <c r="E5189">
        <v>0</v>
      </c>
      <c r="F5189">
        <v>0</v>
      </c>
      <c r="G5189">
        <v>0</v>
      </c>
      <c r="H5189">
        <v>0</v>
      </c>
      <c r="I5189">
        <v>24</v>
      </c>
      <c r="J5189">
        <v>63.2</v>
      </c>
      <c r="K5189">
        <v>959</v>
      </c>
      <c r="L5189">
        <v>29.6</v>
      </c>
      <c r="M5189">
        <v>0.7</v>
      </c>
    </row>
    <row r="5190" spans="1:13" x14ac:dyDescent="0.2">
      <c r="A5190">
        <v>2019</v>
      </c>
      <c r="B5190">
        <v>8</v>
      </c>
      <c r="C5190">
        <v>5</v>
      </c>
      <c r="D5190">
        <v>2</v>
      </c>
      <c r="E5190">
        <v>0</v>
      </c>
      <c r="F5190">
        <v>0</v>
      </c>
      <c r="G5190">
        <v>0</v>
      </c>
      <c r="H5190">
        <v>0</v>
      </c>
      <c r="I5190">
        <v>23.4</v>
      </c>
      <c r="J5190">
        <v>66.3</v>
      </c>
      <c r="K5190">
        <v>958.4</v>
      </c>
      <c r="L5190">
        <v>83.2</v>
      </c>
      <c r="M5190">
        <v>1.1000000000000001</v>
      </c>
    </row>
    <row r="5191" spans="1:13" x14ac:dyDescent="0.2">
      <c r="A5191">
        <v>2019</v>
      </c>
      <c r="B5191">
        <v>8</v>
      </c>
      <c r="C5191">
        <v>5</v>
      </c>
      <c r="D5191">
        <v>3</v>
      </c>
      <c r="E5191">
        <v>0</v>
      </c>
      <c r="F5191">
        <v>0</v>
      </c>
      <c r="G5191">
        <v>0</v>
      </c>
      <c r="H5191">
        <v>0</v>
      </c>
      <c r="I5191">
        <v>23.2</v>
      </c>
      <c r="J5191">
        <v>68.099999999999994</v>
      </c>
      <c r="K5191">
        <v>958.2</v>
      </c>
      <c r="L5191">
        <v>30.8</v>
      </c>
      <c r="M5191">
        <v>1.1000000000000001</v>
      </c>
    </row>
    <row r="5192" spans="1:13" x14ac:dyDescent="0.2">
      <c r="A5192">
        <v>2019</v>
      </c>
      <c r="B5192">
        <v>8</v>
      </c>
      <c r="C5192">
        <v>5</v>
      </c>
      <c r="D5192">
        <v>4</v>
      </c>
      <c r="E5192">
        <v>0</v>
      </c>
      <c r="F5192">
        <v>0</v>
      </c>
      <c r="G5192">
        <v>0</v>
      </c>
      <c r="H5192">
        <v>0</v>
      </c>
      <c r="I5192">
        <v>22.5</v>
      </c>
      <c r="J5192">
        <v>69.7</v>
      </c>
      <c r="K5192">
        <v>958</v>
      </c>
      <c r="L5192">
        <v>86.7</v>
      </c>
      <c r="M5192">
        <v>1.3</v>
      </c>
    </row>
    <row r="5193" spans="1:13" x14ac:dyDescent="0.2">
      <c r="A5193">
        <v>2019</v>
      </c>
      <c r="B5193">
        <v>8</v>
      </c>
      <c r="C5193">
        <v>5</v>
      </c>
      <c r="D5193">
        <v>5</v>
      </c>
      <c r="E5193">
        <v>0</v>
      </c>
      <c r="F5193">
        <v>0</v>
      </c>
      <c r="G5193">
        <v>0</v>
      </c>
      <c r="H5193">
        <v>0</v>
      </c>
      <c r="I5193">
        <v>22.7</v>
      </c>
      <c r="J5193">
        <v>68</v>
      </c>
      <c r="K5193">
        <v>958.3</v>
      </c>
      <c r="L5193">
        <v>155.5</v>
      </c>
      <c r="M5193">
        <v>0.9</v>
      </c>
    </row>
    <row r="5194" spans="1:13" x14ac:dyDescent="0.2">
      <c r="A5194">
        <v>2019</v>
      </c>
      <c r="B5194">
        <v>8</v>
      </c>
      <c r="C5194">
        <v>5</v>
      </c>
      <c r="D5194">
        <v>6</v>
      </c>
      <c r="E5194">
        <v>0</v>
      </c>
      <c r="F5194">
        <v>14</v>
      </c>
      <c r="G5194">
        <v>16</v>
      </c>
      <c r="H5194">
        <v>18</v>
      </c>
      <c r="I5194">
        <v>21.6</v>
      </c>
      <c r="J5194">
        <v>71.599999999999994</v>
      </c>
      <c r="K5194">
        <v>958.8</v>
      </c>
      <c r="L5194">
        <v>143.80000000000001</v>
      </c>
      <c r="M5194">
        <v>1.2</v>
      </c>
    </row>
    <row r="5195" spans="1:13" x14ac:dyDescent="0.2">
      <c r="A5195">
        <v>2019</v>
      </c>
      <c r="B5195">
        <v>8</v>
      </c>
      <c r="C5195">
        <v>5</v>
      </c>
      <c r="D5195">
        <v>7</v>
      </c>
      <c r="E5195">
        <v>0</v>
      </c>
      <c r="F5195">
        <v>255</v>
      </c>
      <c r="G5195">
        <v>86</v>
      </c>
      <c r="H5195">
        <v>150</v>
      </c>
      <c r="I5195">
        <v>23.6</v>
      </c>
      <c r="J5195">
        <v>66.3</v>
      </c>
      <c r="K5195">
        <v>959</v>
      </c>
      <c r="L5195">
        <v>214.8</v>
      </c>
      <c r="M5195">
        <v>0.7</v>
      </c>
    </row>
    <row r="5196" spans="1:13" x14ac:dyDescent="0.2">
      <c r="A5196">
        <v>2019</v>
      </c>
      <c r="B5196">
        <v>8</v>
      </c>
      <c r="C5196">
        <v>5</v>
      </c>
      <c r="D5196">
        <v>8</v>
      </c>
      <c r="E5196">
        <v>0</v>
      </c>
      <c r="F5196">
        <v>472</v>
      </c>
      <c r="G5196">
        <v>139</v>
      </c>
      <c r="H5196">
        <v>345</v>
      </c>
      <c r="I5196">
        <v>26.5</v>
      </c>
      <c r="J5196">
        <v>55.9</v>
      </c>
      <c r="K5196">
        <v>958.9</v>
      </c>
      <c r="L5196">
        <v>83.7</v>
      </c>
      <c r="M5196">
        <v>1.3</v>
      </c>
    </row>
    <row r="5197" spans="1:13" x14ac:dyDescent="0.2">
      <c r="A5197">
        <v>2019</v>
      </c>
      <c r="B5197">
        <v>8</v>
      </c>
      <c r="C5197">
        <v>5</v>
      </c>
      <c r="D5197">
        <v>9</v>
      </c>
      <c r="E5197">
        <v>0</v>
      </c>
      <c r="F5197">
        <v>606</v>
      </c>
      <c r="G5197">
        <v>172</v>
      </c>
      <c r="H5197">
        <v>543</v>
      </c>
      <c r="I5197">
        <v>29.3</v>
      </c>
      <c r="J5197">
        <v>45.8</v>
      </c>
      <c r="K5197">
        <v>958.7</v>
      </c>
      <c r="L5197">
        <v>104.2</v>
      </c>
      <c r="M5197">
        <v>2.8</v>
      </c>
    </row>
    <row r="5198" spans="1:13" x14ac:dyDescent="0.2">
      <c r="A5198">
        <v>2019</v>
      </c>
      <c r="B5198">
        <v>8</v>
      </c>
      <c r="C5198">
        <v>5</v>
      </c>
      <c r="D5198">
        <v>10</v>
      </c>
      <c r="E5198">
        <v>0</v>
      </c>
      <c r="F5198">
        <v>668</v>
      </c>
      <c r="G5198">
        <v>199</v>
      </c>
      <c r="H5198">
        <v>707</v>
      </c>
      <c r="I5198">
        <v>31.5</v>
      </c>
      <c r="J5198">
        <v>42</v>
      </c>
      <c r="K5198">
        <v>958.8</v>
      </c>
      <c r="L5198">
        <v>106.2</v>
      </c>
      <c r="M5198">
        <v>2.8</v>
      </c>
    </row>
    <row r="5199" spans="1:13" x14ac:dyDescent="0.2">
      <c r="A5199">
        <v>2019</v>
      </c>
      <c r="B5199">
        <v>8</v>
      </c>
      <c r="C5199">
        <v>5</v>
      </c>
      <c r="D5199">
        <v>11</v>
      </c>
      <c r="E5199">
        <v>0</v>
      </c>
      <c r="F5199">
        <v>694</v>
      </c>
      <c r="G5199">
        <v>224</v>
      </c>
      <c r="H5199">
        <v>831</v>
      </c>
      <c r="I5199">
        <v>32.9</v>
      </c>
      <c r="J5199">
        <v>41.2</v>
      </c>
      <c r="K5199">
        <v>958.5</v>
      </c>
      <c r="L5199">
        <v>95.2</v>
      </c>
      <c r="M5199">
        <v>2.8</v>
      </c>
    </row>
    <row r="5200" spans="1:13" x14ac:dyDescent="0.2">
      <c r="A5200">
        <v>2019</v>
      </c>
      <c r="B5200">
        <v>8</v>
      </c>
      <c r="C5200">
        <v>5</v>
      </c>
      <c r="D5200">
        <v>12</v>
      </c>
      <c r="E5200">
        <v>0</v>
      </c>
      <c r="F5200">
        <v>684</v>
      </c>
      <c r="G5200">
        <v>253</v>
      </c>
      <c r="H5200">
        <v>897</v>
      </c>
      <c r="I5200">
        <v>33.9</v>
      </c>
      <c r="J5200">
        <v>39.700000000000003</v>
      </c>
      <c r="K5200">
        <v>957.9</v>
      </c>
      <c r="L5200">
        <v>88.3</v>
      </c>
      <c r="M5200">
        <v>3.5</v>
      </c>
    </row>
    <row r="5201" spans="1:13" x14ac:dyDescent="0.2">
      <c r="A5201">
        <v>2019</v>
      </c>
      <c r="B5201">
        <v>8</v>
      </c>
      <c r="C5201">
        <v>5</v>
      </c>
      <c r="D5201">
        <v>13</v>
      </c>
      <c r="E5201">
        <v>0</v>
      </c>
      <c r="F5201">
        <v>658</v>
      </c>
      <c r="G5201">
        <v>275</v>
      </c>
      <c r="H5201">
        <v>905</v>
      </c>
      <c r="I5201">
        <v>34.799999999999997</v>
      </c>
      <c r="J5201">
        <v>38.1</v>
      </c>
      <c r="K5201">
        <v>957.4</v>
      </c>
      <c r="L5201">
        <v>100</v>
      </c>
      <c r="M5201">
        <v>4.4000000000000004</v>
      </c>
    </row>
    <row r="5202" spans="1:13" x14ac:dyDescent="0.2">
      <c r="A5202">
        <v>2019</v>
      </c>
      <c r="B5202">
        <v>8</v>
      </c>
      <c r="C5202">
        <v>5</v>
      </c>
      <c r="D5202">
        <v>14</v>
      </c>
      <c r="E5202">
        <v>0</v>
      </c>
      <c r="F5202">
        <v>650</v>
      </c>
      <c r="G5202">
        <v>265</v>
      </c>
      <c r="H5202">
        <v>862</v>
      </c>
      <c r="I5202">
        <v>35</v>
      </c>
      <c r="J5202">
        <v>36.9</v>
      </c>
      <c r="K5202">
        <v>957.1</v>
      </c>
      <c r="L5202">
        <v>207</v>
      </c>
      <c r="M5202">
        <v>4.0999999999999996</v>
      </c>
    </row>
    <row r="5203" spans="1:13" x14ac:dyDescent="0.2">
      <c r="A5203">
        <v>2019</v>
      </c>
      <c r="B5203">
        <v>8</v>
      </c>
      <c r="C5203">
        <v>5</v>
      </c>
      <c r="D5203">
        <v>15</v>
      </c>
      <c r="E5203">
        <v>0</v>
      </c>
      <c r="F5203">
        <v>622</v>
      </c>
      <c r="G5203">
        <v>241</v>
      </c>
      <c r="H5203">
        <v>758</v>
      </c>
      <c r="I5203">
        <v>34.700000000000003</v>
      </c>
      <c r="J5203">
        <v>33.4</v>
      </c>
      <c r="K5203">
        <v>956.6</v>
      </c>
      <c r="L5203">
        <v>265</v>
      </c>
      <c r="M5203">
        <v>5.7</v>
      </c>
    </row>
    <row r="5204" spans="1:13" x14ac:dyDescent="0.2">
      <c r="A5204">
        <v>2019</v>
      </c>
      <c r="B5204">
        <v>8</v>
      </c>
      <c r="C5204">
        <v>5</v>
      </c>
      <c r="D5204">
        <v>16</v>
      </c>
      <c r="E5204">
        <v>0</v>
      </c>
      <c r="F5204">
        <v>567</v>
      </c>
      <c r="G5204">
        <v>221</v>
      </c>
      <c r="H5204">
        <v>617</v>
      </c>
      <c r="I5204">
        <v>34.700000000000003</v>
      </c>
      <c r="J5204">
        <v>32.700000000000003</v>
      </c>
      <c r="K5204">
        <v>956.2</v>
      </c>
      <c r="L5204">
        <v>259.89999999999998</v>
      </c>
      <c r="M5204">
        <v>4.5999999999999996</v>
      </c>
    </row>
    <row r="5205" spans="1:13" x14ac:dyDescent="0.2">
      <c r="A5205">
        <v>2019</v>
      </c>
      <c r="B5205">
        <v>8</v>
      </c>
      <c r="C5205">
        <v>5</v>
      </c>
      <c r="D5205">
        <v>17</v>
      </c>
      <c r="E5205">
        <v>0</v>
      </c>
      <c r="F5205">
        <v>496</v>
      </c>
      <c r="G5205">
        <v>178</v>
      </c>
      <c r="H5205">
        <v>441</v>
      </c>
      <c r="I5205">
        <v>34.799999999999997</v>
      </c>
      <c r="J5205">
        <v>31.1</v>
      </c>
      <c r="K5205">
        <v>955.8</v>
      </c>
      <c r="L5205">
        <v>273.5</v>
      </c>
      <c r="M5205">
        <v>4.9000000000000004</v>
      </c>
    </row>
    <row r="5206" spans="1:13" x14ac:dyDescent="0.2">
      <c r="A5206">
        <v>2019</v>
      </c>
      <c r="B5206">
        <v>8</v>
      </c>
      <c r="C5206">
        <v>5</v>
      </c>
      <c r="D5206">
        <v>18</v>
      </c>
      <c r="E5206">
        <v>0</v>
      </c>
      <c r="F5206">
        <v>336</v>
      </c>
      <c r="G5206">
        <v>126</v>
      </c>
      <c r="H5206">
        <v>242</v>
      </c>
      <c r="I5206">
        <v>34</v>
      </c>
      <c r="J5206">
        <v>32.1</v>
      </c>
      <c r="K5206">
        <v>955.7</v>
      </c>
      <c r="L5206">
        <v>266.8</v>
      </c>
      <c r="M5206">
        <v>3.8</v>
      </c>
    </row>
    <row r="5207" spans="1:13" x14ac:dyDescent="0.2">
      <c r="A5207">
        <v>2019</v>
      </c>
      <c r="B5207">
        <v>8</v>
      </c>
      <c r="C5207">
        <v>5</v>
      </c>
      <c r="D5207">
        <v>19</v>
      </c>
      <c r="E5207">
        <v>0</v>
      </c>
      <c r="F5207">
        <v>108</v>
      </c>
      <c r="G5207">
        <v>52</v>
      </c>
      <c r="H5207">
        <v>71</v>
      </c>
      <c r="I5207">
        <v>30.9</v>
      </c>
      <c r="J5207">
        <v>39.700000000000003</v>
      </c>
      <c r="K5207">
        <v>956.4</v>
      </c>
      <c r="L5207">
        <v>263.10000000000002</v>
      </c>
      <c r="M5207">
        <v>3.8</v>
      </c>
    </row>
    <row r="5208" spans="1:13" x14ac:dyDescent="0.2">
      <c r="A5208">
        <v>2019</v>
      </c>
      <c r="B5208">
        <v>8</v>
      </c>
      <c r="C5208">
        <v>5</v>
      </c>
      <c r="D5208">
        <v>20</v>
      </c>
      <c r="E5208">
        <v>0</v>
      </c>
      <c r="F5208">
        <v>0</v>
      </c>
      <c r="G5208">
        <v>2</v>
      </c>
      <c r="H5208">
        <v>2</v>
      </c>
      <c r="I5208">
        <v>28.3</v>
      </c>
      <c r="J5208">
        <v>44.3</v>
      </c>
      <c r="K5208">
        <v>957.2</v>
      </c>
      <c r="L5208">
        <v>272.3</v>
      </c>
      <c r="M5208">
        <v>2.4</v>
      </c>
    </row>
    <row r="5209" spans="1:13" x14ac:dyDescent="0.2">
      <c r="A5209">
        <v>2019</v>
      </c>
      <c r="B5209">
        <v>8</v>
      </c>
      <c r="C5209">
        <v>5</v>
      </c>
      <c r="D5209">
        <v>21</v>
      </c>
      <c r="E5209">
        <v>0</v>
      </c>
      <c r="F5209">
        <v>0</v>
      </c>
      <c r="G5209">
        <v>0</v>
      </c>
      <c r="H5209">
        <v>0</v>
      </c>
      <c r="I5209">
        <v>26.4</v>
      </c>
      <c r="J5209">
        <v>52.6</v>
      </c>
      <c r="K5209">
        <v>958.1</v>
      </c>
      <c r="L5209">
        <v>230.5</v>
      </c>
      <c r="M5209">
        <v>2.4</v>
      </c>
    </row>
    <row r="5210" spans="1:13" x14ac:dyDescent="0.2">
      <c r="A5210">
        <v>2019</v>
      </c>
      <c r="B5210">
        <v>8</v>
      </c>
      <c r="C5210">
        <v>5</v>
      </c>
      <c r="D5210">
        <v>22</v>
      </c>
      <c r="E5210">
        <v>0</v>
      </c>
      <c r="F5210">
        <v>0</v>
      </c>
      <c r="G5210">
        <v>0</v>
      </c>
      <c r="H5210">
        <v>0</v>
      </c>
      <c r="I5210">
        <v>23.8</v>
      </c>
      <c r="J5210">
        <v>68.099999999999994</v>
      </c>
      <c r="K5210">
        <v>958.3</v>
      </c>
      <c r="L5210">
        <v>245.1</v>
      </c>
      <c r="M5210">
        <v>2.1</v>
      </c>
    </row>
    <row r="5211" spans="1:13" x14ac:dyDescent="0.2">
      <c r="A5211">
        <v>2019</v>
      </c>
      <c r="B5211">
        <v>8</v>
      </c>
      <c r="C5211">
        <v>5</v>
      </c>
      <c r="D5211">
        <v>23</v>
      </c>
      <c r="E5211">
        <v>0</v>
      </c>
      <c r="F5211">
        <v>0</v>
      </c>
      <c r="G5211">
        <v>0</v>
      </c>
      <c r="H5211">
        <v>0</v>
      </c>
      <c r="I5211">
        <v>23.1</v>
      </c>
      <c r="J5211">
        <v>71.5</v>
      </c>
      <c r="K5211">
        <v>958.3</v>
      </c>
      <c r="L5211">
        <v>221.8</v>
      </c>
      <c r="M5211">
        <v>0.3</v>
      </c>
    </row>
    <row r="5212" spans="1:13" x14ac:dyDescent="0.2">
      <c r="A5212">
        <v>2019</v>
      </c>
      <c r="B5212">
        <v>8</v>
      </c>
      <c r="C5212">
        <v>6</v>
      </c>
      <c r="D5212">
        <v>0</v>
      </c>
      <c r="E5212">
        <v>0</v>
      </c>
      <c r="F5212">
        <v>0</v>
      </c>
      <c r="G5212">
        <v>0</v>
      </c>
      <c r="H5212">
        <v>0</v>
      </c>
      <c r="I5212">
        <v>23.2</v>
      </c>
      <c r="J5212">
        <v>71</v>
      </c>
      <c r="K5212">
        <v>958.1</v>
      </c>
      <c r="L5212">
        <v>168.4</v>
      </c>
      <c r="M5212">
        <v>0.8</v>
      </c>
    </row>
    <row r="5213" spans="1:13" x14ac:dyDescent="0.2">
      <c r="A5213">
        <v>2019</v>
      </c>
      <c r="B5213">
        <v>8</v>
      </c>
      <c r="C5213">
        <v>6</v>
      </c>
      <c r="D5213">
        <v>1</v>
      </c>
      <c r="E5213">
        <v>0</v>
      </c>
      <c r="F5213">
        <v>0</v>
      </c>
      <c r="G5213">
        <v>0</v>
      </c>
      <c r="H5213">
        <v>0</v>
      </c>
      <c r="I5213">
        <v>22.9</v>
      </c>
      <c r="J5213">
        <v>71.8</v>
      </c>
      <c r="K5213">
        <v>958.1</v>
      </c>
      <c r="L5213">
        <v>62.9</v>
      </c>
      <c r="M5213">
        <v>1.3</v>
      </c>
    </row>
    <row r="5214" spans="1:13" x14ac:dyDescent="0.2">
      <c r="A5214">
        <v>2019</v>
      </c>
      <c r="B5214">
        <v>8</v>
      </c>
      <c r="C5214">
        <v>6</v>
      </c>
      <c r="D5214">
        <v>2</v>
      </c>
      <c r="E5214">
        <v>0</v>
      </c>
      <c r="F5214">
        <v>0</v>
      </c>
      <c r="G5214">
        <v>0</v>
      </c>
      <c r="H5214">
        <v>0</v>
      </c>
      <c r="I5214">
        <v>22.7</v>
      </c>
      <c r="J5214">
        <v>70.2</v>
      </c>
      <c r="K5214">
        <v>957.9</v>
      </c>
      <c r="L5214">
        <v>108.1</v>
      </c>
      <c r="M5214">
        <v>0.9</v>
      </c>
    </row>
    <row r="5215" spans="1:13" x14ac:dyDescent="0.2">
      <c r="A5215">
        <v>2019</v>
      </c>
      <c r="B5215">
        <v>8</v>
      </c>
      <c r="C5215">
        <v>6</v>
      </c>
      <c r="D5215">
        <v>3</v>
      </c>
      <c r="E5215">
        <v>0</v>
      </c>
      <c r="F5215">
        <v>0</v>
      </c>
      <c r="G5215">
        <v>0</v>
      </c>
      <c r="H5215">
        <v>0</v>
      </c>
      <c r="I5215">
        <v>22</v>
      </c>
      <c r="J5215">
        <v>73.099999999999994</v>
      </c>
      <c r="K5215">
        <v>957.6</v>
      </c>
      <c r="L5215">
        <v>244.8</v>
      </c>
      <c r="M5215">
        <v>0.7</v>
      </c>
    </row>
    <row r="5216" spans="1:13" x14ac:dyDescent="0.2">
      <c r="A5216">
        <v>2019</v>
      </c>
      <c r="B5216">
        <v>8</v>
      </c>
      <c r="C5216">
        <v>6</v>
      </c>
      <c r="D5216">
        <v>4</v>
      </c>
      <c r="E5216">
        <v>0</v>
      </c>
      <c r="F5216">
        <v>0</v>
      </c>
      <c r="G5216">
        <v>0</v>
      </c>
      <c r="H5216">
        <v>0</v>
      </c>
      <c r="I5216">
        <v>21.6</v>
      </c>
      <c r="J5216">
        <v>73.7</v>
      </c>
      <c r="K5216">
        <v>957.2</v>
      </c>
      <c r="L5216">
        <v>123.8</v>
      </c>
      <c r="M5216">
        <v>0.5</v>
      </c>
    </row>
    <row r="5217" spans="1:13" x14ac:dyDescent="0.2">
      <c r="A5217">
        <v>2019</v>
      </c>
      <c r="B5217">
        <v>8</v>
      </c>
      <c r="C5217">
        <v>6</v>
      </c>
      <c r="D5217">
        <v>5</v>
      </c>
      <c r="E5217">
        <v>0</v>
      </c>
      <c r="F5217">
        <v>0</v>
      </c>
      <c r="G5217">
        <v>0</v>
      </c>
      <c r="H5217">
        <v>0</v>
      </c>
      <c r="I5217">
        <v>22.3</v>
      </c>
      <c r="J5217">
        <v>69</v>
      </c>
      <c r="K5217">
        <v>957.2</v>
      </c>
      <c r="L5217">
        <v>9.6</v>
      </c>
      <c r="M5217">
        <v>1.1000000000000001</v>
      </c>
    </row>
    <row r="5218" spans="1:13" x14ac:dyDescent="0.2">
      <c r="A5218">
        <v>2019</v>
      </c>
      <c r="B5218">
        <v>8</v>
      </c>
      <c r="C5218">
        <v>6</v>
      </c>
      <c r="D5218">
        <v>6</v>
      </c>
      <c r="E5218">
        <v>0</v>
      </c>
      <c r="F5218">
        <v>16</v>
      </c>
      <c r="G5218">
        <v>17</v>
      </c>
      <c r="H5218">
        <v>19</v>
      </c>
      <c r="I5218">
        <v>21.9</v>
      </c>
      <c r="J5218">
        <v>65.8</v>
      </c>
      <c r="K5218">
        <v>957.7</v>
      </c>
      <c r="L5218">
        <v>174.5</v>
      </c>
      <c r="M5218">
        <v>1.2</v>
      </c>
    </row>
    <row r="5219" spans="1:13" x14ac:dyDescent="0.2">
      <c r="A5219">
        <v>2019</v>
      </c>
      <c r="B5219">
        <v>8</v>
      </c>
      <c r="C5219">
        <v>6</v>
      </c>
      <c r="D5219">
        <v>7</v>
      </c>
      <c r="E5219">
        <v>0</v>
      </c>
      <c r="F5219">
        <v>264</v>
      </c>
      <c r="G5219">
        <v>84</v>
      </c>
      <c r="H5219">
        <v>150</v>
      </c>
      <c r="I5219">
        <v>23.1</v>
      </c>
      <c r="J5219">
        <v>68.099999999999994</v>
      </c>
      <c r="K5219">
        <v>958.1</v>
      </c>
      <c r="L5219">
        <v>271.60000000000002</v>
      </c>
      <c r="M5219">
        <v>1</v>
      </c>
    </row>
    <row r="5220" spans="1:13" x14ac:dyDescent="0.2">
      <c r="A5220">
        <v>2019</v>
      </c>
      <c r="B5220">
        <v>8</v>
      </c>
      <c r="C5220">
        <v>6</v>
      </c>
      <c r="D5220">
        <v>8</v>
      </c>
      <c r="E5220">
        <v>0</v>
      </c>
      <c r="F5220">
        <v>514</v>
      </c>
      <c r="G5220">
        <v>128</v>
      </c>
      <c r="H5220">
        <v>351</v>
      </c>
      <c r="I5220">
        <v>26.5</v>
      </c>
      <c r="J5220">
        <v>57.4</v>
      </c>
      <c r="K5220">
        <v>958</v>
      </c>
      <c r="L5220">
        <v>208.3</v>
      </c>
      <c r="M5220">
        <v>0.8</v>
      </c>
    </row>
    <row r="5221" spans="1:13" x14ac:dyDescent="0.2">
      <c r="A5221">
        <v>2019</v>
      </c>
      <c r="B5221">
        <v>8</v>
      </c>
      <c r="C5221">
        <v>6</v>
      </c>
      <c r="D5221">
        <v>9</v>
      </c>
      <c r="E5221">
        <v>0</v>
      </c>
      <c r="F5221">
        <v>658</v>
      </c>
      <c r="G5221">
        <v>151</v>
      </c>
      <c r="H5221">
        <v>550</v>
      </c>
      <c r="I5221">
        <v>31</v>
      </c>
      <c r="J5221">
        <v>36.799999999999997</v>
      </c>
      <c r="K5221">
        <v>958</v>
      </c>
      <c r="L5221">
        <v>199.3</v>
      </c>
      <c r="M5221">
        <v>0.8</v>
      </c>
    </row>
    <row r="5222" spans="1:13" x14ac:dyDescent="0.2">
      <c r="A5222">
        <v>2019</v>
      </c>
      <c r="B5222">
        <v>8</v>
      </c>
      <c r="C5222">
        <v>6</v>
      </c>
      <c r="D5222">
        <v>10</v>
      </c>
      <c r="E5222">
        <v>0</v>
      </c>
      <c r="F5222">
        <v>716</v>
      </c>
      <c r="G5222">
        <v>174</v>
      </c>
      <c r="H5222">
        <v>715</v>
      </c>
      <c r="I5222">
        <v>32.6</v>
      </c>
      <c r="J5222">
        <v>34.799999999999997</v>
      </c>
      <c r="K5222">
        <v>958.1</v>
      </c>
      <c r="L5222">
        <v>231.1</v>
      </c>
      <c r="M5222">
        <v>2.4</v>
      </c>
    </row>
    <row r="5223" spans="1:13" x14ac:dyDescent="0.2">
      <c r="A5223">
        <v>2019</v>
      </c>
      <c r="B5223">
        <v>8</v>
      </c>
      <c r="C5223">
        <v>6</v>
      </c>
      <c r="D5223">
        <v>11</v>
      </c>
      <c r="E5223">
        <v>0</v>
      </c>
      <c r="F5223">
        <v>743</v>
      </c>
      <c r="G5223">
        <v>199</v>
      </c>
      <c r="H5223">
        <v>844</v>
      </c>
      <c r="I5223">
        <v>34.700000000000003</v>
      </c>
      <c r="J5223">
        <v>31.5</v>
      </c>
      <c r="K5223">
        <v>957.6</v>
      </c>
      <c r="L5223">
        <v>231.8</v>
      </c>
      <c r="M5223">
        <v>4.8</v>
      </c>
    </row>
    <row r="5224" spans="1:13" x14ac:dyDescent="0.2">
      <c r="A5224">
        <v>2019</v>
      </c>
      <c r="B5224">
        <v>8</v>
      </c>
      <c r="C5224">
        <v>6</v>
      </c>
      <c r="D5224">
        <v>12</v>
      </c>
      <c r="E5224">
        <v>0</v>
      </c>
      <c r="F5224">
        <v>758</v>
      </c>
      <c r="G5224">
        <v>210</v>
      </c>
      <c r="H5224">
        <v>920</v>
      </c>
      <c r="I5224">
        <v>36.1</v>
      </c>
      <c r="J5224">
        <v>29.3</v>
      </c>
      <c r="K5224">
        <v>957.1</v>
      </c>
      <c r="L5224">
        <v>236.5</v>
      </c>
      <c r="M5224">
        <v>4.4000000000000004</v>
      </c>
    </row>
    <row r="5225" spans="1:13" x14ac:dyDescent="0.2">
      <c r="A5225">
        <v>2019</v>
      </c>
      <c r="B5225">
        <v>8</v>
      </c>
      <c r="C5225">
        <v>6</v>
      </c>
      <c r="D5225">
        <v>13</v>
      </c>
      <c r="E5225">
        <v>0</v>
      </c>
      <c r="F5225">
        <v>736</v>
      </c>
      <c r="G5225">
        <v>227</v>
      </c>
      <c r="H5225">
        <v>928</v>
      </c>
      <c r="I5225">
        <v>37.6</v>
      </c>
      <c r="J5225">
        <v>22.8</v>
      </c>
      <c r="K5225">
        <v>956.5</v>
      </c>
      <c r="L5225">
        <v>246.9</v>
      </c>
      <c r="M5225">
        <v>3.3</v>
      </c>
    </row>
    <row r="5226" spans="1:13" x14ac:dyDescent="0.2">
      <c r="A5226">
        <v>2019</v>
      </c>
      <c r="B5226">
        <v>8</v>
      </c>
      <c r="C5226">
        <v>6</v>
      </c>
      <c r="D5226">
        <v>14</v>
      </c>
      <c r="E5226">
        <v>0</v>
      </c>
      <c r="F5226">
        <v>721</v>
      </c>
      <c r="G5226">
        <v>229</v>
      </c>
      <c r="H5226">
        <v>887</v>
      </c>
      <c r="I5226">
        <v>38.5</v>
      </c>
      <c r="J5226">
        <v>22.8</v>
      </c>
      <c r="K5226">
        <v>955.8</v>
      </c>
      <c r="L5226">
        <v>277.39999999999998</v>
      </c>
      <c r="M5226">
        <v>3.3</v>
      </c>
    </row>
    <row r="5227" spans="1:13" x14ac:dyDescent="0.2">
      <c r="A5227">
        <v>2019</v>
      </c>
      <c r="B5227">
        <v>8</v>
      </c>
      <c r="C5227">
        <v>6</v>
      </c>
      <c r="D5227">
        <v>15</v>
      </c>
      <c r="E5227">
        <v>0</v>
      </c>
      <c r="F5227">
        <v>673</v>
      </c>
      <c r="G5227">
        <v>226</v>
      </c>
      <c r="H5227">
        <v>782</v>
      </c>
      <c r="I5227">
        <v>39.200000000000003</v>
      </c>
      <c r="J5227">
        <v>22.4</v>
      </c>
      <c r="K5227">
        <v>955</v>
      </c>
      <c r="L5227">
        <v>262.8</v>
      </c>
      <c r="M5227">
        <v>3.5</v>
      </c>
    </row>
    <row r="5228" spans="1:13" x14ac:dyDescent="0.2">
      <c r="A5228">
        <v>2019</v>
      </c>
      <c r="B5228">
        <v>8</v>
      </c>
      <c r="C5228">
        <v>6</v>
      </c>
      <c r="D5228">
        <v>16</v>
      </c>
      <c r="E5228">
        <v>0</v>
      </c>
      <c r="F5228">
        <v>600</v>
      </c>
      <c r="G5228">
        <v>216</v>
      </c>
      <c r="H5228">
        <v>632</v>
      </c>
      <c r="I5228">
        <v>39.4</v>
      </c>
      <c r="J5228">
        <v>20.9</v>
      </c>
      <c r="K5228">
        <v>954.3</v>
      </c>
      <c r="L5228">
        <v>266</v>
      </c>
      <c r="M5228">
        <v>3.8</v>
      </c>
    </row>
    <row r="5229" spans="1:13" x14ac:dyDescent="0.2">
      <c r="A5229">
        <v>2019</v>
      </c>
      <c r="B5229">
        <v>8</v>
      </c>
      <c r="C5229">
        <v>6</v>
      </c>
      <c r="D5229">
        <v>17</v>
      </c>
      <c r="E5229">
        <v>0</v>
      </c>
      <c r="F5229">
        <v>491</v>
      </c>
      <c r="G5229">
        <v>185</v>
      </c>
      <c r="H5229">
        <v>443</v>
      </c>
      <c r="I5229">
        <v>38.700000000000003</v>
      </c>
      <c r="J5229">
        <v>23.6</v>
      </c>
      <c r="K5229">
        <v>953.9</v>
      </c>
      <c r="L5229">
        <v>265.10000000000002</v>
      </c>
      <c r="M5229">
        <v>4.2</v>
      </c>
    </row>
    <row r="5230" spans="1:13" x14ac:dyDescent="0.2">
      <c r="A5230">
        <v>2019</v>
      </c>
      <c r="B5230">
        <v>8</v>
      </c>
      <c r="C5230">
        <v>6</v>
      </c>
      <c r="D5230">
        <v>18</v>
      </c>
      <c r="E5230">
        <v>0</v>
      </c>
      <c r="F5230">
        <v>293</v>
      </c>
      <c r="G5230">
        <v>133</v>
      </c>
      <c r="H5230">
        <v>236</v>
      </c>
      <c r="I5230">
        <v>34</v>
      </c>
      <c r="J5230">
        <v>36.200000000000003</v>
      </c>
      <c r="K5230">
        <v>953.9</v>
      </c>
      <c r="L5230">
        <v>228.9</v>
      </c>
      <c r="M5230">
        <v>5.2</v>
      </c>
    </row>
    <row r="5231" spans="1:13" x14ac:dyDescent="0.2">
      <c r="A5231">
        <v>2019</v>
      </c>
      <c r="B5231">
        <v>8</v>
      </c>
      <c r="C5231">
        <v>6</v>
      </c>
      <c r="D5231">
        <v>19</v>
      </c>
      <c r="E5231">
        <v>0</v>
      </c>
      <c r="F5231">
        <v>66</v>
      </c>
      <c r="G5231">
        <v>55</v>
      </c>
      <c r="H5231">
        <v>67</v>
      </c>
      <c r="I5231">
        <v>30.3</v>
      </c>
      <c r="J5231">
        <v>44.3</v>
      </c>
      <c r="K5231">
        <v>954.4</v>
      </c>
      <c r="L5231">
        <v>233.2</v>
      </c>
      <c r="M5231">
        <v>4.5</v>
      </c>
    </row>
    <row r="5232" spans="1:13" x14ac:dyDescent="0.2">
      <c r="A5232">
        <v>2019</v>
      </c>
      <c r="B5232">
        <v>8</v>
      </c>
      <c r="C5232">
        <v>6</v>
      </c>
      <c r="D5232">
        <v>20</v>
      </c>
      <c r="E5232">
        <v>0</v>
      </c>
      <c r="F5232">
        <v>0</v>
      </c>
      <c r="G5232">
        <v>1</v>
      </c>
      <c r="H5232">
        <v>1</v>
      </c>
      <c r="I5232">
        <v>28.4</v>
      </c>
      <c r="J5232">
        <v>46.6</v>
      </c>
      <c r="K5232">
        <v>955.2</v>
      </c>
      <c r="L5232">
        <v>227</v>
      </c>
      <c r="M5232">
        <v>4.4000000000000004</v>
      </c>
    </row>
    <row r="5233" spans="1:13" x14ac:dyDescent="0.2">
      <c r="A5233">
        <v>2019</v>
      </c>
      <c r="B5233">
        <v>8</v>
      </c>
      <c r="C5233">
        <v>6</v>
      </c>
      <c r="D5233">
        <v>21</v>
      </c>
      <c r="E5233">
        <v>0</v>
      </c>
      <c r="F5233">
        <v>0</v>
      </c>
      <c r="G5233">
        <v>0</v>
      </c>
      <c r="H5233">
        <v>0</v>
      </c>
      <c r="I5233">
        <v>24.8</v>
      </c>
      <c r="J5233">
        <v>62.9</v>
      </c>
      <c r="K5233">
        <v>955.9</v>
      </c>
      <c r="L5233">
        <v>233.8</v>
      </c>
      <c r="M5233">
        <v>2.9</v>
      </c>
    </row>
    <row r="5234" spans="1:13" x14ac:dyDescent="0.2">
      <c r="A5234">
        <v>2019</v>
      </c>
      <c r="B5234">
        <v>8</v>
      </c>
      <c r="C5234">
        <v>6</v>
      </c>
      <c r="D5234">
        <v>22</v>
      </c>
      <c r="E5234">
        <v>0</v>
      </c>
      <c r="F5234">
        <v>0</v>
      </c>
      <c r="G5234">
        <v>0</v>
      </c>
      <c r="H5234">
        <v>0</v>
      </c>
      <c r="I5234">
        <v>24.3</v>
      </c>
      <c r="J5234">
        <v>65.900000000000006</v>
      </c>
      <c r="K5234">
        <v>956.3</v>
      </c>
      <c r="L5234">
        <v>262.39999999999998</v>
      </c>
      <c r="M5234">
        <v>2.7</v>
      </c>
    </row>
    <row r="5235" spans="1:13" x14ac:dyDescent="0.2">
      <c r="A5235">
        <v>2019</v>
      </c>
      <c r="B5235">
        <v>8</v>
      </c>
      <c r="C5235">
        <v>6</v>
      </c>
      <c r="D5235">
        <v>23</v>
      </c>
      <c r="E5235">
        <v>0</v>
      </c>
      <c r="F5235">
        <v>0</v>
      </c>
      <c r="G5235">
        <v>0</v>
      </c>
      <c r="H5235">
        <v>0</v>
      </c>
      <c r="I5235">
        <v>23.8</v>
      </c>
      <c r="J5235">
        <v>68.2</v>
      </c>
      <c r="K5235">
        <v>955.9</v>
      </c>
      <c r="L5235">
        <v>230.1</v>
      </c>
      <c r="M5235">
        <v>1</v>
      </c>
    </row>
    <row r="5236" spans="1:13" x14ac:dyDescent="0.2">
      <c r="A5236">
        <v>2019</v>
      </c>
      <c r="B5236">
        <v>8</v>
      </c>
      <c r="C5236">
        <v>7</v>
      </c>
      <c r="D5236">
        <v>0</v>
      </c>
      <c r="E5236">
        <v>0</v>
      </c>
      <c r="F5236">
        <v>0</v>
      </c>
      <c r="G5236">
        <v>0</v>
      </c>
      <c r="H5236">
        <v>0</v>
      </c>
      <c r="I5236">
        <v>23.7</v>
      </c>
      <c r="J5236">
        <v>68.099999999999994</v>
      </c>
      <c r="K5236">
        <v>955.5</v>
      </c>
      <c r="L5236">
        <v>208</v>
      </c>
      <c r="M5236">
        <v>0.9</v>
      </c>
    </row>
    <row r="5237" spans="1:13" x14ac:dyDescent="0.2">
      <c r="A5237">
        <v>2019</v>
      </c>
      <c r="B5237">
        <v>8</v>
      </c>
      <c r="C5237">
        <v>7</v>
      </c>
      <c r="D5237">
        <v>1</v>
      </c>
      <c r="E5237">
        <v>0</v>
      </c>
      <c r="F5237">
        <v>0</v>
      </c>
      <c r="G5237">
        <v>0</v>
      </c>
      <c r="H5237">
        <v>0</v>
      </c>
      <c r="I5237">
        <v>24.3</v>
      </c>
      <c r="J5237">
        <v>63.2</v>
      </c>
      <c r="K5237">
        <v>955</v>
      </c>
      <c r="L5237">
        <v>127.4</v>
      </c>
      <c r="M5237">
        <v>0.6</v>
      </c>
    </row>
    <row r="5238" spans="1:13" x14ac:dyDescent="0.2">
      <c r="A5238">
        <v>2019</v>
      </c>
      <c r="B5238">
        <v>8</v>
      </c>
      <c r="C5238">
        <v>7</v>
      </c>
      <c r="D5238">
        <v>2</v>
      </c>
      <c r="E5238">
        <v>0</v>
      </c>
      <c r="F5238">
        <v>0</v>
      </c>
      <c r="G5238">
        <v>0</v>
      </c>
      <c r="H5238">
        <v>0</v>
      </c>
      <c r="I5238">
        <v>25.8</v>
      </c>
      <c r="J5238">
        <v>46.4</v>
      </c>
      <c r="K5238">
        <v>954.7</v>
      </c>
      <c r="L5238">
        <v>319.60000000000002</v>
      </c>
      <c r="M5238">
        <v>1</v>
      </c>
    </row>
    <row r="5239" spans="1:13" x14ac:dyDescent="0.2">
      <c r="A5239">
        <v>2019</v>
      </c>
      <c r="B5239">
        <v>8</v>
      </c>
      <c r="C5239">
        <v>7</v>
      </c>
      <c r="D5239">
        <v>3</v>
      </c>
      <c r="E5239">
        <v>0</v>
      </c>
      <c r="F5239">
        <v>0</v>
      </c>
      <c r="G5239">
        <v>0</v>
      </c>
      <c r="H5239">
        <v>0</v>
      </c>
      <c r="I5239">
        <v>24.5</v>
      </c>
      <c r="J5239">
        <v>51.9</v>
      </c>
      <c r="K5239">
        <v>954.6</v>
      </c>
      <c r="L5239">
        <v>240.2</v>
      </c>
      <c r="M5239">
        <v>1.5</v>
      </c>
    </row>
    <row r="5240" spans="1:13" x14ac:dyDescent="0.2">
      <c r="A5240">
        <v>2019</v>
      </c>
      <c r="B5240">
        <v>8</v>
      </c>
      <c r="C5240">
        <v>7</v>
      </c>
      <c r="D5240">
        <v>4</v>
      </c>
      <c r="E5240">
        <v>0</v>
      </c>
      <c r="F5240">
        <v>0</v>
      </c>
      <c r="G5240">
        <v>0</v>
      </c>
      <c r="H5240">
        <v>0</v>
      </c>
      <c r="I5240">
        <v>23.1</v>
      </c>
      <c r="J5240">
        <v>61.5</v>
      </c>
      <c r="K5240">
        <v>954.5</v>
      </c>
      <c r="L5240">
        <v>301.89999999999998</v>
      </c>
      <c r="M5240">
        <v>1.7</v>
      </c>
    </row>
    <row r="5241" spans="1:13" x14ac:dyDescent="0.2">
      <c r="A5241">
        <v>2019</v>
      </c>
      <c r="B5241">
        <v>8</v>
      </c>
      <c r="C5241">
        <v>7</v>
      </c>
      <c r="D5241">
        <v>5</v>
      </c>
      <c r="E5241">
        <v>0</v>
      </c>
      <c r="F5241">
        <v>0</v>
      </c>
      <c r="G5241">
        <v>0</v>
      </c>
      <c r="H5241">
        <v>0</v>
      </c>
      <c r="I5241">
        <v>22.8</v>
      </c>
      <c r="J5241">
        <v>51.9</v>
      </c>
      <c r="K5241">
        <v>954.7</v>
      </c>
      <c r="L5241">
        <v>141.30000000000001</v>
      </c>
      <c r="M5241">
        <v>1</v>
      </c>
    </row>
    <row r="5242" spans="1:13" x14ac:dyDescent="0.2">
      <c r="A5242">
        <v>2019</v>
      </c>
      <c r="B5242">
        <v>8</v>
      </c>
      <c r="C5242">
        <v>7</v>
      </c>
      <c r="D5242">
        <v>6</v>
      </c>
      <c r="E5242">
        <v>0</v>
      </c>
      <c r="F5242">
        <v>6</v>
      </c>
      <c r="G5242">
        <v>16</v>
      </c>
      <c r="H5242">
        <v>16</v>
      </c>
      <c r="I5242">
        <v>22.8</v>
      </c>
      <c r="J5242">
        <v>49.7</v>
      </c>
      <c r="K5242">
        <v>955.1</v>
      </c>
      <c r="L5242">
        <v>113.3</v>
      </c>
      <c r="M5242">
        <v>0.9</v>
      </c>
    </row>
    <row r="5243" spans="1:13" x14ac:dyDescent="0.2">
      <c r="A5243">
        <v>2019</v>
      </c>
      <c r="B5243">
        <v>8</v>
      </c>
      <c r="C5243">
        <v>7</v>
      </c>
      <c r="D5243">
        <v>7</v>
      </c>
      <c r="E5243">
        <v>0</v>
      </c>
      <c r="F5243">
        <v>148</v>
      </c>
      <c r="G5243">
        <v>99</v>
      </c>
      <c r="H5243">
        <v>137</v>
      </c>
      <c r="I5243">
        <v>25</v>
      </c>
      <c r="J5243">
        <v>40.4</v>
      </c>
      <c r="K5243">
        <v>955.5</v>
      </c>
      <c r="L5243">
        <v>113.8</v>
      </c>
      <c r="M5243">
        <v>1.7</v>
      </c>
    </row>
    <row r="5244" spans="1:13" x14ac:dyDescent="0.2">
      <c r="A5244">
        <v>2019</v>
      </c>
      <c r="B5244">
        <v>8</v>
      </c>
      <c r="C5244">
        <v>7</v>
      </c>
      <c r="D5244">
        <v>8</v>
      </c>
      <c r="E5244">
        <v>0</v>
      </c>
      <c r="F5244">
        <v>399</v>
      </c>
      <c r="G5244">
        <v>183</v>
      </c>
      <c r="H5244">
        <v>356</v>
      </c>
      <c r="I5244">
        <v>30.2</v>
      </c>
      <c r="J5244">
        <v>25.1</v>
      </c>
      <c r="K5244">
        <v>955.8</v>
      </c>
      <c r="L5244">
        <v>253.9</v>
      </c>
      <c r="M5244">
        <v>1.5</v>
      </c>
    </row>
    <row r="5245" spans="1:13" x14ac:dyDescent="0.2">
      <c r="A5245">
        <v>2019</v>
      </c>
      <c r="B5245">
        <v>8</v>
      </c>
      <c r="C5245">
        <v>7</v>
      </c>
      <c r="D5245">
        <v>9</v>
      </c>
      <c r="E5245">
        <v>0</v>
      </c>
      <c r="F5245">
        <v>468</v>
      </c>
      <c r="G5245">
        <v>225</v>
      </c>
      <c r="H5245">
        <v>510</v>
      </c>
      <c r="I5245">
        <v>34.200000000000003</v>
      </c>
      <c r="J5245">
        <v>18.8</v>
      </c>
      <c r="K5245">
        <v>955.9</v>
      </c>
      <c r="L5245">
        <v>209.3</v>
      </c>
      <c r="M5245">
        <v>2.1</v>
      </c>
    </row>
    <row r="5246" spans="1:13" x14ac:dyDescent="0.2">
      <c r="A5246">
        <v>2019</v>
      </c>
      <c r="B5246">
        <v>8</v>
      </c>
      <c r="C5246">
        <v>7</v>
      </c>
      <c r="D5246">
        <v>10</v>
      </c>
      <c r="E5246">
        <v>0</v>
      </c>
      <c r="F5246">
        <v>573</v>
      </c>
      <c r="G5246">
        <v>270</v>
      </c>
      <c r="H5246">
        <v>705</v>
      </c>
      <c r="I5246">
        <v>36.299999999999997</v>
      </c>
      <c r="J5246">
        <v>14.6</v>
      </c>
      <c r="K5246">
        <v>956</v>
      </c>
      <c r="L5246">
        <v>218.1</v>
      </c>
      <c r="M5246">
        <v>3.1</v>
      </c>
    </row>
    <row r="5247" spans="1:13" x14ac:dyDescent="0.2">
      <c r="A5247">
        <v>2019</v>
      </c>
      <c r="B5247">
        <v>8</v>
      </c>
      <c r="C5247">
        <v>7</v>
      </c>
      <c r="D5247">
        <v>11</v>
      </c>
      <c r="E5247">
        <v>0</v>
      </c>
      <c r="F5247">
        <v>608</v>
      </c>
      <c r="G5247">
        <v>292</v>
      </c>
      <c r="H5247">
        <v>823</v>
      </c>
      <c r="I5247">
        <v>38.5</v>
      </c>
      <c r="J5247">
        <v>10.9</v>
      </c>
      <c r="K5247">
        <v>955.8</v>
      </c>
      <c r="L5247">
        <v>228.2</v>
      </c>
      <c r="M5247">
        <v>3.4</v>
      </c>
    </row>
    <row r="5248" spans="1:13" x14ac:dyDescent="0.2">
      <c r="A5248">
        <v>2019</v>
      </c>
      <c r="B5248">
        <v>8</v>
      </c>
      <c r="C5248">
        <v>7</v>
      </c>
      <c r="D5248">
        <v>12</v>
      </c>
      <c r="E5248">
        <v>0</v>
      </c>
      <c r="F5248">
        <v>721</v>
      </c>
      <c r="G5248">
        <v>293</v>
      </c>
      <c r="H5248">
        <v>970</v>
      </c>
      <c r="I5248">
        <v>40.1</v>
      </c>
      <c r="J5248">
        <v>10.9</v>
      </c>
      <c r="K5248">
        <v>955.6</v>
      </c>
      <c r="L5248">
        <v>225.1</v>
      </c>
      <c r="M5248">
        <v>4</v>
      </c>
    </row>
    <row r="5249" spans="1:13" x14ac:dyDescent="0.2">
      <c r="A5249">
        <v>2019</v>
      </c>
      <c r="B5249">
        <v>8</v>
      </c>
      <c r="C5249">
        <v>7</v>
      </c>
      <c r="D5249">
        <v>13</v>
      </c>
      <c r="E5249">
        <v>0</v>
      </c>
      <c r="F5249">
        <v>301</v>
      </c>
      <c r="G5249">
        <v>521</v>
      </c>
      <c r="H5249">
        <v>817</v>
      </c>
      <c r="I5249">
        <v>40.1</v>
      </c>
      <c r="J5249">
        <v>13.5</v>
      </c>
      <c r="K5249">
        <v>955.2</v>
      </c>
      <c r="L5249">
        <v>240.1</v>
      </c>
      <c r="M5249">
        <v>4</v>
      </c>
    </row>
    <row r="5250" spans="1:13" x14ac:dyDescent="0.2">
      <c r="A5250">
        <v>2019</v>
      </c>
      <c r="B5250">
        <v>8</v>
      </c>
      <c r="C5250">
        <v>7</v>
      </c>
      <c r="D5250">
        <v>14</v>
      </c>
      <c r="E5250">
        <v>0</v>
      </c>
      <c r="F5250">
        <v>126</v>
      </c>
      <c r="G5250">
        <v>447</v>
      </c>
      <c r="H5250">
        <v>569</v>
      </c>
      <c r="I5250">
        <v>39</v>
      </c>
      <c r="J5250">
        <v>15.5</v>
      </c>
      <c r="K5250">
        <v>955</v>
      </c>
      <c r="L5250">
        <v>206.2</v>
      </c>
      <c r="M5250">
        <v>3.6</v>
      </c>
    </row>
    <row r="5251" spans="1:13" x14ac:dyDescent="0.2">
      <c r="A5251">
        <v>2019</v>
      </c>
      <c r="B5251">
        <v>8</v>
      </c>
      <c r="C5251">
        <v>7</v>
      </c>
      <c r="D5251">
        <v>15</v>
      </c>
      <c r="E5251">
        <v>0</v>
      </c>
      <c r="F5251">
        <v>282</v>
      </c>
      <c r="G5251">
        <v>396</v>
      </c>
      <c r="H5251">
        <v>630</v>
      </c>
      <c r="I5251">
        <v>37.4</v>
      </c>
      <c r="J5251">
        <v>21.3</v>
      </c>
      <c r="K5251">
        <v>954.9</v>
      </c>
      <c r="L5251">
        <v>96.1</v>
      </c>
      <c r="M5251">
        <v>5.8</v>
      </c>
    </row>
    <row r="5252" spans="1:13" x14ac:dyDescent="0.2">
      <c r="A5252">
        <v>2019</v>
      </c>
      <c r="B5252">
        <v>8</v>
      </c>
      <c r="C5252">
        <v>7</v>
      </c>
      <c r="D5252">
        <v>16</v>
      </c>
      <c r="E5252">
        <v>0</v>
      </c>
      <c r="F5252">
        <v>266</v>
      </c>
      <c r="G5252">
        <v>355</v>
      </c>
      <c r="H5252">
        <v>547</v>
      </c>
      <c r="I5252">
        <v>37.4</v>
      </c>
      <c r="J5252">
        <v>21.5</v>
      </c>
      <c r="K5252">
        <v>954.5</v>
      </c>
      <c r="L5252">
        <v>98.9</v>
      </c>
      <c r="M5252">
        <v>5.6</v>
      </c>
    </row>
    <row r="5253" spans="1:13" x14ac:dyDescent="0.2">
      <c r="A5253">
        <v>2019</v>
      </c>
      <c r="B5253">
        <v>8</v>
      </c>
      <c r="C5253">
        <v>7</v>
      </c>
      <c r="D5253">
        <v>17</v>
      </c>
      <c r="E5253">
        <v>0</v>
      </c>
      <c r="F5253">
        <v>36</v>
      </c>
      <c r="G5253">
        <v>235</v>
      </c>
      <c r="H5253">
        <v>257</v>
      </c>
      <c r="I5253">
        <v>36</v>
      </c>
      <c r="J5253">
        <v>22.4</v>
      </c>
      <c r="K5253">
        <v>954.7</v>
      </c>
      <c r="L5253">
        <v>99.6</v>
      </c>
      <c r="M5253">
        <v>5.9</v>
      </c>
    </row>
    <row r="5254" spans="1:13" x14ac:dyDescent="0.2">
      <c r="A5254">
        <v>2019</v>
      </c>
      <c r="B5254">
        <v>8</v>
      </c>
      <c r="C5254">
        <v>7</v>
      </c>
      <c r="D5254">
        <v>18</v>
      </c>
      <c r="E5254">
        <v>0</v>
      </c>
      <c r="F5254">
        <v>1</v>
      </c>
      <c r="G5254">
        <v>105</v>
      </c>
      <c r="H5254">
        <v>105</v>
      </c>
      <c r="I5254">
        <v>34.799999999999997</v>
      </c>
      <c r="J5254">
        <v>23.8</v>
      </c>
      <c r="K5254">
        <v>954.9</v>
      </c>
      <c r="L5254">
        <v>101.3</v>
      </c>
      <c r="M5254">
        <v>4</v>
      </c>
    </row>
    <row r="5255" spans="1:13" x14ac:dyDescent="0.2">
      <c r="A5255">
        <v>2019</v>
      </c>
      <c r="B5255">
        <v>8</v>
      </c>
      <c r="C5255">
        <v>7</v>
      </c>
      <c r="D5255">
        <v>19</v>
      </c>
      <c r="E5255">
        <v>0</v>
      </c>
      <c r="F5255">
        <v>0</v>
      </c>
      <c r="G5255">
        <v>28</v>
      </c>
      <c r="H5255">
        <v>28</v>
      </c>
      <c r="I5255">
        <v>33.5</v>
      </c>
      <c r="J5255">
        <v>25.9</v>
      </c>
      <c r="K5255">
        <v>955.2</v>
      </c>
      <c r="L5255">
        <v>94.7</v>
      </c>
      <c r="M5255">
        <v>2.9</v>
      </c>
    </row>
    <row r="5256" spans="1:13" x14ac:dyDescent="0.2">
      <c r="A5256">
        <v>2019</v>
      </c>
      <c r="B5256">
        <v>8</v>
      </c>
      <c r="C5256">
        <v>7</v>
      </c>
      <c r="D5256">
        <v>20</v>
      </c>
      <c r="E5256">
        <v>0</v>
      </c>
      <c r="F5256">
        <v>0</v>
      </c>
      <c r="G5256">
        <v>0</v>
      </c>
      <c r="H5256">
        <v>0</v>
      </c>
      <c r="I5256">
        <v>31.6</v>
      </c>
      <c r="J5256">
        <v>30.7</v>
      </c>
      <c r="K5256">
        <v>955.9</v>
      </c>
      <c r="L5256">
        <v>105.4</v>
      </c>
      <c r="M5256">
        <v>1.2</v>
      </c>
    </row>
    <row r="5257" spans="1:13" x14ac:dyDescent="0.2">
      <c r="A5257">
        <v>2019</v>
      </c>
      <c r="B5257">
        <v>8</v>
      </c>
      <c r="C5257">
        <v>7</v>
      </c>
      <c r="D5257">
        <v>21</v>
      </c>
      <c r="E5257">
        <v>0</v>
      </c>
      <c r="F5257">
        <v>0</v>
      </c>
      <c r="G5257">
        <v>0</v>
      </c>
      <c r="H5257">
        <v>0</v>
      </c>
      <c r="I5257">
        <v>29.8</v>
      </c>
      <c r="J5257">
        <v>31.3</v>
      </c>
      <c r="K5257">
        <v>956.7</v>
      </c>
      <c r="L5257">
        <v>115.5</v>
      </c>
      <c r="M5257">
        <v>1</v>
      </c>
    </row>
    <row r="5258" spans="1:13" x14ac:dyDescent="0.2">
      <c r="A5258">
        <v>2019</v>
      </c>
      <c r="B5258">
        <v>8</v>
      </c>
      <c r="C5258">
        <v>7</v>
      </c>
      <c r="D5258">
        <v>22</v>
      </c>
      <c r="E5258">
        <v>0</v>
      </c>
      <c r="F5258">
        <v>0</v>
      </c>
      <c r="G5258">
        <v>0</v>
      </c>
      <c r="H5258">
        <v>0</v>
      </c>
      <c r="I5258">
        <v>28.5</v>
      </c>
      <c r="J5258">
        <v>32</v>
      </c>
      <c r="K5258">
        <v>957.2</v>
      </c>
      <c r="L5258">
        <v>84.2</v>
      </c>
      <c r="M5258">
        <v>1</v>
      </c>
    </row>
    <row r="5259" spans="1:13" x14ac:dyDescent="0.2">
      <c r="A5259">
        <v>2019</v>
      </c>
      <c r="B5259">
        <v>8</v>
      </c>
      <c r="C5259">
        <v>7</v>
      </c>
      <c r="D5259">
        <v>23</v>
      </c>
      <c r="E5259">
        <v>0</v>
      </c>
      <c r="F5259">
        <v>0</v>
      </c>
      <c r="G5259">
        <v>0</v>
      </c>
      <c r="H5259">
        <v>0</v>
      </c>
      <c r="I5259">
        <v>28.8</v>
      </c>
      <c r="J5259">
        <v>31.2</v>
      </c>
      <c r="K5259">
        <v>957.4</v>
      </c>
      <c r="L5259">
        <v>59.6</v>
      </c>
      <c r="M5259">
        <v>1.4</v>
      </c>
    </row>
    <row r="5260" spans="1:13" x14ac:dyDescent="0.2">
      <c r="A5260">
        <v>2019</v>
      </c>
      <c r="B5260">
        <v>8</v>
      </c>
      <c r="C5260">
        <v>8</v>
      </c>
      <c r="D5260">
        <v>0</v>
      </c>
      <c r="E5260">
        <v>0</v>
      </c>
      <c r="F5260">
        <v>0</v>
      </c>
      <c r="G5260">
        <v>0</v>
      </c>
      <c r="H5260">
        <v>0</v>
      </c>
      <c r="I5260">
        <v>27.8</v>
      </c>
      <c r="J5260">
        <v>32.299999999999997</v>
      </c>
      <c r="K5260">
        <v>957.3</v>
      </c>
      <c r="L5260">
        <v>50</v>
      </c>
      <c r="M5260">
        <v>1.7</v>
      </c>
    </row>
    <row r="5261" spans="1:13" x14ac:dyDescent="0.2">
      <c r="A5261">
        <v>2019</v>
      </c>
      <c r="B5261">
        <v>8</v>
      </c>
      <c r="C5261">
        <v>8</v>
      </c>
      <c r="D5261">
        <v>1</v>
      </c>
      <c r="E5261">
        <v>0</v>
      </c>
      <c r="F5261">
        <v>0</v>
      </c>
      <c r="G5261">
        <v>0</v>
      </c>
      <c r="H5261">
        <v>0</v>
      </c>
      <c r="I5261">
        <v>26.5</v>
      </c>
      <c r="J5261">
        <v>35.9</v>
      </c>
      <c r="K5261">
        <v>957</v>
      </c>
      <c r="L5261">
        <v>82.8</v>
      </c>
      <c r="M5261">
        <v>2</v>
      </c>
    </row>
    <row r="5262" spans="1:13" x14ac:dyDescent="0.2">
      <c r="A5262">
        <v>2019</v>
      </c>
      <c r="B5262">
        <v>8</v>
      </c>
      <c r="C5262">
        <v>8</v>
      </c>
      <c r="D5262">
        <v>2</v>
      </c>
      <c r="E5262">
        <v>0</v>
      </c>
      <c r="F5262">
        <v>0</v>
      </c>
      <c r="G5262">
        <v>0</v>
      </c>
      <c r="H5262">
        <v>0</v>
      </c>
      <c r="I5262">
        <v>26</v>
      </c>
      <c r="J5262">
        <v>34.5</v>
      </c>
      <c r="K5262">
        <v>956.6</v>
      </c>
      <c r="L5262">
        <v>13.8</v>
      </c>
      <c r="M5262">
        <v>1.2</v>
      </c>
    </row>
    <row r="5263" spans="1:13" x14ac:dyDescent="0.2">
      <c r="A5263">
        <v>2019</v>
      </c>
      <c r="B5263">
        <v>8</v>
      </c>
      <c r="C5263">
        <v>8</v>
      </c>
      <c r="D5263">
        <v>3</v>
      </c>
      <c r="E5263">
        <v>0</v>
      </c>
      <c r="F5263">
        <v>0</v>
      </c>
      <c r="G5263">
        <v>0</v>
      </c>
      <c r="H5263">
        <v>0</v>
      </c>
      <c r="I5263">
        <v>25.2</v>
      </c>
      <c r="J5263">
        <v>34.1</v>
      </c>
      <c r="K5263">
        <v>956.6</v>
      </c>
      <c r="L5263">
        <v>44.7</v>
      </c>
      <c r="M5263">
        <v>1.9</v>
      </c>
    </row>
    <row r="5264" spans="1:13" x14ac:dyDescent="0.2">
      <c r="A5264">
        <v>2019</v>
      </c>
      <c r="B5264">
        <v>8</v>
      </c>
      <c r="C5264">
        <v>8</v>
      </c>
      <c r="D5264">
        <v>4</v>
      </c>
      <c r="E5264">
        <v>0</v>
      </c>
      <c r="F5264">
        <v>0</v>
      </c>
      <c r="G5264">
        <v>0</v>
      </c>
      <c r="H5264">
        <v>0</v>
      </c>
      <c r="I5264">
        <v>26.2</v>
      </c>
      <c r="J5264">
        <v>30.2</v>
      </c>
      <c r="K5264">
        <v>956.4</v>
      </c>
      <c r="L5264">
        <v>23.6</v>
      </c>
      <c r="M5264">
        <v>2.9</v>
      </c>
    </row>
    <row r="5265" spans="1:13" x14ac:dyDescent="0.2">
      <c r="A5265">
        <v>2019</v>
      </c>
      <c r="B5265">
        <v>8</v>
      </c>
      <c r="C5265">
        <v>8</v>
      </c>
      <c r="D5265">
        <v>5</v>
      </c>
      <c r="E5265">
        <v>0</v>
      </c>
      <c r="F5265">
        <v>0</v>
      </c>
      <c r="G5265">
        <v>0</v>
      </c>
      <c r="H5265">
        <v>0</v>
      </c>
      <c r="I5265">
        <v>23.1</v>
      </c>
      <c r="J5265">
        <v>37.6</v>
      </c>
      <c r="K5265">
        <v>957</v>
      </c>
      <c r="L5265">
        <v>229.4</v>
      </c>
      <c r="M5265">
        <v>0.7</v>
      </c>
    </row>
    <row r="5266" spans="1:13" x14ac:dyDescent="0.2">
      <c r="A5266">
        <v>2019</v>
      </c>
      <c r="B5266">
        <v>8</v>
      </c>
      <c r="C5266">
        <v>8</v>
      </c>
      <c r="D5266">
        <v>6</v>
      </c>
      <c r="E5266">
        <v>0</v>
      </c>
      <c r="F5266">
        <v>5</v>
      </c>
      <c r="G5266">
        <v>15</v>
      </c>
      <c r="H5266">
        <v>16</v>
      </c>
      <c r="I5266">
        <v>23.6</v>
      </c>
      <c r="J5266">
        <v>34.799999999999997</v>
      </c>
      <c r="K5266">
        <v>957.5</v>
      </c>
      <c r="L5266">
        <v>57.9</v>
      </c>
      <c r="M5266">
        <v>1.4</v>
      </c>
    </row>
    <row r="5267" spans="1:13" x14ac:dyDescent="0.2">
      <c r="A5267">
        <v>2019</v>
      </c>
      <c r="B5267">
        <v>8</v>
      </c>
      <c r="C5267">
        <v>8</v>
      </c>
      <c r="D5267">
        <v>7</v>
      </c>
      <c r="E5267">
        <v>0</v>
      </c>
      <c r="F5267">
        <v>164</v>
      </c>
      <c r="G5267">
        <v>100</v>
      </c>
      <c r="H5267">
        <v>141</v>
      </c>
      <c r="I5267">
        <v>26.5</v>
      </c>
      <c r="J5267">
        <v>28.9</v>
      </c>
      <c r="K5267">
        <v>957.8</v>
      </c>
      <c r="L5267">
        <v>19.2</v>
      </c>
      <c r="M5267">
        <v>1.5</v>
      </c>
    </row>
    <row r="5268" spans="1:13" x14ac:dyDescent="0.2">
      <c r="A5268">
        <v>2019</v>
      </c>
      <c r="B5268">
        <v>8</v>
      </c>
      <c r="C5268">
        <v>8</v>
      </c>
      <c r="D5268">
        <v>8</v>
      </c>
      <c r="E5268">
        <v>0</v>
      </c>
      <c r="F5268">
        <v>371</v>
      </c>
      <c r="G5268">
        <v>177</v>
      </c>
      <c r="H5268">
        <v>337</v>
      </c>
      <c r="I5268">
        <v>29.7</v>
      </c>
      <c r="J5268">
        <v>25.1</v>
      </c>
      <c r="K5268">
        <v>958.1</v>
      </c>
      <c r="L5268">
        <v>169.8</v>
      </c>
      <c r="M5268">
        <v>0.6</v>
      </c>
    </row>
    <row r="5269" spans="1:13" x14ac:dyDescent="0.2">
      <c r="A5269">
        <v>2019</v>
      </c>
      <c r="B5269">
        <v>8</v>
      </c>
      <c r="C5269">
        <v>8</v>
      </c>
      <c r="D5269">
        <v>9</v>
      </c>
      <c r="E5269">
        <v>0</v>
      </c>
      <c r="F5269">
        <v>499</v>
      </c>
      <c r="G5269">
        <v>231</v>
      </c>
      <c r="H5269">
        <v>535</v>
      </c>
      <c r="I5269">
        <v>32.1</v>
      </c>
      <c r="J5269">
        <v>21.4</v>
      </c>
      <c r="K5269">
        <v>958.3</v>
      </c>
      <c r="L5269">
        <v>205.4</v>
      </c>
      <c r="M5269">
        <v>0.9</v>
      </c>
    </row>
    <row r="5270" spans="1:13" x14ac:dyDescent="0.2">
      <c r="A5270">
        <v>2019</v>
      </c>
      <c r="B5270">
        <v>8</v>
      </c>
      <c r="C5270">
        <v>8</v>
      </c>
      <c r="D5270">
        <v>10</v>
      </c>
      <c r="E5270">
        <v>0</v>
      </c>
      <c r="F5270">
        <v>593</v>
      </c>
      <c r="G5270">
        <v>261</v>
      </c>
      <c r="H5270">
        <v>712</v>
      </c>
      <c r="I5270">
        <v>34.200000000000003</v>
      </c>
      <c r="J5270">
        <v>18.600000000000001</v>
      </c>
      <c r="K5270">
        <v>958.5</v>
      </c>
      <c r="L5270">
        <v>145.5</v>
      </c>
      <c r="M5270">
        <v>1.1000000000000001</v>
      </c>
    </row>
    <row r="5271" spans="1:13" x14ac:dyDescent="0.2">
      <c r="A5271">
        <v>2019</v>
      </c>
      <c r="B5271">
        <v>8</v>
      </c>
      <c r="C5271">
        <v>8</v>
      </c>
      <c r="D5271">
        <v>11</v>
      </c>
      <c r="E5271">
        <v>0</v>
      </c>
      <c r="F5271">
        <v>670</v>
      </c>
      <c r="G5271">
        <v>267</v>
      </c>
      <c r="H5271">
        <v>850</v>
      </c>
      <c r="I5271">
        <v>35.4</v>
      </c>
      <c r="J5271">
        <v>16.7</v>
      </c>
      <c r="K5271">
        <v>958.5</v>
      </c>
      <c r="L5271">
        <v>140.30000000000001</v>
      </c>
      <c r="M5271">
        <v>1.7</v>
      </c>
    </row>
    <row r="5272" spans="1:13" x14ac:dyDescent="0.2">
      <c r="A5272">
        <v>2019</v>
      </c>
      <c r="B5272">
        <v>8</v>
      </c>
      <c r="C5272">
        <v>8</v>
      </c>
      <c r="D5272">
        <v>12</v>
      </c>
      <c r="E5272">
        <v>0</v>
      </c>
      <c r="F5272">
        <v>713</v>
      </c>
      <c r="G5272">
        <v>259</v>
      </c>
      <c r="H5272">
        <v>925</v>
      </c>
      <c r="I5272">
        <v>36.299999999999997</v>
      </c>
      <c r="J5272">
        <v>17.7</v>
      </c>
      <c r="K5272">
        <v>958.2</v>
      </c>
      <c r="L5272">
        <v>245.7</v>
      </c>
      <c r="M5272">
        <v>2.5</v>
      </c>
    </row>
    <row r="5273" spans="1:13" x14ac:dyDescent="0.2">
      <c r="A5273">
        <v>2019</v>
      </c>
      <c r="B5273">
        <v>8</v>
      </c>
      <c r="C5273">
        <v>8</v>
      </c>
      <c r="D5273">
        <v>13</v>
      </c>
      <c r="E5273">
        <v>0</v>
      </c>
      <c r="F5273">
        <v>734</v>
      </c>
      <c r="G5273">
        <v>248</v>
      </c>
      <c r="H5273">
        <v>943</v>
      </c>
      <c r="I5273">
        <v>36.6</v>
      </c>
      <c r="J5273">
        <v>17</v>
      </c>
      <c r="K5273">
        <v>957.8</v>
      </c>
      <c r="L5273">
        <v>268.89999999999998</v>
      </c>
      <c r="M5273">
        <v>3.4</v>
      </c>
    </row>
    <row r="5274" spans="1:13" x14ac:dyDescent="0.2">
      <c r="A5274">
        <v>2019</v>
      </c>
      <c r="B5274">
        <v>8</v>
      </c>
      <c r="C5274">
        <v>8</v>
      </c>
      <c r="D5274">
        <v>14</v>
      </c>
      <c r="E5274">
        <v>0</v>
      </c>
      <c r="F5274">
        <v>718</v>
      </c>
      <c r="G5274">
        <v>243</v>
      </c>
      <c r="H5274">
        <v>894</v>
      </c>
      <c r="I5274">
        <v>36.4</v>
      </c>
      <c r="J5274">
        <v>17.2</v>
      </c>
      <c r="K5274">
        <v>957.7</v>
      </c>
      <c r="L5274">
        <v>275.89999999999998</v>
      </c>
      <c r="M5274">
        <v>5.6</v>
      </c>
    </row>
    <row r="5275" spans="1:13" x14ac:dyDescent="0.2">
      <c r="A5275">
        <v>2019</v>
      </c>
      <c r="B5275">
        <v>8</v>
      </c>
      <c r="C5275">
        <v>8</v>
      </c>
      <c r="D5275">
        <v>15</v>
      </c>
      <c r="E5275">
        <v>0</v>
      </c>
      <c r="F5275">
        <v>665</v>
      </c>
      <c r="G5275">
        <v>240</v>
      </c>
      <c r="H5275">
        <v>785</v>
      </c>
      <c r="I5275">
        <v>35.9</v>
      </c>
      <c r="J5275">
        <v>18</v>
      </c>
      <c r="K5275">
        <v>957.3</v>
      </c>
      <c r="L5275">
        <v>282.39999999999998</v>
      </c>
      <c r="M5275">
        <v>6.7</v>
      </c>
    </row>
    <row r="5276" spans="1:13" x14ac:dyDescent="0.2">
      <c r="A5276">
        <v>2019</v>
      </c>
      <c r="B5276">
        <v>8</v>
      </c>
      <c r="C5276">
        <v>8</v>
      </c>
      <c r="D5276">
        <v>16</v>
      </c>
      <c r="E5276">
        <v>0</v>
      </c>
      <c r="F5276">
        <v>556</v>
      </c>
      <c r="G5276">
        <v>238</v>
      </c>
      <c r="H5276">
        <v>622</v>
      </c>
      <c r="I5276">
        <v>35.299999999999997</v>
      </c>
      <c r="J5276">
        <v>19.2</v>
      </c>
      <c r="K5276">
        <v>956.8</v>
      </c>
      <c r="L5276">
        <v>284.5</v>
      </c>
      <c r="M5276">
        <v>6.3</v>
      </c>
    </row>
    <row r="5277" spans="1:13" x14ac:dyDescent="0.2">
      <c r="A5277">
        <v>2019</v>
      </c>
      <c r="B5277">
        <v>8</v>
      </c>
      <c r="C5277">
        <v>8</v>
      </c>
      <c r="D5277">
        <v>17</v>
      </c>
      <c r="E5277">
        <v>0</v>
      </c>
      <c r="F5277">
        <v>445</v>
      </c>
      <c r="G5277">
        <v>200</v>
      </c>
      <c r="H5277">
        <v>433</v>
      </c>
      <c r="I5277">
        <v>35</v>
      </c>
      <c r="J5277">
        <v>19.8</v>
      </c>
      <c r="K5277">
        <v>956.7</v>
      </c>
      <c r="L5277">
        <v>278</v>
      </c>
      <c r="M5277">
        <v>4.7</v>
      </c>
    </row>
    <row r="5278" spans="1:13" x14ac:dyDescent="0.2">
      <c r="A5278">
        <v>2019</v>
      </c>
      <c r="B5278">
        <v>8</v>
      </c>
      <c r="C5278">
        <v>8</v>
      </c>
      <c r="D5278">
        <v>18</v>
      </c>
      <c r="E5278">
        <v>0</v>
      </c>
      <c r="F5278">
        <v>299</v>
      </c>
      <c r="G5278">
        <v>133</v>
      </c>
      <c r="H5278">
        <v>234</v>
      </c>
      <c r="I5278">
        <v>34</v>
      </c>
      <c r="J5278">
        <v>20.9</v>
      </c>
      <c r="K5278">
        <v>956.7</v>
      </c>
      <c r="L5278">
        <v>253</v>
      </c>
      <c r="M5278">
        <v>4</v>
      </c>
    </row>
    <row r="5279" spans="1:13" x14ac:dyDescent="0.2">
      <c r="A5279">
        <v>2019</v>
      </c>
      <c r="B5279">
        <v>8</v>
      </c>
      <c r="C5279">
        <v>8</v>
      </c>
      <c r="D5279">
        <v>19</v>
      </c>
      <c r="E5279">
        <v>0</v>
      </c>
      <c r="F5279">
        <v>99</v>
      </c>
      <c r="G5279">
        <v>50</v>
      </c>
      <c r="H5279">
        <v>67</v>
      </c>
      <c r="I5279">
        <v>31.5</v>
      </c>
      <c r="J5279">
        <v>24.8</v>
      </c>
      <c r="K5279">
        <v>957.1</v>
      </c>
      <c r="L5279">
        <v>228.4</v>
      </c>
      <c r="M5279">
        <v>2.9</v>
      </c>
    </row>
    <row r="5280" spans="1:13" x14ac:dyDescent="0.2">
      <c r="A5280">
        <v>2019</v>
      </c>
      <c r="B5280">
        <v>8</v>
      </c>
      <c r="C5280">
        <v>8</v>
      </c>
      <c r="D5280">
        <v>20</v>
      </c>
      <c r="E5280">
        <v>0</v>
      </c>
      <c r="F5280">
        <v>1</v>
      </c>
      <c r="G5280">
        <v>1</v>
      </c>
      <c r="H5280">
        <v>1</v>
      </c>
      <c r="I5280">
        <v>28.6</v>
      </c>
      <c r="J5280">
        <v>30.2</v>
      </c>
      <c r="K5280">
        <v>957.6</v>
      </c>
      <c r="L5280">
        <v>228.1</v>
      </c>
      <c r="M5280">
        <v>2</v>
      </c>
    </row>
    <row r="5281" spans="1:13" x14ac:dyDescent="0.2">
      <c r="A5281">
        <v>2019</v>
      </c>
      <c r="B5281">
        <v>8</v>
      </c>
      <c r="C5281">
        <v>8</v>
      </c>
      <c r="D5281">
        <v>21</v>
      </c>
      <c r="E5281">
        <v>0</v>
      </c>
      <c r="F5281">
        <v>0</v>
      </c>
      <c r="G5281">
        <v>0</v>
      </c>
      <c r="H5281">
        <v>0</v>
      </c>
      <c r="I5281">
        <v>26.7</v>
      </c>
      <c r="J5281">
        <v>33.5</v>
      </c>
      <c r="K5281">
        <v>958.3</v>
      </c>
      <c r="L5281">
        <v>259</v>
      </c>
      <c r="M5281">
        <v>0.8</v>
      </c>
    </row>
    <row r="5282" spans="1:13" x14ac:dyDescent="0.2">
      <c r="A5282">
        <v>2019</v>
      </c>
      <c r="B5282">
        <v>8</v>
      </c>
      <c r="C5282">
        <v>8</v>
      </c>
      <c r="D5282">
        <v>22</v>
      </c>
      <c r="E5282">
        <v>0</v>
      </c>
      <c r="F5282">
        <v>0</v>
      </c>
      <c r="G5282">
        <v>0</v>
      </c>
      <c r="H5282">
        <v>0</v>
      </c>
      <c r="I5282">
        <v>25.7</v>
      </c>
      <c r="J5282">
        <v>35.1</v>
      </c>
      <c r="K5282">
        <v>958.8</v>
      </c>
      <c r="L5282">
        <v>101.5</v>
      </c>
      <c r="M5282">
        <v>0.3</v>
      </c>
    </row>
    <row r="5283" spans="1:13" x14ac:dyDescent="0.2">
      <c r="A5283">
        <v>2019</v>
      </c>
      <c r="B5283">
        <v>8</v>
      </c>
      <c r="C5283">
        <v>8</v>
      </c>
      <c r="D5283">
        <v>23</v>
      </c>
      <c r="E5283">
        <v>0</v>
      </c>
      <c r="F5283">
        <v>0</v>
      </c>
      <c r="G5283">
        <v>0</v>
      </c>
      <c r="H5283">
        <v>0</v>
      </c>
      <c r="I5283">
        <v>25</v>
      </c>
      <c r="J5283">
        <v>35.6</v>
      </c>
      <c r="K5283">
        <v>958.8</v>
      </c>
      <c r="L5283">
        <v>164.8</v>
      </c>
      <c r="M5283">
        <v>0.5</v>
      </c>
    </row>
    <row r="5284" spans="1:13" x14ac:dyDescent="0.2">
      <c r="A5284">
        <v>2019</v>
      </c>
      <c r="B5284">
        <v>8</v>
      </c>
      <c r="C5284">
        <v>9</v>
      </c>
      <c r="D5284">
        <v>0</v>
      </c>
      <c r="E5284">
        <v>0</v>
      </c>
      <c r="F5284">
        <v>0</v>
      </c>
      <c r="G5284">
        <v>0</v>
      </c>
      <c r="H5284">
        <v>0</v>
      </c>
      <c r="I5284">
        <v>24.3</v>
      </c>
      <c r="J5284">
        <v>36.200000000000003</v>
      </c>
      <c r="K5284">
        <v>958.6</v>
      </c>
      <c r="L5284">
        <v>113.2</v>
      </c>
      <c r="M5284">
        <v>0.3</v>
      </c>
    </row>
    <row r="5285" spans="1:13" x14ac:dyDescent="0.2">
      <c r="A5285">
        <v>2019</v>
      </c>
      <c r="B5285">
        <v>8</v>
      </c>
      <c r="C5285">
        <v>9</v>
      </c>
      <c r="D5285">
        <v>1</v>
      </c>
      <c r="E5285">
        <v>0</v>
      </c>
      <c r="F5285">
        <v>0</v>
      </c>
      <c r="G5285">
        <v>0</v>
      </c>
      <c r="H5285">
        <v>0</v>
      </c>
      <c r="I5285">
        <v>23.9</v>
      </c>
      <c r="J5285">
        <v>36.299999999999997</v>
      </c>
      <c r="K5285">
        <v>958.6</v>
      </c>
      <c r="L5285">
        <v>325.10000000000002</v>
      </c>
      <c r="M5285">
        <v>1</v>
      </c>
    </row>
    <row r="5286" spans="1:13" x14ac:dyDescent="0.2">
      <c r="A5286">
        <v>2019</v>
      </c>
      <c r="B5286">
        <v>8</v>
      </c>
      <c r="C5286">
        <v>9</v>
      </c>
      <c r="D5286">
        <v>2</v>
      </c>
      <c r="E5286">
        <v>0</v>
      </c>
      <c r="F5286">
        <v>0</v>
      </c>
      <c r="G5286">
        <v>0</v>
      </c>
      <c r="H5286">
        <v>0</v>
      </c>
      <c r="I5286">
        <v>23.8</v>
      </c>
      <c r="J5286">
        <v>35.799999999999997</v>
      </c>
      <c r="K5286">
        <v>958.4</v>
      </c>
      <c r="L5286">
        <v>224.1</v>
      </c>
      <c r="M5286">
        <v>0.3</v>
      </c>
    </row>
    <row r="5287" spans="1:13" x14ac:dyDescent="0.2">
      <c r="A5287">
        <v>2019</v>
      </c>
      <c r="B5287">
        <v>8</v>
      </c>
      <c r="C5287">
        <v>9</v>
      </c>
      <c r="D5287">
        <v>3</v>
      </c>
      <c r="E5287">
        <v>0</v>
      </c>
      <c r="F5287">
        <v>0</v>
      </c>
      <c r="G5287">
        <v>0</v>
      </c>
      <c r="H5287">
        <v>0</v>
      </c>
      <c r="I5287">
        <v>23.7</v>
      </c>
      <c r="J5287">
        <v>34.6</v>
      </c>
      <c r="K5287">
        <v>958.2</v>
      </c>
      <c r="L5287">
        <v>35.200000000000003</v>
      </c>
      <c r="M5287">
        <v>0.5</v>
      </c>
    </row>
    <row r="5288" spans="1:13" x14ac:dyDescent="0.2">
      <c r="A5288">
        <v>2019</v>
      </c>
      <c r="B5288">
        <v>8</v>
      </c>
      <c r="C5288">
        <v>9</v>
      </c>
      <c r="D5288">
        <v>4</v>
      </c>
      <c r="E5288">
        <v>0</v>
      </c>
      <c r="F5288">
        <v>0</v>
      </c>
      <c r="G5288">
        <v>0</v>
      </c>
      <c r="H5288">
        <v>0</v>
      </c>
      <c r="I5288">
        <v>22.4</v>
      </c>
      <c r="J5288">
        <v>36.6</v>
      </c>
      <c r="K5288">
        <v>958.3</v>
      </c>
      <c r="L5288">
        <v>94</v>
      </c>
      <c r="M5288">
        <v>0.3</v>
      </c>
    </row>
    <row r="5289" spans="1:13" x14ac:dyDescent="0.2">
      <c r="A5289">
        <v>2019</v>
      </c>
      <c r="B5289">
        <v>8</v>
      </c>
      <c r="C5289">
        <v>9</v>
      </c>
      <c r="D5289">
        <v>5</v>
      </c>
      <c r="E5289">
        <v>0</v>
      </c>
      <c r="F5289">
        <v>0</v>
      </c>
      <c r="G5289">
        <v>0</v>
      </c>
      <c r="H5289">
        <v>0</v>
      </c>
      <c r="I5289">
        <v>23.1</v>
      </c>
      <c r="J5289">
        <v>34</v>
      </c>
      <c r="K5289">
        <v>958.3</v>
      </c>
      <c r="L5289">
        <v>37.799999999999997</v>
      </c>
      <c r="M5289">
        <v>1.3</v>
      </c>
    </row>
    <row r="5290" spans="1:13" x14ac:dyDescent="0.2">
      <c r="A5290">
        <v>2019</v>
      </c>
      <c r="B5290">
        <v>8</v>
      </c>
      <c r="C5290">
        <v>9</v>
      </c>
      <c r="D5290">
        <v>6</v>
      </c>
      <c r="E5290">
        <v>0</v>
      </c>
      <c r="F5290">
        <v>13</v>
      </c>
      <c r="G5290">
        <v>15</v>
      </c>
      <c r="H5290">
        <v>16</v>
      </c>
      <c r="I5290">
        <v>23.5</v>
      </c>
      <c r="J5290">
        <v>32.799999999999997</v>
      </c>
      <c r="K5290">
        <v>958.5</v>
      </c>
      <c r="L5290">
        <v>50.7</v>
      </c>
      <c r="M5290">
        <v>1.4</v>
      </c>
    </row>
    <row r="5291" spans="1:13" x14ac:dyDescent="0.2">
      <c r="A5291">
        <v>2019</v>
      </c>
      <c r="B5291">
        <v>8</v>
      </c>
      <c r="C5291">
        <v>9</v>
      </c>
      <c r="D5291">
        <v>7</v>
      </c>
      <c r="E5291">
        <v>0</v>
      </c>
      <c r="F5291">
        <v>282</v>
      </c>
      <c r="G5291">
        <v>87</v>
      </c>
      <c r="H5291">
        <v>155</v>
      </c>
      <c r="I5291">
        <v>25.9</v>
      </c>
      <c r="J5291">
        <v>28.9</v>
      </c>
      <c r="K5291">
        <v>958.5</v>
      </c>
      <c r="L5291">
        <v>61.3</v>
      </c>
      <c r="M5291">
        <v>0.6</v>
      </c>
    </row>
    <row r="5292" spans="1:13" x14ac:dyDescent="0.2">
      <c r="A5292">
        <v>2019</v>
      </c>
      <c r="B5292">
        <v>8</v>
      </c>
      <c r="C5292">
        <v>9</v>
      </c>
      <c r="D5292">
        <v>8</v>
      </c>
      <c r="E5292">
        <v>0</v>
      </c>
      <c r="F5292">
        <v>535</v>
      </c>
      <c r="G5292">
        <v>137</v>
      </c>
      <c r="H5292">
        <v>363</v>
      </c>
      <c r="I5292">
        <v>30.2</v>
      </c>
      <c r="J5292">
        <v>23</v>
      </c>
      <c r="K5292">
        <v>958.7</v>
      </c>
      <c r="L5292">
        <v>167.1</v>
      </c>
      <c r="M5292">
        <v>0.9</v>
      </c>
    </row>
    <row r="5293" spans="1:13" x14ac:dyDescent="0.2">
      <c r="A5293">
        <v>2019</v>
      </c>
      <c r="B5293">
        <v>8</v>
      </c>
      <c r="C5293">
        <v>9</v>
      </c>
      <c r="D5293">
        <v>9</v>
      </c>
      <c r="E5293">
        <v>0</v>
      </c>
      <c r="F5293">
        <v>651</v>
      </c>
      <c r="G5293">
        <v>175</v>
      </c>
      <c r="H5293">
        <v>566</v>
      </c>
      <c r="I5293">
        <v>34.200000000000003</v>
      </c>
      <c r="J5293">
        <v>15.4</v>
      </c>
      <c r="K5293">
        <v>958.7</v>
      </c>
      <c r="L5293">
        <v>251.3</v>
      </c>
      <c r="M5293">
        <v>2.2999999999999998</v>
      </c>
    </row>
    <row r="5294" spans="1:13" x14ac:dyDescent="0.2">
      <c r="A5294">
        <v>2019</v>
      </c>
      <c r="B5294">
        <v>8</v>
      </c>
      <c r="C5294">
        <v>9</v>
      </c>
      <c r="D5294">
        <v>10</v>
      </c>
      <c r="E5294">
        <v>0</v>
      </c>
      <c r="F5294">
        <v>739</v>
      </c>
      <c r="G5294">
        <v>191</v>
      </c>
      <c r="H5294">
        <v>747</v>
      </c>
      <c r="I5294">
        <v>36.4</v>
      </c>
      <c r="J5294">
        <v>9.4</v>
      </c>
      <c r="K5294">
        <v>958.8</v>
      </c>
      <c r="L5294">
        <v>252.4</v>
      </c>
      <c r="M5294">
        <v>3</v>
      </c>
    </row>
    <row r="5295" spans="1:13" x14ac:dyDescent="0.2">
      <c r="A5295">
        <v>2019</v>
      </c>
      <c r="B5295">
        <v>8</v>
      </c>
      <c r="C5295">
        <v>9</v>
      </c>
      <c r="D5295">
        <v>11</v>
      </c>
      <c r="E5295">
        <v>0</v>
      </c>
      <c r="F5295">
        <v>772</v>
      </c>
      <c r="G5295">
        <v>207</v>
      </c>
      <c r="H5295">
        <v>875</v>
      </c>
      <c r="I5295">
        <v>37.9</v>
      </c>
      <c r="J5295">
        <v>8.5</v>
      </c>
      <c r="K5295">
        <v>958.7</v>
      </c>
      <c r="L5295">
        <v>233.6</v>
      </c>
      <c r="M5295">
        <v>4</v>
      </c>
    </row>
    <row r="5296" spans="1:13" x14ac:dyDescent="0.2">
      <c r="A5296">
        <v>2019</v>
      </c>
      <c r="B5296">
        <v>8</v>
      </c>
      <c r="C5296">
        <v>9</v>
      </c>
      <c r="D5296">
        <v>12</v>
      </c>
      <c r="E5296">
        <v>0</v>
      </c>
      <c r="F5296">
        <v>764</v>
      </c>
      <c r="G5296">
        <v>230</v>
      </c>
      <c r="H5296">
        <v>941</v>
      </c>
      <c r="I5296">
        <v>38.9</v>
      </c>
      <c r="J5296">
        <v>9.6</v>
      </c>
      <c r="K5296">
        <v>958.5</v>
      </c>
      <c r="L5296">
        <v>232.3</v>
      </c>
      <c r="M5296">
        <v>5.0999999999999996</v>
      </c>
    </row>
    <row r="5297" spans="1:13" x14ac:dyDescent="0.2">
      <c r="A5297">
        <v>2019</v>
      </c>
      <c r="B5297">
        <v>8</v>
      </c>
      <c r="C5297">
        <v>9</v>
      </c>
      <c r="D5297">
        <v>13</v>
      </c>
      <c r="E5297">
        <v>0</v>
      </c>
      <c r="F5297">
        <v>750</v>
      </c>
      <c r="G5297">
        <v>247</v>
      </c>
      <c r="H5297">
        <v>956</v>
      </c>
      <c r="I5297">
        <v>39.799999999999997</v>
      </c>
      <c r="J5297">
        <v>7.9</v>
      </c>
      <c r="K5297">
        <v>958.2</v>
      </c>
      <c r="L5297">
        <v>245.3</v>
      </c>
      <c r="M5297">
        <v>5.9</v>
      </c>
    </row>
    <row r="5298" spans="1:13" x14ac:dyDescent="0.2">
      <c r="A5298">
        <v>2019</v>
      </c>
      <c r="B5298">
        <v>8</v>
      </c>
      <c r="C5298">
        <v>9</v>
      </c>
      <c r="D5298">
        <v>14</v>
      </c>
      <c r="E5298">
        <v>0</v>
      </c>
      <c r="F5298">
        <v>705</v>
      </c>
      <c r="G5298">
        <v>260</v>
      </c>
      <c r="H5298">
        <v>901</v>
      </c>
      <c r="I5298">
        <v>40.299999999999997</v>
      </c>
      <c r="J5298">
        <v>7.4</v>
      </c>
      <c r="K5298">
        <v>957.8</v>
      </c>
      <c r="L5298">
        <v>237</v>
      </c>
      <c r="M5298">
        <v>6.8</v>
      </c>
    </row>
    <row r="5299" spans="1:13" x14ac:dyDescent="0.2">
      <c r="A5299">
        <v>2019</v>
      </c>
      <c r="B5299">
        <v>8</v>
      </c>
      <c r="C5299">
        <v>9</v>
      </c>
      <c r="D5299">
        <v>15</v>
      </c>
      <c r="E5299">
        <v>0</v>
      </c>
      <c r="F5299">
        <v>654</v>
      </c>
      <c r="G5299">
        <v>254</v>
      </c>
      <c r="H5299">
        <v>792</v>
      </c>
      <c r="I5299">
        <v>40.4</v>
      </c>
      <c r="J5299">
        <v>6.5</v>
      </c>
      <c r="K5299">
        <v>957.3</v>
      </c>
      <c r="L5299">
        <v>234.8</v>
      </c>
      <c r="M5299">
        <v>7.3</v>
      </c>
    </row>
    <row r="5300" spans="1:13" x14ac:dyDescent="0.2">
      <c r="A5300">
        <v>2019</v>
      </c>
      <c r="B5300">
        <v>8</v>
      </c>
      <c r="C5300">
        <v>9</v>
      </c>
      <c r="D5300">
        <v>16</v>
      </c>
      <c r="E5300">
        <v>0</v>
      </c>
      <c r="F5300">
        <v>556</v>
      </c>
      <c r="G5300">
        <v>247</v>
      </c>
      <c r="H5300">
        <v>632</v>
      </c>
      <c r="I5300">
        <v>40.6</v>
      </c>
      <c r="J5300">
        <v>6.4</v>
      </c>
      <c r="K5300">
        <v>956.8</v>
      </c>
      <c r="L5300">
        <v>243.9</v>
      </c>
      <c r="M5300">
        <v>6.3</v>
      </c>
    </row>
    <row r="5301" spans="1:13" x14ac:dyDescent="0.2">
      <c r="A5301">
        <v>2019</v>
      </c>
      <c r="B5301">
        <v>8</v>
      </c>
      <c r="C5301">
        <v>9</v>
      </c>
      <c r="D5301">
        <v>17</v>
      </c>
      <c r="E5301">
        <v>0</v>
      </c>
      <c r="F5301">
        <v>415</v>
      </c>
      <c r="G5301">
        <v>217</v>
      </c>
      <c r="H5301">
        <v>436</v>
      </c>
      <c r="I5301">
        <v>40.200000000000003</v>
      </c>
      <c r="J5301">
        <v>7.1</v>
      </c>
      <c r="K5301">
        <v>956.6</v>
      </c>
      <c r="L5301">
        <v>238</v>
      </c>
      <c r="M5301">
        <v>5.7</v>
      </c>
    </row>
    <row r="5302" spans="1:13" x14ac:dyDescent="0.2">
      <c r="A5302">
        <v>2019</v>
      </c>
      <c r="B5302">
        <v>8</v>
      </c>
      <c r="C5302">
        <v>9</v>
      </c>
      <c r="D5302">
        <v>18</v>
      </c>
      <c r="E5302">
        <v>0</v>
      </c>
      <c r="F5302">
        <v>244</v>
      </c>
      <c r="G5302">
        <v>150</v>
      </c>
      <c r="H5302">
        <v>233</v>
      </c>
      <c r="I5302">
        <v>38.1</v>
      </c>
      <c r="J5302">
        <v>12.6</v>
      </c>
      <c r="K5302">
        <v>956.5</v>
      </c>
      <c r="L5302">
        <v>246.7</v>
      </c>
      <c r="M5302">
        <v>3.9</v>
      </c>
    </row>
    <row r="5303" spans="1:13" x14ac:dyDescent="0.2">
      <c r="A5303">
        <v>2019</v>
      </c>
      <c r="B5303">
        <v>8</v>
      </c>
      <c r="C5303">
        <v>9</v>
      </c>
      <c r="D5303">
        <v>19</v>
      </c>
      <c r="E5303">
        <v>0</v>
      </c>
      <c r="F5303">
        <v>51</v>
      </c>
      <c r="G5303">
        <v>56</v>
      </c>
      <c r="H5303">
        <v>65</v>
      </c>
      <c r="I5303">
        <v>35</v>
      </c>
      <c r="J5303">
        <v>23.3</v>
      </c>
      <c r="K5303">
        <v>956.8</v>
      </c>
      <c r="L5303">
        <v>235.5</v>
      </c>
      <c r="M5303">
        <v>1.9</v>
      </c>
    </row>
    <row r="5304" spans="1:13" x14ac:dyDescent="0.2">
      <c r="A5304">
        <v>2019</v>
      </c>
      <c r="B5304">
        <v>8</v>
      </c>
      <c r="C5304">
        <v>9</v>
      </c>
      <c r="D5304">
        <v>20</v>
      </c>
      <c r="E5304">
        <v>0</v>
      </c>
      <c r="F5304">
        <v>1</v>
      </c>
      <c r="G5304">
        <v>1</v>
      </c>
      <c r="H5304">
        <v>1</v>
      </c>
      <c r="I5304">
        <v>30.4</v>
      </c>
      <c r="J5304">
        <v>38.9</v>
      </c>
      <c r="K5304">
        <v>957.6</v>
      </c>
      <c r="L5304">
        <v>227.8</v>
      </c>
      <c r="M5304">
        <v>1.1000000000000001</v>
      </c>
    </row>
    <row r="5305" spans="1:13" x14ac:dyDescent="0.2">
      <c r="A5305">
        <v>2019</v>
      </c>
      <c r="B5305">
        <v>8</v>
      </c>
      <c r="C5305">
        <v>9</v>
      </c>
      <c r="D5305">
        <v>21</v>
      </c>
      <c r="E5305">
        <v>0</v>
      </c>
      <c r="F5305">
        <v>0</v>
      </c>
      <c r="G5305">
        <v>0</v>
      </c>
      <c r="H5305">
        <v>0</v>
      </c>
      <c r="I5305">
        <v>29.4</v>
      </c>
      <c r="J5305">
        <v>39.4</v>
      </c>
      <c r="K5305">
        <v>958.4</v>
      </c>
      <c r="L5305">
        <v>281.10000000000002</v>
      </c>
      <c r="M5305">
        <v>1.2</v>
      </c>
    </row>
    <row r="5306" spans="1:13" x14ac:dyDescent="0.2">
      <c r="A5306">
        <v>2019</v>
      </c>
      <c r="B5306">
        <v>8</v>
      </c>
      <c r="C5306">
        <v>9</v>
      </c>
      <c r="D5306">
        <v>22</v>
      </c>
      <c r="E5306">
        <v>0</v>
      </c>
      <c r="F5306">
        <v>0</v>
      </c>
      <c r="G5306">
        <v>0</v>
      </c>
      <c r="H5306">
        <v>0</v>
      </c>
      <c r="I5306">
        <v>28.4</v>
      </c>
      <c r="J5306">
        <v>41.2</v>
      </c>
      <c r="K5306">
        <v>958.9</v>
      </c>
      <c r="L5306">
        <v>215.1</v>
      </c>
      <c r="M5306">
        <v>0.6</v>
      </c>
    </row>
    <row r="5307" spans="1:13" x14ac:dyDescent="0.2">
      <c r="A5307">
        <v>2019</v>
      </c>
      <c r="B5307">
        <v>8</v>
      </c>
      <c r="C5307">
        <v>9</v>
      </c>
      <c r="D5307">
        <v>23</v>
      </c>
      <c r="E5307">
        <v>0</v>
      </c>
      <c r="F5307">
        <v>0</v>
      </c>
      <c r="G5307">
        <v>0</v>
      </c>
      <c r="H5307">
        <v>0</v>
      </c>
      <c r="I5307">
        <v>29.6</v>
      </c>
      <c r="J5307">
        <v>23.8</v>
      </c>
      <c r="K5307">
        <v>959.1</v>
      </c>
      <c r="L5307">
        <v>24.8</v>
      </c>
      <c r="M5307">
        <v>0.9</v>
      </c>
    </row>
    <row r="5308" spans="1:13" x14ac:dyDescent="0.2">
      <c r="A5308">
        <v>2019</v>
      </c>
      <c r="B5308">
        <v>8</v>
      </c>
      <c r="C5308">
        <v>10</v>
      </c>
      <c r="D5308">
        <v>0</v>
      </c>
      <c r="E5308">
        <v>0</v>
      </c>
      <c r="F5308">
        <v>0</v>
      </c>
      <c r="G5308">
        <v>0</v>
      </c>
      <c r="H5308">
        <v>0</v>
      </c>
      <c r="I5308">
        <v>29.1</v>
      </c>
      <c r="J5308">
        <v>22.1</v>
      </c>
      <c r="K5308">
        <v>959.4</v>
      </c>
      <c r="L5308">
        <v>191.6</v>
      </c>
      <c r="M5308">
        <v>0.7</v>
      </c>
    </row>
    <row r="5309" spans="1:13" x14ac:dyDescent="0.2">
      <c r="A5309">
        <v>2019</v>
      </c>
      <c r="B5309">
        <v>8</v>
      </c>
      <c r="C5309">
        <v>10</v>
      </c>
      <c r="D5309">
        <v>1</v>
      </c>
      <c r="E5309">
        <v>0</v>
      </c>
      <c r="F5309">
        <v>0</v>
      </c>
      <c r="G5309">
        <v>0</v>
      </c>
      <c r="H5309">
        <v>0</v>
      </c>
      <c r="I5309">
        <v>28.3</v>
      </c>
      <c r="J5309">
        <v>25.1</v>
      </c>
      <c r="K5309">
        <v>959.2</v>
      </c>
      <c r="L5309">
        <v>247</v>
      </c>
      <c r="M5309">
        <v>0.7</v>
      </c>
    </row>
    <row r="5310" spans="1:13" x14ac:dyDescent="0.2">
      <c r="A5310">
        <v>2019</v>
      </c>
      <c r="B5310">
        <v>8</v>
      </c>
      <c r="C5310">
        <v>10</v>
      </c>
      <c r="D5310">
        <v>2</v>
      </c>
      <c r="E5310">
        <v>0</v>
      </c>
      <c r="F5310">
        <v>0</v>
      </c>
      <c r="G5310">
        <v>0</v>
      </c>
      <c r="H5310">
        <v>0</v>
      </c>
      <c r="I5310">
        <v>28</v>
      </c>
      <c r="J5310">
        <v>23</v>
      </c>
      <c r="K5310">
        <v>959.1</v>
      </c>
      <c r="L5310">
        <v>92.8</v>
      </c>
      <c r="M5310">
        <v>0.7</v>
      </c>
    </row>
    <row r="5311" spans="1:13" x14ac:dyDescent="0.2">
      <c r="A5311">
        <v>2019</v>
      </c>
      <c r="B5311">
        <v>8</v>
      </c>
      <c r="C5311">
        <v>10</v>
      </c>
      <c r="D5311">
        <v>3</v>
      </c>
      <c r="E5311">
        <v>0</v>
      </c>
      <c r="F5311">
        <v>0</v>
      </c>
      <c r="G5311">
        <v>0</v>
      </c>
      <c r="H5311">
        <v>0</v>
      </c>
      <c r="I5311">
        <v>27.1</v>
      </c>
      <c r="J5311">
        <v>25.3</v>
      </c>
      <c r="K5311">
        <v>959.1</v>
      </c>
      <c r="L5311">
        <v>44.3</v>
      </c>
      <c r="M5311">
        <v>0.9</v>
      </c>
    </row>
    <row r="5312" spans="1:13" x14ac:dyDescent="0.2">
      <c r="A5312">
        <v>2019</v>
      </c>
      <c r="B5312">
        <v>8</v>
      </c>
      <c r="C5312">
        <v>10</v>
      </c>
      <c r="D5312">
        <v>4</v>
      </c>
      <c r="E5312">
        <v>0</v>
      </c>
      <c r="F5312">
        <v>0</v>
      </c>
      <c r="G5312">
        <v>0</v>
      </c>
      <c r="H5312">
        <v>0</v>
      </c>
      <c r="I5312">
        <v>26.7</v>
      </c>
      <c r="J5312">
        <v>25.3</v>
      </c>
      <c r="K5312">
        <v>959</v>
      </c>
      <c r="L5312">
        <v>245.6</v>
      </c>
      <c r="M5312">
        <v>1.2</v>
      </c>
    </row>
    <row r="5313" spans="1:13" x14ac:dyDescent="0.2">
      <c r="A5313">
        <v>2019</v>
      </c>
      <c r="B5313">
        <v>8</v>
      </c>
      <c r="C5313">
        <v>10</v>
      </c>
      <c r="D5313">
        <v>5</v>
      </c>
      <c r="E5313">
        <v>0</v>
      </c>
      <c r="F5313">
        <v>0</v>
      </c>
      <c r="G5313">
        <v>0</v>
      </c>
      <c r="H5313">
        <v>0</v>
      </c>
      <c r="I5313">
        <v>26</v>
      </c>
      <c r="J5313">
        <v>26.6</v>
      </c>
      <c r="K5313">
        <v>959.2</v>
      </c>
      <c r="L5313">
        <v>62.6</v>
      </c>
      <c r="M5313">
        <v>0.7</v>
      </c>
    </row>
    <row r="5314" spans="1:13" x14ac:dyDescent="0.2">
      <c r="A5314">
        <v>2019</v>
      </c>
      <c r="B5314">
        <v>8</v>
      </c>
      <c r="C5314">
        <v>10</v>
      </c>
      <c r="D5314">
        <v>6</v>
      </c>
      <c r="E5314">
        <v>0</v>
      </c>
      <c r="F5314">
        <v>5</v>
      </c>
      <c r="G5314">
        <v>14</v>
      </c>
      <c r="H5314">
        <v>14</v>
      </c>
      <c r="I5314">
        <v>26.3</v>
      </c>
      <c r="J5314">
        <v>26.2</v>
      </c>
      <c r="K5314">
        <v>959.3</v>
      </c>
      <c r="L5314">
        <v>53.1</v>
      </c>
      <c r="M5314">
        <v>1.3</v>
      </c>
    </row>
    <row r="5315" spans="1:13" x14ac:dyDescent="0.2">
      <c r="A5315">
        <v>2019</v>
      </c>
      <c r="B5315">
        <v>8</v>
      </c>
      <c r="C5315">
        <v>10</v>
      </c>
      <c r="D5315">
        <v>7</v>
      </c>
      <c r="E5315">
        <v>0</v>
      </c>
      <c r="F5315">
        <v>166</v>
      </c>
      <c r="G5315">
        <v>96</v>
      </c>
      <c r="H5315">
        <v>138</v>
      </c>
      <c r="I5315">
        <v>28.3</v>
      </c>
      <c r="J5315">
        <v>24.3</v>
      </c>
      <c r="K5315">
        <v>959.6</v>
      </c>
      <c r="L5315">
        <v>32.9</v>
      </c>
      <c r="M5315">
        <v>2.2000000000000002</v>
      </c>
    </row>
    <row r="5316" spans="1:13" x14ac:dyDescent="0.2">
      <c r="A5316">
        <v>2019</v>
      </c>
      <c r="B5316">
        <v>8</v>
      </c>
      <c r="C5316">
        <v>10</v>
      </c>
      <c r="D5316">
        <v>8</v>
      </c>
      <c r="E5316">
        <v>0</v>
      </c>
      <c r="F5316">
        <v>383</v>
      </c>
      <c r="G5316">
        <v>170</v>
      </c>
      <c r="H5316">
        <v>334</v>
      </c>
      <c r="I5316">
        <v>31.5</v>
      </c>
      <c r="J5316">
        <v>22.9</v>
      </c>
      <c r="K5316">
        <v>960.4</v>
      </c>
      <c r="L5316">
        <v>101.5</v>
      </c>
      <c r="M5316">
        <v>2.1</v>
      </c>
    </row>
    <row r="5317" spans="1:13" x14ac:dyDescent="0.2">
      <c r="A5317">
        <v>2019</v>
      </c>
      <c r="B5317">
        <v>8</v>
      </c>
      <c r="C5317">
        <v>10</v>
      </c>
      <c r="D5317">
        <v>9</v>
      </c>
      <c r="E5317">
        <v>0</v>
      </c>
      <c r="F5317">
        <v>467</v>
      </c>
      <c r="G5317">
        <v>244</v>
      </c>
      <c r="H5317">
        <v>528</v>
      </c>
      <c r="I5317">
        <v>33.700000000000003</v>
      </c>
      <c r="J5317">
        <v>21.7</v>
      </c>
      <c r="K5317">
        <v>960.6</v>
      </c>
      <c r="L5317">
        <v>85.3</v>
      </c>
      <c r="M5317">
        <v>4.0999999999999996</v>
      </c>
    </row>
    <row r="5318" spans="1:13" x14ac:dyDescent="0.2">
      <c r="A5318">
        <v>2019</v>
      </c>
      <c r="B5318">
        <v>8</v>
      </c>
      <c r="C5318">
        <v>10</v>
      </c>
      <c r="D5318">
        <v>10</v>
      </c>
      <c r="E5318">
        <v>0</v>
      </c>
      <c r="F5318">
        <v>527</v>
      </c>
      <c r="G5318">
        <v>271</v>
      </c>
      <c r="H5318">
        <v>669</v>
      </c>
      <c r="I5318">
        <v>34.6</v>
      </c>
      <c r="J5318">
        <v>22.5</v>
      </c>
      <c r="K5318">
        <v>960.9</v>
      </c>
      <c r="L5318">
        <v>199.6</v>
      </c>
      <c r="M5318">
        <v>3.2</v>
      </c>
    </row>
    <row r="5319" spans="1:13" x14ac:dyDescent="0.2">
      <c r="A5319">
        <v>2019</v>
      </c>
      <c r="B5319">
        <v>8</v>
      </c>
      <c r="C5319">
        <v>10</v>
      </c>
      <c r="D5319">
        <v>11</v>
      </c>
      <c r="E5319">
        <v>0</v>
      </c>
      <c r="F5319">
        <v>653</v>
      </c>
      <c r="G5319">
        <v>261</v>
      </c>
      <c r="H5319">
        <v>832</v>
      </c>
      <c r="I5319">
        <v>36.1</v>
      </c>
      <c r="J5319">
        <v>19.3</v>
      </c>
      <c r="K5319">
        <v>960.8</v>
      </c>
      <c r="L5319">
        <v>143.9</v>
      </c>
      <c r="M5319">
        <v>2.2000000000000002</v>
      </c>
    </row>
    <row r="5320" spans="1:13" x14ac:dyDescent="0.2">
      <c r="A5320">
        <v>2019</v>
      </c>
      <c r="B5320">
        <v>8</v>
      </c>
      <c r="C5320">
        <v>10</v>
      </c>
      <c r="D5320">
        <v>12</v>
      </c>
      <c r="E5320">
        <v>0</v>
      </c>
      <c r="F5320">
        <v>715</v>
      </c>
      <c r="G5320">
        <v>240</v>
      </c>
      <c r="H5320">
        <v>910</v>
      </c>
      <c r="I5320">
        <v>37.4</v>
      </c>
      <c r="J5320">
        <v>17.8</v>
      </c>
      <c r="K5320">
        <v>960.2</v>
      </c>
      <c r="L5320">
        <v>124.1</v>
      </c>
      <c r="M5320">
        <v>2.7</v>
      </c>
    </row>
    <row r="5321" spans="1:13" x14ac:dyDescent="0.2">
      <c r="A5321">
        <v>2019</v>
      </c>
      <c r="B5321">
        <v>8</v>
      </c>
      <c r="C5321">
        <v>10</v>
      </c>
      <c r="D5321">
        <v>13</v>
      </c>
      <c r="E5321">
        <v>0</v>
      </c>
      <c r="F5321">
        <v>561</v>
      </c>
      <c r="G5321">
        <v>360</v>
      </c>
      <c r="H5321">
        <v>897</v>
      </c>
      <c r="I5321">
        <v>38.4</v>
      </c>
      <c r="J5321">
        <v>13.1</v>
      </c>
      <c r="K5321">
        <v>959.7</v>
      </c>
      <c r="L5321">
        <v>251.3</v>
      </c>
      <c r="M5321">
        <v>4.5</v>
      </c>
    </row>
    <row r="5322" spans="1:13" x14ac:dyDescent="0.2">
      <c r="A5322">
        <v>2019</v>
      </c>
      <c r="B5322">
        <v>8</v>
      </c>
      <c r="C5322">
        <v>10</v>
      </c>
      <c r="D5322">
        <v>14</v>
      </c>
      <c r="E5322">
        <v>0</v>
      </c>
      <c r="F5322">
        <v>737</v>
      </c>
      <c r="G5322">
        <v>223</v>
      </c>
      <c r="H5322">
        <v>892</v>
      </c>
      <c r="I5322">
        <v>38.9</v>
      </c>
      <c r="J5322">
        <v>6</v>
      </c>
      <c r="K5322">
        <v>959.3</v>
      </c>
      <c r="L5322">
        <v>239.6</v>
      </c>
      <c r="M5322">
        <v>6</v>
      </c>
    </row>
    <row r="5323" spans="1:13" x14ac:dyDescent="0.2">
      <c r="A5323">
        <v>2019</v>
      </c>
      <c r="B5323">
        <v>8</v>
      </c>
      <c r="C5323">
        <v>10</v>
      </c>
      <c r="D5323">
        <v>15</v>
      </c>
      <c r="E5323">
        <v>0</v>
      </c>
      <c r="F5323">
        <v>699</v>
      </c>
      <c r="G5323">
        <v>218</v>
      </c>
      <c r="H5323">
        <v>791</v>
      </c>
      <c r="I5323">
        <v>39.200000000000003</v>
      </c>
      <c r="J5323">
        <v>3.5</v>
      </c>
      <c r="K5323">
        <v>958.8</v>
      </c>
      <c r="L5323">
        <v>226.7</v>
      </c>
      <c r="M5323">
        <v>6.4</v>
      </c>
    </row>
    <row r="5324" spans="1:13" x14ac:dyDescent="0.2">
      <c r="A5324">
        <v>2019</v>
      </c>
      <c r="B5324">
        <v>8</v>
      </c>
      <c r="C5324">
        <v>10</v>
      </c>
      <c r="D5324">
        <v>16</v>
      </c>
      <c r="E5324">
        <v>0</v>
      </c>
      <c r="F5324">
        <v>605</v>
      </c>
      <c r="G5324">
        <v>209</v>
      </c>
      <c r="H5324">
        <v>625</v>
      </c>
      <c r="I5324">
        <v>39.1</v>
      </c>
      <c r="J5324">
        <v>6</v>
      </c>
      <c r="K5324">
        <v>958.1</v>
      </c>
      <c r="L5324">
        <v>231.8</v>
      </c>
      <c r="M5324">
        <v>5.9</v>
      </c>
    </row>
    <row r="5325" spans="1:13" x14ac:dyDescent="0.2">
      <c r="A5325">
        <v>2019</v>
      </c>
      <c r="B5325">
        <v>8</v>
      </c>
      <c r="C5325">
        <v>10</v>
      </c>
      <c r="D5325">
        <v>17</v>
      </c>
      <c r="E5325">
        <v>0</v>
      </c>
      <c r="F5325">
        <v>488</v>
      </c>
      <c r="G5325">
        <v>179</v>
      </c>
      <c r="H5325">
        <v>434</v>
      </c>
      <c r="I5325">
        <v>38.9</v>
      </c>
      <c r="J5325">
        <v>8.4</v>
      </c>
      <c r="K5325">
        <v>957.7</v>
      </c>
      <c r="L5325">
        <v>241</v>
      </c>
      <c r="M5325">
        <v>4.5999999999999996</v>
      </c>
    </row>
    <row r="5326" spans="1:13" x14ac:dyDescent="0.2">
      <c r="A5326">
        <v>2019</v>
      </c>
      <c r="B5326">
        <v>8</v>
      </c>
      <c r="C5326">
        <v>10</v>
      </c>
      <c r="D5326">
        <v>18</v>
      </c>
      <c r="E5326">
        <v>0</v>
      </c>
      <c r="F5326">
        <v>318</v>
      </c>
      <c r="G5326">
        <v>125</v>
      </c>
      <c r="H5326">
        <v>232</v>
      </c>
      <c r="I5326">
        <v>36.5</v>
      </c>
      <c r="J5326">
        <v>15.5</v>
      </c>
      <c r="K5326">
        <v>957.8</v>
      </c>
      <c r="L5326">
        <v>127.2</v>
      </c>
      <c r="M5326">
        <v>5</v>
      </c>
    </row>
    <row r="5327" spans="1:13" x14ac:dyDescent="0.2">
      <c r="A5327">
        <v>2019</v>
      </c>
      <c r="B5327">
        <v>8</v>
      </c>
      <c r="C5327">
        <v>10</v>
      </c>
      <c r="D5327">
        <v>19</v>
      </c>
      <c r="E5327">
        <v>0</v>
      </c>
      <c r="F5327">
        <v>72</v>
      </c>
      <c r="G5327">
        <v>46</v>
      </c>
      <c r="H5327">
        <v>59</v>
      </c>
      <c r="I5327">
        <v>32.799999999999997</v>
      </c>
      <c r="J5327">
        <v>25.3</v>
      </c>
      <c r="K5327">
        <v>958.2</v>
      </c>
      <c r="L5327">
        <v>83.7</v>
      </c>
      <c r="M5327">
        <v>5.6</v>
      </c>
    </row>
    <row r="5328" spans="1:13" x14ac:dyDescent="0.2">
      <c r="A5328">
        <v>2019</v>
      </c>
      <c r="B5328">
        <v>8</v>
      </c>
      <c r="C5328">
        <v>10</v>
      </c>
      <c r="D5328">
        <v>20</v>
      </c>
      <c r="E5328">
        <v>0</v>
      </c>
      <c r="F5328">
        <v>0</v>
      </c>
      <c r="G5328">
        <v>1</v>
      </c>
      <c r="H5328">
        <v>1</v>
      </c>
      <c r="I5328">
        <v>30.3</v>
      </c>
      <c r="J5328">
        <v>33.299999999999997</v>
      </c>
      <c r="K5328">
        <v>958.7</v>
      </c>
      <c r="L5328">
        <v>82.9</v>
      </c>
      <c r="M5328">
        <v>4.4000000000000004</v>
      </c>
    </row>
    <row r="5329" spans="1:13" x14ac:dyDescent="0.2">
      <c r="A5329">
        <v>2019</v>
      </c>
      <c r="B5329">
        <v>8</v>
      </c>
      <c r="C5329">
        <v>10</v>
      </c>
      <c r="D5329">
        <v>21</v>
      </c>
      <c r="E5329">
        <v>0</v>
      </c>
      <c r="F5329">
        <v>0</v>
      </c>
      <c r="G5329">
        <v>0</v>
      </c>
      <c r="H5329">
        <v>0</v>
      </c>
      <c r="I5329">
        <v>27</v>
      </c>
      <c r="J5329">
        <v>53.3</v>
      </c>
      <c r="K5329">
        <v>959.7</v>
      </c>
      <c r="L5329">
        <v>169.5</v>
      </c>
      <c r="M5329">
        <v>3</v>
      </c>
    </row>
    <row r="5330" spans="1:13" x14ac:dyDescent="0.2">
      <c r="A5330">
        <v>2019</v>
      </c>
      <c r="B5330">
        <v>8</v>
      </c>
      <c r="C5330">
        <v>10</v>
      </c>
      <c r="D5330">
        <v>22</v>
      </c>
      <c r="E5330">
        <v>0</v>
      </c>
      <c r="F5330">
        <v>0</v>
      </c>
      <c r="G5330">
        <v>0</v>
      </c>
      <c r="H5330">
        <v>0</v>
      </c>
      <c r="I5330">
        <v>23.4</v>
      </c>
      <c r="J5330">
        <v>77.8</v>
      </c>
      <c r="K5330">
        <v>960.2</v>
      </c>
      <c r="L5330">
        <v>209.5</v>
      </c>
      <c r="M5330">
        <v>1.1000000000000001</v>
      </c>
    </row>
    <row r="5331" spans="1:13" x14ac:dyDescent="0.2">
      <c r="A5331">
        <v>2019</v>
      </c>
      <c r="B5331">
        <v>8</v>
      </c>
      <c r="C5331">
        <v>10</v>
      </c>
      <c r="D5331">
        <v>23</v>
      </c>
      <c r="E5331">
        <v>0</v>
      </c>
      <c r="F5331">
        <v>0</v>
      </c>
      <c r="G5331">
        <v>0</v>
      </c>
      <c r="H5331">
        <v>0</v>
      </c>
      <c r="I5331">
        <v>23.5</v>
      </c>
      <c r="J5331">
        <v>76.3</v>
      </c>
      <c r="K5331">
        <v>959.9</v>
      </c>
      <c r="L5331">
        <v>142.1</v>
      </c>
      <c r="M5331">
        <v>0.9</v>
      </c>
    </row>
    <row r="5332" spans="1:13" x14ac:dyDescent="0.2">
      <c r="A5332">
        <v>2019</v>
      </c>
      <c r="B5332">
        <v>8</v>
      </c>
      <c r="C5332">
        <v>11</v>
      </c>
      <c r="D5332">
        <v>0</v>
      </c>
      <c r="E5332">
        <v>0</v>
      </c>
      <c r="F5332">
        <v>0</v>
      </c>
      <c r="G5332">
        <v>0</v>
      </c>
      <c r="H5332">
        <v>0</v>
      </c>
      <c r="I5332">
        <v>24.4</v>
      </c>
      <c r="J5332">
        <v>66.3</v>
      </c>
      <c r="K5332">
        <v>959.5</v>
      </c>
      <c r="L5332">
        <v>43.4</v>
      </c>
      <c r="M5332">
        <v>0.9</v>
      </c>
    </row>
    <row r="5333" spans="1:13" x14ac:dyDescent="0.2">
      <c r="A5333">
        <v>2019</v>
      </c>
      <c r="B5333">
        <v>8</v>
      </c>
      <c r="C5333">
        <v>11</v>
      </c>
      <c r="D5333">
        <v>1</v>
      </c>
      <c r="E5333">
        <v>0</v>
      </c>
      <c r="F5333">
        <v>0</v>
      </c>
      <c r="G5333">
        <v>0</v>
      </c>
      <c r="H5333">
        <v>0</v>
      </c>
      <c r="I5333">
        <v>23.7</v>
      </c>
      <c r="J5333">
        <v>65.099999999999994</v>
      </c>
      <c r="K5333">
        <v>958.9</v>
      </c>
      <c r="L5333">
        <v>116.7</v>
      </c>
      <c r="M5333">
        <v>1.7</v>
      </c>
    </row>
    <row r="5334" spans="1:13" x14ac:dyDescent="0.2">
      <c r="A5334">
        <v>2019</v>
      </c>
      <c r="B5334">
        <v>8</v>
      </c>
      <c r="C5334">
        <v>11</v>
      </c>
      <c r="D5334">
        <v>2</v>
      </c>
      <c r="E5334">
        <v>0</v>
      </c>
      <c r="F5334">
        <v>0</v>
      </c>
      <c r="G5334">
        <v>0</v>
      </c>
      <c r="H5334">
        <v>0</v>
      </c>
      <c r="I5334">
        <v>24.5</v>
      </c>
      <c r="J5334">
        <v>57.7</v>
      </c>
      <c r="K5334">
        <v>958.6</v>
      </c>
      <c r="L5334">
        <v>110.6</v>
      </c>
      <c r="M5334">
        <v>1.2</v>
      </c>
    </row>
    <row r="5335" spans="1:13" x14ac:dyDescent="0.2">
      <c r="A5335">
        <v>2019</v>
      </c>
      <c r="B5335">
        <v>8</v>
      </c>
      <c r="C5335">
        <v>11</v>
      </c>
      <c r="D5335">
        <v>3</v>
      </c>
      <c r="E5335">
        <v>0</v>
      </c>
      <c r="F5335">
        <v>0</v>
      </c>
      <c r="G5335">
        <v>0</v>
      </c>
      <c r="H5335">
        <v>0</v>
      </c>
      <c r="I5335">
        <v>24</v>
      </c>
      <c r="J5335">
        <v>52.7</v>
      </c>
      <c r="K5335">
        <v>958</v>
      </c>
      <c r="L5335">
        <v>104.8</v>
      </c>
      <c r="M5335">
        <v>1.1000000000000001</v>
      </c>
    </row>
    <row r="5336" spans="1:13" x14ac:dyDescent="0.2">
      <c r="A5336">
        <v>2019</v>
      </c>
      <c r="B5336">
        <v>8</v>
      </c>
      <c r="C5336">
        <v>11</v>
      </c>
      <c r="D5336">
        <v>4</v>
      </c>
      <c r="E5336">
        <v>0</v>
      </c>
      <c r="F5336">
        <v>0</v>
      </c>
      <c r="G5336">
        <v>0</v>
      </c>
      <c r="H5336">
        <v>0</v>
      </c>
      <c r="I5336">
        <v>23.9</v>
      </c>
      <c r="J5336">
        <v>52.4</v>
      </c>
      <c r="K5336">
        <v>957.7</v>
      </c>
      <c r="L5336">
        <v>45.4</v>
      </c>
      <c r="M5336">
        <v>0.9</v>
      </c>
    </row>
    <row r="5337" spans="1:13" x14ac:dyDescent="0.2">
      <c r="A5337">
        <v>2019</v>
      </c>
      <c r="B5337">
        <v>8</v>
      </c>
      <c r="C5337">
        <v>11</v>
      </c>
      <c r="D5337">
        <v>5</v>
      </c>
      <c r="E5337">
        <v>0</v>
      </c>
      <c r="F5337">
        <v>0</v>
      </c>
      <c r="G5337">
        <v>0</v>
      </c>
      <c r="H5337">
        <v>0</v>
      </c>
      <c r="I5337">
        <v>24</v>
      </c>
      <c r="J5337">
        <v>41.1</v>
      </c>
      <c r="K5337">
        <v>957.6</v>
      </c>
      <c r="L5337">
        <v>186.4</v>
      </c>
      <c r="M5337">
        <v>1.1000000000000001</v>
      </c>
    </row>
    <row r="5338" spans="1:13" x14ac:dyDescent="0.2">
      <c r="A5338">
        <v>2019</v>
      </c>
      <c r="B5338">
        <v>8</v>
      </c>
      <c r="C5338">
        <v>11</v>
      </c>
      <c r="D5338">
        <v>6</v>
      </c>
      <c r="E5338">
        <v>0</v>
      </c>
      <c r="F5338">
        <v>1</v>
      </c>
      <c r="G5338">
        <v>9</v>
      </c>
      <c r="H5338">
        <v>9</v>
      </c>
      <c r="I5338">
        <v>24.6</v>
      </c>
      <c r="J5338">
        <v>33.799999999999997</v>
      </c>
      <c r="K5338">
        <v>957.8</v>
      </c>
      <c r="L5338">
        <v>190.4</v>
      </c>
      <c r="M5338">
        <v>1.2</v>
      </c>
    </row>
    <row r="5339" spans="1:13" x14ac:dyDescent="0.2">
      <c r="A5339">
        <v>2019</v>
      </c>
      <c r="B5339">
        <v>8</v>
      </c>
      <c r="C5339">
        <v>11</v>
      </c>
      <c r="D5339">
        <v>7</v>
      </c>
      <c r="E5339">
        <v>0</v>
      </c>
      <c r="F5339">
        <v>148</v>
      </c>
      <c r="G5339">
        <v>103</v>
      </c>
      <c r="H5339">
        <v>141</v>
      </c>
      <c r="I5339">
        <v>25.9</v>
      </c>
      <c r="J5339">
        <v>40.700000000000003</v>
      </c>
      <c r="K5339">
        <v>957.7</v>
      </c>
      <c r="L5339">
        <v>138.69999999999999</v>
      </c>
      <c r="M5339">
        <v>1.9</v>
      </c>
    </row>
    <row r="5340" spans="1:13" x14ac:dyDescent="0.2">
      <c r="A5340">
        <v>2019</v>
      </c>
      <c r="B5340">
        <v>8</v>
      </c>
      <c r="C5340">
        <v>11</v>
      </c>
      <c r="D5340">
        <v>8</v>
      </c>
      <c r="E5340">
        <v>0</v>
      </c>
      <c r="F5340">
        <v>320</v>
      </c>
      <c r="G5340">
        <v>150</v>
      </c>
      <c r="H5340">
        <v>292</v>
      </c>
      <c r="I5340">
        <v>27.3</v>
      </c>
      <c r="J5340">
        <v>43.9</v>
      </c>
      <c r="K5340">
        <v>957.8</v>
      </c>
      <c r="L5340">
        <v>103.2</v>
      </c>
      <c r="M5340">
        <v>5</v>
      </c>
    </row>
    <row r="5341" spans="1:13" x14ac:dyDescent="0.2">
      <c r="A5341">
        <v>2019</v>
      </c>
      <c r="B5341">
        <v>8</v>
      </c>
      <c r="C5341">
        <v>11</v>
      </c>
      <c r="D5341">
        <v>9</v>
      </c>
      <c r="E5341">
        <v>0</v>
      </c>
      <c r="F5341">
        <v>549</v>
      </c>
      <c r="G5341">
        <v>189</v>
      </c>
      <c r="H5341">
        <v>522</v>
      </c>
      <c r="I5341">
        <v>29.2</v>
      </c>
      <c r="J5341">
        <v>42.7</v>
      </c>
      <c r="K5341">
        <v>958.4</v>
      </c>
      <c r="L5341">
        <v>89.2</v>
      </c>
      <c r="M5341">
        <v>5.2</v>
      </c>
    </row>
    <row r="5342" spans="1:13" x14ac:dyDescent="0.2">
      <c r="A5342">
        <v>2019</v>
      </c>
      <c r="B5342">
        <v>8</v>
      </c>
      <c r="C5342">
        <v>11</v>
      </c>
      <c r="D5342">
        <v>10</v>
      </c>
      <c r="E5342">
        <v>0</v>
      </c>
      <c r="F5342">
        <v>658</v>
      </c>
      <c r="G5342">
        <v>206</v>
      </c>
      <c r="H5342">
        <v>703</v>
      </c>
      <c r="I5342">
        <v>31.7</v>
      </c>
      <c r="J5342">
        <v>33.799999999999997</v>
      </c>
      <c r="K5342">
        <v>958.6</v>
      </c>
      <c r="L5342">
        <v>104.3</v>
      </c>
      <c r="M5342">
        <v>3</v>
      </c>
    </row>
    <row r="5343" spans="1:13" x14ac:dyDescent="0.2">
      <c r="A5343">
        <v>2019</v>
      </c>
      <c r="B5343">
        <v>8</v>
      </c>
      <c r="C5343">
        <v>11</v>
      </c>
      <c r="D5343">
        <v>11</v>
      </c>
      <c r="E5343">
        <v>0</v>
      </c>
      <c r="F5343">
        <v>692</v>
      </c>
      <c r="G5343">
        <v>231</v>
      </c>
      <c r="H5343">
        <v>832</v>
      </c>
      <c r="I5343">
        <v>33.5</v>
      </c>
      <c r="J5343">
        <v>29.1</v>
      </c>
      <c r="K5343">
        <v>958.5</v>
      </c>
      <c r="L5343">
        <v>128</v>
      </c>
      <c r="M5343">
        <v>2.1</v>
      </c>
    </row>
    <row r="5344" spans="1:13" x14ac:dyDescent="0.2">
      <c r="A5344">
        <v>2019</v>
      </c>
      <c r="B5344">
        <v>8</v>
      </c>
      <c r="C5344">
        <v>11</v>
      </c>
      <c r="D5344">
        <v>12</v>
      </c>
      <c r="E5344">
        <v>0</v>
      </c>
      <c r="F5344">
        <v>654</v>
      </c>
      <c r="G5344">
        <v>247</v>
      </c>
      <c r="H5344">
        <v>859</v>
      </c>
      <c r="I5344">
        <v>34.9</v>
      </c>
      <c r="J5344">
        <v>28.4</v>
      </c>
      <c r="K5344">
        <v>957.7</v>
      </c>
      <c r="L5344">
        <v>157.80000000000001</v>
      </c>
      <c r="M5344">
        <v>2.1</v>
      </c>
    </row>
    <row r="5345" spans="1:13" x14ac:dyDescent="0.2">
      <c r="A5345">
        <v>2019</v>
      </c>
      <c r="B5345">
        <v>8</v>
      </c>
      <c r="C5345">
        <v>11</v>
      </c>
      <c r="D5345">
        <v>13</v>
      </c>
      <c r="E5345">
        <v>0</v>
      </c>
      <c r="F5345">
        <v>709</v>
      </c>
      <c r="G5345">
        <v>230</v>
      </c>
      <c r="H5345">
        <v>901</v>
      </c>
      <c r="I5345">
        <v>35.4</v>
      </c>
      <c r="J5345">
        <v>29.4</v>
      </c>
      <c r="K5345">
        <v>957.1</v>
      </c>
      <c r="L5345">
        <v>242.4</v>
      </c>
      <c r="M5345">
        <v>4.4000000000000004</v>
      </c>
    </row>
    <row r="5346" spans="1:13" x14ac:dyDescent="0.2">
      <c r="A5346">
        <v>2019</v>
      </c>
      <c r="B5346">
        <v>8</v>
      </c>
      <c r="C5346">
        <v>11</v>
      </c>
      <c r="D5346">
        <v>14</v>
      </c>
      <c r="E5346">
        <v>0</v>
      </c>
      <c r="F5346">
        <v>143</v>
      </c>
      <c r="G5346">
        <v>396</v>
      </c>
      <c r="H5346">
        <v>536</v>
      </c>
      <c r="I5346">
        <v>33.4</v>
      </c>
      <c r="J5346">
        <v>33.1</v>
      </c>
      <c r="K5346">
        <v>956.9</v>
      </c>
      <c r="L5346">
        <v>271.8</v>
      </c>
      <c r="M5346">
        <v>5.3</v>
      </c>
    </row>
    <row r="5347" spans="1:13" x14ac:dyDescent="0.2">
      <c r="A5347">
        <v>2019</v>
      </c>
      <c r="B5347">
        <v>8</v>
      </c>
      <c r="C5347">
        <v>11</v>
      </c>
      <c r="D5347">
        <v>15</v>
      </c>
      <c r="E5347">
        <v>0</v>
      </c>
      <c r="F5347">
        <v>164</v>
      </c>
      <c r="G5347">
        <v>335</v>
      </c>
      <c r="H5347">
        <v>473</v>
      </c>
      <c r="I5347">
        <v>32.799999999999997</v>
      </c>
      <c r="J5347">
        <v>35</v>
      </c>
      <c r="K5347">
        <v>956.6</v>
      </c>
      <c r="L5347">
        <v>280.89999999999998</v>
      </c>
      <c r="M5347">
        <v>4.2</v>
      </c>
    </row>
    <row r="5348" spans="1:13" x14ac:dyDescent="0.2">
      <c r="A5348">
        <v>2019</v>
      </c>
      <c r="B5348">
        <v>8</v>
      </c>
      <c r="C5348">
        <v>11</v>
      </c>
      <c r="D5348">
        <v>16</v>
      </c>
      <c r="E5348">
        <v>0</v>
      </c>
      <c r="F5348">
        <v>82</v>
      </c>
      <c r="G5348">
        <v>314</v>
      </c>
      <c r="H5348">
        <v>377</v>
      </c>
      <c r="I5348">
        <v>33</v>
      </c>
      <c r="J5348">
        <v>35.299999999999997</v>
      </c>
      <c r="K5348">
        <v>956</v>
      </c>
      <c r="L5348">
        <v>243.4</v>
      </c>
      <c r="M5348">
        <v>3.7</v>
      </c>
    </row>
    <row r="5349" spans="1:13" x14ac:dyDescent="0.2">
      <c r="A5349">
        <v>2019</v>
      </c>
      <c r="B5349">
        <v>8</v>
      </c>
      <c r="C5349">
        <v>11</v>
      </c>
      <c r="D5349">
        <v>17</v>
      </c>
      <c r="E5349">
        <v>0</v>
      </c>
      <c r="F5349">
        <v>43</v>
      </c>
      <c r="G5349">
        <v>233</v>
      </c>
      <c r="H5349">
        <v>260</v>
      </c>
      <c r="I5349">
        <v>31.2</v>
      </c>
      <c r="J5349">
        <v>44.5</v>
      </c>
      <c r="K5349">
        <v>955.7</v>
      </c>
      <c r="L5349">
        <v>234.6</v>
      </c>
      <c r="M5349">
        <v>3.4</v>
      </c>
    </row>
    <row r="5350" spans="1:13" x14ac:dyDescent="0.2">
      <c r="A5350">
        <v>2019</v>
      </c>
      <c r="B5350">
        <v>8</v>
      </c>
      <c r="C5350">
        <v>11</v>
      </c>
      <c r="D5350">
        <v>18</v>
      </c>
      <c r="E5350">
        <v>0</v>
      </c>
      <c r="F5350">
        <v>207</v>
      </c>
      <c r="G5350">
        <v>172</v>
      </c>
      <c r="H5350">
        <v>237</v>
      </c>
      <c r="I5350">
        <v>30.5</v>
      </c>
      <c r="J5350">
        <v>47.8</v>
      </c>
      <c r="K5350">
        <v>955.8</v>
      </c>
      <c r="L5350">
        <v>231.9</v>
      </c>
      <c r="M5350">
        <v>3</v>
      </c>
    </row>
    <row r="5351" spans="1:13" x14ac:dyDescent="0.2">
      <c r="A5351">
        <v>2019</v>
      </c>
      <c r="B5351">
        <v>8</v>
      </c>
      <c r="C5351">
        <v>11</v>
      </c>
      <c r="D5351">
        <v>19</v>
      </c>
      <c r="E5351">
        <v>0</v>
      </c>
      <c r="F5351">
        <v>55</v>
      </c>
      <c r="G5351">
        <v>53</v>
      </c>
      <c r="H5351">
        <v>63</v>
      </c>
      <c r="I5351">
        <v>29.6</v>
      </c>
      <c r="J5351">
        <v>49.1</v>
      </c>
      <c r="K5351">
        <v>956.3</v>
      </c>
      <c r="L5351">
        <v>242.1</v>
      </c>
      <c r="M5351">
        <v>2</v>
      </c>
    </row>
    <row r="5352" spans="1:13" x14ac:dyDescent="0.2">
      <c r="A5352">
        <v>2019</v>
      </c>
      <c r="B5352">
        <v>8</v>
      </c>
      <c r="C5352">
        <v>11</v>
      </c>
      <c r="D5352">
        <v>20</v>
      </c>
      <c r="E5352">
        <v>0</v>
      </c>
      <c r="F5352">
        <v>0</v>
      </c>
      <c r="G5352">
        <v>0</v>
      </c>
      <c r="H5352">
        <v>0</v>
      </c>
      <c r="I5352">
        <v>27.7</v>
      </c>
      <c r="J5352">
        <v>53</v>
      </c>
      <c r="K5352">
        <v>956.9</v>
      </c>
      <c r="L5352">
        <v>229.2</v>
      </c>
      <c r="M5352">
        <v>1.3</v>
      </c>
    </row>
    <row r="5353" spans="1:13" x14ac:dyDescent="0.2">
      <c r="A5353">
        <v>2019</v>
      </c>
      <c r="B5353">
        <v>8</v>
      </c>
      <c r="C5353">
        <v>11</v>
      </c>
      <c r="D5353">
        <v>21</v>
      </c>
      <c r="E5353">
        <v>0</v>
      </c>
      <c r="F5353">
        <v>0</v>
      </c>
      <c r="G5353">
        <v>0</v>
      </c>
      <c r="H5353">
        <v>0</v>
      </c>
      <c r="I5353">
        <v>26.5</v>
      </c>
      <c r="J5353">
        <v>56.1</v>
      </c>
      <c r="K5353">
        <v>957.7</v>
      </c>
      <c r="L5353">
        <v>233.3</v>
      </c>
      <c r="M5353">
        <v>0.8</v>
      </c>
    </row>
    <row r="5354" spans="1:13" x14ac:dyDescent="0.2">
      <c r="A5354">
        <v>2019</v>
      </c>
      <c r="B5354">
        <v>8</v>
      </c>
      <c r="C5354">
        <v>11</v>
      </c>
      <c r="D5354">
        <v>22</v>
      </c>
      <c r="E5354">
        <v>0</v>
      </c>
      <c r="F5354">
        <v>0</v>
      </c>
      <c r="G5354">
        <v>0</v>
      </c>
      <c r="H5354">
        <v>0</v>
      </c>
      <c r="I5354">
        <v>24.7</v>
      </c>
      <c r="J5354">
        <v>61.5</v>
      </c>
      <c r="K5354">
        <v>958.2</v>
      </c>
      <c r="L5354">
        <v>150.9</v>
      </c>
      <c r="M5354">
        <v>0.6</v>
      </c>
    </row>
    <row r="5355" spans="1:13" x14ac:dyDescent="0.2">
      <c r="A5355">
        <v>2019</v>
      </c>
      <c r="B5355">
        <v>8</v>
      </c>
      <c r="C5355">
        <v>11</v>
      </c>
      <c r="D5355">
        <v>23</v>
      </c>
      <c r="E5355">
        <v>0</v>
      </c>
      <c r="F5355">
        <v>0</v>
      </c>
      <c r="G5355">
        <v>0</v>
      </c>
      <c r="H5355">
        <v>0</v>
      </c>
      <c r="I5355">
        <v>24.2</v>
      </c>
      <c r="J5355">
        <v>63</v>
      </c>
      <c r="K5355">
        <v>958.1</v>
      </c>
      <c r="L5355">
        <v>115.4</v>
      </c>
      <c r="M5355">
        <v>0.7</v>
      </c>
    </row>
    <row r="5356" spans="1:13" x14ac:dyDescent="0.2">
      <c r="A5356">
        <v>2019</v>
      </c>
      <c r="B5356">
        <v>8</v>
      </c>
      <c r="C5356">
        <v>12</v>
      </c>
      <c r="D5356">
        <v>0</v>
      </c>
      <c r="E5356">
        <v>0</v>
      </c>
      <c r="F5356">
        <v>0</v>
      </c>
      <c r="G5356">
        <v>0</v>
      </c>
      <c r="H5356">
        <v>0</v>
      </c>
      <c r="I5356">
        <v>23.7</v>
      </c>
      <c r="J5356">
        <v>63.8</v>
      </c>
      <c r="K5356">
        <v>957.9</v>
      </c>
      <c r="L5356">
        <v>91.1</v>
      </c>
      <c r="M5356">
        <v>0.4</v>
      </c>
    </row>
    <row r="5357" spans="1:13" x14ac:dyDescent="0.2">
      <c r="A5357">
        <v>2019</v>
      </c>
      <c r="B5357">
        <v>8</v>
      </c>
      <c r="C5357">
        <v>12</v>
      </c>
      <c r="D5357">
        <v>1</v>
      </c>
      <c r="E5357">
        <v>0</v>
      </c>
      <c r="F5357">
        <v>0</v>
      </c>
      <c r="G5357">
        <v>0</v>
      </c>
      <c r="H5357">
        <v>0</v>
      </c>
      <c r="I5357">
        <v>23.7</v>
      </c>
      <c r="J5357">
        <v>61.1</v>
      </c>
      <c r="K5357">
        <v>957.5</v>
      </c>
      <c r="L5357">
        <v>7.6</v>
      </c>
      <c r="M5357">
        <v>0.6</v>
      </c>
    </row>
    <row r="5358" spans="1:13" x14ac:dyDescent="0.2">
      <c r="A5358">
        <v>2019</v>
      </c>
      <c r="B5358">
        <v>8</v>
      </c>
      <c r="C5358">
        <v>12</v>
      </c>
      <c r="D5358">
        <v>2</v>
      </c>
      <c r="E5358">
        <v>0</v>
      </c>
      <c r="F5358">
        <v>0</v>
      </c>
      <c r="G5358">
        <v>0</v>
      </c>
      <c r="H5358">
        <v>0</v>
      </c>
      <c r="I5358">
        <v>22.8</v>
      </c>
      <c r="J5358">
        <v>60</v>
      </c>
      <c r="K5358">
        <v>957.2</v>
      </c>
      <c r="L5358">
        <v>56.7</v>
      </c>
      <c r="M5358">
        <v>0.5</v>
      </c>
    </row>
    <row r="5359" spans="1:13" x14ac:dyDescent="0.2">
      <c r="A5359">
        <v>2019</v>
      </c>
      <c r="B5359">
        <v>8</v>
      </c>
      <c r="C5359">
        <v>12</v>
      </c>
      <c r="D5359">
        <v>3</v>
      </c>
      <c r="E5359">
        <v>0</v>
      </c>
      <c r="F5359">
        <v>0</v>
      </c>
      <c r="G5359">
        <v>0</v>
      </c>
      <c r="H5359">
        <v>0</v>
      </c>
      <c r="I5359">
        <v>23.4</v>
      </c>
      <c r="J5359">
        <v>49.1</v>
      </c>
      <c r="K5359">
        <v>956.7</v>
      </c>
      <c r="L5359">
        <v>174</v>
      </c>
      <c r="M5359">
        <v>0.7</v>
      </c>
    </row>
    <row r="5360" spans="1:13" x14ac:dyDescent="0.2">
      <c r="A5360">
        <v>2019</v>
      </c>
      <c r="B5360">
        <v>8</v>
      </c>
      <c r="C5360">
        <v>12</v>
      </c>
      <c r="D5360">
        <v>4</v>
      </c>
      <c r="E5360">
        <v>0</v>
      </c>
      <c r="F5360">
        <v>0</v>
      </c>
      <c r="G5360">
        <v>0</v>
      </c>
      <c r="H5360">
        <v>0</v>
      </c>
      <c r="I5360">
        <v>22.8</v>
      </c>
      <c r="J5360">
        <v>48.3</v>
      </c>
      <c r="K5360">
        <v>956.6</v>
      </c>
      <c r="L5360">
        <v>62.5</v>
      </c>
      <c r="M5360">
        <v>0.9</v>
      </c>
    </row>
    <row r="5361" spans="1:13" x14ac:dyDescent="0.2">
      <c r="A5361">
        <v>2019</v>
      </c>
      <c r="B5361">
        <v>8</v>
      </c>
      <c r="C5361">
        <v>12</v>
      </c>
      <c r="D5361">
        <v>5</v>
      </c>
      <c r="E5361">
        <v>0</v>
      </c>
      <c r="F5361">
        <v>0</v>
      </c>
      <c r="G5361">
        <v>0</v>
      </c>
      <c r="H5361">
        <v>0</v>
      </c>
      <c r="I5361">
        <v>22.3</v>
      </c>
      <c r="J5361">
        <v>48.7</v>
      </c>
      <c r="K5361">
        <v>956.5</v>
      </c>
      <c r="L5361">
        <v>27.4</v>
      </c>
      <c r="M5361">
        <v>1.4</v>
      </c>
    </row>
    <row r="5362" spans="1:13" x14ac:dyDescent="0.2">
      <c r="A5362">
        <v>2019</v>
      </c>
      <c r="B5362">
        <v>8</v>
      </c>
      <c r="C5362">
        <v>12</v>
      </c>
      <c r="D5362">
        <v>6</v>
      </c>
      <c r="E5362">
        <v>0</v>
      </c>
      <c r="F5362">
        <v>23</v>
      </c>
      <c r="G5362">
        <v>11</v>
      </c>
      <c r="H5362">
        <v>14</v>
      </c>
      <c r="I5362">
        <v>22</v>
      </c>
      <c r="J5362">
        <v>49.1</v>
      </c>
      <c r="K5362">
        <v>956.8</v>
      </c>
      <c r="L5362">
        <v>33.6</v>
      </c>
      <c r="M5362">
        <v>1.5</v>
      </c>
    </row>
    <row r="5363" spans="1:13" x14ac:dyDescent="0.2">
      <c r="A5363">
        <v>2019</v>
      </c>
      <c r="B5363">
        <v>8</v>
      </c>
      <c r="C5363">
        <v>12</v>
      </c>
      <c r="D5363">
        <v>7</v>
      </c>
      <c r="E5363">
        <v>0</v>
      </c>
      <c r="F5363">
        <v>374</v>
      </c>
      <c r="G5363">
        <v>65</v>
      </c>
      <c r="H5363">
        <v>151</v>
      </c>
      <c r="I5363">
        <v>24.6</v>
      </c>
      <c r="J5363">
        <v>33.299999999999997</v>
      </c>
      <c r="K5363">
        <v>957.3</v>
      </c>
      <c r="L5363">
        <v>46.8</v>
      </c>
      <c r="M5363">
        <v>1.1000000000000001</v>
      </c>
    </row>
    <row r="5364" spans="1:13" x14ac:dyDescent="0.2">
      <c r="A5364">
        <v>2019</v>
      </c>
      <c r="B5364">
        <v>8</v>
      </c>
      <c r="C5364">
        <v>12</v>
      </c>
      <c r="D5364">
        <v>8</v>
      </c>
      <c r="E5364">
        <v>0</v>
      </c>
      <c r="F5364">
        <v>605</v>
      </c>
      <c r="G5364">
        <v>104</v>
      </c>
      <c r="H5364">
        <v>356</v>
      </c>
      <c r="I5364">
        <v>28.2</v>
      </c>
      <c r="J5364">
        <v>21.2</v>
      </c>
      <c r="K5364">
        <v>957.7</v>
      </c>
      <c r="L5364">
        <v>117.1</v>
      </c>
      <c r="M5364">
        <v>0.5</v>
      </c>
    </row>
    <row r="5365" spans="1:13" x14ac:dyDescent="0.2">
      <c r="A5365">
        <v>2019</v>
      </c>
      <c r="B5365">
        <v>8</v>
      </c>
      <c r="C5365">
        <v>12</v>
      </c>
      <c r="D5365">
        <v>9</v>
      </c>
      <c r="E5365">
        <v>0</v>
      </c>
      <c r="F5365">
        <v>708</v>
      </c>
      <c r="G5365">
        <v>150</v>
      </c>
      <c r="H5365">
        <v>571</v>
      </c>
      <c r="I5365">
        <v>29.8</v>
      </c>
      <c r="J5365">
        <v>19.3</v>
      </c>
      <c r="K5365">
        <v>958</v>
      </c>
      <c r="L5365">
        <v>178.5</v>
      </c>
      <c r="M5365">
        <v>1.4</v>
      </c>
    </row>
    <row r="5366" spans="1:13" x14ac:dyDescent="0.2">
      <c r="A5366">
        <v>2019</v>
      </c>
      <c r="B5366">
        <v>8</v>
      </c>
      <c r="C5366">
        <v>12</v>
      </c>
      <c r="D5366">
        <v>10</v>
      </c>
      <c r="E5366">
        <v>0</v>
      </c>
      <c r="F5366">
        <v>734</v>
      </c>
      <c r="G5366">
        <v>207</v>
      </c>
      <c r="H5366">
        <v>756</v>
      </c>
      <c r="I5366">
        <v>31.5</v>
      </c>
      <c r="J5366">
        <v>22.2</v>
      </c>
      <c r="K5366">
        <v>958.3</v>
      </c>
      <c r="L5366">
        <v>101.1</v>
      </c>
      <c r="M5366">
        <v>2.6</v>
      </c>
    </row>
    <row r="5367" spans="1:13" x14ac:dyDescent="0.2">
      <c r="A5367">
        <v>2019</v>
      </c>
      <c r="B5367">
        <v>8</v>
      </c>
      <c r="C5367">
        <v>12</v>
      </c>
      <c r="D5367">
        <v>11</v>
      </c>
      <c r="E5367">
        <v>0</v>
      </c>
      <c r="F5367">
        <v>815</v>
      </c>
      <c r="G5367">
        <v>237</v>
      </c>
      <c r="H5367">
        <v>938</v>
      </c>
      <c r="I5367">
        <v>32.5</v>
      </c>
      <c r="J5367">
        <v>22.5</v>
      </c>
      <c r="K5367">
        <v>958.4</v>
      </c>
      <c r="L5367">
        <v>82.7</v>
      </c>
      <c r="M5367">
        <v>4.5</v>
      </c>
    </row>
    <row r="5368" spans="1:13" x14ac:dyDescent="0.2">
      <c r="A5368">
        <v>2019</v>
      </c>
      <c r="B5368">
        <v>8</v>
      </c>
      <c r="C5368">
        <v>12</v>
      </c>
      <c r="D5368">
        <v>12</v>
      </c>
      <c r="E5368">
        <v>0</v>
      </c>
      <c r="F5368">
        <v>447</v>
      </c>
      <c r="G5368">
        <v>390</v>
      </c>
      <c r="H5368">
        <v>806</v>
      </c>
      <c r="I5368">
        <v>32.5</v>
      </c>
      <c r="J5368">
        <v>23</v>
      </c>
      <c r="K5368">
        <v>958.3</v>
      </c>
      <c r="L5368">
        <v>88.1</v>
      </c>
      <c r="M5368">
        <v>5.2</v>
      </c>
    </row>
    <row r="5369" spans="1:13" x14ac:dyDescent="0.2">
      <c r="A5369">
        <v>2019</v>
      </c>
      <c r="B5369">
        <v>8</v>
      </c>
      <c r="C5369">
        <v>12</v>
      </c>
      <c r="D5369">
        <v>13</v>
      </c>
      <c r="E5369">
        <v>0</v>
      </c>
      <c r="F5369">
        <v>234</v>
      </c>
      <c r="G5369">
        <v>415</v>
      </c>
      <c r="H5369">
        <v>642</v>
      </c>
      <c r="I5369">
        <v>32.4</v>
      </c>
      <c r="J5369">
        <v>23.6</v>
      </c>
      <c r="K5369">
        <v>958.1</v>
      </c>
      <c r="L5369">
        <v>107.7</v>
      </c>
      <c r="M5369">
        <v>5.7</v>
      </c>
    </row>
    <row r="5370" spans="1:13" x14ac:dyDescent="0.2">
      <c r="A5370">
        <v>2019</v>
      </c>
      <c r="B5370">
        <v>8</v>
      </c>
      <c r="C5370">
        <v>12</v>
      </c>
      <c r="D5370">
        <v>14</v>
      </c>
      <c r="E5370">
        <v>0</v>
      </c>
      <c r="F5370">
        <v>30</v>
      </c>
      <c r="G5370">
        <v>364</v>
      </c>
      <c r="H5370">
        <v>398</v>
      </c>
      <c r="I5370">
        <v>31</v>
      </c>
      <c r="J5370">
        <v>27.9</v>
      </c>
      <c r="K5370">
        <v>958.2</v>
      </c>
      <c r="L5370">
        <v>106.4</v>
      </c>
      <c r="M5370">
        <v>5.9</v>
      </c>
    </row>
    <row r="5371" spans="1:13" x14ac:dyDescent="0.2">
      <c r="A5371">
        <v>2019</v>
      </c>
      <c r="B5371">
        <v>8</v>
      </c>
      <c r="C5371">
        <v>12</v>
      </c>
      <c r="D5371">
        <v>15</v>
      </c>
      <c r="E5371">
        <v>0</v>
      </c>
      <c r="F5371">
        <v>93</v>
      </c>
      <c r="G5371">
        <v>363</v>
      </c>
      <c r="H5371">
        <v>440</v>
      </c>
      <c r="I5371">
        <v>30.6</v>
      </c>
      <c r="J5371">
        <v>29.4</v>
      </c>
      <c r="K5371">
        <v>958</v>
      </c>
      <c r="L5371">
        <v>94.7</v>
      </c>
      <c r="M5371">
        <v>5.7</v>
      </c>
    </row>
    <row r="5372" spans="1:13" x14ac:dyDescent="0.2">
      <c r="A5372">
        <v>2019</v>
      </c>
      <c r="B5372">
        <v>8</v>
      </c>
      <c r="C5372">
        <v>12</v>
      </c>
      <c r="D5372">
        <v>16</v>
      </c>
      <c r="E5372">
        <v>0</v>
      </c>
      <c r="F5372">
        <v>264</v>
      </c>
      <c r="G5372">
        <v>321</v>
      </c>
      <c r="H5372">
        <v>508</v>
      </c>
      <c r="I5372">
        <v>30.2</v>
      </c>
      <c r="J5372">
        <v>36.1</v>
      </c>
      <c r="K5372">
        <v>957.7</v>
      </c>
      <c r="L5372">
        <v>104.4</v>
      </c>
      <c r="M5372">
        <v>5.0999999999999996</v>
      </c>
    </row>
    <row r="5373" spans="1:13" x14ac:dyDescent="0.2">
      <c r="A5373">
        <v>2019</v>
      </c>
      <c r="B5373">
        <v>8</v>
      </c>
      <c r="C5373">
        <v>12</v>
      </c>
      <c r="D5373">
        <v>17</v>
      </c>
      <c r="E5373">
        <v>0</v>
      </c>
      <c r="F5373">
        <v>512</v>
      </c>
      <c r="G5373">
        <v>175</v>
      </c>
      <c r="H5373">
        <v>434</v>
      </c>
      <c r="I5373">
        <v>29.6</v>
      </c>
      <c r="J5373">
        <v>41.9</v>
      </c>
      <c r="K5373">
        <v>957.6</v>
      </c>
      <c r="L5373">
        <v>105.2</v>
      </c>
      <c r="M5373">
        <v>5</v>
      </c>
    </row>
    <row r="5374" spans="1:13" x14ac:dyDescent="0.2">
      <c r="A5374">
        <v>2019</v>
      </c>
      <c r="B5374">
        <v>8</v>
      </c>
      <c r="C5374">
        <v>12</v>
      </c>
      <c r="D5374">
        <v>18</v>
      </c>
      <c r="E5374">
        <v>0</v>
      </c>
      <c r="F5374">
        <v>566</v>
      </c>
      <c r="G5374">
        <v>77</v>
      </c>
      <c r="H5374">
        <v>258</v>
      </c>
      <c r="I5374">
        <v>28.8</v>
      </c>
      <c r="J5374">
        <v>45.1</v>
      </c>
      <c r="K5374">
        <v>957.6</v>
      </c>
      <c r="L5374">
        <v>100.1</v>
      </c>
      <c r="M5374">
        <v>4.8</v>
      </c>
    </row>
    <row r="5375" spans="1:13" x14ac:dyDescent="0.2">
      <c r="A5375">
        <v>2019</v>
      </c>
      <c r="B5375">
        <v>8</v>
      </c>
      <c r="C5375">
        <v>12</v>
      </c>
      <c r="D5375">
        <v>19</v>
      </c>
      <c r="E5375">
        <v>0</v>
      </c>
      <c r="F5375">
        <v>201</v>
      </c>
      <c r="G5375">
        <v>31</v>
      </c>
      <c r="H5375">
        <v>61</v>
      </c>
      <c r="I5375">
        <v>27.1</v>
      </c>
      <c r="J5375">
        <v>50.2</v>
      </c>
      <c r="K5375">
        <v>958.3</v>
      </c>
      <c r="L5375">
        <v>95.2</v>
      </c>
      <c r="M5375">
        <v>4.5999999999999996</v>
      </c>
    </row>
    <row r="5376" spans="1:13" x14ac:dyDescent="0.2">
      <c r="A5376">
        <v>2019</v>
      </c>
      <c r="B5376">
        <v>8</v>
      </c>
      <c r="C5376">
        <v>12</v>
      </c>
      <c r="D5376">
        <v>20</v>
      </c>
      <c r="E5376">
        <v>0</v>
      </c>
      <c r="F5376">
        <v>0</v>
      </c>
      <c r="G5376">
        <v>0</v>
      </c>
      <c r="H5376">
        <v>0</v>
      </c>
      <c r="I5376">
        <v>25</v>
      </c>
      <c r="J5376">
        <v>68</v>
      </c>
      <c r="K5376">
        <v>959.3</v>
      </c>
      <c r="L5376">
        <v>90.4</v>
      </c>
      <c r="M5376">
        <v>4.8</v>
      </c>
    </row>
    <row r="5377" spans="1:13" x14ac:dyDescent="0.2">
      <c r="A5377">
        <v>2019</v>
      </c>
      <c r="B5377">
        <v>8</v>
      </c>
      <c r="C5377">
        <v>12</v>
      </c>
      <c r="D5377">
        <v>21</v>
      </c>
      <c r="E5377">
        <v>0</v>
      </c>
      <c r="F5377">
        <v>0</v>
      </c>
      <c r="G5377">
        <v>0</v>
      </c>
      <c r="H5377">
        <v>0</v>
      </c>
      <c r="I5377">
        <v>23.6</v>
      </c>
      <c r="J5377">
        <v>79.900000000000006</v>
      </c>
      <c r="K5377">
        <v>960.3</v>
      </c>
      <c r="L5377">
        <v>83.8</v>
      </c>
      <c r="M5377">
        <v>4</v>
      </c>
    </row>
    <row r="5378" spans="1:13" x14ac:dyDescent="0.2">
      <c r="A5378">
        <v>2019</v>
      </c>
      <c r="B5378">
        <v>8</v>
      </c>
      <c r="C5378">
        <v>12</v>
      </c>
      <c r="D5378">
        <v>22</v>
      </c>
      <c r="E5378">
        <v>0</v>
      </c>
      <c r="F5378">
        <v>0</v>
      </c>
      <c r="G5378">
        <v>0</v>
      </c>
      <c r="H5378">
        <v>0</v>
      </c>
      <c r="I5378">
        <v>23.1</v>
      </c>
      <c r="J5378">
        <v>82.9</v>
      </c>
      <c r="K5378">
        <v>961</v>
      </c>
      <c r="L5378">
        <v>79.2</v>
      </c>
      <c r="M5378">
        <v>2.9</v>
      </c>
    </row>
    <row r="5379" spans="1:13" x14ac:dyDescent="0.2">
      <c r="A5379">
        <v>2019</v>
      </c>
      <c r="B5379">
        <v>8</v>
      </c>
      <c r="C5379">
        <v>12</v>
      </c>
      <c r="D5379">
        <v>23</v>
      </c>
      <c r="E5379">
        <v>0</v>
      </c>
      <c r="F5379">
        <v>0</v>
      </c>
      <c r="G5379">
        <v>0</v>
      </c>
      <c r="H5379">
        <v>0</v>
      </c>
      <c r="I5379">
        <v>22.9</v>
      </c>
      <c r="J5379">
        <v>82.2</v>
      </c>
      <c r="K5379">
        <v>961.5</v>
      </c>
      <c r="L5379">
        <v>60.8</v>
      </c>
      <c r="M5379">
        <v>2.6</v>
      </c>
    </row>
    <row r="5380" spans="1:13" x14ac:dyDescent="0.2">
      <c r="A5380">
        <v>2019</v>
      </c>
      <c r="B5380">
        <v>8</v>
      </c>
      <c r="C5380">
        <v>13</v>
      </c>
      <c r="D5380">
        <v>0</v>
      </c>
      <c r="E5380">
        <v>0</v>
      </c>
      <c r="F5380">
        <v>0</v>
      </c>
      <c r="G5380">
        <v>0</v>
      </c>
      <c r="H5380">
        <v>0</v>
      </c>
      <c r="I5380">
        <v>22.6</v>
      </c>
      <c r="J5380">
        <v>79.599999999999994</v>
      </c>
      <c r="K5380">
        <v>961.6</v>
      </c>
      <c r="L5380">
        <v>61.7</v>
      </c>
      <c r="M5380">
        <v>1.7</v>
      </c>
    </row>
    <row r="5381" spans="1:13" x14ac:dyDescent="0.2">
      <c r="A5381">
        <v>2019</v>
      </c>
      <c r="B5381">
        <v>8</v>
      </c>
      <c r="C5381">
        <v>13</v>
      </c>
      <c r="D5381">
        <v>1</v>
      </c>
      <c r="E5381">
        <v>0</v>
      </c>
      <c r="F5381">
        <v>0</v>
      </c>
      <c r="G5381">
        <v>0</v>
      </c>
      <c r="H5381">
        <v>0</v>
      </c>
      <c r="I5381">
        <v>21.7</v>
      </c>
      <c r="J5381">
        <v>84.3</v>
      </c>
      <c r="K5381">
        <v>961.2</v>
      </c>
      <c r="L5381">
        <v>64.599999999999994</v>
      </c>
      <c r="M5381">
        <v>1.2</v>
      </c>
    </row>
    <row r="5382" spans="1:13" x14ac:dyDescent="0.2">
      <c r="A5382">
        <v>2019</v>
      </c>
      <c r="B5382">
        <v>8</v>
      </c>
      <c r="C5382">
        <v>13</v>
      </c>
      <c r="D5382">
        <v>2</v>
      </c>
      <c r="E5382">
        <v>0</v>
      </c>
      <c r="F5382">
        <v>0</v>
      </c>
      <c r="G5382">
        <v>0</v>
      </c>
      <c r="H5382">
        <v>0</v>
      </c>
      <c r="I5382">
        <v>21.9</v>
      </c>
      <c r="J5382">
        <v>81.5</v>
      </c>
      <c r="K5382">
        <v>960.7</v>
      </c>
      <c r="L5382">
        <v>66.2</v>
      </c>
      <c r="M5382">
        <v>1.1000000000000001</v>
      </c>
    </row>
    <row r="5383" spans="1:13" x14ac:dyDescent="0.2">
      <c r="A5383">
        <v>2019</v>
      </c>
      <c r="B5383">
        <v>8</v>
      </c>
      <c r="C5383">
        <v>13</v>
      </c>
      <c r="D5383">
        <v>3</v>
      </c>
      <c r="E5383">
        <v>0</v>
      </c>
      <c r="F5383">
        <v>0</v>
      </c>
      <c r="G5383">
        <v>0</v>
      </c>
      <c r="H5383">
        <v>0</v>
      </c>
      <c r="I5383">
        <v>21.6</v>
      </c>
      <c r="J5383">
        <v>84.9</v>
      </c>
      <c r="K5383">
        <v>960.1</v>
      </c>
      <c r="L5383">
        <v>65.2</v>
      </c>
      <c r="M5383">
        <v>1</v>
      </c>
    </row>
    <row r="5384" spans="1:13" x14ac:dyDescent="0.2">
      <c r="A5384">
        <v>2019</v>
      </c>
      <c r="B5384">
        <v>8</v>
      </c>
      <c r="C5384">
        <v>13</v>
      </c>
      <c r="D5384">
        <v>4</v>
      </c>
      <c r="E5384">
        <v>0</v>
      </c>
      <c r="F5384">
        <v>0</v>
      </c>
      <c r="G5384">
        <v>0</v>
      </c>
      <c r="H5384">
        <v>0</v>
      </c>
      <c r="I5384">
        <v>21.2</v>
      </c>
      <c r="J5384">
        <v>85.9</v>
      </c>
      <c r="K5384">
        <v>960</v>
      </c>
      <c r="L5384">
        <v>87.5</v>
      </c>
      <c r="M5384">
        <v>1.5</v>
      </c>
    </row>
    <row r="5385" spans="1:13" x14ac:dyDescent="0.2">
      <c r="A5385">
        <v>2019</v>
      </c>
      <c r="B5385">
        <v>8</v>
      </c>
      <c r="C5385">
        <v>13</v>
      </c>
      <c r="D5385">
        <v>5</v>
      </c>
      <c r="E5385">
        <v>0</v>
      </c>
      <c r="F5385">
        <v>0</v>
      </c>
      <c r="G5385">
        <v>0</v>
      </c>
      <c r="H5385">
        <v>0</v>
      </c>
      <c r="I5385">
        <v>20.8</v>
      </c>
      <c r="J5385">
        <v>87.1</v>
      </c>
      <c r="K5385">
        <v>960.4</v>
      </c>
      <c r="L5385">
        <v>100.2</v>
      </c>
      <c r="M5385">
        <v>1.5</v>
      </c>
    </row>
    <row r="5386" spans="1:13" x14ac:dyDescent="0.2">
      <c r="A5386">
        <v>2019</v>
      </c>
      <c r="B5386">
        <v>8</v>
      </c>
      <c r="C5386">
        <v>13</v>
      </c>
      <c r="D5386">
        <v>6</v>
      </c>
      <c r="E5386">
        <v>0</v>
      </c>
      <c r="F5386">
        <v>0</v>
      </c>
      <c r="G5386">
        <v>7</v>
      </c>
      <c r="H5386">
        <v>7</v>
      </c>
      <c r="I5386">
        <v>20.9</v>
      </c>
      <c r="J5386">
        <v>84.3</v>
      </c>
      <c r="K5386">
        <v>960.7</v>
      </c>
      <c r="L5386">
        <v>192.2</v>
      </c>
      <c r="M5386">
        <v>0.7</v>
      </c>
    </row>
    <row r="5387" spans="1:13" x14ac:dyDescent="0.2">
      <c r="A5387">
        <v>2019</v>
      </c>
      <c r="B5387">
        <v>8</v>
      </c>
      <c r="C5387">
        <v>13</v>
      </c>
      <c r="D5387">
        <v>7</v>
      </c>
      <c r="E5387">
        <v>0</v>
      </c>
      <c r="F5387">
        <v>20</v>
      </c>
      <c r="G5387">
        <v>72</v>
      </c>
      <c r="H5387">
        <v>78</v>
      </c>
      <c r="I5387">
        <v>22.1</v>
      </c>
      <c r="J5387">
        <v>80.8</v>
      </c>
      <c r="K5387">
        <v>961</v>
      </c>
      <c r="L5387">
        <v>143.19999999999999</v>
      </c>
      <c r="M5387">
        <v>0.7</v>
      </c>
    </row>
    <row r="5388" spans="1:13" x14ac:dyDescent="0.2">
      <c r="A5388">
        <v>2019</v>
      </c>
      <c r="B5388">
        <v>8</v>
      </c>
      <c r="C5388">
        <v>13</v>
      </c>
      <c r="D5388">
        <v>8</v>
      </c>
      <c r="E5388">
        <v>0</v>
      </c>
      <c r="F5388">
        <v>362</v>
      </c>
      <c r="G5388">
        <v>181</v>
      </c>
      <c r="H5388">
        <v>337</v>
      </c>
      <c r="I5388">
        <v>24.9</v>
      </c>
      <c r="J5388">
        <v>70.400000000000006</v>
      </c>
      <c r="K5388">
        <v>961.3</v>
      </c>
      <c r="L5388">
        <v>100.5</v>
      </c>
      <c r="M5388">
        <v>3.2</v>
      </c>
    </row>
    <row r="5389" spans="1:13" x14ac:dyDescent="0.2">
      <c r="A5389">
        <v>2019</v>
      </c>
      <c r="B5389">
        <v>8</v>
      </c>
      <c r="C5389">
        <v>13</v>
      </c>
      <c r="D5389">
        <v>9</v>
      </c>
      <c r="E5389">
        <v>0</v>
      </c>
      <c r="F5389">
        <v>523</v>
      </c>
      <c r="G5389">
        <v>181</v>
      </c>
      <c r="H5389">
        <v>492</v>
      </c>
      <c r="I5389">
        <v>26.4</v>
      </c>
      <c r="J5389">
        <v>59.6</v>
      </c>
      <c r="K5389">
        <v>961.4</v>
      </c>
      <c r="L5389">
        <v>83.9</v>
      </c>
      <c r="M5389">
        <v>3.9</v>
      </c>
    </row>
    <row r="5390" spans="1:13" x14ac:dyDescent="0.2">
      <c r="A5390">
        <v>2019</v>
      </c>
      <c r="B5390">
        <v>8</v>
      </c>
      <c r="C5390">
        <v>13</v>
      </c>
      <c r="D5390">
        <v>10</v>
      </c>
      <c r="E5390">
        <v>0</v>
      </c>
      <c r="F5390">
        <v>800</v>
      </c>
      <c r="G5390">
        <v>140</v>
      </c>
      <c r="H5390">
        <v>734</v>
      </c>
      <c r="I5390">
        <v>27.6</v>
      </c>
      <c r="J5390">
        <v>54.4</v>
      </c>
      <c r="K5390">
        <v>961.3</v>
      </c>
      <c r="L5390">
        <v>92.1</v>
      </c>
      <c r="M5390">
        <v>5.0999999999999996</v>
      </c>
    </row>
    <row r="5391" spans="1:13" x14ac:dyDescent="0.2">
      <c r="A5391">
        <v>2019</v>
      </c>
      <c r="B5391">
        <v>8</v>
      </c>
      <c r="C5391">
        <v>13</v>
      </c>
      <c r="D5391">
        <v>11</v>
      </c>
      <c r="E5391">
        <v>0</v>
      </c>
      <c r="F5391">
        <v>828</v>
      </c>
      <c r="G5391">
        <v>156</v>
      </c>
      <c r="H5391">
        <v>863</v>
      </c>
      <c r="I5391">
        <v>28.8</v>
      </c>
      <c r="J5391">
        <v>50.3</v>
      </c>
      <c r="K5391">
        <v>961.2</v>
      </c>
      <c r="L5391">
        <v>99.2</v>
      </c>
      <c r="M5391">
        <v>5.8</v>
      </c>
    </row>
    <row r="5392" spans="1:13" x14ac:dyDescent="0.2">
      <c r="A5392">
        <v>2019</v>
      </c>
      <c r="B5392">
        <v>8</v>
      </c>
      <c r="C5392">
        <v>13</v>
      </c>
      <c r="D5392">
        <v>12</v>
      </c>
      <c r="E5392">
        <v>0</v>
      </c>
      <c r="F5392">
        <v>762</v>
      </c>
      <c r="G5392">
        <v>196</v>
      </c>
      <c r="H5392">
        <v>900</v>
      </c>
      <c r="I5392">
        <v>29.1</v>
      </c>
      <c r="J5392">
        <v>51.6</v>
      </c>
      <c r="K5392">
        <v>961.1</v>
      </c>
      <c r="L5392">
        <v>99.3</v>
      </c>
      <c r="M5392">
        <v>6.8</v>
      </c>
    </row>
    <row r="5393" spans="1:13" x14ac:dyDescent="0.2">
      <c r="A5393">
        <v>2019</v>
      </c>
      <c r="B5393">
        <v>8</v>
      </c>
      <c r="C5393">
        <v>13</v>
      </c>
      <c r="D5393">
        <v>13</v>
      </c>
      <c r="E5393">
        <v>0</v>
      </c>
      <c r="F5393">
        <v>689</v>
      </c>
      <c r="G5393">
        <v>323</v>
      </c>
      <c r="H5393">
        <v>970</v>
      </c>
      <c r="I5393">
        <v>29.5</v>
      </c>
      <c r="J5393">
        <v>51.4</v>
      </c>
      <c r="K5393">
        <v>961</v>
      </c>
      <c r="L5393">
        <v>98.2</v>
      </c>
      <c r="M5393">
        <v>7.3</v>
      </c>
    </row>
    <row r="5394" spans="1:13" x14ac:dyDescent="0.2">
      <c r="A5394">
        <v>2019</v>
      </c>
      <c r="B5394">
        <v>8</v>
      </c>
      <c r="C5394">
        <v>13</v>
      </c>
      <c r="D5394">
        <v>14</v>
      </c>
      <c r="E5394">
        <v>0</v>
      </c>
      <c r="F5394">
        <v>323</v>
      </c>
      <c r="G5394">
        <v>405</v>
      </c>
      <c r="H5394">
        <v>701</v>
      </c>
      <c r="I5394">
        <v>29</v>
      </c>
      <c r="J5394">
        <v>52.1</v>
      </c>
      <c r="K5394">
        <v>960.9</v>
      </c>
      <c r="L5394">
        <v>95.7</v>
      </c>
      <c r="M5394">
        <v>7.1</v>
      </c>
    </row>
    <row r="5395" spans="1:13" x14ac:dyDescent="0.2">
      <c r="A5395">
        <v>2019</v>
      </c>
      <c r="B5395">
        <v>8</v>
      </c>
      <c r="C5395">
        <v>13</v>
      </c>
      <c r="D5395">
        <v>15</v>
      </c>
      <c r="E5395">
        <v>0</v>
      </c>
      <c r="F5395">
        <v>607</v>
      </c>
      <c r="G5395">
        <v>296</v>
      </c>
      <c r="H5395">
        <v>788</v>
      </c>
      <c r="I5395">
        <v>29.1</v>
      </c>
      <c r="J5395">
        <v>52.6</v>
      </c>
      <c r="K5395">
        <v>960.7</v>
      </c>
      <c r="L5395">
        <v>87.7</v>
      </c>
      <c r="M5395">
        <v>6.8</v>
      </c>
    </row>
    <row r="5396" spans="1:13" x14ac:dyDescent="0.2">
      <c r="A5396">
        <v>2019</v>
      </c>
      <c r="B5396">
        <v>8</v>
      </c>
      <c r="C5396">
        <v>13</v>
      </c>
      <c r="D5396">
        <v>16</v>
      </c>
      <c r="E5396">
        <v>0</v>
      </c>
      <c r="F5396">
        <v>520</v>
      </c>
      <c r="G5396">
        <v>271</v>
      </c>
      <c r="H5396">
        <v>625</v>
      </c>
      <c r="I5396">
        <v>28.5</v>
      </c>
      <c r="J5396">
        <v>56.5</v>
      </c>
      <c r="K5396">
        <v>960.6</v>
      </c>
      <c r="L5396">
        <v>85.1</v>
      </c>
      <c r="M5396">
        <v>6.2</v>
      </c>
    </row>
    <row r="5397" spans="1:13" x14ac:dyDescent="0.2">
      <c r="A5397">
        <v>2019</v>
      </c>
      <c r="B5397">
        <v>8</v>
      </c>
      <c r="C5397">
        <v>13</v>
      </c>
      <c r="D5397">
        <v>17</v>
      </c>
      <c r="E5397">
        <v>0</v>
      </c>
      <c r="F5397">
        <v>371</v>
      </c>
      <c r="G5397">
        <v>193</v>
      </c>
      <c r="H5397">
        <v>373</v>
      </c>
      <c r="I5397">
        <v>27.4</v>
      </c>
      <c r="J5397">
        <v>60.9</v>
      </c>
      <c r="K5397">
        <v>960.6</v>
      </c>
      <c r="L5397">
        <v>87.7</v>
      </c>
      <c r="M5397">
        <v>6</v>
      </c>
    </row>
    <row r="5398" spans="1:13" x14ac:dyDescent="0.2">
      <c r="A5398">
        <v>2019</v>
      </c>
      <c r="B5398">
        <v>8</v>
      </c>
      <c r="C5398">
        <v>13</v>
      </c>
      <c r="D5398">
        <v>18</v>
      </c>
      <c r="E5398">
        <v>0</v>
      </c>
      <c r="F5398">
        <v>318</v>
      </c>
      <c r="G5398">
        <v>110</v>
      </c>
      <c r="H5398">
        <v>212</v>
      </c>
      <c r="I5398">
        <v>26.5</v>
      </c>
      <c r="J5398">
        <v>64</v>
      </c>
      <c r="K5398">
        <v>960.8</v>
      </c>
      <c r="L5398">
        <v>85.8</v>
      </c>
      <c r="M5398">
        <v>5.4</v>
      </c>
    </row>
    <row r="5399" spans="1:13" x14ac:dyDescent="0.2">
      <c r="A5399">
        <v>2019</v>
      </c>
      <c r="B5399">
        <v>8</v>
      </c>
      <c r="C5399">
        <v>13</v>
      </c>
      <c r="D5399">
        <v>19</v>
      </c>
      <c r="E5399">
        <v>0</v>
      </c>
      <c r="F5399">
        <v>55</v>
      </c>
      <c r="G5399">
        <v>34</v>
      </c>
      <c r="H5399">
        <v>43</v>
      </c>
      <c r="I5399">
        <v>25</v>
      </c>
      <c r="J5399">
        <v>69.599999999999994</v>
      </c>
      <c r="K5399">
        <v>961.2</v>
      </c>
      <c r="L5399">
        <v>84.6</v>
      </c>
      <c r="M5399">
        <v>4.5999999999999996</v>
      </c>
    </row>
    <row r="5400" spans="1:13" x14ac:dyDescent="0.2">
      <c r="A5400">
        <v>2019</v>
      </c>
      <c r="B5400">
        <v>8</v>
      </c>
      <c r="C5400">
        <v>13</v>
      </c>
      <c r="D5400">
        <v>20</v>
      </c>
      <c r="E5400">
        <v>0</v>
      </c>
      <c r="F5400">
        <v>0</v>
      </c>
      <c r="G5400">
        <v>0</v>
      </c>
      <c r="H5400">
        <v>0</v>
      </c>
      <c r="I5400">
        <v>23.8</v>
      </c>
      <c r="J5400">
        <v>75.2</v>
      </c>
      <c r="K5400">
        <v>961.8</v>
      </c>
      <c r="L5400">
        <v>81.900000000000006</v>
      </c>
      <c r="M5400">
        <v>4.2</v>
      </c>
    </row>
    <row r="5401" spans="1:13" x14ac:dyDescent="0.2">
      <c r="A5401">
        <v>2019</v>
      </c>
      <c r="B5401">
        <v>8</v>
      </c>
      <c r="C5401">
        <v>13</v>
      </c>
      <c r="D5401">
        <v>21</v>
      </c>
      <c r="E5401">
        <v>0</v>
      </c>
      <c r="F5401">
        <v>0</v>
      </c>
      <c r="G5401">
        <v>0</v>
      </c>
      <c r="H5401">
        <v>0</v>
      </c>
      <c r="I5401">
        <v>22.9</v>
      </c>
      <c r="J5401">
        <v>79.900000000000006</v>
      </c>
      <c r="K5401">
        <v>962.5</v>
      </c>
      <c r="L5401">
        <v>86.2</v>
      </c>
      <c r="M5401">
        <v>3.9</v>
      </c>
    </row>
    <row r="5402" spans="1:13" x14ac:dyDescent="0.2">
      <c r="A5402">
        <v>2019</v>
      </c>
      <c r="B5402">
        <v>8</v>
      </c>
      <c r="C5402">
        <v>13</v>
      </c>
      <c r="D5402">
        <v>22</v>
      </c>
      <c r="E5402">
        <v>0</v>
      </c>
      <c r="F5402">
        <v>0</v>
      </c>
      <c r="G5402">
        <v>0</v>
      </c>
      <c r="H5402">
        <v>0</v>
      </c>
      <c r="I5402">
        <v>22.2</v>
      </c>
      <c r="J5402">
        <v>85.1</v>
      </c>
      <c r="K5402">
        <v>962.9</v>
      </c>
      <c r="L5402">
        <v>93.9</v>
      </c>
      <c r="M5402">
        <v>3.4</v>
      </c>
    </row>
    <row r="5403" spans="1:13" x14ac:dyDescent="0.2">
      <c r="A5403">
        <v>2019</v>
      </c>
      <c r="B5403">
        <v>8</v>
      </c>
      <c r="C5403">
        <v>13</v>
      </c>
      <c r="D5403">
        <v>23</v>
      </c>
      <c r="E5403">
        <v>0</v>
      </c>
      <c r="F5403">
        <v>0</v>
      </c>
      <c r="G5403">
        <v>0</v>
      </c>
      <c r="H5403">
        <v>0</v>
      </c>
      <c r="I5403">
        <v>21.8</v>
      </c>
      <c r="J5403">
        <v>87.4</v>
      </c>
      <c r="K5403">
        <v>963.1</v>
      </c>
      <c r="L5403">
        <v>94.3</v>
      </c>
      <c r="M5403">
        <v>3.4</v>
      </c>
    </row>
    <row r="5404" spans="1:13" x14ac:dyDescent="0.2">
      <c r="A5404">
        <v>2019</v>
      </c>
      <c r="B5404">
        <v>8</v>
      </c>
      <c r="C5404">
        <v>14</v>
      </c>
      <c r="D5404">
        <v>0</v>
      </c>
      <c r="E5404">
        <v>0</v>
      </c>
      <c r="F5404">
        <v>0</v>
      </c>
      <c r="G5404">
        <v>0</v>
      </c>
      <c r="H5404">
        <v>0</v>
      </c>
      <c r="I5404">
        <v>21.8</v>
      </c>
      <c r="J5404">
        <v>87.8</v>
      </c>
      <c r="K5404">
        <v>963.1</v>
      </c>
      <c r="L5404">
        <v>104.1</v>
      </c>
      <c r="M5404">
        <v>2.9</v>
      </c>
    </row>
    <row r="5405" spans="1:13" x14ac:dyDescent="0.2">
      <c r="A5405">
        <v>2019</v>
      </c>
      <c r="B5405">
        <v>8</v>
      </c>
      <c r="C5405">
        <v>14</v>
      </c>
      <c r="D5405">
        <v>1</v>
      </c>
      <c r="E5405">
        <v>0</v>
      </c>
      <c r="F5405">
        <v>0</v>
      </c>
      <c r="G5405">
        <v>0</v>
      </c>
      <c r="H5405">
        <v>0</v>
      </c>
      <c r="I5405">
        <v>21.6</v>
      </c>
      <c r="J5405">
        <v>88.3</v>
      </c>
      <c r="K5405">
        <v>963.1</v>
      </c>
      <c r="L5405">
        <v>107.6</v>
      </c>
      <c r="M5405">
        <v>2.8</v>
      </c>
    </row>
    <row r="5406" spans="1:13" x14ac:dyDescent="0.2">
      <c r="A5406">
        <v>2019</v>
      </c>
      <c r="B5406">
        <v>8</v>
      </c>
      <c r="C5406">
        <v>14</v>
      </c>
      <c r="D5406">
        <v>2</v>
      </c>
      <c r="E5406">
        <v>0</v>
      </c>
      <c r="F5406">
        <v>0</v>
      </c>
      <c r="G5406">
        <v>0</v>
      </c>
      <c r="H5406">
        <v>0</v>
      </c>
      <c r="I5406">
        <v>21.4</v>
      </c>
      <c r="J5406">
        <v>88.5</v>
      </c>
      <c r="K5406">
        <v>963</v>
      </c>
      <c r="L5406">
        <v>101.6</v>
      </c>
      <c r="M5406">
        <v>2.7</v>
      </c>
    </row>
    <row r="5407" spans="1:13" x14ac:dyDescent="0.2">
      <c r="A5407">
        <v>2019</v>
      </c>
      <c r="B5407">
        <v>8</v>
      </c>
      <c r="C5407">
        <v>14</v>
      </c>
      <c r="D5407">
        <v>3</v>
      </c>
      <c r="E5407">
        <v>0</v>
      </c>
      <c r="F5407">
        <v>0</v>
      </c>
      <c r="G5407">
        <v>0</v>
      </c>
      <c r="H5407">
        <v>0</v>
      </c>
      <c r="I5407">
        <v>21</v>
      </c>
      <c r="J5407">
        <v>89.3</v>
      </c>
      <c r="K5407">
        <v>962.8</v>
      </c>
      <c r="L5407">
        <v>100.3</v>
      </c>
      <c r="M5407">
        <v>2.1</v>
      </c>
    </row>
    <row r="5408" spans="1:13" x14ac:dyDescent="0.2">
      <c r="A5408">
        <v>2019</v>
      </c>
      <c r="B5408">
        <v>8</v>
      </c>
      <c r="C5408">
        <v>14</v>
      </c>
      <c r="D5408">
        <v>4</v>
      </c>
      <c r="E5408">
        <v>0</v>
      </c>
      <c r="F5408">
        <v>0</v>
      </c>
      <c r="G5408">
        <v>0</v>
      </c>
      <c r="H5408">
        <v>0</v>
      </c>
      <c r="I5408">
        <v>20.7</v>
      </c>
      <c r="J5408">
        <v>90.2</v>
      </c>
      <c r="K5408">
        <v>962.7</v>
      </c>
      <c r="L5408">
        <v>70.5</v>
      </c>
      <c r="M5408">
        <v>1.8</v>
      </c>
    </row>
    <row r="5409" spans="1:13" x14ac:dyDescent="0.2">
      <c r="A5409">
        <v>2019</v>
      </c>
      <c r="B5409">
        <v>8</v>
      </c>
      <c r="C5409">
        <v>14</v>
      </c>
      <c r="D5409">
        <v>5</v>
      </c>
      <c r="E5409">
        <v>0</v>
      </c>
      <c r="F5409">
        <v>0</v>
      </c>
      <c r="G5409">
        <v>0</v>
      </c>
      <c r="H5409">
        <v>0</v>
      </c>
      <c r="I5409">
        <v>20.399999999999999</v>
      </c>
      <c r="J5409">
        <v>89.6</v>
      </c>
      <c r="K5409">
        <v>962.9</v>
      </c>
      <c r="L5409">
        <v>44.1</v>
      </c>
      <c r="M5409">
        <v>0.7</v>
      </c>
    </row>
    <row r="5410" spans="1:13" x14ac:dyDescent="0.2">
      <c r="A5410">
        <v>2019</v>
      </c>
      <c r="B5410">
        <v>8</v>
      </c>
      <c r="C5410">
        <v>14</v>
      </c>
      <c r="D5410">
        <v>6</v>
      </c>
      <c r="E5410">
        <v>0</v>
      </c>
      <c r="F5410">
        <v>19</v>
      </c>
      <c r="G5410">
        <v>11</v>
      </c>
      <c r="H5410">
        <v>13</v>
      </c>
      <c r="I5410">
        <v>20</v>
      </c>
      <c r="J5410">
        <v>87.1</v>
      </c>
      <c r="K5410">
        <v>963.2</v>
      </c>
      <c r="L5410">
        <v>32.700000000000003</v>
      </c>
      <c r="M5410">
        <v>1.4</v>
      </c>
    </row>
    <row r="5411" spans="1:13" x14ac:dyDescent="0.2">
      <c r="A5411">
        <v>2019</v>
      </c>
      <c r="B5411">
        <v>8</v>
      </c>
      <c r="C5411">
        <v>14</v>
      </c>
      <c r="D5411">
        <v>7</v>
      </c>
      <c r="E5411">
        <v>0</v>
      </c>
      <c r="F5411">
        <v>344</v>
      </c>
      <c r="G5411">
        <v>64</v>
      </c>
      <c r="H5411">
        <v>142</v>
      </c>
      <c r="I5411">
        <v>22.1</v>
      </c>
      <c r="J5411">
        <v>80.5</v>
      </c>
      <c r="K5411">
        <v>963.5</v>
      </c>
      <c r="L5411">
        <v>85.4</v>
      </c>
      <c r="M5411">
        <v>1</v>
      </c>
    </row>
    <row r="5412" spans="1:13" x14ac:dyDescent="0.2">
      <c r="A5412">
        <v>2019</v>
      </c>
      <c r="B5412">
        <v>8</v>
      </c>
      <c r="C5412">
        <v>14</v>
      </c>
      <c r="D5412">
        <v>8</v>
      </c>
      <c r="E5412">
        <v>0</v>
      </c>
      <c r="F5412">
        <v>597</v>
      </c>
      <c r="G5412">
        <v>99</v>
      </c>
      <c r="H5412">
        <v>345</v>
      </c>
      <c r="I5412">
        <v>23.8</v>
      </c>
      <c r="J5412">
        <v>75.2</v>
      </c>
      <c r="K5412">
        <v>963.7</v>
      </c>
      <c r="L5412">
        <v>94.4</v>
      </c>
      <c r="M5412">
        <v>1.1000000000000001</v>
      </c>
    </row>
    <row r="5413" spans="1:13" x14ac:dyDescent="0.2">
      <c r="A5413">
        <v>2019</v>
      </c>
      <c r="B5413">
        <v>8</v>
      </c>
      <c r="C5413">
        <v>14</v>
      </c>
      <c r="D5413">
        <v>9</v>
      </c>
      <c r="E5413">
        <v>0</v>
      </c>
      <c r="F5413">
        <v>744</v>
      </c>
      <c r="G5413">
        <v>110</v>
      </c>
      <c r="H5413">
        <v>550</v>
      </c>
      <c r="I5413">
        <v>25.7</v>
      </c>
      <c r="J5413">
        <v>65.3</v>
      </c>
      <c r="K5413">
        <v>963.6</v>
      </c>
      <c r="L5413">
        <v>128.5</v>
      </c>
      <c r="M5413">
        <v>1.7</v>
      </c>
    </row>
    <row r="5414" spans="1:13" x14ac:dyDescent="0.2">
      <c r="A5414">
        <v>2019</v>
      </c>
      <c r="B5414">
        <v>8</v>
      </c>
      <c r="C5414">
        <v>14</v>
      </c>
      <c r="D5414">
        <v>10</v>
      </c>
      <c r="E5414">
        <v>0</v>
      </c>
      <c r="F5414">
        <v>820</v>
      </c>
      <c r="G5414">
        <v>116</v>
      </c>
      <c r="H5414">
        <v>726</v>
      </c>
      <c r="I5414">
        <v>27.8</v>
      </c>
      <c r="J5414">
        <v>55.1</v>
      </c>
      <c r="K5414">
        <v>963.5</v>
      </c>
      <c r="L5414">
        <v>129.6</v>
      </c>
      <c r="M5414">
        <v>1.7</v>
      </c>
    </row>
    <row r="5415" spans="1:13" x14ac:dyDescent="0.2">
      <c r="A5415">
        <v>2019</v>
      </c>
      <c r="B5415">
        <v>8</v>
      </c>
      <c r="C5415">
        <v>14</v>
      </c>
      <c r="D5415">
        <v>11</v>
      </c>
      <c r="E5415">
        <v>0</v>
      </c>
      <c r="F5415">
        <v>842</v>
      </c>
      <c r="G5415">
        <v>134</v>
      </c>
      <c r="H5415">
        <v>854</v>
      </c>
      <c r="I5415">
        <v>29.3</v>
      </c>
      <c r="J5415">
        <v>51.8</v>
      </c>
      <c r="K5415">
        <v>963.3</v>
      </c>
      <c r="L5415">
        <v>162.6</v>
      </c>
      <c r="M5415">
        <v>1.8</v>
      </c>
    </row>
    <row r="5416" spans="1:13" x14ac:dyDescent="0.2">
      <c r="A5416">
        <v>2019</v>
      </c>
      <c r="B5416">
        <v>8</v>
      </c>
      <c r="C5416">
        <v>14</v>
      </c>
      <c r="D5416">
        <v>12</v>
      </c>
      <c r="E5416">
        <v>0</v>
      </c>
      <c r="F5416">
        <v>778</v>
      </c>
      <c r="G5416">
        <v>185</v>
      </c>
      <c r="H5416">
        <v>903</v>
      </c>
      <c r="I5416">
        <v>30.6</v>
      </c>
      <c r="J5416">
        <v>48</v>
      </c>
      <c r="K5416">
        <v>962.7</v>
      </c>
      <c r="L5416">
        <v>117</v>
      </c>
      <c r="M5416">
        <v>2</v>
      </c>
    </row>
    <row r="5417" spans="1:13" x14ac:dyDescent="0.2">
      <c r="A5417">
        <v>2019</v>
      </c>
      <c r="B5417">
        <v>8</v>
      </c>
      <c r="C5417">
        <v>14</v>
      </c>
      <c r="D5417">
        <v>13</v>
      </c>
      <c r="E5417">
        <v>0</v>
      </c>
      <c r="F5417">
        <v>362</v>
      </c>
      <c r="G5417">
        <v>251</v>
      </c>
      <c r="H5417">
        <v>593</v>
      </c>
      <c r="I5417">
        <v>31.1</v>
      </c>
      <c r="J5417">
        <v>47.1</v>
      </c>
      <c r="K5417">
        <v>962.1</v>
      </c>
      <c r="L5417">
        <v>190</v>
      </c>
      <c r="M5417">
        <v>2.8</v>
      </c>
    </row>
    <row r="5418" spans="1:13" x14ac:dyDescent="0.2">
      <c r="A5418">
        <v>2019</v>
      </c>
      <c r="B5418">
        <v>8</v>
      </c>
      <c r="C5418">
        <v>14</v>
      </c>
      <c r="D5418">
        <v>14</v>
      </c>
      <c r="E5418">
        <v>0</v>
      </c>
      <c r="F5418">
        <v>851</v>
      </c>
      <c r="G5418">
        <v>181</v>
      </c>
      <c r="H5418">
        <v>940</v>
      </c>
      <c r="I5418">
        <v>32.200000000000003</v>
      </c>
      <c r="J5418">
        <v>43.3</v>
      </c>
      <c r="K5418">
        <v>961.4</v>
      </c>
      <c r="L5418">
        <v>249</v>
      </c>
      <c r="M5418">
        <v>4.0999999999999996</v>
      </c>
    </row>
    <row r="5419" spans="1:13" x14ac:dyDescent="0.2">
      <c r="A5419">
        <v>2019</v>
      </c>
      <c r="B5419">
        <v>8</v>
      </c>
      <c r="C5419">
        <v>14</v>
      </c>
      <c r="D5419">
        <v>15</v>
      </c>
      <c r="E5419">
        <v>0</v>
      </c>
      <c r="F5419">
        <v>809</v>
      </c>
      <c r="G5419">
        <v>147</v>
      </c>
      <c r="H5419">
        <v>795</v>
      </c>
      <c r="I5419">
        <v>32.299999999999997</v>
      </c>
      <c r="J5419">
        <v>39.700000000000003</v>
      </c>
      <c r="K5419">
        <v>961</v>
      </c>
      <c r="L5419">
        <v>261.7</v>
      </c>
      <c r="M5419">
        <v>4.5999999999999996</v>
      </c>
    </row>
    <row r="5420" spans="1:13" x14ac:dyDescent="0.2">
      <c r="A5420">
        <v>2019</v>
      </c>
      <c r="B5420">
        <v>8</v>
      </c>
      <c r="C5420">
        <v>14</v>
      </c>
      <c r="D5420">
        <v>16</v>
      </c>
      <c r="E5420">
        <v>0</v>
      </c>
      <c r="F5420">
        <v>767</v>
      </c>
      <c r="G5420">
        <v>121</v>
      </c>
      <c r="H5420">
        <v>634</v>
      </c>
      <c r="I5420">
        <v>32.5</v>
      </c>
      <c r="J5420">
        <v>32.9</v>
      </c>
      <c r="K5420">
        <v>960.7</v>
      </c>
      <c r="L5420">
        <v>265.60000000000002</v>
      </c>
      <c r="M5420">
        <v>5.8</v>
      </c>
    </row>
    <row r="5421" spans="1:13" x14ac:dyDescent="0.2">
      <c r="A5421">
        <v>2019</v>
      </c>
      <c r="B5421">
        <v>8</v>
      </c>
      <c r="C5421">
        <v>14</v>
      </c>
      <c r="D5421">
        <v>17</v>
      </c>
      <c r="E5421">
        <v>0</v>
      </c>
      <c r="F5421">
        <v>680</v>
      </c>
      <c r="G5421">
        <v>102</v>
      </c>
      <c r="H5421">
        <v>443</v>
      </c>
      <c r="I5421">
        <v>31.9</v>
      </c>
      <c r="J5421">
        <v>33.5</v>
      </c>
      <c r="K5421">
        <v>960.5</v>
      </c>
      <c r="L5421">
        <v>271.3</v>
      </c>
      <c r="M5421">
        <v>6.3</v>
      </c>
    </row>
    <row r="5422" spans="1:13" x14ac:dyDescent="0.2">
      <c r="A5422">
        <v>2019</v>
      </c>
      <c r="B5422">
        <v>8</v>
      </c>
      <c r="C5422">
        <v>14</v>
      </c>
      <c r="D5422">
        <v>18</v>
      </c>
      <c r="E5422">
        <v>0</v>
      </c>
      <c r="F5422">
        <v>522</v>
      </c>
      <c r="G5422">
        <v>74</v>
      </c>
      <c r="H5422">
        <v>237</v>
      </c>
      <c r="I5422">
        <v>30.6</v>
      </c>
      <c r="J5422">
        <v>34.6</v>
      </c>
      <c r="K5422">
        <v>960.6</v>
      </c>
      <c r="L5422">
        <v>282.7</v>
      </c>
      <c r="M5422">
        <v>5.6</v>
      </c>
    </row>
    <row r="5423" spans="1:13" x14ac:dyDescent="0.2">
      <c r="A5423">
        <v>2019</v>
      </c>
      <c r="B5423">
        <v>8</v>
      </c>
      <c r="C5423">
        <v>14</v>
      </c>
      <c r="D5423">
        <v>19</v>
      </c>
      <c r="E5423">
        <v>0</v>
      </c>
      <c r="F5423">
        <v>191</v>
      </c>
      <c r="G5423">
        <v>30</v>
      </c>
      <c r="H5423">
        <v>57</v>
      </c>
      <c r="I5423">
        <v>29.1</v>
      </c>
      <c r="J5423">
        <v>41.3</v>
      </c>
      <c r="K5423">
        <v>961</v>
      </c>
      <c r="L5423">
        <v>239.7</v>
      </c>
      <c r="M5423">
        <v>2.7</v>
      </c>
    </row>
    <row r="5424" spans="1:13" x14ac:dyDescent="0.2">
      <c r="A5424">
        <v>2019</v>
      </c>
      <c r="B5424">
        <v>8</v>
      </c>
      <c r="C5424">
        <v>14</v>
      </c>
      <c r="D5424">
        <v>20</v>
      </c>
      <c r="E5424">
        <v>0</v>
      </c>
      <c r="F5424">
        <v>0</v>
      </c>
      <c r="G5424">
        <v>0</v>
      </c>
      <c r="H5424">
        <v>0</v>
      </c>
      <c r="I5424">
        <v>25.8</v>
      </c>
      <c r="J5424">
        <v>68</v>
      </c>
      <c r="K5424">
        <v>961.6</v>
      </c>
      <c r="L5424">
        <v>98.1</v>
      </c>
      <c r="M5424">
        <v>3.6</v>
      </c>
    </row>
    <row r="5425" spans="1:13" x14ac:dyDescent="0.2">
      <c r="A5425">
        <v>2019</v>
      </c>
      <c r="B5425">
        <v>8</v>
      </c>
      <c r="C5425">
        <v>14</v>
      </c>
      <c r="D5425">
        <v>21</v>
      </c>
      <c r="E5425">
        <v>0</v>
      </c>
      <c r="F5425">
        <v>0</v>
      </c>
      <c r="G5425">
        <v>0</v>
      </c>
      <c r="H5425">
        <v>0</v>
      </c>
      <c r="I5425">
        <v>24.4</v>
      </c>
      <c r="J5425">
        <v>77</v>
      </c>
      <c r="K5425">
        <v>962.2</v>
      </c>
      <c r="L5425">
        <v>112.3</v>
      </c>
      <c r="M5425">
        <v>2.8</v>
      </c>
    </row>
    <row r="5426" spans="1:13" x14ac:dyDescent="0.2">
      <c r="A5426">
        <v>2019</v>
      </c>
      <c r="B5426">
        <v>8</v>
      </c>
      <c r="C5426">
        <v>14</v>
      </c>
      <c r="D5426">
        <v>22</v>
      </c>
      <c r="E5426">
        <v>0</v>
      </c>
      <c r="F5426">
        <v>0</v>
      </c>
      <c r="G5426">
        <v>0</v>
      </c>
      <c r="H5426">
        <v>0</v>
      </c>
      <c r="I5426">
        <v>23.6</v>
      </c>
      <c r="J5426">
        <v>79.900000000000006</v>
      </c>
      <c r="K5426">
        <v>962.4</v>
      </c>
      <c r="L5426">
        <v>179.3</v>
      </c>
      <c r="M5426">
        <v>0.8</v>
      </c>
    </row>
    <row r="5427" spans="1:13" x14ac:dyDescent="0.2">
      <c r="A5427">
        <v>2019</v>
      </c>
      <c r="B5427">
        <v>8</v>
      </c>
      <c r="C5427">
        <v>14</v>
      </c>
      <c r="D5427">
        <v>23</v>
      </c>
      <c r="E5427">
        <v>0</v>
      </c>
      <c r="F5427">
        <v>0</v>
      </c>
      <c r="G5427">
        <v>0</v>
      </c>
      <c r="H5427">
        <v>0</v>
      </c>
      <c r="I5427">
        <v>23</v>
      </c>
      <c r="J5427">
        <v>80.3</v>
      </c>
      <c r="K5427">
        <v>962.4</v>
      </c>
      <c r="L5427">
        <v>258.39999999999998</v>
      </c>
      <c r="M5427">
        <v>0.7</v>
      </c>
    </row>
    <row r="5428" spans="1:13" x14ac:dyDescent="0.2">
      <c r="A5428">
        <v>2019</v>
      </c>
      <c r="B5428">
        <v>8</v>
      </c>
      <c r="C5428">
        <v>15</v>
      </c>
      <c r="D5428">
        <v>0</v>
      </c>
      <c r="E5428">
        <v>0</v>
      </c>
      <c r="F5428">
        <v>0</v>
      </c>
      <c r="G5428">
        <v>0</v>
      </c>
      <c r="H5428">
        <v>0</v>
      </c>
      <c r="I5428">
        <v>22.7</v>
      </c>
      <c r="J5428">
        <v>83.2</v>
      </c>
      <c r="K5428">
        <v>962.3</v>
      </c>
      <c r="L5428">
        <v>154.5</v>
      </c>
      <c r="M5428">
        <v>0.3</v>
      </c>
    </row>
    <row r="5429" spans="1:13" x14ac:dyDescent="0.2">
      <c r="A5429">
        <v>2019</v>
      </c>
      <c r="B5429">
        <v>8</v>
      </c>
      <c r="C5429">
        <v>15</v>
      </c>
      <c r="D5429">
        <v>1</v>
      </c>
      <c r="E5429">
        <v>0</v>
      </c>
      <c r="F5429">
        <v>0</v>
      </c>
      <c r="G5429">
        <v>0</v>
      </c>
      <c r="H5429">
        <v>0</v>
      </c>
      <c r="I5429">
        <v>22.7</v>
      </c>
      <c r="J5429">
        <v>71.400000000000006</v>
      </c>
      <c r="K5429">
        <v>962</v>
      </c>
      <c r="L5429">
        <v>11</v>
      </c>
      <c r="M5429">
        <v>0.8</v>
      </c>
    </row>
    <row r="5430" spans="1:13" x14ac:dyDescent="0.2">
      <c r="A5430">
        <v>2019</v>
      </c>
      <c r="B5430">
        <v>8</v>
      </c>
      <c r="C5430">
        <v>15</v>
      </c>
      <c r="D5430">
        <v>2</v>
      </c>
      <c r="E5430">
        <v>0</v>
      </c>
      <c r="F5430">
        <v>0</v>
      </c>
      <c r="G5430">
        <v>0</v>
      </c>
      <c r="H5430">
        <v>0</v>
      </c>
      <c r="I5430">
        <v>21.4</v>
      </c>
      <c r="J5430">
        <v>65.2</v>
      </c>
      <c r="K5430">
        <v>961.8</v>
      </c>
      <c r="L5430">
        <v>117.2</v>
      </c>
      <c r="M5430">
        <v>1</v>
      </c>
    </row>
    <row r="5431" spans="1:13" x14ac:dyDescent="0.2">
      <c r="A5431">
        <v>2019</v>
      </c>
      <c r="B5431">
        <v>8</v>
      </c>
      <c r="C5431">
        <v>15</v>
      </c>
      <c r="D5431">
        <v>3</v>
      </c>
      <c r="E5431">
        <v>0</v>
      </c>
      <c r="F5431">
        <v>0</v>
      </c>
      <c r="G5431">
        <v>0</v>
      </c>
      <c r="H5431">
        <v>0</v>
      </c>
      <c r="I5431">
        <v>21.4</v>
      </c>
      <c r="J5431">
        <v>63.2</v>
      </c>
      <c r="K5431">
        <v>961.6</v>
      </c>
      <c r="L5431">
        <v>124.5</v>
      </c>
      <c r="M5431">
        <v>0.9</v>
      </c>
    </row>
    <row r="5432" spans="1:13" x14ac:dyDescent="0.2">
      <c r="A5432">
        <v>2019</v>
      </c>
      <c r="B5432">
        <v>8</v>
      </c>
      <c r="C5432">
        <v>15</v>
      </c>
      <c r="D5432">
        <v>4</v>
      </c>
      <c r="E5432">
        <v>0</v>
      </c>
      <c r="F5432">
        <v>0</v>
      </c>
      <c r="G5432">
        <v>0</v>
      </c>
      <c r="H5432">
        <v>0</v>
      </c>
      <c r="I5432">
        <v>20.6</v>
      </c>
      <c r="J5432">
        <v>64.2</v>
      </c>
      <c r="K5432">
        <v>961.4</v>
      </c>
      <c r="L5432">
        <v>111.7</v>
      </c>
      <c r="M5432">
        <v>1.4</v>
      </c>
    </row>
    <row r="5433" spans="1:13" x14ac:dyDescent="0.2">
      <c r="A5433">
        <v>2019</v>
      </c>
      <c r="B5433">
        <v>8</v>
      </c>
      <c r="C5433">
        <v>15</v>
      </c>
      <c r="D5433">
        <v>5</v>
      </c>
      <c r="E5433">
        <v>0</v>
      </c>
      <c r="F5433">
        <v>0</v>
      </c>
      <c r="G5433">
        <v>0</v>
      </c>
      <c r="H5433">
        <v>0</v>
      </c>
      <c r="I5433">
        <v>20.8</v>
      </c>
      <c r="J5433">
        <v>66.400000000000006</v>
      </c>
      <c r="K5433">
        <v>961.6</v>
      </c>
      <c r="L5433">
        <v>37</v>
      </c>
      <c r="M5433">
        <v>1.2</v>
      </c>
    </row>
    <row r="5434" spans="1:13" x14ac:dyDescent="0.2">
      <c r="A5434">
        <v>2019</v>
      </c>
      <c r="B5434">
        <v>8</v>
      </c>
      <c r="C5434">
        <v>15</v>
      </c>
      <c r="D5434">
        <v>6</v>
      </c>
      <c r="E5434">
        <v>0</v>
      </c>
      <c r="F5434">
        <v>39</v>
      </c>
      <c r="G5434">
        <v>10</v>
      </c>
      <c r="H5434">
        <v>14</v>
      </c>
      <c r="I5434">
        <v>20.5</v>
      </c>
      <c r="J5434">
        <v>60.3</v>
      </c>
      <c r="K5434">
        <v>961.9</v>
      </c>
      <c r="L5434">
        <v>54.6</v>
      </c>
      <c r="M5434">
        <v>0.8</v>
      </c>
    </row>
    <row r="5435" spans="1:13" x14ac:dyDescent="0.2">
      <c r="A5435">
        <v>2019</v>
      </c>
      <c r="B5435">
        <v>8</v>
      </c>
      <c r="C5435">
        <v>15</v>
      </c>
      <c r="D5435">
        <v>7</v>
      </c>
      <c r="E5435">
        <v>0</v>
      </c>
      <c r="F5435">
        <v>461</v>
      </c>
      <c r="G5435">
        <v>49</v>
      </c>
      <c r="H5435">
        <v>150</v>
      </c>
      <c r="I5435">
        <v>22.5</v>
      </c>
      <c r="J5435">
        <v>63.1</v>
      </c>
      <c r="K5435">
        <v>962.2</v>
      </c>
      <c r="L5435">
        <v>84.1</v>
      </c>
      <c r="M5435">
        <v>1.3</v>
      </c>
    </row>
    <row r="5436" spans="1:13" x14ac:dyDescent="0.2">
      <c r="A5436">
        <v>2019</v>
      </c>
      <c r="B5436">
        <v>8</v>
      </c>
      <c r="C5436">
        <v>15</v>
      </c>
      <c r="D5436">
        <v>8</v>
      </c>
      <c r="E5436">
        <v>0</v>
      </c>
      <c r="F5436">
        <v>690</v>
      </c>
      <c r="G5436">
        <v>73</v>
      </c>
      <c r="H5436">
        <v>356</v>
      </c>
      <c r="I5436">
        <v>26.3</v>
      </c>
      <c r="J5436">
        <v>50.4</v>
      </c>
      <c r="K5436">
        <v>962.2</v>
      </c>
      <c r="L5436">
        <v>104.7</v>
      </c>
      <c r="M5436">
        <v>1.8</v>
      </c>
    </row>
    <row r="5437" spans="1:13" x14ac:dyDescent="0.2">
      <c r="A5437">
        <v>2019</v>
      </c>
      <c r="B5437">
        <v>8</v>
      </c>
      <c r="C5437">
        <v>15</v>
      </c>
      <c r="D5437">
        <v>9</v>
      </c>
      <c r="E5437">
        <v>0</v>
      </c>
      <c r="F5437">
        <v>795</v>
      </c>
      <c r="G5437">
        <v>89</v>
      </c>
      <c r="H5437">
        <v>558</v>
      </c>
      <c r="I5437">
        <v>29.1</v>
      </c>
      <c r="J5437">
        <v>40.700000000000003</v>
      </c>
      <c r="K5437">
        <v>962.2</v>
      </c>
      <c r="L5437">
        <v>110.5</v>
      </c>
      <c r="M5437">
        <v>2.1</v>
      </c>
    </row>
    <row r="5438" spans="1:13" x14ac:dyDescent="0.2">
      <c r="A5438">
        <v>2019</v>
      </c>
      <c r="B5438">
        <v>8</v>
      </c>
      <c r="C5438">
        <v>15</v>
      </c>
      <c r="D5438">
        <v>10</v>
      </c>
      <c r="E5438">
        <v>0</v>
      </c>
      <c r="F5438">
        <v>846</v>
      </c>
      <c r="G5438">
        <v>100</v>
      </c>
      <c r="H5438">
        <v>728</v>
      </c>
      <c r="I5438">
        <v>31.4</v>
      </c>
      <c r="J5438">
        <v>31.6</v>
      </c>
      <c r="K5438">
        <v>962.3</v>
      </c>
      <c r="L5438">
        <v>124.4</v>
      </c>
      <c r="M5438">
        <v>1.4</v>
      </c>
    </row>
    <row r="5439" spans="1:13" x14ac:dyDescent="0.2">
      <c r="A5439">
        <v>2019</v>
      </c>
      <c r="B5439">
        <v>8</v>
      </c>
      <c r="C5439">
        <v>15</v>
      </c>
      <c r="D5439">
        <v>11</v>
      </c>
      <c r="E5439">
        <v>0</v>
      </c>
      <c r="F5439">
        <v>876</v>
      </c>
      <c r="G5439">
        <v>107</v>
      </c>
      <c r="H5439">
        <v>854</v>
      </c>
      <c r="I5439">
        <v>32.9</v>
      </c>
      <c r="J5439">
        <v>28.2</v>
      </c>
      <c r="K5439">
        <v>962.1</v>
      </c>
      <c r="L5439">
        <v>132.69999999999999</v>
      </c>
      <c r="M5439">
        <v>1.6</v>
      </c>
    </row>
    <row r="5440" spans="1:13" x14ac:dyDescent="0.2">
      <c r="A5440">
        <v>2019</v>
      </c>
      <c r="B5440">
        <v>8</v>
      </c>
      <c r="C5440">
        <v>15</v>
      </c>
      <c r="D5440">
        <v>12</v>
      </c>
      <c r="E5440">
        <v>0</v>
      </c>
      <c r="F5440">
        <v>892</v>
      </c>
      <c r="G5440">
        <v>110</v>
      </c>
      <c r="H5440">
        <v>928</v>
      </c>
      <c r="I5440">
        <v>34</v>
      </c>
      <c r="J5440">
        <v>25.7</v>
      </c>
      <c r="K5440">
        <v>961.5</v>
      </c>
      <c r="L5440">
        <v>100.3</v>
      </c>
      <c r="M5440">
        <v>2.9</v>
      </c>
    </row>
    <row r="5441" spans="1:13" x14ac:dyDescent="0.2">
      <c r="A5441">
        <v>2019</v>
      </c>
      <c r="B5441">
        <v>8</v>
      </c>
      <c r="C5441">
        <v>15</v>
      </c>
      <c r="D5441">
        <v>13</v>
      </c>
      <c r="E5441">
        <v>0</v>
      </c>
      <c r="F5441">
        <v>891</v>
      </c>
      <c r="G5441">
        <v>112</v>
      </c>
      <c r="H5441">
        <v>940</v>
      </c>
      <c r="I5441">
        <v>34.1</v>
      </c>
      <c r="J5441">
        <v>27.4</v>
      </c>
      <c r="K5441">
        <v>961.1</v>
      </c>
      <c r="L5441">
        <v>91.9</v>
      </c>
      <c r="M5441">
        <v>5.3</v>
      </c>
    </row>
    <row r="5442" spans="1:13" x14ac:dyDescent="0.2">
      <c r="A5442">
        <v>2019</v>
      </c>
      <c r="B5442">
        <v>8</v>
      </c>
      <c r="C5442">
        <v>15</v>
      </c>
      <c r="D5442">
        <v>14</v>
      </c>
      <c r="E5442">
        <v>0</v>
      </c>
      <c r="F5442">
        <v>873</v>
      </c>
      <c r="G5442">
        <v>113</v>
      </c>
      <c r="H5442">
        <v>890</v>
      </c>
      <c r="I5442">
        <v>33.799999999999997</v>
      </c>
      <c r="J5442">
        <v>30.2</v>
      </c>
      <c r="K5442">
        <v>960.9</v>
      </c>
      <c r="L5442">
        <v>63.9</v>
      </c>
      <c r="M5442">
        <v>5.7</v>
      </c>
    </row>
    <row r="5443" spans="1:13" x14ac:dyDescent="0.2">
      <c r="A5443">
        <v>2019</v>
      </c>
      <c r="B5443">
        <v>8</v>
      </c>
      <c r="C5443">
        <v>15</v>
      </c>
      <c r="D5443">
        <v>15</v>
      </c>
      <c r="E5443">
        <v>0</v>
      </c>
      <c r="F5443">
        <v>840</v>
      </c>
      <c r="G5443">
        <v>111</v>
      </c>
      <c r="H5443">
        <v>784</v>
      </c>
      <c r="I5443">
        <v>34.299999999999997</v>
      </c>
      <c r="J5443">
        <v>28</v>
      </c>
      <c r="K5443">
        <v>960.3</v>
      </c>
      <c r="L5443">
        <v>159.19999999999999</v>
      </c>
      <c r="M5443">
        <v>5.4</v>
      </c>
    </row>
    <row r="5444" spans="1:13" x14ac:dyDescent="0.2">
      <c r="A5444">
        <v>2019</v>
      </c>
      <c r="B5444">
        <v>8</v>
      </c>
      <c r="C5444">
        <v>15</v>
      </c>
      <c r="D5444">
        <v>16</v>
      </c>
      <c r="E5444">
        <v>0</v>
      </c>
      <c r="F5444">
        <v>788</v>
      </c>
      <c r="G5444">
        <v>103</v>
      </c>
      <c r="H5444">
        <v>629</v>
      </c>
      <c r="I5444">
        <v>33.6</v>
      </c>
      <c r="J5444">
        <v>26.5</v>
      </c>
      <c r="K5444">
        <v>960.3</v>
      </c>
      <c r="L5444">
        <v>264.10000000000002</v>
      </c>
      <c r="M5444">
        <v>5.4</v>
      </c>
    </row>
    <row r="5445" spans="1:13" x14ac:dyDescent="0.2">
      <c r="A5445">
        <v>2019</v>
      </c>
      <c r="B5445">
        <v>8</v>
      </c>
      <c r="C5445">
        <v>15</v>
      </c>
      <c r="D5445">
        <v>17</v>
      </c>
      <c r="E5445">
        <v>0</v>
      </c>
      <c r="F5445">
        <v>705</v>
      </c>
      <c r="G5445">
        <v>90</v>
      </c>
      <c r="H5445">
        <v>441</v>
      </c>
      <c r="I5445">
        <v>33.4</v>
      </c>
      <c r="J5445">
        <v>23.9</v>
      </c>
      <c r="K5445">
        <v>960.3</v>
      </c>
      <c r="L5445">
        <v>269.89999999999998</v>
      </c>
      <c r="M5445">
        <v>5.0999999999999996</v>
      </c>
    </row>
    <row r="5446" spans="1:13" x14ac:dyDescent="0.2">
      <c r="A5446">
        <v>2019</v>
      </c>
      <c r="B5446">
        <v>8</v>
      </c>
      <c r="C5446">
        <v>15</v>
      </c>
      <c r="D5446">
        <v>18</v>
      </c>
      <c r="E5446">
        <v>0</v>
      </c>
      <c r="F5446">
        <v>549</v>
      </c>
      <c r="G5446">
        <v>66</v>
      </c>
      <c r="H5446">
        <v>236</v>
      </c>
      <c r="I5446">
        <v>32</v>
      </c>
      <c r="J5446">
        <v>27.1</v>
      </c>
      <c r="K5446">
        <v>960.4</v>
      </c>
      <c r="L5446">
        <v>279.5</v>
      </c>
      <c r="M5446">
        <v>4</v>
      </c>
    </row>
    <row r="5447" spans="1:13" x14ac:dyDescent="0.2">
      <c r="A5447">
        <v>2019</v>
      </c>
      <c r="B5447">
        <v>8</v>
      </c>
      <c r="C5447">
        <v>15</v>
      </c>
      <c r="D5447">
        <v>19</v>
      </c>
      <c r="E5447">
        <v>0</v>
      </c>
      <c r="F5447">
        <v>206</v>
      </c>
      <c r="G5447">
        <v>27</v>
      </c>
      <c r="H5447">
        <v>56</v>
      </c>
      <c r="I5447">
        <v>30.1</v>
      </c>
      <c r="J5447">
        <v>32.200000000000003</v>
      </c>
      <c r="K5447">
        <v>961</v>
      </c>
      <c r="L5447">
        <v>245.6</v>
      </c>
      <c r="M5447">
        <v>1.6</v>
      </c>
    </row>
    <row r="5448" spans="1:13" x14ac:dyDescent="0.2">
      <c r="A5448">
        <v>2019</v>
      </c>
      <c r="B5448">
        <v>8</v>
      </c>
      <c r="C5448">
        <v>15</v>
      </c>
      <c r="D5448">
        <v>20</v>
      </c>
      <c r="E5448">
        <v>0</v>
      </c>
      <c r="F5448">
        <v>0</v>
      </c>
      <c r="G5448">
        <v>0</v>
      </c>
      <c r="H5448">
        <v>0</v>
      </c>
      <c r="I5448">
        <v>27.7</v>
      </c>
      <c r="J5448">
        <v>42</v>
      </c>
      <c r="K5448">
        <v>961.4</v>
      </c>
      <c r="L5448">
        <v>146.80000000000001</v>
      </c>
      <c r="M5448">
        <v>0.9</v>
      </c>
    </row>
    <row r="5449" spans="1:13" x14ac:dyDescent="0.2">
      <c r="A5449">
        <v>2019</v>
      </c>
      <c r="B5449">
        <v>8</v>
      </c>
      <c r="C5449">
        <v>15</v>
      </c>
      <c r="D5449">
        <v>21</v>
      </c>
      <c r="E5449">
        <v>0</v>
      </c>
      <c r="F5449">
        <v>0</v>
      </c>
      <c r="G5449">
        <v>0</v>
      </c>
      <c r="H5449">
        <v>0</v>
      </c>
      <c r="I5449">
        <v>25.6</v>
      </c>
      <c r="J5449">
        <v>53.7</v>
      </c>
      <c r="K5449">
        <v>962</v>
      </c>
      <c r="L5449">
        <v>109.5</v>
      </c>
      <c r="M5449">
        <v>2.9</v>
      </c>
    </row>
    <row r="5450" spans="1:13" x14ac:dyDescent="0.2">
      <c r="A5450">
        <v>2019</v>
      </c>
      <c r="B5450">
        <v>8</v>
      </c>
      <c r="C5450">
        <v>15</v>
      </c>
      <c r="D5450">
        <v>22</v>
      </c>
      <c r="E5450">
        <v>0</v>
      </c>
      <c r="F5450">
        <v>0</v>
      </c>
      <c r="G5450">
        <v>0</v>
      </c>
      <c r="H5450">
        <v>0</v>
      </c>
      <c r="I5450">
        <v>23.8</v>
      </c>
      <c r="J5450">
        <v>68.5</v>
      </c>
      <c r="K5450">
        <v>962.1</v>
      </c>
      <c r="L5450">
        <v>95.9</v>
      </c>
      <c r="M5450">
        <v>1.9</v>
      </c>
    </row>
    <row r="5451" spans="1:13" x14ac:dyDescent="0.2">
      <c r="A5451">
        <v>2019</v>
      </c>
      <c r="B5451">
        <v>8</v>
      </c>
      <c r="C5451">
        <v>15</v>
      </c>
      <c r="D5451">
        <v>23</v>
      </c>
      <c r="E5451">
        <v>0</v>
      </c>
      <c r="F5451">
        <v>0</v>
      </c>
      <c r="G5451">
        <v>0</v>
      </c>
      <c r="H5451">
        <v>0</v>
      </c>
      <c r="I5451">
        <v>23.3</v>
      </c>
      <c r="J5451">
        <v>67.400000000000006</v>
      </c>
      <c r="K5451">
        <v>962.1</v>
      </c>
      <c r="L5451">
        <v>60.3</v>
      </c>
      <c r="M5451">
        <v>0.9</v>
      </c>
    </row>
    <row r="5452" spans="1:13" x14ac:dyDescent="0.2">
      <c r="A5452">
        <v>2019</v>
      </c>
      <c r="B5452">
        <v>8</v>
      </c>
      <c r="C5452">
        <v>16</v>
      </c>
      <c r="D5452">
        <v>0</v>
      </c>
      <c r="E5452">
        <v>0</v>
      </c>
      <c r="F5452">
        <v>0</v>
      </c>
      <c r="G5452">
        <v>0</v>
      </c>
      <c r="H5452">
        <v>0</v>
      </c>
      <c r="I5452">
        <v>22.9</v>
      </c>
      <c r="J5452">
        <v>59.7</v>
      </c>
      <c r="K5452">
        <v>962</v>
      </c>
      <c r="L5452">
        <v>77</v>
      </c>
      <c r="M5452">
        <v>1.6</v>
      </c>
    </row>
    <row r="5453" spans="1:13" x14ac:dyDescent="0.2">
      <c r="A5453">
        <v>2019</v>
      </c>
      <c r="B5453">
        <v>8</v>
      </c>
      <c r="C5453">
        <v>16</v>
      </c>
      <c r="D5453">
        <v>1</v>
      </c>
      <c r="E5453">
        <v>0</v>
      </c>
      <c r="F5453">
        <v>0</v>
      </c>
      <c r="G5453">
        <v>0</v>
      </c>
      <c r="H5453">
        <v>0</v>
      </c>
      <c r="I5453">
        <v>23.1</v>
      </c>
      <c r="J5453">
        <v>47.8</v>
      </c>
      <c r="K5453">
        <v>961.7</v>
      </c>
      <c r="L5453">
        <v>61.6</v>
      </c>
      <c r="M5453">
        <v>1.1000000000000001</v>
      </c>
    </row>
    <row r="5454" spans="1:13" x14ac:dyDescent="0.2">
      <c r="A5454">
        <v>2019</v>
      </c>
      <c r="B5454">
        <v>8</v>
      </c>
      <c r="C5454">
        <v>16</v>
      </c>
      <c r="D5454">
        <v>2</v>
      </c>
      <c r="E5454">
        <v>0</v>
      </c>
      <c r="F5454">
        <v>0</v>
      </c>
      <c r="G5454">
        <v>0</v>
      </c>
      <c r="H5454">
        <v>0</v>
      </c>
      <c r="I5454">
        <v>22.5</v>
      </c>
      <c r="J5454">
        <v>47.9</v>
      </c>
      <c r="K5454">
        <v>961.4</v>
      </c>
      <c r="L5454">
        <v>33.5</v>
      </c>
      <c r="M5454">
        <v>1.1000000000000001</v>
      </c>
    </row>
    <row r="5455" spans="1:13" x14ac:dyDescent="0.2">
      <c r="A5455">
        <v>2019</v>
      </c>
      <c r="B5455">
        <v>8</v>
      </c>
      <c r="C5455">
        <v>16</v>
      </c>
      <c r="D5455">
        <v>3</v>
      </c>
      <c r="E5455">
        <v>0</v>
      </c>
      <c r="F5455">
        <v>0</v>
      </c>
      <c r="G5455">
        <v>0</v>
      </c>
      <c r="H5455">
        <v>0</v>
      </c>
      <c r="I5455">
        <v>23.3</v>
      </c>
      <c r="J5455">
        <v>42.8</v>
      </c>
      <c r="K5455">
        <v>961.3</v>
      </c>
      <c r="L5455">
        <v>41</v>
      </c>
      <c r="M5455">
        <v>2.1</v>
      </c>
    </row>
    <row r="5456" spans="1:13" x14ac:dyDescent="0.2">
      <c r="A5456">
        <v>2019</v>
      </c>
      <c r="B5456">
        <v>8</v>
      </c>
      <c r="C5456">
        <v>16</v>
      </c>
      <c r="D5456">
        <v>4</v>
      </c>
      <c r="E5456">
        <v>0</v>
      </c>
      <c r="F5456">
        <v>0</v>
      </c>
      <c r="G5456">
        <v>0</v>
      </c>
      <c r="H5456">
        <v>0</v>
      </c>
      <c r="I5456">
        <v>21.1</v>
      </c>
      <c r="J5456">
        <v>53.8</v>
      </c>
      <c r="K5456">
        <v>961.4</v>
      </c>
      <c r="L5456">
        <v>69.099999999999994</v>
      </c>
      <c r="M5456">
        <v>1.9</v>
      </c>
    </row>
    <row r="5457" spans="1:13" x14ac:dyDescent="0.2">
      <c r="A5457">
        <v>2019</v>
      </c>
      <c r="B5457">
        <v>8</v>
      </c>
      <c r="C5457">
        <v>16</v>
      </c>
      <c r="D5457">
        <v>5</v>
      </c>
      <c r="E5457">
        <v>0</v>
      </c>
      <c r="F5457">
        <v>0</v>
      </c>
      <c r="G5457">
        <v>0</v>
      </c>
      <c r="H5457">
        <v>0</v>
      </c>
      <c r="I5457">
        <v>22.2</v>
      </c>
      <c r="J5457">
        <v>41.3</v>
      </c>
      <c r="K5457">
        <v>961.4</v>
      </c>
      <c r="L5457">
        <v>57.9</v>
      </c>
      <c r="M5457">
        <v>2.1</v>
      </c>
    </row>
    <row r="5458" spans="1:13" x14ac:dyDescent="0.2">
      <c r="A5458">
        <v>2019</v>
      </c>
      <c r="B5458">
        <v>8</v>
      </c>
      <c r="C5458">
        <v>16</v>
      </c>
      <c r="D5458">
        <v>6</v>
      </c>
      <c r="E5458">
        <v>0</v>
      </c>
      <c r="F5458">
        <v>35</v>
      </c>
      <c r="G5458">
        <v>9</v>
      </c>
      <c r="H5458">
        <v>12</v>
      </c>
      <c r="I5458">
        <v>21.5</v>
      </c>
      <c r="J5458">
        <v>43.5</v>
      </c>
      <c r="K5458">
        <v>961.6</v>
      </c>
      <c r="L5458">
        <v>47.6</v>
      </c>
      <c r="M5458">
        <v>1.8</v>
      </c>
    </row>
    <row r="5459" spans="1:13" x14ac:dyDescent="0.2">
      <c r="A5459">
        <v>2019</v>
      </c>
      <c r="B5459">
        <v>8</v>
      </c>
      <c r="C5459">
        <v>16</v>
      </c>
      <c r="D5459">
        <v>7</v>
      </c>
      <c r="E5459">
        <v>0</v>
      </c>
      <c r="F5459">
        <v>423</v>
      </c>
      <c r="G5459">
        <v>51</v>
      </c>
      <c r="H5459">
        <v>144</v>
      </c>
      <c r="I5459">
        <v>23.2</v>
      </c>
      <c r="J5459">
        <v>48.5</v>
      </c>
      <c r="K5459">
        <v>962.1</v>
      </c>
      <c r="L5459">
        <v>91.1</v>
      </c>
      <c r="M5459">
        <v>1.9</v>
      </c>
    </row>
    <row r="5460" spans="1:13" x14ac:dyDescent="0.2">
      <c r="A5460">
        <v>2019</v>
      </c>
      <c r="B5460">
        <v>8</v>
      </c>
      <c r="C5460">
        <v>16</v>
      </c>
      <c r="D5460">
        <v>8</v>
      </c>
      <c r="E5460">
        <v>0</v>
      </c>
      <c r="F5460">
        <v>657</v>
      </c>
      <c r="G5460">
        <v>79</v>
      </c>
      <c r="H5460">
        <v>347</v>
      </c>
      <c r="I5460">
        <v>26.1</v>
      </c>
      <c r="J5460">
        <v>42.1</v>
      </c>
      <c r="K5460">
        <v>962.4</v>
      </c>
      <c r="L5460">
        <v>106.2</v>
      </c>
      <c r="M5460">
        <v>3.5</v>
      </c>
    </row>
    <row r="5461" spans="1:13" x14ac:dyDescent="0.2">
      <c r="A5461">
        <v>2019</v>
      </c>
      <c r="B5461">
        <v>8</v>
      </c>
      <c r="C5461">
        <v>16</v>
      </c>
      <c r="D5461">
        <v>9</v>
      </c>
      <c r="E5461">
        <v>0</v>
      </c>
      <c r="F5461">
        <v>782</v>
      </c>
      <c r="G5461">
        <v>93</v>
      </c>
      <c r="H5461">
        <v>550</v>
      </c>
      <c r="I5461">
        <v>28.3</v>
      </c>
      <c r="J5461">
        <v>33.9</v>
      </c>
      <c r="K5461">
        <v>962.3</v>
      </c>
      <c r="L5461">
        <v>110.9</v>
      </c>
      <c r="M5461">
        <v>4</v>
      </c>
    </row>
    <row r="5462" spans="1:13" x14ac:dyDescent="0.2">
      <c r="A5462">
        <v>2019</v>
      </c>
      <c r="B5462">
        <v>8</v>
      </c>
      <c r="C5462">
        <v>16</v>
      </c>
      <c r="D5462">
        <v>10</v>
      </c>
      <c r="E5462">
        <v>0</v>
      </c>
      <c r="F5462">
        <v>846</v>
      </c>
      <c r="G5462">
        <v>102</v>
      </c>
      <c r="H5462">
        <v>725</v>
      </c>
      <c r="I5462">
        <v>30.2</v>
      </c>
      <c r="J5462">
        <v>28.4</v>
      </c>
      <c r="K5462">
        <v>962.2</v>
      </c>
      <c r="L5462">
        <v>115.8</v>
      </c>
      <c r="M5462">
        <v>3.8</v>
      </c>
    </row>
    <row r="5463" spans="1:13" x14ac:dyDescent="0.2">
      <c r="A5463">
        <v>2019</v>
      </c>
      <c r="B5463">
        <v>8</v>
      </c>
      <c r="C5463">
        <v>16</v>
      </c>
      <c r="D5463">
        <v>11</v>
      </c>
      <c r="E5463">
        <v>0</v>
      </c>
      <c r="F5463">
        <v>877</v>
      </c>
      <c r="G5463">
        <v>109</v>
      </c>
      <c r="H5463">
        <v>853</v>
      </c>
      <c r="I5463">
        <v>31.8</v>
      </c>
      <c r="J5463">
        <v>24.8</v>
      </c>
      <c r="K5463">
        <v>962</v>
      </c>
      <c r="L5463">
        <v>107.1</v>
      </c>
      <c r="M5463">
        <v>2.8</v>
      </c>
    </row>
    <row r="5464" spans="1:13" x14ac:dyDescent="0.2">
      <c r="A5464">
        <v>2019</v>
      </c>
      <c r="B5464">
        <v>8</v>
      </c>
      <c r="C5464">
        <v>16</v>
      </c>
      <c r="D5464">
        <v>12</v>
      </c>
      <c r="E5464">
        <v>0</v>
      </c>
      <c r="F5464">
        <v>889</v>
      </c>
      <c r="G5464">
        <v>115</v>
      </c>
      <c r="H5464">
        <v>927</v>
      </c>
      <c r="I5464">
        <v>33.1</v>
      </c>
      <c r="J5464">
        <v>24.3</v>
      </c>
      <c r="K5464">
        <v>961.6</v>
      </c>
      <c r="L5464">
        <v>102.9</v>
      </c>
      <c r="M5464">
        <v>2.5</v>
      </c>
    </row>
    <row r="5465" spans="1:13" x14ac:dyDescent="0.2">
      <c r="A5465">
        <v>2019</v>
      </c>
      <c r="B5465">
        <v>8</v>
      </c>
      <c r="C5465">
        <v>16</v>
      </c>
      <c r="D5465">
        <v>13</v>
      </c>
      <c r="E5465">
        <v>0</v>
      </c>
      <c r="F5465">
        <v>887</v>
      </c>
      <c r="G5465">
        <v>116</v>
      </c>
      <c r="H5465">
        <v>937</v>
      </c>
      <c r="I5465">
        <v>34.1</v>
      </c>
      <c r="J5465">
        <v>26.8</v>
      </c>
      <c r="K5465">
        <v>961</v>
      </c>
      <c r="L5465">
        <v>107.1</v>
      </c>
      <c r="M5465">
        <v>3.3</v>
      </c>
    </row>
    <row r="5466" spans="1:13" x14ac:dyDescent="0.2">
      <c r="A5466">
        <v>2019</v>
      </c>
      <c r="B5466">
        <v>8</v>
      </c>
      <c r="C5466">
        <v>16</v>
      </c>
      <c r="D5466">
        <v>14</v>
      </c>
      <c r="E5466">
        <v>0</v>
      </c>
      <c r="F5466">
        <v>871</v>
      </c>
      <c r="G5466">
        <v>116</v>
      </c>
      <c r="H5466">
        <v>887</v>
      </c>
      <c r="I5466">
        <v>34.700000000000003</v>
      </c>
      <c r="J5466">
        <v>29.5</v>
      </c>
      <c r="K5466">
        <v>960.6</v>
      </c>
      <c r="L5466">
        <v>97.6</v>
      </c>
      <c r="M5466">
        <v>4.5</v>
      </c>
    </row>
    <row r="5467" spans="1:13" x14ac:dyDescent="0.2">
      <c r="A5467">
        <v>2019</v>
      </c>
      <c r="B5467">
        <v>8</v>
      </c>
      <c r="C5467">
        <v>16</v>
      </c>
      <c r="D5467">
        <v>15</v>
      </c>
      <c r="E5467">
        <v>0</v>
      </c>
      <c r="F5467">
        <v>845</v>
      </c>
      <c r="G5467">
        <v>110</v>
      </c>
      <c r="H5467">
        <v>782</v>
      </c>
      <c r="I5467">
        <v>34.6</v>
      </c>
      <c r="J5467">
        <v>30.8</v>
      </c>
      <c r="K5467">
        <v>960.2</v>
      </c>
      <c r="L5467">
        <v>84</v>
      </c>
      <c r="M5467">
        <v>4.5999999999999996</v>
      </c>
    </row>
    <row r="5468" spans="1:13" x14ac:dyDescent="0.2">
      <c r="A5468">
        <v>2019</v>
      </c>
      <c r="B5468">
        <v>8</v>
      </c>
      <c r="C5468">
        <v>16</v>
      </c>
      <c r="D5468">
        <v>16</v>
      </c>
      <c r="E5468">
        <v>0</v>
      </c>
      <c r="F5468">
        <v>798</v>
      </c>
      <c r="G5468">
        <v>101</v>
      </c>
      <c r="H5468">
        <v>629</v>
      </c>
      <c r="I5468">
        <v>34.5</v>
      </c>
      <c r="J5468">
        <v>31.9</v>
      </c>
      <c r="K5468">
        <v>959.8</v>
      </c>
      <c r="L5468">
        <v>82.6</v>
      </c>
      <c r="M5468">
        <v>4.3</v>
      </c>
    </row>
    <row r="5469" spans="1:13" x14ac:dyDescent="0.2">
      <c r="A5469">
        <v>2019</v>
      </c>
      <c r="B5469">
        <v>8</v>
      </c>
      <c r="C5469">
        <v>16</v>
      </c>
      <c r="D5469">
        <v>17</v>
      </c>
      <c r="E5469">
        <v>0</v>
      </c>
      <c r="F5469">
        <v>701</v>
      </c>
      <c r="G5469">
        <v>90</v>
      </c>
      <c r="H5469">
        <v>435</v>
      </c>
      <c r="I5469">
        <v>33.799999999999997</v>
      </c>
      <c r="J5469">
        <v>33.799999999999997</v>
      </c>
      <c r="K5469">
        <v>959.8</v>
      </c>
      <c r="L5469">
        <v>235.5</v>
      </c>
      <c r="M5469">
        <v>3.6</v>
      </c>
    </row>
    <row r="5470" spans="1:13" x14ac:dyDescent="0.2">
      <c r="A5470">
        <v>2019</v>
      </c>
      <c r="B5470">
        <v>8</v>
      </c>
      <c r="C5470">
        <v>16</v>
      </c>
      <c r="D5470">
        <v>18</v>
      </c>
      <c r="E5470">
        <v>0</v>
      </c>
      <c r="F5470">
        <v>538</v>
      </c>
      <c r="G5470">
        <v>67</v>
      </c>
      <c r="H5470">
        <v>231</v>
      </c>
      <c r="I5470">
        <v>33.4</v>
      </c>
      <c r="J5470">
        <v>26.4</v>
      </c>
      <c r="K5470">
        <v>959.6</v>
      </c>
      <c r="L5470">
        <v>272.60000000000002</v>
      </c>
      <c r="M5470">
        <v>4.0999999999999996</v>
      </c>
    </row>
    <row r="5471" spans="1:13" x14ac:dyDescent="0.2">
      <c r="A5471">
        <v>2019</v>
      </c>
      <c r="B5471">
        <v>8</v>
      </c>
      <c r="C5471">
        <v>16</v>
      </c>
      <c r="D5471">
        <v>19</v>
      </c>
      <c r="E5471">
        <v>0</v>
      </c>
      <c r="F5471">
        <v>176</v>
      </c>
      <c r="G5471">
        <v>27</v>
      </c>
      <c r="H5471">
        <v>51</v>
      </c>
      <c r="I5471">
        <v>31.1</v>
      </c>
      <c r="J5471">
        <v>32.700000000000003</v>
      </c>
      <c r="K5471">
        <v>959.9</v>
      </c>
      <c r="L5471">
        <v>285</v>
      </c>
      <c r="M5471">
        <v>3.1</v>
      </c>
    </row>
    <row r="5472" spans="1:13" x14ac:dyDescent="0.2">
      <c r="A5472">
        <v>2019</v>
      </c>
      <c r="B5472">
        <v>8</v>
      </c>
      <c r="C5472">
        <v>16</v>
      </c>
      <c r="D5472">
        <v>20</v>
      </c>
      <c r="E5472">
        <v>0</v>
      </c>
      <c r="F5472">
        <v>1</v>
      </c>
      <c r="G5472">
        <v>0</v>
      </c>
      <c r="H5472">
        <v>0</v>
      </c>
      <c r="I5472">
        <v>27.4</v>
      </c>
      <c r="J5472">
        <v>59</v>
      </c>
      <c r="K5472">
        <v>960.4</v>
      </c>
      <c r="L5472">
        <v>113.4</v>
      </c>
      <c r="M5472">
        <v>3.4</v>
      </c>
    </row>
    <row r="5473" spans="1:13" x14ac:dyDescent="0.2">
      <c r="A5473">
        <v>2019</v>
      </c>
      <c r="B5473">
        <v>8</v>
      </c>
      <c r="C5473">
        <v>16</v>
      </c>
      <c r="D5473">
        <v>21</v>
      </c>
      <c r="E5473">
        <v>0</v>
      </c>
      <c r="F5473">
        <v>0</v>
      </c>
      <c r="G5473">
        <v>0</v>
      </c>
      <c r="H5473">
        <v>0</v>
      </c>
      <c r="I5473">
        <v>25.2</v>
      </c>
      <c r="J5473">
        <v>70.400000000000006</v>
      </c>
      <c r="K5473">
        <v>961</v>
      </c>
      <c r="L5473">
        <v>103.7</v>
      </c>
      <c r="M5473">
        <v>3.2</v>
      </c>
    </row>
    <row r="5474" spans="1:13" x14ac:dyDescent="0.2">
      <c r="A5474">
        <v>2019</v>
      </c>
      <c r="B5474">
        <v>8</v>
      </c>
      <c r="C5474">
        <v>16</v>
      </c>
      <c r="D5474">
        <v>22</v>
      </c>
      <c r="E5474">
        <v>0</v>
      </c>
      <c r="F5474">
        <v>0</v>
      </c>
      <c r="G5474">
        <v>0</v>
      </c>
      <c r="H5474">
        <v>0</v>
      </c>
      <c r="I5474">
        <v>23.9</v>
      </c>
      <c r="J5474">
        <v>78.2</v>
      </c>
      <c r="K5474">
        <v>961.3</v>
      </c>
      <c r="L5474">
        <v>99.2</v>
      </c>
      <c r="M5474">
        <v>1.9</v>
      </c>
    </row>
    <row r="5475" spans="1:13" x14ac:dyDescent="0.2">
      <c r="A5475">
        <v>2019</v>
      </c>
      <c r="B5475">
        <v>8</v>
      </c>
      <c r="C5475">
        <v>16</v>
      </c>
      <c r="D5475">
        <v>23</v>
      </c>
      <c r="E5475">
        <v>0</v>
      </c>
      <c r="F5475">
        <v>0</v>
      </c>
      <c r="G5475">
        <v>0</v>
      </c>
      <c r="H5475">
        <v>0</v>
      </c>
      <c r="I5475">
        <v>23.1</v>
      </c>
      <c r="J5475">
        <v>82.8</v>
      </c>
      <c r="K5475">
        <v>961.3</v>
      </c>
      <c r="L5475">
        <v>91.1</v>
      </c>
      <c r="M5475">
        <v>1.7</v>
      </c>
    </row>
    <row r="5476" spans="1:13" x14ac:dyDescent="0.2">
      <c r="A5476">
        <v>2019</v>
      </c>
      <c r="B5476">
        <v>8</v>
      </c>
      <c r="C5476">
        <v>17</v>
      </c>
      <c r="D5476">
        <v>0</v>
      </c>
      <c r="E5476">
        <v>0</v>
      </c>
      <c r="F5476">
        <v>0</v>
      </c>
      <c r="G5476">
        <v>0</v>
      </c>
      <c r="H5476">
        <v>0</v>
      </c>
      <c r="I5476">
        <v>22.7</v>
      </c>
      <c r="J5476">
        <v>84.1</v>
      </c>
      <c r="K5476">
        <v>961.4</v>
      </c>
      <c r="L5476">
        <v>72</v>
      </c>
      <c r="M5476">
        <v>1.2</v>
      </c>
    </row>
    <row r="5477" spans="1:13" x14ac:dyDescent="0.2">
      <c r="A5477">
        <v>2019</v>
      </c>
      <c r="B5477">
        <v>8</v>
      </c>
      <c r="C5477">
        <v>17</v>
      </c>
      <c r="D5477">
        <v>1</v>
      </c>
      <c r="E5477">
        <v>0</v>
      </c>
      <c r="F5477">
        <v>0</v>
      </c>
      <c r="G5477">
        <v>0</v>
      </c>
      <c r="H5477">
        <v>0</v>
      </c>
      <c r="I5477">
        <v>22.5</v>
      </c>
      <c r="J5477">
        <v>81.099999999999994</v>
      </c>
      <c r="K5477">
        <v>961</v>
      </c>
      <c r="L5477">
        <v>67.8</v>
      </c>
      <c r="M5477">
        <v>0.3</v>
      </c>
    </row>
    <row r="5478" spans="1:13" x14ac:dyDescent="0.2">
      <c r="A5478">
        <v>2019</v>
      </c>
      <c r="B5478">
        <v>8</v>
      </c>
      <c r="C5478">
        <v>17</v>
      </c>
      <c r="D5478">
        <v>2</v>
      </c>
      <c r="E5478">
        <v>0</v>
      </c>
      <c r="F5478">
        <v>0</v>
      </c>
      <c r="G5478">
        <v>0</v>
      </c>
      <c r="H5478">
        <v>0</v>
      </c>
      <c r="I5478">
        <v>21.9</v>
      </c>
      <c r="J5478">
        <v>78.2</v>
      </c>
      <c r="K5478">
        <v>960.5</v>
      </c>
      <c r="L5478">
        <v>62.6</v>
      </c>
      <c r="M5478">
        <v>0.3</v>
      </c>
    </row>
    <row r="5479" spans="1:13" x14ac:dyDescent="0.2">
      <c r="A5479">
        <v>2019</v>
      </c>
      <c r="B5479">
        <v>8</v>
      </c>
      <c r="C5479">
        <v>17</v>
      </c>
      <c r="D5479">
        <v>3</v>
      </c>
      <c r="E5479">
        <v>0</v>
      </c>
      <c r="F5479">
        <v>0</v>
      </c>
      <c r="G5479">
        <v>0</v>
      </c>
      <c r="H5479">
        <v>0</v>
      </c>
      <c r="I5479">
        <v>21.5</v>
      </c>
      <c r="J5479">
        <v>74.099999999999994</v>
      </c>
      <c r="K5479">
        <v>960.1</v>
      </c>
      <c r="L5479">
        <v>71.5</v>
      </c>
      <c r="M5479">
        <v>0.7</v>
      </c>
    </row>
    <row r="5480" spans="1:13" x14ac:dyDescent="0.2">
      <c r="A5480">
        <v>2019</v>
      </c>
      <c r="B5480">
        <v>8</v>
      </c>
      <c r="C5480">
        <v>17</v>
      </c>
      <c r="D5480">
        <v>4</v>
      </c>
      <c r="E5480">
        <v>0</v>
      </c>
      <c r="F5480">
        <v>0</v>
      </c>
      <c r="G5480">
        <v>0</v>
      </c>
      <c r="H5480">
        <v>0</v>
      </c>
      <c r="I5480">
        <v>21.4</v>
      </c>
      <c r="J5480">
        <v>64.2</v>
      </c>
      <c r="K5480">
        <v>960</v>
      </c>
      <c r="L5480">
        <v>40.4</v>
      </c>
      <c r="M5480">
        <v>0.7</v>
      </c>
    </row>
    <row r="5481" spans="1:13" x14ac:dyDescent="0.2">
      <c r="A5481">
        <v>2019</v>
      </c>
      <c r="B5481">
        <v>8</v>
      </c>
      <c r="C5481">
        <v>17</v>
      </c>
      <c r="D5481">
        <v>5</v>
      </c>
      <c r="E5481">
        <v>0</v>
      </c>
      <c r="F5481">
        <v>0</v>
      </c>
      <c r="G5481">
        <v>0</v>
      </c>
      <c r="H5481">
        <v>0</v>
      </c>
      <c r="I5481">
        <v>20.8</v>
      </c>
      <c r="J5481">
        <v>64.099999999999994</v>
      </c>
      <c r="K5481">
        <v>959.9</v>
      </c>
      <c r="L5481">
        <v>62</v>
      </c>
      <c r="M5481">
        <v>1</v>
      </c>
    </row>
    <row r="5482" spans="1:13" x14ac:dyDescent="0.2">
      <c r="A5482">
        <v>2019</v>
      </c>
      <c r="B5482">
        <v>8</v>
      </c>
      <c r="C5482">
        <v>17</v>
      </c>
      <c r="D5482">
        <v>6</v>
      </c>
      <c r="E5482">
        <v>0</v>
      </c>
      <c r="F5482">
        <v>33</v>
      </c>
      <c r="G5482">
        <v>8</v>
      </c>
      <c r="H5482">
        <v>12</v>
      </c>
      <c r="I5482">
        <v>21.2</v>
      </c>
      <c r="J5482">
        <v>59.5</v>
      </c>
      <c r="K5482">
        <v>960.1</v>
      </c>
      <c r="L5482">
        <v>48.7</v>
      </c>
      <c r="M5482">
        <v>1.1000000000000001</v>
      </c>
    </row>
    <row r="5483" spans="1:13" x14ac:dyDescent="0.2">
      <c r="A5483">
        <v>2019</v>
      </c>
      <c r="B5483">
        <v>8</v>
      </c>
      <c r="C5483">
        <v>17</v>
      </c>
      <c r="D5483">
        <v>7</v>
      </c>
      <c r="E5483">
        <v>0</v>
      </c>
      <c r="F5483">
        <v>438</v>
      </c>
      <c r="G5483">
        <v>49</v>
      </c>
      <c r="H5483">
        <v>143</v>
      </c>
      <c r="I5483">
        <v>24.8</v>
      </c>
      <c r="J5483">
        <v>45.1</v>
      </c>
      <c r="K5483">
        <v>960.3</v>
      </c>
      <c r="L5483">
        <v>42.1</v>
      </c>
      <c r="M5483">
        <v>1.3</v>
      </c>
    </row>
    <row r="5484" spans="1:13" x14ac:dyDescent="0.2">
      <c r="A5484">
        <v>2019</v>
      </c>
      <c r="B5484">
        <v>8</v>
      </c>
      <c r="C5484">
        <v>17</v>
      </c>
      <c r="D5484">
        <v>8</v>
      </c>
      <c r="E5484">
        <v>0</v>
      </c>
      <c r="F5484">
        <v>674</v>
      </c>
      <c r="G5484">
        <v>75</v>
      </c>
      <c r="H5484">
        <v>347</v>
      </c>
      <c r="I5484">
        <v>27.7</v>
      </c>
      <c r="J5484">
        <v>44.5</v>
      </c>
      <c r="K5484">
        <v>960.5</v>
      </c>
      <c r="L5484">
        <v>127</v>
      </c>
      <c r="M5484">
        <v>1.3</v>
      </c>
    </row>
    <row r="5485" spans="1:13" x14ac:dyDescent="0.2">
      <c r="A5485">
        <v>2019</v>
      </c>
      <c r="B5485">
        <v>8</v>
      </c>
      <c r="C5485">
        <v>17</v>
      </c>
      <c r="D5485">
        <v>9</v>
      </c>
      <c r="E5485">
        <v>0</v>
      </c>
      <c r="F5485">
        <v>787</v>
      </c>
      <c r="G5485">
        <v>91</v>
      </c>
      <c r="H5485">
        <v>550</v>
      </c>
      <c r="I5485">
        <v>30.9</v>
      </c>
      <c r="J5485">
        <v>33.1</v>
      </c>
      <c r="K5485">
        <v>960.5</v>
      </c>
      <c r="L5485">
        <v>157.9</v>
      </c>
      <c r="M5485">
        <v>1.1000000000000001</v>
      </c>
    </row>
    <row r="5486" spans="1:13" x14ac:dyDescent="0.2">
      <c r="A5486">
        <v>2019</v>
      </c>
      <c r="B5486">
        <v>8</v>
      </c>
      <c r="C5486">
        <v>17</v>
      </c>
      <c r="D5486">
        <v>10</v>
      </c>
      <c r="E5486">
        <v>0</v>
      </c>
      <c r="F5486">
        <v>857</v>
      </c>
      <c r="G5486">
        <v>97</v>
      </c>
      <c r="H5486">
        <v>727</v>
      </c>
      <c r="I5486">
        <v>33.1</v>
      </c>
      <c r="J5486">
        <v>27.2</v>
      </c>
      <c r="K5486">
        <v>960.5</v>
      </c>
      <c r="L5486">
        <v>161.4</v>
      </c>
      <c r="M5486">
        <v>1.3</v>
      </c>
    </row>
    <row r="5487" spans="1:13" x14ac:dyDescent="0.2">
      <c r="A5487">
        <v>2019</v>
      </c>
      <c r="B5487">
        <v>8</v>
      </c>
      <c r="C5487">
        <v>17</v>
      </c>
      <c r="D5487">
        <v>11</v>
      </c>
      <c r="E5487">
        <v>0</v>
      </c>
      <c r="F5487">
        <v>889</v>
      </c>
      <c r="G5487">
        <v>100</v>
      </c>
      <c r="H5487">
        <v>853</v>
      </c>
      <c r="I5487">
        <v>34.799999999999997</v>
      </c>
      <c r="J5487">
        <v>23.7</v>
      </c>
      <c r="K5487">
        <v>960.2</v>
      </c>
      <c r="L5487">
        <v>160.1</v>
      </c>
      <c r="M5487">
        <v>1.7</v>
      </c>
    </row>
    <row r="5488" spans="1:13" x14ac:dyDescent="0.2">
      <c r="A5488">
        <v>2019</v>
      </c>
      <c r="B5488">
        <v>8</v>
      </c>
      <c r="C5488">
        <v>17</v>
      </c>
      <c r="D5488">
        <v>12</v>
      </c>
      <c r="E5488">
        <v>0</v>
      </c>
      <c r="F5488">
        <v>903</v>
      </c>
      <c r="G5488">
        <v>101</v>
      </c>
      <c r="H5488">
        <v>925</v>
      </c>
      <c r="I5488">
        <v>36.200000000000003</v>
      </c>
      <c r="J5488">
        <v>22.7</v>
      </c>
      <c r="K5488">
        <v>959.8</v>
      </c>
      <c r="L5488">
        <v>160.9</v>
      </c>
      <c r="M5488">
        <v>1.8</v>
      </c>
    </row>
    <row r="5489" spans="1:13" x14ac:dyDescent="0.2">
      <c r="A5489">
        <v>2019</v>
      </c>
      <c r="B5489">
        <v>8</v>
      </c>
      <c r="C5489">
        <v>17</v>
      </c>
      <c r="D5489">
        <v>13</v>
      </c>
      <c r="E5489">
        <v>0</v>
      </c>
      <c r="F5489">
        <v>907</v>
      </c>
      <c r="G5489">
        <v>101</v>
      </c>
      <c r="H5489">
        <v>939</v>
      </c>
      <c r="I5489">
        <v>37</v>
      </c>
      <c r="J5489">
        <v>21.2</v>
      </c>
      <c r="K5489">
        <v>959.3</v>
      </c>
      <c r="L5489">
        <v>225.9</v>
      </c>
      <c r="M5489">
        <v>2.6</v>
      </c>
    </row>
    <row r="5490" spans="1:13" x14ac:dyDescent="0.2">
      <c r="A5490">
        <v>2019</v>
      </c>
      <c r="B5490">
        <v>8</v>
      </c>
      <c r="C5490">
        <v>17</v>
      </c>
      <c r="D5490">
        <v>14</v>
      </c>
      <c r="E5490">
        <v>0</v>
      </c>
      <c r="F5490">
        <v>906</v>
      </c>
      <c r="G5490">
        <v>96</v>
      </c>
      <c r="H5490">
        <v>896</v>
      </c>
      <c r="I5490">
        <v>37.299999999999997</v>
      </c>
      <c r="J5490">
        <v>19.600000000000001</v>
      </c>
      <c r="K5490">
        <v>958.7</v>
      </c>
      <c r="L5490">
        <v>260</v>
      </c>
      <c r="M5490">
        <v>4.8</v>
      </c>
    </row>
    <row r="5491" spans="1:13" x14ac:dyDescent="0.2">
      <c r="A5491">
        <v>2019</v>
      </c>
      <c r="B5491">
        <v>8</v>
      </c>
      <c r="C5491">
        <v>17</v>
      </c>
      <c r="D5491">
        <v>15</v>
      </c>
      <c r="E5491">
        <v>0</v>
      </c>
      <c r="F5491">
        <v>884</v>
      </c>
      <c r="G5491">
        <v>91</v>
      </c>
      <c r="H5491">
        <v>792</v>
      </c>
      <c r="I5491">
        <v>37.4</v>
      </c>
      <c r="J5491">
        <v>19.5</v>
      </c>
      <c r="K5491">
        <v>958.1</v>
      </c>
      <c r="L5491">
        <v>257</v>
      </c>
      <c r="M5491">
        <v>5.4</v>
      </c>
    </row>
    <row r="5492" spans="1:13" x14ac:dyDescent="0.2">
      <c r="A5492">
        <v>2019</v>
      </c>
      <c r="B5492">
        <v>8</v>
      </c>
      <c r="C5492">
        <v>17</v>
      </c>
      <c r="D5492">
        <v>16</v>
      </c>
      <c r="E5492">
        <v>0</v>
      </c>
      <c r="F5492">
        <v>832</v>
      </c>
      <c r="G5492">
        <v>86</v>
      </c>
      <c r="H5492">
        <v>634</v>
      </c>
      <c r="I5492">
        <v>36.799999999999997</v>
      </c>
      <c r="J5492">
        <v>23.5</v>
      </c>
      <c r="K5492">
        <v>957.7</v>
      </c>
      <c r="L5492">
        <v>268.2</v>
      </c>
      <c r="M5492">
        <v>5.6</v>
      </c>
    </row>
    <row r="5493" spans="1:13" x14ac:dyDescent="0.2">
      <c r="A5493">
        <v>2019</v>
      </c>
      <c r="B5493">
        <v>8</v>
      </c>
      <c r="C5493">
        <v>17</v>
      </c>
      <c r="D5493">
        <v>17</v>
      </c>
      <c r="E5493">
        <v>0</v>
      </c>
      <c r="F5493">
        <v>744</v>
      </c>
      <c r="G5493">
        <v>77</v>
      </c>
      <c r="H5493">
        <v>441</v>
      </c>
      <c r="I5493">
        <v>36.1</v>
      </c>
      <c r="J5493">
        <v>23.4</v>
      </c>
      <c r="K5493">
        <v>957.4</v>
      </c>
      <c r="L5493">
        <v>260</v>
      </c>
      <c r="M5493">
        <v>5.6</v>
      </c>
    </row>
    <row r="5494" spans="1:13" x14ac:dyDescent="0.2">
      <c r="A5494">
        <v>2019</v>
      </c>
      <c r="B5494">
        <v>8</v>
      </c>
      <c r="C5494">
        <v>17</v>
      </c>
      <c r="D5494">
        <v>18</v>
      </c>
      <c r="E5494">
        <v>0</v>
      </c>
      <c r="F5494">
        <v>576</v>
      </c>
      <c r="G5494">
        <v>59</v>
      </c>
      <c r="H5494">
        <v>233</v>
      </c>
      <c r="I5494">
        <v>34.6</v>
      </c>
      <c r="J5494">
        <v>27.5</v>
      </c>
      <c r="K5494">
        <v>957.2</v>
      </c>
      <c r="L5494">
        <v>263.39999999999998</v>
      </c>
      <c r="M5494">
        <v>4.7</v>
      </c>
    </row>
    <row r="5495" spans="1:13" x14ac:dyDescent="0.2">
      <c r="A5495">
        <v>2019</v>
      </c>
      <c r="B5495">
        <v>8</v>
      </c>
      <c r="C5495">
        <v>17</v>
      </c>
      <c r="D5495">
        <v>19</v>
      </c>
      <c r="E5495">
        <v>0</v>
      </c>
      <c r="F5495">
        <v>215</v>
      </c>
      <c r="G5495">
        <v>24</v>
      </c>
      <c r="H5495">
        <v>53</v>
      </c>
      <c r="I5495">
        <v>33</v>
      </c>
      <c r="J5495">
        <v>25.5</v>
      </c>
      <c r="K5495">
        <v>957.2</v>
      </c>
      <c r="L5495">
        <v>264.8</v>
      </c>
      <c r="M5495">
        <v>3.2</v>
      </c>
    </row>
    <row r="5496" spans="1:13" x14ac:dyDescent="0.2">
      <c r="A5496">
        <v>2019</v>
      </c>
      <c r="B5496">
        <v>8</v>
      </c>
      <c r="C5496">
        <v>17</v>
      </c>
      <c r="D5496">
        <v>20</v>
      </c>
      <c r="E5496">
        <v>0</v>
      </c>
      <c r="F5496">
        <v>0</v>
      </c>
      <c r="G5496">
        <v>0</v>
      </c>
      <c r="H5496">
        <v>0</v>
      </c>
      <c r="I5496">
        <v>29.7</v>
      </c>
      <c r="J5496">
        <v>46.3</v>
      </c>
      <c r="K5496">
        <v>957.5</v>
      </c>
      <c r="L5496">
        <v>222.6</v>
      </c>
      <c r="M5496">
        <v>2.1</v>
      </c>
    </row>
    <row r="5497" spans="1:13" x14ac:dyDescent="0.2">
      <c r="A5497">
        <v>2019</v>
      </c>
      <c r="B5497">
        <v>8</v>
      </c>
      <c r="C5497">
        <v>17</v>
      </c>
      <c r="D5497">
        <v>21</v>
      </c>
      <c r="E5497">
        <v>0</v>
      </c>
      <c r="F5497">
        <v>0</v>
      </c>
      <c r="G5497">
        <v>0</v>
      </c>
      <c r="H5497">
        <v>0</v>
      </c>
      <c r="I5497">
        <v>27.8</v>
      </c>
      <c r="J5497">
        <v>56.8</v>
      </c>
      <c r="K5497">
        <v>958.3</v>
      </c>
      <c r="L5497">
        <v>153.9</v>
      </c>
      <c r="M5497">
        <v>0.9</v>
      </c>
    </row>
    <row r="5498" spans="1:13" x14ac:dyDescent="0.2">
      <c r="A5498">
        <v>2019</v>
      </c>
      <c r="B5498">
        <v>8</v>
      </c>
      <c r="C5498">
        <v>17</v>
      </c>
      <c r="D5498">
        <v>22</v>
      </c>
      <c r="E5498">
        <v>0</v>
      </c>
      <c r="F5498">
        <v>0</v>
      </c>
      <c r="G5498">
        <v>0</v>
      </c>
      <c r="H5498">
        <v>0</v>
      </c>
      <c r="I5498">
        <v>26.2</v>
      </c>
      <c r="J5498">
        <v>56.4</v>
      </c>
      <c r="K5498">
        <v>958.7</v>
      </c>
      <c r="L5498">
        <v>108.1</v>
      </c>
      <c r="M5498">
        <v>1.7</v>
      </c>
    </row>
    <row r="5499" spans="1:13" x14ac:dyDescent="0.2">
      <c r="A5499">
        <v>2019</v>
      </c>
      <c r="B5499">
        <v>8</v>
      </c>
      <c r="C5499">
        <v>17</v>
      </c>
      <c r="D5499">
        <v>23</v>
      </c>
      <c r="E5499">
        <v>0</v>
      </c>
      <c r="F5499">
        <v>0</v>
      </c>
      <c r="G5499">
        <v>0</v>
      </c>
      <c r="H5499">
        <v>0</v>
      </c>
      <c r="I5499">
        <v>25</v>
      </c>
      <c r="J5499">
        <v>58.2</v>
      </c>
      <c r="K5499">
        <v>958.8</v>
      </c>
      <c r="L5499">
        <v>90.4</v>
      </c>
      <c r="M5499">
        <v>0.6</v>
      </c>
    </row>
    <row r="5500" spans="1:13" x14ac:dyDescent="0.2">
      <c r="A5500">
        <v>2019</v>
      </c>
      <c r="B5500">
        <v>8</v>
      </c>
      <c r="C5500">
        <v>18</v>
      </c>
      <c r="D5500">
        <v>0</v>
      </c>
      <c r="E5500">
        <v>0</v>
      </c>
      <c r="F5500">
        <v>0</v>
      </c>
      <c r="G5500">
        <v>0</v>
      </c>
      <c r="H5500">
        <v>0</v>
      </c>
      <c r="I5500">
        <v>24.3</v>
      </c>
      <c r="J5500">
        <v>57</v>
      </c>
      <c r="K5500">
        <v>958.9</v>
      </c>
      <c r="L5500">
        <v>39.4</v>
      </c>
      <c r="M5500">
        <v>0.2</v>
      </c>
    </row>
    <row r="5501" spans="1:13" x14ac:dyDescent="0.2">
      <c r="A5501">
        <v>2019</v>
      </c>
      <c r="B5501">
        <v>8</v>
      </c>
      <c r="C5501">
        <v>18</v>
      </c>
      <c r="D5501">
        <v>1</v>
      </c>
      <c r="E5501">
        <v>0</v>
      </c>
      <c r="F5501">
        <v>0</v>
      </c>
      <c r="G5501">
        <v>0</v>
      </c>
      <c r="H5501">
        <v>0</v>
      </c>
      <c r="I5501">
        <v>23.6</v>
      </c>
      <c r="J5501">
        <v>53.8</v>
      </c>
      <c r="K5501">
        <v>958.5</v>
      </c>
      <c r="L5501">
        <v>175.4</v>
      </c>
      <c r="M5501">
        <v>0.5</v>
      </c>
    </row>
    <row r="5502" spans="1:13" x14ac:dyDescent="0.2">
      <c r="A5502">
        <v>2019</v>
      </c>
      <c r="B5502">
        <v>8</v>
      </c>
      <c r="C5502">
        <v>18</v>
      </c>
      <c r="D5502">
        <v>2</v>
      </c>
      <c r="E5502">
        <v>0</v>
      </c>
      <c r="F5502">
        <v>0</v>
      </c>
      <c r="G5502">
        <v>0</v>
      </c>
      <c r="H5502">
        <v>0</v>
      </c>
      <c r="I5502">
        <v>23.8</v>
      </c>
      <c r="J5502">
        <v>48.3</v>
      </c>
      <c r="K5502">
        <v>958</v>
      </c>
      <c r="L5502">
        <v>90</v>
      </c>
      <c r="M5502">
        <v>1.2</v>
      </c>
    </row>
    <row r="5503" spans="1:13" x14ac:dyDescent="0.2">
      <c r="A5503">
        <v>2019</v>
      </c>
      <c r="B5503">
        <v>8</v>
      </c>
      <c r="C5503">
        <v>18</v>
      </c>
      <c r="D5503">
        <v>3</v>
      </c>
      <c r="E5503">
        <v>0</v>
      </c>
      <c r="F5503">
        <v>0</v>
      </c>
      <c r="G5503">
        <v>0</v>
      </c>
      <c r="H5503">
        <v>0</v>
      </c>
      <c r="I5503">
        <v>23.4</v>
      </c>
      <c r="J5503">
        <v>40.4</v>
      </c>
      <c r="K5503">
        <v>957.3</v>
      </c>
      <c r="L5503">
        <v>42</v>
      </c>
      <c r="M5503">
        <v>1.1000000000000001</v>
      </c>
    </row>
    <row r="5504" spans="1:13" x14ac:dyDescent="0.2">
      <c r="A5504">
        <v>2019</v>
      </c>
      <c r="B5504">
        <v>8</v>
      </c>
      <c r="C5504">
        <v>18</v>
      </c>
      <c r="D5504">
        <v>4</v>
      </c>
      <c r="E5504">
        <v>0</v>
      </c>
      <c r="F5504">
        <v>0</v>
      </c>
      <c r="G5504">
        <v>0</v>
      </c>
      <c r="H5504">
        <v>0</v>
      </c>
      <c r="I5504">
        <v>23.5</v>
      </c>
      <c r="J5504">
        <v>35.1</v>
      </c>
      <c r="K5504">
        <v>956.8</v>
      </c>
      <c r="L5504">
        <v>24.3</v>
      </c>
      <c r="M5504">
        <v>1.1000000000000001</v>
      </c>
    </row>
    <row r="5505" spans="1:13" x14ac:dyDescent="0.2">
      <c r="A5505">
        <v>2019</v>
      </c>
      <c r="B5505">
        <v>8</v>
      </c>
      <c r="C5505">
        <v>18</v>
      </c>
      <c r="D5505">
        <v>5</v>
      </c>
      <c r="E5505">
        <v>0</v>
      </c>
      <c r="F5505">
        <v>0</v>
      </c>
      <c r="G5505">
        <v>0</v>
      </c>
      <c r="H5505">
        <v>0</v>
      </c>
      <c r="I5505">
        <v>23.4</v>
      </c>
      <c r="J5505">
        <v>33.5</v>
      </c>
      <c r="K5505">
        <v>956.7</v>
      </c>
      <c r="L5505">
        <v>25.9</v>
      </c>
      <c r="M5505">
        <v>1.2</v>
      </c>
    </row>
    <row r="5506" spans="1:13" x14ac:dyDescent="0.2">
      <c r="A5506">
        <v>2019</v>
      </c>
      <c r="B5506">
        <v>8</v>
      </c>
      <c r="C5506">
        <v>18</v>
      </c>
      <c r="D5506">
        <v>6</v>
      </c>
      <c r="E5506">
        <v>0</v>
      </c>
      <c r="F5506">
        <v>44</v>
      </c>
      <c r="G5506">
        <v>8</v>
      </c>
      <c r="H5506">
        <v>12</v>
      </c>
      <c r="I5506">
        <v>23</v>
      </c>
      <c r="J5506">
        <v>34.700000000000003</v>
      </c>
      <c r="K5506">
        <v>956.9</v>
      </c>
      <c r="L5506">
        <v>63.2</v>
      </c>
      <c r="M5506">
        <v>1.7</v>
      </c>
    </row>
    <row r="5507" spans="1:13" x14ac:dyDescent="0.2">
      <c r="A5507">
        <v>2019</v>
      </c>
      <c r="B5507">
        <v>8</v>
      </c>
      <c r="C5507">
        <v>18</v>
      </c>
      <c r="D5507">
        <v>7</v>
      </c>
      <c r="E5507">
        <v>0</v>
      </c>
      <c r="F5507">
        <v>504</v>
      </c>
      <c r="G5507">
        <v>42</v>
      </c>
      <c r="H5507">
        <v>148</v>
      </c>
      <c r="I5507">
        <v>26.5</v>
      </c>
      <c r="J5507">
        <v>29.2</v>
      </c>
      <c r="K5507">
        <v>957.1</v>
      </c>
      <c r="L5507">
        <v>131.9</v>
      </c>
      <c r="M5507">
        <v>1</v>
      </c>
    </row>
    <row r="5508" spans="1:13" x14ac:dyDescent="0.2">
      <c r="A5508">
        <v>2019</v>
      </c>
      <c r="B5508">
        <v>8</v>
      </c>
      <c r="C5508">
        <v>18</v>
      </c>
      <c r="D5508">
        <v>8</v>
      </c>
      <c r="E5508">
        <v>0</v>
      </c>
      <c r="F5508">
        <v>707</v>
      </c>
      <c r="G5508">
        <v>71</v>
      </c>
      <c r="H5508">
        <v>354</v>
      </c>
      <c r="I5508">
        <v>30.4</v>
      </c>
      <c r="J5508">
        <v>25.7</v>
      </c>
      <c r="K5508">
        <v>957.2</v>
      </c>
      <c r="L5508">
        <v>187</v>
      </c>
      <c r="M5508">
        <v>1.3</v>
      </c>
    </row>
    <row r="5509" spans="1:13" x14ac:dyDescent="0.2">
      <c r="A5509">
        <v>2019</v>
      </c>
      <c r="B5509">
        <v>8</v>
      </c>
      <c r="C5509">
        <v>18</v>
      </c>
      <c r="D5509">
        <v>9</v>
      </c>
      <c r="E5509">
        <v>0</v>
      </c>
      <c r="F5509">
        <v>800</v>
      </c>
      <c r="G5509">
        <v>90</v>
      </c>
      <c r="H5509">
        <v>556</v>
      </c>
      <c r="I5509">
        <v>29.7</v>
      </c>
      <c r="J5509">
        <v>36.1</v>
      </c>
      <c r="K5509">
        <v>957.5</v>
      </c>
      <c r="L5509">
        <v>245.9</v>
      </c>
      <c r="M5509">
        <v>3.1</v>
      </c>
    </row>
    <row r="5510" spans="1:13" x14ac:dyDescent="0.2">
      <c r="A5510">
        <v>2019</v>
      </c>
      <c r="B5510">
        <v>8</v>
      </c>
      <c r="C5510">
        <v>18</v>
      </c>
      <c r="D5510">
        <v>10</v>
      </c>
      <c r="E5510">
        <v>0</v>
      </c>
      <c r="F5510">
        <v>848</v>
      </c>
      <c r="G5510">
        <v>104</v>
      </c>
      <c r="H5510">
        <v>726</v>
      </c>
      <c r="I5510">
        <v>30.7</v>
      </c>
      <c r="J5510">
        <v>38.1</v>
      </c>
      <c r="K5510">
        <v>957.8</v>
      </c>
      <c r="L5510">
        <v>240.4</v>
      </c>
      <c r="M5510">
        <v>3.4</v>
      </c>
    </row>
    <row r="5511" spans="1:13" x14ac:dyDescent="0.2">
      <c r="A5511">
        <v>2019</v>
      </c>
      <c r="B5511">
        <v>8</v>
      </c>
      <c r="C5511">
        <v>18</v>
      </c>
      <c r="D5511">
        <v>11</v>
      </c>
      <c r="E5511">
        <v>0</v>
      </c>
      <c r="F5511">
        <v>887</v>
      </c>
      <c r="G5511">
        <v>106</v>
      </c>
      <c r="H5511">
        <v>856</v>
      </c>
      <c r="I5511">
        <v>33.200000000000003</v>
      </c>
      <c r="J5511">
        <v>29.7</v>
      </c>
      <c r="K5511">
        <v>957.8</v>
      </c>
      <c r="L5511">
        <v>238.7</v>
      </c>
      <c r="M5511">
        <v>3.1</v>
      </c>
    </row>
    <row r="5512" spans="1:13" x14ac:dyDescent="0.2">
      <c r="A5512">
        <v>2019</v>
      </c>
      <c r="B5512">
        <v>8</v>
      </c>
      <c r="C5512">
        <v>18</v>
      </c>
      <c r="D5512">
        <v>12</v>
      </c>
      <c r="E5512">
        <v>0</v>
      </c>
      <c r="F5512">
        <v>913</v>
      </c>
      <c r="G5512">
        <v>100</v>
      </c>
      <c r="H5512">
        <v>931</v>
      </c>
      <c r="I5512">
        <v>34.799999999999997</v>
      </c>
      <c r="J5512">
        <v>24.8</v>
      </c>
      <c r="K5512">
        <v>957.5</v>
      </c>
      <c r="L5512">
        <v>254</v>
      </c>
      <c r="M5512">
        <v>3.8</v>
      </c>
    </row>
    <row r="5513" spans="1:13" x14ac:dyDescent="0.2">
      <c r="A5513">
        <v>2019</v>
      </c>
      <c r="B5513">
        <v>8</v>
      </c>
      <c r="C5513">
        <v>18</v>
      </c>
      <c r="D5513">
        <v>13</v>
      </c>
      <c r="E5513">
        <v>0</v>
      </c>
      <c r="F5513">
        <v>924</v>
      </c>
      <c r="G5513">
        <v>96</v>
      </c>
      <c r="H5513">
        <v>946</v>
      </c>
      <c r="I5513">
        <v>35.9</v>
      </c>
      <c r="J5513">
        <v>21.3</v>
      </c>
      <c r="K5513">
        <v>957.2</v>
      </c>
      <c r="L5513">
        <v>259.60000000000002</v>
      </c>
      <c r="M5513">
        <v>5.3</v>
      </c>
    </row>
    <row r="5514" spans="1:13" x14ac:dyDescent="0.2">
      <c r="A5514">
        <v>2019</v>
      </c>
      <c r="B5514">
        <v>8</v>
      </c>
      <c r="C5514">
        <v>18</v>
      </c>
      <c r="D5514">
        <v>14</v>
      </c>
      <c r="E5514">
        <v>0</v>
      </c>
      <c r="F5514">
        <v>924</v>
      </c>
      <c r="G5514">
        <v>92</v>
      </c>
      <c r="H5514">
        <v>906</v>
      </c>
      <c r="I5514">
        <v>36.6</v>
      </c>
      <c r="J5514">
        <v>17.899999999999999</v>
      </c>
      <c r="K5514">
        <v>956.7</v>
      </c>
      <c r="L5514">
        <v>262.8</v>
      </c>
      <c r="M5514">
        <v>7</v>
      </c>
    </row>
    <row r="5515" spans="1:13" x14ac:dyDescent="0.2">
      <c r="A5515">
        <v>2019</v>
      </c>
      <c r="B5515">
        <v>8</v>
      </c>
      <c r="C5515">
        <v>18</v>
      </c>
      <c r="D5515">
        <v>15</v>
      </c>
      <c r="E5515">
        <v>0</v>
      </c>
      <c r="F5515">
        <v>896</v>
      </c>
      <c r="G5515">
        <v>90</v>
      </c>
      <c r="H5515">
        <v>799</v>
      </c>
      <c r="I5515">
        <v>36.6</v>
      </c>
      <c r="J5515">
        <v>16</v>
      </c>
      <c r="K5515">
        <v>956.4</v>
      </c>
      <c r="L5515">
        <v>266.7</v>
      </c>
      <c r="M5515">
        <v>6.4</v>
      </c>
    </row>
    <row r="5516" spans="1:13" x14ac:dyDescent="0.2">
      <c r="A5516">
        <v>2019</v>
      </c>
      <c r="B5516">
        <v>8</v>
      </c>
      <c r="C5516">
        <v>18</v>
      </c>
      <c r="D5516">
        <v>16</v>
      </c>
      <c r="E5516">
        <v>0</v>
      </c>
      <c r="F5516">
        <v>799</v>
      </c>
      <c r="G5516">
        <v>101</v>
      </c>
      <c r="H5516">
        <v>626</v>
      </c>
      <c r="I5516">
        <v>36.200000000000003</v>
      </c>
      <c r="J5516">
        <v>16.7</v>
      </c>
      <c r="K5516">
        <v>956</v>
      </c>
      <c r="L5516">
        <v>262.60000000000002</v>
      </c>
      <c r="M5516">
        <v>6.9</v>
      </c>
    </row>
    <row r="5517" spans="1:13" x14ac:dyDescent="0.2">
      <c r="A5517">
        <v>2019</v>
      </c>
      <c r="B5517">
        <v>8</v>
      </c>
      <c r="C5517">
        <v>18</v>
      </c>
      <c r="D5517">
        <v>17</v>
      </c>
      <c r="E5517">
        <v>0</v>
      </c>
      <c r="F5517">
        <v>701</v>
      </c>
      <c r="G5517">
        <v>89</v>
      </c>
      <c r="H5517">
        <v>430</v>
      </c>
      <c r="I5517">
        <v>35.299999999999997</v>
      </c>
      <c r="J5517">
        <v>17</v>
      </c>
      <c r="K5517">
        <v>955.8</v>
      </c>
      <c r="L5517">
        <v>260.8</v>
      </c>
      <c r="M5517">
        <v>6.6</v>
      </c>
    </row>
    <row r="5518" spans="1:13" x14ac:dyDescent="0.2">
      <c r="A5518">
        <v>2019</v>
      </c>
      <c r="B5518">
        <v>8</v>
      </c>
      <c r="C5518">
        <v>18</v>
      </c>
      <c r="D5518">
        <v>18</v>
      </c>
      <c r="E5518">
        <v>0</v>
      </c>
      <c r="F5518">
        <v>525</v>
      </c>
      <c r="G5518">
        <v>64</v>
      </c>
      <c r="H5518">
        <v>222</v>
      </c>
      <c r="I5518">
        <v>33.9</v>
      </c>
      <c r="J5518">
        <v>20.100000000000001</v>
      </c>
      <c r="K5518">
        <v>955.6</v>
      </c>
      <c r="L5518">
        <v>269.7</v>
      </c>
      <c r="M5518">
        <v>5.4</v>
      </c>
    </row>
    <row r="5519" spans="1:13" x14ac:dyDescent="0.2">
      <c r="A5519">
        <v>2019</v>
      </c>
      <c r="B5519">
        <v>8</v>
      </c>
      <c r="C5519">
        <v>18</v>
      </c>
      <c r="D5519">
        <v>19</v>
      </c>
      <c r="E5519">
        <v>0</v>
      </c>
      <c r="F5519">
        <v>177</v>
      </c>
      <c r="G5519">
        <v>25</v>
      </c>
      <c r="H5519">
        <v>48</v>
      </c>
      <c r="I5519">
        <v>31.4</v>
      </c>
      <c r="J5519">
        <v>24.2</v>
      </c>
      <c r="K5519">
        <v>955.8</v>
      </c>
      <c r="L5519">
        <v>277.3</v>
      </c>
      <c r="M5519">
        <v>4.8</v>
      </c>
    </row>
    <row r="5520" spans="1:13" x14ac:dyDescent="0.2">
      <c r="A5520">
        <v>2019</v>
      </c>
      <c r="B5520">
        <v>8</v>
      </c>
      <c r="C5520">
        <v>18</v>
      </c>
      <c r="D5520">
        <v>20</v>
      </c>
      <c r="E5520">
        <v>0</v>
      </c>
      <c r="F5520">
        <v>0</v>
      </c>
      <c r="G5520">
        <v>0</v>
      </c>
      <c r="H5520">
        <v>0</v>
      </c>
      <c r="I5520">
        <v>29.2</v>
      </c>
      <c r="J5520">
        <v>29.3</v>
      </c>
      <c r="K5520">
        <v>956.2</v>
      </c>
      <c r="L5520">
        <v>277.10000000000002</v>
      </c>
      <c r="M5520">
        <v>3</v>
      </c>
    </row>
    <row r="5521" spans="1:13" x14ac:dyDescent="0.2">
      <c r="A5521">
        <v>2019</v>
      </c>
      <c r="B5521">
        <v>8</v>
      </c>
      <c r="C5521">
        <v>18</v>
      </c>
      <c r="D5521">
        <v>21</v>
      </c>
      <c r="E5521">
        <v>0</v>
      </c>
      <c r="F5521">
        <v>0</v>
      </c>
      <c r="G5521">
        <v>0</v>
      </c>
      <c r="H5521">
        <v>0</v>
      </c>
      <c r="I5521">
        <v>26.8</v>
      </c>
      <c r="J5521">
        <v>45.1</v>
      </c>
      <c r="K5521">
        <v>957.2</v>
      </c>
      <c r="L5521">
        <v>211</v>
      </c>
      <c r="M5521">
        <v>1.1000000000000001</v>
      </c>
    </row>
    <row r="5522" spans="1:13" x14ac:dyDescent="0.2">
      <c r="A5522">
        <v>2019</v>
      </c>
      <c r="B5522">
        <v>8</v>
      </c>
      <c r="C5522">
        <v>18</v>
      </c>
      <c r="D5522">
        <v>22</v>
      </c>
      <c r="E5522">
        <v>0</v>
      </c>
      <c r="F5522">
        <v>0</v>
      </c>
      <c r="G5522">
        <v>0</v>
      </c>
      <c r="H5522">
        <v>0</v>
      </c>
      <c r="I5522">
        <v>25.4</v>
      </c>
      <c r="J5522">
        <v>53.5</v>
      </c>
      <c r="K5522">
        <v>957.7</v>
      </c>
      <c r="L5522">
        <v>215.3</v>
      </c>
      <c r="M5522">
        <v>0.8</v>
      </c>
    </row>
    <row r="5523" spans="1:13" x14ac:dyDescent="0.2">
      <c r="A5523">
        <v>2019</v>
      </c>
      <c r="B5523">
        <v>8</v>
      </c>
      <c r="C5523">
        <v>18</v>
      </c>
      <c r="D5523">
        <v>23</v>
      </c>
      <c r="E5523">
        <v>0</v>
      </c>
      <c r="F5523">
        <v>0</v>
      </c>
      <c r="G5523">
        <v>0</v>
      </c>
      <c r="H5523">
        <v>0</v>
      </c>
      <c r="I5523">
        <v>24.8</v>
      </c>
      <c r="J5523">
        <v>49.6</v>
      </c>
      <c r="K5523">
        <v>957.7</v>
      </c>
      <c r="L5523">
        <v>153.1</v>
      </c>
      <c r="M5523">
        <v>0.5</v>
      </c>
    </row>
    <row r="5524" spans="1:13" x14ac:dyDescent="0.2">
      <c r="A5524">
        <v>2019</v>
      </c>
      <c r="B5524">
        <v>8</v>
      </c>
      <c r="C5524">
        <v>19</v>
      </c>
      <c r="D5524">
        <v>0</v>
      </c>
      <c r="E5524">
        <v>0</v>
      </c>
      <c r="F5524">
        <v>0</v>
      </c>
      <c r="G5524">
        <v>0</v>
      </c>
      <c r="H5524">
        <v>0</v>
      </c>
      <c r="I5524">
        <v>23.4</v>
      </c>
      <c r="J5524">
        <v>57.5</v>
      </c>
      <c r="K5524">
        <v>957.7</v>
      </c>
      <c r="L5524">
        <v>98.6</v>
      </c>
      <c r="M5524">
        <v>0.7</v>
      </c>
    </row>
    <row r="5525" spans="1:13" x14ac:dyDescent="0.2">
      <c r="A5525">
        <v>2019</v>
      </c>
      <c r="B5525">
        <v>8</v>
      </c>
      <c r="C5525">
        <v>19</v>
      </c>
      <c r="D5525">
        <v>1</v>
      </c>
      <c r="E5525">
        <v>0</v>
      </c>
      <c r="F5525">
        <v>0</v>
      </c>
      <c r="G5525">
        <v>0</v>
      </c>
      <c r="H5525">
        <v>0</v>
      </c>
      <c r="I5525">
        <v>22.7</v>
      </c>
      <c r="J5525">
        <v>51</v>
      </c>
      <c r="K5525">
        <v>957.5</v>
      </c>
      <c r="L5525">
        <v>3.2</v>
      </c>
      <c r="M5525">
        <v>0.1</v>
      </c>
    </row>
    <row r="5526" spans="1:13" x14ac:dyDescent="0.2">
      <c r="A5526">
        <v>2019</v>
      </c>
      <c r="B5526">
        <v>8</v>
      </c>
      <c r="C5526">
        <v>19</v>
      </c>
      <c r="D5526">
        <v>2</v>
      </c>
      <c r="E5526">
        <v>0</v>
      </c>
      <c r="F5526">
        <v>0</v>
      </c>
      <c r="G5526">
        <v>0</v>
      </c>
      <c r="H5526">
        <v>0</v>
      </c>
      <c r="I5526">
        <v>22</v>
      </c>
      <c r="J5526">
        <v>52.6</v>
      </c>
      <c r="K5526">
        <v>957.2</v>
      </c>
      <c r="L5526">
        <v>39.700000000000003</v>
      </c>
      <c r="M5526">
        <v>1</v>
      </c>
    </row>
    <row r="5527" spans="1:13" x14ac:dyDescent="0.2">
      <c r="A5527">
        <v>2019</v>
      </c>
      <c r="B5527">
        <v>8</v>
      </c>
      <c r="C5527">
        <v>19</v>
      </c>
      <c r="D5527">
        <v>3</v>
      </c>
      <c r="E5527">
        <v>0</v>
      </c>
      <c r="F5527">
        <v>0</v>
      </c>
      <c r="G5527">
        <v>0</v>
      </c>
      <c r="H5527">
        <v>0</v>
      </c>
      <c r="I5527">
        <v>22.6</v>
      </c>
      <c r="J5527">
        <v>49</v>
      </c>
      <c r="K5527">
        <v>957.1</v>
      </c>
      <c r="L5527">
        <v>73.599999999999994</v>
      </c>
      <c r="M5527">
        <v>1.3</v>
      </c>
    </row>
    <row r="5528" spans="1:13" x14ac:dyDescent="0.2">
      <c r="A5528">
        <v>2019</v>
      </c>
      <c r="B5528">
        <v>8</v>
      </c>
      <c r="C5528">
        <v>19</v>
      </c>
      <c r="D5528">
        <v>4</v>
      </c>
      <c r="E5528">
        <v>0</v>
      </c>
      <c r="F5528">
        <v>0</v>
      </c>
      <c r="G5528">
        <v>0</v>
      </c>
      <c r="H5528">
        <v>0</v>
      </c>
      <c r="I5528">
        <v>22.6</v>
      </c>
      <c r="J5528">
        <v>43.9</v>
      </c>
      <c r="K5528">
        <v>957.1</v>
      </c>
      <c r="L5528">
        <v>45.8</v>
      </c>
      <c r="M5528">
        <v>1.1000000000000001</v>
      </c>
    </row>
    <row r="5529" spans="1:13" x14ac:dyDescent="0.2">
      <c r="A5529">
        <v>2019</v>
      </c>
      <c r="B5529">
        <v>8</v>
      </c>
      <c r="C5529">
        <v>19</v>
      </c>
      <c r="D5529">
        <v>5</v>
      </c>
      <c r="E5529">
        <v>0</v>
      </c>
      <c r="F5529">
        <v>0</v>
      </c>
      <c r="G5529">
        <v>0</v>
      </c>
      <c r="H5529">
        <v>0</v>
      </c>
      <c r="I5529">
        <v>22.6</v>
      </c>
      <c r="J5529">
        <v>42.5</v>
      </c>
      <c r="K5529">
        <v>957.1</v>
      </c>
      <c r="L5529">
        <v>49.3</v>
      </c>
      <c r="M5529">
        <v>1.4</v>
      </c>
    </row>
    <row r="5530" spans="1:13" x14ac:dyDescent="0.2">
      <c r="A5530">
        <v>2019</v>
      </c>
      <c r="B5530">
        <v>8</v>
      </c>
      <c r="C5530">
        <v>19</v>
      </c>
      <c r="D5530">
        <v>6</v>
      </c>
      <c r="E5530">
        <v>0</v>
      </c>
      <c r="F5530">
        <v>39</v>
      </c>
      <c r="G5530">
        <v>7</v>
      </c>
      <c r="H5530">
        <v>10</v>
      </c>
      <c r="I5530">
        <v>23.7</v>
      </c>
      <c r="J5530">
        <v>38.700000000000003</v>
      </c>
      <c r="K5530">
        <v>957.3</v>
      </c>
      <c r="L5530">
        <v>28.9</v>
      </c>
      <c r="M5530">
        <v>2.1</v>
      </c>
    </row>
    <row r="5531" spans="1:13" x14ac:dyDescent="0.2">
      <c r="A5531">
        <v>2019</v>
      </c>
      <c r="B5531">
        <v>8</v>
      </c>
      <c r="C5531">
        <v>19</v>
      </c>
      <c r="D5531">
        <v>7</v>
      </c>
      <c r="E5531">
        <v>0</v>
      </c>
      <c r="F5531">
        <v>474</v>
      </c>
      <c r="G5531">
        <v>43</v>
      </c>
      <c r="H5531">
        <v>142</v>
      </c>
      <c r="I5531">
        <v>26</v>
      </c>
      <c r="J5531">
        <v>35.700000000000003</v>
      </c>
      <c r="K5531">
        <v>957.4</v>
      </c>
      <c r="L5531">
        <v>57.3</v>
      </c>
      <c r="M5531">
        <v>2</v>
      </c>
    </row>
    <row r="5532" spans="1:13" x14ac:dyDescent="0.2">
      <c r="A5532">
        <v>2019</v>
      </c>
      <c r="B5532">
        <v>8</v>
      </c>
      <c r="C5532">
        <v>19</v>
      </c>
      <c r="D5532">
        <v>8</v>
      </c>
      <c r="E5532">
        <v>0</v>
      </c>
      <c r="F5532">
        <v>720</v>
      </c>
      <c r="G5532">
        <v>64</v>
      </c>
      <c r="H5532">
        <v>350</v>
      </c>
      <c r="I5532">
        <v>29.2</v>
      </c>
      <c r="J5532">
        <v>31.9</v>
      </c>
      <c r="K5532">
        <v>957.7</v>
      </c>
      <c r="L5532">
        <v>151.19999999999999</v>
      </c>
      <c r="M5532">
        <v>0.9</v>
      </c>
    </row>
    <row r="5533" spans="1:13" x14ac:dyDescent="0.2">
      <c r="A5533">
        <v>2019</v>
      </c>
      <c r="B5533">
        <v>8</v>
      </c>
      <c r="C5533">
        <v>19</v>
      </c>
      <c r="D5533">
        <v>9</v>
      </c>
      <c r="E5533">
        <v>0</v>
      </c>
      <c r="F5533">
        <v>834</v>
      </c>
      <c r="G5533">
        <v>74</v>
      </c>
      <c r="H5533">
        <v>556</v>
      </c>
      <c r="I5533">
        <v>32.799999999999997</v>
      </c>
      <c r="J5533">
        <v>26.3</v>
      </c>
      <c r="K5533">
        <v>957.8</v>
      </c>
      <c r="L5533">
        <v>159.6</v>
      </c>
      <c r="M5533">
        <v>0.7</v>
      </c>
    </row>
    <row r="5534" spans="1:13" x14ac:dyDescent="0.2">
      <c r="A5534">
        <v>2019</v>
      </c>
      <c r="B5534">
        <v>8</v>
      </c>
      <c r="C5534">
        <v>19</v>
      </c>
      <c r="D5534">
        <v>10</v>
      </c>
      <c r="E5534">
        <v>0</v>
      </c>
      <c r="F5534">
        <v>885</v>
      </c>
      <c r="G5534">
        <v>83</v>
      </c>
      <c r="H5534">
        <v>729</v>
      </c>
      <c r="I5534">
        <v>34.6</v>
      </c>
      <c r="J5534">
        <v>23.1</v>
      </c>
      <c r="K5534">
        <v>958.1</v>
      </c>
      <c r="L5534">
        <v>183.5</v>
      </c>
      <c r="M5534">
        <v>1.9</v>
      </c>
    </row>
    <row r="5535" spans="1:13" x14ac:dyDescent="0.2">
      <c r="A5535">
        <v>2019</v>
      </c>
      <c r="B5535">
        <v>8</v>
      </c>
      <c r="C5535">
        <v>19</v>
      </c>
      <c r="D5535">
        <v>11</v>
      </c>
      <c r="E5535">
        <v>0</v>
      </c>
      <c r="F5535">
        <v>905</v>
      </c>
      <c r="G5535">
        <v>90</v>
      </c>
      <c r="H5535">
        <v>851</v>
      </c>
      <c r="I5535">
        <v>35.6</v>
      </c>
      <c r="J5535">
        <v>22.1</v>
      </c>
      <c r="K5535">
        <v>958.1</v>
      </c>
      <c r="L5535">
        <v>201.3</v>
      </c>
      <c r="M5535">
        <v>2.2999999999999998</v>
      </c>
    </row>
    <row r="5536" spans="1:13" x14ac:dyDescent="0.2">
      <c r="A5536">
        <v>2019</v>
      </c>
      <c r="B5536">
        <v>8</v>
      </c>
      <c r="C5536">
        <v>19</v>
      </c>
      <c r="D5536">
        <v>12</v>
      </c>
      <c r="E5536">
        <v>0</v>
      </c>
      <c r="F5536">
        <v>906</v>
      </c>
      <c r="G5536">
        <v>95</v>
      </c>
      <c r="H5536">
        <v>917</v>
      </c>
      <c r="I5536">
        <v>36.1</v>
      </c>
      <c r="J5536">
        <v>23.6</v>
      </c>
      <c r="K5536">
        <v>957.9</v>
      </c>
      <c r="L5536">
        <v>106.5</v>
      </c>
      <c r="M5536">
        <v>3.7</v>
      </c>
    </row>
    <row r="5537" spans="1:13" x14ac:dyDescent="0.2">
      <c r="A5537">
        <v>2019</v>
      </c>
      <c r="B5537">
        <v>8</v>
      </c>
      <c r="C5537">
        <v>19</v>
      </c>
      <c r="D5537">
        <v>13</v>
      </c>
      <c r="E5537">
        <v>0</v>
      </c>
      <c r="F5537">
        <v>944</v>
      </c>
      <c r="G5537">
        <v>87</v>
      </c>
      <c r="H5537">
        <v>952</v>
      </c>
      <c r="I5537">
        <v>36.5</v>
      </c>
      <c r="J5537">
        <v>18.100000000000001</v>
      </c>
      <c r="K5537">
        <v>957.7</v>
      </c>
      <c r="L5537">
        <v>248.9</v>
      </c>
      <c r="M5537">
        <v>5.0999999999999996</v>
      </c>
    </row>
    <row r="5538" spans="1:13" x14ac:dyDescent="0.2">
      <c r="A5538">
        <v>2019</v>
      </c>
      <c r="B5538">
        <v>8</v>
      </c>
      <c r="C5538">
        <v>19</v>
      </c>
      <c r="D5538">
        <v>14</v>
      </c>
      <c r="E5538">
        <v>0</v>
      </c>
      <c r="F5538">
        <v>955</v>
      </c>
      <c r="G5538">
        <v>77</v>
      </c>
      <c r="H5538">
        <v>912</v>
      </c>
      <c r="I5538">
        <v>37.1</v>
      </c>
      <c r="J5538">
        <v>14.2</v>
      </c>
      <c r="K5538">
        <v>957.1</v>
      </c>
      <c r="L5538">
        <v>267.39999999999998</v>
      </c>
      <c r="M5538">
        <v>5.4</v>
      </c>
    </row>
    <row r="5539" spans="1:13" x14ac:dyDescent="0.2">
      <c r="A5539">
        <v>2019</v>
      </c>
      <c r="B5539">
        <v>8</v>
      </c>
      <c r="C5539">
        <v>19</v>
      </c>
      <c r="D5539">
        <v>15</v>
      </c>
      <c r="E5539">
        <v>0</v>
      </c>
      <c r="F5539">
        <v>940</v>
      </c>
      <c r="G5539">
        <v>72</v>
      </c>
      <c r="H5539">
        <v>809</v>
      </c>
      <c r="I5539">
        <v>37.4</v>
      </c>
      <c r="J5539">
        <v>14.5</v>
      </c>
      <c r="K5539">
        <v>956.5</v>
      </c>
      <c r="L5539">
        <v>262.60000000000002</v>
      </c>
      <c r="M5539">
        <v>5.3</v>
      </c>
    </row>
    <row r="5540" spans="1:13" x14ac:dyDescent="0.2">
      <c r="A5540">
        <v>2019</v>
      </c>
      <c r="B5540">
        <v>8</v>
      </c>
      <c r="C5540">
        <v>19</v>
      </c>
      <c r="D5540">
        <v>16</v>
      </c>
      <c r="E5540">
        <v>0</v>
      </c>
      <c r="F5540">
        <v>908</v>
      </c>
      <c r="G5540">
        <v>66</v>
      </c>
      <c r="H5540">
        <v>656</v>
      </c>
      <c r="I5540">
        <v>35.9</v>
      </c>
      <c r="J5540">
        <v>19.399999999999999</v>
      </c>
      <c r="K5540">
        <v>956.5</v>
      </c>
      <c r="L5540">
        <v>265.5</v>
      </c>
      <c r="M5540">
        <v>5.4</v>
      </c>
    </row>
    <row r="5541" spans="1:13" x14ac:dyDescent="0.2">
      <c r="A5541">
        <v>2019</v>
      </c>
      <c r="B5541">
        <v>8</v>
      </c>
      <c r="C5541">
        <v>19</v>
      </c>
      <c r="D5541">
        <v>17</v>
      </c>
      <c r="E5541">
        <v>0</v>
      </c>
      <c r="F5541">
        <v>768</v>
      </c>
      <c r="G5541">
        <v>70</v>
      </c>
      <c r="H5541">
        <v>439</v>
      </c>
      <c r="I5541">
        <v>33.799999999999997</v>
      </c>
      <c r="J5541">
        <v>30.7</v>
      </c>
      <c r="K5541">
        <v>956.8</v>
      </c>
      <c r="L5541">
        <v>80.099999999999994</v>
      </c>
      <c r="M5541">
        <v>5.4</v>
      </c>
    </row>
    <row r="5542" spans="1:13" x14ac:dyDescent="0.2">
      <c r="A5542">
        <v>2019</v>
      </c>
      <c r="B5542">
        <v>8</v>
      </c>
      <c r="C5542">
        <v>19</v>
      </c>
      <c r="D5542">
        <v>18</v>
      </c>
      <c r="E5542">
        <v>0</v>
      </c>
      <c r="F5542">
        <v>578</v>
      </c>
      <c r="G5542">
        <v>55</v>
      </c>
      <c r="H5542">
        <v>224</v>
      </c>
      <c r="I5542">
        <v>32.200000000000003</v>
      </c>
      <c r="J5542">
        <v>37.299999999999997</v>
      </c>
      <c r="K5542">
        <v>956.8</v>
      </c>
      <c r="L5542">
        <v>81.2</v>
      </c>
      <c r="M5542">
        <v>5.2</v>
      </c>
    </row>
    <row r="5543" spans="1:13" x14ac:dyDescent="0.2">
      <c r="A5543">
        <v>2019</v>
      </c>
      <c r="B5543">
        <v>8</v>
      </c>
      <c r="C5543">
        <v>19</v>
      </c>
      <c r="D5543">
        <v>19</v>
      </c>
      <c r="E5543">
        <v>0</v>
      </c>
      <c r="F5543">
        <v>189</v>
      </c>
      <c r="G5543">
        <v>22</v>
      </c>
      <c r="H5543">
        <v>46</v>
      </c>
      <c r="I5543">
        <v>29.1</v>
      </c>
      <c r="J5543">
        <v>52.3</v>
      </c>
      <c r="K5543">
        <v>957.2</v>
      </c>
      <c r="L5543">
        <v>84.7</v>
      </c>
      <c r="M5543">
        <v>5</v>
      </c>
    </row>
    <row r="5544" spans="1:13" x14ac:dyDescent="0.2">
      <c r="A5544">
        <v>2019</v>
      </c>
      <c r="B5544">
        <v>8</v>
      </c>
      <c r="C5544">
        <v>19</v>
      </c>
      <c r="D5544">
        <v>20</v>
      </c>
      <c r="E5544">
        <v>0</v>
      </c>
      <c r="F5544">
        <v>0</v>
      </c>
      <c r="G5544">
        <v>0</v>
      </c>
      <c r="H5544">
        <v>0</v>
      </c>
      <c r="I5544">
        <v>26.9</v>
      </c>
      <c r="J5544">
        <v>65.099999999999994</v>
      </c>
      <c r="K5544">
        <v>957.6</v>
      </c>
      <c r="L5544">
        <v>95.2</v>
      </c>
      <c r="M5544">
        <v>4.2</v>
      </c>
    </row>
    <row r="5545" spans="1:13" x14ac:dyDescent="0.2">
      <c r="A5545">
        <v>2019</v>
      </c>
      <c r="B5545">
        <v>8</v>
      </c>
      <c r="C5545">
        <v>19</v>
      </c>
      <c r="D5545">
        <v>21</v>
      </c>
      <c r="E5545">
        <v>0</v>
      </c>
      <c r="F5545">
        <v>0</v>
      </c>
      <c r="G5545">
        <v>0</v>
      </c>
      <c r="H5545">
        <v>0</v>
      </c>
      <c r="I5545">
        <v>24.3</v>
      </c>
      <c r="J5545">
        <v>79.400000000000006</v>
      </c>
      <c r="K5545">
        <v>958.5</v>
      </c>
      <c r="L5545">
        <v>103.3</v>
      </c>
      <c r="M5545">
        <v>5</v>
      </c>
    </row>
    <row r="5546" spans="1:13" x14ac:dyDescent="0.2">
      <c r="A5546">
        <v>2019</v>
      </c>
      <c r="B5546">
        <v>8</v>
      </c>
      <c r="C5546">
        <v>19</v>
      </c>
      <c r="D5546">
        <v>22</v>
      </c>
      <c r="E5546">
        <v>0</v>
      </c>
      <c r="F5546">
        <v>0</v>
      </c>
      <c r="G5546">
        <v>0</v>
      </c>
      <c r="H5546">
        <v>0</v>
      </c>
      <c r="I5546">
        <v>23.1</v>
      </c>
      <c r="J5546">
        <v>87.4</v>
      </c>
      <c r="K5546">
        <v>959.2</v>
      </c>
      <c r="L5546">
        <v>103.5</v>
      </c>
      <c r="M5546">
        <v>4.3</v>
      </c>
    </row>
    <row r="5547" spans="1:13" x14ac:dyDescent="0.2">
      <c r="A5547">
        <v>2019</v>
      </c>
      <c r="B5547">
        <v>8</v>
      </c>
      <c r="C5547">
        <v>19</v>
      </c>
      <c r="D5547">
        <v>23</v>
      </c>
      <c r="E5547">
        <v>0</v>
      </c>
      <c r="F5547">
        <v>0</v>
      </c>
      <c r="G5547">
        <v>0</v>
      </c>
      <c r="H5547">
        <v>0</v>
      </c>
      <c r="I5547">
        <v>22.5</v>
      </c>
      <c r="J5547">
        <v>88.6</v>
      </c>
      <c r="K5547">
        <v>959.3</v>
      </c>
      <c r="L5547">
        <v>105.8</v>
      </c>
      <c r="M5547">
        <v>4.0999999999999996</v>
      </c>
    </row>
    <row r="5548" spans="1:13" x14ac:dyDescent="0.2">
      <c r="A5548">
        <v>2019</v>
      </c>
      <c r="B5548">
        <v>8</v>
      </c>
      <c r="C5548">
        <v>20</v>
      </c>
      <c r="D5548">
        <v>0</v>
      </c>
      <c r="E5548">
        <v>0</v>
      </c>
      <c r="F5548">
        <v>0</v>
      </c>
      <c r="G5548">
        <v>0</v>
      </c>
      <c r="H5548">
        <v>0</v>
      </c>
      <c r="I5548">
        <v>21.8</v>
      </c>
      <c r="J5548">
        <v>90.6</v>
      </c>
      <c r="K5548">
        <v>959.3</v>
      </c>
      <c r="L5548">
        <v>94</v>
      </c>
      <c r="M5548">
        <v>2.2000000000000002</v>
      </c>
    </row>
    <row r="5549" spans="1:13" x14ac:dyDescent="0.2">
      <c r="A5549">
        <v>2019</v>
      </c>
      <c r="B5549">
        <v>8</v>
      </c>
      <c r="C5549">
        <v>20</v>
      </c>
      <c r="D5549">
        <v>1</v>
      </c>
      <c r="E5549">
        <v>0</v>
      </c>
      <c r="F5549">
        <v>0</v>
      </c>
      <c r="G5549">
        <v>0</v>
      </c>
      <c r="H5549">
        <v>0</v>
      </c>
      <c r="I5549">
        <v>21.6</v>
      </c>
      <c r="J5549">
        <v>89.2</v>
      </c>
      <c r="K5549">
        <v>959.2</v>
      </c>
      <c r="L5549">
        <v>83.4</v>
      </c>
      <c r="M5549">
        <v>2.4</v>
      </c>
    </row>
    <row r="5550" spans="1:13" x14ac:dyDescent="0.2">
      <c r="A5550">
        <v>2019</v>
      </c>
      <c r="B5550">
        <v>8</v>
      </c>
      <c r="C5550">
        <v>20</v>
      </c>
      <c r="D5550">
        <v>2</v>
      </c>
      <c r="E5550">
        <v>0</v>
      </c>
      <c r="F5550">
        <v>0</v>
      </c>
      <c r="G5550">
        <v>0</v>
      </c>
      <c r="H5550">
        <v>0</v>
      </c>
      <c r="I5550">
        <v>21.2</v>
      </c>
      <c r="J5550">
        <v>86.8</v>
      </c>
      <c r="K5550">
        <v>958.9</v>
      </c>
      <c r="L5550">
        <v>85.5</v>
      </c>
      <c r="M5550">
        <v>2.2999999999999998</v>
      </c>
    </row>
    <row r="5551" spans="1:13" x14ac:dyDescent="0.2">
      <c r="A5551">
        <v>2019</v>
      </c>
      <c r="B5551">
        <v>8</v>
      </c>
      <c r="C5551">
        <v>20</v>
      </c>
      <c r="D5551">
        <v>3</v>
      </c>
      <c r="E5551">
        <v>0</v>
      </c>
      <c r="F5551">
        <v>0</v>
      </c>
      <c r="G5551">
        <v>0</v>
      </c>
      <c r="H5551">
        <v>0</v>
      </c>
      <c r="I5551">
        <v>20.2</v>
      </c>
      <c r="J5551">
        <v>92.6</v>
      </c>
      <c r="K5551">
        <v>958.6</v>
      </c>
      <c r="L5551">
        <v>84</v>
      </c>
      <c r="M5551">
        <v>1.8</v>
      </c>
    </row>
    <row r="5552" spans="1:13" x14ac:dyDescent="0.2">
      <c r="A5552">
        <v>2019</v>
      </c>
      <c r="B5552">
        <v>8</v>
      </c>
      <c r="C5552">
        <v>20</v>
      </c>
      <c r="D5552">
        <v>4</v>
      </c>
      <c r="E5552">
        <v>0</v>
      </c>
      <c r="F5552">
        <v>0</v>
      </c>
      <c r="G5552">
        <v>0</v>
      </c>
      <c r="H5552">
        <v>0</v>
      </c>
      <c r="I5552">
        <v>19.899999999999999</v>
      </c>
      <c r="J5552">
        <v>95.5</v>
      </c>
      <c r="K5552">
        <v>958.5</v>
      </c>
      <c r="L5552">
        <v>64.099999999999994</v>
      </c>
      <c r="M5552">
        <v>1.6</v>
      </c>
    </row>
    <row r="5553" spans="1:13" x14ac:dyDescent="0.2">
      <c r="A5553">
        <v>2019</v>
      </c>
      <c r="B5553">
        <v>8</v>
      </c>
      <c r="C5553">
        <v>20</v>
      </c>
      <c r="D5553">
        <v>5</v>
      </c>
      <c r="E5553">
        <v>0</v>
      </c>
      <c r="F5553">
        <v>0</v>
      </c>
      <c r="G5553">
        <v>0</v>
      </c>
      <c r="H5553">
        <v>0</v>
      </c>
      <c r="I5553">
        <v>19.100000000000001</v>
      </c>
      <c r="J5553">
        <v>92.3</v>
      </c>
      <c r="K5553">
        <v>958.3</v>
      </c>
      <c r="L5553">
        <v>46.8</v>
      </c>
      <c r="M5553">
        <v>1.8</v>
      </c>
    </row>
    <row r="5554" spans="1:13" x14ac:dyDescent="0.2">
      <c r="A5554">
        <v>2019</v>
      </c>
      <c r="B5554">
        <v>8</v>
      </c>
      <c r="C5554">
        <v>20</v>
      </c>
      <c r="D5554">
        <v>6</v>
      </c>
      <c r="E5554">
        <v>0</v>
      </c>
      <c r="F5554">
        <v>40</v>
      </c>
      <c r="G5554">
        <v>7</v>
      </c>
      <c r="H5554">
        <v>10</v>
      </c>
      <c r="I5554">
        <v>20</v>
      </c>
      <c r="J5554">
        <v>80.2</v>
      </c>
      <c r="K5554">
        <v>958.6</v>
      </c>
      <c r="L5554">
        <v>36.6</v>
      </c>
      <c r="M5554">
        <v>2</v>
      </c>
    </row>
    <row r="5555" spans="1:13" x14ac:dyDescent="0.2">
      <c r="A5555">
        <v>2019</v>
      </c>
      <c r="B5555">
        <v>8</v>
      </c>
      <c r="C5555">
        <v>20</v>
      </c>
      <c r="D5555">
        <v>7</v>
      </c>
      <c r="E5555">
        <v>0</v>
      </c>
      <c r="F5555">
        <v>450</v>
      </c>
      <c r="G5555">
        <v>48</v>
      </c>
      <c r="H5555">
        <v>140</v>
      </c>
      <c r="I5555">
        <v>22</v>
      </c>
      <c r="J5555">
        <v>74.400000000000006</v>
      </c>
      <c r="K5555">
        <v>959</v>
      </c>
      <c r="L5555">
        <v>57.9</v>
      </c>
      <c r="M5555">
        <v>1.7</v>
      </c>
    </row>
    <row r="5556" spans="1:13" x14ac:dyDescent="0.2">
      <c r="A5556">
        <v>2019</v>
      </c>
      <c r="B5556">
        <v>8</v>
      </c>
      <c r="C5556">
        <v>20</v>
      </c>
      <c r="D5556">
        <v>8</v>
      </c>
      <c r="E5556">
        <v>0</v>
      </c>
      <c r="F5556">
        <v>658</v>
      </c>
      <c r="G5556">
        <v>85</v>
      </c>
      <c r="H5556">
        <v>345</v>
      </c>
      <c r="I5556">
        <v>24.1</v>
      </c>
      <c r="J5556">
        <v>75.599999999999994</v>
      </c>
      <c r="K5556">
        <v>959.5</v>
      </c>
      <c r="L5556">
        <v>97.3</v>
      </c>
      <c r="M5556">
        <v>3.4</v>
      </c>
    </row>
    <row r="5557" spans="1:13" x14ac:dyDescent="0.2">
      <c r="A5557">
        <v>2019</v>
      </c>
      <c r="B5557">
        <v>8</v>
      </c>
      <c r="C5557">
        <v>20</v>
      </c>
      <c r="D5557">
        <v>9</v>
      </c>
      <c r="E5557">
        <v>0</v>
      </c>
      <c r="F5557">
        <v>785</v>
      </c>
      <c r="G5557">
        <v>99</v>
      </c>
      <c r="H5557">
        <v>551</v>
      </c>
      <c r="I5557">
        <v>25.6</v>
      </c>
      <c r="J5557">
        <v>69.5</v>
      </c>
      <c r="K5557">
        <v>959.8</v>
      </c>
      <c r="L5557">
        <v>99</v>
      </c>
      <c r="M5557">
        <v>4</v>
      </c>
    </row>
    <row r="5558" spans="1:13" x14ac:dyDescent="0.2">
      <c r="A5558">
        <v>2019</v>
      </c>
      <c r="B5558">
        <v>8</v>
      </c>
      <c r="C5558">
        <v>20</v>
      </c>
      <c r="D5558">
        <v>10</v>
      </c>
      <c r="E5558">
        <v>0</v>
      </c>
      <c r="F5558">
        <v>864</v>
      </c>
      <c r="G5558">
        <v>100</v>
      </c>
      <c r="H5558">
        <v>727</v>
      </c>
      <c r="I5558">
        <v>27.4</v>
      </c>
      <c r="J5558">
        <v>59.5</v>
      </c>
      <c r="K5558">
        <v>960</v>
      </c>
      <c r="L5558">
        <v>99.7</v>
      </c>
      <c r="M5558">
        <v>3.7</v>
      </c>
    </row>
    <row r="5559" spans="1:13" x14ac:dyDescent="0.2">
      <c r="A5559">
        <v>2019</v>
      </c>
      <c r="B5559">
        <v>8</v>
      </c>
      <c r="C5559">
        <v>20</v>
      </c>
      <c r="D5559">
        <v>11</v>
      </c>
      <c r="E5559">
        <v>0</v>
      </c>
      <c r="F5559">
        <v>898</v>
      </c>
      <c r="G5559">
        <v>103</v>
      </c>
      <c r="H5559">
        <v>857</v>
      </c>
      <c r="I5559">
        <v>29.2</v>
      </c>
      <c r="J5559">
        <v>50.7</v>
      </c>
      <c r="K5559">
        <v>960</v>
      </c>
      <c r="L5559">
        <v>107.5</v>
      </c>
      <c r="M5559">
        <v>3.6</v>
      </c>
    </row>
    <row r="5560" spans="1:13" x14ac:dyDescent="0.2">
      <c r="A5560">
        <v>2019</v>
      </c>
      <c r="B5560">
        <v>8</v>
      </c>
      <c r="C5560">
        <v>20</v>
      </c>
      <c r="D5560">
        <v>12</v>
      </c>
      <c r="E5560">
        <v>0</v>
      </c>
      <c r="F5560">
        <v>905</v>
      </c>
      <c r="G5560">
        <v>114</v>
      </c>
      <c r="H5560">
        <v>932</v>
      </c>
      <c r="I5560">
        <v>30.8</v>
      </c>
      <c r="J5560">
        <v>45.7</v>
      </c>
      <c r="K5560">
        <v>959.5</v>
      </c>
      <c r="L5560">
        <v>104.6</v>
      </c>
      <c r="M5560">
        <v>3.2</v>
      </c>
    </row>
    <row r="5561" spans="1:13" x14ac:dyDescent="0.2">
      <c r="A5561">
        <v>2019</v>
      </c>
      <c r="B5561">
        <v>8</v>
      </c>
      <c r="C5561">
        <v>20</v>
      </c>
      <c r="D5561">
        <v>13</v>
      </c>
      <c r="E5561">
        <v>0</v>
      </c>
      <c r="F5561">
        <v>862</v>
      </c>
      <c r="G5561">
        <v>156</v>
      </c>
      <c r="H5561">
        <v>946</v>
      </c>
      <c r="I5561">
        <v>31.8</v>
      </c>
      <c r="J5561">
        <v>44.1</v>
      </c>
      <c r="K5561">
        <v>959.2</v>
      </c>
      <c r="L5561">
        <v>101.4</v>
      </c>
      <c r="M5561">
        <v>4</v>
      </c>
    </row>
    <row r="5562" spans="1:13" x14ac:dyDescent="0.2">
      <c r="A5562">
        <v>2019</v>
      </c>
      <c r="B5562">
        <v>8</v>
      </c>
      <c r="C5562">
        <v>20</v>
      </c>
      <c r="D5562">
        <v>14</v>
      </c>
      <c r="E5562">
        <v>0</v>
      </c>
      <c r="F5562">
        <v>752</v>
      </c>
      <c r="G5562">
        <v>242</v>
      </c>
      <c r="H5562">
        <v>903</v>
      </c>
      <c r="I5562">
        <v>32.200000000000003</v>
      </c>
      <c r="J5562">
        <v>45.8</v>
      </c>
      <c r="K5562">
        <v>959.2</v>
      </c>
      <c r="L5562">
        <v>99.2</v>
      </c>
      <c r="M5562">
        <v>4.9000000000000004</v>
      </c>
    </row>
    <row r="5563" spans="1:13" x14ac:dyDescent="0.2">
      <c r="A5563">
        <v>2019</v>
      </c>
      <c r="B5563">
        <v>8</v>
      </c>
      <c r="C5563">
        <v>20</v>
      </c>
      <c r="D5563">
        <v>15</v>
      </c>
      <c r="E5563">
        <v>0</v>
      </c>
      <c r="F5563">
        <v>469</v>
      </c>
      <c r="G5563">
        <v>259</v>
      </c>
      <c r="H5563">
        <v>636</v>
      </c>
      <c r="I5563">
        <v>31</v>
      </c>
      <c r="J5563">
        <v>49.6</v>
      </c>
      <c r="K5563">
        <v>959.1</v>
      </c>
      <c r="L5563">
        <v>100.4</v>
      </c>
      <c r="M5563">
        <v>6.7</v>
      </c>
    </row>
    <row r="5564" spans="1:13" x14ac:dyDescent="0.2">
      <c r="A5564">
        <v>2019</v>
      </c>
      <c r="B5564">
        <v>8</v>
      </c>
      <c r="C5564">
        <v>20</v>
      </c>
      <c r="D5564">
        <v>16</v>
      </c>
      <c r="E5564">
        <v>0</v>
      </c>
      <c r="F5564">
        <v>514</v>
      </c>
      <c r="G5564">
        <v>282</v>
      </c>
      <c r="H5564">
        <v>618</v>
      </c>
      <c r="I5564">
        <v>30.6</v>
      </c>
      <c r="J5564">
        <v>49.8</v>
      </c>
      <c r="K5564">
        <v>959.2</v>
      </c>
      <c r="L5564">
        <v>97.6</v>
      </c>
      <c r="M5564">
        <v>6.1</v>
      </c>
    </row>
    <row r="5565" spans="1:13" x14ac:dyDescent="0.2">
      <c r="A5565">
        <v>2019</v>
      </c>
      <c r="B5565">
        <v>8</v>
      </c>
      <c r="C5565">
        <v>20</v>
      </c>
      <c r="D5565">
        <v>17</v>
      </c>
      <c r="E5565">
        <v>0</v>
      </c>
      <c r="F5565">
        <v>281</v>
      </c>
      <c r="G5565">
        <v>154</v>
      </c>
      <c r="H5565">
        <v>302</v>
      </c>
      <c r="I5565">
        <v>29.5</v>
      </c>
      <c r="J5565">
        <v>54.6</v>
      </c>
      <c r="K5565">
        <v>959.4</v>
      </c>
      <c r="L5565">
        <v>100.1</v>
      </c>
      <c r="M5565">
        <v>6.3</v>
      </c>
    </row>
    <row r="5566" spans="1:13" x14ac:dyDescent="0.2">
      <c r="A5566">
        <v>2019</v>
      </c>
      <c r="B5566">
        <v>8</v>
      </c>
      <c r="C5566">
        <v>20</v>
      </c>
      <c r="D5566">
        <v>18</v>
      </c>
      <c r="E5566">
        <v>0</v>
      </c>
      <c r="F5566">
        <v>161</v>
      </c>
      <c r="G5566">
        <v>99</v>
      </c>
      <c r="H5566">
        <v>143</v>
      </c>
      <c r="I5566">
        <v>28</v>
      </c>
      <c r="J5566">
        <v>59</v>
      </c>
      <c r="K5566">
        <v>959.8</v>
      </c>
      <c r="L5566">
        <v>88.2</v>
      </c>
      <c r="M5566">
        <v>6.1</v>
      </c>
    </row>
    <row r="5567" spans="1:13" x14ac:dyDescent="0.2">
      <c r="A5567">
        <v>2019</v>
      </c>
      <c r="B5567">
        <v>8</v>
      </c>
      <c r="C5567">
        <v>20</v>
      </c>
      <c r="D5567">
        <v>19</v>
      </c>
      <c r="E5567">
        <v>0</v>
      </c>
      <c r="F5567">
        <v>88</v>
      </c>
      <c r="G5567">
        <v>27</v>
      </c>
      <c r="H5567">
        <v>39</v>
      </c>
      <c r="I5567">
        <v>26.5</v>
      </c>
      <c r="J5567">
        <v>61.9</v>
      </c>
      <c r="K5567">
        <v>960.6</v>
      </c>
      <c r="L5567">
        <v>89.2</v>
      </c>
      <c r="M5567">
        <v>6.3</v>
      </c>
    </row>
    <row r="5568" spans="1:13" x14ac:dyDescent="0.2">
      <c r="A5568">
        <v>2019</v>
      </c>
      <c r="B5568">
        <v>8</v>
      </c>
      <c r="C5568">
        <v>20</v>
      </c>
      <c r="D5568">
        <v>20</v>
      </c>
      <c r="E5568">
        <v>0</v>
      </c>
      <c r="F5568">
        <v>0</v>
      </c>
      <c r="G5568">
        <v>0</v>
      </c>
      <c r="H5568">
        <v>0</v>
      </c>
      <c r="I5568">
        <v>25.1</v>
      </c>
      <c r="J5568">
        <v>69.8</v>
      </c>
      <c r="K5568">
        <v>961.1</v>
      </c>
      <c r="L5568">
        <v>85.8</v>
      </c>
      <c r="M5568">
        <v>5.5</v>
      </c>
    </row>
    <row r="5569" spans="1:13" x14ac:dyDescent="0.2">
      <c r="A5569">
        <v>2019</v>
      </c>
      <c r="B5569">
        <v>8</v>
      </c>
      <c r="C5569">
        <v>20</v>
      </c>
      <c r="D5569">
        <v>21</v>
      </c>
      <c r="E5569">
        <v>0</v>
      </c>
      <c r="F5569">
        <v>0</v>
      </c>
      <c r="G5569">
        <v>0</v>
      </c>
      <c r="H5569">
        <v>0</v>
      </c>
      <c r="I5569">
        <v>24.6</v>
      </c>
      <c r="J5569">
        <v>73.599999999999994</v>
      </c>
      <c r="K5569">
        <v>961.9</v>
      </c>
      <c r="L5569">
        <v>83.1</v>
      </c>
      <c r="M5569">
        <v>5.2</v>
      </c>
    </row>
    <row r="5570" spans="1:13" x14ac:dyDescent="0.2">
      <c r="A5570">
        <v>2019</v>
      </c>
      <c r="B5570">
        <v>8</v>
      </c>
      <c r="C5570">
        <v>20</v>
      </c>
      <c r="D5570">
        <v>22</v>
      </c>
      <c r="E5570">
        <v>0</v>
      </c>
      <c r="F5570">
        <v>0</v>
      </c>
      <c r="G5570">
        <v>0</v>
      </c>
      <c r="H5570">
        <v>0</v>
      </c>
      <c r="I5570">
        <v>24.5</v>
      </c>
      <c r="J5570">
        <v>74.8</v>
      </c>
      <c r="K5570">
        <v>962.2</v>
      </c>
      <c r="L5570">
        <v>80.2</v>
      </c>
      <c r="M5570">
        <v>4.4000000000000004</v>
      </c>
    </row>
    <row r="5571" spans="1:13" x14ac:dyDescent="0.2">
      <c r="A5571">
        <v>2019</v>
      </c>
      <c r="B5571">
        <v>8</v>
      </c>
      <c r="C5571">
        <v>20</v>
      </c>
      <c r="D5571">
        <v>23</v>
      </c>
      <c r="E5571">
        <v>0</v>
      </c>
      <c r="F5571">
        <v>0</v>
      </c>
      <c r="G5571">
        <v>0</v>
      </c>
      <c r="H5571">
        <v>0</v>
      </c>
      <c r="I5571">
        <v>24.1</v>
      </c>
      <c r="J5571">
        <v>79.900000000000006</v>
      </c>
      <c r="K5571">
        <v>962.3</v>
      </c>
      <c r="L5571">
        <v>93.1</v>
      </c>
      <c r="M5571">
        <v>4.4000000000000004</v>
      </c>
    </row>
    <row r="5572" spans="1:13" x14ac:dyDescent="0.2">
      <c r="A5572">
        <v>2019</v>
      </c>
      <c r="B5572">
        <v>8</v>
      </c>
      <c r="C5572">
        <v>21</v>
      </c>
      <c r="D5572">
        <v>0</v>
      </c>
      <c r="E5572">
        <v>0</v>
      </c>
      <c r="F5572">
        <v>0</v>
      </c>
      <c r="G5572">
        <v>0</v>
      </c>
      <c r="H5572">
        <v>0</v>
      </c>
      <c r="I5572">
        <v>23.8</v>
      </c>
      <c r="J5572">
        <v>85</v>
      </c>
      <c r="K5572">
        <v>962.3</v>
      </c>
      <c r="L5572">
        <v>84.7</v>
      </c>
      <c r="M5572">
        <v>3.8</v>
      </c>
    </row>
    <row r="5573" spans="1:13" x14ac:dyDescent="0.2">
      <c r="A5573">
        <v>2019</v>
      </c>
      <c r="B5573">
        <v>8</v>
      </c>
      <c r="C5573">
        <v>21</v>
      </c>
      <c r="D5573">
        <v>1</v>
      </c>
      <c r="E5573">
        <v>0</v>
      </c>
      <c r="F5573">
        <v>0</v>
      </c>
      <c r="G5573">
        <v>0</v>
      </c>
      <c r="H5573">
        <v>0</v>
      </c>
      <c r="I5573">
        <v>23.5</v>
      </c>
      <c r="J5573">
        <v>80.599999999999994</v>
      </c>
      <c r="K5573">
        <v>962.3</v>
      </c>
      <c r="L5573">
        <v>83.6</v>
      </c>
      <c r="M5573">
        <v>3.1</v>
      </c>
    </row>
    <row r="5574" spans="1:13" x14ac:dyDescent="0.2">
      <c r="A5574">
        <v>2019</v>
      </c>
      <c r="B5574">
        <v>8</v>
      </c>
      <c r="C5574">
        <v>21</v>
      </c>
      <c r="D5574">
        <v>2</v>
      </c>
      <c r="E5574">
        <v>0</v>
      </c>
      <c r="F5574">
        <v>0</v>
      </c>
      <c r="G5574">
        <v>0</v>
      </c>
      <c r="H5574">
        <v>0</v>
      </c>
      <c r="I5574">
        <v>23.5</v>
      </c>
      <c r="J5574">
        <v>79.5</v>
      </c>
      <c r="K5574">
        <v>962.1</v>
      </c>
      <c r="L5574">
        <v>81.900000000000006</v>
      </c>
      <c r="M5574">
        <v>3.1</v>
      </c>
    </row>
    <row r="5575" spans="1:13" x14ac:dyDescent="0.2">
      <c r="A5575">
        <v>2019</v>
      </c>
      <c r="B5575">
        <v>8</v>
      </c>
      <c r="C5575">
        <v>21</v>
      </c>
      <c r="D5575">
        <v>3</v>
      </c>
      <c r="E5575">
        <v>0</v>
      </c>
      <c r="F5575">
        <v>0</v>
      </c>
      <c r="G5575">
        <v>0</v>
      </c>
      <c r="H5575">
        <v>0</v>
      </c>
      <c r="I5575">
        <v>22.9</v>
      </c>
      <c r="J5575">
        <v>83.1</v>
      </c>
      <c r="K5575">
        <v>961.8</v>
      </c>
      <c r="L5575">
        <v>91.5</v>
      </c>
      <c r="M5575">
        <v>3</v>
      </c>
    </row>
    <row r="5576" spans="1:13" x14ac:dyDescent="0.2">
      <c r="A5576">
        <v>2019</v>
      </c>
      <c r="B5576">
        <v>8</v>
      </c>
      <c r="C5576">
        <v>21</v>
      </c>
      <c r="D5576">
        <v>4</v>
      </c>
      <c r="E5576">
        <v>0</v>
      </c>
      <c r="F5576">
        <v>0</v>
      </c>
      <c r="G5576">
        <v>0</v>
      </c>
      <c r="H5576">
        <v>0</v>
      </c>
      <c r="I5576">
        <v>23.3</v>
      </c>
      <c r="J5576">
        <v>77.2</v>
      </c>
      <c r="K5576">
        <v>961.4</v>
      </c>
      <c r="L5576">
        <v>77.400000000000006</v>
      </c>
      <c r="M5576">
        <v>3.3</v>
      </c>
    </row>
    <row r="5577" spans="1:13" x14ac:dyDescent="0.2">
      <c r="A5577">
        <v>2019</v>
      </c>
      <c r="B5577">
        <v>8</v>
      </c>
      <c r="C5577">
        <v>21</v>
      </c>
      <c r="D5577">
        <v>5</v>
      </c>
      <c r="E5577">
        <v>0</v>
      </c>
      <c r="F5577">
        <v>0</v>
      </c>
      <c r="G5577">
        <v>0</v>
      </c>
      <c r="H5577">
        <v>0</v>
      </c>
      <c r="I5577">
        <v>22.5</v>
      </c>
      <c r="J5577">
        <v>78.599999999999994</v>
      </c>
      <c r="K5577">
        <v>961.6</v>
      </c>
      <c r="L5577">
        <v>90.3</v>
      </c>
      <c r="M5577">
        <v>3.2</v>
      </c>
    </row>
    <row r="5578" spans="1:13" x14ac:dyDescent="0.2">
      <c r="A5578">
        <v>2019</v>
      </c>
      <c r="B5578">
        <v>8</v>
      </c>
      <c r="C5578">
        <v>21</v>
      </c>
      <c r="D5578">
        <v>6</v>
      </c>
      <c r="E5578">
        <v>0</v>
      </c>
      <c r="F5578">
        <v>1</v>
      </c>
      <c r="G5578">
        <v>7</v>
      </c>
      <c r="H5578">
        <v>7</v>
      </c>
      <c r="I5578">
        <v>22.2</v>
      </c>
      <c r="J5578">
        <v>80.900000000000006</v>
      </c>
      <c r="K5578">
        <v>961.8</v>
      </c>
      <c r="L5578">
        <v>89.7</v>
      </c>
      <c r="M5578">
        <v>2.7</v>
      </c>
    </row>
    <row r="5579" spans="1:13" x14ac:dyDescent="0.2">
      <c r="A5579">
        <v>2019</v>
      </c>
      <c r="B5579">
        <v>8</v>
      </c>
      <c r="C5579">
        <v>21</v>
      </c>
      <c r="D5579">
        <v>7</v>
      </c>
      <c r="E5579">
        <v>0</v>
      </c>
      <c r="F5579">
        <v>132</v>
      </c>
      <c r="G5579">
        <v>63</v>
      </c>
      <c r="H5579">
        <v>96</v>
      </c>
      <c r="I5579">
        <v>23.2</v>
      </c>
      <c r="J5579">
        <v>79.900000000000006</v>
      </c>
      <c r="K5579">
        <v>962.1</v>
      </c>
      <c r="L5579">
        <v>91.2</v>
      </c>
      <c r="M5579">
        <v>3.8</v>
      </c>
    </row>
    <row r="5580" spans="1:13" x14ac:dyDescent="0.2">
      <c r="A5580">
        <v>2019</v>
      </c>
      <c r="B5580">
        <v>8</v>
      </c>
      <c r="C5580">
        <v>21</v>
      </c>
      <c r="D5580">
        <v>8</v>
      </c>
      <c r="E5580">
        <v>0</v>
      </c>
      <c r="F5580">
        <v>418</v>
      </c>
      <c r="G5580">
        <v>144</v>
      </c>
      <c r="H5580">
        <v>306</v>
      </c>
      <c r="I5580">
        <v>25.4</v>
      </c>
      <c r="J5580">
        <v>70</v>
      </c>
      <c r="K5580">
        <v>961.9</v>
      </c>
      <c r="L5580">
        <v>85.6</v>
      </c>
      <c r="M5580">
        <v>5</v>
      </c>
    </row>
    <row r="5581" spans="1:13" x14ac:dyDescent="0.2">
      <c r="A5581">
        <v>2019</v>
      </c>
      <c r="B5581">
        <v>8</v>
      </c>
      <c r="C5581">
        <v>21</v>
      </c>
      <c r="D5581">
        <v>9</v>
      </c>
      <c r="E5581">
        <v>0</v>
      </c>
      <c r="F5581">
        <v>479</v>
      </c>
      <c r="G5581">
        <v>222</v>
      </c>
      <c r="H5581">
        <v>499</v>
      </c>
      <c r="I5581">
        <v>26.2</v>
      </c>
      <c r="J5581">
        <v>66.900000000000006</v>
      </c>
      <c r="K5581">
        <v>962</v>
      </c>
      <c r="L5581">
        <v>87.4</v>
      </c>
      <c r="M5581">
        <v>6.6</v>
      </c>
    </row>
    <row r="5582" spans="1:13" x14ac:dyDescent="0.2">
      <c r="A5582">
        <v>2019</v>
      </c>
      <c r="B5582">
        <v>8</v>
      </c>
      <c r="C5582">
        <v>21</v>
      </c>
      <c r="D5582">
        <v>10</v>
      </c>
      <c r="E5582">
        <v>0</v>
      </c>
      <c r="F5582">
        <v>727</v>
      </c>
      <c r="G5582">
        <v>194</v>
      </c>
      <c r="H5582">
        <v>724</v>
      </c>
      <c r="I5582">
        <v>27.2</v>
      </c>
      <c r="J5582">
        <v>63.8</v>
      </c>
      <c r="K5582">
        <v>962.2</v>
      </c>
      <c r="L5582">
        <v>86.2</v>
      </c>
      <c r="M5582">
        <v>6.9</v>
      </c>
    </row>
    <row r="5583" spans="1:13" x14ac:dyDescent="0.2">
      <c r="A5583">
        <v>2019</v>
      </c>
      <c r="B5583">
        <v>8</v>
      </c>
      <c r="C5583">
        <v>21</v>
      </c>
      <c r="D5583">
        <v>11</v>
      </c>
      <c r="E5583">
        <v>0</v>
      </c>
      <c r="F5583">
        <v>664</v>
      </c>
      <c r="G5583">
        <v>260</v>
      </c>
      <c r="H5583">
        <v>821</v>
      </c>
      <c r="I5583">
        <v>27.2</v>
      </c>
      <c r="J5583">
        <v>65</v>
      </c>
      <c r="K5583">
        <v>962.2</v>
      </c>
      <c r="L5583">
        <v>98.8</v>
      </c>
      <c r="M5583">
        <v>8.5</v>
      </c>
    </row>
    <row r="5584" spans="1:13" x14ac:dyDescent="0.2">
      <c r="A5584">
        <v>2019</v>
      </c>
      <c r="B5584">
        <v>8</v>
      </c>
      <c r="C5584">
        <v>21</v>
      </c>
      <c r="D5584">
        <v>12</v>
      </c>
      <c r="E5584">
        <v>0</v>
      </c>
      <c r="F5584">
        <v>638</v>
      </c>
      <c r="G5584">
        <v>273</v>
      </c>
      <c r="H5584">
        <v>856</v>
      </c>
      <c r="I5584">
        <v>27.4</v>
      </c>
      <c r="J5584">
        <v>62.2</v>
      </c>
      <c r="K5584">
        <v>961.9</v>
      </c>
      <c r="L5584">
        <v>94.9</v>
      </c>
      <c r="M5584">
        <v>8.4</v>
      </c>
    </row>
    <row r="5585" spans="1:13" x14ac:dyDescent="0.2">
      <c r="A5585">
        <v>2019</v>
      </c>
      <c r="B5585">
        <v>8</v>
      </c>
      <c r="C5585">
        <v>21</v>
      </c>
      <c r="D5585">
        <v>13</v>
      </c>
      <c r="E5585">
        <v>0</v>
      </c>
      <c r="F5585">
        <v>760</v>
      </c>
      <c r="G5585">
        <v>212</v>
      </c>
      <c r="H5585">
        <v>913</v>
      </c>
      <c r="I5585">
        <v>27.7</v>
      </c>
      <c r="J5585">
        <v>60.6</v>
      </c>
      <c r="K5585">
        <v>961.4</v>
      </c>
      <c r="L5585">
        <v>92.7</v>
      </c>
      <c r="M5585">
        <v>8.6999999999999993</v>
      </c>
    </row>
    <row r="5586" spans="1:13" x14ac:dyDescent="0.2">
      <c r="A5586">
        <v>2019</v>
      </c>
      <c r="B5586">
        <v>8</v>
      </c>
      <c r="C5586">
        <v>21</v>
      </c>
      <c r="D5586">
        <v>14</v>
      </c>
      <c r="E5586">
        <v>0</v>
      </c>
      <c r="F5586">
        <v>753</v>
      </c>
      <c r="G5586">
        <v>207</v>
      </c>
      <c r="H5586">
        <v>869</v>
      </c>
      <c r="I5586">
        <v>28.2</v>
      </c>
      <c r="J5586">
        <v>58.2</v>
      </c>
      <c r="K5586">
        <v>961</v>
      </c>
      <c r="L5586">
        <v>93.2</v>
      </c>
      <c r="M5586">
        <v>8.5</v>
      </c>
    </row>
    <row r="5587" spans="1:13" x14ac:dyDescent="0.2">
      <c r="A5587">
        <v>2019</v>
      </c>
      <c r="B5587">
        <v>8</v>
      </c>
      <c r="C5587">
        <v>21</v>
      </c>
      <c r="D5587">
        <v>15</v>
      </c>
      <c r="E5587">
        <v>0</v>
      </c>
      <c r="F5587">
        <v>689</v>
      </c>
      <c r="G5587">
        <v>204</v>
      </c>
      <c r="H5587">
        <v>747</v>
      </c>
      <c r="I5587">
        <v>28</v>
      </c>
      <c r="J5587">
        <v>59.4</v>
      </c>
      <c r="K5587">
        <v>960.6</v>
      </c>
      <c r="L5587">
        <v>94.9</v>
      </c>
      <c r="M5587">
        <v>8.6999999999999993</v>
      </c>
    </row>
    <row r="5588" spans="1:13" x14ac:dyDescent="0.2">
      <c r="A5588">
        <v>2019</v>
      </c>
      <c r="B5588">
        <v>8</v>
      </c>
      <c r="C5588">
        <v>21</v>
      </c>
      <c r="D5588">
        <v>16</v>
      </c>
      <c r="E5588">
        <v>0</v>
      </c>
      <c r="F5588">
        <v>639</v>
      </c>
      <c r="G5588">
        <v>184</v>
      </c>
      <c r="H5588">
        <v>599</v>
      </c>
      <c r="I5588">
        <v>27.2</v>
      </c>
      <c r="J5588">
        <v>62.8</v>
      </c>
      <c r="K5588">
        <v>960.4</v>
      </c>
      <c r="L5588">
        <v>93.7</v>
      </c>
      <c r="M5588">
        <v>8.6999999999999993</v>
      </c>
    </row>
    <row r="5589" spans="1:13" x14ac:dyDescent="0.2">
      <c r="A5589">
        <v>2019</v>
      </c>
      <c r="B5589">
        <v>8</v>
      </c>
      <c r="C5589">
        <v>21</v>
      </c>
      <c r="D5589">
        <v>17</v>
      </c>
      <c r="E5589">
        <v>0</v>
      </c>
      <c r="F5589">
        <v>558</v>
      </c>
      <c r="G5589">
        <v>142</v>
      </c>
      <c r="H5589">
        <v>410</v>
      </c>
      <c r="I5589">
        <v>26.2</v>
      </c>
      <c r="J5589">
        <v>66.3</v>
      </c>
      <c r="K5589">
        <v>960.3</v>
      </c>
      <c r="L5589">
        <v>97.3</v>
      </c>
      <c r="M5589">
        <v>8.6</v>
      </c>
    </row>
    <row r="5590" spans="1:13" x14ac:dyDescent="0.2">
      <c r="A5590">
        <v>2019</v>
      </c>
      <c r="B5590">
        <v>8</v>
      </c>
      <c r="C5590">
        <v>21</v>
      </c>
      <c r="D5590">
        <v>18</v>
      </c>
      <c r="E5590">
        <v>0</v>
      </c>
      <c r="F5590">
        <v>210</v>
      </c>
      <c r="G5590">
        <v>107</v>
      </c>
      <c r="H5590">
        <v>174</v>
      </c>
      <c r="I5590">
        <v>24.8</v>
      </c>
      <c r="J5590">
        <v>72.099999999999994</v>
      </c>
      <c r="K5590">
        <v>960.8</v>
      </c>
      <c r="L5590">
        <v>97.7</v>
      </c>
      <c r="M5590">
        <v>7.7</v>
      </c>
    </row>
    <row r="5591" spans="1:13" x14ac:dyDescent="0.2">
      <c r="A5591">
        <v>2019</v>
      </c>
      <c r="B5591">
        <v>8</v>
      </c>
      <c r="C5591">
        <v>21</v>
      </c>
      <c r="D5591">
        <v>19</v>
      </c>
      <c r="E5591">
        <v>0</v>
      </c>
      <c r="F5591">
        <v>0</v>
      </c>
      <c r="G5591">
        <v>18</v>
      </c>
      <c r="H5591">
        <v>18</v>
      </c>
      <c r="I5591">
        <v>23.5</v>
      </c>
      <c r="J5591">
        <v>77.7</v>
      </c>
      <c r="K5591">
        <v>961.5</v>
      </c>
      <c r="L5591">
        <v>93.2</v>
      </c>
      <c r="M5591">
        <v>6.8</v>
      </c>
    </row>
    <row r="5592" spans="1:13" x14ac:dyDescent="0.2">
      <c r="A5592">
        <v>2019</v>
      </c>
      <c r="B5592">
        <v>8</v>
      </c>
      <c r="C5592">
        <v>21</v>
      </c>
      <c r="D5592">
        <v>20</v>
      </c>
      <c r="E5592">
        <v>0</v>
      </c>
      <c r="F5592">
        <v>0</v>
      </c>
      <c r="G5592">
        <v>0</v>
      </c>
      <c r="H5592">
        <v>0</v>
      </c>
      <c r="I5592">
        <v>23.1</v>
      </c>
      <c r="J5592">
        <v>78.599999999999994</v>
      </c>
      <c r="K5592">
        <v>962</v>
      </c>
      <c r="L5592">
        <v>93.1</v>
      </c>
      <c r="M5592">
        <v>6.3</v>
      </c>
    </row>
    <row r="5593" spans="1:13" x14ac:dyDescent="0.2">
      <c r="A5593">
        <v>2019</v>
      </c>
      <c r="B5593">
        <v>8</v>
      </c>
      <c r="C5593">
        <v>21</v>
      </c>
      <c r="D5593">
        <v>21</v>
      </c>
      <c r="E5593">
        <v>0</v>
      </c>
      <c r="F5593">
        <v>0</v>
      </c>
      <c r="G5593">
        <v>0</v>
      </c>
      <c r="H5593">
        <v>0</v>
      </c>
      <c r="I5593">
        <v>22.6</v>
      </c>
      <c r="J5593">
        <v>77.8</v>
      </c>
      <c r="K5593">
        <v>962.9</v>
      </c>
      <c r="L5593">
        <v>93.3</v>
      </c>
      <c r="M5593">
        <v>4.4000000000000004</v>
      </c>
    </row>
    <row r="5594" spans="1:13" x14ac:dyDescent="0.2">
      <c r="A5594">
        <v>2019</v>
      </c>
      <c r="B5594">
        <v>8</v>
      </c>
      <c r="C5594">
        <v>21</v>
      </c>
      <c r="D5594">
        <v>22</v>
      </c>
      <c r="E5594">
        <v>0</v>
      </c>
      <c r="F5594">
        <v>0</v>
      </c>
      <c r="G5594">
        <v>0</v>
      </c>
      <c r="H5594">
        <v>0</v>
      </c>
      <c r="I5594">
        <v>22.1</v>
      </c>
      <c r="J5594">
        <v>75.400000000000006</v>
      </c>
      <c r="K5594">
        <v>963.2</v>
      </c>
      <c r="L5594">
        <v>100.4</v>
      </c>
      <c r="M5594">
        <v>3.5</v>
      </c>
    </row>
    <row r="5595" spans="1:13" x14ac:dyDescent="0.2">
      <c r="A5595">
        <v>2019</v>
      </c>
      <c r="B5595">
        <v>8</v>
      </c>
      <c r="C5595">
        <v>21</v>
      </c>
      <c r="D5595">
        <v>23</v>
      </c>
      <c r="E5595">
        <v>0</v>
      </c>
      <c r="F5595">
        <v>0</v>
      </c>
      <c r="G5595">
        <v>0</v>
      </c>
      <c r="H5595">
        <v>0</v>
      </c>
      <c r="I5595">
        <v>21.7</v>
      </c>
      <c r="J5595">
        <v>71.099999999999994</v>
      </c>
      <c r="K5595">
        <v>963.4</v>
      </c>
      <c r="L5595">
        <v>100</v>
      </c>
      <c r="M5595">
        <v>2.8</v>
      </c>
    </row>
    <row r="5596" spans="1:13" x14ac:dyDescent="0.2">
      <c r="A5596">
        <v>2019</v>
      </c>
      <c r="B5596">
        <v>8</v>
      </c>
      <c r="C5596">
        <v>22</v>
      </c>
      <c r="D5596">
        <v>0</v>
      </c>
      <c r="E5596">
        <v>0</v>
      </c>
      <c r="F5596">
        <v>0</v>
      </c>
      <c r="G5596">
        <v>0</v>
      </c>
      <c r="H5596">
        <v>0</v>
      </c>
      <c r="I5596">
        <v>20.9</v>
      </c>
      <c r="J5596">
        <v>71.5</v>
      </c>
      <c r="K5596">
        <v>963.5</v>
      </c>
      <c r="L5596">
        <v>101.3</v>
      </c>
      <c r="M5596">
        <v>3.3</v>
      </c>
    </row>
    <row r="5597" spans="1:13" x14ac:dyDescent="0.2">
      <c r="A5597">
        <v>2019</v>
      </c>
      <c r="B5597">
        <v>8</v>
      </c>
      <c r="C5597">
        <v>22</v>
      </c>
      <c r="D5597">
        <v>1</v>
      </c>
      <c r="E5597">
        <v>0</v>
      </c>
      <c r="F5597">
        <v>0</v>
      </c>
      <c r="G5597">
        <v>0</v>
      </c>
      <c r="H5597">
        <v>0</v>
      </c>
      <c r="I5597">
        <v>20.9</v>
      </c>
      <c r="J5597">
        <v>69</v>
      </c>
      <c r="K5597">
        <v>963.2</v>
      </c>
      <c r="L5597">
        <v>102.6</v>
      </c>
      <c r="M5597">
        <v>3.7</v>
      </c>
    </row>
    <row r="5598" spans="1:13" x14ac:dyDescent="0.2">
      <c r="A5598">
        <v>2019</v>
      </c>
      <c r="B5598">
        <v>8</v>
      </c>
      <c r="C5598">
        <v>22</v>
      </c>
      <c r="D5598">
        <v>2</v>
      </c>
      <c r="E5598">
        <v>0</v>
      </c>
      <c r="F5598">
        <v>0</v>
      </c>
      <c r="G5598">
        <v>0</v>
      </c>
      <c r="H5598">
        <v>0</v>
      </c>
      <c r="I5598">
        <v>20.399999999999999</v>
      </c>
      <c r="J5598">
        <v>71.099999999999994</v>
      </c>
      <c r="K5598">
        <v>962.8</v>
      </c>
      <c r="L5598">
        <v>116.8</v>
      </c>
      <c r="M5598">
        <v>3.8</v>
      </c>
    </row>
    <row r="5599" spans="1:13" x14ac:dyDescent="0.2">
      <c r="A5599">
        <v>2019</v>
      </c>
      <c r="B5599">
        <v>8</v>
      </c>
      <c r="C5599">
        <v>22</v>
      </c>
      <c r="D5599">
        <v>3</v>
      </c>
      <c r="E5599">
        <v>0</v>
      </c>
      <c r="F5599">
        <v>0</v>
      </c>
      <c r="G5599">
        <v>0</v>
      </c>
      <c r="H5599">
        <v>0</v>
      </c>
      <c r="I5599">
        <v>20</v>
      </c>
      <c r="J5599">
        <v>74.099999999999994</v>
      </c>
      <c r="K5599">
        <v>962.6</v>
      </c>
      <c r="L5599">
        <v>155.5</v>
      </c>
      <c r="M5599">
        <v>1.5</v>
      </c>
    </row>
    <row r="5600" spans="1:13" x14ac:dyDescent="0.2">
      <c r="A5600">
        <v>2019</v>
      </c>
      <c r="B5600">
        <v>8</v>
      </c>
      <c r="C5600">
        <v>22</v>
      </c>
      <c r="D5600">
        <v>4</v>
      </c>
      <c r="E5600">
        <v>0</v>
      </c>
      <c r="F5600">
        <v>0</v>
      </c>
      <c r="G5600">
        <v>0</v>
      </c>
      <c r="H5600">
        <v>0</v>
      </c>
      <c r="I5600">
        <v>19.899999999999999</v>
      </c>
      <c r="J5600">
        <v>74.5</v>
      </c>
      <c r="K5600">
        <v>962.4</v>
      </c>
      <c r="L5600">
        <v>41.1</v>
      </c>
      <c r="M5600">
        <v>0.8</v>
      </c>
    </row>
    <row r="5601" spans="1:13" x14ac:dyDescent="0.2">
      <c r="A5601">
        <v>2019</v>
      </c>
      <c r="B5601">
        <v>8</v>
      </c>
      <c r="C5601">
        <v>22</v>
      </c>
      <c r="D5601">
        <v>5</v>
      </c>
      <c r="E5601">
        <v>0</v>
      </c>
      <c r="F5601">
        <v>0</v>
      </c>
      <c r="G5601">
        <v>0</v>
      </c>
      <c r="H5601">
        <v>0</v>
      </c>
      <c r="I5601">
        <v>19.399999999999999</v>
      </c>
      <c r="J5601">
        <v>73.099999999999994</v>
      </c>
      <c r="K5601">
        <v>962.4</v>
      </c>
      <c r="L5601">
        <v>37.299999999999997</v>
      </c>
      <c r="M5601">
        <v>1</v>
      </c>
    </row>
    <row r="5602" spans="1:13" x14ac:dyDescent="0.2">
      <c r="A5602">
        <v>2019</v>
      </c>
      <c r="B5602">
        <v>8</v>
      </c>
      <c r="C5602">
        <v>22</v>
      </c>
      <c r="D5602">
        <v>6</v>
      </c>
      <c r="E5602">
        <v>0</v>
      </c>
      <c r="F5602">
        <v>26</v>
      </c>
      <c r="G5602">
        <v>7</v>
      </c>
      <c r="H5602">
        <v>9</v>
      </c>
      <c r="I5602">
        <v>19.3</v>
      </c>
      <c r="J5602">
        <v>72.099999999999994</v>
      </c>
      <c r="K5602">
        <v>962.7</v>
      </c>
      <c r="L5602">
        <v>39.4</v>
      </c>
      <c r="M5602">
        <v>1.6</v>
      </c>
    </row>
    <row r="5603" spans="1:13" x14ac:dyDescent="0.2">
      <c r="A5603">
        <v>2019</v>
      </c>
      <c r="B5603">
        <v>8</v>
      </c>
      <c r="C5603">
        <v>22</v>
      </c>
      <c r="D5603">
        <v>7</v>
      </c>
      <c r="E5603">
        <v>0</v>
      </c>
      <c r="F5603">
        <v>382</v>
      </c>
      <c r="G5603">
        <v>50</v>
      </c>
      <c r="H5603">
        <v>129</v>
      </c>
      <c r="I5603">
        <v>21</v>
      </c>
      <c r="J5603">
        <v>68.8</v>
      </c>
      <c r="K5603">
        <v>963.1</v>
      </c>
      <c r="L5603">
        <v>68.099999999999994</v>
      </c>
      <c r="M5603">
        <v>1.8</v>
      </c>
    </row>
    <row r="5604" spans="1:13" x14ac:dyDescent="0.2">
      <c r="A5604">
        <v>2019</v>
      </c>
      <c r="B5604">
        <v>8</v>
      </c>
      <c r="C5604">
        <v>22</v>
      </c>
      <c r="D5604">
        <v>8</v>
      </c>
      <c r="E5604">
        <v>0</v>
      </c>
      <c r="F5604">
        <v>645</v>
      </c>
      <c r="G5604">
        <v>80</v>
      </c>
      <c r="H5604">
        <v>332</v>
      </c>
      <c r="I5604">
        <v>23.6</v>
      </c>
      <c r="J5604">
        <v>60.1</v>
      </c>
      <c r="K5604">
        <v>963.2</v>
      </c>
      <c r="L5604">
        <v>75.599999999999994</v>
      </c>
      <c r="M5604">
        <v>3.1</v>
      </c>
    </row>
    <row r="5605" spans="1:13" x14ac:dyDescent="0.2">
      <c r="A5605">
        <v>2019</v>
      </c>
      <c r="B5605">
        <v>8</v>
      </c>
      <c r="C5605">
        <v>22</v>
      </c>
      <c r="D5605">
        <v>9</v>
      </c>
      <c r="E5605">
        <v>0</v>
      </c>
      <c r="F5605">
        <v>775</v>
      </c>
      <c r="G5605">
        <v>94</v>
      </c>
      <c r="H5605">
        <v>535</v>
      </c>
      <c r="I5605">
        <v>25.5</v>
      </c>
      <c r="J5605">
        <v>53.8</v>
      </c>
      <c r="K5605">
        <v>963.2</v>
      </c>
      <c r="L5605">
        <v>104.2</v>
      </c>
      <c r="M5605">
        <v>5.6</v>
      </c>
    </row>
    <row r="5606" spans="1:13" x14ac:dyDescent="0.2">
      <c r="A5606">
        <v>2019</v>
      </c>
      <c r="B5606">
        <v>8</v>
      </c>
      <c r="C5606">
        <v>22</v>
      </c>
      <c r="D5606">
        <v>10</v>
      </c>
      <c r="E5606">
        <v>0</v>
      </c>
      <c r="F5606">
        <v>839</v>
      </c>
      <c r="G5606">
        <v>103</v>
      </c>
      <c r="H5606">
        <v>708</v>
      </c>
      <c r="I5606">
        <v>26.6</v>
      </c>
      <c r="J5606">
        <v>50.8</v>
      </c>
      <c r="K5606">
        <v>963.5</v>
      </c>
      <c r="L5606">
        <v>97.2</v>
      </c>
      <c r="M5606">
        <v>5.6</v>
      </c>
    </row>
    <row r="5607" spans="1:13" x14ac:dyDescent="0.2">
      <c r="A5607">
        <v>2019</v>
      </c>
      <c r="B5607">
        <v>8</v>
      </c>
      <c r="C5607">
        <v>22</v>
      </c>
      <c r="D5607">
        <v>11</v>
      </c>
      <c r="E5607">
        <v>0</v>
      </c>
      <c r="F5607">
        <v>860</v>
      </c>
      <c r="G5607">
        <v>117</v>
      </c>
      <c r="H5607">
        <v>835</v>
      </c>
      <c r="I5607">
        <v>27.7</v>
      </c>
      <c r="J5607">
        <v>48.4</v>
      </c>
      <c r="K5607">
        <v>963.5</v>
      </c>
      <c r="L5607">
        <v>97.6</v>
      </c>
      <c r="M5607">
        <v>5.5</v>
      </c>
    </row>
    <row r="5608" spans="1:13" x14ac:dyDescent="0.2">
      <c r="A5608">
        <v>2019</v>
      </c>
      <c r="B5608">
        <v>8</v>
      </c>
      <c r="C5608">
        <v>22</v>
      </c>
      <c r="D5608">
        <v>12</v>
      </c>
      <c r="E5608">
        <v>0</v>
      </c>
      <c r="F5608">
        <v>873</v>
      </c>
      <c r="G5608">
        <v>126</v>
      </c>
      <c r="H5608">
        <v>911</v>
      </c>
      <c r="I5608">
        <v>28</v>
      </c>
      <c r="J5608">
        <v>49.5</v>
      </c>
      <c r="K5608">
        <v>963.2</v>
      </c>
      <c r="L5608">
        <v>103.8</v>
      </c>
      <c r="M5608">
        <v>6.5</v>
      </c>
    </row>
    <row r="5609" spans="1:13" x14ac:dyDescent="0.2">
      <c r="A5609">
        <v>2019</v>
      </c>
      <c r="B5609">
        <v>8</v>
      </c>
      <c r="C5609">
        <v>22</v>
      </c>
      <c r="D5609">
        <v>13</v>
      </c>
      <c r="E5609">
        <v>0</v>
      </c>
      <c r="F5609">
        <v>892</v>
      </c>
      <c r="G5609">
        <v>112</v>
      </c>
      <c r="H5609">
        <v>925</v>
      </c>
      <c r="I5609">
        <v>28.7</v>
      </c>
      <c r="J5609">
        <v>47.4</v>
      </c>
      <c r="K5609">
        <v>962.8</v>
      </c>
      <c r="L5609">
        <v>107.5</v>
      </c>
      <c r="M5609">
        <v>7.1</v>
      </c>
    </row>
    <row r="5610" spans="1:13" x14ac:dyDescent="0.2">
      <c r="A5610">
        <v>2019</v>
      </c>
      <c r="B5610">
        <v>8</v>
      </c>
      <c r="C5610">
        <v>22</v>
      </c>
      <c r="D5610">
        <v>14</v>
      </c>
      <c r="E5610">
        <v>0</v>
      </c>
      <c r="F5610">
        <v>884</v>
      </c>
      <c r="G5610">
        <v>109</v>
      </c>
      <c r="H5610">
        <v>877</v>
      </c>
      <c r="I5610">
        <v>29.1</v>
      </c>
      <c r="J5610">
        <v>46.3</v>
      </c>
      <c r="K5610">
        <v>962.4</v>
      </c>
      <c r="L5610">
        <v>105.2</v>
      </c>
      <c r="M5610">
        <v>7.2</v>
      </c>
    </row>
    <row r="5611" spans="1:13" x14ac:dyDescent="0.2">
      <c r="A5611">
        <v>2019</v>
      </c>
      <c r="B5611">
        <v>8</v>
      </c>
      <c r="C5611">
        <v>22</v>
      </c>
      <c r="D5611">
        <v>15</v>
      </c>
      <c r="E5611">
        <v>0</v>
      </c>
      <c r="F5611">
        <v>850</v>
      </c>
      <c r="G5611">
        <v>108</v>
      </c>
      <c r="H5611">
        <v>769</v>
      </c>
      <c r="I5611">
        <v>29.1</v>
      </c>
      <c r="J5611">
        <v>45.6</v>
      </c>
      <c r="K5611">
        <v>962</v>
      </c>
      <c r="L5611">
        <v>102.4</v>
      </c>
      <c r="M5611">
        <v>7.8</v>
      </c>
    </row>
    <row r="5612" spans="1:13" x14ac:dyDescent="0.2">
      <c r="A5612">
        <v>2019</v>
      </c>
      <c r="B5612">
        <v>8</v>
      </c>
      <c r="C5612">
        <v>22</v>
      </c>
      <c r="D5612">
        <v>16</v>
      </c>
      <c r="E5612">
        <v>0</v>
      </c>
      <c r="F5612">
        <v>798</v>
      </c>
      <c r="G5612">
        <v>102</v>
      </c>
      <c r="H5612">
        <v>612</v>
      </c>
      <c r="I5612">
        <v>28.5</v>
      </c>
      <c r="J5612">
        <v>50.7</v>
      </c>
      <c r="K5612">
        <v>961.9</v>
      </c>
      <c r="L5612">
        <v>97.2</v>
      </c>
      <c r="M5612">
        <v>7.7</v>
      </c>
    </row>
    <row r="5613" spans="1:13" x14ac:dyDescent="0.2">
      <c r="A5613">
        <v>2019</v>
      </c>
      <c r="B5613">
        <v>8</v>
      </c>
      <c r="C5613">
        <v>22</v>
      </c>
      <c r="D5613">
        <v>17</v>
      </c>
      <c r="E5613">
        <v>0</v>
      </c>
      <c r="F5613">
        <v>708</v>
      </c>
      <c r="G5613">
        <v>88</v>
      </c>
      <c r="H5613">
        <v>420</v>
      </c>
      <c r="I5613">
        <v>27.5</v>
      </c>
      <c r="J5613">
        <v>56.2</v>
      </c>
      <c r="K5613">
        <v>961.8</v>
      </c>
      <c r="L5613">
        <v>97.2</v>
      </c>
      <c r="M5613">
        <v>7.7</v>
      </c>
    </row>
    <row r="5614" spans="1:13" x14ac:dyDescent="0.2">
      <c r="A5614">
        <v>2019</v>
      </c>
      <c r="B5614">
        <v>8</v>
      </c>
      <c r="C5614">
        <v>22</v>
      </c>
      <c r="D5614">
        <v>18</v>
      </c>
      <c r="E5614">
        <v>0</v>
      </c>
      <c r="F5614">
        <v>529</v>
      </c>
      <c r="G5614">
        <v>63</v>
      </c>
      <c r="H5614">
        <v>212</v>
      </c>
      <c r="I5614">
        <v>26.4</v>
      </c>
      <c r="J5614">
        <v>60.5</v>
      </c>
      <c r="K5614">
        <v>961.7</v>
      </c>
      <c r="L5614">
        <v>96.8</v>
      </c>
      <c r="M5614">
        <v>7.2</v>
      </c>
    </row>
    <row r="5615" spans="1:13" x14ac:dyDescent="0.2">
      <c r="A5615">
        <v>2019</v>
      </c>
      <c r="B5615">
        <v>8</v>
      </c>
      <c r="C5615">
        <v>22</v>
      </c>
      <c r="D5615">
        <v>19</v>
      </c>
      <c r="E5615">
        <v>0</v>
      </c>
      <c r="F5615">
        <v>134</v>
      </c>
      <c r="G5615">
        <v>22</v>
      </c>
      <c r="H5615">
        <v>38</v>
      </c>
      <c r="I5615">
        <v>24.9</v>
      </c>
      <c r="J5615">
        <v>64.5</v>
      </c>
      <c r="K5615">
        <v>962</v>
      </c>
      <c r="L5615">
        <v>90.8</v>
      </c>
      <c r="M5615">
        <v>6.3</v>
      </c>
    </row>
    <row r="5616" spans="1:13" x14ac:dyDescent="0.2">
      <c r="A5616">
        <v>2019</v>
      </c>
      <c r="B5616">
        <v>8</v>
      </c>
      <c r="C5616">
        <v>22</v>
      </c>
      <c r="D5616">
        <v>20</v>
      </c>
      <c r="E5616">
        <v>0</v>
      </c>
      <c r="F5616">
        <v>0</v>
      </c>
      <c r="G5616">
        <v>0</v>
      </c>
      <c r="H5616">
        <v>0</v>
      </c>
      <c r="I5616">
        <v>23.2</v>
      </c>
      <c r="J5616">
        <v>68</v>
      </c>
      <c r="K5616">
        <v>962.7</v>
      </c>
      <c r="L5616">
        <v>103.6</v>
      </c>
      <c r="M5616">
        <v>5.0999999999999996</v>
      </c>
    </row>
    <row r="5617" spans="1:13" x14ac:dyDescent="0.2">
      <c r="A5617">
        <v>2019</v>
      </c>
      <c r="B5617">
        <v>8</v>
      </c>
      <c r="C5617">
        <v>22</v>
      </c>
      <c r="D5617">
        <v>21</v>
      </c>
      <c r="E5617">
        <v>0</v>
      </c>
      <c r="F5617">
        <v>0</v>
      </c>
      <c r="G5617">
        <v>0</v>
      </c>
      <c r="H5617">
        <v>0</v>
      </c>
      <c r="I5617">
        <v>21.9</v>
      </c>
      <c r="J5617">
        <v>78.2</v>
      </c>
      <c r="K5617">
        <v>963.6</v>
      </c>
      <c r="L5617">
        <v>97.8</v>
      </c>
      <c r="M5617">
        <v>4.5</v>
      </c>
    </row>
    <row r="5618" spans="1:13" x14ac:dyDescent="0.2">
      <c r="A5618">
        <v>2019</v>
      </c>
      <c r="B5618">
        <v>8</v>
      </c>
      <c r="C5618">
        <v>22</v>
      </c>
      <c r="D5618">
        <v>22</v>
      </c>
      <c r="E5618">
        <v>0</v>
      </c>
      <c r="F5618">
        <v>0</v>
      </c>
      <c r="G5618">
        <v>0</v>
      </c>
      <c r="H5618">
        <v>0</v>
      </c>
      <c r="I5618">
        <v>21.2</v>
      </c>
      <c r="J5618">
        <v>79.599999999999994</v>
      </c>
      <c r="K5618">
        <v>963.8</v>
      </c>
      <c r="L5618">
        <v>105.9</v>
      </c>
      <c r="M5618">
        <v>3.7</v>
      </c>
    </row>
    <row r="5619" spans="1:13" x14ac:dyDescent="0.2">
      <c r="A5619">
        <v>2019</v>
      </c>
      <c r="B5619">
        <v>8</v>
      </c>
      <c r="C5619">
        <v>22</v>
      </c>
      <c r="D5619">
        <v>23</v>
      </c>
      <c r="E5619">
        <v>0</v>
      </c>
      <c r="F5619">
        <v>0</v>
      </c>
      <c r="G5619">
        <v>0</v>
      </c>
      <c r="H5619">
        <v>0</v>
      </c>
      <c r="I5619">
        <v>21</v>
      </c>
      <c r="J5619">
        <v>72</v>
      </c>
      <c r="K5619">
        <v>963.7</v>
      </c>
      <c r="L5619">
        <v>103.5</v>
      </c>
      <c r="M5619">
        <v>3.2</v>
      </c>
    </row>
    <row r="5620" spans="1:13" x14ac:dyDescent="0.2">
      <c r="A5620">
        <v>2019</v>
      </c>
      <c r="B5620">
        <v>8</v>
      </c>
      <c r="C5620">
        <v>23</v>
      </c>
      <c r="D5620">
        <v>0</v>
      </c>
      <c r="E5620">
        <v>0</v>
      </c>
      <c r="F5620">
        <v>0</v>
      </c>
      <c r="G5620">
        <v>0</v>
      </c>
      <c r="H5620">
        <v>0</v>
      </c>
      <c r="I5620">
        <v>19.8</v>
      </c>
      <c r="J5620">
        <v>79.900000000000006</v>
      </c>
      <c r="K5620">
        <v>963.7</v>
      </c>
      <c r="L5620">
        <v>92.2</v>
      </c>
      <c r="M5620">
        <v>2.8</v>
      </c>
    </row>
    <row r="5621" spans="1:13" x14ac:dyDescent="0.2">
      <c r="A5621">
        <v>2019</v>
      </c>
      <c r="B5621">
        <v>8</v>
      </c>
      <c r="C5621">
        <v>23</v>
      </c>
      <c r="D5621">
        <v>1</v>
      </c>
      <c r="E5621">
        <v>0</v>
      </c>
      <c r="F5621">
        <v>0</v>
      </c>
      <c r="G5621">
        <v>0</v>
      </c>
      <c r="H5621">
        <v>0</v>
      </c>
      <c r="I5621">
        <v>19.2</v>
      </c>
      <c r="J5621">
        <v>80</v>
      </c>
      <c r="K5621">
        <v>963.4</v>
      </c>
      <c r="L5621">
        <v>103.3</v>
      </c>
      <c r="M5621">
        <v>1.7</v>
      </c>
    </row>
    <row r="5622" spans="1:13" x14ac:dyDescent="0.2">
      <c r="A5622">
        <v>2019</v>
      </c>
      <c r="B5622">
        <v>8</v>
      </c>
      <c r="C5622">
        <v>23</v>
      </c>
      <c r="D5622">
        <v>2</v>
      </c>
      <c r="E5622">
        <v>0</v>
      </c>
      <c r="F5622">
        <v>0</v>
      </c>
      <c r="G5622">
        <v>0</v>
      </c>
      <c r="H5622">
        <v>0</v>
      </c>
      <c r="I5622">
        <v>19.2</v>
      </c>
      <c r="J5622">
        <v>73.900000000000006</v>
      </c>
      <c r="K5622">
        <v>963.2</v>
      </c>
      <c r="L5622">
        <v>115.6</v>
      </c>
      <c r="M5622">
        <v>1</v>
      </c>
    </row>
    <row r="5623" spans="1:13" x14ac:dyDescent="0.2">
      <c r="A5623">
        <v>2019</v>
      </c>
      <c r="B5623">
        <v>8</v>
      </c>
      <c r="C5623">
        <v>23</v>
      </c>
      <c r="D5623">
        <v>3</v>
      </c>
      <c r="E5623">
        <v>0</v>
      </c>
      <c r="F5623">
        <v>0</v>
      </c>
      <c r="G5623">
        <v>0</v>
      </c>
      <c r="H5623">
        <v>0</v>
      </c>
      <c r="I5623">
        <v>18.899999999999999</v>
      </c>
      <c r="J5623">
        <v>69.5</v>
      </c>
      <c r="K5623">
        <v>962.9</v>
      </c>
      <c r="L5623">
        <v>54.3</v>
      </c>
      <c r="M5623">
        <v>1.3</v>
      </c>
    </row>
    <row r="5624" spans="1:13" x14ac:dyDescent="0.2">
      <c r="A5624">
        <v>2019</v>
      </c>
      <c r="B5624">
        <v>8</v>
      </c>
      <c r="C5624">
        <v>23</v>
      </c>
      <c r="D5624">
        <v>4</v>
      </c>
      <c r="E5624">
        <v>0</v>
      </c>
      <c r="F5624">
        <v>0</v>
      </c>
      <c r="G5624">
        <v>0</v>
      </c>
      <c r="H5624">
        <v>0</v>
      </c>
      <c r="I5624">
        <v>18.600000000000001</v>
      </c>
      <c r="J5624">
        <v>66.099999999999994</v>
      </c>
      <c r="K5624">
        <v>962.7</v>
      </c>
      <c r="L5624">
        <v>55.1</v>
      </c>
      <c r="M5624">
        <v>1.1000000000000001</v>
      </c>
    </row>
    <row r="5625" spans="1:13" x14ac:dyDescent="0.2">
      <c r="A5625">
        <v>2019</v>
      </c>
      <c r="B5625">
        <v>8</v>
      </c>
      <c r="C5625">
        <v>23</v>
      </c>
      <c r="D5625">
        <v>5</v>
      </c>
      <c r="E5625">
        <v>0</v>
      </c>
      <c r="F5625">
        <v>0</v>
      </c>
      <c r="G5625">
        <v>0</v>
      </c>
      <c r="H5625">
        <v>0</v>
      </c>
      <c r="I5625">
        <v>17.8</v>
      </c>
      <c r="J5625">
        <v>68.599999999999994</v>
      </c>
      <c r="K5625">
        <v>962.7</v>
      </c>
      <c r="L5625">
        <v>82.1</v>
      </c>
      <c r="M5625">
        <v>1.9</v>
      </c>
    </row>
    <row r="5626" spans="1:13" x14ac:dyDescent="0.2">
      <c r="A5626">
        <v>2019</v>
      </c>
      <c r="B5626">
        <v>8</v>
      </c>
      <c r="C5626">
        <v>23</v>
      </c>
      <c r="D5626">
        <v>6</v>
      </c>
      <c r="E5626">
        <v>0</v>
      </c>
      <c r="F5626">
        <v>43</v>
      </c>
      <c r="G5626">
        <v>6</v>
      </c>
      <c r="H5626">
        <v>9</v>
      </c>
      <c r="I5626">
        <v>18.3</v>
      </c>
      <c r="J5626">
        <v>66.2</v>
      </c>
      <c r="K5626">
        <v>963</v>
      </c>
      <c r="L5626">
        <v>63.6</v>
      </c>
      <c r="M5626">
        <v>1.6</v>
      </c>
    </row>
    <row r="5627" spans="1:13" x14ac:dyDescent="0.2">
      <c r="A5627">
        <v>2019</v>
      </c>
      <c r="B5627">
        <v>8</v>
      </c>
      <c r="C5627">
        <v>23</v>
      </c>
      <c r="D5627">
        <v>7</v>
      </c>
      <c r="E5627">
        <v>0</v>
      </c>
      <c r="F5627">
        <v>493</v>
      </c>
      <c r="G5627">
        <v>39</v>
      </c>
      <c r="H5627">
        <v>137</v>
      </c>
      <c r="I5627">
        <v>20.7</v>
      </c>
      <c r="J5627">
        <v>60</v>
      </c>
      <c r="K5627">
        <v>963.4</v>
      </c>
      <c r="L5627">
        <v>81.099999999999994</v>
      </c>
      <c r="M5627">
        <v>1.9</v>
      </c>
    </row>
    <row r="5628" spans="1:13" x14ac:dyDescent="0.2">
      <c r="A5628">
        <v>2019</v>
      </c>
      <c r="B5628">
        <v>8</v>
      </c>
      <c r="C5628">
        <v>23</v>
      </c>
      <c r="D5628">
        <v>8</v>
      </c>
      <c r="E5628">
        <v>0</v>
      </c>
      <c r="F5628">
        <v>727</v>
      </c>
      <c r="G5628">
        <v>62</v>
      </c>
      <c r="H5628">
        <v>343</v>
      </c>
      <c r="I5628">
        <v>24.1</v>
      </c>
      <c r="J5628">
        <v>48.8</v>
      </c>
      <c r="K5628">
        <v>963.6</v>
      </c>
      <c r="L5628">
        <v>99</v>
      </c>
      <c r="M5628">
        <v>3.6</v>
      </c>
    </row>
    <row r="5629" spans="1:13" x14ac:dyDescent="0.2">
      <c r="A5629">
        <v>2019</v>
      </c>
      <c r="B5629">
        <v>8</v>
      </c>
      <c r="C5629">
        <v>23</v>
      </c>
      <c r="D5629">
        <v>9</v>
      </c>
      <c r="E5629">
        <v>0</v>
      </c>
      <c r="F5629">
        <v>833</v>
      </c>
      <c r="G5629">
        <v>75</v>
      </c>
      <c r="H5629">
        <v>547</v>
      </c>
      <c r="I5629">
        <v>26.1</v>
      </c>
      <c r="J5629">
        <v>41</v>
      </c>
      <c r="K5629">
        <v>963.7</v>
      </c>
      <c r="L5629">
        <v>85.3</v>
      </c>
      <c r="M5629">
        <v>5.8</v>
      </c>
    </row>
    <row r="5630" spans="1:13" x14ac:dyDescent="0.2">
      <c r="A5630">
        <v>2019</v>
      </c>
      <c r="B5630">
        <v>8</v>
      </c>
      <c r="C5630">
        <v>23</v>
      </c>
      <c r="D5630">
        <v>10</v>
      </c>
      <c r="E5630">
        <v>0</v>
      </c>
      <c r="F5630">
        <v>892</v>
      </c>
      <c r="G5630">
        <v>81</v>
      </c>
      <c r="H5630">
        <v>722</v>
      </c>
      <c r="I5630">
        <v>27.3</v>
      </c>
      <c r="J5630">
        <v>36.700000000000003</v>
      </c>
      <c r="K5630">
        <v>963.6</v>
      </c>
      <c r="L5630">
        <v>85.5</v>
      </c>
      <c r="M5630">
        <v>6</v>
      </c>
    </row>
    <row r="5631" spans="1:13" x14ac:dyDescent="0.2">
      <c r="A5631">
        <v>2019</v>
      </c>
      <c r="B5631">
        <v>8</v>
      </c>
      <c r="C5631">
        <v>23</v>
      </c>
      <c r="D5631">
        <v>11</v>
      </c>
      <c r="E5631">
        <v>0</v>
      </c>
      <c r="F5631">
        <v>917</v>
      </c>
      <c r="G5631">
        <v>88</v>
      </c>
      <c r="H5631">
        <v>851</v>
      </c>
      <c r="I5631">
        <v>28.3</v>
      </c>
      <c r="J5631">
        <v>34.4</v>
      </c>
      <c r="K5631">
        <v>963.4</v>
      </c>
      <c r="L5631">
        <v>82.8</v>
      </c>
      <c r="M5631">
        <v>5.7</v>
      </c>
    </row>
    <row r="5632" spans="1:13" x14ac:dyDescent="0.2">
      <c r="A5632">
        <v>2019</v>
      </c>
      <c r="B5632">
        <v>8</v>
      </c>
      <c r="C5632">
        <v>23</v>
      </c>
      <c r="D5632">
        <v>12</v>
      </c>
      <c r="E5632">
        <v>0</v>
      </c>
      <c r="F5632">
        <v>924</v>
      </c>
      <c r="G5632">
        <v>95</v>
      </c>
      <c r="H5632">
        <v>923</v>
      </c>
      <c r="I5632">
        <v>28.9</v>
      </c>
      <c r="J5632">
        <v>33.4</v>
      </c>
      <c r="K5632">
        <v>963</v>
      </c>
      <c r="L5632">
        <v>101.7</v>
      </c>
      <c r="M5632">
        <v>6.4</v>
      </c>
    </row>
    <row r="5633" spans="1:13" x14ac:dyDescent="0.2">
      <c r="A5633">
        <v>2019</v>
      </c>
      <c r="B5633">
        <v>8</v>
      </c>
      <c r="C5633">
        <v>23</v>
      </c>
      <c r="D5633">
        <v>13</v>
      </c>
      <c r="E5633">
        <v>0</v>
      </c>
      <c r="F5633">
        <v>927</v>
      </c>
      <c r="G5633">
        <v>95</v>
      </c>
      <c r="H5633">
        <v>936</v>
      </c>
      <c r="I5633">
        <v>29.5</v>
      </c>
      <c r="J5633">
        <v>33</v>
      </c>
      <c r="K5633">
        <v>962.4</v>
      </c>
      <c r="L5633">
        <v>100.5</v>
      </c>
      <c r="M5633">
        <v>6.7</v>
      </c>
    </row>
    <row r="5634" spans="1:13" x14ac:dyDescent="0.2">
      <c r="A5634">
        <v>2019</v>
      </c>
      <c r="B5634">
        <v>8</v>
      </c>
      <c r="C5634">
        <v>23</v>
      </c>
      <c r="D5634">
        <v>14</v>
      </c>
      <c r="E5634">
        <v>0</v>
      </c>
      <c r="F5634">
        <v>915</v>
      </c>
      <c r="G5634">
        <v>94</v>
      </c>
      <c r="H5634">
        <v>885</v>
      </c>
      <c r="I5634">
        <v>29.8</v>
      </c>
      <c r="J5634">
        <v>32</v>
      </c>
      <c r="K5634">
        <v>961.8</v>
      </c>
      <c r="L5634">
        <v>102.6</v>
      </c>
      <c r="M5634">
        <v>6.7</v>
      </c>
    </row>
    <row r="5635" spans="1:13" x14ac:dyDescent="0.2">
      <c r="A5635">
        <v>2019</v>
      </c>
      <c r="B5635">
        <v>8</v>
      </c>
      <c r="C5635">
        <v>23</v>
      </c>
      <c r="D5635">
        <v>15</v>
      </c>
      <c r="E5635">
        <v>0</v>
      </c>
      <c r="F5635">
        <v>882</v>
      </c>
      <c r="G5635">
        <v>92</v>
      </c>
      <c r="H5635">
        <v>774</v>
      </c>
      <c r="I5635">
        <v>30</v>
      </c>
      <c r="J5635">
        <v>32.700000000000003</v>
      </c>
      <c r="K5635">
        <v>961.4</v>
      </c>
      <c r="L5635">
        <v>106.4</v>
      </c>
      <c r="M5635">
        <v>6.7</v>
      </c>
    </row>
    <row r="5636" spans="1:13" x14ac:dyDescent="0.2">
      <c r="A5636">
        <v>2019</v>
      </c>
      <c r="B5636">
        <v>8</v>
      </c>
      <c r="C5636">
        <v>23</v>
      </c>
      <c r="D5636">
        <v>16</v>
      </c>
      <c r="E5636">
        <v>0</v>
      </c>
      <c r="F5636">
        <v>811</v>
      </c>
      <c r="G5636">
        <v>92</v>
      </c>
      <c r="H5636">
        <v>609</v>
      </c>
      <c r="I5636">
        <v>29.1</v>
      </c>
      <c r="J5636">
        <v>43.1</v>
      </c>
      <c r="K5636">
        <v>961.2</v>
      </c>
      <c r="L5636">
        <v>97.9</v>
      </c>
      <c r="M5636">
        <v>7.3</v>
      </c>
    </row>
    <row r="5637" spans="1:13" x14ac:dyDescent="0.2">
      <c r="A5637">
        <v>2019</v>
      </c>
      <c r="B5637">
        <v>8</v>
      </c>
      <c r="C5637">
        <v>23</v>
      </c>
      <c r="D5637">
        <v>17</v>
      </c>
      <c r="E5637">
        <v>0</v>
      </c>
      <c r="F5637">
        <v>697</v>
      </c>
      <c r="G5637">
        <v>87</v>
      </c>
      <c r="H5637">
        <v>412</v>
      </c>
      <c r="I5637">
        <v>28.2</v>
      </c>
      <c r="J5637">
        <v>46.7</v>
      </c>
      <c r="K5637">
        <v>961.2</v>
      </c>
      <c r="L5637">
        <v>98.5</v>
      </c>
      <c r="M5637">
        <v>7.4</v>
      </c>
    </row>
    <row r="5638" spans="1:13" x14ac:dyDescent="0.2">
      <c r="A5638">
        <v>2019</v>
      </c>
      <c r="B5638">
        <v>8</v>
      </c>
      <c r="C5638">
        <v>23</v>
      </c>
      <c r="D5638">
        <v>18</v>
      </c>
      <c r="E5638">
        <v>0</v>
      </c>
      <c r="F5638">
        <v>501</v>
      </c>
      <c r="G5638">
        <v>64</v>
      </c>
      <c r="H5638">
        <v>203</v>
      </c>
      <c r="I5638">
        <v>26.8</v>
      </c>
      <c r="J5638">
        <v>45</v>
      </c>
      <c r="K5638">
        <v>961.2</v>
      </c>
      <c r="L5638">
        <v>100.4</v>
      </c>
      <c r="M5638">
        <v>7.7</v>
      </c>
    </row>
    <row r="5639" spans="1:13" x14ac:dyDescent="0.2">
      <c r="A5639">
        <v>2019</v>
      </c>
      <c r="B5639">
        <v>8</v>
      </c>
      <c r="C5639">
        <v>23</v>
      </c>
      <c r="D5639">
        <v>19</v>
      </c>
      <c r="E5639">
        <v>0</v>
      </c>
      <c r="F5639">
        <v>132</v>
      </c>
      <c r="G5639">
        <v>21</v>
      </c>
      <c r="H5639">
        <v>37</v>
      </c>
      <c r="I5639">
        <v>25.4</v>
      </c>
      <c r="J5639">
        <v>47.9</v>
      </c>
      <c r="K5639">
        <v>961.7</v>
      </c>
      <c r="L5639">
        <v>90.9</v>
      </c>
      <c r="M5639">
        <v>5.6</v>
      </c>
    </row>
    <row r="5640" spans="1:13" x14ac:dyDescent="0.2">
      <c r="A5640">
        <v>2019</v>
      </c>
      <c r="B5640">
        <v>8</v>
      </c>
      <c r="C5640">
        <v>23</v>
      </c>
      <c r="D5640">
        <v>20</v>
      </c>
      <c r="E5640">
        <v>0</v>
      </c>
      <c r="F5640">
        <v>0</v>
      </c>
      <c r="G5640">
        <v>0</v>
      </c>
      <c r="H5640">
        <v>0</v>
      </c>
      <c r="I5640">
        <v>23.7</v>
      </c>
      <c r="J5640">
        <v>60.4</v>
      </c>
      <c r="K5640">
        <v>962.1</v>
      </c>
      <c r="L5640">
        <v>92.5</v>
      </c>
      <c r="M5640">
        <v>3.9</v>
      </c>
    </row>
    <row r="5641" spans="1:13" x14ac:dyDescent="0.2">
      <c r="A5641">
        <v>2019</v>
      </c>
      <c r="B5641">
        <v>8</v>
      </c>
      <c r="C5641">
        <v>23</v>
      </c>
      <c r="D5641">
        <v>21</v>
      </c>
      <c r="E5641">
        <v>0</v>
      </c>
      <c r="F5641">
        <v>0</v>
      </c>
      <c r="G5641">
        <v>0</v>
      </c>
      <c r="H5641">
        <v>0</v>
      </c>
      <c r="I5641">
        <v>22.4</v>
      </c>
      <c r="J5641">
        <v>71.5</v>
      </c>
      <c r="K5641">
        <v>962.7</v>
      </c>
      <c r="L5641">
        <v>94.5</v>
      </c>
      <c r="M5641">
        <v>3.7</v>
      </c>
    </row>
    <row r="5642" spans="1:13" x14ac:dyDescent="0.2">
      <c r="A5642">
        <v>2019</v>
      </c>
      <c r="B5642">
        <v>8</v>
      </c>
      <c r="C5642">
        <v>23</v>
      </c>
      <c r="D5642">
        <v>22</v>
      </c>
      <c r="E5642">
        <v>0</v>
      </c>
      <c r="F5642">
        <v>0</v>
      </c>
      <c r="G5642">
        <v>0</v>
      </c>
      <c r="H5642">
        <v>0</v>
      </c>
      <c r="I5642">
        <v>21.5</v>
      </c>
      <c r="J5642">
        <v>77.099999999999994</v>
      </c>
      <c r="K5642">
        <v>962.9</v>
      </c>
      <c r="L5642">
        <v>95.2</v>
      </c>
      <c r="M5642">
        <v>3.8</v>
      </c>
    </row>
    <row r="5643" spans="1:13" x14ac:dyDescent="0.2">
      <c r="A5643">
        <v>2019</v>
      </c>
      <c r="B5643">
        <v>8</v>
      </c>
      <c r="C5643">
        <v>23</v>
      </c>
      <c r="D5643">
        <v>23</v>
      </c>
      <c r="E5643">
        <v>0</v>
      </c>
      <c r="F5643">
        <v>0</v>
      </c>
      <c r="G5643">
        <v>0</v>
      </c>
      <c r="H5643">
        <v>0</v>
      </c>
      <c r="I5643">
        <v>20.9</v>
      </c>
      <c r="J5643">
        <v>79.599999999999994</v>
      </c>
      <c r="K5643">
        <v>962.9</v>
      </c>
      <c r="L5643">
        <v>92.5</v>
      </c>
      <c r="M5643">
        <v>3</v>
      </c>
    </row>
    <row r="5644" spans="1:13" x14ac:dyDescent="0.2">
      <c r="A5644">
        <v>2019</v>
      </c>
      <c r="B5644">
        <v>8</v>
      </c>
      <c r="C5644">
        <v>24</v>
      </c>
      <c r="D5644">
        <v>0</v>
      </c>
      <c r="E5644">
        <v>0</v>
      </c>
      <c r="F5644">
        <v>0</v>
      </c>
      <c r="G5644">
        <v>0</v>
      </c>
      <c r="H5644">
        <v>0</v>
      </c>
      <c r="I5644">
        <v>20.5</v>
      </c>
      <c r="J5644">
        <v>80.099999999999994</v>
      </c>
      <c r="K5644">
        <v>963</v>
      </c>
      <c r="L5644">
        <v>50.6</v>
      </c>
      <c r="M5644">
        <v>1.4</v>
      </c>
    </row>
    <row r="5645" spans="1:13" x14ac:dyDescent="0.2">
      <c r="A5645">
        <v>2019</v>
      </c>
      <c r="B5645">
        <v>8</v>
      </c>
      <c r="C5645">
        <v>24</v>
      </c>
      <c r="D5645">
        <v>1</v>
      </c>
      <c r="E5645">
        <v>0</v>
      </c>
      <c r="F5645">
        <v>0</v>
      </c>
      <c r="G5645">
        <v>0</v>
      </c>
      <c r="H5645">
        <v>0</v>
      </c>
      <c r="I5645">
        <v>20.2</v>
      </c>
      <c r="J5645">
        <v>79.5</v>
      </c>
      <c r="K5645">
        <v>962.6</v>
      </c>
      <c r="L5645">
        <v>103.5</v>
      </c>
      <c r="M5645">
        <v>1</v>
      </c>
    </row>
    <row r="5646" spans="1:13" x14ac:dyDescent="0.2">
      <c r="A5646">
        <v>2019</v>
      </c>
      <c r="B5646">
        <v>8</v>
      </c>
      <c r="C5646">
        <v>24</v>
      </c>
      <c r="D5646">
        <v>2</v>
      </c>
      <c r="E5646">
        <v>0</v>
      </c>
      <c r="F5646">
        <v>0</v>
      </c>
      <c r="G5646">
        <v>0</v>
      </c>
      <c r="H5646">
        <v>0</v>
      </c>
      <c r="I5646">
        <v>19.399999999999999</v>
      </c>
      <c r="J5646">
        <v>70.8</v>
      </c>
      <c r="K5646">
        <v>962.4</v>
      </c>
      <c r="L5646">
        <v>7.6</v>
      </c>
      <c r="M5646">
        <v>1.2</v>
      </c>
    </row>
    <row r="5647" spans="1:13" x14ac:dyDescent="0.2">
      <c r="A5647">
        <v>2019</v>
      </c>
      <c r="B5647">
        <v>8</v>
      </c>
      <c r="C5647">
        <v>24</v>
      </c>
      <c r="D5647">
        <v>3</v>
      </c>
      <c r="E5647">
        <v>0</v>
      </c>
      <c r="F5647">
        <v>0</v>
      </c>
      <c r="G5647">
        <v>0</v>
      </c>
      <c r="H5647">
        <v>0</v>
      </c>
      <c r="I5647">
        <v>19.2</v>
      </c>
      <c r="J5647">
        <v>62.2</v>
      </c>
      <c r="K5647">
        <v>962.3</v>
      </c>
      <c r="L5647">
        <v>18.2</v>
      </c>
      <c r="M5647">
        <v>1.1000000000000001</v>
      </c>
    </row>
    <row r="5648" spans="1:13" x14ac:dyDescent="0.2">
      <c r="A5648">
        <v>2019</v>
      </c>
      <c r="B5648">
        <v>8</v>
      </c>
      <c r="C5648">
        <v>24</v>
      </c>
      <c r="D5648">
        <v>4</v>
      </c>
      <c r="E5648">
        <v>0</v>
      </c>
      <c r="F5648">
        <v>0</v>
      </c>
      <c r="G5648">
        <v>0</v>
      </c>
      <c r="H5648">
        <v>0</v>
      </c>
      <c r="I5648">
        <v>19.899999999999999</v>
      </c>
      <c r="J5648">
        <v>56.8</v>
      </c>
      <c r="K5648">
        <v>962</v>
      </c>
      <c r="L5648">
        <v>33.1</v>
      </c>
      <c r="M5648">
        <v>2.4</v>
      </c>
    </row>
    <row r="5649" spans="1:13" x14ac:dyDescent="0.2">
      <c r="A5649">
        <v>2019</v>
      </c>
      <c r="B5649">
        <v>8</v>
      </c>
      <c r="C5649">
        <v>24</v>
      </c>
      <c r="D5649">
        <v>5</v>
      </c>
      <c r="E5649">
        <v>0</v>
      </c>
      <c r="F5649">
        <v>0</v>
      </c>
      <c r="G5649">
        <v>0</v>
      </c>
      <c r="H5649">
        <v>0</v>
      </c>
      <c r="I5649">
        <v>19.2</v>
      </c>
      <c r="J5649">
        <v>59.8</v>
      </c>
      <c r="K5649">
        <v>961.8</v>
      </c>
      <c r="L5649">
        <v>55.8</v>
      </c>
      <c r="M5649">
        <v>1.7</v>
      </c>
    </row>
    <row r="5650" spans="1:13" x14ac:dyDescent="0.2">
      <c r="A5650">
        <v>2019</v>
      </c>
      <c r="B5650">
        <v>8</v>
      </c>
      <c r="C5650">
        <v>24</v>
      </c>
      <c r="D5650">
        <v>6</v>
      </c>
      <c r="E5650">
        <v>0</v>
      </c>
      <c r="F5650">
        <v>36</v>
      </c>
      <c r="G5650">
        <v>6</v>
      </c>
      <c r="H5650">
        <v>9</v>
      </c>
      <c r="I5650">
        <v>18.8</v>
      </c>
      <c r="J5650">
        <v>59</v>
      </c>
      <c r="K5650">
        <v>961.5</v>
      </c>
      <c r="L5650">
        <v>50.8</v>
      </c>
      <c r="M5650">
        <v>1.7</v>
      </c>
    </row>
    <row r="5651" spans="1:13" x14ac:dyDescent="0.2">
      <c r="A5651">
        <v>2019</v>
      </c>
      <c r="B5651">
        <v>8</v>
      </c>
      <c r="C5651">
        <v>24</v>
      </c>
      <c r="D5651">
        <v>7</v>
      </c>
      <c r="E5651">
        <v>0</v>
      </c>
      <c r="F5651">
        <v>443</v>
      </c>
      <c r="G5651">
        <v>45</v>
      </c>
      <c r="H5651">
        <v>132</v>
      </c>
      <c r="I5651">
        <v>20.3</v>
      </c>
      <c r="J5651">
        <v>55.4</v>
      </c>
      <c r="K5651">
        <v>962</v>
      </c>
      <c r="L5651">
        <v>45.1</v>
      </c>
      <c r="M5651">
        <v>1.9</v>
      </c>
    </row>
    <row r="5652" spans="1:13" x14ac:dyDescent="0.2">
      <c r="A5652">
        <v>2019</v>
      </c>
      <c r="B5652">
        <v>8</v>
      </c>
      <c r="C5652">
        <v>24</v>
      </c>
      <c r="D5652">
        <v>8</v>
      </c>
      <c r="E5652">
        <v>0</v>
      </c>
      <c r="F5652">
        <v>680</v>
      </c>
      <c r="G5652">
        <v>73</v>
      </c>
      <c r="H5652">
        <v>336</v>
      </c>
      <c r="I5652">
        <v>23</v>
      </c>
      <c r="J5652">
        <v>55.9</v>
      </c>
      <c r="K5652">
        <v>962.4</v>
      </c>
      <c r="L5652">
        <v>97.9</v>
      </c>
      <c r="M5652">
        <v>4.3</v>
      </c>
    </row>
    <row r="5653" spans="1:13" x14ac:dyDescent="0.2">
      <c r="A5653">
        <v>2019</v>
      </c>
      <c r="B5653">
        <v>8</v>
      </c>
      <c r="C5653">
        <v>24</v>
      </c>
      <c r="D5653">
        <v>9</v>
      </c>
      <c r="E5653">
        <v>0</v>
      </c>
      <c r="F5653">
        <v>794</v>
      </c>
      <c r="G5653">
        <v>88</v>
      </c>
      <c r="H5653">
        <v>538</v>
      </c>
      <c r="I5653">
        <v>25</v>
      </c>
      <c r="J5653">
        <v>51.2</v>
      </c>
      <c r="K5653">
        <v>962.6</v>
      </c>
      <c r="L5653">
        <v>112.6</v>
      </c>
      <c r="M5653">
        <v>5</v>
      </c>
    </row>
    <row r="5654" spans="1:13" x14ac:dyDescent="0.2">
      <c r="A5654">
        <v>2019</v>
      </c>
      <c r="B5654">
        <v>8</v>
      </c>
      <c r="C5654">
        <v>24</v>
      </c>
      <c r="D5654">
        <v>10</v>
      </c>
      <c r="E5654">
        <v>0</v>
      </c>
      <c r="F5654">
        <v>861</v>
      </c>
      <c r="G5654">
        <v>96</v>
      </c>
      <c r="H5654">
        <v>715</v>
      </c>
      <c r="I5654">
        <v>26.8</v>
      </c>
      <c r="J5654">
        <v>46.1</v>
      </c>
      <c r="K5654">
        <v>962.6</v>
      </c>
      <c r="L5654">
        <v>109.4</v>
      </c>
      <c r="M5654">
        <v>6.7</v>
      </c>
    </row>
    <row r="5655" spans="1:13" x14ac:dyDescent="0.2">
      <c r="A5655">
        <v>2019</v>
      </c>
      <c r="B5655">
        <v>8</v>
      </c>
      <c r="C5655">
        <v>24</v>
      </c>
      <c r="D5655">
        <v>11</v>
      </c>
      <c r="E5655">
        <v>0</v>
      </c>
      <c r="F5655">
        <v>894</v>
      </c>
      <c r="G5655">
        <v>101</v>
      </c>
      <c r="H5655">
        <v>845</v>
      </c>
      <c r="I5655">
        <v>27.9</v>
      </c>
      <c r="J5655">
        <v>44</v>
      </c>
      <c r="K5655">
        <v>962.5</v>
      </c>
      <c r="L5655">
        <v>112.6</v>
      </c>
      <c r="M5655">
        <v>6.5</v>
      </c>
    </row>
    <row r="5656" spans="1:13" x14ac:dyDescent="0.2">
      <c r="A5656">
        <v>2019</v>
      </c>
      <c r="B5656">
        <v>8</v>
      </c>
      <c r="C5656">
        <v>24</v>
      </c>
      <c r="D5656">
        <v>12</v>
      </c>
      <c r="E5656">
        <v>0</v>
      </c>
      <c r="F5656">
        <v>906</v>
      </c>
      <c r="G5656">
        <v>105</v>
      </c>
      <c r="H5656">
        <v>917</v>
      </c>
      <c r="I5656">
        <v>28.4</v>
      </c>
      <c r="J5656">
        <v>45.9</v>
      </c>
      <c r="K5656">
        <v>962.3</v>
      </c>
      <c r="L5656">
        <v>112.2</v>
      </c>
      <c r="M5656">
        <v>6.1</v>
      </c>
    </row>
    <row r="5657" spans="1:13" x14ac:dyDescent="0.2">
      <c r="A5657">
        <v>2019</v>
      </c>
      <c r="B5657">
        <v>8</v>
      </c>
      <c r="C5657">
        <v>24</v>
      </c>
      <c r="D5657">
        <v>13</v>
      </c>
      <c r="E5657">
        <v>0</v>
      </c>
      <c r="F5657">
        <v>910</v>
      </c>
      <c r="G5657">
        <v>103</v>
      </c>
      <c r="H5657">
        <v>929</v>
      </c>
      <c r="I5657">
        <v>29.4</v>
      </c>
      <c r="J5657">
        <v>39.9</v>
      </c>
      <c r="K5657">
        <v>961.8</v>
      </c>
      <c r="L5657">
        <v>105</v>
      </c>
      <c r="M5657">
        <v>6.1</v>
      </c>
    </row>
    <row r="5658" spans="1:13" x14ac:dyDescent="0.2">
      <c r="A5658">
        <v>2019</v>
      </c>
      <c r="B5658">
        <v>8</v>
      </c>
      <c r="C5658">
        <v>24</v>
      </c>
      <c r="D5658">
        <v>14</v>
      </c>
      <c r="E5658">
        <v>0</v>
      </c>
      <c r="F5658">
        <v>891</v>
      </c>
      <c r="G5658">
        <v>103</v>
      </c>
      <c r="H5658">
        <v>874</v>
      </c>
      <c r="I5658">
        <v>29.7</v>
      </c>
      <c r="J5658">
        <v>37.9</v>
      </c>
      <c r="K5658">
        <v>961.6</v>
      </c>
      <c r="L5658">
        <v>106.3</v>
      </c>
      <c r="M5658">
        <v>5.6</v>
      </c>
    </row>
    <row r="5659" spans="1:13" x14ac:dyDescent="0.2">
      <c r="A5659">
        <v>2019</v>
      </c>
      <c r="B5659">
        <v>8</v>
      </c>
      <c r="C5659">
        <v>24</v>
      </c>
      <c r="D5659">
        <v>15</v>
      </c>
      <c r="E5659">
        <v>0</v>
      </c>
      <c r="F5659">
        <v>850</v>
      </c>
      <c r="G5659">
        <v>106</v>
      </c>
      <c r="H5659">
        <v>762</v>
      </c>
      <c r="I5659">
        <v>29.8</v>
      </c>
      <c r="J5659">
        <v>40.700000000000003</v>
      </c>
      <c r="K5659">
        <v>961.3</v>
      </c>
      <c r="L5659">
        <v>100.4</v>
      </c>
      <c r="M5659">
        <v>5.7</v>
      </c>
    </row>
    <row r="5660" spans="1:13" x14ac:dyDescent="0.2">
      <c r="A5660">
        <v>2019</v>
      </c>
      <c r="B5660">
        <v>8</v>
      </c>
      <c r="C5660">
        <v>24</v>
      </c>
      <c r="D5660">
        <v>16</v>
      </c>
      <c r="E5660">
        <v>0</v>
      </c>
      <c r="F5660">
        <v>780</v>
      </c>
      <c r="G5660">
        <v>104</v>
      </c>
      <c r="H5660">
        <v>600</v>
      </c>
      <c r="I5660">
        <v>29.3</v>
      </c>
      <c r="J5660">
        <v>44.2</v>
      </c>
      <c r="K5660">
        <v>961.1</v>
      </c>
      <c r="L5660">
        <v>100.5</v>
      </c>
      <c r="M5660">
        <v>6.2</v>
      </c>
    </row>
    <row r="5661" spans="1:13" x14ac:dyDescent="0.2">
      <c r="A5661">
        <v>2019</v>
      </c>
      <c r="B5661">
        <v>8</v>
      </c>
      <c r="C5661">
        <v>24</v>
      </c>
      <c r="D5661">
        <v>17</v>
      </c>
      <c r="E5661">
        <v>0</v>
      </c>
      <c r="F5661">
        <v>672</v>
      </c>
      <c r="G5661">
        <v>92</v>
      </c>
      <c r="H5661">
        <v>404</v>
      </c>
      <c r="I5661">
        <v>28.3</v>
      </c>
      <c r="J5661">
        <v>49</v>
      </c>
      <c r="K5661">
        <v>961.1</v>
      </c>
      <c r="L5661">
        <v>92.4</v>
      </c>
      <c r="M5661">
        <v>5.8</v>
      </c>
    </row>
    <row r="5662" spans="1:13" x14ac:dyDescent="0.2">
      <c r="A5662">
        <v>2019</v>
      </c>
      <c r="B5662">
        <v>8</v>
      </c>
      <c r="C5662">
        <v>24</v>
      </c>
      <c r="D5662">
        <v>18</v>
      </c>
      <c r="E5662">
        <v>0</v>
      </c>
      <c r="F5662">
        <v>482</v>
      </c>
      <c r="G5662">
        <v>64</v>
      </c>
      <c r="H5662">
        <v>196</v>
      </c>
      <c r="I5662">
        <v>27.3</v>
      </c>
      <c r="J5662">
        <v>52.4</v>
      </c>
      <c r="K5662">
        <v>961</v>
      </c>
      <c r="L5662">
        <v>103.1</v>
      </c>
      <c r="M5662">
        <v>5.5</v>
      </c>
    </row>
    <row r="5663" spans="1:13" x14ac:dyDescent="0.2">
      <c r="A5663">
        <v>2019</v>
      </c>
      <c r="B5663">
        <v>8</v>
      </c>
      <c r="C5663">
        <v>24</v>
      </c>
      <c r="D5663">
        <v>19</v>
      </c>
      <c r="E5663">
        <v>0</v>
      </c>
      <c r="F5663">
        <v>112</v>
      </c>
      <c r="G5663">
        <v>19</v>
      </c>
      <c r="H5663">
        <v>33</v>
      </c>
      <c r="I5663">
        <v>25.7</v>
      </c>
      <c r="J5663">
        <v>59.1</v>
      </c>
      <c r="K5663">
        <v>961</v>
      </c>
      <c r="L5663">
        <v>107.1</v>
      </c>
      <c r="M5663">
        <v>4.9000000000000004</v>
      </c>
    </row>
    <row r="5664" spans="1:13" x14ac:dyDescent="0.2">
      <c r="A5664">
        <v>2019</v>
      </c>
      <c r="B5664">
        <v>8</v>
      </c>
      <c r="C5664">
        <v>24</v>
      </c>
      <c r="D5664">
        <v>20</v>
      </c>
      <c r="E5664">
        <v>0</v>
      </c>
      <c r="F5664">
        <v>0</v>
      </c>
      <c r="G5664">
        <v>0</v>
      </c>
      <c r="H5664">
        <v>0</v>
      </c>
      <c r="I5664">
        <v>23.8</v>
      </c>
      <c r="J5664">
        <v>65.7</v>
      </c>
      <c r="K5664">
        <v>961.4</v>
      </c>
      <c r="L5664">
        <v>103.3</v>
      </c>
      <c r="M5664">
        <v>3.8</v>
      </c>
    </row>
    <row r="5665" spans="1:13" x14ac:dyDescent="0.2">
      <c r="A5665">
        <v>2019</v>
      </c>
      <c r="B5665">
        <v>8</v>
      </c>
      <c r="C5665">
        <v>24</v>
      </c>
      <c r="D5665">
        <v>21</v>
      </c>
      <c r="E5665">
        <v>0</v>
      </c>
      <c r="F5665">
        <v>0</v>
      </c>
      <c r="G5665">
        <v>0</v>
      </c>
      <c r="H5665">
        <v>0</v>
      </c>
      <c r="I5665">
        <v>22.7</v>
      </c>
      <c r="J5665">
        <v>70.3</v>
      </c>
      <c r="K5665">
        <v>961.9</v>
      </c>
      <c r="L5665">
        <v>99.4</v>
      </c>
      <c r="M5665">
        <v>4</v>
      </c>
    </row>
    <row r="5666" spans="1:13" x14ac:dyDescent="0.2">
      <c r="A5666">
        <v>2019</v>
      </c>
      <c r="B5666">
        <v>8</v>
      </c>
      <c r="C5666">
        <v>24</v>
      </c>
      <c r="D5666">
        <v>22</v>
      </c>
      <c r="E5666">
        <v>0</v>
      </c>
      <c r="F5666">
        <v>0</v>
      </c>
      <c r="G5666">
        <v>0</v>
      </c>
      <c r="H5666">
        <v>0</v>
      </c>
      <c r="I5666">
        <v>21.9</v>
      </c>
      <c r="J5666">
        <v>72.3</v>
      </c>
      <c r="K5666">
        <v>962.5</v>
      </c>
      <c r="L5666">
        <v>76.3</v>
      </c>
      <c r="M5666">
        <v>2.6</v>
      </c>
    </row>
    <row r="5667" spans="1:13" x14ac:dyDescent="0.2">
      <c r="A5667">
        <v>2019</v>
      </c>
      <c r="B5667">
        <v>8</v>
      </c>
      <c r="C5667">
        <v>24</v>
      </c>
      <c r="D5667">
        <v>23</v>
      </c>
      <c r="E5667">
        <v>0</v>
      </c>
      <c r="F5667">
        <v>0</v>
      </c>
      <c r="G5667">
        <v>0</v>
      </c>
      <c r="H5667">
        <v>0</v>
      </c>
      <c r="I5667">
        <v>21.6</v>
      </c>
      <c r="J5667">
        <v>71</v>
      </c>
      <c r="K5667">
        <v>962.5</v>
      </c>
      <c r="L5667">
        <v>70</v>
      </c>
      <c r="M5667">
        <v>1.8</v>
      </c>
    </row>
    <row r="5668" spans="1:13" x14ac:dyDescent="0.2">
      <c r="A5668">
        <v>2019</v>
      </c>
      <c r="B5668">
        <v>8</v>
      </c>
      <c r="C5668">
        <v>25</v>
      </c>
      <c r="D5668">
        <v>0</v>
      </c>
      <c r="E5668">
        <v>0</v>
      </c>
      <c r="F5668">
        <v>0</v>
      </c>
      <c r="G5668">
        <v>0</v>
      </c>
      <c r="H5668">
        <v>0</v>
      </c>
      <c r="I5668">
        <v>20.8</v>
      </c>
      <c r="J5668">
        <v>75.400000000000006</v>
      </c>
      <c r="K5668">
        <v>962.3</v>
      </c>
      <c r="L5668">
        <v>77.8</v>
      </c>
      <c r="M5668">
        <v>1.4</v>
      </c>
    </row>
    <row r="5669" spans="1:13" x14ac:dyDescent="0.2">
      <c r="A5669">
        <v>2019</v>
      </c>
      <c r="B5669">
        <v>8</v>
      </c>
      <c r="C5669">
        <v>25</v>
      </c>
      <c r="D5669">
        <v>1</v>
      </c>
      <c r="E5669">
        <v>0</v>
      </c>
      <c r="F5669">
        <v>0</v>
      </c>
      <c r="G5669">
        <v>0</v>
      </c>
      <c r="H5669">
        <v>0</v>
      </c>
      <c r="I5669">
        <v>20.6</v>
      </c>
      <c r="J5669">
        <v>75.8</v>
      </c>
      <c r="K5669">
        <v>962</v>
      </c>
      <c r="L5669">
        <v>65.900000000000006</v>
      </c>
      <c r="M5669">
        <v>1.9</v>
      </c>
    </row>
    <row r="5670" spans="1:13" x14ac:dyDescent="0.2">
      <c r="A5670">
        <v>2019</v>
      </c>
      <c r="B5670">
        <v>8</v>
      </c>
      <c r="C5670">
        <v>25</v>
      </c>
      <c r="D5670">
        <v>2</v>
      </c>
      <c r="E5670">
        <v>0</v>
      </c>
      <c r="F5670">
        <v>0</v>
      </c>
      <c r="G5670">
        <v>0</v>
      </c>
      <c r="H5670">
        <v>0</v>
      </c>
      <c r="I5670">
        <v>20</v>
      </c>
      <c r="J5670">
        <v>76.3</v>
      </c>
      <c r="K5670">
        <v>961.7</v>
      </c>
      <c r="L5670">
        <v>95.1</v>
      </c>
      <c r="M5670">
        <v>2.2000000000000002</v>
      </c>
    </row>
    <row r="5671" spans="1:13" x14ac:dyDescent="0.2">
      <c r="A5671">
        <v>2019</v>
      </c>
      <c r="B5671">
        <v>8</v>
      </c>
      <c r="C5671">
        <v>25</v>
      </c>
      <c r="D5671">
        <v>3</v>
      </c>
      <c r="E5671">
        <v>0</v>
      </c>
      <c r="F5671">
        <v>0</v>
      </c>
      <c r="G5671">
        <v>0</v>
      </c>
      <c r="H5671">
        <v>0</v>
      </c>
      <c r="I5671">
        <v>19.8</v>
      </c>
      <c r="J5671">
        <v>77.3</v>
      </c>
      <c r="K5671">
        <v>961.3</v>
      </c>
      <c r="L5671">
        <v>40.1</v>
      </c>
      <c r="M5671">
        <v>2.2000000000000002</v>
      </c>
    </row>
    <row r="5672" spans="1:13" x14ac:dyDescent="0.2">
      <c r="A5672">
        <v>2019</v>
      </c>
      <c r="B5672">
        <v>8</v>
      </c>
      <c r="C5672">
        <v>25</v>
      </c>
      <c r="D5672">
        <v>4</v>
      </c>
      <c r="E5672">
        <v>0</v>
      </c>
      <c r="F5672">
        <v>0</v>
      </c>
      <c r="G5672">
        <v>0</v>
      </c>
      <c r="H5672">
        <v>0</v>
      </c>
      <c r="I5672">
        <v>19.600000000000001</v>
      </c>
      <c r="J5672">
        <v>77.400000000000006</v>
      </c>
      <c r="K5672">
        <v>961</v>
      </c>
      <c r="L5672">
        <v>31.1</v>
      </c>
      <c r="M5672">
        <v>1.7</v>
      </c>
    </row>
    <row r="5673" spans="1:13" x14ac:dyDescent="0.2">
      <c r="A5673">
        <v>2019</v>
      </c>
      <c r="B5673">
        <v>8</v>
      </c>
      <c r="C5673">
        <v>25</v>
      </c>
      <c r="D5673">
        <v>5</v>
      </c>
      <c r="E5673">
        <v>0</v>
      </c>
      <c r="F5673">
        <v>0</v>
      </c>
      <c r="G5673">
        <v>0</v>
      </c>
      <c r="H5673">
        <v>0</v>
      </c>
      <c r="I5673">
        <v>19.3</v>
      </c>
      <c r="J5673">
        <v>79</v>
      </c>
      <c r="K5673">
        <v>961</v>
      </c>
      <c r="L5673">
        <v>21.2</v>
      </c>
      <c r="M5673">
        <v>1.7</v>
      </c>
    </row>
    <row r="5674" spans="1:13" x14ac:dyDescent="0.2">
      <c r="A5674">
        <v>2019</v>
      </c>
      <c r="B5674">
        <v>8</v>
      </c>
      <c r="C5674">
        <v>25</v>
      </c>
      <c r="D5674">
        <v>6</v>
      </c>
      <c r="E5674">
        <v>0</v>
      </c>
      <c r="F5674">
        <v>33</v>
      </c>
      <c r="G5674">
        <v>5</v>
      </c>
      <c r="H5674">
        <v>8</v>
      </c>
      <c r="I5674">
        <v>19.100000000000001</v>
      </c>
      <c r="J5674">
        <v>78.2</v>
      </c>
      <c r="K5674">
        <v>961.2</v>
      </c>
      <c r="L5674">
        <v>32.700000000000003</v>
      </c>
      <c r="M5674">
        <v>2.2999999999999998</v>
      </c>
    </row>
    <row r="5675" spans="1:13" x14ac:dyDescent="0.2">
      <c r="A5675">
        <v>2019</v>
      </c>
      <c r="B5675">
        <v>8</v>
      </c>
      <c r="C5675">
        <v>25</v>
      </c>
      <c r="D5675">
        <v>7</v>
      </c>
      <c r="E5675">
        <v>0</v>
      </c>
      <c r="F5675">
        <v>456</v>
      </c>
      <c r="G5675">
        <v>41</v>
      </c>
      <c r="H5675">
        <v>129</v>
      </c>
      <c r="I5675">
        <v>20.9</v>
      </c>
      <c r="J5675">
        <v>72.400000000000006</v>
      </c>
      <c r="K5675">
        <v>961.4</v>
      </c>
      <c r="L5675">
        <v>44.2</v>
      </c>
      <c r="M5675">
        <v>1.3</v>
      </c>
    </row>
    <row r="5676" spans="1:13" x14ac:dyDescent="0.2">
      <c r="A5676">
        <v>2019</v>
      </c>
      <c r="B5676">
        <v>8</v>
      </c>
      <c r="C5676">
        <v>25</v>
      </c>
      <c r="D5676">
        <v>8</v>
      </c>
      <c r="E5676">
        <v>0</v>
      </c>
      <c r="F5676">
        <v>695</v>
      </c>
      <c r="G5676">
        <v>67</v>
      </c>
      <c r="H5676">
        <v>334</v>
      </c>
      <c r="I5676">
        <v>23</v>
      </c>
      <c r="J5676">
        <v>68.900000000000006</v>
      </c>
      <c r="K5676">
        <v>961.7</v>
      </c>
      <c r="L5676">
        <v>115.2</v>
      </c>
      <c r="M5676">
        <v>2.4</v>
      </c>
    </row>
    <row r="5677" spans="1:13" x14ac:dyDescent="0.2">
      <c r="A5677">
        <v>2019</v>
      </c>
      <c r="B5677">
        <v>8</v>
      </c>
      <c r="C5677">
        <v>25</v>
      </c>
      <c r="D5677">
        <v>9</v>
      </c>
      <c r="E5677">
        <v>0</v>
      </c>
      <c r="F5677">
        <v>809</v>
      </c>
      <c r="G5677">
        <v>81</v>
      </c>
      <c r="H5677">
        <v>538</v>
      </c>
      <c r="I5677">
        <v>25.2</v>
      </c>
      <c r="J5677">
        <v>57.3</v>
      </c>
      <c r="K5677">
        <v>961.6</v>
      </c>
      <c r="L5677">
        <v>108.8</v>
      </c>
      <c r="M5677">
        <v>4.7</v>
      </c>
    </row>
    <row r="5678" spans="1:13" x14ac:dyDescent="0.2">
      <c r="A5678">
        <v>2019</v>
      </c>
      <c r="B5678">
        <v>8</v>
      </c>
      <c r="C5678">
        <v>25</v>
      </c>
      <c r="D5678">
        <v>10</v>
      </c>
      <c r="E5678">
        <v>0</v>
      </c>
      <c r="F5678">
        <v>865</v>
      </c>
      <c r="G5678">
        <v>91</v>
      </c>
      <c r="H5678">
        <v>711</v>
      </c>
      <c r="I5678">
        <v>26.8</v>
      </c>
      <c r="J5678">
        <v>49.9</v>
      </c>
      <c r="K5678">
        <v>961.5</v>
      </c>
      <c r="L5678">
        <v>103.4</v>
      </c>
      <c r="M5678">
        <v>5.7</v>
      </c>
    </row>
    <row r="5679" spans="1:13" x14ac:dyDescent="0.2">
      <c r="A5679">
        <v>2019</v>
      </c>
      <c r="B5679">
        <v>8</v>
      </c>
      <c r="C5679">
        <v>25</v>
      </c>
      <c r="D5679">
        <v>11</v>
      </c>
      <c r="E5679">
        <v>0</v>
      </c>
      <c r="F5679">
        <v>886</v>
      </c>
      <c r="G5679">
        <v>101</v>
      </c>
      <c r="H5679">
        <v>838</v>
      </c>
      <c r="I5679">
        <v>27.9</v>
      </c>
      <c r="J5679">
        <v>45</v>
      </c>
      <c r="K5679">
        <v>961.1</v>
      </c>
      <c r="L5679">
        <v>106.1</v>
      </c>
      <c r="M5679">
        <v>6.4</v>
      </c>
    </row>
    <row r="5680" spans="1:13" x14ac:dyDescent="0.2">
      <c r="A5680">
        <v>2019</v>
      </c>
      <c r="B5680">
        <v>8</v>
      </c>
      <c r="C5680">
        <v>25</v>
      </c>
      <c r="D5680">
        <v>12</v>
      </c>
      <c r="E5680">
        <v>0</v>
      </c>
      <c r="F5680">
        <v>883</v>
      </c>
      <c r="G5680">
        <v>114</v>
      </c>
      <c r="H5680">
        <v>906</v>
      </c>
      <c r="I5680">
        <v>28.7</v>
      </c>
      <c r="J5680">
        <v>44.1</v>
      </c>
      <c r="K5680">
        <v>960.5</v>
      </c>
      <c r="L5680">
        <v>114</v>
      </c>
      <c r="M5680">
        <v>6.2</v>
      </c>
    </row>
    <row r="5681" spans="1:13" x14ac:dyDescent="0.2">
      <c r="A5681">
        <v>2019</v>
      </c>
      <c r="B5681">
        <v>8</v>
      </c>
      <c r="C5681">
        <v>25</v>
      </c>
      <c r="D5681">
        <v>13</v>
      </c>
      <c r="E5681">
        <v>0</v>
      </c>
      <c r="F5681">
        <v>876</v>
      </c>
      <c r="G5681">
        <v>120</v>
      </c>
      <c r="H5681">
        <v>915</v>
      </c>
      <c r="I5681">
        <v>28.9</v>
      </c>
      <c r="J5681">
        <v>44.3</v>
      </c>
      <c r="K5681">
        <v>960.1</v>
      </c>
      <c r="L5681">
        <v>113.1</v>
      </c>
      <c r="M5681">
        <v>5.8</v>
      </c>
    </row>
    <row r="5682" spans="1:13" x14ac:dyDescent="0.2">
      <c r="A5682">
        <v>2019</v>
      </c>
      <c r="B5682">
        <v>8</v>
      </c>
      <c r="C5682">
        <v>25</v>
      </c>
      <c r="D5682">
        <v>14</v>
      </c>
      <c r="E5682">
        <v>0</v>
      </c>
      <c r="F5682">
        <v>849</v>
      </c>
      <c r="G5682">
        <v>126</v>
      </c>
      <c r="H5682">
        <v>860</v>
      </c>
      <c r="I5682">
        <v>29.3</v>
      </c>
      <c r="J5682">
        <v>44.4</v>
      </c>
      <c r="K5682">
        <v>959.7</v>
      </c>
      <c r="L5682">
        <v>107.8</v>
      </c>
      <c r="M5682">
        <v>6.2</v>
      </c>
    </row>
    <row r="5683" spans="1:13" x14ac:dyDescent="0.2">
      <c r="A5683">
        <v>2019</v>
      </c>
      <c r="B5683">
        <v>8</v>
      </c>
      <c r="C5683">
        <v>25</v>
      </c>
      <c r="D5683">
        <v>15</v>
      </c>
      <c r="E5683">
        <v>0</v>
      </c>
      <c r="F5683">
        <v>771</v>
      </c>
      <c r="G5683">
        <v>149</v>
      </c>
      <c r="H5683">
        <v>745</v>
      </c>
      <c r="I5683">
        <v>28.8</v>
      </c>
      <c r="J5683">
        <v>46.7</v>
      </c>
      <c r="K5683">
        <v>959.6</v>
      </c>
      <c r="L5683">
        <v>107.2</v>
      </c>
      <c r="M5683">
        <v>7.2</v>
      </c>
    </row>
    <row r="5684" spans="1:13" x14ac:dyDescent="0.2">
      <c r="A5684">
        <v>2019</v>
      </c>
      <c r="B5684">
        <v>8</v>
      </c>
      <c r="C5684">
        <v>25</v>
      </c>
      <c r="D5684">
        <v>16</v>
      </c>
      <c r="E5684">
        <v>0</v>
      </c>
      <c r="F5684">
        <v>668</v>
      </c>
      <c r="G5684">
        <v>158</v>
      </c>
      <c r="H5684">
        <v>582</v>
      </c>
      <c r="I5684">
        <v>28.5</v>
      </c>
      <c r="J5684">
        <v>47.3</v>
      </c>
      <c r="K5684">
        <v>959.6</v>
      </c>
      <c r="L5684">
        <v>99.1</v>
      </c>
      <c r="M5684">
        <v>6.5</v>
      </c>
    </row>
    <row r="5685" spans="1:13" x14ac:dyDescent="0.2">
      <c r="A5685">
        <v>2019</v>
      </c>
      <c r="B5685">
        <v>8</v>
      </c>
      <c r="C5685">
        <v>25</v>
      </c>
      <c r="D5685">
        <v>17</v>
      </c>
      <c r="E5685">
        <v>0</v>
      </c>
      <c r="F5685">
        <v>548</v>
      </c>
      <c r="G5685">
        <v>128</v>
      </c>
      <c r="H5685">
        <v>383</v>
      </c>
      <c r="I5685">
        <v>27.8</v>
      </c>
      <c r="J5685">
        <v>48.2</v>
      </c>
      <c r="K5685">
        <v>959.5</v>
      </c>
      <c r="L5685">
        <v>101.2</v>
      </c>
      <c r="M5685">
        <v>6.7</v>
      </c>
    </row>
    <row r="5686" spans="1:13" x14ac:dyDescent="0.2">
      <c r="A5686">
        <v>2019</v>
      </c>
      <c r="B5686">
        <v>8</v>
      </c>
      <c r="C5686">
        <v>25</v>
      </c>
      <c r="D5686">
        <v>18</v>
      </c>
      <c r="E5686">
        <v>0</v>
      </c>
      <c r="F5686">
        <v>387</v>
      </c>
      <c r="G5686">
        <v>86</v>
      </c>
      <c r="H5686">
        <v>192</v>
      </c>
      <c r="I5686">
        <v>26.2</v>
      </c>
      <c r="J5686">
        <v>55.7</v>
      </c>
      <c r="K5686">
        <v>959.2</v>
      </c>
      <c r="L5686">
        <v>98.5</v>
      </c>
      <c r="M5686">
        <v>6.8</v>
      </c>
    </row>
    <row r="5687" spans="1:13" x14ac:dyDescent="0.2">
      <c r="A5687">
        <v>2019</v>
      </c>
      <c r="B5687">
        <v>8</v>
      </c>
      <c r="C5687">
        <v>25</v>
      </c>
      <c r="D5687">
        <v>19</v>
      </c>
      <c r="E5687">
        <v>0</v>
      </c>
      <c r="F5687">
        <v>78</v>
      </c>
      <c r="G5687">
        <v>31</v>
      </c>
      <c r="H5687">
        <v>41</v>
      </c>
      <c r="I5687">
        <v>24.5</v>
      </c>
      <c r="J5687">
        <v>64.099999999999994</v>
      </c>
      <c r="K5687">
        <v>959.4</v>
      </c>
      <c r="L5687">
        <v>97.4</v>
      </c>
      <c r="M5687">
        <v>5.9</v>
      </c>
    </row>
    <row r="5688" spans="1:13" x14ac:dyDescent="0.2">
      <c r="A5688">
        <v>2019</v>
      </c>
      <c r="B5688">
        <v>8</v>
      </c>
      <c r="C5688">
        <v>25</v>
      </c>
      <c r="D5688">
        <v>20</v>
      </c>
      <c r="E5688">
        <v>0</v>
      </c>
      <c r="F5688">
        <v>0</v>
      </c>
      <c r="G5688">
        <v>0</v>
      </c>
      <c r="H5688">
        <v>0</v>
      </c>
      <c r="I5688">
        <v>23.1</v>
      </c>
      <c r="J5688">
        <v>74.2</v>
      </c>
      <c r="K5688">
        <v>960.1</v>
      </c>
      <c r="L5688">
        <v>100.1</v>
      </c>
      <c r="M5688">
        <v>4.5999999999999996</v>
      </c>
    </row>
    <row r="5689" spans="1:13" x14ac:dyDescent="0.2">
      <c r="A5689">
        <v>2019</v>
      </c>
      <c r="B5689">
        <v>8</v>
      </c>
      <c r="C5689">
        <v>25</v>
      </c>
      <c r="D5689">
        <v>21</v>
      </c>
      <c r="E5689">
        <v>0</v>
      </c>
      <c r="F5689">
        <v>0</v>
      </c>
      <c r="G5689">
        <v>0</v>
      </c>
      <c r="H5689">
        <v>0</v>
      </c>
      <c r="I5689">
        <v>22.4</v>
      </c>
      <c r="J5689">
        <v>79.2</v>
      </c>
      <c r="K5689">
        <v>960.9</v>
      </c>
      <c r="L5689">
        <v>98.6</v>
      </c>
      <c r="M5689">
        <v>3.4</v>
      </c>
    </row>
    <row r="5690" spans="1:13" x14ac:dyDescent="0.2">
      <c r="A5690">
        <v>2019</v>
      </c>
      <c r="B5690">
        <v>8</v>
      </c>
      <c r="C5690">
        <v>25</v>
      </c>
      <c r="D5690">
        <v>22</v>
      </c>
      <c r="E5690">
        <v>0</v>
      </c>
      <c r="F5690">
        <v>0</v>
      </c>
      <c r="G5690">
        <v>0</v>
      </c>
      <c r="H5690">
        <v>0</v>
      </c>
      <c r="I5690">
        <v>22</v>
      </c>
      <c r="J5690">
        <v>80.3</v>
      </c>
      <c r="K5690">
        <v>961</v>
      </c>
      <c r="L5690">
        <v>93.6</v>
      </c>
      <c r="M5690">
        <v>2.7</v>
      </c>
    </row>
    <row r="5691" spans="1:13" x14ac:dyDescent="0.2">
      <c r="A5691">
        <v>2019</v>
      </c>
      <c r="B5691">
        <v>8</v>
      </c>
      <c r="C5691">
        <v>25</v>
      </c>
      <c r="D5691">
        <v>23</v>
      </c>
      <c r="E5691">
        <v>0</v>
      </c>
      <c r="F5691">
        <v>0</v>
      </c>
      <c r="G5691">
        <v>0</v>
      </c>
      <c r="H5691">
        <v>0</v>
      </c>
      <c r="I5691">
        <v>21.6</v>
      </c>
      <c r="J5691">
        <v>81.7</v>
      </c>
      <c r="K5691">
        <v>960.5</v>
      </c>
      <c r="L5691">
        <v>93.4</v>
      </c>
      <c r="M5691">
        <v>2.8</v>
      </c>
    </row>
    <row r="5692" spans="1:13" x14ac:dyDescent="0.2">
      <c r="A5692">
        <v>2019</v>
      </c>
      <c r="B5692">
        <v>8</v>
      </c>
      <c r="C5692">
        <v>26</v>
      </c>
      <c r="D5692">
        <v>0</v>
      </c>
      <c r="E5692">
        <v>0</v>
      </c>
      <c r="F5692">
        <v>0</v>
      </c>
      <c r="G5692">
        <v>0</v>
      </c>
      <c r="H5692">
        <v>0</v>
      </c>
      <c r="I5692">
        <v>21.8</v>
      </c>
      <c r="J5692">
        <v>83.9</v>
      </c>
      <c r="K5692">
        <v>960.1</v>
      </c>
      <c r="L5692">
        <v>101.7</v>
      </c>
      <c r="M5692">
        <v>3.1</v>
      </c>
    </row>
    <row r="5693" spans="1:13" x14ac:dyDescent="0.2">
      <c r="A5693">
        <v>2019</v>
      </c>
      <c r="B5693">
        <v>8</v>
      </c>
      <c r="C5693">
        <v>26</v>
      </c>
      <c r="D5693">
        <v>1</v>
      </c>
      <c r="E5693">
        <v>0</v>
      </c>
      <c r="F5693">
        <v>0</v>
      </c>
      <c r="G5693">
        <v>0</v>
      </c>
      <c r="H5693">
        <v>0</v>
      </c>
      <c r="I5693">
        <v>21.4</v>
      </c>
      <c r="J5693">
        <v>86.7</v>
      </c>
      <c r="K5693">
        <v>960.2</v>
      </c>
      <c r="L5693">
        <v>99.8</v>
      </c>
      <c r="M5693">
        <v>3</v>
      </c>
    </row>
    <row r="5694" spans="1:13" x14ac:dyDescent="0.2">
      <c r="A5694">
        <v>2019</v>
      </c>
      <c r="B5694">
        <v>8</v>
      </c>
      <c r="C5694">
        <v>26</v>
      </c>
      <c r="D5694">
        <v>2</v>
      </c>
      <c r="E5694">
        <v>0</v>
      </c>
      <c r="F5694">
        <v>0</v>
      </c>
      <c r="G5694">
        <v>0</v>
      </c>
      <c r="H5694">
        <v>0</v>
      </c>
      <c r="I5694">
        <v>21</v>
      </c>
      <c r="J5694">
        <v>87.3</v>
      </c>
      <c r="K5694">
        <v>959.9</v>
      </c>
      <c r="L5694">
        <v>99.3</v>
      </c>
      <c r="M5694">
        <v>3.4</v>
      </c>
    </row>
    <row r="5695" spans="1:13" x14ac:dyDescent="0.2">
      <c r="A5695">
        <v>2019</v>
      </c>
      <c r="B5695">
        <v>8</v>
      </c>
      <c r="C5695">
        <v>26</v>
      </c>
      <c r="D5695">
        <v>3</v>
      </c>
      <c r="E5695">
        <v>0</v>
      </c>
      <c r="F5695">
        <v>0</v>
      </c>
      <c r="G5695">
        <v>0</v>
      </c>
      <c r="H5695">
        <v>0</v>
      </c>
      <c r="I5695">
        <v>20.6</v>
      </c>
      <c r="J5695">
        <v>86.4</v>
      </c>
      <c r="K5695">
        <v>959.2</v>
      </c>
      <c r="L5695">
        <v>95.8</v>
      </c>
      <c r="M5695">
        <v>2.5</v>
      </c>
    </row>
    <row r="5696" spans="1:13" x14ac:dyDescent="0.2">
      <c r="A5696">
        <v>2019</v>
      </c>
      <c r="B5696">
        <v>8</v>
      </c>
      <c r="C5696">
        <v>26</v>
      </c>
      <c r="D5696">
        <v>4</v>
      </c>
      <c r="E5696">
        <v>0</v>
      </c>
      <c r="F5696">
        <v>0</v>
      </c>
      <c r="G5696">
        <v>0</v>
      </c>
      <c r="H5696">
        <v>0</v>
      </c>
      <c r="I5696">
        <v>19.8</v>
      </c>
      <c r="J5696">
        <v>87</v>
      </c>
      <c r="K5696">
        <v>958.4</v>
      </c>
      <c r="L5696">
        <v>102.1</v>
      </c>
      <c r="M5696">
        <v>2.6</v>
      </c>
    </row>
    <row r="5697" spans="1:13" x14ac:dyDescent="0.2">
      <c r="A5697">
        <v>2019</v>
      </c>
      <c r="B5697">
        <v>8</v>
      </c>
      <c r="C5697">
        <v>26</v>
      </c>
      <c r="D5697">
        <v>5</v>
      </c>
      <c r="E5697">
        <v>0</v>
      </c>
      <c r="F5697">
        <v>0</v>
      </c>
      <c r="G5697">
        <v>0</v>
      </c>
      <c r="H5697">
        <v>0</v>
      </c>
      <c r="I5697">
        <v>20.3</v>
      </c>
      <c r="J5697">
        <v>83.1</v>
      </c>
      <c r="K5697">
        <v>958.1</v>
      </c>
      <c r="L5697">
        <v>111.1</v>
      </c>
      <c r="M5697">
        <v>3.2</v>
      </c>
    </row>
    <row r="5698" spans="1:13" x14ac:dyDescent="0.2">
      <c r="A5698">
        <v>2019</v>
      </c>
      <c r="B5698">
        <v>8</v>
      </c>
      <c r="C5698">
        <v>26</v>
      </c>
      <c r="D5698">
        <v>6</v>
      </c>
      <c r="E5698">
        <v>0</v>
      </c>
      <c r="F5698">
        <v>1</v>
      </c>
      <c r="G5698">
        <v>5</v>
      </c>
      <c r="H5698">
        <v>5</v>
      </c>
      <c r="I5698">
        <v>20.6</v>
      </c>
      <c r="J5698">
        <v>81.7</v>
      </c>
      <c r="K5698">
        <v>958.1</v>
      </c>
      <c r="L5698">
        <v>92.3</v>
      </c>
      <c r="M5698">
        <v>3.9</v>
      </c>
    </row>
    <row r="5699" spans="1:13" x14ac:dyDescent="0.2">
      <c r="A5699">
        <v>2019</v>
      </c>
      <c r="B5699">
        <v>8</v>
      </c>
      <c r="C5699">
        <v>26</v>
      </c>
      <c r="D5699">
        <v>7</v>
      </c>
      <c r="E5699">
        <v>0</v>
      </c>
      <c r="F5699">
        <v>44</v>
      </c>
      <c r="G5699">
        <v>78</v>
      </c>
      <c r="H5699">
        <v>87</v>
      </c>
      <c r="I5699">
        <v>21.5</v>
      </c>
      <c r="J5699">
        <v>78.2</v>
      </c>
      <c r="K5699">
        <v>958.7</v>
      </c>
      <c r="L5699">
        <v>95.4</v>
      </c>
      <c r="M5699">
        <v>3.2</v>
      </c>
    </row>
    <row r="5700" spans="1:13" x14ac:dyDescent="0.2">
      <c r="A5700">
        <v>2019</v>
      </c>
      <c r="B5700">
        <v>8</v>
      </c>
      <c r="C5700">
        <v>26</v>
      </c>
      <c r="D5700">
        <v>8</v>
      </c>
      <c r="E5700">
        <v>0</v>
      </c>
      <c r="F5700">
        <v>123</v>
      </c>
      <c r="G5700">
        <v>188</v>
      </c>
      <c r="H5700">
        <v>232</v>
      </c>
      <c r="I5700">
        <v>23.5</v>
      </c>
      <c r="J5700">
        <v>69.7</v>
      </c>
      <c r="K5700">
        <v>959</v>
      </c>
      <c r="L5700">
        <v>72.599999999999994</v>
      </c>
      <c r="M5700">
        <v>4.5999999999999996</v>
      </c>
    </row>
    <row r="5701" spans="1:13" x14ac:dyDescent="0.2">
      <c r="A5701">
        <v>2019</v>
      </c>
      <c r="B5701">
        <v>8</v>
      </c>
      <c r="C5701">
        <v>26</v>
      </c>
      <c r="D5701">
        <v>9</v>
      </c>
      <c r="E5701">
        <v>0</v>
      </c>
      <c r="F5701">
        <v>115</v>
      </c>
      <c r="G5701">
        <v>275</v>
      </c>
      <c r="H5701">
        <v>344</v>
      </c>
      <c r="I5701">
        <v>24.5</v>
      </c>
      <c r="J5701">
        <v>65.900000000000006</v>
      </c>
      <c r="K5701">
        <v>958.7</v>
      </c>
      <c r="L5701">
        <v>78</v>
      </c>
      <c r="M5701">
        <v>5.3</v>
      </c>
    </row>
    <row r="5702" spans="1:13" x14ac:dyDescent="0.2">
      <c r="A5702">
        <v>2019</v>
      </c>
      <c r="B5702">
        <v>8</v>
      </c>
      <c r="C5702">
        <v>26</v>
      </c>
      <c r="D5702">
        <v>10</v>
      </c>
      <c r="E5702">
        <v>0</v>
      </c>
      <c r="F5702">
        <v>49</v>
      </c>
      <c r="G5702">
        <v>331</v>
      </c>
      <c r="H5702">
        <v>371</v>
      </c>
      <c r="I5702">
        <v>25.2</v>
      </c>
      <c r="J5702">
        <v>63.6</v>
      </c>
      <c r="K5702">
        <v>959.1</v>
      </c>
      <c r="L5702">
        <v>76.5</v>
      </c>
      <c r="M5702">
        <v>5.8</v>
      </c>
    </row>
    <row r="5703" spans="1:13" x14ac:dyDescent="0.2">
      <c r="A5703">
        <v>2019</v>
      </c>
      <c r="B5703">
        <v>8</v>
      </c>
      <c r="C5703">
        <v>26</v>
      </c>
      <c r="D5703">
        <v>11</v>
      </c>
      <c r="E5703">
        <v>0</v>
      </c>
      <c r="F5703">
        <v>344</v>
      </c>
      <c r="G5703">
        <v>438</v>
      </c>
      <c r="H5703">
        <v>731</v>
      </c>
      <c r="I5703">
        <v>26.7</v>
      </c>
      <c r="J5703">
        <v>58.6</v>
      </c>
      <c r="K5703">
        <v>959.1</v>
      </c>
      <c r="L5703">
        <v>74.3</v>
      </c>
      <c r="M5703">
        <v>6</v>
      </c>
    </row>
    <row r="5704" spans="1:13" x14ac:dyDescent="0.2">
      <c r="A5704">
        <v>2019</v>
      </c>
      <c r="B5704">
        <v>8</v>
      </c>
      <c r="C5704">
        <v>26</v>
      </c>
      <c r="D5704">
        <v>12</v>
      </c>
      <c r="E5704">
        <v>0</v>
      </c>
      <c r="F5704">
        <v>301</v>
      </c>
      <c r="G5704">
        <v>422</v>
      </c>
      <c r="H5704">
        <v>699</v>
      </c>
      <c r="I5704">
        <v>27.5</v>
      </c>
      <c r="J5704">
        <v>55.1</v>
      </c>
      <c r="K5704">
        <v>958.6</v>
      </c>
      <c r="L5704">
        <v>87.9</v>
      </c>
      <c r="M5704">
        <v>6.4</v>
      </c>
    </row>
    <row r="5705" spans="1:13" x14ac:dyDescent="0.2">
      <c r="A5705">
        <v>2019</v>
      </c>
      <c r="B5705">
        <v>8</v>
      </c>
      <c r="C5705">
        <v>26</v>
      </c>
      <c r="D5705">
        <v>13</v>
      </c>
      <c r="E5705">
        <v>0</v>
      </c>
      <c r="F5705">
        <v>434</v>
      </c>
      <c r="G5705">
        <v>415</v>
      </c>
      <c r="H5705">
        <v>813</v>
      </c>
      <c r="I5705">
        <v>28.6</v>
      </c>
      <c r="J5705">
        <v>51.8</v>
      </c>
      <c r="K5705">
        <v>958.2</v>
      </c>
      <c r="L5705">
        <v>94</v>
      </c>
      <c r="M5705">
        <v>6.3</v>
      </c>
    </row>
    <row r="5706" spans="1:13" x14ac:dyDescent="0.2">
      <c r="A5706">
        <v>2019</v>
      </c>
      <c r="B5706">
        <v>8</v>
      </c>
      <c r="C5706">
        <v>26</v>
      </c>
      <c r="D5706">
        <v>14</v>
      </c>
      <c r="E5706">
        <v>0</v>
      </c>
      <c r="F5706">
        <v>364</v>
      </c>
      <c r="G5706">
        <v>390</v>
      </c>
      <c r="H5706">
        <v>710</v>
      </c>
      <c r="I5706">
        <v>28.6</v>
      </c>
      <c r="J5706">
        <v>55.7</v>
      </c>
      <c r="K5706">
        <v>957.6</v>
      </c>
      <c r="L5706">
        <v>102.8</v>
      </c>
      <c r="M5706">
        <v>7.7</v>
      </c>
    </row>
    <row r="5707" spans="1:13" x14ac:dyDescent="0.2">
      <c r="A5707">
        <v>2019</v>
      </c>
      <c r="B5707">
        <v>8</v>
      </c>
      <c r="C5707">
        <v>26</v>
      </c>
      <c r="D5707">
        <v>15</v>
      </c>
      <c r="E5707">
        <v>0</v>
      </c>
      <c r="F5707">
        <v>249</v>
      </c>
      <c r="G5707">
        <v>356</v>
      </c>
      <c r="H5707">
        <v>552</v>
      </c>
      <c r="I5707">
        <v>28.2</v>
      </c>
      <c r="J5707">
        <v>56.9</v>
      </c>
      <c r="K5707">
        <v>957.4</v>
      </c>
      <c r="L5707">
        <v>96.4</v>
      </c>
      <c r="M5707">
        <v>7.4</v>
      </c>
    </row>
    <row r="5708" spans="1:13" x14ac:dyDescent="0.2">
      <c r="A5708">
        <v>2019</v>
      </c>
      <c r="B5708">
        <v>8</v>
      </c>
      <c r="C5708">
        <v>26</v>
      </c>
      <c r="D5708">
        <v>16</v>
      </c>
      <c r="E5708">
        <v>0</v>
      </c>
      <c r="F5708">
        <v>29</v>
      </c>
      <c r="G5708">
        <v>259</v>
      </c>
      <c r="H5708">
        <v>279</v>
      </c>
      <c r="I5708">
        <v>27.1</v>
      </c>
      <c r="J5708">
        <v>62.2</v>
      </c>
      <c r="K5708">
        <v>957.1</v>
      </c>
      <c r="L5708">
        <v>98.5</v>
      </c>
      <c r="M5708">
        <v>7.6</v>
      </c>
    </row>
    <row r="5709" spans="1:13" x14ac:dyDescent="0.2">
      <c r="A5709">
        <v>2019</v>
      </c>
      <c r="B5709">
        <v>8</v>
      </c>
      <c r="C5709">
        <v>26</v>
      </c>
      <c r="D5709">
        <v>17</v>
      </c>
      <c r="E5709">
        <v>0</v>
      </c>
      <c r="F5709">
        <v>160</v>
      </c>
      <c r="G5709">
        <v>226</v>
      </c>
      <c r="H5709">
        <v>306</v>
      </c>
      <c r="I5709">
        <v>26.4</v>
      </c>
      <c r="J5709">
        <v>67</v>
      </c>
      <c r="K5709">
        <v>957</v>
      </c>
      <c r="L5709">
        <v>95</v>
      </c>
      <c r="M5709">
        <v>7.2</v>
      </c>
    </row>
    <row r="5710" spans="1:13" x14ac:dyDescent="0.2">
      <c r="A5710">
        <v>2019</v>
      </c>
      <c r="B5710">
        <v>8</v>
      </c>
      <c r="C5710">
        <v>26</v>
      </c>
      <c r="D5710">
        <v>18</v>
      </c>
      <c r="E5710">
        <v>0</v>
      </c>
      <c r="F5710">
        <v>20</v>
      </c>
      <c r="G5710">
        <v>98</v>
      </c>
      <c r="H5710">
        <v>104</v>
      </c>
      <c r="I5710">
        <v>25.1</v>
      </c>
      <c r="J5710">
        <v>72.599999999999994</v>
      </c>
      <c r="K5710">
        <v>957</v>
      </c>
      <c r="L5710">
        <v>103.2</v>
      </c>
      <c r="M5710">
        <v>6.9</v>
      </c>
    </row>
    <row r="5711" spans="1:13" x14ac:dyDescent="0.2">
      <c r="A5711">
        <v>2019</v>
      </c>
      <c r="B5711">
        <v>8</v>
      </c>
      <c r="C5711">
        <v>26</v>
      </c>
      <c r="D5711">
        <v>19</v>
      </c>
      <c r="E5711">
        <v>0</v>
      </c>
      <c r="F5711">
        <v>4</v>
      </c>
      <c r="G5711">
        <v>30</v>
      </c>
      <c r="H5711">
        <v>30</v>
      </c>
      <c r="I5711">
        <v>24.1</v>
      </c>
      <c r="J5711">
        <v>77.599999999999994</v>
      </c>
      <c r="K5711">
        <v>957.9</v>
      </c>
      <c r="L5711">
        <v>107.1</v>
      </c>
      <c r="M5711">
        <v>5.9</v>
      </c>
    </row>
    <row r="5712" spans="1:13" x14ac:dyDescent="0.2">
      <c r="A5712">
        <v>2019</v>
      </c>
      <c r="B5712">
        <v>8</v>
      </c>
      <c r="C5712">
        <v>26</v>
      </c>
      <c r="D5712">
        <v>20</v>
      </c>
      <c r="E5712">
        <v>0</v>
      </c>
      <c r="F5712">
        <v>0</v>
      </c>
      <c r="G5712">
        <v>0</v>
      </c>
      <c r="H5712">
        <v>0</v>
      </c>
      <c r="I5712">
        <v>23.4</v>
      </c>
      <c r="J5712">
        <v>79.900000000000006</v>
      </c>
      <c r="K5712">
        <v>958.6</v>
      </c>
      <c r="L5712">
        <v>88.7</v>
      </c>
      <c r="M5712">
        <v>4.7</v>
      </c>
    </row>
    <row r="5713" spans="1:13" x14ac:dyDescent="0.2">
      <c r="A5713">
        <v>2019</v>
      </c>
      <c r="B5713">
        <v>8</v>
      </c>
      <c r="C5713">
        <v>26</v>
      </c>
      <c r="D5713">
        <v>21</v>
      </c>
      <c r="E5713">
        <v>0</v>
      </c>
      <c r="F5713">
        <v>0</v>
      </c>
      <c r="G5713">
        <v>0</v>
      </c>
      <c r="H5713">
        <v>0</v>
      </c>
      <c r="I5713">
        <v>23.2</v>
      </c>
      <c r="J5713">
        <v>81.2</v>
      </c>
      <c r="K5713">
        <v>959.1</v>
      </c>
      <c r="L5713">
        <v>82</v>
      </c>
      <c r="M5713">
        <v>4.5999999999999996</v>
      </c>
    </row>
    <row r="5714" spans="1:13" x14ac:dyDescent="0.2">
      <c r="A5714">
        <v>2019</v>
      </c>
      <c r="B5714">
        <v>8</v>
      </c>
      <c r="C5714">
        <v>26</v>
      </c>
      <c r="D5714">
        <v>22</v>
      </c>
      <c r="E5714">
        <v>0</v>
      </c>
      <c r="F5714">
        <v>0</v>
      </c>
      <c r="G5714">
        <v>0</v>
      </c>
      <c r="H5714">
        <v>0</v>
      </c>
      <c r="I5714">
        <v>22.7</v>
      </c>
      <c r="J5714">
        <v>83</v>
      </c>
      <c r="K5714">
        <v>959</v>
      </c>
      <c r="L5714">
        <v>85</v>
      </c>
      <c r="M5714">
        <v>4.3</v>
      </c>
    </row>
    <row r="5715" spans="1:13" x14ac:dyDescent="0.2">
      <c r="A5715">
        <v>2019</v>
      </c>
      <c r="B5715">
        <v>8</v>
      </c>
      <c r="C5715">
        <v>26</v>
      </c>
      <c r="D5715">
        <v>23</v>
      </c>
      <c r="E5715">
        <v>0</v>
      </c>
      <c r="F5715">
        <v>0</v>
      </c>
      <c r="G5715">
        <v>0</v>
      </c>
      <c r="H5715">
        <v>0</v>
      </c>
      <c r="I5715">
        <v>22.5</v>
      </c>
      <c r="J5715">
        <v>81.3</v>
      </c>
      <c r="K5715">
        <v>958.7</v>
      </c>
      <c r="L5715">
        <v>89</v>
      </c>
      <c r="M5715">
        <v>1.7</v>
      </c>
    </row>
    <row r="5716" spans="1:13" x14ac:dyDescent="0.2">
      <c r="A5716">
        <v>2019</v>
      </c>
      <c r="B5716">
        <v>8</v>
      </c>
      <c r="C5716">
        <v>27</v>
      </c>
      <c r="D5716">
        <v>0</v>
      </c>
      <c r="E5716">
        <v>0</v>
      </c>
      <c r="F5716">
        <v>0</v>
      </c>
      <c r="G5716">
        <v>0</v>
      </c>
      <c r="H5716">
        <v>0</v>
      </c>
      <c r="I5716">
        <v>21.4</v>
      </c>
      <c r="J5716">
        <v>86.2</v>
      </c>
      <c r="K5716">
        <v>958.4</v>
      </c>
      <c r="L5716">
        <v>64.900000000000006</v>
      </c>
      <c r="M5716">
        <v>1</v>
      </c>
    </row>
    <row r="5717" spans="1:13" x14ac:dyDescent="0.2">
      <c r="A5717">
        <v>2019</v>
      </c>
      <c r="B5717">
        <v>8</v>
      </c>
      <c r="C5717">
        <v>27</v>
      </c>
      <c r="D5717">
        <v>1</v>
      </c>
      <c r="E5717">
        <v>0</v>
      </c>
      <c r="F5717">
        <v>0</v>
      </c>
      <c r="G5717">
        <v>0</v>
      </c>
      <c r="H5717">
        <v>0</v>
      </c>
      <c r="I5717">
        <v>20.9</v>
      </c>
      <c r="J5717">
        <v>86.6</v>
      </c>
      <c r="K5717">
        <v>957.7</v>
      </c>
      <c r="L5717">
        <v>80</v>
      </c>
      <c r="M5717">
        <v>1.3</v>
      </c>
    </row>
    <row r="5718" spans="1:13" x14ac:dyDescent="0.2">
      <c r="A5718">
        <v>2019</v>
      </c>
      <c r="B5718">
        <v>8</v>
      </c>
      <c r="C5718">
        <v>27</v>
      </c>
      <c r="D5718">
        <v>2</v>
      </c>
      <c r="E5718">
        <v>0</v>
      </c>
      <c r="F5718">
        <v>0</v>
      </c>
      <c r="G5718">
        <v>0</v>
      </c>
      <c r="H5718">
        <v>0</v>
      </c>
      <c r="I5718">
        <v>20.6</v>
      </c>
      <c r="J5718">
        <v>86.5</v>
      </c>
      <c r="K5718">
        <v>957.8</v>
      </c>
      <c r="L5718">
        <v>51.5</v>
      </c>
      <c r="M5718">
        <v>1.1000000000000001</v>
      </c>
    </row>
    <row r="5719" spans="1:13" x14ac:dyDescent="0.2">
      <c r="A5719">
        <v>2019</v>
      </c>
      <c r="B5719">
        <v>8</v>
      </c>
      <c r="C5719">
        <v>27</v>
      </c>
      <c r="D5719">
        <v>3</v>
      </c>
      <c r="E5719">
        <v>0</v>
      </c>
      <c r="F5719">
        <v>0</v>
      </c>
      <c r="G5719">
        <v>0</v>
      </c>
      <c r="H5719">
        <v>0</v>
      </c>
      <c r="I5719">
        <v>20.2</v>
      </c>
      <c r="J5719">
        <v>86.3</v>
      </c>
      <c r="K5719">
        <v>958.1</v>
      </c>
      <c r="L5719">
        <v>60.5</v>
      </c>
      <c r="M5719">
        <v>1.4</v>
      </c>
    </row>
    <row r="5720" spans="1:13" x14ac:dyDescent="0.2">
      <c r="A5720">
        <v>2019</v>
      </c>
      <c r="B5720">
        <v>8</v>
      </c>
      <c r="C5720">
        <v>27</v>
      </c>
      <c r="D5720">
        <v>4</v>
      </c>
      <c r="E5720">
        <v>0</v>
      </c>
      <c r="F5720">
        <v>0</v>
      </c>
      <c r="G5720">
        <v>0</v>
      </c>
      <c r="H5720">
        <v>0</v>
      </c>
      <c r="I5720">
        <v>20.3</v>
      </c>
      <c r="J5720">
        <v>85.3</v>
      </c>
      <c r="K5720">
        <v>958.2</v>
      </c>
      <c r="L5720">
        <v>63</v>
      </c>
      <c r="M5720">
        <v>1.4</v>
      </c>
    </row>
    <row r="5721" spans="1:13" x14ac:dyDescent="0.2">
      <c r="A5721">
        <v>2019</v>
      </c>
      <c r="B5721">
        <v>8</v>
      </c>
      <c r="C5721">
        <v>27</v>
      </c>
      <c r="D5721">
        <v>5</v>
      </c>
      <c r="E5721">
        <v>0</v>
      </c>
      <c r="F5721">
        <v>0</v>
      </c>
      <c r="G5721">
        <v>0</v>
      </c>
      <c r="H5721">
        <v>0</v>
      </c>
      <c r="I5721">
        <v>19.7</v>
      </c>
      <c r="J5721">
        <v>86.8</v>
      </c>
      <c r="K5721">
        <v>958.6</v>
      </c>
      <c r="L5721">
        <v>101.5</v>
      </c>
      <c r="M5721">
        <v>0.7</v>
      </c>
    </row>
    <row r="5722" spans="1:13" x14ac:dyDescent="0.2">
      <c r="A5722">
        <v>2019</v>
      </c>
      <c r="B5722">
        <v>8</v>
      </c>
      <c r="C5722">
        <v>27</v>
      </c>
      <c r="D5722">
        <v>6</v>
      </c>
      <c r="E5722">
        <v>0</v>
      </c>
      <c r="F5722">
        <v>0</v>
      </c>
      <c r="G5722">
        <v>6</v>
      </c>
      <c r="H5722">
        <v>6</v>
      </c>
      <c r="I5722">
        <v>19.2</v>
      </c>
      <c r="J5722">
        <v>87.7</v>
      </c>
      <c r="K5722">
        <v>958.8</v>
      </c>
      <c r="L5722">
        <v>142.1</v>
      </c>
      <c r="M5722">
        <v>0.5</v>
      </c>
    </row>
    <row r="5723" spans="1:13" x14ac:dyDescent="0.2">
      <c r="A5723">
        <v>2019</v>
      </c>
      <c r="B5723">
        <v>8</v>
      </c>
      <c r="C5723">
        <v>27</v>
      </c>
      <c r="D5723">
        <v>7</v>
      </c>
      <c r="E5723">
        <v>0</v>
      </c>
      <c r="F5723">
        <v>48</v>
      </c>
      <c r="G5723">
        <v>78</v>
      </c>
      <c r="H5723">
        <v>85</v>
      </c>
      <c r="I5723">
        <v>20.8</v>
      </c>
      <c r="J5723">
        <v>82.6</v>
      </c>
      <c r="K5723">
        <v>958.9</v>
      </c>
      <c r="L5723">
        <v>71.3</v>
      </c>
      <c r="M5723">
        <v>0.7</v>
      </c>
    </row>
    <row r="5724" spans="1:13" x14ac:dyDescent="0.2">
      <c r="A5724">
        <v>2019</v>
      </c>
      <c r="B5724">
        <v>8</v>
      </c>
      <c r="C5724">
        <v>27</v>
      </c>
      <c r="D5724">
        <v>8</v>
      </c>
      <c r="E5724">
        <v>0</v>
      </c>
      <c r="F5724">
        <v>159</v>
      </c>
      <c r="G5724">
        <v>177</v>
      </c>
      <c r="H5724">
        <v>241</v>
      </c>
      <c r="I5724">
        <v>22.9</v>
      </c>
      <c r="J5724">
        <v>75.7</v>
      </c>
      <c r="K5724">
        <v>959.1</v>
      </c>
      <c r="L5724">
        <v>146.5</v>
      </c>
      <c r="M5724">
        <v>0.9</v>
      </c>
    </row>
    <row r="5725" spans="1:13" x14ac:dyDescent="0.2">
      <c r="A5725">
        <v>2019</v>
      </c>
      <c r="B5725">
        <v>8</v>
      </c>
      <c r="C5725">
        <v>27</v>
      </c>
      <c r="D5725">
        <v>9</v>
      </c>
      <c r="E5725">
        <v>0</v>
      </c>
      <c r="F5725">
        <v>574</v>
      </c>
      <c r="G5725">
        <v>177</v>
      </c>
      <c r="H5725">
        <v>500</v>
      </c>
      <c r="I5725">
        <v>25.4</v>
      </c>
      <c r="J5725">
        <v>65.400000000000006</v>
      </c>
      <c r="K5725">
        <v>959.2</v>
      </c>
      <c r="L5725">
        <v>196.5</v>
      </c>
      <c r="M5725">
        <v>1.2</v>
      </c>
    </row>
    <row r="5726" spans="1:13" x14ac:dyDescent="0.2">
      <c r="A5726">
        <v>2019</v>
      </c>
      <c r="B5726">
        <v>8</v>
      </c>
      <c r="C5726">
        <v>27</v>
      </c>
      <c r="D5726">
        <v>10</v>
      </c>
      <c r="E5726">
        <v>0</v>
      </c>
      <c r="F5726">
        <v>699</v>
      </c>
      <c r="G5726">
        <v>187</v>
      </c>
      <c r="H5726">
        <v>687</v>
      </c>
      <c r="I5726">
        <v>27</v>
      </c>
      <c r="J5726">
        <v>54.1</v>
      </c>
      <c r="K5726">
        <v>959.5</v>
      </c>
      <c r="L5726">
        <v>196.4</v>
      </c>
      <c r="M5726">
        <v>1.7</v>
      </c>
    </row>
    <row r="5727" spans="1:13" x14ac:dyDescent="0.2">
      <c r="A5727">
        <v>2019</v>
      </c>
      <c r="B5727">
        <v>8</v>
      </c>
      <c r="C5727">
        <v>27</v>
      </c>
      <c r="D5727">
        <v>11</v>
      </c>
      <c r="E5727">
        <v>0</v>
      </c>
      <c r="F5727">
        <v>803</v>
      </c>
      <c r="G5727">
        <v>183</v>
      </c>
      <c r="H5727">
        <v>846</v>
      </c>
      <c r="I5727">
        <v>28.8</v>
      </c>
      <c r="J5727">
        <v>38</v>
      </c>
      <c r="K5727">
        <v>959.1</v>
      </c>
      <c r="L5727">
        <v>209.5</v>
      </c>
      <c r="M5727">
        <v>2.6</v>
      </c>
    </row>
    <row r="5728" spans="1:13" x14ac:dyDescent="0.2">
      <c r="A5728">
        <v>2019</v>
      </c>
      <c r="B5728">
        <v>8</v>
      </c>
      <c r="C5728">
        <v>27</v>
      </c>
      <c r="D5728">
        <v>12</v>
      </c>
      <c r="E5728">
        <v>0</v>
      </c>
      <c r="F5728">
        <v>796</v>
      </c>
      <c r="G5728">
        <v>211</v>
      </c>
      <c r="H5728">
        <v>919</v>
      </c>
      <c r="I5728">
        <v>29.4</v>
      </c>
      <c r="J5728">
        <v>37.200000000000003</v>
      </c>
      <c r="K5728">
        <v>958.5</v>
      </c>
      <c r="L5728">
        <v>222.7</v>
      </c>
      <c r="M5728">
        <v>5.3</v>
      </c>
    </row>
    <row r="5729" spans="1:13" x14ac:dyDescent="0.2">
      <c r="A5729">
        <v>2019</v>
      </c>
      <c r="B5729">
        <v>8</v>
      </c>
      <c r="C5729">
        <v>27</v>
      </c>
      <c r="D5729">
        <v>13</v>
      </c>
      <c r="E5729">
        <v>0</v>
      </c>
      <c r="F5729">
        <v>638</v>
      </c>
      <c r="G5729">
        <v>283</v>
      </c>
      <c r="H5729">
        <v>859</v>
      </c>
      <c r="I5729">
        <v>29.5</v>
      </c>
      <c r="J5729">
        <v>37.799999999999997</v>
      </c>
      <c r="K5729">
        <v>958.1</v>
      </c>
      <c r="L5729">
        <v>216.1</v>
      </c>
      <c r="M5729">
        <v>4.7</v>
      </c>
    </row>
    <row r="5730" spans="1:13" x14ac:dyDescent="0.2">
      <c r="A5730">
        <v>2019</v>
      </c>
      <c r="B5730">
        <v>8</v>
      </c>
      <c r="C5730">
        <v>27</v>
      </c>
      <c r="D5730">
        <v>14</v>
      </c>
      <c r="E5730">
        <v>0</v>
      </c>
      <c r="F5730">
        <v>248</v>
      </c>
      <c r="G5730">
        <v>370</v>
      </c>
      <c r="H5730">
        <v>587</v>
      </c>
      <c r="I5730">
        <v>29.6</v>
      </c>
      <c r="J5730">
        <v>39.5</v>
      </c>
      <c r="K5730">
        <v>957.8</v>
      </c>
      <c r="L5730">
        <v>245.9</v>
      </c>
      <c r="M5730">
        <v>3.8</v>
      </c>
    </row>
    <row r="5731" spans="1:13" x14ac:dyDescent="0.2">
      <c r="A5731">
        <v>2019</v>
      </c>
      <c r="B5731">
        <v>8</v>
      </c>
      <c r="C5731">
        <v>27</v>
      </c>
      <c r="D5731">
        <v>15</v>
      </c>
      <c r="E5731">
        <v>0</v>
      </c>
      <c r="F5731">
        <v>707</v>
      </c>
      <c r="G5731">
        <v>220</v>
      </c>
      <c r="H5731">
        <v>759</v>
      </c>
      <c r="I5731">
        <v>30.2</v>
      </c>
      <c r="J5731">
        <v>39.200000000000003</v>
      </c>
      <c r="K5731">
        <v>957.3</v>
      </c>
      <c r="L5731">
        <v>252.6</v>
      </c>
      <c r="M5731">
        <v>3.9</v>
      </c>
    </row>
    <row r="5732" spans="1:13" x14ac:dyDescent="0.2">
      <c r="A5732">
        <v>2019</v>
      </c>
      <c r="B5732">
        <v>8</v>
      </c>
      <c r="C5732">
        <v>27</v>
      </c>
      <c r="D5732">
        <v>16</v>
      </c>
      <c r="E5732">
        <v>0</v>
      </c>
      <c r="F5732">
        <v>501</v>
      </c>
      <c r="G5732">
        <v>185</v>
      </c>
      <c r="H5732">
        <v>501</v>
      </c>
      <c r="I5732">
        <v>29.7</v>
      </c>
      <c r="J5732">
        <v>40.200000000000003</v>
      </c>
      <c r="K5732">
        <v>957.1</v>
      </c>
      <c r="L5732">
        <v>267.60000000000002</v>
      </c>
      <c r="M5732">
        <v>5.2</v>
      </c>
    </row>
    <row r="5733" spans="1:13" x14ac:dyDescent="0.2">
      <c r="A5733">
        <v>2019</v>
      </c>
      <c r="B5733">
        <v>8</v>
      </c>
      <c r="C5733">
        <v>27</v>
      </c>
      <c r="D5733">
        <v>17</v>
      </c>
      <c r="E5733">
        <v>0</v>
      </c>
      <c r="F5733">
        <v>157</v>
      </c>
      <c r="G5733">
        <v>154</v>
      </c>
      <c r="H5733">
        <v>225</v>
      </c>
      <c r="I5733">
        <v>28.7</v>
      </c>
      <c r="J5733">
        <v>39.799999999999997</v>
      </c>
      <c r="K5733">
        <v>957.6</v>
      </c>
      <c r="L5733">
        <v>280.7</v>
      </c>
      <c r="M5733">
        <v>3.1</v>
      </c>
    </row>
    <row r="5734" spans="1:13" x14ac:dyDescent="0.2">
      <c r="A5734">
        <v>2019</v>
      </c>
      <c r="B5734">
        <v>8</v>
      </c>
      <c r="C5734">
        <v>27</v>
      </c>
      <c r="D5734">
        <v>18</v>
      </c>
      <c r="E5734">
        <v>0</v>
      </c>
      <c r="F5734">
        <v>4</v>
      </c>
      <c r="G5734">
        <v>69</v>
      </c>
      <c r="H5734">
        <v>70</v>
      </c>
      <c r="I5734">
        <v>27.6</v>
      </c>
      <c r="J5734">
        <v>41</v>
      </c>
      <c r="K5734">
        <v>958.1</v>
      </c>
      <c r="L5734">
        <v>280.39999999999998</v>
      </c>
      <c r="M5734">
        <v>1.9</v>
      </c>
    </row>
    <row r="5735" spans="1:13" x14ac:dyDescent="0.2">
      <c r="A5735">
        <v>2019</v>
      </c>
      <c r="B5735">
        <v>8</v>
      </c>
      <c r="C5735">
        <v>27</v>
      </c>
      <c r="D5735">
        <v>19</v>
      </c>
      <c r="E5735">
        <v>0</v>
      </c>
      <c r="F5735">
        <v>19</v>
      </c>
      <c r="G5735">
        <v>14</v>
      </c>
      <c r="H5735">
        <v>16</v>
      </c>
      <c r="I5735">
        <v>26.5</v>
      </c>
      <c r="J5735">
        <v>42.6</v>
      </c>
      <c r="K5735">
        <v>958.9</v>
      </c>
      <c r="L5735">
        <v>80.900000000000006</v>
      </c>
      <c r="M5735">
        <v>4.4000000000000004</v>
      </c>
    </row>
    <row r="5736" spans="1:13" x14ac:dyDescent="0.2">
      <c r="A5736">
        <v>2019</v>
      </c>
      <c r="B5736">
        <v>8</v>
      </c>
      <c r="C5736">
        <v>27</v>
      </c>
      <c r="D5736">
        <v>20</v>
      </c>
      <c r="E5736">
        <v>0</v>
      </c>
      <c r="F5736">
        <v>0</v>
      </c>
      <c r="G5736">
        <v>0</v>
      </c>
      <c r="H5736">
        <v>0</v>
      </c>
      <c r="I5736">
        <v>22.9</v>
      </c>
      <c r="J5736">
        <v>79</v>
      </c>
      <c r="K5736">
        <v>960</v>
      </c>
      <c r="L5736">
        <v>95.1</v>
      </c>
      <c r="M5736">
        <v>5.9</v>
      </c>
    </row>
    <row r="5737" spans="1:13" x14ac:dyDescent="0.2">
      <c r="A5737">
        <v>2019</v>
      </c>
      <c r="B5737">
        <v>8</v>
      </c>
      <c r="C5737">
        <v>27</v>
      </c>
      <c r="D5737">
        <v>21</v>
      </c>
      <c r="E5737">
        <v>0</v>
      </c>
      <c r="F5737">
        <v>0</v>
      </c>
      <c r="G5737">
        <v>0</v>
      </c>
      <c r="H5737">
        <v>0</v>
      </c>
      <c r="I5737">
        <v>21.6</v>
      </c>
      <c r="J5737">
        <v>84.7</v>
      </c>
      <c r="K5737">
        <v>960.8</v>
      </c>
      <c r="L5737">
        <v>97.1</v>
      </c>
      <c r="M5737">
        <v>3.4</v>
      </c>
    </row>
    <row r="5738" spans="1:13" x14ac:dyDescent="0.2">
      <c r="A5738">
        <v>2019</v>
      </c>
      <c r="B5738">
        <v>8</v>
      </c>
      <c r="C5738">
        <v>27</v>
      </c>
      <c r="D5738">
        <v>22</v>
      </c>
      <c r="E5738">
        <v>0</v>
      </c>
      <c r="F5738">
        <v>0</v>
      </c>
      <c r="G5738">
        <v>0</v>
      </c>
      <c r="H5738">
        <v>0</v>
      </c>
      <c r="I5738">
        <v>21.2</v>
      </c>
      <c r="J5738">
        <v>85.8</v>
      </c>
      <c r="K5738">
        <v>961.2</v>
      </c>
      <c r="L5738">
        <v>178.7</v>
      </c>
      <c r="M5738">
        <v>1.4</v>
      </c>
    </row>
    <row r="5739" spans="1:13" x14ac:dyDescent="0.2">
      <c r="A5739">
        <v>2019</v>
      </c>
      <c r="B5739">
        <v>8</v>
      </c>
      <c r="C5739">
        <v>27</v>
      </c>
      <c r="D5739">
        <v>23</v>
      </c>
      <c r="E5739">
        <v>0</v>
      </c>
      <c r="F5739">
        <v>0</v>
      </c>
      <c r="G5739">
        <v>0</v>
      </c>
      <c r="H5739">
        <v>0</v>
      </c>
      <c r="I5739">
        <v>21</v>
      </c>
      <c r="J5739">
        <v>84.8</v>
      </c>
      <c r="K5739">
        <v>961.4</v>
      </c>
      <c r="L5739">
        <v>221</v>
      </c>
      <c r="M5739">
        <v>1.3</v>
      </c>
    </row>
    <row r="5740" spans="1:13" x14ac:dyDescent="0.2">
      <c r="A5740">
        <v>2019</v>
      </c>
      <c r="B5740">
        <v>8</v>
      </c>
      <c r="C5740">
        <v>28</v>
      </c>
      <c r="D5740">
        <v>0</v>
      </c>
      <c r="E5740">
        <v>0</v>
      </c>
      <c r="F5740">
        <v>0</v>
      </c>
      <c r="G5740">
        <v>0</v>
      </c>
      <c r="H5740">
        <v>0</v>
      </c>
      <c r="I5740">
        <v>20.7</v>
      </c>
      <c r="J5740">
        <v>81.8</v>
      </c>
      <c r="K5740">
        <v>961.3</v>
      </c>
      <c r="L5740">
        <v>70.8</v>
      </c>
      <c r="M5740">
        <v>0.6</v>
      </c>
    </row>
    <row r="5741" spans="1:13" x14ac:dyDescent="0.2">
      <c r="A5741">
        <v>2019</v>
      </c>
      <c r="B5741">
        <v>8</v>
      </c>
      <c r="C5741">
        <v>28</v>
      </c>
      <c r="D5741">
        <v>1</v>
      </c>
      <c r="E5741">
        <v>0</v>
      </c>
      <c r="F5741">
        <v>0</v>
      </c>
      <c r="G5741">
        <v>0</v>
      </c>
      <c r="H5741">
        <v>0</v>
      </c>
      <c r="I5741">
        <v>20.5</v>
      </c>
      <c r="J5741">
        <v>83.2</v>
      </c>
      <c r="K5741">
        <v>961.4</v>
      </c>
      <c r="L5741">
        <v>67.5</v>
      </c>
      <c r="M5741">
        <v>2.4</v>
      </c>
    </row>
    <row r="5742" spans="1:13" x14ac:dyDescent="0.2">
      <c r="A5742">
        <v>2019</v>
      </c>
      <c r="B5742">
        <v>8</v>
      </c>
      <c r="C5742">
        <v>28</v>
      </c>
      <c r="D5742">
        <v>2</v>
      </c>
      <c r="E5742">
        <v>0</v>
      </c>
      <c r="F5742">
        <v>0</v>
      </c>
      <c r="G5742">
        <v>0</v>
      </c>
      <c r="H5742">
        <v>0</v>
      </c>
      <c r="I5742">
        <v>19.899999999999999</v>
      </c>
      <c r="J5742">
        <v>84.4</v>
      </c>
      <c r="K5742">
        <v>961.2</v>
      </c>
      <c r="L5742">
        <v>83.2</v>
      </c>
      <c r="M5742">
        <v>1.5</v>
      </c>
    </row>
    <row r="5743" spans="1:13" x14ac:dyDescent="0.2">
      <c r="A5743">
        <v>2019</v>
      </c>
      <c r="B5743">
        <v>8</v>
      </c>
      <c r="C5743">
        <v>28</v>
      </c>
      <c r="D5743">
        <v>3</v>
      </c>
      <c r="E5743">
        <v>0</v>
      </c>
      <c r="F5743">
        <v>0</v>
      </c>
      <c r="G5743">
        <v>0</v>
      </c>
      <c r="H5743">
        <v>0</v>
      </c>
      <c r="I5743">
        <v>18.899999999999999</v>
      </c>
      <c r="J5743">
        <v>87.5</v>
      </c>
      <c r="K5743">
        <v>960.9</v>
      </c>
      <c r="L5743">
        <v>82.6</v>
      </c>
      <c r="M5743">
        <v>0.6</v>
      </c>
    </row>
    <row r="5744" spans="1:13" x14ac:dyDescent="0.2">
      <c r="A5744">
        <v>2019</v>
      </c>
      <c r="B5744">
        <v>8</v>
      </c>
      <c r="C5744">
        <v>28</v>
      </c>
      <c r="D5744">
        <v>4</v>
      </c>
      <c r="E5744">
        <v>0</v>
      </c>
      <c r="F5744">
        <v>0</v>
      </c>
      <c r="G5744">
        <v>0</v>
      </c>
      <c r="H5744">
        <v>0</v>
      </c>
      <c r="I5744">
        <v>18.2</v>
      </c>
      <c r="J5744">
        <v>89.5</v>
      </c>
      <c r="K5744">
        <v>960.8</v>
      </c>
      <c r="L5744">
        <v>56.3</v>
      </c>
      <c r="M5744">
        <v>0.3</v>
      </c>
    </row>
    <row r="5745" spans="1:13" x14ac:dyDescent="0.2">
      <c r="A5745">
        <v>2019</v>
      </c>
      <c r="B5745">
        <v>8</v>
      </c>
      <c r="C5745">
        <v>28</v>
      </c>
      <c r="D5745">
        <v>5</v>
      </c>
      <c r="E5745">
        <v>0</v>
      </c>
      <c r="F5745">
        <v>0</v>
      </c>
      <c r="G5745">
        <v>0</v>
      </c>
      <c r="H5745">
        <v>0</v>
      </c>
      <c r="I5745">
        <v>17.899999999999999</v>
      </c>
      <c r="J5745">
        <v>89.9</v>
      </c>
      <c r="K5745">
        <v>960.9</v>
      </c>
      <c r="L5745">
        <v>65.8</v>
      </c>
      <c r="M5745">
        <v>1</v>
      </c>
    </row>
    <row r="5746" spans="1:13" x14ac:dyDescent="0.2">
      <c r="A5746">
        <v>2019</v>
      </c>
      <c r="B5746">
        <v>8</v>
      </c>
      <c r="C5746">
        <v>28</v>
      </c>
      <c r="D5746">
        <v>6</v>
      </c>
      <c r="E5746">
        <v>0</v>
      </c>
      <c r="F5746">
        <v>13</v>
      </c>
      <c r="G5746">
        <v>5</v>
      </c>
      <c r="H5746">
        <v>5</v>
      </c>
      <c r="I5746">
        <v>18.2</v>
      </c>
      <c r="J5746">
        <v>86.4</v>
      </c>
      <c r="K5746">
        <v>961</v>
      </c>
      <c r="L5746">
        <v>150.6</v>
      </c>
      <c r="M5746">
        <v>0.7</v>
      </c>
    </row>
    <row r="5747" spans="1:13" x14ac:dyDescent="0.2">
      <c r="A5747">
        <v>2019</v>
      </c>
      <c r="B5747">
        <v>8</v>
      </c>
      <c r="C5747">
        <v>28</v>
      </c>
      <c r="D5747">
        <v>7</v>
      </c>
      <c r="E5747">
        <v>0</v>
      </c>
      <c r="F5747">
        <v>340</v>
      </c>
      <c r="G5747">
        <v>48</v>
      </c>
      <c r="H5747">
        <v>114</v>
      </c>
      <c r="I5747">
        <v>20.5</v>
      </c>
      <c r="J5747">
        <v>76.599999999999994</v>
      </c>
      <c r="K5747">
        <v>961</v>
      </c>
      <c r="L5747">
        <v>65.099999999999994</v>
      </c>
      <c r="M5747">
        <v>0.4</v>
      </c>
    </row>
    <row r="5748" spans="1:13" x14ac:dyDescent="0.2">
      <c r="A5748">
        <v>2019</v>
      </c>
      <c r="B5748">
        <v>8</v>
      </c>
      <c r="C5748">
        <v>28</v>
      </c>
      <c r="D5748">
        <v>8</v>
      </c>
      <c r="E5748">
        <v>0</v>
      </c>
      <c r="F5748">
        <v>617</v>
      </c>
      <c r="G5748">
        <v>82</v>
      </c>
      <c r="H5748">
        <v>315</v>
      </c>
      <c r="I5748">
        <v>23.6</v>
      </c>
      <c r="J5748">
        <v>64.400000000000006</v>
      </c>
      <c r="K5748">
        <v>960.9</v>
      </c>
      <c r="L5748">
        <v>142.1</v>
      </c>
      <c r="M5748">
        <v>0.6</v>
      </c>
    </row>
    <row r="5749" spans="1:13" x14ac:dyDescent="0.2">
      <c r="A5749">
        <v>2019</v>
      </c>
      <c r="B5749">
        <v>8</v>
      </c>
      <c r="C5749">
        <v>28</v>
      </c>
      <c r="D5749">
        <v>9</v>
      </c>
      <c r="E5749">
        <v>0</v>
      </c>
      <c r="F5749">
        <v>752</v>
      </c>
      <c r="G5749">
        <v>100</v>
      </c>
      <c r="H5749">
        <v>520</v>
      </c>
      <c r="I5749">
        <v>27.1</v>
      </c>
      <c r="J5749">
        <v>46.7</v>
      </c>
      <c r="K5749">
        <v>961</v>
      </c>
      <c r="L5749">
        <v>172.3</v>
      </c>
      <c r="M5749">
        <v>0.8</v>
      </c>
    </row>
    <row r="5750" spans="1:13" x14ac:dyDescent="0.2">
      <c r="A5750">
        <v>2019</v>
      </c>
      <c r="B5750">
        <v>8</v>
      </c>
      <c r="C5750">
        <v>28</v>
      </c>
      <c r="D5750">
        <v>10</v>
      </c>
      <c r="E5750">
        <v>0</v>
      </c>
      <c r="F5750">
        <v>822</v>
      </c>
      <c r="G5750">
        <v>114</v>
      </c>
      <c r="H5750">
        <v>697</v>
      </c>
      <c r="I5750">
        <v>29.4</v>
      </c>
      <c r="J5750">
        <v>35.700000000000003</v>
      </c>
      <c r="K5750">
        <v>961.1</v>
      </c>
      <c r="L5750">
        <v>207.2</v>
      </c>
      <c r="M5750">
        <v>1.5</v>
      </c>
    </row>
    <row r="5751" spans="1:13" x14ac:dyDescent="0.2">
      <c r="A5751">
        <v>2019</v>
      </c>
      <c r="B5751">
        <v>8</v>
      </c>
      <c r="C5751">
        <v>28</v>
      </c>
      <c r="D5751">
        <v>11</v>
      </c>
      <c r="E5751">
        <v>0</v>
      </c>
      <c r="F5751">
        <v>852</v>
      </c>
      <c r="G5751">
        <v>126</v>
      </c>
      <c r="H5751">
        <v>826</v>
      </c>
      <c r="I5751">
        <v>30.7</v>
      </c>
      <c r="J5751">
        <v>31.8</v>
      </c>
      <c r="K5751">
        <v>961</v>
      </c>
      <c r="L5751">
        <v>188.5</v>
      </c>
      <c r="M5751">
        <v>1.7</v>
      </c>
    </row>
    <row r="5752" spans="1:13" x14ac:dyDescent="0.2">
      <c r="A5752">
        <v>2019</v>
      </c>
      <c r="B5752">
        <v>8</v>
      </c>
      <c r="C5752">
        <v>28</v>
      </c>
      <c r="D5752">
        <v>12</v>
      </c>
      <c r="E5752">
        <v>0</v>
      </c>
      <c r="F5752">
        <v>768</v>
      </c>
      <c r="G5752">
        <v>163</v>
      </c>
      <c r="H5752">
        <v>842</v>
      </c>
      <c r="I5752">
        <v>31.6</v>
      </c>
      <c r="J5752">
        <v>30</v>
      </c>
      <c r="K5752">
        <v>960.6</v>
      </c>
      <c r="L5752">
        <v>195.6</v>
      </c>
      <c r="M5752">
        <v>2.6</v>
      </c>
    </row>
    <row r="5753" spans="1:13" x14ac:dyDescent="0.2">
      <c r="A5753">
        <v>2019</v>
      </c>
      <c r="B5753">
        <v>8</v>
      </c>
      <c r="C5753">
        <v>28</v>
      </c>
      <c r="D5753">
        <v>13</v>
      </c>
      <c r="E5753">
        <v>0</v>
      </c>
      <c r="F5753">
        <v>857</v>
      </c>
      <c r="G5753">
        <v>175</v>
      </c>
      <c r="H5753">
        <v>940</v>
      </c>
      <c r="I5753">
        <v>31.5</v>
      </c>
      <c r="J5753">
        <v>33.700000000000003</v>
      </c>
      <c r="K5753">
        <v>960.2</v>
      </c>
      <c r="L5753">
        <v>261.7</v>
      </c>
      <c r="M5753">
        <v>5.8</v>
      </c>
    </row>
    <row r="5754" spans="1:13" x14ac:dyDescent="0.2">
      <c r="A5754">
        <v>2019</v>
      </c>
      <c r="B5754">
        <v>8</v>
      </c>
      <c r="C5754">
        <v>28</v>
      </c>
      <c r="D5754">
        <v>14</v>
      </c>
      <c r="E5754">
        <v>0</v>
      </c>
      <c r="F5754">
        <v>854</v>
      </c>
      <c r="G5754">
        <v>140</v>
      </c>
      <c r="H5754">
        <v>865</v>
      </c>
      <c r="I5754">
        <v>31.8</v>
      </c>
      <c r="J5754">
        <v>32</v>
      </c>
      <c r="K5754">
        <v>959.9</v>
      </c>
      <c r="L5754">
        <v>269.5</v>
      </c>
      <c r="M5754">
        <v>5.3</v>
      </c>
    </row>
    <row r="5755" spans="1:13" x14ac:dyDescent="0.2">
      <c r="A5755">
        <v>2019</v>
      </c>
      <c r="B5755">
        <v>8</v>
      </c>
      <c r="C5755">
        <v>28</v>
      </c>
      <c r="D5755">
        <v>15</v>
      </c>
      <c r="E5755">
        <v>0</v>
      </c>
      <c r="F5755">
        <v>819</v>
      </c>
      <c r="G5755">
        <v>129</v>
      </c>
      <c r="H5755">
        <v>748</v>
      </c>
      <c r="I5755">
        <v>31.5</v>
      </c>
      <c r="J5755">
        <v>33.9</v>
      </c>
      <c r="K5755">
        <v>959.7</v>
      </c>
      <c r="L5755">
        <v>269.39999999999998</v>
      </c>
      <c r="M5755">
        <v>6.2</v>
      </c>
    </row>
    <row r="5756" spans="1:13" x14ac:dyDescent="0.2">
      <c r="A5756">
        <v>2019</v>
      </c>
      <c r="B5756">
        <v>8</v>
      </c>
      <c r="C5756">
        <v>28</v>
      </c>
      <c r="D5756">
        <v>16</v>
      </c>
      <c r="E5756">
        <v>0</v>
      </c>
      <c r="F5756">
        <v>758</v>
      </c>
      <c r="G5756">
        <v>114</v>
      </c>
      <c r="H5756">
        <v>583</v>
      </c>
      <c r="I5756">
        <v>31.2</v>
      </c>
      <c r="J5756">
        <v>32.5</v>
      </c>
      <c r="K5756">
        <v>959.7</v>
      </c>
      <c r="L5756">
        <v>269.2</v>
      </c>
      <c r="M5756">
        <v>6.2</v>
      </c>
    </row>
    <row r="5757" spans="1:13" x14ac:dyDescent="0.2">
      <c r="A5757">
        <v>2019</v>
      </c>
      <c r="B5757">
        <v>8</v>
      </c>
      <c r="C5757">
        <v>28</v>
      </c>
      <c r="D5757">
        <v>17</v>
      </c>
      <c r="E5757">
        <v>0</v>
      </c>
      <c r="F5757">
        <v>660</v>
      </c>
      <c r="G5757">
        <v>92</v>
      </c>
      <c r="H5757">
        <v>387</v>
      </c>
      <c r="I5757">
        <v>30.6</v>
      </c>
      <c r="J5757">
        <v>34.5</v>
      </c>
      <c r="K5757">
        <v>959.7</v>
      </c>
      <c r="L5757">
        <v>270.89999999999998</v>
      </c>
      <c r="M5757">
        <v>5.4</v>
      </c>
    </row>
    <row r="5758" spans="1:13" x14ac:dyDescent="0.2">
      <c r="A5758">
        <v>2019</v>
      </c>
      <c r="B5758">
        <v>8</v>
      </c>
      <c r="C5758">
        <v>28</v>
      </c>
      <c r="D5758">
        <v>18</v>
      </c>
      <c r="E5758">
        <v>0</v>
      </c>
      <c r="F5758">
        <v>463</v>
      </c>
      <c r="G5758">
        <v>61</v>
      </c>
      <c r="H5758">
        <v>180</v>
      </c>
      <c r="I5758">
        <v>29.3</v>
      </c>
      <c r="J5758">
        <v>36.1</v>
      </c>
      <c r="K5758">
        <v>960</v>
      </c>
      <c r="L5758">
        <v>278.5</v>
      </c>
      <c r="M5758">
        <v>5.2</v>
      </c>
    </row>
    <row r="5759" spans="1:13" x14ac:dyDescent="0.2">
      <c r="A5759">
        <v>2019</v>
      </c>
      <c r="B5759">
        <v>8</v>
      </c>
      <c r="C5759">
        <v>28</v>
      </c>
      <c r="D5759">
        <v>19</v>
      </c>
      <c r="E5759">
        <v>0</v>
      </c>
      <c r="F5759">
        <v>99</v>
      </c>
      <c r="G5759">
        <v>15</v>
      </c>
      <c r="H5759">
        <v>25</v>
      </c>
      <c r="I5759">
        <v>27.7</v>
      </c>
      <c r="J5759">
        <v>36.799999999999997</v>
      </c>
      <c r="K5759">
        <v>960.1</v>
      </c>
      <c r="L5759">
        <v>306.3</v>
      </c>
      <c r="M5759">
        <v>3.9</v>
      </c>
    </row>
    <row r="5760" spans="1:13" x14ac:dyDescent="0.2">
      <c r="A5760">
        <v>2019</v>
      </c>
      <c r="B5760">
        <v>8</v>
      </c>
      <c r="C5760">
        <v>28</v>
      </c>
      <c r="D5760">
        <v>20</v>
      </c>
      <c r="E5760">
        <v>0</v>
      </c>
      <c r="F5760">
        <v>0</v>
      </c>
      <c r="G5760">
        <v>0</v>
      </c>
      <c r="H5760">
        <v>0</v>
      </c>
      <c r="I5760">
        <v>26.4</v>
      </c>
      <c r="J5760">
        <v>38.700000000000003</v>
      </c>
      <c r="K5760">
        <v>960.9</v>
      </c>
      <c r="L5760">
        <v>266.7</v>
      </c>
      <c r="M5760">
        <v>1.6</v>
      </c>
    </row>
    <row r="5761" spans="1:13" x14ac:dyDescent="0.2">
      <c r="A5761">
        <v>2019</v>
      </c>
      <c r="B5761">
        <v>8</v>
      </c>
      <c r="C5761">
        <v>28</v>
      </c>
      <c r="D5761">
        <v>21</v>
      </c>
      <c r="E5761">
        <v>0</v>
      </c>
      <c r="F5761">
        <v>0</v>
      </c>
      <c r="G5761">
        <v>0</v>
      </c>
      <c r="H5761">
        <v>0</v>
      </c>
      <c r="I5761">
        <v>24.8</v>
      </c>
      <c r="J5761">
        <v>58.7</v>
      </c>
      <c r="K5761">
        <v>961.9</v>
      </c>
      <c r="L5761">
        <v>116.7</v>
      </c>
      <c r="M5761">
        <v>1.6</v>
      </c>
    </row>
    <row r="5762" spans="1:13" x14ac:dyDescent="0.2">
      <c r="A5762">
        <v>2019</v>
      </c>
      <c r="B5762">
        <v>8</v>
      </c>
      <c r="C5762">
        <v>28</v>
      </c>
      <c r="D5762">
        <v>22</v>
      </c>
      <c r="E5762">
        <v>0</v>
      </c>
      <c r="F5762">
        <v>0</v>
      </c>
      <c r="G5762">
        <v>0</v>
      </c>
      <c r="H5762">
        <v>0</v>
      </c>
      <c r="I5762">
        <v>23.4</v>
      </c>
      <c r="J5762">
        <v>66.2</v>
      </c>
      <c r="K5762">
        <v>962.6</v>
      </c>
      <c r="L5762">
        <v>205</v>
      </c>
      <c r="M5762">
        <v>0.9</v>
      </c>
    </row>
    <row r="5763" spans="1:13" x14ac:dyDescent="0.2">
      <c r="A5763">
        <v>2019</v>
      </c>
      <c r="B5763">
        <v>8</v>
      </c>
      <c r="C5763">
        <v>28</v>
      </c>
      <c r="D5763">
        <v>23</v>
      </c>
      <c r="E5763">
        <v>0</v>
      </c>
      <c r="F5763">
        <v>0</v>
      </c>
      <c r="G5763">
        <v>0</v>
      </c>
      <c r="H5763">
        <v>0</v>
      </c>
      <c r="I5763">
        <v>22.5</v>
      </c>
      <c r="J5763">
        <v>72.099999999999994</v>
      </c>
      <c r="K5763">
        <v>962.5</v>
      </c>
      <c r="L5763">
        <v>93.8</v>
      </c>
      <c r="M5763">
        <v>1.2</v>
      </c>
    </row>
    <row r="5764" spans="1:13" x14ac:dyDescent="0.2">
      <c r="A5764">
        <v>2019</v>
      </c>
      <c r="B5764">
        <v>8</v>
      </c>
      <c r="C5764">
        <v>29</v>
      </c>
      <c r="D5764">
        <v>0</v>
      </c>
      <c r="E5764">
        <v>0</v>
      </c>
      <c r="F5764">
        <v>0</v>
      </c>
      <c r="G5764">
        <v>0</v>
      </c>
      <c r="H5764">
        <v>0</v>
      </c>
      <c r="I5764">
        <v>22.4</v>
      </c>
      <c r="J5764">
        <v>59.1</v>
      </c>
      <c r="K5764">
        <v>962.6</v>
      </c>
      <c r="L5764">
        <v>31.3</v>
      </c>
      <c r="M5764">
        <v>0.8</v>
      </c>
    </row>
    <row r="5765" spans="1:13" x14ac:dyDescent="0.2">
      <c r="A5765">
        <v>2019</v>
      </c>
      <c r="B5765">
        <v>8</v>
      </c>
      <c r="C5765">
        <v>29</v>
      </c>
      <c r="D5765">
        <v>1</v>
      </c>
      <c r="E5765">
        <v>0</v>
      </c>
      <c r="F5765">
        <v>0</v>
      </c>
      <c r="G5765">
        <v>0</v>
      </c>
      <c r="H5765">
        <v>0</v>
      </c>
      <c r="I5765">
        <v>21.2</v>
      </c>
      <c r="J5765">
        <v>62.9</v>
      </c>
      <c r="K5765">
        <v>962.5</v>
      </c>
      <c r="L5765">
        <v>83.1</v>
      </c>
      <c r="M5765">
        <v>1.6</v>
      </c>
    </row>
    <row r="5766" spans="1:13" x14ac:dyDescent="0.2">
      <c r="A5766">
        <v>2019</v>
      </c>
      <c r="B5766">
        <v>8</v>
      </c>
      <c r="C5766">
        <v>29</v>
      </c>
      <c r="D5766">
        <v>2</v>
      </c>
      <c r="E5766">
        <v>0</v>
      </c>
      <c r="F5766">
        <v>0</v>
      </c>
      <c r="G5766">
        <v>0</v>
      </c>
      <c r="H5766">
        <v>0</v>
      </c>
      <c r="I5766">
        <v>20.399999999999999</v>
      </c>
      <c r="J5766">
        <v>70.599999999999994</v>
      </c>
      <c r="K5766">
        <v>962.2</v>
      </c>
      <c r="L5766">
        <v>76.900000000000006</v>
      </c>
      <c r="M5766">
        <v>1.9</v>
      </c>
    </row>
    <row r="5767" spans="1:13" x14ac:dyDescent="0.2">
      <c r="A5767">
        <v>2019</v>
      </c>
      <c r="B5767">
        <v>8</v>
      </c>
      <c r="C5767">
        <v>29</v>
      </c>
      <c r="D5767">
        <v>3</v>
      </c>
      <c r="E5767">
        <v>0</v>
      </c>
      <c r="F5767">
        <v>0</v>
      </c>
      <c r="G5767">
        <v>0</v>
      </c>
      <c r="H5767">
        <v>0</v>
      </c>
      <c r="I5767">
        <v>20.3</v>
      </c>
      <c r="J5767">
        <v>62</v>
      </c>
      <c r="K5767">
        <v>962</v>
      </c>
      <c r="L5767">
        <v>51.9</v>
      </c>
      <c r="M5767">
        <v>1.6</v>
      </c>
    </row>
    <row r="5768" spans="1:13" x14ac:dyDescent="0.2">
      <c r="A5768">
        <v>2019</v>
      </c>
      <c r="B5768">
        <v>8</v>
      </c>
      <c r="C5768">
        <v>29</v>
      </c>
      <c r="D5768">
        <v>4</v>
      </c>
      <c r="E5768">
        <v>0</v>
      </c>
      <c r="F5768">
        <v>0</v>
      </c>
      <c r="G5768">
        <v>0</v>
      </c>
      <c r="H5768">
        <v>0</v>
      </c>
      <c r="I5768">
        <v>19.899999999999999</v>
      </c>
      <c r="J5768">
        <v>65.8</v>
      </c>
      <c r="K5768">
        <v>962</v>
      </c>
      <c r="L5768">
        <v>76.099999999999994</v>
      </c>
      <c r="M5768">
        <v>1.5</v>
      </c>
    </row>
    <row r="5769" spans="1:13" x14ac:dyDescent="0.2">
      <c r="A5769">
        <v>2019</v>
      </c>
      <c r="B5769">
        <v>8</v>
      </c>
      <c r="C5769">
        <v>29</v>
      </c>
      <c r="D5769">
        <v>5</v>
      </c>
      <c r="E5769">
        <v>0</v>
      </c>
      <c r="F5769">
        <v>0</v>
      </c>
      <c r="G5769">
        <v>0</v>
      </c>
      <c r="H5769">
        <v>0</v>
      </c>
      <c r="I5769">
        <v>19.3</v>
      </c>
      <c r="J5769">
        <v>65</v>
      </c>
      <c r="K5769">
        <v>962</v>
      </c>
      <c r="L5769">
        <v>70.400000000000006</v>
      </c>
      <c r="M5769">
        <v>1.1000000000000001</v>
      </c>
    </row>
    <row r="5770" spans="1:13" x14ac:dyDescent="0.2">
      <c r="A5770">
        <v>2019</v>
      </c>
      <c r="B5770">
        <v>8</v>
      </c>
      <c r="C5770">
        <v>29</v>
      </c>
      <c r="D5770">
        <v>6</v>
      </c>
      <c r="E5770">
        <v>0</v>
      </c>
      <c r="F5770">
        <v>19</v>
      </c>
      <c r="G5770">
        <v>7</v>
      </c>
      <c r="H5770">
        <v>8</v>
      </c>
      <c r="I5770">
        <v>20</v>
      </c>
      <c r="J5770">
        <v>67.099999999999994</v>
      </c>
      <c r="K5770">
        <v>962.2</v>
      </c>
      <c r="L5770">
        <v>56.7</v>
      </c>
      <c r="M5770">
        <v>1.7</v>
      </c>
    </row>
    <row r="5771" spans="1:13" x14ac:dyDescent="0.2">
      <c r="A5771">
        <v>2019</v>
      </c>
      <c r="B5771">
        <v>8</v>
      </c>
      <c r="C5771">
        <v>29</v>
      </c>
      <c r="D5771">
        <v>7</v>
      </c>
      <c r="E5771">
        <v>0</v>
      </c>
      <c r="F5771">
        <v>329</v>
      </c>
      <c r="G5771">
        <v>50</v>
      </c>
      <c r="H5771">
        <v>115</v>
      </c>
      <c r="I5771">
        <v>22.5</v>
      </c>
      <c r="J5771">
        <v>52</v>
      </c>
      <c r="K5771">
        <v>962.5</v>
      </c>
      <c r="L5771">
        <v>51.5</v>
      </c>
      <c r="M5771">
        <v>0.9</v>
      </c>
    </row>
    <row r="5772" spans="1:13" x14ac:dyDescent="0.2">
      <c r="A5772">
        <v>2019</v>
      </c>
      <c r="B5772">
        <v>8</v>
      </c>
      <c r="C5772">
        <v>29</v>
      </c>
      <c r="D5772">
        <v>8</v>
      </c>
      <c r="E5772">
        <v>0</v>
      </c>
      <c r="F5772">
        <v>602</v>
      </c>
      <c r="G5772">
        <v>90</v>
      </c>
      <c r="H5772">
        <v>317</v>
      </c>
      <c r="I5772">
        <v>24.9</v>
      </c>
      <c r="J5772">
        <v>52.3</v>
      </c>
      <c r="K5772">
        <v>962.9</v>
      </c>
      <c r="L5772">
        <v>103.2</v>
      </c>
      <c r="M5772">
        <v>1.4</v>
      </c>
    </row>
    <row r="5773" spans="1:13" x14ac:dyDescent="0.2">
      <c r="A5773">
        <v>2019</v>
      </c>
      <c r="B5773">
        <v>8</v>
      </c>
      <c r="C5773">
        <v>29</v>
      </c>
      <c r="D5773">
        <v>9</v>
      </c>
      <c r="E5773">
        <v>0</v>
      </c>
      <c r="F5773">
        <v>704</v>
      </c>
      <c r="G5773">
        <v>160</v>
      </c>
      <c r="H5773">
        <v>552</v>
      </c>
      <c r="I5773">
        <v>27.6</v>
      </c>
      <c r="J5773">
        <v>42.8</v>
      </c>
      <c r="K5773">
        <v>962.9</v>
      </c>
      <c r="L5773">
        <v>105.7</v>
      </c>
      <c r="M5773">
        <v>4.2</v>
      </c>
    </row>
    <row r="5774" spans="1:13" x14ac:dyDescent="0.2">
      <c r="A5774">
        <v>2019</v>
      </c>
      <c r="B5774">
        <v>8</v>
      </c>
      <c r="C5774">
        <v>29</v>
      </c>
      <c r="D5774">
        <v>10</v>
      </c>
      <c r="E5774">
        <v>0</v>
      </c>
      <c r="F5774">
        <v>719</v>
      </c>
      <c r="G5774">
        <v>177</v>
      </c>
      <c r="H5774">
        <v>687</v>
      </c>
      <c r="I5774">
        <v>28.6</v>
      </c>
      <c r="J5774">
        <v>41</v>
      </c>
      <c r="K5774">
        <v>963.2</v>
      </c>
      <c r="L5774">
        <v>100.1</v>
      </c>
      <c r="M5774">
        <v>5.4</v>
      </c>
    </row>
    <row r="5775" spans="1:13" x14ac:dyDescent="0.2">
      <c r="A5775">
        <v>2019</v>
      </c>
      <c r="B5775">
        <v>8</v>
      </c>
      <c r="C5775">
        <v>29</v>
      </c>
      <c r="D5775">
        <v>11</v>
      </c>
      <c r="E5775">
        <v>0</v>
      </c>
      <c r="F5775">
        <v>643</v>
      </c>
      <c r="G5775">
        <v>244</v>
      </c>
      <c r="H5775">
        <v>782</v>
      </c>
      <c r="I5775">
        <v>29.7</v>
      </c>
      <c r="J5775">
        <v>37.4</v>
      </c>
      <c r="K5775">
        <v>963.6</v>
      </c>
      <c r="L5775">
        <v>98.8</v>
      </c>
      <c r="M5775">
        <v>5.6</v>
      </c>
    </row>
    <row r="5776" spans="1:13" x14ac:dyDescent="0.2">
      <c r="A5776">
        <v>2019</v>
      </c>
      <c r="B5776">
        <v>8</v>
      </c>
      <c r="C5776">
        <v>29</v>
      </c>
      <c r="D5776">
        <v>12</v>
      </c>
      <c r="E5776">
        <v>0</v>
      </c>
      <c r="F5776">
        <v>768</v>
      </c>
      <c r="G5776">
        <v>190</v>
      </c>
      <c r="H5776">
        <v>871</v>
      </c>
      <c r="I5776">
        <v>31</v>
      </c>
      <c r="J5776">
        <v>32.6</v>
      </c>
      <c r="K5776">
        <v>963.5</v>
      </c>
      <c r="L5776">
        <v>87.8</v>
      </c>
      <c r="M5776">
        <v>4.7</v>
      </c>
    </row>
    <row r="5777" spans="1:13" x14ac:dyDescent="0.2">
      <c r="A5777">
        <v>2019</v>
      </c>
      <c r="B5777">
        <v>8</v>
      </c>
      <c r="C5777">
        <v>29</v>
      </c>
      <c r="D5777">
        <v>13</v>
      </c>
      <c r="E5777">
        <v>0</v>
      </c>
      <c r="F5777">
        <v>230</v>
      </c>
      <c r="G5777">
        <v>409</v>
      </c>
      <c r="H5777">
        <v>625</v>
      </c>
      <c r="I5777">
        <v>31.2</v>
      </c>
      <c r="J5777">
        <v>37.799999999999997</v>
      </c>
      <c r="K5777">
        <v>963</v>
      </c>
      <c r="L5777">
        <v>96.2</v>
      </c>
      <c r="M5777">
        <v>4.9000000000000004</v>
      </c>
    </row>
    <row r="5778" spans="1:13" x14ac:dyDescent="0.2">
      <c r="A5778">
        <v>2019</v>
      </c>
      <c r="B5778">
        <v>8</v>
      </c>
      <c r="C5778">
        <v>29</v>
      </c>
      <c r="D5778">
        <v>14</v>
      </c>
      <c r="E5778">
        <v>0</v>
      </c>
      <c r="F5778">
        <v>431</v>
      </c>
      <c r="G5778">
        <v>350</v>
      </c>
      <c r="H5778">
        <v>718</v>
      </c>
      <c r="I5778">
        <v>30.6</v>
      </c>
      <c r="J5778">
        <v>44.4</v>
      </c>
      <c r="K5778">
        <v>963.2</v>
      </c>
      <c r="L5778">
        <v>112.8</v>
      </c>
      <c r="M5778">
        <v>5.0999999999999996</v>
      </c>
    </row>
    <row r="5779" spans="1:13" x14ac:dyDescent="0.2">
      <c r="A5779">
        <v>2019</v>
      </c>
      <c r="B5779">
        <v>8</v>
      </c>
      <c r="C5779">
        <v>29</v>
      </c>
      <c r="D5779">
        <v>15</v>
      </c>
      <c r="E5779">
        <v>0</v>
      </c>
      <c r="F5779">
        <v>415</v>
      </c>
      <c r="G5779">
        <v>283</v>
      </c>
      <c r="H5779">
        <v>601</v>
      </c>
      <c r="I5779">
        <v>30.8</v>
      </c>
      <c r="J5779">
        <v>38.4</v>
      </c>
      <c r="K5779">
        <v>963.3</v>
      </c>
      <c r="L5779">
        <v>88.3</v>
      </c>
      <c r="M5779">
        <v>5.4</v>
      </c>
    </row>
    <row r="5780" spans="1:13" x14ac:dyDescent="0.2">
      <c r="A5780">
        <v>2019</v>
      </c>
      <c r="B5780">
        <v>8</v>
      </c>
      <c r="C5780">
        <v>29</v>
      </c>
      <c r="D5780">
        <v>16</v>
      </c>
      <c r="E5780">
        <v>0</v>
      </c>
      <c r="F5780">
        <v>119</v>
      </c>
      <c r="G5780">
        <v>286</v>
      </c>
      <c r="H5780">
        <v>357</v>
      </c>
      <c r="I5780">
        <v>29.1</v>
      </c>
      <c r="J5780">
        <v>52.3</v>
      </c>
      <c r="K5780">
        <v>963</v>
      </c>
      <c r="L5780">
        <v>241</v>
      </c>
      <c r="M5780">
        <v>4.5</v>
      </c>
    </row>
    <row r="5781" spans="1:13" x14ac:dyDescent="0.2">
      <c r="A5781">
        <v>2019</v>
      </c>
      <c r="B5781">
        <v>8</v>
      </c>
      <c r="C5781">
        <v>29</v>
      </c>
      <c r="D5781">
        <v>17</v>
      </c>
      <c r="E5781">
        <v>0</v>
      </c>
      <c r="F5781">
        <v>422</v>
      </c>
      <c r="G5781">
        <v>170</v>
      </c>
      <c r="H5781">
        <v>352</v>
      </c>
      <c r="I5781">
        <v>29.6</v>
      </c>
      <c r="J5781">
        <v>49.1</v>
      </c>
      <c r="K5781">
        <v>962.9</v>
      </c>
      <c r="L5781">
        <v>213.2</v>
      </c>
      <c r="M5781">
        <v>2.8</v>
      </c>
    </row>
    <row r="5782" spans="1:13" x14ac:dyDescent="0.2">
      <c r="A5782">
        <v>2019</v>
      </c>
      <c r="B5782">
        <v>8</v>
      </c>
      <c r="C5782">
        <v>29</v>
      </c>
      <c r="D5782">
        <v>18</v>
      </c>
      <c r="E5782">
        <v>0</v>
      </c>
      <c r="F5782">
        <v>334</v>
      </c>
      <c r="G5782">
        <v>70</v>
      </c>
      <c r="H5782">
        <v>159</v>
      </c>
      <c r="I5782">
        <v>28.7</v>
      </c>
      <c r="J5782">
        <v>52.6</v>
      </c>
      <c r="K5782">
        <v>963.1</v>
      </c>
      <c r="L5782">
        <v>241.3</v>
      </c>
      <c r="M5782">
        <v>2</v>
      </c>
    </row>
    <row r="5783" spans="1:13" x14ac:dyDescent="0.2">
      <c r="A5783">
        <v>2019</v>
      </c>
      <c r="B5783">
        <v>8</v>
      </c>
      <c r="C5783">
        <v>29</v>
      </c>
      <c r="D5783">
        <v>19</v>
      </c>
      <c r="E5783">
        <v>0</v>
      </c>
      <c r="F5783">
        <v>1</v>
      </c>
      <c r="G5783">
        <v>11</v>
      </c>
      <c r="H5783">
        <v>11</v>
      </c>
      <c r="I5783">
        <v>27</v>
      </c>
      <c r="J5783">
        <v>46.6</v>
      </c>
      <c r="K5783">
        <v>963.6</v>
      </c>
      <c r="L5783">
        <v>110.9</v>
      </c>
      <c r="M5783">
        <v>2.6</v>
      </c>
    </row>
    <row r="5784" spans="1:13" x14ac:dyDescent="0.2">
      <c r="A5784">
        <v>2019</v>
      </c>
      <c r="B5784">
        <v>8</v>
      </c>
      <c r="C5784">
        <v>29</v>
      </c>
      <c r="D5784">
        <v>20</v>
      </c>
      <c r="E5784">
        <v>0</v>
      </c>
      <c r="F5784">
        <v>0</v>
      </c>
      <c r="G5784">
        <v>0</v>
      </c>
      <c r="H5784">
        <v>0</v>
      </c>
      <c r="I5784">
        <v>26.2</v>
      </c>
      <c r="J5784">
        <v>47</v>
      </c>
      <c r="K5784">
        <v>963.9</v>
      </c>
      <c r="L5784">
        <v>111.8</v>
      </c>
      <c r="M5784">
        <v>2.6</v>
      </c>
    </row>
    <row r="5785" spans="1:13" x14ac:dyDescent="0.2">
      <c r="A5785">
        <v>2019</v>
      </c>
      <c r="B5785">
        <v>8</v>
      </c>
      <c r="C5785">
        <v>29</v>
      </c>
      <c r="D5785">
        <v>21</v>
      </c>
      <c r="E5785">
        <v>0</v>
      </c>
      <c r="F5785">
        <v>0</v>
      </c>
      <c r="G5785">
        <v>0</v>
      </c>
      <c r="H5785">
        <v>0</v>
      </c>
      <c r="I5785">
        <v>24.5</v>
      </c>
      <c r="J5785">
        <v>54.6</v>
      </c>
      <c r="K5785">
        <v>963.8</v>
      </c>
      <c r="L5785">
        <v>168.5</v>
      </c>
      <c r="M5785">
        <v>1.1000000000000001</v>
      </c>
    </row>
    <row r="5786" spans="1:13" x14ac:dyDescent="0.2">
      <c r="A5786">
        <v>2019</v>
      </c>
      <c r="B5786">
        <v>8</v>
      </c>
      <c r="C5786">
        <v>29</v>
      </c>
      <c r="D5786">
        <v>22</v>
      </c>
      <c r="E5786">
        <v>0</v>
      </c>
      <c r="F5786">
        <v>0</v>
      </c>
      <c r="G5786">
        <v>0</v>
      </c>
      <c r="H5786">
        <v>0</v>
      </c>
      <c r="I5786">
        <v>23.8</v>
      </c>
      <c r="J5786">
        <v>68.5</v>
      </c>
      <c r="K5786">
        <v>964.1</v>
      </c>
      <c r="L5786">
        <v>266.3</v>
      </c>
      <c r="M5786">
        <v>1.2</v>
      </c>
    </row>
    <row r="5787" spans="1:13" x14ac:dyDescent="0.2">
      <c r="A5787">
        <v>2019</v>
      </c>
      <c r="B5787">
        <v>8</v>
      </c>
      <c r="C5787">
        <v>29</v>
      </c>
      <c r="D5787">
        <v>23</v>
      </c>
      <c r="E5787">
        <v>0</v>
      </c>
      <c r="F5787">
        <v>0</v>
      </c>
      <c r="G5787">
        <v>0</v>
      </c>
      <c r="H5787">
        <v>0</v>
      </c>
      <c r="I5787">
        <v>22.9</v>
      </c>
      <c r="J5787">
        <v>74.099999999999994</v>
      </c>
      <c r="K5787">
        <v>964.2</v>
      </c>
      <c r="L5787">
        <v>165.5</v>
      </c>
      <c r="M5787">
        <v>0.9</v>
      </c>
    </row>
    <row r="5788" spans="1:13" x14ac:dyDescent="0.2">
      <c r="A5788">
        <v>2019</v>
      </c>
      <c r="B5788">
        <v>8</v>
      </c>
      <c r="C5788">
        <v>30</v>
      </c>
      <c r="D5788">
        <v>0</v>
      </c>
      <c r="E5788">
        <v>0</v>
      </c>
      <c r="F5788">
        <v>0</v>
      </c>
      <c r="G5788">
        <v>0</v>
      </c>
      <c r="H5788">
        <v>0</v>
      </c>
      <c r="I5788">
        <v>21.9</v>
      </c>
      <c r="J5788">
        <v>65.7</v>
      </c>
      <c r="K5788">
        <v>964.4</v>
      </c>
      <c r="L5788">
        <v>142.6</v>
      </c>
      <c r="M5788">
        <v>1.2</v>
      </c>
    </row>
    <row r="5789" spans="1:13" x14ac:dyDescent="0.2">
      <c r="A5789">
        <v>2019</v>
      </c>
      <c r="B5789">
        <v>8</v>
      </c>
      <c r="C5789">
        <v>30</v>
      </c>
      <c r="D5789">
        <v>1</v>
      </c>
      <c r="E5789">
        <v>0</v>
      </c>
      <c r="F5789">
        <v>0</v>
      </c>
      <c r="G5789">
        <v>0</v>
      </c>
      <c r="H5789">
        <v>0</v>
      </c>
      <c r="I5789">
        <v>21.3</v>
      </c>
      <c r="J5789">
        <v>67.400000000000006</v>
      </c>
      <c r="K5789">
        <v>964.3</v>
      </c>
      <c r="L5789">
        <v>119.2</v>
      </c>
      <c r="M5789">
        <v>0.9</v>
      </c>
    </row>
    <row r="5790" spans="1:13" x14ac:dyDescent="0.2">
      <c r="A5790">
        <v>2019</v>
      </c>
      <c r="B5790">
        <v>8</v>
      </c>
      <c r="C5790">
        <v>30</v>
      </c>
      <c r="D5790">
        <v>2</v>
      </c>
      <c r="E5790">
        <v>0</v>
      </c>
      <c r="F5790">
        <v>0</v>
      </c>
      <c r="G5790">
        <v>0</v>
      </c>
      <c r="H5790">
        <v>0</v>
      </c>
      <c r="I5790">
        <v>20.9</v>
      </c>
      <c r="J5790">
        <v>67.900000000000006</v>
      </c>
      <c r="K5790">
        <v>964</v>
      </c>
      <c r="L5790">
        <v>135.4</v>
      </c>
      <c r="M5790">
        <v>1.2</v>
      </c>
    </row>
    <row r="5791" spans="1:13" x14ac:dyDescent="0.2">
      <c r="A5791">
        <v>2019</v>
      </c>
      <c r="B5791">
        <v>8</v>
      </c>
      <c r="C5791">
        <v>30</v>
      </c>
      <c r="D5791">
        <v>3</v>
      </c>
      <c r="E5791">
        <v>0</v>
      </c>
      <c r="F5791">
        <v>0</v>
      </c>
      <c r="G5791">
        <v>0</v>
      </c>
      <c r="H5791">
        <v>0</v>
      </c>
      <c r="I5791">
        <v>19.899999999999999</v>
      </c>
      <c r="J5791">
        <v>70.099999999999994</v>
      </c>
      <c r="K5791">
        <v>963.7</v>
      </c>
      <c r="L5791">
        <v>176.1</v>
      </c>
      <c r="M5791">
        <v>1.3</v>
      </c>
    </row>
    <row r="5792" spans="1:13" x14ac:dyDescent="0.2">
      <c r="A5792">
        <v>2019</v>
      </c>
      <c r="B5792">
        <v>8</v>
      </c>
      <c r="C5792">
        <v>30</v>
      </c>
      <c r="D5792">
        <v>4</v>
      </c>
      <c r="E5792">
        <v>0</v>
      </c>
      <c r="F5792">
        <v>0</v>
      </c>
      <c r="G5792">
        <v>0</v>
      </c>
      <c r="H5792">
        <v>0</v>
      </c>
      <c r="I5792">
        <v>19.7</v>
      </c>
      <c r="J5792">
        <v>69.8</v>
      </c>
      <c r="K5792">
        <v>963.6</v>
      </c>
      <c r="L5792">
        <v>164.6</v>
      </c>
      <c r="M5792">
        <v>0.9</v>
      </c>
    </row>
    <row r="5793" spans="1:13" x14ac:dyDescent="0.2">
      <c r="A5793">
        <v>2019</v>
      </c>
      <c r="B5793">
        <v>8</v>
      </c>
      <c r="C5793">
        <v>30</v>
      </c>
      <c r="D5793">
        <v>5</v>
      </c>
      <c r="E5793">
        <v>0</v>
      </c>
      <c r="F5793">
        <v>0</v>
      </c>
      <c r="G5793">
        <v>0</v>
      </c>
      <c r="H5793">
        <v>0</v>
      </c>
      <c r="I5793">
        <v>19.899999999999999</v>
      </c>
      <c r="J5793">
        <v>69.5</v>
      </c>
      <c r="K5793">
        <v>963.6</v>
      </c>
      <c r="L5793">
        <v>179.5</v>
      </c>
      <c r="M5793">
        <v>0.9</v>
      </c>
    </row>
    <row r="5794" spans="1:13" x14ac:dyDescent="0.2">
      <c r="A5794">
        <v>2019</v>
      </c>
      <c r="B5794">
        <v>8</v>
      </c>
      <c r="C5794">
        <v>30</v>
      </c>
      <c r="D5794">
        <v>6</v>
      </c>
      <c r="E5794">
        <v>0</v>
      </c>
      <c r="F5794">
        <v>19</v>
      </c>
      <c r="G5794">
        <v>5</v>
      </c>
      <c r="H5794">
        <v>5</v>
      </c>
      <c r="I5794">
        <v>19.8</v>
      </c>
      <c r="J5794">
        <v>66.599999999999994</v>
      </c>
      <c r="K5794">
        <v>963.6</v>
      </c>
      <c r="L5794">
        <v>70.599999999999994</v>
      </c>
      <c r="M5794">
        <v>1.8</v>
      </c>
    </row>
    <row r="5795" spans="1:13" x14ac:dyDescent="0.2">
      <c r="A5795">
        <v>2019</v>
      </c>
      <c r="B5795">
        <v>8</v>
      </c>
      <c r="C5795">
        <v>30</v>
      </c>
      <c r="D5795">
        <v>7</v>
      </c>
      <c r="E5795">
        <v>0</v>
      </c>
      <c r="F5795">
        <v>368</v>
      </c>
      <c r="G5795">
        <v>45</v>
      </c>
      <c r="H5795">
        <v>113</v>
      </c>
      <c r="I5795">
        <v>22.4</v>
      </c>
      <c r="J5795">
        <v>58.2</v>
      </c>
      <c r="K5795">
        <v>963.7</v>
      </c>
      <c r="L5795">
        <v>77.099999999999994</v>
      </c>
      <c r="M5795">
        <v>0.8</v>
      </c>
    </row>
    <row r="5796" spans="1:13" x14ac:dyDescent="0.2">
      <c r="A5796">
        <v>2019</v>
      </c>
      <c r="B5796">
        <v>8</v>
      </c>
      <c r="C5796">
        <v>30</v>
      </c>
      <c r="D5796">
        <v>8</v>
      </c>
      <c r="E5796">
        <v>0</v>
      </c>
      <c r="F5796">
        <v>627</v>
      </c>
      <c r="G5796">
        <v>79</v>
      </c>
      <c r="H5796">
        <v>312</v>
      </c>
      <c r="I5796">
        <v>25.3</v>
      </c>
      <c r="J5796">
        <v>51.4</v>
      </c>
      <c r="K5796">
        <v>963.9</v>
      </c>
      <c r="L5796">
        <v>142.5</v>
      </c>
      <c r="M5796">
        <v>1</v>
      </c>
    </row>
    <row r="5797" spans="1:13" x14ac:dyDescent="0.2">
      <c r="A5797">
        <v>2019</v>
      </c>
      <c r="B5797">
        <v>8</v>
      </c>
      <c r="C5797">
        <v>30</v>
      </c>
      <c r="D5797">
        <v>9</v>
      </c>
      <c r="E5797">
        <v>0</v>
      </c>
      <c r="F5797">
        <v>750</v>
      </c>
      <c r="G5797">
        <v>99</v>
      </c>
      <c r="H5797">
        <v>513</v>
      </c>
      <c r="I5797">
        <v>27.7</v>
      </c>
      <c r="J5797">
        <v>42.3</v>
      </c>
      <c r="K5797">
        <v>964.1</v>
      </c>
      <c r="L5797">
        <v>223.4</v>
      </c>
      <c r="M5797">
        <v>1.3</v>
      </c>
    </row>
    <row r="5798" spans="1:13" x14ac:dyDescent="0.2">
      <c r="A5798">
        <v>2019</v>
      </c>
      <c r="B5798">
        <v>8</v>
      </c>
      <c r="C5798">
        <v>30</v>
      </c>
      <c r="D5798">
        <v>10</v>
      </c>
      <c r="E5798">
        <v>0</v>
      </c>
      <c r="F5798">
        <v>813</v>
      </c>
      <c r="G5798">
        <v>114</v>
      </c>
      <c r="H5798">
        <v>685</v>
      </c>
      <c r="I5798">
        <v>29.6</v>
      </c>
      <c r="J5798">
        <v>37.799999999999997</v>
      </c>
      <c r="K5798">
        <v>964</v>
      </c>
      <c r="L5798">
        <v>159.9</v>
      </c>
      <c r="M5798">
        <v>1.3</v>
      </c>
    </row>
    <row r="5799" spans="1:13" x14ac:dyDescent="0.2">
      <c r="A5799">
        <v>2019</v>
      </c>
      <c r="B5799">
        <v>8</v>
      </c>
      <c r="C5799">
        <v>30</v>
      </c>
      <c r="D5799">
        <v>11</v>
      </c>
      <c r="E5799">
        <v>0</v>
      </c>
      <c r="F5799">
        <v>854</v>
      </c>
      <c r="G5799">
        <v>119</v>
      </c>
      <c r="H5799">
        <v>815</v>
      </c>
      <c r="I5799">
        <v>30.4</v>
      </c>
      <c r="J5799">
        <v>36.299999999999997</v>
      </c>
      <c r="K5799">
        <v>963.9</v>
      </c>
      <c r="L5799">
        <v>108.5</v>
      </c>
      <c r="M5799">
        <v>2.7</v>
      </c>
    </row>
    <row r="5800" spans="1:13" x14ac:dyDescent="0.2">
      <c r="A5800">
        <v>2019</v>
      </c>
      <c r="B5800">
        <v>8</v>
      </c>
      <c r="C5800">
        <v>30</v>
      </c>
      <c r="D5800">
        <v>12</v>
      </c>
      <c r="E5800">
        <v>0</v>
      </c>
      <c r="F5800">
        <v>873</v>
      </c>
      <c r="G5800">
        <v>122</v>
      </c>
      <c r="H5800">
        <v>889</v>
      </c>
      <c r="I5800">
        <v>31.5</v>
      </c>
      <c r="J5800">
        <v>34.5</v>
      </c>
      <c r="K5800">
        <v>963.5</v>
      </c>
      <c r="L5800">
        <v>86</v>
      </c>
      <c r="M5800">
        <v>3.4</v>
      </c>
    </row>
    <row r="5801" spans="1:13" x14ac:dyDescent="0.2">
      <c r="A5801">
        <v>2019</v>
      </c>
      <c r="B5801">
        <v>8</v>
      </c>
      <c r="C5801">
        <v>30</v>
      </c>
      <c r="D5801">
        <v>13</v>
      </c>
      <c r="E5801">
        <v>0</v>
      </c>
      <c r="F5801">
        <v>861</v>
      </c>
      <c r="G5801">
        <v>131</v>
      </c>
      <c r="H5801">
        <v>895</v>
      </c>
      <c r="I5801">
        <v>32</v>
      </c>
      <c r="J5801">
        <v>36.1</v>
      </c>
      <c r="K5801">
        <v>963</v>
      </c>
      <c r="L5801">
        <v>80.2</v>
      </c>
      <c r="M5801">
        <v>4.4000000000000004</v>
      </c>
    </row>
    <row r="5802" spans="1:13" x14ac:dyDescent="0.2">
      <c r="A5802">
        <v>2019</v>
      </c>
      <c r="B5802">
        <v>8</v>
      </c>
      <c r="C5802">
        <v>30</v>
      </c>
      <c r="D5802">
        <v>14</v>
      </c>
      <c r="E5802">
        <v>0</v>
      </c>
      <c r="F5802">
        <v>684</v>
      </c>
      <c r="G5802">
        <v>174</v>
      </c>
      <c r="H5802">
        <v>755</v>
      </c>
      <c r="I5802">
        <v>32</v>
      </c>
      <c r="J5802">
        <v>41.2</v>
      </c>
      <c r="K5802">
        <v>962.7</v>
      </c>
      <c r="L5802">
        <v>150.9</v>
      </c>
      <c r="M5802">
        <v>3</v>
      </c>
    </row>
    <row r="5803" spans="1:13" x14ac:dyDescent="0.2">
      <c r="A5803">
        <v>2019</v>
      </c>
      <c r="B5803">
        <v>8</v>
      </c>
      <c r="C5803">
        <v>30</v>
      </c>
      <c r="D5803">
        <v>15</v>
      </c>
      <c r="E5803">
        <v>0</v>
      </c>
      <c r="F5803">
        <v>556</v>
      </c>
      <c r="G5803">
        <v>244</v>
      </c>
      <c r="H5803">
        <v>671</v>
      </c>
      <c r="I5803">
        <v>31.4</v>
      </c>
      <c r="J5803">
        <v>43</v>
      </c>
      <c r="K5803">
        <v>962</v>
      </c>
      <c r="L5803">
        <v>254.9</v>
      </c>
      <c r="M5803">
        <v>4.8</v>
      </c>
    </row>
    <row r="5804" spans="1:13" x14ac:dyDescent="0.2">
      <c r="A5804">
        <v>2019</v>
      </c>
      <c r="B5804">
        <v>8</v>
      </c>
      <c r="C5804">
        <v>30</v>
      </c>
      <c r="D5804">
        <v>16</v>
      </c>
      <c r="E5804">
        <v>0</v>
      </c>
      <c r="F5804">
        <v>470</v>
      </c>
      <c r="G5804">
        <v>197</v>
      </c>
      <c r="H5804">
        <v>477</v>
      </c>
      <c r="I5804">
        <v>30.5</v>
      </c>
      <c r="J5804">
        <v>40.299999999999997</v>
      </c>
      <c r="K5804">
        <v>961.8</v>
      </c>
      <c r="L5804">
        <v>264.60000000000002</v>
      </c>
      <c r="M5804">
        <v>5.7</v>
      </c>
    </row>
    <row r="5805" spans="1:13" x14ac:dyDescent="0.2">
      <c r="A5805">
        <v>2019</v>
      </c>
      <c r="B5805">
        <v>8</v>
      </c>
      <c r="C5805">
        <v>30</v>
      </c>
      <c r="D5805">
        <v>17</v>
      </c>
      <c r="E5805">
        <v>0</v>
      </c>
      <c r="F5805">
        <v>272</v>
      </c>
      <c r="G5805">
        <v>155</v>
      </c>
      <c r="H5805">
        <v>278</v>
      </c>
      <c r="I5805">
        <v>29.6</v>
      </c>
      <c r="J5805">
        <v>39</v>
      </c>
      <c r="K5805">
        <v>961.6</v>
      </c>
      <c r="L5805">
        <v>268.8</v>
      </c>
      <c r="M5805">
        <v>4.8</v>
      </c>
    </row>
    <row r="5806" spans="1:13" x14ac:dyDescent="0.2">
      <c r="A5806">
        <v>2019</v>
      </c>
      <c r="B5806">
        <v>8</v>
      </c>
      <c r="C5806">
        <v>30</v>
      </c>
      <c r="D5806">
        <v>18</v>
      </c>
      <c r="E5806">
        <v>0</v>
      </c>
      <c r="F5806">
        <v>48</v>
      </c>
      <c r="G5806">
        <v>55</v>
      </c>
      <c r="H5806">
        <v>71</v>
      </c>
      <c r="I5806">
        <v>28.4</v>
      </c>
      <c r="J5806">
        <v>49.5</v>
      </c>
      <c r="K5806">
        <v>961.8</v>
      </c>
      <c r="L5806">
        <v>160.80000000000001</v>
      </c>
      <c r="M5806">
        <v>3.5</v>
      </c>
    </row>
    <row r="5807" spans="1:13" x14ac:dyDescent="0.2">
      <c r="A5807">
        <v>2019</v>
      </c>
      <c r="B5807">
        <v>8</v>
      </c>
      <c r="C5807">
        <v>30</v>
      </c>
      <c r="D5807">
        <v>19</v>
      </c>
      <c r="E5807">
        <v>0</v>
      </c>
      <c r="F5807">
        <v>11</v>
      </c>
      <c r="G5807">
        <v>11</v>
      </c>
      <c r="H5807">
        <v>12</v>
      </c>
      <c r="I5807">
        <v>26.8</v>
      </c>
      <c r="J5807">
        <v>54</v>
      </c>
      <c r="K5807">
        <v>961.9</v>
      </c>
      <c r="L5807">
        <v>84.8</v>
      </c>
      <c r="M5807">
        <v>4.4000000000000004</v>
      </c>
    </row>
    <row r="5808" spans="1:13" x14ac:dyDescent="0.2">
      <c r="A5808">
        <v>2019</v>
      </c>
      <c r="B5808">
        <v>8</v>
      </c>
      <c r="C5808">
        <v>30</v>
      </c>
      <c r="D5808">
        <v>20</v>
      </c>
      <c r="E5808">
        <v>0</v>
      </c>
      <c r="F5808">
        <v>0</v>
      </c>
      <c r="G5808">
        <v>0</v>
      </c>
      <c r="H5808">
        <v>0</v>
      </c>
      <c r="I5808">
        <v>25.5</v>
      </c>
      <c r="J5808">
        <v>52.8</v>
      </c>
      <c r="K5808">
        <v>962.1</v>
      </c>
      <c r="L5808">
        <v>93</v>
      </c>
      <c r="M5808">
        <v>3.3</v>
      </c>
    </row>
    <row r="5809" spans="1:13" x14ac:dyDescent="0.2">
      <c r="A5809">
        <v>2019</v>
      </c>
      <c r="B5809">
        <v>8</v>
      </c>
      <c r="C5809">
        <v>30</v>
      </c>
      <c r="D5809">
        <v>21</v>
      </c>
      <c r="E5809">
        <v>0</v>
      </c>
      <c r="F5809">
        <v>0</v>
      </c>
      <c r="G5809">
        <v>0</v>
      </c>
      <c r="H5809">
        <v>0</v>
      </c>
      <c r="I5809">
        <v>24</v>
      </c>
      <c r="J5809">
        <v>61.3</v>
      </c>
      <c r="K5809">
        <v>962.7</v>
      </c>
      <c r="L5809">
        <v>111.7</v>
      </c>
      <c r="M5809">
        <v>2.8</v>
      </c>
    </row>
    <row r="5810" spans="1:13" x14ac:dyDescent="0.2">
      <c r="A5810">
        <v>2019</v>
      </c>
      <c r="B5810">
        <v>8</v>
      </c>
      <c r="C5810">
        <v>30</v>
      </c>
      <c r="D5810">
        <v>22</v>
      </c>
      <c r="E5810">
        <v>0</v>
      </c>
      <c r="F5810">
        <v>0</v>
      </c>
      <c r="G5810">
        <v>0</v>
      </c>
      <c r="H5810">
        <v>0</v>
      </c>
      <c r="I5810">
        <v>22.9</v>
      </c>
      <c r="J5810">
        <v>65.5</v>
      </c>
      <c r="K5810">
        <v>962.8</v>
      </c>
      <c r="L5810">
        <v>90</v>
      </c>
      <c r="M5810">
        <v>1.9</v>
      </c>
    </row>
    <row r="5811" spans="1:13" x14ac:dyDescent="0.2">
      <c r="A5811">
        <v>2019</v>
      </c>
      <c r="B5811">
        <v>8</v>
      </c>
      <c r="C5811">
        <v>30</v>
      </c>
      <c r="D5811">
        <v>23</v>
      </c>
      <c r="E5811">
        <v>0</v>
      </c>
      <c r="F5811">
        <v>0</v>
      </c>
      <c r="G5811">
        <v>0</v>
      </c>
      <c r="H5811">
        <v>0</v>
      </c>
      <c r="I5811">
        <v>22.5</v>
      </c>
      <c r="J5811">
        <v>68.400000000000006</v>
      </c>
      <c r="K5811">
        <v>962.8</v>
      </c>
      <c r="L5811">
        <v>79.900000000000006</v>
      </c>
      <c r="M5811">
        <v>1.8</v>
      </c>
    </row>
    <row r="5812" spans="1:13" x14ac:dyDescent="0.2">
      <c r="A5812">
        <v>2019</v>
      </c>
      <c r="B5812">
        <v>8</v>
      </c>
      <c r="C5812">
        <v>31</v>
      </c>
      <c r="D5812">
        <v>0</v>
      </c>
      <c r="E5812">
        <v>0</v>
      </c>
      <c r="F5812">
        <v>0</v>
      </c>
      <c r="G5812">
        <v>0</v>
      </c>
      <c r="H5812">
        <v>0</v>
      </c>
      <c r="I5812">
        <v>22.4</v>
      </c>
      <c r="J5812">
        <v>66.3</v>
      </c>
      <c r="K5812">
        <v>962.7</v>
      </c>
      <c r="L5812">
        <v>194.7</v>
      </c>
      <c r="M5812">
        <v>1.3</v>
      </c>
    </row>
    <row r="5813" spans="1:13" x14ac:dyDescent="0.2">
      <c r="A5813">
        <v>2019</v>
      </c>
      <c r="B5813">
        <v>8</v>
      </c>
      <c r="C5813">
        <v>31</v>
      </c>
      <c r="D5813">
        <v>1</v>
      </c>
      <c r="E5813">
        <v>0</v>
      </c>
      <c r="F5813">
        <v>0</v>
      </c>
      <c r="G5813">
        <v>0</v>
      </c>
      <c r="H5813">
        <v>0</v>
      </c>
      <c r="I5813">
        <v>22.3</v>
      </c>
      <c r="J5813">
        <v>61.8</v>
      </c>
      <c r="K5813">
        <v>962.2</v>
      </c>
      <c r="L5813">
        <v>212.5</v>
      </c>
      <c r="M5813">
        <v>1.3</v>
      </c>
    </row>
    <row r="5814" spans="1:13" x14ac:dyDescent="0.2">
      <c r="A5814">
        <v>2019</v>
      </c>
      <c r="B5814">
        <v>8</v>
      </c>
      <c r="C5814">
        <v>31</v>
      </c>
      <c r="D5814">
        <v>2</v>
      </c>
      <c r="E5814">
        <v>0</v>
      </c>
      <c r="F5814">
        <v>0</v>
      </c>
      <c r="G5814">
        <v>0</v>
      </c>
      <c r="H5814">
        <v>0</v>
      </c>
      <c r="I5814">
        <v>21.6</v>
      </c>
      <c r="J5814">
        <v>64.099999999999994</v>
      </c>
      <c r="K5814">
        <v>961.2</v>
      </c>
      <c r="L5814">
        <v>110.7</v>
      </c>
      <c r="M5814">
        <v>1</v>
      </c>
    </row>
    <row r="5815" spans="1:13" x14ac:dyDescent="0.2">
      <c r="A5815">
        <v>2019</v>
      </c>
      <c r="B5815">
        <v>8</v>
      </c>
      <c r="C5815">
        <v>31</v>
      </c>
      <c r="D5815">
        <v>3</v>
      </c>
      <c r="E5815">
        <v>0</v>
      </c>
      <c r="F5815">
        <v>0</v>
      </c>
      <c r="G5815">
        <v>0</v>
      </c>
      <c r="H5815">
        <v>0</v>
      </c>
      <c r="I5815">
        <v>21.2</v>
      </c>
      <c r="J5815">
        <v>65.099999999999994</v>
      </c>
      <c r="K5815">
        <v>960.3</v>
      </c>
      <c r="L5815">
        <v>119.4</v>
      </c>
      <c r="M5815">
        <v>1.4</v>
      </c>
    </row>
    <row r="5816" spans="1:13" x14ac:dyDescent="0.2">
      <c r="A5816">
        <v>2019</v>
      </c>
      <c r="B5816">
        <v>8</v>
      </c>
      <c r="C5816">
        <v>31</v>
      </c>
      <c r="D5816">
        <v>4</v>
      </c>
      <c r="E5816">
        <v>0</v>
      </c>
      <c r="F5816">
        <v>0</v>
      </c>
      <c r="G5816">
        <v>0</v>
      </c>
      <c r="H5816">
        <v>0</v>
      </c>
      <c r="I5816">
        <v>21.9</v>
      </c>
      <c r="J5816">
        <v>59.5</v>
      </c>
      <c r="K5816">
        <v>960.3</v>
      </c>
      <c r="L5816">
        <v>150.1</v>
      </c>
      <c r="M5816">
        <v>1.8</v>
      </c>
    </row>
    <row r="5817" spans="1:13" x14ac:dyDescent="0.2">
      <c r="A5817">
        <v>2019</v>
      </c>
      <c r="B5817">
        <v>8</v>
      </c>
      <c r="C5817">
        <v>31</v>
      </c>
      <c r="D5817">
        <v>5</v>
      </c>
      <c r="E5817">
        <v>0</v>
      </c>
      <c r="F5817">
        <v>0</v>
      </c>
      <c r="G5817">
        <v>0</v>
      </c>
      <c r="H5817">
        <v>0</v>
      </c>
      <c r="I5817">
        <v>20.9</v>
      </c>
      <c r="J5817">
        <v>63.9</v>
      </c>
      <c r="K5817">
        <v>960.4</v>
      </c>
      <c r="L5817">
        <v>76.2</v>
      </c>
      <c r="M5817">
        <v>1.1000000000000001</v>
      </c>
    </row>
    <row r="5818" spans="1:13" x14ac:dyDescent="0.2">
      <c r="A5818">
        <v>2019</v>
      </c>
      <c r="B5818">
        <v>8</v>
      </c>
      <c r="C5818">
        <v>31</v>
      </c>
      <c r="D5818">
        <v>6</v>
      </c>
      <c r="E5818">
        <v>0</v>
      </c>
      <c r="F5818">
        <v>15</v>
      </c>
      <c r="G5818">
        <v>5</v>
      </c>
      <c r="H5818">
        <v>5</v>
      </c>
      <c r="I5818">
        <v>20.3</v>
      </c>
      <c r="J5818">
        <v>64</v>
      </c>
      <c r="K5818">
        <v>960.9</v>
      </c>
      <c r="L5818">
        <v>88.2</v>
      </c>
      <c r="M5818">
        <v>0.8</v>
      </c>
    </row>
    <row r="5819" spans="1:13" x14ac:dyDescent="0.2">
      <c r="A5819">
        <v>2019</v>
      </c>
      <c r="B5819">
        <v>8</v>
      </c>
      <c r="C5819">
        <v>31</v>
      </c>
      <c r="D5819">
        <v>7</v>
      </c>
      <c r="E5819">
        <v>0</v>
      </c>
      <c r="F5819">
        <v>246</v>
      </c>
      <c r="G5819">
        <v>57</v>
      </c>
      <c r="H5819">
        <v>104</v>
      </c>
      <c r="I5819">
        <v>22.2</v>
      </c>
      <c r="J5819">
        <v>58.1</v>
      </c>
      <c r="K5819">
        <v>961.3</v>
      </c>
      <c r="L5819">
        <v>31.5</v>
      </c>
      <c r="M5819">
        <v>0.4</v>
      </c>
    </row>
    <row r="5820" spans="1:13" x14ac:dyDescent="0.2">
      <c r="A5820">
        <v>2019</v>
      </c>
      <c r="B5820">
        <v>8</v>
      </c>
      <c r="C5820">
        <v>31</v>
      </c>
      <c r="D5820">
        <v>8</v>
      </c>
      <c r="E5820">
        <v>0</v>
      </c>
      <c r="F5820">
        <v>522</v>
      </c>
      <c r="G5820">
        <v>98</v>
      </c>
      <c r="H5820">
        <v>292</v>
      </c>
      <c r="I5820">
        <v>24.3</v>
      </c>
      <c r="J5820">
        <v>58.9</v>
      </c>
      <c r="K5820">
        <v>961.3</v>
      </c>
      <c r="L5820">
        <v>196.1</v>
      </c>
      <c r="M5820">
        <v>0.8</v>
      </c>
    </row>
    <row r="5821" spans="1:13" x14ac:dyDescent="0.2">
      <c r="A5821">
        <v>2019</v>
      </c>
      <c r="B5821">
        <v>8</v>
      </c>
      <c r="C5821">
        <v>31</v>
      </c>
      <c r="D5821">
        <v>9</v>
      </c>
      <c r="E5821">
        <v>0</v>
      </c>
      <c r="F5821">
        <v>627</v>
      </c>
      <c r="G5821">
        <v>143</v>
      </c>
      <c r="H5821">
        <v>491</v>
      </c>
      <c r="I5821">
        <v>26.4</v>
      </c>
      <c r="J5821">
        <v>52.8</v>
      </c>
      <c r="K5821">
        <v>961.4</v>
      </c>
      <c r="L5821">
        <v>254.2</v>
      </c>
      <c r="M5821">
        <v>1</v>
      </c>
    </row>
    <row r="5822" spans="1:13" x14ac:dyDescent="0.2">
      <c r="A5822">
        <v>2019</v>
      </c>
      <c r="B5822">
        <v>8</v>
      </c>
      <c r="C5822">
        <v>31</v>
      </c>
      <c r="D5822">
        <v>10</v>
      </c>
      <c r="E5822">
        <v>0</v>
      </c>
      <c r="F5822">
        <v>723</v>
      </c>
      <c r="G5822">
        <v>158</v>
      </c>
      <c r="H5822">
        <v>667</v>
      </c>
      <c r="I5822">
        <v>28.7</v>
      </c>
      <c r="J5822">
        <v>42.2</v>
      </c>
      <c r="K5822">
        <v>961.3</v>
      </c>
      <c r="L5822">
        <v>209.2</v>
      </c>
      <c r="M5822">
        <v>1.1000000000000001</v>
      </c>
    </row>
    <row r="5823" spans="1:13" x14ac:dyDescent="0.2">
      <c r="A5823">
        <v>2019</v>
      </c>
      <c r="B5823">
        <v>8</v>
      </c>
      <c r="C5823">
        <v>31</v>
      </c>
      <c r="D5823">
        <v>11</v>
      </c>
      <c r="E5823">
        <v>0</v>
      </c>
      <c r="F5823">
        <v>792</v>
      </c>
      <c r="G5823">
        <v>145</v>
      </c>
      <c r="H5823">
        <v>791</v>
      </c>
      <c r="I5823">
        <v>30.2</v>
      </c>
      <c r="J5823">
        <v>37.299999999999997</v>
      </c>
      <c r="K5823">
        <v>961.1</v>
      </c>
      <c r="L5823">
        <v>145.30000000000001</v>
      </c>
      <c r="M5823">
        <v>1.5</v>
      </c>
    </row>
    <row r="5824" spans="1:13" x14ac:dyDescent="0.2">
      <c r="A5824">
        <v>2019</v>
      </c>
      <c r="B5824">
        <v>8</v>
      </c>
      <c r="C5824">
        <v>31</v>
      </c>
      <c r="D5824">
        <v>12</v>
      </c>
      <c r="E5824">
        <v>0</v>
      </c>
      <c r="F5824">
        <v>823</v>
      </c>
      <c r="G5824">
        <v>154</v>
      </c>
      <c r="H5824">
        <v>876</v>
      </c>
      <c r="I5824">
        <v>31.6</v>
      </c>
      <c r="J5824">
        <v>36.299999999999997</v>
      </c>
      <c r="K5824">
        <v>960.5</v>
      </c>
      <c r="L5824">
        <v>201.7</v>
      </c>
      <c r="M5824">
        <v>3</v>
      </c>
    </row>
    <row r="5825" spans="1:13" x14ac:dyDescent="0.2">
      <c r="A5825">
        <v>2019</v>
      </c>
      <c r="B5825">
        <v>8</v>
      </c>
      <c r="C5825">
        <v>31</v>
      </c>
      <c r="D5825">
        <v>13</v>
      </c>
      <c r="E5825">
        <v>0</v>
      </c>
      <c r="F5825">
        <v>812</v>
      </c>
      <c r="G5825">
        <v>205</v>
      </c>
      <c r="H5825">
        <v>924</v>
      </c>
      <c r="I5825">
        <v>31.7</v>
      </c>
      <c r="J5825">
        <v>39.700000000000003</v>
      </c>
      <c r="K5825">
        <v>959.9</v>
      </c>
      <c r="L5825">
        <v>255.5</v>
      </c>
      <c r="M5825">
        <v>5.3</v>
      </c>
    </row>
    <row r="5826" spans="1:13" x14ac:dyDescent="0.2">
      <c r="A5826">
        <v>2019</v>
      </c>
      <c r="B5826">
        <v>8</v>
      </c>
      <c r="C5826">
        <v>31</v>
      </c>
      <c r="D5826">
        <v>14</v>
      </c>
      <c r="E5826">
        <v>0</v>
      </c>
      <c r="F5826">
        <v>715</v>
      </c>
      <c r="G5826">
        <v>257</v>
      </c>
      <c r="H5826">
        <v>862</v>
      </c>
      <c r="I5826">
        <v>31.7</v>
      </c>
      <c r="J5826">
        <v>38.200000000000003</v>
      </c>
      <c r="K5826">
        <v>959.4</v>
      </c>
      <c r="L5826">
        <v>258.2</v>
      </c>
      <c r="M5826">
        <v>6.2</v>
      </c>
    </row>
    <row r="5827" spans="1:13" x14ac:dyDescent="0.2">
      <c r="A5827">
        <v>2019</v>
      </c>
      <c r="B5827">
        <v>8</v>
      </c>
      <c r="C5827">
        <v>31</v>
      </c>
      <c r="D5827">
        <v>15</v>
      </c>
      <c r="E5827">
        <v>0</v>
      </c>
      <c r="F5827">
        <v>590</v>
      </c>
      <c r="G5827">
        <v>212</v>
      </c>
      <c r="H5827">
        <v>649</v>
      </c>
      <c r="I5827">
        <v>30.8</v>
      </c>
      <c r="J5827">
        <v>40.200000000000003</v>
      </c>
      <c r="K5827">
        <v>958.9</v>
      </c>
      <c r="L5827">
        <v>269.39999999999998</v>
      </c>
      <c r="M5827">
        <v>5.8</v>
      </c>
    </row>
    <row r="5828" spans="1:13" x14ac:dyDescent="0.2">
      <c r="A5828">
        <v>2019</v>
      </c>
      <c r="B5828">
        <v>8</v>
      </c>
      <c r="C5828">
        <v>31</v>
      </c>
      <c r="D5828">
        <v>16</v>
      </c>
      <c r="E5828">
        <v>0</v>
      </c>
      <c r="F5828">
        <v>691</v>
      </c>
      <c r="G5828">
        <v>165</v>
      </c>
      <c r="H5828">
        <v>585</v>
      </c>
      <c r="I5828">
        <v>31.3</v>
      </c>
      <c r="J5828">
        <v>35</v>
      </c>
      <c r="K5828">
        <v>958.4</v>
      </c>
      <c r="L5828">
        <v>266.8</v>
      </c>
      <c r="M5828">
        <v>6.1</v>
      </c>
    </row>
    <row r="5829" spans="1:13" x14ac:dyDescent="0.2">
      <c r="A5829">
        <v>2019</v>
      </c>
      <c r="B5829">
        <v>8</v>
      </c>
      <c r="C5829">
        <v>31</v>
      </c>
      <c r="D5829">
        <v>17</v>
      </c>
      <c r="E5829">
        <v>0</v>
      </c>
      <c r="F5829">
        <v>575</v>
      </c>
      <c r="G5829">
        <v>147</v>
      </c>
      <c r="H5829">
        <v>395</v>
      </c>
      <c r="I5829">
        <v>31</v>
      </c>
      <c r="J5829">
        <v>37</v>
      </c>
      <c r="K5829">
        <v>958.3</v>
      </c>
      <c r="L5829">
        <v>275.89999999999998</v>
      </c>
      <c r="M5829">
        <v>4.5</v>
      </c>
    </row>
    <row r="5830" spans="1:13" x14ac:dyDescent="0.2">
      <c r="A5830">
        <v>2019</v>
      </c>
      <c r="B5830">
        <v>8</v>
      </c>
      <c r="C5830">
        <v>31</v>
      </c>
      <c r="D5830">
        <v>18</v>
      </c>
      <c r="E5830">
        <v>0</v>
      </c>
      <c r="F5830">
        <v>184</v>
      </c>
      <c r="G5830">
        <v>64</v>
      </c>
      <c r="H5830">
        <v>119</v>
      </c>
      <c r="I5830">
        <v>29</v>
      </c>
      <c r="J5830">
        <v>41.9</v>
      </c>
      <c r="K5830">
        <v>958.5</v>
      </c>
      <c r="L5830">
        <v>274.5</v>
      </c>
      <c r="M5830">
        <v>4.5</v>
      </c>
    </row>
    <row r="5831" spans="1:13" x14ac:dyDescent="0.2">
      <c r="A5831">
        <v>2019</v>
      </c>
      <c r="B5831">
        <v>8</v>
      </c>
      <c r="C5831">
        <v>31</v>
      </c>
      <c r="D5831">
        <v>19</v>
      </c>
      <c r="E5831">
        <v>0</v>
      </c>
      <c r="F5831">
        <v>41</v>
      </c>
      <c r="G5831">
        <v>12</v>
      </c>
      <c r="H5831">
        <v>15</v>
      </c>
      <c r="I5831">
        <v>27.3</v>
      </c>
      <c r="J5831">
        <v>45.2</v>
      </c>
      <c r="K5831">
        <v>959.2</v>
      </c>
      <c r="L5831">
        <v>290.39999999999998</v>
      </c>
      <c r="M5831">
        <v>3.4</v>
      </c>
    </row>
    <row r="5832" spans="1:13" x14ac:dyDescent="0.2">
      <c r="A5832">
        <v>2019</v>
      </c>
      <c r="B5832">
        <v>8</v>
      </c>
      <c r="C5832">
        <v>31</v>
      </c>
      <c r="D5832">
        <v>20</v>
      </c>
      <c r="E5832">
        <v>0</v>
      </c>
      <c r="F5832">
        <v>0</v>
      </c>
      <c r="G5832">
        <v>0</v>
      </c>
      <c r="H5832">
        <v>0</v>
      </c>
      <c r="I5832">
        <v>26.2</v>
      </c>
      <c r="J5832">
        <v>47.7</v>
      </c>
      <c r="K5832">
        <v>959.7</v>
      </c>
      <c r="L5832">
        <v>279.7</v>
      </c>
      <c r="M5832">
        <v>2.1</v>
      </c>
    </row>
    <row r="5833" spans="1:13" x14ac:dyDescent="0.2">
      <c r="A5833">
        <v>2019</v>
      </c>
      <c r="B5833">
        <v>8</v>
      </c>
      <c r="C5833">
        <v>31</v>
      </c>
      <c r="D5833">
        <v>21</v>
      </c>
      <c r="E5833">
        <v>0</v>
      </c>
      <c r="F5833">
        <v>0</v>
      </c>
      <c r="G5833">
        <v>0</v>
      </c>
      <c r="H5833">
        <v>0</v>
      </c>
      <c r="I5833">
        <v>24.9</v>
      </c>
      <c r="J5833">
        <v>55.2</v>
      </c>
      <c r="K5833">
        <v>960.2</v>
      </c>
      <c r="L5833">
        <v>213.6</v>
      </c>
      <c r="M5833">
        <v>1.9</v>
      </c>
    </row>
    <row r="5834" spans="1:13" x14ac:dyDescent="0.2">
      <c r="A5834">
        <v>2019</v>
      </c>
      <c r="B5834">
        <v>8</v>
      </c>
      <c r="C5834">
        <v>31</v>
      </c>
      <c r="D5834">
        <v>22</v>
      </c>
      <c r="E5834">
        <v>0</v>
      </c>
      <c r="F5834">
        <v>0</v>
      </c>
      <c r="G5834">
        <v>0</v>
      </c>
      <c r="H5834">
        <v>0</v>
      </c>
      <c r="I5834">
        <v>23.8</v>
      </c>
      <c r="J5834">
        <v>60.9</v>
      </c>
      <c r="K5834">
        <v>960.2</v>
      </c>
      <c r="L5834">
        <v>237.8</v>
      </c>
      <c r="M5834">
        <v>0.5</v>
      </c>
    </row>
    <row r="5835" spans="1:13" x14ac:dyDescent="0.2">
      <c r="A5835">
        <v>2019</v>
      </c>
      <c r="B5835">
        <v>8</v>
      </c>
      <c r="C5835">
        <v>31</v>
      </c>
      <c r="D5835">
        <v>23</v>
      </c>
      <c r="E5835">
        <v>0</v>
      </c>
      <c r="F5835">
        <v>0</v>
      </c>
      <c r="G5835">
        <v>0</v>
      </c>
      <c r="H5835">
        <v>0</v>
      </c>
      <c r="I5835">
        <v>23.1</v>
      </c>
      <c r="J5835">
        <v>62.7</v>
      </c>
      <c r="K5835">
        <v>960</v>
      </c>
      <c r="L5835">
        <v>317</v>
      </c>
      <c r="M5835">
        <v>0.8</v>
      </c>
    </row>
    <row r="5836" spans="1:13" x14ac:dyDescent="0.2">
      <c r="A5836">
        <v>2019</v>
      </c>
      <c r="B5836">
        <v>9</v>
      </c>
      <c r="C5836">
        <v>1</v>
      </c>
      <c r="D5836">
        <v>0</v>
      </c>
      <c r="E5836">
        <v>0</v>
      </c>
      <c r="F5836">
        <v>0</v>
      </c>
      <c r="G5836">
        <v>0</v>
      </c>
      <c r="H5836">
        <v>0</v>
      </c>
      <c r="I5836">
        <v>22.6</v>
      </c>
      <c r="J5836">
        <v>63.3</v>
      </c>
      <c r="K5836">
        <v>959.8</v>
      </c>
      <c r="L5836">
        <v>137</v>
      </c>
      <c r="M5836">
        <v>0.7</v>
      </c>
    </row>
    <row r="5837" spans="1:13" x14ac:dyDescent="0.2">
      <c r="A5837">
        <v>2019</v>
      </c>
      <c r="B5837">
        <v>9</v>
      </c>
      <c r="C5837">
        <v>1</v>
      </c>
      <c r="D5837">
        <v>1</v>
      </c>
      <c r="E5837">
        <v>0</v>
      </c>
      <c r="F5837">
        <v>0</v>
      </c>
      <c r="G5837">
        <v>0</v>
      </c>
      <c r="H5837">
        <v>0</v>
      </c>
      <c r="I5837">
        <v>22.6</v>
      </c>
      <c r="J5837">
        <v>63.5</v>
      </c>
      <c r="K5837">
        <v>959.6</v>
      </c>
      <c r="L5837">
        <v>107.3</v>
      </c>
      <c r="M5837">
        <v>1.1000000000000001</v>
      </c>
    </row>
    <row r="5838" spans="1:13" x14ac:dyDescent="0.2">
      <c r="A5838">
        <v>2019</v>
      </c>
      <c r="B5838">
        <v>9</v>
      </c>
      <c r="C5838">
        <v>1</v>
      </c>
      <c r="D5838">
        <v>2</v>
      </c>
      <c r="E5838">
        <v>0</v>
      </c>
      <c r="F5838">
        <v>0</v>
      </c>
      <c r="G5838">
        <v>0</v>
      </c>
      <c r="H5838">
        <v>0</v>
      </c>
      <c r="I5838">
        <v>21.8</v>
      </c>
      <c r="J5838">
        <v>59.7</v>
      </c>
      <c r="K5838">
        <v>959.2</v>
      </c>
      <c r="L5838">
        <v>33.6</v>
      </c>
      <c r="M5838">
        <v>0.8</v>
      </c>
    </row>
    <row r="5839" spans="1:13" x14ac:dyDescent="0.2">
      <c r="A5839">
        <v>2019</v>
      </c>
      <c r="B5839">
        <v>9</v>
      </c>
      <c r="C5839">
        <v>1</v>
      </c>
      <c r="D5839">
        <v>3</v>
      </c>
      <c r="E5839">
        <v>0</v>
      </c>
      <c r="F5839">
        <v>0</v>
      </c>
      <c r="G5839">
        <v>0</v>
      </c>
      <c r="H5839">
        <v>0</v>
      </c>
      <c r="I5839">
        <v>20.2</v>
      </c>
      <c r="J5839">
        <v>65.099999999999994</v>
      </c>
      <c r="K5839">
        <v>958.8</v>
      </c>
      <c r="L5839">
        <v>111.8</v>
      </c>
      <c r="M5839">
        <v>0.6</v>
      </c>
    </row>
    <row r="5840" spans="1:13" x14ac:dyDescent="0.2">
      <c r="A5840">
        <v>2019</v>
      </c>
      <c r="B5840">
        <v>9</v>
      </c>
      <c r="C5840">
        <v>1</v>
      </c>
      <c r="D5840">
        <v>4</v>
      </c>
      <c r="E5840">
        <v>0</v>
      </c>
      <c r="F5840">
        <v>0</v>
      </c>
      <c r="G5840">
        <v>0</v>
      </c>
      <c r="H5840">
        <v>0</v>
      </c>
      <c r="I5840">
        <v>20.399999999999999</v>
      </c>
      <c r="J5840">
        <v>65.400000000000006</v>
      </c>
      <c r="K5840">
        <v>958.6</v>
      </c>
      <c r="L5840">
        <v>196.8</v>
      </c>
      <c r="M5840">
        <v>0.8</v>
      </c>
    </row>
    <row r="5841" spans="1:13" x14ac:dyDescent="0.2">
      <c r="A5841">
        <v>2019</v>
      </c>
      <c r="B5841">
        <v>9</v>
      </c>
      <c r="C5841">
        <v>1</v>
      </c>
      <c r="D5841">
        <v>5</v>
      </c>
      <c r="E5841">
        <v>0</v>
      </c>
      <c r="F5841">
        <v>0</v>
      </c>
      <c r="G5841">
        <v>0</v>
      </c>
      <c r="H5841">
        <v>0</v>
      </c>
      <c r="I5841">
        <v>19.399999999999999</v>
      </c>
      <c r="J5841">
        <v>66.900000000000006</v>
      </c>
      <c r="K5841">
        <v>958.7</v>
      </c>
      <c r="L5841">
        <v>68.400000000000006</v>
      </c>
      <c r="M5841">
        <v>1.2</v>
      </c>
    </row>
    <row r="5842" spans="1:13" x14ac:dyDescent="0.2">
      <c r="A5842">
        <v>2019</v>
      </c>
      <c r="B5842">
        <v>9</v>
      </c>
      <c r="C5842">
        <v>1</v>
      </c>
      <c r="D5842">
        <v>6</v>
      </c>
      <c r="E5842">
        <v>0</v>
      </c>
      <c r="F5842">
        <v>19</v>
      </c>
      <c r="G5842">
        <v>4</v>
      </c>
      <c r="H5842">
        <v>5</v>
      </c>
      <c r="I5842">
        <v>19.7</v>
      </c>
      <c r="J5842">
        <v>65.5</v>
      </c>
      <c r="K5842">
        <v>958.9</v>
      </c>
      <c r="L5842">
        <v>63.6</v>
      </c>
      <c r="M5842">
        <v>1.3</v>
      </c>
    </row>
    <row r="5843" spans="1:13" x14ac:dyDescent="0.2">
      <c r="A5843">
        <v>2019</v>
      </c>
      <c r="B5843">
        <v>9</v>
      </c>
      <c r="C5843">
        <v>1</v>
      </c>
      <c r="D5843">
        <v>7</v>
      </c>
      <c r="E5843">
        <v>0</v>
      </c>
      <c r="F5843">
        <v>382</v>
      </c>
      <c r="G5843">
        <v>41</v>
      </c>
      <c r="H5843">
        <v>110</v>
      </c>
      <c r="I5843">
        <v>21.2</v>
      </c>
      <c r="J5843">
        <v>61.5</v>
      </c>
      <c r="K5843">
        <v>959.2</v>
      </c>
      <c r="L5843">
        <v>78.099999999999994</v>
      </c>
      <c r="M5843">
        <v>1.1000000000000001</v>
      </c>
    </row>
    <row r="5844" spans="1:13" x14ac:dyDescent="0.2">
      <c r="A5844">
        <v>2019</v>
      </c>
      <c r="B5844">
        <v>9</v>
      </c>
      <c r="C5844">
        <v>1</v>
      </c>
      <c r="D5844">
        <v>8</v>
      </c>
      <c r="E5844">
        <v>0</v>
      </c>
      <c r="F5844">
        <v>638</v>
      </c>
      <c r="G5844">
        <v>73</v>
      </c>
      <c r="H5844">
        <v>308</v>
      </c>
      <c r="I5844">
        <v>25.2</v>
      </c>
      <c r="J5844">
        <v>50.9</v>
      </c>
      <c r="K5844">
        <v>959.3</v>
      </c>
      <c r="L5844">
        <v>88.4</v>
      </c>
      <c r="M5844">
        <v>0.9</v>
      </c>
    </row>
    <row r="5845" spans="1:13" x14ac:dyDescent="0.2">
      <c r="A5845">
        <v>2019</v>
      </c>
      <c r="B5845">
        <v>9</v>
      </c>
      <c r="C5845">
        <v>1</v>
      </c>
      <c r="D5845">
        <v>9</v>
      </c>
      <c r="E5845">
        <v>0</v>
      </c>
      <c r="F5845">
        <v>764</v>
      </c>
      <c r="G5845">
        <v>90</v>
      </c>
      <c r="H5845">
        <v>510</v>
      </c>
      <c r="I5845">
        <v>28.3</v>
      </c>
      <c r="J5845">
        <v>42.4</v>
      </c>
      <c r="K5845">
        <v>959.3</v>
      </c>
      <c r="L5845">
        <v>196.5</v>
      </c>
      <c r="M5845">
        <v>0.8</v>
      </c>
    </row>
    <row r="5846" spans="1:13" x14ac:dyDescent="0.2">
      <c r="A5846">
        <v>2019</v>
      </c>
      <c r="B5846">
        <v>9</v>
      </c>
      <c r="C5846">
        <v>1</v>
      </c>
      <c r="D5846">
        <v>10</v>
      </c>
      <c r="E5846">
        <v>0</v>
      </c>
      <c r="F5846">
        <v>834</v>
      </c>
      <c r="G5846">
        <v>100</v>
      </c>
      <c r="H5846">
        <v>683</v>
      </c>
      <c r="I5846">
        <v>30.1</v>
      </c>
      <c r="J5846">
        <v>37.6</v>
      </c>
      <c r="K5846">
        <v>959.2</v>
      </c>
      <c r="L5846">
        <v>231.2</v>
      </c>
      <c r="M5846">
        <v>1.8</v>
      </c>
    </row>
    <row r="5847" spans="1:13" x14ac:dyDescent="0.2">
      <c r="A5847">
        <v>2019</v>
      </c>
      <c r="B5847">
        <v>9</v>
      </c>
      <c r="C5847">
        <v>1</v>
      </c>
      <c r="D5847">
        <v>11</v>
      </c>
      <c r="E5847">
        <v>0</v>
      </c>
      <c r="F5847">
        <v>869</v>
      </c>
      <c r="G5847">
        <v>112</v>
      </c>
      <c r="H5847">
        <v>816</v>
      </c>
      <c r="I5847">
        <v>31.4</v>
      </c>
      <c r="J5847">
        <v>37.299999999999997</v>
      </c>
      <c r="K5847">
        <v>959</v>
      </c>
      <c r="L5847">
        <v>232</v>
      </c>
      <c r="M5847">
        <v>2.9</v>
      </c>
    </row>
    <row r="5848" spans="1:13" x14ac:dyDescent="0.2">
      <c r="A5848">
        <v>2019</v>
      </c>
      <c r="B5848">
        <v>9</v>
      </c>
      <c r="C5848">
        <v>1</v>
      </c>
      <c r="D5848">
        <v>12</v>
      </c>
      <c r="E5848">
        <v>0</v>
      </c>
      <c r="F5848">
        <v>775</v>
      </c>
      <c r="G5848">
        <v>181</v>
      </c>
      <c r="H5848">
        <v>857</v>
      </c>
      <c r="I5848">
        <v>32.700000000000003</v>
      </c>
      <c r="J5848">
        <v>33.299999999999997</v>
      </c>
      <c r="K5848">
        <v>958.5</v>
      </c>
      <c r="L5848">
        <v>258.39999999999998</v>
      </c>
      <c r="M5848">
        <v>3.7</v>
      </c>
    </row>
    <row r="5849" spans="1:13" x14ac:dyDescent="0.2">
      <c r="A5849">
        <v>2019</v>
      </c>
      <c r="B5849">
        <v>9</v>
      </c>
      <c r="C5849">
        <v>1</v>
      </c>
      <c r="D5849">
        <v>13</v>
      </c>
      <c r="E5849">
        <v>0</v>
      </c>
      <c r="F5849">
        <v>794</v>
      </c>
      <c r="G5849">
        <v>192</v>
      </c>
      <c r="H5849">
        <v>893</v>
      </c>
      <c r="I5849">
        <v>33.1</v>
      </c>
      <c r="J5849">
        <v>31</v>
      </c>
      <c r="K5849">
        <v>958</v>
      </c>
      <c r="L5849">
        <v>262.7</v>
      </c>
      <c r="M5849">
        <v>6.1</v>
      </c>
    </row>
    <row r="5850" spans="1:13" x14ac:dyDescent="0.2">
      <c r="A5850">
        <v>2019</v>
      </c>
      <c r="B5850">
        <v>9</v>
      </c>
      <c r="C5850">
        <v>1</v>
      </c>
      <c r="D5850">
        <v>14</v>
      </c>
      <c r="E5850">
        <v>0</v>
      </c>
      <c r="F5850">
        <v>467</v>
      </c>
      <c r="G5850">
        <v>255</v>
      </c>
      <c r="H5850">
        <v>657</v>
      </c>
      <c r="I5850">
        <v>32.700000000000003</v>
      </c>
      <c r="J5850">
        <v>35</v>
      </c>
      <c r="K5850">
        <v>957.7</v>
      </c>
      <c r="L5850">
        <v>262.10000000000002</v>
      </c>
      <c r="M5850">
        <v>6</v>
      </c>
    </row>
    <row r="5851" spans="1:13" x14ac:dyDescent="0.2">
      <c r="A5851">
        <v>2019</v>
      </c>
      <c r="B5851">
        <v>9</v>
      </c>
      <c r="C5851">
        <v>1</v>
      </c>
      <c r="D5851">
        <v>15</v>
      </c>
      <c r="E5851">
        <v>0</v>
      </c>
      <c r="F5851">
        <v>119</v>
      </c>
      <c r="G5851">
        <v>368</v>
      </c>
      <c r="H5851">
        <v>459</v>
      </c>
      <c r="I5851">
        <v>31.3</v>
      </c>
      <c r="J5851">
        <v>40.6</v>
      </c>
      <c r="K5851">
        <v>957.3</v>
      </c>
      <c r="L5851">
        <v>275.39999999999998</v>
      </c>
      <c r="M5851">
        <v>5.9</v>
      </c>
    </row>
    <row r="5852" spans="1:13" x14ac:dyDescent="0.2">
      <c r="A5852">
        <v>2019</v>
      </c>
      <c r="B5852">
        <v>9</v>
      </c>
      <c r="C5852">
        <v>1</v>
      </c>
      <c r="D5852">
        <v>16</v>
      </c>
      <c r="E5852">
        <v>0</v>
      </c>
      <c r="F5852">
        <v>273</v>
      </c>
      <c r="G5852">
        <v>291</v>
      </c>
      <c r="H5852">
        <v>451</v>
      </c>
      <c r="I5852">
        <v>30.5</v>
      </c>
      <c r="J5852">
        <v>45.7</v>
      </c>
      <c r="K5852">
        <v>957.2</v>
      </c>
      <c r="L5852">
        <v>280.60000000000002</v>
      </c>
      <c r="M5852">
        <v>5.5</v>
      </c>
    </row>
    <row r="5853" spans="1:13" x14ac:dyDescent="0.2">
      <c r="A5853">
        <v>2019</v>
      </c>
      <c r="B5853">
        <v>9</v>
      </c>
      <c r="C5853">
        <v>1</v>
      </c>
      <c r="D5853">
        <v>17</v>
      </c>
      <c r="E5853">
        <v>0</v>
      </c>
      <c r="F5853">
        <v>577</v>
      </c>
      <c r="G5853">
        <v>138</v>
      </c>
      <c r="H5853">
        <v>386</v>
      </c>
      <c r="I5853">
        <v>30.6</v>
      </c>
      <c r="J5853">
        <v>46.7</v>
      </c>
      <c r="K5853">
        <v>957.3</v>
      </c>
      <c r="L5853">
        <v>277.89999999999998</v>
      </c>
      <c r="M5853">
        <v>4.7</v>
      </c>
    </row>
    <row r="5854" spans="1:13" x14ac:dyDescent="0.2">
      <c r="A5854">
        <v>2019</v>
      </c>
      <c r="B5854">
        <v>9</v>
      </c>
      <c r="C5854">
        <v>1</v>
      </c>
      <c r="D5854">
        <v>18</v>
      </c>
      <c r="E5854">
        <v>0</v>
      </c>
      <c r="F5854">
        <v>311</v>
      </c>
      <c r="G5854">
        <v>76</v>
      </c>
      <c r="H5854">
        <v>153</v>
      </c>
      <c r="I5854">
        <v>29.3</v>
      </c>
      <c r="J5854">
        <v>48.8</v>
      </c>
      <c r="K5854">
        <v>957.5</v>
      </c>
      <c r="L5854">
        <v>264.89999999999998</v>
      </c>
      <c r="M5854">
        <v>3.7</v>
      </c>
    </row>
    <row r="5855" spans="1:13" x14ac:dyDescent="0.2">
      <c r="A5855">
        <v>2019</v>
      </c>
      <c r="B5855">
        <v>9</v>
      </c>
      <c r="C5855">
        <v>1</v>
      </c>
      <c r="D5855">
        <v>19</v>
      </c>
      <c r="E5855">
        <v>0</v>
      </c>
      <c r="F5855">
        <v>4</v>
      </c>
      <c r="G5855">
        <v>9</v>
      </c>
      <c r="H5855">
        <v>10</v>
      </c>
      <c r="I5855">
        <v>26.6</v>
      </c>
      <c r="J5855">
        <v>61.1</v>
      </c>
      <c r="K5855">
        <v>957.9</v>
      </c>
      <c r="L5855">
        <v>223.6</v>
      </c>
      <c r="M5855">
        <v>2.5</v>
      </c>
    </row>
    <row r="5856" spans="1:13" x14ac:dyDescent="0.2">
      <c r="A5856">
        <v>2019</v>
      </c>
      <c r="B5856">
        <v>9</v>
      </c>
      <c r="C5856">
        <v>1</v>
      </c>
      <c r="D5856">
        <v>20</v>
      </c>
      <c r="E5856">
        <v>0</v>
      </c>
      <c r="F5856">
        <v>0</v>
      </c>
      <c r="G5856">
        <v>0</v>
      </c>
      <c r="H5856">
        <v>0</v>
      </c>
      <c r="I5856">
        <v>24.6</v>
      </c>
      <c r="J5856">
        <v>70.8</v>
      </c>
      <c r="K5856">
        <v>958.2</v>
      </c>
      <c r="L5856">
        <v>250.7</v>
      </c>
      <c r="M5856">
        <v>1.2</v>
      </c>
    </row>
    <row r="5857" spans="1:13" x14ac:dyDescent="0.2">
      <c r="A5857">
        <v>2019</v>
      </c>
      <c r="B5857">
        <v>9</v>
      </c>
      <c r="C5857">
        <v>1</v>
      </c>
      <c r="D5857">
        <v>21</v>
      </c>
      <c r="E5857">
        <v>0</v>
      </c>
      <c r="F5857">
        <v>0</v>
      </c>
      <c r="G5857">
        <v>0</v>
      </c>
      <c r="H5857">
        <v>0</v>
      </c>
      <c r="I5857">
        <v>23.9</v>
      </c>
      <c r="J5857">
        <v>73.7</v>
      </c>
      <c r="K5857">
        <v>958.5</v>
      </c>
      <c r="L5857">
        <v>257.5</v>
      </c>
      <c r="M5857">
        <v>1</v>
      </c>
    </row>
    <row r="5858" spans="1:13" x14ac:dyDescent="0.2">
      <c r="A5858">
        <v>2019</v>
      </c>
      <c r="B5858">
        <v>9</v>
      </c>
      <c r="C5858">
        <v>1</v>
      </c>
      <c r="D5858">
        <v>22</v>
      </c>
      <c r="E5858">
        <v>0</v>
      </c>
      <c r="F5858">
        <v>0</v>
      </c>
      <c r="G5858">
        <v>0</v>
      </c>
      <c r="H5858">
        <v>0</v>
      </c>
      <c r="I5858">
        <v>23.7</v>
      </c>
      <c r="J5858">
        <v>74.599999999999994</v>
      </c>
      <c r="K5858">
        <v>958.7</v>
      </c>
      <c r="L5858">
        <v>105.8</v>
      </c>
      <c r="M5858">
        <v>1.1000000000000001</v>
      </c>
    </row>
    <row r="5859" spans="1:13" x14ac:dyDescent="0.2">
      <c r="A5859">
        <v>2019</v>
      </c>
      <c r="B5859">
        <v>9</v>
      </c>
      <c r="C5859">
        <v>1</v>
      </c>
      <c r="D5859">
        <v>23</v>
      </c>
      <c r="E5859">
        <v>0</v>
      </c>
      <c r="F5859">
        <v>0</v>
      </c>
      <c r="G5859">
        <v>0</v>
      </c>
      <c r="H5859">
        <v>0</v>
      </c>
      <c r="I5859">
        <v>23.1</v>
      </c>
      <c r="J5859">
        <v>71.8</v>
      </c>
      <c r="K5859">
        <v>958.7</v>
      </c>
      <c r="L5859">
        <v>66.5</v>
      </c>
      <c r="M5859">
        <v>1</v>
      </c>
    </row>
    <row r="5860" spans="1:13" x14ac:dyDescent="0.2">
      <c r="A5860">
        <v>2019</v>
      </c>
      <c r="B5860">
        <v>9</v>
      </c>
      <c r="C5860">
        <v>2</v>
      </c>
      <c r="D5860">
        <v>0</v>
      </c>
      <c r="E5860">
        <v>0</v>
      </c>
      <c r="F5860">
        <v>0</v>
      </c>
      <c r="G5860">
        <v>0</v>
      </c>
      <c r="H5860">
        <v>0</v>
      </c>
      <c r="I5860">
        <v>22.5</v>
      </c>
      <c r="J5860">
        <v>69.900000000000006</v>
      </c>
      <c r="K5860">
        <v>958.8</v>
      </c>
      <c r="L5860">
        <v>84.4</v>
      </c>
      <c r="M5860">
        <v>1.2</v>
      </c>
    </row>
    <row r="5861" spans="1:13" x14ac:dyDescent="0.2">
      <c r="A5861">
        <v>2019</v>
      </c>
      <c r="B5861">
        <v>9</v>
      </c>
      <c r="C5861">
        <v>2</v>
      </c>
      <c r="D5861">
        <v>1</v>
      </c>
      <c r="E5861">
        <v>0</v>
      </c>
      <c r="F5861">
        <v>0</v>
      </c>
      <c r="G5861">
        <v>0</v>
      </c>
      <c r="H5861">
        <v>0</v>
      </c>
      <c r="I5861">
        <v>21.7</v>
      </c>
      <c r="J5861">
        <v>76.5</v>
      </c>
      <c r="K5861">
        <v>958.9</v>
      </c>
      <c r="L5861">
        <v>78.3</v>
      </c>
      <c r="M5861">
        <v>1.1000000000000001</v>
      </c>
    </row>
    <row r="5862" spans="1:13" x14ac:dyDescent="0.2">
      <c r="A5862">
        <v>2019</v>
      </c>
      <c r="B5862">
        <v>9</v>
      </c>
      <c r="C5862">
        <v>2</v>
      </c>
      <c r="D5862">
        <v>2</v>
      </c>
      <c r="E5862">
        <v>0</v>
      </c>
      <c r="F5862">
        <v>0</v>
      </c>
      <c r="G5862">
        <v>0</v>
      </c>
      <c r="H5862">
        <v>0</v>
      </c>
      <c r="I5862">
        <v>21.4</v>
      </c>
      <c r="J5862">
        <v>78.5</v>
      </c>
      <c r="K5862">
        <v>958.7</v>
      </c>
      <c r="L5862">
        <v>61</v>
      </c>
      <c r="M5862">
        <v>1.2</v>
      </c>
    </row>
    <row r="5863" spans="1:13" x14ac:dyDescent="0.2">
      <c r="A5863">
        <v>2019</v>
      </c>
      <c r="B5863">
        <v>9</v>
      </c>
      <c r="C5863">
        <v>2</v>
      </c>
      <c r="D5863">
        <v>3</v>
      </c>
      <c r="E5863">
        <v>0</v>
      </c>
      <c r="F5863">
        <v>0</v>
      </c>
      <c r="G5863">
        <v>0</v>
      </c>
      <c r="H5863">
        <v>0</v>
      </c>
      <c r="I5863">
        <v>21</v>
      </c>
      <c r="J5863">
        <v>78.8</v>
      </c>
      <c r="K5863">
        <v>958.4</v>
      </c>
      <c r="L5863">
        <v>49.6</v>
      </c>
      <c r="M5863">
        <v>0.3</v>
      </c>
    </row>
    <row r="5864" spans="1:13" x14ac:dyDescent="0.2">
      <c r="A5864">
        <v>2019</v>
      </c>
      <c r="B5864">
        <v>9</v>
      </c>
      <c r="C5864">
        <v>2</v>
      </c>
      <c r="D5864">
        <v>4</v>
      </c>
      <c r="E5864">
        <v>0</v>
      </c>
      <c r="F5864">
        <v>0</v>
      </c>
      <c r="G5864">
        <v>0</v>
      </c>
      <c r="H5864">
        <v>0</v>
      </c>
      <c r="I5864">
        <v>20.6</v>
      </c>
      <c r="J5864">
        <v>72.599999999999994</v>
      </c>
      <c r="K5864">
        <v>958.4</v>
      </c>
      <c r="L5864">
        <v>51.7</v>
      </c>
      <c r="M5864">
        <v>1.1000000000000001</v>
      </c>
    </row>
    <row r="5865" spans="1:13" x14ac:dyDescent="0.2">
      <c r="A5865">
        <v>2019</v>
      </c>
      <c r="B5865">
        <v>9</v>
      </c>
      <c r="C5865">
        <v>2</v>
      </c>
      <c r="D5865">
        <v>5</v>
      </c>
      <c r="E5865">
        <v>0</v>
      </c>
      <c r="F5865">
        <v>0</v>
      </c>
      <c r="G5865">
        <v>0</v>
      </c>
      <c r="H5865">
        <v>0</v>
      </c>
      <c r="I5865">
        <v>21.3</v>
      </c>
      <c r="J5865">
        <v>71.7</v>
      </c>
      <c r="K5865">
        <v>958.6</v>
      </c>
      <c r="L5865">
        <v>66.8</v>
      </c>
      <c r="M5865">
        <v>1.8</v>
      </c>
    </row>
    <row r="5866" spans="1:13" x14ac:dyDescent="0.2">
      <c r="A5866">
        <v>2019</v>
      </c>
      <c r="B5866">
        <v>9</v>
      </c>
      <c r="C5866">
        <v>2</v>
      </c>
      <c r="D5866">
        <v>6</v>
      </c>
      <c r="E5866">
        <v>0</v>
      </c>
      <c r="F5866">
        <v>2</v>
      </c>
      <c r="G5866">
        <v>2</v>
      </c>
      <c r="H5866">
        <v>2</v>
      </c>
      <c r="I5866">
        <v>21.2</v>
      </c>
      <c r="J5866">
        <v>73.7</v>
      </c>
      <c r="K5866">
        <v>959.1</v>
      </c>
      <c r="L5866">
        <v>85</v>
      </c>
      <c r="M5866">
        <v>2.4</v>
      </c>
    </row>
    <row r="5867" spans="1:13" x14ac:dyDescent="0.2">
      <c r="A5867">
        <v>2019</v>
      </c>
      <c r="B5867">
        <v>9</v>
      </c>
      <c r="C5867">
        <v>2</v>
      </c>
      <c r="D5867">
        <v>7</v>
      </c>
      <c r="E5867">
        <v>0</v>
      </c>
      <c r="F5867">
        <v>57</v>
      </c>
      <c r="G5867">
        <v>40</v>
      </c>
      <c r="H5867">
        <v>54</v>
      </c>
      <c r="I5867">
        <v>21</v>
      </c>
      <c r="J5867">
        <v>89.4</v>
      </c>
      <c r="K5867">
        <v>960.1</v>
      </c>
      <c r="L5867">
        <v>86.9</v>
      </c>
      <c r="M5867">
        <v>5.3</v>
      </c>
    </row>
    <row r="5868" spans="1:13" x14ac:dyDescent="0.2">
      <c r="A5868">
        <v>2019</v>
      </c>
      <c r="B5868">
        <v>9</v>
      </c>
      <c r="C5868">
        <v>2</v>
      </c>
      <c r="D5868">
        <v>8</v>
      </c>
      <c r="E5868">
        <v>0</v>
      </c>
      <c r="F5868">
        <v>527</v>
      </c>
      <c r="G5868">
        <v>96</v>
      </c>
      <c r="H5868">
        <v>292</v>
      </c>
      <c r="I5868">
        <v>23.6</v>
      </c>
      <c r="J5868">
        <v>76.599999999999994</v>
      </c>
      <c r="K5868">
        <v>960.8</v>
      </c>
      <c r="L5868">
        <v>87.7</v>
      </c>
      <c r="M5868">
        <v>6.1</v>
      </c>
    </row>
    <row r="5869" spans="1:13" x14ac:dyDescent="0.2">
      <c r="A5869">
        <v>2019</v>
      </c>
      <c r="B5869">
        <v>9</v>
      </c>
      <c r="C5869">
        <v>2</v>
      </c>
      <c r="D5869">
        <v>9</v>
      </c>
      <c r="E5869">
        <v>0</v>
      </c>
      <c r="F5869">
        <v>695</v>
      </c>
      <c r="G5869">
        <v>116</v>
      </c>
      <c r="H5869">
        <v>499</v>
      </c>
      <c r="I5869">
        <v>25.9</v>
      </c>
      <c r="J5869">
        <v>64.7</v>
      </c>
      <c r="K5869">
        <v>961.3</v>
      </c>
      <c r="L5869">
        <v>87.5</v>
      </c>
      <c r="M5869">
        <v>6.5</v>
      </c>
    </row>
    <row r="5870" spans="1:13" x14ac:dyDescent="0.2">
      <c r="A5870">
        <v>2019</v>
      </c>
      <c r="B5870">
        <v>9</v>
      </c>
      <c r="C5870">
        <v>2</v>
      </c>
      <c r="D5870">
        <v>10</v>
      </c>
      <c r="E5870">
        <v>0</v>
      </c>
      <c r="F5870">
        <v>802</v>
      </c>
      <c r="G5870">
        <v>115</v>
      </c>
      <c r="H5870">
        <v>675</v>
      </c>
      <c r="I5870">
        <v>27.5</v>
      </c>
      <c r="J5870">
        <v>52</v>
      </c>
      <c r="K5870">
        <v>961.9</v>
      </c>
      <c r="L5870">
        <v>96</v>
      </c>
      <c r="M5870">
        <v>6.1</v>
      </c>
    </row>
    <row r="5871" spans="1:13" x14ac:dyDescent="0.2">
      <c r="A5871">
        <v>2019</v>
      </c>
      <c r="B5871">
        <v>9</v>
      </c>
      <c r="C5871">
        <v>2</v>
      </c>
      <c r="D5871">
        <v>11</v>
      </c>
      <c r="E5871">
        <v>0</v>
      </c>
      <c r="F5871">
        <v>839</v>
      </c>
      <c r="G5871">
        <v>125</v>
      </c>
      <c r="H5871">
        <v>804</v>
      </c>
      <c r="I5871">
        <v>28.4</v>
      </c>
      <c r="J5871">
        <v>49.6</v>
      </c>
      <c r="K5871">
        <v>962.2</v>
      </c>
      <c r="L5871">
        <v>98.9</v>
      </c>
      <c r="M5871">
        <v>7.1</v>
      </c>
    </row>
    <row r="5872" spans="1:13" x14ac:dyDescent="0.2">
      <c r="A5872">
        <v>2019</v>
      </c>
      <c r="B5872">
        <v>9</v>
      </c>
      <c r="C5872">
        <v>2</v>
      </c>
      <c r="D5872">
        <v>12</v>
      </c>
      <c r="E5872">
        <v>0</v>
      </c>
      <c r="F5872">
        <v>867</v>
      </c>
      <c r="G5872">
        <v>123</v>
      </c>
      <c r="H5872">
        <v>880</v>
      </c>
      <c r="I5872">
        <v>28.7</v>
      </c>
      <c r="J5872">
        <v>48.6</v>
      </c>
      <c r="K5872">
        <v>962.2</v>
      </c>
      <c r="L5872">
        <v>101.6</v>
      </c>
      <c r="M5872">
        <v>7.7</v>
      </c>
    </row>
    <row r="5873" spans="1:13" x14ac:dyDescent="0.2">
      <c r="A5873">
        <v>2019</v>
      </c>
      <c r="B5873">
        <v>9</v>
      </c>
      <c r="C5873">
        <v>2</v>
      </c>
      <c r="D5873">
        <v>13</v>
      </c>
      <c r="E5873">
        <v>0</v>
      </c>
      <c r="F5873">
        <v>873</v>
      </c>
      <c r="G5873">
        <v>119</v>
      </c>
      <c r="H5873">
        <v>888</v>
      </c>
      <c r="I5873">
        <v>29</v>
      </c>
      <c r="J5873">
        <v>48.2</v>
      </c>
      <c r="K5873">
        <v>962</v>
      </c>
      <c r="L5873">
        <v>93.1</v>
      </c>
      <c r="M5873">
        <v>7.6</v>
      </c>
    </row>
    <row r="5874" spans="1:13" x14ac:dyDescent="0.2">
      <c r="A5874">
        <v>2019</v>
      </c>
      <c r="B5874">
        <v>9</v>
      </c>
      <c r="C5874">
        <v>2</v>
      </c>
      <c r="D5874">
        <v>14</v>
      </c>
      <c r="E5874">
        <v>0</v>
      </c>
      <c r="F5874">
        <v>863</v>
      </c>
      <c r="G5874">
        <v>115</v>
      </c>
      <c r="H5874">
        <v>838</v>
      </c>
      <c r="I5874">
        <v>29.2</v>
      </c>
      <c r="J5874">
        <v>45.4</v>
      </c>
      <c r="K5874">
        <v>961.6</v>
      </c>
      <c r="L5874">
        <v>94.2</v>
      </c>
      <c r="M5874">
        <v>8.1</v>
      </c>
    </row>
    <row r="5875" spans="1:13" x14ac:dyDescent="0.2">
      <c r="A5875">
        <v>2019</v>
      </c>
      <c r="B5875">
        <v>9</v>
      </c>
      <c r="C5875">
        <v>2</v>
      </c>
      <c r="D5875">
        <v>15</v>
      </c>
      <c r="E5875">
        <v>0</v>
      </c>
      <c r="F5875">
        <v>847</v>
      </c>
      <c r="G5875">
        <v>105</v>
      </c>
      <c r="H5875">
        <v>732</v>
      </c>
      <c r="I5875">
        <v>29.4</v>
      </c>
      <c r="J5875">
        <v>40.299999999999997</v>
      </c>
      <c r="K5875">
        <v>961.1</v>
      </c>
      <c r="L5875">
        <v>100.9</v>
      </c>
      <c r="M5875">
        <v>7.9</v>
      </c>
    </row>
    <row r="5876" spans="1:13" x14ac:dyDescent="0.2">
      <c r="A5876">
        <v>2019</v>
      </c>
      <c r="B5876">
        <v>9</v>
      </c>
      <c r="C5876">
        <v>2</v>
      </c>
      <c r="D5876">
        <v>16</v>
      </c>
      <c r="E5876">
        <v>0</v>
      </c>
      <c r="F5876">
        <v>780</v>
      </c>
      <c r="G5876">
        <v>100</v>
      </c>
      <c r="H5876">
        <v>570</v>
      </c>
      <c r="I5876">
        <v>29.6</v>
      </c>
      <c r="J5876">
        <v>38.1</v>
      </c>
      <c r="K5876">
        <v>960.9</v>
      </c>
      <c r="L5876">
        <v>96.9</v>
      </c>
      <c r="M5876">
        <v>6.5</v>
      </c>
    </row>
    <row r="5877" spans="1:13" x14ac:dyDescent="0.2">
      <c r="A5877">
        <v>2019</v>
      </c>
      <c r="B5877">
        <v>9</v>
      </c>
      <c r="C5877">
        <v>2</v>
      </c>
      <c r="D5877">
        <v>17</v>
      </c>
      <c r="E5877">
        <v>0</v>
      </c>
      <c r="F5877">
        <v>660</v>
      </c>
      <c r="G5877">
        <v>86</v>
      </c>
      <c r="H5877">
        <v>369</v>
      </c>
      <c r="I5877">
        <v>29.3</v>
      </c>
      <c r="J5877">
        <v>39.799999999999997</v>
      </c>
      <c r="K5877">
        <v>960.5</v>
      </c>
      <c r="L5877">
        <v>98.3</v>
      </c>
      <c r="M5877">
        <v>6</v>
      </c>
    </row>
    <row r="5878" spans="1:13" x14ac:dyDescent="0.2">
      <c r="A5878">
        <v>2019</v>
      </c>
      <c r="B5878">
        <v>9</v>
      </c>
      <c r="C5878">
        <v>2</v>
      </c>
      <c r="D5878">
        <v>18</v>
      </c>
      <c r="E5878">
        <v>0</v>
      </c>
      <c r="F5878">
        <v>395</v>
      </c>
      <c r="G5878">
        <v>53</v>
      </c>
      <c r="H5878">
        <v>146</v>
      </c>
      <c r="I5878">
        <v>27.9</v>
      </c>
      <c r="J5878">
        <v>45.3</v>
      </c>
      <c r="K5878">
        <v>960.6</v>
      </c>
      <c r="L5878">
        <v>103.6</v>
      </c>
      <c r="M5878">
        <v>6.1</v>
      </c>
    </row>
    <row r="5879" spans="1:13" x14ac:dyDescent="0.2">
      <c r="A5879">
        <v>2019</v>
      </c>
      <c r="B5879">
        <v>9</v>
      </c>
      <c r="C5879">
        <v>2</v>
      </c>
      <c r="D5879">
        <v>19</v>
      </c>
      <c r="E5879">
        <v>0</v>
      </c>
      <c r="F5879">
        <v>22</v>
      </c>
      <c r="G5879">
        <v>8</v>
      </c>
      <c r="H5879">
        <v>10</v>
      </c>
      <c r="I5879">
        <v>26.1</v>
      </c>
      <c r="J5879">
        <v>49.8</v>
      </c>
      <c r="K5879">
        <v>961.2</v>
      </c>
      <c r="L5879">
        <v>101.4</v>
      </c>
      <c r="M5879">
        <v>4.5999999999999996</v>
      </c>
    </row>
    <row r="5880" spans="1:13" x14ac:dyDescent="0.2">
      <c r="A5880">
        <v>2019</v>
      </c>
      <c r="B5880">
        <v>9</v>
      </c>
      <c r="C5880">
        <v>2</v>
      </c>
      <c r="D5880">
        <v>20</v>
      </c>
      <c r="E5880">
        <v>0</v>
      </c>
      <c r="F5880">
        <v>0</v>
      </c>
      <c r="G5880">
        <v>0</v>
      </c>
      <c r="H5880">
        <v>0</v>
      </c>
      <c r="I5880">
        <v>24.7</v>
      </c>
      <c r="J5880">
        <v>55.9</v>
      </c>
      <c r="K5880">
        <v>961.9</v>
      </c>
      <c r="L5880">
        <v>76.2</v>
      </c>
      <c r="M5880">
        <v>2.6</v>
      </c>
    </row>
    <row r="5881" spans="1:13" x14ac:dyDescent="0.2">
      <c r="A5881">
        <v>2019</v>
      </c>
      <c r="B5881">
        <v>9</v>
      </c>
      <c r="C5881">
        <v>2</v>
      </c>
      <c r="D5881">
        <v>21</v>
      </c>
      <c r="E5881">
        <v>0</v>
      </c>
      <c r="F5881">
        <v>0</v>
      </c>
      <c r="G5881">
        <v>0</v>
      </c>
      <c r="H5881">
        <v>0</v>
      </c>
      <c r="I5881">
        <v>23.5</v>
      </c>
      <c r="J5881">
        <v>61.3</v>
      </c>
      <c r="K5881">
        <v>962.4</v>
      </c>
      <c r="L5881">
        <v>82.3</v>
      </c>
      <c r="M5881">
        <v>3.3</v>
      </c>
    </row>
    <row r="5882" spans="1:13" x14ac:dyDescent="0.2">
      <c r="A5882">
        <v>2019</v>
      </c>
      <c r="B5882">
        <v>9</v>
      </c>
      <c r="C5882">
        <v>2</v>
      </c>
      <c r="D5882">
        <v>22</v>
      </c>
      <c r="E5882">
        <v>0</v>
      </c>
      <c r="F5882">
        <v>0</v>
      </c>
      <c r="G5882">
        <v>0</v>
      </c>
      <c r="H5882">
        <v>0</v>
      </c>
      <c r="I5882">
        <v>22.1</v>
      </c>
      <c r="J5882">
        <v>75.2</v>
      </c>
      <c r="K5882">
        <v>962.9</v>
      </c>
      <c r="L5882">
        <v>97.4</v>
      </c>
      <c r="M5882">
        <v>3.5</v>
      </c>
    </row>
    <row r="5883" spans="1:13" x14ac:dyDescent="0.2">
      <c r="A5883">
        <v>2019</v>
      </c>
      <c r="B5883">
        <v>9</v>
      </c>
      <c r="C5883">
        <v>2</v>
      </c>
      <c r="D5883">
        <v>23</v>
      </c>
      <c r="E5883">
        <v>0</v>
      </c>
      <c r="F5883">
        <v>0</v>
      </c>
      <c r="G5883">
        <v>0</v>
      </c>
      <c r="H5883">
        <v>0</v>
      </c>
      <c r="I5883">
        <v>21.6</v>
      </c>
      <c r="J5883">
        <v>82.8</v>
      </c>
      <c r="K5883">
        <v>963</v>
      </c>
      <c r="L5883">
        <v>89.6</v>
      </c>
      <c r="M5883">
        <v>2.7</v>
      </c>
    </row>
    <row r="5884" spans="1:13" x14ac:dyDescent="0.2">
      <c r="A5884">
        <v>2019</v>
      </c>
      <c r="B5884">
        <v>9</v>
      </c>
      <c r="C5884">
        <v>3</v>
      </c>
      <c r="D5884">
        <v>0</v>
      </c>
      <c r="E5884">
        <v>0</v>
      </c>
      <c r="F5884">
        <v>0</v>
      </c>
      <c r="G5884">
        <v>0</v>
      </c>
      <c r="H5884">
        <v>0</v>
      </c>
      <c r="I5884">
        <v>21.2</v>
      </c>
      <c r="J5884">
        <v>88.1</v>
      </c>
      <c r="K5884">
        <v>963.1</v>
      </c>
      <c r="L5884">
        <v>93.5</v>
      </c>
      <c r="M5884">
        <v>3.2</v>
      </c>
    </row>
    <row r="5885" spans="1:13" x14ac:dyDescent="0.2">
      <c r="A5885">
        <v>2019</v>
      </c>
      <c r="B5885">
        <v>9</v>
      </c>
      <c r="C5885">
        <v>3</v>
      </c>
      <c r="D5885">
        <v>1</v>
      </c>
      <c r="E5885">
        <v>0</v>
      </c>
      <c r="F5885">
        <v>0</v>
      </c>
      <c r="G5885">
        <v>0</v>
      </c>
      <c r="H5885">
        <v>0</v>
      </c>
      <c r="I5885">
        <v>21.1</v>
      </c>
      <c r="J5885">
        <v>88.7</v>
      </c>
      <c r="K5885">
        <v>963.5</v>
      </c>
      <c r="L5885">
        <v>95.3</v>
      </c>
      <c r="M5885">
        <v>3.7</v>
      </c>
    </row>
    <row r="5886" spans="1:13" x14ac:dyDescent="0.2">
      <c r="A5886">
        <v>2019</v>
      </c>
      <c r="B5886">
        <v>9</v>
      </c>
      <c r="C5886">
        <v>3</v>
      </c>
      <c r="D5886">
        <v>2</v>
      </c>
      <c r="E5886">
        <v>0</v>
      </c>
      <c r="F5886">
        <v>0</v>
      </c>
      <c r="G5886">
        <v>0</v>
      </c>
      <c r="H5886">
        <v>0</v>
      </c>
      <c r="I5886">
        <v>20.8</v>
      </c>
      <c r="J5886">
        <v>88</v>
      </c>
      <c r="K5886">
        <v>963.7</v>
      </c>
      <c r="L5886">
        <v>77.599999999999994</v>
      </c>
      <c r="M5886">
        <v>1.8</v>
      </c>
    </row>
    <row r="5887" spans="1:13" x14ac:dyDescent="0.2">
      <c r="A5887">
        <v>2019</v>
      </c>
      <c r="B5887">
        <v>9</v>
      </c>
      <c r="C5887">
        <v>3</v>
      </c>
      <c r="D5887">
        <v>3</v>
      </c>
      <c r="E5887">
        <v>0</v>
      </c>
      <c r="F5887">
        <v>0</v>
      </c>
      <c r="G5887">
        <v>0</v>
      </c>
      <c r="H5887">
        <v>0</v>
      </c>
      <c r="I5887">
        <v>20.5</v>
      </c>
      <c r="J5887">
        <v>88.4</v>
      </c>
      <c r="K5887">
        <v>963.5</v>
      </c>
      <c r="L5887">
        <v>75</v>
      </c>
      <c r="M5887">
        <v>1.4</v>
      </c>
    </row>
    <row r="5888" spans="1:13" x14ac:dyDescent="0.2">
      <c r="A5888">
        <v>2019</v>
      </c>
      <c r="B5888">
        <v>9</v>
      </c>
      <c r="C5888">
        <v>3</v>
      </c>
      <c r="D5888">
        <v>4</v>
      </c>
      <c r="E5888">
        <v>0</v>
      </c>
      <c r="F5888">
        <v>0</v>
      </c>
      <c r="G5888">
        <v>0</v>
      </c>
      <c r="H5888">
        <v>0</v>
      </c>
      <c r="I5888">
        <v>19.7</v>
      </c>
      <c r="J5888">
        <v>90.7</v>
      </c>
      <c r="K5888">
        <v>963.3</v>
      </c>
      <c r="L5888">
        <v>84</v>
      </c>
      <c r="M5888">
        <v>1.6</v>
      </c>
    </row>
    <row r="5889" spans="1:13" x14ac:dyDescent="0.2">
      <c r="A5889">
        <v>2019</v>
      </c>
      <c r="B5889">
        <v>9</v>
      </c>
      <c r="C5889">
        <v>3</v>
      </c>
      <c r="D5889">
        <v>5</v>
      </c>
      <c r="E5889">
        <v>0</v>
      </c>
      <c r="F5889">
        <v>0</v>
      </c>
      <c r="G5889">
        <v>0</v>
      </c>
      <c r="H5889">
        <v>0</v>
      </c>
      <c r="I5889">
        <v>19.600000000000001</v>
      </c>
      <c r="J5889">
        <v>89.5</v>
      </c>
      <c r="K5889">
        <v>963.5</v>
      </c>
      <c r="L5889">
        <v>155.5</v>
      </c>
      <c r="M5889">
        <v>1.1000000000000001</v>
      </c>
    </row>
    <row r="5890" spans="1:13" x14ac:dyDescent="0.2">
      <c r="A5890">
        <v>2019</v>
      </c>
      <c r="B5890">
        <v>9</v>
      </c>
      <c r="C5890">
        <v>3</v>
      </c>
      <c r="D5890">
        <v>6</v>
      </c>
      <c r="E5890">
        <v>0</v>
      </c>
      <c r="F5890">
        <v>8</v>
      </c>
      <c r="G5890">
        <v>3</v>
      </c>
      <c r="H5890">
        <v>4</v>
      </c>
      <c r="I5890">
        <v>19.600000000000001</v>
      </c>
      <c r="J5890">
        <v>82.3</v>
      </c>
      <c r="K5890">
        <v>963.7</v>
      </c>
      <c r="L5890">
        <v>129.9</v>
      </c>
      <c r="M5890">
        <v>1.2</v>
      </c>
    </row>
    <row r="5891" spans="1:13" x14ac:dyDescent="0.2">
      <c r="A5891">
        <v>2019</v>
      </c>
      <c r="B5891">
        <v>9</v>
      </c>
      <c r="C5891">
        <v>3</v>
      </c>
      <c r="D5891">
        <v>7</v>
      </c>
      <c r="E5891">
        <v>0</v>
      </c>
      <c r="F5891">
        <v>303</v>
      </c>
      <c r="G5891">
        <v>45</v>
      </c>
      <c r="H5891">
        <v>100</v>
      </c>
      <c r="I5891">
        <v>21.7</v>
      </c>
      <c r="J5891">
        <v>73.8</v>
      </c>
      <c r="K5891">
        <v>964.1</v>
      </c>
      <c r="L5891">
        <v>55.9</v>
      </c>
      <c r="M5891">
        <v>1.2</v>
      </c>
    </row>
    <row r="5892" spans="1:13" x14ac:dyDescent="0.2">
      <c r="A5892">
        <v>2019</v>
      </c>
      <c r="B5892">
        <v>9</v>
      </c>
      <c r="C5892">
        <v>3</v>
      </c>
      <c r="D5892">
        <v>8</v>
      </c>
      <c r="E5892">
        <v>0</v>
      </c>
      <c r="F5892">
        <v>585</v>
      </c>
      <c r="G5892">
        <v>82</v>
      </c>
      <c r="H5892">
        <v>295</v>
      </c>
      <c r="I5892">
        <v>23.9</v>
      </c>
      <c r="J5892">
        <v>68.599999999999994</v>
      </c>
      <c r="K5892">
        <v>964.3</v>
      </c>
      <c r="L5892">
        <v>104</v>
      </c>
      <c r="M5892">
        <v>1.5</v>
      </c>
    </row>
    <row r="5893" spans="1:13" x14ac:dyDescent="0.2">
      <c r="A5893">
        <v>2019</v>
      </c>
      <c r="B5893">
        <v>9</v>
      </c>
      <c r="C5893">
        <v>3</v>
      </c>
      <c r="D5893">
        <v>9</v>
      </c>
      <c r="E5893">
        <v>0</v>
      </c>
      <c r="F5893">
        <v>725</v>
      </c>
      <c r="G5893">
        <v>104</v>
      </c>
      <c r="H5893">
        <v>498</v>
      </c>
      <c r="I5893">
        <v>26.3</v>
      </c>
      <c r="J5893">
        <v>54.7</v>
      </c>
      <c r="K5893">
        <v>964.4</v>
      </c>
      <c r="L5893">
        <v>106.5</v>
      </c>
      <c r="M5893">
        <v>3.4</v>
      </c>
    </row>
    <row r="5894" spans="1:13" x14ac:dyDescent="0.2">
      <c r="A5894">
        <v>2019</v>
      </c>
      <c r="B5894">
        <v>9</v>
      </c>
      <c r="C5894">
        <v>3</v>
      </c>
      <c r="D5894">
        <v>10</v>
      </c>
      <c r="E5894">
        <v>0</v>
      </c>
      <c r="F5894">
        <v>798</v>
      </c>
      <c r="G5894">
        <v>118</v>
      </c>
      <c r="H5894">
        <v>671</v>
      </c>
      <c r="I5894">
        <v>28.2</v>
      </c>
      <c r="J5894">
        <v>43.7</v>
      </c>
      <c r="K5894">
        <v>964.6</v>
      </c>
      <c r="L5894">
        <v>93.7</v>
      </c>
      <c r="M5894">
        <v>3.8</v>
      </c>
    </row>
    <row r="5895" spans="1:13" x14ac:dyDescent="0.2">
      <c r="A5895">
        <v>2019</v>
      </c>
      <c r="B5895">
        <v>9</v>
      </c>
      <c r="C5895">
        <v>3</v>
      </c>
      <c r="D5895">
        <v>11</v>
      </c>
      <c r="E5895">
        <v>0</v>
      </c>
      <c r="F5895">
        <v>832</v>
      </c>
      <c r="G5895">
        <v>128</v>
      </c>
      <c r="H5895">
        <v>797</v>
      </c>
      <c r="I5895">
        <v>29.6</v>
      </c>
      <c r="J5895">
        <v>38.5</v>
      </c>
      <c r="K5895">
        <v>964.6</v>
      </c>
      <c r="L5895">
        <v>92.7</v>
      </c>
      <c r="M5895">
        <v>3.6</v>
      </c>
    </row>
    <row r="5896" spans="1:13" x14ac:dyDescent="0.2">
      <c r="A5896">
        <v>2019</v>
      </c>
      <c r="B5896">
        <v>9</v>
      </c>
      <c r="C5896">
        <v>3</v>
      </c>
      <c r="D5896">
        <v>12</v>
      </c>
      <c r="E5896">
        <v>0</v>
      </c>
      <c r="F5896">
        <v>853</v>
      </c>
      <c r="G5896">
        <v>131</v>
      </c>
      <c r="H5896">
        <v>870</v>
      </c>
      <c r="I5896">
        <v>30.7</v>
      </c>
      <c r="J5896">
        <v>35.1</v>
      </c>
      <c r="K5896">
        <v>964.2</v>
      </c>
      <c r="L5896">
        <v>99.4</v>
      </c>
      <c r="M5896">
        <v>3</v>
      </c>
    </row>
    <row r="5897" spans="1:13" x14ac:dyDescent="0.2">
      <c r="A5897">
        <v>2019</v>
      </c>
      <c r="B5897">
        <v>9</v>
      </c>
      <c r="C5897">
        <v>3</v>
      </c>
      <c r="D5897">
        <v>13</v>
      </c>
      <c r="E5897">
        <v>0</v>
      </c>
      <c r="F5897">
        <v>855</v>
      </c>
      <c r="G5897">
        <v>131</v>
      </c>
      <c r="H5897">
        <v>880</v>
      </c>
      <c r="I5897">
        <v>31.5</v>
      </c>
      <c r="J5897">
        <v>36</v>
      </c>
      <c r="K5897">
        <v>963.7</v>
      </c>
      <c r="L5897">
        <v>106.4</v>
      </c>
      <c r="M5897">
        <v>3.3</v>
      </c>
    </row>
    <row r="5898" spans="1:13" x14ac:dyDescent="0.2">
      <c r="A5898">
        <v>2019</v>
      </c>
      <c r="B5898">
        <v>9</v>
      </c>
      <c r="C5898">
        <v>3</v>
      </c>
      <c r="D5898">
        <v>14</v>
      </c>
      <c r="E5898">
        <v>0</v>
      </c>
      <c r="F5898">
        <v>839</v>
      </c>
      <c r="G5898">
        <v>130</v>
      </c>
      <c r="H5898">
        <v>826</v>
      </c>
      <c r="I5898">
        <v>31.5</v>
      </c>
      <c r="J5898">
        <v>39.6</v>
      </c>
      <c r="K5898">
        <v>963.1</v>
      </c>
      <c r="L5898">
        <v>104.6</v>
      </c>
      <c r="M5898">
        <v>4.8</v>
      </c>
    </row>
    <row r="5899" spans="1:13" x14ac:dyDescent="0.2">
      <c r="A5899">
        <v>2019</v>
      </c>
      <c r="B5899">
        <v>9</v>
      </c>
      <c r="C5899">
        <v>3</v>
      </c>
      <c r="D5899">
        <v>15</v>
      </c>
      <c r="E5899">
        <v>0</v>
      </c>
      <c r="F5899">
        <v>797</v>
      </c>
      <c r="G5899">
        <v>127</v>
      </c>
      <c r="H5899">
        <v>712</v>
      </c>
      <c r="I5899">
        <v>31.2</v>
      </c>
      <c r="J5899">
        <v>42</v>
      </c>
      <c r="K5899">
        <v>962.7</v>
      </c>
      <c r="L5899">
        <v>92.9</v>
      </c>
      <c r="M5899">
        <v>4.7</v>
      </c>
    </row>
    <row r="5900" spans="1:13" x14ac:dyDescent="0.2">
      <c r="A5900">
        <v>2019</v>
      </c>
      <c r="B5900">
        <v>9</v>
      </c>
      <c r="C5900">
        <v>3</v>
      </c>
      <c r="D5900">
        <v>16</v>
      </c>
      <c r="E5900">
        <v>0</v>
      </c>
      <c r="F5900">
        <v>718</v>
      </c>
      <c r="G5900">
        <v>122</v>
      </c>
      <c r="H5900">
        <v>549</v>
      </c>
      <c r="I5900">
        <v>30.1</v>
      </c>
      <c r="J5900">
        <v>46.1</v>
      </c>
      <c r="K5900">
        <v>962.7</v>
      </c>
      <c r="L5900">
        <v>96.5</v>
      </c>
      <c r="M5900">
        <v>6</v>
      </c>
    </row>
    <row r="5901" spans="1:13" x14ac:dyDescent="0.2">
      <c r="A5901">
        <v>2019</v>
      </c>
      <c r="B5901">
        <v>9</v>
      </c>
      <c r="C5901">
        <v>3</v>
      </c>
      <c r="D5901">
        <v>17</v>
      </c>
      <c r="E5901">
        <v>0</v>
      </c>
      <c r="F5901">
        <v>391</v>
      </c>
      <c r="G5901">
        <v>90</v>
      </c>
      <c r="H5901">
        <v>267</v>
      </c>
      <c r="I5901">
        <v>28.6</v>
      </c>
      <c r="J5901">
        <v>52.5</v>
      </c>
      <c r="K5901">
        <v>962.9</v>
      </c>
      <c r="L5901">
        <v>99.1</v>
      </c>
      <c r="M5901">
        <v>5.4</v>
      </c>
    </row>
    <row r="5902" spans="1:13" x14ac:dyDescent="0.2">
      <c r="A5902">
        <v>2019</v>
      </c>
      <c r="B5902">
        <v>9</v>
      </c>
      <c r="C5902">
        <v>3</v>
      </c>
      <c r="D5902">
        <v>18</v>
      </c>
      <c r="E5902">
        <v>0</v>
      </c>
      <c r="F5902">
        <v>0</v>
      </c>
      <c r="G5902">
        <v>33</v>
      </c>
      <c r="H5902">
        <v>34</v>
      </c>
      <c r="I5902">
        <v>27</v>
      </c>
      <c r="J5902">
        <v>56.5</v>
      </c>
      <c r="K5902">
        <v>963.4</v>
      </c>
      <c r="L5902">
        <v>103.6</v>
      </c>
      <c r="M5902">
        <v>4</v>
      </c>
    </row>
    <row r="5903" spans="1:13" x14ac:dyDescent="0.2">
      <c r="A5903">
        <v>2019</v>
      </c>
      <c r="B5903">
        <v>9</v>
      </c>
      <c r="C5903">
        <v>3</v>
      </c>
      <c r="D5903">
        <v>19</v>
      </c>
      <c r="E5903">
        <v>0</v>
      </c>
      <c r="F5903">
        <v>0</v>
      </c>
      <c r="G5903">
        <v>6</v>
      </c>
      <c r="H5903">
        <v>6</v>
      </c>
      <c r="I5903">
        <v>25.6</v>
      </c>
      <c r="J5903">
        <v>63.5</v>
      </c>
      <c r="K5903">
        <v>963.4</v>
      </c>
      <c r="L5903">
        <v>95</v>
      </c>
      <c r="M5903">
        <v>2.6</v>
      </c>
    </row>
    <row r="5904" spans="1:13" x14ac:dyDescent="0.2">
      <c r="A5904">
        <v>2019</v>
      </c>
      <c r="B5904">
        <v>9</v>
      </c>
      <c r="C5904">
        <v>3</v>
      </c>
      <c r="D5904">
        <v>20</v>
      </c>
      <c r="E5904">
        <v>0</v>
      </c>
      <c r="F5904">
        <v>0</v>
      </c>
      <c r="G5904">
        <v>0</v>
      </c>
      <c r="H5904">
        <v>0</v>
      </c>
      <c r="I5904">
        <v>24.1</v>
      </c>
      <c r="J5904">
        <v>71.5</v>
      </c>
      <c r="K5904">
        <v>963.6</v>
      </c>
      <c r="L5904">
        <v>99.3</v>
      </c>
      <c r="M5904">
        <v>3.1</v>
      </c>
    </row>
    <row r="5905" spans="1:13" x14ac:dyDescent="0.2">
      <c r="A5905">
        <v>2019</v>
      </c>
      <c r="B5905">
        <v>9</v>
      </c>
      <c r="C5905">
        <v>3</v>
      </c>
      <c r="D5905">
        <v>21</v>
      </c>
      <c r="E5905">
        <v>0</v>
      </c>
      <c r="F5905">
        <v>0</v>
      </c>
      <c r="G5905">
        <v>0</v>
      </c>
      <c r="H5905">
        <v>0</v>
      </c>
      <c r="I5905">
        <v>22.8</v>
      </c>
      <c r="J5905">
        <v>79.8</v>
      </c>
      <c r="K5905">
        <v>963.9</v>
      </c>
      <c r="L5905">
        <v>94.1</v>
      </c>
      <c r="M5905">
        <v>3.8</v>
      </c>
    </row>
    <row r="5906" spans="1:13" x14ac:dyDescent="0.2">
      <c r="A5906">
        <v>2019</v>
      </c>
      <c r="B5906">
        <v>9</v>
      </c>
      <c r="C5906">
        <v>3</v>
      </c>
      <c r="D5906">
        <v>22</v>
      </c>
      <c r="E5906">
        <v>0</v>
      </c>
      <c r="F5906">
        <v>0</v>
      </c>
      <c r="G5906">
        <v>0</v>
      </c>
      <c r="H5906">
        <v>0</v>
      </c>
      <c r="I5906">
        <v>22</v>
      </c>
      <c r="J5906">
        <v>86.4</v>
      </c>
      <c r="K5906">
        <v>964.3</v>
      </c>
      <c r="L5906">
        <v>102.5</v>
      </c>
      <c r="M5906">
        <v>3.6</v>
      </c>
    </row>
    <row r="5907" spans="1:13" x14ac:dyDescent="0.2">
      <c r="A5907">
        <v>2019</v>
      </c>
      <c r="B5907">
        <v>9</v>
      </c>
      <c r="C5907">
        <v>3</v>
      </c>
      <c r="D5907">
        <v>23</v>
      </c>
      <c r="E5907">
        <v>0</v>
      </c>
      <c r="F5907">
        <v>0</v>
      </c>
      <c r="G5907">
        <v>0</v>
      </c>
      <c r="H5907">
        <v>0</v>
      </c>
      <c r="I5907">
        <v>21.5</v>
      </c>
      <c r="J5907">
        <v>89.6</v>
      </c>
      <c r="K5907">
        <v>964.2</v>
      </c>
      <c r="L5907">
        <v>92.5</v>
      </c>
      <c r="M5907">
        <v>2.2999999999999998</v>
      </c>
    </row>
    <row r="5908" spans="1:13" x14ac:dyDescent="0.2">
      <c r="A5908">
        <v>2019</v>
      </c>
      <c r="B5908">
        <v>9</v>
      </c>
      <c r="C5908">
        <v>4</v>
      </c>
      <c r="D5908">
        <v>0</v>
      </c>
      <c r="E5908">
        <v>0</v>
      </c>
      <c r="F5908">
        <v>0</v>
      </c>
      <c r="G5908">
        <v>0</v>
      </c>
      <c r="H5908">
        <v>0</v>
      </c>
      <c r="I5908">
        <v>21.4</v>
      </c>
      <c r="J5908">
        <v>89.6</v>
      </c>
      <c r="K5908">
        <v>964.2</v>
      </c>
      <c r="L5908">
        <v>92.1</v>
      </c>
      <c r="M5908">
        <v>2.8</v>
      </c>
    </row>
    <row r="5909" spans="1:13" x14ac:dyDescent="0.2">
      <c r="A5909">
        <v>2019</v>
      </c>
      <c r="B5909">
        <v>9</v>
      </c>
      <c r="C5909">
        <v>4</v>
      </c>
      <c r="D5909">
        <v>1</v>
      </c>
      <c r="E5909">
        <v>0</v>
      </c>
      <c r="F5909">
        <v>0</v>
      </c>
      <c r="G5909">
        <v>0</v>
      </c>
      <c r="H5909">
        <v>0</v>
      </c>
      <c r="I5909">
        <v>20.9</v>
      </c>
      <c r="J5909">
        <v>91.4</v>
      </c>
      <c r="K5909">
        <v>963.8</v>
      </c>
      <c r="L5909">
        <v>102.5</v>
      </c>
      <c r="M5909">
        <v>2.8</v>
      </c>
    </row>
    <row r="5910" spans="1:13" x14ac:dyDescent="0.2">
      <c r="A5910">
        <v>2019</v>
      </c>
      <c r="B5910">
        <v>9</v>
      </c>
      <c r="C5910">
        <v>4</v>
      </c>
      <c r="D5910">
        <v>2</v>
      </c>
      <c r="E5910">
        <v>0</v>
      </c>
      <c r="F5910">
        <v>0</v>
      </c>
      <c r="G5910">
        <v>0</v>
      </c>
      <c r="H5910">
        <v>0</v>
      </c>
      <c r="I5910">
        <v>20.6</v>
      </c>
      <c r="J5910">
        <v>92</v>
      </c>
      <c r="K5910">
        <v>963.5</v>
      </c>
      <c r="L5910">
        <v>77.400000000000006</v>
      </c>
      <c r="M5910">
        <v>2</v>
      </c>
    </row>
    <row r="5911" spans="1:13" x14ac:dyDescent="0.2">
      <c r="A5911">
        <v>2019</v>
      </c>
      <c r="B5911">
        <v>9</v>
      </c>
      <c r="C5911">
        <v>4</v>
      </c>
      <c r="D5911">
        <v>3</v>
      </c>
      <c r="E5911">
        <v>0</v>
      </c>
      <c r="F5911">
        <v>0</v>
      </c>
      <c r="G5911">
        <v>0</v>
      </c>
      <c r="H5911">
        <v>0</v>
      </c>
      <c r="I5911">
        <v>20.6</v>
      </c>
      <c r="J5911">
        <v>90.7</v>
      </c>
      <c r="K5911">
        <v>963.4</v>
      </c>
      <c r="L5911">
        <v>94</v>
      </c>
      <c r="M5911">
        <v>2.2000000000000002</v>
      </c>
    </row>
    <row r="5912" spans="1:13" x14ac:dyDescent="0.2">
      <c r="A5912">
        <v>2019</v>
      </c>
      <c r="B5912">
        <v>9</v>
      </c>
      <c r="C5912">
        <v>4</v>
      </c>
      <c r="D5912">
        <v>4</v>
      </c>
      <c r="E5912">
        <v>0</v>
      </c>
      <c r="F5912">
        <v>0</v>
      </c>
      <c r="G5912">
        <v>0</v>
      </c>
      <c r="H5912">
        <v>0</v>
      </c>
      <c r="I5912">
        <v>20.5</v>
      </c>
      <c r="J5912">
        <v>88.7</v>
      </c>
      <c r="K5912">
        <v>963</v>
      </c>
      <c r="L5912">
        <v>47.6</v>
      </c>
      <c r="M5912">
        <v>1.4</v>
      </c>
    </row>
    <row r="5913" spans="1:13" x14ac:dyDescent="0.2">
      <c r="A5913">
        <v>2019</v>
      </c>
      <c r="B5913">
        <v>9</v>
      </c>
      <c r="C5913">
        <v>4</v>
      </c>
      <c r="D5913">
        <v>5</v>
      </c>
      <c r="E5913">
        <v>0</v>
      </c>
      <c r="F5913">
        <v>0</v>
      </c>
      <c r="G5913">
        <v>0</v>
      </c>
      <c r="H5913">
        <v>0</v>
      </c>
      <c r="I5913">
        <v>20.3</v>
      </c>
      <c r="J5913">
        <v>87.3</v>
      </c>
      <c r="K5913">
        <v>962.8</v>
      </c>
      <c r="L5913">
        <v>42.2</v>
      </c>
      <c r="M5913">
        <v>1.6</v>
      </c>
    </row>
    <row r="5914" spans="1:13" x14ac:dyDescent="0.2">
      <c r="A5914">
        <v>2019</v>
      </c>
      <c r="B5914">
        <v>9</v>
      </c>
      <c r="C5914">
        <v>4</v>
      </c>
      <c r="D5914">
        <v>6</v>
      </c>
      <c r="E5914">
        <v>0</v>
      </c>
      <c r="F5914">
        <v>3</v>
      </c>
      <c r="G5914">
        <v>3</v>
      </c>
      <c r="H5914">
        <v>3</v>
      </c>
      <c r="I5914">
        <v>20.100000000000001</v>
      </c>
      <c r="J5914">
        <v>85.8</v>
      </c>
      <c r="K5914">
        <v>962.9</v>
      </c>
      <c r="L5914">
        <v>54</v>
      </c>
      <c r="M5914">
        <v>1.6</v>
      </c>
    </row>
    <row r="5915" spans="1:13" x14ac:dyDescent="0.2">
      <c r="A5915">
        <v>2019</v>
      </c>
      <c r="B5915">
        <v>9</v>
      </c>
      <c r="C5915">
        <v>4</v>
      </c>
      <c r="D5915">
        <v>7</v>
      </c>
      <c r="E5915">
        <v>0</v>
      </c>
      <c r="F5915">
        <v>235</v>
      </c>
      <c r="G5915">
        <v>53</v>
      </c>
      <c r="H5915">
        <v>95</v>
      </c>
      <c r="I5915">
        <v>21.2</v>
      </c>
      <c r="J5915">
        <v>81.8</v>
      </c>
      <c r="K5915">
        <v>963.1</v>
      </c>
      <c r="L5915">
        <v>67</v>
      </c>
      <c r="M5915">
        <v>1.1000000000000001</v>
      </c>
    </row>
    <row r="5916" spans="1:13" x14ac:dyDescent="0.2">
      <c r="A5916">
        <v>2019</v>
      </c>
      <c r="B5916">
        <v>9</v>
      </c>
      <c r="C5916">
        <v>4</v>
      </c>
      <c r="D5916">
        <v>8</v>
      </c>
      <c r="E5916">
        <v>0</v>
      </c>
      <c r="F5916">
        <v>497</v>
      </c>
      <c r="G5916">
        <v>107</v>
      </c>
      <c r="H5916">
        <v>287</v>
      </c>
      <c r="I5916">
        <v>23</v>
      </c>
      <c r="J5916">
        <v>79.099999999999994</v>
      </c>
      <c r="K5916">
        <v>963.3</v>
      </c>
      <c r="L5916">
        <v>100.9</v>
      </c>
      <c r="M5916">
        <v>2.5</v>
      </c>
    </row>
    <row r="5917" spans="1:13" x14ac:dyDescent="0.2">
      <c r="A5917">
        <v>2019</v>
      </c>
      <c r="B5917">
        <v>9</v>
      </c>
      <c r="C5917">
        <v>4</v>
      </c>
      <c r="D5917">
        <v>9</v>
      </c>
      <c r="E5917">
        <v>0</v>
      </c>
      <c r="F5917">
        <v>641</v>
      </c>
      <c r="G5917">
        <v>137</v>
      </c>
      <c r="H5917">
        <v>483</v>
      </c>
      <c r="I5917">
        <v>24.5</v>
      </c>
      <c r="J5917">
        <v>72.599999999999994</v>
      </c>
      <c r="K5917">
        <v>963.5</v>
      </c>
      <c r="L5917">
        <v>113.1</v>
      </c>
      <c r="M5917">
        <v>2.6</v>
      </c>
    </row>
    <row r="5918" spans="1:13" x14ac:dyDescent="0.2">
      <c r="A5918">
        <v>2019</v>
      </c>
      <c r="B5918">
        <v>9</v>
      </c>
      <c r="C5918">
        <v>4</v>
      </c>
      <c r="D5918">
        <v>10</v>
      </c>
      <c r="E5918">
        <v>0</v>
      </c>
      <c r="F5918">
        <v>716</v>
      </c>
      <c r="G5918">
        <v>163</v>
      </c>
      <c r="H5918">
        <v>659</v>
      </c>
      <c r="I5918">
        <v>27</v>
      </c>
      <c r="J5918">
        <v>60.1</v>
      </c>
      <c r="K5918">
        <v>963.8</v>
      </c>
      <c r="L5918">
        <v>176.9</v>
      </c>
      <c r="M5918">
        <v>1.3</v>
      </c>
    </row>
    <row r="5919" spans="1:13" x14ac:dyDescent="0.2">
      <c r="A5919">
        <v>2019</v>
      </c>
      <c r="B5919">
        <v>9</v>
      </c>
      <c r="C5919">
        <v>4</v>
      </c>
      <c r="D5919">
        <v>11</v>
      </c>
      <c r="E5919">
        <v>0</v>
      </c>
      <c r="F5919">
        <v>755</v>
      </c>
      <c r="G5919">
        <v>175</v>
      </c>
      <c r="H5919">
        <v>782</v>
      </c>
      <c r="I5919">
        <v>28.6</v>
      </c>
      <c r="J5919">
        <v>53.3</v>
      </c>
      <c r="K5919">
        <v>963.3</v>
      </c>
      <c r="L5919">
        <v>225.7</v>
      </c>
      <c r="M5919">
        <v>1.7</v>
      </c>
    </row>
    <row r="5920" spans="1:13" x14ac:dyDescent="0.2">
      <c r="A5920">
        <v>2019</v>
      </c>
      <c r="B5920">
        <v>9</v>
      </c>
      <c r="C5920">
        <v>4</v>
      </c>
      <c r="D5920">
        <v>12</v>
      </c>
      <c r="E5920">
        <v>0</v>
      </c>
      <c r="F5920">
        <v>770</v>
      </c>
      <c r="G5920">
        <v>196</v>
      </c>
      <c r="H5920">
        <v>863</v>
      </c>
      <c r="I5920">
        <v>30.1</v>
      </c>
      <c r="J5920">
        <v>47.2</v>
      </c>
      <c r="K5920">
        <v>962.4</v>
      </c>
      <c r="L5920">
        <v>221.9</v>
      </c>
      <c r="M5920">
        <v>2.5</v>
      </c>
    </row>
    <row r="5921" spans="1:13" x14ac:dyDescent="0.2">
      <c r="A5921">
        <v>2019</v>
      </c>
      <c r="B5921">
        <v>9</v>
      </c>
      <c r="C5921">
        <v>4</v>
      </c>
      <c r="D5921">
        <v>13</v>
      </c>
      <c r="E5921">
        <v>0</v>
      </c>
      <c r="F5921">
        <v>719</v>
      </c>
      <c r="G5921">
        <v>244</v>
      </c>
      <c r="H5921">
        <v>873</v>
      </c>
      <c r="I5921">
        <v>30.4</v>
      </c>
      <c r="J5921">
        <v>42.7</v>
      </c>
      <c r="K5921">
        <v>961.9</v>
      </c>
      <c r="L5921">
        <v>263.8</v>
      </c>
      <c r="M5921">
        <v>5.0999999999999996</v>
      </c>
    </row>
    <row r="5922" spans="1:13" x14ac:dyDescent="0.2">
      <c r="A5922">
        <v>2019</v>
      </c>
      <c r="B5922">
        <v>9</v>
      </c>
      <c r="C5922">
        <v>4</v>
      </c>
      <c r="D5922">
        <v>14</v>
      </c>
      <c r="E5922">
        <v>0</v>
      </c>
      <c r="F5922">
        <v>461</v>
      </c>
      <c r="G5922">
        <v>268</v>
      </c>
      <c r="H5922">
        <v>653</v>
      </c>
      <c r="I5922">
        <v>29.5</v>
      </c>
      <c r="J5922">
        <v>47.1</v>
      </c>
      <c r="K5922">
        <v>961.3</v>
      </c>
      <c r="L5922">
        <v>262.3</v>
      </c>
      <c r="M5922">
        <v>5.6</v>
      </c>
    </row>
    <row r="5923" spans="1:13" x14ac:dyDescent="0.2">
      <c r="A5923">
        <v>2019</v>
      </c>
      <c r="B5923">
        <v>9</v>
      </c>
      <c r="C5923">
        <v>4</v>
      </c>
      <c r="D5923">
        <v>15</v>
      </c>
      <c r="E5923">
        <v>0</v>
      </c>
      <c r="F5923">
        <v>643</v>
      </c>
      <c r="G5923">
        <v>258</v>
      </c>
      <c r="H5923">
        <v>732</v>
      </c>
      <c r="I5923">
        <v>29.1</v>
      </c>
      <c r="J5923">
        <v>51.8</v>
      </c>
      <c r="K5923">
        <v>960.7</v>
      </c>
      <c r="L5923">
        <v>267.2</v>
      </c>
      <c r="M5923">
        <v>6.2</v>
      </c>
    </row>
    <row r="5924" spans="1:13" x14ac:dyDescent="0.2">
      <c r="A5924">
        <v>2019</v>
      </c>
      <c r="B5924">
        <v>9</v>
      </c>
      <c r="C5924">
        <v>4</v>
      </c>
      <c r="D5924">
        <v>16</v>
      </c>
      <c r="E5924">
        <v>0</v>
      </c>
      <c r="F5924">
        <v>629</v>
      </c>
      <c r="G5924">
        <v>192</v>
      </c>
      <c r="H5924">
        <v>564</v>
      </c>
      <c r="I5924">
        <v>28.6</v>
      </c>
      <c r="J5924">
        <v>54.8</v>
      </c>
      <c r="K5924">
        <v>960.4</v>
      </c>
      <c r="L5924">
        <v>265.10000000000002</v>
      </c>
      <c r="M5924">
        <v>5.7</v>
      </c>
    </row>
    <row r="5925" spans="1:13" x14ac:dyDescent="0.2">
      <c r="A5925">
        <v>2019</v>
      </c>
      <c r="B5925">
        <v>9</v>
      </c>
      <c r="C5925">
        <v>4</v>
      </c>
      <c r="D5925">
        <v>17</v>
      </c>
      <c r="E5925">
        <v>0</v>
      </c>
      <c r="F5925">
        <v>122</v>
      </c>
      <c r="G5925">
        <v>108</v>
      </c>
      <c r="H5925">
        <v>165</v>
      </c>
      <c r="I5925">
        <v>26.6</v>
      </c>
      <c r="J5925">
        <v>64.400000000000006</v>
      </c>
      <c r="K5925">
        <v>960.3</v>
      </c>
      <c r="L5925">
        <v>248.6</v>
      </c>
      <c r="M5925">
        <v>4.9000000000000004</v>
      </c>
    </row>
    <row r="5926" spans="1:13" x14ac:dyDescent="0.2">
      <c r="A5926">
        <v>2019</v>
      </c>
      <c r="B5926">
        <v>9</v>
      </c>
      <c r="C5926">
        <v>4</v>
      </c>
      <c r="D5926">
        <v>18</v>
      </c>
      <c r="E5926">
        <v>0</v>
      </c>
      <c r="F5926">
        <v>0</v>
      </c>
      <c r="G5926">
        <v>16</v>
      </c>
      <c r="H5926">
        <v>16</v>
      </c>
      <c r="I5926">
        <v>25.2</v>
      </c>
      <c r="J5926">
        <v>71.2</v>
      </c>
      <c r="K5926">
        <v>960.6</v>
      </c>
      <c r="L5926">
        <v>234</v>
      </c>
      <c r="M5926">
        <v>4.7</v>
      </c>
    </row>
    <row r="5927" spans="1:13" x14ac:dyDescent="0.2">
      <c r="A5927">
        <v>2019</v>
      </c>
      <c r="B5927">
        <v>9</v>
      </c>
      <c r="C5927">
        <v>4</v>
      </c>
      <c r="D5927">
        <v>19</v>
      </c>
      <c r="E5927">
        <v>0</v>
      </c>
      <c r="F5927">
        <v>0</v>
      </c>
      <c r="G5927">
        <v>4</v>
      </c>
      <c r="H5927">
        <v>4</v>
      </c>
      <c r="I5927">
        <v>23.9</v>
      </c>
      <c r="J5927">
        <v>76.099999999999994</v>
      </c>
      <c r="K5927">
        <v>960.5</v>
      </c>
      <c r="L5927">
        <v>259.39999999999998</v>
      </c>
      <c r="M5927">
        <v>2.1</v>
      </c>
    </row>
    <row r="5928" spans="1:13" x14ac:dyDescent="0.2">
      <c r="A5928">
        <v>2019</v>
      </c>
      <c r="B5928">
        <v>9</v>
      </c>
      <c r="C5928">
        <v>4</v>
      </c>
      <c r="D5928">
        <v>20</v>
      </c>
      <c r="E5928">
        <v>0</v>
      </c>
      <c r="F5928">
        <v>0</v>
      </c>
      <c r="G5928">
        <v>0</v>
      </c>
      <c r="H5928">
        <v>0</v>
      </c>
      <c r="I5928">
        <v>23.8</v>
      </c>
      <c r="J5928">
        <v>74.3</v>
      </c>
      <c r="K5928">
        <v>960.5</v>
      </c>
      <c r="L5928">
        <v>232.5</v>
      </c>
      <c r="M5928">
        <v>0.4</v>
      </c>
    </row>
    <row r="5929" spans="1:13" x14ac:dyDescent="0.2">
      <c r="A5929">
        <v>2019</v>
      </c>
      <c r="B5929">
        <v>9</v>
      </c>
      <c r="C5929">
        <v>4</v>
      </c>
      <c r="D5929">
        <v>21</v>
      </c>
      <c r="E5929">
        <v>0</v>
      </c>
      <c r="F5929">
        <v>0</v>
      </c>
      <c r="G5929">
        <v>0</v>
      </c>
      <c r="H5929">
        <v>0</v>
      </c>
      <c r="I5929">
        <v>23.8</v>
      </c>
      <c r="J5929">
        <v>73.8</v>
      </c>
      <c r="K5929">
        <v>961</v>
      </c>
      <c r="L5929">
        <v>222.2</v>
      </c>
      <c r="M5929">
        <v>1.4</v>
      </c>
    </row>
    <row r="5930" spans="1:13" x14ac:dyDescent="0.2">
      <c r="A5930">
        <v>2019</v>
      </c>
      <c r="B5930">
        <v>9</v>
      </c>
      <c r="C5930">
        <v>4</v>
      </c>
      <c r="D5930">
        <v>22</v>
      </c>
      <c r="E5930">
        <v>0</v>
      </c>
      <c r="F5930">
        <v>0</v>
      </c>
      <c r="G5930">
        <v>0</v>
      </c>
      <c r="H5930">
        <v>0</v>
      </c>
      <c r="I5930">
        <v>22.9</v>
      </c>
      <c r="J5930">
        <v>78.3</v>
      </c>
      <c r="K5930">
        <v>961</v>
      </c>
      <c r="L5930">
        <v>201.2</v>
      </c>
      <c r="M5930">
        <v>1</v>
      </c>
    </row>
    <row r="5931" spans="1:13" x14ac:dyDescent="0.2">
      <c r="A5931">
        <v>2019</v>
      </c>
      <c r="B5931">
        <v>9</v>
      </c>
      <c r="C5931">
        <v>4</v>
      </c>
      <c r="D5931">
        <v>23</v>
      </c>
      <c r="E5931">
        <v>0</v>
      </c>
      <c r="F5931">
        <v>0</v>
      </c>
      <c r="G5931">
        <v>0</v>
      </c>
      <c r="H5931">
        <v>0</v>
      </c>
      <c r="I5931">
        <v>22.2</v>
      </c>
      <c r="J5931">
        <v>83.9</v>
      </c>
      <c r="K5931">
        <v>960.6</v>
      </c>
      <c r="L5931">
        <v>94.9</v>
      </c>
      <c r="M5931">
        <v>1.5</v>
      </c>
    </row>
    <row r="5932" spans="1:13" x14ac:dyDescent="0.2">
      <c r="A5932">
        <v>2019</v>
      </c>
      <c r="B5932">
        <v>9</v>
      </c>
      <c r="C5932">
        <v>5</v>
      </c>
      <c r="D5932">
        <v>0</v>
      </c>
      <c r="E5932">
        <v>0</v>
      </c>
      <c r="F5932">
        <v>0</v>
      </c>
      <c r="G5932">
        <v>0</v>
      </c>
      <c r="H5932">
        <v>0</v>
      </c>
      <c r="I5932">
        <v>21.4</v>
      </c>
      <c r="J5932">
        <v>87.1</v>
      </c>
      <c r="K5932">
        <v>960.3</v>
      </c>
      <c r="L5932">
        <v>129.9</v>
      </c>
      <c r="M5932">
        <v>1.1000000000000001</v>
      </c>
    </row>
    <row r="5933" spans="1:13" x14ac:dyDescent="0.2">
      <c r="A5933">
        <v>2019</v>
      </c>
      <c r="B5933">
        <v>9</v>
      </c>
      <c r="C5933">
        <v>5</v>
      </c>
      <c r="D5933">
        <v>1</v>
      </c>
      <c r="E5933">
        <v>0</v>
      </c>
      <c r="F5933">
        <v>0</v>
      </c>
      <c r="G5933">
        <v>0</v>
      </c>
      <c r="H5933">
        <v>0</v>
      </c>
      <c r="I5933">
        <v>21.2</v>
      </c>
      <c r="J5933">
        <v>89.8</v>
      </c>
      <c r="K5933">
        <v>960.4</v>
      </c>
      <c r="L5933">
        <v>207.5</v>
      </c>
      <c r="M5933">
        <v>0.8</v>
      </c>
    </row>
    <row r="5934" spans="1:13" x14ac:dyDescent="0.2">
      <c r="A5934">
        <v>2019</v>
      </c>
      <c r="B5934">
        <v>9</v>
      </c>
      <c r="C5934">
        <v>5</v>
      </c>
      <c r="D5934">
        <v>2</v>
      </c>
      <c r="E5934">
        <v>0</v>
      </c>
      <c r="F5934">
        <v>0</v>
      </c>
      <c r="G5934">
        <v>0</v>
      </c>
      <c r="H5934">
        <v>0</v>
      </c>
      <c r="I5934">
        <v>21.5</v>
      </c>
      <c r="J5934">
        <v>89.1</v>
      </c>
      <c r="K5934">
        <v>960.3</v>
      </c>
      <c r="L5934">
        <v>89.4</v>
      </c>
      <c r="M5934">
        <v>1.4</v>
      </c>
    </row>
    <row r="5935" spans="1:13" x14ac:dyDescent="0.2">
      <c r="A5935">
        <v>2019</v>
      </c>
      <c r="B5935">
        <v>9</v>
      </c>
      <c r="C5935">
        <v>5</v>
      </c>
      <c r="D5935">
        <v>3</v>
      </c>
      <c r="E5935">
        <v>0</v>
      </c>
      <c r="F5935">
        <v>0</v>
      </c>
      <c r="G5935">
        <v>0</v>
      </c>
      <c r="H5935">
        <v>0</v>
      </c>
      <c r="I5935">
        <v>21.6</v>
      </c>
      <c r="J5935">
        <v>87.9</v>
      </c>
      <c r="K5935">
        <v>959.9</v>
      </c>
      <c r="L5935">
        <v>136.30000000000001</v>
      </c>
      <c r="M5935">
        <v>1</v>
      </c>
    </row>
    <row r="5936" spans="1:13" x14ac:dyDescent="0.2">
      <c r="A5936">
        <v>2019</v>
      </c>
      <c r="B5936">
        <v>9</v>
      </c>
      <c r="C5936">
        <v>5</v>
      </c>
      <c r="D5936">
        <v>4</v>
      </c>
      <c r="E5936">
        <v>0</v>
      </c>
      <c r="F5936">
        <v>0</v>
      </c>
      <c r="G5936">
        <v>0</v>
      </c>
      <c r="H5936">
        <v>0</v>
      </c>
      <c r="I5936">
        <v>21.8</v>
      </c>
      <c r="J5936">
        <v>85.3</v>
      </c>
      <c r="K5936">
        <v>959.8</v>
      </c>
      <c r="L5936">
        <v>109.6</v>
      </c>
      <c r="M5936">
        <v>1.4</v>
      </c>
    </row>
    <row r="5937" spans="1:13" x14ac:dyDescent="0.2">
      <c r="A5937">
        <v>2019</v>
      </c>
      <c r="B5937">
        <v>9</v>
      </c>
      <c r="C5937">
        <v>5</v>
      </c>
      <c r="D5937">
        <v>5</v>
      </c>
      <c r="E5937">
        <v>0</v>
      </c>
      <c r="F5937">
        <v>0</v>
      </c>
      <c r="G5937">
        <v>0</v>
      </c>
      <c r="H5937">
        <v>0</v>
      </c>
      <c r="I5937">
        <v>22.2</v>
      </c>
      <c r="J5937">
        <v>81.900000000000006</v>
      </c>
      <c r="K5937">
        <v>959.9</v>
      </c>
      <c r="L5937">
        <v>101.5</v>
      </c>
      <c r="M5937">
        <v>1.7</v>
      </c>
    </row>
    <row r="5938" spans="1:13" x14ac:dyDescent="0.2">
      <c r="A5938">
        <v>2019</v>
      </c>
      <c r="B5938">
        <v>9</v>
      </c>
      <c r="C5938">
        <v>5</v>
      </c>
      <c r="D5938">
        <v>6</v>
      </c>
      <c r="E5938">
        <v>0</v>
      </c>
      <c r="F5938">
        <v>0</v>
      </c>
      <c r="G5938">
        <v>1</v>
      </c>
      <c r="H5938">
        <v>2</v>
      </c>
      <c r="I5938">
        <v>22.4</v>
      </c>
      <c r="J5938">
        <v>80.5</v>
      </c>
      <c r="K5938">
        <v>960.3</v>
      </c>
      <c r="L5938">
        <v>98.9</v>
      </c>
      <c r="M5938">
        <v>1.5</v>
      </c>
    </row>
    <row r="5939" spans="1:13" x14ac:dyDescent="0.2">
      <c r="A5939">
        <v>2019</v>
      </c>
      <c r="B5939">
        <v>9</v>
      </c>
      <c r="C5939">
        <v>5</v>
      </c>
      <c r="D5939">
        <v>7</v>
      </c>
      <c r="E5939">
        <v>0</v>
      </c>
      <c r="F5939">
        <v>0</v>
      </c>
      <c r="G5939">
        <v>31</v>
      </c>
      <c r="H5939">
        <v>31</v>
      </c>
      <c r="I5939">
        <v>22.6</v>
      </c>
      <c r="J5939">
        <v>79.3</v>
      </c>
      <c r="K5939">
        <v>960.7</v>
      </c>
      <c r="L5939">
        <v>101.4</v>
      </c>
      <c r="M5939">
        <v>1.4</v>
      </c>
    </row>
    <row r="5940" spans="1:13" x14ac:dyDescent="0.2">
      <c r="A5940">
        <v>2019</v>
      </c>
      <c r="B5940">
        <v>9</v>
      </c>
      <c r="C5940">
        <v>5</v>
      </c>
      <c r="D5940">
        <v>8</v>
      </c>
      <c r="E5940">
        <v>0</v>
      </c>
      <c r="F5940">
        <v>256</v>
      </c>
      <c r="G5940">
        <v>173</v>
      </c>
      <c r="H5940">
        <v>271</v>
      </c>
      <c r="I5940">
        <v>23.8</v>
      </c>
      <c r="J5940">
        <v>72.3</v>
      </c>
      <c r="K5940">
        <v>960.9</v>
      </c>
      <c r="L5940">
        <v>37.5</v>
      </c>
      <c r="M5940">
        <v>2</v>
      </c>
    </row>
    <row r="5941" spans="1:13" x14ac:dyDescent="0.2">
      <c r="A5941">
        <v>2019</v>
      </c>
      <c r="B5941">
        <v>9</v>
      </c>
      <c r="C5941">
        <v>5</v>
      </c>
      <c r="D5941">
        <v>9</v>
      </c>
      <c r="E5941">
        <v>0</v>
      </c>
      <c r="F5941">
        <v>399</v>
      </c>
      <c r="G5941">
        <v>253</v>
      </c>
      <c r="H5941">
        <v>473</v>
      </c>
      <c r="I5941">
        <v>25.3</v>
      </c>
      <c r="J5941">
        <v>67.400000000000006</v>
      </c>
      <c r="K5941">
        <v>961</v>
      </c>
      <c r="L5941">
        <v>60</v>
      </c>
      <c r="M5941">
        <v>2.5</v>
      </c>
    </row>
    <row r="5942" spans="1:13" x14ac:dyDescent="0.2">
      <c r="A5942">
        <v>2019</v>
      </c>
      <c r="B5942">
        <v>9</v>
      </c>
      <c r="C5942">
        <v>5</v>
      </c>
      <c r="D5942">
        <v>10</v>
      </c>
      <c r="E5942">
        <v>0</v>
      </c>
      <c r="F5942">
        <v>450</v>
      </c>
      <c r="G5942">
        <v>241</v>
      </c>
      <c r="H5942">
        <v>555</v>
      </c>
      <c r="I5942">
        <v>26.5</v>
      </c>
      <c r="J5942">
        <v>61.7</v>
      </c>
      <c r="K5942">
        <v>961</v>
      </c>
      <c r="L5942">
        <v>110.7</v>
      </c>
      <c r="M5942">
        <v>2.7</v>
      </c>
    </row>
    <row r="5943" spans="1:13" x14ac:dyDescent="0.2">
      <c r="A5943">
        <v>2019</v>
      </c>
      <c r="B5943">
        <v>9</v>
      </c>
      <c r="C5943">
        <v>5</v>
      </c>
      <c r="D5943">
        <v>11</v>
      </c>
      <c r="E5943">
        <v>0</v>
      </c>
      <c r="F5943">
        <v>591</v>
      </c>
      <c r="G5943">
        <v>284</v>
      </c>
      <c r="H5943">
        <v>762</v>
      </c>
      <c r="I5943">
        <v>27.9</v>
      </c>
      <c r="J5943">
        <v>55.9</v>
      </c>
      <c r="K5943">
        <v>961</v>
      </c>
      <c r="L5943">
        <v>109.3</v>
      </c>
      <c r="M5943">
        <v>2.8</v>
      </c>
    </row>
    <row r="5944" spans="1:13" x14ac:dyDescent="0.2">
      <c r="A5944">
        <v>2019</v>
      </c>
      <c r="B5944">
        <v>9</v>
      </c>
      <c r="C5944">
        <v>5</v>
      </c>
      <c r="D5944">
        <v>12</v>
      </c>
      <c r="E5944">
        <v>0</v>
      </c>
      <c r="F5944">
        <v>230</v>
      </c>
      <c r="G5944">
        <v>399</v>
      </c>
      <c r="H5944">
        <v>603</v>
      </c>
      <c r="I5944">
        <v>28.3</v>
      </c>
      <c r="J5944">
        <v>55.4</v>
      </c>
      <c r="K5944">
        <v>960.8</v>
      </c>
      <c r="L5944">
        <v>105.5</v>
      </c>
      <c r="M5944">
        <v>4.5999999999999996</v>
      </c>
    </row>
    <row r="5945" spans="1:13" x14ac:dyDescent="0.2">
      <c r="A5945">
        <v>2019</v>
      </c>
      <c r="B5945">
        <v>9</v>
      </c>
      <c r="C5945">
        <v>5</v>
      </c>
      <c r="D5945">
        <v>13</v>
      </c>
      <c r="E5945">
        <v>0</v>
      </c>
      <c r="F5945">
        <v>196</v>
      </c>
      <c r="G5945">
        <v>391</v>
      </c>
      <c r="H5945">
        <v>570</v>
      </c>
      <c r="I5945">
        <v>28.3</v>
      </c>
      <c r="J5945">
        <v>55.2</v>
      </c>
      <c r="K5945">
        <v>960.6</v>
      </c>
      <c r="L5945">
        <v>88.5</v>
      </c>
      <c r="M5945">
        <v>5.2</v>
      </c>
    </row>
    <row r="5946" spans="1:13" x14ac:dyDescent="0.2">
      <c r="A5946">
        <v>2019</v>
      </c>
      <c r="B5946">
        <v>9</v>
      </c>
      <c r="C5946">
        <v>5</v>
      </c>
      <c r="D5946">
        <v>14</v>
      </c>
      <c r="E5946">
        <v>0</v>
      </c>
      <c r="F5946">
        <v>46</v>
      </c>
      <c r="G5946">
        <v>280</v>
      </c>
      <c r="H5946">
        <v>324</v>
      </c>
      <c r="I5946">
        <v>27.9</v>
      </c>
      <c r="J5946">
        <v>54.5</v>
      </c>
      <c r="K5946">
        <v>960.4</v>
      </c>
      <c r="L5946">
        <v>95.4</v>
      </c>
      <c r="M5946">
        <v>5.0999999999999996</v>
      </c>
    </row>
    <row r="5947" spans="1:13" x14ac:dyDescent="0.2">
      <c r="A5947">
        <v>2019</v>
      </c>
      <c r="B5947">
        <v>9</v>
      </c>
      <c r="C5947">
        <v>5</v>
      </c>
      <c r="D5947">
        <v>15</v>
      </c>
      <c r="E5947">
        <v>0</v>
      </c>
      <c r="F5947">
        <v>1</v>
      </c>
      <c r="G5947">
        <v>120</v>
      </c>
      <c r="H5947">
        <v>122</v>
      </c>
      <c r="I5947">
        <v>26.6</v>
      </c>
      <c r="J5947">
        <v>60.2</v>
      </c>
      <c r="K5947">
        <v>960.1</v>
      </c>
      <c r="L5947">
        <v>98.9</v>
      </c>
      <c r="M5947">
        <v>5.2</v>
      </c>
    </row>
    <row r="5948" spans="1:13" x14ac:dyDescent="0.2">
      <c r="A5948">
        <v>2019</v>
      </c>
      <c r="B5948">
        <v>9</v>
      </c>
      <c r="C5948">
        <v>5</v>
      </c>
      <c r="D5948">
        <v>16</v>
      </c>
      <c r="E5948">
        <v>0</v>
      </c>
      <c r="F5948">
        <v>7</v>
      </c>
      <c r="G5948">
        <v>187</v>
      </c>
      <c r="H5948">
        <v>192</v>
      </c>
      <c r="I5948">
        <v>26</v>
      </c>
      <c r="J5948">
        <v>64.099999999999994</v>
      </c>
      <c r="K5948">
        <v>960</v>
      </c>
      <c r="L5948">
        <v>108.1</v>
      </c>
      <c r="M5948">
        <v>5</v>
      </c>
    </row>
    <row r="5949" spans="1:13" x14ac:dyDescent="0.2">
      <c r="A5949">
        <v>2019</v>
      </c>
      <c r="B5949">
        <v>9</v>
      </c>
      <c r="C5949">
        <v>5</v>
      </c>
      <c r="D5949">
        <v>17</v>
      </c>
      <c r="E5949">
        <v>0</v>
      </c>
      <c r="F5949">
        <v>149</v>
      </c>
      <c r="G5949">
        <v>136</v>
      </c>
      <c r="H5949">
        <v>203</v>
      </c>
      <c r="I5949">
        <v>25.8</v>
      </c>
      <c r="J5949">
        <v>64.599999999999994</v>
      </c>
      <c r="K5949">
        <v>960</v>
      </c>
      <c r="L5949">
        <v>111.9</v>
      </c>
      <c r="M5949">
        <v>5</v>
      </c>
    </row>
    <row r="5950" spans="1:13" x14ac:dyDescent="0.2">
      <c r="A5950">
        <v>2019</v>
      </c>
      <c r="B5950">
        <v>9</v>
      </c>
      <c r="C5950">
        <v>5</v>
      </c>
      <c r="D5950">
        <v>18</v>
      </c>
      <c r="E5950">
        <v>0</v>
      </c>
      <c r="F5950">
        <v>77</v>
      </c>
      <c r="G5950">
        <v>90</v>
      </c>
      <c r="H5950">
        <v>105</v>
      </c>
      <c r="I5950">
        <v>24.9</v>
      </c>
      <c r="J5950">
        <v>64.5</v>
      </c>
      <c r="K5950">
        <v>960.3</v>
      </c>
      <c r="L5950">
        <v>98.4</v>
      </c>
      <c r="M5950">
        <v>4.8</v>
      </c>
    </row>
    <row r="5951" spans="1:13" x14ac:dyDescent="0.2">
      <c r="A5951">
        <v>2019</v>
      </c>
      <c r="B5951">
        <v>9</v>
      </c>
      <c r="C5951">
        <v>5</v>
      </c>
      <c r="D5951">
        <v>19</v>
      </c>
      <c r="E5951">
        <v>0</v>
      </c>
      <c r="F5951">
        <v>0</v>
      </c>
      <c r="G5951">
        <v>11</v>
      </c>
      <c r="H5951">
        <v>11</v>
      </c>
      <c r="I5951">
        <v>23.9</v>
      </c>
      <c r="J5951">
        <v>65.8</v>
      </c>
      <c r="K5951">
        <v>960.6</v>
      </c>
      <c r="L5951">
        <v>96.3</v>
      </c>
      <c r="M5951">
        <v>4.8</v>
      </c>
    </row>
    <row r="5952" spans="1:13" x14ac:dyDescent="0.2">
      <c r="A5952">
        <v>2019</v>
      </c>
      <c r="B5952">
        <v>9</v>
      </c>
      <c r="C5952">
        <v>5</v>
      </c>
      <c r="D5952">
        <v>20</v>
      </c>
      <c r="E5952">
        <v>0</v>
      </c>
      <c r="F5952">
        <v>0</v>
      </c>
      <c r="G5952">
        <v>0</v>
      </c>
      <c r="H5952">
        <v>0</v>
      </c>
      <c r="I5952">
        <v>22.6</v>
      </c>
      <c r="J5952">
        <v>71</v>
      </c>
      <c r="K5952">
        <v>961.2</v>
      </c>
      <c r="L5952">
        <v>106.3</v>
      </c>
      <c r="M5952">
        <v>4.5999999999999996</v>
      </c>
    </row>
    <row r="5953" spans="1:13" x14ac:dyDescent="0.2">
      <c r="A5953">
        <v>2019</v>
      </c>
      <c r="B5953">
        <v>9</v>
      </c>
      <c r="C5953">
        <v>5</v>
      </c>
      <c r="D5953">
        <v>21</v>
      </c>
      <c r="E5953">
        <v>0</v>
      </c>
      <c r="F5953">
        <v>0</v>
      </c>
      <c r="G5953">
        <v>0</v>
      </c>
      <c r="H5953">
        <v>0</v>
      </c>
      <c r="I5953">
        <v>21.7</v>
      </c>
      <c r="J5953">
        <v>76</v>
      </c>
      <c r="K5953">
        <v>961.8</v>
      </c>
      <c r="L5953">
        <v>102.2</v>
      </c>
      <c r="M5953">
        <v>3.5</v>
      </c>
    </row>
    <row r="5954" spans="1:13" x14ac:dyDescent="0.2">
      <c r="A5954">
        <v>2019</v>
      </c>
      <c r="B5954">
        <v>9</v>
      </c>
      <c r="C5954">
        <v>5</v>
      </c>
      <c r="D5954">
        <v>22</v>
      </c>
      <c r="E5954">
        <v>0</v>
      </c>
      <c r="F5954">
        <v>0</v>
      </c>
      <c r="G5954">
        <v>0</v>
      </c>
      <c r="H5954">
        <v>0</v>
      </c>
      <c r="I5954">
        <v>21.1</v>
      </c>
      <c r="J5954">
        <v>79</v>
      </c>
      <c r="K5954">
        <v>962</v>
      </c>
      <c r="L5954">
        <v>81.2</v>
      </c>
      <c r="M5954">
        <v>2.4</v>
      </c>
    </row>
    <row r="5955" spans="1:13" x14ac:dyDescent="0.2">
      <c r="A5955">
        <v>2019</v>
      </c>
      <c r="B5955">
        <v>9</v>
      </c>
      <c r="C5955">
        <v>5</v>
      </c>
      <c r="D5955">
        <v>23</v>
      </c>
      <c r="E5955">
        <v>0</v>
      </c>
      <c r="F5955">
        <v>0</v>
      </c>
      <c r="G5955">
        <v>0</v>
      </c>
      <c r="H5955">
        <v>0</v>
      </c>
      <c r="I5955">
        <v>20.7</v>
      </c>
      <c r="J5955">
        <v>79.900000000000006</v>
      </c>
      <c r="K5955">
        <v>962.1</v>
      </c>
      <c r="L5955">
        <v>58.6</v>
      </c>
      <c r="M5955">
        <v>1.2</v>
      </c>
    </row>
    <row r="5956" spans="1:13" x14ac:dyDescent="0.2">
      <c r="A5956">
        <v>2019</v>
      </c>
      <c r="B5956">
        <v>9</v>
      </c>
      <c r="C5956">
        <v>6</v>
      </c>
      <c r="D5956">
        <v>0</v>
      </c>
      <c r="E5956">
        <v>0</v>
      </c>
      <c r="F5956">
        <v>0</v>
      </c>
      <c r="G5956">
        <v>0</v>
      </c>
      <c r="H5956">
        <v>0</v>
      </c>
      <c r="I5956">
        <v>20.8</v>
      </c>
      <c r="J5956">
        <v>80.7</v>
      </c>
      <c r="K5956">
        <v>962</v>
      </c>
      <c r="L5956">
        <v>84.4</v>
      </c>
      <c r="M5956">
        <v>1</v>
      </c>
    </row>
    <row r="5957" spans="1:13" x14ac:dyDescent="0.2">
      <c r="A5957">
        <v>2019</v>
      </c>
      <c r="B5957">
        <v>9</v>
      </c>
      <c r="C5957">
        <v>6</v>
      </c>
      <c r="D5957">
        <v>1</v>
      </c>
      <c r="E5957">
        <v>0</v>
      </c>
      <c r="F5957">
        <v>0</v>
      </c>
      <c r="G5957">
        <v>0</v>
      </c>
      <c r="H5957">
        <v>0</v>
      </c>
      <c r="I5957">
        <v>20.2</v>
      </c>
      <c r="J5957">
        <v>83.1</v>
      </c>
      <c r="K5957">
        <v>961.8</v>
      </c>
      <c r="L5957">
        <v>89.1</v>
      </c>
      <c r="M5957">
        <v>1.7</v>
      </c>
    </row>
    <row r="5958" spans="1:13" x14ac:dyDescent="0.2">
      <c r="A5958">
        <v>2019</v>
      </c>
      <c r="B5958">
        <v>9</v>
      </c>
      <c r="C5958">
        <v>6</v>
      </c>
      <c r="D5958">
        <v>2</v>
      </c>
      <c r="E5958">
        <v>0</v>
      </c>
      <c r="F5958">
        <v>0</v>
      </c>
      <c r="G5958">
        <v>0</v>
      </c>
      <c r="H5958">
        <v>0</v>
      </c>
      <c r="I5958">
        <v>20.2</v>
      </c>
      <c r="J5958">
        <v>85.1</v>
      </c>
      <c r="K5958">
        <v>961.7</v>
      </c>
      <c r="L5958">
        <v>83</v>
      </c>
      <c r="M5958">
        <v>1.6</v>
      </c>
    </row>
    <row r="5959" spans="1:13" x14ac:dyDescent="0.2">
      <c r="A5959">
        <v>2019</v>
      </c>
      <c r="B5959">
        <v>9</v>
      </c>
      <c r="C5959">
        <v>6</v>
      </c>
      <c r="D5959">
        <v>3</v>
      </c>
      <c r="E5959">
        <v>0</v>
      </c>
      <c r="F5959">
        <v>0</v>
      </c>
      <c r="G5959">
        <v>0</v>
      </c>
      <c r="H5959">
        <v>0</v>
      </c>
      <c r="I5959">
        <v>19.7</v>
      </c>
      <c r="J5959">
        <v>87.3</v>
      </c>
      <c r="K5959">
        <v>961.7</v>
      </c>
      <c r="L5959">
        <v>120.4</v>
      </c>
      <c r="M5959">
        <v>1.3</v>
      </c>
    </row>
    <row r="5960" spans="1:13" x14ac:dyDescent="0.2">
      <c r="A5960">
        <v>2019</v>
      </c>
      <c r="B5960">
        <v>9</v>
      </c>
      <c r="C5960">
        <v>6</v>
      </c>
      <c r="D5960">
        <v>4</v>
      </c>
      <c r="E5960">
        <v>0</v>
      </c>
      <c r="F5960">
        <v>0</v>
      </c>
      <c r="G5960">
        <v>0</v>
      </c>
      <c r="H5960">
        <v>0</v>
      </c>
      <c r="I5960">
        <v>19.5</v>
      </c>
      <c r="J5960">
        <v>87.6</v>
      </c>
      <c r="K5960">
        <v>961.5</v>
      </c>
      <c r="L5960">
        <v>198.2</v>
      </c>
      <c r="M5960">
        <v>0.7</v>
      </c>
    </row>
    <row r="5961" spans="1:13" x14ac:dyDescent="0.2">
      <c r="A5961">
        <v>2019</v>
      </c>
      <c r="B5961">
        <v>9</v>
      </c>
      <c r="C5961">
        <v>6</v>
      </c>
      <c r="D5961">
        <v>5</v>
      </c>
      <c r="E5961">
        <v>0</v>
      </c>
      <c r="F5961">
        <v>0</v>
      </c>
      <c r="G5961">
        <v>0</v>
      </c>
      <c r="H5961">
        <v>0</v>
      </c>
      <c r="I5961">
        <v>19</v>
      </c>
      <c r="J5961">
        <v>86.2</v>
      </c>
      <c r="K5961">
        <v>961.5</v>
      </c>
      <c r="L5961">
        <v>15.6</v>
      </c>
      <c r="M5961">
        <v>0.8</v>
      </c>
    </row>
    <row r="5962" spans="1:13" x14ac:dyDescent="0.2">
      <c r="A5962">
        <v>2019</v>
      </c>
      <c r="B5962">
        <v>9</v>
      </c>
      <c r="C5962">
        <v>6</v>
      </c>
      <c r="D5962">
        <v>6</v>
      </c>
      <c r="E5962">
        <v>0</v>
      </c>
      <c r="F5962">
        <v>4</v>
      </c>
      <c r="G5962">
        <v>3</v>
      </c>
      <c r="H5962">
        <v>3</v>
      </c>
      <c r="I5962">
        <v>19</v>
      </c>
      <c r="J5962">
        <v>85.4</v>
      </c>
      <c r="K5962">
        <v>961.6</v>
      </c>
      <c r="L5962">
        <v>42.7</v>
      </c>
      <c r="M5962">
        <v>1.6</v>
      </c>
    </row>
    <row r="5963" spans="1:13" x14ac:dyDescent="0.2">
      <c r="A5963">
        <v>2019</v>
      </c>
      <c r="B5963">
        <v>9</v>
      </c>
      <c r="C5963">
        <v>6</v>
      </c>
      <c r="D5963">
        <v>7</v>
      </c>
      <c r="E5963">
        <v>0</v>
      </c>
      <c r="F5963">
        <v>261</v>
      </c>
      <c r="G5963">
        <v>46</v>
      </c>
      <c r="H5963">
        <v>92</v>
      </c>
      <c r="I5963">
        <v>20</v>
      </c>
      <c r="J5963">
        <v>85.3</v>
      </c>
      <c r="K5963">
        <v>961.9</v>
      </c>
      <c r="L5963">
        <v>73.400000000000006</v>
      </c>
      <c r="M5963">
        <v>1.7</v>
      </c>
    </row>
    <row r="5964" spans="1:13" x14ac:dyDescent="0.2">
      <c r="A5964">
        <v>2019</v>
      </c>
      <c r="B5964">
        <v>9</v>
      </c>
      <c r="C5964">
        <v>6</v>
      </c>
      <c r="D5964">
        <v>8</v>
      </c>
      <c r="E5964">
        <v>0</v>
      </c>
      <c r="F5964">
        <v>563</v>
      </c>
      <c r="G5964">
        <v>89</v>
      </c>
      <c r="H5964">
        <v>290</v>
      </c>
      <c r="I5964">
        <v>22.2</v>
      </c>
      <c r="J5964">
        <v>76.599999999999994</v>
      </c>
      <c r="K5964">
        <v>962</v>
      </c>
      <c r="L5964">
        <v>107.6</v>
      </c>
      <c r="M5964">
        <v>2.4</v>
      </c>
    </row>
    <row r="5965" spans="1:13" x14ac:dyDescent="0.2">
      <c r="A5965">
        <v>2019</v>
      </c>
      <c r="B5965">
        <v>9</v>
      </c>
      <c r="C5965">
        <v>6</v>
      </c>
      <c r="D5965">
        <v>9</v>
      </c>
      <c r="E5965">
        <v>0</v>
      </c>
      <c r="F5965">
        <v>546</v>
      </c>
      <c r="G5965">
        <v>133</v>
      </c>
      <c r="H5965">
        <v>423</v>
      </c>
      <c r="I5965">
        <v>24.1</v>
      </c>
      <c r="J5965">
        <v>67.3</v>
      </c>
      <c r="K5965">
        <v>962.2</v>
      </c>
      <c r="L5965">
        <v>92.1</v>
      </c>
      <c r="M5965">
        <v>4</v>
      </c>
    </row>
    <row r="5966" spans="1:13" x14ac:dyDescent="0.2">
      <c r="A5966">
        <v>2019</v>
      </c>
      <c r="B5966">
        <v>9</v>
      </c>
      <c r="C5966">
        <v>6</v>
      </c>
      <c r="D5966">
        <v>10</v>
      </c>
      <c r="E5966">
        <v>0</v>
      </c>
      <c r="F5966">
        <v>658</v>
      </c>
      <c r="G5966">
        <v>155</v>
      </c>
      <c r="H5966">
        <v>612</v>
      </c>
      <c r="I5966">
        <v>25.1</v>
      </c>
      <c r="J5966">
        <v>62.1</v>
      </c>
      <c r="K5966">
        <v>962.4</v>
      </c>
      <c r="L5966">
        <v>95.3</v>
      </c>
      <c r="M5966">
        <v>4.5</v>
      </c>
    </row>
    <row r="5967" spans="1:13" x14ac:dyDescent="0.2">
      <c r="A5967">
        <v>2019</v>
      </c>
      <c r="B5967">
        <v>9</v>
      </c>
      <c r="C5967">
        <v>6</v>
      </c>
      <c r="D5967">
        <v>11</v>
      </c>
      <c r="E5967">
        <v>0</v>
      </c>
      <c r="F5967">
        <v>800</v>
      </c>
      <c r="G5967">
        <v>179</v>
      </c>
      <c r="H5967">
        <v>818</v>
      </c>
      <c r="I5967">
        <v>26.6</v>
      </c>
      <c r="J5967">
        <v>54.2</v>
      </c>
      <c r="K5967">
        <v>962.3</v>
      </c>
      <c r="L5967">
        <v>96.8</v>
      </c>
      <c r="M5967">
        <v>4.3</v>
      </c>
    </row>
    <row r="5968" spans="1:13" x14ac:dyDescent="0.2">
      <c r="A5968">
        <v>2019</v>
      </c>
      <c r="B5968">
        <v>9</v>
      </c>
      <c r="C5968">
        <v>6</v>
      </c>
      <c r="D5968">
        <v>12</v>
      </c>
      <c r="E5968">
        <v>0</v>
      </c>
      <c r="F5968">
        <v>678</v>
      </c>
      <c r="G5968">
        <v>290</v>
      </c>
      <c r="H5968">
        <v>876</v>
      </c>
      <c r="I5968">
        <v>27.7</v>
      </c>
      <c r="J5968">
        <v>50</v>
      </c>
      <c r="K5968">
        <v>961.9</v>
      </c>
      <c r="L5968">
        <v>108.2</v>
      </c>
      <c r="M5968">
        <v>3.2</v>
      </c>
    </row>
    <row r="5969" spans="1:13" x14ac:dyDescent="0.2">
      <c r="A5969">
        <v>2019</v>
      </c>
      <c r="B5969">
        <v>9</v>
      </c>
      <c r="C5969">
        <v>6</v>
      </c>
      <c r="D5969">
        <v>13</v>
      </c>
      <c r="E5969">
        <v>0</v>
      </c>
      <c r="F5969">
        <v>733</v>
      </c>
      <c r="G5969">
        <v>278</v>
      </c>
      <c r="H5969">
        <v>917</v>
      </c>
      <c r="I5969">
        <v>28.2</v>
      </c>
      <c r="J5969">
        <v>51.8</v>
      </c>
      <c r="K5969">
        <v>961.4</v>
      </c>
      <c r="L5969">
        <v>114.8</v>
      </c>
      <c r="M5969">
        <v>4.7</v>
      </c>
    </row>
    <row r="5970" spans="1:13" x14ac:dyDescent="0.2">
      <c r="A5970">
        <v>2019</v>
      </c>
      <c r="B5970">
        <v>9</v>
      </c>
      <c r="C5970">
        <v>6</v>
      </c>
      <c r="D5970">
        <v>14</v>
      </c>
      <c r="E5970">
        <v>0</v>
      </c>
      <c r="F5970">
        <v>336</v>
      </c>
      <c r="G5970">
        <v>323</v>
      </c>
      <c r="H5970">
        <v>606</v>
      </c>
      <c r="I5970">
        <v>28.3</v>
      </c>
      <c r="J5970">
        <v>51.7</v>
      </c>
      <c r="K5970">
        <v>960.7</v>
      </c>
      <c r="L5970">
        <v>116.6</v>
      </c>
      <c r="M5970">
        <v>5.2</v>
      </c>
    </row>
    <row r="5971" spans="1:13" x14ac:dyDescent="0.2">
      <c r="A5971">
        <v>2019</v>
      </c>
      <c r="B5971">
        <v>9</v>
      </c>
      <c r="C5971">
        <v>6</v>
      </c>
      <c r="D5971">
        <v>15</v>
      </c>
      <c r="E5971">
        <v>0</v>
      </c>
      <c r="F5971">
        <v>271</v>
      </c>
      <c r="G5971">
        <v>237</v>
      </c>
      <c r="H5971">
        <v>426</v>
      </c>
      <c r="I5971">
        <v>27.7</v>
      </c>
      <c r="J5971">
        <v>52.7</v>
      </c>
      <c r="K5971">
        <v>960.1</v>
      </c>
      <c r="L5971">
        <v>112.8</v>
      </c>
      <c r="M5971">
        <v>4.7</v>
      </c>
    </row>
    <row r="5972" spans="1:13" x14ac:dyDescent="0.2">
      <c r="A5972">
        <v>2019</v>
      </c>
      <c r="B5972">
        <v>9</v>
      </c>
      <c r="C5972">
        <v>6</v>
      </c>
      <c r="D5972">
        <v>16</v>
      </c>
      <c r="E5972">
        <v>0</v>
      </c>
      <c r="F5972">
        <v>299</v>
      </c>
      <c r="G5972">
        <v>170</v>
      </c>
      <c r="H5972">
        <v>345</v>
      </c>
      <c r="I5972">
        <v>28.1</v>
      </c>
      <c r="J5972">
        <v>50.6</v>
      </c>
      <c r="K5972">
        <v>959.6</v>
      </c>
      <c r="L5972">
        <v>104.2</v>
      </c>
      <c r="M5972">
        <v>4.4000000000000004</v>
      </c>
    </row>
    <row r="5973" spans="1:13" x14ac:dyDescent="0.2">
      <c r="A5973">
        <v>2019</v>
      </c>
      <c r="B5973">
        <v>9</v>
      </c>
      <c r="C5973">
        <v>6</v>
      </c>
      <c r="D5973">
        <v>17</v>
      </c>
      <c r="E5973">
        <v>0</v>
      </c>
      <c r="F5973">
        <v>293</v>
      </c>
      <c r="G5973">
        <v>103</v>
      </c>
      <c r="H5973">
        <v>215</v>
      </c>
      <c r="I5973">
        <v>27.2</v>
      </c>
      <c r="J5973">
        <v>51.1</v>
      </c>
      <c r="K5973">
        <v>959.6</v>
      </c>
      <c r="L5973">
        <v>98.1</v>
      </c>
      <c r="M5973">
        <v>5.5</v>
      </c>
    </row>
    <row r="5974" spans="1:13" x14ac:dyDescent="0.2">
      <c r="A5974">
        <v>2019</v>
      </c>
      <c r="B5974">
        <v>9</v>
      </c>
      <c r="C5974">
        <v>6</v>
      </c>
      <c r="D5974">
        <v>18</v>
      </c>
      <c r="E5974">
        <v>0</v>
      </c>
      <c r="F5974">
        <v>267</v>
      </c>
      <c r="G5974">
        <v>62</v>
      </c>
      <c r="H5974">
        <v>122</v>
      </c>
      <c r="I5974">
        <v>25.9</v>
      </c>
      <c r="J5974">
        <v>55</v>
      </c>
      <c r="K5974">
        <v>959.8</v>
      </c>
      <c r="L5974">
        <v>100.8</v>
      </c>
      <c r="M5974">
        <v>5.6</v>
      </c>
    </row>
    <row r="5975" spans="1:13" x14ac:dyDescent="0.2">
      <c r="A5975">
        <v>2019</v>
      </c>
      <c r="B5975">
        <v>9</v>
      </c>
      <c r="C5975">
        <v>6</v>
      </c>
      <c r="D5975">
        <v>19</v>
      </c>
      <c r="E5975">
        <v>0</v>
      </c>
      <c r="F5975">
        <v>0</v>
      </c>
      <c r="G5975">
        <v>6</v>
      </c>
      <c r="H5975">
        <v>6</v>
      </c>
      <c r="I5975">
        <v>23.9</v>
      </c>
      <c r="J5975">
        <v>63.1</v>
      </c>
      <c r="K5975">
        <v>960.3</v>
      </c>
      <c r="L5975">
        <v>85.6</v>
      </c>
      <c r="M5975">
        <v>4.7</v>
      </c>
    </row>
    <row r="5976" spans="1:13" x14ac:dyDescent="0.2">
      <c r="A5976">
        <v>2019</v>
      </c>
      <c r="B5976">
        <v>9</v>
      </c>
      <c r="C5976">
        <v>6</v>
      </c>
      <c r="D5976">
        <v>20</v>
      </c>
      <c r="E5976">
        <v>0</v>
      </c>
      <c r="F5976">
        <v>0</v>
      </c>
      <c r="G5976">
        <v>0</v>
      </c>
      <c r="H5976">
        <v>0</v>
      </c>
      <c r="I5976">
        <v>22</v>
      </c>
      <c r="J5976">
        <v>76.3</v>
      </c>
      <c r="K5976">
        <v>961</v>
      </c>
      <c r="L5976">
        <v>90.4</v>
      </c>
      <c r="M5976">
        <v>5.2</v>
      </c>
    </row>
    <row r="5977" spans="1:13" x14ac:dyDescent="0.2">
      <c r="A5977">
        <v>2019</v>
      </c>
      <c r="B5977">
        <v>9</v>
      </c>
      <c r="C5977">
        <v>6</v>
      </c>
      <c r="D5977">
        <v>21</v>
      </c>
      <c r="E5977">
        <v>0</v>
      </c>
      <c r="F5977">
        <v>0</v>
      </c>
      <c r="G5977">
        <v>0</v>
      </c>
      <c r="H5977">
        <v>0</v>
      </c>
      <c r="I5977">
        <v>21.5</v>
      </c>
      <c r="J5977">
        <v>79.599999999999994</v>
      </c>
      <c r="K5977">
        <v>961.9</v>
      </c>
      <c r="L5977">
        <v>88.2</v>
      </c>
      <c r="M5977">
        <v>4.8</v>
      </c>
    </row>
    <row r="5978" spans="1:13" x14ac:dyDescent="0.2">
      <c r="A5978">
        <v>2019</v>
      </c>
      <c r="B5978">
        <v>9</v>
      </c>
      <c r="C5978">
        <v>6</v>
      </c>
      <c r="D5978">
        <v>22</v>
      </c>
      <c r="E5978">
        <v>0</v>
      </c>
      <c r="F5978">
        <v>0</v>
      </c>
      <c r="G5978">
        <v>0</v>
      </c>
      <c r="H5978">
        <v>0</v>
      </c>
      <c r="I5978">
        <v>21.4</v>
      </c>
      <c r="J5978">
        <v>80.5</v>
      </c>
      <c r="K5978">
        <v>962.1</v>
      </c>
      <c r="L5978">
        <v>75</v>
      </c>
      <c r="M5978">
        <v>3.3</v>
      </c>
    </row>
    <row r="5979" spans="1:13" x14ac:dyDescent="0.2">
      <c r="A5979">
        <v>2019</v>
      </c>
      <c r="B5979">
        <v>9</v>
      </c>
      <c r="C5979">
        <v>6</v>
      </c>
      <c r="D5979">
        <v>23</v>
      </c>
      <c r="E5979">
        <v>0</v>
      </c>
      <c r="F5979">
        <v>0</v>
      </c>
      <c r="G5979">
        <v>0</v>
      </c>
      <c r="H5979">
        <v>0</v>
      </c>
      <c r="I5979">
        <v>21.2</v>
      </c>
      <c r="J5979">
        <v>83</v>
      </c>
      <c r="K5979">
        <v>962.2</v>
      </c>
      <c r="L5979">
        <v>77.5</v>
      </c>
      <c r="M5979">
        <v>3.6</v>
      </c>
    </row>
    <row r="5980" spans="1:13" x14ac:dyDescent="0.2">
      <c r="A5980">
        <v>2019</v>
      </c>
      <c r="B5980">
        <v>9</v>
      </c>
      <c r="C5980">
        <v>7</v>
      </c>
      <c r="D5980">
        <v>0</v>
      </c>
      <c r="E5980">
        <v>0</v>
      </c>
      <c r="F5980">
        <v>0</v>
      </c>
      <c r="G5980">
        <v>0</v>
      </c>
      <c r="H5980">
        <v>0</v>
      </c>
      <c r="I5980">
        <v>21.1</v>
      </c>
      <c r="J5980">
        <v>83.9</v>
      </c>
      <c r="K5980">
        <v>962.2</v>
      </c>
      <c r="L5980">
        <v>82.8</v>
      </c>
      <c r="M5980">
        <v>3.9</v>
      </c>
    </row>
    <row r="5981" spans="1:13" x14ac:dyDescent="0.2">
      <c r="A5981">
        <v>2019</v>
      </c>
      <c r="B5981">
        <v>9</v>
      </c>
      <c r="C5981">
        <v>7</v>
      </c>
      <c r="D5981">
        <v>1</v>
      </c>
      <c r="E5981">
        <v>0</v>
      </c>
      <c r="F5981">
        <v>0</v>
      </c>
      <c r="G5981">
        <v>0</v>
      </c>
      <c r="H5981">
        <v>0</v>
      </c>
      <c r="I5981">
        <v>21.3</v>
      </c>
      <c r="J5981">
        <v>82.5</v>
      </c>
      <c r="K5981">
        <v>962.2</v>
      </c>
      <c r="L5981">
        <v>66.099999999999994</v>
      </c>
      <c r="M5981">
        <v>3.1</v>
      </c>
    </row>
    <row r="5982" spans="1:13" x14ac:dyDescent="0.2">
      <c r="A5982">
        <v>2019</v>
      </c>
      <c r="B5982">
        <v>9</v>
      </c>
      <c r="C5982">
        <v>7</v>
      </c>
      <c r="D5982">
        <v>2</v>
      </c>
      <c r="E5982">
        <v>0</v>
      </c>
      <c r="F5982">
        <v>0</v>
      </c>
      <c r="G5982">
        <v>0</v>
      </c>
      <c r="H5982">
        <v>0</v>
      </c>
      <c r="I5982">
        <v>21.2</v>
      </c>
      <c r="J5982">
        <v>83.4</v>
      </c>
      <c r="K5982">
        <v>961.9</v>
      </c>
      <c r="L5982">
        <v>71.400000000000006</v>
      </c>
      <c r="M5982">
        <v>4</v>
      </c>
    </row>
    <row r="5983" spans="1:13" x14ac:dyDescent="0.2">
      <c r="A5983">
        <v>2019</v>
      </c>
      <c r="B5983">
        <v>9</v>
      </c>
      <c r="C5983">
        <v>7</v>
      </c>
      <c r="D5983">
        <v>3</v>
      </c>
      <c r="E5983">
        <v>0</v>
      </c>
      <c r="F5983">
        <v>0</v>
      </c>
      <c r="G5983">
        <v>0</v>
      </c>
      <c r="H5983">
        <v>0</v>
      </c>
      <c r="I5983">
        <v>20.7</v>
      </c>
      <c r="J5983">
        <v>83.5</v>
      </c>
      <c r="K5983">
        <v>961.5</v>
      </c>
      <c r="L5983">
        <v>85.9</v>
      </c>
      <c r="M5983">
        <v>3.1</v>
      </c>
    </row>
    <row r="5984" spans="1:13" x14ac:dyDescent="0.2">
      <c r="A5984">
        <v>2019</v>
      </c>
      <c r="B5984">
        <v>9</v>
      </c>
      <c r="C5984">
        <v>7</v>
      </c>
      <c r="D5984">
        <v>4</v>
      </c>
      <c r="E5984">
        <v>0</v>
      </c>
      <c r="F5984">
        <v>0</v>
      </c>
      <c r="G5984">
        <v>0</v>
      </c>
      <c r="H5984">
        <v>0</v>
      </c>
      <c r="I5984">
        <v>20.3</v>
      </c>
      <c r="J5984">
        <v>86.1</v>
      </c>
      <c r="K5984">
        <v>961</v>
      </c>
      <c r="L5984">
        <v>99.9</v>
      </c>
      <c r="M5984">
        <v>3.9</v>
      </c>
    </row>
    <row r="5985" spans="1:13" x14ac:dyDescent="0.2">
      <c r="A5985">
        <v>2019</v>
      </c>
      <c r="B5985">
        <v>9</v>
      </c>
      <c r="C5985">
        <v>7</v>
      </c>
      <c r="D5985">
        <v>5</v>
      </c>
      <c r="E5985">
        <v>0</v>
      </c>
      <c r="F5985">
        <v>0</v>
      </c>
      <c r="G5985">
        <v>0</v>
      </c>
      <c r="H5985">
        <v>0</v>
      </c>
      <c r="I5985">
        <v>21</v>
      </c>
      <c r="J5985">
        <v>80.900000000000006</v>
      </c>
      <c r="K5985">
        <v>961.1</v>
      </c>
      <c r="L5985">
        <v>93.4</v>
      </c>
      <c r="M5985">
        <v>3.7</v>
      </c>
    </row>
    <row r="5986" spans="1:13" x14ac:dyDescent="0.2">
      <c r="A5986">
        <v>2019</v>
      </c>
      <c r="B5986">
        <v>9</v>
      </c>
      <c r="C5986">
        <v>7</v>
      </c>
      <c r="D5986">
        <v>6</v>
      </c>
      <c r="E5986">
        <v>0</v>
      </c>
      <c r="F5986">
        <v>2</v>
      </c>
      <c r="G5986">
        <v>3</v>
      </c>
      <c r="H5986">
        <v>3</v>
      </c>
      <c r="I5986">
        <v>21.2</v>
      </c>
      <c r="J5986">
        <v>77.400000000000006</v>
      </c>
      <c r="K5986">
        <v>961.5</v>
      </c>
      <c r="L5986">
        <v>81.599999999999994</v>
      </c>
      <c r="M5986">
        <v>4.0999999999999996</v>
      </c>
    </row>
    <row r="5987" spans="1:13" x14ac:dyDescent="0.2">
      <c r="A5987">
        <v>2019</v>
      </c>
      <c r="B5987">
        <v>9</v>
      </c>
      <c r="C5987">
        <v>7</v>
      </c>
      <c r="D5987">
        <v>7</v>
      </c>
      <c r="E5987">
        <v>0</v>
      </c>
      <c r="F5987">
        <v>266</v>
      </c>
      <c r="G5987">
        <v>48</v>
      </c>
      <c r="H5987">
        <v>96</v>
      </c>
      <c r="I5987">
        <v>21.3</v>
      </c>
      <c r="J5987">
        <v>72.099999999999994</v>
      </c>
      <c r="K5987">
        <v>961.9</v>
      </c>
      <c r="L5987">
        <v>72.5</v>
      </c>
      <c r="M5987">
        <v>4.2</v>
      </c>
    </row>
    <row r="5988" spans="1:13" x14ac:dyDescent="0.2">
      <c r="A5988">
        <v>2019</v>
      </c>
      <c r="B5988">
        <v>9</v>
      </c>
      <c r="C5988">
        <v>7</v>
      </c>
      <c r="D5988">
        <v>8</v>
      </c>
      <c r="E5988">
        <v>0</v>
      </c>
      <c r="F5988">
        <v>494</v>
      </c>
      <c r="G5988">
        <v>107</v>
      </c>
      <c r="H5988">
        <v>280</v>
      </c>
      <c r="I5988">
        <v>22.8</v>
      </c>
      <c r="J5988">
        <v>62.5</v>
      </c>
      <c r="K5988">
        <v>962.1</v>
      </c>
      <c r="L5988">
        <v>61.7</v>
      </c>
      <c r="M5988">
        <v>4.2</v>
      </c>
    </row>
    <row r="5989" spans="1:13" x14ac:dyDescent="0.2">
      <c r="A5989">
        <v>2019</v>
      </c>
      <c r="B5989">
        <v>9</v>
      </c>
      <c r="C5989">
        <v>7</v>
      </c>
      <c r="D5989">
        <v>9</v>
      </c>
      <c r="E5989">
        <v>0</v>
      </c>
      <c r="F5989">
        <v>287</v>
      </c>
      <c r="G5989">
        <v>247</v>
      </c>
      <c r="H5989">
        <v>403</v>
      </c>
      <c r="I5989">
        <v>23.5</v>
      </c>
      <c r="J5989">
        <v>59.9</v>
      </c>
      <c r="K5989">
        <v>962.3</v>
      </c>
      <c r="L5989">
        <v>67.3</v>
      </c>
      <c r="M5989">
        <v>5.2</v>
      </c>
    </row>
    <row r="5990" spans="1:13" x14ac:dyDescent="0.2">
      <c r="A5990">
        <v>2019</v>
      </c>
      <c r="B5990">
        <v>9</v>
      </c>
      <c r="C5990">
        <v>7</v>
      </c>
      <c r="D5990">
        <v>10</v>
      </c>
      <c r="E5990">
        <v>0</v>
      </c>
      <c r="F5990">
        <v>468</v>
      </c>
      <c r="G5990">
        <v>267</v>
      </c>
      <c r="H5990">
        <v>599</v>
      </c>
      <c r="I5990">
        <v>24.6</v>
      </c>
      <c r="J5990">
        <v>58.6</v>
      </c>
      <c r="K5990">
        <v>962.4</v>
      </c>
      <c r="L5990">
        <v>78.099999999999994</v>
      </c>
      <c r="M5990">
        <v>5.9</v>
      </c>
    </row>
    <row r="5991" spans="1:13" x14ac:dyDescent="0.2">
      <c r="A5991">
        <v>2019</v>
      </c>
      <c r="B5991">
        <v>9</v>
      </c>
      <c r="C5991">
        <v>7</v>
      </c>
      <c r="D5991">
        <v>11</v>
      </c>
      <c r="E5991">
        <v>0</v>
      </c>
      <c r="F5991">
        <v>308</v>
      </c>
      <c r="G5991">
        <v>344</v>
      </c>
      <c r="H5991">
        <v>592</v>
      </c>
      <c r="I5991">
        <v>25.3</v>
      </c>
      <c r="J5991">
        <v>57.1</v>
      </c>
      <c r="K5991">
        <v>962</v>
      </c>
      <c r="L5991">
        <v>85.4</v>
      </c>
      <c r="M5991">
        <v>6.6</v>
      </c>
    </row>
    <row r="5992" spans="1:13" x14ac:dyDescent="0.2">
      <c r="A5992">
        <v>2019</v>
      </c>
      <c r="B5992">
        <v>9</v>
      </c>
      <c r="C5992">
        <v>7</v>
      </c>
      <c r="D5992">
        <v>12</v>
      </c>
      <c r="E5992">
        <v>0</v>
      </c>
      <c r="F5992">
        <v>128</v>
      </c>
      <c r="G5992">
        <v>475</v>
      </c>
      <c r="H5992">
        <v>595</v>
      </c>
      <c r="I5992">
        <v>25.8</v>
      </c>
      <c r="J5992">
        <v>53.7</v>
      </c>
      <c r="K5992">
        <v>961.7</v>
      </c>
      <c r="L5992">
        <v>87.9</v>
      </c>
      <c r="M5992">
        <v>6.6</v>
      </c>
    </row>
    <row r="5993" spans="1:13" x14ac:dyDescent="0.2">
      <c r="A5993">
        <v>2019</v>
      </c>
      <c r="B5993">
        <v>9</v>
      </c>
      <c r="C5993">
        <v>7</v>
      </c>
      <c r="D5993">
        <v>13</v>
      </c>
      <c r="E5993">
        <v>0</v>
      </c>
      <c r="F5993">
        <v>299</v>
      </c>
      <c r="G5993">
        <v>442</v>
      </c>
      <c r="H5993">
        <v>711</v>
      </c>
      <c r="I5993">
        <v>26.2</v>
      </c>
      <c r="J5993">
        <v>55.2</v>
      </c>
      <c r="K5993">
        <v>961.5</v>
      </c>
      <c r="L5993">
        <v>100</v>
      </c>
      <c r="M5993">
        <v>7.3</v>
      </c>
    </row>
    <row r="5994" spans="1:13" x14ac:dyDescent="0.2">
      <c r="A5994">
        <v>2019</v>
      </c>
      <c r="B5994">
        <v>9</v>
      </c>
      <c r="C5994">
        <v>7</v>
      </c>
      <c r="D5994">
        <v>14</v>
      </c>
      <c r="E5994">
        <v>0</v>
      </c>
      <c r="F5994">
        <v>240</v>
      </c>
      <c r="G5994">
        <v>405</v>
      </c>
      <c r="H5994">
        <v>609</v>
      </c>
      <c r="I5994">
        <v>26.1</v>
      </c>
      <c r="J5994">
        <v>56.9</v>
      </c>
      <c r="K5994">
        <v>961.1</v>
      </c>
      <c r="L5994">
        <v>97.7</v>
      </c>
      <c r="M5994">
        <v>7.4</v>
      </c>
    </row>
    <row r="5995" spans="1:13" x14ac:dyDescent="0.2">
      <c r="A5995">
        <v>2019</v>
      </c>
      <c r="B5995">
        <v>9</v>
      </c>
      <c r="C5995">
        <v>7</v>
      </c>
      <c r="D5995">
        <v>15</v>
      </c>
      <c r="E5995">
        <v>0</v>
      </c>
      <c r="F5995">
        <v>251</v>
      </c>
      <c r="G5995">
        <v>339</v>
      </c>
      <c r="H5995">
        <v>522</v>
      </c>
      <c r="I5995">
        <v>25.5</v>
      </c>
      <c r="J5995">
        <v>59.2</v>
      </c>
      <c r="K5995">
        <v>960.4</v>
      </c>
      <c r="L5995">
        <v>96</v>
      </c>
      <c r="M5995">
        <v>8</v>
      </c>
    </row>
    <row r="5996" spans="1:13" x14ac:dyDescent="0.2">
      <c r="A5996">
        <v>2019</v>
      </c>
      <c r="B5996">
        <v>9</v>
      </c>
      <c r="C5996">
        <v>7</v>
      </c>
      <c r="D5996">
        <v>16</v>
      </c>
      <c r="E5996">
        <v>0</v>
      </c>
      <c r="F5996">
        <v>312</v>
      </c>
      <c r="G5996">
        <v>230</v>
      </c>
      <c r="H5996">
        <v>411</v>
      </c>
      <c r="I5996">
        <v>25.2</v>
      </c>
      <c r="J5996">
        <v>61.2</v>
      </c>
      <c r="K5996">
        <v>959.7</v>
      </c>
      <c r="L5996">
        <v>92.9</v>
      </c>
      <c r="M5996">
        <v>8</v>
      </c>
    </row>
    <row r="5997" spans="1:13" x14ac:dyDescent="0.2">
      <c r="A5997">
        <v>2019</v>
      </c>
      <c r="B5997">
        <v>9</v>
      </c>
      <c r="C5997">
        <v>7</v>
      </c>
      <c r="D5997">
        <v>17</v>
      </c>
      <c r="E5997">
        <v>0</v>
      </c>
      <c r="F5997">
        <v>420</v>
      </c>
      <c r="G5997">
        <v>157</v>
      </c>
      <c r="H5997">
        <v>325</v>
      </c>
      <c r="I5997">
        <v>25.2</v>
      </c>
      <c r="J5997">
        <v>60.3</v>
      </c>
      <c r="K5997">
        <v>959.4</v>
      </c>
      <c r="L5997">
        <v>90.7</v>
      </c>
      <c r="M5997">
        <v>7.5</v>
      </c>
    </row>
    <row r="5998" spans="1:13" x14ac:dyDescent="0.2">
      <c r="A5998">
        <v>2019</v>
      </c>
      <c r="B5998">
        <v>9</v>
      </c>
      <c r="C5998">
        <v>7</v>
      </c>
      <c r="D5998">
        <v>18</v>
      </c>
      <c r="E5998">
        <v>0</v>
      </c>
      <c r="F5998">
        <v>270</v>
      </c>
      <c r="G5998">
        <v>66</v>
      </c>
      <c r="H5998">
        <v>125</v>
      </c>
      <c r="I5998">
        <v>23.6</v>
      </c>
      <c r="J5998">
        <v>68.599999999999994</v>
      </c>
      <c r="K5998">
        <v>959.9</v>
      </c>
      <c r="L5998">
        <v>101.8</v>
      </c>
      <c r="M5998">
        <v>7.7</v>
      </c>
    </row>
    <row r="5999" spans="1:13" x14ac:dyDescent="0.2">
      <c r="A5999">
        <v>2019</v>
      </c>
      <c r="B5999">
        <v>9</v>
      </c>
      <c r="C5999">
        <v>7</v>
      </c>
      <c r="D5999">
        <v>19</v>
      </c>
      <c r="E5999">
        <v>0</v>
      </c>
      <c r="F5999">
        <v>10</v>
      </c>
      <c r="G5999">
        <v>10</v>
      </c>
      <c r="H5999">
        <v>11</v>
      </c>
      <c r="I5999">
        <v>22</v>
      </c>
      <c r="J5999">
        <v>75.2</v>
      </c>
      <c r="K5999">
        <v>960.9</v>
      </c>
      <c r="L5999">
        <v>91.9</v>
      </c>
      <c r="M5999">
        <v>7.8</v>
      </c>
    </row>
    <row r="6000" spans="1:13" x14ac:dyDescent="0.2">
      <c r="A6000">
        <v>2019</v>
      </c>
      <c r="B6000">
        <v>9</v>
      </c>
      <c r="C6000">
        <v>7</v>
      </c>
      <c r="D6000">
        <v>20</v>
      </c>
      <c r="E6000">
        <v>0</v>
      </c>
      <c r="F6000">
        <v>0</v>
      </c>
      <c r="G6000">
        <v>0</v>
      </c>
      <c r="H6000">
        <v>0</v>
      </c>
      <c r="I6000">
        <v>21.2</v>
      </c>
      <c r="J6000">
        <v>75.599999999999994</v>
      </c>
      <c r="K6000">
        <v>961.7</v>
      </c>
      <c r="L6000">
        <v>90.7</v>
      </c>
      <c r="M6000">
        <v>8.6</v>
      </c>
    </row>
    <row r="6001" spans="1:13" x14ac:dyDescent="0.2">
      <c r="A6001">
        <v>2019</v>
      </c>
      <c r="B6001">
        <v>9</v>
      </c>
      <c r="C6001">
        <v>7</v>
      </c>
      <c r="D6001">
        <v>21</v>
      </c>
      <c r="E6001">
        <v>0</v>
      </c>
      <c r="F6001">
        <v>0</v>
      </c>
      <c r="G6001">
        <v>0</v>
      </c>
      <c r="H6001">
        <v>0</v>
      </c>
      <c r="I6001">
        <v>20.7</v>
      </c>
      <c r="J6001">
        <v>75.3</v>
      </c>
      <c r="K6001">
        <v>962.1</v>
      </c>
      <c r="L6001">
        <v>78.7</v>
      </c>
      <c r="M6001">
        <v>6.9</v>
      </c>
    </row>
    <row r="6002" spans="1:13" x14ac:dyDescent="0.2">
      <c r="A6002">
        <v>2019</v>
      </c>
      <c r="B6002">
        <v>9</v>
      </c>
      <c r="C6002">
        <v>7</v>
      </c>
      <c r="D6002">
        <v>22</v>
      </c>
      <c r="E6002">
        <v>0</v>
      </c>
      <c r="F6002">
        <v>0</v>
      </c>
      <c r="G6002">
        <v>0</v>
      </c>
      <c r="H6002">
        <v>0</v>
      </c>
      <c r="I6002">
        <v>20.6</v>
      </c>
      <c r="J6002">
        <v>74.2</v>
      </c>
      <c r="K6002">
        <v>962.5</v>
      </c>
      <c r="L6002">
        <v>69.599999999999994</v>
      </c>
      <c r="M6002">
        <v>4.8</v>
      </c>
    </row>
    <row r="6003" spans="1:13" x14ac:dyDescent="0.2">
      <c r="A6003">
        <v>2019</v>
      </c>
      <c r="B6003">
        <v>9</v>
      </c>
      <c r="C6003">
        <v>7</v>
      </c>
      <c r="D6003">
        <v>23</v>
      </c>
      <c r="E6003">
        <v>0</v>
      </c>
      <c r="F6003">
        <v>0</v>
      </c>
      <c r="G6003">
        <v>0</v>
      </c>
      <c r="H6003">
        <v>0</v>
      </c>
      <c r="I6003">
        <v>20.6</v>
      </c>
      <c r="J6003">
        <v>72.599999999999994</v>
      </c>
      <c r="K6003">
        <v>961.8</v>
      </c>
      <c r="L6003">
        <v>64.400000000000006</v>
      </c>
      <c r="M6003">
        <v>3.8</v>
      </c>
    </row>
    <row r="6004" spans="1:13" x14ac:dyDescent="0.2">
      <c r="A6004">
        <v>2019</v>
      </c>
      <c r="B6004">
        <v>9</v>
      </c>
      <c r="C6004">
        <v>8</v>
      </c>
      <c r="D6004">
        <v>0</v>
      </c>
      <c r="E6004">
        <v>0</v>
      </c>
      <c r="F6004">
        <v>0</v>
      </c>
      <c r="G6004">
        <v>0</v>
      </c>
      <c r="H6004">
        <v>0</v>
      </c>
      <c r="I6004">
        <v>20.8</v>
      </c>
      <c r="J6004">
        <v>70.5</v>
      </c>
      <c r="K6004">
        <v>961.1</v>
      </c>
      <c r="L6004">
        <v>45</v>
      </c>
      <c r="M6004">
        <v>4</v>
      </c>
    </row>
    <row r="6005" spans="1:13" x14ac:dyDescent="0.2">
      <c r="A6005">
        <v>2019</v>
      </c>
      <c r="B6005">
        <v>9</v>
      </c>
      <c r="C6005">
        <v>8</v>
      </c>
      <c r="D6005">
        <v>1</v>
      </c>
      <c r="E6005">
        <v>0</v>
      </c>
      <c r="F6005">
        <v>0</v>
      </c>
      <c r="G6005">
        <v>0</v>
      </c>
      <c r="H6005">
        <v>0</v>
      </c>
      <c r="I6005">
        <v>19.899999999999999</v>
      </c>
      <c r="J6005">
        <v>74</v>
      </c>
      <c r="K6005">
        <v>960.8</v>
      </c>
      <c r="L6005">
        <v>102.5</v>
      </c>
      <c r="M6005">
        <v>2.2000000000000002</v>
      </c>
    </row>
    <row r="6006" spans="1:13" x14ac:dyDescent="0.2">
      <c r="A6006">
        <v>2019</v>
      </c>
      <c r="B6006">
        <v>9</v>
      </c>
      <c r="C6006">
        <v>8</v>
      </c>
      <c r="D6006">
        <v>2</v>
      </c>
      <c r="E6006">
        <v>0</v>
      </c>
      <c r="F6006">
        <v>0</v>
      </c>
      <c r="G6006">
        <v>0</v>
      </c>
      <c r="H6006">
        <v>0</v>
      </c>
      <c r="I6006">
        <v>19.600000000000001</v>
      </c>
      <c r="J6006">
        <v>72.8</v>
      </c>
      <c r="K6006">
        <v>960.6</v>
      </c>
      <c r="L6006">
        <v>127.7</v>
      </c>
      <c r="M6006">
        <v>1.9</v>
      </c>
    </row>
    <row r="6007" spans="1:13" x14ac:dyDescent="0.2">
      <c r="A6007">
        <v>2019</v>
      </c>
      <c r="B6007">
        <v>9</v>
      </c>
      <c r="C6007">
        <v>8</v>
      </c>
      <c r="D6007">
        <v>3</v>
      </c>
      <c r="E6007">
        <v>0</v>
      </c>
      <c r="F6007">
        <v>0</v>
      </c>
      <c r="G6007">
        <v>0</v>
      </c>
      <c r="H6007">
        <v>0</v>
      </c>
      <c r="I6007">
        <v>19</v>
      </c>
      <c r="J6007">
        <v>74.2</v>
      </c>
      <c r="K6007">
        <v>960.3</v>
      </c>
      <c r="L6007">
        <v>49.9</v>
      </c>
      <c r="M6007">
        <v>0.8</v>
      </c>
    </row>
    <row r="6008" spans="1:13" x14ac:dyDescent="0.2">
      <c r="A6008">
        <v>2019</v>
      </c>
      <c r="B6008">
        <v>9</v>
      </c>
      <c r="C6008">
        <v>8</v>
      </c>
      <c r="D6008">
        <v>4</v>
      </c>
      <c r="E6008">
        <v>0</v>
      </c>
      <c r="F6008">
        <v>0</v>
      </c>
      <c r="G6008">
        <v>0</v>
      </c>
      <c r="H6008">
        <v>0</v>
      </c>
      <c r="I6008">
        <v>18.7</v>
      </c>
      <c r="J6008">
        <v>73.3</v>
      </c>
      <c r="K6008">
        <v>959.9</v>
      </c>
      <c r="L6008">
        <v>79.599999999999994</v>
      </c>
      <c r="M6008">
        <v>2.2999999999999998</v>
      </c>
    </row>
    <row r="6009" spans="1:13" x14ac:dyDescent="0.2">
      <c r="A6009">
        <v>2019</v>
      </c>
      <c r="B6009">
        <v>9</v>
      </c>
      <c r="C6009">
        <v>8</v>
      </c>
      <c r="D6009">
        <v>5</v>
      </c>
      <c r="E6009">
        <v>0</v>
      </c>
      <c r="F6009">
        <v>0</v>
      </c>
      <c r="G6009">
        <v>0</v>
      </c>
      <c r="H6009">
        <v>0</v>
      </c>
      <c r="I6009">
        <v>18.8</v>
      </c>
      <c r="J6009">
        <v>71</v>
      </c>
      <c r="K6009">
        <v>959.7</v>
      </c>
      <c r="L6009">
        <v>78</v>
      </c>
      <c r="M6009">
        <v>2.2999999999999998</v>
      </c>
    </row>
    <row r="6010" spans="1:13" x14ac:dyDescent="0.2">
      <c r="A6010">
        <v>2019</v>
      </c>
      <c r="B6010">
        <v>9</v>
      </c>
      <c r="C6010">
        <v>8</v>
      </c>
      <c r="D6010">
        <v>6</v>
      </c>
      <c r="E6010">
        <v>0</v>
      </c>
      <c r="F6010">
        <v>0</v>
      </c>
      <c r="G6010">
        <v>2</v>
      </c>
      <c r="H6010">
        <v>2</v>
      </c>
      <c r="I6010">
        <v>19.100000000000001</v>
      </c>
      <c r="J6010">
        <v>68.5</v>
      </c>
      <c r="K6010">
        <v>959.6</v>
      </c>
      <c r="L6010">
        <v>94.4</v>
      </c>
      <c r="M6010">
        <v>3.3</v>
      </c>
    </row>
    <row r="6011" spans="1:13" x14ac:dyDescent="0.2">
      <c r="A6011">
        <v>2019</v>
      </c>
      <c r="B6011">
        <v>9</v>
      </c>
      <c r="C6011">
        <v>8</v>
      </c>
      <c r="D6011">
        <v>7</v>
      </c>
      <c r="E6011">
        <v>0</v>
      </c>
      <c r="F6011">
        <v>37</v>
      </c>
      <c r="G6011">
        <v>61</v>
      </c>
      <c r="H6011">
        <v>68</v>
      </c>
      <c r="I6011">
        <v>19.7</v>
      </c>
      <c r="J6011">
        <v>66.400000000000006</v>
      </c>
      <c r="K6011">
        <v>960.3</v>
      </c>
      <c r="L6011">
        <v>76.099999999999994</v>
      </c>
      <c r="M6011">
        <v>3.6</v>
      </c>
    </row>
    <row r="6012" spans="1:13" x14ac:dyDescent="0.2">
      <c r="A6012">
        <v>2019</v>
      </c>
      <c r="B6012">
        <v>9</v>
      </c>
      <c r="C6012">
        <v>8</v>
      </c>
      <c r="D6012">
        <v>8</v>
      </c>
      <c r="E6012">
        <v>0</v>
      </c>
      <c r="F6012">
        <v>208</v>
      </c>
      <c r="G6012">
        <v>168</v>
      </c>
      <c r="H6012">
        <v>234</v>
      </c>
      <c r="I6012">
        <v>21.9</v>
      </c>
      <c r="J6012">
        <v>57</v>
      </c>
      <c r="K6012">
        <v>960.7</v>
      </c>
      <c r="L6012">
        <v>77.3</v>
      </c>
      <c r="M6012">
        <v>5.0999999999999996</v>
      </c>
    </row>
    <row r="6013" spans="1:13" x14ac:dyDescent="0.2">
      <c r="A6013">
        <v>2019</v>
      </c>
      <c r="B6013">
        <v>9</v>
      </c>
      <c r="C6013">
        <v>8</v>
      </c>
      <c r="D6013">
        <v>9</v>
      </c>
      <c r="E6013">
        <v>0</v>
      </c>
      <c r="F6013">
        <v>4</v>
      </c>
      <c r="G6013">
        <v>231</v>
      </c>
      <c r="H6013">
        <v>236</v>
      </c>
      <c r="I6013">
        <v>22.5</v>
      </c>
      <c r="J6013">
        <v>54.2</v>
      </c>
      <c r="K6013">
        <v>961.1</v>
      </c>
      <c r="L6013">
        <v>83.8</v>
      </c>
      <c r="M6013">
        <v>5.5</v>
      </c>
    </row>
    <row r="6014" spans="1:13" x14ac:dyDescent="0.2">
      <c r="A6014">
        <v>2019</v>
      </c>
      <c r="B6014">
        <v>9</v>
      </c>
      <c r="C6014">
        <v>8</v>
      </c>
      <c r="D6014">
        <v>10</v>
      </c>
      <c r="E6014">
        <v>0</v>
      </c>
      <c r="F6014">
        <v>89</v>
      </c>
      <c r="G6014">
        <v>363</v>
      </c>
      <c r="H6014">
        <v>434</v>
      </c>
      <c r="I6014">
        <v>23.5</v>
      </c>
      <c r="J6014">
        <v>52.1</v>
      </c>
      <c r="K6014">
        <v>961.2</v>
      </c>
      <c r="L6014">
        <v>74.7</v>
      </c>
      <c r="M6014">
        <v>5.9</v>
      </c>
    </row>
    <row r="6015" spans="1:13" x14ac:dyDescent="0.2">
      <c r="A6015">
        <v>2019</v>
      </c>
      <c r="B6015">
        <v>9</v>
      </c>
      <c r="C6015">
        <v>8</v>
      </c>
      <c r="D6015">
        <v>11</v>
      </c>
      <c r="E6015">
        <v>0</v>
      </c>
      <c r="F6015">
        <v>473</v>
      </c>
      <c r="G6015">
        <v>352</v>
      </c>
      <c r="H6015">
        <v>741</v>
      </c>
      <c r="I6015">
        <v>25.1</v>
      </c>
      <c r="J6015">
        <v>48.4</v>
      </c>
      <c r="K6015">
        <v>961</v>
      </c>
      <c r="L6015">
        <v>82</v>
      </c>
      <c r="M6015">
        <v>6.2</v>
      </c>
    </row>
    <row r="6016" spans="1:13" x14ac:dyDescent="0.2">
      <c r="A6016">
        <v>2019</v>
      </c>
      <c r="B6016">
        <v>9</v>
      </c>
      <c r="C6016">
        <v>8</v>
      </c>
      <c r="D6016">
        <v>12</v>
      </c>
      <c r="E6016">
        <v>0</v>
      </c>
      <c r="F6016">
        <v>115</v>
      </c>
      <c r="G6016">
        <v>547</v>
      </c>
      <c r="H6016">
        <v>659</v>
      </c>
      <c r="I6016">
        <v>26</v>
      </c>
      <c r="J6016">
        <v>45.7</v>
      </c>
      <c r="K6016">
        <v>960.6</v>
      </c>
      <c r="L6016">
        <v>89.3</v>
      </c>
      <c r="M6016">
        <v>6.2</v>
      </c>
    </row>
    <row r="6017" spans="1:13" x14ac:dyDescent="0.2">
      <c r="A6017">
        <v>2019</v>
      </c>
      <c r="B6017">
        <v>9</v>
      </c>
      <c r="C6017">
        <v>8</v>
      </c>
      <c r="D6017">
        <v>13</v>
      </c>
      <c r="E6017">
        <v>0</v>
      </c>
      <c r="F6017">
        <v>266</v>
      </c>
      <c r="G6017">
        <v>486</v>
      </c>
      <c r="H6017">
        <v>728</v>
      </c>
      <c r="I6017">
        <v>26.5</v>
      </c>
      <c r="J6017">
        <v>46.5</v>
      </c>
      <c r="K6017">
        <v>960.3</v>
      </c>
      <c r="L6017">
        <v>90.9</v>
      </c>
      <c r="M6017">
        <v>6.4</v>
      </c>
    </row>
    <row r="6018" spans="1:13" x14ac:dyDescent="0.2">
      <c r="A6018">
        <v>2019</v>
      </c>
      <c r="B6018">
        <v>9</v>
      </c>
      <c r="C6018">
        <v>8</v>
      </c>
      <c r="D6018">
        <v>14</v>
      </c>
      <c r="E6018">
        <v>0</v>
      </c>
      <c r="F6018">
        <v>158</v>
      </c>
      <c r="G6018">
        <v>363</v>
      </c>
      <c r="H6018">
        <v>500</v>
      </c>
      <c r="I6018">
        <v>26.2</v>
      </c>
      <c r="J6018">
        <v>50.1</v>
      </c>
      <c r="K6018">
        <v>960</v>
      </c>
      <c r="L6018">
        <v>102.7</v>
      </c>
      <c r="M6018">
        <v>6.5</v>
      </c>
    </row>
    <row r="6019" spans="1:13" x14ac:dyDescent="0.2">
      <c r="A6019">
        <v>2019</v>
      </c>
      <c r="B6019">
        <v>9</v>
      </c>
      <c r="C6019">
        <v>8</v>
      </c>
      <c r="D6019">
        <v>15</v>
      </c>
      <c r="E6019">
        <v>0</v>
      </c>
      <c r="F6019">
        <v>340</v>
      </c>
      <c r="G6019">
        <v>287</v>
      </c>
      <c r="H6019">
        <v>524</v>
      </c>
      <c r="I6019">
        <v>26.2</v>
      </c>
      <c r="J6019">
        <v>51.6</v>
      </c>
      <c r="K6019">
        <v>959.6</v>
      </c>
      <c r="L6019">
        <v>108.9</v>
      </c>
      <c r="M6019">
        <v>6</v>
      </c>
    </row>
    <row r="6020" spans="1:13" x14ac:dyDescent="0.2">
      <c r="A6020">
        <v>2019</v>
      </c>
      <c r="B6020">
        <v>9</v>
      </c>
      <c r="C6020">
        <v>8</v>
      </c>
      <c r="D6020">
        <v>16</v>
      </c>
      <c r="E6020">
        <v>0</v>
      </c>
      <c r="F6020">
        <v>692</v>
      </c>
      <c r="G6020">
        <v>145</v>
      </c>
      <c r="H6020">
        <v>544</v>
      </c>
      <c r="I6020">
        <v>26.9</v>
      </c>
      <c r="J6020">
        <v>49.5</v>
      </c>
      <c r="K6020">
        <v>959.5</v>
      </c>
      <c r="L6020">
        <v>110.9</v>
      </c>
      <c r="M6020">
        <v>5.6</v>
      </c>
    </row>
    <row r="6021" spans="1:13" x14ac:dyDescent="0.2">
      <c r="A6021">
        <v>2019</v>
      </c>
      <c r="B6021">
        <v>9</v>
      </c>
      <c r="C6021">
        <v>8</v>
      </c>
      <c r="D6021">
        <v>17</v>
      </c>
      <c r="E6021">
        <v>0</v>
      </c>
      <c r="F6021">
        <v>479</v>
      </c>
      <c r="G6021">
        <v>122</v>
      </c>
      <c r="H6021">
        <v>319</v>
      </c>
      <c r="I6021">
        <v>26.5</v>
      </c>
      <c r="J6021">
        <v>50</v>
      </c>
      <c r="K6021">
        <v>959.7</v>
      </c>
      <c r="L6021">
        <v>114.3</v>
      </c>
      <c r="M6021">
        <v>4.0999999999999996</v>
      </c>
    </row>
    <row r="6022" spans="1:13" x14ac:dyDescent="0.2">
      <c r="A6022">
        <v>2019</v>
      </c>
      <c r="B6022">
        <v>9</v>
      </c>
      <c r="C6022">
        <v>8</v>
      </c>
      <c r="D6022">
        <v>18</v>
      </c>
      <c r="E6022">
        <v>0</v>
      </c>
      <c r="F6022">
        <v>254</v>
      </c>
      <c r="G6022">
        <v>72</v>
      </c>
      <c r="H6022">
        <v>131</v>
      </c>
      <c r="I6022">
        <v>25.6</v>
      </c>
      <c r="J6022">
        <v>53.7</v>
      </c>
      <c r="K6022">
        <v>959.8</v>
      </c>
      <c r="L6022">
        <v>87</v>
      </c>
      <c r="M6022">
        <v>4</v>
      </c>
    </row>
    <row r="6023" spans="1:13" x14ac:dyDescent="0.2">
      <c r="A6023">
        <v>2019</v>
      </c>
      <c r="B6023">
        <v>9</v>
      </c>
      <c r="C6023">
        <v>8</v>
      </c>
      <c r="D6023">
        <v>19</v>
      </c>
      <c r="E6023">
        <v>0</v>
      </c>
      <c r="F6023">
        <v>1</v>
      </c>
      <c r="G6023">
        <v>6</v>
      </c>
      <c r="H6023">
        <v>6</v>
      </c>
      <c r="I6023">
        <v>23.5</v>
      </c>
      <c r="J6023">
        <v>64.400000000000006</v>
      </c>
      <c r="K6023">
        <v>960.3</v>
      </c>
      <c r="L6023">
        <v>93.1</v>
      </c>
      <c r="M6023">
        <v>4.0999999999999996</v>
      </c>
    </row>
    <row r="6024" spans="1:13" x14ac:dyDescent="0.2">
      <c r="A6024">
        <v>2019</v>
      </c>
      <c r="B6024">
        <v>9</v>
      </c>
      <c r="C6024">
        <v>8</v>
      </c>
      <c r="D6024">
        <v>20</v>
      </c>
      <c r="E6024">
        <v>0</v>
      </c>
      <c r="F6024">
        <v>0</v>
      </c>
      <c r="G6024">
        <v>0</v>
      </c>
      <c r="H6024">
        <v>0</v>
      </c>
      <c r="I6024">
        <v>22</v>
      </c>
      <c r="J6024">
        <v>75.599999999999994</v>
      </c>
      <c r="K6024">
        <v>961.1</v>
      </c>
      <c r="L6024">
        <v>94.2</v>
      </c>
      <c r="M6024">
        <v>3.4</v>
      </c>
    </row>
    <row r="6025" spans="1:13" x14ac:dyDescent="0.2">
      <c r="A6025">
        <v>2019</v>
      </c>
      <c r="B6025">
        <v>9</v>
      </c>
      <c r="C6025">
        <v>8</v>
      </c>
      <c r="D6025">
        <v>21</v>
      </c>
      <c r="E6025">
        <v>0</v>
      </c>
      <c r="F6025">
        <v>0</v>
      </c>
      <c r="G6025">
        <v>0</v>
      </c>
      <c r="H6025">
        <v>0</v>
      </c>
      <c r="I6025">
        <v>21.1</v>
      </c>
      <c r="J6025">
        <v>81.599999999999994</v>
      </c>
      <c r="K6025">
        <v>961.6</v>
      </c>
      <c r="L6025">
        <v>104.3</v>
      </c>
      <c r="M6025">
        <v>2</v>
      </c>
    </row>
    <row r="6026" spans="1:13" x14ac:dyDescent="0.2">
      <c r="A6026">
        <v>2019</v>
      </c>
      <c r="B6026">
        <v>9</v>
      </c>
      <c r="C6026">
        <v>8</v>
      </c>
      <c r="D6026">
        <v>22</v>
      </c>
      <c r="E6026">
        <v>0</v>
      </c>
      <c r="F6026">
        <v>0</v>
      </c>
      <c r="G6026">
        <v>0</v>
      </c>
      <c r="H6026">
        <v>0</v>
      </c>
      <c r="I6026">
        <v>20.5</v>
      </c>
      <c r="J6026">
        <v>84.1</v>
      </c>
      <c r="K6026">
        <v>961.8</v>
      </c>
      <c r="L6026">
        <v>116.7</v>
      </c>
      <c r="M6026">
        <v>2.4</v>
      </c>
    </row>
    <row r="6027" spans="1:13" x14ac:dyDescent="0.2">
      <c r="A6027">
        <v>2019</v>
      </c>
      <c r="B6027">
        <v>9</v>
      </c>
      <c r="C6027">
        <v>8</v>
      </c>
      <c r="D6027">
        <v>23</v>
      </c>
      <c r="E6027">
        <v>0</v>
      </c>
      <c r="F6027">
        <v>0</v>
      </c>
      <c r="G6027">
        <v>0</v>
      </c>
      <c r="H6027">
        <v>0</v>
      </c>
      <c r="I6027">
        <v>20.3</v>
      </c>
      <c r="J6027">
        <v>86.3</v>
      </c>
      <c r="K6027">
        <v>962.1</v>
      </c>
      <c r="L6027">
        <v>80.5</v>
      </c>
      <c r="M6027">
        <v>1.7</v>
      </c>
    </row>
    <row r="6028" spans="1:13" x14ac:dyDescent="0.2">
      <c r="A6028">
        <v>2019</v>
      </c>
      <c r="B6028">
        <v>9</v>
      </c>
      <c r="C6028">
        <v>9</v>
      </c>
      <c r="D6028">
        <v>0</v>
      </c>
      <c r="E6028">
        <v>0</v>
      </c>
      <c r="F6028">
        <v>0</v>
      </c>
      <c r="G6028">
        <v>0</v>
      </c>
      <c r="H6028">
        <v>0</v>
      </c>
      <c r="I6028">
        <v>20.3</v>
      </c>
      <c r="J6028">
        <v>87.9</v>
      </c>
      <c r="K6028">
        <v>961.9</v>
      </c>
      <c r="L6028">
        <v>81.3</v>
      </c>
      <c r="M6028">
        <v>1.5</v>
      </c>
    </row>
    <row r="6029" spans="1:13" x14ac:dyDescent="0.2">
      <c r="A6029">
        <v>2019</v>
      </c>
      <c r="B6029">
        <v>9</v>
      </c>
      <c r="C6029">
        <v>9</v>
      </c>
      <c r="D6029">
        <v>1</v>
      </c>
      <c r="E6029">
        <v>0</v>
      </c>
      <c r="F6029">
        <v>0</v>
      </c>
      <c r="G6029">
        <v>0</v>
      </c>
      <c r="H6029">
        <v>0</v>
      </c>
      <c r="I6029">
        <v>19.899999999999999</v>
      </c>
      <c r="J6029">
        <v>89.8</v>
      </c>
      <c r="K6029">
        <v>961.8</v>
      </c>
      <c r="L6029">
        <v>76.7</v>
      </c>
      <c r="M6029">
        <v>1.4</v>
      </c>
    </row>
    <row r="6030" spans="1:13" x14ac:dyDescent="0.2">
      <c r="A6030">
        <v>2019</v>
      </c>
      <c r="B6030">
        <v>9</v>
      </c>
      <c r="C6030">
        <v>9</v>
      </c>
      <c r="D6030">
        <v>2</v>
      </c>
      <c r="E6030">
        <v>0</v>
      </c>
      <c r="F6030">
        <v>0</v>
      </c>
      <c r="G6030">
        <v>0</v>
      </c>
      <c r="H6030">
        <v>0</v>
      </c>
      <c r="I6030">
        <v>19.399999999999999</v>
      </c>
      <c r="J6030">
        <v>89.5</v>
      </c>
      <c r="K6030">
        <v>961.5</v>
      </c>
      <c r="L6030">
        <v>61.2</v>
      </c>
      <c r="M6030">
        <v>1.1000000000000001</v>
      </c>
    </row>
    <row r="6031" spans="1:13" x14ac:dyDescent="0.2">
      <c r="A6031">
        <v>2019</v>
      </c>
      <c r="B6031">
        <v>9</v>
      </c>
      <c r="C6031">
        <v>9</v>
      </c>
      <c r="D6031">
        <v>3</v>
      </c>
      <c r="E6031">
        <v>0</v>
      </c>
      <c r="F6031">
        <v>0</v>
      </c>
      <c r="G6031">
        <v>0</v>
      </c>
      <c r="H6031">
        <v>0</v>
      </c>
      <c r="I6031">
        <v>18.600000000000001</v>
      </c>
      <c r="J6031">
        <v>90.3</v>
      </c>
      <c r="K6031">
        <v>961.4</v>
      </c>
      <c r="L6031">
        <v>79.5</v>
      </c>
      <c r="M6031">
        <v>0.2</v>
      </c>
    </row>
    <row r="6032" spans="1:13" x14ac:dyDescent="0.2">
      <c r="A6032">
        <v>2019</v>
      </c>
      <c r="B6032">
        <v>9</v>
      </c>
      <c r="C6032">
        <v>9</v>
      </c>
      <c r="D6032">
        <v>4</v>
      </c>
      <c r="E6032">
        <v>0</v>
      </c>
      <c r="F6032">
        <v>0</v>
      </c>
      <c r="G6032">
        <v>0</v>
      </c>
      <c r="H6032">
        <v>0</v>
      </c>
      <c r="I6032">
        <v>19</v>
      </c>
      <c r="J6032">
        <v>89.4</v>
      </c>
      <c r="K6032">
        <v>961</v>
      </c>
      <c r="L6032">
        <v>87</v>
      </c>
      <c r="M6032">
        <v>0.2</v>
      </c>
    </row>
    <row r="6033" spans="1:13" x14ac:dyDescent="0.2">
      <c r="A6033">
        <v>2019</v>
      </c>
      <c r="B6033">
        <v>9</v>
      </c>
      <c r="C6033">
        <v>9</v>
      </c>
      <c r="D6033">
        <v>5</v>
      </c>
      <c r="E6033">
        <v>0</v>
      </c>
      <c r="F6033">
        <v>0</v>
      </c>
      <c r="G6033">
        <v>0</v>
      </c>
      <c r="H6033">
        <v>0</v>
      </c>
      <c r="I6033">
        <v>18.600000000000001</v>
      </c>
      <c r="J6033">
        <v>89.9</v>
      </c>
      <c r="K6033">
        <v>960.9</v>
      </c>
      <c r="L6033">
        <v>133.6</v>
      </c>
      <c r="M6033">
        <v>0.5</v>
      </c>
    </row>
    <row r="6034" spans="1:13" x14ac:dyDescent="0.2">
      <c r="A6034">
        <v>2019</v>
      </c>
      <c r="B6034">
        <v>9</v>
      </c>
      <c r="C6034">
        <v>9</v>
      </c>
      <c r="D6034">
        <v>6</v>
      </c>
      <c r="E6034">
        <v>0</v>
      </c>
      <c r="F6034">
        <v>2</v>
      </c>
      <c r="G6034">
        <v>2</v>
      </c>
      <c r="H6034">
        <v>2</v>
      </c>
      <c r="I6034">
        <v>17.899999999999999</v>
      </c>
      <c r="J6034">
        <v>89.9</v>
      </c>
      <c r="K6034">
        <v>961.1</v>
      </c>
      <c r="L6034">
        <v>48.4</v>
      </c>
      <c r="M6034">
        <v>0.5</v>
      </c>
    </row>
    <row r="6035" spans="1:13" x14ac:dyDescent="0.2">
      <c r="A6035">
        <v>2019</v>
      </c>
      <c r="B6035">
        <v>9</v>
      </c>
      <c r="C6035">
        <v>9</v>
      </c>
      <c r="D6035">
        <v>7</v>
      </c>
      <c r="E6035">
        <v>0</v>
      </c>
      <c r="F6035">
        <v>232</v>
      </c>
      <c r="G6035">
        <v>53</v>
      </c>
      <c r="H6035">
        <v>93</v>
      </c>
      <c r="I6035">
        <v>18.7</v>
      </c>
      <c r="J6035">
        <v>87.2</v>
      </c>
      <c r="K6035">
        <v>961.4</v>
      </c>
      <c r="L6035">
        <v>193.6</v>
      </c>
      <c r="M6035">
        <v>0.7</v>
      </c>
    </row>
    <row r="6036" spans="1:13" x14ac:dyDescent="0.2">
      <c r="A6036">
        <v>2019</v>
      </c>
      <c r="B6036">
        <v>9</v>
      </c>
      <c r="C6036">
        <v>9</v>
      </c>
      <c r="D6036">
        <v>8</v>
      </c>
      <c r="E6036">
        <v>0</v>
      </c>
      <c r="F6036">
        <v>504</v>
      </c>
      <c r="G6036">
        <v>94</v>
      </c>
      <c r="H6036">
        <v>275</v>
      </c>
      <c r="I6036">
        <v>22</v>
      </c>
      <c r="J6036">
        <v>76.5</v>
      </c>
      <c r="K6036">
        <v>961.5</v>
      </c>
      <c r="L6036">
        <v>191.2</v>
      </c>
      <c r="M6036">
        <v>0.6</v>
      </c>
    </row>
    <row r="6037" spans="1:13" x14ac:dyDescent="0.2">
      <c r="A6037">
        <v>2019</v>
      </c>
      <c r="B6037">
        <v>9</v>
      </c>
      <c r="C6037">
        <v>9</v>
      </c>
      <c r="D6037">
        <v>9</v>
      </c>
      <c r="E6037">
        <v>0</v>
      </c>
      <c r="F6037">
        <v>688</v>
      </c>
      <c r="G6037">
        <v>111</v>
      </c>
      <c r="H6037">
        <v>476</v>
      </c>
      <c r="I6037">
        <v>23.8</v>
      </c>
      <c r="J6037">
        <v>66.599999999999994</v>
      </c>
      <c r="K6037">
        <v>961.6</v>
      </c>
      <c r="L6037">
        <v>216</v>
      </c>
      <c r="M6037">
        <v>1.1000000000000001</v>
      </c>
    </row>
    <row r="6038" spans="1:13" x14ac:dyDescent="0.2">
      <c r="A6038">
        <v>2019</v>
      </c>
      <c r="B6038">
        <v>9</v>
      </c>
      <c r="C6038">
        <v>9</v>
      </c>
      <c r="D6038">
        <v>10</v>
      </c>
      <c r="E6038">
        <v>0</v>
      </c>
      <c r="F6038">
        <v>799</v>
      </c>
      <c r="G6038">
        <v>118</v>
      </c>
      <c r="H6038">
        <v>661</v>
      </c>
      <c r="I6038">
        <v>25.5</v>
      </c>
      <c r="J6038">
        <v>55.6</v>
      </c>
      <c r="K6038">
        <v>961.7</v>
      </c>
      <c r="L6038">
        <v>231.6</v>
      </c>
      <c r="M6038">
        <v>1.6</v>
      </c>
    </row>
    <row r="6039" spans="1:13" x14ac:dyDescent="0.2">
      <c r="A6039">
        <v>2019</v>
      </c>
      <c r="B6039">
        <v>9</v>
      </c>
      <c r="C6039">
        <v>9</v>
      </c>
      <c r="D6039">
        <v>11</v>
      </c>
      <c r="E6039">
        <v>0</v>
      </c>
      <c r="F6039">
        <v>836</v>
      </c>
      <c r="G6039">
        <v>142</v>
      </c>
      <c r="H6039">
        <v>802</v>
      </c>
      <c r="I6039">
        <v>26.9</v>
      </c>
      <c r="J6039">
        <v>49.5</v>
      </c>
      <c r="K6039">
        <v>961.3</v>
      </c>
      <c r="L6039">
        <v>212.7</v>
      </c>
      <c r="M6039">
        <v>1.8</v>
      </c>
    </row>
    <row r="6040" spans="1:13" x14ac:dyDescent="0.2">
      <c r="A6040">
        <v>2019</v>
      </c>
      <c r="B6040">
        <v>9</v>
      </c>
      <c r="C6040">
        <v>9</v>
      </c>
      <c r="D6040">
        <v>12</v>
      </c>
      <c r="E6040">
        <v>0</v>
      </c>
      <c r="F6040">
        <v>562</v>
      </c>
      <c r="G6040">
        <v>351</v>
      </c>
      <c r="H6040">
        <v>833</v>
      </c>
      <c r="I6040">
        <v>28.3</v>
      </c>
      <c r="J6040">
        <v>46.9</v>
      </c>
      <c r="K6040">
        <v>960.6</v>
      </c>
      <c r="L6040">
        <v>237.1</v>
      </c>
      <c r="M6040">
        <v>3.6</v>
      </c>
    </row>
    <row r="6041" spans="1:13" x14ac:dyDescent="0.2">
      <c r="A6041">
        <v>2019</v>
      </c>
      <c r="B6041">
        <v>9</v>
      </c>
      <c r="C6041">
        <v>9</v>
      </c>
      <c r="D6041">
        <v>13</v>
      </c>
      <c r="E6041">
        <v>0</v>
      </c>
      <c r="F6041">
        <v>57</v>
      </c>
      <c r="G6041">
        <v>357</v>
      </c>
      <c r="H6041">
        <v>413</v>
      </c>
      <c r="I6041">
        <v>27.5</v>
      </c>
      <c r="J6041">
        <v>45.9</v>
      </c>
      <c r="K6041">
        <v>960.3</v>
      </c>
      <c r="L6041">
        <v>217.5</v>
      </c>
      <c r="M6041">
        <v>3.7</v>
      </c>
    </row>
    <row r="6042" spans="1:13" x14ac:dyDescent="0.2">
      <c r="A6042">
        <v>2019</v>
      </c>
      <c r="B6042">
        <v>9</v>
      </c>
      <c r="C6042">
        <v>9</v>
      </c>
      <c r="D6042">
        <v>14</v>
      </c>
      <c r="E6042">
        <v>0</v>
      </c>
      <c r="F6042">
        <v>1</v>
      </c>
      <c r="G6042">
        <v>120</v>
      </c>
      <c r="H6042">
        <v>122</v>
      </c>
      <c r="I6042">
        <v>25.5</v>
      </c>
      <c r="J6042">
        <v>52.4</v>
      </c>
      <c r="K6042">
        <v>960</v>
      </c>
      <c r="L6042">
        <v>208</v>
      </c>
      <c r="M6042">
        <v>3.4</v>
      </c>
    </row>
    <row r="6043" spans="1:13" x14ac:dyDescent="0.2">
      <c r="A6043">
        <v>2019</v>
      </c>
      <c r="B6043">
        <v>9</v>
      </c>
      <c r="C6043">
        <v>9</v>
      </c>
      <c r="D6043">
        <v>15</v>
      </c>
      <c r="E6043">
        <v>0</v>
      </c>
      <c r="F6043">
        <v>4</v>
      </c>
      <c r="G6043">
        <v>178</v>
      </c>
      <c r="H6043">
        <v>182</v>
      </c>
      <c r="I6043">
        <v>24.4</v>
      </c>
      <c r="J6043">
        <v>66.400000000000006</v>
      </c>
      <c r="K6043">
        <v>959.5</v>
      </c>
      <c r="L6043">
        <v>275.8</v>
      </c>
      <c r="M6043">
        <v>5</v>
      </c>
    </row>
    <row r="6044" spans="1:13" x14ac:dyDescent="0.2">
      <c r="A6044">
        <v>2019</v>
      </c>
      <c r="B6044">
        <v>9</v>
      </c>
      <c r="C6044">
        <v>9</v>
      </c>
      <c r="D6044">
        <v>16</v>
      </c>
      <c r="E6044">
        <v>0</v>
      </c>
      <c r="F6044">
        <v>270</v>
      </c>
      <c r="G6044">
        <v>268</v>
      </c>
      <c r="H6044">
        <v>430</v>
      </c>
      <c r="I6044">
        <v>25.6</v>
      </c>
      <c r="J6044">
        <v>57.4</v>
      </c>
      <c r="K6044">
        <v>959.3</v>
      </c>
      <c r="L6044">
        <v>248.2</v>
      </c>
      <c r="M6044">
        <v>3.8</v>
      </c>
    </row>
    <row r="6045" spans="1:13" x14ac:dyDescent="0.2">
      <c r="A6045">
        <v>2019</v>
      </c>
      <c r="B6045">
        <v>9</v>
      </c>
      <c r="C6045">
        <v>9</v>
      </c>
      <c r="D6045">
        <v>17</v>
      </c>
      <c r="E6045">
        <v>0</v>
      </c>
      <c r="F6045">
        <v>56</v>
      </c>
      <c r="G6045">
        <v>163</v>
      </c>
      <c r="H6045">
        <v>186</v>
      </c>
      <c r="I6045">
        <v>26.5</v>
      </c>
      <c r="J6045">
        <v>46.6</v>
      </c>
      <c r="K6045">
        <v>959.3</v>
      </c>
      <c r="L6045">
        <v>224.3</v>
      </c>
      <c r="M6045">
        <v>2.1</v>
      </c>
    </row>
    <row r="6046" spans="1:13" x14ac:dyDescent="0.2">
      <c r="A6046">
        <v>2019</v>
      </c>
      <c r="B6046">
        <v>9</v>
      </c>
      <c r="C6046">
        <v>9</v>
      </c>
      <c r="D6046">
        <v>18</v>
      </c>
      <c r="E6046">
        <v>0</v>
      </c>
      <c r="F6046">
        <v>6</v>
      </c>
      <c r="G6046">
        <v>55</v>
      </c>
      <c r="H6046">
        <v>56</v>
      </c>
      <c r="I6046">
        <v>26.2</v>
      </c>
      <c r="J6046">
        <v>42.3</v>
      </c>
      <c r="K6046">
        <v>959.2</v>
      </c>
      <c r="L6046">
        <v>182.9</v>
      </c>
      <c r="M6046">
        <v>2.2999999999999998</v>
      </c>
    </row>
    <row r="6047" spans="1:13" x14ac:dyDescent="0.2">
      <c r="A6047">
        <v>2019</v>
      </c>
      <c r="B6047">
        <v>9</v>
      </c>
      <c r="C6047">
        <v>9</v>
      </c>
      <c r="D6047">
        <v>19</v>
      </c>
      <c r="E6047">
        <v>0</v>
      </c>
      <c r="F6047">
        <v>16</v>
      </c>
      <c r="G6047">
        <v>8</v>
      </c>
      <c r="H6047">
        <v>9</v>
      </c>
      <c r="I6047">
        <v>25.7</v>
      </c>
      <c r="J6047">
        <v>40.4</v>
      </c>
      <c r="K6047">
        <v>959.1</v>
      </c>
      <c r="L6047">
        <v>266.8</v>
      </c>
      <c r="M6047">
        <v>2.1</v>
      </c>
    </row>
    <row r="6048" spans="1:13" x14ac:dyDescent="0.2">
      <c r="A6048">
        <v>2019</v>
      </c>
      <c r="B6048">
        <v>9</v>
      </c>
      <c r="C6048">
        <v>9</v>
      </c>
      <c r="D6048">
        <v>20</v>
      </c>
      <c r="E6048">
        <v>0</v>
      </c>
      <c r="F6048">
        <v>0</v>
      </c>
      <c r="G6048">
        <v>0</v>
      </c>
      <c r="H6048">
        <v>0</v>
      </c>
      <c r="I6048">
        <v>24.1</v>
      </c>
      <c r="J6048">
        <v>55.4</v>
      </c>
      <c r="K6048">
        <v>959.3</v>
      </c>
      <c r="L6048">
        <v>250.4</v>
      </c>
      <c r="M6048">
        <v>3.4</v>
      </c>
    </row>
    <row r="6049" spans="1:13" x14ac:dyDescent="0.2">
      <c r="A6049">
        <v>2019</v>
      </c>
      <c r="B6049">
        <v>9</v>
      </c>
      <c r="C6049">
        <v>9</v>
      </c>
      <c r="D6049">
        <v>21</v>
      </c>
      <c r="E6049">
        <v>0</v>
      </c>
      <c r="F6049">
        <v>0</v>
      </c>
      <c r="G6049">
        <v>0</v>
      </c>
      <c r="H6049">
        <v>0</v>
      </c>
      <c r="I6049">
        <v>22.4</v>
      </c>
      <c r="J6049">
        <v>67.900000000000006</v>
      </c>
      <c r="K6049">
        <v>959.6</v>
      </c>
      <c r="L6049">
        <v>280.89999999999998</v>
      </c>
      <c r="M6049">
        <v>2.8</v>
      </c>
    </row>
    <row r="6050" spans="1:13" x14ac:dyDescent="0.2">
      <c r="A6050">
        <v>2019</v>
      </c>
      <c r="B6050">
        <v>9</v>
      </c>
      <c r="C6050">
        <v>9</v>
      </c>
      <c r="D6050">
        <v>22</v>
      </c>
      <c r="E6050">
        <v>0</v>
      </c>
      <c r="F6050">
        <v>0</v>
      </c>
      <c r="G6050">
        <v>0</v>
      </c>
      <c r="H6050">
        <v>0</v>
      </c>
      <c r="I6050">
        <v>22.1</v>
      </c>
      <c r="J6050">
        <v>69.7</v>
      </c>
      <c r="K6050">
        <v>959.4</v>
      </c>
      <c r="L6050">
        <v>295.39999999999998</v>
      </c>
      <c r="M6050">
        <v>3</v>
      </c>
    </row>
    <row r="6051" spans="1:13" x14ac:dyDescent="0.2">
      <c r="A6051">
        <v>2019</v>
      </c>
      <c r="B6051">
        <v>9</v>
      </c>
      <c r="C6051">
        <v>9</v>
      </c>
      <c r="D6051">
        <v>23</v>
      </c>
      <c r="E6051">
        <v>0</v>
      </c>
      <c r="F6051">
        <v>0</v>
      </c>
      <c r="G6051">
        <v>0</v>
      </c>
      <c r="H6051">
        <v>0</v>
      </c>
      <c r="I6051">
        <v>20.9</v>
      </c>
      <c r="J6051">
        <v>66.900000000000006</v>
      </c>
      <c r="K6051">
        <v>959.1</v>
      </c>
      <c r="L6051">
        <v>271.5</v>
      </c>
      <c r="M6051">
        <v>2.2000000000000002</v>
      </c>
    </row>
    <row r="6052" spans="1:13" x14ac:dyDescent="0.2">
      <c r="A6052">
        <v>2019</v>
      </c>
      <c r="B6052">
        <v>9</v>
      </c>
      <c r="C6052">
        <v>10</v>
      </c>
      <c r="D6052">
        <v>0</v>
      </c>
      <c r="E6052">
        <v>0</v>
      </c>
      <c r="F6052">
        <v>0</v>
      </c>
      <c r="G6052">
        <v>0</v>
      </c>
      <c r="H6052">
        <v>0</v>
      </c>
      <c r="I6052">
        <v>20.3</v>
      </c>
      <c r="J6052">
        <v>69.2</v>
      </c>
      <c r="K6052">
        <v>958.7</v>
      </c>
      <c r="L6052">
        <v>262.89999999999998</v>
      </c>
      <c r="M6052">
        <v>1</v>
      </c>
    </row>
    <row r="6053" spans="1:13" x14ac:dyDescent="0.2">
      <c r="A6053">
        <v>2019</v>
      </c>
      <c r="B6053">
        <v>9</v>
      </c>
      <c r="C6053">
        <v>10</v>
      </c>
      <c r="D6053">
        <v>1</v>
      </c>
      <c r="E6053">
        <v>0</v>
      </c>
      <c r="F6053">
        <v>0</v>
      </c>
      <c r="G6053">
        <v>0</v>
      </c>
      <c r="H6053">
        <v>0</v>
      </c>
      <c r="I6053">
        <v>19.600000000000001</v>
      </c>
      <c r="J6053">
        <v>75.900000000000006</v>
      </c>
      <c r="K6053">
        <v>958.1</v>
      </c>
      <c r="L6053">
        <v>246</v>
      </c>
      <c r="M6053">
        <v>0.6</v>
      </c>
    </row>
    <row r="6054" spans="1:13" x14ac:dyDescent="0.2">
      <c r="A6054">
        <v>2019</v>
      </c>
      <c r="B6054">
        <v>9</v>
      </c>
      <c r="C6054">
        <v>10</v>
      </c>
      <c r="D6054">
        <v>2</v>
      </c>
      <c r="E6054">
        <v>0</v>
      </c>
      <c r="F6054">
        <v>0</v>
      </c>
      <c r="G6054">
        <v>0</v>
      </c>
      <c r="H6054">
        <v>0</v>
      </c>
      <c r="I6054">
        <v>22.5</v>
      </c>
      <c r="J6054">
        <v>55.1</v>
      </c>
      <c r="K6054">
        <v>957.3</v>
      </c>
      <c r="L6054">
        <v>237.8</v>
      </c>
      <c r="M6054">
        <v>3.8</v>
      </c>
    </row>
    <row r="6055" spans="1:13" x14ac:dyDescent="0.2">
      <c r="A6055">
        <v>2019</v>
      </c>
      <c r="B6055">
        <v>9</v>
      </c>
      <c r="C6055">
        <v>10</v>
      </c>
      <c r="D6055">
        <v>3</v>
      </c>
      <c r="E6055">
        <v>0</v>
      </c>
      <c r="F6055">
        <v>0</v>
      </c>
      <c r="G6055">
        <v>0</v>
      </c>
      <c r="H6055">
        <v>0</v>
      </c>
      <c r="I6055">
        <v>23.6</v>
      </c>
      <c r="J6055">
        <v>45.6</v>
      </c>
      <c r="K6055">
        <v>956.5</v>
      </c>
      <c r="L6055">
        <v>247.5</v>
      </c>
      <c r="M6055">
        <v>2.2999999999999998</v>
      </c>
    </row>
    <row r="6056" spans="1:13" x14ac:dyDescent="0.2">
      <c r="A6056">
        <v>2019</v>
      </c>
      <c r="B6056">
        <v>9</v>
      </c>
      <c r="C6056">
        <v>10</v>
      </c>
      <c r="D6056">
        <v>4</v>
      </c>
      <c r="E6056">
        <v>0</v>
      </c>
      <c r="F6056">
        <v>0</v>
      </c>
      <c r="G6056">
        <v>0</v>
      </c>
      <c r="H6056">
        <v>0</v>
      </c>
      <c r="I6056">
        <v>22.3</v>
      </c>
      <c r="J6056">
        <v>50.7</v>
      </c>
      <c r="K6056">
        <v>956</v>
      </c>
      <c r="L6056">
        <v>246.3</v>
      </c>
      <c r="M6056">
        <v>2.5</v>
      </c>
    </row>
    <row r="6057" spans="1:13" x14ac:dyDescent="0.2">
      <c r="A6057">
        <v>2019</v>
      </c>
      <c r="B6057">
        <v>9</v>
      </c>
      <c r="C6057">
        <v>10</v>
      </c>
      <c r="D6057">
        <v>5</v>
      </c>
      <c r="E6057">
        <v>0</v>
      </c>
      <c r="F6057">
        <v>0</v>
      </c>
      <c r="G6057">
        <v>0</v>
      </c>
      <c r="H6057">
        <v>0</v>
      </c>
      <c r="I6057">
        <v>23</v>
      </c>
      <c r="J6057">
        <v>45.5</v>
      </c>
      <c r="K6057">
        <v>955.5</v>
      </c>
      <c r="L6057">
        <v>262.60000000000002</v>
      </c>
      <c r="M6057">
        <v>3.8</v>
      </c>
    </row>
    <row r="6058" spans="1:13" x14ac:dyDescent="0.2">
      <c r="A6058">
        <v>2019</v>
      </c>
      <c r="B6058">
        <v>9</v>
      </c>
      <c r="C6058">
        <v>10</v>
      </c>
      <c r="D6058">
        <v>6</v>
      </c>
      <c r="E6058">
        <v>0</v>
      </c>
      <c r="F6058">
        <v>5</v>
      </c>
      <c r="G6058">
        <v>2</v>
      </c>
      <c r="H6058">
        <v>2</v>
      </c>
      <c r="I6058">
        <v>21.4</v>
      </c>
      <c r="J6058">
        <v>49.7</v>
      </c>
      <c r="K6058">
        <v>955.1</v>
      </c>
      <c r="L6058">
        <v>194.9</v>
      </c>
      <c r="M6058">
        <v>2.2000000000000002</v>
      </c>
    </row>
    <row r="6059" spans="1:13" x14ac:dyDescent="0.2">
      <c r="A6059">
        <v>2019</v>
      </c>
      <c r="B6059">
        <v>9</v>
      </c>
      <c r="C6059">
        <v>10</v>
      </c>
      <c r="D6059">
        <v>7</v>
      </c>
      <c r="E6059">
        <v>0</v>
      </c>
      <c r="F6059">
        <v>231</v>
      </c>
      <c r="G6059">
        <v>69</v>
      </c>
      <c r="H6059">
        <v>99</v>
      </c>
      <c r="I6059">
        <v>21.4</v>
      </c>
      <c r="J6059">
        <v>50.7</v>
      </c>
      <c r="K6059">
        <v>954.8</v>
      </c>
      <c r="L6059">
        <v>213.6</v>
      </c>
      <c r="M6059">
        <v>2.8</v>
      </c>
    </row>
    <row r="6060" spans="1:13" x14ac:dyDescent="0.2">
      <c r="A6060">
        <v>2019</v>
      </c>
      <c r="B6060">
        <v>9</v>
      </c>
      <c r="C6060">
        <v>10</v>
      </c>
      <c r="D6060">
        <v>8</v>
      </c>
      <c r="E6060">
        <v>0</v>
      </c>
      <c r="F6060">
        <v>71</v>
      </c>
      <c r="G6060">
        <v>137</v>
      </c>
      <c r="H6060">
        <v>164</v>
      </c>
      <c r="I6060">
        <v>23.1</v>
      </c>
      <c r="J6060">
        <v>41.4</v>
      </c>
      <c r="K6060">
        <v>954.5</v>
      </c>
      <c r="L6060">
        <v>232.9</v>
      </c>
      <c r="M6060">
        <v>4.5999999999999996</v>
      </c>
    </row>
    <row r="6061" spans="1:13" x14ac:dyDescent="0.2">
      <c r="A6061">
        <v>2019</v>
      </c>
      <c r="B6061">
        <v>9</v>
      </c>
      <c r="C6061">
        <v>10</v>
      </c>
      <c r="D6061">
        <v>9</v>
      </c>
      <c r="E6061">
        <v>0</v>
      </c>
      <c r="F6061">
        <v>216</v>
      </c>
      <c r="G6061">
        <v>266</v>
      </c>
      <c r="H6061">
        <v>384</v>
      </c>
      <c r="I6061">
        <v>26.4</v>
      </c>
      <c r="J6061">
        <v>18.8</v>
      </c>
      <c r="K6061">
        <v>954.2</v>
      </c>
      <c r="L6061">
        <v>278.2</v>
      </c>
      <c r="M6061">
        <v>7.9</v>
      </c>
    </row>
    <row r="6062" spans="1:13" x14ac:dyDescent="0.2">
      <c r="A6062">
        <v>2019</v>
      </c>
      <c r="B6062">
        <v>9</v>
      </c>
      <c r="C6062">
        <v>10</v>
      </c>
      <c r="D6062">
        <v>10</v>
      </c>
      <c r="E6062">
        <v>0</v>
      </c>
      <c r="F6062">
        <v>115</v>
      </c>
      <c r="G6062">
        <v>342</v>
      </c>
      <c r="H6062">
        <v>428</v>
      </c>
      <c r="I6062">
        <v>27</v>
      </c>
      <c r="J6062">
        <v>17.600000000000001</v>
      </c>
      <c r="K6062">
        <v>953.9</v>
      </c>
      <c r="L6062">
        <v>298.60000000000002</v>
      </c>
      <c r="M6062">
        <v>9.6</v>
      </c>
    </row>
    <row r="6063" spans="1:13" x14ac:dyDescent="0.2">
      <c r="A6063">
        <v>2019</v>
      </c>
      <c r="B6063">
        <v>9</v>
      </c>
      <c r="C6063">
        <v>10</v>
      </c>
      <c r="D6063">
        <v>11</v>
      </c>
      <c r="E6063">
        <v>0</v>
      </c>
      <c r="F6063">
        <v>436</v>
      </c>
      <c r="G6063">
        <v>326</v>
      </c>
      <c r="H6063">
        <v>680</v>
      </c>
      <c r="I6063">
        <v>28</v>
      </c>
      <c r="J6063">
        <v>21.5</v>
      </c>
      <c r="K6063">
        <v>953.6</v>
      </c>
      <c r="L6063">
        <v>297.39999999999998</v>
      </c>
      <c r="M6063">
        <v>9.8000000000000007</v>
      </c>
    </row>
    <row r="6064" spans="1:13" x14ac:dyDescent="0.2">
      <c r="A6064">
        <v>2019</v>
      </c>
      <c r="B6064">
        <v>9</v>
      </c>
      <c r="C6064">
        <v>10</v>
      </c>
      <c r="D6064">
        <v>12</v>
      </c>
      <c r="E6064">
        <v>0</v>
      </c>
      <c r="F6064">
        <v>878</v>
      </c>
      <c r="G6064">
        <v>138</v>
      </c>
      <c r="H6064">
        <v>883</v>
      </c>
      <c r="I6064">
        <v>28.4</v>
      </c>
      <c r="J6064">
        <v>17.8</v>
      </c>
      <c r="K6064">
        <v>953.3</v>
      </c>
      <c r="L6064">
        <v>313.2</v>
      </c>
      <c r="M6064">
        <v>8.3000000000000007</v>
      </c>
    </row>
    <row r="6065" spans="1:13" x14ac:dyDescent="0.2">
      <c r="A6065">
        <v>2019</v>
      </c>
      <c r="B6065">
        <v>9</v>
      </c>
      <c r="C6065">
        <v>10</v>
      </c>
      <c r="D6065">
        <v>13</v>
      </c>
      <c r="E6065">
        <v>0</v>
      </c>
      <c r="F6065">
        <v>833</v>
      </c>
      <c r="G6065">
        <v>172</v>
      </c>
      <c r="H6065">
        <v>884</v>
      </c>
      <c r="I6065">
        <v>27.1</v>
      </c>
      <c r="J6065">
        <v>26.8</v>
      </c>
      <c r="K6065">
        <v>953.6</v>
      </c>
      <c r="L6065">
        <v>339.7</v>
      </c>
      <c r="M6065">
        <v>8.6</v>
      </c>
    </row>
    <row r="6066" spans="1:13" x14ac:dyDescent="0.2">
      <c r="A6066">
        <v>2019</v>
      </c>
      <c r="B6066">
        <v>9</v>
      </c>
      <c r="C6066">
        <v>10</v>
      </c>
      <c r="D6066">
        <v>14</v>
      </c>
      <c r="E6066">
        <v>0</v>
      </c>
      <c r="F6066">
        <v>849</v>
      </c>
      <c r="G6066">
        <v>154</v>
      </c>
      <c r="H6066">
        <v>838</v>
      </c>
      <c r="I6066">
        <v>26.7</v>
      </c>
      <c r="J6066">
        <v>23.7</v>
      </c>
      <c r="K6066">
        <v>953.9</v>
      </c>
      <c r="L6066">
        <v>329.6</v>
      </c>
      <c r="M6066">
        <v>9.4</v>
      </c>
    </row>
    <row r="6067" spans="1:13" x14ac:dyDescent="0.2">
      <c r="A6067">
        <v>2019</v>
      </c>
      <c r="B6067">
        <v>9</v>
      </c>
      <c r="C6067">
        <v>10</v>
      </c>
      <c r="D6067">
        <v>15</v>
      </c>
      <c r="E6067">
        <v>0</v>
      </c>
      <c r="F6067">
        <v>735</v>
      </c>
      <c r="G6067">
        <v>146</v>
      </c>
      <c r="H6067">
        <v>672</v>
      </c>
      <c r="I6067">
        <v>26.4</v>
      </c>
      <c r="J6067">
        <v>23.4</v>
      </c>
      <c r="K6067">
        <v>954.2</v>
      </c>
      <c r="L6067">
        <v>301.5</v>
      </c>
      <c r="M6067">
        <v>6.1</v>
      </c>
    </row>
    <row r="6068" spans="1:13" x14ac:dyDescent="0.2">
      <c r="A6068">
        <v>2019</v>
      </c>
      <c r="B6068">
        <v>9</v>
      </c>
      <c r="C6068">
        <v>10</v>
      </c>
      <c r="D6068">
        <v>16</v>
      </c>
      <c r="E6068">
        <v>0</v>
      </c>
      <c r="F6068">
        <v>313</v>
      </c>
      <c r="G6068">
        <v>170</v>
      </c>
      <c r="H6068">
        <v>346</v>
      </c>
      <c r="I6068">
        <v>25.7</v>
      </c>
      <c r="J6068">
        <v>23.7</v>
      </c>
      <c r="K6068">
        <v>954.5</v>
      </c>
      <c r="L6068">
        <v>208.3</v>
      </c>
      <c r="M6068">
        <v>4.7</v>
      </c>
    </row>
    <row r="6069" spans="1:13" x14ac:dyDescent="0.2">
      <c r="A6069">
        <v>2019</v>
      </c>
      <c r="B6069">
        <v>9</v>
      </c>
      <c r="C6069">
        <v>10</v>
      </c>
      <c r="D6069">
        <v>17</v>
      </c>
      <c r="E6069">
        <v>0</v>
      </c>
      <c r="F6069">
        <v>572</v>
      </c>
      <c r="G6069">
        <v>101</v>
      </c>
      <c r="H6069">
        <v>314</v>
      </c>
      <c r="I6069">
        <v>25.9</v>
      </c>
      <c r="J6069">
        <v>22.5</v>
      </c>
      <c r="K6069">
        <v>954.6</v>
      </c>
      <c r="L6069">
        <v>290</v>
      </c>
      <c r="M6069">
        <v>4.7</v>
      </c>
    </row>
    <row r="6070" spans="1:13" x14ac:dyDescent="0.2">
      <c r="A6070">
        <v>2019</v>
      </c>
      <c r="B6070">
        <v>9</v>
      </c>
      <c r="C6070">
        <v>10</v>
      </c>
      <c r="D6070">
        <v>18</v>
      </c>
      <c r="E6070">
        <v>0</v>
      </c>
      <c r="F6070">
        <v>485</v>
      </c>
      <c r="G6070">
        <v>45</v>
      </c>
      <c r="H6070">
        <v>141</v>
      </c>
      <c r="I6070">
        <v>25.1</v>
      </c>
      <c r="J6070">
        <v>20.5</v>
      </c>
      <c r="K6070">
        <v>955.1</v>
      </c>
      <c r="L6070">
        <v>283.10000000000002</v>
      </c>
      <c r="M6070">
        <v>4.9000000000000004</v>
      </c>
    </row>
    <row r="6071" spans="1:13" x14ac:dyDescent="0.2">
      <c r="A6071">
        <v>2019</v>
      </c>
      <c r="B6071">
        <v>9</v>
      </c>
      <c r="C6071">
        <v>10</v>
      </c>
      <c r="D6071">
        <v>19</v>
      </c>
      <c r="E6071">
        <v>0</v>
      </c>
      <c r="F6071">
        <v>36</v>
      </c>
      <c r="G6071">
        <v>6</v>
      </c>
      <c r="H6071">
        <v>9</v>
      </c>
      <c r="I6071">
        <v>23.4</v>
      </c>
      <c r="J6071">
        <v>19.899999999999999</v>
      </c>
      <c r="K6071">
        <v>956</v>
      </c>
      <c r="L6071">
        <v>257.8</v>
      </c>
      <c r="M6071">
        <v>2.7</v>
      </c>
    </row>
    <row r="6072" spans="1:13" x14ac:dyDescent="0.2">
      <c r="A6072">
        <v>2019</v>
      </c>
      <c r="B6072">
        <v>9</v>
      </c>
      <c r="C6072">
        <v>10</v>
      </c>
      <c r="D6072">
        <v>20</v>
      </c>
      <c r="E6072">
        <v>0</v>
      </c>
      <c r="F6072">
        <v>0</v>
      </c>
      <c r="G6072">
        <v>0</v>
      </c>
      <c r="H6072">
        <v>0</v>
      </c>
      <c r="I6072">
        <v>22.5</v>
      </c>
      <c r="J6072">
        <v>21.3</v>
      </c>
      <c r="K6072">
        <v>956.8</v>
      </c>
      <c r="L6072">
        <v>233.2</v>
      </c>
      <c r="M6072">
        <v>2.5</v>
      </c>
    </row>
    <row r="6073" spans="1:13" x14ac:dyDescent="0.2">
      <c r="A6073">
        <v>2019</v>
      </c>
      <c r="B6073">
        <v>9</v>
      </c>
      <c r="C6073">
        <v>10</v>
      </c>
      <c r="D6073">
        <v>21</v>
      </c>
      <c r="E6073">
        <v>0</v>
      </c>
      <c r="F6073">
        <v>0</v>
      </c>
      <c r="G6073">
        <v>0</v>
      </c>
      <c r="H6073">
        <v>0</v>
      </c>
      <c r="I6073">
        <v>21.7</v>
      </c>
      <c r="J6073">
        <v>23.9</v>
      </c>
      <c r="K6073">
        <v>957.2</v>
      </c>
      <c r="L6073">
        <v>275.39999999999998</v>
      </c>
      <c r="M6073">
        <v>2.5</v>
      </c>
    </row>
    <row r="6074" spans="1:13" x14ac:dyDescent="0.2">
      <c r="A6074">
        <v>2019</v>
      </c>
      <c r="B6074">
        <v>9</v>
      </c>
      <c r="C6074">
        <v>10</v>
      </c>
      <c r="D6074">
        <v>22</v>
      </c>
      <c r="E6074">
        <v>0</v>
      </c>
      <c r="F6074">
        <v>0</v>
      </c>
      <c r="G6074">
        <v>0</v>
      </c>
      <c r="H6074">
        <v>0</v>
      </c>
      <c r="I6074">
        <v>20.6</v>
      </c>
      <c r="J6074">
        <v>26.9</v>
      </c>
      <c r="K6074">
        <v>957.4</v>
      </c>
      <c r="L6074">
        <v>293.2</v>
      </c>
      <c r="M6074">
        <v>2.5</v>
      </c>
    </row>
    <row r="6075" spans="1:13" x14ac:dyDescent="0.2">
      <c r="A6075">
        <v>2019</v>
      </c>
      <c r="B6075">
        <v>9</v>
      </c>
      <c r="C6075">
        <v>10</v>
      </c>
      <c r="D6075">
        <v>23</v>
      </c>
      <c r="E6075">
        <v>0</v>
      </c>
      <c r="F6075">
        <v>0</v>
      </c>
      <c r="G6075">
        <v>0</v>
      </c>
      <c r="H6075">
        <v>0</v>
      </c>
      <c r="I6075">
        <v>19.600000000000001</v>
      </c>
      <c r="J6075">
        <v>33.799999999999997</v>
      </c>
      <c r="K6075">
        <v>957.8</v>
      </c>
      <c r="L6075">
        <v>325.5</v>
      </c>
      <c r="M6075">
        <v>6.4</v>
      </c>
    </row>
    <row r="6076" spans="1:13" x14ac:dyDescent="0.2">
      <c r="A6076">
        <v>2019</v>
      </c>
      <c r="B6076">
        <v>9</v>
      </c>
      <c r="C6076">
        <v>11</v>
      </c>
      <c r="D6076">
        <v>0</v>
      </c>
      <c r="E6076">
        <v>0</v>
      </c>
      <c r="F6076">
        <v>0</v>
      </c>
      <c r="G6076">
        <v>0</v>
      </c>
      <c r="H6076">
        <v>0</v>
      </c>
      <c r="I6076">
        <v>19.100000000000001</v>
      </c>
      <c r="J6076">
        <v>35.4</v>
      </c>
      <c r="K6076">
        <v>957.4</v>
      </c>
      <c r="L6076">
        <v>321.2</v>
      </c>
      <c r="M6076">
        <v>7.4</v>
      </c>
    </row>
    <row r="6077" spans="1:13" x14ac:dyDescent="0.2">
      <c r="A6077">
        <v>2019</v>
      </c>
      <c r="B6077">
        <v>9</v>
      </c>
      <c r="C6077">
        <v>11</v>
      </c>
      <c r="D6077">
        <v>1</v>
      </c>
      <c r="E6077">
        <v>0</v>
      </c>
      <c r="F6077">
        <v>0</v>
      </c>
      <c r="G6077">
        <v>0</v>
      </c>
      <c r="H6077">
        <v>0</v>
      </c>
      <c r="I6077">
        <v>18.7</v>
      </c>
      <c r="J6077">
        <v>36.9</v>
      </c>
      <c r="K6077">
        <v>957.8</v>
      </c>
      <c r="L6077">
        <v>225.9</v>
      </c>
      <c r="M6077">
        <v>3.9</v>
      </c>
    </row>
    <row r="6078" spans="1:13" x14ac:dyDescent="0.2">
      <c r="A6078">
        <v>2019</v>
      </c>
      <c r="B6078">
        <v>9</v>
      </c>
      <c r="C6078">
        <v>11</v>
      </c>
      <c r="D6078">
        <v>2</v>
      </c>
      <c r="E6078">
        <v>0</v>
      </c>
      <c r="F6078">
        <v>0</v>
      </c>
      <c r="G6078">
        <v>0</v>
      </c>
      <c r="H6078">
        <v>0</v>
      </c>
      <c r="I6078">
        <v>17.5</v>
      </c>
      <c r="J6078">
        <v>42.4</v>
      </c>
      <c r="K6078">
        <v>957.7</v>
      </c>
      <c r="L6078">
        <v>286.7</v>
      </c>
      <c r="M6078">
        <v>4.9000000000000004</v>
      </c>
    </row>
    <row r="6079" spans="1:13" x14ac:dyDescent="0.2">
      <c r="A6079">
        <v>2019</v>
      </c>
      <c r="B6079">
        <v>9</v>
      </c>
      <c r="C6079">
        <v>11</v>
      </c>
      <c r="D6079">
        <v>3</v>
      </c>
      <c r="E6079">
        <v>0</v>
      </c>
      <c r="F6079">
        <v>0</v>
      </c>
      <c r="G6079">
        <v>0</v>
      </c>
      <c r="H6079">
        <v>0</v>
      </c>
      <c r="I6079">
        <v>17.100000000000001</v>
      </c>
      <c r="J6079">
        <v>42</v>
      </c>
      <c r="K6079">
        <v>957.5</v>
      </c>
      <c r="L6079">
        <v>301.3</v>
      </c>
      <c r="M6079">
        <v>3.8</v>
      </c>
    </row>
    <row r="6080" spans="1:13" x14ac:dyDescent="0.2">
      <c r="A6080">
        <v>2019</v>
      </c>
      <c r="B6080">
        <v>9</v>
      </c>
      <c r="C6080">
        <v>11</v>
      </c>
      <c r="D6080">
        <v>4</v>
      </c>
      <c r="E6080">
        <v>0</v>
      </c>
      <c r="F6080">
        <v>0</v>
      </c>
      <c r="G6080">
        <v>0</v>
      </c>
      <c r="H6080">
        <v>0</v>
      </c>
      <c r="I6080">
        <v>16.600000000000001</v>
      </c>
      <c r="J6080">
        <v>41.9</v>
      </c>
      <c r="K6080">
        <v>957.6</v>
      </c>
      <c r="L6080">
        <v>309</v>
      </c>
      <c r="M6080">
        <v>4</v>
      </c>
    </row>
    <row r="6081" spans="1:13" x14ac:dyDescent="0.2">
      <c r="A6081">
        <v>2019</v>
      </c>
      <c r="B6081">
        <v>9</v>
      </c>
      <c r="C6081">
        <v>11</v>
      </c>
      <c r="D6081">
        <v>5</v>
      </c>
      <c r="E6081">
        <v>0</v>
      </c>
      <c r="F6081">
        <v>0</v>
      </c>
      <c r="G6081">
        <v>0</v>
      </c>
      <c r="H6081">
        <v>0</v>
      </c>
      <c r="I6081">
        <v>16.100000000000001</v>
      </c>
      <c r="J6081">
        <v>45.1</v>
      </c>
      <c r="K6081">
        <v>957.7</v>
      </c>
      <c r="L6081">
        <v>240.3</v>
      </c>
      <c r="M6081">
        <v>2.4</v>
      </c>
    </row>
    <row r="6082" spans="1:13" x14ac:dyDescent="0.2">
      <c r="A6082">
        <v>2019</v>
      </c>
      <c r="B6082">
        <v>9</v>
      </c>
      <c r="C6082">
        <v>11</v>
      </c>
      <c r="D6082">
        <v>6</v>
      </c>
      <c r="E6082">
        <v>0</v>
      </c>
      <c r="F6082">
        <v>0</v>
      </c>
      <c r="G6082">
        <v>1</v>
      </c>
      <c r="H6082">
        <v>1</v>
      </c>
      <c r="I6082">
        <v>16.2</v>
      </c>
      <c r="J6082">
        <v>45.3</v>
      </c>
      <c r="K6082">
        <v>958.1</v>
      </c>
      <c r="L6082">
        <v>180.3</v>
      </c>
      <c r="M6082">
        <v>1.7</v>
      </c>
    </row>
    <row r="6083" spans="1:13" x14ac:dyDescent="0.2">
      <c r="A6083">
        <v>2019</v>
      </c>
      <c r="B6083">
        <v>9</v>
      </c>
      <c r="C6083">
        <v>11</v>
      </c>
      <c r="D6083">
        <v>7</v>
      </c>
      <c r="E6083">
        <v>0</v>
      </c>
      <c r="F6083">
        <v>24</v>
      </c>
      <c r="G6083">
        <v>47</v>
      </c>
      <c r="H6083">
        <v>52</v>
      </c>
      <c r="I6083">
        <v>16.8</v>
      </c>
      <c r="J6083">
        <v>45.6</v>
      </c>
      <c r="K6083">
        <v>958.8</v>
      </c>
      <c r="L6083">
        <v>274.2</v>
      </c>
      <c r="M6083">
        <v>2.5</v>
      </c>
    </row>
    <row r="6084" spans="1:13" x14ac:dyDescent="0.2">
      <c r="A6084">
        <v>2019</v>
      </c>
      <c r="B6084">
        <v>9</v>
      </c>
      <c r="C6084">
        <v>11</v>
      </c>
      <c r="D6084">
        <v>8</v>
      </c>
      <c r="E6084">
        <v>0</v>
      </c>
      <c r="F6084">
        <v>47</v>
      </c>
      <c r="G6084">
        <v>111</v>
      </c>
      <c r="H6084">
        <v>125</v>
      </c>
      <c r="I6084">
        <v>17.8</v>
      </c>
      <c r="J6084">
        <v>43.6</v>
      </c>
      <c r="K6084">
        <v>959.2</v>
      </c>
      <c r="L6084">
        <v>262.3</v>
      </c>
      <c r="M6084">
        <v>2.5</v>
      </c>
    </row>
    <row r="6085" spans="1:13" x14ac:dyDescent="0.2">
      <c r="A6085">
        <v>2019</v>
      </c>
      <c r="B6085">
        <v>9</v>
      </c>
      <c r="C6085">
        <v>11</v>
      </c>
      <c r="D6085">
        <v>9</v>
      </c>
      <c r="E6085">
        <v>0</v>
      </c>
      <c r="F6085">
        <v>0</v>
      </c>
      <c r="G6085">
        <v>128</v>
      </c>
      <c r="H6085">
        <v>129</v>
      </c>
      <c r="I6085">
        <v>18.8</v>
      </c>
      <c r="J6085">
        <v>42</v>
      </c>
      <c r="K6085">
        <v>959.5</v>
      </c>
      <c r="L6085">
        <v>286.60000000000002</v>
      </c>
      <c r="M6085">
        <v>2.7</v>
      </c>
    </row>
    <row r="6086" spans="1:13" x14ac:dyDescent="0.2">
      <c r="A6086">
        <v>2019</v>
      </c>
      <c r="B6086">
        <v>9</v>
      </c>
      <c r="C6086">
        <v>11</v>
      </c>
      <c r="D6086">
        <v>10</v>
      </c>
      <c r="E6086">
        <v>0</v>
      </c>
      <c r="F6086">
        <v>0</v>
      </c>
      <c r="G6086">
        <v>91</v>
      </c>
      <c r="H6086">
        <v>92</v>
      </c>
      <c r="I6086">
        <v>18.899999999999999</v>
      </c>
      <c r="J6086">
        <v>42.8</v>
      </c>
      <c r="K6086">
        <v>960.1</v>
      </c>
      <c r="L6086">
        <v>161.69999999999999</v>
      </c>
      <c r="M6086">
        <v>1.7</v>
      </c>
    </row>
    <row r="6087" spans="1:13" x14ac:dyDescent="0.2">
      <c r="A6087">
        <v>2019</v>
      </c>
      <c r="B6087">
        <v>9</v>
      </c>
      <c r="C6087">
        <v>11</v>
      </c>
      <c r="D6087">
        <v>11</v>
      </c>
      <c r="E6087">
        <v>0</v>
      </c>
      <c r="F6087">
        <v>0</v>
      </c>
      <c r="G6087">
        <v>121</v>
      </c>
      <c r="H6087">
        <v>123</v>
      </c>
      <c r="I6087">
        <v>18.899999999999999</v>
      </c>
      <c r="J6087">
        <v>45.3</v>
      </c>
      <c r="K6087">
        <v>960.6</v>
      </c>
      <c r="L6087">
        <v>253</v>
      </c>
      <c r="M6087">
        <v>3.2</v>
      </c>
    </row>
    <row r="6088" spans="1:13" x14ac:dyDescent="0.2">
      <c r="A6088">
        <v>2019</v>
      </c>
      <c r="B6088">
        <v>9</v>
      </c>
      <c r="C6088">
        <v>11</v>
      </c>
      <c r="D6088">
        <v>12</v>
      </c>
      <c r="E6088">
        <v>0</v>
      </c>
      <c r="F6088">
        <v>0</v>
      </c>
      <c r="G6088">
        <v>132</v>
      </c>
      <c r="H6088">
        <v>133</v>
      </c>
      <c r="I6088">
        <v>18.8</v>
      </c>
      <c r="J6088">
        <v>48.4</v>
      </c>
      <c r="K6088">
        <v>960.7</v>
      </c>
      <c r="L6088">
        <v>311</v>
      </c>
      <c r="M6088">
        <v>3.1</v>
      </c>
    </row>
    <row r="6089" spans="1:13" x14ac:dyDescent="0.2">
      <c r="A6089">
        <v>2019</v>
      </c>
      <c r="B6089">
        <v>9</v>
      </c>
      <c r="C6089">
        <v>11</v>
      </c>
      <c r="D6089">
        <v>13</v>
      </c>
      <c r="E6089">
        <v>0</v>
      </c>
      <c r="F6089">
        <v>0</v>
      </c>
      <c r="G6089">
        <v>175</v>
      </c>
      <c r="H6089">
        <v>177</v>
      </c>
      <c r="I6089">
        <v>19.600000000000001</v>
      </c>
      <c r="J6089">
        <v>47</v>
      </c>
      <c r="K6089">
        <v>960.4</v>
      </c>
      <c r="L6089">
        <v>221.4</v>
      </c>
      <c r="M6089">
        <v>1.7</v>
      </c>
    </row>
    <row r="6090" spans="1:13" x14ac:dyDescent="0.2">
      <c r="A6090">
        <v>2019</v>
      </c>
      <c r="B6090">
        <v>9</v>
      </c>
      <c r="C6090">
        <v>11</v>
      </c>
      <c r="D6090">
        <v>14</v>
      </c>
      <c r="E6090">
        <v>0</v>
      </c>
      <c r="F6090">
        <v>0</v>
      </c>
      <c r="G6090">
        <v>193</v>
      </c>
      <c r="H6090">
        <v>195</v>
      </c>
      <c r="I6090">
        <v>20.8</v>
      </c>
      <c r="J6090">
        <v>43.4</v>
      </c>
      <c r="K6090">
        <v>959.9</v>
      </c>
      <c r="L6090">
        <v>105.3</v>
      </c>
      <c r="M6090">
        <v>2.9</v>
      </c>
    </row>
    <row r="6091" spans="1:13" x14ac:dyDescent="0.2">
      <c r="A6091">
        <v>2019</v>
      </c>
      <c r="B6091">
        <v>9</v>
      </c>
      <c r="C6091">
        <v>11</v>
      </c>
      <c r="D6091">
        <v>15</v>
      </c>
      <c r="E6091">
        <v>0</v>
      </c>
      <c r="F6091">
        <v>16</v>
      </c>
      <c r="G6091">
        <v>169</v>
      </c>
      <c r="H6091">
        <v>183</v>
      </c>
      <c r="I6091">
        <v>21.3</v>
      </c>
      <c r="J6091">
        <v>43.6</v>
      </c>
      <c r="K6091">
        <v>959.9</v>
      </c>
      <c r="L6091">
        <v>32.5</v>
      </c>
      <c r="M6091">
        <v>5.2</v>
      </c>
    </row>
    <row r="6092" spans="1:13" x14ac:dyDescent="0.2">
      <c r="A6092">
        <v>2019</v>
      </c>
      <c r="B6092">
        <v>9</v>
      </c>
      <c r="C6092">
        <v>11</v>
      </c>
      <c r="D6092">
        <v>16</v>
      </c>
      <c r="E6092">
        <v>0</v>
      </c>
      <c r="F6092">
        <v>109</v>
      </c>
      <c r="G6092">
        <v>176</v>
      </c>
      <c r="H6092">
        <v>240</v>
      </c>
      <c r="I6092">
        <v>20.9</v>
      </c>
      <c r="J6092">
        <v>46.9</v>
      </c>
      <c r="K6092">
        <v>960.2</v>
      </c>
      <c r="L6092">
        <v>30.2</v>
      </c>
      <c r="M6092">
        <v>6.4</v>
      </c>
    </row>
    <row r="6093" spans="1:13" x14ac:dyDescent="0.2">
      <c r="A6093">
        <v>2019</v>
      </c>
      <c r="B6093">
        <v>9</v>
      </c>
      <c r="C6093">
        <v>11</v>
      </c>
      <c r="D6093">
        <v>17</v>
      </c>
      <c r="E6093">
        <v>0</v>
      </c>
      <c r="F6093">
        <v>430</v>
      </c>
      <c r="G6093">
        <v>102</v>
      </c>
      <c r="H6093">
        <v>281</v>
      </c>
      <c r="I6093">
        <v>20.399999999999999</v>
      </c>
      <c r="J6093">
        <v>53.1</v>
      </c>
      <c r="K6093">
        <v>960.6</v>
      </c>
      <c r="L6093">
        <v>48.5</v>
      </c>
      <c r="M6093">
        <v>6.7</v>
      </c>
    </row>
    <row r="6094" spans="1:13" x14ac:dyDescent="0.2">
      <c r="A6094">
        <v>2019</v>
      </c>
      <c r="B6094">
        <v>9</v>
      </c>
      <c r="C6094">
        <v>11</v>
      </c>
      <c r="D6094">
        <v>18</v>
      </c>
      <c r="E6094">
        <v>0</v>
      </c>
      <c r="F6094">
        <v>0</v>
      </c>
      <c r="G6094">
        <v>23</v>
      </c>
      <c r="H6094">
        <v>23</v>
      </c>
      <c r="I6094">
        <v>16</v>
      </c>
      <c r="J6094">
        <v>88.2</v>
      </c>
      <c r="K6094">
        <v>961.8</v>
      </c>
      <c r="L6094">
        <v>114.1</v>
      </c>
      <c r="M6094">
        <v>3.4</v>
      </c>
    </row>
    <row r="6095" spans="1:13" x14ac:dyDescent="0.2">
      <c r="A6095">
        <v>2019</v>
      </c>
      <c r="B6095">
        <v>9</v>
      </c>
      <c r="C6095">
        <v>11</v>
      </c>
      <c r="D6095">
        <v>19</v>
      </c>
      <c r="E6095">
        <v>0</v>
      </c>
      <c r="F6095">
        <v>0</v>
      </c>
      <c r="G6095">
        <v>1</v>
      </c>
      <c r="H6095">
        <v>1</v>
      </c>
      <c r="I6095">
        <v>16</v>
      </c>
      <c r="J6095">
        <v>89.4</v>
      </c>
      <c r="K6095">
        <v>962.7</v>
      </c>
      <c r="L6095">
        <v>81.400000000000006</v>
      </c>
      <c r="M6095">
        <v>2.6</v>
      </c>
    </row>
    <row r="6096" spans="1:13" x14ac:dyDescent="0.2">
      <c r="A6096">
        <v>2019</v>
      </c>
      <c r="B6096">
        <v>9</v>
      </c>
      <c r="C6096">
        <v>11</v>
      </c>
      <c r="D6096">
        <v>20</v>
      </c>
      <c r="E6096">
        <v>0</v>
      </c>
      <c r="F6096">
        <v>0</v>
      </c>
      <c r="G6096">
        <v>0</v>
      </c>
      <c r="H6096">
        <v>0</v>
      </c>
      <c r="I6096">
        <v>16.100000000000001</v>
      </c>
      <c r="J6096">
        <v>83.8</v>
      </c>
      <c r="K6096">
        <v>963.4</v>
      </c>
      <c r="L6096">
        <v>65.7</v>
      </c>
      <c r="M6096">
        <v>3.5</v>
      </c>
    </row>
    <row r="6097" spans="1:13" x14ac:dyDescent="0.2">
      <c r="A6097">
        <v>2019</v>
      </c>
      <c r="B6097">
        <v>9</v>
      </c>
      <c r="C6097">
        <v>11</v>
      </c>
      <c r="D6097">
        <v>21</v>
      </c>
      <c r="E6097">
        <v>0</v>
      </c>
      <c r="F6097">
        <v>0</v>
      </c>
      <c r="G6097">
        <v>0</v>
      </c>
      <c r="H6097">
        <v>0</v>
      </c>
      <c r="I6097">
        <v>16.8</v>
      </c>
      <c r="J6097">
        <v>73.900000000000006</v>
      </c>
      <c r="K6097">
        <v>964</v>
      </c>
      <c r="L6097">
        <v>46.5</v>
      </c>
      <c r="M6097">
        <v>5.3</v>
      </c>
    </row>
    <row r="6098" spans="1:13" x14ac:dyDescent="0.2">
      <c r="A6098">
        <v>2019</v>
      </c>
      <c r="B6098">
        <v>9</v>
      </c>
      <c r="C6098">
        <v>11</v>
      </c>
      <c r="D6098">
        <v>22</v>
      </c>
      <c r="E6098">
        <v>0</v>
      </c>
      <c r="F6098">
        <v>0</v>
      </c>
      <c r="G6098">
        <v>0</v>
      </c>
      <c r="H6098">
        <v>0</v>
      </c>
      <c r="I6098">
        <v>16.8</v>
      </c>
      <c r="J6098">
        <v>71.900000000000006</v>
      </c>
      <c r="K6098">
        <v>964.3</v>
      </c>
      <c r="L6098">
        <v>54.3</v>
      </c>
      <c r="M6098">
        <v>5</v>
      </c>
    </row>
    <row r="6099" spans="1:13" x14ac:dyDescent="0.2">
      <c r="A6099">
        <v>2019</v>
      </c>
      <c r="B6099">
        <v>9</v>
      </c>
      <c r="C6099">
        <v>11</v>
      </c>
      <c r="D6099">
        <v>23</v>
      </c>
      <c r="E6099">
        <v>0</v>
      </c>
      <c r="F6099">
        <v>0</v>
      </c>
      <c r="G6099">
        <v>0</v>
      </c>
      <c r="H6099">
        <v>0</v>
      </c>
      <c r="I6099">
        <v>17</v>
      </c>
      <c r="J6099">
        <v>70.3</v>
      </c>
      <c r="K6099">
        <v>964.1</v>
      </c>
      <c r="L6099">
        <v>51.1</v>
      </c>
      <c r="M6099">
        <v>5.5</v>
      </c>
    </row>
    <row r="6100" spans="1:13" x14ac:dyDescent="0.2">
      <c r="A6100">
        <v>2019</v>
      </c>
      <c r="B6100">
        <v>9</v>
      </c>
      <c r="C6100">
        <v>12</v>
      </c>
      <c r="D6100">
        <v>0</v>
      </c>
      <c r="E6100">
        <v>0</v>
      </c>
      <c r="F6100">
        <v>0</v>
      </c>
      <c r="G6100">
        <v>0</v>
      </c>
      <c r="H6100">
        <v>0</v>
      </c>
      <c r="I6100">
        <v>17.399999999999999</v>
      </c>
      <c r="J6100">
        <v>68.599999999999994</v>
      </c>
      <c r="K6100">
        <v>963.9</v>
      </c>
      <c r="L6100">
        <v>45.9</v>
      </c>
      <c r="M6100">
        <v>4.4000000000000004</v>
      </c>
    </row>
    <row r="6101" spans="1:13" x14ac:dyDescent="0.2">
      <c r="A6101">
        <v>2019</v>
      </c>
      <c r="B6101">
        <v>9</v>
      </c>
      <c r="C6101">
        <v>12</v>
      </c>
      <c r="D6101">
        <v>1</v>
      </c>
      <c r="E6101">
        <v>0</v>
      </c>
      <c r="F6101">
        <v>0</v>
      </c>
      <c r="G6101">
        <v>0</v>
      </c>
      <c r="H6101">
        <v>0</v>
      </c>
      <c r="I6101">
        <v>17.5</v>
      </c>
      <c r="J6101">
        <v>67.8</v>
      </c>
      <c r="K6101">
        <v>963.8</v>
      </c>
      <c r="L6101">
        <v>36.700000000000003</v>
      </c>
      <c r="M6101">
        <v>4.2</v>
      </c>
    </row>
    <row r="6102" spans="1:13" x14ac:dyDescent="0.2">
      <c r="A6102">
        <v>2019</v>
      </c>
      <c r="B6102">
        <v>9</v>
      </c>
      <c r="C6102">
        <v>12</v>
      </c>
      <c r="D6102">
        <v>2</v>
      </c>
      <c r="E6102">
        <v>0</v>
      </c>
      <c r="F6102">
        <v>0</v>
      </c>
      <c r="G6102">
        <v>0</v>
      </c>
      <c r="H6102">
        <v>0</v>
      </c>
      <c r="I6102">
        <v>17</v>
      </c>
      <c r="J6102">
        <v>69.599999999999994</v>
      </c>
      <c r="K6102">
        <v>962.6</v>
      </c>
      <c r="L6102">
        <v>31.6</v>
      </c>
      <c r="M6102">
        <v>3.6</v>
      </c>
    </row>
    <row r="6103" spans="1:13" x14ac:dyDescent="0.2">
      <c r="A6103">
        <v>2019</v>
      </c>
      <c r="B6103">
        <v>9</v>
      </c>
      <c r="C6103">
        <v>12</v>
      </c>
      <c r="D6103">
        <v>3</v>
      </c>
      <c r="E6103">
        <v>0</v>
      </c>
      <c r="F6103">
        <v>0</v>
      </c>
      <c r="G6103">
        <v>0</v>
      </c>
      <c r="H6103">
        <v>0</v>
      </c>
      <c r="I6103">
        <v>15.9</v>
      </c>
      <c r="J6103">
        <v>71.099999999999994</v>
      </c>
      <c r="K6103">
        <v>961.5</v>
      </c>
      <c r="L6103">
        <v>15.5</v>
      </c>
      <c r="M6103">
        <v>5</v>
      </c>
    </row>
    <row r="6104" spans="1:13" x14ac:dyDescent="0.2">
      <c r="A6104">
        <v>2019</v>
      </c>
      <c r="B6104">
        <v>9</v>
      </c>
      <c r="C6104">
        <v>12</v>
      </c>
      <c r="D6104">
        <v>4</v>
      </c>
      <c r="E6104">
        <v>0</v>
      </c>
      <c r="F6104">
        <v>0</v>
      </c>
      <c r="G6104">
        <v>0</v>
      </c>
      <c r="H6104">
        <v>0</v>
      </c>
      <c r="I6104">
        <v>15.8</v>
      </c>
      <c r="J6104">
        <v>72.5</v>
      </c>
      <c r="K6104">
        <v>960.8</v>
      </c>
      <c r="L6104">
        <v>118.6</v>
      </c>
      <c r="M6104">
        <v>3.6</v>
      </c>
    </row>
    <row r="6105" spans="1:13" x14ac:dyDescent="0.2">
      <c r="A6105">
        <v>2019</v>
      </c>
      <c r="B6105">
        <v>9</v>
      </c>
      <c r="C6105">
        <v>12</v>
      </c>
      <c r="D6105">
        <v>5</v>
      </c>
      <c r="E6105">
        <v>0</v>
      </c>
      <c r="F6105">
        <v>0</v>
      </c>
      <c r="G6105">
        <v>0</v>
      </c>
      <c r="H6105">
        <v>0</v>
      </c>
      <c r="I6105">
        <v>15.2</v>
      </c>
      <c r="J6105">
        <v>79.5</v>
      </c>
      <c r="K6105">
        <v>962.5</v>
      </c>
      <c r="L6105">
        <v>126.5</v>
      </c>
      <c r="M6105">
        <v>1.9</v>
      </c>
    </row>
    <row r="6106" spans="1:13" x14ac:dyDescent="0.2">
      <c r="A6106">
        <v>2019</v>
      </c>
      <c r="B6106">
        <v>9</v>
      </c>
      <c r="C6106">
        <v>12</v>
      </c>
      <c r="D6106">
        <v>6</v>
      </c>
      <c r="E6106">
        <v>0</v>
      </c>
      <c r="F6106">
        <v>0</v>
      </c>
      <c r="G6106">
        <v>1</v>
      </c>
      <c r="H6106">
        <v>1</v>
      </c>
      <c r="I6106">
        <v>15.3</v>
      </c>
      <c r="J6106">
        <v>80.3</v>
      </c>
      <c r="K6106">
        <v>962.9</v>
      </c>
      <c r="L6106">
        <v>81.900000000000006</v>
      </c>
      <c r="M6106">
        <v>2.5</v>
      </c>
    </row>
    <row r="6107" spans="1:13" x14ac:dyDescent="0.2">
      <c r="A6107">
        <v>2019</v>
      </c>
      <c r="B6107">
        <v>9</v>
      </c>
      <c r="C6107">
        <v>12</v>
      </c>
      <c r="D6107">
        <v>7</v>
      </c>
      <c r="E6107">
        <v>0</v>
      </c>
      <c r="F6107">
        <v>1</v>
      </c>
      <c r="G6107">
        <v>40</v>
      </c>
      <c r="H6107">
        <v>40</v>
      </c>
      <c r="I6107">
        <v>15.7</v>
      </c>
      <c r="J6107">
        <v>79.099999999999994</v>
      </c>
      <c r="K6107">
        <v>963.8</v>
      </c>
      <c r="L6107">
        <v>85.2</v>
      </c>
      <c r="M6107">
        <v>2.2999999999999998</v>
      </c>
    </row>
    <row r="6108" spans="1:13" x14ac:dyDescent="0.2">
      <c r="A6108">
        <v>2019</v>
      </c>
      <c r="B6108">
        <v>9</v>
      </c>
      <c r="C6108">
        <v>12</v>
      </c>
      <c r="D6108">
        <v>8</v>
      </c>
      <c r="E6108">
        <v>0</v>
      </c>
      <c r="F6108">
        <v>1</v>
      </c>
      <c r="G6108">
        <v>48</v>
      </c>
      <c r="H6108">
        <v>49</v>
      </c>
      <c r="I6108">
        <v>16.100000000000001</v>
      </c>
      <c r="J6108">
        <v>83.5</v>
      </c>
      <c r="K6108">
        <v>964.8</v>
      </c>
      <c r="L6108">
        <v>85.7</v>
      </c>
      <c r="M6108">
        <v>2.2999999999999998</v>
      </c>
    </row>
    <row r="6109" spans="1:13" x14ac:dyDescent="0.2">
      <c r="A6109">
        <v>2019</v>
      </c>
      <c r="B6109">
        <v>9</v>
      </c>
      <c r="C6109">
        <v>12</v>
      </c>
      <c r="D6109">
        <v>9</v>
      </c>
      <c r="E6109">
        <v>0</v>
      </c>
      <c r="F6109">
        <v>15</v>
      </c>
      <c r="G6109">
        <v>123</v>
      </c>
      <c r="H6109">
        <v>137</v>
      </c>
      <c r="I6109">
        <v>15.5</v>
      </c>
      <c r="J6109">
        <v>91.8</v>
      </c>
      <c r="K6109">
        <v>965.2</v>
      </c>
      <c r="L6109">
        <v>106.9</v>
      </c>
      <c r="M6109">
        <v>2.2000000000000002</v>
      </c>
    </row>
    <row r="6110" spans="1:13" x14ac:dyDescent="0.2">
      <c r="A6110">
        <v>2019</v>
      </c>
      <c r="B6110">
        <v>9</v>
      </c>
      <c r="C6110">
        <v>12</v>
      </c>
      <c r="D6110">
        <v>10</v>
      </c>
      <c r="E6110">
        <v>0</v>
      </c>
      <c r="F6110">
        <v>343</v>
      </c>
      <c r="G6110">
        <v>307</v>
      </c>
      <c r="H6110">
        <v>565</v>
      </c>
      <c r="I6110">
        <v>18.3</v>
      </c>
      <c r="J6110">
        <v>82.3</v>
      </c>
      <c r="K6110">
        <v>965.5</v>
      </c>
      <c r="L6110">
        <v>125.6</v>
      </c>
      <c r="M6110">
        <v>1.6</v>
      </c>
    </row>
    <row r="6111" spans="1:13" x14ac:dyDescent="0.2">
      <c r="A6111">
        <v>2019</v>
      </c>
      <c r="B6111">
        <v>9</v>
      </c>
      <c r="C6111">
        <v>12</v>
      </c>
      <c r="D6111">
        <v>11</v>
      </c>
      <c r="E6111">
        <v>0</v>
      </c>
      <c r="F6111">
        <v>85</v>
      </c>
      <c r="G6111">
        <v>302</v>
      </c>
      <c r="H6111">
        <v>374</v>
      </c>
      <c r="I6111">
        <v>20.399999999999999</v>
      </c>
      <c r="J6111">
        <v>66</v>
      </c>
      <c r="K6111">
        <v>965.6</v>
      </c>
      <c r="L6111">
        <v>87.5</v>
      </c>
      <c r="M6111">
        <v>4.7</v>
      </c>
    </row>
    <row r="6112" spans="1:13" x14ac:dyDescent="0.2">
      <c r="A6112">
        <v>2019</v>
      </c>
      <c r="B6112">
        <v>9</v>
      </c>
      <c r="C6112">
        <v>12</v>
      </c>
      <c r="D6112">
        <v>12</v>
      </c>
      <c r="E6112">
        <v>0</v>
      </c>
      <c r="F6112">
        <v>529</v>
      </c>
      <c r="G6112">
        <v>348</v>
      </c>
      <c r="H6112">
        <v>798</v>
      </c>
      <c r="I6112">
        <v>22.4</v>
      </c>
      <c r="J6112">
        <v>59.1</v>
      </c>
      <c r="K6112">
        <v>965.2</v>
      </c>
      <c r="L6112">
        <v>79.599999999999994</v>
      </c>
      <c r="M6112">
        <v>5.3</v>
      </c>
    </row>
    <row r="6113" spans="1:13" x14ac:dyDescent="0.2">
      <c r="A6113">
        <v>2019</v>
      </c>
      <c r="B6113">
        <v>9</v>
      </c>
      <c r="C6113">
        <v>12</v>
      </c>
      <c r="D6113">
        <v>13</v>
      </c>
      <c r="E6113">
        <v>0</v>
      </c>
      <c r="F6113">
        <v>335</v>
      </c>
      <c r="G6113">
        <v>361</v>
      </c>
      <c r="H6113">
        <v>650</v>
      </c>
      <c r="I6113">
        <v>22.9</v>
      </c>
      <c r="J6113">
        <v>57</v>
      </c>
      <c r="K6113">
        <v>965.1</v>
      </c>
      <c r="L6113">
        <v>79.5</v>
      </c>
      <c r="M6113">
        <v>6</v>
      </c>
    </row>
    <row r="6114" spans="1:13" x14ac:dyDescent="0.2">
      <c r="A6114">
        <v>2019</v>
      </c>
      <c r="B6114">
        <v>9</v>
      </c>
      <c r="C6114">
        <v>12</v>
      </c>
      <c r="D6114">
        <v>14</v>
      </c>
      <c r="E6114">
        <v>0</v>
      </c>
      <c r="F6114">
        <v>186</v>
      </c>
      <c r="G6114">
        <v>335</v>
      </c>
      <c r="H6114">
        <v>492</v>
      </c>
      <c r="I6114">
        <v>22.7</v>
      </c>
      <c r="J6114">
        <v>56.1</v>
      </c>
      <c r="K6114">
        <v>964.6</v>
      </c>
      <c r="L6114">
        <v>83.6</v>
      </c>
      <c r="M6114">
        <v>6.4</v>
      </c>
    </row>
    <row r="6115" spans="1:13" x14ac:dyDescent="0.2">
      <c r="A6115">
        <v>2019</v>
      </c>
      <c r="B6115">
        <v>9</v>
      </c>
      <c r="C6115">
        <v>12</v>
      </c>
      <c r="D6115">
        <v>15</v>
      </c>
      <c r="E6115">
        <v>0</v>
      </c>
      <c r="F6115">
        <v>2</v>
      </c>
      <c r="G6115">
        <v>156</v>
      </c>
      <c r="H6115">
        <v>159</v>
      </c>
      <c r="I6115">
        <v>21.8</v>
      </c>
      <c r="J6115">
        <v>61.9</v>
      </c>
      <c r="K6115">
        <v>964.4</v>
      </c>
      <c r="L6115">
        <v>66.7</v>
      </c>
      <c r="M6115">
        <v>5.4</v>
      </c>
    </row>
    <row r="6116" spans="1:13" x14ac:dyDescent="0.2">
      <c r="A6116">
        <v>2019</v>
      </c>
      <c r="B6116">
        <v>9</v>
      </c>
      <c r="C6116">
        <v>12</v>
      </c>
      <c r="D6116">
        <v>16</v>
      </c>
      <c r="E6116">
        <v>0</v>
      </c>
      <c r="F6116">
        <v>1</v>
      </c>
      <c r="G6116">
        <v>154</v>
      </c>
      <c r="H6116">
        <v>156</v>
      </c>
      <c r="I6116">
        <v>21</v>
      </c>
      <c r="J6116">
        <v>69.099999999999994</v>
      </c>
      <c r="K6116">
        <v>964.7</v>
      </c>
      <c r="L6116">
        <v>81.900000000000006</v>
      </c>
      <c r="M6116">
        <v>5.4</v>
      </c>
    </row>
    <row r="6117" spans="1:13" x14ac:dyDescent="0.2">
      <c r="A6117">
        <v>2019</v>
      </c>
      <c r="B6117">
        <v>9</v>
      </c>
      <c r="C6117">
        <v>12</v>
      </c>
      <c r="D6117">
        <v>17</v>
      </c>
      <c r="E6117">
        <v>0</v>
      </c>
      <c r="F6117">
        <v>1</v>
      </c>
      <c r="G6117">
        <v>82</v>
      </c>
      <c r="H6117">
        <v>83</v>
      </c>
      <c r="I6117">
        <v>20.3</v>
      </c>
      <c r="J6117">
        <v>74.5</v>
      </c>
      <c r="K6117">
        <v>964.7</v>
      </c>
      <c r="L6117">
        <v>73.8</v>
      </c>
      <c r="M6117">
        <v>4</v>
      </c>
    </row>
    <row r="6118" spans="1:13" x14ac:dyDescent="0.2">
      <c r="A6118">
        <v>2019</v>
      </c>
      <c r="B6118">
        <v>9</v>
      </c>
      <c r="C6118">
        <v>12</v>
      </c>
      <c r="D6118">
        <v>18</v>
      </c>
      <c r="E6118">
        <v>0</v>
      </c>
      <c r="F6118">
        <v>0</v>
      </c>
      <c r="G6118">
        <v>22</v>
      </c>
      <c r="H6118">
        <v>22</v>
      </c>
      <c r="I6118">
        <v>19.8</v>
      </c>
      <c r="J6118">
        <v>80.599999999999994</v>
      </c>
      <c r="K6118">
        <v>964.3</v>
      </c>
      <c r="L6118">
        <v>81.400000000000006</v>
      </c>
      <c r="M6118">
        <v>2.8</v>
      </c>
    </row>
    <row r="6119" spans="1:13" x14ac:dyDescent="0.2">
      <c r="A6119">
        <v>2019</v>
      </c>
      <c r="B6119">
        <v>9</v>
      </c>
      <c r="C6119">
        <v>12</v>
      </c>
      <c r="D6119">
        <v>19</v>
      </c>
      <c r="E6119">
        <v>0</v>
      </c>
      <c r="F6119">
        <v>0</v>
      </c>
      <c r="G6119">
        <v>0</v>
      </c>
      <c r="H6119">
        <v>0</v>
      </c>
      <c r="I6119">
        <v>19</v>
      </c>
      <c r="J6119">
        <v>87.6</v>
      </c>
      <c r="K6119">
        <v>964.4</v>
      </c>
      <c r="L6119">
        <v>72.2</v>
      </c>
      <c r="M6119">
        <v>2.1</v>
      </c>
    </row>
    <row r="6120" spans="1:13" x14ac:dyDescent="0.2">
      <c r="A6120">
        <v>2019</v>
      </c>
      <c r="B6120">
        <v>9</v>
      </c>
      <c r="C6120">
        <v>12</v>
      </c>
      <c r="D6120">
        <v>20</v>
      </c>
      <c r="E6120">
        <v>0</v>
      </c>
      <c r="F6120">
        <v>0</v>
      </c>
      <c r="G6120">
        <v>0</v>
      </c>
      <c r="H6120">
        <v>0</v>
      </c>
      <c r="I6120">
        <v>19.100000000000001</v>
      </c>
      <c r="J6120">
        <v>88</v>
      </c>
      <c r="K6120">
        <v>964.7</v>
      </c>
      <c r="L6120">
        <v>101</v>
      </c>
      <c r="M6120">
        <v>2.9</v>
      </c>
    </row>
    <row r="6121" spans="1:13" x14ac:dyDescent="0.2">
      <c r="A6121">
        <v>2019</v>
      </c>
      <c r="B6121">
        <v>9</v>
      </c>
      <c r="C6121">
        <v>12</v>
      </c>
      <c r="D6121">
        <v>21</v>
      </c>
      <c r="E6121">
        <v>0</v>
      </c>
      <c r="F6121">
        <v>0</v>
      </c>
      <c r="G6121">
        <v>0</v>
      </c>
      <c r="H6121">
        <v>0</v>
      </c>
      <c r="I6121">
        <v>19</v>
      </c>
      <c r="J6121">
        <v>90.1</v>
      </c>
      <c r="K6121">
        <v>964.9</v>
      </c>
      <c r="L6121">
        <v>160.4</v>
      </c>
      <c r="M6121">
        <v>1.4</v>
      </c>
    </row>
    <row r="6122" spans="1:13" x14ac:dyDescent="0.2">
      <c r="A6122">
        <v>2019</v>
      </c>
      <c r="B6122">
        <v>9</v>
      </c>
      <c r="C6122">
        <v>12</v>
      </c>
      <c r="D6122">
        <v>22</v>
      </c>
      <c r="E6122">
        <v>0</v>
      </c>
      <c r="F6122">
        <v>0</v>
      </c>
      <c r="G6122">
        <v>0</v>
      </c>
      <c r="H6122">
        <v>0</v>
      </c>
      <c r="I6122">
        <v>16.8</v>
      </c>
      <c r="J6122">
        <v>92.3</v>
      </c>
      <c r="K6122">
        <v>964.7</v>
      </c>
      <c r="L6122">
        <v>111.7</v>
      </c>
      <c r="M6122">
        <v>2.8</v>
      </c>
    </row>
    <row r="6123" spans="1:13" x14ac:dyDescent="0.2">
      <c r="A6123">
        <v>2019</v>
      </c>
      <c r="B6123">
        <v>9</v>
      </c>
      <c r="C6123">
        <v>12</v>
      </c>
      <c r="D6123">
        <v>23</v>
      </c>
      <c r="E6123">
        <v>0</v>
      </c>
      <c r="F6123">
        <v>0</v>
      </c>
      <c r="G6123">
        <v>0</v>
      </c>
      <c r="H6123">
        <v>0</v>
      </c>
      <c r="I6123">
        <v>16.5</v>
      </c>
      <c r="J6123">
        <v>94.5</v>
      </c>
      <c r="K6123">
        <v>964.7</v>
      </c>
      <c r="L6123">
        <v>244.8</v>
      </c>
      <c r="M6123">
        <v>2.5</v>
      </c>
    </row>
    <row r="6124" spans="1:13" x14ac:dyDescent="0.2">
      <c r="A6124">
        <v>2019</v>
      </c>
      <c r="B6124">
        <v>9</v>
      </c>
      <c r="C6124">
        <v>13</v>
      </c>
      <c r="D6124">
        <v>0</v>
      </c>
      <c r="E6124">
        <v>0</v>
      </c>
      <c r="F6124">
        <v>0</v>
      </c>
      <c r="G6124">
        <v>0</v>
      </c>
      <c r="H6124">
        <v>0</v>
      </c>
      <c r="I6124">
        <v>15.3</v>
      </c>
      <c r="J6124">
        <v>92.9</v>
      </c>
      <c r="K6124">
        <v>964.1</v>
      </c>
      <c r="L6124">
        <v>176.5</v>
      </c>
      <c r="M6124">
        <v>3.7</v>
      </c>
    </row>
    <row r="6125" spans="1:13" x14ac:dyDescent="0.2">
      <c r="A6125">
        <v>2019</v>
      </c>
      <c r="B6125">
        <v>9</v>
      </c>
      <c r="C6125">
        <v>13</v>
      </c>
      <c r="D6125">
        <v>1</v>
      </c>
      <c r="E6125">
        <v>0</v>
      </c>
      <c r="F6125">
        <v>0</v>
      </c>
      <c r="G6125">
        <v>0</v>
      </c>
      <c r="H6125">
        <v>0</v>
      </c>
      <c r="I6125">
        <v>15</v>
      </c>
      <c r="J6125">
        <v>91.8</v>
      </c>
      <c r="K6125">
        <v>963.6</v>
      </c>
      <c r="L6125">
        <v>46.9</v>
      </c>
      <c r="M6125">
        <v>3.3</v>
      </c>
    </row>
    <row r="6126" spans="1:13" x14ac:dyDescent="0.2">
      <c r="A6126">
        <v>2019</v>
      </c>
      <c r="B6126">
        <v>9</v>
      </c>
      <c r="C6126">
        <v>13</v>
      </c>
      <c r="D6126">
        <v>2</v>
      </c>
      <c r="E6126">
        <v>0</v>
      </c>
      <c r="F6126">
        <v>0</v>
      </c>
      <c r="G6126">
        <v>0</v>
      </c>
      <c r="H6126">
        <v>0</v>
      </c>
      <c r="I6126">
        <v>15.2</v>
      </c>
      <c r="J6126">
        <v>93.5</v>
      </c>
      <c r="K6126">
        <v>963.3</v>
      </c>
      <c r="L6126">
        <v>94</v>
      </c>
      <c r="M6126">
        <v>2.1</v>
      </c>
    </row>
    <row r="6127" spans="1:13" x14ac:dyDescent="0.2">
      <c r="A6127">
        <v>2019</v>
      </c>
      <c r="B6127">
        <v>9</v>
      </c>
      <c r="C6127">
        <v>13</v>
      </c>
      <c r="D6127">
        <v>3</v>
      </c>
      <c r="E6127">
        <v>0</v>
      </c>
      <c r="F6127">
        <v>0</v>
      </c>
      <c r="G6127">
        <v>0</v>
      </c>
      <c r="H6127">
        <v>0</v>
      </c>
      <c r="I6127">
        <v>15.3</v>
      </c>
      <c r="J6127">
        <v>94.1</v>
      </c>
      <c r="K6127">
        <v>963.2</v>
      </c>
      <c r="L6127">
        <v>227.7</v>
      </c>
      <c r="M6127">
        <v>3.2</v>
      </c>
    </row>
    <row r="6128" spans="1:13" x14ac:dyDescent="0.2">
      <c r="A6128">
        <v>2019</v>
      </c>
      <c r="B6128">
        <v>9</v>
      </c>
      <c r="C6128">
        <v>13</v>
      </c>
      <c r="D6128">
        <v>4</v>
      </c>
      <c r="E6128">
        <v>0</v>
      </c>
      <c r="F6128">
        <v>0</v>
      </c>
      <c r="G6128">
        <v>0</v>
      </c>
      <c r="H6128">
        <v>0</v>
      </c>
      <c r="I6128">
        <v>15.4</v>
      </c>
      <c r="J6128">
        <v>92.6</v>
      </c>
      <c r="K6128">
        <v>963.4</v>
      </c>
      <c r="L6128">
        <v>222.1</v>
      </c>
      <c r="M6128">
        <v>3.4</v>
      </c>
    </row>
    <row r="6129" spans="1:13" x14ac:dyDescent="0.2">
      <c r="A6129">
        <v>2019</v>
      </c>
      <c r="B6129">
        <v>9</v>
      </c>
      <c r="C6129">
        <v>13</v>
      </c>
      <c r="D6129">
        <v>5</v>
      </c>
      <c r="E6129">
        <v>0</v>
      </c>
      <c r="F6129">
        <v>0</v>
      </c>
      <c r="G6129">
        <v>0</v>
      </c>
      <c r="H6129">
        <v>0</v>
      </c>
      <c r="I6129">
        <v>14.9</v>
      </c>
      <c r="J6129">
        <v>92.3</v>
      </c>
      <c r="K6129">
        <v>963.3</v>
      </c>
      <c r="L6129">
        <v>297.2</v>
      </c>
      <c r="M6129">
        <v>3.7</v>
      </c>
    </row>
    <row r="6130" spans="1:13" x14ac:dyDescent="0.2">
      <c r="A6130">
        <v>2019</v>
      </c>
      <c r="B6130">
        <v>9</v>
      </c>
      <c r="C6130">
        <v>13</v>
      </c>
      <c r="D6130">
        <v>6</v>
      </c>
      <c r="E6130">
        <v>0</v>
      </c>
      <c r="F6130">
        <v>0</v>
      </c>
      <c r="G6130">
        <v>0</v>
      </c>
      <c r="H6130">
        <v>0</v>
      </c>
      <c r="I6130">
        <v>14.7</v>
      </c>
      <c r="J6130">
        <v>94.3</v>
      </c>
      <c r="K6130">
        <v>962.6</v>
      </c>
      <c r="L6130">
        <v>223.3</v>
      </c>
      <c r="M6130">
        <v>1.9</v>
      </c>
    </row>
    <row r="6131" spans="1:13" x14ac:dyDescent="0.2">
      <c r="A6131">
        <v>2019</v>
      </c>
      <c r="B6131">
        <v>9</v>
      </c>
      <c r="C6131">
        <v>13</v>
      </c>
      <c r="D6131">
        <v>7</v>
      </c>
      <c r="E6131">
        <v>0</v>
      </c>
      <c r="F6131">
        <v>16</v>
      </c>
      <c r="G6131">
        <v>33</v>
      </c>
      <c r="H6131">
        <v>37</v>
      </c>
      <c r="I6131">
        <v>15</v>
      </c>
      <c r="J6131">
        <v>93</v>
      </c>
      <c r="K6131">
        <v>962.4</v>
      </c>
      <c r="L6131">
        <v>65.400000000000006</v>
      </c>
      <c r="M6131">
        <v>1.9</v>
      </c>
    </row>
    <row r="6132" spans="1:13" x14ac:dyDescent="0.2">
      <c r="A6132">
        <v>2019</v>
      </c>
      <c r="B6132">
        <v>9</v>
      </c>
      <c r="C6132">
        <v>13</v>
      </c>
      <c r="D6132">
        <v>8</v>
      </c>
      <c r="E6132">
        <v>0</v>
      </c>
      <c r="F6132">
        <v>118</v>
      </c>
      <c r="G6132">
        <v>112</v>
      </c>
      <c r="H6132">
        <v>166</v>
      </c>
      <c r="I6132">
        <v>16.399999999999999</v>
      </c>
      <c r="J6132">
        <v>88.4</v>
      </c>
      <c r="K6132">
        <v>963</v>
      </c>
      <c r="L6132">
        <v>290.89999999999998</v>
      </c>
      <c r="M6132">
        <v>1.3</v>
      </c>
    </row>
    <row r="6133" spans="1:13" x14ac:dyDescent="0.2">
      <c r="A6133">
        <v>2019</v>
      </c>
      <c r="B6133">
        <v>9</v>
      </c>
      <c r="C6133">
        <v>13</v>
      </c>
      <c r="D6133">
        <v>9</v>
      </c>
      <c r="E6133">
        <v>0</v>
      </c>
      <c r="F6133">
        <v>341</v>
      </c>
      <c r="G6133">
        <v>188</v>
      </c>
      <c r="H6133">
        <v>379</v>
      </c>
      <c r="I6133">
        <v>19</v>
      </c>
      <c r="J6133">
        <v>74.7</v>
      </c>
      <c r="K6133">
        <v>964</v>
      </c>
      <c r="L6133">
        <v>139.69999999999999</v>
      </c>
      <c r="M6133">
        <v>1.4</v>
      </c>
    </row>
    <row r="6134" spans="1:13" x14ac:dyDescent="0.2">
      <c r="A6134">
        <v>2019</v>
      </c>
      <c r="B6134">
        <v>9</v>
      </c>
      <c r="C6134">
        <v>13</v>
      </c>
      <c r="D6134">
        <v>10</v>
      </c>
      <c r="E6134">
        <v>0</v>
      </c>
      <c r="F6134">
        <v>693</v>
      </c>
      <c r="G6134">
        <v>201</v>
      </c>
      <c r="H6134">
        <v>664</v>
      </c>
      <c r="I6134">
        <v>21.5</v>
      </c>
      <c r="J6134">
        <v>70.8</v>
      </c>
      <c r="K6134">
        <v>963.8</v>
      </c>
      <c r="L6134">
        <v>101.2</v>
      </c>
      <c r="M6134">
        <v>3</v>
      </c>
    </row>
    <row r="6135" spans="1:13" x14ac:dyDescent="0.2">
      <c r="A6135">
        <v>2019</v>
      </c>
      <c r="B6135">
        <v>9</v>
      </c>
      <c r="C6135">
        <v>13</v>
      </c>
      <c r="D6135">
        <v>11</v>
      </c>
      <c r="E6135">
        <v>0</v>
      </c>
      <c r="F6135">
        <v>638</v>
      </c>
      <c r="G6135">
        <v>223</v>
      </c>
      <c r="H6135">
        <v>717</v>
      </c>
      <c r="I6135">
        <v>23.2</v>
      </c>
      <c r="J6135">
        <v>69</v>
      </c>
      <c r="K6135">
        <v>963.8</v>
      </c>
      <c r="L6135">
        <v>84.3</v>
      </c>
      <c r="M6135">
        <v>6.6</v>
      </c>
    </row>
    <row r="6136" spans="1:13" x14ac:dyDescent="0.2">
      <c r="A6136">
        <v>2019</v>
      </c>
      <c r="B6136">
        <v>9</v>
      </c>
      <c r="C6136">
        <v>13</v>
      </c>
      <c r="D6136">
        <v>12</v>
      </c>
      <c r="E6136">
        <v>0</v>
      </c>
      <c r="F6136">
        <v>62</v>
      </c>
      <c r="G6136">
        <v>383</v>
      </c>
      <c r="H6136">
        <v>441</v>
      </c>
      <c r="I6136">
        <v>23</v>
      </c>
      <c r="J6136">
        <v>70.900000000000006</v>
      </c>
      <c r="K6136">
        <v>964</v>
      </c>
      <c r="L6136">
        <v>91.1</v>
      </c>
      <c r="M6136">
        <v>6.4</v>
      </c>
    </row>
    <row r="6137" spans="1:13" x14ac:dyDescent="0.2">
      <c r="A6137">
        <v>2019</v>
      </c>
      <c r="B6137">
        <v>9</v>
      </c>
      <c r="C6137">
        <v>13</v>
      </c>
      <c r="D6137">
        <v>13</v>
      </c>
      <c r="E6137">
        <v>0</v>
      </c>
      <c r="F6137">
        <v>14</v>
      </c>
      <c r="G6137">
        <v>102</v>
      </c>
      <c r="H6137">
        <v>114</v>
      </c>
      <c r="I6137">
        <v>21</v>
      </c>
      <c r="J6137">
        <v>80</v>
      </c>
      <c r="K6137">
        <v>964.1</v>
      </c>
      <c r="L6137">
        <v>100.5</v>
      </c>
      <c r="M6137">
        <v>7.1</v>
      </c>
    </row>
    <row r="6138" spans="1:13" x14ac:dyDescent="0.2">
      <c r="A6138">
        <v>2019</v>
      </c>
      <c r="B6138">
        <v>9</v>
      </c>
      <c r="C6138">
        <v>13</v>
      </c>
      <c r="D6138">
        <v>14</v>
      </c>
      <c r="E6138">
        <v>0</v>
      </c>
      <c r="F6138">
        <v>85</v>
      </c>
      <c r="G6138">
        <v>287</v>
      </c>
      <c r="H6138">
        <v>360</v>
      </c>
      <c r="I6138">
        <v>21.1</v>
      </c>
      <c r="J6138">
        <v>78.400000000000006</v>
      </c>
      <c r="K6138">
        <v>963.5</v>
      </c>
      <c r="L6138">
        <v>79.3</v>
      </c>
      <c r="M6138">
        <v>5.9</v>
      </c>
    </row>
    <row r="6139" spans="1:13" x14ac:dyDescent="0.2">
      <c r="A6139">
        <v>2019</v>
      </c>
      <c r="B6139">
        <v>9</v>
      </c>
      <c r="C6139">
        <v>13</v>
      </c>
      <c r="D6139">
        <v>15</v>
      </c>
      <c r="E6139">
        <v>0</v>
      </c>
      <c r="F6139">
        <v>122</v>
      </c>
      <c r="G6139">
        <v>296</v>
      </c>
      <c r="H6139">
        <v>385</v>
      </c>
      <c r="I6139">
        <v>22</v>
      </c>
      <c r="J6139">
        <v>82.8</v>
      </c>
      <c r="K6139">
        <v>962.6</v>
      </c>
      <c r="L6139">
        <v>83.3</v>
      </c>
      <c r="M6139">
        <v>5.6</v>
      </c>
    </row>
    <row r="6140" spans="1:13" x14ac:dyDescent="0.2">
      <c r="A6140">
        <v>2019</v>
      </c>
      <c r="B6140">
        <v>9</v>
      </c>
      <c r="C6140">
        <v>13</v>
      </c>
      <c r="D6140">
        <v>16</v>
      </c>
      <c r="E6140">
        <v>0</v>
      </c>
      <c r="F6140">
        <v>72</v>
      </c>
      <c r="G6140">
        <v>276</v>
      </c>
      <c r="H6140">
        <v>319</v>
      </c>
      <c r="I6140">
        <v>22.8</v>
      </c>
      <c r="J6140">
        <v>77.900000000000006</v>
      </c>
      <c r="K6140">
        <v>962.8</v>
      </c>
      <c r="L6140">
        <v>94.3</v>
      </c>
      <c r="M6140">
        <v>6.1</v>
      </c>
    </row>
    <row r="6141" spans="1:13" x14ac:dyDescent="0.2">
      <c r="A6141">
        <v>2019</v>
      </c>
      <c r="B6141">
        <v>9</v>
      </c>
      <c r="C6141">
        <v>13</v>
      </c>
      <c r="D6141">
        <v>17</v>
      </c>
      <c r="E6141">
        <v>0</v>
      </c>
      <c r="F6141">
        <v>6</v>
      </c>
      <c r="G6141">
        <v>118</v>
      </c>
      <c r="H6141">
        <v>122</v>
      </c>
      <c r="I6141">
        <v>22.6</v>
      </c>
      <c r="J6141">
        <v>77.900000000000006</v>
      </c>
      <c r="K6141">
        <v>963.1</v>
      </c>
      <c r="L6141">
        <v>89.9</v>
      </c>
      <c r="M6141">
        <v>5.3</v>
      </c>
    </row>
    <row r="6142" spans="1:13" x14ac:dyDescent="0.2">
      <c r="A6142">
        <v>2019</v>
      </c>
      <c r="B6142">
        <v>9</v>
      </c>
      <c r="C6142">
        <v>13</v>
      </c>
      <c r="D6142">
        <v>18</v>
      </c>
      <c r="E6142">
        <v>0</v>
      </c>
      <c r="F6142">
        <v>10</v>
      </c>
      <c r="G6142">
        <v>50</v>
      </c>
      <c r="H6142">
        <v>51</v>
      </c>
      <c r="I6142">
        <v>22.1</v>
      </c>
      <c r="J6142">
        <v>80.900000000000006</v>
      </c>
      <c r="K6142">
        <v>963.4</v>
      </c>
      <c r="L6142">
        <v>81.5</v>
      </c>
      <c r="M6142">
        <v>5.2</v>
      </c>
    </row>
    <row r="6143" spans="1:13" x14ac:dyDescent="0.2">
      <c r="A6143">
        <v>2019</v>
      </c>
      <c r="B6143">
        <v>9</v>
      </c>
      <c r="C6143">
        <v>13</v>
      </c>
      <c r="D6143">
        <v>19</v>
      </c>
      <c r="E6143">
        <v>0</v>
      </c>
      <c r="F6143">
        <v>0</v>
      </c>
      <c r="G6143">
        <v>4</v>
      </c>
      <c r="H6143">
        <v>4</v>
      </c>
      <c r="I6143">
        <v>21.6</v>
      </c>
      <c r="J6143">
        <v>83.6</v>
      </c>
      <c r="K6143">
        <v>963.1</v>
      </c>
      <c r="L6143">
        <v>82</v>
      </c>
      <c r="M6143">
        <v>5.5</v>
      </c>
    </row>
    <row r="6144" spans="1:13" x14ac:dyDescent="0.2">
      <c r="A6144">
        <v>2019</v>
      </c>
      <c r="B6144">
        <v>9</v>
      </c>
      <c r="C6144">
        <v>13</v>
      </c>
      <c r="D6144">
        <v>20</v>
      </c>
      <c r="E6144">
        <v>0</v>
      </c>
      <c r="F6144">
        <v>0</v>
      </c>
      <c r="G6144">
        <v>0</v>
      </c>
      <c r="H6144">
        <v>0</v>
      </c>
      <c r="I6144">
        <v>22</v>
      </c>
      <c r="J6144">
        <v>78.8</v>
      </c>
      <c r="K6144">
        <v>964</v>
      </c>
      <c r="L6144">
        <v>65.8</v>
      </c>
      <c r="M6144">
        <v>3.3</v>
      </c>
    </row>
    <row r="6145" spans="1:13" x14ac:dyDescent="0.2">
      <c r="A6145">
        <v>2019</v>
      </c>
      <c r="B6145">
        <v>9</v>
      </c>
      <c r="C6145">
        <v>13</v>
      </c>
      <c r="D6145">
        <v>21</v>
      </c>
      <c r="E6145">
        <v>0</v>
      </c>
      <c r="F6145">
        <v>0</v>
      </c>
      <c r="G6145">
        <v>0</v>
      </c>
      <c r="H6145">
        <v>0</v>
      </c>
      <c r="I6145">
        <v>21.2</v>
      </c>
      <c r="J6145">
        <v>80.3</v>
      </c>
      <c r="K6145">
        <v>964.8</v>
      </c>
      <c r="L6145">
        <v>56.7</v>
      </c>
      <c r="M6145">
        <v>4.4000000000000004</v>
      </c>
    </row>
    <row r="6146" spans="1:13" x14ac:dyDescent="0.2">
      <c r="A6146">
        <v>2019</v>
      </c>
      <c r="B6146">
        <v>9</v>
      </c>
      <c r="C6146">
        <v>13</v>
      </c>
      <c r="D6146">
        <v>22</v>
      </c>
      <c r="E6146">
        <v>0</v>
      </c>
      <c r="F6146">
        <v>0</v>
      </c>
      <c r="G6146">
        <v>0</v>
      </c>
      <c r="H6146">
        <v>0</v>
      </c>
      <c r="I6146">
        <v>19.8</v>
      </c>
      <c r="J6146">
        <v>81.8</v>
      </c>
      <c r="K6146">
        <v>965.5</v>
      </c>
      <c r="L6146">
        <v>82.9</v>
      </c>
      <c r="M6146">
        <v>4.2</v>
      </c>
    </row>
    <row r="6147" spans="1:13" x14ac:dyDescent="0.2">
      <c r="A6147">
        <v>2019</v>
      </c>
      <c r="B6147">
        <v>9</v>
      </c>
      <c r="C6147">
        <v>13</v>
      </c>
      <c r="D6147">
        <v>23</v>
      </c>
      <c r="E6147">
        <v>0</v>
      </c>
      <c r="F6147">
        <v>0</v>
      </c>
      <c r="G6147">
        <v>0</v>
      </c>
      <c r="H6147">
        <v>0</v>
      </c>
      <c r="I6147">
        <v>18.899999999999999</v>
      </c>
      <c r="J6147">
        <v>84.6</v>
      </c>
      <c r="K6147">
        <v>965.1</v>
      </c>
      <c r="L6147">
        <v>93.1</v>
      </c>
      <c r="M6147">
        <v>2.9</v>
      </c>
    </row>
    <row r="6148" spans="1:13" x14ac:dyDescent="0.2">
      <c r="A6148">
        <v>2019</v>
      </c>
      <c r="B6148">
        <v>9</v>
      </c>
      <c r="C6148">
        <v>14</v>
      </c>
      <c r="D6148">
        <v>0</v>
      </c>
      <c r="E6148">
        <v>0</v>
      </c>
      <c r="F6148">
        <v>0</v>
      </c>
      <c r="G6148">
        <v>0</v>
      </c>
      <c r="H6148">
        <v>0</v>
      </c>
      <c r="I6148">
        <v>18</v>
      </c>
      <c r="J6148">
        <v>86.7</v>
      </c>
      <c r="K6148">
        <v>964.9</v>
      </c>
      <c r="L6148">
        <v>100.7</v>
      </c>
      <c r="M6148">
        <v>4.0999999999999996</v>
      </c>
    </row>
    <row r="6149" spans="1:13" x14ac:dyDescent="0.2">
      <c r="A6149">
        <v>2019</v>
      </c>
      <c r="B6149">
        <v>9</v>
      </c>
      <c r="C6149">
        <v>14</v>
      </c>
      <c r="D6149">
        <v>1</v>
      </c>
      <c r="E6149">
        <v>0</v>
      </c>
      <c r="F6149">
        <v>0</v>
      </c>
      <c r="G6149">
        <v>0</v>
      </c>
      <c r="H6149">
        <v>0</v>
      </c>
      <c r="I6149">
        <v>17.8</v>
      </c>
      <c r="J6149">
        <v>88</v>
      </c>
      <c r="K6149">
        <v>964</v>
      </c>
      <c r="L6149">
        <v>97.9</v>
      </c>
      <c r="M6149">
        <v>3.2</v>
      </c>
    </row>
    <row r="6150" spans="1:13" x14ac:dyDescent="0.2">
      <c r="A6150">
        <v>2019</v>
      </c>
      <c r="B6150">
        <v>9</v>
      </c>
      <c r="C6150">
        <v>14</v>
      </c>
      <c r="D6150">
        <v>2</v>
      </c>
      <c r="E6150">
        <v>0</v>
      </c>
      <c r="F6150">
        <v>0</v>
      </c>
      <c r="G6150">
        <v>0</v>
      </c>
      <c r="H6150">
        <v>0</v>
      </c>
      <c r="I6150">
        <v>18.2</v>
      </c>
      <c r="J6150">
        <v>85.9</v>
      </c>
      <c r="K6150">
        <v>963.6</v>
      </c>
      <c r="L6150">
        <v>97.8</v>
      </c>
      <c r="M6150">
        <v>3.4</v>
      </c>
    </row>
    <row r="6151" spans="1:13" x14ac:dyDescent="0.2">
      <c r="A6151">
        <v>2019</v>
      </c>
      <c r="B6151">
        <v>9</v>
      </c>
      <c r="C6151">
        <v>14</v>
      </c>
      <c r="D6151">
        <v>3</v>
      </c>
      <c r="E6151">
        <v>0</v>
      </c>
      <c r="F6151">
        <v>0</v>
      </c>
      <c r="G6151">
        <v>0</v>
      </c>
      <c r="H6151">
        <v>0</v>
      </c>
      <c r="I6151">
        <v>17.899999999999999</v>
      </c>
      <c r="J6151">
        <v>88.3</v>
      </c>
      <c r="K6151">
        <v>963.2</v>
      </c>
      <c r="L6151">
        <v>108.1</v>
      </c>
      <c r="M6151">
        <v>3.1</v>
      </c>
    </row>
    <row r="6152" spans="1:13" x14ac:dyDescent="0.2">
      <c r="A6152">
        <v>2019</v>
      </c>
      <c r="B6152">
        <v>9</v>
      </c>
      <c r="C6152">
        <v>14</v>
      </c>
      <c r="D6152">
        <v>4</v>
      </c>
      <c r="E6152">
        <v>0</v>
      </c>
      <c r="F6152">
        <v>0</v>
      </c>
      <c r="G6152">
        <v>0</v>
      </c>
      <c r="H6152">
        <v>0</v>
      </c>
      <c r="I6152">
        <v>18</v>
      </c>
      <c r="J6152">
        <v>87.2</v>
      </c>
      <c r="K6152">
        <v>962.7</v>
      </c>
      <c r="L6152">
        <v>101.4</v>
      </c>
      <c r="M6152">
        <v>3.5</v>
      </c>
    </row>
    <row r="6153" spans="1:13" x14ac:dyDescent="0.2">
      <c r="A6153">
        <v>2019</v>
      </c>
      <c r="B6153">
        <v>9</v>
      </c>
      <c r="C6153">
        <v>14</v>
      </c>
      <c r="D6153">
        <v>5</v>
      </c>
      <c r="E6153">
        <v>0</v>
      </c>
      <c r="F6153">
        <v>0</v>
      </c>
      <c r="G6153">
        <v>0</v>
      </c>
      <c r="H6153">
        <v>0</v>
      </c>
      <c r="I6153">
        <v>18.3</v>
      </c>
      <c r="J6153">
        <v>84.4</v>
      </c>
      <c r="K6153">
        <v>962.6</v>
      </c>
      <c r="L6153">
        <v>107.1</v>
      </c>
      <c r="M6153">
        <v>3.4</v>
      </c>
    </row>
    <row r="6154" spans="1:13" x14ac:dyDescent="0.2">
      <c r="A6154">
        <v>2019</v>
      </c>
      <c r="B6154">
        <v>9</v>
      </c>
      <c r="C6154">
        <v>14</v>
      </c>
      <c r="D6154">
        <v>6</v>
      </c>
      <c r="E6154">
        <v>0</v>
      </c>
      <c r="F6154">
        <v>0</v>
      </c>
      <c r="G6154">
        <v>1</v>
      </c>
      <c r="H6154">
        <v>1</v>
      </c>
      <c r="I6154">
        <v>18.5</v>
      </c>
      <c r="J6154">
        <v>82.4</v>
      </c>
      <c r="K6154">
        <v>962.6</v>
      </c>
      <c r="L6154">
        <v>104.8</v>
      </c>
      <c r="M6154">
        <v>3.5</v>
      </c>
    </row>
    <row r="6155" spans="1:13" x14ac:dyDescent="0.2">
      <c r="A6155">
        <v>2019</v>
      </c>
      <c r="B6155">
        <v>9</v>
      </c>
      <c r="C6155">
        <v>14</v>
      </c>
      <c r="D6155">
        <v>7</v>
      </c>
      <c r="E6155">
        <v>0</v>
      </c>
      <c r="F6155">
        <v>0</v>
      </c>
      <c r="G6155">
        <v>31</v>
      </c>
      <c r="H6155">
        <v>31</v>
      </c>
      <c r="I6155">
        <v>19</v>
      </c>
      <c r="J6155">
        <v>80.7</v>
      </c>
      <c r="K6155">
        <v>962.7</v>
      </c>
      <c r="L6155">
        <v>101.5</v>
      </c>
      <c r="M6155">
        <v>4</v>
      </c>
    </row>
    <row r="6156" spans="1:13" x14ac:dyDescent="0.2">
      <c r="A6156">
        <v>2019</v>
      </c>
      <c r="B6156">
        <v>9</v>
      </c>
      <c r="C6156">
        <v>14</v>
      </c>
      <c r="D6156">
        <v>8</v>
      </c>
      <c r="E6156">
        <v>0</v>
      </c>
      <c r="F6156">
        <v>0</v>
      </c>
      <c r="G6156">
        <v>57</v>
      </c>
      <c r="H6156">
        <v>57</v>
      </c>
      <c r="I6156">
        <v>20</v>
      </c>
      <c r="J6156">
        <v>79.7</v>
      </c>
      <c r="K6156">
        <v>963.9</v>
      </c>
      <c r="L6156">
        <v>92.3</v>
      </c>
      <c r="M6156">
        <v>5.2</v>
      </c>
    </row>
    <row r="6157" spans="1:13" x14ac:dyDescent="0.2">
      <c r="A6157">
        <v>2019</v>
      </c>
      <c r="B6157">
        <v>9</v>
      </c>
      <c r="C6157">
        <v>14</v>
      </c>
      <c r="D6157">
        <v>9</v>
      </c>
      <c r="E6157">
        <v>0</v>
      </c>
      <c r="F6157">
        <v>0</v>
      </c>
      <c r="G6157">
        <v>116</v>
      </c>
      <c r="H6157">
        <v>116</v>
      </c>
      <c r="I6157">
        <v>19.5</v>
      </c>
      <c r="J6157">
        <v>85.3</v>
      </c>
      <c r="K6157">
        <v>964</v>
      </c>
      <c r="L6157">
        <v>115.4</v>
      </c>
      <c r="M6157">
        <v>3.7</v>
      </c>
    </row>
    <row r="6158" spans="1:13" x14ac:dyDescent="0.2">
      <c r="A6158">
        <v>2019</v>
      </c>
      <c r="B6158">
        <v>9</v>
      </c>
      <c r="C6158">
        <v>14</v>
      </c>
      <c r="D6158">
        <v>10</v>
      </c>
      <c r="E6158">
        <v>0</v>
      </c>
      <c r="F6158">
        <v>0</v>
      </c>
      <c r="G6158">
        <v>186</v>
      </c>
      <c r="H6158">
        <v>187</v>
      </c>
      <c r="I6158">
        <v>21.5</v>
      </c>
      <c r="J6158">
        <v>78</v>
      </c>
      <c r="K6158">
        <v>963.9</v>
      </c>
      <c r="L6158">
        <v>99.1</v>
      </c>
      <c r="M6158">
        <v>4.2</v>
      </c>
    </row>
    <row r="6159" spans="1:13" x14ac:dyDescent="0.2">
      <c r="A6159">
        <v>2019</v>
      </c>
      <c r="B6159">
        <v>9</v>
      </c>
      <c r="C6159">
        <v>14</v>
      </c>
      <c r="D6159">
        <v>11</v>
      </c>
      <c r="E6159">
        <v>0</v>
      </c>
      <c r="F6159">
        <v>8</v>
      </c>
      <c r="G6159">
        <v>312</v>
      </c>
      <c r="H6159">
        <v>322</v>
      </c>
      <c r="I6159">
        <v>22.6</v>
      </c>
      <c r="J6159">
        <v>73.599999999999994</v>
      </c>
      <c r="K6159">
        <v>964</v>
      </c>
      <c r="L6159">
        <v>72.099999999999994</v>
      </c>
      <c r="M6159">
        <v>5.8</v>
      </c>
    </row>
    <row r="6160" spans="1:13" x14ac:dyDescent="0.2">
      <c r="A6160">
        <v>2019</v>
      </c>
      <c r="B6160">
        <v>9</v>
      </c>
      <c r="C6160">
        <v>14</v>
      </c>
      <c r="D6160">
        <v>12</v>
      </c>
      <c r="E6160">
        <v>0</v>
      </c>
      <c r="F6160">
        <v>26</v>
      </c>
      <c r="G6160">
        <v>355</v>
      </c>
      <c r="H6160">
        <v>382</v>
      </c>
      <c r="I6160">
        <v>23</v>
      </c>
      <c r="J6160">
        <v>72.7</v>
      </c>
      <c r="K6160">
        <v>963.4</v>
      </c>
      <c r="L6160">
        <v>79.099999999999994</v>
      </c>
      <c r="M6160">
        <v>4.9000000000000004</v>
      </c>
    </row>
    <row r="6161" spans="1:13" x14ac:dyDescent="0.2">
      <c r="A6161">
        <v>2019</v>
      </c>
      <c r="B6161">
        <v>9</v>
      </c>
      <c r="C6161">
        <v>14</v>
      </c>
      <c r="D6161">
        <v>13</v>
      </c>
      <c r="E6161">
        <v>0</v>
      </c>
      <c r="F6161">
        <v>310</v>
      </c>
      <c r="G6161">
        <v>423</v>
      </c>
      <c r="H6161">
        <v>693</v>
      </c>
      <c r="I6161">
        <v>24.3</v>
      </c>
      <c r="J6161">
        <v>69.400000000000006</v>
      </c>
      <c r="K6161">
        <v>962.5</v>
      </c>
      <c r="L6161">
        <v>84.4</v>
      </c>
      <c r="M6161">
        <v>5.8</v>
      </c>
    </row>
    <row r="6162" spans="1:13" x14ac:dyDescent="0.2">
      <c r="A6162">
        <v>2019</v>
      </c>
      <c r="B6162">
        <v>9</v>
      </c>
      <c r="C6162">
        <v>14</v>
      </c>
      <c r="D6162">
        <v>14</v>
      </c>
      <c r="E6162">
        <v>0</v>
      </c>
      <c r="F6162">
        <v>342</v>
      </c>
      <c r="G6162">
        <v>395</v>
      </c>
      <c r="H6162">
        <v>673</v>
      </c>
      <c r="I6162">
        <v>24.9</v>
      </c>
      <c r="J6162">
        <v>69.099999999999994</v>
      </c>
      <c r="K6162">
        <v>961.9</v>
      </c>
      <c r="L6162">
        <v>83.2</v>
      </c>
      <c r="M6162">
        <v>6.6</v>
      </c>
    </row>
    <row r="6163" spans="1:13" x14ac:dyDescent="0.2">
      <c r="A6163">
        <v>2019</v>
      </c>
      <c r="B6163">
        <v>9</v>
      </c>
      <c r="C6163">
        <v>14</v>
      </c>
      <c r="D6163">
        <v>15</v>
      </c>
      <c r="E6163">
        <v>0</v>
      </c>
      <c r="F6163">
        <v>351</v>
      </c>
      <c r="G6163">
        <v>336</v>
      </c>
      <c r="H6163">
        <v>580</v>
      </c>
      <c r="I6163">
        <v>24.6</v>
      </c>
      <c r="J6163">
        <v>70.5</v>
      </c>
      <c r="K6163">
        <v>961.5</v>
      </c>
      <c r="L6163">
        <v>67.400000000000006</v>
      </c>
      <c r="M6163">
        <v>6.3</v>
      </c>
    </row>
    <row r="6164" spans="1:13" x14ac:dyDescent="0.2">
      <c r="A6164">
        <v>2019</v>
      </c>
      <c r="B6164">
        <v>9</v>
      </c>
      <c r="C6164">
        <v>14</v>
      </c>
      <c r="D6164">
        <v>16</v>
      </c>
      <c r="E6164">
        <v>0</v>
      </c>
      <c r="F6164">
        <v>456</v>
      </c>
      <c r="G6164">
        <v>215</v>
      </c>
      <c r="H6164">
        <v>468</v>
      </c>
      <c r="I6164">
        <v>24.7</v>
      </c>
      <c r="J6164">
        <v>70.2</v>
      </c>
      <c r="K6164">
        <v>961.2</v>
      </c>
      <c r="L6164">
        <v>71.900000000000006</v>
      </c>
      <c r="M6164">
        <v>6</v>
      </c>
    </row>
    <row r="6165" spans="1:13" x14ac:dyDescent="0.2">
      <c r="A6165">
        <v>2019</v>
      </c>
      <c r="B6165">
        <v>9</v>
      </c>
      <c r="C6165">
        <v>14</v>
      </c>
      <c r="D6165">
        <v>17</v>
      </c>
      <c r="E6165">
        <v>0</v>
      </c>
      <c r="F6165">
        <v>343</v>
      </c>
      <c r="G6165">
        <v>150</v>
      </c>
      <c r="H6165">
        <v>276</v>
      </c>
      <c r="I6165">
        <v>24.7</v>
      </c>
      <c r="J6165">
        <v>69.3</v>
      </c>
      <c r="K6165">
        <v>961</v>
      </c>
      <c r="L6165">
        <v>79.2</v>
      </c>
      <c r="M6165">
        <v>5.0999999999999996</v>
      </c>
    </row>
    <row r="6166" spans="1:13" x14ac:dyDescent="0.2">
      <c r="A6166">
        <v>2019</v>
      </c>
      <c r="B6166">
        <v>9</v>
      </c>
      <c r="C6166">
        <v>14</v>
      </c>
      <c r="D6166">
        <v>18</v>
      </c>
      <c r="E6166">
        <v>0</v>
      </c>
      <c r="F6166">
        <v>125</v>
      </c>
      <c r="G6166">
        <v>71</v>
      </c>
      <c r="H6166">
        <v>97</v>
      </c>
      <c r="I6166">
        <v>23.5</v>
      </c>
      <c r="J6166">
        <v>74.7</v>
      </c>
      <c r="K6166">
        <v>961</v>
      </c>
      <c r="L6166">
        <v>99.9</v>
      </c>
      <c r="M6166">
        <v>5.9</v>
      </c>
    </row>
    <row r="6167" spans="1:13" x14ac:dyDescent="0.2">
      <c r="A6167">
        <v>2019</v>
      </c>
      <c r="B6167">
        <v>9</v>
      </c>
      <c r="C6167">
        <v>14</v>
      </c>
      <c r="D6167">
        <v>19</v>
      </c>
      <c r="E6167">
        <v>0</v>
      </c>
      <c r="F6167">
        <v>1</v>
      </c>
      <c r="G6167">
        <v>4</v>
      </c>
      <c r="H6167">
        <v>4</v>
      </c>
      <c r="I6167">
        <v>22.2</v>
      </c>
      <c r="J6167">
        <v>79.099999999999994</v>
      </c>
      <c r="K6167">
        <v>961.5</v>
      </c>
      <c r="L6167">
        <v>100.3</v>
      </c>
      <c r="M6167">
        <v>4.8</v>
      </c>
    </row>
    <row r="6168" spans="1:13" x14ac:dyDescent="0.2">
      <c r="A6168">
        <v>2019</v>
      </c>
      <c r="B6168">
        <v>9</v>
      </c>
      <c r="C6168">
        <v>14</v>
      </c>
      <c r="D6168">
        <v>20</v>
      </c>
      <c r="E6168">
        <v>0</v>
      </c>
      <c r="F6168">
        <v>0</v>
      </c>
      <c r="G6168">
        <v>0</v>
      </c>
      <c r="H6168">
        <v>0</v>
      </c>
      <c r="I6168">
        <v>21.1</v>
      </c>
      <c r="J6168">
        <v>84.6</v>
      </c>
      <c r="K6168">
        <v>962.3</v>
      </c>
      <c r="L6168">
        <v>104.9</v>
      </c>
      <c r="M6168">
        <v>4.7</v>
      </c>
    </row>
    <row r="6169" spans="1:13" x14ac:dyDescent="0.2">
      <c r="A6169">
        <v>2019</v>
      </c>
      <c r="B6169">
        <v>9</v>
      </c>
      <c r="C6169">
        <v>14</v>
      </c>
      <c r="D6169">
        <v>21</v>
      </c>
      <c r="E6169">
        <v>0</v>
      </c>
      <c r="F6169">
        <v>0</v>
      </c>
      <c r="G6169">
        <v>0</v>
      </c>
      <c r="H6169">
        <v>0</v>
      </c>
      <c r="I6169">
        <v>21.9</v>
      </c>
      <c r="J6169">
        <v>80.3</v>
      </c>
      <c r="K6169">
        <v>962.9</v>
      </c>
      <c r="L6169">
        <v>88.7</v>
      </c>
      <c r="M6169">
        <v>4.2</v>
      </c>
    </row>
    <row r="6170" spans="1:13" x14ac:dyDescent="0.2">
      <c r="A6170">
        <v>2019</v>
      </c>
      <c r="B6170">
        <v>9</v>
      </c>
      <c r="C6170">
        <v>14</v>
      </c>
      <c r="D6170">
        <v>22</v>
      </c>
      <c r="E6170">
        <v>0</v>
      </c>
      <c r="F6170">
        <v>0</v>
      </c>
      <c r="G6170">
        <v>0</v>
      </c>
      <c r="H6170">
        <v>0</v>
      </c>
      <c r="I6170">
        <v>22.3</v>
      </c>
      <c r="J6170">
        <v>78.099999999999994</v>
      </c>
      <c r="K6170">
        <v>963.1</v>
      </c>
      <c r="L6170">
        <v>75.099999999999994</v>
      </c>
      <c r="M6170">
        <v>3.2</v>
      </c>
    </row>
    <row r="6171" spans="1:13" x14ac:dyDescent="0.2">
      <c r="A6171">
        <v>2019</v>
      </c>
      <c r="B6171">
        <v>9</v>
      </c>
      <c r="C6171">
        <v>14</v>
      </c>
      <c r="D6171">
        <v>23</v>
      </c>
      <c r="E6171">
        <v>0</v>
      </c>
      <c r="F6171">
        <v>0</v>
      </c>
      <c r="G6171">
        <v>0</v>
      </c>
      <c r="H6171">
        <v>0</v>
      </c>
      <c r="I6171">
        <v>21.9</v>
      </c>
      <c r="J6171">
        <v>80.2</v>
      </c>
      <c r="K6171">
        <v>962.6</v>
      </c>
      <c r="L6171">
        <v>88.7</v>
      </c>
      <c r="M6171">
        <v>2.9</v>
      </c>
    </row>
    <row r="6172" spans="1:13" x14ac:dyDescent="0.2">
      <c r="A6172">
        <v>2019</v>
      </c>
      <c r="B6172">
        <v>9</v>
      </c>
      <c r="C6172">
        <v>15</v>
      </c>
      <c r="D6172">
        <v>0</v>
      </c>
      <c r="E6172">
        <v>0</v>
      </c>
      <c r="F6172">
        <v>0</v>
      </c>
      <c r="G6172">
        <v>0</v>
      </c>
      <c r="H6172">
        <v>0</v>
      </c>
      <c r="I6172">
        <v>20.7</v>
      </c>
      <c r="J6172">
        <v>86.1</v>
      </c>
      <c r="K6172">
        <v>962.4</v>
      </c>
      <c r="L6172">
        <v>112</v>
      </c>
      <c r="M6172">
        <v>2.2000000000000002</v>
      </c>
    </row>
    <row r="6173" spans="1:13" x14ac:dyDescent="0.2">
      <c r="A6173">
        <v>2019</v>
      </c>
      <c r="B6173">
        <v>9</v>
      </c>
      <c r="C6173">
        <v>15</v>
      </c>
      <c r="D6173">
        <v>1</v>
      </c>
      <c r="E6173">
        <v>0</v>
      </c>
      <c r="F6173">
        <v>0</v>
      </c>
      <c r="G6173">
        <v>0</v>
      </c>
      <c r="H6173">
        <v>0</v>
      </c>
      <c r="I6173">
        <v>20.9</v>
      </c>
      <c r="J6173">
        <v>84.8</v>
      </c>
      <c r="K6173">
        <v>962.7</v>
      </c>
      <c r="L6173">
        <v>33.5</v>
      </c>
      <c r="M6173">
        <v>0.8</v>
      </c>
    </row>
    <row r="6174" spans="1:13" x14ac:dyDescent="0.2">
      <c r="A6174">
        <v>2019</v>
      </c>
      <c r="B6174">
        <v>9</v>
      </c>
      <c r="C6174">
        <v>15</v>
      </c>
      <c r="D6174">
        <v>2</v>
      </c>
      <c r="E6174">
        <v>0</v>
      </c>
      <c r="F6174">
        <v>0</v>
      </c>
      <c r="G6174">
        <v>0</v>
      </c>
      <c r="H6174">
        <v>0</v>
      </c>
      <c r="I6174">
        <v>20.7</v>
      </c>
      <c r="J6174">
        <v>85.6</v>
      </c>
      <c r="K6174">
        <v>962.4</v>
      </c>
      <c r="L6174">
        <v>156.69999999999999</v>
      </c>
      <c r="M6174">
        <v>0.6</v>
      </c>
    </row>
    <row r="6175" spans="1:13" x14ac:dyDescent="0.2">
      <c r="A6175">
        <v>2019</v>
      </c>
      <c r="B6175">
        <v>9</v>
      </c>
      <c r="C6175">
        <v>15</v>
      </c>
      <c r="D6175">
        <v>3</v>
      </c>
      <c r="E6175">
        <v>0</v>
      </c>
      <c r="F6175">
        <v>0</v>
      </c>
      <c r="G6175">
        <v>0</v>
      </c>
      <c r="H6175">
        <v>0</v>
      </c>
      <c r="I6175">
        <v>19.7</v>
      </c>
      <c r="J6175">
        <v>89.3</v>
      </c>
      <c r="K6175">
        <v>961.7</v>
      </c>
      <c r="L6175">
        <v>308.8</v>
      </c>
      <c r="M6175">
        <v>0.9</v>
      </c>
    </row>
    <row r="6176" spans="1:13" x14ac:dyDescent="0.2">
      <c r="A6176">
        <v>2019</v>
      </c>
      <c r="B6176">
        <v>9</v>
      </c>
      <c r="C6176">
        <v>15</v>
      </c>
      <c r="D6176">
        <v>4</v>
      </c>
      <c r="E6176">
        <v>0</v>
      </c>
      <c r="F6176">
        <v>0</v>
      </c>
      <c r="G6176">
        <v>0</v>
      </c>
      <c r="H6176">
        <v>0</v>
      </c>
      <c r="I6176">
        <v>19.2</v>
      </c>
      <c r="J6176">
        <v>91.1</v>
      </c>
      <c r="K6176">
        <v>961.5</v>
      </c>
      <c r="L6176">
        <v>21.4</v>
      </c>
      <c r="M6176">
        <v>0.5</v>
      </c>
    </row>
    <row r="6177" spans="1:13" x14ac:dyDescent="0.2">
      <c r="A6177">
        <v>2019</v>
      </c>
      <c r="B6177">
        <v>9</v>
      </c>
      <c r="C6177">
        <v>15</v>
      </c>
      <c r="D6177">
        <v>5</v>
      </c>
      <c r="E6177">
        <v>0</v>
      </c>
      <c r="F6177">
        <v>0</v>
      </c>
      <c r="G6177">
        <v>0</v>
      </c>
      <c r="H6177">
        <v>0</v>
      </c>
      <c r="I6177">
        <v>19.600000000000001</v>
      </c>
      <c r="J6177">
        <v>91.4</v>
      </c>
      <c r="K6177">
        <v>961.5</v>
      </c>
      <c r="L6177">
        <v>183.8</v>
      </c>
      <c r="M6177">
        <v>0.5</v>
      </c>
    </row>
    <row r="6178" spans="1:13" x14ac:dyDescent="0.2">
      <c r="A6178">
        <v>2019</v>
      </c>
      <c r="B6178">
        <v>9</v>
      </c>
      <c r="C6178">
        <v>15</v>
      </c>
      <c r="D6178">
        <v>6</v>
      </c>
      <c r="E6178">
        <v>0</v>
      </c>
      <c r="F6178">
        <v>0</v>
      </c>
      <c r="G6178">
        <v>1</v>
      </c>
      <c r="H6178">
        <v>1</v>
      </c>
      <c r="I6178">
        <v>19.399999999999999</v>
      </c>
      <c r="J6178">
        <v>91.4</v>
      </c>
      <c r="K6178">
        <v>961.4</v>
      </c>
      <c r="L6178">
        <v>70</v>
      </c>
      <c r="M6178">
        <v>1.7</v>
      </c>
    </row>
    <row r="6179" spans="1:13" x14ac:dyDescent="0.2">
      <c r="A6179">
        <v>2019</v>
      </c>
      <c r="B6179">
        <v>9</v>
      </c>
      <c r="C6179">
        <v>15</v>
      </c>
      <c r="D6179">
        <v>7</v>
      </c>
      <c r="E6179">
        <v>0</v>
      </c>
      <c r="F6179">
        <v>76</v>
      </c>
      <c r="G6179">
        <v>52</v>
      </c>
      <c r="H6179">
        <v>65</v>
      </c>
      <c r="I6179">
        <v>20.399999999999999</v>
      </c>
      <c r="J6179">
        <v>85.8</v>
      </c>
      <c r="K6179">
        <v>961.4</v>
      </c>
      <c r="L6179">
        <v>33</v>
      </c>
      <c r="M6179">
        <v>1.7</v>
      </c>
    </row>
    <row r="6180" spans="1:13" x14ac:dyDescent="0.2">
      <c r="A6180">
        <v>2019</v>
      </c>
      <c r="B6180">
        <v>9</v>
      </c>
      <c r="C6180">
        <v>15</v>
      </c>
      <c r="D6180">
        <v>8</v>
      </c>
      <c r="E6180">
        <v>0</v>
      </c>
      <c r="F6180">
        <v>348</v>
      </c>
      <c r="G6180">
        <v>126</v>
      </c>
      <c r="H6180">
        <v>244</v>
      </c>
      <c r="I6180">
        <v>22.3</v>
      </c>
      <c r="J6180">
        <v>80.599999999999994</v>
      </c>
      <c r="K6180">
        <v>961.6</v>
      </c>
      <c r="L6180">
        <v>60.2</v>
      </c>
      <c r="M6180">
        <v>1.1000000000000001</v>
      </c>
    </row>
    <row r="6181" spans="1:13" x14ac:dyDescent="0.2">
      <c r="A6181">
        <v>2019</v>
      </c>
      <c r="B6181">
        <v>9</v>
      </c>
      <c r="C6181">
        <v>15</v>
      </c>
      <c r="D6181">
        <v>9</v>
      </c>
      <c r="E6181">
        <v>0</v>
      </c>
      <c r="F6181">
        <v>520</v>
      </c>
      <c r="G6181">
        <v>172</v>
      </c>
      <c r="H6181">
        <v>444</v>
      </c>
      <c r="I6181">
        <v>24.5</v>
      </c>
      <c r="J6181">
        <v>72.099999999999994</v>
      </c>
      <c r="K6181">
        <v>961.9</v>
      </c>
      <c r="L6181">
        <v>105.7</v>
      </c>
      <c r="M6181">
        <v>2.9</v>
      </c>
    </row>
    <row r="6182" spans="1:13" x14ac:dyDescent="0.2">
      <c r="A6182">
        <v>2019</v>
      </c>
      <c r="B6182">
        <v>9</v>
      </c>
      <c r="C6182">
        <v>15</v>
      </c>
      <c r="D6182">
        <v>10</v>
      </c>
      <c r="E6182">
        <v>0</v>
      </c>
      <c r="F6182">
        <v>634</v>
      </c>
      <c r="G6182">
        <v>192</v>
      </c>
      <c r="H6182">
        <v>618</v>
      </c>
      <c r="I6182">
        <v>26</v>
      </c>
      <c r="J6182">
        <v>63.3</v>
      </c>
      <c r="K6182">
        <v>961.8</v>
      </c>
      <c r="L6182">
        <v>107.5</v>
      </c>
      <c r="M6182">
        <v>4.3</v>
      </c>
    </row>
    <row r="6183" spans="1:13" x14ac:dyDescent="0.2">
      <c r="A6183">
        <v>2019</v>
      </c>
      <c r="B6183">
        <v>9</v>
      </c>
      <c r="C6183">
        <v>15</v>
      </c>
      <c r="D6183">
        <v>11</v>
      </c>
      <c r="E6183">
        <v>0</v>
      </c>
      <c r="F6183">
        <v>702</v>
      </c>
      <c r="G6183">
        <v>199</v>
      </c>
      <c r="H6183">
        <v>744</v>
      </c>
      <c r="I6183">
        <v>26.8</v>
      </c>
      <c r="J6183">
        <v>62.5</v>
      </c>
      <c r="K6183">
        <v>961.6</v>
      </c>
      <c r="L6183">
        <v>117.5</v>
      </c>
      <c r="M6183">
        <v>4.2</v>
      </c>
    </row>
    <row r="6184" spans="1:13" x14ac:dyDescent="0.2">
      <c r="A6184">
        <v>2019</v>
      </c>
      <c r="B6184">
        <v>9</v>
      </c>
      <c r="C6184">
        <v>15</v>
      </c>
      <c r="D6184">
        <v>12</v>
      </c>
      <c r="E6184">
        <v>0</v>
      </c>
      <c r="F6184">
        <v>734</v>
      </c>
      <c r="G6184">
        <v>200</v>
      </c>
      <c r="H6184">
        <v>816</v>
      </c>
      <c r="I6184">
        <v>27.6</v>
      </c>
      <c r="J6184">
        <v>60.6</v>
      </c>
      <c r="K6184">
        <v>961.5</v>
      </c>
      <c r="L6184">
        <v>113.5</v>
      </c>
      <c r="M6184">
        <v>4.5</v>
      </c>
    </row>
    <row r="6185" spans="1:13" x14ac:dyDescent="0.2">
      <c r="A6185">
        <v>2019</v>
      </c>
      <c r="B6185">
        <v>9</v>
      </c>
      <c r="C6185">
        <v>15</v>
      </c>
      <c r="D6185">
        <v>13</v>
      </c>
      <c r="E6185">
        <v>0</v>
      </c>
      <c r="F6185">
        <v>718</v>
      </c>
      <c r="G6185">
        <v>215</v>
      </c>
      <c r="H6185">
        <v>821</v>
      </c>
      <c r="I6185">
        <v>27.9</v>
      </c>
      <c r="J6185">
        <v>62</v>
      </c>
      <c r="K6185">
        <v>961.2</v>
      </c>
      <c r="L6185">
        <v>95.5</v>
      </c>
      <c r="M6185">
        <v>4.5</v>
      </c>
    </row>
    <row r="6186" spans="1:13" x14ac:dyDescent="0.2">
      <c r="A6186">
        <v>2019</v>
      </c>
      <c r="B6186">
        <v>9</v>
      </c>
      <c r="C6186">
        <v>15</v>
      </c>
      <c r="D6186">
        <v>14</v>
      </c>
      <c r="E6186">
        <v>0</v>
      </c>
      <c r="F6186">
        <v>661</v>
      </c>
      <c r="G6186">
        <v>222</v>
      </c>
      <c r="H6186">
        <v>748</v>
      </c>
      <c r="I6186">
        <v>27.7</v>
      </c>
      <c r="J6186">
        <v>64.3</v>
      </c>
      <c r="K6186">
        <v>961</v>
      </c>
      <c r="L6186">
        <v>93.4</v>
      </c>
      <c r="M6186">
        <v>5.7</v>
      </c>
    </row>
    <row r="6187" spans="1:13" x14ac:dyDescent="0.2">
      <c r="A6187">
        <v>2019</v>
      </c>
      <c r="B6187">
        <v>9</v>
      </c>
      <c r="C6187">
        <v>15</v>
      </c>
      <c r="D6187">
        <v>15</v>
      </c>
      <c r="E6187">
        <v>0</v>
      </c>
      <c r="F6187">
        <v>653</v>
      </c>
      <c r="G6187">
        <v>193</v>
      </c>
      <c r="H6187">
        <v>644</v>
      </c>
      <c r="I6187">
        <v>27.5</v>
      </c>
      <c r="J6187">
        <v>65.5</v>
      </c>
      <c r="K6187">
        <v>960.6</v>
      </c>
      <c r="L6187">
        <v>94.4</v>
      </c>
      <c r="M6187">
        <v>5.7</v>
      </c>
    </row>
    <row r="6188" spans="1:13" x14ac:dyDescent="0.2">
      <c r="A6188">
        <v>2019</v>
      </c>
      <c r="B6188">
        <v>9</v>
      </c>
      <c r="C6188">
        <v>15</v>
      </c>
      <c r="D6188">
        <v>16</v>
      </c>
      <c r="E6188">
        <v>0</v>
      </c>
      <c r="F6188">
        <v>560</v>
      </c>
      <c r="G6188">
        <v>170</v>
      </c>
      <c r="H6188">
        <v>477</v>
      </c>
      <c r="I6188">
        <v>27.1</v>
      </c>
      <c r="J6188">
        <v>66.400000000000006</v>
      </c>
      <c r="K6188">
        <v>960.6</v>
      </c>
      <c r="L6188">
        <v>92</v>
      </c>
      <c r="M6188">
        <v>6</v>
      </c>
    </row>
    <row r="6189" spans="1:13" x14ac:dyDescent="0.2">
      <c r="A6189">
        <v>2019</v>
      </c>
      <c r="B6189">
        <v>9</v>
      </c>
      <c r="C6189">
        <v>15</v>
      </c>
      <c r="D6189">
        <v>17</v>
      </c>
      <c r="E6189">
        <v>0</v>
      </c>
      <c r="F6189">
        <v>394</v>
      </c>
      <c r="G6189">
        <v>131</v>
      </c>
      <c r="H6189">
        <v>274</v>
      </c>
      <c r="I6189">
        <v>26.2</v>
      </c>
      <c r="J6189">
        <v>69.3</v>
      </c>
      <c r="K6189">
        <v>960.8</v>
      </c>
      <c r="L6189">
        <v>85.8</v>
      </c>
      <c r="M6189">
        <v>5.6</v>
      </c>
    </row>
    <row r="6190" spans="1:13" x14ac:dyDescent="0.2">
      <c r="A6190">
        <v>2019</v>
      </c>
      <c r="B6190">
        <v>9</v>
      </c>
      <c r="C6190">
        <v>15</v>
      </c>
      <c r="D6190">
        <v>18</v>
      </c>
      <c r="E6190">
        <v>0</v>
      </c>
      <c r="F6190">
        <v>104</v>
      </c>
      <c r="G6190">
        <v>59</v>
      </c>
      <c r="H6190">
        <v>83</v>
      </c>
      <c r="I6190">
        <v>24.9</v>
      </c>
      <c r="J6190">
        <v>74.599999999999994</v>
      </c>
      <c r="K6190">
        <v>961</v>
      </c>
      <c r="L6190">
        <v>82</v>
      </c>
      <c r="M6190">
        <v>4.9000000000000004</v>
      </c>
    </row>
    <row r="6191" spans="1:13" x14ac:dyDescent="0.2">
      <c r="A6191">
        <v>2019</v>
      </c>
      <c r="B6191">
        <v>9</v>
      </c>
      <c r="C6191">
        <v>15</v>
      </c>
      <c r="D6191">
        <v>19</v>
      </c>
      <c r="E6191">
        <v>0</v>
      </c>
      <c r="F6191">
        <v>0</v>
      </c>
      <c r="G6191">
        <v>3</v>
      </c>
      <c r="H6191">
        <v>3</v>
      </c>
      <c r="I6191">
        <v>23.5</v>
      </c>
      <c r="J6191">
        <v>80.7</v>
      </c>
      <c r="K6191">
        <v>961.3</v>
      </c>
      <c r="L6191">
        <v>75.8</v>
      </c>
      <c r="M6191">
        <v>3.8</v>
      </c>
    </row>
    <row r="6192" spans="1:13" x14ac:dyDescent="0.2">
      <c r="A6192">
        <v>2019</v>
      </c>
      <c r="B6192">
        <v>9</v>
      </c>
      <c r="C6192">
        <v>15</v>
      </c>
      <c r="D6192">
        <v>20</v>
      </c>
      <c r="E6192">
        <v>0</v>
      </c>
      <c r="F6192">
        <v>0</v>
      </c>
      <c r="G6192">
        <v>0</v>
      </c>
      <c r="H6192">
        <v>0</v>
      </c>
      <c r="I6192">
        <v>22.7</v>
      </c>
      <c r="J6192">
        <v>84.2</v>
      </c>
      <c r="K6192">
        <v>961.9</v>
      </c>
      <c r="L6192">
        <v>80.099999999999994</v>
      </c>
      <c r="M6192">
        <v>3.1</v>
      </c>
    </row>
    <row r="6193" spans="1:13" x14ac:dyDescent="0.2">
      <c r="A6193">
        <v>2019</v>
      </c>
      <c r="B6193">
        <v>9</v>
      </c>
      <c r="C6193">
        <v>15</v>
      </c>
      <c r="D6193">
        <v>21</v>
      </c>
      <c r="E6193">
        <v>0</v>
      </c>
      <c r="F6193">
        <v>0</v>
      </c>
      <c r="G6193">
        <v>0</v>
      </c>
      <c r="H6193">
        <v>0</v>
      </c>
      <c r="I6193">
        <v>22.1</v>
      </c>
      <c r="J6193">
        <v>86.8</v>
      </c>
      <c r="K6193">
        <v>962.6</v>
      </c>
      <c r="L6193">
        <v>94.6</v>
      </c>
      <c r="M6193">
        <v>2.1</v>
      </c>
    </row>
    <row r="6194" spans="1:13" x14ac:dyDescent="0.2">
      <c r="A6194">
        <v>2019</v>
      </c>
      <c r="B6194">
        <v>9</v>
      </c>
      <c r="C6194">
        <v>15</v>
      </c>
      <c r="D6194">
        <v>22</v>
      </c>
      <c r="E6194">
        <v>0</v>
      </c>
      <c r="F6194">
        <v>0</v>
      </c>
      <c r="G6194">
        <v>0</v>
      </c>
      <c r="H6194">
        <v>0</v>
      </c>
      <c r="I6194">
        <v>21.2</v>
      </c>
      <c r="J6194">
        <v>91</v>
      </c>
      <c r="K6194">
        <v>962.8</v>
      </c>
      <c r="L6194">
        <v>97.1</v>
      </c>
      <c r="M6194">
        <v>1.9</v>
      </c>
    </row>
    <row r="6195" spans="1:13" x14ac:dyDescent="0.2">
      <c r="A6195">
        <v>2019</v>
      </c>
      <c r="B6195">
        <v>9</v>
      </c>
      <c r="C6195">
        <v>15</v>
      </c>
      <c r="D6195">
        <v>23</v>
      </c>
      <c r="E6195">
        <v>0</v>
      </c>
      <c r="F6195">
        <v>0</v>
      </c>
      <c r="G6195">
        <v>0</v>
      </c>
      <c r="H6195">
        <v>0</v>
      </c>
      <c r="I6195">
        <v>21.2</v>
      </c>
      <c r="J6195">
        <v>91.8</v>
      </c>
      <c r="K6195">
        <v>962.9</v>
      </c>
      <c r="L6195">
        <v>135.69999999999999</v>
      </c>
      <c r="M6195">
        <v>1</v>
      </c>
    </row>
    <row r="6196" spans="1:13" x14ac:dyDescent="0.2">
      <c r="A6196">
        <v>2019</v>
      </c>
      <c r="B6196">
        <v>9</v>
      </c>
      <c r="C6196">
        <v>16</v>
      </c>
      <c r="D6196">
        <v>0</v>
      </c>
      <c r="E6196">
        <v>0</v>
      </c>
      <c r="F6196">
        <v>0</v>
      </c>
      <c r="G6196">
        <v>0</v>
      </c>
      <c r="H6196">
        <v>0</v>
      </c>
      <c r="I6196">
        <v>20.9</v>
      </c>
      <c r="J6196">
        <v>92.5</v>
      </c>
      <c r="K6196">
        <v>962.9</v>
      </c>
      <c r="L6196">
        <v>83.5</v>
      </c>
      <c r="M6196">
        <v>1.3</v>
      </c>
    </row>
    <row r="6197" spans="1:13" x14ac:dyDescent="0.2">
      <c r="A6197">
        <v>2019</v>
      </c>
      <c r="B6197">
        <v>9</v>
      </c>
      <c r="C6197">
        <v>16</v>
      </c>
      <c r="D6197">
        <v>1</v>
      </c>
      <c r="E6197">
        <v>0</v>
      </c>
      <c r="F6197">
        <v>0</v>
      </c>
      <c r="G6197">
        <v>0</v>
      </c>
      <c r="H6197">
        <v>0</v>
      </c>
      <c r="I6197">
        <v>20.9</v>
      </c>
      <c r="J6197">
        <v>92.8</v>
      </c>
      <c r="K6197">
        <v>962.6</v>
      </c>
      <c r="L6197">
        <v>89.5</v>
      </c>
      <c r="M6197">
        <v>1.6</v>
      </c>
    </row>
    <row r="6198" spans="1:13" x14ac:dyDescent="0.2">
      <c r="A6198">
        <v>2019</v>
      </c>
      <c r="B6198">
        <v>9</v>
      </c>
      <c r="C6198">
        <v>16</v>
      </c>
      <c r="D6198">
        <v>2</v>
      </c>
      <c r="E6198">
        <v>0</v>
      </c>
      <c r="F6198">
        <v>0</v>
      </c>
      <c r="G6198">
        <v>0</v>
      </c>
      <c r="H6198">
        <v>0</v>
      </c>
      <c r="I6198">
        <v>21</v>
      </c>
      <c r="J6198">
        <v>92.4</v>
      </c>
      <c r="K6198">
        <v>962.2</v>
      </c>
      <c r="L6198">
        <v>87.4</v>
      </c>
      <c r="M6198">
        <v>0.7</v>
      </c>
    </row>
    <row r="6199" spans="1:13" x14ac:dyDescent="0.2">
      <c r="A6199">
        <v>2019</v>
      </c>
      <c r="B6199">
        <v>9</v>
      </c>
      <c r="C6199">
        <v>16</v>
      </c>
      <c r="D6199">
        <v>3</v>
      </c>
      <c r="E6199">
        <v>0</v>
      </c>
      <c r="F6199">
        <v>0</v>
      </c>
      <c r="G6199">
        <v>0</v>
      </c>
      <c r="H6199">
        <v>0</v>
      </c>
      <c r="I6199">
        <v>20.5</v>
      </c>
      <c r="J6199">
        <v>93.8</v>
      </c>
      <c r="K6199">
        <v>961.7</v>
      </c>
      <c r="L6199">
        <v>189</v>
      </c>
      <c r="M6199">
        <v>0.8</v>
      </c>
    </row>
    <row r="6200" spans="1:13" x14ac:dyDescent="0.2">
      <c r="A6200">
        <v>2019</v>
      </c>
      <c r="B6200">
        <v>9</v>
      </c>
      <c r="C6200">
        <v>16</v>
      </c>
      <c r="D6200">
        <v>4</v>
      </c>
      <c r="E6200">
        <v>0</v>
      </c>
      <c r="F6200">
        <v>0</v>
      </c>
      <c r="G6200">
        <v>0</v>
      </c>
      <c r="H6200">
        <v>0</v>
      </c>
      <c r="I6200">
        <v>20</v>
      </c>
      <c r="J6200">
        <v>95.2</v>
      </c>
      <c r="K6200">
        <v>961.5</v>
      </c>
      <c r="L6200">
        <v>246.6</v>
      </c>
      <c r="M6200">
        <v>1.1000000000000001</v>
      </c>
    </row>
    <row r="6201" spans="1:13" x14ac:dyDescent="0.2">
      <c r="A6201">
        <v>2019</v>
      </c>
      <c r="B6201">
        <v>9</v>
      </c>
      <c r="C6201">
        <v>16</v>
      </c>
      <c r="D6201">
        <v>5</v>
      </c>
      <c r="E6201">
        <v>0</v>
      </c>
      <c r="F6201">
        <v>0</v>
      </c>
      <c r="G6201">
        <v>0</v>
      </c>
      <c r="H6201">
        <v>0</v>
      </c>
      <c r="I6201">
        <v>19.399999999999999</v>
      </c>
      <c r="J6201">
        <v>95.8</v>
      </c>
      <c r="K6201">
        <v>961.5</v>
      </c>
      <c r="L6201">
        <v>235.6</v>
      </c>
      <c r="M6201">
        <v>0.9</v>
      </c>
    </row>
    <row r="6202" spans="1:13" x14ac:dyDescent="0.2">
      <c r="A6202">
        <v>2019</v>
      </c>
      <c r="B6202">
        <v>9</v>
      </c>
      <c r="C6202">
        <v>16</v>
      </c>
      <c r="D6202">
        <v>6</v>
      </c>
      <c r="E6202">
        <v>0</v>
      </c>
      <c r="F6202">
        <v>0</v>
      </c>
      <c r="G6202">
        <v>1</v>
      </c>
      <c r="H6202">
        <v>1</v>
      </c>
      <c r="I6202">
        <v>18.7</v>
      </c>
      <c r="J6202">
        <v>95.9</v>
      </c>
      <c r="K6202">
        <v>961.6</v>
      </c>
      <c r="L6202">
        <v>200.5</v>
      </c>
      <c r="M6202">
        <v>1.1000000000000001</v>
      </c>
    </row>
    <row r="6203" spans="1:13" x14ac:dyDescent="0.2">
      <c r="A6203">
        <v>2019</v>
      </c>
      <c r="B6203">
        <v>9</v>
      </c>
      <c r="C6203">
        <v>16</v>
      </c>
      <c r="D6203">
        <v>7</v>
      </c>
      <c r="E6203">
        <v>0</v>
      </c>
      <c r="F6203">
        <v>155</v>
      </c>
      <c r="G6203">
        <v>43</v>
      </c>
      <c r="H6203">
        <v>71</v>
      </c>
      <c r="I6203">
        <v>19.100000000000001</v>
      </c>
      <c r="J6203">
        <v>94.5</v>
      </c>
      <c r="K6203">
        <v>962</v>
      </c>
      <c r="L6203">
        <v>93.8</v>
      </c>
      <c r="M6203">
        <v>1.3</v>
      </c>
    </row>
    <row r="6204" spans="1:13" x14ac:dyDescent="0.2">
      <c r="A6204">
        <v>2019</v>
      </c>
      <c r="B6204">
        <v>9</v>
      </c>
      <c r="C6204">
        <v>16</v>
      </c>
      <c r="D6204">
        <v>8</v>
      </c>
      <c r="E6204">
        <v>0</v>
      </c>
      <c r="F6204">
        <v>532</v>
      </c>
      <c r="G6204">
        <v>88</v>
      </c>
      <c r="H6204">
        <v>266</v>
      </c>
      <c r="I6204">
        <v>21.8</v>
      </c>
      <c r="J6204">
        <v>82.6</v>
      </c>
      <c r="K6204">
        <v>962.4</v>
      </c>
      <c r="L6204">
        <v>66.099999999999994</v>
      </c>
      <c r="M6204">
        <v>2</v>
      </c>
    </row>
    <row r="6205" spans="1:13" x14ac:dyDescent="0.2">
      <c r="A6205">
        <v>2019</v>
      </c>
      <c r="B6205">
        <v>9</v>
      </c>
      <c r="C6205">
        <v>16</v>
      </c>
      <c r="D6205">
        <v>9</v>
      </c>
      <c r="E6205">
        <v>0</v>
      </c>
      <c r="F6205">
        <v>728</v>
      </c>
      <c r="G6205">
        <v>103</v>
      </c>
      <c r="H6205">
        <v>475</v>
      </c>
      <c r="I6205">
        <v>23.6</v>
      </c>
      <c r="J6205">
        <v>75.599999999999994</v>
      </c>
      <c r="K6205">
        <v>962.7</v>
      </c>
      <c r="L6205">
        <v>123.6</v>
      </c>
      <c r="M6205">
        <v>1.7</v>
      </c>
    </row>
    <row r="6206" spans="1:13" x14ac:dyDescent="0.2">
      <c r="A6206">
        <v>2019</v>
      </c>
      <c r="B6206">
        <v>9</v>
      </c>
      <c r="C6206">
        <v>16</v>
      </c>
      <c r="D6206">
        <v>10</v>
      </c>
      <c r="E6206">
        <v>0</v>
      </c>
      <c r="F6206">
        <v>815</v>
      </c>
      <c r="G6206">
        <v>113</v>
      </c>
      <c r="H6206">
        <v>651</v>
      </c>
      <c r="I6206">
        <v>25.6</v>
      </c>
      <c r="J6206">
        <v>63</v>
      </c>
      <c r="K6206">
        <v>962.8</v>
      </c>
      <c r="L6206">
        <v>149.6</v>
      </c>
      <c r="M6206">
        <v>1.9</v>
      </c>
    </row>
    <row r="6207" spans="1:13" x14ac:dyDescent="0.2">
      <c r="A6207">
        <v>2019</v>
      </c>
      <c r="B6207">
        <v>9</v>
      </c>
      <c r="C6207">
        <v>16</v>
      </c>
      <c r="D6207">
        <v>11</v>
      </c>
      <c r="E6207">
        <v>0</v>
      </c>
      <c r="F6207">
        <v>540</v>
      </c>
      <c r="G6207">
        <v>195</v>
      </c>
      <c r="H6207">
        <v>607</v>
      </c>
      <c r="I6207">
        <v>26.4</v>
      </c>
      <c r="J6207">
        <v>61.7</v>
      </c>
      <c r="K6207">
        <v>962.8</v>
      </c>
      <c r="L6207">
        <v>172.6</v>
      </c>
      <c r="M6207">
        <v>1.8</v>
      </c>
    </row>
    <row r="6208" spans="1:13" x14ac:dyDescent="0.2">
      <c r="A6208">
        <v>2019</v>
      </c>
      <c r="B6208">
        <v>9</v>
      </c>
      <c r="C6208">
        <v>16</v>
      </c>
      <c r="D6208">
        <v>12</v>
      </c>
      <c r="E6208">
        <v>0</v>
      </c>
      <c r="F6208">
        <v>825</v>
      </c>
      <c r="G6208">
        <v>189</v>
      </c>
      <c r="H6208">
        <v>873</v>
      </c>
      <c r="I6208">
        <v>26.8</v>
      </c>
      <c r="J6208">
        <v>62.3</v>
      </c>
      <c r="K6208">
        <v>962.5</v>
      </c>
      <c r="L6208">
        <v>262.39999999999998</v>
      </c>
      <c r="M6208">
        <v>4.3</v>
      </c>
    </row>
    <row r="6209" spans="1:13" x14ac:dyDescent="0.2">
      <c r="A6209">
        <v>2019</v>
      </c>
      <c r="B6209">
        <v>9</v>
      </c>
      <c r="C6209">
        <v>16</v>
      </c>
      <c r="D6209">
        <v>13</v>
      </c>
      <c r="E6209">
        <v>0</v>
      </c>
      <c r="F6209">
        <v>833</v>
      </c>
      <c r="G6209">
        <v>156</v>
      </c>
      <c r="H6209">
        <v>850</v>
      </c>
      <c r="I6209">
        <v>26.5</v>
      </c>
      <c r="J6209">
        <v>63.4</v>
      </c>
      <c r="K6209">
        <v>962</v>
      </c>
      <c r="L6209">
        <v>256.2</v>
      </c>
      <c r="M6209">
        <v>5.2</v>
      </c>
    </row>
    <row r="6210" spans="1:13" x14ac:dyDescent="0.2">
      <c r="A6210">
        <v>2019</v>
      </c>
      <c r="B6210">
        <v>9</v>
      </c>
      <c r="C6210">
        <v>16</v>
      </c>
      <c r="D6210">
        <v>14</v>
      </c>
      <c r="E6210">
        <v>0</v>
      </c>
      <c r="F6210">
        <v>806</v>
      </c>
      <c r="G6210">
        <v>157</v>
      </c>
      <c r="H6210">
        <v>788</v>
      </c>
      <c r="I6210">
        <v>26.9</v>
      </c>
      <c r="J6210">
        <v>62.7</v>
      </c>
      <c r="K6210">
        <v>961.6</v>
      </c>
      <c r="L6210">
        <v>253.2</v>
      </c>
      <c r="M6210">
        <v>4.5999999999999996</v>
      </c>
    </row>
    <row r="6211" spans="1:13" x14ac:dyDescent="0.2">
      <c r="A6211">
        <v>2019</v>
      </c>
      <c r="B6211">
        <v>9</v>
      </c>
      <c r="C6211">
        <v>16</v>
      </c>
      <c r="D6211">
        <v>15</v>
      </c>
      <c r="E6211">
        <v>0</v>
      </c>
      <c r="F6211">
        <v>753</v>
      </c>
      <c r="G6211">
        <v>194</v>
      </c>
      <c r="H6211">
        <v>709</v>
      </c>
      <c r="I6211">
        <v>27</v>
      </c>
      <c r="J6211">
        <v>63.2</v>
      </c>
      <c r="K6211">
        <v>961.2</v>
      </c>
      <c r="L6211">
        <v>263.2</v>
      </c>
      <c r="M6211">
        <v>4.0999999999999996</v>
      </c>
    </row>
    <row r="6212" spans="1:13" x14ac:dyDescent="0.2">
      <c r="A6212">
        <v>2019</v>
      </c>
      <c r="B6212">
        <v>9</v>
      </c>
      <c r="C6212">
        <v>16</v>
      </c>
      <c r="D6212">
        <v>16</v>
      </c>
      <c r="E6212">
        <v>0</v>
      </c>
      <c r="F6212">
        <v>612</v>
      </c>
      <c r="G6212">
        <v>270</v>
      </c>
      <c r="H6212">
        <v>602</v>
      </c>
      <c r="I6212">
        <v>27.2</v>
      </c>
      <c r="J6212">
        <v>62.6</v>
      </c>
      <c r="K6212">
        <v>961.1</v>
      </c>
      <c r="L6212">
        <v>267.60000000000002</v>
      </c>
      <c r="M6212">
        <v>3</v>
      </c>
    </row>
    <row r="6213" spans="1:13" x14ac:dyDescent="0.2">
      <c r="A6213">
        <v>2019</v>
      </c>
      <c r="B6213">
        <v>9</v>
      </c>
      <c r="C6213">
        <v>16</v>
      </c>
      <c r="D6213">
        <v>17</v>
      </c>
      <c r="E6213">
        <v>0</v>
      </c>
      <c r="F6213">
        <v>401</v>
      </c>
      <c r="G6213">
        <v>211</v>
      </c>
      <c r="H6213">
        <v>359</v>
      </c>
      <c r="I6213">
        <v>26.2</v>
      </c>
      <c r="J6213">
        <v>66</v>
      </c>
      <c r="K6213">
        <v>961</v>
      </c>
      <c r="L6213">
        <v>268.60000000000002</v>
      </c>
      <c r="M6213">
        <v>3.5</v>
      </c>
    </row>
    <row r="6214" spans="1:13" x14ac:dyDescent="0.2">
      <c r="A6214">
        <v>2019</v>
      </c>
      <c r="B6214">
        <v>9</v>
      </c>
      <c r="C6214">
        <v>16</v>
      </c>
      <c r="D6214">
        <v>18</v>
      </c>
      <c r="E6214">
        <v>0</v>
      </c>
      <c r="F6214">
        <v>134</v>
      </c>
      <c r="G6214">
        <v>85</v>
      </c>
      <c r="H6214">
        <v>111</v>
      </c>
      <c r="I6214">
        <v>24.5</v>
      </c>
      <c r="J6214">
        <v>71.8</v>
      </c>
      <c r="K6214">
        <v>961.2</v>
      </c>
      <c r="L6214">
        <v>266.3</v>
      </c>
      <c r="M6214">
        <v>3.3</v>
      </c>
    </row>
    <row r="6215" spans="1:13" x14ac:dyDescent="0.2">
      <c r="A6215">
        <v>2019</v>
      </c>
      <c r="B6215">
        <v>9</v>
      </c>
      <c r="C6215">
        <v>16</v>
      </c>
      <c r="D6215">
        <v>19</v>
      </c>
      <c r="E6215">
        <v>0</v>
      </c>
      <c r="F6215">
        <v>0</v>
      </c>
      <c r="G6215">
        <v>2</v>
      </c>
      <c r="H6215">
        <v>2</v>
      </c>
      <c r="I6215">
        <v>22.8</v>
      </c>
      <c r="J6215">
        <v>78.900000000000006</v>
      </c>
      <c r="K6215">
        <v>961.8</v>
      </c>
      <c r="L6215">
        <v>261.3</v>
      </c>
      <c r="M6215">
        <v>2.5</v>
      </c>
    </row>
    <row r="6216" spans="1:13" x14ac:dyDescent="0.2">
      <c r="A6216">
        <v>2019</v>
      </c>
      <c r="B6216">
        <v>9</v>
      </c>
      <c r="C6216">
        <v>16</v>
      </c>
      <c r="D6216">
        <v>20</v>
      </c>
      <c r="E6216">
        <v>0</v>
      </c>
      <c r="F6216">
        <v>0</v>
      </c>
      <c r="G6216">
        <v>0</v>
      </c>
      <c r="H6216">
        <v>0</v>
      </c>
      <c r="I6216">
        <v>22.1</v>
      </c>
      <c r="J6216">
        <v>82.1</v>
      </c>
      <c r="K6216">
        <v>961.9</v>
      </c>
      <c r="L6216">
        <v>233.4</v>
      </c>
      <c r="M6216">
        <v>1.4</v>
      </c>
    </row>
    <row r="6217" spans="1:13" x14ac:dyDescent="0.2">
      <c r="A6217">
        <v>2019</v>
      </c>
      <c r="B6217">
        <v>9</v>
      </c>
      <c r="C6217">
        <v>16</v>
      </c>
      <c r="D6217">
        <v>21</v>
      </c>
      <c r="E6217">
        <v>0</v>
      </c>
      <c r="F6217">
        <v>0</v>
      </c>
      <c r="G6217">
        <v>0</v>
      </c>
      <c r="H6217">
        <v>0</v>
      </c>
      <c r="I6217">
        <v>21.5</v>
      </c>
      <c r="J6217">
        <v>84.8</v>
      </c>
      <c r="K6217">
        <v>962.1</v>
      </c>
      <c r="L6217">
        <v>202</v>
      </c>
      <c r="M6217">
        <v>0.5</v>
      </c>
    </row>
    <row r="6218" spans="1:13" x14ac:dyDescent="0.2">
      <c r="A6218">
        <v>2019</v>
      </c>
      <c r="B6218">
        <v>9</v>
      </c>
      <c r="C6218">
        <v>16</v>
      </c>
      <c r="D6218">
        <v>22</v>
      </c>
      <c r="E6218">
        <v>0</v>
      </c>
      <c r="F6218">
        <v>0</v>
      </c>
      <c r="G6218">
        <v>0</v>
      </c>
      <c r="H6218">
        <v>0</v>
      </c>
      <c r="I6218">
        <v>21.1</v>
      </c>
      <c r="J6218">
        <v>87</v>
      </c>
      <c r="K6218">
        <v>962</v>
      </c>
      <c r="L6218">
        <v>114.3</v>
      </c>
      <c r="M6218">
        <v>0.3</v>
      </c>
    </row>
    <row r="6219" spans="1:13" x14ac:dyDescent="0.2">
      <c r="A6219">
        <v>2019</v>
      </c>
      <c r="B6219">
        <v>9</v>
      </c>
      <c r="C6219">
        <v>16</v>
      </c>
      <c r="D6219">
        <v>23</v>
      </c>
      <c r="E6219">
        <v>0</v>
      </c>
      <c r="F6219">
        <v>0</v>
      </c>
      <c r="G6219">
        <v>0</v>
      </c>
      <c r="H6219">
        <v>0</v>
      </c>
      <c r="I6219">
        <v>20.8</v>
      </c>
      <c r="J6219">
        <v>88.6</v>
      </c>
      <c r="K6219">
        <v>962.2</v>
      </c>
      <c r="L6219">
        <v>206.9</v>
      </c>
      <c r="M6219">
        <v>0.8</v>
      </c>
    </row>
    <row r="6220" spans="1:13" x14ac:dyDescent="0.2">
      <c r="A6220">
        <v>2019</v>
      </c>
      <c r="B6220">
        <v>9</v>
      </c>
      <c r="C6220">
        <v>17</v>
      </c>
      <c r="D6220">
        <v>0</v>
      </c>
      <c r="E6220">
        <v>0</v>
      </c>
      <c r="F6220">
        <v>0</v>
      </c>
      <c r="G6220">
        <v>0</v>
      </c>
      <c r="H6220">
        <v>0</v>
      </c>
      <c r="I6220">
        <v>20.100000000000001</v>
      </c>
      <c r="J6220">
        <v>91.7</v>
      </c>
      <c r="K6220">
        <v>961.9</v>
      </c>
      <c r="L6220">
        <v>92.7</v>
      </c>
      <c r="M6220">
        <v>1.4</v>
      </c>
    </row>
    <row r="6221" spans="1:13" x14ac:dyDescent="0.2">
      <c r="A6221">
        <v>2019</v>
      </c>
      <c r="B6221">
        <v>9</v>
      </c>
      <c r="C6221">
        <v>17</v>
      </c>
      <c r="D6221">
        <v>1</v>
      </c>
      <c r="E6221">
        <v>0</v>
      </c>
      <c r="F6221">
        <v>0</v>
      </c>
      <c r="G6221">
        <v>0</v>
      </c>
      <c r="H6221">
        <v>0</v>
      </c>
      <c r="I6221">
        <v>20.100000000000001</v>
      </c>
      <c r="J6221">
        <v>91.7</v>
      </c>
      <c r="K6221">
        <v>962</v>
      </c>
      <c r="L6221">
        <v>116.1</v>
      </c>
      <c r="M6221">
        <v>1.1000000000000001</v>
      </c>
    </row>
    <row r="6222" spans="1:13" x14ac:dyDescent="0.2">
      <c r="A6222">
        <v>2019</v>
      </c>
      <c r="B6222">
        <v>9</v>
      </c>
      <c r="C6222">
        <v>17</v>
      </c>
      <c r="D6222">
        <v>2</v>
      </c>
      <c r="E6222">
        <v>0</v>
      </c>
      <c r="F6222">
        <v>0</v>
      </c>
      <c r="G6222">
        <v>0</v>
      </c>
      <c r="H6222">
        <v>0</v>
      </c>
      <c r="I6222">
        <v>19.899999999999999</v>
      </c>
      <c r="J6222">
        <v>92.4</v>
      </c>
      <c r="K6222">
        <v>961.7</v>
      </c>
      <c r="L6222">
        <v>99.4</v>
      </c>
      <c r="M6222">
        <v>1.1000000000000001</v>
      </c>
    </row>
    <row r="6223" spans="1:13" x14ac:dyDescent="0.2">
      <c r="A6223">
        <v>2019</v>
      </c>
      <c r="B6223">
        <v>9</v>
      </c>
      <c r="C6223">
        <v>17</v>
      </c>
      <c r="D6223">
        <v>3</v>
      </c>
      <c r="E6223">
        <v>0</v>
      </c>
      <c r="F6223">
        <v>0</v>
      </c>
      <c r="G6223">
        <v>0</v>
      </c>
      <c r="H6223">
        <v>0</v>
      </c>
      <c r="I6223">
        <v>19.600000000000001</v>
      </c>
      <c r="J6223">
        <v>93.4</v>
      </c>
      <c r="K6223">
        <v>961.3</v>
      </c>
      <c r="L6223">
        <v>28.7</v>
      </c>
      <c r="M6223">
        <v>0.5</v>
      </c>
    </row>
    <row r="6224" spans="1:13" x14ac:dyDescent="0.2">
      <c r="A6224">
        <v>2019</v>
      </c>
      <c r="B6224">
        <v>9</v>
      </c>
      <c r="C6224">
        <v>17</v>
      </c>
      <c r="D6224">
        <v>4</v>
      </c>
      <c r="E6224">
        <v>0</v>
      </c>
      <c r="F6224">
        <v>0</v>
      </c>
      <c r="G6224">
        <v>0</v>
      </c>
      <c r="H6224">
        <v>0</v>
      </c>
      <c r="I6224">
        <v>19.8</v>
      </c>
      <c r="J6224">
        <v>93.1</v>
      </c>
      <c r="K6224">
        <v>961.1</v>
      </c>
      <c r="L6224">
        <v>47.3</v>
      </c>
      <c r="M6224">
        <v>1.2</v>
      </c>
    </row>
    <row r="6225" spans="1:13" x14ac:dyDescent="0.2">
      <c r="A6225">
        <v>2019</v>
      </c>
      <c r="B6225">
        <v>9</v>
      </c>
      <c r="C6225">
        <v>17</v>
      </c>
      <c r="D6225">
        <v>5</v>
      </c>
      <c r="E6225">
        <v>0</v>
      </c>
      <c r="F6225">
        <v>0</v>
      </c>
      <c r="G6225">
        <v>0</v>
      </c>
      <c r="H6225">
        <v>0</v>
      </c>
      <c r="I6225">
        <v>20</v>
      </c>
      <c r="J6225">
        <v>90.8</v>
      </c>
      <c r="K6225">
        <v>961</v>
      </c>
      <c r="L6225">
        <v>97.9</v>
      </c>
      <c r="M6225">
        <v>1.4</v>
      </c>
    </row>
    <row r="6226" spans="1:13" x14ac:dyDescent="0.2">
      <c r="A6226">
        <v>2019</v>
      </c>
      <c r="B6226">
        <v>9</v>
      </c>
      <c r="C6226">
        <v>17</v>
      </c>
      <c r="D6226">
        <v>6</v>
      </c>
      <c r="E6226">
        <v>0</v>
      </c>
      <c r="F6226">
        <v>0</v>
      </c>
      <c r="G6226">
        <v>0</v>
      </c>
      <c r="H6226">
        <v>0</v>
      </c>
      <c r="I6226">
        <v>19.600000000000001</v>
      </c>
      <c r="J6226">
        <v>91.9</v>
      </c>
      <c r="K6226">
        <v>960.4</v>
      </c>
      <c r="L6226">
        <v>67.2</v>
      </c>
      <c r="M6226">
        <v>1.8</v>
      </c>
    </row>
    <row r="6227" spans="1:13" x14ac:dyDescent="0.2">
      <c r="A6227">
        <v>2019</v>
      </c>
      <c r="B6227">
        <v>9</v>
      </c>
      <c r="C6227">
        <v>17</v>
      </c>
      <c r="D6227">
        <v>7</v>
      </c>
      <c r="E6227">
        <v>0</v>
      </c>
      <c r="F6227">
        <v>123</v>
      </c>
      <c r="G6227">
        <v>55</v>
      </c>
      <c r="H6227">
        <v>79</v>
      </c>
      <c r="I6227">
        <v>19.899999999999999</v>
      </c>
      <c r="J6227">
        <v>90.9</v>
      </c>
      <c r="K6227">
        <v>960.8</v>
      </c>
      <c r="L6227">
        <v>120.5</v>
      </c>
      <c r="M6227">
        <v>1.2</v>
      </c>
    </row>
    <row r="6228" spans="1:13" x14ac:dyDescent="0.2">
      <c r="A6228">
        <v>2019</v>
      </c>
      <c r="B6228">
        <v>9</v>
      </c>
      <c r="C6228">
        <v>17</v>
      </c>
      <c r="D6228">
        <v>8</v>
      </c>
      <c r="E6228">
        <v>0</v>
      </c>
      <c r="F6228">
        <v>152</v>
      </c>
      <c r="G6228">
        <v>126</v>
      </c>
      <c r="H6228">
        <v>171</v>
      </c>
      <c r="I6228">
        <v>21.8</v>
      </c>
      <c r="J6228">
        <v>84.8</v>
      </c>
      <c r="K6228">
        <v>961.3</v>
      </c>
      <c r="L6228">
        <v>171.7</v>
      </c>
      <c r="M6228">
        <v>1.4</v>
      </c>
    </row>
    <row r="6229" spans="1:13" x14ac:dyDescent="0.2">
      <c r="A6229">
        <v>2019</v>
      </c>
      <c r="B6229">
        <v>9</v>
      </c>
      <c r="C6229">
        <v>17</v>
      </c>
      <c r="D6229">
        <v>9</v>
      </c>
      <c r="E6229">
        <v>0</v>
      </c>
      <c r="F6229">
        <v>57</v>
      </c>
      <c r="G6229">
        <v>152</v>
      </c>
      <c r="H6229">
        <v>185</v>
      </c>
      <c r="I6229">
        <v>22.2</v>
      </c>
      <c r="J6229">
        <v>82.9</v>
      </c>
      <c r="K6229">
        <v>961.2</v>
      </c>
      <c r="L6229">
        <v>93.6</v>
      </c>
      <c r="M6229">
        <v>2.2999999999999998</v>
      </c>
    </row>
    <row r="6230" spans="1:13" x14ac:dyDescent="0.2">
      <c r="A6230">
        <v>2019</v>
      </c>
      <c r="B6230">
        <v>9</v>
      </c>
      <c r="C6230">
        <v>17</v>
      </c>
      <c r="D6230">
        <v>10</v>
      </c>
      <c r="E6230">
        <v>0</v>
      </c>
      <c r="F6230">
        <v>0</v>
      </c>
      <c r="G6230">
        <v>108</v>
      </c>
      <c r="H6230">
        <v>109</v>
      </c>
      <c r="I6230">
        <v>23.3</v>
      </c>
      <c r="J6230">
        <v>73.099999999999994</v>
      </c>
      <c r="K6230">
        <v>961.7</v>
      </c>
      <c r="L6230">
        <v>152.9</v>
      </c>
      <c r="M6230">
        <v>2</v>
      </c>
    </row>
    <row r="6231" spans="1:13" x14ac:dyDescent="0.2">
      <c r="A6231">
        <v>2019</v>
      </c>
      <c r="B6231">
        <v>9</v>
      </c>
      <c r="C6231">
        <v>17</v>
      </c>
      <c r="D6231">
        <v>11</v>
      </c>
      <c r="E6231">
        <v>0</v>
      </c>
      <c r="F6231">
        <v>54</v>
      </c>
      <c r="G6231">
        <v>236</v>
      </c>
      <c r="H6231">
        <v>280</v>
      </c>
      <c r="I6231">
        <v>24</v>
      </c>
      <c r="J6231">
        <v>67.099999999999994</v>
      </c>
      <c r="K6231">
        <v>960.8</v>
      </c>
      <c r="L6231">
        <v>75.2</v>
      </c>
      <c r="M6231">
        <v>3.8</v>
      </c>
    </row>
    <row r="6232" spans="1:13" x14ac:dyDescent="0.2">
      <c r="A6232">
        <v>2019</v>
      </c>
      <c r="B6232">
        <v>9</v>
      </c>
      <c r="C6232">
        <v>17</v>
      </c>
      <c r="D6232">
        <v>12</v>
      </c>
      <c r="E6232">
        <v>0</v>
      </c>
      <c r="F6232">
        <v>231</v>
      </c>
      <c r="G6232">
        <v>212</v>
      </c>
      <c r="H6232">
        <v>407</v>
      </c>
      <c r="I6232">
        <v>24</v>
      </c>
      <c r="J6232">
        <v>68</v>
      </c>
      <c r="K6232">
        <v>960.5</v>
      </c>
      <c r="L6232">
        <v>80.900000000000006</v>
      </c>
      <c r="M6232">
        <v>4</v>
      </c>
    </row>
    <row r="6233" spans="1:13" x14ac:dyDescent="0.2">
      <c r="A6233">
        <v>2019</v>
      </c>
      <c r="B6233">
        <v>9</v>
      </c>
      <c r="C6233">
        <v>17</v>
      </c>
      <c r="D6233">
        <v>13</v>
      </c>
      <c r="E6233">
        <v>0</v>
      </c>
      <c r="F6233">
        <v>819</v>
      </c>
      <c r="G6233">
        <v>231</v>
      </c>
      <c r="H6233">
        <v>908</v>
      </c>
      <c r="I6233">
        <v>25.8</v>
      </c>
      <c r="J6233">
        <v>63</v>
      </c>
      <c r="K6233">
        <v>959.7</v>
      </c>
      <c r="L6233">
        <v>106.4</v>
      </c>
      <c r="M6233">
        <v>4.0999999999999996</v>
      </c>
    </row>
    <row r="6234" spans="1:13" x14ac:dyDescent="0.2">
      <c r="A6234">
        <v>2019</v>
      </c>
      <c r="B6234">
        <v>9</v>
      </c>
      <c r="C6234">
        <v>17</v>
      </c>
      <c r="D6234">
        <v>14</v>
      </c>
      <c r="E6234">
        <v>0</v>
      </c>
      <c r="F6234">
        <v>438</v>
      </c>
      <c r="G6234">
        <v>256</v>
      </c>
      <c r="H6234">
        <v>597</v>
      </c>
      <c r="I6234">
        <v>26.7</v>
      </c>
      <c r="J6234">
        <v>58</v>
      </c>
      <c r="K6234">
        <v>959.4</v>
      </c>
      <c r="L6234">
        <v>84.8</v>
      </c>
      <c r="M6234">
        <v>3.5</v>
      </c>
    </row>
    <row r="6235" spans="1:13" x14ac:dyDescent="0.2">
      <c r="A6235">
        <v>2019</v>
      </c>
      <c r="B6235">
        <v>9</v>
      </c>
      <c r="C6235">
        <v>17</v>
      </c>
      <c r="D6235">
        <v>15</v>
      </c>
      <c r="E6235">
        <v>0</v>
      </c>
      <c r="F6235">
        <v>721</v>
      </c>
      <c r="G6235">
        <v>170</v>
      </c>
      <c r="H6235">
        <v>658</v>
      </c>
      <c r="I6235">
        <v>27.5</v>
      </c>
      <c r="J6235">
        <v>54</v>
      </c>
      <c r="K6235">
        <v>959.1</v>
      </c>
      <c r="L6235">
        <v>107.3</v>
      </c>
      <c r="M6235">
        <v>3.1</v>
      </c>
    </row>
    <row r="6236" spans="1:13" x14ac:dyDescent="0.2">
      <c r="A6236">
        <v>2019</v>
      </c>
      <c r="B6236">
        <v>9</v>
      </c>
      <c r="C6236">
        <v>17</v>
      </c>
      <c r="D6236">
        <v>16</v>
      </c>
      <c r="E6236">
        <v>0</v>
      </c>
      <c r="F6236">
        <v>598</v>
      </c>
      <c r="G6236">
        <v>139</v>
      </c>
      <c r="H6236">
        <v>460</v>
      </c>
      <c r="I6236">
        <v>27.9</v>
      </c>
      <c r="J6236">
        <v>54.3</v>
      </c>
      <c r="K6236">
        <v>958.6</v>
      </c>
      <c r="L6236">
        <v>115.7</v>
      </c>
      <c r="M6236">
        <v>2.4</v>
      </c>
    </row>
    <row r="6237" spans="1:13" x14ac:dyDescent="0.2">
      <c r="A6237">
        <v>2019</v>
      </c>
      <c r="B6237">
        <v>9</v>
      </c>
      <c r="C6237">
        <v>17</v>
      </c>
      <c r="D6237">
        <v>17</v>
      </c>
      <c r="E6237">
        <v>0</v>
      </c>
      <c r="F6237">
        <v>272</v>
      </c>
      <c r="G6237">
        <v>112</v>
      </c>
      <c r="H6237">
        <v>213</v>
      </c>
      <c r="I6237">
        <v>27.4</v>
      </c>
      <c r="J6237">
        <v>56.6</v>
      </c>
      <c r="K6237">
        <v>958.4</v>
      </c>
      <c r="L6237">
        <v>100.6</v>
      </c>
      <c r="M6237">
        <v>2.4</v>
      </c>
    </row>
    <row r="6238" spans="1:13" x14ac:dyDescent="0.2">
      <c r="A6238">
        <v>2019</v>
      </c>
      <c r="B6238">
        <v>9</v>
      </c>
      <c r="C6238">
        <v>17</v>
      </c>
      <c r="D6238">
        <v>18</v>
      </c>
      <c r="E6238">
        <v>0</v>
      </c>
      <c r="F6238">
        <v>92</v>
      </c>
      <c r="G6238">
        <v>53</v>
      </c>
      <c r="H6238">
        <v>68</v>
      </c>
      <c r="I6238">
        <v>25.1</v>
      </c>
      <c r="J6238">
        <v>69.7</v>
      </c>
      <c r="K6238">
        <v>958.3</v>
      </c>
      <c r="L6238">
        <v>91.2</v>
      </c>
      <c r="M6238">
        <v>4</v>
      </c>
    </row>
    <row r="6239" spans="1:13" x14ac:dyDescent="0.2">
      <c r="A6239">
        <v>2019</v>
      </c>
      <c r="B6239">
        <v>9</v>
      </c>
      <c r="C6239">
        <v>17</v>
      </c>
      <c r="D6239">
        <v>19</v>
      </c>
      <c r="E6239">
        <v>0</v>
      </c>
      <c r="F6239">
        <v>1</v>
      </c>
      <c r="G6239">
        <v>2</v>
      </c>
      <c r="H6239">
        <v>2</v>
      </c>
      <c r="I6239">
        <v>23.3</v>
      </c>
      <c r="J6239">
        <v>74.8</v>
      </c>
      <c r="K6239">
        <v>958.6</v>
      </c>
      <c r="L6239">
        <v>90.2</v>
      </c>
      <c r="M6239">
        <v>3.9</v>
      </c>
    </row>
    <row r="6240" spans="1:13" x14ac:dyDescent="0.2">
      <c r="A6240">
        <v>2019</v>
      </c>
      <c r="B6240">
        <v>9</v>
      </c>
      <c r="C6240">
        <v>17</v>
      </c>
      <c r="D6240">
        <v>20</v>
      </c>
      <c r="E6240">
        <v>0</v>
      </c>
      <c r="F6240">
        <v>0</v>
      </c>
      <c r="G6240">
        <v>0</v>
      </c>
      <c r="H6240">
        <v>0</v>
      </c>
      <c r="I6240">
        <v>22.1</v>
      </c>
      <c r="J6240">
        <v>78.599999999999994</v>
      </c>
      <c r="K6240">
        <v>959.5</v>
      </c>
      <c r="L6240">
        <v>85.6</v>
      </c>
      <c r="M6240">
        <v>3.3</v>
      </c>
    </row>
    <row r="6241" spans="1:13" x14ac:dyDescent="0.2">
      <c r="A6241">
        <v>2019</v>
      </c>
      <c r="B6241">
        <v>9</v>
      </c>
      <c r="C6241">
        <v>17</v>
      </c>
      <c r="D6241">
        <v>21</v>
      </c>
      <c r="E6241">
        <v>0</v>
      </c>
      <c r="F6241">
        <v>0</v>
      </c>
      <c r="G6241">
        <v>0</v>
      </c>
      <c r="H6241">
        <v>0</v>
      </c>
      <c r="I6241">
        <v>21.3</v>
      </c>
      <c r="J6241">
        <v>83</v>
      </c>
      <c r="K6241">
        <v>959.8</v>
      </c>
      <c r="L6241">
        <v>83.7</v>
      </c>
      <c r="M6241">
        <v>1.6</v>
      </c>
    </row>
    <row r="6242" spans="1:13" x14ac:dyDescent="0.2">
      <c r="A6242">
        <v>2019</v>
      </c>
      <c r="B6242">
        <v>9</v>
      </c>
      <c r="C6242">
        <v>17</v>
      </c>
      <c r="D6242">
        <v>22</v>
      </c>
      <c r="E6242">
        <v>0</v>
      </c>
      <c r="F6242">
        <v>0</v>
      </c>
      <c r="G6242">
        <v>0</v>
      </c>
      <c r="H6242">
        <v>0</v>
      </c>
      <c r="I6242">
        <v>20.399999999999999</v>
      </c>
      <c r="J6242">
        <v>88.2</v>
      </c>
      <c r="K6242">
        <v>959.7</v>
      </c>
      <c r="L6242">
        <v>97.8</v>
      </c>
      <c r="M6242">
        <v>1.7</v>
      </c>
    </row>
    <row r="6243" spans="1:13" x14ac:dyDescent="0.2">
      <c r="A6243">
        <v>2019</v>
      </c>
      <c r="B6243">
        <v>9</v>
      </c>
      <c r="C6243">
        <v>17</v>
      </c>
      <c r="D6243">
        <v>23</v>
      </c>
      <c r="E6243">
        <v>0</v>
      </c>
      <c r="F6243">
        <v>0</v>
      </c>
      <c r="G6243">
        <v>0</v>
      </c>
      <c r="H6243">
        <v>0</v>
      </c>
      <c r="I6243">
        <v>20.3</v>
      </c>
      <c r="J6243">
        <v>89.4</v>
      </c>
      <c r="K6243">
        <v>959.6</v>
      </c>
      <c r="L6243">
        <v>31.6</v>
      </c>
      <c r="M6243">
        <v>1.6</v>
      </c>
    </row>
    <row r="6244" spans="1:13" x14ac:dyDescent="0.2">
      <c r="A6244">
        <v>2019</v>
      </c>
      <c r="B6244">
        <v>9</v>
      </c>
      <c r="C6244">
        <v>18</v>
      </c>
      <c r="D6244">
        <v>0</v>
      </c>
      <c r="E6244">
        <v>0</v>
      </c>
      <c r="F6244">
        <v>0</v>
      </c>
      <c r="G6244">
        <v>0</v>
      </c>
      <c r="H6244">
        <v>0</v>
      </c>
      <c r="I6244">
        <v>20.2</v>
      </c>
      <c r="J6244">
        <v>88.4</v>
      </c>
      <c r="K6244">
        <v>959.6</v>
      </c>
      <c r="L6244">
        <v>11.7</v>
      </c>
      <c r="M6244">
        <v>1.5</v>
      </c>
    </row>
    <row r="6245" spans="1:13" x14ac:dyDescent="0.2">
      <c r="A6245">
        <v>2019</v>
      </c>
      <c r="B6245">
        <v>9</v>
      </c>
      <c r="C6245">
        <v>18</v>
      </c>
      <c r="D6245">
        <v>1</v>
      </c>
      <c r="E6245">
        <v>0</v>
      </c>
      <c r="F6245">
        <v>0</v>
      </c>
      <c r="G6245">
        <v>0</v>
      </c>
      <c r="H6245">
        <v>0</v>
      </c>
      <c r="I6245">
        <v>19.7</v>
      </c>
      <c r="J6245">
        <v>89.1</v>
      </c>
      <c r="K6245">
        <v>959.7</v>
      </c>
      <c r="L6245">
        <v>55</v>
      </c>
      <c r="M6245">
        <v>1.1000000000000001</v>
      </c>
    </row>
    <row r="6246" spans="1:13" x14ac:dyDescent="0.2">
      <c r="A6246">
        <v>2019</v>
      </c>
      <c r="B6246">
        <v>9</v>
      </c>
      <c r="C6246">
        <v>18</v>
      </c>
      <c r="D6246">
        <v>2</v>
      </c>
      <c r="E6246">
        <v>0</v>
      </c>
      <c r="F6246">
        <v>0</v>
      </c>
      <c r="G6246">
        <v>0</v>
      </c>
      <c r="H6246">
        <v>0</v>
      </c>
      <c r="I6246">
        <v>19.100000000000001</v>
      </c>
      <c r="J6246">
        <v>90.4</v>
      </c>
      <c r="K6246">
        <v>959.3</v>
      </c>
      <c r="L6246">
        <v>197.5</v>
      </c>
      <c r="M6246">
        <v>1</v>
      </c>
    </row>
    <row r="6247" spans="1:13" x14ac:dyDescent="0.2">
      <c r="A6247">
        <v>2019</v>
      </c>
      <c r="B6247">
        <v>9</v>
      </c>
      <c r="C6247">
        <v>18</v>
      </c>
      <c r="D6247">
        <v>3</v>
      </c>
      <c r="E6247">
        <v>0</v>
      </c>
      <c r="F6247">
        <v>0</v>
      </c>
      <c r="G6247">
        <v>0</v>
      </c>
      <c r="H6247">
        <v>0</v>
      </c>
      <c r="I6247">
        <v>18.3</v>
      </c>
      <c r="J6247">
        <v>93.7</v>
      </c>
      <c r="K6247">
        <v>958.8</v>
      </c>
      <c r="L6247">
        <v>52.1</v>
      </c>
      <c r="M6247">
        <v>0.7</v>
      </c>
    </row>
    <row r="6248" spans="1:13" x14ac:dyDescent="0.2">
      <c r="A6248">
        <v>2019</v>
      </c>
      <c r="B6248">
        <v>9</v>
      </c>
      <c r="C6248">
        <v>18</v>
      </c>
      <c r="D6248">
        <v>4</v>
      </c>
      <c r="E6248">
        <v>0</v>
      </c>
      <c r="F6248">
        <v>0</v>
      </c>
      <c r="G6248">
        <v>0</v>
      </c>
      <c r="H6248">
        <v>0</v>
      </c>
      <c r="I6248">
        <v>18.3</v>
      </c>
      <c r="J6248">
        <v>93.2</v>
      </c>
      <c r="K6248">
        <v>958.4</v>
      </c>
      <c r="L6248">
        <v>105.6</v>
      </c>
      <c r="M6248">
        <v>0.7</v>
      </c>
    </row>
    <row r="6249" spans="1:13" x14ac:dyDescent="0.2">
      <c r="A6249">
        <v>2019</v>
      </c>
      <c r="B6249">
        <v>9</v>
      </c>
      <c r="C6249">
        <v>18</v>
      </c>
      <c r="D6249">
        <v>5</v>
      </c>
      <c r="E6249">
        <v>0</v>
      </c>
      <c r="F6249">
        <v>0</v>
      </c>
      <c r="G6249">
        <v>0</v>
      </c>
      <c r="H6249">
        <v>0</v>
      </c>
      <c r="I6249">
        <v>18.5</v>
      </c>
      <c r="J6249">
        <v>87.7</v>
      </c>
      <c r="K6249">
        <v>958.1</v>
      </c>
      <c r="L6249">
        <v>198.6</v>
      </c>
      <c r="M6249">
        <v>1</v>
      </c>
    </row>
    <row r="6250" spans="1:13" x14ac:dyDescent="0.2">
      <c r="A6250">
        <v>2019</v>
      </c>
      <c r="B6250">
        <v>9</v>
      </c>
      <c r="C6250">
        <v>18</v>
      </c>
      <c r="D6250">
        <v>6</v>
      </c>
      <c r="E6250">
        <v>0</v>
      </c>
      <c r="F6250">
        <v>0</v>
      </c>
      <c r="G6250">
        <v>0</v>
      </c>
      <c r="H6250">
        <v>0</v>
      </c>
      <c r="I6250">
        <v>18.2</v>
      </c>
      <c r="J6250">
        <v>85.2</v>
      </c>
      <c r="K6250">
        <v>958.5</v>
      </c>
      <c r="L6250">
        <v>130.69999999999999</v>
      </c>
      <c r="M6250">
        <v>1.8</v>
      </c>
    </row>
    <row r="6251" spans="1:13" x14ac:dyDescent="0.2">
      <c r="A6251">
        <v>2019</v>
      </c>
      <c r="B6251">
        <v>9</v>
      </c>
      <c r="C6251">
        <v>18</v>
      </c>
      <c r="D6251">
        <v>7</v>
      </c>
      <c r="E6251">
        <v>0</v>
      </c>
      <c r="F6251">
        <v>165</v>
      </c>
      <c r="G6251">
        <v>37</v>
      </c>
      <c r="H6251">
        <v>64</v>
      </c>
      <c r="I6251">
        <v>19.600000000000001</v>
      </c>
      <c r="J6251">
        <v>71.5</v>
      </c>
      <c r="K6251">
        <v>959</v>
      </c>
      <c r="L6251">
        <v>42.1</v>
      </c>
      <c r="M6251">
        <v>2.6</v>
      </c>
    </row>
    <row r="6252" spans="1:13" x14ac:dyDescent="0.2">
      <c r="A6252">
        <v>2019</v>
      </c>
      <c r="B6252">
        <v>9</v>
      </c>
      <c r="C6252">
        <v>18</v>
      </c>
      <c r="D6252">
        <v>8</v>
      </c>
      <c r="E6252">
        <v>0</v>
      </c>
      <c r="F6252">
        <v>573</v>
      </c>
      <c r="G6252">
        <v>77</v>
      </c>
      <c r="H6252">
        <v>264</v>
      </c>
      <c r="I6252">
        <v>22.6</v>
      </c>
      <c r="J6252">
        <v>64.099999999999994</v>
      </c>
      <c r="K6252">
        <v>959.4</v>
      </c>
      <c r="L6252">
        <v>60.1</v>
      </c>
      <c r="M6252">
        <v>0.8</v>
      </c>
    </row>
    <row r="6253" spans="1:13" x14ac:dyDescent="0.2">
      <c r="A6253">
        <v>2019</v>
      </c>
      <c r="B6253">
        <v>9</v>
      </c>
      <c r="C6253">
        <v>18</v>
      </c>
      <c r="D6253">
        <v>9</v>
      </c>
      <c r="E6253">
        <v>0</v>
      </c>
      <c r="F6253">
        <v>741</v>
      </c>
      <c r="G6253">
        <v>97</v>
      </c>
      <c r="H6253">
        <v>469</v>
      </c>
      <c r="I6253">
        <v>25.1</v>
      </c>
      <c r="J6253">
        <v>60.3</v>
      </c>
      <c r="K6253">
        <v>959.7</v>
      </c>
      <c r="L6253">
        <v>124</v>
      </c>
      <c r="M6253">
        <v>0.5</v>
      </c>
    </row>
    <row r="6254" spans="1:13" x14ac:dyDescent="0.2">
      <c r="A6254">
        <v>2019</v>
      </c>
      <c r="B6254">
        <v>9</v>
      </c>
      <c r="C6254">
        <v>18</v>
      </c>
      <c r="D6254">
        <v>10</v>
      </c>
      <c r="E6254">
        <v>0</v>
      </c>
      <c r="F6254">
        <v>721</v>
      </c>
      <c r="G6254">
        <v>143</v>
      </c>
      <c r="H6254">
        <v>612</v>
      </c>
      <c r="I6254">
        <v>26</v>
      </c>
      <c r="J6254">
        <v>55.6</v>
      </c>
      <c r="K6254">
        <v>960</v>
      </c>
      <c r="L6254">
        <v>166.6</v>
      </c>
      <c r="M6254">
        <v>1.2</v>
      </c>
    </row>
    <row r="6255" spans="1:13" x14ac:dyDescent="0.2">
      <c r="A6255">
        <v>2019</v>
      </c>
      <c r="B6255">
        <v>9</v>
      </c>
      <c r="C6255">
        <v>18</v>
      </c>
      <c r="D6255">
        <v>11</v>
      </c>
      <c r="E6255">
        <v>0</v>
      </c>
      <c r="F6255">
        <v>713</v>
      </c>
      <c r="G6255">
        <v>201</v>
      </c>
      <c r="H6255">
        <v>746</v>
      </c>
      <c r="I6255">
        <v>26.8</v>
      </c>
      <c r="J6255">
        <v>51.5</v>
      </c>
      <c r="K6255">
        <v>959.8</v>
      </c>
      <c r="L6255">
        <v>131</v>
      </c>
      <c r="M6255">
        <v>1.3</v>
      </c>
    </row>
    <row r="6256" spans="1:13" x14ac:dyDescent="0.2">
      <c r="A6256">
        <v>2019</v>
      </c>
      <c r="B6256">
        <v>9</v>
      </c>
      <c r="C6256">
        <v>18</v>
      </c>
      <c r="D6256">
        <v>12</v>
      </c>
      <c r="E6256">
        <v>0</v>
      </c>
      <c r="F6256">
        <v>840</v>
      </c>
      <c r="G6256">
        <v>150</v>
      </c>
      <c r="H6256">
        <v>837</v>
      </c>
      <c r="I6256">
        <v>27.7</v>
      </c>
      <c r="J6256">
        <v>51.4</v>
      </c>
      <c r="K6256">
        <v>959.6</v>
      </c>
      <c r="L6256">
        <v>149.9</v>
      </c>
      <c r="M6256">
        <v>1.9</v>
      </c>
    </row>
    <row r="6257" spans="1:13" x14ac:dyDescent="0.2">
      <c r="A6257">
        <v>2019</v>
      </c>
      <c r="B6257">
        <v>9</v>
      </c>
      <c r="C6257">
        <v>18</v>
      </c>
      <c r="D6257">
        <v>13</v>
      </c>
      <c r="E6257">
        <v>0</v>
      </c>
      <c r="F6257">
        <v>802</v>
      </c>
      <c r="G6257">
        <v>158</v>
      </c>
      <c r="H6257">
        <v>818</v>
      </c>
      <c r="I6257">
        <v>28.5</v>
      </c>
      <c r="J6257">
        <v>50.1</v>
      </c>
      <c r="K6257">
        <v>959</v>
      </c>
      <c r="L6257">
        <v>121.7</v>
      </c>
      <c r="M6257">
        <v>1.9</v>
      </c>
    </row>
    <row r="6258" spans="1:13" x14ac:dyDescent="0.2">
      <c r="A6258">
        <v>2019</v>
      </c>
      <c r="B6258">
        <v>9</v>
      </c>
      <c r="C6258">
        <v>18</v>
      </c>
      <c r="D6258">
        <v>14</v>
      </c>
      <c r="E6258">
        <v>0</v>
      </c>
      <c r="F6258">
        <v>756</v>
      </c>
      <c r="G6258">
        <v>184</v>
      </c>
      <c r="H6258">
        <v>769</v>
      </c>
      <c r="I6258">
        <v>29.3</v>
      </c>
      <c r="J6258">
        <v>45.1</v>
      </c>
      <c r="K6258">
        <v>958.6</v>
      </c>
      <c r="L6258">
        <v>113.2</v>
      </c>
      <c r="M6258">
        <v>2.1</v>
      </c>
    </row>
    <row r="6259" spans="1:13" x14ac:dyDescent="0.2">
      <c r="A6259">
        <v>2019</v>
      </c>
      <c r="B6259">
        <v>9</v>
      </c>
      <c r="C6259">
        <v>18</v>
      </c>
      <c r="D6259">
        <v>15</v>
      </c>
      <c r="E6259">
        <v>0</v>
      </c>
      <c r="F6259">
        <v>625</v>
      </c>
      <c r="G6259">
        <v>200</v>
      </c>
      <c r="H6259">
        <v>618</v>
      </c>
      <c r="I6259">
        <v>29.3</v>
      </c>
      <c r="J6259">
        <v>49.7</v>
      </c>
      <c r="K6259">
        <v>958.3</v>
      </c>
      <c r="L6259">
        <v>104.5</v>
      </c>
      <c r="M6259">
        <v>2.2999999999999998</v>
      </c>
    </row>
    <row r="6260" spans="1:13" x14ac:dyDescent="0.2">
      <c r="A6260">
        <v>2019</v>
      </c>
      <c r="B6260">
        <v>9</v>
      </c>
      <c r="C6260">
        <v>18</v>
      </c>
      <c r="D6260">
        <v>16</v>
      </c>
      <c r="E6260">
        <v>0</v>
      </c>
      <c r="F6260">
        <v>532</v>
      </c>
      <c r="G6260">
        <v>167</v>
      </c>
      <c r="H6260">
        <v>449</v>
      </c>
      <c r="I6260">
        <v>28.6</v>
      </c>
      <c r="J6260">
        <v>49.3</v>
      </c>
      <c r="K6260">
        <v>958.1</v>
      </c>
      <c r="L6260">
        <v>252.8</v>
      </c>
      <c r="M6260">
        <v>4.2</v>
      </c>
    </row>
    <row r="6261" spans="1:13" x14ac:dyDescent="0.2">
      <c r="A6261">
        <v>2019</v>
      </c>
      <c r="B6261">
        <v>9</v>
      </c>
      <c r="C6261">
        <v>18</v>
      </c>
      <c r="D6261">
        <v>17</v>
      </c>
      <c r="E6261">
        <v>0</v>
      </c>
      <c r="F6261">
        <v>360</v>
      </c>
      <c r="G6261">
        <v>126</v>
      </c>
      <c r="H6261">
        <v>249</v>
      </c>
      <c r="I6261">
        <v>27.1</v>
      </c>
      <c r="J6261">
        <v>53</v>
      </c>
      <c r="K6261">
        <v>958.4</v>
      </c>
      <c r="L6261">
        <v>268.39999999999998</v>
      </c>
      <c r="M6261">
        <v>4.0999999999999996</v>
      </c>
    </row>
    <row r="6262" spans="1:13" x14ac:dyDescent="0.2">
      <c r="A6262">
        <v>2019</v>
      </c>
      <c r="B6262">
        <v>9</v>
      </c>
      <c r="C6262">
        <v>18</v>
      </c>
      <c r="D6262">
        <v>18</v>
      </c>
      <c r="E6262">
        <v>0</v>
      </c>
      <c r="F6262">
        <v>242</v>
      </c>
      <c r="G6262">
        <v>52</v>
      </c>
      <c r="H6262">
        <v>93</v>
      </c>
      <c r="I6262">
        <v>26</v>
      </c>
      <c r="J6262">
        <v>54.4</v>
      </c>
      <c r="K6262">
        <v>958.6</v>
      </c>
      <c r="L6262">
        <v>269.10000000000002</v>
      </c>
      <c r="M6262">
        <v>2.6</v>
      </c>
    </row>
    <row r="6263" spans="1:13" x14ac:dyDescent="0.2">
      <c r="A6263">
        <v>2019</v>
      </c>
      <c r="B6263">
        <v>9</v>
      </c>
      <c r="C6263">
        <v>18</v>
      </c>
      <c r="D6263">
        <v>19</v>
      </c>
      <c r="E6263">
        <v>0</v>
      </c>
      <c r="F6263">
        <v>1</v>
      </c>
      <c r="G6263">
        <v>2</v>
      </c>
      <c r="H6263">
        <v>2</v>
      </c>
      <c r="I6263">
        <v>24.4</v>
      </c>
      <c r="J6263">
        <v>60.3</v>
      </c>
      <c r="K6263">
        <v>959.2</v>
      </c>
      <c r="L6263">
        <v>244.4</v>
      </c>
      <c r="M6263">
        <v>1.8</v>
      </c>
    </row>
    <row r="6264" spans="1:13" x14ac:dyDescent="0.2">
      <c r="A6264">
        <v>2019</v>
      </c>
      <c r="B6264">
        <v>9</v>
      </c>
      <c r="C6264">
        <v>18</v>
      </c>
      <c r="D6264">
        <v>20</v>
      </c>
      <c r="E6264">
        <v>0</v>
      </c>
      <c r="F6264">
        <v>0</v>
      </c>
      <c r="G6264">
        <v>0</v>
      </c>
      <c r="H6264">
        <v>0</v>
      </c>
      <c r="I6264">
        <v>23</v>
      </c>
      <c r="J6264">
        <v>70.400000000000006</v>
      </c>
      <c r="K6264">
        <v>959.7</v>
      </c>
      <c r="L6264">
        <v>116.9</v>
      </c>
      <c r="M6264">
        <v>0.3</v>
      </c>
    </row>
    <row r="6265" spans="1:13" x14ac:dyDescent="0.2">
      <c r="A6265">
        <v>2019</v>
      </c>
      <c r="B6265">
        <v>9</v>
      </c>
      <c r="C6265">
        <v>18</v>
      </c>
      <c r="D6265">
        <v>21</v>
      </c>
      <c r="E6265">
        <v>0</v>
      </c>
      <c r="F6265">
        <v>0</v>
      </c>
      <c r="G6265">
        <v>0</v>
      </c>
      <c r="H6265">
        <v>0</v>
      </c>
      <c r="I6265">
        <v>22</v>
      </c>
      <c r="J6265">
        <v>81.2</v>
      </c>
      <c r="K6265">
        <v>960.1</v>
      </c>
      <c r="L6265">
        <v>152.4</v>
      </c>
      <c r="M6265">
        <v>0.9</v>
      </c>
    </row>
    <row r="6266" spans="1:13" x14ac:dyDescent="0.2">
      <c r="A6266">
        <v>2019</v>
      </c>
      <c r="B6266">
        <v>9</v>
      </c>
      <c r="C6266">
        <v>18</v>
      </c>
      <c r="D6266">
        <v>22</v>
      </c>
      <c r="E6266">
        <v>0</v>
      </c>
      <c r="F6266">
        <v>0</v>
      </c>
      <c r="G6266">
        <v>0</v>
      </c>
      <c r="H6266">
        <v>0</v>
      </c>
      <c r="I6266">
        <v>21.4</v>
      </c>
      <c r="J6266">
        <v>80.2</v>
      </c>
      <c r="K6266">
        <v>960.5</v>
      </c>
      <c r="L6266">
        <v>187.7</v>
      </c>
      <c r="M6266">
        <v>0.4</v>
      </c>
    </row>
    <row r="6267" spans="1:13" x14ac:dyDescent="0.2">
      <c r="A6267">
        <v>2019</v>
      </c>
      <c r="B6267">
        <v>9</v>
      </c>
      <c r="C6267">
        <v>18</v>
      </c>
      <c r="D6267">
        <v>23</v>
      </c>
      <c r="E6267">
        <v>0</v>
      </c>
      <c r="F6267">
        <v>0</v>
      </c>
      <c r="G6267">
        <v>0</v>
      </c>
      <c r="H6267">
        <v>0</v>
      </c>
      <c r="I6267">
        <v>20.9</v>
      </c>
      <c r="J6267">
        <v>85.8</v>
      </c>
      <c r="K6267">
        <v>960.6</v>
      </c>
      <c r="L6267">
        <v>135.4</v>
      </c>
      <c r="M6267">
        <v>0.5</v>
      </c>
    </row>
    <row r="6268" spans="1:13" x14ac:dyDescent="0.2">
      <c r="A6268">
        <v>2019</v>
      </c>
      <c r="B6268">
        <v>9</v>
      </c>
      <c r="C6268">
        <v>19</v>
      </c>
      <c r="D6268">
        <v>0</v>
      </c>
      <c r="E6268">
        <v>0</v>
      </c>
      <c r="F6268">
        <v>0</v>
      </c>
      <c r="G6268">
        <v>0</v>
      </c>
      <c r="H6268">
        <v>0</v>
      </c>
      <c r="I6268">
        <v>20.2</v>
      </c>
      <c r="J6268">
        <v>89.8</v>
      </c>
      <c r="K6268">
        <v>960.5</v>
      </c>
      <c r="L6268">
        <v>144.19999999999999</v>
      </c>
      <c r="M6268">
        <v>0.2</v>
      </c>
    </row>
    <row r="6269" spans="1:13" x14ac:dyDescent="0.2">
      <c r="A6269">
        <v>2019</v>
      </c>
      <c r="B6269">
        <v>9</v>
      </c>
      <c r="C6269">
        <v>19</v>
      </c>
      <c r="D6269">
        <v>1</v>
      </c>
      <c r="E6269">
        <v>0</v>
      </c>
      <c r="F6269">
        <v>0</v>
      </c>
      <c r="G6269">
        <v>0</v>
      </c>
      <c r="H6269">
        <v>0</v>
      </c>
      <c r="I6269">
        <v>19.8</v>
      </c>
      <c r="J6269">
        <v>92.4</v>
      </c>
      <c r="K6269">
        <v>960.6</v>
      </c>
      <c r="L6269">
        <v>138.30000000000001</v>
      </c>
      <c r="M6269">
        <v>0.6</v>
      </c>
    </row>
    <row r="6270" spans="1:13" x14ac:dyDescent="0.2">
      <c r="A6270">
        <v>2019</v>
      </c>
      <c r="B6270">
        <v>9</v>
      </c>
      <c r="C6270">
        <v>19</v>
      </c>
      <c r="D6270">
        <v>2</v>
      </c>
      <c r="E6270">
        <v>0</v>
      </c>
      <c r="F6270">
        <v>0</v>
      </c>
      <c r="G6270">
        <v>0</v>
      </c>
      <c r="H6270">
        <v>0</v>
      </c>
      <c r="I6270">
        <v>19.399999999999999</v>
      </c>
      <c r="J6270">
        <v>93.2</v>
      </c>
      <c r="K6270">
        <v>960.2</v>
      </c>
      <c r="L6270">
        <v>58.2</v>
      </c>
      <c r="M6270">
        <v>0.3</v>
      </c>
    </row>
    <row r="6271" spans="1:13" x14ac:dyDescent="0.2">
      <c r="A6271">
        <v>2019</v>
      </c>
      <c r="B6271">
        <v>9</v>
      </c>
      <c r="C6271">
        <v>19</v>
      </c>
      <c r="D6271">
        <v>3</v>
      </c>
      <c r="E6271">
        <v>0</v>
      </c>
      <c r="F6271">
        <v>0</v>
      </c>
      <c r="G6271">
        <v>0</v>
      </c>
      <c r="H6271">
        <v>0</v>
      </c>
      <c r="I6271">
        <v>18.899999999999999</v>
      </c>
      <c r="J6271">
        <v>93.7</v>
      </c>
      <c r="K6271">
        <v>959.8</v>
      </c>
      <c r="L6271">
        <v>245.8</v>
      </c>
      <c r="M6271">
        <v>0.7</v>
      </c>
    </row>
    <row r="6272" spans="1:13" x14ac:dyDescent="0.2">
      <c r="A6272">
        <v>2019</v>
      </c>
      <c r="B6272">
        <v>9</v>
      </c>
      <c r="C6272">
        <v>19</v>
      </c>
      <c r="D6272">
        <v>4</v>
      </c>
      <c r="E6272">
        <v>0</v>
      </c>
      <c r="F6272">
        <v>0</v>
      </c>
      <c r="G6272">
        <v>0</v>
      </c>
      <c r="H6272">
        <v>0</v>
      </c>
      <c r="I6272">
        <v>18.600000000000001</v>
      </c>
      <c r="J6272">
        <v>93.7</v>
      </c>
      <c r="K6272">
        <v>959.4</v>
      </c>
      <c r="L6272">
        <v>242.6</v>
      </c>
      <c r="M6272">
        <v>0.3</v>
      </c>
    </row>
    <row r="6273" spans="1:13" x14ac:dyDescent="0.2">
      <c r="A6273">
        <v>2019</v>
      </c>
      <c r="B6273">
        <v>9</v>
      </c>
      <c r="C6273">
        <v>19</v>
      </c>
      <c r="D6273">
        <v>5</v>
      </c>
      <c r="E6273">
        <v>0</v>
      </c>
      <c r="F6273">
        <v>0</v>
      </c>
      <c r="G6273">
        <v>0</v>
      </c>
      <c r="H6273">
        <v>0</v>
      </c>
      <c r="I6273">
        <v>18.3</v>
      </c>
      <c r="J6273">
        <v>92.2</v>
      </c>
      <c r="K6273">
        <v>959.3</v>
      </c>
      <c r="L6273">
        <v>75.599999999999994</v>
      </c>
      <c r="M6273">
        <v>1.7</v>
      </c>
    </row>
    <row r="6274" spans="1:13" x14ac:dyDescent="0.2">
      <c r="A6274">
        <v>2019</v>
      </c>
      <c r="B6274">
        <v>9</v>
      </c>
      <c r="C6274">
        <v>19</v>
      </c>
      <c r="D6274">
        <v>6</v>
      </c>
      <c r="E6274">
        <v>0</v>
      </c>
      <c r="F6274">
        <v>0</v>
      </c>
      <c r="G6274">
        <v>1</v>
      </c>
      <c r="H6274">
        <v>1</v>
      </c>
      <c r="I6274">
        <v>18.7</v>
      </c>
      <c r="J6274">
        <v>87.5</v>
      </c>
      <c r="K6274">
        <v>959.5</v>
      </c>
      <c r="L6274">
        <v>55.1</v>
      </c>
      <c r="M6274">
        <v>1.6</v>
      </c>
    </row>
    <row r="6275" spans="1:13" x14ac:dyDescent="0.2">
      <c r="A6275">
        <v>2019</v>
      </c>
      <c r="B6275">
        <v>9</v>
      </c>
      <c r="C6275">
        <v>19</v>
      </c>
      <c r="D6275">
        <v>7</v>
      </c>
      <c r="E6275">
        <v>0</v>
      </c>
      <c r="F6275">
        <v>184</v>
      </c>
      <c r="G6275">
        <v>38</v>
      </c>
      <c r="H6275">
        <v>66</v>
      </c>
      <c r="I6275">
        <v>19.8</v>
      </c>
      <c r="J6275">
        <v>82.5</v>
      </c>
      <c r="K6275">
        <v>959.9</v>
      </c>
      <c r="L6275">
        <v>52</v>
      </c>
      <c r="M6275">
        <v>1.4</v>
      </c>
    </row>
    <row r="6276" spans="1:13" x14ac:dyDescent="0.2">
      <c r="A6276">
        <v>2019</v>
      </c>
      <c r="B6276">
        <v>9</v>
      </c>
      <c r="C6276">
        <v>19</v>
      </c>
      <c r="D6276">
        <v>8</v>
      </c>
      <c r="E6276">
        <v>0</v>
      </c>
      <c r="F6276">
        <v>493</v>
      </c>
      <c r="G6276">
        <v>89</v>
      </c>
      <c r="H6276">
        <v>248</v>
      </c>
      <c r="I6276">
        <v>22.2</v>
      </c>
      <c r="J6276">
        <v>76.900000000000006</v>
      </c>
      <c r="K6276">
        <v>960.4</v>
      </c>
      <c r="L6276">
        <v>216.7</v>
      </c>
      <c r="M6276">
        <v>0.8</v>
      </c>
    </row>
    <row r="6277" spans="1:13" x14ac:dyDescent="0.2">
      <c r="A6277">
        <v>2019</v>
      </c>
      <c r="B6277">
        <v>9</v>
      </c>
      <c r="C6277">
        <v>19</v>
      </c>
      <c r="D6277">
        <v>9</v>
      </c>
      <c r="E6277">
        <v>0</v>
      </c>
      <c r="F6277">
        <v>653</v>
      </c>
      <c r="G6277">
        <v>121</v>
      </c>
      <c r="H6277">
        <v>449</v>
      </c>
      <c r="I6277">
        <v>24.5</v>
      </c>
      <c r="J6277">
        <v>67.099999999999994</v>
      </c>
      <c r="K6277">
        <v>960.8</v>
      </c>
      <c r="L6277">
        <v>154</v>
      </c>
      <c r="M6277">
        <v>0.9</v>
      </c>
    </row>
    <row r="6278" spans="1:13" x14ac:dyDescent="0.2">
      <c r="A6278">
        <v>2019</v>
      </c>
      <c r="B6278">
        <v>9</v>
      </c>
      <c r="C6278">
        <v>19</v>
      </c>
      <c r="D6278">
        <v>10</v>
      </c>
      <c r="E6278">
        <v>0</v>
      </c>
      <c r="F6278">
        <v>760</v>
      </c>
      <c r="G6278">
        <v>129</v>
      </c>
      <c r="H6278">
        <v>622</v>
      </c>
      <c r="I6278">
        <v>25.6</v>
      </c>
      <c r="J6278">
        <v>62.1</v>
      </c>
      <c r="K6278">
        <v>960.9</v>
      </c>
      <c r="L6278">
        <v>161</v>
      </c>
      <c r="M6278">
        <v>1.6</v>
      </c>
    </row>
    <row r="6279" spans="1:13" x14ac:dyDescent="0.2">
      <c r="A6279">
        <v>2019</v>
      </c>
      <c r="B6279">
        <v>9</v>
      </c>
      <c r="C6279">
        <v>19</v>
      </c>
      <c r="D6279">
        <v>11</v>
      </c>
      <c r="E6279">
        <v>0</v>
      </c>
      <c r="F6279">
        <v>798</v>
      </c>
      <c r="G6279">
        <v>143</v>
      </c>
      <c r="H6279">
        <v>746</v>
      </c>
      <c r="I6279">
        <v>26.6</v>
      </c>
      <c r="J6279">
        <v>57.6</v>
      </c>
      <c r="K6279">
        <v>960.8</v>
      </c>
      <c r="L6279">
        <v>135.4</v>
      </c>
      <c r="M6279">
        <v>1.8</v>
      </c>
    </row>
    <row r="6280" spans="1:13" x14ac:dyDescent="0.2">
      <c r="A6280">
        <v>2019</v>
      </c>
      <c r="B6280">
        <v>9</v>
      </c>
      <c r="C6280">
        <v>19</v>
      </c>
      <c r="D6280">
        <v>12</v>
      </c>
      <c r="E6280">
        <v>0</v>
      </c>
      <c r="F6280">
        <v>752</v>
      </c>
      <c r="G6280">
        <v>197</v>
      </c>
      <c r="H6280">
        <v>810</v>
      </c>
      <c r="I6280">
        <v>27</v>
      </c>
      <c r="J6280">
        <v>57.6</v>
      </c>
      <c r="K6280">
        <v>960.4</v>
      </c>
      <c r="L6280">
        <v>102.3</v>
      </c>
      <c r="M6280">
        <v>2.2999999999999998</v>
      </c>
    </row>
    <row r="6281" spans="1:13" x14ac:dyDescent="0.2">
      <c r="A6281">
        <v>2019</v>
      </c>
      <c r="B6281">
        <v>9</v>
      </c>
      <c r="C6281">
        <v>19</v>
      </c>
      <c r="D6281">
        <v>13</v>
      </c>
      <c r="E6281">
        <v>0</v>
      </c>
      <c r="F6281">
        <v>716</v>
      </c>
      <c r="G6281">
        <v>199</v>
      </c>
      <c r="H6281">
        <v>785</v>
      </c>
      <c r="I6281">
        <v>27.4</v>
      </c>
      <c r="J6281">
        <v>58.6</v>
      </c>
      <c r="K6281">
        <v>959.9</v>
      </c>
      <c r="L6281">
        <v>98.4</v>
      </c>
      <c r="M6281">
        <v>3.8</v>
      </c>
    </row>
    <row r="6282" spans="1:13" x14ac:dyDescent="0.2">
      <c r="A6282">
        <v>2019</v>
      </c>
      <c r="B6282">
        <v>9</v>
      </c>
      <c r="C6282">
        <v>19</v>
      </c>
      <c r="D6282">
        <v>14</v>
      </c>
      <c r="E6282">
        <v>0</v>
      </c>
      <c r="F6282">
        <v>697</v>
      </c>
      <c r="G6282">
        <v>202</v>
      </c>
      <c r="H6282">
        <v>738</v>
      </c>
      <c r="I6282">
        <v>27.6</v>
      </c>
      <c r="J6282">
        <v>59.1</v>
      </c>
      <c r="K6282">
        <v>959.4</v>
      </c>
      <c r="L6282">
        <v>96.2</v>
      </c>
      <c r="M6282">
        <v>4.4000000000000004</v>
      </c>
    </row>
    <row r="6283" spans="1:13" x14ac:dyDescent="0.2">
      <c r="A6283">
        <v>2019</v>
      </c>
      <c r="B6283">
        <v>9</v>
      </c>
      <c r="C6283">
        <v>19</v>
      </c>
      <c r="D6283">
        <v>15</v>
      </c>
      <c r="E6283">
        <v>0</v>
      </c>
      <c r="F6283">
        <v>598</v>
      </c>
      <c r="G6283">
        <v>196</v>
      </c>
      <c r="H6283">
        <v>600</v>
      </c>
      <c r="I6283">
        <v>27.6</v>
      </c>
      <c r="J6283">
        <v>60.4</v>
      </c>
      <c r="K6283">
        <v>959</v>
      </c>
      <c r="L6283">
        <v>103.4</v>
      </c>
      <c r="M6283">
        <v>4.4000000000000004</v>
      </c>
    </row>
    <row r="6284" spans="1:13" x14ac:dyDescent="0.2">
      <c r="A6284">
        <v>2019</v>
      </c>
      <c r="B6284">
        <v>9</v>
      </c>
      <c r="C6284">
        <v>19</v>
      </c>
      <c r="D6284">
        <v>16</v>
      </c>
      <c r="E6284">
        <v>0</v>
      </c>
      <c r="F6284">
        <v>337</v>
      </c>
      <c r="G6284">
        <v>153</v>
      </c>
      <c r="H6284">
        <v>328</v>
      </c>
      <c r="I6284">
        <v>26.8</v>
      </c>
      <c r="J6284">
        <v>64.900000000000006</v>
      </c>
      <c r="K6284">
        <v>959</v>
      </c>
      <c r="L6284">
        <v>97.4</v>
      </c>
      <c r="M6284">
        <v>4.5999999999999996</v>
      </c>
    </row>
    <row r="6285" spans="1:13" x14ac:dyDescent="0.2">
      <c r="A6285">
        <v>2019</v>
      </c>
      <c r="B6285">
        <v>9</v>
      </c>
      <c r="C6285">
        <v>19</v>
      </c>
      <c r="D6285">
        <v>17</v>
      </c>
      <c r="E6285">
        <v>0</v>
      </c>
      <c r="F6285">
        <v>304</v>
      </c>
      <c r="G6285">
        <v>114</v>
      </c>
      <c r="H6285">
        <v>220</v>
      </c>
      <c r="I6285">
        <v>26</v>
      </c>
      <c r="J6285">
        <v>67.599999999999994</v>
      </c>
      <c r="K6285">
        <v>959.1</v>
      </c>
      <c r="L6285">
        <v>90.6</v>
      </c>
      <c r="M6285">
        <v>4.8</v>
      </c>
    </row>
    <row r="6286" spans="1:13" x14ac:dyDescent="0.2">
      <c r="A6286">
        <v>2019</v>
      </c>
      <c r="B6286">
        <v>9</v>
      </c>
      <c r="C6286">
        <v>19</v>
      </c>
      <c r="D6286">
        <v>18</v>
      </c>
      <c r="E6286">
        <v>0</v>
      </c>
      <c r="F6286">
        <v>129</v>
      </c>
      <c r="G6286">
        <v>50</v>
      </c>
      <c r="H6286">
        <v>72</v>
      </c>
      <c r="I6286">
        <v>24.5</v>
      </c>
      <c r="J6286">
        <v>68.099999999999994</v>
      </c>
      <c r="K6286">
        <v>959.4</v>
      </c>
      <c r="L6286">
        <v>87.3</v>
      </c>
      <c r="M6286">
        <v>4.7</v>
      </c>
    </row>
    <row r="6287" spans="1:13" x14ac:dyDescent="0.2">
      <c r="A6287">
        <v>2019</v>
      </c>
      <c r="B6287">
        <v>9</v>
      </c>
      <c r="C6287">
        <v>19</v>
      </c>
      <c r="D6287">
        <v>19</v>
      </c>
      <c r="E6287">
        <v>0</v>
      </c>
      <c r="F6287">
        <v>0</v>
      </c>
      <c r="G6287">
        <v>1</v>
      </c>
      <c r="H6287">
        <v>1</v>
      </c>
      <c r="I6287">
        <v>22.9</v>
      </c>
      <c r="J6287">
        <v>70.3</v>
      </c>
      <c r="K6287">
        <v>959.8</v>
      </c>
      <c r="L6287">
        <v>89.7</v>
      </c>
      <c r="M6287">
        <v>3.9</v>
      </c>
    </row>
    <row r="6288" spans="1:13" x14ac:dyDescent="0.2">
      <c r="A6288">
        <v>2019</v>
      </c>
      <c r="B6288">
        <v>9</v>
      </c>
      <c r="C6288">
        <v>19</v>
      </c>
      <c r="D6288">
        <v>20</v>
      </c>
      <c r="E6288">
        <v>0</v>
      </c>
      <c r="F6288">
        <v>0</v>
      </c>
      <c r="G6288">
        <v>0</v>
      </c>
      <c r="H6288">
        <v>0</v>
      </c>
      <c r="I6288">
        <v>21.6</v>
      </c>
      <c r="J6288">
        <v>82</v>
      </c>
      <c r="K6288">
        <v>960.6</v>
      </c>
      <c r="L6288">
        <v>95.1</v>
      </c>
      <c r="M6288">
        <v>3</v>
      </c>
    </row>
    <row r="6289" spans="1:13" x14ac:dyDescent="0.2">
      <c r="A6289">
        <v>2019</v>
      </c>
      <c r="B6289">
        <v>9</v>
      </c>
      <c r="C6289">
        <v>19</v>
      </c>
      <c r="D6289">
        <v>21</v>
      </c>
      <c r="E6289">
        <v>0</v>
      </c>
      <c r="F6289">
        <v>0</v>
      </c>
      <c r="G6289">
        <v>0</v>
      </c>
      <c r="H6289">
        <v>0</v>
      </c>
      <c r="I6289">
        <v>20.9</v>
      </c>
      <c r="J6289">
        <v>85.4</v>
      </c>
      <c r="K6289">
        <v>961</v>
      </c>
      <c r="L6289">
        <v>97.2</v>
      </c>
      <c r="M6289">
        <v>2.5</v>
      </c>
    </row>
    <row r="6290" spans="1:13" x14ac:dyDescent="0.2">
      <c r="A6290">
        <v>2019</v>
      </c>
      <c r="B6290">
        <v>9</v>
      </c>
      <c r="C6290">
        <v>19</v>
      </c>
      <c r="D6290">
        <v>22</v>
      </c>
      <c r="E6290">
        <v>0</v>
      </c>
      <c r="F6290">
        <v>0</v>
      </c>
      <c r="G6290">
        <v>0</v>
      </c>
      <c r="H6290">
        <v>0</v>
      </c>
      <c r="I6290">
        <v>20.3</v>
      </c>
      <c r="J6290">
        <v>88.3</v>
      </c>
      <c r="K6290">
        <v>960.8</v>
      </c>
      <c r="L6290">
        <v>105.4</v>
      </c>
      <c r="M6290">
        <v>3.1</v>
      </c>
    </row>
    <row r="6291" spans="1:13" x14ac:dyDescent="0.2">
      <c r="A6291">
        <v>2019</v>
      </c>
      <c r="B6291">
        <v>9</v>
      </c>
      <c r="C6291">
        <v>19</v>
      </c>
      <c r="D6291">
        <v>23</v>
      </c>
      <c r="E6291">
        <v>0</v>
      </c>
      <c r="F6291">
        <v>0</v>
      </c>
      <c r="G6291">
        <v>0</v>
      </c>
      <c r="H6291">
        <v>0</v>
      </c>
      <c r="I6291">
        <v>19.7</v>
      </c>
      <c r="J6291">
        <v>92.7</v>
      </c>
      <c r="K6291">
        <v>960.7</v>
      </c>
      <c r="L6291">
        <v>89.8</v>
      </c>
      <c r="M6291">
        <v>3.5</v>
      </c>
    </row>
    <row r="6292" spans="1:13" x14ac:dyDescent="0.2">
      <c r="A6292">
        <v>2019</v>
      </c>
      <c r="B6292">
        <v>9</v>
      </c>
      <c r="C6292">
        <v>20</v>
      </c>
      <c r="D6292">
        <v>0</v>
      </c>
      <c r="E6292">
        <v>0</v>
      </c>
      <c r="F6292">
        <v>0</v>
      </c>
      <c r="G6292">
        <v>0</v>
      </c>
      <c r="H6292">
        <v>0</v>
      </c>
      <c r="I6292">
        <v>19.7</v>
      </c>
      <c r="J6292">
        <v>93</v>
      </c>
      <c r="K6292">
        <v>960.8</v>
      </c>
      <c r="L6292">
        <v>74.3</v>
      </c>
      <c r="M6292">
        <v>2</v>
      </c>
    </row>
    <row r="6293" spans="1:13" x14ac:dyDescent="0.2">
      <c r="A6293">
        <v>2019</v>
      </c>
      <c r="B6293">
        <v>9</v>
      </c>
      <c r="C6293">
        <v>20</v>
      </c>
      <c r="D6293">
        <v>1</v>
      </c>
      <c r="E6293">
        <v>0</v>
      </c>
      <c r="F6293">
        <v>0</v>
      </c>
      <c r="G6293">
        <v>0</v>
      </c>
      <c r="H6293">
        <v>0</v>
      </c>
      <c r="I6293">
        <v>19.899999999999999</v>
      </c>
      <c r="J6293">
        <v>92.1</v>
      </c>
      <c r="K6293">
        <v>961.1</v>
      </c>
      <c r="L6293">
        <v>63.5</v>
      </c>
      <c r="M6293">
        <v>2.4</v>
      </c>
    </row>
    <row r="6294" spans="1:13" x14ac:dyDescent="0.2">
      <c r="A6294">
        <v>2019</v>
      </c>
      <c r="B6294">
        <v>9</v>
      </c>
      <c r="C6294">
        <v>20</v>
      </c>
      <c r="D6294">
        <v>2</v>
      </c>
      <c r="E6294">
        <v>0</v>
      </c>
      <c r="F6294">
        <v>0</v>
      </c>
      <c r="G6294">
        <v>0</v>
      </c>
      <c r="H6294">
        <v>0</v>
      </c>
      <c r="I6294">
        <v>20.100000000000001</v>
      </c>
      <c r="J6294">
        <v>92.2</v>
      </c>
      <c r="K6294">
        <v>961.2</v>
      </c>
      <c r="L6294">
        <v>86.3</v>
      </c>
      <c r="M6294">
        <v>3.1</v>
      </c>
    </row>
    <row r="6295" spans="1:13" x14ac:dyDescent="0.2">
      <c r="A6295">
        <v>2019</v>
      </c>
      <c r="B6295">
        <v>9</v>
      </c>
      <c r="C6295">
        <v>20</v>
      </c>
      <c r="D6295">
        <v>3</v>
      </c>
      <c r="E6295">
        <v>0</v>
      </c>
      <c r="F6295">
        <v>0</v>
      </c>
      <c r="G6295">
        <v>0</v>
      </c>
      <c r="H6295">
        <v>0</v>
      </c>
      <c r="I6295">
        <v>19.8</v>
      </c>
      <c r="J6295">
        <v>92.9</v>
      </c>
      <c r="K6295">
        <v>961.1</v>
      </c>
      <c r="L6295">
        <v>95.9</v>
      </c>
      <c r="M6295">
        <v>3</v>
      </c>
    </row>
    <row r="6296" spans="1:13" x14ac:dyDescent="0.2">
      <c r="A6296">
        <v>2019</v>
      </c>
      <c r="B6296">
        <v>9</v>
      </c>
      <c r="C6296">
        <v>20</v>
      </c>
      <c r="D6296">
        <v>4</v>
      </c>
      <c r="E6296">
        <v>0</v>
      </c>
      <c r="F6296">
        <v>0</v>
      </c>
      <c r="G6296">
        <v>0</v>
      </c>
      <c r="H6296">
        <v>0</v>
      </c>
      <c r="I6296">
        <v>20</v>
      </c>
      <c r="J6296">
        <v>89.6</v>
      </c>
      <c r="K6296">
        <v>960.3</v>
      </c>
      <c r="L6296">
        <v>33.5</v>
      </c>
      <c r="M6296">
        <v>2.5</v>
      </c>
    </row>
    <row r="6297" spans="1:13" x14ac:dyDescent="0.2">
      <c r="A6297">
        <v>2019</v>
      </c>
      <c r="B6297">
        <v>9</v>
      </c>
      <c r="C6297">
        <v>20</v>
      </c>
      <c r="D6297">
        <v>5</v>
      </c>
      <c r="E6297">
        <v>0</v>
      </c>
      <c r="F6297">
        <v>0</v>
      </c>
      <c r="G6297">
        <v>0</v>
      </c>
      <c r="H6297">
        <v>0</v>
      </c>
      <c r="I6297">
        <v>19.600000000000001</v>
      </c>
      <c r="J6297">
        <v>89.5</v>
      </c>
      <c r="K6297">
        <v>959.5</v>
      </c>
      <c r="L6297">
        <v>94.4</v>
      </c>
      <c r="M6297">
        <v>2.2000000000000002</v>
      </c>
    </row>
    <row r="6298" spans="1:13" x14ac:dyDescent="0.2">
      <c r="A6298">
        <v>2019</v>
      </c>
      <c r="B6298">
        <v>9</v>
      </c>
      <c r="C6298">
        <v>20</v>
      </c>
      <c r="D6298">
        <v>6</v>
      </c>
      <c r="E6298">
        <v>0</v>
      </c>
      <c r="F6298">
        <v>0</v>
      </c>
      <c r="G6298">
        <v>0</v>
      </c>
      <c r="H6298">
        <v>0</v>
      </c>
      <c r="I6298">
        <v>18.8</v>
      </c>
      <c r="J6298">
        <v>93.3</v>
      </c>
      <c r="K6298">
        <v>959.1</v>
      </c>
      <c r="L6298">
        <v>88</v>
      </c>
      <c r="M6298">
        <v>2.4</v>
      </c>
    </row>
    <row r="6299" spans="1:13" x14ac:dyDescent="0.2">
      <c r="A6299">
        <v>2019</v>
      </c>
      <c r="B6299">
        <v>9</v>
      </c>
      <c r="C6299">
        <v>20</v>
      </c>
      <c r="D6299">
        <v>7</v>
      </c>
      <c r="E6299">
        <v>0</v>
      </c>
      <c r="F6299">
        <v>13</v>
      </c>
      <c r="G6299">
        <v>44</v>
      </c>
      <c r="H6299">
        <v>46</v>
      </c>
      <c r="I6299">
        <v>18.899999999999999</v>
      </c>
      <c r="J6299">
        <v>92.5</v>
      </c>
      <c r="K6299">
        <v>959.3</v>
      </c>
      <c r="L6299">
        <v>69.599999999999994</v>
      </c>
      <c r="M6299">
        <v>2.5</v>
      </c>
    </row>
    <row r="6300" spans="1:13" x14ac:dyDescent="0.2">
      <c r="A6300">
        <v>2019</v>
      </c>
      <c r="B6300">
        <v>9</v>
      </c>
      <c r="C6300">
        <v>20</v>
      </c>
      <c r="D6300">
        <v>8</v>
      </c>
      <c r="E6300">
        <v>0</v>
      </c>
      <c r="F6300">
        <v>89</v>
      </c>
      <c r="G6300">
        <v>135</v>
      </c>
      <c r="H6300">
        <v>168</v>
      </c>
      <c r="I6300">
        <v>20</v>
      </c>
      <c r="J6300">
        <v>85.7</v>
      </c>
      <c r="K6300">
        <v>959.7</v>
      </c>
      <c r="L6300">
        <v>88.7</v>
      </c>
      <c r="M6300">
        <v>3.5</v>
      </c>
    </row>
    <row r="6301" spans="1:13" x14ac:dyDescent="0.2">
      <c r="A6301">
        <v>2019</v>
      </c>
      <c r="B6301">
        <v>9</v>
      </c>
      <c r="C6301">
        <v>20</v>
      </c>
      <c r="D6301">
        <v>9</v>
      </c>
      <c r="E6301">
        <v>0</v>
      </c>
      <c r="F6301">
        <v>163</v>
      </c>
      <c r="G6301">
        <v>261</v>
      </c>
      <c r="H6301">
        <v>339</v>
      </c>
      <c r="I6301">
        <v>22.4</v>
      </c>
      <c r="J6301">
        <v>73.8</v>
      </c>
      <c r="K6301">
        <v>960.2</v>
      </c>
      <c r="L6301">
        <v>97.9</v>
      </c>
      <c r="M6301">
        <v>5.3</v>
      </c>
    </row>
    <row r="6302" spans="1:13" x14ac:dyDescent="0.2">
      <c r="A6302">
        <v>2019</v>
      </c>
      <c r="B6302">
        <v>9</v>
      </c>
      <c r="C6302">
        <v>20</v>
      </c>
      <c r="D6302">
        <v>10</v>
      </c>
      <c r="E6302">
        <v>0</v>
      </c>
      <c r="F6302">
        <v>102</v>
      </c>
      <c r="G6302">
        <v>279</v>
      </c>
      <c r="H6302">
        <v>352</v>
      </c>
      <c r="I6302">
        <v>22.6</v>
      </c>
      <c r="J6302">
        <v>73.599999999999994</v>
      </c>
      <c r="K6302">
        <v>960.7</v>
      </c>
      <c r="L6302">
        <v>89.4</v>
      </c>
      <c r="M6302">
        <v>5.5</v>
      </c>
    </row>
    <row r="6303" spans="1:13" x14ac:dyDescent="0.2">
      <c r="A6303">
        <v>2019</v>
      </c>
      <c r="B6303">
        <v>9</v>
      </c>
      <c r="C6303">
        <v>20</v>
      </c>
      <c r="D6303">
        <v>11</v>
      </c>
      <c r="E6303">
        <v>0</v>
      </c>
      <c r="F6303">
        <v>51</v>
      </c>
      <c r="G6303">
        <v>307</v>
      </c>
      <c r="H6303">
        <v>349</v>
      </c>
      <c r="I6303">
        <v>23.2</v>
      </c>
      <c r="J6303">
        <v>71.8</v>
      </c>
      <c r="K6303">
        <v>960.7</v>
      </c>
      <c r="L6303">
        <v>88.7</v>
      </c>
      <c r="M6303">
        <v>4.3</v>
      </c>
    </row>
    <row r="6304" spans="1:13" x14ac:dyDescent="0.2">
      <c r="A6304">
        <v>2019</v>
      </c>
      <c r="B6304">
        <v>9</v>
      </c>
      <c r="C6304">
        <v>20</v>
      </c>
      <c r="D6304">
        <v>12</v>
      </c>
      <c r="E6304">
        <v>0</v>
      </c>
      <c r="F6304">
        <v>19</v>
      </c>
      <c r="G6304">
        <v>384</v>
      </c>
      <c r="H6304">
        <v>406</v>
      </c>
      <c r="I6304">
        <v>23.5</v>
      </c>
      <c r="J6304">
        <v>73.8</v>
      </c>
      <c r="K6304">
        <v>960.2</v>
      </c>
      <c r="L6304">
        <v>96.3</v>
      </c>
      <c r="M6304">
        <v>4.8</v>
      </c>
    </row>
    <row r="6305" spans="1:13" x14ac:dyDescent="0.2">
      <c r="A6305">
        <v>2019</v>
      </c>
      <c r="B6305">
        <v>9</v>
      </c>
      <c r="C6305">
        <v>20</v>
      </c>
      <c r="D6305">
        <v>13</v>
      </c>
      <c r="E6305">
        <v>0</v>
      </c>
      <c r="F6305">
        <v>165</v>
      </c>
      <c r="G6305">
        <v>511</v>
      </c>
      <c r="H6305">
        <v>655</v>
      </c>
      <c r="I6305">
        <v>24.5</v>
      </c>
      <c r="J6305">
        <v>71.099999999999994</v>
      </c>
      <c r="K6305">
        <v>959.5</v>
      </c>
      <c r="L6305">
        <v>97.2</v>
      </c>
      <c r="M6305">
        <v>5.5</v>
      </c>
    </row>
    <row r="6306" spans="1:13" x14ac:dyDescent="0.2">
      <c r="A6306">
        <v>2019</v>
      </c>
      <c r="B6306">
        <v>9</v>
      </c>
      <c r="C6306">
        <v>20</v>
      </c>
      <c r="D6306">
        <v>14</v>
      </c>
      <c r="E6306">
        <v>0</v>
      </c>
      <c r="F6306">
        <v>257</v>
      </c>
      <c r="G6306">
        <v>455</v>
      </c>
      <c r="H6306">
        <v>661</v>
      </c>
      <c r="I6306">
        <v>25</v>
      </c>
      <c r="J6306">
        <v>69.400000000000006</v>
      </c>
      <c r="K6306">
        <v>958.9</v>
      </c>
      <c r="L6306">
        <v>96.7</v>
      </c>
      <c r="M6306">
        <v>6</v>
      </c>
    </row>
    <row r="6307" spans="1:13" x14ac:dyDescent="0.2">
      <c r="A6307">
        <v>2019</v>
      </c>
      <c r="B6307">
        <v>9</v>
      </c>
      <c r="C6307">
        <v>20</v>
      </c>
      <c r="D6307">
        <v>15</v>
      </c>
      <c r="E6307">
        <v>0</v>
      </c>
      <c r="F6307">
        <v>336</v>
      </c>
      <c r="G6307">
        <v>326</v>
      </c>
      <c r="H6307">
        <v>546</v>
      </c>
      <c r="I6307">
        <v>25</v>
      </c>
      <c r="J6307">
        <v>68.7</v>
      </c>
      <c r="K6307">
        <v>958.4</v>
      </c>
      <c r="L6307">
        <v>98.7</v>
      </c>
      <c r="M6307">
        <v>6</v>
      </c>
    </row>
    <row r="6308" spans="1:13" x14ac:dyDescent="0.2">
      <c r="A6308">
        <v>2019</v>
      </c>
      <c r="B6308">
        <v>9</v>
      </c>
      <c r="C6308">
        <v>20</v>
      </c>
      <c r="D6308">
        <v>16</v>
      </c>
      <c r="E6308">
        <v>0</v>
      </c>
      <c r="F6308">
        <v>239</v>
      </c>
      <c r="G6308">
        <v>245</v>
      </c>
      <c r="H6308">
        <v>376</v>
      </c>
      <c r="I6308">
        <v>24.7</v>
      </c>
      <c r="J6308">
        <v>69.400000000000006</v>
      </c>
      <c r="K6308">
        <v>958.3</v>
      </c>
      <c r="L6308">
        <v>100.1</v>
      </c>
      <c r="M6308">
        <v>6.2</v>
      </c>
    </row>
    <row r="6309" spans="1:13" x14ac:dyDescent="0.2">
      <c r="A6309">
        <v>2019</v>
      </c>
      <c r="B6309">
        <v>9</v>
      </c>
      <c r="C6309">
        <v>20</v>
      </c>
      <c r="D6309">
        <v>17</v>
      </c>
      <c r="E6309">
        <v>0</v>
      </c>
      <c r="F6309">
        <v>51</v>
      </c>
      <c r="G6309">
        <v>146</v>
      </c>
      <c r="H6309">
        <v>166</v>
      </c>
      <c r="I6309">
        <v>23.7</v>
      </c>
      <c r="J6309">
        <v>74.7</v>
      </c>
      <c r="K6309">
        <v>958.4</v>
      </c>
      <c r="L6309">
        <v>102.6</v>
      </c>
      <c r="M6309">
        <v>6.1</v>
      </c>
    </row>
    <row r="6310" spans="1:13" x14ac:dyDescent="0.2">
      <c r="A6310">
        <v>2019</v>
      </c>
      <c r="B6310">
        <v>9</v>
      </c>
      <c r="C6310">
        <v>20</v>
      </c>
      <c r="D6310">
        <v>18</v>
      </c>
      <c r="E6310">
        <v>0</v>
      </c>
      <c r="F6310">
        <v>2</v>
      </c>
      <c r="G6310">
        <v>60</v>
      </c>
      <c r="H6310">
        <v>61</v>
      </c>
      <c r="I6310">
        <v>22.5</v>
      </c>
      <c r="J6310">
        <v>80.2</v>
      </c>
      <c r="K6310">
        <v>958</v>
      </c>
      <c r="L6310">
        <v>97.8</v>
      </c>
      <c r="M6310">
        <v>7.1</v>
      </c>
    </row>
    <row r="6311" spans="1:13" x14ac:dyDescent="0.2">
      <c r="A6311">
        <v>2019</v>
      </c>
      <c r="B6311">
        <v>9</v>
      </c>
      <c r="C6311">
        <v>20</v>
      </c>
      <c r="D6311">
        <v>19</v>
      </c>
      <c r="E6311">
        <v>0</v>
      </c>
      <c r="F6311">
        <v>0</v>
      </c>
      <c r="G6311">
        <v>1</v>
      </c>
      <c r="H6311">
        <v>1</v>
      </c>
      <c r="I6311">
        <v>21.8</v>
      </c>
      <c r="J6311">
        <v>81.8</v>
      </c>
      <c r="K6311">
        <v>958.2</v>
      </c>
      <c r="L6311">
        <v>96.6</v>
      </c>
      <c r="M6311">
        <v>5.0999999999999996</v>
      </c>
    </row>
    <row r="6312" spans="1:13" x14ac:dyDescent="0.2">
      <c r="A6312">
        <v>2019</v>
      </c>
      <c r="B6312">
        <v>9</v>
      </c>
      <c r="C6312">
        <v>20</v>
      </c>
      <c r="D6312">
        <v>20</v>
      </c>
      <c r="E6312">
        <v>0</v>
      </c>
      <c r="F6312">
        <v>0</v>
      </c>
      <c r="G6312">
        <v>0</v>
      </c>
      <c r="H6312">
        <v>0</v>
      </c>
      <c r="I6312">
        <v>21.5</v>
      </c>
      <c r="J6312">
        <v>84.4</v>
      </c>
      <c r="K6312">
        <v>958.4</v>
      </c>
      <c r="L6312">
        <v>101.1</v>
      </c>
      <c r="M6312">
        <v>4.7</v>
      </c>
    </row>
    <row r="6313" spans="1:13" x14ac:dyDescent="0.2">
      <c r="A6313">
        <v>2019</v>
      </c>
      <c r="B6313">
        <v>9</v>
      </c>
      <c r="C6313">
        <v>20</v>
      </c>
      <c r="D6313">
        <v>21</v>
      </c>
      <c r="E6313">
        <v>0</v>
      </c>
      <c r="F6313">
        <v>0</v>
      </c>
      <c r="G6313">
        <v>0</v>
      </c>
      <c r="H6313">
        <v>0</v>
      </c>
      <c r="I6313">
        <v>21</v>
      </c>
      <c r="J6313">
        <v>89</v>
      </c>
      <c r="K6313">
        <v>959.2</v>
      </c>
      <c r="L6313">
        <v>109.2</v>
      </c>
      <c r="M6313">
        <v>4.2</v>
      </c>
    </row>
    <row r="6314" spans="1:13" x14ac:dyDescent="0.2">
      <c r="A6314">
        <v>2019</v>
      </c>
      <c r="B6314">
        <v>9</v>
      </c>
      <c r="C6314">
        <v>20</v>
      </c>
      <c r="D6314">
        <v>22</v>
      </c>
      <c r="E6314">
        <v>0</v>
      </c>
      <c r="F6314">
        <v>0</v>
      </c>
      <c r="G6314">
        <v>0</v>
      </c>
      <c r="H6314">
        <v>0</v>
      </c>
      <c r="I6314">
        <v>20.7</v>
      </c>
      <c r="J6314">
        <v>89.6</v>
      </c>
      <c r="K6314">
        <v>959.5</v>
      </c>
      <c r="L6314">
        <v>81.099999999999994</v>
      </c>
      <c r="M6314">
        <v>2.4</v>
      </c>
    </row>
    <row r="6315" spans="1:13" x14ac:dyDescent="0.2">
      <c r="A6315">
        <v>2019</v>
      </c>
      <c r="B6315">
        <v>9</v>
      </c>
      <c r="C6315">
        <v>20</v>
      </c>
      <c r="D6315">
        <v>23</v>
      </c>
      <c r="E6315">
        <v>0</v>
      </c>
      <c r="F6315">
        <v>0</v>
      </c>
      <c r="G6315">
        <v>0</v>
      </c>
      <c r="H6315">
        <v>0</v>
      </c>
      <c r="I6315">
        <v>20.5</v>
      </c>
      <c r="J6315">
        <v>90</v>
      </c>
      <c r="K6315">
        <v>959.4</v>
      </c>
      <c r="L6315">
        <v>66.3</v>
      </c>
      <c r="M6315">
        <v>1.8</v>
      </c>
    </row>
    <row r="6316" spans="1:13" x14ac:dyDescent="0.2">
      <c r="A6316">
        <v>2019</v>
      </c>
      <c r="B6316">
        <v>9</v>
      </c>
      <c r="C6316">
        <v>21</v>
      </c>
      <c r="D6316">
        <v>0</v>
      </c>
      <c r="E6316">
        <v>0</v>
      </c>
      <c r="F6316">
        <v>0</v>
      </c>
      <c r="G6316">
        <v>0</v>
      </c>
      <c r="H6316">
        <v>0</v>
      </c>
      <c r="I6316">
        <v>20.3</v>
      </c>
      <c r="J6316">
        <v>89.1</v>
      </c>
      <c r="K6316">
        <v>958.4</v>
      </c>
      <c r="L6316">
        <v>84.9</v>
      </c>
      <c r="M6316">
        <v>1.8</v>
      </c>
    </row>
    <row r="6317" spans="1:13" x14ac:dyDescent="0.2">
      <c r="A6317">
        <v>2019</v>
      </c>
      <c r="B6317">
        <v>9</v>
      </c>
      <c r="C6317">
        <v>21</v>
      </c>
      <c r="D6317">
        <v>1</v>
      </c>
      <c r="E6317">
        <v>0</v>
      </c>
      <c r="F6317">
        <v>0</v>
      </c>
      <c r="G6317">
        <v>0</v>
      </c>
      <c r="H6317">
        <v>0</v>
      </c>
      <c r="I6317">
        <v>19.8</v>
      </c>
      <c r="J6317">
        <v>92.3</v>
      </c>
      <c r="K6317">
        <v>957.9</v>
      </c>
      <c r="L6317">
        <v>112.4</v>
      </c>
      <c r="M6317">
        <v>1.3</v>
      </c>
    </row>
    <row r="6318" spans="1:13" x14ac:dyDescent="0.2">
      <c r="A6318">
        <v>2019</v>
      </c>
      <c r="B6318">
        <v>9</v>
      </c>
      <c r="C6318">
        <v>21</v>
      </c>
      <c r="D6318">
        <v>2</v>
      </c>
      <c r="E6318">
        <v>0</v>
      </c>
      <c r="F6318">
        <v>0</v>
      </c>
      <c r="G6318">
        <v>0</v>
      </c>
      <c r="H6318">
        <v>0</v>
      </c>
      <c r="I6318">
        <v>19.600000000000001</v>
      </c>
      <c r="J6318">
        <v>92.3</v>
      </c>
      <c r="K6318">
        <v>957.5</v>
      </c>
      <c r="L6318">
        <v>44.8</v>
      </c>
      <c r="M6318">
        <v>1.6</v>
      </c>
    </row>
    <row r="6319" spans="1:13" x14ac:dyDescent="0.2">
      <c r="A6319">
        <v>2019</v>
      </c>
      <c r="B6319">
        <v>9</v>
      </c>
      <c r="C6319">
        <v>21</v>
      </c>
      <c r="D6319">
        <v>3</v>
      </c>
      <c r="E6319">
        <v>0</v>
      </c>
      <c r="F6319">
        <v>0</v>
      </c>
      <c r="G6319">
        <v>0</v>
      </c>
      <c r="H6319">
        <v>0</v>
      </c>
      <c r="I6319">
        <v>19.5</v>
      </c>
      <c r="J6319">
        <v>91.2</v>
      </c>
      <c r="K6319">
        <v>957.1</v>
      </c>
      <c r="L6319">
        <v>12.1</v>
      </c>
      <c r="M6319">
        <v>1.4</v>
      </c>
    </row>
    <row r="6320" spans="1:13" x14ac:dyDescent="0.2">
      <c r="A6320">
        <v>2019</v>
      </c>
      <c r="B6320">
        <v>9</v>
      </c>
      <c r="C6320">
        <v>21</v>
      </c>
      <c r="D6320">
        <v>4</v>
      </c>
      <c r="E6320">
        <v>0</v>
      </c>
      <c r="F6320">
        <v>0</v>
      </c>
      <c r="G6320">
        <v>0</v>
      </c>
      <c r="H6320">
        <v>0</v>
      </c>
      <c r="I6320">
        <v>19.100000000000001</v>
      </c>
      <c r="J6320">
        <v>91.3</v>
      </c>
      <c r="K6320">
        <v>957</v>
      </c>
      <c r="L6320">
        <v>67.900000000000006</v>
      </c>
      <c r="M6320">
        <v>1</v>
      </c>
    </row>
    <row r="6321" spans="1:13" x14ac:dyDescent="0.2">
      <c r="A6321">
        <v>2019</v>
      </c>
      <c r="B6321">
        <v>9</v>
      </c>
      <c r="C6321">
        <v>21</v>
      </c>
      <c r="D6321">
        <v>5</v>
      </c>
      <c r="E6321">
        <v>0</v>
      </c>
      <c r="F6321">
        <v>0</v>
      </c>
      <c r="G6321">
        <v>0</v>
      </c>
      <c r="H6321">
        <v>0</v>
      </c>
      <c r="I6321">
        <v>18.899999999999999</v>
      </c>
      <c r="J6321">
        <v>90.5</v>
      </c>
      <c r="K6321">
        <v>957.1</v>
      </c>
      <c r="L6321">
        <v>18.2</v>
      </c>
      <c r="M6321">
        <v>0.7</v>
      </c>
    </row>
    <row r="6322" spans="1:13" x14ac:dyDescent="0.2">
      <c r="A6322">
        <v>2019</v>
      </c>
      <c r="B6322">
        <v>9</v>
      </c>
      <c r="C6322">
        <v>21</v>
      </c>
      <c r="D6322">
        <v>6</v>
      </c>
      <c r="E6322">
        <v>0</v>
      </c>
      <c r="F6322">
        <v>0</v>
      </c>
      <c r="G6322">
        <v>0</v>
      </c>
      <c r="H6322">
        <v>0</v>
      </c>
      <c r="I6322">
        <v>18.399999999999999</v>
      </c>
      <c r="J6322">
        <v>91.4</v>
      </c>
      <c r="K6322">
        <v>957.3</v>
      </c>
      <c r="L6322">
        <v>36.6</v>
      </c>
      <c r="M6322">
        <v>1</v>
      </c>
    </row>
    <row r="6323" spans="1:13" x14ac:dyDescent="0.2">
      <c r="A6323">
        <v>2019</v>
      </c>
      <c r="B6323">
        <v>9</v>
      </c>
      <c r="C6323">
        <v>21</v>
      </c>
      <c r="D6323">
        <v>7</v>
      </c>
      <c r="E6323">
        <v>0</v>
      </c>
      <c r="F6323">
        <v>1</v>
      </c>
      <c r="G6323">
        <v>32</v>
      </c>
      <c r="H6323">
        <v>32</v>
      </c>
      <c r="I6323">
        <v>19.100000000000001</v>
      </c>
      <c r="J6323">
        <v>88.8</v>
      </c>
      <c r="K6323">
        <v>957.8</v>
      </c>
      <c r="L6323">
        <v>15.7</v>
      </c>
      <c r="M6323">
        <v>0.8</v>
      </c>
    </row>
    <row r="6324" spans="1:13" x14ac:dyDescent="0.2">
      <c r="A6324">
        <v>2019</v>
      </c>
      <c r="B6324">
        <v>9</v>
      </c>
      <c r="C6324">
        <v>21</v>
      </c>
      <c r="D6324">
        <v>8</v>
      </c>
      <c r="E6324">
        <v>0</v>
      </c>
      <c r="F6324">
        <v>2</v>
      </c>
      <c r="G6324">
        <v>110</v>
      </c>
      <c r="H6324">
        <v>112</v>
      </c>
      <c r="I6324">
        <v>20.100000000000001</v>
      </c>
      <c r="J6324">
        <v>87.2</v>
      </c>
      <c r="K6324">
        <v>958.2</v>
      </c>
      <c r="L6324">
        <v>74</v>
      </c>
      <c r="M6324">
        <v>1.1000000000000001</v>
      </c>
    </row>
    <row r="6325" spans="1:13" x14ac:dyDescent="0.2">
      <c r="A6325">
        <v>2019</v>
      </c>
      <c r="B6325">
        <v>9</v>
      </c>
      <c r="C6325">
        <v>21</v>
      </c>
      <c r="D6325">
        <v>9</v>
      </c>
      <c r="E6325">
        <v>0</v>
      </c>
      <c r="F6325">
        <v>29</v>
      </c>
      <c r="G6325">
        <v>266</v>
      </c>
      <c r="H6325">
        <v>283</v>
      </c>
      <c r="I6325">
        <v>22.3</v>
      </c>
      <c r="J6325">
        <v>77.400000000000006</v>
      </c>
      <c r="K6325">
        <v>958.7</v>
      </c>
      <c r="L6325">
        <v>92.8</v>
      </c>
      <c r="M6325">
        <v>0.5</v>
      </c>
    </row>
    <row r="6326" spans="1:13" x14ac:dyDescent="0.2">
      <c r="A6326">
        <v>2019</v>
      </c>
      <c r="B6326">
        <v>9</v>
      </c>
      <c r="C6326">
        <v>21</v>
      </c>
      <c r="D6326">
        <v>10</v>
      </c>
      <c r="E6326">
        <v>0</v>
      </c>
      <c r="F6326">
        <v>235</v>
      </c>
      <c r="G6326">
        <v>306</v>
      </c>
      <c r="H6326">
        <v>469</v>
      </c>
      <c r="I6326">
        <v>23.9</v>
      </c>
      <c r="J6326">
        <v>69.599999999999994</v>
      </c>
      <c r="K6326">
        <v>958.7</v>
      </c>
      <c r="L6326">
        <v>188.9</v>
      </c>
      <c r="M6326">
        <v>1</v>
      </c>
    </row>
    <row r="6327" spans="1:13" x14ac:dyDescent="0.2">
      <c r="A6327">
        <v>2019</v>
      </c>
      <c r="B6327">
        <v>9</v>
      </c>
      <c r="C6327">
        <v>21</v>
      </c>
      <c r="D6327">
        <v>11</v>
      </c>
      <c r="E6327">
        <v>0</v>
      </c>
      <c r="F6327">
        <v>278</v>
      </c>
      <c r="G6327">
        <v>416</v>
      </c>
      <c r="H6327">
        <v>636</v>
      </c>
      <c r="I6327">
        <v>24.9</v>
      </c>
      <c r="J6327">
        <v>64.599999999999994</v>
      </c>
      <c r="K6327">
        <v>958.5</v>
      </c>
      <c r="L6327">
        <v>232.9</v>
      </c>
      <c r="M6327">
        <v>2.1</v>
      </c>
    </row>
    <row r="6328" spans="1:13" x14ac:dyDescent="0.2">
      <c r="A6328">
        <v>2019</v>
      </c>
      <c r="B6328">
        <v>9</v>
      </c>
      <c r="C6328">
        <v>21</v>
      </c>
      <c r="D6328">
        <v>12</v>
      </c>
      <c r="E6328">
        <v>0</v>
      </c>
      <c r="F6328">
        <v>401</v>
      </c>
      <c r="G6328">
        <v>454</v>
      </c>
      <c r="H6328">
        <v>786</v>
      </c>
      <c r="I6328">
        <v>25.8</v>
      </c>
      <c r="J6328">
        <v>61</v>
      </c>
      <c r="K6328">
        <v>958</v>
      </c>
      <c r="L6328">
        <v>245.7</v>
      </c>
      <c r="M6328">
        <v>3.4</v>
      </c>
    </row>
    <row r="6329" spans="1:13" x14ac:dyDescent="0.2">
      <c r="A6329">
        <v>2019</v>
      </c>
      <c r="B6329">
        <v>9</v>
      </c>
      <c r="C6329">
        <v>21</v>
      </c>
      <c r="D6329">
        <v>13</v>
      </c>
      <c r="E6329">
        <v>0</v>
      </c>
      <c r="F6329">
        <v>210</v>
      </c>
      <c r="G6329">
        <v>424</v>
      </c>
      <c r="H6329">
        <v>602</v>
      </c>
      <c r="I6329">
        <v>26</v>
      </c>
      <c r="J6329">
        <v>60.7</v>
      </c>
      <c r="K6329">
        <v>957.3</v>
      </c>
      <c r="L6329">
        <v>254.5</v>
      </c>
      <c r="M6329">
        <v>3.8</v>
      </c>
    </row>
    <row r="6330" spans="1:13" x14ac:dyDescent="0.2">
      <c r="A6330">
        <v>2019</v>
      </c>
      <c r="B6330">
        <v>9</v>
      </c>
      <c r="C6330">
        <v>21</v>
      </c>
      <c r="D6330">
        <v>14</v>
      </c>
      <c r="E6330">
        <v>0</v>
      </c>
      <c r="F6330">
        <v>35</v>
      </c>
      <c r="G6330">
        <v>366</v>
      </c>
      <c r="H6330">
        <v>398</v>
      </c>
      <c r="I6330">
        <v>25.6</v>
      </c>
      <c r="J6330">
        <v>63.3</v>
      </c>
      <c r="K6330">
        <v>956.9</v>
      </c>
      <c r="L6330">
        <v>252.4</v>
      </c>
      <c r="M6330">
        <v>3.9</v>
      </c>
    </row>
    <row r="6331" spans="1:13" x14ac:dyDescent="0.2">
      <c r="A6331">
        <v>2019</v>
      </c>
      <c r="B6331">
        <v>9</v>
      </c>
      <c r="C6331">
        <v>21</v>
      </c>
      <c r="D6331">
        <v>15</v>
      </c>
      <c r="E6331">
        <v>0</v>
      </c>
      <c r="F6331">
        <v>71</v>
      </c>
      <c r="G6331">
        <v>295</v>
      </c>
      <c r="H6331">
        <v>348</v>
      </c>
      <c r="I6331">
        <v>25.1</v>
      </c>
      <c r="J6331">
        <v>66.900000000000006</v>
      </c>
      <c r="K6331">
        <v>956.7</v>
      </c>
      <c r="L6331">
        <v>264.89999999999998</v>
      </c>
      <c r="M6331">
        <v>4.9000000000000004</v>
      </c>
    </row>
    <row r="6332" spans="1:13" x14ac:dyDescent="0.2">
      <c r="A6332">
        <v>2019</v>
      </c>
      <c r="B6332">
        <v>9</v>
      </c>
      <c r="C6332">
        <v>21</v>
      </c>
      <c r="D6332">
        <v>16</v>
      </c>
      <c r="E6332">
        <v>0</v>
      </c>
      <c r="F6332">
        <v>14</v>
      </c>
      <c r="G6332">
        <v>216</v>
      </c>
      <c r="H6332">
        <v>224</v>
      </c>
      <c r="I6332">
        <v>24.3</v>
      </c>
      <c r="J6332">
        <v>71.3</v>
      </c>
      <c r="K6332">
        <v>956.7</v>
      </c>
      <c r="L6332">
        <v>273.5</v>
      </c>
      <c r="M6332">
        <v>4.7</v>
      </c>
    </row>
    <row r="6333" spans="1:13" x14ac:dyDescent="0.2">
      <c r="A6333">
        <v>2019</v>
      </c>
      <c r="B6333">
        <v>9</v>
      </c>
      <c r="C6333">
        <v>21</v>
      </c>
      <c r="D6333">
        <v>17</v>
      </c>
      <c r="E6333">
        <v>0</v>
      </c>
      <c r="F6333">
        <v>2</v>
      </c>
      <c r="G6333">
        <v>91</v>
      </c>
      <c r="H6333">
        <v>92</v>
      </c>
      <c r="I6333">
        <v>23.8</v>
      </c>
      <c r="J6333">
        <v>73.099999999999994</v>
      </c>
      <c r="K6333">
        <v>956.8</v>
      </c>
      <c r="L6333">
        <v>273.89999999999998</v>
      </c>
      <c r="M6333">
        <v>4</v>
      </c>
    </row>
    <row r="6334" spans="1:13" x14ac:dyDescent="0.2">
      <c r="A6334">
        <v>2019</v>
      </c>
      <c r="B6334">
        <v>9</v>
      </c>
      <c r="C6334">
        <v>21</v>
      </c>
      <c r="D6334">
        <v>18</v>
      </c>
      <c r="E6334">
        <v>0</v>
      </c>
      <c r="F6334">
        <v>10</v>
      </c>
      <c r="G6334">
        <v>50</v>
      </c>
      <c r="H6334">
        <v>52</v>
      </c>
      <c r="I6334">
        <v>23.5</v>
      </c>
      <c r="J6334">
        <v>73.8</v>
      </c>
      <c r="K6334">
        <v>956.8</v>
      </c>
      <c r="L6334">
        <v>294.60000000000002</v>
      </c>
      <c r="M6334">
        <v>3.2</v>
      </c>
    </row>
    <row r="6335" spans="1:13" x14ac:dyDescent="0.2">
      <c r="A6335">
        <v>2019</v>
      </c>
      <c r="B6335">
        <v>9</v>
      </c>
      <c r="C6335">
        <v>21</v>
      </c>
      <c r="D6335">
        <v>19</v>
      </c>
      <c r="E6335">
        <v>0</v>
      </c>
      <c r="F6335">
        <v>0</v>
      </c>
      <c r="G6335">
        <v>1</v>
      </c>
      <c r="H6335">
        <v>1</v>
      </c>
      <c r="I6335">
        <v>22.9</v>
      </c>
      <c r="J6335">
        <v>77.3</v>
      </c>
      <c r="K6335">
        <v>956.8</v>
      </c>
      <c r="L6335">
        <v>294.2</v>
      </c>
      <c r="M6335">
        <v>3.3</v>
      </c>
    </row>
    <row r="6336" spans="1:13" x14ac:dyDescent="0.2">
      <c r="A6336">
        <v>2019</v>
      </c>
      <c r="B6336">
        <v>9</v>
      </c>
      <c r="C6336">
        <v>21</v>
      </c>
      <c r="D6336">
        <v>20</v>
      </c>
      <c r="E6336">
        <v>0</v>
      </c>
      <c r="F6336">
        <v>0</v>
      </c>
      <c r="G6336">
        <v>0</v>
      </c>
      <c r="H6336">
        <v>0</v>
      </c>
      <c r="I6336">
        <v>22.6</v>
      </c>
      <c r="J6336">
        <v>77.400000000000006</v>
      </c>
      <c r="K6336">
        <v>957.2</v>
      </c>
      <c r="L6336">
        <v>268.89999999999998</v>
      </c>
      <c r="M6336">
        <v>1.7</v>
      </c>
    </row>
    <row r="6337" spans="1:13" x14ac:dyDescent="0.2">
      <c r="A6337">
        <v>2019</v>
      </c>
      <c r="B6337">
        <v>9</v>
      </c>
      <c r="C6337">
        <v>21</v>
      </c>
      <c r="D6337">
        <v>21</v>
      </c>
      <c r="E6337">
        <v>0</v>
      </c>
      <c r="F6337">
        <v>0</v>
      </c>
      <c r="G6337">
        <v>0</v>
      </c>
      <c r="H6337">
        <v>0</v>
      </c>
      <c r="I6337">
        <v>22.1</v>
      </c>
      <c r="J6337">
        <v>80.2</v>
      </c>
      <c r="K6337">
        <v>957.7</v>
      </c>
      <c r="L6337">
        <v>242.9</v>
      </c>
      <c r="M6337">
        <v>1.8</v>
      </c>
    </row>
    <row r="6338" spans="1:13" x14ac:dyDescent="0.2">
      <c r="A6338">
        <v>2019</v>
      </c>
      <c r="B6338">
        <v>9</v>
      </c>
      <c r="C6338">
        <v>21</v>
      </c>
      <c r="D6338">
        <v>22</v>
      </c>
      <c r="E6338">
        <v>0</v>
      </c>
      <c r="F6338">
        <v>0</v>
      </c>
      <c r="G6338">
        <v>0</v>
      </c>
      <c r="H6338">
        <v>0</v>
      </c>
      <c r="I6338">
        <v>21.7</v>
      </c>
      <c r="J6338">
        <v>83.2</v>
      </c>
      <c r="K6338">
        <v>957.9</v>
      </c>
      <c r="L6338">
        <v>237.8</v>
      </c>
      <c r="M6338">
        <v>1.7</v>
      </c>
    </row>
    <row r="6339" spans="1:13" x14ac:dyDescent="0.2">
      <c r="A6339">
        <v>2019</v>
      </c>
      <c r="B6339">
        <v>9</v>
      </c>
      <c r="C6339">
        <v>21</v>
      </c>
      <c r="D6339">
        <v>23</v>
      </c>
      <c r="E6339">
        <v>0</v>
      </c>
      <c r="F6339">
        <v>0</v>
      </c>
      <c r="G6339">
        <v>0</v>
      </c>
      <c r="H6339">
        <v>0</v>
      </c>
      <c r="I6339">
        <v>20.8</v>
      </c>
      <c r="J6339">
        <v>89.4</v>
      </c>
      <c r="K6339">
        <v>957.8</v>
      </c>
      <c r="L6339">
        <v>196.9</v>
      </c>
      <c r="M6339">
        <v>1.4</v>
      </c>
    </row>
    <row r="6340" spans="1:13" x14ac:dyDescent="0.2">
      <c r="A6340">
        <v>2019</v>
      </c>
      <c r="B6340">
        <v>9</v>
      </c>
      <c r="C6340">
        <v>22</v>
      </c>
      <c r="D6340">
        <v>0</v>
      </c>
      <c r="E6340">
        <v>0</v>
      </c>
      <c r="F6340">
        <v>0</v>
      </c>
      <c r="G6340">
        <v>0</v>
      </c>
      <c r="H6340">
        <v>0</v>
      </c>
      <c r="I6340">
        <v>20.6</v>
      </c>
      <c r="J6340">
        <v>91.7</v>
      </c>
      <c r="K6340">
        <v>957.7</v>
      </c>
      <c r="L6340">
        <v>203.3</v>
      </c>
      <c r="M6340">
        <v>0.6</v>
      </c>
    </row>
    <row r="6341" spans="1:13" x14ac:dyDescent="0.2">
      <c r="A6341">
        <v>2019</v>
      </c>
      <c r="B6341">
        <v>9</v>
      </c>
      <c r="C6341">
        <v>22</v>
      </c>
      <c r="D6341">
        <v>1</v>
      </c>
      <c r="E6341">
        <v>0</v>
      </c>
      <c r="F6341">
        <v>0</v>
      </c>
      <c r="G6341">
        <v>0</v>
      </c>
      <c r="H6341">
        <v>0</v>
      </c>
      <c r="I6341">
        <v>20.5</v>
      </c>
      <c r="J6341">
        <v>92.5</v>
      </c>
      <c r="K6341">
        <v>957.6</v>
      </c>
      <c r="L6341">
        <v>278.39999999999998</v>
      </c>
      <c r="M6341">
        <v>1</v>
      </c>
    </row>
    <row r="6342" spans="1:13" x14ac:dyDescent="0.2">
      <c r="A6342">
        <v>2019</v>
      </c>
      <c r="B6342">
        <v>9</v>
      </c>
      <c r="C6342">
        <v>22</v>
      </c>
      <c r="D6342">
        <v>2</v>
      </c>
      <c r="E6342">
        <v>0</v>
      </c>
      <c r="F6342">
        <v>0</v>
      </c>
      <c r="G6342">
        <v>0</v>
      </c>
      <c r="H6342">
        <v>0</v>
      </c>
      <c r="I6342">
        <v>20</v>
      </c>
      <c r="J6342">
        <v>94.1</v>
      </c>
      <c r="K6342">
        <v>957.2</v>
      </c>
      <c r="L6342">
        <v>237.3</v>
      </c>
      <c r="M6342">
        <v>1.2</v>
      </c>
    </row>
    <row r="6343" spans="1:13" x14ac:dyDescent="0.2">
      <c r="A6343">
        <v>2019</v>
      </c>
      <c r="B6343">
        <v>9</v>
      </c>
      <c r="C6343">
        <v>22</v>
      </c>
      <c r="D6343">
        <v>3</v>
      </c>
      <c r="E6343">
        <v>0</v>
      </c>
      <c r="F6343">
        <v>0</v>
      </c>
      <c r="G6343">
        <v>0</v>
      </c>
      <c r="H6343">
        <v>0</v>
      </c>
      <c r="I6343">
        <v>19.7</v>
      </c>
      <c r="J6343">
        <v>95.3</v>
      </c>
      <c r="K6343">
        <v>956.8</v>
      </c>
      <c r="L6343">
        <v>248.2</v>
      </c>
      <c r="M6343">
        <v>1</v>
      </c>
    </row>
    <row r="6344" spans="1:13" x14ac:dyDescent="0.2">
      <c r="A6344">
        <v>2019</v>
      </c>
      <c r="B6344">
        <v>9</v>
      </c>
      <c r="C6344">
        <v>22</v>
      </c>
      <c r="D6344">
        <v>4</v>
      </c>
      <c r="E6344">
        <v>0</v>
      </c>
      <c r="F6344">
        <v>0</v>
      </c>
      <c r="G6344">
        <v>0</v>
      </c>
      <c r="H6344">
        <v>0</v>
      </c>
      <c r="I6344">
        <v>19.100000000000001</v>
      </c>
      <c r="J6344">
        <v>96.2</v>
      </c>
      <c r="K6344">
        <v>956.7</v>
      </c>
      <c r="L6344">
        <v>215.7</v>
      </c>
      <c r="M6344">
        <v>0.9</v>
      </c>
    </row>
    <row r="6345" spans="1:13" x14ac:dyDescent="0.2">
      <c r="A6345">
        <v>2019</v>
      </c>
      <c r="B6345">
        <v>9</v>
      </c>
      <c r="C6345">
        <v>22</v>
      </c>
      <c r="D6345">
        <v>5</v>
      </c>
      <c r="E6345">
        <v>0</v>
      </c>
      <c r="F6345">
        <v>0</v>
      </c>
      <c r="G6345">
        <v>0</v>
      </c>
      <c r="H6345">
        <v>0</v>
      </c>
      <c r="I6345">
        <v>19.2</v>
      </c>
      <c r="J6345">
        <v>96.6</v>
      </c>
      <c r="K6345">
        <v>956.9</v>
      </c>
      <c r="L6345">
        <v>235.3</v>
      </c>
      <c r="M6345">
        <v>1.6</v>
      </c>
    </row>
    <row r="6346" spans="1:13" x14ac:dyDescent="0.2">
      <c r="A6346">
        <v>2019</v>
      </c>
      <c r="B6346">
        <v>9</v>
      </c>
      <c r="C6346">
        <v>22</v>
      </c>
      <c r="D6346">
        <v>6</v>
      </c>
      <c r="E6346">
        <v>0</v>
      </c>
      <c r="F6346">
        <v>0</v>
      </c>
      <c r="G6346">
        <v>0</v>
      </c>
      <c r="H6346">
        <v>0</v>
      </c>
      <c r="I6346">
        <v>18.7</v>
      </c>
      <c r="J6346">
        <v>96.8</v>
      </c>
      <c r="K6346">
        <v>957.2</v>
      </c>
      <c r="L6346">
        <v>281</v>
      </c>
      <c r="M6346">
        <v>0.7</v>
      </c>
    </row>
    <row r="6347" spans="1:13" x14ac:dyDescent="0.2">
      <c r="A6347">
        <v>2019</v>
      </c>
      <c r="B6347">
        <v>9</v>
      </c>
      <c r="C6347">
        <v>22</v>
      </c>
      <c r="D6347">
        <v>7</v>
      </c>
      <c r="E6347">
        <v>0</v>
      </c>
      <c r="F6347">
        <v>0</v>
      </c>
      <c r="G6347">
        <v>27</v>
      </c>
      <c r="H6347">
        <v>27</v>
      </c>
      <c r="I6347">
        <v>18.600000000000001</v>
      </c>
      <c r="J6347">
        <v>96.8</v>
      </c>
      <c r="K6347">
        <v>957.7</v>
      </c>
      <c r="L6347">
        <v>215</v>
      </c>
      <c r="M6347">
        <v>0.5</v>
      </c>
    </row>
    <row r="6348" spans="1:13" x14ac:dyDescent="0.2">
      <c r="A6348">
        <v>2019</v>
      </c>
      <c r="B6348">
        <v>9</v>
      </c>
      <c r="C6348">
        <v>22</v>
      </c>
      <c r="D6348">
        <v>8</v>
      </c>
      <c r="E6348">
        <v>0</v>
      </c>
      <c r="F6348">
        <v>415</v>
      </c>
      <c r="G6348">
        <v>91</v>
      </c>
      <c r="H6348">
        <v>240</v>
      </c>
      <c r="I6348">
        <v>19.600000000000001</v>
      </c>
      <c r="J6348">
        <v>94.6</v>
      </c>
      <c r="K6348">
        <v>958.1</v>
      </c>
      <c r="L6348">
        <v>249.5</v>
      </c>
      <c r="M6348">
        <v>1</v>
      </c>
    </row>
    <row r="6349" spans="1:13" x14ac:dyDescent="0.2">
      <c r="A6349">
        <v>2019</v>
      </c>
      <c r="B6349">
        <v>9</v>
      </c>
      <c r="C6349">
        <v>22</v>
      </c>
      <c r="D6349">
        <v>9</v>
      </c>
      <c r="E6349">
        <v>0</v>
      </c>
      <c r="F6349">
        <v>749</v>
      </c>
      <c r="G6349">
        <v>87</v>
      </c>
      <c r="H6349">
        <v>456</v>
      </c>
      <c r="I6349">
        <v>22.8</v>
      </c>
      <c r="J6349">
        <v>74</v>
      </c>
      <c r="K6349">
        <v>958.4</v>
      </c>
      <c r="L6349">
        <v>244.3</v>
      </c>
      <c r="M6349">
        <v>1.3</v>
      </c>
    </row>
    <row r="6350" spans="1:13" x14ac:dyDescent="0.2">
      <c r="A6350">
        <v>2019</v>
      </c>
      <c r="B6350">
        <v>9</v>
      </c>
      <c r="C6350">
        <v>22</v>
      </c>
      <c r="D6350">
        <v>10</v>
      </c>
      <c r="E6350">
        <v>0</v>
      </c>
      <c r="F6350">
        <v>859</v>
      </c>
      <c r="G6350">
        <v>84</v>
      </c>
      <c r="H6350">
        <v>635</v>
      </c>
      <c r="I6350">
        <v>25.2</v>
      </c>
      <c r="J6350">
        <v>54.2</v>
      </c>
      <c r="K6350">
        <v>958.4</v>
      </c>
      <c r="L6350">
        <v>215.1</v>
      </c>
      <c r="M6350">
        <v>2</v>
      </c>
    </row>
    <row r="6351" spans="1:13" x14ac:dyDescent="0.2">
      <c r="A6351">
        <v>2019</v>
      </c>
      <c r="B6351">
        <v>9</v>
      </c>
      <c r="C6351">
        <v>22</v>
      </c>
      <c r="D6351">
        <v>11</v>
      </c>
      <c r="E6351">
        <v>0</v>
      </c>
      <c r="F6351">
        <v>869</v>
      </c>
      <c r="G6351">
        <v>105</v>
      </c>
      <c r="H6351">
        <v>754</v>
      </c>
      <c r="I6351">
        <v>26.9</v>
      </c>
      <c r="J6351">
        <v>45.2</v>
      </c>
      <c r="K6351">
        <v>958.1</v>
      </c>
      <c r="L6351">
        <v>205.3</v>
      </c>
      <c r="M6351">
        <v>1.6</v>
      </c>
    </row>
    <row r="6352" spans="1:13" x14ac:dyDescent="0.2">
      <c r="A6352">
        <v>2019</v>
      </c>
      <c r="B6352">
        <v>9</v>
      </c>
      <c r="C6352">
        <v>22</v>
      </c>
      <c r="D6352">
        <v>12</v>
      </c>
      <c r="E6352">
        <v>0</v>
      </c>
      <c r="F6352">
        <v>852</v>
      </c>
      <c r="G6352">
        <v>126</v>
      </c>
      <c r="H6352">
        <v>812</v>
      </c>
      <c r="I6352">
        <v>28.1</v>
      </c>
      <c r="J6352">
        <v>40.4</v>
      </c>
      <c r="K6352">
        <v>957.7</v>
      </c>
      <c r="L6352">
        <v>157.9</v>
      </c>
      <c r="M6352">
        <v>1.6</v>
      </c>
    </row>
    <row r="6353" spans="1:13" x14ac:dyDescent="0.2">
      <c r="A6353">
        <v>2019</v>
      </c>
      <c r="B6353">
        <v>9</v>
      </c>
      <c r="C6353">
        <v>22</v>
      </c>
      <c r="D6353">
        <v>13</v>
      </c>
      <c r="E6353">
        <v>0</v>
      </c>
      <c r="F6353">
        <v>792</v>
      </c>
      <c r="G6353">
        <v>150</v>
      </c>
      <c r="H6353">
        <v>790</v>
      </c>
      <c r="I6353">
        <v>29.3</v>
      </c>
      <c r="J6353">
        <v>39</v>
      </c>
      <c r="K6353">
        <v>957</v>
      </c>
      <c r="L6353">
        <v>221.5</v>
      </c>
      <c r="M6353">
        <v>1.2</v>
      </c>
    </row>
    <row r="6354" spans="1:13" x14ac:dyDescent="0.2">
      <c r="A6354">
        <v>2019</v>
      </c>
      <c r="B6354">
        <v>9</v>
      </c>
      <c r="C6354">
        <v>22</v>
      </c>
      <c r="D6354">
        <v>14</v>
      </c>
      <c r="E6354">
        <v>0</v>
      </c>
      <c r="F6354">
        <v>755</v>
      </c>
      <c r="G6354">
        <v>167</v>
      </c>
      <c r="H6354">
        <v>740</v>
      </c>
      <c r="I6354">
        <v>30.1</v>
      </c>
      <c r="J6354">
        <v>38.700000000000003</v>
      </c>
      <c r="K6354">
        <v>956.5</v>
      </c>
      <c r="L6354">
        <v>160.9</v>
      </c>
      <c r="M6354">
        <v>2</v>
      </c>
    </row>
    <row r="6355" spans="1:13" x14ac:dyDescent="0.2">
      <c r="A6355">
        <v>2019</v>
      </c>
      <c r="B6355">
        <v>9</v>
      </c>
      <c r="C6355">
        <v>22</v>
      </c>
      <c r="D6355">
        <v>15</v>
      </c>
      <c r="E6355">
        <v>0</v>
      </c>
      <c r="F6355">
        <v>614</v>
      </c>
      <c r="G6355">
        <v>181</v>
      </c>
      <c r="H6355">
        <v>584</v>
      </c>
      <c r="I6355">
        <v>30.3</v>
      </c>
      <c r="J6355">
        <v>38.700000000000003</v>
      </c>
      <c r="K6355">
        <v>956.5</v>
      </c>
      <c r="L6355">
        <v>232.4</v>
      </c>
      <c r="M6355">
        <v>3</v>
      </c>
    </row>
    <row r="6356" spans="1:13" x14ac:dyDescent="0.2">
      <c r="A6356">
        <v>2019</v>
      </c>
      <c r="B6356">
        <v>9</v>
      </c>
      <c r="C6356">
        <v>22</v>
      </c>
      <c r="D6356">
        <v>16</v>
      </c>
      <c r="E6356">
        <v>0</v>
      </c>
      <c r="F6356">
        <v>597</v>
      </c>
      <c r="G6356">
        <v>112</v>
      </c>
      <c r="H6356">
        <v>425</v>
      </c>
      <c r="I6356">
        <v>30.3</v>
      </c>
      <c r="J6356">
        <v>35.9</v>
      </c>
      <c r="K6356">
        <v>956.6</v>
      </c>
      <c r="L6356">
        <v>254.7</v>
      </c>
      <c r="M6356">
        <v>2.8</v>
      </c>
    </row>
    <row r="6357" spans="1:13" x14ac:dyDescent="0.2">
      <c r="A6357">
        <v>2019</v>
      </c>
      <c r="B6357">
        <v>9</v>
      </c>
      <c r="C6357">
        <v>22</v>
      </c>
      <c r="D6357">
        <v>17</v>
      </c>
      <c r="E6357">
        <v>0</v>
      </c>
      <c r="F6357">
        <v>119</v>
      </c>
      <c r="G6357">
        <v>149</v>
      </c>
      <c r="H6357">
        <v>188</v>
      </c>
      <c r="I6357">
        <v>29.3</v>
      </c>
      <c r="J6357">
        <v>36.700000000000003</v>
      </c>
      <c r="K6357">
        <v>956.9</v>
      </c>
      <c r="L6357">
        <v>248.9</v>
      </c>
      <c r="M6357">
        <v>2.8</v>
      </c>
    </row>
    <row r="6358" spans="1:13" x14ac:dyDescent="0.2">
      <c r="A6358">
        <v>2019</v>
      </c>
      <c r="B6358">
        <v>9</v>
      </c>
      <c r="C6358">
        <v>22</v>
      </c>
      <c r="D6358">
        <v>18</v>
      </c>
      <c r="E6358">
        <v>0</v>
      </c>
      <c r="F6358">
        <v>255</v>
      </c>
      <c r="G6358">
        <v>54</v>
      </c>
      <c r="H6358">
        <v>94</v>
      </c>
      <c r="I6358">
        <v>28.2</v>
      </c>
      <c r="J6358">
        <v>45.2</v>
      </c>
      <c r="K6358">
        <v>957.3</v>
      </c>
      <c r="L6358">
        <v>241.1</v>
      </c>
      <c r="M6358">
        <v>2.4</v>
      </c>
    </row>
    <row r="6359" spans="1:13" x14ac:dyDescent="0.2">
      <c r="A6359">
        <v>2019</v>
      </c>
      <c r="B6359">
        <v>9</v>
      </c>
      <c r="C6359">
        <v>22</v>
      </c>
      <c r="D6359">
        <v>19</v>
      </c>
      <c r="E6359">
        <v>0</v>
      </c>
      <c r="F6359">
        <v>0</v>
      </c>
      <c r="G6359">
        <v>1</v>
      </c>
      <c r="H6359">
        <v>1</v>
      </c>
      <c r="I6359">
        <v>25.8</v>
      </c>
      <c r="J6359">
        <v>57</v>
      </c>
      <c r="K6359">
        <v>957.9</v>
      </c>
      <c r="L6359">
        <v>166.1</v>
      </c>
      <c r="M6359">
        <v>1.5</v>
      </c>
    </row>
    <row r="6360" spans="1:13" x14ac:dyDescent="0.2">
      <c r="A6360">
        <v>2019</v>
      </c>
      <c r="B6360">
        <v>9</v>
      </c>
      <c r="C6360">
        <v>22</v>
      </c>
      <c r="D6360">
        <v>20</v>
      </c>
      <c r="E6360">
        <v>0</v>
      </c>
      <c r="F6360">
        <v>0</v>
      </c>
      <c r="G6360">
        <v>0</v>
      </c>
      <c r="H6360">
        <v>0</v>
      </c>
      <c r="I6360">
        <v>23.8</v>
      </c>
      <c r="J6360">
        <v>67.8</v>
      </c>
      <c r="K6360">
        <v>958.5</v>
      </c>
      <c r="L6360">
        <v>122.3</v>
      </c>
      <c r="M6360">
        <v>1.9</v>
      </c>
    </row>
    <row r="6361" spans="1:13" x14ac:dyDescent="0.2">
      <c r="A6361">
        <v>2019</v>
      </c>
      <c r="B6361">
        <v>9</v>
      </c>
      <c r="C6361">
        <v>22</v>
      </c>
      <c r="D6361">
        <v>21</v>
      </c>
      <c r="E6361">
        <v>0</v>
      </c>
      <c r="F6361">
        <v>0</v>
      </c>
      <c r="G6361">
        <v>0</v>
      </c>
      <c r="H6361">
        <v>0</v>
      </c>
      <c r="I6361">
        <v>22.6</v>
      </c>
      <c r="J6361">
        <v>73.8</v>
      </c>
      <c r="K6361">
        <v>959.3</v>
      </c>
      <c r="L6361">
        <v>79.2</v>
      </c>
      <c r="M6361">
        <v>1.5</v>
      </c>
    </row>
    <row r="6362" spans="1:13" x14ac:dyDescent="0.2">
      <c r="A6362">
        <v>2019</v>
      </c>
      <c r="B6362">
        <v>9</v>
      </c>
      <c r="C6362">
        <v>22</v>
      </c>
      <c r="D6362">
        <v>22</v>
      </c>
      <c r="E6362">
        <v>0</v>
      </c>
      <c r="F6362">
        <v>0</v>
      </c>
      <c r="G6362">
        <v>0</v>
      </c>
      <c r="H6362">
        <v>0</v>
      </c>
      <c r="I6362">
        <v>22.2</v>
      </c>
      <c r="J6362">
        <v>71.599999999999994</v>
      </c>
      <c r="K6362">
        <v>959.7</v>
      </c>
      <c r="L6362">
        <v>16.7</v>
      </c>
      <c r="M6362">
        <v>0.7</v>
      </c>
    </row>
    <row r="6363" spans="1:13" x14ac:dyDescent="0.2">
      <c r="A6363">
        <v>2019</v>
      </c>
      <c r="B6363">
        <v>9</v>
      </c>
      <c r="C6363">
        <v>22</v>
      </c>
      <c r="D6363">
        <v>23</v>
      </c>
      <c r="E6363">
        <v>0</v>
      </c>
      <c r="F6363">
        <v>0</v>
      </c>
      <c r="G6363">
        <v>0</v>
      </c>
      <c r="H6363">
        <v>0</v>
      </c>
      <c r="I6363">
        <v>21.7</v>
      </c>
      <c r="J6363">
        <v>70.599999999999994</v>
      </c>
      <c r="K6363">
        <v>959.9</v>
      </c>
      <c r="L6363">
        <v>38.200000000000003</v>
      </c>
      <c r="M6363">
        <v>1.1000000000000001</v>
      </c>
    </row>
    <row r="6364" spans="1:13" x14ac:dyDescent="0.2">
      <c r="A6364">
        <v>2019</v>
      </c>
      <c r="B6364">
        <v>9</v>
      </c>
      <c r="C6364">
        <v>23</v>
      </c>
      <c r="D6364">
        <v>0</v>
      </c>
      <c r="E6364">
        <v>0</v>
      </c>
      <c r="F6364">
        <v>0</v>
      </c>
      <c r="G6364">
        <v>0</v>
      </c>
      <c r="H6364">
        <v>0</v>
      </c>
      <c r="I6364">
        <v>20.9</v>
      </c>
      <c r="J6364">
        <v>69.5</v>
      </c>
      <c r="K6364">
        <v>960.2</v>
      </c>
      <c r="L6364">
        <v>89.4</v>
      </c>
      <c r="M6364">
        <v>1.5</v>
      </c>
    </row>
    <row r="6365" spans="1:13" x14ac:dyDescent="0.2">
      <c r="A6365">
        <v>2019</v>
      </c>
      <c r="B6365">
        <v>9</v>
      </c>
      <c r="C6365">
        <v>23</v>
      </c>
      <c r="D6365">
        <v>1</v>
      </c>
      <c r="E6365">
        <v>0</v>
      </c>
      <c r="F6365">
        <v>0</v>
      </c>
      <c r="G6365">
        <v>0</v>
      </c>
      <c r="H6365">
        <v>0</v>
      </c>
      <c r="I6365">
        <v>20.3</v>
      </c>
      <c r="J6365">
        <v>71.099999999999994</v>
      </c>
      <c r="K6365">
        <v>960.4</v>
      </c>
      <c r="L6365">
        <v>96.4</v>
      </c>
      <c r="M6365">
        <v>1.2</v>
      </c>
    </row>
    <row r="6366" spans="1:13" x14ac:dyDescent="0.2">
      <c r="A6366">
        <v>2019</v>
      </c>
      <c r="B6366">
        <v>9</v>
      </c>
      <c r="C6366">
        <v>23</v>
      </c>
      <c r="D6366">
        <v>2</v>
      </c>
      <c r="E6366">
        <v>0</v>
      </c>
      <c r="F6366">
        <v>0</v>
      </c>
      <c r="G6366">
        <v>0</v>
      </c>
      <c r="H6366">
        <v>0</v>
      </c>
      <c r="I6366">
        <v>19.8</v>
      </c>
      <c r="J6366">
        <v>73.7</v>
      </c>
      <c r="K6366">
        <v>960.3</v>
      </c>
      <c r="L6366">
        <v>37.6</v>
      </c>
      <c r="M6366">
        <v>1.1000000000000001</v>
      </c>
    </row>
    <row r="6367" spans="1:13" x14ac:dyDescent="0.2">
      <c r="A6367">
        <v>2019</v>
      </c>
      <c r="B6367">
        <v>9</v>
      </c>
      <c r="C6367">
        <v>23</v>
      </c>
      <c r="D6367">
        <v>3</v>
      </c>
      <c r="E6367">
        <v>0</v>
      </c>
      <c r="F6367">
        <v>0</v>
      </c>
      <c r="G6367">
        <v>0</v>
      </c>
      <c r="H6367">
        <v>0</v>
      </c>
      <c r="I6367">
        <v>19.5</v>
      </c>
      <c r="J6367">
        <v>74.900000000000006</v>
      </c>
      <c r="K6367">
        <v>960.4</v>
      </c>
      <c r="L6367">
        <v>27.5</v>
      </c>
      <c r="M6367">
        <v>1.3</v>
      </c>
    </row>
    <row r="6368" spans="1:13" x14ac:dyDescent="0.2">
      <c r="A6368">
        <v>2019</v>
      </c>
      <c r="B6368">
        <v>9</v>
      </c>
      <c r="C6368">
        <v>23</v>
      </c>
      <c r="D6368">
        <v>4</v>
      </c>
      <c r="E6368">
        <v>0</v>
      </c>
      <c r="F6368">
        <v>0</v>
      </c>
      <c r="G6368">
        <v>0</v>
      </c>
      <c r="H6368">
        <v>0</v>
      </c>
      <c r="I6368">
        <v>18.5</v>
      </c>
      <c r="J6368">
        <v>79.2</v>
      </c>
      <c r="K6368">
        <v>960.5</v>
      </c>
      <c r="L6368">
        <v>53.8</v>
      </c>
      <c r="M6368">
        <v>1.7</v>
      </c>
    </row>
    <row r="6369" spans="1:13" x14ac:dyDescent="0.2">
      <c r="A6369">
        <v>2019</v>
      </c>
      <c r="B6369">
        <v>9</v>
      </c>
      <c r="C6369">
        <v>23</v>
      </c>
      <c r="D6369">
        <v>5</v>
      </c>
      <c r="E6369">
        <v>0</v>
      </c>
      <c r="F6369">
        <v>0</v>
      </c>
      <c r="G6369">
        <v>0</v>
      </c>
      <c r="H6369">
        <v>0</v>
      </c>
      <c r="I6369">
        <v>18.899999999999999</v>
      </c>
      <c r="J6369">
        <v>77.8</v>
      </c>
      <c r="K6369">
        <v>961.2</v>
      </c>
      <c r="L6369">
        <v>20.100000000000001</v>
      </c>
      <c r="M6369">
        <v>2</v>
      </c>
    </row>
    <row r="6370" spans="1:13" x14ac:dyDescent="0.2">
      <c r="A6370">
        <v>2019</v>
      </c>
      <c r="B6370">
        <v>9</v>
      </c>
      <c r="C6370">
        <v>23</v>
      </c>
      <c r="D6370">
        <v>6</v>
      </c>
      <c r="E6370">
        <v>0</v>
      </c>
      <c r="F6370">
        <v>0</v>
      </c>
      <c r="G6370">
        <v>0</v>
      </c>
      <c r="H6370">
        <v>0</v>
      </c>
      <c r="I6370">
        <v>18</v>
      </c>
      <c r="J6370">
        <v>81</v>
      </c>
      <c r="K6370">
        <v>961.7</v>
      </c>
      <c r="L6370">
        <v>71.5</v>
      </c>
      <c r="M6370">
        <v>1.3</v>
      </c>
    </row>
    <row r="6371" spans="1:13" x14ac:dyDescent="0.2">
      <c r="A6371">
        <v>2019</v>
      </c>
      <c r="B6371">
        <v>9</v>
      </c>
      <c r="C6371">
        <v>23</v>
      </c>
      <c r="D6371">
        <v>7</v>
      </c>
      <c r="E6371">
        <v>0</v>
      </c>
      <c r="F6371">
        <v>239</v>
      </c>
      <c r="G6371">
        <v>27</v>
      </c>
      <c r="H6371">
        <v>61</v>
      </c>
      <c r="I6371">
        <v>19.3</v>
      </c>
      <c r="J6371">
        <v>79.7</v>
      </c>
      <c r="K6371">
        <v>962.4</v>
      </c>
      <c r="L6371">
        <v>64.7</v>
      </c>
      <c r="M6371">
        <v>1.1000000000000001</v>
      </c>
    </row>
    <row r="6372" spans="1:13" x14ac:dyDescent="0.2">
      <c r="A6372">
        <v>2019</v>
      </c>
      <c r="B6372">
        <v>9</v>
      </c>
      <c r="C6372">
        <v>23</v>
      </c>
      <c r="D6372">
        <v>8</v>
      </c>
      <c r="E6372">
        <v>0</v>
      </c>
      <c r="F6372">
        <v>611</v>
      </c>
      <c r="G6372">
        <v>79</v>
      </c>
      <c r="H6372">
        <v>267</v>
      </c>
      <c r="I6372">
        <v>22</v>
      </c>
      <c r="J6372">
        <v>72.3</v>
      </c>
      <c r="K6372">
        <v>962.9</v>
      </c>
      <c r="L6372">
        <v>71.3</v>
      </c>
      <c r="M6372">
        <v>1.7</v>
      </c>
    </row>
    <row r="6373" spans="1:13" x14ac:dyDescent="0.2">
      <c r="A6373">
        <v>2019</v>
      </c>
      <c r="B6373">
        <v>9</v>
      </c>
      <c r="C6373">
        <v>23</v>
      </c>
      <c r="D6373">
        <v>9</v>
      </c>
      <c r="E6373">
        <v>0</v>
      </c>
      <c r="F6373">
        <v>617</v>
      </c>
      <c r="G6373">
        <v>130</v>
      </c>
      <c r="H6373">
        <v>433</v>
      </c>
      <c r="I6373">
        <v>23</v>
      </c>
      <c r="J6373">
        <v>68</v>
      </c>
      <c r="K6373">
        <v>963.4</v>
      </c>
      <c r="L6373">
        <v>88.7</v>
      </c>
      <c r="M6373">
        <v>2.9</v>
      </c>
    </row>
    <row r="6374" spans="1:13" x14ac:dyDescent="0.2">
      <c r="A6374">
        <v>2019</v>
      </c>
      <c r="B6374">
        <v>9</v>
      </c>
      <c r="C6374">
        <v>23</v>
      </c>
      <c r="D6374">
        <v>10</v>
      </c>
      <c r="E6374">
        <v>0</v>
      </c>
      <c r="F6374">
        <v>734</v>
      </c>
      <c r="G6374">
        <v>141</v>
      </c>
      <c r="H6374">
        <v>611</v>
      </c>
      <c r="I6374">
        <v>24.2</v>
      </c>
      <c r="J6374">
        <v>61.9</v>
      </c>
      <c r="K6374">
        <v>963.7</v>
      </c>
      <c r="L6374">
        <v>77.900000000000006</v>
      </c>
      <c r="M6374">
        <v>3.4</v>
      </c>
    </row>
    <row r="6375" spans="1:13" x14ac:dyDescent="0.2">
      <c r="A6375">
        <v>2019</v>
      </c>
      <c r="B6375">
        <v>9</v>
      </c>
      <c r="C6375">
        <v>23</v>
      </c>
      <c r="D6375">
        <v>11</v>
      </c>
      <c r="E6375">
        <v>0</v>
      </c>
      <c r="F6375">
        <v>706</v>
      </c>
      <c r="G6375">
        <v>210</v>
      </c>
      <c r="H6375">
        <v>734</v>
      </c>
      <c r="I6375">
        <v>25.4</v>
      </c>
      <c r="J6375">
        <v>56.3</v>
      </c>
      <c r="K6375">
        <v>963.4</v>
      </c>
      <c r="L6375">
        <v>170.8</v>
      </c>
      <c r="M6375">
        <v>2.2999999999999998</v>
      </c>
    </row>
    <row r="6376" spans="1:13" x14ac:dyDescent="0.2">
      <c r="A6376">
        <v>2019</v>
      </c>
      <c r="B6376">
        <v>9</v>
      </c>
      <c r="C6376">
        <v>23</v>
      </c>
      <c r="D6376">
        <v>12</v>
      </c>
      <c r="E6376">
        <v>0</v>
      </c>
      <c r="F6376">
        <v>792</v>
      </c>
      <c r="G6376">
        <v>241</v>
      </c>
      <c r="H6376">
        <v>877</v>
      </c>
      <c r="I6376">
        <v>26.2</v>
      </c>
      <c r="J6376">
        <v>53.9</v>
      </c>
      <c r="K6376">
        <v>963</v>
      </c>
      <c r="L6376">
        <v>230.4</v>
      </c>
      <c r="M6376">
        <v>2.2000000000000002</v>
      </c>
    </row>
    <row r="6377" spans="1:13" x14ac:dyDescent="0.2">
      <c r="A6377">
        <v>2019</v>
      </c>
      <c r="B6377">
        <v>9</v>
      </c>
      <c r="C6377">
        <v>23</v>
      </c>
      <c r="D6377">
        <v>13</v>
      </c>
      <c r="E6377">
        <v>0</v>
      </c>
      <c r="F6377">
        <v>681</v>
      </c>
      <c r="G6377">
        <v>229</v>
      </c>
      <c r="H6377">
        <v>777</v>
      </c>
      <c r="I6377">
        <v>26.5</v>
      </c>
      <c r="J6377">
        <v>55.2</v>
      </c>
      <c r="K6377">
        <v>962.5</v>
      </c>
      <c r="L6377">
        <v>248.4</v>
      </c>
      <c r="M6377">
        <v>3.5</v>
      </c>
    </row>
    <row r="6378" spans="1:13" x14ac:dyDescent="0.2">
      <c r="A6378">
        <v>2019</v>
      </c>
      <c r="B6378">
        <v>9</v>
      </c>
      <c r="C6378">
        <v>23</v>
      </c>
      <c r="D6378">
        <v>14</v>
      </c>
      <c r="E6378">
        <v>0</v>
      </c>
      <c r="F6378">
        <v>662</v>
      </c>
      <c r="G6378">
        <v>197</v>
      </c>
      <c r="H6378">
        <v>694</v>
      </c>
      <c r="I6378">
        <v>26.8</v>
      </c>
      <c r="J6378">
        <v>53.2</v>
      </c>
      <c r="K6378">
        <v>962.1</v>
      </c>
      <c r="L6378">
        <v>253.6</v>
      </c>
      <c r="M6378">
        <v>3.9</v>
      </c>
    </row>
    <row r="6379" spans="1:13" x14ac:dyDescent="0.2">
      <c r="A6379">
        <v>2019</v>
      </c>
      <c r="B6379">
        <v>9</v>
      </c>
      <c r="C6379">
        <v>23</v>
      </c>
      <c r="D6379">
        <v>15</v>
      </c>
      <c r="E6379">
        <v>0</v>
      </c>
      <c r="F6379">
        <v>803</v>
      </c>
      <c r="G6379">
        <v>116</v>
      </c>
      <c r="H6379">
        <v>635</v>
      </c>
      <c r="I6379">
        <v>27</v>
      </c>
      <c r="J6379">
        <v>50.2</v>
      </c>
      <c r="K6379">
        <v>961.9</v>
      </c>
      <c r="L6379">
        <v>257.7</v>
      </c>
      <c r="M6379">
        <v>3.8</v>
      </c>
    </row>
    <row r="6380" spans="1:13" x14ac:dyDescent="0.2">
      <c r="A6380">
        <v>2019</v>
      </c>
      <c r="B6380">
        <v>9</v>
      </c>
      <c r="C6380">
        <v>23</v>
      </c>
      <c r="D6380">
        <v>16</v>
      </c>
      <c r="E6380">
        <v>0</v>
      </c>
      <c r="F6380">
        <v>570</v>
      </c>
      <c r="G6380">
        <v>134</v>
      </c>
      <c r="H6380">
        <v>425</v>
      </c>
      <c r="I6380">
        <v>26.1</v>
      </c>
      <c r="J6380">
        <v>53.1</v>
      </c>
      <c r="K6380">
        <v>961.9</v>
      </c>
      <c r="L6380">
        <v>258</v>
      </c>
      <c r="M6380">
        <v>4.5999999999999996</v>
      </c>
    </row>
    <row r="6381" spans="1:13" x14ac:dyDescent="0.2">
      <c r="A6381">
        <v>2019</v>
      </c>
      <c r="B6381">
        <v>9</v>
      </c>
      <c r="C6381">
        <v>23</v>
      </c>
      <c r="D6381">
        <v>17</v>
      </c>
      <c r="E6381">
        <v>0</v>
      </c>
      <c r="F6381">
        <v>125</v>
      </c>
      <c r="G6381">
        <v>143</v>
      </c>
      <c r="H6381">
        <v>191</v>
      </c>
      <c r="I6381">
        <v>24.6</v>
      </c>
      <c r="J6381">
        <v>59</v>
      </c>
      <c r="K6381">
        <v>962.2</v>
      </c>
      <c r="L6381">
        <v>264.3</v>
      </c>
      <c r="M6381">
        <v>4.3</v>
      </c>
    </row>
    <row r="6382" spans="1:13" x14ac:dyDescent="0.2">
      <c r="A6382">
        <v>2019</v>
      </c>
      <c r="B6382">
        <v>9</v>
      </c>
      <c r="C6382">
        <v>23</v>
      </c>
      <c r="D6382">
        <v>18</v>
      </c>
      <c r="E6382">
        <v>0</v>
      </c>
      <c r="F6382">
        <v>16</v>
      </c>
      <c r="G6382">
        <v>48</v>
      </c>
      <c r="H6382">
        <v>50</v>
      </c>
      <c r="I6382">
        <v>23.4</v>
      </c>
      <c r="J6382">
        <v>59.9</v>
      </c>
      <c r="K6382">
        <v>962.5</v>
      </c>
      <c r="L6382">
        <v>266.3</v>
      </c>
      <c r="M6382">
        <v>3.3</v>
      </c>
    </row>
    <row r="6383" spans="1:13" x14ac:dyDescent="0.2">
      <c r="A6383">
        <v>2019</v>
      </c>
      <c r="B6383">
        <v>9</v>
      </c>
      <c r="C6383">
        <v>23</v>
      </c>
      <c r="D6383">
        <v>19</v>
      </c>
      <c r="E6383">
        <v>0</v>
      </c>
      <c r="F6383">
        <v>0</v>
      </c>
      <c r="G6383">
        <v>1</v>
      </c>
      <c r="H6383">
        <v>1</v>
      </c>
      <c r="I6383">
        <v>22.1</v>
      </c>
      <c r="J6383">
        <v>64.2</v>
      </c>
      <c r="K6383">
        <v>962.8</v>
      </c>
      <c r="L6383">
        <v>230.7</v>
      </c>
      <c r="M6383">
        <v>2.7</v>
      </c>
    </row>
    <row r="6384" spans="1:13" x14ac:dyDescent="0.2">
      <c r="A6384">
        <v>2019</v>
      </c>
      <c r="B6384">
        <v>9</v>
      </c>
      <c r="C6384">
        <v>23</v>
      </c>
      <c r="D6384">
        <v>20</v>
      </c>
      <c r="E6384">
        <v>0</v>
      </c>
      <c r="F6384">
        <v>0</v>
      </c>
      <c r="G6384">
        <v>0</v>
      </c>
      <c r="H6384">
        <v>0</v>
      </c>
      <c r="I6384">
        <v>21.1</v>
      </c>
      <c r="J6384">
        <v>65.099999999999994</v>
      </c>
      <c r="K6384">
        <v>963.6</v>
      </c>
      <c r="L6384">
        <v>233.4</v>
      </c>
      <c r="M6384">
        <v>1.9</v>
      </c>
    </row>
    <row r="6385" spans="1:13" x14ac:dyDescent="0.2">
      <c r="A6385">
        <v>2019</v>
      </c>
      <c r="B6385">
        <v>9</v>
      </c>
      <c r="C6385">
        <v>23</v>
      </c>
      <c r="D6385">
        <v>21</v>
      </c>
      <c r="E6385">
        <v>0</v>
      </c>
      <c r="F6385">
        <v>0</v>
      </c>
      <c r="G6385">
        <v>0</v>
      </c>
      <c r="H6385">
        <v>0</v>
      </c>
      <c r="I6385">
        <v>20.5</v>
      </c>
      <c r="J6385">
        <v>66</v>
      </c>
      <c r="K6385">
        <v>964</v>
      </c>
      <c r="L6385">
        <v>182.7</v>
      </c>
      <c r="M6385">
        <v>0.7</v>
      </c>
    </row>
    <row r="6386" spans="1:13" x14ac:dyDescent="0.2">
      <c r="A6386">
        <v>2019</v>
      </c>
      <c r="B6386">
        <v>9</v>
      </c>
      <c r="C6386">
        <v>23</v>
      </c>
      <c r="D6386">
        <v>22</v>
      </c>
      <c r="E6386">
        <v>0</v>
      </c>
      <c r="F6386">
        <v>0</v>
      </c>
      <c r="G6386">
        <v>0</v>
      </c>
      <c r="H6386">
        <v>0</v>
      </c>
      <c r="I6386">
        <v>20</v>
      </c>
      <c r="J6386">
        <v>71.2</v>
      </c>
      <c r="K6386">
        <v>964.2</v>
      </c>
      <c r="L6386">
        <v>181</v>
      </c>
      <c r="M6386">
        <v>1</v>
      </c>
    </row>
    <row r="6387" spans="1:13" x14ac:dyDescent="0.2">
      <c r="A6387">
        <v>2019</v>
      </c>
      <c r="B6387">
        <v>9</v>
      </c>
      <c r="C6387">
        <v>23</v>
      </c>
      <c r="D6387">
        <v>23</v>
      </c>
      <c r="E6387">
        <v>0</v>
      </c>
      <c r="F6387">
        <v>0</v>
      </c>
      <c r="G6387">
        <v>0</v>
      </c>
      <c r="H6387">
        <v>0</v>
      </c>
      <c r="I6387">
        <v>19.2</v>
      </c>
      <c r="J6387">
        <v>77.400000000000006</v>
      </c>
      <c r="K6387">
        <v>964.1</v>
      </c>
      <c r="L6387">
        <v>119.2</v>
      </c>
      <c r="M6387">
        <v>0.8</v>
      </c>
    </row>
    <row r="6388" spans="1:13" x14ac:dyDescent="0.2">
      <c r="A6388">
        <v>2019</v>
      </c>
      <c r="B6388">
        <v>9</v>
      </c>
      <c r="C6388">
        <v>24</v>
      </c>
      <c r="D6388">
        <v>0</v>
      </c>
      <c r="E6388">
        <v>0</v>
      </c>
      <c r="F6388">
        <v>0</v>
      </c>
      <c r="G6388">
        <v>0</v>
      </c>
      <c r="H6388">
        <v>0</v>
      </c>
      <c r="I6388">
        <v>18.7</v>
      </c>
      <c r="J6388">
        <v>80</v>
      </c>
      <c r="K6388">
        <v>963.8</v>
      </c>
      <c r="L6388">
        <v>62.8</v>
      </c>
      <c r="M6388">
        <v>0.6</v>
      </c>
    </row>
    <row r="6389" spans="1:13" x14ac:dyDescent="0.2">
      <c r="A6389">
        <v>2019</v>
      </c>
      <c r="B6389">
        <v>9</v>
      </c>
      <c r="C6389">
        <v>24</v>
      </c>
      <c r="D6389">
        <v>1</v>
      </c>
      <c r="E6389">
        <v>0</v>
      </c>
      <c r="F6389">
        <v>0</v>
      </c>
      <c r="G6389">
        <v>0</v>
      </c>
      <c r="H6389">
        <v>0</v>
      </c>
      <c r="I6389">
        <v>18.3</v>
      </c>
      <c r="J6389">
        <v>82.2</v>
      </c>
      <c r="K6389">
        <v>963.6</v>
      </c>
      <c r="L6389">
        <v>50.6</v>
      </c>
      <c r="M6389">
        <v>0.7</v>
      </c>
    </row>
    <row r="6390" spans="1:13" x14ac:dyDescent="0.2">
      <c r="A6390">
        <v>2019</v>
      </c>
      <c r="B6390">
        <v>9</v>
      </c>
      <c r="C6390">
        <v>24</v>
      </c>
      <c r="D6390">
        <v>2</v>
      </c>
      <c r="E6390">
        <v>0</v>
      </c>
      <c r="F6390">
        <v>0</v>
      </c>
      <c r="G6390">
        <v>0</v>
      </c>
      <c r="H6390">
        <v>0</v>
      </c>
      <c r="I6390">
        <v>18.5</v>
      </c>
      <c r="J6390">
        <v>79.400000000000006</v>
      </c>
      <c r="K6390">
        <v>963</v>
      </c>
      <c r="L6390">
        <v>47.3</v>
      </c>
      <c r="M6390">
        <v>1.1000000000000001</v>
      </c>
    </row>
    <row r="6391" spans="1:13" x14ac:dyDescent="0.2">
      <c r="A6391">
        <v>2019</v>
      </c>
      <c r="B6391">
        <v>9</v>
      </c>
      <c r="C6391">
        <v>24</v>
      </c>
      <c r="D6391">
        <v>3</v>
      </c>
      <c r="E6391">
        <v>0</v>
      </c>
      <c r="F6391">
        <v>0</v>
      </c>
      <c r="G6391">
        <v>0</v>
      </c>
      <c r="H6391">
        <v>0</v>
      </c>
      <c r="I6391">
        <v>17.2</v>
      </c>
      <c r="J6391">
        <v>87</v>
      </c>
      <c r="K6391">
        <v>962.5</v>
      </c>
      <c r="L6391">
        <v>39.4</v>
      </c>
      <c r="M6391">
        <v>0.3</v>
      </c>
    </row>
    <row r="6392" spans="1:13" x14ac:dyDescent="0.2">
      <c r="A6392">
        <v>2019</v>
      </c>
      <c r="B6392">
        <v>9</v>
      </c>
      <c r="C6392">
        <v>24</v>
      </c>
      <c r="D6392">
        <v>4</v>
      </c>
      <c r="E6392">
        <v>0</v>
      </c>
      <c r="F6392">
        <v>0</v>
      </c>
      <c r="G6392">
        <v>0</v>
      </c>
      <c r="H6392">
        <v>0</v>
      </c>
      <c r="I6392">
        <v>17.399999999999999</v>
      </c>
      <c r="J6392">
        <v>85.8</v>
      </c>
      <c r="K6392">
        <v>962.3</v>
      </c>
      <c r="L6392">
        <v>37.5</v>
      </c>
      <c r="M6392">
        <v>0.5</v>
      </c>
    </row>
    <row r="6393" spans="1:13" x14ac:dyDescent="0.2">
      <c r="A6393">
        <v>2019</v>
      </c>
      <c r="B6393">
        <v>9</v>
      </c>
      <c r="C6393">
        <v>24</v>
      </c>
      <c r="D6393">
        <v>5</v>
      </c>
      <c r="E6393">
        <v>0</v>
      </c>
      <c r="F6393">
        <v>0</v>
      </c>
      <c r="G6393">
        <v>0</v>
      </c>
      <c r="H6393">
        <v>0</v>
      </c>
      <c r="I6393">
        <v>16.8</v>
      </c>
      <c r="J6393">
        <v>88.7</v>
      </c>
      <c r="K6393">
        <v>962.3</v>
      </c>
      <c r="L6393">
        <v>44.5</v>
      </c>
      <c r="M6393">
        <v>0.6</v>
      </c>
    </row>
    <row r="6394" spans="1:13" x14ac:dyDescent="0.2">
      <c r="A6394">
        <v>2019</v>
      </c>
      <c r="B6394">
        <v>9</v>
      </c>
      <c r="C6394">
        <v>24</v>
      </c>
      <c r="D6394">
        <v>6</v>
      </c>
      <c r="E6394">
        <v>0</v>
      </c>
      <c r="F6394">
        <v>0</v>
      </c>
      <c r="G6394">
        <v>0</v>
      </c>
      <c r="H6394">
        <v>0</v>
      </c>
      <c r="I6394">
        <v>16.399999999999999</v>
      </c>
      <c r="J6394">
        <v>90.2</v>
      </c>
      <c r="K6394">
        <v>962.4</v>
      </c>
      <c r="L6394">
        <v>67</v>
      </c>
      <c r="M6394">
        <v>0.3</v>
      </c>
    </row>
    <row r="6395" spans="1:13" x14ac:dyDescent="0.2">
      <c r="A6395">
        <v>2019</v>
      </c>
      <c r="B6395">
        <v>9</v>
      </c>
      <c r="C6395">
        <v>24</v>
      </c>
      <c r="D6395">
        <v>7</v>
      </c>
      <c r="E6395">
        <v>0</v>
      </c>
      <c r="F6395">
        <v>323</v>
      </c>
      <c r="G6395">
        <v>23</v>
      </c>
      <c r="H6395">
        <v>67</v>
      </c>
      <c r="I6395">
        <v>17.3</v>
      </c>
      <c r="J6395">
        <v>87.4</v>
      </c>
      <c r="K6395">
        <v>962.5</v>
      </c>
      <c r="L6395">
        <v>65.7</v>
      </c>
      <c r="M6395">
        <v>1</v>
      </c>
    </row>
    <row r="6396" spans="1:13" x14ac:dyDescent="0.2">
      <c r="A6396">
        <v>2019</v>
      </c>
      <c r="B6396">
        <v>9</v>
      </c>
      <c r="C6396">
        <v>24</v>
      </c>
      <c r="D6396">
        <v>8</v>
      </c>
      <c r="E6396">
        <v>0</v>
      </c>
      <c r="F6396">
        <v>691</v>
      </c>
      <c r="G6396">
        <v>48</v>
      </c>
      <c r="H6396">
        <v>259</v>
      </c>
      <c r="I6396">
        <v>21.5</v>
      </c>
      <c r="J6396">
        <v>71.8</v>
      </c>
      <c r="K6396">
        <v>962.7</v>
      </c>
      <c r="L6396">
        <v>81.2</v>
      </c>
      <c r="M6396">
        <v>0.6</v>
      </c>
    </row>
    <row r="6397" spans="1:13" x14ac:dyDescent="0.2">
      <c r="A6397">
        <v>2019</v>
      </c>
      <c r="B6397">
        <v>9</v>
      </c>
      <c r="C6397">
        <v>24</v>
      </c>
      <c r="D6397">
        <v>9</v>
      </c>
      <c r="E6397">
        <v>0</v>
      </c>
      <c r="F6397">
        <v>829</v>
      </c>
      <c r="G6397">
        <v>60</v>
      </c>
      <c r="H6397">
        <v>460</v>
      </c>
      <c r="I6397">
        <v>24.3</v>
      </c>
      <c r="J6397">
        <v>58.5</v>
      </c>
      <c r="K6397">
        <v>963</v>
      </c>
      <c r="L6397">
        <v>179</v>
      </c>
      <c r="M6397">
        <v>0.8</v>
      </c>
    </row>
    <row r="6398" spans="1:13" x14ac:dyDescent="0.2">
      <c r="A6398">
        <v>2019</v>
      </c>
      <c r="B6398">
        <v>9</v>
      </c>
      <c r="C6398">
        <v>24</v>
      </c>
      <c r="D6398">
        <v>10</v>
      </c>
      <c r="E6398">
        <v>0</v>
      </c>
      <c r="F6398">
        <v>905</v>
      </c>
      <c r="G6398">
        <v>65</v>
      </c>
      <c r="H6398">
        <v>635</v>
      </c>
      <c r="I6398">
        <v>25.9</v>
      </c>
      <c r="J6398">
        <v>48.7</v>
      </c>
      <c r="K6398">
        <v>963.1</v>
      </c>
      <c r="L6398">
        <v>231.5</v>
      </c>
      <c r="M6398">
        <v>1.5</v>
      </c>
    </row>
    <row r="6399" spans="1:13" x14ac:dyDescent="0.2">
      <c r="A6399">
        <v>2019</v>
      </c>
      <c r="B6399">
        <v>9</v>
      </c>
      <c r="C6399">
        <v>24</v>
      </c>
      <c r="D6399">
        <v>11</v>
      </c>
      <c r="E6399">
        <v>0</v>
      </c>
      <c r="F6399">
        <v>939</v>
      </c>
      <c r="G6399">
        <v>69</v>
      </c>
      <c r="H6399">
        <v>760</v>
      </c>
      <c r="I6399">
        <v>27.8</v>
      </c>
      <c r="J6399">
        <v>42.9</v>
      </c>
      <c r="K6399">
        <v>962.7</v>
      </c>
      <c r="L6399">
        <v>244.1</v>
      </c>
      <c r="M6399">
        <v>2</v>
      </c>
    </row>
    <row r="6400" spans="1:13" x14ac:dyDescent="0.2">
      <c r="A6400">
        <v>2019</v>
      </c>
      <c r="B6400">
        <v>9</v>
      </c>
      <c r="C6400">
        <v>24</v>
      </c>
      <c r="D6400">
        <v>12</v>
      </c>
      <c r="E6400">
        <v>0</v>
      </c>
      <c r="F6400">
        <v>934</v>
      </c>
      <c r="G6400">
        <v>76</v>
      </c>
      <c r="H6400">
        <v>816</v>
      </c>
      <c r="I6400">
        <v>28.6</v>
      </c>
      <c r="J6400">
        <v>40.4</v>
      </c>
      <c r="K6400">
        <v>962.3</v>
      </c>
      <c r="L6400">
        <v>234.2</v>
      </c>
      <c r="M6400">
        <v>2.8</v>
      </c>
    </row>
    <row r="6401" spans="1:13" x14ac:dyDescent="0.2">
      <c r="A6401">
        <v>2019</v>
      </c>
      <c r="B6401">
        <v>9</v>
      </c>
      <c r="C6401">
        <v>24</v>
      </c>
      <c r="D6401">
        <v>13</v>
      </c>
      <c r="E6401">
        <v>0</v>
      </c>
      <c r="F6401">
        <v>937</v>
      </c>
      <c r="G6401">
        <v>76</v>
      </c>
      <c r="H6401">
        <v>819</v>
      </c>
      <c r="I6401">
        <v>29.5</v>
      </c>
      <c r="J6401">
        <v>38.299999999999997</v>
      </c>
      <c r="K6401">
        <v>961.4</v>
      </c>
      <c r="L6401">
        <v>224.7</v>
      </c>
      <c r="M6401">
        <v>2.7</v>
      </c>
    </row>
    <row r="6402" spans="1:13" x14ac:dyDescent="0.2">
      <c r="A6402">
        <v>2019</v>
      </c>
      <c r="B6402">
        <v>9</v>
      </c>
      <c r="C6402">
        <v>24</v>
      </c>
      <c r="D6402">
        <v>14</v>
      </c>
      <c r="E6402">
        <v>0</v>
      </c>
      <c r="F6402">
        <v>918</v>
      </c>
      <c r="G6402">
        <v>74</v>
      </c>
      <c r="H6402">
        <v>755</v>
      </c>
      <c r="I6402">
        <v>30.1</v>
      </c>
      <c r="J6402">
        <v>37.6</v>
      </c>
      <c r="K6402">
        <v>960.7</v>
      </c>
      <c r="L6402">
        <v>245.4</v>
      </c>
      <c r="M6402">
        <v>3.5</v>
      </c>
    </row>
    <row r="6403" spans="1:13" x14ac:dyDescent="0.2">
      <c r="A6403">
        <v>2019</v>
      </c>
      <c r="B6403">
        <v>9</v>
      </c>
      <c r="C6403">
        <v>24</v>
      </c>
      <c r="D6403">
        <v>15</v>
      </c>
      <c r="E6403">
        <v>0</v>
      </c>
      <c r="F6403">
        <v>883</v>
      </c>
      <c r="G6403">
        <v>71</v>
      </c>
      <c r="H6403">
        <v>634</v>
      </c>
      <c r="I6403">
        <v>29.5</v>
      </c>
      <c r="J6403">
        <v>35.700000000000003</v>
      </c>
      <c r="K6403">
        <v>960.4</v>
      </c>
      <c r="L6403">
        <v>260.7</v>
      </c>
      <c r="M6403">
        <v>4.5999999999999996</v>
      </c>
    </row>
    <row r="6404" spans="1:13" x14ac:dyDescent="0.2">
      <c r="A6404">
        <v>2019</v>
      </c>
      <c r="B6404">
        <v>9</v>
      </c>
      <c r="C6404">
        <v>24</v>
      </c>
      <c r="D6404">
        <v>16</v>
      </c>
      <c r="E6404">
        <v>0</v>
      </c>
      <c r="F6404">
        <v>815</v>
      </c>
      <c r="G6404">
        <v>64</v>
      </c>
      <c r="H6404">
        <v>465</v>
      </c>
      <c r="I6404">
        <v>29.6</v>
      </c>
      <c r="J6404">
        <v>28.9</v>
      </c>
      <c r="K6404">
        <v>960.1</v>
      </c>
      <c r="L6404">
        <v>260.39999999999998</v>
      </c>
      <c r="M6404">
        <v>4.4000000000000004</v>
      </c>
    </row>
    <row r="6405" spans="1:13" x14ac:dyDescent="0.2">
      <c r="A6405">
        <v>2019</v>
      </c>
      <c r="B6405">
        <v>9</v>
      </c>
      <c r="C6405">
        <v>24</v>
      </c>
      <c r="D6405">
        <v>17</v>
      </c>
      <c r="E6405">
        <v>0</v>
      </c>
      <c r="F6405">
        <v>687</v>
      </c>
      <c r="G6405">
        <v>51</v>
      </c>
      <c r="H6405">
        <v>267</v>
      </c>
      <c r="I6405">
        <v>28.2</v>
      </c>
      <c r="J6405">
        <v>34.200000000000003</v>
      </c>
      <c r="K6405">
        <v>960</v>
      </c>
      <c r="L6405">
        <v>239.8</v>
      </c>
      <c r="M6405">
        <v>4.2</v>
      </c>
    </row>
    <row r="6406" spans="1:13" x14ac:dyDescent="0.2">
      <c r="A6406">
        <v>2019</v>
      </c>
      <c r="B6406">
        <v>9</v>
      </c>
      <c r="C6406">
        <v>24</v>
      </c>
      <c r="D6406">
        <v>18</v>
      </c>
      <c r="E6406">
        <v>0</v>
      </c>
      <c r="F6406">
        <v>314</v>
      </c>
      <c r="G6406">
        <v>25</v>
      </c>
      <c r="H6406">
        <v>68</v>
      </c>
      <c r="I6406">
        <v>24.6</v>
      </c>
      <c r="J6406">
        <v>51.2</v>
      </c>
      <c r="K6406">
        <v>960.2</v>
      </c>
      <c r="L6406">
        <v>225.6</v>
      </c>
      <c r="M6406">
        <v>3.4</v>
      </c>
    </row>
    <row r="6407" spans="1:13" x14ac:dyDescent="0.2">
      <c r="A6407">
        <v>2019</v>
      </c>
      <c r="B6407">
        <v>9</v>
      </c>
      <c r="C6407">
        <v>24</v>
      </c>
      <c r="D6407">
        <v>19</v>
      </c>
      <c r="E6407">
        <v>0</v>
      </c>
      <c r="F6407">
        <v>0</v>
      </c>
      <c r="G6407">
        <v>0</v>
      </c>
      <c r="H6407">
        <v>0</v>
      </c>
      <c r="I6407">
        <v>22.1</v>
      </c>
      <c r="J6407">
        <v>62.7</v>
      </c>
      <c r="K6407">
        <v>960.3</v>
      </c>
      <c r="L6407">
        <v>248.2</v>
      </c>
      <c r="M6407">
        <v>1.8</v>
      </c>
    </row>
    <row r="6408" spans="1:13" x14ac:dyDescent="0.2">
      <c r="A6408">
        <v>2019</v>
      </c>
      <c r="B6408">
        <v>9</v>
      </c>
      <c r="C6408">
        <v>24</v>
      </c>
      <c r="D6408">
        <v>20</v>
      </c>
      <c r="E6408">
        <v>0</v>
      </c>
      <c r="F6408">
        <v>0</v>
      </c>
      <c r="G6408">
        <v>0</v>
      </c>
      <c r="H6408">
        <v>0</v>
      </c>
      <c r="I6408">
        <v>20.7</v>
      </c>
      <c r="J6408">
        <v>69.900000000000006</v>
      </c>
      <c r="K6408">
        <v>960.4</v>
      </c>
      <c r="L6408">
        <v>194</v>
      </c>
      <c r="M6408">
        <v>0.4</v>
      </c>
    </row>
    <row r="6409" spans="1:13" x14ac:dyDescent="0.2">
      <c r="A6409">
        <v>2019</v>
      </c>
      <c r="B6409">
        <v>9</v>
      </c>
      <c r="C6409">
        <v>24</v>
      </c>
      <c r="D6409">
        <v>21</v>
      </c>
      <c r="E6409">
        <v>0</v>
      </c>
      <c r="F6409">
        <v>0</v>
      </c>
      <c r="G6409">
        <v>0</v>
      </c>
      <c r="H6409">
        <v>0</v>
      </c>
      <c r="I6409">
        <v>20.3</v>
      </c>
      <c r="J6409">
        <v>72.400000000000006</v>
      </c>
      <c r="K6409">
        <v>960.4</v>
      </c>
      <c r="L6409">
        <v>151.19999999999999</v>
      </c>
      <c r="M6409">
        <v>0.3</v>
      </c>
    </row>
    <row r="6410" spans="1:13" x14ac:dyDescent="0.2">
      <c r="A6410">
        <v>2019</v>
      </c>
      <c r="B6410">
        <v>9</v>
      </c>
      <c r="C6410">
        <v>24</v>
      </c>
      <c r="D6410">
        <v>22</v>
      </c>
      <c r="E6410">
        <v>0</v>
      </c>
      <c r="F6410">
        <v>0</v>
      </c>
      <c r="G6410">
        <v>0</v>
      </c>
      <c r="H6410">
        <v>0</v>
      </c>
      <c r="I6410">
        <v>20.3</v>
      </c>
      <c r="J6410">
        <v>73.8</v>
      </c>
      <c r="K6410">
        <v>960.4</v>
      </c>
      <c r="L6410">
        <v>53.1</v>
      </c>
      <c r="M6410">
        <v>0.7</v>
      </c>
    </row>
    <row r="6411" spans="1:13" x14ac:dyDescent="0.2">
      <c r="A6411">
        <v>2019</v>
      </c>
      <c r="B6411">
        <v>9</v>
      </c>
      <c r="C6411">
        <v>24</v>
      </c>
      <c r="D6411">
        <v>23</v>
      </c>
      <c r="E6411">
        <v>0</v>
      </c>
      <c r="F6411">
        <v>0</v>
      </c>
      <c r="G6411">
        <v>0</v>
      </c>
      <c r="H6411">
        <v>0</v>
      </c>
      <c r="I6411">
        <v>19.399999999999999</v>
      </c>
      <c r="J6411">
        <v>73.900000000000006</v>
      </c>
      <c r="K6411">
        <v>960.1</v>
      </c>
      <c r="L6411">
        <v>56</v>
      </c>
      <c r="M6411">
        <v>0.9</v>
      </c>
    </row>
    <row r="6412" spans="1:13" x14ac:dyDescent="0.2">
      <c r="A6412">
        <v>2019</v>
      </c>
      <c r="B6412">
        <v>9</v>
      </c>
      <c r="C6412">
        <v>25</v>
      </c>
      <c r="D6412">
        <v>0</v>
      </c>
      <c r="E6412">
        <v>0</v>
      </c>
      <c r="F6412">
        <v>0</v>
      </c>
      <c r="G6412">
        <v>0</v>
      </c>
      <c r="H6412">
        <v>0</v>
      </c>
      <c r="I6412">
        <v>19.2</v>
      </c>
      <c r="J6412">
        <v>70.099999999999994</v>
      </c>
      <c r="K6412">
        <v>959.9</v>
      </c>
      <c r="L6412">
        <v>19.899999999999999</v>
      </c>
      <c r="M6412">
        <v>0.6</v>
      </c>
    </row>
    <row r="6413" spans="1:13" x14ac:dyDescent="0.2">
      <c r="A6413">
        <v>2019</v>
      </c>
      <c r="B6413">
        <v>9</v>
      </c>
      <c r="C6413">
        <v>25</v>
      </c>
      <c r="D6413">
        <v>1</v>
      </c>
      <c r="E6413">
        <v>0</v>
      </c>
      <c r="F6413">
        <v>0</v>
      </c>
      <c r="G6413">
        <v>0</v>
      </c>
      <c r="H6413">
        <v>0</v>
      </c>
      <c r="I6413">
        <v>20.2</v>
      </c>
      <c r="J6413">
        <v>59.1</v>
      </c>
      <c r="K6413">
        <v>959.6</v>
      </c>
      <c r="L6413">
        <v>24</v>
      </c>
      <c r="M6413">
        <v>1.6</v>
      </c>
    </row>
    <row r="6414" spans="1:13" x14ac:dyDescent="0.2">
      <c r="A6414">
        <v>2019</v>
      </c>
      <c r="B6414">
        <v>9</v>
      </c>
      <c r="C6414">
        <v>25</v>
      </c>
      <c r="D6414">
        <v>2</v>
      </c>
      <c r="E6414">
        <v>0</v>
      </c>
      <c r="F6414">
        <v>0</v>
      </c>
      <c r="G6414">
        <v>0</v>
      </c>
      <c r="H6414">
        <v>0</v>
      </c>
      <c r="I6414">
        <v>20.7</v>
      </c>
      <c r="J6414">
        <v>54</v>
      </c>
      <c r="K6414">
        <v>959.5</v>
      </c>
      <c r="L6414">
        <v>45.1</v>
      </c>
      <c r="M6414">
        <v>2.2000000000000002</v>
      </c>
    </row>
    <row r="6415" spans="1:13" x14ac:dyDescent="0.2">
      <c r="A6415">
        <v>2019</v>
      </c>
      <c r="B6415">
        <v>9</v>
      </c>
      <c r="C6415">
        <v>25</v>
      </c>
      <c r="D6415">
        <v>3</v>
      </c>
      <c r="E6415">
        <v>0</v>
      </c>
      <c r="F6415">
        <v>0</v>
      </c>
      <c r="G6415">
        <v>0</v>
      </c>
      <c r="H6415">
        <v>0</v>
      </c>
      <c r="I6415">
        <v>20.5</v>
      </c>
      <c r="J6415">
        <v>53.9</v>
      </c>
      <c r="K6415">
        <v>959.2</v>
      </c>
      <c r="L6415">
        <v>16.3</v>
      </c>
      <c r="M6415">
        <v>2.4</v>
      </c>
    </row>
    <row r="6416" spans="1:13" x14ac:dyDescent="0.2">
      <c r="A6416">
        <v>2019</v>
      </c>
      <c r="B6416">
        <v>9</v>
      </c>
      <c r="C6416">
        <v>25</v>
      </c>
      <c r="D6416">
        <v>4</v>
      </c>
      <c r="E6416">
        <v>0</v>
      </c>
      <c r="F6416">
        <v>0</v>
      </c>
      <c r="G6416">
        <v>0</v>
      </c>
      <c r="H6416">
        <v>0</v>
      </c>
      <c r="I6416">
        <v>20.6</v>
      </c>
      <c r="J6416">
        <v>52.4</v>
      </c>
      <c r="K6416">
        <v>958.9</v>
      </c>
      <c r="L6416">
        <v>15.5</v>
      </c>
      <c r="M6416">
        <v>2.4</v>
      </c>
    </row>
    <row r="6417" spans="1:13" x14ac:dyDescent="0.2">
      <c r="A6417">
        <v>2019</v>
      </c>
      <c r="B6417">
        <v>9</v>
      </c>
      <c r="C6417">
        <v>25</v>
      </c>
      <c r="D6417">
        <v>5</v>
      </c>
      <c r="E6417">
        <v>0</v>
      </c>
      <c r="F6417">
        <v>0</v>
      </c>
      <c r="G6417">
        <v>0</v>
      </c>
      <c r="H6417">
        <v>0</v>
      </c>
      <c r="I6417">
        <v>19.600000000000001</v>
      </c>
      <c r="J6417">
        <v>56.4</v>
      </c>
      <c r="K6417">
        <v>959.2</v>
      </c>
      <c r="L6417">
        <v>113.3</v>
      </c>
      <c r="M6417">
        <v>1.5</v>
      </c>
    </row>
    <row r="6418" spans="1:13" x14ac:dyDescent="0.2">
      <c r="A6418">
        <v>2019</v>
      </c>
      <c r="B6418">
        <v>9</v>
      </c>
      <c r="C6418">
        <v>25</v>
      </c>
      <c r="D6418">
        <v>6</v>
      </c>
      <c r="E6418">
        <v>0</v>
      </c>
      <c r="F6418">
        <v>0</v>
      </c>
      <c r="G6418">
        <v>0</v>
      </c>
      <c r="H6418">
        <v>0</v>
      </c>
      <c r="I6418">
        <v>19.2</v>
      </c>
      <c r="J6418">
        <v>57.2</v>
      </c>
      <c r="K6418">
        <v>959.2</v>
      </c>
      <c r="L6418">
        <v>40.200000000000003</v>
      </c>
      <c r="M6418">
        <v>2.7</v>
      </c>
    </row>
    <row r="6419" spans="1:13" x14ac:dyDescent="0.2">
      <c r="A6419">
        <v>2019</v>
      </c>
      <c r="B6419">
        <v>9</v>
      </c>
      <c r="C6419">
        <v>25</v>
      </c>
      <c r="D6419">
        <v>7</v>
      </c>
      <c r="E6419">
        <v>0</v>
      </c>
      <c r="F6419">
        <v>346</v>
      </c>
      <c r="G6419">
        <v>22</v>
      </c>
      <c r="H6419">
        <v>66</v>
      </c>
      <c r="I6419">
        <v>20.399999999999999</v>
      </c>
      <c r="J6419">
        <v>53.1</v>
      </c>
      <c r="K6419">
        <v>959.2</v>
      </c>
      <c r="L6419">
        <v>46.5</v>
      </c>
      <c r="M6419">
        <v>2.5</v>
      </c>
    </row>
    <row r="6420" spans="1:13" x14ac:dyDescent="0.2">
      <c r="A6420">
        <v>2019</v>
      </c>
      <c r="B6420">
        <v>9</v>
      </c>
      <c r="C6420">
        <v>25</v>
      </c>
      <c r="D6420">
        <v>8</v>
      </c>
      <c r="E6420">
        <v>0</v>
      </c>
      <c r="F6420">
        <v>706</v>
      </c>
      <c r="G6420">
        <v>47</v>
      </c>
      <c r="H6420">
        <v>260</v>
      </c>
      <c r="I6420">
        <v>22.6</v>
      </c>
      <c r="J6420">
        <v>48.8</v>
      </c>
      <c r="K6420">
        <v>959.6</v>
      </c>
      <c r="L6420">
        <v>90</v>
      </c>
      <c r="M6420">
        <v>1.2</v>
      </c>
    </row>
    <row r="6421" spans="1:13" x14ac:dyDescent="0.2">
      <c r="A6421">
        <v>2019</v>
      </c>
      <c r="B6421">
        <v>9</v>
      </c>
      <c r="C6421">
        <v>25</v>
      </c>
      <c r="D6421">
        <v>9</v>
      </c>
      <c r="E6421">
        <v>0</v>
      </c>
      <c r="F6421">
        <v>836</v>
      </c>
      <c r="G6421">
        <v>60</v>
      </c>
      <c r="H6421">
        <v>461</v>
      </c>
      <c r="I6421">
        <v>26.7</v>
      </c>
      <c r="J6421">
        <v>36.799999999999997</v>
      </c>
      <c r="K6421">
        <v>960.1</v>
      </c>
      <c r="L6421">
        <v>122.5</v>
      </c>
      <c r="M6421">
        <v>1</v>
      </c>
    </row>
    <row r="6422" spans="1:13" x14ac:dyDescent="0.2">
      <c r="A6422">
        <v>2019</v>
      </c>
      <c r="B6422">
        <v>9</v>
      </c>
      <c r="C6422">
        <v>25</v>
      </c>
      <c r="D6422">
        <v>10</v>
      </c>
      <c r="E6422">
        <v>0</v>
      </c>
      <c r="F6422">
        <v>896</v>
      </c>
      <c r="G6422">
        <v>69</v>
      </c>
      <c r="H6422">
        <v>631</v>
      </c>
      <c r="I6422">
        <v>28.3</v>
      </c>
      <c r="J6422">
        <v>33.799999999999997</v>
      </c>
      <c r="K6422">
        <v>960.4</v>
      </c>
      <c r="L6422">
        <v>119.6</v>
      </c>
      <c r="M6422">
        <v>2.2000000000000002</v>
      </c>
    </row>
    <row r="6423" spans="1:13" x14ac:dyDescent="0.2">
      <c r="A6423">
        <v>2019</v>
      </c>
      <c r="B6423">
        <v>9</v>
      </c>
      <c r="C6423">
        <v>25</v>
      </c>
      <c r="D6423">
        <v>11</v>
      </c>
      <c r="E6423">
        <v>0</v>
      </c>
      <c r="F6423">
        <v>925</v>
      </c>
      <c r="G6423">
        <v>75</v>
      </c>
      <c r="H6423">
        <v>753</v>
      </c>
      <c r="I6423">
        <v>29.4</v>
      </c>
      <c r="J6423">
        <v>30.6</v>
      </c>
      <c r="K6423">
        <v>960.1</v>
      </c>
      <c r="L6423">
        <v>88.5</v>
      </c>
      <c r="M6423">
        <v>2.8</v>
      </c>
    </row>
    <row r="6424" spans="1:13" x14ac:dyDescent="0.2">
      <c r="A6424">
        <v>2019</v>
      </c>
      <c r="B6424">
        <v>9</v>
      </c>
      <c r="C6424">
        <v>25</v>
      </c>
      <c r="D6424">
        <v>12</v>
      </c>
      <c r="E6424">
        <v>0</v>
      </c>
      <c r="F6424">
        <v>937</v>
      </c>
      <c r="G6424">
        <v>78</v>
      </c>
      <c r="H6424">
        <v>817</v>
      </c>
      <c r="I6424">
        <v>30</v>
      </c>
      <c r="J6424">
        <v>29.7</v>
      </c>
      <c r="K6424">
        <v>959.6</v>
      </c>
      <c r="L6424">
        <v>98.4</v>
      </c>
      <c r="M6424">
        <v>2.9</v>
      </c>
    </row>
    <row r="6425" spans="1:13" x14ac:dyDescent="0.2">
      <c r="A6425">
        <v>2019</v>
      </c>
      <c r="B6425">
        <v>9</v>
      </c>
      <c r="C6425">
        <v>25</v>
      </c>
      <c r="D6425">
        <v>13</v>
      </c>
      <c r="E6425">
        <v>0</v>
      </c>
      <c r="F6425">
        <v>930</v>
      </c>
      <c r="G6425">
        <v>81</v>
      </c>
      <c r="H6425">
        <v>815</v>
      </c>
      <c r="I6425">
        <v>30.1</v>
      </c>
      <c r="J6425">
        <v>30.8</v>
      </c>
      <c r="K6425">
        <v>959</v>
      </c>
      <c r="L6425">
        <v>98.1</v>
      </c>
      <c r="M6425">
        <v>3.9</v>
      </c>
    </row>
    <row r="6426" spans="1:13" x14ac:dyDescent="0.2">
      <c r="A6426">
        <v>2019</v>
      </c>
      <c r="B6426">
        <v>9</v>
      </c>
      <c r="C6426">
        <v>25</v>
      </c>
      <c r="D6426">
        <v>14</v>
      </c>
      <c r="E6426">
        <v>0</v>
      </c>
      <c r="F6426">
        <v>901</v>
      </c>
      <c r="G6426">
        <v>84</v>
      </c>
      <c r="H6426">
        <v>748</v>
      </c>
      <c r="I6426">
        <v>30</v>
      </c>
      <c r="J6426">
        <v>33.700000000000003</v>
      </c>
      <c r="K6426">
        <v>958.5</v>
      </c>
      <c r="L6426">
        <v>89.6</v>
      </c>
      <c r="M6426">
        <v>4</v>
      </c>
    </row>
    <row r="6427" spans="1:13" x14ac:dyDescent="0.2">
      <c r="A6427">
        <v>2019</v>
      </c>
      <c r="B6427">
        <v>9</v>
      </c>
      <c r="C6427">
        <v>25</v>
      </c>
      <c r="D6427">
        <v>15</v>
      </c>
      <c r="E6427">
        <v>0</v>
      </c>
      <c r="F6427">
        <v>850</v>
      </c>
      <c r="G6427">
        <v>83</v>
      </c>
      <c r="H6427">
        <v>622</v>
      </c>
      <c r="I6427">
        <v>30.1</v>
      </c>
      <c r="J6427">
        <v>36.200000000000003</v>
      </c>
      <c r="K6427">
        <v>958.3</v>
      </c>
      <c r="L6427">
        <v>87.5</v>
      </c>
      <c r="M6427">
        <v>3.5</v>
      </c>
    </row>
    <row r="6428" spans="1:13" x14ac:dyDescent="0.2">
      <c r="A6428">
        <v>2019</v>
      </c>
      <c r="B6428">
        <v>9</v>
      </c>
      <c r="C6428">
        <v>25</v>
      </c>
      <c r="D6428">
        <v>16</v>
      </c>
      <c r="E6428">
        <v>0</v>
      </c>
      <c r="F6428">
        <v>761</v>
      </c>
      <c r="G6428">
        <v>77</v>
      </c>
      <c r="H6428">
        <v>447</v>
      </c>
      <c r="I6428">
        <v>30.1</v>
      </c>
      <c r="J6428">
        <v>39.9</v>
      </c>
      <c r="K6428">
        <v>958.1</v>
      </c>
      <c r="L6428">
        <v>80.599999999999994</v>
      </c>
      <c r="M6428">
        <v>3</v>
      </c>
    </row>
    <row r="6429" spans="1:13" x14ac:dyDescent="0.2">
      <c r="A6429">
        <v>2019</v>
      </c>
      <c r="B6429">
        <v>9</v>
      </c>
      <c r="C6429">
        <v>25</v>
      </c>
      <c r="D6429">
        <v>17</v>
      </c>
      <c r="E6429">
        <v>0</v>
      </c>
      <c r="F6429">
        <v>618</v>
      </c>
      <c r="G6429">
        <v>61</v>
      </c>
      <c r="H6429">
        <v>252</v>
      </c>
      <c r="I6429">
        <v>29.9</v>
      </c>
      <c r="J6429">
        <v>37.9</v>
      </c>
      <c r="K6429">
        <v>958.3</v>
      </c>
      <c r="L6429">
        <v>209</v>
      </c>
      <c r="M6429">
        <v>2</v>
      </c>
    </row>
    <row r="6430" spans="1:13" x14ac:dyDescent="0.2">
      <c r="A6430">
        <v>2019</v>
      </c>
      <c r="B6430">
        <v>9</v>
      </c>
      <c r="C6430">
        <v>25</v>
      </c>
      <c r="D6430">
        <v>18</v>
      </c>
      <c r="E6430">
        <v>0</v>
      </c>
      <c r="F6430">
        <v>270</v>
      </c>
      <c r="G6430">
        <v>28</v>
      </c>
      <c r="H6430">
        <v>64</v>
      </c>
      <c r="I6430">
        <v>27</v>
      </c>
      <c r="J6430">
        <v>49</v>
      </c>
      <c r="K6430">
        <v>958.7</v>
      </c>
      <c r="L6430">
        <v>216.1</v>
      </c>
      <c r="M6430">
        <v>2.5</v>
      </c>
    </row>
    <row r="6431" spans="1:13" x14ac:dyDescent="0.2">
      <c r="A6431">
        <v>2019</v>
      </c>
      <c r="B6431">
        <v>9</v>
      </c>
      <c r="C6431">
        <v>25</v>
      </c>
      <c r="D6431">
        <v>19</v>
      </c>
      <c r="E6431">
        <v>0</v>
      </c>
      <c r="F6431">
        <v>0</v>
      </c>
      <c r="G6431">
        <v>0</v>
      </c>
      <c r="H6431">
        <v>0</v>
      </c>
      <c r="I6431">
        <v>24.2</v>
      </c>
      <c r="J6431">
        <v>58</v>
      </c>
      <c r="K6431">
        <v>959.3</v>
      </c>
      <c r="L6431">
        <v>133.6</v>
      </c>
      <c r="M6431">
        <v>2.1</v>
      </c>
    </row>
    <row r="6432" spans="1:13" x14ac:dyDescent="0.2">
      <c r="A6432">
        <v>2019</v>
      </c>
      <c r="B6432">
        <v>9</v>
      </c>
      <c r="C6432">
        <v>25</v>
      </c>
      <c r="D6432">
        <v>20</v>
      </c>
      <c r="E6432">
        <v>0</v>
      </c>
      <c r="F6432">
        <v>0</v>
      </c>
      <c r="G6432">
        <v>0</v>
      </c>
      <c r="H6432">
        <v>0</v>
      </c>
      <c r="I6432">
        <v>21.9</v>
      </c>
      <c r="J6432">
        <v>67.900000000000006</v>
      </c>
      <c r="K6432">
        <v>959.9</v>
      </c>
      <c r="L6432">
        <v>94.1</v>
      </c>
      <c r="M6432">
        <v>3.7</v>
      </c>
    </row>
    <row r="6433" spans="1:13" x14ac:dyDescent="0.2">
      <c r="A6433">
        <v>2019</v>
      </c>
      <c r="B6433">
        <v>9</v>
      </c>
      <c r="C6433">
        <v>25</v>
      </c>
      <c r="D6433">
        <v>21</v>
      </c>
      <c r="E6433">
        <v>0</v>
      </c>
      <c r="F6433">
        <v>0</v>
      </c>
      <c r="G6433">
        <v>0</v>
      </c>
      <c r="H6433">
        <v>0</v>
      </c>
      <c r="I6433">
        <v>20.8</v>
      </c>
      <c r="J6433">
        <v>75.900000000000006</v>
      </c>
      <c r="K6433">
        <v>960.5</v>
      </c>
      <c r="L6433">
        <v>86.4</v>
      </c>
      <c r="M6433">
        <v>3.2</v>
      </c>
    </row>
    <row r="6434" spans="1:13" x14ac:dyDescent="0.2">
      <c r="A6434">
        <v>2019</v>
      </c>
      <c r="B6434">
        <v>9</v>
      </c>
      <c r="C6434">
        <v>25</v>
      </c>
      <c r="D6434">
        <v>22</v>
      </c>
      <c r="E6434">
        <v>0</v>
      </c>
      <c r="F6434">
        <v>0</v>
      </c>
      <c r="G6434">
        <v>0</v>
      </c>
      <c r="H6434">
        <v>0</v>
      </c>
      <c r="I6434">
        <v>20.8</v>
      </c>
      <c r="J6434">
        <v>74.8</v>
      </c>
      <c r="K6434">
        <v>961</v>
      </c>
      <c r="L6434">
        <v>59.8</v>
      </c>
      <c r="M6434">
        <v>2.2000000000000002</v>
      </c>
    </row>
    <row r="6435" spans="1:13" x14ac:dyDescent="0.2">
      <c r="A6435">
        <v>2019</v>
      </c>
      <c r="B6435">
        <v>9</v>
      </c>
      <c r="C6435">
        <v>25</v>
      </c>
      <c r="D6435">
        <v>23</v>
      </c>
      <c r="E6435">
        <v>0</v>
      </c>
      <c r="F6435">
        <v>0</v>
      </c>
      <c r="G6435">
        <v>0</v>
      </c>
      <c r="H6435">
        <v>0</v>
      </c>
      <c r="I6435">
        <v>20.7</v>
      </c>
      <c r="J6435">
        <v>72.599999999999994</v>
      </c>
      <c r="K6435">
        <v>961.1</v>
      </c>
      <c r="L6435">
        <v>33.4</v>
      </c>
      <c r="M6435">
        <v>2.2999999999999998</v>
      </c>
    </row>
    <row r="6436" spans="1:13" x14ac:dyDescent="0.2">
      <c r="A6436">
        <v>2019</v>
      </c>
      <c r="B6436">
        <v>9</v>
      </c>
      <c r="C6436">
        <v>26</v>
      </c>
      <c r="D6436">
        <v>0</v>
      </c>
      <c r="E6436">
        <v>0</v>
      </c>
      <c r="F6436">
        <v>0</v>
      </c>
      <c r="G6436">
        <v>0</v>
      </c>
      <c r="H6436">
        <v>0</v>
      </c>
      <c r="I6436">
        <v>20.3</v>
      </c>
      <c r="J6436">
        <v>73.3</v>
      </c>
      <c r="K6436">
        <v>961</v>
      </c>
      <c r="L6436">
        <v>34.200000000000003</v>
      </c>
      <c r="M6436">
        <v>2.5</v>
      </c>
    </row>
    <row r="6437" spans="1:13" x14ac:dyDescent="0.2">
      <c r="A6437">
        <v>2019</v>
      </c>
      <c r="B6437">
        <v>9</v>
      </c>
      <c r="C6437">
        <v>26</v>
      </c>
      <c r="D6437">
        <v>1</v>
      </c>
      <c r="E6437">
        <v>0</v>
      </c>
      <c r="F6437">
        <v>0</v>
      </c>
      <c r="G6437">
        <v>0</v>
      </c>
      <c r="H6437">
        <v>0</v>
      </c>
      <c r="I6437">
        <v>19.8</v>
      </c>
      <c r="J6437">
        <v>71.2</v>
      </c>
      <c r="K6437">
        <v>961.2</v>
      </c>
      <c r="L6437">
        <v>57.1</v>
      </c>
      <c r="M6437">
        <v>2.6</v>
      </c>
    </row>
    <row r="6438" spans="1:13" x14ac:dyDescent="0.2">
      <c r="A6438">
        <v>2019</v>
      </c>
      <c r="B6438">
        <v>9</v>
      </c>
      <c r="C6438">
        <v>26</v>
      </c>
      <c r="D6438">
        <v>2</v>
      </c>
      <c r="E6438">
        <v>0</v>
      </c>
      <c r="F6438">
        <v>0</v>
      </c>
      <c r="G6438">
        <v>0</v>
      </c>
      <c r="H6438">
        <v>0</v>
      </c>
      <c r="I6438">
        <v>19.2</v>
      </c>
      <c r="J6438">
        <v>73.5</v>
      </c>
      <c r="K6438">
        <v>961.1</v>
      </c>
      <c r="L6438">
        <v>63.9</v>
      </c>
      <c r="M6438">
        <v>2.4</v>
      </c>
    </row>
    <row r="6439" spans="1:13" x14ac:dyDescent="0.2">
      <c r="A6439">
        <v>2019</v>
      </c>
      <c r="B6439">
        <v>9</v>
      </c>
      <c r="C6439">
        <v>26</v>
      </c>
      <c r="D6439">
        <v>3</v>
      </c>
      <c r="E6439">
        <v>0</v>
      </c>
      <c r="F6439">
        <v>0</v>
      </c>
      <c r="G6439">
        <v>0</v>
      </c>
      <c r="H6439">
        <v>0</v>
      </c>
      <c r="I6439">
        <v>18.899999999999999</v>
      </c>
      <c r="J6439">
        <v>74.599999999999994</v>
      </c>
      <c r="K6439">
        <v>961.2</v>
      </c>
      <c r="L6439">
        <v>51.6</v>
      </c>
      <c r="M6439">
        <v>2.8</v>
      </c>
    </row>
    <row r="6440" spans="1:13" x14ac:dyDescent="0.2">
      <c r="A6440">
        <v>2019</v>
      </c>
      <c r="B6440">
        <v>9</v>
      </c>
      <c r="C6440">
        <v>26</v>
      </c>
      <c r="D6440">
        <v>4</v>
      </c>
      <c r="E6440">
        <v>0</v>
      </c>
      <c r="F6440">
        <v>0</v>
      </c>
      <c r="G6440">
        <v>0</v>
      </c>
      <c r="H6440">
        <v>0</v>
      </c>
      <c r="I6440">
        <v>18.2</v>
      </c>
      <c r="J6440">
        <v>75.599999999999994</v>
      </c>
      <c r="K6440">
        <v>961.4</v>
      </c>
      <c r="L6440">
        <v>30.5</v>
      </c>
      <c r="M6440">
        <v>2.2000000000000002</v>
      </c>
    </row>
    <row r="6441" spans="1:13" x14ac:dyDescent="0.2">
      <c r="A6441">
        <v>2019</v>
      </c>
      <c r="B6441">
        <v>9</v>
      </c>
      <c r="C6441">
        <v>26</v>
      </c>
      <c r="D6441">
        <v>5</v>
      </c>
      <c r="E6441">
        <v>0</v>
      </c>
      <c r="F6441">
        <v>0</v>
      </c>
      <c r="G6441">
        <v>0</v>
      </c>
      <c r="H6441">
        <v>0</v>
      </c>
      <c r="I6441">
        <v>18.399999999999999</v>
      </c>
      <c r="J6441">
        <v>72.7</v>
      </c>
      <c r="K6441">
        <v>961.5</v>
      </c>
      <c r="L6441">
        <v>35.299999999999997</v>
      </c>
      <c r="M6441">
        <v>1.8</v>
      </c>
    </row>
    <row r="6442" spans="1:13" x14ac:dyDescent="0.2">
      <c r="A6442">
        <v>2019</v>
      </c>
      <c r="B6442">
        <v>9</v>
      </c>
      <c r="C6442">
        <v>26</v>
      </c>
      <c r="D6442">
        <v>6</v>
      </c>
      <c r="E6442">
        <v>0</v>
      </c>
      <c r="F6442">
        <v>0</v>
      </c>
      <c r="G6442">
        <v>0</v>
      </c>
      <c r="H6442">
        <v>0</v>
      </c>
      <c r="I6442">
        <v>18.3</v>
      </c>
      <c r="J6442">
        <v>71.7</v>
      </c>
      <c r="K6442">
        <v>961.8</v>
      </c>
      <c r="L6442">
        <v>32.9</v>
      </c>
      <c r="M6442">
        <v>2.2999999999999998</v>
      </c>
    </row>
    <row r="6443" spans="1:13" x14ac:dyDescent="0.2">
      <c r="A6443">
        <v>2019</v>
      </c>
      <c r="B6443">
        <v>9</v>
      </c>
      <c r="C6443">
        <v>26</v>
      </c>
      <c r="D6443">
        <v>7</v>
      </c>
      <c r="E6443">
        <v>0</v>
      </c>
      <c r="F6443">
        <v>304</v>
      </c>
      <c r="G6443">
        <v>24</v>
      </c>
      <c r="H6443">
        <v>63</v>
      </c>
      <c r="I6443">
        <v>19.399999999999999</v>
      </c>
      <c r="J6443">
        <v>66.3</v>
      </c>
      <c r="K6443">
        <v>962.2</v>
      </c>
      <c r="L6443">
        <v>29.1</v>
      </c>
      <c r="M6443">
        <v>1.8</v>
      </c>
    </row>
    <row r="6444" spans="1:13" x14ac:dyDescent="0.2">
      <c r="A6444">
        <v>2019</v>
      </c>
      <c r="B6444">
        <v>9</v>
      </c>
      <c r="C6444">
        <v>26</v>
      </c>
      <c r="D6444">
        <v>8</v>
      </c>
      <c r="E6444">
        <v>0</v>
      </c>
      <c r="F6444">
        <v>679</v>
      </c>
      <c r="G6444">
        <v>52</v>
      </c>
      <c r="H6444">
        <v>255</v>
      </c>
      <c r="I6444">
        <v>22.2</v>
      </c>
      <c r="J6444">
        <v>58.2</v>
      </c>
      <c r="K6444">
        <v>962.5</v>
      </c>
      <c r="L6444">
        <v>50.8</v>
      </c>
      <c r="M6444">
        <v>1.1000000000000001</v>
      </c>
    </row>
    <row r="6445" spans="1:13" x14ac:dyDescent="0.2">
      <c r="A6445">
        <v>2019</v>
      </c>
      <c r="B6445">
        <v>9</v>
      </c>
      <c r="C6445">
        <v>26</v>
      </c>
      <c r="D6445">
        <v>9</v>
      </c>
      <c r="E6445">
        <v>0</v>
      </c>
      <c r="F6445">
        <v>824</v>
      </c>
      <c r="G6445">
        <v>65</v>
      </c>
      <c r="H6445">
        <v>458</v>
      </c>
      <c r="I6445">
        <v>24.5</v>
      </c>
      <c r="J6445">
        <v>50.8</v>
      </c>
      <c r="K6445">
        <v>963</v>
      </c>
      <c r="L6445">
        <v>103.2</v>
      </c>
      <c r="M6445">
        <v>2</v>
      </c>
    </row>
    <row r="6446" spans="1:13" x14ac:dyDescent="0.2">
      <c r="A6446">
        <v>2019</v>
      </c>
      <c r="B6446">
        <v>9</v>
      </c>
      <c r="C6446">
        <v>26</v>
      </c>
      <c r="D6446">
        <v>10</v>
      </c>
      <c r="E6446">
        <v>0</v>
      </c>
      <c r="F6446">
        <v>894</v>
      </c>
      <c r="G6446">
        <v>72</v>
      </c>
      <c r="H6446">
        <v>630</v>
      </c>
      <c r="I6446">
        <v>25.7</v>
      </c>
      <c r="J6446">
        <v>48.7</v>
      </c>
      <c r="K6446">
        <v>963.2</v>
      </c>
      <c r="L6446">
        <v>105.2</v>
      </c>
      <c r="M6446">
        <v>4.2</v>
      </c>
    </row>
    <row r="6447" spans="1:13" x14ac:dyDescent="0.2">
      <c r="A6447">
        <v>2019</v>
      </c>
      <c r="B6447">
        <v>9</v>
      </c>
      <c r="C6447">
        <v>26</v>
      </c>
      <c r="D6447">
        <v>11</v>
      </c>
      <c r="E6447">
        <v>0</v>
      </c>
      <c r="F6447">
        <v>929</v>
      </c>
      <c r="G6447">
        <v>77</v>
      </c>
      <c r="H6447">
        <v>754</v>
      </c>
      <c r="I6447">
        <v>26.1</v>
      </c>
      <c r="J6447">
        <v>46.8</v>
      </c>
      <c r="K6447">
        <v>963.3</v>
      </c>
      <c r="L6447">
        <v>102.2</v>
      </c>
      <c r="M6447">
        <v>5.3</v>
      </c>
    </row>
    <row r="6448" spans="1:13" x14ac:dyDescent="0.2">
      <c r="A6448">
        <v>2019</v>
      </c>
      <c r="B6448">
        <v>9</v>
      </c>
      <c r="C6448">
        <v>26</v>
      </c>
      <c r="D6448">
        <v>12</v>
      </c>
      <c r="E6448">
        <v>0</v>
      </c>
      <c r="F6448">
        <v>941</v>
      </c>
      <c r="G6448">
        <v>79</v>
      </c>
      <c r="H6448">
        <v>818</v>
      </c>
      <c r="I6448">
        <v>26.8</v>
      </c>
      <c r="J6448">
        <v>45.9</v>
      </c>
      <c r="K6448">
        <v>963</v>
      </c>
      <c r="L6448">
        <v>104.9</v>
      </c>
      <c r="M6448">
        <v>4.5</v>
      </c>
    </row>
    <row r="6449" spans="1:13" x14ac:dyDescent="0.2">
      <c r="A6449">
        <v>2019</v>
      </c>
      <c r="B6449">
        <v>9</v>
      </c>
      <c r="C6449">
        <v>26</v>
      </c>
      <c r="D6449">
        <v>13</v>
      </c>
      <c r="E6449">
        <v>0</v>
      </c>
      <c r="F6449">
        <v>933</v>
      </c>
      <c r="G6449">
        <v>82</v>
      </c>
      <c r="H6449">
        <v>816</v>
      </c>
      <c r="I6449">
        <v>27.2</v>
      </c>
      <c r="J6449">
        <v>47.2</v>
      </c>
      <c r="K6449">
        <v>962.3</v>
      </c>
      <c r="L6449">
        <v>102.3</v>
      </c>
      <c r="M6449">
        <v>3.4</v>
      </c>
    </row>
    <row r="6450" spans="1:13" x14ac:dyDescent="0.2">
      <c r="A6450">
        <v>2019</v>
      </c>
      <c r="B6450">
        <v>9</v>
      </c>
      <c r="C6450">
        <v>26</v>
      </c>
      <c r="D6450">
        <v>14</v>
      </c>
      <c r="E6450">
        <v>0</v>
      </c>
      <c r="F6450">
        <v>903</v>
      </c>
      <c r="G6450">
        <v>85</v>
      </c>
      <c r="H6450">
        <v>747</v>
      </c>
      <c r="I6450">
        <v>27.9</v>
      </c>
      <c r="J6450">
        <v>46.1</v>
      </c>
      <c r="K6450">
        <v>961.8</v>
      </c>
      <c r="L6450">
        <v>111.3</v>
      </c>
      <c r="M6450">
        <v>3</v>
      </c>
    </row>
    <row r="6451" spans="1:13" x14ac:dyDescent="0.2">
      <c r="A6451">
        <v>2019</v>
      </c>
      <c r="B6451">
        <v>9</v>
      </c>
      <c r="C6451">
        <v>26</v>
      </c>
      <c r="D6451">
        <v>15</v>
      </c>
      <c r="E6451">
        <v>0</v>
      </c>
      <c r="F6451">
        <v>859</v>
      </c>
      <c r="G6451">
        <v>83</v>
      </c>
      <c r="H6451">
        <v>623</v>
      </c>
      <c r="I6451">
        <v>28.1</v>
      </c>
      <c r="J6451">
        <v>47.8</v>
      </c>
      <c r="K6451">
        <v>961.5</v>
      </c>
      <c r="L6451">
        <v>101.9</v>
      </c>
      <c r="M6451">
        <v>3.7</v>
      </c>
    </row>
    <row r="6452" spans="1:13" x14ac:dyDescent="0.2">
      <c r="A6452">
        <v>2019</v>
      </c>
      <c r="B6452">
        <v>9</v>
      </c>
      <c r="C6452">
        <v>26</v>
      </c>
      <c r="D6452">
        <v>16</v>
      </c>
      <c r="E6452">
        <v>0</v>
      </c>
      <c r="F6452">
        <v>770</v>
      </c>
      <c r="G6452">
        <v>76</v>
      </c>
      <c r="H6452">
        <v>447</v>
      </c>
      <c r="I6452">
        <v>27.9</v>
      </c>
      <c r="J6452">
        <v>51</v>
      </c>
      <c r="K6452">
        <v>961.2</v>
      </c>
      <c r="L6452">
        <v>88.4</v>
      </c>
      <c r="M6452">
        <v>3.8</v>
      </c>
    </row>
    <row r="6453" spans="1:13" x14ac:dyDescent="0.2">
      <c r="A6453">
        <v>2019</v>
      </c>
      <c r="B6453">
        <v>9</v>
      </c>
      <c r="C6453">
        <v>26</v>
      </c>
      <c r="D6453">
        <v>17</v>
      </c>
      <c r="E6453">
        <v>0</v>
      </c>
      <c r="F6453">
        <v>600</v>
      </c>
      <c r="G6453">
        <v>61</v>
      </c>
      <c r="H6453">
        <v>244</v>
      </c>
      <c r="I6453">
        <v>26.9</v>
      </c>
      <c r="J6453">
        <v>56.4</v>
      </c>
      <c r="K6453">
        <v>961.2</v>
      </c>
      <c r="L6453">
        <v>95.5</v>
      </c>
      <c r="M6453">
        <v>3.8</v>
      </c>
    </row>
    <row r="6454" spans="1:13" x14ac:dyDescent="0.2">
      <c r="A6454">
        <v>2019</v>
      </c>
      <c r="B6454">
        <v>9</v>
      </c>
      <c r="C6454">
        <v>26</v>
      </c>
      <c r="D6454">
        <v>18</v>
      </c>
      <c r="E6454">
        <v>0</v>
      </c>
      <c r="F6454">
        <v>225</v>
      </c>
      <c r="G6454">
        <v>27</v>
      </c>
      <c r="H6454">
        <v>58</v>
      </c>
      <c r="I6454">
        <v>24.6</v>
      </c>
      <c r="J6454">
        <v>69</v>
      </c>
      <c r="K6454">
        <v>961.6</v>
      </c>
      <c r="L6454">
        <v>103.6</v>
      </c>
      <c r="M6454">
        <v>3.7</v>
      </c>
    </row>
    <row r="6455" spans="1:13" x14ac:dyDescent="0.2">
      <c r="A6455">
        <v>2019</v>
      </c>
      <c r="B6455">
        <v>9</v>
      </c>
      <c r="C6455">
        <v>26</v>
      </c>
      <c r="D6455">
        <v>19</v>
      </c>
      <c r="E6455">
        <v>0</v>
      </c>
      <c r="F6455">
        <v>0</v>
      </c>
      <c r="G6455">
        <v>0</v>
      </c>
      <c r="H6455">
        <v>0</v>
      </c>
      <c r="I6455">
        <v>22.4</v>
      </c>
      <c r="J6455">
        <v>75</v>
      </c>
      <c r="K6455">
        <v>962</v>
      </c>
      <c r="L6455">
        <v>105.8</v>
      </c>
      <c r="M6455">
        <v>3.1</v>
      </c>
    </row>
    <row r="6456" spans="1:13" x14ac:dyDescent="0.2">
      <c r="A6456">
        <v>2019</v>
      </c>
      <c r="B6456">
        <v>9</v>
      </c>
      <c r="C6456">
        <v>26</v>
      </c>
      <c r="D6456">
        <v>20</v>
      </c>
      <c r="E6456">
        <v>0</v>
      </c>
      <c r="F6456">
        <v>0</v>
      </c>
      <c r="G6456">
        <v>0</v>
      </c>
      <c r="H6456">
        <v>0</v>
      </c>
      <c r="I6456">
        <v>21.1</v>
      </c>
      <c r="J6456">
        <v>79.5</v>
      </c>
      <c r="K6456">
        <v>962.7</v>
      </c>
      <c r="L6456">
        <v>103.4</v>
      </c>
      <c r="M6456">
        <v>2.2999999999999998</v>
      </c>
    </row>
    <row r="6457" spans="1:13" x14ac:dyDescent="0.2">
      <c r="A6457">
        <v>2019</v>
      </c>
      <c r="B6457">
        <v>9</v>
      </c>
      <c r="C6457">
        <v>26</v>
      </c>
      <c r="D6457">
        <v>21</v>
      </c>
      <c r="E6457">
        <v>0</v>
      </c>
      <c r="F6457">
        <v>0</v>
      </c>
      <c r="G6457">
        <v>0</v>
      </c>
      <c r="H6457">
        <v>0</v>
      </c>
      <c r="I6457">
        <v>20.3</v>
      </c>
      <c r="J6457">
        <v>83.6</v>
      </c>
      <c r="K6457">
        <v>963.2</v>
      </c>
      <c r="L6457">
        <v>90.7</v>
      </c>
      <c r="M6457">
        <v>2</v>
      </c>
    </row>
    <row r="6458" spans="1:13" x14ac:dyDescent="0.2">
      <c r="A6458">
        <v>2019</v>
      </c>
      <c r="B6458">
        <v>9</v>
      </c>
      <c r="C6458">
        <v>26</v>
      </c>
      <c r="D6458">
        <v>22</v>
      </c>
      <c r="E6458">
        <v>0</v>
      </c>
      <c r="F6458">
        <v>0</v>
      </c>
      <c r="G6458">
        <v>0</v>
      </c>
      <c r="H6458">
        <v>0</v>
      </c>
      <c r="I6458">
        <v>20</v>
      </c>
      <c r="J6458">
        <v>85.7</v>
      </c>
      <c r="K6458">
        <v>963.6</v>
      </c>
      <c r="L6458">
        <v>69.099999999999994</v>
      </c>
      <c r="M6458">
        <v>1.4</v>
      </c>
    </row>
    <row r="6459" spans="1:13" x14ac:dyDescent="0.2">
      <c r="A6459">
        <v>2019</v>
      </c>
      <c r="B6459">
        <v>9</v>
      </c>
      <c r="C6459">
        <v>26</v>
      </c>
      <c r="D6459">
        <v>23</v>
      </c>
      <c r="E6459">
        <v>0</v>
      </c>
      <c r="F6459">
        <v>0</v>
      </c>
      <c r="G6459">
        <v>0</v>
      </c>
      <c r="H6459">
        <v>0</v>
      </c>
      <c r="I6459">
        <v>19.600000000000001</v>
      </c>
      <c r="J6459">
        <v>86.4</v>
      </c>
      <c r="K6459">
        <v>963.6</v>
      </c>
      <c r="L6459">
        <v>66.3</v>
      </c>
      <c r="M6459">
        <v>1.3</v>
      </c>
    </row>
    <row r="6460" spans="1:13" x14ac:dyDescent="0.2">
      <c r="A6460">
        <v>2019</v>
      </c>
      <c r="B6460">
        <v>9</v>
      </c>
      <c r="C6460">
        <v>27</v>
      </c>
      <c r="D6460">
        <v>0</v>
      </c>
      <c r="E6460">
        <v>0</v>
      </c>
      <c r="F6460">
        <v>0</v>
      </c>
      <c r="G6460">
        <v>0</v>
      </c>
      <c r="H6460">
        <v>0</v>
      </c>
      <c r="I6460">
        <v>19.5</v>
      </c>
      <c r="J6460">
        <v>85.7</v>
      </c>
      <c r="K6460">
        <v>963.3</v>
      </c>
      <c r="L6460">
        <v>41.9</v>
      </c>
      <c r="M6460">
        <v>0.9</v>
      </c>
    </row>
    <row r="6461" spans="1:13" x14ac:dyDescent="0.2">
      <c r="A6461">
        <v>2019</v>
      </c>
      <c r="B6461">
        <v>9</v>
      </c>
      <c r="C6461">
        <v>27</v>
      </c>
      <c r="D6461">
        <v>1</v>
      </c>
      <c r="E6461">
        <v>0</v>
      </c>
      <c r="F6461">
        <v>0</v>
      </c>
      <c r="G6461">
        <v>0</v>
      </c>
      <c r="H6461">
        <v>0</v>
      </c>
      <c r="I6461">
        <v>18.8</v>
      </c>
      <c r="J6461">
        <v>88.2</v>
      </c>
      <c r="K6461">
        <v>963</v>
      </c>
      <c r="L6461">
        <v>4.4000000000000004</v>
      </c>
      <c r="M6461">
        <v>0.1</v>
      </c>
    </row>
    <row r="6462" spans="1:13" x14ac:dyDescent="0.2">
      <c r="A6462">
        <v>2019</v>
      </c>
      <c r="B6462">
        <v>9</v>
      </c>
      <c r="C6462">
        <v>27</v>
      </c>
      <c r="D6462">
        <v>2</v>
      </c>
      <c r="E6462">
        <v>0</v>
      </c>
      <c r="F6462">
        <v>0</v>
      </c>
      <c r="G6462">
        <v>0</v>
      </c>
      <c r="H6462">
        <v>0</v>
      </c>
      <c r="I6462">
        <v>17.8</v>
      </c>
      <c r="J6462">
        <v>91.4</v>
      </c>
      <c r="K6462">
        <v>962.7</v>
      </c>
      <c r="L6462">
        <v>6.8</v>
      </c>
      <c r="M6462">
        <v>0.2</v>
      </c>
    </row>
    <row r="6463" spans="1:13" x14ac:dyDescent="0.2">
      <c r="A6463">
        <v>2019</v>
      </c>
      <c r="B6463">
        <v>9</v>
      </c>
      <c r="C6463">
        <v>27</v>
      </c>
      <c r="D6463">
        <v>3</v>
      </c>
      <c r="E6463">
        <v>0</v>
      </c>
      <c r="F6463">
        <v>0</v>
      </c>
      <c r="G6463">
        <v>0</v>
      </c>
      <c r="H6463">
        <v>0</v>
      </c>
      <c r="I6463">
        <v>17.8</v>
      </c>
      <c r="J6463">
        <v>91.4</v>
      </c>
      <c r="K6463">
        <v>962.2</v>
      </c>
      <c r="L6463">
        <v>37.700000000000003</v>
      </c>
      <c r="M6463">
        <v>0.8</v>
      </c>
    </row>
    <row r="6464" spans="1:13" x14ac:dyDescent="0.2">
      <c r="A6464">
        <v>2019</v>
      </c>
      <c r="B6464">
        <v>9</v>
      </c>
      <c r="C6464">
        <v>27</v>
      </c>
      <c r="D6464">
        <v>4</v>
      </c>
      <c r="E6464">
        <v>0</v>
      </c>
      <c r="F6464">
        <v>0</v>
      </c>
      <c r="G6464">
        <v>0</v>
      </c>
      <c r="H6464">
        <v>0</v>
      </c>
      <c r="I6464">
        <v>17.5</v>
      </c>
      <c r="J6464">
        <v>91.8</v>
      </c>
      <c r="K6464">
        <v>962</v>
      </c>
      <c r="L6464">
        <v>31.6</v>
      </c>
      <c r="M6464">
        <v>0.5</v>
      </c>
    </row>
    <row r="6465" spans="1:13" x14ac:dyDescent="0.2">
      <c r="A6465">
        <v>2019</v>
      </c>
      <c r="B6465">
        <v>9</v>
      </c>
      <c r="C6465">
        <v>27</v>
      </c>
      <c r="D6465">
        <v>5</v>
      </c>
      <c r="E6465">
        <v>0</v>
      </c>
      <c r="F6465">
        <v>0</v>
      </c>
      <c r="G6465">
        <v>0</v>
      </c>
      <c r="H6465">
        <v>0</v>
      </c>
      <c r="I6465">
        <v>17</v>
      </c>
      <c r="J6465">
        <v>92.8</v>
      </c>
      <c r="K6465">
        <v>961.9</v>
      </c>
      <c r="L6465">
        <v>45.7</v>
      </c>
      <c r="M6465">
        <v>0.4</v>
      </c>
    </row>
    <row r="6466" spans="1:13" x14ac:dyDescent="0.2">
      <c r="A6466">
        <v>2019</v>
      </c>
      <c r="B6466">
        <v>9</v>
      </c>
      <c r="C6466">
        <v>27</v>
      </c>
      <c r="D6466">
        <v>6</v>
      </c>
      <c r="E6466">
        <v>0</v>
      </c>
      <c r="F6466">
        <v>0</v>
      </c>
      <c r="G6466">
        <v>0</v>
      </c>
      <c r="H6466">
        <v>0</v>
      </c>
      <c r="I6466">
        <v>16.600000000000001</v>
      </c>
      <c r="J6466">
        <v>93.1</v>
      </c>
      <c r="K6466">
        <v>962.1</v>
      </c>
      <c r="L6466">
        <v>16.100000000000001</v>
      </c>
      <c r="M6466">
        <v>0.5</v>
      </c>
    </row>
    <row r="6467" spans="1:13" x14ac:dyDescent="0.2">
      <c r="A6467">
        <v>2019</v>
      </c>
      <c r="B6467">
        <v>9</v>
      </c>
      <c r="C6467">
        <v>27</v>
      </c>
      <c r="D6467">
        <v>7</v>
      </c>
      <c r="E6467">
        <v>0</v>
      </c>
      <c r="F6467">
        <v>254</v>
      </c>
      <c r="G6467">
        <v>26</v>
      </c>
      <c r="H6467">
        <v>59</v>
      </c>
      <c r="I6467">
        <v>17.7</v>
      </c>
      <c r="J6467">
        <v>90.3</v>
      </c>
      <c r="K6467">
        <v>962.3</v>
      </c>
      <c r="L6467">
        <v>51.8</v>
      </c>
      <c r="M6467">
        <v>1.5</v>
      </c>
    </row>
    <row r="6468" spans="1:13" x14ac:dyDescent="0.2">
      <c r="A6468">
        <v>2019</v>
      </c>
      <c r="B6468">
        <v>9</v>
      </c>
      <c r="C6468">
        <v>27</v>
      </c>
      <c r="D6468">
        <v>8</v>
      </c>
      <c r="E6468">
        <v>0</v>
      </c>
      <c r="F6468">
        <v>633</v>
      </c>
      <c r="G6468">
        <v>59</v>
      </c>
      <c r="H6468">
        <v>247</v>
      </c>
      <c r="I6468">
        <v>22</v>
      </c>
      <c r="J6468">
        <v>76.3</v>
      </c>
      <c r="K6468">
        <v>962.7</v>
      </c>
      <c r="L6468">
        <v>58.6</v>
      </c>
      <c r="M6468">
        <v>0.6</v>
      </c>
    </row>
    <row r="6469" spans="1:13" x14ac:dyDescent="0.2">
      <c r="A6469">
        <v>2019</v>
      </c>
      <c r="B6469">
        <v>9</v>
      </c>
      <c r="C6469">
        <v>27</v>
      </c>
      <c r="D6469">
        <v>9</v>
      </c>
      <c r="E6469">
        <v>0</v>
      </c>
      <c r="F6469">
        <v>799</v>
      </c>
      <c r="G6469">
        <v>71</v>
      </c>
      <c r="H6469">
        <v>450</v>
      </c>
      <c r="I6469">
        <v>24.7</v>
      </c>
      <c r="J6469">
        <v>58.9</v>
      </c>
      <c r="K6469">
        <v>963</v>
      </c>
      <c r="L6469">
        <v>141.30000000000001</v>
      </c>
      <c r="M6469">
        <v>0.9</v>
      </c>
    </row>
    <row r="6470" spans="1:13" x14ac:dyDescent="0.2">
      <c r="A6470">
        <v>2019</v>
      </c>
      <c r="B6470">
        <v>9</v>
      </c>
      <c r="C6470">
        <v>27</v>
      </c>
      <c r="D6470">
        <v>10</v>
      </c>
      <c r="E6470">
        <v>0</v>
      </c>
      <c r="F6470">
        <v>881</v>
      </c>
      <c r="G6470">
        <v>75</v>
      </c>
      <c r="H6470">
        <v>623</v>
      </c>
      <c r="I6470">
        <v>26.1</v>
      </c>
      <c r="J6470">
        <v>51</v>
      </c>
      <c r="K6470">
        <v>963.2</v>
      </c>
      <c r="L6470">
        <v>191.7</v>
      </c>
      <c r="M6470">
        <v>1.4</v>
      </c>
    </row>
    <row r="6471" spans="1:13" x14ac:dyDescent="0.2">
      <c r="A6471">
        <v>2019</v>
      </c>
      <c r="B6471">
        <v>9</v>
      </c>
      <c r="C6471">
        <v>27</v>
      </c>
      <c r="D6471">
        <v>11</v>
      </c>
      <c r="E6471">
        <v>0</v>
      </c>
      <c r="F6471">
        <v>922</v>
      </c>
      <c r="G6471">
        <v>78</v>
      </c>
      <c r="H6471">
        <v>747</v>
      </c>
      <c r="I6471">
        <v>27.1</v>
      </c>
      <c r="J6471">
        <v>49.1</v>
      </c>
      <c r="K6471">
        <v>962.8</v>
      </c>
      <c r="L6471">
        <v>221.6</v>
      </c>
      <c r="M6471">
        <v>1.5</v>
      </c>
    </row>
    <row r="6472" spans="1:13" x14ac:dyDescent="0.2">
      <c r="A6472">
        <v>2019</v>
      </c>
      <c r="B6472">
        <v>9</v>
      </c>
      <c r="C6472">
        <v>27</v>
      </c>
      <c r="D6472">
        <v>12</v>
      </c>
      <c r="E6472">
        <v>0</v>
      </c>
      <c r="F6472">
        <v>939</v>
      </c>
      <c r="G6472">
        <v>79</v>
      </c>
      <c r="H6472">
        <v>812</v>
      </c>
      <c r="I6472">
        <v>28.2</v>
      </c>
      <c r="J6472">
        <v>47</v>
      </c>
      <c r="K6472">
        <v>962.4</v>
      </c>
      <c r="L6472">
        <v>226.7</v>
      </c>
      <c r="M6472">
        <v>1.9</v>
      </c>
    </row>
    <row r="6473" spans="1:13" x14ac:dyDescent="0.2">
      <c r="A6473">
        <v>2019</v>
      </c>
      <c r="B6473">
        <v>9</v>
      </c>
      <c r="C6473">
        <v>27</v>
      </c>
      <c r="D6473">
        <v>13</v>
      </c>
      <c r="E6473">
        <v>0</v>
      </c>
      <c r="F6473">
        <v>928</v>
      </c>
      <c r="G6473">
        <v>84</v>
      </c>
      <c r="H6473">
        <v>809</v>
      </c>
      <c r="I6473">
        <v>28.9</v>
      </c>
      <c r="J6473">
        <v>46.6</v>
      </c>
      <c r="K6473">
        <v>961.8</v>
      </c>
      <c r="L6473">
        <v>239.6</v>
      </c>
      <c r="M6473">
        <v>2.7</v>
      </c>
    </row>
    <row r="6474" spans="1:13" x14ac:dyDescent="0.2">
      <c r="A6474">
        <v>2019</v>
      </c>
      <c r="B6474">
        <v>9</v>
      </c>
      <c r="C6474">
        <v>27</v>
      </c>
      <c r="D6474">
        <v>14</v>
      </c>
      <c r="E6474">
        <v>0</v>
      </c>
      <c r="F6474">
        <v>906</v>
      </c>
      <c r="G6474">
        <v>84</v>
      </c>
      <c r="H6474">
        <v>743</v>
      </c>
      <c r="I6474">
        <v>29.5</v>
      </c>
      <c r="J6474">
        <v>43.3</v>
      </c>
      <c r="K6474">
        <v>961</v>
      </c>
      <c r="L6474">
        <v>253.1</v>
      </c>
      <c r="M6474">
        <v>3.5</v>
      </c>
    </row>
    <row r="6475" spans="1:13" x14ac:dyDescent="0.2">
      <c r="A6475">
        <v>2019</v>
      </c>
      <c r="B6475">
        <v>9</v>
      </c>
      <c r="C6475">
        <v>27</v>
      </c>
      <c r="D6475">
        <v>15</v>
      </c>
      <c r="E6475">
        <v>0</v>
      </c>
      <c r="F6475">
        <v>865</v>
      </c>
      <c r="G6475">
        <v>80</v>
      </c>
      <c r="H6475">
        <v>619</v>
      </c>
      <c r="I6475">
        <v>29.7</v>
      </c>
      <c r="J6475">
        <v>39.9</v>
      </c>
      <c r="K6475">
        <v>960.5</v>
      </c>
      <c r="L6475">
        <v>260.39999999999998</v>
      </c>
      <c r="M6475">
        <v>3.9</v>
      </c>
    </row>
    <row r="6476" spans="1:13" x14ac:dyDescent="0.2">
      <c r="A6476">
        <v>2019</v>
      </c>
      <c r="B6476">
        <v>9</v>
      </c>
      <c r="C6476">
        <v>27</v>
      </c>
      <c r="D6476">
        <v>16</v>
      </c>
      <c r="E6476">
        <v>0</v>
      </c>
      <c r="F6476">
        <v>774</v>
      </c>
      <c r="G6476">
        <v>74</v>
      </c>
      <c r="H6476">
        <v>443</v>
      </c>
      <c r="I6476">
        <v>29</v>
      </c>
      <c r="J6476">
        <v>43.7</v>
      </c>
      <c r="K6476">
        <v>960.4</v>
      </c>
      <c r="L6476">
        <v>258.8</v>
      </c>
      <c r="M6476">
        <v>3.9</v>
      </c>
    </row>
    <row r="6477" spans="1:13" x14ac:dyDescent="0.2">
      <c r="A6477">
        <v>2019</v>
      </c>
      <c r="B6477">
        <v>9</v>
      </c>
      <c r="C6477">
        <v>27</v>
      </c>
      <c r="D6477">
        <v>17</v>
      </c>
      <c r="E6477">
        <v>0</v>
      </c>
      <c r="F6477">
        <v>605</v>
      </c>
      <c r="G6477">
        <v>59</v>
      </c>
      <c r="H6477">
        <v>241</v>
      </c>
      <c r="I6477">
        <v>28</v>
      </c>
      <c r="J6477">
        <v>50.9</v>
      </c>
      <c r="K6477">
        <v>960.6</v>
      </c>
      <c r="L6477">
        <v>251.1</v>
      </c>
      <c r="M6477">
        <v>3.2</v>
      </c>
    </row>
    <row r="6478" spans="1:13" x14ac:dyDescent="0.2">
      <c r="A6478">
        <v>2019</v>
      </c>
      <c r="B6478">
        <v>9</v>
      </c>
      <c r="C6478">
        <v>27</v>
      </c>
      <c r="D6478">
        <v>18</v>
      </c>
      <c r="E6478">
        <v>0</v>
      </c>
      <c r="F6478">
        <v>235</v>
      </c>
      <c r="G6478">
        <v>26</v>
      </c>
      <c r="H6478">
        <v>56</v>
      </c>
      <c r="I6478">
        <v>24.7</v>
      </c>
      <c r="J6478">
        <v>69.7</v>
      </c>
      <c r="K6478">
        <v>961</v>
      </c>
      <c r="L6478">
        <v>228.3</v>
      </c>
      <c r="M6478">
        <v>3.5</v>
      </c>
    </row>
    <row r="6479" spans="1:13" x14ac:dyDescent="0.2">
      <c r="A6479">
        <v>2019</v>
      </c>
      <c r="B6479">
        <v>9</v>
      </c>
      <c r="C6479">
        <v>27</v>
      </c>
      <c r="D6479">
        <v>19</v>
      </c>
      <c r="E6479">
        <v>0</v>
      </c>
      <c r="F6479">
        <v>0</v>
      </c>
      <c r="G6479">
        <v>0</v>
      </c>
      <c r="H6479">
        <v>0</v>
      </c>
      <c r="I6479">
        <v>22.1</v>
      </c>
      <c r="J6479">
        <v>81.3</v>
      </c>
      <c r="K6479">
        <v>961.5</v>
      </c>
      <c r="L6479">
        <v>249.3</v>
      </c>
      <c r="M6479">
        <v>1.8</v>
      </c>
    </row>
    <row r="6480" spans="1:13" x14ac:dyDescent="0.2">
      <c r="A6480">
        <v>2019</v>
      </c>
      <c r="B6480">
        <v>9</v>
      </c>
      <c r="C6480">
        <v>27</v>
      </c>
      <c r="D6480">
        <v>20</v>
      </c>
      <c r="E6480">
        <v>0</v>
      </c>
      <c r="F6480">
        <v>0</v>
      </c>
      <c r="G6480">
        <v>0</v>
      </c>
      <c r="H6480">
        <v>0</v>
      </c>
      <c r="I6480">
        <v>21.3</v>
      </c>
      <c r="J6480">
        <v>84.2</v>
      </c>
      <c r="K6480">
        <v>962.1</v>
      </c>
      <c r="L6480">
        <v>194.9</v>
      </c>
      <c r="M6480">
        <v>0.7</v>
      </c>
    </row>
    <row r="6481" spans="1:13" x14ac:dyDescent="0.2">
      <c r="A6481">
        <v>2019</v>
      </c>
      <c r="B6481">
        <v>9</v>
      </c>
      <c r="C6481">
        <v>27</v>
      </c>
      <c r="D6481">
        <v>21</v>
      </c>
      <c r="E6481">
        <v>0</v>
      </c>
      <c r="F6481">
        <v>0</v>
      </c>
      <c r="G6481">
        <v>0</v>
      </c>
      <c r="H6481">
        <v>0</v>
      </c>
      <c r="I6481">
        <v>21</v>
      </c>
      <c r="J6481">
        <v>85.9</v>
      </c>
      <c r="K6481">
        <v>962.5</v>
      </c>
      <c r="L6481">
        <v>107.7</v>
      </c>
      <c r="M6481">
        <v>0.8</v>
      </c>
    </row>
    <row r="6482" spans="1:13" x14ac:dyDescent="0.2">
      <c r="A6482">
        <v>2019</v>
      </c>
      <c r="B6482">
        <v>9</v>
      </c>
      <c r="C6482">
        <v>27</v>
      </c>
      <c r="D6482">
        <v>22</v>
      </c>
      <c r="E6482">
        <v>0</v>
      </c>
      <c r="F6482">
        <v>0</v>
      </c>
      <c r="G6482">
        <v>0</v>
      </c>
      <c r="H6482">
        <v>0</v>
      </c>
      <c r="I6482">
        <v>20.6</v>
      </c>
      <c r="J6482">
        <v>87.5</v>
      </c>
      <c r="K6482">
        <v>962.9</v>
      </c>
      <c r="L6482">
        <v>115.1</v>
      </c>
      <c r="M6482">
        <v>1.2</v>
      </c>
    </row>
    <row r="6483" spans="1:13" x14ac:dyDescent="0.2">
      <c r="A6483">
        <v>2019</v>
      </c>
      <c r="B6483">
        <v>9</v>
      </c>
      <c r="C6483">
        <v>27</v>
      </c>
      <c r="D6483">
        <v>23</v>
      </c>
      <c r="E6483">
        <v>0</v>
      </c>
      <c r="F6483">
        <v>0</v>
      </c>
      <c r="G6483">
        <v>0</v>
      </c>
      <c r="H6483">
        <v>0</v>
      </c>
      <c r="I6483">
        <v>19.7</v>
      </c>
      <c r="J6483">
        <v>90.1</v>
      </c>
      <c r="K6483">
        <v>963.1</v>
      </c>
      <c r="L6483">
        <v>203.2</v>
      </c>
      <c r="M6483">
        <v>0.9</v>
      </c>
    </row>
    <row r="6484" spans="1:13" x14ac:dyDescent="0.2">
      <c r="A6484">
        <v>2019</v>
      </c>
      <c r="B6484">
        <v>9</v>
      </c>
      <c r="C6484">
        <v>28</v>
      </c>
      <c r="D6484">
        <v>0</v>
      </c>
      <c r="E6484">
        <v>0</v>
      </c>
      <c r="F6484">
        <v>0</v>
      </c>
      <c r="G6484">
        <v>0</v>
      </c>
      <c r="H6484">
        <v>0</v>
      </c>
      <c r="I6484">
        <v>19.2</v>
      </c>
      <c r="J6484">
        <v>91.9</v>
      </c>
      <c r="K6484">
        <v>962.8</v>
      </c>
      <c r="L6484">
        <v>147.80000000000001</v>
      </c>
      <c r="M6484">
        <v>0.2</v>
      </c>
    </row>
    <row r="6485" spans="1:13" x14ac:dyDescent="0.2">
      <c r="A6485">
        <v>2019</v>
      </c>
      <c r="B6485">
        <v>9</v>
      </c>
      <c r="C6485">
        <v>28</v>
      </c>
      <c r="D6485">
        <v>1</v>
      </c>
      <c r="E6485">
        <v>0</v>
      </c>
      <c r="F6485">
        <v>0</v>
      </c>
      <c r="G6485">
        <v>0</v>
      </c>
      <c r="H6485">
        <v>0</v>
      </c>
      <c r="I6485">
        <v>18.7</v>
      </c>
      <c r="J6485">
        <v>92.5</v>
      </c>
      <c r="K6485">
        <v>962.5</v>
      </c>
      <c r="L6485">
        <v>94.6</v>
      </c>
      <c r="M6485">
        <v>1.4</v>
      </c>
    </row>
    <row r="6486" spans="1:13" x14ac:dyDescent="0.2">
      <c r="A6486">
        <v>2019</v>
      </c>
      <c r="B6486">
        <v>9</v>
      </c>
      <c r="C6486">
        <v>28</v>
      </c>
      <c r="D6486">
        <v>2</v>
      </c>
      <c r="E6486">
        <v>0</v>
      </c>
      <c r="F6486">
        <v>0</v>
      </c>
      <c r="G6486">
        <v>0</v>
      </c>
      <c r="H6486">
        <v>0</v>
      </c>
      <c r="I6486">
        <v>18.899999999999999</v>
      </c>
      <c r="J6486">
        <v>88.9</v>
      </c>
      <c r="K6486">
        <v>962</v>
      </c>
      <c r="L6486">
        <v>25.7</v>
      </c>
      <c r="M6486">
        <v>1.1000000000000001</v>
      </c>
    </row>
    <row r="6487" spans="1:13" x14ac:dyDescent="0.2">
      <c r="A6487">
        <v>2019</v>
      </c>
      <c r="B6487">
        <v>9</v>
      </c>
      <c r="C6487">
        <v>28</v>
      </c>
      <c r="D6487">
        <v>3</v>
      </c>
      <c r="E6487">
        <v>0</v>
      </c>
      <c r="F6487">
        <v>0</v>
      </c>
      <c r="G6487">
        <v>0</v>
      </c>
      <c r="H6487">
        <v>0</v>
      </c>
      <c r="I6487">
        <v>18.7</v>
      </c>
      <c r="J6487">
        <v>86</v>
      </c>
      <c r="K6487">
        <v>961.6</v>
      </c>
      <c r="L6487">
        <v>42.4</v>
      </c>
      <c r="M6487">
        <v>1.3</v>
      </c>
    </row>
    <row r="6488" spans="1:13" x14ac:dyDescent="0.2">
      <c r="A6488">
        <v>2019</v>
      </c>
      <c r="B6488">
        <v>9</v>
      </c>
      <c r="C6488">
        <v>28</v>
      </c>
      <c r="D6488">
        <v>4</v>
      </c>
      <c r="E6488">
        <v>0</v>
      </c>
      <c r="F6488">
        <v>0</v>
      </c>
      <c r="G6488">
        <v>0</v>
      </c>
      <c r="H6488">
        <v>0</v>
      </c>
      <c r="I6488">
        <v>18.8</v>
      </c>
      <c r="J6488">
        <v>85.1</v>
      </c>
      <c r="K6488">
        <v>961.5</v>
      </c>
      <c r="L6488">
        <v>60.1</v>
      </c>
      <c r="M6488">
        <v>2</v>
      </c>
    </row>
    <row r="6489" spans="1:13" x14ac:dyDescent="0.2">
      <c r="A6489">
        <v>2019</v>
      </c>
      <c r="B6489">
        <v>9</v>
      </c>
      <c r="C6489">
        <v>28</v>
      </c>
      <c r="D6489">
        <v>5</v>
      </c>
      <c r="E6489">
        <v>0</v>
      </c>
      <c r="F6489">
        <v>0</v>
      </c>
      <c r="G6489">
        <v>0</v>
      </c>
      <c r="H6489">
        <v>0</v>
      </c>
      <c r="I6489">
        <v>18.899999999999999</v>
      </c>
      <c r="J6489">
        <v>82</v>
      </c>
      <c r="K6489">
        <v>961.5</v>
      </c>
      <c r="L6489">
        <v>13.9</v>
      </c>
      <c r="M6489">
        <v>1</v>
      </c>
    </row>
    <row r="6490" spans="1:13" x14ac:dyDescent="0.2">
      <c r="A6490">
        <v>2019</v>
      </c>
      <c r="B6490">
        <v>9</v>
      </c>
      <c r="C6490">
        <v>28</v>
      </c>
      <c r="D6490">
        <v>6</v>
      </c>
      <c r="E6490">
        <v>0</v>
      </c>
      <c r="F6490">
        <v>0</v>
      </c>
      <c r="G6490">
        <v>0</v>
      </c>
      <c r="H6490">
        <v>0</v>
      </c>
      <c r="I6490">
        <v>18.399999999999999</v>
      </c>
      <c r="J6490">
        <v>83.4</v>
      </c>
      <c r="K6490">
        <v>961.7</v>
      </c>
      <c r="L6490">
        <v>60.4</v>
      </c>
      <c r="M6490">
        <v>1.2</v>
      </c>
    </row>
    <row r="6491" spans="1:13" x14ac:dyDescent="0.2">
      <c r="A6491">
        <v>2019</v>
      </c>
      <c r="B6491">
        <v>9</v>
      </c>
      <c r="C6491">
        <v>28</v>
      </c>
      <c r="D6491">
        <v>7</v>
      </c>
      <c r="E6491">
        <v>0</v>
      </c>
      <c r="F6491">
        <v>281</v>
      </c>
      <c r="G6491">
        <v>23</v>
      </c>
      <c r="H6491">
        <v>58</v>
      </c>
      <c r="I6491">
        <v>19.2</v>
      </c>
      <c r="J6491">
        <v>81.400000000000006</v>
      </c>
      <c r="K6491">
        <v>962.4</v>
      </c>
      <c r="L6491">
        <v>56.6</v>
      </c>
      <c r="M6491">
        <v>1.1000000000000001</v>
      </c>
    </row>
    <row r="6492" spans="1:13" x14ac:dyDescent="0.2">
      <c r="A6492">
        <v>2019</v>
      </c>
      <c r="B6492">
        <v>9</v>
      </c>
      <c r="C6492">
        <v>28</v>
      </c>
      <c r="D6492">
        <v>8</v>
      </c>
      <c r="E6492">
        <v>0</v>
      </c>
      <c r="F6492">
        <v>655</v>
      </c>
      <c r="G6492">
        <v>53</v>
      </c>
      <c r="H6492">
        <v>245</v>
      </c>
      <c r="I6492">
        <v>22.8</v>
      </c>
      <c r="J6492">
        <v>70.599999999999994</v>
      </c>
      <c r="K6492">
        <v>963</v>
      </c>
      <c r="L6492">
        <v>80.900000000000006</v>
      </c>
      <c r="M6492">
        <v>1.1000000000000001</v>
      </c>
    </row>
    <row r="6493" spans="1:13" x14ac:dyDescent="0.2">
      <c r="A6493">
        <v>2019</v>
      </c>
      <c r="B6493">
        <v>9</v>
      </c>
      <c r="C6493">
        <v>28</v>
      </c>
      <c r="D6493">
        <v>9</v>
      </c>
      <c r="E6493">
        <v>0</v>
      </c>
      <c r="F6493">
        <v>803</v>
      </c>
      <c r="G6493">
        <v>68</v>
      </c>
      <c r="H6493">
        <v>446</v>
      </c>
      <c r="I6493">
        <v>24.8</v>
      </c>
      <c r="J6493">
        <v>61.8</v>
      </c>
      <c r="K6493">
        <v>963.6</v>
      </c>
      <c r="L6493">
        <v>105.8</v>
      </c>
      <c r="M6493">
        <v>1.5</v>
      </c>
    </row>
    <row r="6494" spans="1:13" x14ac:dyDescent="0.2">
      <c r="A6494">
        <v>2019</v>
      </c>
      <c r="B6494">
        <v>9</v>
      </c>
      <c r="C6494">
        <v>28</v>
      </c>
      <c r="D6494">
        <v>10</v>
      </c>
      <c r="E6494">
        <v>0</v>
      </c>
      <c r="F6494">
        <v>875</v>
      </c>
      <c r="G6494">
        <v>76</v>
      </c>
      <c r="H6494">
        <v>617</v>
      </c>
      <c r="I6494">
        <v>27</v>
      </c>
      <c r="J6494">
        <v>52</v>
      </c>
      <c r="K6494">
        <v>963.9</v>
      </c>
      <c r="L6494">
        <v>130.80000000000001</v>
      </c>
      <c r="M6494">
        <v>1.1000000000000001</v>
      </c>
    </row>
    <row r="6495" spans="1:13" x14ac:dyDescent="0.2">
      <c r="A6495">
        <v>2019</v>
      </c>
      <c r="B6495">
        <v>9</v>
      </c>
      <c r="C6495">
        <v>28</v>
      </c>
      <c r="D6495">
        <v>11</v>
      </c>
      <c r="E6495">
        <v>0</v>
      </c>
      <c r="F6495">
        <v>909</v>
      </c>
      <c r="G6495">
        <v>81</v>
      </c>
      <c r="H6495">
        <v>738</v>
      </c>
      <c r="I6495">
        <v>28.3</v>
      </c>
      <c r="J6495">
        <v>46.5</v>
      </c>
      <c r="K6495">
        <v>963.8</v>
      </c>
      <c r="L6495">
        <v>117.2</v>
      </c>
      <c r="M6495">
        <v>1.6</v>
      </c>
    </row>
    <row r="6496" spans="1:13" x14ac:dyDescent="0.2">
      <c r="A6496">
        <v>2019</v>
      </c>
      <c r="B6496">
        <v>9</v>
      </c>
      <c r="C6496">
        <v>28</v>
      </c>
      <c r="D6496">
        <v>12</v>
      </c>
      <c r="E6496">
        <v>0</v>
      </c>
      <c r="F6496">
        <v>918</v>
      </c>
      <c r="G6496">
        <v>86</v>
      </c>
      <c r="H6496">
        <v>800</v>
      </c>
      <c r="I6496">
        <v>28.9</v>
      </c>
      <c r="J6496">
        <v>45.6</v>
      </c>
      <c r="K6496">
        <v>963.6</v>
      </c>
      <c r="L6496">
        <v>94.2</v>
      </c>
      <c r="M6496">
        <v>3.7</v>
      </c>
    </row>
    <row r="6497" spans="1:13" x14ac:dyDescent="0.2">
      <c r="A6497">
        <v>2019</v>
      </c>
      <c r="B6497">
        <v>9</v>
      </c>
      <c r="C6497">
        <v>28</v>
      </c>
      <c r="D6497">
        <v>13</v>
      </c>
      <c r="E6497">
        <v>0</v>
      </c>
      <c r="F6497">
        <v>906</v>
      </c>
      <c r="G6497">
        <v>91</v>
      </c>
      <c r="H6497">
        <v>796</v>
      </c>
      <c r="I6497">
        <v>28.9</v>
      </c>
      <c r="J6497">
        <v>50.5</v>
      </c>
      <c r="K6497">
        <v>963.1</v>
      </c>
      <c r="L6497">
        <v>94.8</v>
      </c>
      <c r="M6497">
        <v>3.8</v>
      </c>
    </row>
    <row r="6498" spans="1:13" x14ac:dyDescent="0.2">
      <c r="A6498">
        <v>2019</v>
      </c>
      <c r="B6498">
        <v>9</v>
      </c>
      <c r="C6498">
        <v>28</v>
      </c>
      <c r="D6498">
        <v>14</v>
      </c>
      <c r="E6498">
        <v>0</v>
      </c>
      <c r="F6498">
        <v>875</v>
      </c>
      <c r="G6498">
        <v>96</v>
      </c>
      <c r="H6498">
        <v>730</v>
      </c>
      <c r="I6498">
        <v>29.2</v>
      </c>
      <c r="J6498">
        <v>51.5</v>
      </c>
      <c r="K6498">
        <v>962.5</v>
      </c>
      <c r="L6498">
        <v>86.1</v>
      </c>
      <c r="M6498">
        <v>3.6</v>
      </c>
    </row>
    <row r="6499" spans="1:13" x14ac:dyDescent="0.2">
      <c r="A6499">
        <v>2019</v>
      </c>
      <c r="B6499">
        <v>9</v>
      </c>
      <c r="C6499">
        <v>28</v>
      </c>
      <c r="D6499">
        <v>15</v>
      </c>
      <c r="E6499">
        <v>0</v>
      </c>
      <c r="F6499">
        <v>818</v>
      </c>
      <c r="G6499">
        <v>97</v>
      </c>
      <c r="H6499">
        <v>604</v>
      </c>
      <c r="I6499">
        <v>29</v>
      </c>
      <c r="J6499">
        <v>54.5</v>
      </c>
      <c r="K6499">
        <v>962.3</v>
      </c>
      <c r="L6499">
        <v>87.9</v>
      </c>
      <c r="M6499">
        <v>4.5999999999999996</v>
      </c>
    </row>
    <row r="6500" spans="1:13" x14ac:dyDescent="0.2">
      <c r="A6500">
        <v>2019</v>
      </c>
      <c r="B6500">
        <v>9</v>
      </c>
      <c r="C6500">
        <v>28</v>
      </c>
      <c r="D6500">
        <v>16</v>
      </c>
      <c r="E6500">
        <v>0</v>
      </c>
      <c r="F6500">
        <v>733</v>
      </c>
      <c r="G6500">
        <v>85</v>
      </c>
      <c r="H6500">
        <v>432</v>
      </c>
      <c r="I6500">
        <v>28.4</v>
      </c>
      <c r="J6500">
        <v>56.2</v>
      </c>
      <c r="K6500">
        <v>962</v>
      </c>
      <c r="L6500">
        <v>91</v>
      </c>
      <c r="M6500">
        <v>4.3</v>
      </c>
    </row>
    <row r="6501" spans="1:13" x14ac:dyDescent="0.2">
      <c r="A6501">
        <v>2019</v>
      </c>
      <c r="B6501">
        <v>9</v>
      </c>
      <c r="C6501">
        <v>28</v>
      </c>
      <c r="D6501">
        <v>17</v>
      </c>
      <c r="E6501">
        <v>0</v>
      </c>
      <c r="F6501">
        <v>561</v>
      </c>
      <c r="G6501">
        <v>65</v>
      </c>
      <c r="H6501">
        <v>232</v>
      </c>
      <c r="I6501">
        <v>27.2</v>
      </c>
      <c r="J6501">
        <v>60.6</v>
      </c>
      <c r="K6501">
        <v>962</v>
      </c>
      <c r="L6501">
        <v>98.5</v>
      </c>
      <c r="M6501">
        <v>4.7</v>
      </c>
    </row>
    <row r="6502" spans="1:13" x14ac:dyDescent="0.2">
      <c r="A6502">
        <v>2019</v>
      </c>
      <c r="B6502">
        <v>9</v>
      </c>
      <c r="C6502">
        <v>28</v>
      </c>
      <c r="D6502">
        <v>18</v>
      </c>
      <c r="E6502">
        <v>0</v>
      </c>
      <c r="F6502">
        <v>185</v>
      </c>
      <c r="G6502">
        <v>27</v>
      </c>
      <c r="H6502">
        <v>51</v>
      </c>
      <c r="I6502">
        <v>25</v>
      </c>
      <c r="J6502">
        <v>66.900000000000006</v>
      </c>
      <c r="K6502">
        <v>962.2</v>
      </c>
      <c r="L6502">
        <v>102.3</v>
      </c>
      <c r="M6502">
        <v>4.0999999999999996</v>
      </c>
    </row>
    <row r="6503" spans="1:13" x14ac:dyDescent="0.2">
      <c r="A6503">
        <v>2019</v>
      </c>
      <c r="B6503">
        <v>9</v>
      </c>
      <c r="C6503">
        <v>28</v>
      </c>
      <c r="D6503">
        <v>19</v>
      </c>
      <c r="E6503">
        <v>0</v>
      </c>
      <c r="F6503">
        <v>0</v>
      </c>
      <c r="G6503">
        <v>0</v>
      </c>
      <c r="H6503">
        <v>0</v>
      </c>
      <c r="I6503">
        <v>22.8</v>
      </c>
      <c r="J6503">
        <v>71.5</v>
      </c>
      <c r="K6503">
        <v>962.4</v>
      </c>
      <c r="L6503">
        <v>111.8</v>
      </c>
      <c r="M6503">
        <v>3.8</v>
      </c>
    </row>
    <row r="6504" spans="1:13" x14ac:dyDescent="0.2">
      <c r="A6504">
        <v>2019</v>
      </c>
      <c r="B6504">
        <v>9</v>
      </c>
      <c r="C6504">
        <v>28</v>
      </c>
      <c r="D6504">
        <v>20</v>
      </c>
      <c r="E6504">
        <v>0</v>
      </c>
      <c r="F6504">
        <v>0</v>
      </c>
      <c r="G6504">
        <v>0</v>
      </c>
      <c r="H6504">
        <v>0</v>
      </c>
      <c r="I6504">
        <v>21.3</v>
      </c>
      <c r="J6504">
        <v>79.7</v>
      </c>
      <c r="K6504">
        <v>962.8</v>
      </c>
      <c r="L6504">
        <v>97.6</v>
      </c>
      <c r="M6504">
        <v>3.4</v>
      </c>
    </row>
    <row r="6505" spans="1:13" x14ac:dyDescent="0.2">
      <c r="A6505">
        <v>2019</v>
      </c>
      <c r="B6505">
        <v>9</v>
      </c>
      <c r="C6505">
        <v>28</v>
      </c>
      <c r="D6505">
        <v>21</v>
      </c>
      <c r="E6505">
        <v>0</v>
      </c>
      <c r="F6505">
        <v>0</v>
      </c>
      <c r="G6505">
        <v>0</v>
      </c>
      <c r="H6505">
        <v>0</v>
      </c>
      <c r="I6505">
        <v>20.5</v>
      </c>
      <c r="J6505">
        <v>84.6</v>
      </c>
      <c r="K6505">
        <v>963.3</v>
      </c>
      <c r="L6505">
        <v>93.5</v>
      </c>
      <c r="M6505">
        <v>2.8</v>
      </c>
    </row>
    <row r="6506" spans="1:13" x14ac:dyDescent="0.2">
      <c r="A6506">
        <v>2019</v>
      </c>
      <c r="B6506">
        <v>9</v>
      </c>
      <c r="C6506">
        <v>28</v>
      </c>
      <c r="D6506">
        <v>22</v>
      </c>
      <c r="E6506">
        <v>0</v>
      </c>
      <c r="F6506">
        <v>0</v>
      </c>
      <c r="G6506">
        <v>0</v>
      </c>
      <c r="H6506">
        <v>0</v>
      </c>
      <c r="I6506">
        <v>19.899999999999999</v>
      </c>
      <c r="J6506">
        <v>87.9</v>
      </c>
      <c r="K6506">
        <v>963.6</v>
      </c>
      <c r="L6506">
        <v>89</v>
      </c>
      <c r="M6506">
        <v>1.1000000000000001</v>
      </c>
    </row>
    <row r="6507" spans="1:13" x14ac:dyDescent="0.2">
      <c r="A6507">
        <v>2019</v>
      </c>
      <c r="B6507">
        <v>9</v>
      </c>
      <c r="C6507">
        <v>28</v>
      </c>
      <c r="D6507">
        <v>23</v>
      </c>
      <c r="E6507">
        <v>0</v>
      </c>
      <c r="F6507">
        <v>0</v>
      </c>
      <c r="G6507">
        <v>0</v>
      </c>
      <c r="H6507">
        <v>0</v>
      </c>
      <c r="I6507">
        <v>19.3</v>
      </c>
      <c r="J6507">
        <v>90.2</v>
      </c>
      <c r="K6507">
        <v>963.7</v>
      </c>
      <c r="L6507">
        <v>71.900000000000006</v>
      </c>
      <c r="M6507">
        <v>1.5</v>
      </c>
    </row>
    <row r="6508" spans="1:13" x14ac:dyDescent="0.2">
      <c r="A6508">
        <v>2019</v>
      </c>
      <c r="B6508">
        <v>9</v>
      </c>
      <c r="C6508">
        <v>29</v>
      </c>
      <c r="D6508">
        <v>0</v>
      </c>
      <c r="E6508">
        <v>0</v>
      </c>
      <c r="F6508">
        <v>0</v>
      </c>
      <c r="G6508">
        <v>0</v>
      </c>
      <c r="H6508">
        <v>0</v>
      </c>
      <c r="I6508">
        <v>19.100000000000001</v>
      </c>
      <c r="J6508">
        <v>87.6</v>
      </c>
      <c r="K6508">
        <v>963.3</v>
      </c>
      <c r="L6508">
        <v>46.3</v>
      </c>
      <c r="M6508">
        <v>0.9</v>
      </c>
    </row>
    <row r="6509" spans="1:13" x14ac:dyDescent="0.2">
      <c r="A6509">
        <v>2019</v>
      </c>
      <c r="B6509">
        <v>9</v>
      </c>
      <c r="C6509">
        <v>29</v>
      </c>
      <c r="D6509">
        <v>1</v>
      </c>
      <c r="E6509">
        <v>0</v>
      </c>
      <c r="F6509">
        <v>0</v>
      </c>
      <c r="G6509">
        <v>0</v>
      </c>
      <c r="H6509">
        <v>0</v>
      </c>
      <c r="I6509">
        <v>18.2</v>
      </c>
      <c r="J6509">
        <v>89.9</v>
      </c>
      <c r="K6509">
        <v>963.1</v>
      </c>
      <c r="L6509">
        <v>75.099999999999994</v>
      </c>
      <c r="M6509">
        <v>1.3</v>
      </c>
    </row>
    <row r="6510" spans="1:13" x14ac:dyDescent="0.2">
      <c r="A6510">
        <v>2019</v>
      </c>
      <c r="B6510">
        <v>9</v>
      </c>
      <c r="C6510">
        <v>29</v>
      </c>
      <c r="D6510">
        <v>2</v>
      </c>
      <c r="E6510">
        <v>0</v>
      </c>
      <c r="F6510">
        <v>0</v>
      </c>
      <c r="G6510">
        <v>0</v>
      </c>
      <c r="H6510">
        <v>0</v>
      </c>
      <c r="I6510">
        <v>18.2</v>
      </c>
      <c r="J6510">
        <v>89.3</v>
      </c>
      <c r="K6510">
        <v>962.8</v>
      </c>
      <c r="L6510">
        <v>50.2</v>
      </c>
      <c r="M6510">
        <v>0.8</v>
      </c>
    </row>
    <row r="6511" spans="1:13" x14ac:dyDescent="0.2">
      <c r="A6511">
        <v>2019</v>
      </c>
      <c r="B6511">
        <v>9</v>
      </c>
      <c r="C6511">
        <v>29</v>
      </c>
      <c r="D6511">
        <v>3</v>
      </c>
      <c r="E6511">
        <v>0</v>
      </c>
      <c r="F6511">
        <v>0</v>
      </c>
      <c r="G6511">
        <v>0</v>
      </c>
      <c r="H6511">
        <v>0</v>
      </c>
      <c r="I6511">
        <v>18.100000000000001</v>
      </c>
      <c r="J6511">
        <v>89.6</v>
      </c>
      <c r="K6511">
        <v>962.5</v>
      </c>
      <c r="L6511">
        <v>40.799999999999997</v>
      </c>
      <c r="M6511">
        <v>1.4</v>
      </c>
    </row>
    <row r="6512" spans="1:13" x14ac:dyDescent="0.2">
      <c r="A6512">
        <v>2019</v>
      </c>
      <c r="B6512">
        <v>9</v>
      </c>
      <c r="C6512">
        <v>29</v>
      </c>
      <c r="D6512">
        <v>4</v>
      </c>
      <c r="E6512">
        <v>0</v>
      </c>
      <c r="F6512">
        <v>0</v>
      </c>
      <c r="G6512">
        <v>0</v>
      </c>
      <c r="H6512">
        <v>0</v>
      </c>
      <c r="I6512">
        <v>17.100000000000001</v>
      </c>
      <c r="J6512">
        <v>91.4</v>
      </c>
      <c r="K6512">
        <v>962.1</v>
      </c>
      <c r="L6512">
        <v>75.599999999999994</v>
      </c>
      <c r="M6512">
        <v>0.5</v>
      </c>
    </row>
    <row r="6513" spans="1:13" x14ac:dyDescent="0.2">
      <c r="A6513">
        <v>2019</v>
      </c>
      <c r="B6513">
        <v>9</v>
      </c>
      <c r="C6513">
        <v>29</v>
      </c>
      <c r="D6513">
        <v>5</v>
      </c>
      <c r="E6513">
        <v>0</v>
      </c>
      <c r="F6513">
        <v>0</v>
      </c>
      <c r="G6513">
        <v>0</v>
      </c>
      <c r="H6513">
        <v>0</v>
      </c>
      <c r="I6513">
        <v>17.2</v>
      </c>
      <c r="J6513">
        <v>91.8</v>
      </c>
      <c r="K6513">
        <v>961.7</v>
      </c>
      <c r="L6513">
        <v>52.4</v>
      </c>
      <c r="M6513">
        <v>0.9</v>
      </c>
    </row>
    <row r="6514" spans="1:13" x14ac:dyDescent="0.2">
      <c r="A6514">
        <v>2019</v>
      </c>
      <c r="B6514">
        <v>9</v>
      </c>
      <c r="C6514">
        <v>29</v>
      </c>
      <c r="D6514">
        <v>6</v>
      </c>
      <c r="E6514">
        <v>0</v>
      </c>
      <c r="F6514">
        <v>0</v>
      </c>
      <c r="G6514">
        <v>0</v>
      </c>
      <c r="H6514">
        <v>0</v>
      </c>
      <c r="I6514">
        <v>17.100000000000001</v>
      </c>
      <c r="J6514">
        <v>86.7</v>
      </c>
      <c r="K6514">
        <v>961.6</v>
      </c>
      <c r="L6514">
        <v>38.9</v>
      </c>
      <c r="M6514">
        <v>1.3</v>
      </c>
    </row>
    <row r="6515" spans="1:13" x14ac:dyDescent="0.2">
      <c r="A6515">
        <v>2019</v>
      </c>
      <c r="B6515">
        <v>9</v>
      </c>
      <c r="C6515">
        <v>29</v>
      </c>
      <c r="D6515">
        <v>7</v>
      </c>
      <c r="E6515">
        <v>0</v>
      </c>
      <c r="F6515">
        <v>189</v>
      </c>
      <c r="G6515">
        <v>29</v>
      </c>
      <c r="H6515">
        <v>54</v>
      </c>
      <c r="I6515">
        <v>17.600000000000001</v>
      </c>
      <c r="J6515">
        <v>83.8</v>
      </c>
      <c r="K6515">
        <v>961.8</v>
      </c>
      <c r="L6515">
        <v>67.400000000000006</v>
      </c>
      <c r="M6515">
        <v>1.8</v>
      </c>
    </row>
    <row r="6516" spans="1:13" x14ac:dyDescent="0.2">
      <c r="A6516">
        <v>2019</v>
      </c>
      <c r="B6516">
        <v>9</v>
      </c>
      <c r="C6516">
        <v>29</v>
      </c>
      <c r="D6516">
        <v>8</v>
      </c>
      <c r="E6516">
        <v>0</v>
      </c>
      <c r="F6516">
        <v>530</v>
      </c>
      <c r="G6516">
        <v>81</v>
      </c>
      <c r="H6516">
        <v>237</v>
      </c>
      <c r="I6516">
        <v>20.399999999999999</v>
      </c>
      <c r="J6516">
        <v>76.3</v>
      </c>
      <c r="K6516">
        <v>962.4</v>
      </c>
      <c r="L6516">
        <v>48.9</v>
      </c>
      <c r="M6516">
        <v>1.2</v>
      </c>
    </row>
    <row r="6517" spans="1:13" x14ac:dyDescent="0.2">
      <c r="A6517">
        <v>2019</v>
      </c>
      <c r="B6517">
        <v>9</v>
      </c>
      <c r="C6517">
        <v>29</v>
      </c>
      <c r="D6517">
        <v>9</v>
      </c>
      <c r="E6517">
        <v>0</v>
      </c>
      <c r="F6517">
        <v>688</v>
      </c>
      <c r="G6517">
        <v>111</v>
      </c>
      <c r="H6517">
        <v>435</v>
      </c>
      <c r="I6517">
        <v>24</v>
      </c>
      <c r="J6517">
        <v>61</v>
      </c>
      <c r="K6517">
        <v>962.9</v>
      </c>
      <c r="L6517">
        <v>143.9</v>
      </c>
      <c r="M6517">
        <v>1.2</v>
      </c>
    </row>
    <row r="6518" spans="1:13" x14ac:dyDescent="0.2">
      <c r="A6518">
        <v>2019</v>
      </c>
      <c r="B6518">
        <v>9</v>
      </c>
      <c r="C6518">
        <v>29</v>
      </c>
      <c r="D6518">
        <v>10</v>
      </c>
      <c r="E6518">
        <v>0</v>
      </c>
      <c r="F6518">
        <v>775</v>
      </c>
      <c r="G6518">
        <v>129</v>
      </c>
      <c r="H6518">
        <v>608</v>
      </c>
      <c r="I6518">
        <v>24.6</v>
      </c>
      <c r="J6518">
        <v>61.4</v>
      </c>
      <c r="K6518">
        <v>963.2</v>
      </c>
      <c r="L6518">
        <v>235.4</v>
      </c>
      <c r="M6518">
        <v>2.7</v>
      </c>
    </row>
    <row r="6519" spans="1:13" x14ac:dyDescent="0.2">
      <c r="A6519">
        <v>2019</v>
      </c>
      <c r="B6519">
        <v>9</v>
      </c>
      <c r="C6519">
        <v>29</v>
      </c>
      <c r="D6519">
        <v>11</v>
      </c>
      <c r="E6519">
        <v>0</v>
      </c>
      <c r="F6519">
        <v>831</v>
      </c>
      <c r="G6519">
        <v>132</v>
      </c>
      <c r="H6519">
        <v>732</v>
      </c>
      <c r="I6519">
        <v>25.5</v>
      </c>
      <c r="J6519">
        <v>58.9</v>
      </c>
      <c r="K6519">
        <v>963.1</v>
      </c>
      <c r="L6519">
        <v>237.1</v>
      </c>
      <c r="M6519">
        <v>2.6</v>
      </c>
    </row>
    <row r="6520" spans="1:13" x14ac:dyDescent="0.2">
      <c r="A6520">
        <v>2019</v>
      </c>
      <c r="B6520">
        <v>9</v>
      </c>
      <c r="C6520">
        <v>29</v>
      </c>
      <c r="D6520">
        <v>12</v>
      </c>
      <c r="E6520">
        <v>0</v>
      </c>
      <c r="F6520">
        <v>873</v>
      </c>
      <c r="G6520">
        <v>122</v>
      </c>
      <c r="H6520">
        <v>800</v>
      </c>
      <c r="I6520">
        <v>27.3</v>
      </c>
      <c r="J6520">
        <v>51.5</v>
      </c>
      <c r="K6520">
        <v>962.8</v>
      </c>
      <c r="L6520">
        <v>246.9</v>
      </c>
      <c r="M6520">
        <v>2</v>
      </c>
    </row>
    <row r="6521" spans="1:13" x14ac:dyDescent="0.2">
      <c r="A6521">
        <v>2019</v>
      </c>
      <c r="B6521">
        <v>9</v>
      </c>
      <c r="C6521">
        <v>29</v>
      </c>
      <c r="D6521">
        <v>13</v>
      </c>
      <c r="E6521">
        <v>0</v>
      </c>
      <c r="F6521">
        <v>885</v>
      </c>
      <c r="G6521">
        <v>113</v>
      </c>
      <c r="H6521">
        <v>799</v>
      </c>
      <c r="I6521">
        <v>28.2</v>
      </c>
      <c r="J6521">
        <v>51.6</v>
      </c>
      <c r="K6521">
        <v>962.1</v>
      </c>
      <c r="L6521">
        <v>241.1</v>
      </c>
      <c r="M6521">
        <v>2.2000000000000002</v>
      </c>
    </row>
    <row r="6522" spans="1:13" x14ac:dyDescent="0.2">
      <c r="A6522">
        <v>2019</v>
      </c>
      <c r="B6522">
        <v>9</v>
      </c>
      <c r="C6522">
        <v>29</v>
      </c>
      <c r="D6522">
        <v>14</v>
      </c>
      <c r="E6522">
        <v>0</v>
      </c>
      <c r="F6522">
        <v>860</v>
      </c>
      <c r="G6522">
        <v>110</v>
      </c>
      <c r="H6522">
        <v>730</v>
      </c>
      <c r="I6522">
        <v>29.6</v>
      </c>
      <c r="J6522">
        <v>49.7</v>
      </c>
      <c r="K6522">
        <v>961.3</v>
      </c>
      <c r="L6522">
        <v>229.8</v>
      </c>
      <c r="M6522">
        <v>2.2000000000000002</v>
      </c>
    </row>
    <row r="6523" spans="1:13" x14ac:dyDescent="0.2">
      <c r="A6523">
        <v>2019</v>
      </c>
      <c r="B6523">
        <v>9</v>
      </c>
      <c r="C6523">
        <v>29</v>
      </c>
      <c r="D6523">
        <v>15</v>
      </c>
      <c r="E6523">
        <v>0</v>
      </c>
      <c r="F6523">
        <v>794</v>
      </c>
      <c r="G6523">
        <v>110</v>
      </c>
      <c r="H6523">
        <v>600</v>
      </c>
      <c r="I6523">
        <v>30</v>
      </c>
      <c r="J6523">
        <v>50.8</v>
      </c>
      <c r="K6523">
        <v>960.9</v>
      </c>
      <c r="L6523">
        <v>233.9</v>
      </c>
      <c r="M6523">
        <v>2.5</v>
      </c>
    </row>
    <row r="6524" spans="1:13" x14ac:dyDescent="0.2">
      <c r="A6524">
        <v>2019</v>
      </c>
      <c r="B6524">
        <v>9</v>
      </c>
      <c r="C6524">
        <v>29</v>
      </c>
      <c r="D6524">
        <v>16</v>
      </c>
      <c r="E6524">
        <v>0</v>
      </c>
      <c r="F6524">
        <v>705</v>
      </c>
      <c r="G6524">
        <v>97</v>
      </c>
      <c r="H6524">
        <v>428</v>
      </c>
      <c r="I6524">
        <v>29.6</v>
      </c>
      <c r="J6524">
        <v>51.7</v>
      </c>
      <c r="K6524">
        <v>960.6</v>
      </c>
      <c r="L6524">
        <v>229.2</v>
      </c>
      <c r="M6524">
        <v>3.2</v>
      </c>
    </row>
    <row r="6525" spans="1:13" x14ac:dyDescent="0.2">
      <c r="A6525">
        <v>2019</v>
      </c>
      <c r="B6525">
        <v>9</v>
      </c>
      <c r="C6525">
        <v>29</v>
      </c>
      <c r="D6525">
        <v>17</v>
      </c>
      <c r="E6525">
        <v>0</v>
      </c>
      <c r="F6525">
        <v>554</v>
      </c>
      <c r="G6525">
        <v>70</v>
      </c>
      <c r="H6525">
        <v>233</v>
      </c>
      <c r="I6525">
        <v>27.5</v>
      </c>
      <c r="J6525">
        <v>58.7</v>
      </c>
      <c r="K6525">
        <v>960.5</v>
      </c>
      <c r="L6525">
        <v>224</v>
      </c>
      <c r="M6525">
        <v>3.8</v>
      </c>
    </row>
    <row r="6526" spans="1:13" x14ac:dyDescent="0.2">
      <c r="A6526">
        <v>2019</v>
      </c>
      <c r="B6526">
        <v>9</v>
      </c>
      <c r="C6526">
        <v>29</v>
      </c>
      <c r="D6526">
        <v>18</v>
      </c>
      <c r="E6526">
        <v>0</v>
      </c>
      <c r="F6526">
        <v>175</v>
      </c>
      <c r="G6526">
        <v>27</v>
      </c>
      <c r="H6526">
        <v>48</v>
      </c>
      <c r="I6526">
        <v>25.8</v>
      </c>
      <c r="J6526">
        <v>59.3</v>
      </c>
      <c r="K6526">
        <v>960.5</v>
      </c>
      <c r="L6526">
        <v>229</v>
      </c>
      <c r="M6526">
        <v>3.6</v>
      </c>
    </row>
    <row r="6527" spans="1:13" x14ac:dyDescent="0.2">
      <c r="A6527">
        <v>2019</v>
      </c>
      <c r="B6527">
        <v>9</v>
      </c>
      <c r="C6527">
        <v>29</v>
      </c>
      <c r="D6527">
        <v>19</v>
      </c>
      <c r="E6527">
        <v>0</v>
      </c>
      <c r="F6527">
        <v>0</v>
      </c>
      <c r="G6527">
        <v>0</v>
      </c>
      <c r="H6527">
        <v>0</v>
      </c>
      <c r="I6527">
        <v>22.9</v>
      </c>
      <c r="J6527">
        <v>75.8</v>
      </c>
      <c r="K6527">
        <v>960.9</v>
      </c>
      <c r="L6527">
        <v>217.4</v>
      </c>
      <c r="M6527">
        <v>2.9</v>
      </c>
    </row>
    <row r="6528" spans="1:13" x14ac:dyDescent="0.2">
      <c r="A6528">
        <v>2019</v>
      </c>
      <c r="B6528">
        <v>9</v>
      </c>
      <c r="C6528">
        <v>29</v>
      </c>
      <c r="D6528">
        <v>20</v>
      </c>
      <c r="E6528">
        <v>0</v>
      </c>
      <c r="F6528">
        <v>0</v>
      </c>
      <c r="G6528">
        <v>0</v>
      </c>
      <c r="H6528">
        <v>0</v>
      </c>
      <c r="I6528">
        <v>21.6</v>
      </c>
      <c r="J6528">
        <v>82.8</v>
      </c>
      <c r="K6528">
        <v>961.3</v>
      </c>
      <c r="L6528">
        <v>265.3</v>
      </c>
      <c r="M6528">
        <v>1</v>
      </c>
    </row>
    <row r="6529" spans="1:13" x14ac:dyDescent="0.2">
      <c r="A6529">
        <v>2019</v>
      </c>
      <c r="B6529">
        <v>9</v>
      </c>
      <c r="C6529">
        <v>29</v>
      </c>
      <c r="D6529">
        <v>21</v>
      </c>
      <c r="E6529">
        <v>0</v>
      </c>
      <c r="F6529">
        <v>0</v>
      </c>
      <c r="G6529">
        <v>0</v>
      </c>
      <c r="H6529">
        <v>0</v>
      </c>
      <c r="I6529">
        <v>20.9</v>
      </c>
      <c r="J6529">
        <v>85.2</v>
      </c>
      <c r="K6529">
        <v>961.4</v>
      </c>
      <c r="L6529">
        <v>267.8</v>
      </c>
      <c r="M6529">
        <v>0.8</v>
      </c>
    </row>
    <row r="6530" spans="1:13" x14ac:dyDescent="0.2">
      <c r="A6530">
        <v>2019</v>
      </c>
      <c r="B6530">
        <v>9</v>
      </c>
      <c r="C6530">
        <v>29</v>
      </c>
      <c r="D6530">
        <v>22</v>
      </c>
      <c r="E6530">
        <v>0</v>
      </c>
      <c r="F6530">
        <v>0</v>
      </c>
      <c r="G6530">
        <v>0</v>
      </c>
      <c r="H6530">
        <v>0</v>
      </c>
      <c r="I6530">
        <v>20.3</v>
      </c>
      <c r="J6530">
        <v>84.8</v>
      </c>
      <c r="K6530">
        <v>961.4</v>
      </c>
      <c r="L6530">
        <v>190.6</v>
      </c>
      <c r="M6530">
        <v>0.4</v>
      </c>
    </row>
    <row r="6531" spans="1:13" x14ac:dyDescent="0.2">
      <c r="A6531">
        <v>2019</v>
      </c>
      <c r="B6531">
        <v>9</v>
      </c>
      <c r="C6531">
        <v>29</v>
      </c>
      <c r="D6531">
        <v>23</v>
      </c>
      <c r="E6531">
        <v>0</v>
      </c>
      <c r="F6531">
        <v>0</v>
      </c>
      <c r="G6531">
        <v>0</v>
      </c>
      <c r="H6531">
        <v>0</v>
      </c>
      <c r="I6531">
        <v>19.2</v>
      </c>
      <c r="J6531">
        <v>74.3</v>
      </c>
      <c r="K6531">
        <v>961.5</v>
      </c>
      <c r="L6531">
        <v>55</v>
      </c>
      <c r="M6531">
        <v>0.7</v>
      </c>
    </row>
    <row r="6532" spans="1:13" x14ac:dyDescent="0.2">
      <c r="A6532">
        <v>2019</v>
      </c>
      <c r="B6532">
        <v>9</v>
      </c>
      <c r="C6532">
        <v>30</v>
      </c>
      <c r="D6532">
        <v>0</v>
      </c>
      <c r="E6532">
        <v>0</v>
      </c>
      <c r="F6532">
        <v>0</v>
      </c>
      <c r="G6532">
        <v>0</v>
      </c>
      <c r="H6532">
        <v>0</v>
      </c>
      <c r="I6532">
        <v>18.5</v>
      </c>
      <c r="J6532">
        <v>75.900000000000006</v>
      </c>
      <c r="K6532">
        <v>961.5</v>
      </c>
      <c r="L6532">
        <v>91</v>
      </c>
      <c r="M6532">
        <v>0.7</v>
      </c>
    </row>
    <row r="6533" spans="1:13" x14ac:dyDescent="0.2">
      <c r="A6533">
        <v>2019</v>
      </c>
      <c r="B6533">
        <v>9</v>
      </c>
      <c r="C6533">
        <v>30</v>
      </c>
      <c r="D6533">
        <v>1</v>
      </c>
      <c r="E6533">
        <v>0</v>
      </c>
      <c r="F6533">
        <v>0</v>
      </c>
      <c r="G6533">
        <v>0</v>
      </c>
      <c r="H6533">
        <v>0</v>
      </c>
      <c r="I6533">
        <v>18.5</v>
      </c>
      <c r="J6533">
        <v>73.7</v>
      </c>
      <c r="K6533">
        <v>961.2</v>
      </c>
      <c r="L6533">
        <v>30.5</v>
      </c>
      <c r="M6533">
        <v>0.6</v>
      </c>
    </row>
    <row r="6534" spans="1:13" x14ac:dyDescent="0.2">
      <c r="A6534">
        <v>2019</v>
      </c>
      <c r="B6534">
        <v>9</v>
      </c>
      <c r="C6534">
        <v>30</v>
      </c>
      <c r="D6534">
        <v>2</v>
      </c>
      <c r="E6534">
        <v>0</v>
      </c>
      <c r="F6534">
        <v>0</v>
      </c>
      <c r="G6534">
        <v>0</v>
      </c>
      <c r="H6534">
        <v>0</v>
      </c>
      <c r="I6534">
        <v>18</v>
      </c>
      <c r="J6534">
        <v>78.3</v>
      </c>
      <c r="K6534">
        <v>960.8</v>
      </c>
      <c r="L6534">
        <v>120.1</v>
      </c>
      <c r="M6534">
        <v>0.8</v>
      </c>
    </row>
    <row r="6535" spans="1:13" x14ac:dyDescent="0.2">
      <c r="A6535">
        <v>2019</v>
      </c>
      <c r="B6535">
        <v>9</v>
      </c>
      <c r="C6535">
        <v>30</v>
      </c>
      <c r="D6535">
        <v>3</v>
      </c>
      <c r="E6535">
        <v>0</v>
      </c>
      <c r="F6535">
        <v>0</v>
      </c>
      <c r="G6535">
        <v>0</v>
      </c>
      <c r="H6535">
        <v>0</v>
      </c>
      <c r="I6535">
        <v>17.2</v>
      </c>
      <c r="J6535">
        <v>80.400000000000006</v>
      </c>
      <c r="K6535">
        <v>960.5</v>
      </c>
      <c r="L6535">
        <v>316.39999999999998</v>
      </c>
      <c r="M6535">
        <v>0.5</v>
      </c>
    </row>
    <row r="6536" spans="1:13" x14ac:dyDescent="0.2">
      <c r="A6536">
        <v>2019</v>
      </c>
      <c r="B6536">
        <v>9</v>
      </c>
      <c r="C6536">
        <v>30</v>
      </c>
      <c r="D6536">
        <v>4</v>
      </c>
      <c r="E6536">
        <v>0</v>
      </c>
      <c r="F6536">
        <v>0</v>
      </c>
      <c r="G6536">
        <v>0</v>
      </c>
      <c r="H6536">
        <v>0</v>
      </c>
      <c r="I6536">
        <v>18.2</v>
      </c>
      <c r="J6536">
        <v>64.400000000000006</v>
      </c>
      <c r="K6536">
        <v>960.2</v>
      </c>
      <c r="L6536">
        <v>13.6</v>
      </c>
      <c r="M6536">
        <v>1.7</v>
      </c>
    </row>
    <row r="6537" spans="1:13" x14ac:dyDescent="0.2">
      <c r="A6537">
        <v>2019</v>
      </c>
      <c r="B6537">
        <v>9</v>
      </c>
      <c r="C6537">
        <v>30</v>
      </c>
      <c r="D6537">
        <v>5</v>
      </c>
      <c r="E6537">
        <v>0</v>
      </c>
      <c r="F6537">
        <v>0</v>
      </c>
      <c r="G6537">
        <v>0</v>
      </c>
      <c r="H6537">
        <v>0</v>
      </c>
      <c r="I6537">
        <v>17.399999999999999</v>
      </c>
      <c r="J6537">
        <v>65</v>
      </c>
      <c r="K6537">
        <v>960.1</v>
      </c>
      <c r="L6537">
        <v>34.5</v>
      </c>
      <c r="M6537">
        <v>1.4</v>
      </c>
    </row>
    <row r="6538" spans="1:13" x14ac:dyDescent="0.2">
      <c r="A6538">
        <v>2019</v>
      </c>
      <c r="B6538">
        <v>9</v>
      </c>
      <c r="C6538">
        <v>30</v>
      </c>
      <c r="D6538">
        <v>6</v>
      </c>
      <c r="E6538">
        <v>0</v>
      </c>
      <c r="F6538">
        <v>0</v>
      </c>
      <c r="G6538">
        <v>0</v>
      </c>
      <c r="H6538">
        <v>0</v>
      </c>
      <c r="I6538">
        <v>15.8</v>
      </c>
      <c r="J6538">
        <v>71.2</v>
      </c>
      <c r="K6538">
        <v>960.1</v>
      </c>
      <c r="L6538">
        <v>117.9</v>
      </c>
      <c r="M6538">
        <v>0.8</v>
      </c>
    </row>
    <row r="6539" spans="1:13" x14ac:dyDescent="0.2">
      <c r="A6539">
        <v>2019</v>
      </c>
      <c r="B6539">
        <v>9</v>
      </c>
      <c r="C6539">
        <v>30</v>
      </c>
      <c r="D6539">
        <v>7</v>
      </c>
      <c r="E6539">
        <v>0</v>
      </c>
      <c r="F6539">
        <v>286</v>
      </c>
      <c r="G6539">
        <v>22</v>
      </c>
      <c r="H6539">
        <v>57</v>
      </c>
      <c r="I6539">
        <v>17.5</v>
      </c>
      <c r="J6539">
        <v>65.099999999999994</v>
      </c>
      <c r="K6539">
        <v>960.3</v>
      </c>
      <c r="L6539">
        <v>21.1</v>
      </c>
      <c r="M6539">
        <v>0.9</v>
      </c>
    </row>
    <row r="6540" spans="1:13" x14ac:dyDescent="0.2">
      <c r="A6540">
        <v>2019</v>
      </c>
      <c r="B6540">
        <v>9</v>
      </c>
      <c r="C6540">
        <v>30</v>
      </c>
      <c r="D6540">
        <v>8</v>
      </c>
      <c r="E6540">
        <v>0</v>
      </c>
      <c r="F6540">
        <v>692</v>
      </c>
      <c r="G6540">
        <v>52</v>
      </c>
      <c r="H6540">
        <v>250</v>
      </c>
      <c r="I6540">
        <v>22.4</v>
      </c>
      <c r="J6540">
        <v>54.4</v>
      </c>
      <c r="K6540">
        <v>960.6</v>
      </c>
      <c r="L6540">
        <v>101.9</v>
      </c>
      <c r="M6540">
        <v>0.6</v>
      </c>
    </row>
    <row r="6541" spans="1:13" x14ac:dyDescent="0.2">
      <c r="A6541">
        <v>2019</v>
      </c>
      <c r="B6541">
        <v>9</v>
      </c>
      <c r="C6541">
        <v>30</v>
      </c>
      <c r="D6541">
        <v>9</v>
      </c>
      <c r="E6541">
        <v>0</v>
      </c>
      <c r="F6541">
        <v>839</v>
      </c>
      <c r="G6541">
        <v>67</v>
      </c>
      <c r="H6541">
        <v>455</v>
      </c>
      <c r="I6541">
        <v>25.1</v>
      </c>
      <c r="J6541">
        <v>41</v>
      </c>
      <c r="K6541">
        <v>961</v>
      </c>
      <c r="L6541">
        <v>143</v>
      </c>
      <c r="M6541">
        <v>0.9</v>
      </c>
    </row>
    <row r="6542" spans="1:13" x14ac:dyDescent="0.2">
      <c r="A6542">
        <v>2019</v>
      </c>
      <c r="B6542">
        <v>9</v>
      </c>
      <c r="C6542">
        <v>30</v>
      </c>
      <c r="D6542">
        <v>10</v>
      </c>
      <c r="E6542">
        <v>0</v>
      </c>
      <c r="F6542">
        <v>906</v>
      </c>
      <c r="G6542">
        <v>76</v>
      </c>
      <c r="H6542">
        <v>627</v>
      </c>
      <c r="I6542">
        <v>25</v>
      </c>
      <c r="J6542">
        <v>45.5</v>
      </c>
      <c r="K6542">
        <v>961.4</v>
      </c>
      <c r="L6542">
        <v>235.6</v>
      </c>
      <c r="M6542">
        <v>2.2999999999999998</v>
      </c>
    </row>
    <row r="6543" spans="1:13" x14ac:dyDescent="0.2">
      <c r="A6543">
        <v>2019</v>
      </c>
      <c r="B6543">
        <v>9</v>
      </c>
      <c r="C6543">
        <v>30</v>
      </c>
      <c r="D6543">
        <v>11</v>
      </c>
      <c r="E6543">
        <v>0</v>
      </c>
      <c r="F6543">
        <v>928</v>
      </c>
      <c r="G6543">
        <v>85</v>
      </c>
      <c r="H6543">
        <v>746</v>
      </c>
      <c r="I6543">
        <v>26</v>
      </c>
      <c r="J6543">
        <v>47.5</v>
      </c>
      <c r="K6543">
        <v>961.2</v>
      </c>
      <c r="L6543">
        <v>243</v>
      </c>
      <c r="M6543">
        <v>2</v>
      </c>
    </row>
    <row r="6544" spans="1:13" x14ac:dyDescent="0.2">
      <c r="A6544">
        <v>2019</v>
      </c>
      <c r="B6544">
        <v>9</v>
      </c>
      <c r="C6544">
        <v>30</v>
      </c>
      <c r="D6544">
        <v>12</v>
      </c>
      <c r="E6544">
        <v>0</v>
      </c>
      <c r="F6544">
        <v>937</v>
      </c>
      <c r="G6544">
        <v>89</v>
      </c>
      <c r="H6544">
        <v>808</v>
      </c>
      <c r="I6544">
        <v>28.5</v>
      </c>
      <c r="J6544">
        <v>39.299999999999997</v>
      </c>
      <c r="K6544">
        <v>960.6</v>
      </c>
      <c r="L6544">
        <v>242.7</v>
      </c>
      <c r="M6544">
        <v>1.8</v>
      </c>
    </row>
    <row r="6545" spans="1:13" x14ac:dyDescent="0.2">
      <c r="A6545">
        <v>2019</v>
      </c>
      <c r="B6545">
        <v>9</v>
      </c>
      <c r="C6545">
        <v>30</v>
      </c>
      <c r="D6545">
        <v>13</v>
      </c>
      <c r="E6545">
        <v>0</v>
      </c>
      <c r="F6545">
        <v>927</v>
      </c>
      <c r="G6545">
        <v>92</v>
      </c>
      <c r="H6545">
        <v>804</v>
      </c>
      <c r="I6545">
        <v>29.4</v>
      </c>
      <c r="J6545">
        <v>40.299999999999997</v>
      </c>
      <c r="K6545">
        <v>959.8</v>
      </c>
      <c r="L6545">
        <v>244.3</v>
      </c>
      <c r="M6545">
        <v>2.2999999999999998</v>
      </c>
    </row>
    <row r="6546" spans="1:13" x14ac:dyDescent="0.2">
      <c r="A6546">
        <v>2019</v>
      </c>
      <c r="B6546">
        <v>9</v>
      </c>
      <c r="C6546">
        <v>30</v>
      </c>
      <c r="D6546">
        <v>14</v>
      </c>
      <c r="E6546">
        <v>0</v>
      </c>
      <c r="F6546">
        <v>910</v>
      </c>
      <c r="G6546">
        <v>96</v>
      </c>
      <c r="H6546">
        <v>746</v>
      </c>
      <c r="I6546">
        <v>30.3</v>
      </c>
      <c r="J6546">
        <v>35.6</v>
      </c>
      <c r="K6546">
        <v>959.1</v>
      </c>
      <c r="L6546">
        <v>238.1</v>
      </c>
      <c r="M6546">
        <v>2.9</v>
      </c>
    </row>
    <row r="6547" spans="1:13" x14ac:dyDescent="0.2">
      <c r="A6547">
        <v>2019</v>
      </c>
      <c r="B6547">
        <v>9</v>
      </c>
      <c r="C6547">
        <v>30</v>
      </c>
      <c r="D6547">
        <v>15</v>
      </c>
      <c r="E6547">
        <v>0</v>
      </c>
      <c r="F6547">
        <v>784</v>
      </c>
      <c r="G6547">
        <v>112</v>
      </c>
      <c r="H6547">
        <v>591</v>
      </c>
      <c r="I6547">
        <v>30.2</v>
      </c>
      <c r="J6547">
        <v>37.200000000000003</v>
      </c>
      <c r="K6547">
        <v>958.6</v>
      </c>
      <c r="L6547">
        <v>257.10000000000002</v>
      </c>
      <c r="M6547">
        <v>3.3</v>
      </c>
    </row>
    <row r="6548" spans="1:13" x14ac:dyDescent="0.2">
      <c r="A6548">
        <v>2019</v>
      </c>
      <c r="B6548">
        <v>9</v>
      </c>
      <c r="C6548">
        <v>30</v>
      </c>
      <c r="D6548">
        <v>16</v>
      </c>
      <c r="E6548">
        <v>0</v>
      </c>
      <c r="F6548">
        <v>766</v>
      </c>
      <c r="G6548">
        <v>88</v>
      </c>
      <c r="H6548">
        <v>442</v>
      </c>
      <c r="I6548">
        <v>29.3</v>
      </c>
      <c r="J6548">
        <v>42.8</v>
      </c>
      <c r="K6548">
        <v>958.4</v>
      </c>
      <c r="L6548">
        <v>242</v>
      </c>
      <c r="M6548">
        <v>4.0999999999999996</v>
      </c>
    </row>
    <row r="6549" spans="1:13" x14ac:dyDescent="0.2">
      <c r="A6549">
        <v>2019</v>
      </c>
      <c r="B6549">
        <v>9</v>
      </c>
      <c r="C6549">
        <v>30</v>
      </c>
      <c r="D6549">
        <v>17</v>
      </c>
      <c r="E6549">
        <v>0</v>
      </c>
      <c r="F6549">
        <v>429</v>
      </c>
      <c r="G6549">
        <v>76</v>
      </c>
      <c r="H6549">
        <v>206</v>
      </c>
      <c r="I6549">
        <v>26.5</v>
      </c>
      <c r="J6549">
        <v>58.1</v>
      </c>
      <c r="K6549">
        <v>958.7</v>
      </c>
      <c r="L6549">
        <v>234</v>
      </c>
      <c r="M6549">
        <v>3.9</v>
      </c>
    </row>
    <row r="6550" spans="1:13" x14ac:dyDescent="0.2">
      <c r="A6550">
        <v>2019</v>
      </c>
      <c r="B6550">
        <v>9</v>
      </c>
      <c r="C6550">
        <v>30</v>
      </c>
      <c r="D6550">
        <v>18</v>
      </c>
      <c r="E6550">
        <v>0</v>
      </c>
      <c r="F6550">
        <v>48</v>
      </c>
      <c r="G6550">
        <v>33</v>
      </c>
      <c r="H6550">
        <v>39</v>
      </c>
      <c r="I6550">
        <v>23.1</v>
      </c>
      <c r="J6550">
        <v>74.7</v>
      </c>
      <c r="K6550">
        <v>959.1</v>
      </c>
      <c r="L6550">
        <v>225.9</v>
      </c>
      <c r="M6550">
        <v>2.5</v>
      </c>
    </row>
    <row r="6551" spans="1:13" x14ac:dyDescent="0.2">
      <c r="A6551">
        <v>2019</v>
      </c>
      <c r="B6551">
        <v>9</v>
      </c>
      <c r="C6551">
        <v>30</v>
      </c>
      <c r="D6551">
        <v>19</v>
      </c>
      <c r="E6551">
        <v>0</v>
      </c>
      <c r="F6551">
        <v>0</v>
      </c>
      <c r="G6551">
        <v>0</v>
      </c>
      <c r="H6551">
        <v>0</v>
      </c>
      <c r="I6551">
        <v>21.3</v>
      </c>
      <c r="J6551">
        <v>83.8</v>
      </c>
      <c r="K6551">
        <v>959.2</v>
      </c>
      <c r="L6551">
        <v>264.2</v>
      </c>
      <c r="M6551">
        <v>1.5</v>
      </c>
    </row>
    <row r="6552" spans="1:13" x14ac:dyDescent="0.2">
      <c r="A6552">
        <v>2019</v>
      </c>
      <c r="B6552">
        <v>9</v>
      </c>
      <c r="C6552">
        <v>30</v>
      </c>
      <c r="D6552">
        <v>20</v>
      </c>
      <c r="E6552">
        <v>0</v>
      </c>
      <c r="F6552">
        <v>0</v>
      </c>
      <c r="G6552">
        <v>0</v>
      </c>
      <c r="H6552">
        <v>0</v>
      </c>
      <c r="I6552">
        <v>20.3</v>
      </c>
      <c r="J6552">
        <v>89.6</v>
      </c>
      <c r="K6552">
        <v>959.7</v>
      </c>
      <c r="L6552">
        <v>274.60000000000002</v>
      </c>
      <c r="M6552">
        <v>0.7</v>
      </c>
    </row>
    <row r="6553" spans="1:13" x14ac:dyDescent="0.2">
      <c r="A6553">
        <v>2019</v>
      </c>
      <c r="B6553">
        <v>9</v>
      </c>
      <c r="C6553">
        <v>30</v>
      </c>
      <c r="D6553">
        <v>21</v>
      </c>
      <c r="E6553">
        <v>0</v>
      </c>
      <c r="F6553">
        <v>0</v>
      </c>
      <c r="G6553">
        <v>0</v>
      </c>
      <c r="H6553">
        <v>0</v>
      </c>
      <c r="I6553">
        <v>20.3</v>
      </c>
      <c r="J6553">
        <v>88.6</v>
      </c>
      <c r="K6553">
        <v>959.8</v>
      </c>
      <c r="L6553">
        <v>73.5</v>
      </c>
      <c r="M6553">
        <v>1.4</v>
      </c>
    </row>
    <row r="6554" spans="1:13" x14ac:dyDescent="0.2">
      <c r="A6554">
        <v>2019</v>
      </c>
      <c r="B6554">
        <v>9</v>
      </c>
      <c r="C6554">
        <v>30</v>
      </c>
      <c r="D6554">
        <v>22</v>
      </c>
      <c r="E6554">
        <v>0</v>
      </c>
      <c r="F6554">
        <v>0</v>
      </c>
      <c r="G6554">
        <v>0</v>
      </c>
      <c r="H6554">
        <v>0</v>
      </c>
      <c r="I6554">
        <v>20.7</v>
      </c>
      <c r="J6554">
        <v>77.8</v>
      </c>
      <c r="K6554">
        <v>959.6</v>
      </c>
      <c r="L6554">
        <v>61.1</v>
      </c>
      <c r="M6554">
        <v>2</v>
      </c>
    </row>
    <row r="6555" spans="1:13" x14ac:dyDescent="0.2">
      <c r="A6555">
        <v>2019</v>
      </c>
      <c r="B6555">
        <v>9</v>
      </c>
      <c r="C6555">
        <v>30</v>
      </c>
      <c r="D6555">
        <v>23</v>
      </c>
      <c r="E6555">
        <v>0</v>
      </c>
      <c r="F6555">
        <v>0</v>
      </c>
      <c r="G6555">
        <v>0</v>
      </c>
      <c r="H6555">
        <v>0</v>
      </c>
      <c r="I6555">
        <v>20.399999999999999</v>
      </c>
      <c r="J6555">
        <v>68.400000000000006</v>
      </c>
      <c r="K6555">
        <v>959.6</v>
      </c>
      <c r="L6555">
        <v>57.4</v>
      </c>
      <c r="M6555">
        <v>1.6</v>
      </c>
    </row>
    <row r="6556" spans="1:13" x14ac:dyDescent="0.2">
      <c r="A6556">
        <v>2019</v>
      </c>
      <c r="B6556">
        <v>10</v>
      </c>
      <c r="C6556">
        <v>1</v>
      </c>
      <c r="D6556">
        <v>0</v>
      </c>
      <c r="E6556">
        <v>0</v>
      </c>
      <c r="F6556">
        <v>0</v>
      </c>
      <c r="G6556">
        <v>0</v>
      </c>
      <c r="H6556">
        <v>0</v>
      </c>
      <c r="I6556">
        <v>19.399999999999999</v>
      </c>
      <c r="J6556">
        <v>76.3</v>
      </c>
      <c r="K6556">
        <v>959.4</v>
      </c>
      <c r="L6556">
        <v>75.099999999999994</v>
      </c>
      <c r="M6556">
        <v>1.2</v>
      </c>
    </row>
    <row r="6557" spans="1:13" x14ac:dyDescent="0.2">
      <c r="A6557">
        <v>2019</v>
      </c>
      <c r="B6557">
        <v>10</v>
      </c>
      <c r="C6557">
        <v>1</v>
      </c>
      <c r="D6557">
        <v>1</v>
      </c>
      <c r="E6557">
        <v>0</v>
      </c>
      <c r="F6557">
        <v>0</v>
      </c>
      <c r="G6557">
        <v>0</v>
      </c>
      <c r="H6557">
        <v>0</v>
      </c>
      <c r="I6557">
        <v>18.3</v>
      </c>
      <c r="J6557">
        <v>76.7</v>
      </c>
      <c r="K6557">
        <v>959.1</v>
      </c>
      <c r="L6557">
        <v>262.89999999999998</v>
      </c>
      <c r="M6557">
        <v>0.6</v>
      </c>
    </row>
    <row r="6558" spans="1:13" x14ac:dyDescent="0.2">
      <c r="A6558">
        <v>2019</v>
      </c>
      <c r="B6558">
        <v>10</v>
      </c>
      <c r="C6558">
        <v>1</v>
      </c>
      <c r="D6558">
        <v>2</v>
      </c>
      <c r="E6558">
        <v>0</v>
      </c>
      <c r="F6558">
        <v>0</v>
      </c>
      <c r="G6558">
        <v>0</v>
      </c>
      <c r="H6558">
        <v>0</v>
      </c>
      <c r="I6558">
        <v>17.399999999999999</v>
      </c>
      <c r="J6558">
        <v>77.900000000000006</v>
      </c>
      <c r="K6558">
        <v>958.5</v>
      </c>
      <c r="L6558">
        <v>23.7</v>
      </c>
      <c r="M6558">
        <v>0.2</v>
      </c>
    </row>
    <row r="6559" spans="1:13" x14ac:dyDescent="0.2">
      <c r="A6559">
        <v>2019</v>
      </c>
      <c r="B6559">
        <v>10</v>
      </c>
      <c r="C6559">
        <v>1</v>
      </c>
      <c r="D6559">
        <v>3</v>
      </c>
      <c r="E6559">
        <v>0</v>
      </c>
      <c r="F6559">
        <v>0</v>
      </c>
      <c r="G6559">
        <v>0</v>
      </c>
      <c r="H6559">
        <v>0</v>
      </c>
      <c r="I6559">
        <v>17.7</v>
      </c>
      <c r="J6559">
        <v>75.099999999999994</v>
      </c>
      <c r="K6559">
        <v>957.9</v>
      </c>
      <c r="L6559">
        <v>164.7</v>
      </c>
      <c r="M6559">
        <v>0.9</v>
      </c>
    </row>
    <row r="6560" spans="1:13" x14ac:dyDescent="0.2">
      <c r="A6560">
        <v>2019</v>
      </c>
      <c r="B6560">
        <v>10</v>
      </c>
      <c r="C6560">
        <v>1</v>
      </c>
      <c r="D6560">
        <v>4</v>
      </c>
      <c r="E6560">
        <v>0</v>
      </c>
      <c r="F6560">
        <v>0</v>
      </c>
      <c r="G6560">
        <v>0</v>
      </c>
      <c r="H6560">
        <v>0</v>
      </c>
      <c r="I6560">
        <v>17.399999999999999</v>
      </c>
      <c r="J6560">
        <v>66.2</v>
      </c>
      <c r="K6560">
        <v>957.5</v>
      </c>
      <c r="L6560">
        <v>34.6</v>
      </c>
      <c r="M6560">
        <v>1.1000000000000001</v>
      </c>
    </row>
    <row r="6561" spans="1:13" x14ac:dyDescent="0.2">
      <c r="A6561">
        <v>2019</v>
      </c>
      <c r="B6561">
        <v>10</v>
      </c>
      <c r="C6561">
        <v>1</v>
      </c>
      <c r="D6561">
        <v>5</v>
      </c>
      <c r="E6561">
        <v>0</v>
      </c>
      <c r="F6561">
        <v>0</v>
      </c>
      <c r="G6561">
        <v>0</v>
      </c>
      <c r="H6561">
        <v>0</v>
      </c>
      <c r="I6561">
        <v>16.3</v>
      </c>
      <c r="J6561">
        <v>71</v>
      </c>
      <c r="K6561">
        <v>957.2</v>
      </c>
      <c r="L6561">
        <v>184.6</v>
      </c>
      <c r="M6561">
        <v>0.4</v>
      </c>
    </row>
    <row r="6562" spans="1:13" x14ac:dyDescent="0.2">
      <c r="A6562">
        <v>2019</v>
      </c>
      <c r="B6562">
        <v>10</v>
      </c>
      <c r="C6562">
        <v>1</v>
      </c>
      <c r="D6562">
        <v>6</v>
      </c>
      <c r="E6562">
        <v>0</v>
      </c>
      <c r="F6562">
        <v>0</v>
      </c>
      <c r="G6562">
        <v>0</v>
      </c>
      <c r="H6562">
        <v>0</v>
      </c>
      <c r="I6562">
        <v>16.3</v>
      </c>
      <c r="J6562">
        <v>69.900000000000006</v>
      </c>
      <c r="K6562">
        <v>957.3</v>
      </c>
      <c r="L6562">
        <v>223.8</v>
      </c>
      <c r="M6562">
        <v>0.3</v>
      </c>
    </row>
    <row r="6563" spans="1:13" x14ac:dyDescent="0.2">
      <c r="A6563">
        <v>2019</v>
      </c>
      <c r="B6563">
        <v>10</v>
      </c>
      <c r="C6563">
        <v>1</v>
      </c>
      <c r="D6563">
        <v>7</v>
      </c>
      <c r="E6563">
        <v>0</v>
      </c>
      <c r="F6563">
        <v>36</v>
      </c>
      <c r="G6563">
        <v>34</v>
      </c>
      <c r="H6563">
        <v>37</v>
      </c>
      <c r="I6563">
        <v>18.7</v>
      </c>
      <c r="J6563">
        <v>55.7</v>
      </c>
      <c r="K6563">
        <v>957.1</v>
      </c>
      <c r="L6563">
        <v>18.3</v>
      </c>
      <c r="M6563">
        <v>1.6</v>
      </c>
    </row>
    <row r="6564" spans="1:13" x14ac:dyDescent="0.2">
      <c r="A6564">
        <v>2019</v>
      </c>
      <c r="B6564">
        <v>10</v>
      </c>
      <c r="C6564">
        <v>1</v>
      </c>
      <c r="D6564">
        <v>8</v>
      </c>
      <c r="E6564">
        <v>0</v>
      </c>
      <c r="F6564">
        <v>58</v>
      </c>
      <c r="G6564">
        <v>116</v>
      </c>
      <c r="H6564">
        <v>134</v>
      </c>
      <c r="I6564">
        <v>19.7</v>
      </c>
      <c r="J6564">
        <v>63.6</v>
      </c>
      <c r="K6564">
        <v>957.2</v>
      </c>
      <c r="L6564">
        <v>207.7</v>
      </c>
      <c r="M6564">
        <v>0.7</v>
      </c>
    </row>
    <row r="6565" spans="1:13" x14ac:dyDescent="0.2">
      <c r="A6565">
        <v>2019</v>
      </c>
      <c r="B6565">
        <v>10</v>
      </c>
      <c r="C6565">
        <v>1</v>
      </c>
      <c r="D6565">
        <v>9</v>
      </c>
      <c r="E6565">
        <v>0</v>
      </c>
      <c r="F6565">
        <v>229</v>
      </c>
      <c r="G6565">
        <v>256</v>
      </c>
      <c r="H6565">
        <v>365</v>
      </c>
      <c r="I6565">
        <v>23</v>
      </c>
      <c r="J6565">
        <v>51.2</v>
      </c>
      <c r="K6565">
        <v>957.7</v>
      </c>
      <c r="L6565">
        <v>196.4</v>
      </c>
      <c r="M6565">
        <v>0.9</v>
      </c>
    </row>
    <row r="6566" spans="1:13" x14ac:dyDescent="0.2">
      <c r="A6566">
        <v>2019</v>
      </c>
      <c r="B6566">
        <v>10</v>
      </c>
      <c r="C6566">
        <v>1</v>
      </c>
      <c r="D6566">
        <v>10</v>
      </c>
      <c r="E6566">
        <v>0</v>
      </c>
      <c r="F6566">
        <v>375</v>
      </c>
      <c r="G6566">
        <v>361</v>
      </c>
      <c r="H6566">
        <v>604</v>
      </c>
      <c r="I6566">
        <v>26.1</v>
      </c>
      <c r="J6566">
        <v>36.4</v>
      </c>
      <c r="K6566">
        <v>957.9</v>
      </c>
      <c r="L6566">
        <v>249.6</v>
      </c>
      <c r="M6566">
        <v>1</v>
      </c>
    </row>
    <row r="6567" spans="1:13" x14ac:dyDescent="0.2">
      <c r="A6567">
        <v>2019</v>
      </c>
      <c r="B6567">
        <v>10</v>
      </c>
      <c r="C6567">
        <v>1</v>
      </c>
      <c r="D6567">
        <v>11</v>
      </c>
      <c r="E6567">
        <v>0</v>
      </c>
      <c r="F6567">
        <v>859</v>
      </c>
      <c r="G6567">
        <v>246</v>
      </c>
      <c r="H6567">
        <v>860</v>
      </c>
      <c r="I6567">
        <v>27.5</v>
      </c>
      <c r="J6567">
        <v>37.1</v>
      </c>
      <c r="K6567">
        <v>957.5</v>
      </c>
      <c r="L6567">
        <v>227.9</v>
      </c>
      <c r="M6567">
        <v>2.2000000000000002</v>
      </c>
    </row>
    <row r="6568" spans="1:13" x14ac:dyDescent="0.2">
      <c r="A6568">
        <v>2019</v>
      </c>
      <c r="B6568">
        <v>10</v>
      </c>
      <c r="C6568">
        <v>1</v>
      </c>
      <c r="D6568">
        <v>12</v>
      </c>
      <c r="E6568">
        <v>0</v>
      </c>
      <c r="F6568">
        <v>914</v>
      </c>
      <c r="G6568">
        <v>106</v>
      </c>
      <c r="H6568">
        <v>804</v>
      </c>
      <c r="I6568">
        <v>26.8</v>
      </c>
      <c r="J6568">
        <v>52</v>
      </c>
      <c r="K6568">
        <v>957</v>
      </c>
      <c r="L6568">
        <v>236.7</v>
      </c>
      <c r="M6568">
        <v>2.1</v>
      </c>
    </row>
    <row r="6569" spans="1:13" x14ac:dyDescent="0.2">
      <c r="A6569">
        <v>2019</v>
      </c>
      <c r="B6569">
        <v>10</v>
      </c>
      <c r="C6569">
        <v>1</v>
      </c>
      <c r="D6569">
        <v>13</v>
      </c>
      <c r="E6569">
        <v>0</v>
      </c>
      <c r="F6569">
        <v>919</v>
      </c>
      <c r="G6569">
        <v>96</v>
      </c>
      <c r="H6569">
        <v>797</v>
      </c>
      <c r="I6569">
        <v>28.1</v>
      </c>
      <c r="J6569">
        <v>47.3</v>
      </c>
      <c r="K6569">
        <v>956.2</v>
      </c>
      <c r="L6569">
        <v>233.3</v>
      </c>
      <c r="M6569">
        <v>2.2999999999999998</v>
      </c>
    </row>
    <row r="6570" spans="1:13" x14ac:dyDescent="0.2">
      <c r="A6570">
        <v>2019</v>
      </c>
      <c r="B6570">
        <v>10</v>
      </c>
      <c r="C6570">
        <v>1</v>
      </c>
      <c r="D6570">
        <v>14</v>
      </c>
      <c r="E6570">
        <v>0</v>
      </c>
      <c r="F6570">
        <v>896</v>
      </c>
      <c r="G6570">
        <v>95</v>
      </c>
      <c r="H6570">
        <v>730</v>
      </c>
      <c r="I6570">
        <v>29.5</v>
      </c>
      <c r="J6570">
        <v>42.2</v>
      </c>
      <c r="K6570">
        <v>955.7</v>
      </c>
      <c r="L6570">
        <v>239.8</v>
      </c>
      <c r="M6570">
        <v>2.2000000000000002</v>
      </c>
    </row>
    <row r="6571" spans="1:13" x14ac:dyDescent="0.2">
      <c r="A6571">
        <v>2019</v>
      </c>
      <c r="B6571">
        <v>10</v>
      </c>
      <c r="C6571">
        <v>1</v>
      </c>
      <c r="D6571">
        <v>15</v>
      </c>
      <c r="E6571">
        <v>0</v>
      </c>
      <c r="F6571">
        <v>838</v>
      </c>
      <c r="G6571">
        <v>93</v>
      </c>
      <c r="H6571">
        <v>600</v>
      </c>
      <c r="I6571">
        <v>30.1</v>
      </c>
      <c r="J6571">
        <v>41</v>
      </c>
      <c r="K6571">
        <v>955.3</v>
      </c>
      <c r="L6571">
        <v>236.4</v>
      </c>
      <c r="M6571">
        <v>2.8</v>
      </c>
    </row>
    <row r="6572" spans="1:13" x14ac:dyDescent="0.2">
      <c r="A6572">
        <v>2019</v>
      </c>
      <c r="B6572">
        <v>10</v>
      </c>
      <c r="C6572">
        <v>1</v>
      </c>
      <c r="D6572">
        <v>16</v>
      </c>
      <c r="E6572">
        <v>0</v>
      </c>
      <c r="F6572">
        <v>372</v>
      </c>
      <c r="G6572">
        <v>126</v>
      </c>
      <c r="H6572">
        <v>309</v>
      </c>
      <c r="I6572">
        <v>29</v>
      </c>
      <c r="J6572">
        <v>45.4</v>
      </c>
      <c r="K6572">
        <v>955.2</v>
      </c>
      <c r="L6572">
        <v>249.8</v>
      </c>
      <c r="M6572">
        <v>2.5</v>
      </c>
    </row>
    <row r="6573" spans="1:13" x14ac:dyDescent="0.2">
      <c r="A6573">
        <v>2019</v>
      </c>
      <c r="B6573">
        <v>10</v>
      </c>
      <c r="C6573">
        <v>1</v>
      </c>
      <c r="D6573">
        <v>17</v>
      </c>
      <c r="E6573">
        <v>0</v>
      </c>
      <c r="F6573">
        <v>73</v>
      </c>
      <c r="G6573">
        <v>125</v>
      </c>
      <c r="H6573">
        <v>146</v>
      </c>
      <c r="I6573">
        <v>28.6</v>
      </c>
      <c r="J6573">
        <v>44.3</v>
      </c>
      <c r="K6573">
        <v>955.2</v>
      </c>
      <c r="L6573">
        <v>244</v>
      </c>
      <c r="M6573">
        <v>1.6</v>
      </c>
    </row>
    <row r="6574" spans="1:13" x14ac:dyDescent="0.2">
      <c r="A6574">
        <v>2019</v>
      </c>
      <c r="B6574">
        <v>10</v>
      </c>
      <c r="C6574">
        <v>1</v>
      </c>
      <c r="D6574">
        <v>18</v>
      </c>
      <c r="E6574">
        <v>0</v>
      </c>
      <c r="F6574">
        <v>10</v>
      </c>
      <c r="G6574">
        <v>22</v>
      </c>
      <c r="H6574">
        <v>22</v>
      </c>
      <c r="I6574">
        <v>28.7</v>
      </c>
      <c r="J6574">
        <v>28.1</v>
      </c>
      <c r="K6574">
        <v>955.8</v>
      </c>
      <c r="L6574">
        <v>318.3</v>
      </c>
      <c r="M6574">
        <v>3.6</v>
      </c>
    </row>
    <row r="6575" spans="1:13" x14ac:dyDescent="0.2">
      <c r="A6575">
        <v>2019</v>
      </c>
      <c r="B6575">
        <v>10</v>
      </c>
      <c r="C6575">
        <v>1</v>
      </c>
      <c r="D6575">
        <v>19</v>
      </c>
      <c r="E6575">
        <v>0</v>
      </c>
      <c r="F6575">
        <v>0</v>
      </c>
      <c r="G6575">
        <v>0</v>
      </c>
      <c r="H6575">
        <v>0</v>
      </c>
      <c r="I6575">
        <v>27.9</v>
      </c>
      <c r="J6575">
        <v>22.4</v>
      </c>
      <c r="K6575">
        <v>956.2</v>
      </c>
      <c r="L6575">
        <v>311.60000000000002</v>
      </c>
      <c r="M6575">
        <v>3.1</v>
      </c>
    </row>
    <row r="6576" spans="1:13" x14ac:dyDescent="0.2">
      <c r="A6576">
        <v>2019</v>
      </c>
      <c r="B6576">
        <v>10</v>
      </c>
      <c r="C6576">
        <v>1</v>
      </c>
      <c r="D6576">
        <v>20</v>
      </c>
      <c r="E6576">
        <v>0</v>
      </c>
      <c r="F6576">
        <v>0</v>
      </c>
      <c r="G6576">
        <v>0</v>
      </c>
      <c r="H6576">
        <v>0</v>
      </c>
      <c r="I6576">
        <v>26.1</v>
      </c>
      <c r="J6576">
        <v>26.9</v>
      </c>
      <c r="K6576">
        <v>956.6</v>
      </c>
      <c r="L6576">
        <v>293.7</v>
      </c>
      <c r="M6576">
        <v>2.2999999999999998</v>
      </c>
    </row>
    <row r="6577" spans="1:13" x14ac:dyDescent="0.2">
      <c r="A6577">
        <v>2019</v>
      </c>
      <c r="B6577">
        <v>10</v>
      </c>
      <c r="C6577">
        <v>1</v>
      </c>
      <c r="D6577">
        <v>21</v>
      </c>
      <c r="E6577">
        <v>0</v>
      </c>
      <c r="F6577">
        <v>0</v>
      </c>
      <c r="G6577">
        <v>0</v>
      </c>
      <c r="H6577">
        <v>0</v>
      </c>
      <c r="I6577">
        <v>24.6</v>
      </c>
      <c r="J6577">
        <v>30.5</v>
      </c>
      <c r="K6577">
        <v>957.2</v>
      </c>
      <c r="L6577">
        <v>291.60000000000002</v>
      </c>
      <c r="M6577">
        <v>1.9</v>
      </c>
    </row>
    <row r="6578" spans="1:13" x14ac:dyDescent="0.2">
      <c r="A6578">
        <v>2019</v>
      </c>
      <c r="B6578">
        <v>10</v>
      </c>
      <c r="C6578">
        <v>1</v>
      </c>
      <c r="D6578">
        <v>22</v>
      </c>
      <c r="E6578">
        <v>0</v>
      </c>
      <c r="F6578">
        <v>0</v>
      </c>
      <c r="G6578">
        <v>0</v>
      </c>
      <c r="H6578">
        <v>0</v>
      </c>
      <c r="I6578">
        <v>24.5</v>
      </c>
      <c r="J6578">
        <v>28.9</v>
      </c>
      <c r="K6578">
        <v>957.4</v>
      </c>
      <c r="L6578">
        <v>254.7</v>
      </c>
      <c r="M6578">
        <v>3.5</v>
      </c>
    </row>
    <row r="6579" spans="1:13" x14ac:dyDescent="0.2">
      <c r="A6579">
        <v>2019</v>
      </c>
      <c r="B6579">
        <v>10</v>
      </c>
      <c r="C6579">
        <v>1</v>
      </c>
      <c r="D6579">
        <v>23</v>
      </c>
      <c r="E6579">
        <v>0</v>
      </c>
      <c r="F6579">
        <v>0</v>
      </c>
      <c r="G6579">
        <v>0</v>
      </c>
      <c r="H6579">
        <v>0</v>
      </c>
      <c r="I6579">
        <v>23.2</v>
      </c>
      <c r="J6579">
        <v>32.5</v>
      </c>
      <c r="K6579">
        <v>957.1</v>
      </c>
      <c r="L6579">
        <v>188.4</v>
      </c>
      <c r="M6579">
        <v>3.1</v>
      </c>
    </row>
    <row r="6580" spans="1:13" x14ac:dyDescent="0.2">
      <c r="A6580">
        <v>2019</v>
      </c>
      <c r="B6580">
        <v>10</v>
      </c>
      <c r="C6580">
        <v>2</v>
      </c>
      <c r="D6580">
        <v>0</v>
      </c>
      <c r="E6580">
        <v>0</v>
      </c>
      <c r="F6580">
        <v>0</v>
      </c>
      <c r="G6580">
        <v>0</v>
      </c>
      <c r="H6580">
        <v>0</v>
      </c>
      <c r="I6580">
        <v>22.2</v>
      </c>
      <c r="J6580">
        <v>32.5</v>
      </c>
      <c r="K6580">
        <v>957.1</v>
      </c>
      <c r="L6580">
        <v>71.599999999999994</v>
      </c>
      <c r="M6580">
        <v>2.9</v>
      </c>
    </row>
    <row r="6581" spans="1:13" x14ac:dyDescent="0.2">
      <c r="A6581">
        <v>2019</v>
      </c>
      <c r="B6581">
        <v>10</v>
      </c>
      <c r="C6581">
        <v>2</v>
      </c>
      <c r="D6581">
        <v>1</v>
      </c>
      <c r="E6581">
        <v>0</v>
      </c>
      <c r="F6581">
        <v>0</v>
      </c>
      <c r="G6581">
        <v>0</v>
      </c>
      <c r="H6581">
        <v>0</v>
      </c>
      <c r="I6581">
        <v>20.7</v>
      </c>
      <c r="J6581">
        <v>36.200000000000003</v>
      </c>
      <c r="K6581">
        <v>957.4</v>
      </c>
      <c r="L6581">
        <v>72.900000000000006</v>
      </c>
      <c r="M6581">
        <v>1.5</v>
      </c>
    </row>
    <row r="6582" spans="1:13" x14ac:dyDescent="0.2">
      <c r="A6582">
        <v>2019</v>
      </c>
      <c r="B6582">
        <v>10</v>
      </c>
      <c r="C6582">
        <v>2</v>
      </c>
      <c r="D6582">
        <v>2</v>
      </c>
      <c r="E6582">
        <v>0</v>
      </c>
      <c r="F6582">
        <v>0</v>
      </c>
      <c r="G6582">
        <v>0</v>
      </c>
      <c r="H6582">
        <v>0</v>
      </c>
      <c r="I6582">
        <v>18.7</v>
      </c>
      <c r="J6582">
        <v>41.3</v>
      </c>
      <c r="K6582">
        <v>957.4</v>
      </c>
      <c r="L6582">
        <v>83.5</v>
      </c>
      <c r="M6582">
        <v>2.1</v>
      </c>
    </row>
    <row r="6583" spans="1:13" x14ac:dyDescent="0.2">
      <c r="A6583">
        <v>2019</v>
      </c>
      <c r="B6583">
        <v>10</v>
      </c>
      <c r="C6583">
        <v>2</v>
      </c>
      <c r="D6583">
        <v>3</v>
      </c>
      <c r="E6583">
        <v>0</v>
      </c>
      <c r="F6583">
        <v>0</v>
      </c>
      <c r="G6583">
        <v>0</v>
      </c>
      <c r="H6583">
        <v>0</v>
      </c>
      <c r="I6583">
        <v>19.2</v>
      </c>
      <c r="J6583">
        <v>41</v>
      </c>
      <c r="K6583">
        <v>957.3</v>
      </c>
      <c r="L6583">
        <v>44.7</v>
      </c>
      <c r="M6583">
        <v>2.7</v>
      </c>
    </row>
    <row r="6584" spans="1:13" x14ac:dyDescent="0.2">
      <c r="A6584">
        <v>2019</v>
      </c>
      <c r="B6584">
        <v>10</v>
      </c>
      <c r="C6584">
        <v>2</v>
      </c>
      <c r="D6584">
        <v>4</v>
      </c>
      <c r="E6584">
        <v>0</v>
      </c>
      <c r="F6584">
        <v>0</v>
      </c>
      <c r="G6584">
        <v>0</v>
      </c>
      <c r="H6584">
        <v>0</v>
      </c>
      <c r="I6584">
        <v>18.600000000000001</v>
      </c>
      <c r="J6584">
        <v>42.7</v>
      </c>
      <c r="K6584">
        <v>957.2</v>
      </c>
      <c r="L6584">
        <v>36.799999999999997</v>
      </c>
      <c r="M6584">
        <v>2.6</v>
      </c>
    </row>
    <row r="6585" spans="1:13" x14ac:dyDescent="0.2">
      <c r="A6585">
        <v>2019</v>
      </c>
      <c r="B6585">
        <v>10</v>
      </c>
      <c r="C6585">
        <v>2</v>
      </c>
      <c r="D6585">
        <v>5</v>
      </c>
      <c r="E6585">
        <v>0</v>
      </c>
      <c r="F6585">
        <v>0</v>
      </c>
      <c r="G6585">
        <v>0</v>
      </c>
      <c r="H6585">
        <v>0</v>
      </c>
      <c r="I6585">
        <v>17.8</v>
      </c>
      <c r="J6585">
        <v>44.8</v>
      </c>
      <c r="K6585">
        <v>957.6</v>
      </c>
      <c r="L6585">
        <v>41.8</v>
      </c>
      <c r="M6585">
        <v>1.9</v>
      </c>
    </row>
    <row r="6586" spans="1:13" x14ac:dyDescent="0.2">
      <c r="A6586">
        <v>2019</v>
      </c>
      <c r="B6586">
        <v>10</v>
      </c>
      <c r="C6586">
        <v>2</v>
      </c>
      <c r="D6586">
        <v>6</v>
      </c>
      <c r="E6586">
        <v>0</v>
      </c>
      <c r="F6586">
        <v>0</v>
      </c>
      <c r="G6586">
        <v>0</v>
      </c>
      <c r="H6586">
        <v>0</v>
      </c>
      <c r="I6586">
        <v>17</v>
      </c>
      <c r="J6586">
        <v>45.5</v>
      </c>
      <c r="K6586">
        <v>958</v>
      </c>
      <c r="L6586">
        <v>39.799999999999997</v>
      </c>
      <c r="M6586">
        <v>2.2000000000000002</v>
      </c>
    </row>
    <row r="6587" spans="1:13" x14ac:dyDescent="0.2">
      <c r="A6587">
        <v>2019</v>
      </c>
      <c r="B6587">
        <v>10</v>
      </c>
      <c r="C6587">
        <v>2</v>
      </c>
      <c r="D6587">
        <v>7</v>
      </c>
      <c r="E6587">
        <v>0</v>
      </c>
      <c r="F6587">
        <v>217</v>
      </c>
      <c r="G6587">
        <v>41</v>
      </c>
      <c r="H6587">
        <v>64</v>
      </c>
      <c r="I6587">
        <v>18.600000000000001</v>
      </c>
      <c r="J6587">
        <v>40.4</v>
      </c>
      <c r="K6587">
        <v>958.2</v>
      </c>
      <c r="L6587">
        <v>25.7</v>
      </c>
      <c r="M6587">
        <v>2.6</v>
      </c>
    </row>
    <row r="6588" spans="1:13" x14ac:dyDescent="0.2">
      <c r="A6588">
        <v>2019</v>
      </c>
      <c r="B6588">
        <v>10</v>
      </c>
      <c r="C6588">
        <v>2</v>
      </c>
      <c r="D6588">
        <v>8</v>
      </c>
      <c r="E6588">
        <v>0</v>
      </c>
      <c r="F6588">
        <v>305</v>
      </c>
      <c r="G6588">
        <v>98</v>
      </c>
      <c r="H6588">
        <v>191</v>
      </c>
      <c r="I6588">
        <v>19.600000000000001</v>
      </c>
      <c r="J6588">
        <v>46.1</v>
      </c>
      <c r="K6588">
        <v>958.7</v>
      </c>
      <c r="L6588">
        <v>51.9</v>
      </c>
      <c r="M6588">
        <v>1.5</v>
      </c>
    </row>
    <row r="6589" spans="1:13" x14ac:dyDescent="0.2">
      <c r="A6589">
        <v>2019</v>
      </c>
      <c r="B6589">
        <v>10</v>
      </c>
      <c r="C6589">
        <v>2</v>
      </c>
      <c r="D6589">
        <v>9</v>
      </c>
      <c r="E6589">
        <v>0</v>
      </c>
      <c r="F6589">
        <v>614</v>
      </c>
      <c r="G6589">
        <v>143</v>
      </c>
      <c r="H6589">
        <v>426</v>
      </c>
      <c r="I6589">
        <v>23.7</v>
      </c>
      <c r="J6589">
        <v>37.299999999999997</v>
      </c>
      <c r="K6589">
        <v>959.2</v>
      </c>
      <c r="L6589">
        <v>67.900000000000006</v>
      </c>
      <c r="M6589">
        <v>0.8</v>
      </c>
    </row>
    <row r="6590" spans="1:13" x14ac:dyDescent="0.2">
      <c r="A6590">
        <v>2019</v>
      </c>
      <c r="B6590">
        <v>10</v>
      </c>
      <c r="C6590">
        <v>2</v>
      </c>
      <c r="D6590">
        <v>10</v>
      </c>
      <c r="E6590">
        <v>0</v>
      </c>
      <c r="F6590">
        <v>794</v>
      </c>
      <c r="G6590">
        <v>117</v>
      </c>
      <c r="H6590">
        <v>598</v>
      </c>
      <c r="I6590">
        <v>25.1</v>
      </c>
      <c r="J6590">
        <v>32.299999999999997</v>
      </c>
      <c r="K6590">
        <v>959.3</v>
      </c>
      <c r="L6590">
        <v>130.9</v>
      </c>
      <c r="M6590">
        <v>1.2</v>
      </c>
    </row>
    <row r="6591" spans="1:13" x14ac:dyDescent="0.2">
      <c r="A6591">
        <v>2019</v>
      </c>
      <c r="B6591">
        <v>10</v>
      </c>
      <c r="C6591">
        <v>2</v>
      </c>
      <c r="D6591">
        <v>11</v>
      </c>
      <c r="E6591">
        <v>0</v>
      </c>
      <c r="F6591">
        <v>949</v>
      </c>
      <c r="G6591">
        <v>76</v>
      </c>
      <c r="H6591">
        <v>744</v>
      </c>
      <c r="I6591">
        <v>27.7</v>
      </c>
      <c r="J6591">
        <v>26</v>
      </c>
      <c r="K6591">
        <v>958.9</v>
      </c>
      <c r="L6591">
        <v>182.6</v>
      </c>
      <c r="M6591">
        <v>1.1000000000000001</v>
      </c>
    </row>
    <row r="6592" spans="1:13" x14ac:dyDescent="0.2">
      <c r="A6592">
        <v>2019</v>
      </c>
      <c r="B6592">
        <v>10</v>
      </c>
      <c r="C6592">
        <v>2</v>
      </c>
      <c r="D6592">
        <v>12</v>
      </c>
      <c r="E6592">
        <v>0</v>
      </c>
      <c r="F6592">
        <v>955</v>
      </c>
      <c r="G6592">
        <v>81</v>
      </c>
      <c r="H6592">
        <v>805</v>
      </c>
      <c r="I6592">
        <v>29.1</v>
      </c>
      <c r="J6592">
        <v>23.3</v>
      </c>
      <c r="K6592">
        <v>958.4</v>
      </c>
      <c r="L6592">
        <v>222.3</v>
      </c>
      <c r="M6592">
        <v>1.5</v>
      </c>
    </row>
    <row r="6593" spans="1:13" x14ac:dyDescent="0.2">
      <c r="A6593">
        <v>2019</v>
      </c>
      <c r="B6593">
        <v>10</v>
      </c>
      <c r="C6593">
        <v>2</v>
      </c>
      <c r="D6593">
        <v>13</v>
      </c>
      <c r="E6593">
        <v>0</v>
      </c>
      <c r="F6593">
        <v>943</v>
      </c>
      <c r="G6593">
        <v>83</v>
      </c>
      <c r="H6593">
        <v>798</v>
      </c>
      <c r="I6593">
        <v>29.8</v>
      </c>
      <c r="J6593">
        <v>22.1</v>
      </c>
      <c r="K6593">
        <v>957.6</v>
      </c>
      <c r="L6593">
        <v>161.9</v>
      </c>
      <c r="M6593">
        <v>1.6</v>
      </c>
    </row>
    <row r="6594" spans="1:13" x14ac:dyDescent="0.2">
      <c r="A6594">
        <v>2019</v>
      </c>
      <c r="B6594">
        <v>10</v>
      </c>
      <c r="C6594">
        <v>2</v>
      </c>
      <c r="D6594">
        <v>14</v>
      </c>
      <c r="E6594">
        <v>0</v>
      </c>
      <c r="F6594">
        <v>888</v>
      </c>
      <c r="G6594">
        <v>93</v>
      </c>
      <c r="H6594">
        <v>717</v>
      </c>
      <c r="I6594">
        <v>29.9</v>
      </c>
      <c r="J6594">
        <v>30.5</v>
      </c>
      <c r="K6594">
        <v>957.3</v>
      </c>
      <c r="L6594">
        <v>151.19999999999999</v>
      </c>
      <c r="M6594">
        <v>3</v>
      </c>
    </row>
    <row r="6595" spans="1:13" x14ac:dyDescent="0.2">
      <c r="A6595">
        <v>2019</v>
      </c>
      <c r="B6595">
        <v>10</v>
      </c>
      <c r="C6595">
        <v>2</v>
      </c>
      <c r="D6595">
        <v>15</v>
      </c>
      <c r="E6595">
        <v>0</v>
      </c>
      <c r="F6595">
        <v>854</v>
      </c>
      <c r="G6595">
        <v>86</v>
      </c>
      <c r="H6595">
        <v>596</v>
      </c>
      <c r="I6595">
        <v>29.4</v>
      </c>
      <c r="J6595">
        <v>32.700000000000003</v>
      </c>
      <c r="K6595">
        <v>957.4</v>
      </c>
      <c r="L6595">
        <v>268.3</v>
      </c>
      <c r="M6595">
        <v>4</v>
      </c>
    </row>
    <row r="6596" spans="1:13" x14ac:dyDescent="0.2">
      <c r="A6596">
        <v>2019</v>
      </c>
      <c r="B6596">
        <v>10</v>
      </c>
      <c r="C6596">
        <v>2</v>
      </c>
      <c r="D6596">
        <v>16</v>
      </c>
      <c r="E6596">
        <v>0</v>
      </c>
      <c r="F6596">
        <v>703</v>
      </c>
      <c r="G6596">
        <v>86</v>
      </c>
      <c r="H6596">
        <v>409</v>
      </c>
      <c r="I6596">
        <v>28.4</v>
      </c>
      <c r="J6596">
        <v>36.5</v>
      </c>
      <c r="K6596">
        <v>957.4</v>
      </c>
      <c r="L6596">
        <v>269.5</v>
      </c>
      <c r="M6596">
        <v>4.3</v>
      </c>
    </row>
    <row r="6597" spans="1:13" x14ac:dyDescent="0.2">
      <c r="A6597">
        <v>2019</v>
      </c>
      <c r="B6597">
        <v>10</v>
      </c>
      <c r="C6597">
        <v>2</v>
      </c>
      <c r="D6597">
        <v>17</v>
      </c>
      <c r="E6597">
        <v>0</v>
      </c>
      <c r="F6597">
        <v>146</v>
      </c>
      <c r="G6597">
        <v>82</v>
      </c>
      <c r="H6597">
        <v>129</v>
      </c>
      <c r="I6597">
        <v>26.1</v>
      </c>
      <c r="J6597">
        <v>43.3</v>
      </c>
      <c r="K6597">
        <v>957.8</v>
      </c>
      <c r="L6597">
        <v>282</v>
      </c>
      <c r="M6597">
        <v>3.5</v>
      </c>
    </row>
    <row r="6598" spans="1:13" x14ac:dyDescent="0.2">
      <c r="A6598">
        <v>2019</v>
      </c>
      <c r="B6598">
        <v>10</v>
      </c>
      <c r="C6598">
        <v>2</v>
      </c>
      <c r="D6598">
        <v>18</v>
      </c>
      <c r="E6598">
        <v>0</v>
      </c>
      <c r="F6598">
        <v>11</v>
      </c>
      <c r="G6598">
        <v>17</v>
      </c>
      <c r="H6598">
        <v>19</v>
      </c>
      <c r="I6598">
        <v>23.9</v>
      </c>
      <c r="J6598">
        <v>50.2</v>
      </c>
      <c r="K6598">
        <v>958.6</v>
      </c>
      <c r="L6598">
        <v>203.5</v>
      </c>
      <c r="M6598">
        <v>1.8</v>
      </c>
    </row>
    <row r="6599" spans="1:13" x14ac:dyDescent="0.2">
      <c r="A6599">
        <v>2019</v>
      </c>
      <c r="B6599">
        <v>10</v>
      </c>
      <c r="C6599">
        <v>2</v>
      </c>
      <c r="D6599">
        <v>19</v>
      </c>
      <c r="E6599">
        <v>0</v>
      </c>
      <c r="F6599">
        <v>0</v>
      </c>
      <c r="G6599">
        <v>0</v>
      </c>
      <c r="H6599">
        <v>0</v>
      </c>
      <c r="I6599">
        <v>21.7</v>
      </c>
      <c r="J6599">
        <v>54.2</v>
      </c>
      <c r="K6599">
        <v>959.2</v>
      </c>
      <c r="L6599">
        <v>93.3</v>
      </c>
      <c r="M6599">
        <v>4.0999999999999996</v>
      </c>
    </row>
    <row r="6600" spans="1:13" x14ac:dyDescent="0.2">
      <c r="A6600">
        <v>2019</v>
      </c>
      <c r="B6600">
        <v>10</v>
      </c>
      <c r="C6600">
        <v>2</v>
      </c>
      <c r="D6600">
        <v>20</v>
      </c>
      <c r="E6600">
        <v>0</v>
      </c>
      <c r="F6600">
        <v>0</v>
      </c>
      <c r="G6600">
        <v>0</v>
      </c>
      <c r="H6600">
        <v>0</v>
      </c>
      <c r="I6600">
        <v>21.1</v>
      </c>
      <c r="J6600">
        <v>55.3</v>
      </c>
      <c r="K6600">
        <v>960</v>
      </c>
      <c r="L6600">
        <v>70.7</v>
      </c>
      <c r="M6600">
        <v>4.0999999999999996</v>
      </c>
    </row>
    <row r="6601" spans="1:13" x14ac:dyDescent="0.2">
      <c r="A6601">
        <v>2019</v>
      </c>
      <c r="B6601">
        <v>10</v>
      </c>
      <c r="C6601">
        <v>2</v>
      </c>
      <c r="D6601">
        <v>21</v>
      </c>
      <c r="E6601">
        <v>0</v>
      </c>
      <c r="F6601">
        <v>0</v>
      </c>
      <c r="G6601">
        <v>0</v>
      </c>
      <c r="H6601">
        <v>0</v>
      </c>
      <c r="I6601">
        <v>20.100000000000001</v>
      </c>
      <c r="J6601">
        <v>58.3</v>
      </c>
      <c r="K6601">
        <v>960.5</v>
      </c>
      <c r="L6601">
        <v>118.2</v>
      </c>
      <c r="M6601">
        <v>1.8</v>
      </c>
    </row>
    <row r="6602" spans="1:13" x14ac:dyDescent="0.2">
      <c r="A6602">
        <v>2019</v>
      </c>
      <c r="B6602">
        <v>10</v>
      </c>
      <c r="C6602">
        <v>2</v>
      </c>
      <c r="D6602">
        <v>22</v>
      </c>
      <c r="E6602">
        <v>0</v>
      </c>
      <c r="F6602">
        <v>0</v>
      </c>
      <c r="G6602">
        <v>0</v>
      </c>
      <c r="H6602">
        <v>0</v>
      </c>
      <c r="I6602">
        <v>19.399999999999999</v>
      </c>
      <c r="J6602">
        <v>60.6</v>
      </c>
      <c r="K6602">
        <v>960.7</v>
      </c>
      <c r="L6602">
        <v>78.8</v>
      </c>
      <c r="M6602">
        <v>1.3</v>
      </c>
    </row>
    <row r="6603" spans="1:13" x14ac:dyDescent="0.2">
      <c r="A6603">
        <v>2019</v>
      </c>
      <c r="B6603">
        <v>10</v>
      </c>
      <c r="C6603">
        <v>2</v>
      </c>
      <c r="D6603">
        <v>23</v>
      </c>
      <c r="E6603">
        <v>0</v>
      </c>
      <c r="F6603">
        <v>0</v>
      </c>
      <c r="G6603">
        <v>0</v>
      </c>
      <c r="H6603">
        <v>0</v>
      </c>
      <c r="I6603">
        <v>19</v>
      </c>
      <c r="J6603">
        <v>58.7</v>
      </c>
      <c r="K6603">
        <v>960.7</v>
      </c>
      <c r="L6603">
        <v>105</v>
      </c>
      <c r="M6603">
        <v>2</v>
      </c>
    </row>
    <row r="6604" spans="1:13" x14ac:dyDescent="0.2">
      <c r="A6604">
        <v>2019</v>
      </c>
      <c r="B6604">
        <v>10</v>
      </c>
      <c r="C6604">
        <v>3</v>
      </c>
      <c r="D6604">
        <v>0</v>
      </c>
      <c r="E6604">
        <v>0</v>
      </c>
      <c r="F6604">
        <v>0</v>
      </c>
      <c r="G6604">
        <v>0</v>
      </c>
      <c r="H6604">
        <v>0</v>
      </c>
      <c r="I6604">
        <v>18.399999999999999</v>
      </c>
      <c r="J6604">
        <v>58</v>
      </c>
      <c r="K6604">
        <v>960.4</v>
      </c>
      <c r="L6604">
        <v>135</v>
      </c>
      <c r="M6604">
        <v>1.9</v>
      </c>
    </row>
    <row r="6605" spans="1:13" x14ac:dyDescent="0.2">
      <c r="A6605">
        <v>2019</v>
      </c>
      <c r="B6605">
        <v>10</v>
      </c>
      <c r="C6605">
        <v>3</v>
      </c>
      <c r="D6605">
        <v>1</v>
      </c>
      <c r="E6605">
        <v>0</v>
      </c>
      <c r="F6605">
        <v>0</v>
      </c>
      <c r="G6605">
        <v>0</v>
      </c>
      <c r="H6605">
        <v>0</v>
      </c>
      <c r="I6605">
        <v>18.3</v>
      </c>
      <c r="J6605">
        <v>57.5</v>
      </c>
      <c r="K6605">
        <v>960.4</v>
      </c>
      <c r="L6605">
        <v>51.1</v>
      </c>
      <c r="M6605">
        <v>2.2000000000000002</v>
      </c>
    </row>
    <row r="6606" spans="1:13" x14ac:dyDescent="0.2">
      <c r="A6606">
        <v>2019</v>
      </c>
      <c r="B6606">
        <v>10</v>
      </c>
      <c r="C6606">
        <v>3</v>
      </c>
      <c r="D6606">
        <v>2</v>
      </c>
      <c r="E6606">
        <v>0</v>
      </c>
      <c r="F6606">
        <v>0</v>
      </c>
      <c r="G6606">
        <v>0</v>
      </c>
      <c r="H6606">
        <v>0</v>
      </c>
      <c r="I6606">
        <v>18.100000000000001</v>
      </c>
      <c r="J6606">
        <v>54.1</v>
      </c>
      <c r="K6606">
        <v>960.4</v>
      </c>
      <c r="L6606">
        <v>61.4</v>
      </c>
      <c r="M6606">
        <v>1.7</v>
      </c>
    </row>
    <row r="6607" spans="1:13" x14ac:dyDescent="0.2">
      <c r="A6607">
        <v>2019</v>
      </c>
      <c r="B6607">
        <v>10</v>
      </c>
      <c r="C6607">
        <v>3</v>
      </c>
      <c r="D6607">
        <v>3</v>
      </c>
      <c r="E6607">
        <v>0</v>
      </c>
      <c r="F6607">
        <v>0</v>
      </c>
      <c r="G6607">
        <v>0</v>
      </c>
      <c r="H6607">
        <v>0</v>
      </c>
      <c r="I6607">
        <v>17.2</v>
      </c>
      <c r="J6607">
        <v>53.9</v>
      </c>
      <c r="K6607">
        <v>960.3</v>
      </c>
      <c r="L6607">
        <v>63.3</v>
      </c>
      <c r="M6607">
        <v>1.7</v>
      </c>
    </row>
    <row r="6608" spans="1:13" x14ac:dyDescent="0.2">
      <c r="A6608">
        <v>2019</v>
      </c>
      <c r="B6608">
        <v>10</v>
      </c>
      <c r="C6608">
        <v>3</v>
      </c>
      <c r="D6608">
        <v>4</v>
      </c>
      <c r="E6608">
        <v>0</v>
      </c>
      <c r="F6608">
        <v>0</v>
      </c>
      <c r="G6608">
        <v>0</v>
      </c>
      <c r="H6608">
        <v>0</v>
      </c>
      <c r="I6608">
        <v>16</v>
      </c>
      <c r="J6608">
        <v>59.1</v>
      </c>
      <c r="K6608">
        <v>960.5</v>
      </c>
      <c r="L6608">
        <v>93.4</v>
      </c>
      <c r="M6608">
        <v>1.3</v>
      </c>
    </row>
    <row r="6609" spans="1:13" x14ac:dyDescent="0.2">
      <c r="A6609">
        <v>2019</v>
      </c>
      <c r="B6609">
        <v>10</v>
      </c>
      <c r="C6609">
        <v>3</v>
      </c>
      <c r="D6609">
        <v>5</v>
      </c>
      <c r="E6609">
        <v>0</v>
      </c>
      <c r="F6609">
        <v>0</v>
      </c>
      <c r="G6609">
        <v>0</v>
      </c>
      <c r="H6609">
        <v>0</v>
      </c>
      <c r="I6609">
        <v>15.2</v>
      </c>
      <c r="J6609">
        <v>62.7</v>
      </c>
      <c r="K6609">
        <v>960.7</v>
      </c>
      <c r="L6609">
        <v>113.1</v>
      </c>
      <c r="M6609">
        <v>0.7</v>
      </c>
    </row>
    <row r="6610" spans="1:13" x14ac:dyDescent="0.2">
      <c r="A6610">
        <v>2019</v>
      </c>
      <c r="B6610">
        <v>10</v>
      </c>
      <c r="C6610">
        <v>3</v>
      </c>
      <c r="D6610">
        <v>6</v>
      </c>
      <c r="E6610">
        <v>0</v>
      </c>
      <c r="F6610">
        <v>0</v>
      </c>
      <c r="G6610">
        <v>0</v>
      </c>
      <c r="H6610">
        <v>0</v>
      </c>
      <c r="I6610">
        <v>14.8</v>
      </c>
      <c r="J6610">
        <v>64</v>
      </c>
      <c r="K6610">
        <v>960.9</v>
      </c>
      <c r="L6610">
        <v>206.4</v>
      </c>
      <c r="M6610">
        <v>1.1000000000000001</v>
      </c>
    </row>
    <row r="6611" spans="1:13" x14ac:dyDescent="0.2">
      <c r="A6611">
        <v>2019</v>
      </c>
      <c r="B6611">
        <v>10</v>
      </c>
      <c r="C6611">
        <v>3</v>
      </c>
      <c r="D6611">
        <v>7</v>
      </c>
      <c r="E6611">
        <v>0</v>
      </c>
      <c r="F6611">
        <v>153</v>
      </c>
      <c r="G6611">
        <v>18</v>
      </c>
      <c r="H6611">
        <v>39</v>
      </c>
      <c r="I6611">
        <v>15.5</v>
      </c>
      <c r="J6611">
        <v>61</v>
      </c>
      <c r="K6611">
        <v>961.2</v>
      </c>
      <c r="L6611">
        <v>7.8</v>
      </c>
      <c r="M6611">
        <v>1.2</v>
      </c>
    </row>
    <row r="6612" spans="1:13" x14ac:dyDescent="0.2">
      <c r="A6612">
        <v>2019</v>
      </c>
      <c r="B6612">
        <v>10</v>
      </c>
      <c r="C6612">
        <v>3</v>
      </c>
      <c r="D6612">
        <v>8</v>
      </c>
      <c r="E6612">
        <v>0</v>
      </c>
      <c r="F6612">
        <v>662</v>
      </c>
      <c r="G6612">
        <v>54</v>
      </c>
      <c r="H6612">
        <v>237</v>
      </c>
      <c r="I6612">
        <v>19.5</v>
      </c>
      <c r="J6612">
        <v>50.4</v>
      </c>
      <c r="K6612">
        <v>961.6</v>
      </c>
      <c r="L6612">
        <v>111.7</v>
      </c>
      <c r="M6612">
        <v>0.8</v>
      </c>
    </row>
    <row r="6613" spans="1:13" x14ac:dyDescent="0.2">
      <c r="A6613">
        <v>2019</v>
      </c>
      <c r="B6613">
        <v>10</v>
      </c>
      <c r="C6613">
        <v>3</v>
      </c>
      <c r="D6613">
        <v>9</v>
      </c>
      <c r="E6613">
        <v>0</v>
      </c>
      <c r="F6613">
        <v>818</v>
      </c>
      <c r="G6613">
        <v>68</v>
      </c>
      <c r="H6613">
        <v>438</v>
      </c>
      <c r="I6613">
        <v>23.2</v>
      </c>
      <c r="J6613">
        <v>37.5</v>
      </c>
      <c r="K6613">
        <v>961.9</v>
      </c>
      <c r="L6613">
        <v>165.9</v>
      </c>
      <c r="M6613">
        <v>1.3</v>
      </c>
    </row>
    <row r="6614" spans="1:13" x14ac:dyDescent="0.2">
      <c r="A6614">
        <v>2019</v>
      </c>
      <c r="B6614">
        <v>10</v>
      </c>
      <c r="C6614">
        <v>3</v>
      </c>
      <c r="D6614">
        <v>10</v>
      </c>
      <c r="E6614">
        <v>0</v>
      </c>
      <c r="F6614">
        <v>884</v>
      </c>
      <c r="G6614">
        <v>80</v>
      </c>
      <c r="H6614">
        <v>608</v>
      </c>
      <c r="I6614">
        <v>25</v>
      </c>
      <c r="J6614">
        <v>33.5</v>
      </c>
      <c r="K6614">
        <v>961.8</v>
      </c>
      <c r="L6614">
        <v>225.8</v>
      </c>
      <c r="M6614">
        <v>3.6</v>
      </c>
    </row>
    <row r="6615" spans="1:13" x14ac:dyDescent="0.2">
      <c r="A6615">
        <v>2019</v>
      </c>
      <c r="B6615">
        <v>10</v>
      </c>
      <c r="C6615">
        <v>3</v>
      </c>
      <c r="D6615">
        <v>11</v>
      </c>
      <c r="E6615">
        <v>0</v>
      </c>
      <c r="F6615">
        <v>914</v>
      </c>
      <c r="G6615">
        <v>94</v>
      </c>
      <c r="H6615">
        <v>735</v>
      </c>
      <c r="I6615">
        <v>26.3</v>
      </c>
      <c r="J6615">
        <v>31.7</v>
      </c>
      <c r="K6615">
        <v>961.6</v>
      </c>
      <c r="L6615">
        <v>234</v>
      </c>
      <c r="M6615">
        <v>3.4</v>
      </c>
    </row>
    <row r="6616" spans="1:13" x14ac:dyDescent="0.2">
      <c r="A6616">
        <v>2019</v>
      </c>
      <c r="B6616">
        <v>10</v>
      </c>
      <c r="C6616">
        <v>3</v>
      </c>
      <c r="D6616">
        <v>12</v>
      </c>
      <c r="E6616">
        <v>0</v>
      </c>
      <c r="F6616">
        <v>826</v>
      </c>
      <c r="G6616">
        <v>147</v>
      </c>
      <c r="H6616">
        <v>772</v>
      </c>
      <c r="I6616">
        <v>27.2</v>
      </c>
      <c r="J6616">
        <v>28.8</v>
      </c>
      <c r="K6616">
        <v>961.2</v>
      </c>
      <c r="L6616">
        <v>254.9</v>
      </c>
      <c r="M6616">
        <v>3.4</v>
      </c>
    </row>
    <row r="6617" spans="1:13" x14ac:dyDescent="0.2">
      <c r="A6617">
        <v>2019</v>
      </c>
      <c r="B6617">
        <v>10</v>
      </c>
      <c r="C6617">
        <v>3</v>
      </c>
      <c r="D6617">
        <v>13</v>
      </c>
      <c r="E6617">
        <v>0</v>
      </c>
      <c r="F6617">
        <v>909</v>
      </c>
      <c r="G6617">
        <v>105</v>
      </c>
      <c r="H6617">
        <v>790</v>
      </c>
      <c r="I6617">
        <v>27.3</v>
      </c>
      <c r="J6617">
        <v>30.7</v>
      </c>
      <c r="K6617">
        <v>960.7</v>
      </c>
      <c r="L6617">
        <v>256.5</v>
      </c>
      <c r="M6617">
        <v>5.0999999999999996</v>
      </c>
    </row>
    <row r="6618" spans="1:13" x14ac:dyDescent="0.2">
      <c r="A6618">
        <v>2019</v>
      </c>
      <c r="B6618">
        <v>10</v>
      </c>
      <c r="C6618">
        <v>3</v>
      </c>
      <c r="D6618">
        <v>14</v>
      </c>
      <c r="E6618">
        <v>0</v>
      </c>
      <c r="F6618">
        <v>760</v>
      </c>
      <c r="G6618">
        <v>158</v>
      </c>
      <c r="H6618">
        <v>692</v>
      </c>
      <c r="I6618">
        <v>26.9</v>
      </c>
      <c r="J6618">
        <v>31</v>
      </c>
      <c r="K6618">
        <v>960.3</v>
      </c>
      <c r="L6618">
        <v>257.2</v>
      </c>
      <c r="M6618">
        <v>6.4</v>
      </c>
    </row>
    <row r="6619" spans="1:13" x14ac:dyDescent="0.2">
      <c r="A6619">
        <v>2019</v>
      </c>
      <c r="B6619">
        <v>10</v>
      </c>
      <c r="C6619">
        <v>3</v>
      </c>
      <c r="D6619">
        <v>15</v>
      </c>
      <c r="E6619">
        <v>0</v>
      </c>
      <c r="F6619">
        <v>616</v>
      </c>
      <c r="G6619">
        <v>200</v>
      </c>
      <c r="H6619">
        <v>570</v>
      </c>
      <c r="I6619">
        <v>26.7</v>
      </c>
      <c r="J6619">
        <v>33.5</v>
      </c>
      <c r="K6619">
        <v>960</v>
      </c>
      <c r="L6619">
        <v>257</v>
      </c>
      <c r="M6619">
        <v>5.7</v>
      </c>
    </row>
    <row r="6620" spans="1:13" x14ac:dyDescent="0.2">
      <c r="A6620">
        <v>2019</v>
      </c>
      <c r="B6620">
        <v>10</v>
      </c>
      <c r="C6620">
        <v>3</v>
      </c>
      <c r="D6620">
        <v>16</v>
      </c>
      <c r="E6620">
        <v>0</v>
      </c>
      <c r="F6620">
        <v>666</v>
      </c>
      <c r="G6620">
        <v>131</v>
      </c>
      <c r="H6620">
        <v>430</v>
      </c>
      <c r="I6620">
        <v>26.4</v>
      </c>
      <c r="J6620">
        <v>34.6</v>
      </c>
      <c r="K6620">
        <v>959.8</v>
      </c>
      <c r="L6620">
        <v>268.10000000000002</v>
      </c>
      <c r="M6620">
        <v>5.0999999999999996</v>
      </c>
    </row>
    <row r="6621" spans="1:13" x14ac:dyDescent="0.2">
      <c r="A6621">
        <v>2019</v>
      </c>
      <c r="B6621">
        <v>10</v>
      </c>
      <c r="C6621">
        <v>3</v>
      </c>
      <c r="D6621">
        <v>17</v>
      </c>
      <c r="E6621">
        <v>0</v>
      </c>
      <c r="F6621">
        <v>358</v>
      </c>
      <c r="G6621">
        <v>87</v>
      </c>
      <c r="H6621">
        <v>189</v>
      </c>
      <c r="I6621">
        <v>25.5</v>
      </c>
      <c r="J6621">
        <v>35.799999999999997</v>
      </c>
      <c r="K6621">
        <v>959.9</v>
      </c>
      <c r="L6621">
        <v>280.3</v>
      </c>
      <c r="M6621">
        <v>4.5999999999999996</v>
      </c>
    </row>
    <row r="6622" spans="1:13" x14ac:dyDescent="0.2">
      <c r="A6622">
        <v>2019</v>
      </c>
      <c r="B6622">
        <v>10</v>
      </c>
      <c r="C6622">
        <v>3</v>
      </c>
      <c r="D6622">
        <v>18</v>
      </c>
      <c r="E6622">
        <v>0</v>
      </c>
      <c r="F6622">
        <v>52</v>
      </c>
      <c r="G6622">
        <v>21</v>
      </c>
      <c r="H6622">
        <v>26</v>
      </c>
      <c r="I6622">
        <v>23.3</v>
      </c>
      <c r="J6622">
        <v>40.4</v>
      </c>
      <c r="K6622">
        <v>960.1</v>
      </c>
      <c r="L6622">
        <v>301.89999999999998</v>
      </c>
      <c r="M6622">
        <v>4.4000000000000004</v>
      </c>
    </row>
    <row r="6623" spans="1:13" x14ac:dyDescent="0.2">
      <c r="A6623">
        <v>2019</v>
      </c>
      <c r="B6623">
        <v>10</v>
      </c>
      <c r="C6623">
        <v>3</v>
      </c>
      <c r="D6623">
        <v>19</v>
      </c>
      <c r="E6623">
        <v>0</v>
      </c>
      <c r="F6623">
        <v>0</v>
      </c>
      <c r="G6623">
        <v>0</v>
      </c>
      <c r="H6623">
        <v>0</v>
      </c>
      <c r="I6623">
        <v>21.5</v>
      </c>
      <c r="J6623">
        <v>45.2</v>
      </c>
      <c r="K6623">
        <v>960.5</v>
      </c>
      <c r="L6623">
        <v>266.10000000000002</v>
      </c>
      <c r="M6623">
        <v>2.2999999999999998</v>
      </c>
    </row>
    <row r="6624" spans="1:13" x14ac:dyDescent="0.2">
      <c r="A6624">
        <v>2019</v>
      </c>
      <c r="B6624">
        <v>10</v>
      </c>
      <c r="C6624">
        <v>3</v>
      </c>
      <c r="D6624">
        <v>20</v>
      </c>
      <c r="E6624">
        <v>0</v>
      </c>
      <c r="F6624">
        <v>0</v>
      </c>
      <c r="G6624">
        <v>0</v>
      </c>
      <c r="H6624">
        <v>0</v>
      </c>
      <c r="I6624">
        <v>20.100000000000001</v>
      </c>
      <c r="J6624">
        <v>49.6</v>
      </c>
      <c r="K6624">
        <v>960.9</v>
      </c>
      <c r="L6624">
        <v>255</v>
      </c>
      <c r="M6624">
        <v>0.9</v>
      </c>
    </row>
    <row r="6625" spans="1:13" x14ac:dyDescent="0.2">
      <c r="A6625">
        <v>2019</v>
      </c>
      <c r="B6625">
        <v>10</v>
      </c>
      <c r="C6625">
        <v>3</v>
      </c>
      <c r="D6625">
        <v>21</v>
      </c>
      <c r="E6625">
        <v>0</v>
      </c>
      <c r="F6625">
        <v>0</v>
      </c>
      <c r="G6625">
        <v>0</v>
      </c>
      <c r="H6625">
        <v>0</v>
      </c>
      <c r="I6625">
        <v>18.8</v>
      </c>
      <c r="J6625">
        <v>55.9</v>
      </c>
      <c r="K6625">
        <v>961.3</v>
      </c>
      <c r="L6625">
        <v>57.6</v>
      </c>
      <c r="M6625">
        <v>1</v>
      </c>
    </row>
    <row r="6626" spans="1:13" x14ac:dyDescent="0.2">
      <c r="A6626">
        <v>2019</v>
      </c>
      <c r="B6626">
        <v>10</v>
      </c>
      <c r="C6626">
        <v>3</v>
      </c>
      <c r="D6626">
        <v>22</v>
      </c>
      <c r="E6626">
        <v>0</v>
      </c>
      <c r="F6626">
        <v>0</v>
      </c>
      <c r="G6626">
        <v>0</v>
      </c>
      <c r="H6626">
        <v>0</v>
      </c>
      <c r="I6626">
        <v>18.399999999999999</v>
      </c>
      <c r="J6626">
        <v>57.8</v>
      </c>
      <c r="K6626">
        <v>961.7</v>
      </c>
      <c r="L6626">
        <v>36.299999999999997</v>
      </c>
      <c r="M6626">
        <v>1.6</v>
      </c>
    </row>
    <row r="6627" spans="1:13" x14ac:dyDescent="0.2">
      <c r="A6627">
        <v>2019</v>
      </c>
      <c r="B6627">
        <v>10</v>
      </c>
      <c r="C6627">
        <v>3</v>
      </c>
      <c r="D6627">
        <v>23</v>
      </c>
      <c r="E6627">
        <v>0</v>
      </c>
      <c r="F6627">
        <v>0</v>
      </c>
      <c r="G6627">
        <v>0</v>
      </c>
      <c r="H6627">
        <v>0</v>
      </c>
      <c r="I6627">
        <v>17.5</v>
      </c>
      <c r="J6627">
        <v>60</v>
      </c>
      <c r="K6627">
        <v>961.8</v>
      </c>
      <c r="L6627">
        <v>57.7</v>
      </c>
      <c r="M6627">
        <v>1.5</v>
      </c>
    </row>
    <row r="6628" spans="1:13" x14ac:dyDescent="0.2">
      <c r="A6628">
        <v>2019</v>
      </c>
      <c r="B6628">
        <v>10</v>
      </c>
      <c r="C6628">
        <v>4</v>
      </c>
      <c r="D6628">
        <v>0</v>
      </c>
      <c r="E6628">
        <v>0</v>
      </c>
      <c r="F6628">
        <v>0</v>
      </c>
      <c r="G6628">
        <v>0</v>
      </c>
      <c r="H6628">
        <v>0</v>
      </c>
      <c r="I6628">
        <v>18.5</v>
      </c>
      <c r="J6628">
        <v>53.5</v>
      </c>
      <c r="K6628">
        <v>961.6</v>
      </c>
      <c r="L6628">
        <v>25.3</v>
      </c>
      <c r="M6628">
        <v>2.6</v>
      </c>
    </row>
    <row r="6629" spans="1:13" x14ac:dyDescent="0.2">
      <c r="A6629">
        <v>2019</v>
      </c>
      <c r="B6629">
        <v>10</v>
      </c>
      <c r="C6629">
        <v>4</v>
      </c>
      <c r="D6629">
        <v>1</v>
      </c>
      <c r="E6629">
        <v>0</v>
      </c>
      <c r="F6629">
        <v>0</v>
      </c>
      <c r="G6629">
        <v>0</v>
      </c>
      <c r="H6629">
        <v>0</v>
      </c>
      <c r="I6629">
        <v>16.5</v>
      </c>
      <c r="J6629">
        <v>59.5</v>
      </c>
      <c r="K6629">
        <v>961.5</v>
      </c>
      <c r="L6629">
        <v>136.6</v>
      </c>
      <c r="M6629">
        <v>1.1000000000000001</v>
      </c>
    </row>
    <row r="6630" spans="1:13" x14ac:dyDescent="0.2">
      <c r="A6630">
        <v>2019</v>
      </c>
      <c r="B6630">
        <v>10</v>
      </c>
      <c r="C6630">
        <v>4</v>
      </c>
      <c r="D6630">
        <v>2</v>
      </c>
      <c r="E6630">
        <v>0</v>
      </c>
      <c r="F6630">
        <v>0</v>
      </c>
      <c r="G6630">
        <v>0</v>
      </c>
      <c r="H6630">
        <v>0</v>
      </c>
      <c r="I6630">
        <v>17.399999999999999</v>
      </c>
      <c r="J6630">
        <v>51.6</v>
      </c>
      <c r="K6630">
        <v>961.1</v>
      </c>
      <c r="L6630">
        <v>64</v>
      </c>
      <c r="M6630">
        <v>1.6</v>
      </c>
    </row>
    <row r="6631" spans="1:13" x14ac:dyDescent="0.2">
      <c r="A6631">
        <v>2019</v>
      </c>
      <c r="B6631">
        <v>10</v>
      </c>
      <c r="C6631">
        <v>4</v>
      </c>
      <c r="D6631">
        <v>3</v>
      </c>
      <c r="E6631">
        <v>0</v>
      </c>
      <c r="F6631">
        <v>0</v>
      </c>
      <c r="G6631">
        <v>0</v>
      </c>
      <c r="H6631">
        <v>0</v>
      </c>
      <c r="I6631">
        <v>16.3</v>
      </c>
      <c r="J6631">
        <v>51.7</v>
      </c>
      <c r="K6631">
        <v>961</v>
      </c>
      <c r="L6631">
        <v>71.5</v>
      </c>
      <c r="M6631">
        <v>1</v>
      </c>
    </row>
    <row r="6632" spans="1:13" x14ac:dyDescent="0.2">
      <c r="A6632">
        <v>2019</v>
      </c>
      <c r="B6632">
        <v>10</v>
      </c>
      <c r="C6632">
        <v>4</v>
      </c>
      <c r="D6632">
        <v>4</v>
      </c>
      <c r="E6632">
        <v>0</v>
      </c>
      <c r="F6632">
        <v>0</v>
      </c>
      <c r="G6632">
        <v>0</v>
      </c>
      <c r="H6632">
        <v>0</v>
      </c>
      <c r="I6632">
        <v>15.3</v>
      </c>
      <c r="J6632">
        <v>55.5</v>
      </c>
      <c r="K6632">
        <v>960.7</v>
      </c>
      <c r="L6632">
        <v>19.899999999999999</v>
      </c>
      <c r="M6632">
        <v>0.8</v>
      </c>
    </row>
    <row r="6633" spans="1:13" x14ac:dyDescent="0.2">
      <c r="A6633">
        <v>2019</v>
      </c>
      <c r="B6633">
        <v>10</v>
      </c>
      <c r="C6633">
        <v>4</v>
      </c>
      <c r="D6633">
        <v>5</v>
      </c>
      <c r="E6633">
        <v>0</v>
      </c>
      <c r="F6633">
        <v>0</v>
      </c>
      <c r="G6633">
        <v>0</v>
      </c>
      <c r="H6633">
        <v>0</v>
      </c>
      <c r="I6633">
        <v>15.3</v>
      </c>
      <c r="J6633">
        <v>53.7</v>
      </c>
      <c r="K6633">
        <v>960.7</v>
      </c>
      <c r="L6633">
        <v>39.700000000000003</v>
      </c>
      <c r="M6633">
        <v>1</v>
      </c>
    </row>
    <row r="6634" spans="1:13" x14ac:dyDescent="0.2">
      <c r="A6634">
        <v>2019</v>
      </c>
      <c r="B6634">
        <v>10</v>
      </c>
      <c r="C6634">
        <v>4</v>
      </c>
      <c r="D6634">
        <v>6</v>
      </c>
      <c r="E6634">
        <v>0</v>
      </c>
      <c r="F6634">
        <v>0</v>
      </c>
      <c r="G6634">
        <v>0</v>
      </c>
      <c r="H6634">
        <v>0</v>
      </c>
      <c r="I6634">
        <v>15.6</v>
      </c>
      <c r="J6634">
        <v>51.1</v>
      </c>
      <c r="K6634">
        <v>960.9</v>
      </c>
      <c r="L6634">
        <v>25.7</v>
      </c>
      <c r="M6634">
        <v>1.1000000000000001</v>
      </c>
    </row>
    <row r="6635" spans="1:13" x14ac:dyDescent="0.2">
      <c r="A6635">
        <v>2019</v>
      </c>
      <c r="B6635">
        <v>10</v>
      </c>
      <c r="C6635">
        <v>4</v>
      </c>
      <c r="D6635">
        <v>7</v>
      </c>
      <c r="E6635">
        <v>0</v>
      </c>
      <c r="F6635">
        <v>256</v>
      </c>
      <c r="G6635">
        <v>26</v>
      </c>
      <c r="H6635">
        <v>55</v>
      </c>
      <c r="I6635">
        <v>16.399999999999999</v>
      </c>
      <c r="J6635">
        <v>52.5</v>
      </c>
      <c r="K6635">
        <v>961.2</v>
      </c>
      <c r="L6635">
        <v>6.9</v>
      </c>
      <c r="M6635">
        <v>0.5</v>
      </c>
    </row>
    <row r="6636" spans="1:13" x14ac:dyDescent="0.2">
      <c r="A6636">
        <v>2019</v>
      </c>
      <c r="B6636">
        <v>10</v>
      </c>
      <c r="C6636">
        <v>4</v>
      </c>
      <c r="D6636">
        <v>8</v>
      </c>
      <c r="E6636">
        <v>0</v>
      </c>
      <c r="F6636">
        <v>654</v>
      </c>
      <c r="G6636">
        <v>50</v>
      </c>
      <c r="H6636">
        <v>230</v>
      </c>
      <c r="I6636">
        <v>20.6</v>
      </c>
      <c r="J6636">
        <v>48.1</v>
      </c>
      <c r="K6636">
        <v>961.6</v>
      </c>
      <c r="L6636">
        <v>142.4</v>
      </c>
      <c r="M6636">
        <v>0.3</v>
      </c>
    </row>
    <row r="6637" spans="1:13" x14ac:dyDescent="0.2">
      <c r="A6637">
        <v>2019</v>
      </c>
      <c r="B6637">
        <v>10</v>
      </c>
      <c r="C6637">
        <v>4</v>
      </c>
      <c r="D6637">
        <v>9</v>
      </c>
      <c r="E6637">
        <v>0</v>
      </c>
      <c r="F6637">
        <v>835</v>
      </c>
      <c r="G6637">
        <v>61</v>
      </c>
      <c r="H6637">
        <v>436</v>
      </c>
      <c r="I6637">
        <v>24</v>
      </c>
      <c r="J6637">
        <v>36.299999999999997</v>
      </c>
      <c r="K6637">
        <v>961.9</v>
      </c>
      <c r="L6637">
        <v>137.80000000000001</v>
      </c>
      <c r="M6637">
        <v>0.7</v>
      </c>
    </row>
    <row r="6638" spans="1:13" x14ac:dyDescent="0.2">
      <c r="A6638">
        <v>2019</v>
      </c>
      <c r="B6638">
        <v>10</v>
      </c>
      <c r="C6638">
        <v>4</v>
      </c>
      <c r="D6638">
        <v>10</v>
      </c>
      <c r="E6638">
        <v>0</v>
      </c>
      <c r="F6638">
        <v>907</v>
      </c>
      <c r="G6638">
        <v>68</v>
      </c>
      <c r="H6638">
        <v>607</v>
      </c>
      <c r="I6638">
        <v>27.2</v>
      </c>
      <c r="J6638">
        <v>28</v>
      </c>
      <c r="K6638">
        <v>961.9</v>
      </c>
      <c r="L6638">
        <v>192.5</v>
      </c>
      <c r="M6638">
        <v>0.5</v>
      </c>
    </row>
    <row r="6639" spans="1:13" x14ac:dyDescent="0.2">
      <c r="A6639">
        <v>2019</v>
      </c>
      <c r="B6639">
        <v>10</v>
      </c>
      <c r="C6639">
        <v>4</v>
      </c>
      <c r="D6639">
        <v>11</v>
      </c>
      <c r="E6639">
        <v>0</v>
      </c>
      <c r="F6639">
        <v>946</v>
      </c>
      <c r="G6639">
        <v>72</v>
      </c>
      <c r="H6639">
        <v>731</v>
      </c>
      <c r="I6639">
        <v>28.1</v>
      </c>
      <c r="J6639">
        <v>26.3</v>
      </c>
      <c r="K6639">
        <v>961.4</v>
      </c>
      <c r="L6639">
        <v>231.7</v>
      </c>
      <c r="M6639">
        <v>2.1</v>
      </c>
    </row>
    <row r="6640" spans="1:13" x14ac:dyDescent="0.2">
      <c r="A6640">
        <v>2019</v>
      </c>
      <c r="B6640">
        <v>10</v>
      </c>
      <c r="C6640">
        <v>4</v>
      </c>
      <c r="D6640">
        <v>12</v>
      </c>
      <c r="E6640">
        <v>0</v>
      </c>
      <c r="F6640">
        <v>955</v>
      </c>
      <c r="G6640">
        <v>75</v>
      </c>
      <c r="H6640">
        <v>790</v>
      </c>
      <c r="I6640">
        <v>28.7</v>
      </c>
      <c r="J6640">
        <v>25.6</v>
      </c>
      <c r="K6640">
        <v>961</v>
      </c>
      <c r="L6640">
        <v>253.7</v>
      </c>
      <c r="M6640">
        <v>3.3</v>
      </c>
    </row>
    <row r="6641" spans="1:13" x14ac:dyDescent="0.2">
      <c r="A6641">
        <v>2019</v>
      </c>
      <c r="B6641">
        <v>10</v>
      </c>
      <c r="C6641">
        <v>4</v>
      </c>
      <c r="D6641">
        <v>13</v>
      </c>
      <c r="E6641">
        <v>0</v>
      </c>
      <c r="F6641">
        <v>947</v>
      </c>
      <c r="G6641">
        <v>76</v>
      </c>
      <c r="H6641">
        <v>784</v>
      </c>
      <c r="I6641">
        <v>29</v>
      </c>
      <c r="J6641">
        <v>25.4</v>
      </c>
      <c r="K6641">
        <v>960.4</v>
      </c>
      <c r="L6641">
        <v>261</v>
      </c>
      <c r="M6641">
        <v>5.3</v>
      </c>
    </row>
    <row r="6642" spans="1:13" x14ac:dyDescent="0.2">
      <c r="A6642">
        <v>2019</v>
      </c>
      <c r="B6642">
        <v>10</v>
      </c>
      <c r="C6642">
        <v>4</v>
      </c>
      <c r="D6642">
        <v>14</v>
      </c>
      <c r="E6642">
        <v>0</v>
      </c>
      <c r="F6642">
        <v>925</v>
      </c>
      <c r="G6642">
        <v>75</v>
      </c>
      <c r="H6642">
        <v>717</v>
      </c>
      <c r="I6642">
        <v>28.9</v>
      </c>
      <c r="J6642">
        <v>25.3</v>
      </c>
      <c r="K6642">
        <v>959.7</v>
      </c>
      <c r="L6642">
        <v>260</v>
      </c>
      <c r="M6642">
        <v>6</v>
      </c>
    </row>
    <row r="6643" spans="1:13" x14ac:dyDescent="0.2">
      <c r="A6643">
        <v>2019</v>
      </c>
      <c r="B6643">
        <v>10</v>
      </c>
      <c r="C6643">
        <v>4</v>
      </c>
      <c r="D6643">
        <v>15</v>
      </c>
      <c r="E6643">
        <v>0</v>
      </c>
      <c r="F6643">
        <v>877</v>
      </c>
      <c r="G6643">
        <v>73</v>
      </c>
      <c r="H6643">
        <v>590</v>
      </c>
      <c r="I6643">
        <v>28.7</v>
      </c>
      <c r="J6643">
        <v>25.6</v>
      </c>
      <c r="K6643">
        <v>959.3</v>
      </c>
      <c r="L6643">
        <v>257.5</v>
      </c>
      <c r="M6643">
        <v>5.9</v>
      </c>
    </row>
    <row r="6644" spans="1:13" x14ac:dyDescent="0.2">
      <c r="A6644">
        <v>2019</v>
      </c>
      <c r="B6644">
        <v>10</v>
      </c>
      <c r="C6644">
        <v>4</v>
      </c>
      <c r="D6644">
        <v>16</v>
      </c>
      <c r="E6644">
        <v>0</v>
      </c>
      <c r="F6644">
        <v>800</v>
      </c>
      <c r="G6644">
        <v>64</v>
      </c>
      <c r="H6644">
        <v>418</v>
      </c>
      <c r="I6644">
        <v>28.3</v>
      </c>
      <c r="J6644">
        <v>24.4</v>
      </c>
      <c r="K6644">
        <v>959.1</v>
      </c>
      <c r="L6644">
        <v>256.7</v>
      </c>
      <c r="M6644">
        <v>6.1</v>
      </c>
    </row>
    <row r="6645" spans="1:13" x14ac:dyDescent="0.2">
      <c r="A6645">
        <v>2019</v>
      </c>
      <c r="B6645">
        <v>10</v>
      </c>
      <c r="C6645">
        <v>4</v>
      </c>
      <c r="D6645">
        <v>17</v>
      </c>
      <c r="E6645">
        <v>0</v>
      </c>
      <c r="F6645">
        <v>629</v>
      </c>
      <c r="G6645">
        <v>48</v>
      </c>
      <c r="H6645">
        <v>216</v>
      </c>
      <c r="I6645">
        <v>27.6</v>
      </c>
      <c r="J6645">
        <v>22.9</v>
      </c>
      <c r="K6645">
        <v>959.1</v>
      </c>
      <c r="L6645">
        <v>259.7</v>
      </c>
      <c r="M6645">
        <v>5.3</v>
      </c>
    </row>
    <row r="6646" spans="1:13" x14ac:dyDescent="0.2">
      <c r="A6646">
        <v>2019</v>
      </c>
      <c r="B6646">
        <v>10</v>
      </c>
      <c r="C6646">
        <v>4</v>
      </c>
      <c r="D6646">
        <v>18</v>
      </c>
      <c r="E6646">
        <v>0</v>
      </c>
      <c r="F6646">
        <v>152</v>
      </c>
      <c r="G6646">
        <v>16</v>
      </c>
      <c r="H6646">
        <v>35</v>
      </c>
      <c r="I6646">
        <v>25.4</v>
      </c>
      <c r="J6646">
        <v>27.2</v>
      </c>
      <c r="K6646">
        <v>959.3</v>
      </c>
      <c r="L6646">
        <v>285.2</v>
      </c>
      <c r="M6646">
        <v>3.9</v>
      </c>
    </row>
    <row r="6647" spans="1:13" x14ac:dyDescent="0.2">
      <c r="A6647">
        <v>2019</v>
      </c>
      <c r="B6647">
        <v>10</v>
      </c>
      <c r="C6647">
        <v>4</v>
      </c>
      <c r="D6647">
        <v>19</v>
      </c>
      <c r="E6647">
        <v>0</v>
      </c>
      <c r="F6647">
        <v>0</v>
      </c>
      <c r="G6647">
        <v>0</v>
      </c>
      <c r="H6647">
        <v>0</v>
      </c>
      <c r="I6647">
        <v>23</v>
      </c>
      <c r="J6647">
        <v>36.6</v>
      </c>
      <c r="K6647">
        <v>959.4</v>
      </c>
      <c r="L6647">
        <v>298.39999999999998</v>
      </c>
      <c r="M6647">
        <v>3.2</v>
      </c>
    </row>
    <row r="6648" spans="1:13" x14ac:dyDescent="0.2">
      <c r="A6648">
        <v>2019</v>
      </c>
      <c r="B6648">
        <v>10</v>
      </c>
      <c r="C6648">
        <v>4</v>
      </c>
      <c r="D6648">
        <v>20</v>
      </c>
      <c r="E6648">
        <v>0</v>
      </c>
      <c r="F6648">
        <v>0</v>
      </c>
      <c r="G6648">
        <v>0</v>
      </c>
      <c r="H6648">
        <v>0</v>
      </c>
      <c r="I6648">
        <v>20.8</v>
      </c>
      <c r="J6648">
        <v>51.7</v>
      </c>
      <c r="K6648">
        <v>959.7</v>
      </c>
      <c r="L6648">
        <v>223.4</v>
      </c>
      <c r="M6648">
        <v>1.9</v>
      </c>
    </row>
    <row r="6649" spans="1:13" x14ac:dyDescent="0.2">
      <c r="A6649">
        <v>2019</v>
      </c>
      <c r="B6649">
        <v>10</v>
      </c>
      <c r="C6649">
        <v>4</v>
      </c>
      <c r="D6649">
        <v>21</v>
      </c>
      <c r="E6649">
        <v>0</v>
      </c>
      <c r="F6649">
        <v>0</v>
      </c>
      <c r="G6649">
        <v>0</v>
      </c>
      <c r="H6649">
        <v>0</v>
      </c>
      <c r="I6649">
        <v>19.5</v>
      </c>
      <c r="J6649">
        <v>62.1</v>
      </c>
      <c r="K6649">
        <v>959.7</v>
      </c>
      <c r="L6649">
        <v>136.30000000000001</v>
      </c>
      <c r="M6649">
        <v>0.5</v>
      </c>
    </row>
    <row r="6650" spans="1:13" x14ac:dyDescent="0.2">
      <c r="A6650">
        <v>2019</v>
      </c>
      <c r="B6650">
        <v>10</v>
      </c>
      <c r="C6650">
        <v>4</v>
      </c>
      <c r="D6650">
        <v>22</v>
      </c>
      <c r="E6650">
        <v>0</v>
      </c>
      <c r="F6650">
        <v>0</v>
      </c>
      <c r="G6650">
        <v>0</v>
      </c>
      <c r="H6650">
        <v>0</v>
      </c>
      <c r="I6650">
        <v>18.5</v>
      </c>
      <c r="J6650">
        <v>63.3</v>
      </c>
      <c r="K6650">
        <v>959.7</v>
      </c>
      <c r="L6650">
        <v>0.6</v>
      </c>
      <c r="M6650">
        <v>0.3</v>
      </c>
    </row>
    <row r="6651" spans="1:13" x14ac:dyDescent="0.2">
      <c r="A6651">
        <v>2019</v>
      </c>
      <c r="B6651">
        <v>10</v>
      </c>
      <c r="C6651">
        <v>4</v>
      </c>
      <c r="D6651">
        <v>23</v>
      </c>
      <c r="E6651">
        <v>0</v>
      </c>
      <c r="F6651">
        <v>0</v>
      </c>
      <c r="G6651">
        <v>0</v>
      </c>
      <c r="H6651">
        <v>0</v>
      </c>
      <c r="I6651">
        <v>17.5</v>
      </c>
      <c r="J6651">
        <v>63.6</v>
      </c>
      <c r="K6651">
        <v>959.6</v>
      </c>
      <c r="L6651">
        <v>5.0999999999999996</v>
      </c>
      <c r="M6651">
        <v>1.1000000000000001</v>
      </c>
    </row>
    <row r="6652" spans="1:13" x14ac:dyDescent="0.2">
      <c r="A6652">
        <v>2019</v>
      </c>
      <c r="B6652">
        <v>10</v>
      </c>
      <c r="C6652">
        <v>5</v>
      </c>
      <c r="D6652">
        <v>0</v>
      </c>
      <c r="E6652">
        <v>0</v>
      </c>
      <c r="F6652">
        <v>0</v>
      </c>
      <c r="G6652">
        <v>0</v>
      </c>
      <c r="H6652">
        <v>0</v>
      </c>
      <c r="I6652">
        <v>16.899999999999999</v>
      </c>
      <c r="J6652">
        <v>62.3</v>
      </c>
      <c r="K6652">
        <v>959.3</v>
      </c>
      <c r="L6652">
        <v>16.600000000000001</v>
      </c>
      <c r="M6652">
        <v>0.8</v>
      </c>
    </row>
    <row r="6653" spans="1:13" x14ac:dyDescent="0.2">
      <c r="A6653">
        <v>2019</v>
      </c>
      <c r="B6653">
        <v>10</v>
      </c>
      <c r="C6653">
        <v>5</v>
      </c>
      <c r="D6653">
        <v>1</v>
      </c>
      <c r="E6653">
        <v>0</v>
      </c>
      <c r="F6653">
        <v>0</v>
      </c>
      <c r="G6653">
        <v>0</v>
      </c>
      <c r="H6653">
        <v>0</v>
      </c>
      <c r="I6653">
        <v>16.7</v>
      </c>
      <c r="J6653">
        <v>62</v>
      </c>
      <c r="K6653">
        <v>959.1</v>
      </c>
      <c r="L6653">
        <v>140.19999999999999</v>
      </c>
      <c r="M6653">
        <v>0.3</v>
      </c>
    </row>
    <row r="6654" spans="1:13" x14ac:dyDescent="0.2">
      <c r="A6654">
        <v>2019</v>
      </c>
      <c r="B6654">
        <v>10</v>
      </c>
      <c r="C6654">
        <v>5</v>
      </c>
      <c r="D6654">
        <v>2</v>
      </c>
      <c r="E6654">
        <v>0</v>
      </c>
      <c r="F6654">
        <v>0</v>
      </c>
      <c r="G6654">
        <v>0</v>
      </c>
      <c r="H6654">
        <v>0</v>
      </c>
      <c r="I6654">
        <v>16.8</v>
      </c>
      <c r="J6654">
        <v>62.2</v>
      </c>
      <c r="K6654">
        <v>958.8</v>
      </c>
      <c r="L6654">
        <v>242.8</v>
      </c>
      <c r="M6654">
        <v>0.8</v>
      </c>
    </row>
    <row r="6655" spans="1:13" x14ac:dyDescent="0.2">
      <c r="A6655">
        <v>2019</v>
      </c>
      <c r="B6655">
        <v>10</v>
      </c>
      <c r="C6655">
        <v>5</v>
      </c>
      <c r="D6655">
        <v>3</v>
      </c>
      <c r="E6655">
        <v>0</v>
      </c>
      <c r="F6655">
        <v>0</v>
      </c>
      <c r="G6655">
        <v>0</v>
      </c>
      <c r="H6655">
        <v>0</v>
      </c>
      <c r="I6655">
        <v>17.399999999999999</v>
      </c>
      <c r="J6655">
        <v>57.7</v>
      </c>
      <c r="K6655">
        <v>958.5</v>
      </c>
      <c r="L6655">
        <v>35.200000000000003</v>
      </c>
      <c r="M6655">
        <v>1.7</v>
      </c>
    </row>
    <row r="6656" spans="1:13" x14ac:dyDescent="0.2">
      <c r="A6656">
        <v>2019</v>
      </c>
      <c r="B6656">
        <v>10</v>
      </c>
      <c r="C6656">
        <v>5</v>
      </c>
      <c r="D6656">
        <v>4</v>
      </c>
      <c r="E6656">
        <v>0</v>
      </c>
      <c r="F6656">
        <v>0</v>
      </c>
      <c r="G6656">
        <v>0</v>
      </c>
      <c r="H6656">
        <v>0</v>
      </c>
      <c r="I6656">
        <v>17.100000000000001</v>
      </c>
      <c r="J6656">
        <v>56.7</v>
      </c>
      <c r="K6656">
        <v>958.4</v>
      </c>
      <c r="L6656">
        <v>24.8</v>
      </c>
      <c r="M6656">
        <v>1.6</v>
      </c>
    </row>
    <row r="6657" spans="1:13" x14ac:dyDescent="0.2">
      <c r="A6657">
        <v>2019</v>
      </c>
      <c r="B6657">
        <v>10</v>
      </c>
      <c r="C6657">
        <v>5</v>
      </c>
      <c r="D6657">
        <v>5</v>
      </c>
      <c r="E6657">
        <v>0</v>
      </c>
      <c r="F6657">
        <v>0</v>
      </c>
      <c r="G6657">
        <v>0</v>
      </c>
      <c r="H6657">
        <v>0</v>
      </c>
      <c r="I6657">
        <v>17.5</v>
      </c>
      <c r="J6657">
        <v>54.4</v>
      </c>
      <c r="K6657">
        <v>958.4</v>
      </c>
      <c r="L6657">
        <v>47.5</v>
      </c>
      <c r="M6657">
        <v>1.7</v>
      </c>
    </row>
    <row r="6658" spans="1:13" x14ac:dyDescent="0.2">
      <c r="A6658">
        <v>2019</v>
      </c>
      <c r="B6658">
        <v>10</v>
      </c>
      <c r="C6658">
        <v>5</v>
      </c>
      <c r="D6658">
        <v>6</v>
      </c>
      <c r="E6658">
        <v>0</v>
      </c>
      <c r="F6658">
        <v>0</v>
      </c>
      <c r="G6658">
        <v>0</v>
      </c>
      <c r="H6658">
        <v>0</v>
      </c>
      <c r="I6658">
        <v>16.8</v>
      </c>
      <c r="J6658">
        <v>57</v>
      </c>
      <c r="K6658">
        <v>958.4</v>
      </c>
      <c r="L6658">
        <v>66.5</v>
      </c>
      <c r="M6658">
        <v>1.4</v>
      </c>
    </row>
    <row r="6659" spans="1:13" x14ac:dyDescent="0.2">
      <c r="A6659">
        <v>2019</v>
      </c>
      <c r="B6659">
        <v>10</v>
      </c>
      <c r="C6659">
        <v>5</v>
      </c>
      <c r="D6659">
        <v>7</v>
      </c>
      <c r="E6659">
        <v>0</v>
      </c>
      <c r="F6659">
        <v>226</v>
      </c>
      <c r="G6659">
        <v>20</v>
      </c>
      <c r="H6659">
        <v>45</v>
      </c>
      <c r="I6659">
        <v>16.600000000000001</v>
      </c>
      <c r="J6659">
        <v>59.8</v>
      </c>
      <c r="K6659">
        <v>958.7</v>
      </c>
      <c r="L6659">
        <v>51.5</v>
      </c>
      <c r="M6659">
        <v>1.7</v>
      </c>
    </row>
    <row r="6660" spans="1:13" x14ac:dyDescent="0.2">
      <c r="A6660">
        <v>2019</v>
      </c>
      <c r="B6660">
        <v>10</v>
      </c>
      <c r="C6660">
        <v>5</v>
      </c>
      <c r="D6660">
        <v>8</v>
      </c>
      <c r="E6660">
        <v>0</v>
      </c>
      <c r="F6660">
        <v>646</v>
      </c>
      <c r="G6660">
        <v>51</v>
      </c>
      <c r="H6660">
        <v>227</v>
      </c>
      <c r="I6660">
        <v>21.7</v>
      </c>
      <c r="J6660">
        <v>46.2</v>
      </c>
      <c r="K6660">
        <v>959.2</v>
      </c>
      <c r="L6660">
        <v>27.9</v>
      </c>
      <c r="M6660">
        <v>0.8</v>
      </c>
    </row>
    <row r="6661" spans="1:13" x14ac:dyDescent="0.2">
      <c r="A6661">
        <v>2019</v>
      </c>
      <c r="B6661">
        <v>10</v>
      </c>
      <c r="C6661">
        <v>5</v>
      </c>
      <c r="D6661">
        <v>9</v>
      </c>
      <c r="E6661">
        <v>0</v>
      </c>
      <c r="F6661">
        <v>804</v>
      </c>
      <c r="G6661">
        <v>66</v>
      </c>
      <c r="H6661">
        <v>426</v>
      </c>
      <c r="I6661">
        <v>25</v>
      </c>
      <c r="J6661">
        <v>39.9</v>
      </c>
      <c r="K6661">
        <v>959.6</v>
      </c>
      <c r="L6661">
        <v>130.4</v>
      </c>
      <c r="M6661">
        <v>0.9</v>
      </c>
    </row>
    <row r="6662" spans="1:13" x14ac:dyDescent="0.2">
      <c r="A6662">
        <v>2019</v>
      </c>
      <c r="B6662">
        <v>10</v>
      </c>
      <c r="C6662">
        <v>5</v>
      </c>
      <c r="D6662">
        <v>10</v>
      </c>
      <c r="E6662">
        <v>0</v>
      </c>
      <c r="F6662">
        <v>881</v>
      </c>
      <c r="G6662">
        <v>73</v>
      </c>
      <c r="H6662">
        <v>597</v>
      </c>
      <c r="I6662">
        <v>27.6</v>
      </c>
      <c r="J6662">
        <v>30.7</v>
      </c>
      <c r="K6662">
        <v>959.7</v>
      </c>
      <c r="L6662">
        <v>163.1</v>
      </c>
      <c r="M6662">
        <v>0.8</v>
      </c>
    </row>
    <row r="6663" spans="1:13" x14ac:dyDescent="0.2">
      <c r="A6663">
        <v>2019</v>
      </c>
      <c r="B6663">
        <v>10</v>
      </c>
      <c r="C6663">
        <v>5</v>
      </c>
      <c r="D6663">
        <v>11</v>
      </c>
      <c r="E6663">
        <v>0</v>
      </c>
      <c r="F6663">
        <v>916</v>
      </c>
      <c r="G6663">
        <v>79</v>
      </c>
      <c r="H6663">
        <v>717</v>
      </c>
      <c r="I6663">
        <v>28.8</v>
      </c>
      <c r="J6663">
        <v>28.6</v>
      </c>
      <c r="K6663">
        <v>959.7</v>
      </c>
      <c r="L6663">
        <v>200.6</v>
      </c>
      <c r="M6663">
        <v>1.6</v>
      </c>
    </row>
    <row r="6664" spans="1:13" x14ac:dyDescent="0.2">
      <c r="A6664">
        <v>2019</v>
      </c>
      <c r="B6664">
        <v>10</v>
      </c>
      <c r="C6664">
        <v>5</v>
      </c>
      <c r="D6664">
        <v>12</v>
      </c>
      <c r="E6664">
        <v>0</v>
      </c>
      <c r="F6664">
        <v>930</v>
      </c>
      <c r="G6664">
        <v>82</v>
      </c>
      <c r="H6664">
        <v>779</v>
      </c>
      <c r="I6664">
        <v>29.5</v>
      </c>
      <c r="J6664">
        <v>28.4</v>
      </c>
      <c r="K6664">
        <v>959.3</v>
      </c>
      <c r="L6664">
        <v>218.5</v>
      </c>
      <c r="M6664">
        <v>2.4</v>
      </c>
    </row>
    <row r="6665" spans="1:13" x14ac:dyDescent="0.2">
      <c r="A6665">
        <v>2019</v>
      </c>
      <c r="B6665">
        <v>10</v>
      </c>
      <c r="C6665">
        <v>5</v>
      </c>
      <c r="D6665">
        <v>13</v>
      </c>
      <c r="E6665">
        <v>0</v>
      </c>
      <c r="F6665">
        <v>927</v>
      </c>
      <c r="G6665">
        <v>86</v>
      </c>
      <c r="H6665">
        <v>780</v>
      </c>
      <c r="I6665">
        <v>29.7</v>
      </c>
      <c r="J6665">
        <v>30</v>
      </c>
      <c r="K6665">
        <v>958.9</v>
      </c>
      <c r="L6665">
        <v>238.1</v>
      </c>
      <c r="M6665">
        <v>3.6</v>
      </c>
    </row>
    <row r="6666" spans="1:13" x14ac:dyDescent="0.2">
      <c r="A6666">
        <v>2019</v>
      </c>
      <c r="B6666">
        <v>10</v>
      </c>
      <c r="C6666">
        <v>5</v>
      </c>
      <c r="D6666">
        <v>14</v>
      </c>
      <c r="E6666">
        <v>0</v>
      </c>
      <c r="F6666">
        <v>855</v>
      </c>
      <c r="G6666">
        <v>104</v>
      </c>
      <c r="H6666">
        <v>698</v>
      </c>
      <c r="I6666">
        <v>30.3</v>
      </c>
      <c r="J6666">
        <v>28.8</v>
      </c>
      <c r="K6666">
        <v>958.5</v>
      </c>
      <c r="L6666">
        <v>161.19999999999999</v>
      </c>
      <c r="M6666">
        <v>2.2999999999999998</v>
      </c>
    </row>
    <row r="6667" spans="1:13" x14ac:dyDescent="0.2">
      <c r="A6667">
        <v>2019</v>
      </c>
      <c r="B6667">
        <v>10</v>
      </c>
      <c r="C6667">
        <v>5</v>
      </c>
      <c r="D6667">
        <v>15</v>
      </c>
      <c r="E6667">
        <v>0</v>
      </c>
      <c r="F6667">
        <v>684</v>
      </c>
      <c r="G6667">
        <v>129</v>
      </c>
      <c r="H6667">
        <v>536</v>
      </c>
      <c r="I6667">
        <v>30</v>
      </c>
      <c r="J6667">
        <v>28.9</v>
      </c>
      <c r="K6667">
        <v>958.3</v>
      </c>
      <c r="L6667">
        <v>98.7</v>
      </c>
      <c r="M6667">
        <v>2.9</v>
      </c>
    </row>
    <row r="6668" spans="1:13" x14ac:dyDescent="0.2">
      <c r="A6668">
        <v>2019</v>
      </c>
      <c r="B6668">
        <v>10</v>
      </c>
      <c r="C6668">
        <v>5</v>
      </c>
      <c r="D6668">
        <v>16</v>
      </c>
      <c r="E6668">
        <v>0</v>
      </c>
      <c r="F6668">
        <v>432</v>
      </c>
      <c r="G6668">
        <v>128</v>
      </c>
      <c r="H6668">
        <v>320</v>
      </c>
      <c r="I6668">
        <v>29.2</v>
      </c>
      <c r="J6668">
        <v>32.5</v>
      </c>
      <c r="K6668">
        <v>958.3</v>
      </c>
      <c r="L6668">
        <v>179.5</v>
      </c>
      <c r="M6668">
        <v>2.5</v>
      </c>
    </row>
    <row r="6669" spans="1:13" x14ac:dyDescent="0.2">
      <c r="A6669">
        <v>2019</v>
      </c>
      <c r="B6669">
        <v>10</v>
      </c>
      <c r="C6669">
        <v>5</v>
      </c>
      <c r="D6669">
        <v>17</v>
      </c>
      <c r="E6669">
        <v>0</v>
      </c>
      <c r="F6669">
        <v>271</v>
      </c>
      <c r="G6669">
        <v>88</v>
      </c>
      <c r="H6669">
        <v>169</v>
      </c>
      <c r="I6669">
        <v>27.7</v>
      </c>
      <c r="J6669">
        <v>35.299999999999997</v>
      </c>
      <c r="K6669">
        <v>958.6</v>
      </c>
      <c r="L6669">
        <v>267.10000000000002</v>
      </c>
      <c r="M6669">
        <v>2.9</v>
      </c>
    </row>
    <row r="6670" spans="1:13" x14ac:dyDescent="0.2">
      <c r="A6670">
        <v>2019</v>
      </c>
      <c r="B6670">
        <v>10</v>
      </c>
      <c r="C6670">
        <v>5</v>
      </c>
      <c r="D6670">
        <v>18</v>
      </c>
      <c r="E6670">
        <v>0</v>
      </c>
      <c r="F6670">
        <v>3</v>
      </c>
      <c r="G6670">
        <v>21</v>
      </c>
      <c r="H6670">
        <v>21</v>
      </c>
      <c r="I6670">
        <v>24.8</v>
      </c>
      <c r="J6670">
        <v>48.4</v>
      </c>
      <c r="K6670">
        <v>959</v>
      </c>
      <c r="L6670">
        <v>246.1</v>
      </c>
      <c r="M6670">
        <v>2.4</v>
      </c>
    </row>
    <row r="6671" spans="1:13" x14ac:dyDescent="0.2">
      <c r="A6671">
        <v>2019</v>
      </c>
      <c r="B6671">
        <v>10</v>
      </c>
      <c r="C6671">
        <v>5</v>
      </c>
      <c r="D6671">
        <v>19</v>
      </c>
      <c r="E6671">
        <v>0</v>
      </c>
      <c r="F6671">
        <v>0</v>
      </c>
      <c r="G6671">
        <v>0</v>
      </c>
      <c r="H6671">
        <v>0</v>
      </c>
      <c r="I6671">
        <v>21.2</v>
      </c>
      <c r="J6671">
        <v>73.900000000000006</v>
      </c>
      <c r="K6671">
        <v>959.5</v>
      </c>
      <c r="L6671">
        <v>251.9</v>
      </c>
      <c r="M6671">
        <v>1.6</v>
      </c>
    </row>
    <row r="6672" spans="1:13" x14ac:dyDescent="0.2">
      <c r="A6672">
        <v>2019</v>
      </c>
      <c r="B6672">
        <v>10</v>
      </c>
      <c r="C6672">
        <v>5</v>
      </c>
      <c r="D6672">
        <v>20</v>
      </c>
      <c r="E6672">
        <v>0</v>
      </c>
      <c r="F6672">
        <v>0</v>
      </c>
      <c r="G6672">
        <v>0</v>
      </c>
      <c r="H6672">
        <v>0</v>
      </c>
      <c r="I6672">
        <v>20.100000000000001</v>
      </c>
      <c r="J6672">
        <v>80.7</v>
      </c>
      <c r="K6672">
        <v>959.9</v>
      </c>
      <c r="L6672">
        <v>102.1</v>
      </c>
      <c r="M6672">
        <v>0.2</v>
      </c>
    </row>
    <row r="6673" spans="1:13" x14ac:dyDescent="0.2">
      <c r="A6673">
        <v>2019</v>
      </c>
      <c r="B6673">
        <v>10</v>
      </c>
      <c r="C6673">
        <v>5</v>
      </c>
      <c r="D6673">
        <v>21</v>
      </c>
      <c r="E6673">
        <v>0</v>
      </c>
      <c r="F6673">
        <v>0</v>
      </c>
      <c r="G6673">
        <v>0</v>
      </c>
      <c r="H6673">
        <v>0</v>
      </c>
      <c r="I6673">
        <v>20.5</v>
      </c>
      <c r="J6673">
        <v>71.3</v>
      </c>
      <c r="K6673">
        <v>960.2</v>
      </c>
      <c r="L6673">
        <v>49.2</v>
      </c>
      <c r="M6673">
        <v>1.5</v>
      </c>
    </row>
    <row r="6674" spans="1:13" x14ac:dyDescent="0.2">
      <c r="A6674">
        <v>2019</v>
      </c>
      <c r="B6674">
        <v>10</v>
      </c>
      <c r="C6674">
        <v>5</v>
      </c>
      <c r="D6674">
        <v>22</v>
      </c>
      <c r="E6674">
        <v>0</v>
      </c>
      <c r="F6674">
        <v>0</v>
      </c>
      <c r="G6674">
        <v>0</v>
      </c>
      <c r="H6674">
        <v>0</v>
      </c>
      <c r="I6674">
        <v>19.8</v>
      </c>
      <c r="J6674">
        <v>68.5</v>
      </c>
      <c r="K6674">
        <v>960.5</v>
      </c>
      <c r="L6674">
        <v>57.6</v>
      </c>
      <c r="M6674">
        <v>1.7</v>
      </c>
    </row>
    <row r="6675" spans="1:13" x14ac:dyDescent="0.2">
      <c r="A6675">
        <v>2019</v>
      </c>
      <c r="B6675">
        <v>10</v>
      </c>
      <c r="C6675">
        <v>5</v>
      </c>
      <c r="D6675">
        <v>23</v>
      </c>
      <c r="E6675">
        <v>0</v>
      </c>
      <c r="F6675">
        <v>0</v>
      </c>
      <c r="G6675">
        <v>0</v>
      </c>
      <c r="H6675">
        <v>0</v>
      </c>
      <c r="I6675">
        <v>20</v>
      </c>
      <c r="J6675">
        <v>60.7</v>
      </c>
      <c r="K6675">
        <v>960.6</v>
      </c>
      <c r="L6675">
        <v>42</v>
      </c>
      <c r="M6675">
        <v>1.6</v>
      </c>
    </row>
    <row r="6676" spans="1:13" x14ac:dyDescent="0.2">
      <c r="A6676">
        <v>2019</v>
      </c>
      <c r="B6676">
        <v>10</v>
      </c>
      <c r="C6676">
        <v>6</v>
      </c>
      <c r="D6676">
        <v>0</v>
      </c>
      <c r="E6676">
        <v>0</v>
      </c>
      <c r="F6676">
        <v>0</v>
      </c>
      <c r="G6676">
        <v>0</v>
      </c>
      <c r="H6676">
        <v>0</v>
      </c>
      <c r="I6676">
        <v>18.7</v>
      </c>
      <c r="J6676">
        <v>62.8</v>
      </c>
      <c r="K6676">
        <v>960.4</v>
      </c>
      <c r="L6676">
        <v>52.1</v>
      </c>
      <c r="M6676">
        <v>1.2</v>
      </c>
    </row>
    <row r="6677" spans="1:13" x14ac:dyDescent="0.2">
      <c r="A6677">
        <v>2019</v>
      </c>
      <c r="B6677">
        <v>10</v>
      </c>
      <c r="C6677">
        <v>6</v>
      </c>
      <c r="D6677">
        <v>1</v>
      </c>
      <c r="E6677">
        <v>0</v>
      </c>
      <c r="F6677">
        <v>0</v>
      </c>
      <c r="G6677">
        <v>0</v>
      </c>
      <c r="H6677">
        <v>0</v>
      </c>
      <c r="I6677">
        <v>16.8</v>
      </c>
      <c r="J6677">
        <v>71.099999999999994</v>
      </c>
      <c r="K6677">
        <v>960.6</v>
      </c>
      <c r="L6677">
        <v>147.4</v>
      </c>
      <c r="M6677">
        <v>0.5</v>
      </c>
    </row>
    <row r="6678" spans="1:13" x14ac:dyDescent="0.2">
      <c r="A6678">
        <v>2019</v>
      </c>
      <c r="B6678">
        <v>10</v>
      </c>
      <c r="C6678">
        <v>6</v>
      </c>
      <c r="D6678">
        <v>2</v>
      </c>
      <c r="E6678">
        <v>0</v>
      </c>
      <c r="F6678">
        <v>0</v>
      </c>
      <c r="G6678">
        <v>0</v>
      </c>
      <c r="H6678">
        <v>0</v>
      </c>
      <c r="I6678">
        <v>16.7</v>
      </c>
      <c r="J6678">
        <v>69</v>
      </c>
      <c r="K6678">
        <v>960.6</v>
      </c>
      <c r="L6678">
        <v>48.4</v>
      </c>
      <c r="M6678">
        <v>0.6</v>
      </c>
    </row>
    <row r="6679" spans="1:13" x14ac:dyDescent="0.2">
      <c r="A6679">
        <v>2019</v>
      </c>
      <c r="B6679">
        <v>10</v>
      </c>
      <c r="C6679">
        <v>6</v>
      </c>
      <c r="D6679">
        <v>3</v>
      </c>
      <c r="E6679">
        <v>0</v>
      </c>
      <c r="F6679">
        <v>0</v>
      </c>
      <c r="G6679">
        <v>0</v>
      </c>
      <c r="H6679">
        <v>0</v>
      </c>
      <c r="I6679">
        <v>16</v>
      </c>
      <c r="J6679">
        <v>70.2</v>
      </c>
      <c r="K6679">
        <v>960.3</v>
      </c>
      <c r="L6679">
        <v>20.9</v>
      </c>
      <c r="M6679">
        <v>0.9</v>
      </c>
    </row>
    <row r="6680" spans="1:13" x14ac:dyDescent="0.2">
      <c r="A6680">
        <v>2019</v>
      </c>
      <c r="B6680">
        <v>10</v>
      </c>
      <c r="C6680">
        <v>6</v>
      </c>
      <c r="D6680">
        <v>4</v>
      </c>
      <c r="E6680">
        <v>0</v>
      </c>
      <c r="F6680">
        <v>0</v>
      </c>
      <c r="G6680">
        <v>0</v>
      </c>
      <c r="H6680">
        <v>0</v>
      </c>
      <c r="I6680">
        <v>17.399999999999999</v>
      </c>
      <c r="J6680">
        <v>61.5</v>
      </c>
      <c r="K6680">
        <v>960.3</v>
      </c>
      <c r="L6680">
        <v>57.6</v>
      </c>
      <c r="M6680">
        <v>2.2999999999999998</v>
      </c>
    </row>
    <row r="6681" spans="1:13" x14ac:dyDescent="0.2">
      <c r="A6681">
        <v>2019</v>
      </c>
      <c r="B6681">
        <v>10</v>
      </c>
      <c r="C6681">
        <v>6</v>
      </c>
      <c r="D6681">
        <v>5</v>
      </c>
      <c r="E6681">
        <v>0</v>
      </c>
      <c r="F6681">
        <v>0</v>
      </c>
      <c r="G6681">
        <v>0</v>
      </c>
      <c r="H6681">
        <v>0</v>
      </c>
      <c r="I6681">
        <v>16.8</v>
      </c>
      <c r="J6681">
        <v>63.3</v>
      </c>
      <c r="K6681">
        <v>960.3</v>
      </c>
      <c r="L6681">
        <v>153.80000000000001</v>
      </c>
      <c r="M6681">
        <v>1</v>
      </c>
    </row>
    <row r="6682" spans="1:13" x14ac:dyDescent="0.2">
      <c r="A6682">
        <v>2019</v>
      </c>
      <c r="B6682">
        <v>10</v>
      </c>
      <c r="C6682">
        <v>6</v>
      </c>
      <c r="D6682">
        <v>6</v>
      </c>
      <c r="E6682">
        <v>0</v>
      </c>
      <c r="F6682">
        <v>0</v>
      </c>
      <c r="G6682">
        <v>0</v>
      </c>
      <c r="H6682">
        <v>0</v>
      </c>
      <c r="I6682">
        <v>15.3</v>
      </c>
      <c r="J6682">
        <v>68.400000000000006</v>
      </c>
      <c r="K6682">
        <v>960.5</v>
      </c>
      <c r="L6682">
        <v>63.6</v>
      </c>
      <c r="M6682">
        <v>0.9</v>
      </c>
    </row>
    <row r="6683" spans="1:13" x14ac:dyDescent="0.2">
      <c r="A6683">
        <v>2019</v>
      </c>
      <c r="B6683">
        <v>10</v>
      </c>
      <c r="C6683">
        <v>6</v>
      </c>
      <c r="D6683">
        <v>7</v>
      </c>
      <c r="E6683">
        <v>0</v>
      </c>
      <c r="F6683">
        <v>169</v>
      </c>
      <c r="G6683">
        <v>25</v>
      </c>
      <c r="H6683">
        <v>46</v>
      </c>
      <c r="I6683">
        <v>16.899999999999999</v>
      </c>
      <c r="J6683">
        <v>62.4</v>
      </c>
      <c r="K6683">
        <v>960.8</v>
      </c>
      <c r="L6683">
        <v>60.5</v>
      </c>
      <c r="M6683">
        <v>1.2</v>
      </c>
    </row>
    <row r="6684" spans="1:13" x14ac:dyDescent="0.2">
      <c r="A6684">
        <v>2019</v>
      </c>
      <c r="B6684">
        <v>10</v>
      </c>
      <c r="C6684">
        <v>6</v>
      </c>
      <c r="D6684">
        <v>8</v>
      </c>
      <c r="E6684">
        <v>0</v>
      </c>
      <c r="F6684">
        <v>628</v>
      </c>
      <c r="G6684">
        <v>52</v>
      </c>
      <c r="H6684">
        <v>222</v>
      </c>
      <c r="I6684">
        <v>19.600000000000001</v>
      </c>
      <c r="J6684">
        <v>60.8</v>
      </c>
      <c r="K6684">
        <v>961.6</v>
      </c>
      <c r="L6684">
        <v>123.3</v>
      </c>
      <c r="M6684">
        <v>0.7</v>
      </c>
    </row>
    <row r="6685" spans="1:13" x14ac:dyDescent="0.2">
      <c r="A6685">
        <v>2019</v>
      </c>
      <c r="B6685">
        <v>10</v>
      </c>
      <c r="C6685">
        <v>6</v>
      </c>
      <c r="D6685">
        <v>9</v>
      </c>
      <c r="E6685">
        <v>0</v>
      </c>
      <c r="F6685">
        <v>799</v>
      </c>
      <c r="G6685">
        <v>66</v>
      </c>
      <c r="H6685">
        <v>422</v>
      </c>
      <c r="I6685">
        <v>24.5</v>
      </c>
      <c r="J6685">
        <v>41.5</v>
      </c>
      <c r="K6685">
        <v>961.9</v>
      </c>
      <c r="L6685">
        <v>236</v>
      </c>
      <c r="M6685">
        <v>0.6</v>
      </c>
    </row>
    <row r="6686" spans="1:13" x14ac:dyDescent="0.2">
      <c r="A6686">
        <v>2019</v>
      </c>
      <c r="B6686">
        <v>10</v>
      </c>
      <c r="C6686">
        <v>6</v>
      </c>
      <c r="D6686">
        <v>10</v>
      </c>
      <c r="E6686">
        <v>0</v>
      </c>
      <c r="F6686">
        <v>882</v>
      </c>
      <c r="G6686">
        <v>73</v>
      </c>
      <c r="H6686">
        <v>594</v>
      </c>
      <c r="I6686">
        <v>27.6</v>
      </c>
      <c r="J6686">
        <v>30.7</v>
      </c>
      <c r="K6686">
        <v>962</v>
      </c>
      <c r="L6686">
        <v>172.8</v>
      </c>
      <c r="M6686">
        <v>0.7</v>
      </c>
    </row>
    <row r="6687" spans="1:13" x14ac:dyDescent="0.2">
      <c r="A6687">
        <v>2019</v>
      </c>
      <c r="B6687">
        <v>10</v>
      </c>
      <c r="C6687">
        <v>6</v>
      </c>
      <c r="D6687">
        <v>11</v>
      </c>
      <c r="E6687">
        <v>0</v>
      </c>
      <c r="F6687">
        <v>910</v>
      </c>
      <c r="G6687">
        <v>82</v>
      </c>
      <c r="H6687">
        <v>713</v>
      </c>
      <c r="I6687">
        <v>29.1</v>
      </c>
      <c r="J6687">
        <v>28.3</v>
      </c>
      <c r="K6687">
        <v>961.9</v>
      </c>
      <c r="L6687">
        <v>168.1</v>
      </c>
      <c r="M6687">
        <v>1.2</v>
      </c>
    </row>
    <row r="6688" spans="1:13" x14ac:dyDescent="0.2">
      <c r="A6688">
        <v>2019</v>
      </c>
      <c r="B6688">
        <v>10</v>
      </c>
      <c r="C6688">
        <v>6</v>
      </c>
      <c r="D6688">
        <v>12</v>
      </c>
      <c r="E6688">
        <v>0</v>
      </c>
      <c r="F6688">
        <v>909</v>
      </c>
      <c r="G6688">
        <v>91</v>
      </c>
      <c r="H6688">
        <v>769</v>
      </c>
      <c r="I6688">
        <v>29.4</v>
      </c>
      <c r="J6688">
        <v>30.2</v>
      </c>
      <c r="K6688">
        <v>961.6</v>
      </c>
      <c r="L6688">
        <v>143.4</v>
      </c>
      <c r="M6688">
        <v>2</v>
      </c>
    </row>
    <row r="6689" spans="1:13" x14ac:dyDescent="0.2">
      <c r="A6689">
        <v>2019</v>
      </c>
      <c r="B6689">
        <v>10</v>
      </c>
      <c r="C6689">
        <v>6</v>
      </c>
      <c r="D6689">
        <v>13</v>
      </c>
      <c r="E6689">
        <v>0</v>
      </c>
      <c r="F6689">
        <v>890</v>
      </c>
      <c r="G6689">
        <v>96</v>
      </c>
      <c r="H6689">
        <v>758</v>
      </c>
      <c r="I6689">
        <v>29.8</v>
      </c>
      <c r="J6689">
        <v>31.2</v>
      </c>
      <c r="K6689">
        <v>961.2</v>
      </c>
      <c r="L6689">
        <v>140.69999999999999</v>
      </c>
      <c r="M6689">
        <v>2.2999999999999998</v>
      </c>
    </row>
    <row r="6690" spans="1:13" x14ac:dyDescent="0.2">
      <c r="A6690">
        <v>2019</v>
      </c>
      <c r="B6690">
        <v>10</v>
      </c>
      <c r="C6690">
        <v>6</v>
      </c>
      <c r="D6690">
        <v>14</v>
      </c>
      <c r="E6690">
        <v>0</v>
      </c>
      <c r="F6690">
        <v>871</v>
      </c>
      <c r="G6690">
        <v>93</v>
      </c>
      <c r="H6690">
        <v>692</v>
      </c>
      <c r="I6690">
        <v>29.9</v>
      </c>
      <c r="J6690">
        <v>32.200000000000003</v>
      </c>
      <c r="K6690">
        <v>960.9</v>
      </c>
      <c r="L6690">
        <v>150.69999999999999</v>
      </c>
      <c r="M6690">
        <v>2.2999999999999998</v>
      </c>
    </row>
    <row r="6691" spans="1:13" x14ac:dyDescent="0.2">
      <c r="A6691">
        <v>2019</v>
      </c>
      <c r="B6691">
        <v>10</v>
      </c>
      <c r="C6691">
        <v>6</v>
      </c>
      <c r="D6691">
        <v>15</v>
      </c>
      <c r="E6691">
        <v>0</v>
      </c>
      <c r="F6691">
        <v>831</v>
      </c>
      <c r="G6691">
        <v>84</v>
      </c>
      <c r="H6691">
        <v>569</v>
      </c>
      <c r="I6691">
        <v>29.4</v>
      </c>
      <c r="J6691">
        <v>33.799999999999997</v>
      </c>
      <c r="K6691">
        <v>960.6</v>
      </c>
      <c r="L6691">
        <v>254.3</v>
      </c>
      <c r="M6691">
        <v>3.8</v>
      </c>
    </row>
    <row r="6692" spans="1:13" x14ac:dyDescent="0.2">
      <c r="A6692">
        <v>2019</v>
      </c>
      <c r="B6692">
        <v>10</v>
      </c>
      <c r="C6692">
        <v>6</v>
      </c>
      <c r="D6692">
        <v>16</v>
      </c>
      <c r="E6692">
        <v>0</v>
      </c>
      <c r="F6692">
        <v>692</v>
      </c>
      <c r="G6692">
        <v>92</v>
      </c>
      <c r="H6692">
        <v>396</v>
      </c>
      <c r="I6692">
        <v>28.3</v>
      </c>
      <c r="J6692">
        <v>34.1</v>
      </c>
      <c r="K6692">
        <v>960.6</v>
      </c>
      <c r="L6692">
        <v>263.5</v>
      </c>
      <c r="M6692">
        <v>4.4000000000000004</v>
      </c>
    </row>
    <row r="6693" spans="1:13" x14ac:dyDescent="0.2">
      <c r="A6693">
        <v>2019</v>
      </c>
      <c r="B6693">
        <v>10</v>
      </c>
      <c r="C6693">
        <v>6</v>
      </c>
      <c r="D6693">
        <v>17</v>
      </c>
      <c r="E6693">
        <v>0</v>
      </c>
      <c r="F6693">
        <v>561</v>
      </c>
      <c r="G6693">
        <v>66</v>
      </c>
      <c r="H6693">
        <v>209</v>
      </c>
      <c r="I6693">
        <v>27.7</v>
      </c>
      <c r="J6693">
        <v>33.4</v>
      </c>
      <c r="K6693">
        <v>960.7</v>
      </c>
      <c r="L6693">
        <v>267.10000000000002</v>
      </c>
      <c r="M6693">
        <v>3.6</v>
      </c>
    </row>
    <row r="6694" spans="1:13" x14ac:dyDescent="0.2">
      <c r="A6694">
        <v>2019</v>
      </c>
      <c r="B6694">
        <v>10</v>
      </c>
      <c r="C6694">
        <v>6</v>
      </c>
      <c r="D6694">
        <v>18</v>
      </c>
      <c r="E6694">
        <v>0</v>
      </c>
      <c r="F6694">
        <v>123</v>
      </c>
      <c r="G6694">
        <v>17</v>
      </c>
      <c r="H6694">
        <v>33</v>
      </c>
      <c r="I6694">
        <v>25.4</v>
      </c>
      <c r="J6694">
        <v>38.700000000000003</v>
      </c>
      <c r="K6694">
        <v>960.8</v>
      </c>
      <c r="L6694">
        <v>253.2</v>
      </c>
      <c r="M6694">
        <v>2.9</v>
      </c>
    </row>
    <row r="6695" spans="1:13" x14ac:dyDescent="0.2">
      <c r="A6695">
        <v>2019</v>
      </c>
      <c r="B6695">
        <v>10</v>
      </c>
      <c r="C6695">
        <v>6</v>
      </c>
      <c r="D6695">
        <v>19</v>
      </c>
      <c r="E6695">
        <v>0</v>
      </c>
      <c r="F6695">
        <v>0</v>
      </c>
      <c r="G6695">
        <v>0</v>
      </c>
      <c r="H6695">
        <v>0</v>
      </c>
      <c r="I6695">
        <v>22.5</v>
      </c>
      <c r="J6695">
        <v>46.2</v>
      </c>
      <c r="K6695">
        <v>960.9</v>
      </c>
      <c r="L6695">
        <v>232.8</v>
      </c>
      <c r="M6695">
        <v>1.7</v>
      </c>
    </row>
    <row r="6696" spans="1:13" x14ac:dyDescent="0.2">
      <c r="A6696">
        <v>2019</v>
      </c>
      <c r="B6696">
        <v>10</v>
      </c>
      <c r="C6696">
        <v>6</v>
      </c>
      <c r="D6696">
        <v>20</v>
      </c>
      <c r="E6696">
        <v>0</v>
      </c>
      <c r="F6696">
        <v>0</v>
      </c>
      <c r="G6696">
        <v>0</v>
      </c>
      <c r="H6696">
        <v>0</v>
      </c>
      <c r="I6696">
        <v>20.9</v>
      </c>
      <c r="J6696">
        <v>53.9</v>
      </c>
      <c r="K6696">
        <v>961.3</v>
      </c>
      <c r="L6696">
        <v>215.8</v>
      </c>
      <c r="M6696">
        <v>0.3</v>
      </c>
    </row>
    <row r="6697" spans="1:13" x14ac:dyDescent="0.2">
      <c r="A6697">
        <v>2019</v>
      </c>
      <c r="B6697">
        <v>10</v>
      </c>
      <c r="C6697">
        <v>6</v>
      </c>
      <c r="D6697">
        <v>21</v>
      </c>
      <c r="E6697">
        <v>0</v>
      </c>
      <c r="F6697">
        <v>0</v>
      </c>
      <c r="G6697">
        <v>0</v>
      </c>
      <c r="H6697">
        <v>0</v>
      </c>
      <c r="I6697">
        <v>19.600000000000001</v>
      </c>
      <c r="J6697">
        <v>56.6</v>
      </c>
      <c r="K6697">
        <v>961.6</v>
      </c>
      <c r="L6697">
        <v>240.3</v>
      </c>
      <c r="M6697">
        <v>0.5</v>
      </c>
    </row>
    <row r="6698" spans="1:13" x14ac:dyDescent="0.2">
      <c r="A6698">
        <v>2019</v>
      </c>
      <c r="B6698">
        <v>10</v>
      </c>
      <c r="C6698">
        <v>6</v>
      </c>
      <c r="D6698">
        <v>22</v>
      </c>
      <c r="E6698">
        <v>0</v>
      </c>
      <c r="F6698">
        <v>0</v>
      </c>
      <c r="G6698">
        <v>0</v>
      </c>
      <c r="H6698">
        <v>0</v>
      </c>
      <c r="I6698">
        <v>19.600000000000001</v>
      </c>
      <c r="J6698">
        <v>56.1</v>
      </c>
      <c r="K6698">
        <v>961.9</v>
      </c>
      <c r="L6698">
        <v>102.1</v>
      </c>
      <c r="M6698">
        <v>1.6</v>
      </c>
    </row>
    <row r="6699" spans="1:13" x14ac:dyDescent="0.2">
      <c r="A6699">
        <v>2019</v>
      </c>
      <c r="B6699">
        <v>10</v>
      </c>
      <c r="C6699">
        <v>6</v>
      </c>
      <c r="D6699">
        <v>23</v>
      </c>
      <c r="E6699">
        <v>0</v>
      </c>
      <c r="F6699">
        <v>0</v>
      </c>
      <c r="G6699">
        <v>0</v>
      </c>
      <c r="H6699">
        <v>0</v>
      </c>
      <c r="I6699">
        <v>20</v>
      </c>
      <c r="J6699">
        <v>54.2</v>
      </c>
      <c r="K6699">
        <v>961.7</v>
      </c>
      <c r="L6699">
        <v>33.4</v>
      </c>
      <c r="M6699">
        <v>2.2999999999999998</v>
      </c>
    </row>
    <row r="6700" spans="1:13" x14ac:dyDescent="0.2">
      <c r="A6700">
        <v>2019</v>
      </c>
      <c r="B6700">
        <v>10</v>
      </c>
      <c r="C6700">
        <v>7</v>
      </c>
      <c r="D6700">
        <v>0</v>
      </c>
      <c r="E6700">
        <v>0</v>
      </c>
      <c r="F6700">
        <v>0</v>
      </c>
      <c r="G6700">
        <v>0</v>
      </c>
      <c r="H6700">
        <v>0</v>
      </c>
      <c r="I6700">
        <v>19.3</v>
      </c>
      <c r="J6700">
        <v>54.7</v>
      </c>
      <c r="K6700">
        <v>961.3</v>
      </c>
      <c r="L6700">
        <v>74.599999999999994</v>
      </c>
      <c r="M6700">
        <v>2.2999999999999998</v>
      </c>
    </row>
    <row r="6701" spans="1:13" x14ac:dyDescent="0.2">
      <c r="A6701">
        <v>2019</v>
      </c>
      <c r="B6701">
        <v>10</v>
      </c>
      <c r="C6701">
        <v>7</v>
      </c>
      <c r="D6701">
        <v>1</v>
      </c>
      <c r="E6701">
        <v>0</v>
      </c>
      <c r="F6701">
        <v>0</v>
      </c>
      <c r="G6701">
        <v>0</v>
      </c>
      <c r="H6701">
        <v>0</v>
      </c>
      <c r="I6701">
        <v>19.899999999999999</v>
      </c>
      <c r="J6701">
        <v>48.1</v>
      </c>
      <c r="K6701">
        <v>961.2</v>
      </c>
      <c r="L6701">
        <v>77.5</v>
      </c>
      <c r="M6701">
        <v>1.4</v>
      </c>
    </row>
    <row r="6702" spans="1:13" x14ac:dyDescent="0.2">
      <c r="A6702">
        <v>2019</v>
      </c>
      <c r="B6702">
        <v>10</v>
      </c>
      <c r="C6702">
        <v>7</v>
      </c>
      <c r="D6702">
        <v>2</v>
      </c>
      <c r="E6702">
        <v>0</v>
      </c>
      <c r="F6702">
        <v>0</v>
      </c>
      <c r="G6702">
        <v>0</v>
      </c>
      <c r="H6702">
        <v>0</v>
      </c>
      <c r="I6702">
        <v>19.2</v>
      </c>
      <c r="J6702">
        <v>47.4</v>
      </c>
      <c r="K6702">
        <v>960.7</v>
      </c>
      <c r="L6702">
        <v>12.6</v>
      </c>
      <c r="M6702">
        <v>1.3</v>
      </c>
    </row>
    <row r="6703" spans="1:13" x14ac:dyDescent="0.2">
      <c r="A6703">
        <v>2019</v>
      </c>
      <c r="B6703">
        <v>10</v>
      </c>
      <c r="C6703">
        <v>7</v>
      </c>
      <c r="D6703">
        <v>3</v>
      </c>
      <c r="E6703">
        <v>0</v>
      </c>
      <c r="F6703">
        <v>0</v>
      </c>
      <c r="G6703">
        <v>0</v>
      </c>
      <c r="H6703">
        <v>0</v>
      </c>
      <c r="I6703">
        <v>19.399999999999999</v>
      </c>
      <c r="J6703">
        <v>46</v>
      </c>
      <c r="K6703">
        <v>960</v>
      </c>
      <c r="L6703">
        <v>40.6</v>
      </c>
      <c r="M6703">
        <v>2</v>
      </c>
    </row>
    <row r="6704" spans="1:13" x14ac:dyDescent="0.2">
      <c r="A6704">
        <v>2019</v>
      </c>
      <c r="B6704">
        <v>10</v>
      </c>
      <c r="C6704">
        <v>7</v>
      </c>
      <c r="D6704">
        <v>4</v>
      </c>
      <c r="E6704">
        <v>0</v>
      </c>
      <c r="F6704">
        <v>0</v>
      </c>
      <c r="G6704">
        <v>0</v>
      </c>
      <c r="H6704">
        <v>0</v>
      </c>
      <c r="I6704">
        <v>18.899999999999999</v>
      </c>
      <c r="J6704">
        <v>46.6</v>
      </c>
      <c r="K6704">
        <v>959.6</v>
      </c>
      <c r="L6704">
        <v>100.7</v>
      </c>
      <c r="M6704">
        <v>1.3</v>
      </c>
    </row>
    <row r="6705" spans="1:13" x14ac:dyDescent="0.2">
      <c r="A6705">
        <v>2019</v>
      </c>
      <c r="B6705">
        <v>10</v>
      </c>
      <c r="C6705">
        <v>7</v>
      </c>
      <c r="D6705">
        <v>5</v>
      </c>
      <c r="E6705">
        <v>0</v>
      </c>
      <c r="F6705">
        <v>0</v>
      </c>
      <c r="G6705">
        <v>0</v>
      </c>
      <c r="H6705">
        <v>0</v>
      </c>
      <c r="I6705">
        <v>18</v>
      </c>
      <c r="J6705">
        <v>48.3</v>
      </c>
      <c r="K6705">
        <v>959.6</v>
      </c>
      <c r="L6705">
        <v>50.5</v>
      </c>
      <c r="M6705">
        <v>1.7</v>
      </c>
    </row>
    <row r="6706" spans="1:13" x14ac:dyDescent="0.2">
      <c r="A6706">
        <v>2019</v>
      </c>
      <c r="B6706">
        <v>10</v>
      </c>
      <c r="C6706">
        <v>7</v>
      </c>
      <c r="D6706">
        <v>6</v>
      </c>
      <c r="E6706">
        <v>0</v>
      </c>
      <c r="F6706">
        <v>0</v>
      </c>
      <c r="G6706">
        <v>0</v>
      </c>
      <c r="H6706">
        <v>0</v>
      </c>
      <c r="I6706">
        <v>19</v>
      </c>
      <c r="J6706">
        <v>43.6</v>
      </c>
      <c r="K6706">
        <v>959.6</v>
      </c>
      <c r="L6706">
        <v>58.8</v>
      </c>
      <c r="M6706">
        <v>2.5</v>
      </c>
    </row>
    <row r="6707" spans="1:13" x14ac:dyDescent="0.2">
      <c r="A6707">
        <v>2019</v>
      </c>
      <c r="B6707">
        <v>10</v>
      </c>
      <c r="C6707">
        <v>7</v>
      </c>
      <c r="D6707">
        <v>7</v>
      </c>
      <c r="E6707">
        <v>0</v>
      </c>
      <c r="F6707">
        <v>166</v>
      </c>
      <c r="G6707">
        <v>25</v>
      </c>
      <c r="H6707">
        <v>45</v>
      </c>
      <c r="I6707">
        <v>18.3</v>
      </c>
      <c r="J6707">
        <v>46.6</v>
      </c>
      <c r="K6707">
        <v>959.8</v>
      </c>
      <c r="L6707">
        <v>52.9</v>
      </c>
      <c r="M6707">
        <v>0.8</v>
      </c>
    </row>
    <row r="6708" spans="1:13" x14ac:dyDescent="0.2">
      <c r="A6708">
        <v>2019</v>
      </c>
      <c r="B6708">
        <v>10</v>
      </c>
      <c r="C6708">
        <v>7</v>
      </c>
      <c r="D6708">
        <v>8</v>
      </c>
      <c r="E6708">
        <v>0</v>
      </c>
      <c r="F6708">
        <v>546</v>
      </c>
      <c r="G6708">
        <v>58</v>
      </c>
      <c r="H6708">
        <v>205</v>
      </c>
      <c r="I6708">
        <v>22.4</v>
      </c>
      <c r="J6708">
        <v>38</v>
      </c>
      <c r="K6708">
        <v>960.2</v>
      </c>
      <c r="L6708">
        <v>19.899999999999999</v>
      </c>
      <c r="M6708">
        <v>1.7</v>
      </c>
    </row>
    <row r="6709" spans="1:13" x14ac:dyDescent="0.2">
      <c r="A6709">
        <v>2019</v>
      </c>
      <c r="B6709">
        <v>10</v>
      </c>
      <c r="C6709">
        <v>7</v>
      </c>
      <c r="D6709">
        <v>9</v>
      </c>
      <c r="E6709">
        <v>0</v>
      </c>
      <c r="F6709">
        <v>700</v>
      </c>
      <c r="G6709">
        <v>93</v>
      </c>
      <c r="H6709">
        <v>397</v>
      </c>
      <c r="I6709">
        <v>26.6</v>
      </c>
      <c r="J6709">
        <v>30</v>
      </c>
      <c r="K6709">
        <v>960.8</v>
      </c>
      <c r="L6709">
        <v>147.69999999999999</v>
      </c>
      <c r="M6709">
        <v>0.5</v>
      </c>
    </row>
    <row r="6710" spans="1:13" x14ac:dyDescent="0.2">
      <c r="A6710">
        <v>2019</v>
      </c>
      <c r="B6710">
        <v>10</v>
      </c>
      <c r="C6710">
        <v>7</v>
      </c>
      <c r="D6710">
        <v>10</v>
      </c>
      <c r="E6710">
        <v>0</v>
      </c>
      <c r="F6710">
        <v>847</v>
      </c>
      <c r="G6710">
        <v>88</v>
      </c>
      <c r="H6710">
        <v>582</v>
      </c>
      <c r="I6710">
        <v>28.3</v>
      </c>
      <c r="J6710">
        <v>27.3</v>
      </c>
      <c r="K6710">
        <v>960.9</v>
      </c>
      <c r="L6710">
        <v>122.9</v>
      </c>
      <c r="M6710">
        <v>0.9</v>
      </c>
    </row>
    <row r="6711" spans="1:13" x14ac:dyDescent="0.2">
      <c r="A6711">
        <v>2019</v>
      </c>
      <c r="B6711">
        <v>10</v>
      </c>
      <c r="C6711">
        <v>7</v>
      </c>
      <c r="D6711">
        <v>11</v>
      </c>
      <c r="E6711">
        <v>0</v>
      </c>
      <c r="F6711">
        <v>887</v>
      </c>
      <c r="G6711">
        <v>94</v>
      </c>
      <c r="H6711">
        <v>703</v>
      </c>
      <c r="I6711">
        <v>30.2</v>
      </c>
      <c r="J6711">
        <v>22.3</v>
      </c>
      <c r="K6711">
        <v>960.5</v>
      </c>
      <c r="L6711">
        <v>159.30000000000001</v>
      </c>
      <c r="M6711">
        <v>1</v>
      </c>
    </row>
    <row r="6712" spans="1:13" x14ac:dyDescent="0.2">
      <c r="A6712">
        <v>2019</v>
      </c>
      <c r="B6712">
        <v>10</v>
      </c>
      <c r="C6712">
        <v>7</v>
      </c>
      <c r="D6712">
        <v>12</v>
      </c>
      <c r="E6712">
        <v>0</v>
      </c>
      <c r="F6712">
        <v>872</v>
      </c>
      <c r="G6712">
        <v>107</v>
      </c>
      <c r="H6712">
        <v>751</v>
      </c>
      <c r="I6712">
        <v>31.4</v>
      </c>
      <c r="J6712">
        <v>20.100000000000001</v>
      </c>
      <c r="K6712">
        <v>960.1</v>
      </c>
      <c r="L6712">
        <v>154.6</v>
      </c>
      <c r="M6712">
        <v>1.5</v>
      </c>
    </row>
    <row r="6713" spans="1:13" x14ac:dyDescent="0.2">
      <c r="A6713">
        <v>2019</v>
      </c>
      <c r="B6713">
        <v>10</v>
      </c>
      <c r="C6713">
        <v>7</v>
      </c>
      <c r="D6713">
        <v>13</v>
      </c>
      <c r="E6713">
        <v>0</v>
      </c>
      <c r="F6713">
        <v>900</v>
      </c>
      <c r="G6713">
        <v>91</v>
      </c>
      <c r="H6713">
        <v>753</v>
      </c>
      <c r="I6713">
        <v>31.3</v>
      </c>
      <c r="J6713">
        <v>23.2</v>
      </c>
      <c r="K6713">
        <v>959.4</v>
      </c>
      <c r="L6713">
        <v>261.8</v>
      </c>
      <c r="M6713">
        <v>3.4</v>
      </c>
    </row>
    <row r="6714" spans="1:13" x14ac:dyDescent="0.2">
      <c r="A6714">
        <v>2019</v>
      </c>
      <c r="B6714">
        <v>10</v>
      </c>
      <c r="C6714">
        <v>7</v>
      </c>
      <c r="D6714">
        <v>14</v>
      </c>
      <c r="E6714">
        <v>0</v>
      </c>
      <c r="F6714">
        <v>902</v>
      </c>
      <c r="G6714">
        <v>77</v>
      </c>
      <c r="H6714">
        <v>689</v>
      </c>
      <c r="I6714">
        <v>30.5</v>
      </c>
      <c r="J6714">
        <v>24.4</v>
      </c>
      <c r="K6714">
        <v>959.1</v>
      </c>
      <c r="L6714">
        <v>266</v>
      </c>
      <c r="M6714">
        <v>5.7</v>
      </c>
    </row>
    <row r="6715" spans="1:13" x14ac:dyDescent="0.2">
      <c r="A6715">
        <v>2019</v>
      </c>
      <c r="B6715">
        <v>10</v>
      </c>
      <c r="C6715">
        <v>7</v>
      </c>
      <c r="D6715">
        <v>15</v>
      </c>
      <c r="E6715">
        <v>0</v>
      </c>
      <c r="F6715">
        <v>785</v>
      </c>
      <c r="G6715">
        <v>94</v>
      </c>
      <c r="H6715">
        <v>549</v>
      </c>
      <c r="I6715">
        <v>30.3</v>
      </c>
      <c r="J6715">
        <v>24.3</v>
      </c>
      <c r="K6715">
        <v>959</v>
      </c>
      <c r="L6715">
        <v>262.8</v>
      </c>
      <c r="M6715">
        <v>5.8</v>
      </c>
    </row>
    <row r="6716" spans="1:13" x14ac:dyDescent="0.2">
      <c r="A6716">
        <v>2019</v>
      </c>
      <c r="B6716">
        <v>10</v>
      </c>
      <c r="C6716">
        <v>7</v>
      </c>
      <c r="D6716">
        <v>16</v>
      </c>
      <c r="E6716">
        <v>0</v>
      </c>
      <c r="F6716">
        <v>600</v>
      </c>
      <c r="G6716">
        <v>132</v>
      </c>
      <c r="H6716">
        <v>389</v>
      </c>
      <c r="I6716">
        <v>29.6</v>
      </c>
      <c r="J6716">
        <v>25.9</v>
      </c>
      <c r="K6716">
        <v>959.1</v>
      </c>
      <c r="L6716">
        <v>276.60000000000002</v>
      </c>
      <c r="M6716">
        <v>4.4000000000000004</v>
      </c>
    </row>
    <row r="6717" spans="1:13" x14ac:dyDescent="0.2">
      <c r="A6717">
        <v>2019</v>
      </c>
      <c r="B6717">
        <v>10</v>
      </c>
      <c r="C6717">
        <v>7</v>
      </c>
      <c r="D6717">
        <v>17</v>
      </c>
      <c r="E6717">
        <v>0</v>
      </c>
      <c r="F6717">
        <v>181</v>
      </c>
      <c r="G6717">
        <v>111</v>
      </c>
      <c r="H6717">
        <v>154</v>
      </c>
      <c r="I6717">
        <v>28.2</v>
      </c>
      <c r="J6717">
        <v>27.9</v>
      </c>
      <c r="K6717">
        <v>959.5</v>
      </c>
      <c r="L6717">
        <v>285.39999999999998</v>
      </c>
      <c r="M6717">
        <v>3.7</v>
      </c>
    </row>
    <row r="6718" spans="1:13" x14ac:dyDescent="0.2">
      <c r="A6718">
        <v>2019</v>
      </c>
      <c r="B6718">
        <v>10</v>
      </c>
      <c r="C6718">
        <v>7</v>
      </c>
      <c r="D6718">
        <v>18</v>
      </c>
      <c r="E6718">
        <v>0</v>
      </c>
      <c r="F6718">
        <v>38</v>
      </c>
      <c r="G6718">
        <v>22</v>
      </c>
      <c r="H6718">
        <v>26</v>
      </c>
      <c r="I6718">
        <v>26.3</v>
      </c>
      <c r="J6718">
        <v>32</v>
      </c>
      <c r="K6718">
        <v>960</v>
      </c>
      <c r="L6718">
        <v>211.3</v>
      </c>
      <c r="M6718">
        <v>2.9</v>
      </c>
    </row>
    <row r="6719" spans="1:13" x14ac:dyDescent="0.2">
      <c r="A6719">
        <v>2019</v>
      </c>
      <c r="B6719">
        <v>10</v>
      </c>
      <c r="C6719">
        <v>7</v>
      </c>
      <c r="D6719">
        <v>19</v>
      </c>
      <c r="E6719">
        <v>0</v>
      </c>
      <c r="F6719">
        <v>0</v>
      </c>
      <c r="G6719">
        <v>0</v>
      </c>
      <c r="H6719">
        <v>0</v>
      </c>
      <c r="I6719">
        <v>23</v>
      </c>
      <c r="J6719">
        <v>48.6</v>
      </c>
      <c r="K6719">
        <v>960.4</v>
      </c>
      <c r="L6719">
        <v>99.5</v>
      </c>
      <c r="M6719">
        <v>4</v>
      </c>
    </row>
    <row r="6720" spans="1:13" x14ac:dyDescent="0.2">
      <c r="A6720">
        <v>2019</v>
      </c>
      <c r="B6720">
        <v>10</v>
      </c>
      <c r="C6720">
        <v>7</v>
      </c>
      <c r="D6720">
        <v>20</v>
      </c>
      <c r="E6720">
        <v>0</v>
      </c>
      <c r="F6720">
        <v>0</v>
      </c>
      <c r="G6720">
        <v>0</v>
      </c>
      <c r="H6720">
        <v>0</v>
      </c>
      <c r="I6720">
        <v>20.5</v>
      </c>
      <c r="J6720">
        <v>62.9</v>
      </c>
      <c r="K6720">
        <v>961.1</v>
      </c>
      <c r="L6720">
        <v>96.1</v>
      </c>
      <c r="M6720">
        <v>4.2</v>
      </c>
    </row>
    <row r="6721" spans="1:13" x14ac:dyDescent="0.2">
      <c r="A6721">
        <v>2019</v>
      </c>
      <c r="B6721">
        <v>10</v>
      </c>
      <c r="C6721">
        <v>7</v>
      </c>
      <c r="D6721">
        <v>21</v>
      </c>
      <c r="E6721">
        <v>0</v>
      </c>
      <c r="F6721">
        <v>0</v>
      </c>
      <c r="G6721">
        <v>0</v>
      </c>
      <c r="H6721">
        <v>0</v>
      </c>
      <c r="I6721">
        <v>19.7</v>
      </c>
      <c r="J6721">
        <v>66.7</v>
      </c>
      <c r="K6721">
        <v>961.8</v>
      </c>
      <c r="L6721">
        <v>93</v>
      </c>
      <c r="M6721">
        <v>4.2</v>
      </c>
    </row>
    <row r="6722" spans="1:13" x14ac:dyDescent="0.2">
      <c r="A6722">
        <v>2019</v>
      </c>
      <c r="B6722">
        <v>10</v>
      </c>
      <c r="C6722">
        <v>7</v>
      </c>
      <c r="D6722">
        <v>22</v>
      </c>
      <c r="E6722">
        <v>0</v>
      </c>
      <c r="F6722">
        <v>0</v>
      </c>
      <c r="G6722">
        <v>0</v>
      </c>
      <c r="H6722">
        <v>0</v>
      </c>
      <c r="I6722">
        <v>19.5</v>
      </c>
      <c r="J6722">
        <v>69.400000000000006</v>
      </c>
      <c r="K6722">
        <v>962.3</v>
      </c>
      <c r="L6722">
        <v>77.599999999999994</v>
      </c>
      <c r="M6722">
        <v>3.3</v>
      </c>
    </row>
    <row r="6723" spans="1:13" x14ac:dyDescent="0.2">
      <c r="A6723">
        <v>2019</v>
      </c>
      <c r="B6723">
        <v>10</v>
      </c>
      <c r="C6723">
        <v>7</v>
      </c>
      <c r="D6723">
        <v>23</v>
      </c>
      <c r="E6723">
        <v>0</v>
      </c>
      <c r="F6723">
        <v>0</v>
      </c>
      <c r="G6723">
        <v>0</v>
      </c>
      <c r="H6723">
        <v>0</v>
      </c>
      <c r="I6723">
        <v>18.399999999999999</v>
      </c>
      <c r="J6723">
        <v>75.3</v>
      </c>
      <c r="K6723">
        <v>962.4</v>
      </c>
      <c r="L6723">
        <v>84.8</v>
      </c>
      <c r="M6723">
        <v>2.5</v>
      </c>
    </row>
    <row r="6724" spans="1:13" x14ac:dyDescent="0.2">
      <c r="A6724">
        <v>2019</v>
      </c>
      <c r="B6724">
        <v>10</v>
      </c>
      <c r="C6724">
        <v>8</v>
      </c>
      <c r="D6724">
        <v>0</v>
      </c>
      <c r="E6724">
        <v>0</v>
      </c>
      <c r="F6724">
        <v>0</v>
      </c>
      <c r="G6724">
        <v>0</v>
      </c>
      <c r="H6724">
        <v>0</v>
      </c>
      <c r="I6724">
        <v>17.899999999999999</v>
      </c>
      <c r="J6724">
        <v>76.8</v>
      </c>
      <c r="K6724">
        <v>962.1</v>
      </c>
      <c r="L6724">
        <v>73.8</v>
      </c>
      <c r="M6724">
        <v>1.9</v>
      </c>
    </row>
    <row r="6725" spans="1:13" x14ac:dyDescent="0.2">
      <c r="A6725">
        <v>2019</v>
      </c>
      <c r="B6725">
        <v>10</v>
      </c>
      <c r="C6725">
        <v>8</v>
      </c>
      <c r="D6725">
        <v>1</v>
      </c>
      <c r="E6725">
        <v>0</v>
      </c>
      <c r="F6725">
        <v>0</v>
      </c>
      <c r="G6725">
        <v>0</v>
      </c>
      <c r="H6725">
        <v>0</v>
      </c>
      <c r="I6725">
        <v>18.3</v>
      </c>
      <c r="J6725">
        <v>69.8</v>
      </c>
      <c r="K6725">
        <v>962</v>
      </c>
      <c r="L6725">
        <v>45.5</v>
      </c>
      <c r="M6725">
        <v>1.8</v>
      </c>
    </row>
    <row r="6726" spans="1:13" x14ac:dyDescent="0.2">
      <c r="A6726">
        <v>2019</v>
      </c>
      <c r="B6726">
        <v>10</v>
      </c>
      <c r="C6726">
        <v>8</v>
      </c>
      <c r="D6726">
        <v>2</v>
      </c>
      <c r="E6726">
        <v>0</v>
      </c>
      <c r="F6726">
        <v>0</v>
      </c>
      <c r="G6726">
        <v>0</v>
      </c>
      <c r="H6726">
        <v>0</v>
      </c>
      <c r="I6726">
        <v>17.2</v>
      </c>
      <c r="J6726">
        <v>75.2</v>
      </c>
      <c r="K6726">
        <v>962</v>
      </c>
      <c r="L6726">
        <v>77.7</v>
      </c>
      <c r="M6726">
        <v>2.2000000000000002</v>
      </c>
    </row>
    <row r="6727" spans="1:13" x14ac:dyDescent="0.2">
      <c r="A6727">
        <v>2019</v>
      </c>
      <c r="B6727">
        <v>10</v>
      </c>
      <c r="C6727">
        <v>8</v>
      </c>
      <c r="D6727">
        <v>3</v>
      </c>
      <c r="E6727">
        <v>0</v>
      </c>
      <c r="F6727">
        <v>0</v>
      </c>
      <c r="G6727">
        <v>0</v>
      </c>
      <c r="H6727">
        <v>0</v>
      </c>
      <c r="I6727">
        <v>17.8</v>
      </c>
      <c r="J6727">
        <v>90.9</v>
      </c>
      <c r="K6727">
        <v>962</v>
      </c>
      <c r="L6727">
        <v>61.6</v>
      </c>
      <c r="M6727">
        <v>3</v>
      </c>
    </row>
    <row r="6728" spans="1:13" x14ac:dyDescent="0.2">
      <c r="A6728">
        <v>2019</v>
      </c>
      <c r="B6728">
        <v>10</v>
      </c>
      <c r="C6728">
        <v>8</v>
      </c>
      <c r="D6728">
        <v>4</v>
      </c>
      <c r="E6728">
        <v>0</v>
      </c>
      <c r="F6728">
        <v>0</v>
      </c>
      <c r="G6728">
        <v>0</v>
      </c>
      <c r="H6728">
        <v>0</v>
      </c>
      <c r="I6728">
        <v>17.8</v>
      </c>
      <c r="J6728">
        <v>81.2</v>
      </c>
      <c r="K6728">
        <v>962.2</v>
      </c>
      <c r="L6728">
        <v>58.2</v>
      </c>
      <c r="M6728">
        <v>1.6</v>
      </c>
    </row>
    <row r="6729" spans="1:13" x14ac:dyDescent="0.2">
      <c r="A6729">
        <v>2019</v>
      </c>
      <c r="B6729">
        <v>10</v>
      </c>
      <c r="C6729">
        <v>8</v>
      </c>
      <c r="D6729">
        <v>5</v>
      </c>
      <c r="E6729">
        <v>0</v>
      </c>
      <c r="F6729">
        <v>0</v>
      </c>
      <c r="G6729">
        <v>0</v>
      </c>
      <c r="H6729">
        <v>0</v>
      </c>
      <c r="I6729">
        <v>17.399999999999999</v>
      </c>
      <c r="J6729">
        <v>79.8</v>
      </c>
      <c r="K6729">
        <v>962.5</v>
      </c>
      <c r="L6729">
        <v>62</v>
      </c>
      <c r="M6729">
        <v>1.7</v>
      </c>
    </row>
    <row r="6730" spans="1:13" x14ac:dyDescent="0.2">
      <c r="A6730">
        <v>2019</v>
      </c>
      <c r="B6730">
        <v>10</v>
      </c>
      <c r="C6730">
        <v>8</v>
      </c>
      <c r="D6730">
        <v>6</v>
      </c>
      <c r="E6730">
        <v>0</v>
      </c>
      <c r="F6730">
        <v>0</v>
      </c>
      <c r="G6730">
        <v>0</v>
      </c>
      <c r="H6730">
        <v>0</v>
      </c>
      <c r="I6730">
        <v>17</v>
      </c>
      <c r="J6730">
        <v>90.1</v>
      </c>
      <c r="K6730">
        <v>962.8</v>
      </c>
      <c r="L6730">
        <v>76.8</v>
      </c>
      <c r="M6730">
        <v>2</v>
      </c>
    </row>
    <row r="6731" spans="1:13" x14ac:dyDescent="0.2">
      <c r="A6731">
        <v>2019</v>
      </c>
      <c r="B6731">
        <v>10</v>
      </c>
      <c r="C6731">
        <v>8</v>
      </c>
      <c r="D6731">
        <v>7</v>
      </c>
      <c r="E6731">
        <v>0</v>
      </c>
      <c r="F6731">
        <v>0</v>
      </c>
      <c r="G6731">
        <v>18</v>
      </c>
      <c r="H6731">
        <v>18</v>
      </c>
      <c r="I6731">
        <v>17.2</v>
      </c>
      <c r="J6731">
        <v>89.7</v>
      </c>
      <c r="K6731">
        <v>963.2</v>
      </c>
      <c r="L6731">
        <v>64.400000000000006</v>
      </c>
      <c r="M6731">
        <v>0.8</v>
      </c>
    </row>
    <row r="6732" spans="1:13" x14ac:dyDescent="0.2">
      <c r="A6732">
        <v>2019</v>
      </c>
      <c r="B6732">
        <v>10</v>
      </c>
      <c r="C6732">
        <v>8</v>
      </c>
      <c r="D6732">
        <v>8</v>
      </c>
      <c r="E6732">
        <v>0</v>
      </c>
      <c r="F6732">
        <v>0</v>
      </c>
      <c r="G6732">
        <v>96</v>
      </c>
      <c r="H6732">
        <v>96</v>
      </c>
      <c r="I6732">
        <v>18.600000000000001</v>
      </c>
      <c r="J6732">
        <v>85.4</v>
      </c>
      <c r="K6732">
        <v>963.6</v>
      </c>
      <c r="L6732">
        <v>58.5</v>
      </c>
      <c r="M6732">
        <v>1.2</v>
      </c>
    </row>
    <row r="6733" spans="1:13" x14ac:dyDescent="0.2">
      <c r="A6733">
        <v>2019</v>
      </c>
      <c r="B6733">
        <v>10</v>
      </c>
      <c r="C6733">
        <v>8</v>
      </c>
      <c r="D6733">
        <v>9</v>
      </c>
      <c r="E6733">
        <v>0</v>
      </c>
      <c r="F6733">
        <v>4</v>
      </c>
      <c r="G6733">
        <v>199</v>
      </c>
      <c r="H6733">
        <v>202</v>
      </c>
      <c r="I6733">
        <v>20.5</v>
      </c>
      <c r="J6733">
        <v>81.2</v>
      </c>
      <c r="K6733">
        <v>964.2</v>
      </c>
      <c r="L6733">
        <v>88.2</v>
      </c>
      <c r="M6733">
        <v>2.7</v>
      </c>
    </row>
    <row r="6734" spans="1:13" x14ac:dyDescent="0.2">
      <c r="A6734">
        <v>2019</v>
      </c>
      <c r="B6734">
        <v>10</v>
      </c>
      <c r="C6734">
        <v>8</v>
      </c>
      <c r="D6734">
        <v>10</v>
      </c>
      <c r="E6734">
        <v>0</v>
      </c>
      <c r="F6734">
        <v>124</v>
      </c>
      <c r="G6734">
        <v>273</v>
      </c>
      <c r="H6734">
        <v>352</v>
      </c>
      <c r="I6734">
        <v>21.9</v>
      </c>
      <c r="J6734">
        <v>74.3</v>
      </c>
      <c r="K6734">
        <v>964.2</v>
      </c>
      <c r="L6734">
        <v>93.6</v>
      </c>
      <c r="M6734">
        <v>3.4</v>
      </c>
    </row>
    <row r="6735" spans="1:13" x14ac:dyDescent="0.2">
      <c r="A6735">
        <v>2019</v>
      </c>
      <c r="B6735">
        <v>10</v>
      </c>
      <c r="C6735">
        <v>8</v>
      </c>
      <c r="D6735">
        <v>11</v>
      </c>
      <c r="E6735">
        <v>0</v>
      </c>
      <c r="F6735">
        <v>440</v>
      </c>
      <c r="G6735">
        <v>225</v>
      </c>
      <c r="H6735">
        <v>534</v>
      </c>
      <c r="I6735">
        <v>23</v>
      </c>
      <c r="J6735">
        <v>68.5</v>
      </c>
      <c r="K6735">
        <v>964</v>
      </c>
      <c r="L6735">
        <v>103.8</v>
      </c>
      <c r="M6735">
        <v>3.7</v>
      </c>
    </row>
    <row r="6736" spans="1:13" x14ac:dyDescent="0.2">
      <c r="A6736">
        <v>2019</v>
      </c>
      <c r="B6736">
        <v>10</v>
      </c>
      <c r="C6736">
        <v>8</v>
      </c>
      <c r="D6736">
        <v>12</v>
      </c>
      <c r="E6736">
        <v>0</v>
      </c>
      <c r="F6736">
        <v>748</v>
      </c>
      <c r="G6736">
        <v>164</v>
      </c>
      <c r="H6736">
        <v>715</v>
      </c>
      <c r="I6736">
        <v>24.2</v>
      </c>
      <c r="J6736">
        <v>62.1</v>
      </c>
      <c r="K6736">
        <v>963.5</v>
      </c>
      <c r="L6736">
        <v>113.5</v>
      </c>
      <c r="M6736">
        <v>3.8</v>
      </c>
    </row>
    <row r="6737" spans="1:13" x14ac:dyDescent="0.2">
      <c r="A6737">
        <v>2019</v>
      </c>
      <c r="B6737">
        <v>10</v>
      </c>
      <c r="C6737">
        <v>8</v>
      </c>
      <c r="D6737">
        <v>13</v>
      </c>
      <c r="E6737">
        <v>0</v>
      </c>
      <c r="F6737">
        <v>761</v>
      </c>
      <c r="G6737">
        <v>135</v>
      </c>
      <c r="H6737">
        <v>692</v>
      </c>
      <c r="I6737">
        <v>24.6</v>
      </c>
      <c r="J6737">
        <v>60.4</v>
      </c>
      <c r="K6737">
        <v>962.7</v>
      </c>
      <c r="L6737">
        <v>114.8</v>
      </c>
      <c r="M6737">
        <v>3.1</v>
      </c>
    </row>
    <row r="6738" spans="1:13" x14ac:dyDescent="0.2">
      <c r="A6738">
        <v>2019</v>
      </c>
      <c r="B6738">
        <v>10</v>
      </c>
      <c r="C6738">
        <v>8</v>
      </c>
      <c r="D6738">
        <v>14</v>
      </c>
      <c r="E6738">
        <v>0</v>
      </c>
      <c r="F6738">
        <v>742</v>
      </c>
      <c r="G6738">
        <v>159</v>
      </c>
      <c r="H6738">
        <v>661</v>
      </c>
      <c r="I6738">
        <v>25.1</v>
      </c>
      <c r="J6738">
        <v>60.3</v>
      </c>
      <c r="K6738">
        <v>962.3</v>
      </c>
      <c r="L6738">
        <v>104.3</v>
      </c>
      <c r="M6738">
        <v>3.3</v>
      </c>
    </row>
    <row r="6739" spans="1:13" x14ac:dyDescent="0.2">
      <c r="A6739">
        <v>2019</v>
      </c>
      <c r="B6739">
        <v>10</v>
      </c>
      <c r="C6739">
        <v>8</v>
      </c>
      <c r="D6739">
        <v>15</v>
      </c>
      <c r="E6739">
        <v>0</v>
      </c>
      <c r="F6739">
        <v>606</v>
      </c>
      <c r="G6739">
        <v>152</v>
      </c>
      <c r="H6739">
        <v>500</v>
      </c>
      <c r="I6739">
        <v>25.2</v>
      </c>
      <c r="J6739">
        <v>59.7</v>
      </c>
      <c r="K6739">
        <v>961.9</v>
      </c>
      <c r="L6739">
        <v>96.5</v>
      </c>
      <c r="M6739">
        <v>3.1</v>
      </c>
    </row>
    <row r="6740" spans="1:13" x14ac:dyDescent="0.2">
      <c r="A6740">
        <v>2019</v>
      </c>
      <c r="B6740">
        <v>10</v>
      </c>
      <c r="C6740">
        <v>8</v>
      </c>
      <c r="D6740">
        <v>16</v>
      </c>
      <c r="E6740">
        <v>0</v>
      </c>
      <c r="F6740">
        <v>574</v>
      </c>
      <c r="G6740">
        <v>108</v>
      </c>
      <c r="H6740">
        <v>346</v>
      </c>
      <c r="I6740">
        <v>25.1</v>
      </c>
      <c r="J6740">
        <v>57.9</v>
      </c>
      <c r="K6740">
        <v>961.5</v>
      </c>
      <c r="L6740">
        <v>94.5</v>
      </c>
      <c r="M6740">
        <v>2.6</v>
      </c>
    </row>
    <row r="6741" spans="1:13" x14ac:dyDescent="0.2">
      <c r="A6741">
        <v>2019</v>
      </c>
      <c r="B6741">
        <v>10</v>
      </c>
      <c r="C6741">
        <v>8</v>
      </c>
      <c r="D6741">
        <v>17</v>
      </c>
      <c r="E6741">
        <v>0</v>
      </c>
      <c r="F6741">
        <v>508</v>
      </c>
      <c r="G6741">
        <v>56</v>
      </c>
      <c r="H6741">
        <v>182</v>
      </c>
      <c r="I6741">
        <v>24.6</v>
      </c>
      <c r="J6741">
        <v>55.1</v>
      </c>
      <c r="K6741">
        <v>961.4</v>
      </c>
      <c r="L6741">
        <v>205.1</v>
      </c>
      <c r="M6741">
        <v>1.7</v>
      </c>
    </row>
    <row r="6742" spans="1:13" x14ac:dyDescent="0.2">
      <c r="A6742">
        <v>2019</v>
      </c>
      <c r="B6742">
        <v>10</v>
      </c>
      <c r="C6742">
        <v>8</v>
      </c>
      <c r="D6742">
        <v>18</v>
      </c>
      <c r="E6742">
        <v>0</v>
      </c>
      <c r="F6742">
        <v>72</v>
      </c>
      <c r="G6742">
        <v>15</v>
      </c>
      <c r="H6742">
        <v>24</v>
      </c>
      <c r="I6742">
        <v>22.1</v>
      </c>
      <c r="J6742">
        <v>62.7</v>
      </c>
      <c r="K6742">
        <v>961.6</v>
      </c>
      <c r="L6742">
        <v>139.4</v>
      </c>
      <c r="M6742">
        <v>2</v>
      </c>
    </row>
    <row r="6743" spans="1:13" x14ac:dyDescent="0.2">
      <c r="A6743">
        <v>2019</v>
      </c>
      <c r="B6743">
        <v>10</v>
      </c>
      <c r="C6743">
        <v>8</v>
      </c>
      <c r="D6743">
        <v>19</v>
      </c>
      <c r="E6743">
        <v>0</v>
      </c>
      <c r="F6743">
        <v>0</v>
      </c>
      <c r="G6743">
        <v>0</v>
      </c>
      <c r="H6743">
        <v>0</v>
      </c>
      <c r="I6743">
        <v>20.2</v>
      </c>
      <c r="J6743">
        <v>69.8</v>
      </c>
      <c r="K6743">
        <v>961.9</v>
      </c>
      <c r="L6743">
        <v>118.3</v>
      </c>
      <c r="M6743">
        <v>1.6</v>
      </c>
    </row>
    <row r="6744" spans="1:13" x14ac:dyDescent="0.2">
      <c r="A6744">
        <v>2019</v>
      </c>
      <c r="B6744">
        <v>10</v>
      </c>
      <c r="C6744">
        <v>8</v>
      </c>
      <c r="D6744">
        <v>20</v>
      </c>
      <c r="E6744">
        <v>0</v>
      </c>
      <c r="F6744">
        <v>0</v>
      </c>
      <c r="G6744">
        <v>0</v>
      </c>
      <c r="H6744">
        <v>0</v>
      </c>
      <c r="I6744">
        <v>18.899999999999999</v>
      </c>
      <c r="J6744">
        <v>75.2</v>
      </c>
      <c r="K6744">
        <v>961.7</v>
      </c>
      <c r="L6744">
        <v>92.8</v>
      </c>
      <c r="M6744">
        <v>1.7</v>
      </c>
    </row>
    <row r="6745" spans="1:13" x14ac:dyDescent="0.2">
      <c r="A6745">
        <v>2019</v>
      </c>
      <c r="B6745">
        <v>10</v>
      </c>
      <c r="C6745">
        <v>8</v>
      </c>
      <c r="D6745">
        <v>21</v>
      </c>
      <c r="E6745">
        <v>0</v>
      </c>
      <c r="F6745">
        <v>0</v>
      </c>
      <c r="G6745">
        <v>0</v>
      </c>
      <c r="H6745">
        <v>0</v>
      </c>
      <c r="I6745">
        <v>18.100000000000001</v>
      </c>
      <c r="J6745">
        <v>78.400000000000006</v>
      </c>
      <c r="K6745">
        <v>962</v>
      </c>
      <c r="L6745">
        <v>76.599999999999994</v>
      </c>
      <c r="M6745">
        <v>0.7</v>
      </c>
    </row>
    <row r="6746" spans="1:13" x14ac:dyDescent="0.2">
      <c r="A6746">
        <v>2019</v>
      </c>
      <c r="B6746">
        <v>10</v>
      </c>
      <c r="C6746">
        <v>8</v>
      </c>
      <c r="D6746">
        <v>22</v>
      </c>
      <c r="E6746">
        <v>0</v>
      </c>
      <c r="F6746">
        <v>0</v>
      </c>
      <c r="G6746">
        <v>0</v>
      </c>
      <c r="H6746">
        <v>0</v>
      </c>
      <c r="I6746">
        <v>17.8</v>
      </c>
      <c r="J6746">
        <v>79.2</v>
      </c>
      <c r="K6746">
        <v>961.8</v>
      </c>
      <c r="L6746">
        <v>49.5</v>
      </c>
      <c r="M6746">
        <v>1.5</v>
      </c>
    </row>
    <row r="6747" spans="1:13" x14ac:dyDescent="0.2">
      <c r="A6747">
        <v>2019</v>
      </c>
      <c r="B6747">
        <v>10</v>
      </c>
      <c r="C6747">
        <v>8</v>
      </c>
      <c r="D6747">
        <v>23</v>
      </c>
      <c r="E6747">
        <v>0</v>
      </c>
      <c r="F6747">
        <v>0</v>
      </c>
      <c r="G6747">
        <v>0</v>
      </c>
      <c r="H6747">
        <v>0</v>
      </c>
      <c r="I6747">
        <v>17.899999999999999</v>
      </c>
      <c r="J6747">
        <v>78.099999999999994</v>
      </c>
      <c r="K6747">
        <v>961.8</v>
      </c>
      <c r="L6747">
        <v>44.2</v>
      </c>
      <c r="M6747">
        <v>1.1000000000000001</v>
      </c>
    </row>
    <row r="6748" spans="1:13" x14ac:dyDescent="0.2">
      <c r="A6748">
        <v>2019</v>
      </c>
      <c r="B6748">
        <v>10</v>
      </c>
      <c r="C6748">
        <v>9</v>
      </c>
      <c r="D6748">
        <v>0</v>
      </c>
      <c r="E6748">
        <v>0</v>
      </c>
      <c r="F6748">
        <v>0</v>
      </c>
      <c r="G6748">
        <v>0</v>
      </c>
      <c r="H6748">
        <v>0</v>
      </c>
      <c r="I6748">
        <v>17</v>
      </c>
      <c r="J6748">
        <v>81.8</v>
      </c>
      <c r="K6748">
        <v>961.4</v>
      </c>
      <c r="L6748">
        <v>68.400000000000006</v>
      </c>
      <c r="M6748">
        <v>1.6</v>
      </c>
    </row>
    <row r="6749" spans="1:13" x14ac:dyDescent="0.2">
      <c r="A6749">
        <v>2019</v>
      </c>
      <c r="B6749">
        <v>10</v>
      </c>
      <c r="C6749">
        <v>9</v>
      </c>
      <c r="D6749">
        <v>1</v>
      </c>
      <c r="E6749">
        <v>0</v>
      </c>
      <c r="F6749">
        <v>0</v>
      </c>
      <c r="G6749">
        <v>0</v>
      </c>
      <c r="H6749">
        <v>0</v>
      </c>
      <c r="I6749">
        <v>17.100000000000001</v>
      </c>
      <c r="J6749">
        <v>81.900000000000006</v>
      </c>
      <c r="K6749">
        <v>961.2</v>
      </c>
      <c r="L6749">
        <v>56.2</v>
      </c>
      <c r="M6749">
        <v>1.1000000000000001</v>
      </c>
    </row>
    <row r="6750" spans="1:13" x14ac:dyDescent="0.2">
      <c r="A6750">
        <v>2019</v>
      </c>
      <c r="B6750">
        <v>10</v>
      </c>
      <c r="C6750">
        <v>9</v>
      </c>
      <c r="D6750">
        <v>2</v>
      </c>
      <c r="E6750">
        <v>0</v>
      </c>
      <c r="F6750">
        <v>0</v>
      </c>
      <c r="G6750">
        <v>0</v>
      </c>
      <c r="H6750">
        <v>0</v>
      </c>
      <c r="I6750">
        <v>16.5</v>
      </c>
      <c r="J6750">
        <v>83</v>
      </c>
      <c r="K6750">
        <v>961</v>
      </c>
      <c r="L6750">
        <v>26.6</v>
      </c>
      <c r="M6750">
        <v>0.6</v>
      </c>
    </row>
    <row r="6751" spans="1:13" x14ac:dyDescent="0.2">
      <c r="A6751">
        <v>2019</v>
      </c>
      <c r="B6751">
        <v>10</v>
      </c>
      <c r="C6751">
        <v>9</v>
      </c>
      <c r="D6751">
        <v>3</v>
      </c>
      <c r="E6751">
        <v>0</v>
      </c>
      <c r="F6751">
        <v>0</v>
      </c>
      <c r="G6751">
        <v>0</v>
      </c>
      <c r="H6751">
        <v>0</v>
      </c>
      <c r="I6751">
        <v>15.5</v>
      </c>
      <c r="J6751">
        <v>86.4</v>
      </c>
      <c r="K6751">
        <v>960.5</v>
      </c>
      <c r="L6751">
        <v>50</v>
      </c>
      <c r="M6751">
        <v>0.2</v>
      </c>
    </row>
    <row r="6752" spans="1:13" x14ac:dyDescent="0.2">
      <c r="A6752">
        <v>2019</v>
      </c>
      <c r="B6752">
        <v>10</v>
      </c>
      <c r="C6752">
        <v>9</v>
      </c>
      <c r="D6752">
        <v>4</v>
      </c>
      <c r="E6752">
        <v>0</v>
      </c>
      <c r="F6752">
        <v>0</v>
      </c>
      <c r="G6752">
        <v>0</v>
      </c>
      <c r="H6752">
        <v>0</v>
      </c>
      <c r="I6752">
        <v>15.3</v>
      </c>
      <c r="J6752">
        <v>87.6</v>
      </c>
      <c r="K6752">
        <v>960.3</v>
      </c>
      <c r="L6752">
        <v>69.400000000000006</v>
      </c>
      <c r="M6752">
        <v>0.5</v>
      </c>
    </row>
    <row r="6753" spans="1:13" x14ac:dyDescent="0.2">
      <c r="A6753">
        <v>2019</v>
      </c>
      <c r="B6753">
        <v>10</v>
      </c>
      <c r="C6753">
        <v>9</v>
      </c>
      <c r="D6753">
        <v>5</v>
      </c>
      <c r="E6753">
        <v>0</v>
      </c>
      <c r="F6753">
        <v>0</v>
      </c>
      <c r="G6753">
        <v>0</v>
      </c>
      <c r="H6753">
        <v>0</v>
      </c>
      <c r="I6753">
        <v>15.1</v>
      </c>
      <c r="J6753">
        <v>87.6</v>
      </c>
      <c r="K6753">
        <v>960.1</v>
      </c>
      <c r="L6753">
        <v>64.2</v>
      </c>
      <c r="M6753">
        <v>1.1000000000000001</v>
      </c>
    </row>
    <row r="6754" spans="1:13" x14ac:dyDescent="0.2">
      <c r="A6754">
        <v>2019</v>
      </c>
      <c r="B6754">
        <v>10</v>
      </c>
      <c r="C6754">
        <v>9</v>
      </c>
      <c r="D6754">
        <v>6</v>
      </c>
      <c r="E6754">
        <v>0</v>
      </c>
      <c r="F6754">
        <v>0</v>
      </c>
      <c r="G6754">
        <v>0</v>
      </c>
      <c r="H6754">
        <v>0</v>
      </c>
      <c r="I6754">
        <v>15.1</v>
      </c>
      <c r="J6754">
        <v>87.5</v>
      </c>
      <c r="K6754">
        <v>960.3</v>
      </c>
      <c r="L6754">
        <v>51.9</v>
      </c>
      <c r="M6754">
        <v>1</v>
      </c>
    </row>
    <row r="6755" spans="1:13" x14ac:dyDescent="0.2">
      <c r="A6755">
        <v>2019</v>
      </c>
      <c r="B6755">
        <v>10</v>
      </c>
      <c r="C6755">
        <v>9</v>
      </c>
      <c r="D6755">
        <v>7</v>
      </c>
      <c r="E6755">
        <v>0</v>
      </c>
      <c r="F6755">
        <v>165</v>
      </c>
      <c r="G6755">
        <v>18</v>
      </c>
      <c r="H6755">
        <v>36</v>
      </c>
      <c r="I6755">
        <v>15.1</v>
      </c>
      <c r="J6755">
        <v>87.3</v>
      </c>
      <c r="K6755">
        <v>960.6</v>
      </c>
      <c r="L6755">
        <v>54.7</v>
      </c>
      <c r="M6755">
        <v>0.8</v>
      </c>
    </row>
    <row r="6756" spans="1:13" x14ac:dyDescent="0.2">
      <c r="A6756">
        <v>2019</v>
      </c>
      <c r="B6756">
        <v>10</v>
      </c>
      <c r="C6756">
        <v>9</v>
      </c>
      <c r="D6756">
        <v>8</v>
      </c>
      <c r="E6756">
        <v>0</v>
      </c>
      <c r="F6756">
        <v>572</v>
      </c>
      <c r="G6756">
        <v>56</v>
      </c>
      <c r="H6756">
        <v>204</v>
      </c>
      <c r="I6756">
        <v>18.3</v>
      </c>
      <c r="J6756">
        <v>78.7</v>
      </c>
      <c r="K6756">
        <v>961.1</v>
      </c>
      <c r="L6756">
        <v>56.6</v>
      </c>
      <c r="M6756">
        <v>0.7</v>
      </c>
    </row>
    <row r="6757" spans="1:13" x14ac:dyDescent="0.2">
      <c r="A6757">
        <v>2019</v>
      </c>
      <c r="B6757">
        <v>10</v>
      </c>
      <c r="C6757">
        <v>9</v>
      </c>
      <c r="D6757">
        <v>9</v>
      </c>
      <c r="E6757">
        <v>0</v>
      </c>
      <c r="F6757">
        <v>756</v>
      </c>
      <c r="G6757">
        <v>71</v>
      </c>
      <c r="H6757">
        <v>398</v>
      </c>
      <c r="I6757">
        <v>20.9</v>
      </c>
      <c r="J6757">
        <v>68.400000000000006</v>
      </c>
      <c r="K6757">
        <v>961.4</v>
      </c>
      <c r="L6757">
        <v>131.4</v>
      </c>
      <c r="M6757">
        <v>0.7</v>
      </c>
    </row>
    <row r="6758" spans="1:13" x14ac:dyDescent="0.2">
      <c r="A6758">
        <v>2019</v>
      </c>
      <c r="B6758">
        <v>10</v>
      </c>
      <c r="C6758">
        <v>9</v>
      </c>
      <c r="D6758">
        <v>10</v>
      </c>
      <c r="E6758">
        <v>0</v>
      </c>
      <c r="F6758">
        <v>841</v>
      </c>
      <c r="G6758">
        <v>79</v>
      </c>
      <c r="H6758">
        <v>564</v>
      </c>
      <c r="I6758">
        <v>22.6</v>
      </c>
      <c r="J6758">
        <v>62.6</v>
      </c>
      <c r="K6758">
        <v>961.6</v>
      </c>
      <c r="L6758">
        <v>178.2</v>
      </c>
      <c r="M6758">
        <v>0.8</v>
      </c>
    </row>
    <row r="6759" spans="1:13" x14ac:dyDescent="0.2">
      <c r="A6759">
        <v>2019</v>
      </c>
      <c r="B6759">
        <v>10</v>
      </c>
      <c r="C6759">
        <v>9</v>
      </c>
      <c r="D6759">
        <v>11</v>
      </c>
      <c r="E6759">
        <v>0</v>
      </c>
      <c r="F6759">
        <v>884</v>
      </c>
      <c r="G6759">
        <v>83</v>
      </c>
      <c r="H6759">
        <v>682</v>
      </c>
      <c r="I6759">
        <v>24.1</v>
      </c>
      <c r="J6759">
        <v>58.2</v>
      </c>
      <c r="K6759">
        <v>961.4</v>
      </c>
      <c r="L6759">
        <v>208.1</v>
      </c>
      <c r="M6759">
        <v>1</v>
      </c>
    </row>
    <row r="6760" spans="1:13" x14ac:dyDescent="0.2">
      <c r="A6760">
        <v>2019</v>
      </c>
      <c r="B6760">
        <v>10</v>
      </c>
      <c r="C6760">
        <v>9</v>
      </c>
      <c r="D6760">
        <v>12</v>
      </c>
      <c r="E6760">
        <v>0</v>
      </c>
      <c r="F6760">
        <v>902</v>
      </c>
      <c r="G6760">
        <v>84</v>
      </c>
      <c r="H6760">
        <v>741</v>
      </c>
      <c r="I6760">
        <v>25.5</v>
      </c>
      <c r="J6760">
        <v>53.2</v>
      </c>
      <c r="K6760">
        <v>960.9</v>
      </c>
      <c r="L6760">
        <v>155.1</v>
      </c>
      <c r="M6760">
        <v>1</v>
      </c>
    </row>
    <row r="6761" spans="1:13" x14ac:dyDescent="0.2">
      <c r="A6761">
        <v>2019</v>
      </c>
      <c r="B6761">
        <v>10</v>
      </c>
      <c r="C6761">
        <v>9</v>
      </c>
      <c r="D6761">
        <v>13</v>
      </c>
      <c r="E6761">
        <v>0</v>
      </c>
      <c r="F6761">
        <v>900</v>
      </c>
      <c r="G6761">
        <v>84</v>
      </c>
      <c r="H6761">
        <v>738</v>
      </c>
      <c r="I6761">
        <v>26.8</v>
      </c>
      <c r="J6761">
        <v>49.3</v>
      </c>
      <c r="K6761">
        <v>960.1</v>
      </c>
      <c r="L6761">
        <v>191.5</v>
      </c>
      <c r="M6761">
        <v>1.5</v>
      </c>
    </row>
    <row r="6762" spans="1:13" x14ac:dyDescent="0.2">
      <c r="A6762">
        <v>2019</v>
      </c>
      <c r="B6762">
        <v>10</v>
      </c>
      <c r="C6762">
        <v>9</v>
      </c>
      <c r="D6762">
        <v>14</v>
      </c>
      <c r="E6762">
        <v>0</v>
      </c>
      <c r="F6762">
        <v>872</v>
      </c>
      <c r="G6762">
        <v>84</v>
      </c>
      <c r="H6762">
        <v>669</v>
      </c>
      <c r="I6762">
        <v>28.1</v>
      </c>
      <c r="J6762">
        <v>45.3</v>
      </c>
      <c r="K6762">
        <v>959.5</v>
      </c>
      <c r="L6762">
        <v>213.5</v>
      </c>
      <c r="M6762">
        <v>1.9</v>
      </c>
    </row>
    <row r="6763" spans="1:13" x14ac:dyDescent="0.2">
      <c r="A6763">
        <v>2019</v>
      </c>
      <c r="B6763">
        <v>10</v>
      </c>
      <c r="C6763">
        <v>9</v>
      </c>
      <c r="D6763">
        <v>15</v>
      </c>
      <c r="E6763">
        <v>0</v>
      </c>
      <c r="F6763">
        <v>824</v>
      </c>
      <c r="G6763">
        <v>79</v>
      </c>
      <c r="H6763">
        <v>545</v>
      </c>
      <c r="I6763">
        <v>28</v>
      </c>
      <c r="J6763">
        <v>43.6</v>
      </c>
      <c r="K6763">
        <v>959.3</v>
      </c>
      <c r="L6763">
        <v>238.9</v>
      </c>
      <c r="M6763">
        <v>3.7</v>
      </c>
    </row>
    <row r="6764" spans="1:13" x14ac:dyDescent="0.2">
      <c r="A6764">
        <v>2019</v>
      </c>
      <c r="B6764">
        <v>10</v>
      </c>
      <c r="C6764">
        <v>9</v>
      </c>
      <c r="D6764">
        <v>16</v>
      </c>
      <c r="E6764">
        <v>0</v>
      </c>
      <c r="F6764">
        <v>718</v>
      </c>
      <c r="G6764">
        <v>72</v>
      </c>
      <c r="H6764">
        <v>372</v>
      </c>
      <c r="I6764">
        <v>27.3</v>
      </c>
      <c r="J6764">
        <v>45.6</v>
      </c>
      <c r="K6764">
        <v>959.2</v>
      </c>
      <c r="L6764">
        <v>243</v>
      </c>
      <c r="M6764">
        <v>3.4</v>
      </c>
    </row>
    <row r="6765" spans="1:13" x14ac:dyDescent="0.2">
      <c r="A6765">
        <v>2019</v>
      </c>
      <c r="B6765">
        <v>10</v>
      </c>
      <c r="C6765">
        <v>9</v>
      </c>
      <c r="D6765">
        <v>17</v>
      </c>
      <c r="E6765">
        <v>0</v>
      </c>
      <c r="F6765">
        <v>523</v>
      </c>
      <c r="G6765">
        <v>51</v>
      </c>
      <c r="H6765">
        <v>178</v>
      </c>
      <c r="I6765">
        <v>25.7</v>
      </c>
      <c r="J6765">
        <v>50.6</v>
      </c>
      <c r="K6765">
        <v>959.3</v>
      </c>
      <c r="L6765">
        <v>238.1</v>
      </c>
      <c r="M6765">
        <v>3.9</v>
      </c>
    </row>
    <row r="6766" spans="1:13" x14ac:dyDescent="0.2">
      <c r="A6766">
        <v>2019</v>
      </c>
      <c r="B6766">
        <v>10</v>
      </c>
      <c r="C6766">
        <v>9</v>
      </c>
      <c r="D6766">
        <v>18</v>
      </c>
      <c r="E6766">
        <v>0</v>
      </c>
      <c r="F6766">
        <v>81</v>
      </c>
      <c r="G6766">
        <v>13</v>
      </c>
      <c r="H6766">
        <v>23</v>
      </c>
      <c r="I6766">
        <v>23.7</v>
      </c>
      <c r="J6766">
        <v>57.5</v>
      </c>
      <c r="K6766">
        <v>959.7</v>
      </c>
      <c r="L6766">
        <v>243.9</v>
      </c>
      <c r="M6766">
        <v>2.9</v>
      </c>
    </row>
    <row r="6767" spans="1:13" x14ac:dyDescent="0.2">
      <c r="A6767">
        <v>2019</v>
      </c>
      <c r="B6767">
        <v>10</v>
      </c>
      <c r="C6767">
        <v>9</v>
      </c>
      <c r="D6767">
        <v>19</v>
      </c>
      <c r="E6767">
        <v>0</v>
      </c>
      <c r="F6767">
        <v>0</v>
      </c>
      <c r="G6767">
        <v>0</v>
      </c>
      <c r="H6767">
        <v>0</v>
      </c>
      <c r="I6767">
        <v>21.1</v>
      </c>
      <c r="J6767">
        <v>69.3</v>
      </c>
      <c r="K6767">
        <v>960.3</v>
      </c>
      <c r="L6767">
        <v>228.3</v>
      </c>
      <c r="M6767">
        <v>1.1000000000000001</v>
      </c>
    </row>
    <row r="6768" spans="1:13" x14ac:dyDescent="0.2">
      <c r="A6768">
        <v>2019</v>
      </c>
      <c r="B6768">
        <v>10</v>
      </c>
      <c r="C6768">
        <v>9</v>
      </c>
      <c r="D6768">
        <v>20</v>
      </c>
      <c r="E6768">
        <v>0</v>
      </c>
      <c r="F6768">
        <v>0</v>
      </c>
      <c r="G6768">
        <v>0</v>
      </c>
      <c r="H6768">
        <v>0</v>
      </c>
      <c r="I6768">
        <v>19.8</v>
      </c>
      <c r="J6768">
        <v>75.5</v>
      </c>
      <c r="K6768">
        <v>960.8</v>
      </c>
      <c r="L6768">
        <v>155.30000000000001</v>
      </c>
      <c r="M6768">
        <v>0.5</v>
      </c>
    </row>
    <row r="6769" spans="1:13" x14ac:dyDescent="0.2">
      <c r="A6769">
        <v>2019</v>
      </c>
      <c r="B6769">
        <v>10</v>
      </c>
      <c r="C6769">
        <v>9</v>
      </c>
      <c r="D6769">
        <v>21</v>
      </c>
      <c r="E6769">
        <v>0</v>
      </c>
      <c r="F6769">
        <v>0</v>
      </c>
      <c r="G6769">
        <v>0</v>
      </c>
      <c r="H6769">
        <v>0</v>
      </c>
      <c r="I6769">
        <v>19</v>
      </c>
      <c r="J6769">
        <v>81.3</v>
      </c>
      <c r="K6769">
        <v>961.1</v>
      </c>
      <c r="L6769">
        <v>89.6</v>
      </c>
      <c r="M6769">
        <v>1.4</v>
      </c>
    </row>
    <row r="6770" spans="1:13" x14ac:dyDescent="0.2">
      <c r="A6770">
        <v>2019</v>
      </c>
      <c r="B6770">
        <v>10</v>
      </c>
      <c r="C6770">
        <v>9</v>
      </c>
      <c r="D6770">
        <v>22</v>
      </c>
      <c r="E6770">
        <v>0</v>
      </c>
      <c r="F6770">
        <v>0</v>
      </c>
      <c r="G6770">
        <v>0</v>
      </c>
      <c r="H6770">
        <v>0</v>
      </c>
      <c r="I6770">
        <v>18.600000000000001</v>
      </c>
      <c r="J6770">
        <v>87.2</v>
      </c>
      <c r="K6770">
        <v>961.6</v>
      </c>
      <c r="L6770">
        <v>86</v>
      </c>
      <c r="M6770">
        <v>1.6</v>
      </c>
    </row>
    <row r="6771" spans="1:13" x14ac:dyDescent="0.2">
      <c r="A6771">
        <v>2019</v>
      </c>
      <c r="B6771">
        <v>10</v>
      </c>
      <c r="C6771">
        <v>9</v>
      </c>
      <c r="D6771">
        <v>23</v>
      </c>
      <c r="E6771">
        <v>0</v>
      </c>
      <c r="F6771">
        <v>0</v>
      </c>
      <c r="G6771">
        <v>0</v>
      </c>
      <c r="H6771">
        <v>0</v>
      </c>
      <c r="I6771">
        <v>18.2</v>
      </c>
      <c r="J6771">
        <v>84.5</v>
      </c>
      <c r="K6771">
        <v>961.8</v>
      </c>
      <c r="L6771">
        <v>77.599999999999994</v>
      </c>
      <c r="M6771">
        <v>2.1</v>
      </c>
    </row>
    <row r="6772" spans="1:13" x14ac:dyDescent="0.2">
      <c r="A6772">
        <v>2019</v>
      </c>
      <c r="B6772">
        <v>10</v>
      </c>
      <c r="C6772">
        <v>10</v>
      </c>
      <c r="D6772">
        <v>0</v>
      </c>
      <c r="E6772">
        <v>0</v>
      </c>
      <c r="F6772">
        <v>0</v>
      </c>
      <c r="G6772">
        <v>0</v>
      </c>
      <c r="H6772">
        <v>0</v>
      </c>
      <c r="I6772">
        <v>17.5</v>
      </c>
      <c r="J6772">
        <v>84.8</v>
      </c>
      <c r="K6772">
        <v>961.7</v>
      </c>
      <c r="L6772">
        <v>86.7</v>
      </c>
      <c r="M6772">
        <v>1.5</v>
      </c>
    </row>
    <row r="6773" spans="1:13" x14ac:dyDescent="0.2">
      <c r="A6773">
        <v>2019</v>
      </c>
      <c r="B6773">
        <v>10</v>
      </c>
      <c r="C6773">
        <v>10</v>
      </c>
      <c r="D6773">
        <v>1</v>
      </c>
      <c r="E6773">
        <v>0</v>
      </c>
      <c r="F6773">
        <v>0</v>
      </c>
      <c r="G6773">
        <v>0</v>
      </c>
      <c r="H6773">
        <v>0</v>
      </c>
      <c r="I6773">
        <v>17.399999999999999</v>
      </c>
      <c r="J6773">
        <v>88.6</v>
      </c>
      <c r="K6773">
        <v>961.7</v>
      </c>
      <c r="L6773">
        <v>98.7</v>
      </c>
      <c r="M6773">
        <v>4</v>
      </c>
    </row>
    <row r="6774" spans="1:13" x14ac:dyDescent="0.2">
      <c r="A6774">
        <v>2019</v>
      </c>
      <c r="B6774">
        <v>10</v>
      </c>
      <c r="C6774">
        <v>10</v>
      </c>
      <c r="D6774">
        <v>2</v>
      </c>
      <c r="E6774">
        <v>0</v>
      </c>
      <c r="F6774">
        <v>0</v>
      </c>
      <c r="G6774">
        <v>0</v>
      </c>
      <c r="H6774">
        <v>0</v>
      </c>
      <c r="I6774">
        <v>16.7</v>
      </c>
      <c r="J6774">
        <v>91.8</v>
      </c>
      <c r="K6774">
        <v>961.9</v>
      </c>
      <c r="L6774">
        <v>92.5</v>
      </c>
      <c r="M6774">
        <v>3.7</v>
      </c>
    </row>
    <row r="6775" spans="1:13" x14ac:dyDescent="0.2">
      <c r="A6775">
        <v>2019</v>
      </c>
      <c r="B6775">
        <v>10</v>
      </c>
      <c r="C6775">
        <v>10</v>
      </c>
      <c r="D6775">
        <v>3</v>
      </c>
      <c r="E6775">
        <v>0</v>
      </c>
      <c r="F6775">
        <v>0</v>
      </c>
      <c r="G6775">
        <v>0</v>
      </c>
      <c r="H6775">
        <v>0</v>
      </c>
      <c r="I6775">
        <v>16.7</v>
      </c>
      <c r="J6775">
        <v>87.7</v>
      </c>
      <c r="K6775">
        <v>961.9</v>
      </c>
      <c r="L6775">
        <v>80.400000000000006</v>
      </c>
      <c r="M6775">
        <v>3.4</v>
      </c>
    </row>
    <row r="6776" spans="1:13" x14ac:dyDescent="0.2">
      <c r="A6776">
        <v>2019</v>
      </c>
      <c r="B6776">
        <v>10</v>
      </c>
      <c r="C6776">
        <v>10</v>
      </c>
      <c r="D6776">
        <v>4</v>
      </c>
      <c r="E6776">
        <v>0</v>
      </c>
      <c r="F6776">
        <v>0</v>
      </c>
      <c r="G6776">
        <v>0</v>
      </c>
      <c r="H6776">
        <v>0</v>
      </c>
      <c r="I6776">
        <v>17</v>
      </c>
      <c r="J6776">
        <v>88.9</v>
      </c>
      <c r="K6776">
        <v>962</v>
      </c>
      <c r="L6776">
        <v>73.400000000000006</v>
      </c>
      <c r="M6776">
        <v>2.6</v>
      </c>
    </row>
    <row r="6777" spans="1:13" x14ac:dyDescent="0.2">
      <c r="A6777">
        <v>2019</v>
      </c>
      <c r="B6777">
        <v>10</v>
      </c>
      <c r="C6777">
        <v>10</v>
      </c>
      <c r="D6777">
        <v>5</v>
      </c>
      <c r="E6777">
        <v>0</v>
      </c>
      <c r="F6777">
        <v>0</v>
      </c>
      <c r="G6777">
        <v>0</v>
      </c>
      <c r="H6777">
        <v>0</v>
      </c>
      <c r="I6777">
        <v>17.100000000000001</v>
      </c>
      <c r="J6777">
        <v>87.8</v>
      </c>
      <c r="K6777">
        <v>962.3</v>
      </c>
      <c r="L6777">
        <v>80.900000000000006</v>
      </c>
      <c r="M6777">
        <v>2.4</v>
      </c>
    </row>
    <row r="6778" spans="1:13" x14ac:dyDescent="0.2">
      <c r="A6778">
        <v>2019</v>
      </c>
      <c r="B6778">
        <v>10</v>
      </c>
      <c r="C6778">
        <v>10</v>
      </c>
      <c r="D6778">
        <v>6</v>
      </c>
      <c r="E6778">
        <v>0</v>
      </c>
      <c r="F6778">
        <v>0</v>
      </c>
      <c r="G6778">
        <v>0</v>
      </c>
      <c r="H6778">
        <v>0</v>
      </c>
      <c r="I6778">
        <v>16.600000000000001</v>
      </c>
      <c r="J6778">
        <v>87.9</v>
      </c>
      <c r="K6778">
        <v>962.6</v>
      </c>
      <c r="L6778">
        <v>77.599999999999994</v>
      </c>
      <c r="M6778">
        <v>2.4</v>
      </c>
    </row>
    <row r="6779" spans="1:13" x14ac:dyDescent="0.2">
      <c r="A6779">
        <v>2019</v>
      </c>
      <c r="B6779">
        <v>10</v>
      </c>
      <c r="C6779">
        <v>10</v>
      </c>
      <c r="D6779">
        <v>7</v>
      </c>
      <c r="E6779">
        <v>0</v>
      </c>
      <c r="F6779">
        <v>91</v>
      </c>
      <c r="G6779">
        <v>16</v>
      </c>
      <c r="H6779">
        <v>27</v>
      </c>
      <c r="I6779">
        <v>16.5</v>
      </c>
      <c r="J6779">
        <v>88.3</v>
      </c>
      <c r="K6779">
        <v>963</v>
      </c>
      <c r="L6779">
        <v>73.900000000000006</v>
      </c>
      <c r="M6779">
        <v>1.9</v>
      </c>
    </row>
    <row r="6780" spans="1:13" x14ac:dyDescent="0.2">
      <c r="A6780">
        <v>2019</v>
      </c>
      <c r="B6780">
        <v>10</v>
      </c>
      <c r="C6780">
        <v>10</v>
      </c>
      <c r="D6780">
        <v>8</v>
      </c>
      <c r="E6780">
        <v>0</v>
      </c>
      <c r="F6780">
        <v>558</v>
      </c>
      <c r="G6780">
        <v>56</v>
      </c>
      <c r="H6780">
        <v>200</v>
      </c>
      <c r="I6780">
        <v>19.100000000000001</v>
      </c>
      <c r="J6780">
        <v>79.8</v>
      </c>
      <c r="K6780">
        <v>963.9</v>
      </c>
      <c r="L6780">
        <v>82.7</v>
      </c>
      <c r="M6780">
        <v>2.2999999999999998</v>
      </c>
    </row>
    <row r="6781" spans="1:13" x14ac:dyDescent="0.2">
      <c r="A6781">
        <v>2019</v>
      </c>
      <c r="B6781">
        <v>10</v>
      </c>
      <c r="C6781">
        <v>10</v>
      </c>
      <c r="D6781">
        <v>9</v>
      </c>
      <c r="E6781">
        <v>0</v>
      </c>
      <c r="F6781">
        <v>693</v>
      </c>
      <c r="G6781">
        <v>78</v>
      </c>
      <c r="H6781">
        <v>379</v>
      </c>
      <c r="I6781">
        <v>21.3</v>
      </c>
      <c r="J6781">
        <v>70.5</v>
      </c>
      <c r="K6781">
        <v>964.4</v>
      </c>
      <c r="L6781">
        <v>94.1</v>
      </c>
      <c r="M6781">
        <v>5.3</v>
      </c>
    </row>
    <row r="6782" spans="1:13" x14ac:dyDescent="0.2">
      <c r="A6782">
        <v>2019</v>
      </c>
      <c r="B6782">
        <v>10</v>
      </c>
      <c r="C6782">
        <v>10</v>
      </c>
      <c r="D6782">
        <v>10</v>
      </c>
      <c r="E6782">
        <v>0</v>
      </c>
      <c r="F6782">
        <v>839</v>
      </c>
      <c r="G6782">
        <v>81</v>
      </c>
      <c r="H6782">
        <v>562</v>
      </c>
      <c r="I6782">
        <v>22.6</v>
      </c>
      <c r="J6782">
        <v>62.9</v>
      </c>
      <c r="K6782">
        <v>964.5</v>
      </c>
      <c r="L6782">
        <v>92.6</v>
      </c>
      <c r="M6782">
        <v>5.9</v>
      </c>
    </row>
    <row r="6783" spans="1:13" x14ac:dyDescent="0.2">
      <c r="A6783">
        <v>2019</v>
      </c>
      <c r="B6783">
        <v>10</v>
      </c>
      <c r="C6783">
        <v>10</v>
      </c>
      <c r="D6783">
        <v>11</v>
      </c>
      <c r="E6783">
        <v>0</v>
      </c>
      <c r="F6783">
        <v>882</v>
      </c>
      <c r="G6783">
        <v>83</v>
      </c>
      <c r="H6783">
        <v>677</v>
      </c>
      <c r="I6783">
        <v>23.6</v>
      </c>
      <c r="J6783">
        <v>59.6</v>
      </c>
      <c r="K6783">
        <v>964.3</v>
      </c>
      <c r="L6783">
        <v>98</v>
      </c>
      <c r="M6783">
        <v>6.3</v>
      </c>
    </row>
    <row r="6784" spans="1:13" x14ac:dyDescent="0.2">
      <c r="A6784">
        <v>2019</v>
      </c>
      <c r="B6784">
        <v>10</v>
      </c>
      <c r="C6784">
        <v>10</v>
      </c>
      <c r="D6784">
        <v>12</v>
      </c>
      <c r="E6784">
        <v>0</v>
      </c>
      <c r="F6784">
        <v>904</v>
      </c>
      <c r="G6784">
        <v>83</v>
      </c>
      <c r="H6784">
        <v>738</v>
      </c>
      <c r="I6784">
        <v>24.5</v>
      </c>
      <c r="J6784">
        <v>56.8</v>
      </c>
      <c r="K6784">
        <v>964</v>
      </c>
      <c r="L6784">
        <v>101</v>
      </c>
      <c r="M6784">
        <v>5.9</v>
      </c>
    </row>
    <row r="6785" spans="1:13" x14ac:dyDescent="0.2">
      <c r="A6785">
        <v>2019</v>
      </c>
      <c r="B6785">
        <v>10</v>
      </c>
      <c r="C6785">
        <v>10</v>
      </c>
      <c r="D6785">
        <v>13</v>
      </c>
      <c r="E6785">
        <v>0</v>
      </c>
      <c r="F6785">
        <v>907</v>
      </c>
      <c r="G6785">
        <v>81</v>
      </c>
      <c r="H6785">
        <v>735</v>
      </c>
      <c r="I6785">
        <v>24.9</v>
      </c>
      <c r="J6785">
        <v>57.2</v>
      </c>
      <c r="K6785">
        <v>963.2</v>
      </c>
      <c r="L6785">
        <v>105.8</v>
      </c>
      <c r="M6785">
        <v>6.3</v>
      </c>
    </row>
    <row r="6786" spans="1:13" x14ac:dyDescent="0.2">
      <c r="A6786">
        <v>2019</v>
      </c>
      <c r="B6786">
        <v>10</v>
      </c>
      <c r="C6786">
        <v>10</v>
      </c>
      <c r="D6786">
        <v>14</v>
      </c>
      <c r="E6786">
        <v>0</v>
      </c>
      <c r="F6786">
        <v>885</v>
      </c>
      <c r="G6786">
        <v>78</v>
      </c>
      <c r="H6786">
        <v>667</v>
      </c>
      <c r="I6786">
        <v>25.3</v>
      </c>
      <c r="J6786">
        <v>57</v>
      </c>
      <c r="K6786">
        <v>962.8</v>
      </c>
      <c r="L6786">
        <v>103.3</v>
      </c>
      <c r="M6786">
        <v>5.8</v>
      </c>
    </row>
    <row r="6787" spans="1:13" x14ac:dyDescent="0.2">
      <c r="A6787">
        <v>2019</v>
      </c>
      <c r="B6787">
        <v>10</v>
      </c>
      <c r="C6787">
        <v>10</v>
      </c>
      <c r="D6787">
        <v>15</v>
      </c>
      <c r="E6787">
        <v>0</v>
      </c>
      <c r="F6787">
        <v>833</v>
      </c>
      <c r="G6787">
        <v>75</v>
      </c>
      <c r="H6787">
        <v>540</v>
      </c>
      <c r="I6787">
        <v>25.2</v>
      </c>
      <c r="J6787">
        <v>56.6</v>
      </c>
      <c r="K6787">
        <v>962.8</v>
      </c>
      <c r="L6787">
        <v>102.9</v>
      </c>
      <c r="M6787">
        <v>6.1</v>
      </c>
    </row>
    <row r="6788" spans="1:13" x14ac:dyDescent="0.2">
      <c r="A6788">
        <v>2019</v>
      </c>
      <c r="B6788">
        <v>10</v>
      </c>
      <c r="C6788">
        <v>10</v>
      </c>
      <c r="D6788">
        <v>16</v>
      </c>
      <c r="E6788">
        <v>0</v>
      </c>
      <c r="F6788">
        <v>747</v>
      </c>
      <c r="G6788">
        <v>65</v>
      </c>
      <c r="H6788">
        <v>372</v>
      </c>
      <c r="I6788">
        <v>24.5</v>
      </c>
      <c r="J6788">
        <v>60.9</v>
      </c>
      <c r="K6788">
        <v>962.8</v>
      </c>
      <c r="L6788">
        <v>102.1</v>
      </c>
      <c r="M6788">
        <v>6.1</v>
      </c>
    </row>
    <row r="6789" spans="1:13" x14ac:dyDescent="0.2">
      <c r="A6789">
        <v>2019</v>
      </c>
      <c r="B6789">
        <v>10</v>
      </c>
      <c r="C6789">
        <v>10</v>
      </c>
      <c r="D6789">
        <v>17</v>
      </c>
      <c r="E6789">
        <v>0</v>
      </c>
      <c r="F6789">
        <v>556</v>
      </c>
      <c r="G6789">
        <v>46</v>
      </c>
      <c r="H6789">
        <v>178</v>
      </c>
      <c r="I6789">
        <v>23.2</v>
      </c>
      <c r="J6789">
        <v>68.2</v>
      </c>
      <c r="K6789">
        <v>962.8</v>
      </c>
      <c r="L6789">
        <v>99.2</v>
      </c>
      <c r="M6789">
        <v>5.9</v>
      </c>
    </row>
    <row r="6790" spans="1:13" x14ac:dyDescent="0.2">
      <c r="A6790">
        <v>2019</v>
      </c>
      <c r="B6790">
        <v>10</v>
      </c>
      <c r="C6790">
        <v>10</v>
      </c>
      <c r="D6790">
        <v>18</v>
      </c>
      <c r="E6790">
        <v>0</v>
      </c>
      <c r="F6790">
        <v>89</v>
      </c>
      <c r="G6790">
        <v>12</v>
      </c>
      <c r="H6790">
        <v>22</v>
      </c>
      <c r="I6790">
        <v>21</v>
      </c>
      <c r="J6790">
        <v>78</v>
      </c>
      <c r="K6790">
        <v>963</v>
      </c>
      <c r="L6790">
        <v>100.5</v>
      </c>
      <c r="M6790">
        <v>6.1</v>
      </c>
    </row>
    <row r="6791" spans="1:13" x14ac:dyDescent="0.2">
      <c r="A6791">
        <v>2019</v>
      </c>
      <c r="B6791">
        <v>10</v>
      </c>
      <c r="C6791">
        <v>10</v>
      </c>
      <c r="D6791">
        <v>19</v>
      </c>
      <c r="E6791">
        <v>0</v>
      </c>
      <c r="F6791">
        <v>0</v>
      </c>
      <c r="G6791">
        <v>0</v>
      </c>
      <c r="H6791">
        <v>0</v>
      </c>
      <c r="I6791">
        <v>19.5</v>
      </c>
      <c r="J6791">
        <v>84.3</v>
      </c>
      <c r="K6791">
        <v>963.4</v>
      </c>
      <c r="L6791">
        <v>91.5</v>
      </c>
      <c r="M6791">
        <v>4.4000000000000004</v>
      </c>
    </row>
    <row r="6792" spans="1:13" x14ac:dyDescent="0.2">
      <c r="A6792">
        <v>2019</v>
      </c>
      <c r="B6792">
        <v>10</v>
      </c>
      <c r="C6792">
        <v>10</v>
      </c>
      <c r="D6792">
        <v>20</v>
      </c>
      <c r="E6792">
        <v>0</v>
      </c>
      <c r="F6792">
        <v>0</v>
      </c>
      <c r="G6792">
        <v>0</v>
      </c>
      <c r="H6792">
        <v>0</v>
      </c>
      <c r="I6792">
        <v>18.899999999999999</v>
      </c>
      <c r="J6792">
        <v>86.8</v>
      </c>
      <c r="K6792">
        <v>964</v>
      </c>
      <c r="L6792">
        <v>93.4</v>
      </c>
      <c r="M6792">
        <v>4</v>
      </c>
    </row>
    <row r="6793" spans="1:13" x14ac:dyDescent="0.2">
      <c r="A6793">
        <v>2019</v>
      </c>
      <c r="B6793">
        <v>10</v>
      </c>
      <c r="C6793">
        <v>10</v>
      </c>
      <c r="D6793">
        <v>21</v>
      </c>
      <c r="E6793">
        <v>0</v>
      </c>
      <c r="F6793">
        <v>0</v>
      </c>
      <c r="G6793">
        <v>0</v>
      </c>
      <c r="H6793">
        <v>0</v>
      </c>
      <c r="I6793">
        <v>18.3</v>
      </c>
      <c r="J6793">
        <v>88.7</v>
      </c>
      <c r="K6793">
        <v>964.4</v>
      </c>
      <c r="L6793">
        <v>102.8</v>
      </c>
      <c r="M6793">
        <v>3.9</v>
      </c>
    </row>
    <row r="6794" spans="1:13" x14ac:dyDescent="0.2">
      <c r="A6794">
        <v>2019</v>
      </c>
      <c r="B6794">
        <v>10</v>
      </c>
      <c r="C6794">
        <v>10</v>
      </c>
      <c r="D6794">
        <v>22</v>
      </c>
      <c r="E6794">
        <v>0</v>
      </c>
      <c r="F6794">
        <v>0</v>
      </c>
      <c r="G6794">
        <v>0</v>
      </c>
      <c r="H6794">
        <v>0</v>
      </c>
      <c r="I6794">
        <v>17.8</v>
      </c>
      <c r="J6794">
        <v>90.6</v>
      </c>
      <c r="K6794">
        <v>964.5</v>
      </c>
      <c r="L6794">
        <v>96.9</v>
      </c>
      <c r="M6794">
        <v>3.3</v>
      </c>
    </row>
    <row r="6795" spans="1:13" x14ac:dyDescent="0.2">
      <c r="A6795">
        <v>2019</v>
      </c>
      <c r="B6795">
        <v>10</v>
      </c>
      <c r="C6795">
        <v>10</v>
      </c>
      <c r="D6795">
        <v>23</v>
      </c>
      <c r="E6795">
        <v>0</v>
      </c>
      <c r="F6795">
        <v>0</v>
      </c>
      <c r="G6795">
        <v>0</v>
      </c>
      <c r="H6795">
        <v>0</v>
      </c>
      <c r="I6795">
        <v>17.7</v>
      </c>
      <c r="J6795">
        <v>91.1</v>
      </c>
      <c r="K6795">
        <v>964.6</v>
      </c>
      <c r="L6795">
        <v>74</v>
      </c>
      <c r="M6795">
        <v>2.7</v>
      </c>
    </row>
    <row r="6796" spans="1:13" x14ac:dyDescent="0.2">
      <c r="A6796">
        <v>2019</v>
      </c>
      <c r="B6796">
        <v>10</v>
      </c>
      <c r="C6796">
        <v>11</v>
      </c>
      <c r="D6796">
        <v>0</v>
      </c>
      <c r="E6796">
        <v>0</v>
      </c>
      <c r="F6796">
        <v>0</v>
      </c>
      <c r="G6796">
        <v>0</v>
      </c>
      <c r="H6796">
        <v>0</v>
      </c>
      <c r="I6796">
        <v>17.7</v>
      </c>
      <c r="J6796">
        <v>90.7</v>
      </c>
      <c r="K6796">
        <v>964.4</v>
      </c>
      <c r="L6796">
        <v>64.400000000000006</v>
      </c>
      <c r="M6796">
        <v>1.8</v>
      </c>
    </row>
    <row r="6797" spans="1:13" x14ac:dyDescent="0.2">
      <c r="A6797">
        <v>2019</v>
      </c>
      <c r="B6797">
        <v>10</v>
      </c>
      <c r="C6797">
        <v>11</v>
      </c>
      <c r="D6797">
        <v>1</v>
      </c>
      <c r="E6797">
        <v>0</v>
      </c>
      <c r="F6797">
        <v>0</v>
      </c>
      <c r="G6797">
        <v>0</v>
      </c>
      <c r="H6797">
        <v>0</v>
      </c>
      <c r="I6797">
        <v>17</v>
      </c>
      <c r="J6797">
        <v>90.5</v>
      </c>
      <c r="K6797">
        <v>964.3</v>
      </c>
      <c r="L6797">
        <v>61.5</v>
      </c>
      <c r="M6797">
        <v>1.8</v>
      </c>
    </row>
    <row r="6798" spans="1:13" x14ac:dyDescent="0.2">
      <c r="A6798">
        <v>2019</v>
      </c>
      <c r="B6798">
        <v>10</v>
      </c>
      <c r="C6798">
        <v>11</v>
      </c>
      <c r="D6798">
        <v>2</v>
      </c>
      <c r="E6798">
        <v>0</v>
      </c>
      <c r="F6798">
        <v>0</v>
      </c>
      <c r="G6798">
        <v>0</v>
      </c>
      <c r="H6798">
        <v>0</v>
      </c>
      <c r="I6798">
        <v>16.2</v>
      </c>
      <c r="J6798">
        <v>89.9</v>
      </c>
      <c r="K6798">
        <v>964.1</v>
      </c>
      <c r="L6798">
        <v>60.2</v>
      </c>
      <c r="M6798">
        <v>1.8</v>
      </c>
    </row>
    <row r="6799" spans="1:13" x14ac:dyDescent="0.2">
      <c r="A6799">
        <v>2019</v>
      </c>
      <c r="B6799">
        <v>10</v>
      </c>
      <c r="C6799">
        <v>11</v>
      </c>
      <c r="D6799">
        <v>3</v>
      </c>
      <c r="E6799">
        <v>0</v>
      </c>
      <c r="F6799">
        <v>0</v>
      </c>
      <c r="G6799">
        <v>0</v>
      </c>
      <c r="H6799">
        <v>0</v>
      </c>
      <c r="I6799">
        <v>15.8</v>
      </c>
      <c r="J6799">
        <v>91.3</v>
      </c>
      <c r="K6799">
        <v>963.9</v>
      </c>
      <c r="L6799">
        <v>77.5</v>
      </c>
      <c r="M6799">
        <v>2</v>
      </c>
    </row>
    <row r="6800" spans="1:13" x14ac:dyDescent="0.2">
      <c r="A6800">
        <v>2019</v>
      </c>
      <c r="B6800">
        <v>10</v>
      </c>
      <c r="C6800">
        <v>11</v>
      </c>
      <c r="D6800">
        <v>4</v>
      </c>
      <c r="E6800">
        <v>0</v>
      </c>
      <c r="F6800">
        <v>0</v>
      </c>
      <c r="G6800">
        <v>0</v>
      </c>
      <c r="H6800">
        <v>0</v>
      </c>
      <c r="I6800">
        <v>15.6</v>
      </c>
      <c r="J6800">
        <v>90.2</v>
      </c>
      <c r="K6800">
        <v>963.9</v>
      </c>
      <c r="L6800">
        <v>20.9</v>
      </c>
      <c r="M6800">
        <v>1.5</v>
      </c>
    </row>
    <row r="6801" spans="1:13" x14ac:dyDescent="0.2">
      <c r="A6801">
        <v>2019</v>
      </c>
      <c r="B6801">
        <v>10</v>
      </c>
      <c r="C6801">
        <v>11</v>
      </c>
      <c r="D6801">
        <v>5</v>
      </c>
      <c r="E6801">
        <v>0</v>
      </c>
      <c r="F6801">
        <v>0</v>
      </c>
      <c r="G6801">
        <v>0</v>
      </c>
      <c r="H6801">
        <v>0</v>
      </c>
      <c r="I6801">
        <v>14.8</v>
      </c>
      <c r="J6801">
        <v>88.5</v>
      </c>
      <c r="K6801">
        <v>963.8</v>
      </c>
      <c r="L6801">
        <v>11.6</v>
      </c>
      <c r="M6801">
        <v>1.1000000000000001</v>
      </c>
    </row>
    <row r="6802" spans="1:13" x14ac:dyDescent="0.2">
      <c r="A6802">
        <v>2019</v>
      </c>
      <c r="B6802">
        <v>10</v>
      </c>
      <c r="C6802">
        <v>11</v>
      </c>
      <c r="D6802">
        <v>6</v>
      </c>
      <c r="E6802">
        <v>0</v>
      </c>
      <c r="F6802">
        <v>0</v>
      </c>
      <c r="G6802">
        <v>0</v>
      </c>
      <c r="H6802">
        <v>0</v>
      </c>
      <c r="I6802">
        <v>14.8</v>
      </c>
      <c r="J6802">
        <v>85.7</v>
      </c>
      <c r="K6802">
        <v>963.9</v>
      </c>
      <c r="L6802">
        <v>19</v>
      </c>
      <c r="M6802">
        <v>2</v>
      </c>
    </row>
    <row r="6803" spans="1:13" x14ac:dyDescent="0.2">
      <c r="A6803">
        <v>2019</v>
      </c>
      <c r="B6803">
        <v>10</v>
      </c>
      <c r="C6803">
        <v>11</v>
      </c>
      <c r="D6803">
        <v>7</v>
      </c>
      <c r="E6803">
        <v>0</v>
      </c>
      <c r="F6803">
        <v>116</v>
      </c>
      <c r="G6803">
        <v>15</v>
      </c>
      <c r="H6803">
        <v>25</v>
      </c>
      <c r="I6803">
        <v>15.6</v>
      </c>
      <c r="J6803">
        <v>78.099999999999994</v>
      </c>
      <c r="K6803">
        <v>964</v>
      </c>
      <c r="L6803">
        <v>29.3</v>
      </c>
      <c r="M6803">
        <v>2.2999999999999998</v>
      </c>
    </row>
    <row r="6804" spans="1:13" x14ac:dyDescent="0.2">
      <c r="A6804">
        <v>2019</v>
      </c>
      <c r="B6804">
        <v>10</v>
      </c>
      <c r="C6804">
        <v>11</v>
      </c>
      <c r="D6804">
        <v>8</v>
      </c>
      <c r="E6804">
        <v>0</v>
      </c>
      <c r="F6804">
        <v>500</v>
      </c>
      <c r="G6804">
        <v>64</v>
      </c>
      <c r="H6804">
        <v>183</v>
      </c>
      <c r="I6804">
        <v>17.899999999999999</v>
      </c>
      <c r="J6804">
        <v>73.7</v>
      </c>
      <c r="K6804">
        <v>964.4</v>
      </c>
      <c r="L6804">
        <v>53.6</v>
      </c>
      <c r="M6804">
        <v>1.8</v>
      </c>
    </row>
    <row r="6805" spans="1:13" x14ac:dyDescent="0.2">
      <c r="A6805">
        <v>2019</v>
      </c>
      <c r="B6805">
        <v>10</v>
      </c>
      <c r="C6805">
        <v>11</v>
      </c>
      <c r="D6805">
        <v>9</v>
      </c>
      <c r="E6805">
        <v>0</v>
      </c>
      <c r="F6805">
        <v>782</v>
      </c>
      <c r="G6805">
        <v>106</v>
      </c>
      <c r="H6805">
        <v>439</v>
      </c>
      <c r="I6805">
        <v>20.8</v>
      </c>
      <c r="J6805">
        <v>66.2</v>
      </c>
      <c r="K6805">
        <v>964.8</v>
      </c>
      <c r="L6805">
        <v>94.3</v>
      </c>
      <c r="M6805">
        <v>3.2</v>
      </c>
    </row>
    <row r="6806" spans="1:13" x14ac:dyDescent="0.2">
      <c r="A6806">
        <v>2019</v>
      </c>
      <c r="B6806">
        <v>10</v>
      </c>
      <c r="C6806">
        <v>11</v>
      </c>
      <c r="D6806">
        <v>10</v>
      </c>
      <c r="E6806">
        <v>0</v>
      </c>
      <c r="F6806">
        <v>851</v>
      </c>
      <c r="G6806">
        <v>77</v>
      </c>
      <c r="H6806">
        <v>561</v>
      </c>
      <c r="I6806">
        <v>23.2</v>
      </c>
      <c r="J6806">
        <v>48.8</v>
      </c>
      <c r="K6806">
        <v>964.8</v>
      </c>
      <c r="L6806">
        <v>98.9</v>
      </c>
      <c r="M6806">
        <v>4.5999999999999996</v>
      </c>
    </row>
    <row r="6807" spans="1:13" x14ac:dyDescent="0.2">
      <c r="A6807">
        <v>2019</v>
      </c>
      <c r="B6807">
        <v>10</v>
      </c>
      <c r="C6807">
        <v>11</v>
      </c>
      <c r="D6807">
        <v>11</v>
      </c>
      <c r="E6807">
        <v>0</v>
      </c>
      <c r="F6807">
        <v>863</v>
      </c>
      <c r="G6807">
        <v>110</v>
      </c>
      <c r="H6807">
        <v>688</v>
      </c>
      <c r="I6807">
        <v>24.2</v>
      </c>
      <c r="J6807">
        <v>45.2</v>
      </c>
      <c r="K6807">
        <v>964.5</v>
      </c>
      <c r="L6807">
        <v>105.2</v>
      </c>
      <c r="M6807">
        <v>5.3</v>
      </c>
    </row>
    <row r="6808" spans="1:13" x14ac:dyDescent="0.2">
      <c r="A6808">
        <v>2019</v>
      </c>
      <c r="B6808">
        <v>10</v>
      </c>
      <c r="C6808">
        <v>11</v>
      </c>
      <c r="D6808">
        <v>12</v>
      </c>
      <c r="E6808">
        <v>0</v>
      </c>
      <c r="F6808">
        <v>598</v>
      </c>
      <c r="G6808">
        <v>287</v>
      </c>
      <c r="H6808">
        <v>725</v>
      </c>
      <c r="I6808">
        <v>25.1</v>
      </c>
      <c r="J6808">
        <v>48.2</v>
      </c>
      <c r="K6808">
        <v>963.8</v>
      </c>
      <c r="L6808">
        <v>105.9</v>
      </c>
      <c r="M6808">
        <v>5.9</v>
      </c>
    </row>
    <row r="6809" spans="1:13" x14ac:dyDescent="0.2">
      <c r="A6809">
        <v>2019</v>
      </c>
      <c r="B6809">
        <v>10</v>
      </c>
      <c r="C6809">
        <v>11</v>
      </c>
      <c r="D6809">
        <v>13</v>
      </c>
      <c r="E6809">
        <v>0</v>
      </c>
      <c r="F6809">
        <v>359</v>
      </c>
      <c r="G6809">
        <v>408</v>
      </c>
      <c r="H6809">
        <v>673</v>
      </c>
      <c r="I6809">
        <v>25.5</v>
      </c>
      <c r="J6809">
        <v>50</v>
      </c>
      <c r="K6809">
        <v>963</v>
      </c>
      <c r="L6809">
        <v>104.8</v>
      </c>
      <c r="M6809">
        <v>6</v>
      </c>
    </row>
    <row r="6810" spans="1:13" x14ac:dyDescent="0.2">
      <c r="A6810">
        <v>2019</v>
      </c>
      <c r="B6810">
        <v>10</v>
      </c>
      <c r="C6810">
        <v>11</v>
      </c>
      <c r="D6810">
        <v>14</v>
      </c>
      <c r="E6810">
        <v>0</v>
      </c>
      <c r="F6810">
        <v>279</v>
      </c>
      <c r="G6810">
        <v>296</v>
      </c>
      <c r="H6810">
        <v>481</v>
      </c>
      <c r="I6810">
        <v>25.3</v>
      </c>
      <c r="J6810">
        <v>54.1</v>
      </c>
      <c r="K6810">
        <v>962.4</v>
      </c>
      <c r="L6810">
        <v>102.9</v>
      </c>
      <c r="M6810">
        <v>5.2</v>
      </c>
    </row>
    <row r="6811" spans="1:13" x14ac:dyDescent="0.2">
      <c r="A6811">
        <v>2019</v>
      </c>
      <c r="B6811">
        <v>10</v>
      </c>
      <c r="C6811">
        <v>11</v>
      </c>
      <c r="D6811">
        <v>15</v>
      </c>
      <c r="E6811">
        <v>0</v>
      </c>
      <c r="F6811">
        <v>493</v>
      </c>
      <c r="G6811">
        <v>221</v>
      </c>
      <c r="H6811">
        <v>498</v>
      </c>
      <c r="I6811">
        <v>25.6</v>
      </c>
      <c r="J6811">
        <v>55.4</v>
      </c>
      <c r="K6811">
        <v>962.1</v>
      </c>
      <c r="L6811">
        <v>103.4</v>
      </c>
      <c r="M6811">
        <v>4.7</v>
      </c>
    </row>
    <row r="6812" spans="1:13" x14ac:dyDescent="0.2">
      <c r="A6812">
        <v>2019</v>
      </c>
      <c r="B6812">
        <v>10</v>
      </c>
      <c r="C6812">
        <v>11</v>
      </c>
      <c r="D6812">
        <v>16</v>
      </c>
      <c r="E6812">
        <v>0</v>
      </c>
      <c r="F6812">
        <v>429</v>
      </c>
      <c r="G6812">
        <v>129</v>
      </c>
      <c r="H6812">
        <v>313</v>
      </c>
      <c r="I6812">
        <v>24.9</v>
      </c>
      <c r="J6812">
        <v>59.2</v>
      </c>
      <c r="K6812">
        <v>961.9</v>
      </c>
      <c r="L6812">
        <v>100.5</v>
      </c>
      <c r="M6812">
        <v>5</v>
      </c>
    </row>
    <row r="6813" spans="1:13" x14ac:dyDescent="0.2">
      <c r="A6813">
        <v>2019</v>
      </c>
      <c r="B6813">
        <v>10</v>
      </c>
      <c r="C6813">
        <v>11</v>
      </c>
      <c r="D6813">
        <v>17</v>
      </c>
      <c r="E6813">
        <v>0</v>
      </c>
      <c r="F6813">
        <v>2</v>
      </c>
      <c r="G6813">
        <v>70</v>
      </c>
      <c r="H6813">
        <v>70</v>
      </c>
      <c r="I6813">
        <v>22.8</v>
      </c>
      <c r="J6813">
        <v>73.3</v>
      </c>
      <c r="K6813">
        <v>961.9</v>
      </c>
      <c r="L6813">
        <v>98.6</v>
      </c>
      <c r="M6813">
        <v>4.9000000000000004</v>
      </c>
    </row>
    <row r="6814" spans="1:13" x14ac:dyDescent="0.2">
      <c r="A6814">
        <v>2019</v>
      </c>
      <c r="B6814">
        <v>10</v>
      </c>
      <c r="C6814">
        <v>11</v>
      </c>
      <c r="D6814">
        <v>18</v>
      </c>
      <c r="E6814">
        <v>0</v>
      </c>
      <c r="F6814">
        <v>1</v>
      </c>
      <c r="G6814">
        <v>10</v>
      </c>
      <c r="H6814">
        <v>10</v>
      </c>
      <c r="I6814">
        <v>21</v>
      </c>
      <c r="J6814">
        <v>82</v>
      </c>
      <c r="K6814">
        <v>961.7</v>
      </c>
      <c r="L6814">
        <v>101.3</v>
      </c>
      <c r="M6814">
        <v>4.9000000000000004</v>
      </c>
    </row>
    <row r="6815" spans="1:13" x14ac:dyDescent="0.2">
      <c r="A6815">
        <v>2019</v>
      </c>
      <c r="B6815">
        <v>10</v>
      </c>
      <c r="C6815">
        <v>11</v>
      </c>
      <c r="D6815">
        <v>19</v>
      </c>
      <c r="E6815">
        <v>0</v>
      </c>
      <c r="F6815">
        <v>0</v>
      </c>
      <c r="G6815">
        <v>0</v>
      </c>
      <c r="H6815">
        <v>0</v>
      </c>
      <c r="I6815">
        <v>19.600000000000001</v>
      </c>
      <c r="J6815">
        <v>87.9</v>
      </c>
      <c r="K6815">
        <v>961.9</v>
      </c>
      <c r="L6815">
        <v>102.1</v>
      </c>
      <c r="M6815">
        <v>4.2</v>
      </c>
    </row>
    <row r="6816" spans="1:13" x14ac:dyDescent="0.2">
      <c r="A6816">
        <v>2019</v>
      </c>
      <c r="B6816">
        <v>10</v>
      </c>
      <c r="C6816">
        <v>11</v>
      </c>
      <c r="D6816">
        <v>20</v>
      </c>
      <c r="E6816">
        <v>0</v>
      </c>
      <c r="F6816">
        <v>0</v>
      </c>
      <c r="G6816">
        <v>0</v>
      </c>
      <c r="H6816">
        <v>0</v>
      </c>
      <c r="I6816">
        <v>19.100000000000001</v>
      </c>
      <c r="J6816">
        <v>90.7</v>
      </c>
      <c r="K6816">
        <v>962.3</v>
      </c>
      <c r="L6816">
        <v>96.9</v>
      </c>
      <c r="M6816">
        <v>3.3</v>
      </c>
    </row>
    <row r="6817" spans="1:13" x14ac:dyDescent="0.2">
      <c r="A6817">
        <v>2019</v>
      </c>
      <c r="B6817">
        <v>10</v>
      </c>
      <c r="C6817">
        <v>11</v>
      </c>
      <c r="D6817">
        <v>21</v>
      </c>
      <c r="E6817">
        <v>0</v>
      </c>
      <c r="F6817">
        <v>0</v>
      </c>
      <c r="G6817">
        <v>0</v>
      </c>
      <c r="H6817">
        <v>0</v>
      </c>
      <c r="I6817">
        <v>18.7</v>
      </c>
      <c r="J6817">
        <v>92.7</v>
      </c>
      <c r="K6817">
        <v>962.5</v>
      </c>
      <c r="L6817">
        <v>92.5</v>
      </c>
      <c r="M6817">
        <v>3.4</v>
      </c>
    </row>
    <row r="6818" spans="1:13" x14ac:dyDescent="0.2">
      <c r="A6818">
        <v>2019</v>
      </c>
      <c r="B6818">
        <v>10</v>
      </c>
      <c r="C6818">
        <v>11</v>
      </c>
      <c r="D6818">
        <v>22</v>
      </c>
      <c r="E6818">
        <v>0</v>
      </c>
      <c r="F6818">
        <v>0</v>
      </c>
      <c r="G6818">
        <v>0</v>
      </c>
      <c r="H6818">
        <v>0</v>
      </c>
      <c r="I6818">
        <v>18.399999999999999</v>
      </c>
      <c r="J6818">
        <v>93.8</v>
      </c>
      <c r="K6818">
        <v>963</v>
      </c>
      <c r="L6818">
        <v>78.900000000000006</v>
      </c>
      <c r="M6818">
        <v>2.7</v>
      </c>
    </row>
    <row r="6819" spans="1:13" x14ac:dyDescent="0.2">
      <c r="A6819">
        <v>2019</v>
      </c>
      <c r="B6819">
        <v>10</v>
      </c>
      <c r="C6819">
        <v>11</v>
      </c>
      <c r="D6819">
        <v>23</v>
      </c>
      <c r="E6819">
        <v>0</v>
      </c>
      <c r="F6819">
        <v>0</v>
      </c>
      <c r="G6819">
        <v>0</v>
      </c>
      <c r="H6819">
        <v>0</v>
      </c>
      <c r="I6819">
        <v>18.3</v>
      </c>
      <c r="J6819">
        <v>94.1</v>
      </c>
      <c r="K6819">
        <v>962.6</v>
      </c>
      <c r="L6819">
        <v>69.3</v>
      </c>
      <c r="M6819">
        <v>2.8</v>
      </c>
    </row>
    <row r="6820" spans="1:13" x14ac:dyDescent="0.2">
      <c r="A6820">
        <v>2019</v>
      </c>
      <c r="B6820">
        <v>10</v>
      </c>
      <c r="C6820">
        <v>12</v>
      </c>
      <c r="D6820">
        <v>0</v>
      </c>
      <c r="E6820">
        <v>0</v>
      </c>
      <c r="F6820">
        <v>0</v>
      </c>
      <c r="G6820">
        <v>0</v>
      </c>
      <c r="H6820">
        <v>0</v>
      </c>
      <c r="I6820">
        <v>18.2</v>
      </c>
      <c r="J6820">
        <v>93.7</v>
      </c>
      <c r="K6820">
        <v>962.3</v>
      </c>
      <c r="L6820">
        <v>71.3</v>
      </c>
      <c r="M6820">
        <v>2.4</v>
      </c>
    </row>
    <row r="6821" spans="1:13" x14ac:dyDescent="0.2">
      <c r="A6821">
        <v>2019</v>
      </c>
      <c r="B6821">
        <v>10</v>
      </c>
      <c r="C6821">
        <v>12</v>
      </c>
      <c r="D6821">
        <v>1</v>
      </c>
      <c r="E6821">
        <v>0</v>
      </c>
      <c r="F6821">
        <v>0</v>
      </c>
      <c r="G6821">
        <v>0</v>
      </c>
      <c r="H6821">
        <v>0</v>
      </c>
      <c r="I6821">
        <v>17.899999999999999</v>
      </c>
      <c r="J6821">
        <v>93.2</v>
      </c>
      <c r="K6821">
        <v>962</v>
      </c>
      <c r="L6821">
        <v>59.1</v>
      </c>
      <c r="M6821">
        <v>1.7</v>
      </c>
    </row>
    <row r="6822" spans="1:13" x14ac:dyDescent="0.2">
      <c r="A6822">
        <v>2019</v>
      </c>
      <c r="B6822">
        <v>10</v>
      </c>
      <c r="C6822">
        <v>12</v>
      </c>
      <c r="D6822">
        <v>2</v>
      </c>
      <c r="E6822">
        <v>0</v>
      </c>
      <c r="F6822">
        <v>0</v>
      </c>
      <c r="G6822">
        <v>0</v>
      </c>
      <c r="H6822">
        <v>0</v>
      </c>
      <c r="I6822">
        <v>17.100000000000001</v>
      </c>
      <c r="J6822">
        <v>86.1</v>
      </c>
      <c r="K6822">
        <v>961.6</v>
      </c>
      <c r="L6822">
        <v>33.4</v>
      </c>
      <c r="M6822">
        <v>1.3</v>
      </c>
    </row>
    <row r="6823" spans="1:13" x14ac:dyDescent="0.2">
      <c r="A6823">
        <v>2019</v>
      </c>
      <c r="B6823">
        <v>10</v>
      </c>
      <c r="C6823">
        <v>12</v>
      </c>
      <c r="D6823">
        <v>3</v>
      </c>
      <c r="E6823">
        <v>0</v>
      </c>
      <c r="F6823">
        <v>0</v>
      </c>
      <c r="G6823">
        <v>0</v>
      </c>
      <c r="H6823">
        <v>0</v>
      </c>
      <c r="I6823">
        <v>17.3</v>
      </c>
      <c r="J6823">
        <v>78.8</v>
      </c>
      <c r="K6823">
        <v>960.9</v>
      </c>
      <c r="L6823">
        <v>35.6</v>
      </c>
      <c r="M6823">
        <v>2.5</v>
      </c>
    </row>
    <row r="6824" spans="1:13" x14ac:dyDescent="0.2">
      <c r="A6824">
        <v>2019</v>
      </c>
      <c r="B6824">
        <v>10</v>
      </c>
      <c r="C6824">
        <v>12</v>
      </c>
      <c r="D6824">
        <v>4</v>
      </c>
      <c r="E6824">
        <v>0</v>
      </c>
      <c r="F6824">
        <v>0</v>
      </c>
      <c r="G6824">
        <v>0</v>
      </c>
      <c r="H6824">
        <v>0</v>
      </c>
      <c r="I6824">
        <v>17.100000000000001</v>
      </c>
      <c r="J6824">
        <v>70.400000000000006</v>
      </c>
      <c r="K6824">
        <v>960.7</v>
      </c>
      <c r="L6824">
        <v>18.2</v>
      </c>
      <c r="M6824">
        <v>1.8</v>
      </c>
    </row>
    <row r="6825" spans="1:13" x14ac:dyDescent="0.2">
      <c r="A6825">
        <v>2019</v>
      </c>
      <c r="B6825">
        <v>10</v>
      </c>
      <c r="C6825">
        <v>12</v>
      </c>
      <c r="D6825">
        <v>5</v>
      </c>
      <c r="E6825">
        <v>0</v>
      </c>
      <c r="F6825">
        <v>0</v>
      </c>
      <c r="G6825">
        <v>0</v>
      </c>
      <c r="H6825">
        <v>0</v>
      </c>
      <c r="I6825">
        <v>16.600000000000001</v>
      </c>
      <c r="J6825">
        <v>65.2</v>
      </c>
      <c r="K6825">
        <v>960.8</v>
      </c>
      <c r="L6825">
        <v>59.8</v>
      </c>
      <c r="M6825">
        <v>1.2</v>
      </c>
    </row>
    <row r="6826" spans="1:13" x14ac:dyDescent="0.2">
      <c r="A6826">
        <v>2019</v>
      </c>
      <c r="B6826">
        <v>10</v>
      </c>
      <c r="C6826">
        <v>12</v>
      </c>
      <c r="D6826">
        <v>6</v>
      </c>
      <c r="E6826">
        <v>0</v>
      </c>
      <c r="F6826">
        <v>0</v>
      </c>
      <c r="G6826">
        <v>0</v>
      </c>
      <c r="H6826">
        <v>0</v>
      </c>
      <c r="I6826">
        <v>16.899999999999999</v>
      </c>
      <c r="J6826">
        <v>58.6</v>
      </c>
      <c r="K6826">
        <v>960.9</v>
      </c>
      <c r="L6826">
        <v>33.4</v>
      </c>
      <c r="M6826">
        <v>1.5</v>
      </c>
    </row>
    <row r="6827" spans="1:13" x14ac:dyDescent="0.2">
      <c r="A6827">
        <v>2019</v>
      </c>
      <c r="B6827">
        <v>10</v>
      </c>
      <c r="C6827">
        <v>12</v>
      </c>
      <c r="D6827">
        <v>7</v>
      </c>
      <c r="E6827">
        <v>0</v>
      </c>
      <c r="F6827">
        <v>27</v>
      </c>
      <c r="G6827">
        <v>20</v>
      </c>
      <c r="H6827">
        <v>23</v>
      </c>
      <c r="I6827">
        <v>17.5</v>
      </c>
      <c r="J6827">
        <v>57.3</v>
      </c>
      <c r="K6827">
        <v>960.8</v>
      </c>
      <c r="L6827">
        <v>44.9</v>
      </c>
      <c r="M6827">
        <v>1.8</v>
      </c>
    </row>
    <row r="6828" spans="1:13" x14ac:dyDescent="0.2">
      <c r="A6828">
        <v>2019</v>
      </c>
      <c r="B6828">
        <v>10</v>
      </c>
      <c r="C6828">
        <v>12</v>
      </c>
      <c r="D6828">
        <v>8</v>
      </c>
      <c r="E6828">
        <v>0</v>
      </c>
      <c r="F6828">
        <v>23</v>
      </c>
      <c r="G6828">
        <v>99</v>
      </c>
      <c r="H6828">
        <v>105</v>
      </c>
      <c r="I6828">
        <v>18.7</v>
      </c>
      <c r="J6828">
        <v>72</v>
      </c>
      <c r="K6828">
        <v>961</v>
      </c>
      <c r="L6828">
        <v>83.6</v>
      </c>
      <c r="M6828">
        <v>2.5</v>
      </c>
    </row>
    <row r="6829" spans="1:13" x14ac:dyDescent="0.2">
      <c r="A6829">
        <v>2019</v>
      </c>
      <c r="B6829">
        <v>10</v>
      </c>
      <c r="C6829">
        <v>12</v>
      </c>
      <c r="D6829">
        <v>9</v>
      </c>
      <c r="E6829">
        <v>0</v>
      </c>
      <c r="F6829">
        <v>270</v>
      </c>
      <c r="G6829">
        <v>221</v>
      </c>
      <c r="H6829">
        <v>340</v>
      </c>
      <c r="I6829">
        <v>20.399999999999999</v>
      </c>
      <c r="J6829">
        <v>78.7</v>
      </c>
      <c r="K6829">
        <v>961.8</v>
      </c>
      <c r="L6829">
        <v>101.1</v>
      </c>
      <c r="M6829">
        <v>3.2</v>
      </c>
    </row>
    <row r="6830" spans="1:13" x14ac:dyDescent="0.2">
      <c r="A6830">
        <v>2019</v>
      </c>
      <c r="B6830">
        <v>10</v>
      </c>
      <c r="C6830">
        <v>12</v>
      </c>
      <c r="D6830">
        <v>10</v>
      </c>
      <c r="E6830">
        <v>0</v>
      </c>
      <c r="F6830">
        <v>42</v>
      </c>
      <c r="G6830">
        <v>287</v>
      </c>
      <c r="H6830">
        <v>315</v>
      </c>
      <c r="I6830">
        <v>21.2</v>
      </c>
      <c r="J6830">
        <v>72.5</v>
      </c>
      <c r="K6830">
        <v>962.3</v>
      </c>
      <c r="L6830">
        <v>97.1</v>
      </c>
      <c r="M6830">
        <v>4.2</v>
      </c>
    </row>
    <row r="6831" spans="1:13" x14ac:dyDescent="0.2">
      <c r="A6831">
        <v>2019</v>
      </c>
      <c r="B6831">
        <v>10</v>
      </c>
      <c r="C6831">
        <v>12</v>
      </c>
      <c r="D6831">
        <v>11</v>
      </c>
      <c r="E6831">
        <v>0</v>
      </c>
      <c r="F6831">
        <v>20</v>
      </c>
      <c r="G6831">
        <v>376</v>
      </c>
      <c r="H6831">
        <v>396</v>
      </c>
      <c r="I6831">
        <v>22</v>
      </c>
      <c r="J6831">
        <v>70.400000000000006</v>
      </c>
      <c r="K6831">
        <v>961.8</v>
      </c>
      <c r="L6831">
        <v>104.8</v>
      </c>
      <c r="M6831">
        <v>4.5999999999999996</v>
      </c>
    </row>
    <row r="6832" spans="1:13" x14ac:dyDescent="0.2">
      <c r="A6832">
        <v>2019</v>
      </c>
      <c r="B6832">
        <v>10</v>
      </c>
      <c r="C6832">
        <v>12</v>
      </c>
      <c r="D6832">
        <v>12</v>
      </c>
      <c r="E6832">
        <v>0</v>
      </c>
      <c r="F6832">
        <v>114</v>
      </c>
      <c r="G6832">
        <v>407</v>
      </c>
      <c r="H6832">
        <v>498</v>
      </c>
      <c r="I6832">
        <v>23.6</v>
      </c>
      <c r="J6832">
        <v>63.4</v>
      </c>
      <c r="K6832">
        <v>961.7</v>
      </c>
      <c r="L6832">
        <v>105.1</v>
      </c>
      <c r="M6832">
        <v>3.7</v>
      </c>
    </row>
    <row r="6833" spans="1:13" x14ac:dyDescent="0.2">
      <c r="A6833">
        <v>2019</v>
      </c>
      <c r="B6833">
        <v>10</v>
      </c>
      <c r="C6833">
        <v>12</v>
      </c>
      <c r="D6833">
        <v>13</v>
      </c>
      <c r="E6833">
        <v>0</v>
      </c>
      <c r="F6833">
        <v>485</v>
      </c>
      <c r="G6833">
        <v>299</v>
      </c>
      <c r="H6833">
        <v>651</v>
      </c>
      <c r="I6833">
        <v>25.1</v>
      </c>
      <c r="J6833">
        <v>55.3</v>
      </c>
      <c r="K6833">
        <v>960.9</v>
      </c>
      <c r="L6833">
        <v>110.8</v>
      </c>
      <c r="M6833">
        <v>2.9</v>
      </c>
    </row>
    <row r="6834" spans="1:13" x14ac:dyDescent="0.2">
      <c r="A6834">
        <v>2019</v>
      </c>
      <c r="B6834">
        <v>10</v>
      </c>
      <c r="C6834">
        <v>12</v>
      </c>
      <c r="D6834">
        <v>14</v>
      </c>
      <c r="E6834">
        <v>0</v>
      </c>
      <c r="F6834">
        <v>763</v>
      </c>
      <c r="G6834">
        <v>141</v>
      </c>
      <c r="H6834">
        <v>642</v>
      </c>
      <c r="I6834">
        <v>26.5</v>
      </c>
      <c r="J6834">
        <v>53.1</v>
      </c>
      <c r="K6834">
        <v>959.9</v>
      </c>
      <c r="L6834">
        <v>123.9</v>
      </c>
      <c r="M6834">
        <v>2</v>
      </c>
    </row>
    <row r="6835" spans="1:13" x14ac:dyDescent="0.2">
      <c r="A6835">
        <v>2019</v>
      </c>
      <c r="B6835">
        <v>10</v>
      </c>
      <c r="C6835">
        <v>12</v>
      </c>
      <c r="D6835">
        <v>15</v>
      </c>
      <c r="E6835">
        <v>0</v>
      </c>
      <c r="F6835">
        <v>742</v>
      </c>
      <c r="G6835">
        <v>135</v>
      </c>
      <c r="H6835">
        <v>542</v>
      </c>
      <c r="I6835">
        <v>27.3</v>
      </c>
      <c r="J6835">
        <v>50.5</v>
      </c>
      <c r="K6835">
        <v>959.5</v>
      </c>
      <c r="L6835">
        <v>111.9</v>
      </c>
      <c r="M6835">
        <v>2</v>
      </c>
    </row>
    <row r="6836" spans="1:13" x14ac:dyDescent="0.2">
      <c r="A6836">
        <v>2019</v>
      </c>
      <c r="B6836">
        <v>10</v>
      </c>
      <c r="C6836">
        <v>12</v>
      </c>
      <c r="D6836">
        <v>16</v>
      </c>
      <c r="E6836">
        <v>0</v>
      </c>
      <c r="F6836">
        <v>662</v>
      </c>
      <c r="G6836">
        <v>89</v>
      </c>
      <c r="H6836">
        <v>355</v>
      </c>
      <c r="I6836">
        <v>27</v>
      </c>
      <c r="J6836">
        <v>54.5</v>
      </c>
      <c r="K6836">
        <v>959.2</v>
      </c>
      <c r="L6836">
        <v>112.1</v>
      </c>
      <c r="M6836">
        <v>3.6</v>
      </c>
    </row>
    <row r="6837" spans="1:13" x14ac:dyDescent="0.2">
      <c r="A6837">
        <v>2019</v>
      </c>
      <c r="B6837">
        <v>10</v>
      </c>
      <c r="C6837">
        <v>12</v>
      </c>
      <c r="D6837">
        <v>17</v>
      </c>
      <c r="E6837">
        <v>0</v>
      </c>
      <c r="F6837">
        <v>397</v>
      </c>
      <c r="G6837">
        <v>61</v>
      </c>
      <c r="H6837">
        <v>153</v>
      </c>
      <c r="I6837">
        <v>25.1</v>
      </c>
      <c r="J6837">
        <v>61.7</v>
      </c>
      <c r="K6837">
        <v>959.2</v>
      </c>
      <c r="L6837">
        <v>88.5</v>
      </c>
      <c r="M6837">
        <v>4.9000000000000004</v>
      </c>
    </row>
    <row r="6838" spans="1:13" x14ac:dyDescent="0.2">
      <c r="A6838">
        <v>2019</v>
      </c>
      <c r="B6838">
        <v>10</v>
      </c>
      <c r="C6838">
        <v>12</v>
      </c>
      <c r="D6838">
        <v>18</v>
      </c>
      <c r="E6838">
        <v>0</v>
      </c>
      <c r="F6838">
        <v>36</v>
      </c>
      <c r="G6838">
        <v>12</v>
      </c>
      <c r="H6838">
        <v>16</v>
      </c>
      <c r="I6838">
        <v>22.8</v>
      </c>
      <c r="J6838">
        <v>69.3</v>
      </c>
      <c r="K6838">
        <v>959.5</v>
      </c>
      <c r="L6838">
        <v>86.6</v>
      </c>
      <c r="M6838">
        <v>4.0999999999999996</v>
      </c>
    </row>
    <row r="6839" spans="1:13" x14ac:dyDescent="0.2">
      <c r="A6839">
        <v>2019</v>
      </c>
      <c r="B6839">
        <v>10</v>
      </c>
      <c r="C6839">
        <v>12</v>
      </c>
      <c r="D6839">
        <v>19</v>
      </c>
      <c r="E6839">
        <v>0</v>
      </c>
      <c r="F6839">
        <v>0</v>
      </c>
      <c r="G6839">
        <v>0</v>
      </c>
      <c r="H6839">
        <v>0</v>
      </c>
      <c r="I6839">
        <v>21</v>
      </c>
      <c r="J6839">
        <v>77.8</v>
      </c>
      <c r="K6839">
        <v>960</v>
      </c>
      <c r="L6839">
        <v>95.1</v>
      </c>
      <c r="M6839">
        <v>3.4</v>
      </c>
    </row>
    <row r="6840" spans="1:13" x14ac:dyDescent="0.2">
      <c r="A6840">
        <v>2019</v>
      </c>
      <c r="B6840">
        <v>10</v>
      </c>
      <c r="C6840">
        <v>12</v>
      </c>
      <c r="D6840">
        <v>20</v>
      </c>
      <c r="E6840">
        <v>0</v>
      </c>
      <c r="F6840">
        <v>0</v>
      </c>
      <c r="G6840">
        <v>0</v>
      </c>
      <c r="H6840">
        <v>0</v>
      </c>
      <c r="I6840">
        <v>19.600000000000001</v>
      </c>
      <c r="J6840">
        <v>84.7</v>
      </c>
      <c r="K6840">
        <v>960.2</v>
      </c>
      <c r="L6840">
        <v>92.1</v>
      </c>
      <c r="M6840">
        <v>2.7</v>
      </c>
    </row>
    <row r="6841" spans="1:13" x14ac:dyDescent="0.2">
      <c r="A6841">
        <v>2019</v>
      </c>
      <c r="B6841">
        <v>10</v>
      </c>
      <c r="C6841">
        <v>12</v>
      </c>
      <c r="D6841">
        <v>21</v>
      </c>
      <c r="E6841">
        <v>0</v>
      </c>
      <c r="F6841">
        <v>0</v>
      </c>
      <c r="G6841">
        <v>0</v>
      </c>
      <c r="H6841">
        <v>0</v>
      </c>
      <c r="I6841">
        <v>19</v>
      </c>
      <c r="J6841">
        <v>87.3</v>
      </c>
      <c r="K6841">
        <v>960.5</v>
      </c>
      <c r="L6841">
        <v>78.599999999999994</v>
      </c>
      <c r="M6841">
        <v>2.2000000000000002</v>
      </c>
    </row>
    <row r="6842" spans="1:13" x14ac:dyDescent="0.2">
      <c r="A6842">
        <v>2019</v>
      </c>
      <c r="B6842">
        <v>10</v>
      </c>
      <c r="C6842">
        <v>12</v>
      </c>
      <c r="D6842">
        <v>22</v>
      </c>
      <c r="E6842">
        <v>0</v>
      </c>
      <c r="F6842">
        <v>0</v>
      </c>
      <c r="G6842">
        <v>0</v>
      </c>
      <c r="H6842">
        <v>0</v>
      </c>
      <c r="I6842">
        <v>18.3</v>
      </c>
      <c r="J6842">
        <v>88.1</v>
      </c>
      <c r="K6842">
        <v>961</v>
      </c>
      <c r="L6842">
        <v>67.7</v>
      </c>
      <c r="M6842">
        <v>1.2</v>
      </c>
    </row>
    <row r="6843" spans="1:13" x14ac:dyDescent="0.2">
      <c r="A6843">
        <v>2019</v>
      </c>
      <c r="B6843">
        <v>10</v>
      </c>
      <c r="C6843">
        <v>12</v>
      </c>
      <c r="D6843">
        <v>23</v>
      </c>
      <c r="E6843">
        <v>0</v>
      </c>
      <c r="F6843">
        <v>0</v>
      </c>
      <c r="G6843">
        <v>0</v>
      </c>
      <c r="H6843">
        <v>0</v>
      </c>
      <c r="I6843">
        <v>18.100000000000001</v>
      </c>
      <c r="J6843">
        <v>83.8</v>
      </c>
      <c r="K6843">
        <v>961</v>
      </c>
      <c r="L6843">
        <v>20.7</v>
      </c>
      <c r="M6843">
        <v>1</v>
      </c>
    </row>
    <row r="6844" spans="1:13" x14ac:dyDescent="0.2">
      <c r="A6844">
        <v>2019</v>
      </c>
      <c r="B6844">
        <v>10</v>
      </c>
      <c r="C6844">
        <v>13</v>
      </c>
      <c r="D6844">
        <v>0</v>
      </c>
      <c r="E6844">
        <v>0</v>
      </c>
      <c r="F6844">
        <v>0</v>
      </c>
      <c r="G6844">
        <v>0</v>
      </c>
      <c r="H6844">
        <v>0</v>
      </c>
      <c r="I6844">
        <v>18.2</v>
      </c>
      <c r="J6844">
        <v>82.1</v>
      </c>
      <c r="K6844">
        <v>960.8</v>
      </c>
      <c r="L6844">
        <v>25.7</v>
      </c>
      <c r="M6844">
        <v>1.5</v>
      </c>
    </row>
    <row r="6845" spans="1:13" x14ac:dyDescent="0.2">
      <c r="A6845">
        <v>2019</v>
      </c>
      <c r="B6845">
        <v>10</v>
      </c>
      <c r="C6845">
        <v>13</v>
      </c>
      <c r="D6845">
        <v>1</v>
      </c>
      <c r="E6845">
        <v>0</v>
      </c>
      <c r="F6845">
        <v>0</v>
      </c>
      <c r="G6845">
        <v>0</v>
      </c>
      <c r="H6845">
        <v>0</v>
      </c>
      <c r="I6845">
        <v>16.8</v>
      </c>
      <c r="J6845">
        <v>85.1</v>
      </c>
      <c r="K6845">
        <v>960.6</v>
      </c>
      <c r="L6845">
        <v>40.6</v>
      </c>
      <c r="M6845">
        <v>0.9</v>
      </c>
    </row>
    <row r="6846" spans="1:13" x14ac:dyDescent="0.2">
      <c r="A6846">
        <v>2019</v>
      </c>
      <c r="B6846">
        <v>10</v>
      </c>
      <c r="C6846">
        <v>13</v>
      </c>
      <c r="D6846">
        <v>2</v>
      </c>
      <c r="E6846">
        <v>0</v>
      </c>
      <c r="F6846">
        <v>0</v>
      </c>
      <c r="G6846">
        <v>0</v>
      </c>
      <c r="H6846">
        <v>0</v>
      </c>
      <c r="I6846">
        <v>16.7</v>
      </c>
      <c r="J6846">
        <v>83.8</v>
      </c>
      <c r="K6846">
        <v>960.2</v>
      </c>
      <c r="L6846">
        <v>250.5</v>
      </c>
      <c r="M6846">
        <v>1.1000000000000001</v>
      </c>
    </row>
    <row r="6847" spans="1:13" x14ac:dyDescent="0.2">
      <c r="A6847">
        <v>2019</v>
      </c>
      <c r="B6847">
        <v>10</v>
      </c>
      <c r="C6847">
        <v>13</v>
      </c>
      <c r="D6847">
        <v>3</v>
      </c>
      <c r="E6847">
        <v>0</v>
      </c>
      <c r="F6847">
        <v>0</v>
      </c>
      <c r="G6847">
        <v>0</v>
      </c>
      <c r="H6847">
        <v>0</v>
      </c>
      <c r="I6847">
        <v>17.3</v>
      </c>
      <c r="J6847">
        <v>81.900000000000006</v>
      </c>
      <c r="K6847">
        <v>959.8</v>
      </c>
      <c r="L6847">
        <v>23.9</v>
      </c>
      <c r="M6847">
        <v>1.4</v>
      </c>
    </row>
    <row r="6848" spans="1:13" x14ac:dyDescent="0.2">
      <c r="A6848">
        <v>2019</v>
      </c>
      <c r="B6848">
        <v>10</v>
      </c>
      <c r="C6848">
        <v>13</v>
      </c>
      <c r="D6848">
        <v>4</v>
      </c>
      <c r="E6848">
        <v>0</v>
      </c>
      <c r="F6848">
        <v>0</v>
      </c>
      <c r="G6848">
        <v>0</v>
      </c>
      <c r="H6848">
        <v>0</v>
      </c>
      <c r="I6848">
        <v>16.5</v>
      </c>
      <c r="J6848">
        <v>84.1</v>
      </c>
      <c r="K6848">
        <v>959.7</v>
      </c>
      <c r="L6848">
        <v>30.7</v>
      </c>
      <c r="M6848">
        <v>1.6</v>
      </c>
    </row>
    <row r="6849" spans="1:13" x14ac:dyDescent="0.2">
      <c r="A6849">
        <v>2019</v>
      </c>
      <c r="B6849">
        <v>10</v>
      </c>
      <c r="C6849">
        <v>13</v>
      </c>
      <c r="D6849">
        <v>5</v>
      </c>
      <c r="E6849">
        <v>0</v>
      </c>
      <c r="F6849">
        <v>0</v>
      </c>
      <c r="G6849">
        <v>0</v>
      </c>
      <c r="H6849">
        <v>0</v>
      </c>
      <c r="I6849">
        <v>15.7</v>
      </c>
      <c r="J6849">
        <v>86.9</v>
      </c>
      <c r="K6849">
        <v>959.7</v>
      </c>
      <c r="L6849">
        <v>23.6</v>
      </c>
      <c r="M6849">
        <v>1.1000000000000001</v>
      </c>
    </row>
    <row r="6850" spans="1:13" x14ac:dyDescent="0.2">
      <c r="A6850">
        <v>2019</v>
      </c>
      <c r="B6850">
        <v>10</v>
      </c>
      <c r="C6850">
        <v>13</v>
      </c>
      <c r="D6850">
        <v>6</v>
      </c>
      <c r="E6850">
        <v>0</v>
      </c>
      <c r="F6850">
        <v>0</v>
      </c>
      <c r="G6850">
        <v>0</v>
      </c>
      <c r="H6850">
        <v>0</v>
      </c>
      <c r="I6850">
        <v>15.9</v>
      </c>
      <c r="J6850">
        <v>84.3</v>
      </c>
      <c r="K6850">
        <v>959.9</v>
      </c>
      <c r="L6850">
        <v>43.8</v>
      </c>
      <c r="M6850">
        <v>2</v>
      </c>
    </row>
    <row r="6851" spans="1:13" x14ac:dyDescent="0.2">
      <c r="A6851">
        <v>2019</v>
      </c>
      <c r="B6851">
        <v>10</v>
      </c>
      <c r="C6851">
        <v>13</v>
      </c>
      <c r="D6851">
        <v>7</v>
      </c>
      <c r="E6851">
        <v>0</v>
      </c>
      <c r="F6851">
        <v>102</v>
      </c>
      <c r="G6851">
        <v>18</v>
      </c>
      <c r="H6851">
        <v>28</v>
      </c>
      <c r="I6851">
        <v>16.2</v>
      </c>
      <c r="J6851">
        <v>78.2</v>
      </c>
      <c r="K6851">
        <v>960.3</v>
      </c>
      <c r="L6851">
        <v>195.1</v>
      </c>
      <c r="M6851">
        <v>1.4</v>
      </c>
    </row>
    <row r="6852" spans="1:13" x14ac:dyDescent="0.2">
      <c r="A6852">
        <v>2019</v>
      </c>
      <c r="B6852">
        <v>10</v>
      </c>
      <c r="C6852">
        <v>13</v>
      </c>
      <c r="D6852">
        <v>8</v>
      </c>
      <c r="E6852">
        <v>0</v>
      </c>
      <c r="F6852">
        <v>509</v>
      </c>
      <c r="G6852">
        <v>63</v>
      </c>
      <c r="H6852">
        <v>191</v>
      </c>
      <c r="I6852">
        <v>18.399999999999999</v>
      </c>
      <c r="J6852">
        <v>75.7</v>
      </c>
      <c r="K6852">
        <v>960.8</v>
      </c>
      <c r="L6852">
        <v>127.5</v>
      </c>
      <c r="M6852">
        <v>0.7</v>
      </c>
    </row>
    <row r="6853" spans="1:13" x14ac:dyDescent="0.2">
      <c r="A6853">
        <v>2019</v>
      </c>
      <c r="B6853">
        <v>10</v>
      </c>
      <c r="C6853">
        <v>13</v>
      </c>
      <c r="D6853">
        <v>9</v>
      </c>
      <c r="E6853">
        <v>0</v>
      </c>
      <c r="F6853">
        <v>705</v>
      </c>
      <c r="G6853">
        <v>88</v>
      </c>
      <c r="H6853">
        <v>385</v>
      </c>
      <c r="I6853">
        <v>21.4</v>
      </c>
      <c r="J6853">
        <v>70.8</v>
      </c>
      <c r="K6853">
        <v>961.2</v>
      </c>
      <c r="L6853">
        <v>52.2</v>
      </c>
      <c r="M6853">
        <v>1.1000000000000001</v>
      </c>
    </row>
    <row r="6854" spans="1:13" x14ac:dyDescent="0.2">
      <c r="A6854">
        <v>2019</v>
      </c>
      <c r="B6854">
        <v>10</v>
      </c>
      <c r="C6854">
        <v>13</v>
      </c>
      <c r="D6854">
        <v>10</v>
      </c>
      <c r="E6854">
        <v>0</v>
      </c>
      <c r="F6854">
        <v>796</v>
      </c>
      <c r="G6854">
        <v>101</v>
      </c>
      <c r="H6854">
        <v>550</v>
      </c>
      <c r="I6854">
        <v>24.3</v>
      </c>
      <c r="J6854">
        <v>58.4</v>
      </c>
      <c r="K6854">
        <v>961.3</v>
      </c>
      <c r="L6854">
        <v>169.3</v>
      </c>
      <c r="M6854">
        <v>0.7</v>
      </c>
    </row>
    <row r="6855" spans="1:13" x14ac:dyDescent="0.2">
      <c r="A6855">
        <v>2019</v>
      </c>
      <c r="B6855">
        <v>10</v>
      </c>
      <c r="C6855">
        <v>13</v>
      </c>
      <c r="D6855">
        <v>11</v>
      </c>
      <c r="E6855">
        <v>0</v>
      </c>
      <c r="F6855">
        <v>840</v>
      </c>
      <c r="G6855">
        <v>109</v>
      </c>
      <c r="H6855">
        <v>666</v>
      </c>
      <c r="I6855">
        <v>25.5</v>
      </c>
      <c r="J6855">
        <v>49.7</v>
      </c>
      <c r="K6855">
        <v>961.2</v>
      </c>
      <c r="L6855">
        <v>217</v>
      </c>
      <c r="M6855">
        <v>1.5</v>
      </c>
    </row>
    <row r="6856" spans="1:13" x14ac:dyDescent="0.2">
      <c r="A6856">
        <v>2019</v>
      </c>
      <c r="B6856">
        <v>10</v>
      </c>
      <c r="C6856">
        <v>13</v>
      </c>
      <c r="D6856">
        <v>12</v>
      </c>
      <c r="E6856">
        <v>0</v>
      </c>
      <c r="F6856">
        <v>858</v>
      </c>
      <c r="G6856">
        <v>113</v>
      </c>
      <c r="H6856">
        <v>726</v>
      </c>
      <c r="I6856">
        <v>27</v>
      </c>
      <c r="J6856">
        <v>43.8</v>
      </c>
      <c r="K6856">
        <v>960.7</v>
      </c>
      <c r="L6856">
        <v>198.7</v>
      </c>
      <c r="M6856">
        <v>1.2</v>
      </c>
    </row>
    <row r="6857" spans="1:13" x14ac:dyDescent="0.2">
      <c r="A6857">
        <v>2019</v>
      </c>
      <c r="B6857">
        <v>10</v>
      </c>
      <c r="C6857">
        <v>13</v>
      </c>
      <c r="D6857">
        <v>13</v>
      </c>
      <c r="E6857">
        <v>0</v>
      </c>
      <c r="F6857">
        <v>850</v>
      </c>
      <c r="G6857">
        <v>115</v>
      </c>
      <c r="H6857">
        <v>719</v>
      </c>
      <c r="I6857">
        <v>28.1</v>
      </c>
      <c r="J6857">
        <v>41.3</v>
      </c>
      <c r="K6857">
        <v>959.9</v>
      </c>
      <c r="L6857">
        <v>169.4</v>
      </c>
      <c r="M6857">
        <v>1.5</v>
      </c>
    </row>
    <row r="6858" spans="1:13" x14ac:dyDescent="0.2">
      <c r="A6858">
        <v>2019</v>
      </c>
      <c r="B6858">
        <v>10</v>
      </c>
      <c r="C6858">
        <v>13</v>
      </c>
      <c r="D6858">
        <v>14</v>
      </c>
      <c r="E6858">
        <v>0</v>
      </c>
      <c r="F6858">
        <v>808</v>
      </c>
      <c r="G6858">
        <v>118</v>
      </c>
      <c r="H6858">
        <v>646</v>
      </c>
      <c r="I6858">
        <v>28.5</v>
      </c>
      <c r="J6858">
        <v>49.1</v>
      </c>
      <c r="K6858">
        <v>959.3</v>
      </c>
      <c r="L6858">
        <v>225.8</v>
      </c>
      <c r="M6858">
        <v>2.7</v>
      </c>
    </row>
    <row r="6859" spans="1:13" x14ac:dyDescent="0.2">
      <c r="A6859">
        <v>2019</v>
      </c>
      <c r="B6859">
        <v>10</v>
      </c>
      <c r="C6859">
        <v>13</v>
      </c>
      <c r="D6859">
        <v>15</v>
      </c>
      <c r="E6859">
        <v>0</v>
      </c>
      <c r="F6859">
        <v>736</v>
      </c>
      <c r="G6859">
        <v>114</v>
      </c>
      <c r="H6859">
        <v>517</v>
      </c>
      <c r="I6859">
        <v>27.5</v>
      </c>
      <c r="J6859">
        <v>56</v>
      </c>
      <c r="K6859">
        <v>959.2</v>
      </c>
      <c r="L6859">
        <v>215.4</v>
      </c>
      <c r="M6859">
        <v>2.6</v>
      </c>
    </row>
    <row r="6860" spans="1:13" x14ac:dyDescent="0.2">
      <c r="A6860">
        <v>2019</v>
      </c>
      <c r="B6860">
        <v>10</v>
      </c>
      <c r="C6860">
        <v>13</v>
      </c>
      <c r="D6860">
        <v>16</v>
      </c>
      <c r="E6860">
        <v>0</v>
      </c>
      <c r="F6860">
        <v>606</v>
      </c>
      <c r="G6860">
        <v>100</v>
      </c>
      <c r="H6860">
        <v>342</v>
      </c>
      <c r="I6860">
        <v>27.3</v>
      </c>
      <c r="J6860">
        <v>58.4</v>
      </c>
      <c r="K6860">
        <v>959.1</v>
      </c>
      <c r="L6860">
        <v>113.7</v>
      </c>
      <c r="M6860">
        <v>3.8</v>
      </c>
    </row>
    <row r="6861" spans="1:13" x14ac:dyDescent="0.2">
      <c r="A6861">
        <v>2019</v>
      </c>
      <c r="B6861">
        <v>10</v>
      </c>
      <c r="C6861">
        <v>13</v>
      </c>
      <c r="D6861">
        <v>17</v>
      </c>
      <c r="E6861">
        <v>0</v>
      </c>
      <c r="F6861">
        <v>379</v>
      </c>
      <c r="G6861">
        <v>65</v>
      </c>
      <c r="H6861">
        <v>152</v>
      </c>
      <c r="I6861">
        <v>25.8</v>
      </c>
      <c r="J6861">
        <v>63.5</v>
      </c>
      <c r="K6861">
        <v>959.1</v>
      </c>
      <c r="L6861">
        <v>100.9</v>
      </c>
      <c r="M6861">
        <v>4.3</v>
      </c>
    </row>
    <row r="6862" spans="1:13" x14ac:dyDescent="0.2">
      <c r="A6862">
        <v>2019</v>
      </c>
      <c r="B6862">
        <v>10</v>
      </c>
      <c r="C6862">
        <v>13</v>
      </c>
      <c r="D6862">
        <v>18</v>
      </c>
      <c r="E6862">
        <v>0</v>
      </c>
      <c r="F6862">
        <v>24</v>
      </c>
      <c r="G6862">
        <v>12</v>
      </c>
      <c r="H6862">
        <v>16</v>
      </c>
      <c r="I6862">
        <v>23.6</v>
      </c>
      <c r="J6862">
        <v>70.7</v>
      </c>
      <c r="K6862">
        <v>959.2</v>
      </c>
      <c r="L6862">
        <v>107.1</v>
      </c>
      <c r="M6862">
        <v>3.5</v>
      </c>
    </row>
    <row r="6863" spans="1:13" x14ac:dyDescent="0.2">
      <c r="A6863">
        <v>2019</v>
      </c>
      <c r="B6863">
        <v>10</v>
      </c>
      <c r="C6863">
        <v>13</v>
      </c>
      <c r="D6863">
        <v>19</v>
      </c>
      <c r="E6863">
        <v>0</v>
      </c>
      <c r="F6863">
        <v>0</v>
      </c>
      <c r="G6863">
        <v>0</v>
      </c>
      <c r="H6863">
        <v>0</v>
      </c>
      <c r="I6863">
        <v>21.3</v>
      </c>
      <c r="J6863">
        <v>82.4</v>
      </c>
      <c r="K6863">
        <v>959.5</v>
      </c>
      <c r="L6863">
        <v>102.9</v>
      </c>
      <c r="M6863">
        <v>3.5</v>
      </c>
    </row>
    <row r="6864" spans="1:13" x14ac:dyDescent="0.2">
      <c r="A6864">
        <v>2019</v>
      </c>
      <c r="B6864">
        <v>10</v>
      </c>
      <c r="C6864">
        <v>13</v>
      </c>
      <c r="D6864">
        <v>20</v>
      </c>
      <c r="E6864">
        <v>0</v>
      </c>
      <c r="F6864">
        <v>0</v>
      </c>
      <c r="G6864">
        <v>0</v>
      </c>
      <c r="H6864">
        <v>0</v>
      </c>
      <c r="I6864">
        <v>19.8</v>
      </c>
      <c r="J6864">
        <v>88.1</v>
      </c>
      <c r="K6864">
        <v>959.5</v>
      </c>
      <c r="L6864">
        <v>88.6</v>
      </c>
      <c r="M6864">
        <v>3.3</v>
      </c>
    </row>
    <row r="6865" spans="1:13" x14ac:dyDescent="0.2">
      <c r="A6865">
        <v>2019</v>
      </c>
      <c r="B6865">
        <v>10</v>
      </c>
      <c r="C6865">
        <v>13</v>
      </c>
      <c r="D6865">
        <v>21</v>
      </c>
      <c r="E6865">
        <v>0</v>
      </c>
      <c r="F6865">
        <v>0</v>
      </c>
      <c r="G6865">
        <v>0</v>
      </c>
      <c r="H6865">
        <v>0</v>
      </c>
      <c r="I6865">
        <v>18.8</v>
      </c>
      <c r="J6865">
        <v>91.2</v>
      </c>
      <c r="K6865">
        <v>959.7</v>
      </c>
      <c r="L6865">
        <v>91</v>
      </c>
      <c r="M6865">
        <v>2.5</v>
      </c>
    </row>
    <row r="6866" spans="1:13" x14ac:dyDescent="0.2">
      <c r="A6866">
        <v>2019</v>
      </c>
      <c r="B6866">
        <v>10</v>
      </c>
      <c r="C6866">
        <v>13</v>
      </c>
      <c r="D6866">
        <v>22</v>
      </c>
      <c r="E6866">
        <v>0</v>
      </c>
      <c r="F6866">
        <v>0</v>
      </c>
      <c r="G6866">
        <v>0</v>
      </c>
      <c r="H6866">
        <v>0</v>
      </c>
      <c r="I6866">
        <v>18.2</v>
      </c>
      <c r="J6866">
        <v>92.1</v>
      </c>
      <c r="K6866">
        <v>960.1</v>
      </c>
      <c r="L6866">
        <v>56.4</v>
      </c>
      <c r="M6866">
        <v>1.3</v>
      </c>
    </row>
    <row r="6867" spans="1:13" x14ac:dyDescent="0.2">
      <c r="A6867">
        <v>2019</v>
      </c>
      <c r="B6867">
        <v>10</v>
      </c>
      <c r="C6867">
        <v>13</v>
      </c>
      <c r="D6867">
        <v>23</v>
      </c>
      <c r="E6867">
        <v>0</v>
      </c>
      <c r="F6867">
        <v>0</v>
      </c>
      <c r="G6867">
        <v>0</v>
      </c>
      <c r="H6867">
        <v>0</v>
      </c>
      <c r="I6867">
        <v>17.3</v>
      </c>
      <c r="J6867">
        <v>91.3</v>
      </c>
      <c r="K6867">
        <v>960.1</v>
      </c>
      <c r="L6867">
        <v>76.2</v>
      </c>
      <c r="M6867">
        <v>1.7</v>
      </c>
    </row>
    <row r="6868" spans="1:13" x14ac:dyDescent="0.2">
      <c r="A6868">
        <v>2019</v>
      </c>
      <c r="B6868">
        <v>10</v>
      </c>
      <c r="C6868">
        <v>14</v>
      </c>
      <c r="D6868">
        <v>0</v>
      </c>
      <c r="E6868">
        <v>0</v>
      </c>
      <c r="F6868">
        <v>0</v>
      </c>
      <c r="G6868">
        <v>0</v>
      </c>
      <c r="H6868">
        <v>0</v>
      </c>
      <c r="I6868">
        <v>17.600000000000001</v>
      </c>
      <c r="J6868">
        <v>90</v>
      </c>
      <c r="K6868">
        <v>959.6</v>
      </c>
      <c r="L6868">
        <v>62.3</v>
      </c>
      <c r="M6868">
        <v>1.9</v>
      </c>
    </row>
    <row r="6869" spans="1:13" x14ac:dyDescent="0.2">
      <c r="A6869">
        <v>2019</v>
      </c>
      <c r="B6869">
        <v>10</v>
      </c>
      <c r="C6869">
        <v>14</v>
      </c>
      <c r="D6869">
        <v>1</v>
      </c>
      <c r="E6869">
        <v>0</v>
      </c>
      <c r="F6869">
        <v>0</v>
      </c>
      <c r="G6869">
        <v>0</v>
      </c>
      <c r="H6869">
        <v>0</v>
      </c>
      <c r="I6869">
        <v>17.600000000000001</v>
      </c>
      <c r="J6869">
        <v>85.9</v>
      </c>
      <c r="K6869">
        <v>958.9</v>
      </c>
      <c r="L6869">
        <v>66.599999999999994</v>
      </c>
      <c r="M6869">
        <v>2.4</v>
      </c>
    </row>
    <row r="6870" spans="1:13" x14ac:dyDescent="0.2">
      <c r="A6870">
        <v>2019</v>
      </c>
      <c r="B6870">
        <v>10</v>
      </c>
      <c r="C6870">
        <v>14</v>
      </c>
      <c r="D6870">
        <v>2</v>
      </c>
      <c r="E6870">
        <v>0</v>
      </c>
      <c r="F6870">
        <v>0</v>
      </c>
      <c r="G6870">
        <v>0</v>
      </c>
      <c r="H6870">
        <v>0</v>
      </c>
      <c r="I6870">
        <v>18</v>
      </c>
      <c r="J6870">
        <v>84.6</v>
      </c>
      <c r="K6870">
        <v>958.1</v>
      </c>
      <c r="L6870">
        <v>67.5</v>
      </c>
      <c r="M6870">
        <v>2.7</v>
      </c>
    </row>
    <row r="6871" spans="1:13" x14ac:dyDescent="0.2">
      <c r="A6871">
        <v>2019</v>
      </c>
      <c r="B6871">
        <v>10</v>
      </c>
      <c r="C6871">
        <v>14</v>
      </c>
      <c r="D6871">
        <v>3</v>
      </c>
      <c r="E6871">
        <v>0</v>
      </c>
      <c r="F6871">
        <v>0</v>
      </c>
      <c r="G6871">
        <v>0</v>
      </c>
      <c r="H6871">
        <v>0</v>
      </c>
      <c r="I6871">
        <v>17.3</v>
      </c>
      <c r="J6871">
        <v>82</v>
      </c>
      <c r="K6871">
        <v>957.5</v>
      </c>
      <c r="L6871">
        <v>72.900000000000006</v>
      </c>
      <c r="M6871">
        <v>2.2999999999999998</v>
      </c>
    </row>
    <row r="6872" spans="1:13" x14ac:dyDescent="0.2">
      <c r="A6872">
        <v>2019</v>
      </c>
      <c r="B6872">
        <v>10</v>
      </c>
      <c r="C6872">
        <v>14</v>
      </c>
      <c r="D6872">
        <v>4</v>
      </c>
      <c r="E6872">
        <v>0</v>
      </c>
      <c r="F6872">
        <v>0</v>
      </c>
      <c r="G6872">
        <v>0</v>
      </c>
      <c r="H6872">
        <v>0</v>
      </c>
      <c r="I6872">
        <v>17.100000000000001</v>
      </c>
      <c r="J6872">
        <v>73.2</v>
      </c>
      <c r="K6872">
        <v>957.1</v>
      </c>
      <c r="L6872">
        <v>47.8</v>
      </c>
      <c r="M6872">
        <v>2.2000000000000002</v>
      </c>
    </row>
    <row r="6873" spans="1:13" x14ac:dyDescent="0.2">
      <c r="A6873">
        <v>2019</v>
      </c>
      <c r="B6873">
        <v>10</v>
      </c>
      <c r="C6873">
        <v>14</v>
      </c>
      <c r="D6873">
        <v>5</v>
      </c>
      <c r="E6873">
        <v>0</v>
      </c>
      <c r="F6873">
        <v>0</v>
      </c>
      <c r="G6873">
        <v>0</v>
      </c>
      <c r="H6873">
        <v>0</v>
      </c>
      <c r="I6873">
        <v>18.3</v>
      </c>
      <c r="J6873">
        <v>65.5</v>
      </c>
      <c r="K6873">
        <v>956.9</v>
      </c>
      <c r="L6873">
        <v>57.2</v>
      </c>
      <c r="M6873">
        <v>2.7</v>
      </c>
    </row>
    <row r="6874" spans="1:13" x14ac:dyDescent="0.2">
      <c r="A6874">
        <v>2019</v>
      </c>
      <c r="B6874">
        <v>10</v>
      </c>
      <c r="C6874">
        <v>14</v>
      </c>
      <c r="D6874">
        <v>6</v>
      </c>
      <c r="E6874">
        <v>0</v>
      </c>
      <c r="F6874">
        <v>0</v>
      </c>
      <c r="G6874">
        <v>0</v>
      </c>
      <c r="H6874">
        <v>0</v>
      </c>
      <c r="I6874">
        <v>18</v>
      </c>
      <c r="J6874">
        <v>48.7</v>
      </c>
      <c r="K6874">
        <v>956.8</v>
      </c>
      <c r="L6874">
        <v>40.9</v>
      </c>
      <c r="M6874">
        <v>1.6</v>
      </c>
    </row>
    <row r="6875" spans="1:13" x14ac:dyDescent="0.2">
      <c r="A6875">
        <v>2019</v>
      </c>
      <c r="B6875">
        <v>10</v>
      </c>
      <c r="C6875">
        <v>14</v>
      </c>
      <c r="D6875">
        <v>7</v>
      </c>
      <c r="E6875">
        <v>0</v>
      </c>
      <c r="F6875">
        <v>22</v>
      </c>
      <c r="G6875">
        <v>25</v>
      </c>
      <c r="H6875">
        <v>27</v>
      </c>
      <c r="I6875">
        <v>16.899999999999999</v>
      </c>
      <c r="J6875">
        <v>57.3</v>
      </c>
      <c r="K6875">
        <v>957.4</v>
      </c>
      <c r="L6875">
        <v>250.4</v>
      </c>
      <c r="M6875">
        <v>1.1000000000000001</v>
      </c>
    </row>
    <row r="6876" spans="1:13" x14ac:dyDescent="0.2">
      <c r="A6876">
        <v>2019</v>
      </c>
      <c r="B6876">
        <v>10</v>
      </c>
      <c r="C6876">
        <v>14</v>
      </c>
      <c r="D6876">
        <v>8</v>
      </c>
      <c r="E6876">
        <v>0</v>
      </c>
      <c r="F6876">
        <v>43</v>
      </c>
      <c r="G6876">
        <v>69</v>
      </c>
      <c r="H6876">
        <v>76</v>
      </c>
      <c r="I6876">
        <v>18.2</v>
      </c>
      <c r="J6876">
        <v>67</v>
      </c>
      <c r="K6876">
        <v>958</v>
      </c>
      <c r="L6876">
        <v>104.5</v>
      </c>
      <c r="M6876">
        <v>1.8</v>
      </c>
    </row>
    <row r="6877" spans="1:13" x14ac:dyDescent="0.2">
      <c r="A6877">
        <v>2019</v>
      </c>
      <c r="B6877">
        <v>10</v>
      </c>
      <c r="C6877">
        <v>14</v>
      </c>
      <c r="D6877">
        <v>9</v>
      </c>
      <c r="E6877">
        <v>0</v>
      </c>
      <c r="F6877">
        <v>32</v>
      </c>
      <c r="G6877">
        <v>148</v>
      </c>
      <c r="H6877">
        <v>163</v>
      </c>
      <c r="I6877">
        <v>19.899999999999999</v>
      </c>
      <c r="J6877">
        <v>65.900000000000006</v>
      </c>
      <c r="K6877">
        <v>958.4</v>
      </c>
      <c r="L6877">
        <v>68.3</v>
      </c>
      <c r="M6877">
        <v>1.3</v>
      </c>
    </row>
    <row r="6878" spans="1:13" x14ac:dyDescent="0.2">
      <c r="A6878">
        <v>2019</v>
      </c>
      <c r="B6878">
        <v>10</v>
      </c>
      <c r="C6878">
        <v>14</v>
      </c>
      <c r="D6878">
        <v>10</v>
      </c>
      <c r="E6878">
        <v>0</v>
      </c>
      <c r="F6878">
        <v>114</v>
      </c>
      <c r="G6878">
        <v>211</v>
      </c>
      <c r="H6878">
        <v>279</v>
      </c>
      <c r="I6878">
        <v>22</v>
      </c>
      <c r="J6878">
        <v>56</v>
      </c>
      <c r="K6878">
        <v>958</v>
      </c>
      <c r="L6878">
        <v>117.5</v>
      </c>
      <c r="M6878">
        <v>1.5</v>
      </c>
    </row>
    <row r="6879" spans="1:13" x14ac:dyDescent="0.2">
      <c r="A6879">
        <v>2019</v>
      </c>
      <c r="B6879">
        <v>10</v>
      </c>
      <c r="C6879">
        <v>14</v>
      </c>
      <c r="D6879">
        <v>11</v>
      </c>
      <c r="E6879">
        <v>0</v>
      </c>
      <c r="F6879">
        <v>316</v>
      </c>
      <c r="G6879">
        <v>255</v>
      </c>
      <c r="H6879">
        <v>469</v>
      </c>
      <c r="I6879">
        <v>24.3</v>
      </c>
      <c r="J6879">
        <v>47.1</v>
      </c>
      <c r="K6879">
        <v>957.5</v>
      </c>
      <c r="L6879">
        <v>222.8</v>
      </c>
      <c r="M6879">
        <v>1.1000000000000001</v>
      </c>
    </row>
    <row r="6880" spans="1:13" x14ac:dyDescent="0.2">
      <c r="A6880">
        <v>2019</v>
      </c>
      <c r="B6880">
        <v>10</v>
      </c>
      <c r="C6880">
        <v>14</v>
      </c>
      <c r="D6880">
        <v>12</v>
      </c>
      <c r="E6880">
        <v>0</v>
      </c>
      <c r="F6880">
        <v>655</v>
      </c>
      <c r="G6880">
        <v>254</v>
      </c>
      <c r="H6880">
        <v>722</v>
      </c>
      <c r="I6880">
        <v>26.7</v>
      </c>
      <c r="J6880">
        <v>38.4</v>
      </c>
      <c r="K6880">
        <v>957.1</v>
      </c>
      <c r="L6880">
        <v>272.5</v>
      </c>
      <c r="M6880">
        <v>2.9</v>
      </c>
    </row>
    <row r="6881" spans="1:13" x14ac:dyDescent="0.2">
      <c r="A6881">
        <v>2019</v>
      </c>
      <c r="B6881">
        <v>10</v>
      </c>
      <c r="C6881">
        <v>14</v>
      </c>
      <c r="D6881">
        <v>13</v>
      </c>
      <c r="E6881">
        <v>0</v>
      </c>
      <c r="F6881">
        <v>860</v>
      </c>
      <c r="G6881">
        <v>118</v>
      </c>
      <c r="H6881">
        <v>723</v>
      </c>
      <c r="I6881">
        <v>28</v>
      </c>
      <c r="J6881">
        <v>34.1</v>
      </c>
      <c r="K6881">
        <v>956</v>
      </c>
      <c r="L6881">
        <v>231.3</v>
      </c>
      <c r="M6881">
        <v>6.1</v>
      </c>
    </row>
    <row r="6882" spans="1:13" x14ac:dyDescent="0.2">
      <c r="A6882">
        <v>2019</v>
      </c>
      <c r="B6882">
        <v>10</v>
      </c>
      <c r="C6882">
        <v>14</v>
      </c>
      <c r="D6882">
        <v>14</v>
      </c>
      <c r="E6882">
        <v>0</v>
      </c>
      <c r="F6882">
        <v>825</v>
      </c>
      <c r="G6882">
        <v>112</v>
      </c>
      <c r="H6882">
        <v>646</v>
      </c>
      <c r="I6882">
        <v>27.6</v>
      </c>
      <c r="J6882">
        <v>38.700000000000003</v>
      </c>
      <c r="K6882">
        <v>955.6</v>
      </c>
      <c r="L6882">
        <v>212</v>
      </c>
      <c r="M6882">
        <v>6.4</v>
      </c>
    </row>
    <row r="6883" spans="1:13" x14ac:dyDescent="0.2">
      <c r="A6883">
        <v>2019</v>
      </c>
      <c r="B6883">
        <v>10</v>
      </c>
      <c r="C6883">
        <v>14</v>
      </c>
      <c r="D6883">
        <v>15</v>
      </c>
      <c r="E6883">
        <v>0</v>
      </c>
      <c r="F6883">
        <v>262</v>
      </c>
      <c r="G6883">
        <v>147</v>
      </c>
      <c r="H6883">
        <v>298</v>
      </c>
      <c r="I6883">
        <v>26.3</v>
      </c>
      <c r="J6883">
        <v>42.5</v>
      </c>
      <c r="K6883">
        <v>955.7</v>
      </c>
      <c r="L6883">
        <v>225.9</v>
      </c>
      <c r="M6883">
        <v>9.1</v>
      </c>
    </row>
    <row r="6884" spans="1:13" x14ac:dyDescent="0.2">
      <c r="A6884">
        <v>2019</v>
      </c>
      <c r="B6884">
        <v>10</v>
      </c>
      <c r="C6884">
        <v>14</v>
      </c>
      <c r="D6884">
        <v>16</v>
      </c>
      <c r="E6884">
        <v>0</v>
      </c>
      <c r="F6884">
        <v>590</v>
      </c>
      <c r="G6884">
        <v>99</v>
      </c>
      <c r="H6884">
        <v>336</v>
      </c>
      <c r="I6884">
        <v>26.6</v>
      </c>
      <c r="J6884">
        <v>36.6</v>
      </c>
      <c r="K6884">
        <v>955.6</v>
      </c>
      <c r="L6884">
        <v>246.7</v>
      </c>
      <c r="M6884">
        <v>10.7</v>
      </c>
    </row>
    <row r="6885" spans="1:13" x14ac:dyDescent="0.2">
      <c r="A6885">
        <v>2019</v>
      </c>
      <c r="B6885">
        <v>10</v>
      </c>
      <c r="C6885">
        <v>14</v>
      </c>
      <c r="D6885">
        <v>17</v>
      </c>
      <c r="E6885">
        <v>0</v>
      </c>
      <c r="F6885">
        <v>455</v>
      </c>
      <c r="G6885">
        <v>47</v>
      </c>
      <c r="H6885">
        <v>144</v>
      </c>
      <c r="I6885">
        <v>25.3</v>
      </c>
      <c r="J6885">
        <v>39.299999999999997</v>
      </c>
      <c r="K6885">
        <v>955.8</v>
      </c>
      <c r="L6885">
        <v>264.5</v>
      </c>
      <c r="M6885">
        <v>8.8000000000000007</v>
      </c>
    </row>
    <row r="6886" spans="1:13" x14ac:dyDescent="0.2">
      <c r="A6886">
        <v>2019</v>
      </c>
      <c r="B6886">
        <v>10</v>
      </c>
      <c r="C6886">
        <v>14</v>
      </c>
      <c r="D6886">
        <v>18</v>
      </c>
      <c r="E6886">
        <v>0</v>
      </c>
      <c r="F6886">
        <v>37</v>
      </c>
      <c r="G6886">
        <v>9</v>
      </c>
      <c r="H6886">
        <v>16</v>
      </c>
      <c r="I6886">
        <v>23.6</v>
      </c>
      <c r="J6886">
        <v>38.9</v>
      </c>
      <c r="K6886">
        <v>956.5</v>
      </c>
      <c r="L6886">
        <v>277.10000000000002</v>
      </c>
      <c r="M6886">
        <v>7.1</v>
      </c>
    </row>
    <row r="6887" spans="1:13" x14ac:dyDescent="0.2">
      <c r="A6887">
        <v>2019</v>
      </c>
      <c r="B6887">
        <v>10</v>
      </c>
      <c r="C6887">
        <v>14</v>
      </c>
      <c r="D6887">
        <v>19</v>
      </c>
      <c r="E6887">
        <v>0</v>
      </c>
      <c r="F6887">
        <v>0</v>
      </c>
      <c r="G6887">
        <v>0</v>
      </c>
      <c r="H6887">
        <v>0</v>
      </c>
      <c r="I6887">
        <v>22.4</v>
      </c>
      <c r="J6887">
        <v>40</v>
      </c>
      <c r="K6887">
        <v>957.4</v>
      </c>
      <c r="L6887">
        <v>274.5</v>
      </c>
      <c r="M6887">
        <v>6.4</v>
      </c>
    </row>
    <row r="6888" spans="1:13" x14ac:dyDescent="0.2">
      <c r="A6888">
        <v>2019</v>
      </c>
      <c r="B6888">
        <v>10</v>
      </c>
      <c r="C6888">
        <v>14</v>
      </c>
      <c r="D6888">
        <v>20</v>
      </c>
      <c r="E6888">
        <v>0</v>
      </c>
      <c r="F6888">
        <v>0</v>
      </c>
      <c r="G6888">
        <v>0</v>
      </c>
      <c r="H6888">
        <v>0</v>
      </c>
      <c r="I6888">
        <v>21</v>
      </c>
      <c r="J6888">
        <v>45.1</v>
      </c>
      <c r="K6888">
        <v>958.1</v>
      </c>
      <c r="L6888">
        <v>277</v>
      </c>
      <c r="M6888">
        <v>6.5</v>
      </c>
    </row>
    <row r="6889" spans="1:13" x14ac:dyDescent="0.2">
      <c r="A6889">
        <v>2019</v>
      </c>
      <c r="B6889">
        <v>10</v>
      </c>
      <c r="C6889">
        <v>14</v>
      </c>
      <c r="D6889">
        <v>21</v>
      </c>
      <c r="E6889">
        <v>0</v>
      </c>
      <c r="F6889">
        <v>0</v>
      </c>
      <c r="G6889">
        <v>0</v>
      </c>
      <c r="H6889">
        <v>0</v>
      </c>
      <c r="I6889">
        <v>20.5</v>
      </c>
      <c r="J6889">
        <v>41.5</v>
      </c>
      <c r="K6889">
        <v>958.7</v>
      </c>
      <c r="L6889">
        <v>291.39999999999998</v>
      </c>
      <c r="M6889">
        <v>7.9</v>
      </c>
    </row>
    <row r="6890" spans="1:13" x14ac:dyDescent="0.2">
      <c r="A6890">
        <v>2019</v>
      </c>
      <c r="B6890">
        <v>10</v>
      </c>
      <c r="C6890">
        <v>14</v>
      </c>
      <c r="D6890">
        <v>22</v>
      </c>
      <c r="E6890">
        <v>0</v>
      </c>
      <c r="F6890">
        <v>0</v>
      </c>
      <c r="G6890">
        <v>0</v>
      </c>
      <c r="H6890">
        <v>0</v>
      </c>
      <c r="I6890">
        <v>19.5</v>
      </c>
      <c r="J6890">
        <v>42.9</v>
      </c>
      <c r="K6890">
        <v>959.4</v>
      </c>
      <c r="L6890">
        <v>279.8</v>
      </c>
      <c r="M6890">
        <v>6.6</v>
      </c>
    </row>
    <row r="6891" spans="1:13" x14ac:dyDescent="0.2">
      <c r="A6891">
        <v>2019</v>
      </c>
      <c r="B6891">
        <v>10</v>
      </c>
      <c r="C6891">
        <v>14</v>
      </c>
      <c r="D6891">
        <v>23</v>
      </c>
      <c r="E6891">
        <v>0</v>
      </c>
      <c r="F6891">
        <v>0</v>
      </c>
      <c r="G6891">
        <v>0</v>
      </c>
      <c r="H6891">
        <v>0</v>
      </c>
      <c r="I6891">
        <v>18.100000000000001</v>
      </c>
      <c r="J6891">
        <v>45.5</v>
      </c>
      <c r="K6891">
        <v>959.8</v>
      </c>
      <c r="L6891">
        <v>239.1</v>
      </c>
      <c r="M6891">
        <v>4.3</v>
      </c>
    </row>
    <row r="6892" spans="1:13" x14ac:dyDescent="0.2">
      <c r="A6892">
        <v>2019</v>
      </c>
      <c r="B6892">
        <v>10</v>
      </c>
      <c r="C6892">
        <v>15</v>
      </c>
      <c r="D6892">
        <v>0</v>
      </c>
      <c r="E6892">
        <v>0</v>
      </c>
      <c r="F6892">
        <v>0</v>
      </c>
      <c r="G6892">
        <v>0</v>
      </c>
      <c r="H6892">
        <v>0</v>
      </c>
      <c r="I6892">
        <v>17.7</v>
      </c>
      <c r="J6892">
        <v>50.3</v>
      </c>
      <c r="K6892">
        <v>959.9</v>
      </c>
      <c r="L6892">
        <v>209.8</v>
      </c>
      <c r="M6892">
        <v>3.9</v>
      </c>
    </row>
    <row r="6893" spans="1:13" x14ac:dyDescent="0.2">
      <c r="A6893">
        <v>2019</v>
      </c>
      <c r="B6893">
        <v>10</v>
      </c>
      <c r="C6893">
        <v>15</v>
      </c>
      <c r="D6893">
        <v>1</v>
      </c>
      <c r="E6893">
        <v>0</v>
      </c>
      <c r="F6893">
        <v>0</v>
      </c>
      <c r="G6893">
        <v>0</v>
      </c>
      <c r="H6893">
        <v>0</v>
      </c>
      <c r="I6893">
        <v>17.8</v>
      </c>
      <c r="J6893">
        <v>55</v>
      </c>
      <c r="K6893">
        <v>959.9</v>
      </c>
      <c r="L6893">
        <v>226.6</v>
      </c>
      <c r="M6893">
        <v>4.5999999999999996</v>
      </c>
    </row>
    <row r="6894" spans="1:13" x14ac:dyDescent="0.2">
      <c r="A6894">
        <v>2019</v>
      </c>
      <c r="B6894">
        <v>10</v>
      </c>
      <c r="C6894">
        <v>15</v>
      </c>
      <c r="D6894">
        <v>2</v>
      </c>
      <c r="E6894">
        <v>0</v>
      </c>
      <c r="F6894">
        <v>0</v>
      </c>
      <c r="G6894">
        <v>0</v>
      </c>
      <c r="H6894">
        <v>0</v>
      </c>
      <c r="I6894">
        <v>17.100000000000001</v>
      </c>
      <c r="J6894">
        <v>60.3</v>
      </c>
      <c r="K6894">
        <v>959.9</v>
      </c>
      <c r="L6894">
        <v>212</v>
      </c>
      <c r="M6894">
        <v>4.5999999999999996</v>
      </c>
    </row>
    <row r="6895" spans="1:13" x14ac:dyDescent="0.2">
      <c r="A6895">
        <v>2019</v>
      </c>
      <c r="B6895">
        <v>10</v>
      </c>
      <c r="C6895">
        <v>15</v>
      </c>
      <c r="D6895">
        <v>3</v>
      </c>
      <c r="E6895">
        <v>0</v>
      </c>
      <c r="F6895">
        <v>0</v>
      </c>
      <c r="G6895">
        <v>0</v>
      </c>
      <c r="H6895">
        <v>0</v>
      </c>
      <c r="I6895">
        <v>16.899999999999999</v>
      </c>
      <c r="J6895">
        <v>55</v>
      </c>
      <c r="K6895">
        <v>960</v>
      </c>
      <c r="L6895">
        <v>243.3</v>
      </c>
      <c r="M6895">
        <v>4.0999999999999996</v>
      </c>
    </row>
    <row r="6896" spans="1:13" x14ac:dyDescent="0.2">
      <c r="A6896">
        <v>2019</v>
      </c>
      <c r="B6896">
        <v>10</v>
      </c>
      <c r="C6896">
        <v>15</v>
      </c>
      <c r="D6896">
        <v>4</v>
      </c>
      <c r="E6896">
        <v>0</v>
      </c>
      <c r="F6896">
        <v>0</v>
      </c>
      <c r="G6896">
        <v>0</v>
      </c>
      <c r="H6896">
        <v>0</v>
      </c>
      <c r="I6896">
        <v>16.3</v>
      </c>
      <c r="J6896">
        <v>50.7</v>
      </c>
      <c r="K6896">
        <v>960.5</v>
      </c>
      <c r="L6896">
        <v>219.6</v>
      </c>
      <c r="M6896">
        <v>2.4</v>
      </c>
    </row>
    <row r="6897" spans="1:13" x14ac:dyDescent="0.2">
      <c r="A6897">
        <v>2019</v>
      </c>
      <c r="B6897">
        <v>10</v>
      </c>
      <c r="C6897">
        <v>15</v>
      </c>
      <c r="D6897">
        <v>5</v>
      </c>
      <c r="E6897">
        <v>0</v>
      </c>
      <c r="F6897">
        <v>0</v>
      </c>
      <c r="G6897">
        <v>0</v>
      </c>
      <c r="H6897">
        <v>0</v>
      </c>
      <c r="I6897">
        <v>15.3</v>
      </c>
      <c r="J6897">
        <v>49.5</v>
      </c>
      <c r="K6897">
        <v>961</v>
      </c>
      <c r="L6897">
        <v>212.7</v>
      </c>
      <c r="M6897">
        <v>2.1</v>
      </c>
    </row>
    <row r="6898" spans="1:13" x14ac:dyDescent="0.2">
      <c r="A6898">
        <v>2019</v>
      </c>
      <c r="B6898">
        <v>10</v>
      </c>
      <c r="C6898">
        <v>15</v>
      </c>
      <c r="D6898">
        <v>6</v>
      </c>
      <c r="E6898">
        <v>0</v>
      </c>
      <c r="F6898">
        <v>0</v>
      </c>
      <c r="G6898">
        <v>0</v>
      </c>
      <c r="H6898">
        <v>0</v>
      </c>
      <c r="I6898">
        <v>13.5</v>
      </c>
      <c r="J6898">
        <v>56.1</v>
      </c>
      <c r="K6898">
        <v>961.2</v>
      </c>
      <c r="L6898">
        <v>132.19999999999999</v>
      </c>
      <c r="M6898">
        <v>2.2999999999999998</v>
      </c>
    </row>
    <row r="6899" spans="1:13" x14ac:dyDescent="0.2">
      <c r="A6899">
        <v>2019</v>
      </c>
      <c r="B6899">
        <v>10</v>
      </c>
      <c r="C6899">
        <v>15</v>
      </c>
      <c r="D6899">
        <v>7</v>
      </c>
      <c r="E6899">
        <v>0</v>
      </c>
      <c r="F6899">
        <v>170</v>
      </c>
      <c r="G6899">
        <v>12</v>
      </c>
      <c r="H6899">
        <v>27</v>
      </c>
      <c r="I6899">
        <v>12.5</v>
      </c>
      <c r="J6899">
        <v>60.3</v>
      </c>
      <c r="K6899">
        <v>961.5</v>
      </c>
      <c r="L6899">
        <v>40.1</v>
      </c>
      <c r="M6899">
        <v>2.2000000000000002</v>
      </c>
    </row>
    <row r="6900" spans="1:13" x14ac:dyDescent="0.2">
      <c r="A6900">
        <v>2019</v>
      </c>
      <c r="B6900">
        <v>10</v>
      </c>
      <c r="C6900">
        <v>15</v>
      </c>
      <c r="D6900">
        <v>8</v>
      </c>
      <c r="E6900">
        <v>0</v>
      </c>
      <c r="F6900">
        <v>688</v>
      </c>
      <c r="G6900">
        <v>43</v>
      </c>
      <c r="H6900">
        <v>206</v>
      </c>
      <c r="I6900">
        <v>14.7</v>
      </c>
      <c r="J6900">
        <v>54.8</v>
      </c>
      <c r="K6900">
        <v>962.2</v>
      </c>
      <c r="L6900">
        <v>42.4</v>
      </c>
      <c r="M6900">
        <v>1.6</v>
      </c>
    </row>
    <row r="6901" spans="1:13" x14ac:dyDescent="0.2">
      <c r="A6901">
        <v>2019</v>
      </c>
      <c r="B6901">
        <v>10</v>
      </c>
      <c r="C6901">
        <v>15</v>
      </c>
      <c r="D6901">
        <v>9</v>
      </c>
      <c r="E6901">
        <v>0</v>
      </c>
      <c r="F6901">
        <v>852</v>
      </c>
      <c r="G6901">
        <v>58</v>
      </c>
      <c r="H6901">
        <v>406</v>
      </c>
      <c r="I6901">
        <v>17.3</v>
      </c>
      <c r="J6901">
        <v>41.6</v>
      </c>
      <c r="K6901">
        <v>963</v>
      </c>
      <c r="L6901">
        <v>127</v>
      </c>
      <c r="M6901">
        <v>1.5</v>
      </c>
    </row>
    <row r="6902" spans="1:13" x14ac:dyDescent="0.2">
      <c r="A6902">
        <v>2019</v>
      </c>
      <c r="B6902">
        <v>10</v>
      </c>
      <c r="C6902">
        <v>15</v>
      </c>
      <c r="D6902">
        <v>10</v>
      </c>
      <c r="E6902">
        <v>0</v>
      </c>
      <c r="F6902">
        <v>918</v>
      </c>
      <c r="G6902">
        <v>68</v>
      </c>
      <c r="H6902">
        <v>572</v>
      </c>
      <c r="I6902">
        <v>19</v>
      </c>
      <c r="J6902">
        <v>35.5</v>
      </c>
      <c r="K6902">
        <v>963.5</v>
      </c>
      <c r="L6902">
        <v>96.5</v>
      </c>
      <c r="M6902">
        <v>1.7</v>
      </c>
    </row>
    <row r="6903" spans="1:13" x14ac:dyDescent="0.2">
      <c r="A6903">
        <v>2019</v>
      </c>
      <c r="B6903">
        <v>10</v>
      </c>
      <c r="C6903">
        <v>15</v>
      </c>
      <c r="D6903">
        <v>11</v>
      </c>
      <c r="E6903">
        <v>0</v>
      </c>
      <c r="F6903">
        <v>940</v>
      </c>
      <c r="G6903">
        <v>76</v>
      </c>
      <c r="H6903">
        <v>686</v>
      </c>
      <c r="I6903">
        <v>20.5</v>
      </c>
      <c r="J6903">
        <v>34.6</v>
      </c>
      <c r="K6903">
        <v>963.4</v>
      </c>
      <c r="L6903">
        <v>92.9</v>
      </c>
      <c r="M6903">
        <v>1.9</v>
      </c>
    </row>
    <row r="6904" spans="1:13" x14ac:dyDescent="0.2">
      <c r="A6904">
        <v>2019</v>
      </c>
      <c r="B6904">
        <v>10</v>
      </c>
      <c r="C6904">
        <v>15</v>
      </c>
      <c r="D6904">
        <v>12</v>
      </c>
      <c r="E6904">
        <v>0</v>
      </c>
      <c r="F6904">
        <v>953</v>
      </c>
      <c r="G6904">
        <v>77</v>
      </c>
      <c r="H6904">
        <v>744</v>
      </c>
      <c r="I6904">
        <v>21</v>
      </c>
      <c r="J6904">
        <v>33.700000000000003</v>
      </c>
      <c r="K6904">
        <v>962.9</v>
      </c>
      <c r="L6904">
        <v>140.4</v>
      </c>
      <c r="M6904">
        <v>1.6</v>
      </c>
    </row>
    <row r="6905" spans="1:13" x14ac:dyDescent="0.2">
      <c r="A6905">
        <v>2019</v>
      </c>
      <c r="B6905">
        <v>10</v>
      </c>
      <c r="C6905">
        <v>15</v>
      </c>
      <c r="D6905">
        <v>13</v>
      </c>
      <c r="E6905">
        <v>0</v>
      </c>
      <c r="F6905">
        <v>942</v>
      </c>
      <c r="G6905">
        <v>79</v>
      </c>
      <c r="H6905">
        <v>735</v>
      </c>
      <c r="I6905">
        <v>21.6</v>
      </c>
      <c r="J6905">
        <v>35.700000000000003</v>
      </c>
      <c r="K6905">
        <v>962.3</v>
      </c>
      <c r="L6905">
        <v>171.5</v>
      </c>
      <c r="M6905">
        <v>2.1</v>
      </c>
    </row>
    <row r="6906" spans="1:13" x14ac:dyDescent="0.2">
      <c r="A6906">
        <v>2019</v>
      </c>
      <c r="B6906">
        <v>10</v>
      </c>
      <c r="C6906">
        <v>15</v>
      </c>
      <c r="D6906">
        <v>14</v>
      </c>
      <c r="E6906">
        <v>0</v>
      </c>
      <c r="F6906">
        <v>909</v>
      </c>
      <c r="G6906">
        <v>81</v>
      </c>
      <c r="H6906">
        <v>662</v>
      </c>
      <c r="I6906">
        <v>22.2</v>
      </c>
      <c r="J6906">
        <v>37.1</v>
      </c>
      <c r="K6906">
        <v>961.8</v>
      </c>
      <c r="L6906">
        <v>130.1</v>
      </c>
      <c r="M6906">
        <v>1.8</v>
      </c>
    </row>
    <row r="6907" spans="1:13" x14ac:dyDescent="0.2">
      <c r="A6907">
        <v>2019</v>
      </c>
      <c r="B6907">
        <v>10</v>
      </c>
      <c r="C6907">
        <v>15</v>
      </c>
      <c r="D6907">
        <v>15</v>
      </c>
      <c r="E6907">
        <v>0</v>
      </c>
      <c r="F6907">
        <v>853</v>
      </c>
      <c r="G6907">
        <v>80</v>
      </c>
      <c r="H6907">
        <v>534</v>
      </c>
      <c r="I6907">
        <v>22.3</v>
      </c>
      <c r="J6907">
        <v>41.2</v>
      </c>
      <c r="K6907">
        <v>961.5</v>
      </c>
      <c r="L6907">
        <v>184.1</v>
      </c>
      <c r="M6907">
        <v>2.2999999999999998</v>
      </c>
    </row>
    <row r="6908" spans="1:13" x14ac:dyDescent="0.2">
      <c r="A6908">
        <v>2019</v>
      </c>
      <c r="B6908">
        <v>10</v>
      </c>
      <c r="C6908">
        <v>15</v>
      </c>
      <c r="D6908">
        <v>16</v>
      </c>
      <c r="E6908">
        <v>0</v>
      </c>
      <c r="F6908">
        <v>743</v>
      </c>
      <c r="G6908">
        <v>71</v>
      </c>
      <c r="H6908">
        <v>357</v>
      </c>
      <c r="I6908">
        <v>22</v>
      </c>
      <c r="J6908">
        <v>43.5</v>
      </c>
      <c r="K6908">
        <v>961.3</v>
      </c>
      <c r="L6908">
        <v>235.8</v>
      </c>
      <c r="M6908">
        <v>2.8</v>
      </c>
    </row>
    <row r="6909" spans="1:13" x14ac:dyDescent="0.2">
      <c r="A6909">
        <v>2019</v>
      </c>
      <c r="B6909">
        <v>10</v>
      </c>
      <c r="C6909">
        <v>15</v>
      </c>
      <c r="D6909">
        <v>17</v>
      </c>
      <c r="E6909">
        <v>0</v>
      </c>
      <c r="F6909">
        <v>503</v>
      </c>
      <c r="G6909">
        <v>47</v>
      </c>
      <c r="H6909">
        <v>156</v>
      </c>
      <c r="I6909">
        <v>20.7</v>
      </c>
      <c r="J6909">
        <v>47.3</v>
      </c>
      <c r="K6909">
        <v>961.8</v>
      </c>
      <c r="L6909">
        <v>255.5</v>
      </c>
      <c r="M6909">
        <v>3.2</v>
      </c>
    </row>
    <row r="6910" spans="1:13" x14ac:dyDescent="0.2">
      <c r="A6910">
        <v>2019</v>
      </c>
      <c r="B6910">
        <v>10</v>
      </c>
      <c r="C6910">
        <v>15</v>
      </c>
      <c r="D6910">
        <v>18</v>
      </c>
      <c r="E6910">
        <v>0</v>
      </c>
      <c r="F6910">
        <v>25</v>
      </c>
      <c r="G6910">
        <v>8</v>
      </c>
      <c r="H6910">
        <v>12</v>
      </c>
      <c r="I6910">
        <v>17.8</v>
      </c>
      <c r="J6910">
        <v>54.7</v>
      </c>
      <c r="K6910">
        <v>962.5</v>
      </c>
      <c r="L6910">
        <v>261</v>
      </c>
      <c r="M6910">
        <v>2.1</v>
      </c>
    </row>
    <row r="6911" spans="1:13" x14ac:dyDescent="0.2">
      <c r="A6911">
        <v>2019</v>
      </c>
      <c r="B6911">
        <v>10</v>
      </c>
      <c r="C6911">
        <v>15</v>
      </c>
      <c r="D6911">
        <v>19</v>
      </c>
      <c r="E6911">
        <v>0</v>
      </c>
      <c r="F6911">
        <v>0</v>
      </c>
      <c r="G6911">
        <v>0</v>
      </c>
      <c r="H6911">
        <v>0</v>
      </c>
      <c r="I6911">
        <v>16.100000000000001</v>
      </c>
      <c r="J6911">
        <v>55.2</v>
      </c>
      <c r="K6911">
        <v>963.2</v>
      </c>
      <c r="L6911">
        <v>224.9</v>
      </c>
      <c r="M6911">
        <v>2.1</v>
      </c>
    </row>
    <row r="6912" spans="1:13" x14ac:dyDescent="0.2">
      <c r="A6912">
        <v>2019</v>
      </c>
      <c r="B6912">
        <v>10</v>
      </c>
      <c r="C6912">
        <v>15</v>
      </c>
      <c r="D6912">
        <v>20</v>
      </c>
      <c r="E6912">
        <v>0</v>
      </c>
      <c r="F6912">
        <v>0</v>
      </c>
      <c r="G6912">
        <v>0</v>
      </c>
      <c r="H6912">
        <v>0</v>
      </c>
      <c r="I6912">
        <v>15.3</v>
      </c>
      <c r="J6912">
        <v>56.3</v>
      </c>
      <c r="K6912">
        <v>963.7</v>
      </c>
      <c r="L6912">
        <v>160.4</v>
      </c>
      <c r="M6912">
        <v>0.9</v>
      </c>
    </row>
    <row r="6913" spans="1:13" x14ac:dyDescent="0.2">
      <c r="A6913">
        <v>2019</v>
      </c>
      <c r="B6913">
        <v>10</v>
      </c>
      <c r="C6913">
        <v>15</v>
      </c>
      <c r="D6913">
        <v>21</v>
      </c>
      <c r="E6913">
        <v>0</v>
      </c>
      <c r="F6913">
        <v>0</v>
      </c>
      <c r="G6913">
        <v>0</v>
      </c>
      <c r="H6913">
        <v>0</v>
      </c>
      <c r="I6913">
        <v>14.5</v>
      </c>
      <c r="J6913">
        <v>60.8</v>
      </c>
      <c r="K6913">
        <v>964</v>
      </c>
      <c r="L6913">
        <v>40.200000000000003</v>
      </c>
      <c r="M6913">
        <v>0.8</v>
      </c>
    </row>
    <row r="6914" spans="1:13" x14ac:dyDescent="0.2">
      <c r="A6914">
        <v>2019</v>
      </c>
      <c r="B6914">
        <v>10</v>
      </c>
      <c r="C6914">
        <v>15</v>
      </c>
      <c r="D6914">
        <v>22</v>
      </c>
      <c r="E6914">
        <v>0</v>
      </c>
      <c r="F6914">
        <v>0</v>
      </c>
      <c r="G6914">
        <v>0</v>
      </c>
      <c r="H6914">
        <v>0</v>
      </c>
      <c r="I6914">
        <v>14</v>
      </c>
      <c r="J6914">
        <v>65.3</v>
      </c>
      <c r="K6914">
        <v>964</v>
      </c>
      <c r="L6914">
        <v>32.299999999999997</v>
      </c>
      <c r="M6914">
        <v>2</v>
      </c>
    </row>
    <row r="6915" spans="1:13" x14ac:dyDescent="0.2">
      <c r="A6915">
        <v>2019</v>
      </c>
      <c r="B6915">
        <v>10</v>
      </c>
      <c r="C6915">
        <v>15</v>
      </c>
      <c r="D6915">
        <v>23</v>
      </c>
      <c r="E6915">
        <v>0</v>
      </c>
      <c r="F6915">
        <v>0</v>
      </c>
      <c r="G6915">
        <v>0</v>
      </c>
      <c r="H6915">
        <v>0</v>
      </c>
      <c r="I6915">
        <v>12.8</v>
      </c>
      <c r="J6915">
        <v>72.5</v>
      </c>
      <c r="K6915">
        <v>964.1</v>
      </c>
      <c r="L6915">
        <v>82.6</v>
      </c>
      <c r="M6915">
        <v>1.2</v>
      </c>
    </row>
    <row r="6916" spans="1:13" x14ac:dyDescent="0.2">
      <c r="A6916">
        <v>2019</v>
      </c>
      <c r="B6916">
        <v>10</v>
      </c>
      <c r="C6916">
        <v>16</v>
      </c>
      <c r="D6916">
        <v>0</v>
      </c>
      <c r="E6916">
        <v>0</v>
      </c>
      <c r="F6916">
        <v>0</v>
      </c>
      <c r="G6916">
        <v>0</v>
      </c>
      <c r="H6916">
        <v>0</v>
      </c>
      <c r="I6916">
        <v>12.5</v>
      </c>
      <c r="J6916">
        <v>75.599999999999994</v>
      </c>
      <c r="K6916">
        <v>964.1</v>
      </c>
      <c r="L6916">
        <v>68.2</v>
      </c>
      <c r="M6916">
        <v>1.1000000000000001</v>
      </c>
    </row>
    <row r="6917" spans="1:13" x14ac:dyDescent="0.2">
      <c r="A6917">
        <v>2019</v>
      </c>
      <c r="B6917">
        <v>10</v>
      </c>
      <c r="C6917">
        <v>16</v>
      </c>
      <c r="D6917">
        <v>1</v>
      </c>
      <c r="E6917">
        <v>0</v>
      </c>
      <c r="F6917">
        <v>0</v>
      </c>
      <c r="G6917">
        <v>0</v>
      </c>
      <c r="H6917">
        <v>0</v>
      </c>
      <c r="I6917">
        <v>12.7</v>
      </c>
      <c r="J6917">
        <v>74</v>
      </c>
      <c r="K6917">
        <v>964.1</v>
      </c>
      <c r="L6917">
        <v>42.8</v>
      </c>
      <c r="M6917">
        <v>1.8</v>
      </c>
    </row>
    <row r="6918" spans="1:13" x14ac:dyDescent="0.2">
      <c r="A6918">
        <v>2019</v>
      </c>
      <c r="B6918">
        <v>10</v>
      </c>
      <c r="C6918">
        <v>16</v>
      </c>
      <c r="D6918">
        <v>2</v>
      </c>
      <c r="E6918">
        <v>0</v>
      </c>
      <c r="F6918">
        <v>0</v>
      </c>
      <c r="G6918">
        <v>0</v>
      </c>
      <c r="H6918">
        <v>0</v>
      </c>
      <c r="I6918">
        <v>12.6</v>
      </c>
      <c r="J6918">
        <v>74.5</v>
      </c>
      <c r="K6918">
        <v>963.7</v>
      </c>
      <c r="L6918">
        <v>32.4</v>
      </c>
      <c r="M6918">
        <v>1.5</v>
      </c>
    </row>
    <row r="6919" spans="1:13" x14ac:dyDescent="0.2">
      <c r="A6919">
        <v>2019</v>
      </c>
      <c r="B6919">
        <v>10</v>
      </c>
      <c r="C6919">
        <v>16</v>
      </c>
      <c r="D6919">
        <v>3</v>
      </c>
      <c r="E6919">
        <v>0</v>
      </c>
      <c r="F6919">
        <v>0</v>
      </c>
      <c r="G6919">
        <v>0</v>
      </c>
      <c r="H6919">
        <v>0</v>
      </c>
      <c r="I6919">
        <v>10.7</v>
      </c>
      <c r="J6919">
        <v>82.1</v>
      </c>
      <c r="K6919">
        <v>963.5</v>
      </c>
      <c r="L6919">
        <v>94.5</v>
      </c>
      <c r="M6919">
        <v>0.7</v>
      </c>
    </row>
    <row r="6920" spans="1:13" x14ac:dyDescent="0.2">
      <c r="A6920">
        <v>2019</v>
      </c>
      <c r="B6920">
        <v>10</v>
      </c>
      <c r="C6920">
        <v>16</v>
      </c>
      <c r="D6920">
        <v>4</v>
      </c>
      <c r="E6920">
        <v>0</v>
      </c>
      <c r="F6920">
        <v>0</v>
      </c>
      <c r="G6920">
        <v>0</v>
      </c>
      <c r="H6920">
        <v>0</v>
      </c>
      <c r="I6920">
        <v>10.6</v>
      </c>
      <c r="J6920">
        <v>82.1</v>
      </c>
      <c r="K6920">
        <v>963.2</v>
      </c>
      <c r="L6920">
        <v>14.4</v>
      </c>
      <c r="M6920">
        <v>0.7</v>
      </c>
    </row>
    <row r="6921" spans="1:13" x14ac:dyDescent="0.2">
      <c r="A6921">
        <v>2019</v>
      </c>
      <c r="B6921">
        <v>10</v>
      </c>
      <c r="C6921">
        <v>16</v>
      </c>
      <c r="D6921">
        <v>5</v>
      </c>
      <c r="E6921">
        <v>0</v>
      </c>
      <c r="F6921">
        <v>0</v>
      </c>
      <c r="G6921">
        <v>0</v>
      </c>
      <c r="H6921">
        <v>0</v>
      </c>
      <c r="I6921">
        <v>10.9</v>
      </c>
      <c r="J6921">
        <v>80</v>
      </c>
      <c r="K6921">
        <v>963</v>
      </c>
      <c r="L6921">
        <v>33.700000000000003</v>
      </c>
      <c r="M6921">
        <v>1.5</v>
      </c>
    </row>
    <row r="6922" spans="1:13" x14ac:dyDescent="0.2">
      <c r="A6922">
        <v>2019</v>
      </c>
      <c r="B6922">
        <v>10</v>
      </c>
      <c r="C6922">
        <v>16</v>
      </c>
      <c r="D6922">
        <v>6</v>
      </c>
      <c r="E6922">
        <v>0</v>
      </c>
      <c r="F6922">
        <v>0</v>
      </c>
      <c r="G6922">
        <v>0</v>
      </c>
      <c r="H6922">
        <v>0</v>
      </c>
      <c r="I6922">
        <v>10.5</v>
      </c>
      <c r="J6922">
        <v>79.2</v>
      </c>
      <c r="K6922">
        <v>963.1</v>
      </c>
      <c r="L6922">
        <v>33.6</v>
      </c>
      <c r="M6922">
        <v>1.1000000000000001</v>
      </c>
    </row>
    <row r="6923" spans="1:13" x14ac:dyDescent="0.2">
      <c r="A6923">
        <v>2019</v>
      </c>
      <c r="B6923">
        <v>10</v>
      </c>
      <c r="C6923">
        <v>16</v>
      </c>
      <c r="D6923">
        <v>7</v>
      </c>
      <c r="E6923">
        <v>0</v>
      </c>
      <c r="F6923">
        <v>177</v>
      </c>
      <c r="G6923">
        <v>13</v>
      </c>
      <c r="H6923">
        <v>27</v>
      </c>
      <c r="I6923">
        <v>11.5</v>
      </c>
      <c r="J6923">
        <v>73.599999999999994</v>
      </c>
      <c r="K6923">
        <v>963.1</v>
      </c>
      <c r="L6923">
        <v>46.1</v>
      </c>
      <c r="M6923">
        <v>1.4</v>
      </c>
    </row>
    <row r="6924" spans="1:13" x14ac:dyDescent="0.2">
      <c r="A6924">
        <v>2019</v>
      </c>
      <c r="B6924">
        <v>10</v>
      </c>
      <c r="C6924">
        <v>16</v>
      </c>
      <c r="D6924">
        <v>8</v>
      </c>
      <c r="E6924">
        <v>0</v>
      </c>
      <c r="F6924">
        <v>659</v>
      </c>
      <c r="G6924">
        <v>42</v>
      </c>
      <c r="H6924">
        <v>197</v>
      </c>
      <c r="I6924">
        <v>15.1</v>
      </c>
      <c r="J6924">
        <v>59.8</v>
      </c>
      <c r="K6924">
        <v>963.6</v>
      </c>
      <c r="L6924">
        <v>41.4</v>
      </c>
      <c r="M6924">
        <v>1.1000000000000001</v>
      </c>
    </row>
    <row r="6925" spans="1:13" x14ac:dyDescent="0.2">
      <c r="A6925">
        <v>2019</v>
      </c>
      <c r="B6925">
        <v>10</v>
      </c>
      <c r="C6925">
        <v>16</v>
      </c>
      <c r="D6925">
        <v>9</v>
      </c>
      <c r="E6925">
        <v>0</v>
      </c>
      <c r="F6925">
        <v>823</v>
      </c>
      <c r="G6925">
        <v>59</v>
      </c>
      <c r="H6925">
        <v>392</v>
      </c>
      <c r="I6925">
        <v>17.899999999999999</v>
      </c>
      <c r="J6925">
        <v>50.7</v>
      </c>
      <c r="K6925">
        <v>964</v>
      </c>
      <c r="L6925">
        <v>186.8</v>
      </c>
      <c r="M6925">
        <v>0.9</v>
      </c>
    </row>
    <row r="6926" spans="1:13" x14ac:dyDescent="0.2">
      <c r="A6926">
        <v>2019</v>
      </c>
      <c r="B6926">
        <v>10</v>
      </c>
      <c r="C6926">
        <v>16</v>
      </c>
      <c r="D6926">
        <v>10</v>
      </c>
      <c r="E6926">
        <v>0</v>
      </c>
      <c r="F6926">
        <v>918</v>
      </c>
      <c r="G6926">
        <v>63</v>
      </c>
      <c r="H6926">
        <v>563</v>
      </c>
      <c r="I6926">
        <v>19.100000000000001</v>
      </c>
      <c r="J6926">
        <v>43.9</v>
      </c>
      <c r="K6926">
        <v>964.1</v>
      </c>
      <c r="L6926">
        <v>220.8</v>
      </c>
      <c r="M6926">
        <v>1.3</v>
      </c>
    </row>
    <row r="6927" spans="1:13" x14ac:dyDescent="0.2">
      <c r="A6927">
        <v>2019</v>
      </c>
      <c r="B6927">
        <v>10</v>
      </c>
      <c r="C6927">
        <v>16</v>
      </c>
      <c r="D6927">
        <v>11</v>
      </c>
      <c r="E6927">
        <v>0</v>
      </c>
      <c r="F6927">
        <v>957</v>
      </c>
      <c r="G6927">
        <v>66</v>
      </c>
      <c r="H6927">
        <v>684</v>
      </c>
      <c r="I6927">
        <v>20.6</v>
      </c>
      <c r="J6927">
        <v>37.5</v>
      </c>
      <c r="K6927">
        <v>963.7</v>
      </c>
      <c r="L6927">
        <v>225.3</v>
      </c>
      <c r="M6927">
        <v>1.9</v>
      </c>
    </row>
    <row r="6928" spans="1:13" x14ac:dyDescent="0.2">
      <c r="A6928">
        <v>2019</v>
      </c>
      <c r="B6928">
        <v>10</v>
      </c>
      <c r="C6928">
        <v>16</v>
      </c>
      <c r="D6928">
        <v>12</v>
      </c>
      <c r="E6928">
        <v>0</v>
      </c>
      <c r="F6928">
        <v>966</v>
      </c>
      <c r="G6928">
        <v>69</v>
      </c>
      <c r="H6928">
        <v>741</v>
      </c>
      <c r="I6928">
        <v>21.6</v>
      </c>
      <c r="J6928">
        <v>34.1</v>
      </c>
      <c r="K6928">
        <v>963.2</v>
      </c>
      <c r="L6928">
        <v>209.6</v>
      </c>
      <c r="M6928">
        <v>1.8</v>
      </c>
    </row>
    <row r="6929" spans="1:13" x14ac:dyDescent="0.2">
      <c r="A6929">
        <v>2019</v>
      </c>
      <c r="B6929">
        <v>10</v>
      </c>
      <c r="C6929">
        <v>16</v>
      </c>
      <c r="D6929">
        <v>13</v>
      </c>
      <c r="E6929">
        <v>0</v>
      </c>
      <c r="F6929">
        <v>957</v>
      </c>
      <c r="G6929">
        <v>70</v>
      </c>
      <c r="H6929">
        <v>732</v>
      </c>
      <c r="I6929">
        <v>22.6</v>
      </c>
      <c r="J6929">
        <v>29.4</v>
      </c>
      <c r="K6929">
        <v>962.4</v>
      </c>
      <c r="L6929">
        <v>234.2</v>
      </c>
      <c r="M6929">
        <v>2.1</v>
      </c>
    </row>
    <row r="6930" spans="1:13" x14ac:dyDescent="0.2">
      <c r="A6930">
        <v>2019</v>
      </c>
      <c r="B6930">
        <v>10</v>
      </c>
      <c r="C6930">
        <v>16</v>
      </c>
      <c r="D6930">
        <v>14</v>
      </c>
      <c r="E6930">
        <v>0</v>
      </c>
      <c r="F6930">
        <v>935</v>
      </c>
      <c r="G6930">
        <v>68</v>
      </c>
      <c r="H6930">
        <v>660</v>
      </c>
      <c r="I6930">
        <v>23.1</v>
      </c>
      <c r="J6930">
        <v>30.7</v>
      </c>
      <c r="K6930">
        <v>961.6</v>
      </c>
      <c r="L6930">
        <v>228.6</v>
      </c>
      <c r="M6930">
        <v>2.8</v>
      </c>
    </row>
    <row r="6931" spans="1:13" x14ac:dyDescent="0.2">
      <c r="A6931">
        <v>2019</v>
      </c>
      <c r="B6931">
        <v>10</v>
      </c>
      <c r="C6931">
        <v>16</v>
      </c>
      <c r="D6931">
        <v>15</v>
      </c>
      <c r="E6931">
        <v>0</v>
      </c>
      <c r="F6931">
        <v>890</v>
      </c>
      <c r="G6931">
        <v>64</v>
      </c>
      <c r="H6931">
        <v>532</v>
      </c>
      <c r="I6931">
        <v>23.7</v>
      </c>
      <c r="J6931">
        <v>30.4</v>
      </c>
      <c r="K6931">
        <v>961.1</v>
      </c>
      <c r="L6931">
        <v>239</v>
      </c>
      <c r="M6931">
        <v>2</v>
      </c>
    </row>
    <row r="6932" spans="1:13" x14ac:dyDescent="0.2">
      <c r="A6932">
        <v>2019</v>
      </c>
      <c r="B6932">
        <v>10</v>
      </c>
      <c r="C6932">
        <v>16</v>
      </c>
      <c r="D6932">
        <v>16</v>
      </c>
      <c r="E6932">
        <v>0</v>
      </c>
      <c r="F6932">
        <v>789</v>
      </c>
      <c r="G6932">
        <v>56</v>
      </c>
      <c r="H6932">
        <v>355</v>
      </c>
      <c r="I6932">
        <v>23.4</v>
      </c>
      <c r="J6932">
        <v>35.200000000000003</v>
      </c>
      <c r="K6932">
        <v>960.6</v>
      </c>
      <c r="L6932">
        <v>245.5</v>
      </c>
      <c r="M6932">
        <v>3.4</v>
      </c>
    </row>
    <row r="6933" spans="1:13" x14ac:dyDescent="0.2">
      <c r="A6933">
        <v>2019</v>
      </c>
      <c r="B6933">
        <v>10</v>
      </c>
      <c r="C6933">
        <v>16</v>
      </c>
      <c r="D6933">
        <v>17</v>
      </c>
      <c r="E6933">
        <v>0</v>
      </c>
      <c r="F6933">
        <v>567</v>
      </c>
      <c r="G6933">
        <v>40</v>
      </c>
      <c r="H6933">
        <v>158</v>
      </c>
      <c r="I6933">
        <v>21.2</v>
      </c>
      <c r="J6933">
        <v>44.7</v>
      </c>
      <c r="K6933">
        <v>960.6</v>
      </c>
      <c r="L6933">
        <v>259.39999999999998</v>
      </c>
      <c r="M6933">
        <v>3.9</v>
      </c>
    </row>
    <row r="6934" spans="1:13" x14ac:dyDescent="0.2">
      <c r="A6934">
        <v>2019</v>
      </c>
      <c r="B6934">
        <v>10</v>
      </c>
      <c r="C6934">
        <v>16</v>
      </c>
      <c r="D6934">
        <v>18</v>
      </c>
      <c r="E6934">
        <v>0</v>
      </c>
      <c r="F6934">
        <v>45</v>
      </c>
      <c r="G6934">
        <v>8</v>
      </c>
      <c r="H6934">
        <v>14</v>
      </c>
      <c r="I6934">
        <v>18.899999999999999</v>
      </c>
      <c r="J6934">
        <v>49.5</v>
      </c>
      <c r="K6934">
        <v>960.7</v>
      </c>
      <c r="L6934">
        <v>271.39999999999998</v>
      </c>
      <c r="M6934">
        <v>2.7</v>
      </c>
    </row>
    <row r="6935" spans="1:13" x14ac:dyDescent="0.2">
      <c r="A6935">
        <v>2019</v>
      </c>
      <c r="B6935">
        <v>10</v>
      </c>
      <c r="C6935">
        <v>16</v>
      </c>
      <c r="D6935">
        <v>19</v>
      </c>
      <c r="E6935">
        <v>0</v>
      </c>
      <c r="F6935">
        <v>0</v>
      </c>
      <c r="G6935">
        <v>0</v>
      </c>
      <c r="H6935">
        <v>0</v>
      </c>
      <c r="I6935">
        <v>16.899999999999999</v>
      </c>
      <c r="J6935">
        <v>58</v>
      </c>
      <c r="K6935">
        <v>961</v>
      </c>
      <c r="L6935">
        <v>221.5</v>
      </c>
      <c r="M6935">
        <v>1.7</v>
      </c>
    </row>
    <row r="6936" spans="1:13" x14ac:dyDescent="0.2">
      <c r="A6936">
        <v>2019</v>
      </c>
      <c r="B6936">
        <v>10</v>
      </c>
      <c r="C6936">
        <v>16</v>
      </c>
      <c r="D6936">
        <v>20</v>
      </c>
      <c r="E6936">
        <v>0</v>
      </c>
      <c r="F6936">
        <v>0</v>
      </c>
      <c r="G6936">
        <v>0</v>
      </c>
      <c r="H6936">
        <v>0</v>
      </c>
      <c r="I6936">
        <v>15.3</v>
      </c>
      <c r="J6936">
        <v>73</v>
      </c>
      <c r="K6936">
        <v>961.2</v>
      </c>
      <c r="L6936">
        <v>259.89999999999998</v>
      </c>
      <c r="M6936">
        <v>1.1000000000000001</v>
      </c>
    </row>
    <row r="6937" spans="1:13" x14ac:dyDescent="0.2">
      <c r="A6937">
        <v>2019</v>
      </c>
      <c r="B6937">
        <v>10</v>
      </c>
      <c r="C6937">
        <v>16</v>
      </c>
      <c r="D6937">
        <v>21</v>
      </c>
      <c r="E6937">
        <v>0</v>
      </c>
      <c r="F6937">
        <v>0</v>
      </c>
      <c r="G6937">
        <v>0</v>
      </c>
      <c r="H6937">
        <v>0</v>
      </c>
      <c r="I6937">
        <v>14.5</v>
      </c>
      <c r="J6937">
        <v>76.400000000000006</v>
      </c>
      <c r="K6937">
        <v>961.6</v>
      </c>
      <c r="L6937">
        <v>281.5</v>
      </c>
      <c r="M6937">
        <v>0.5</v>
      </c>
    </row>
    <row r="6938" spans="1:13" x14ac:dyDescent="0.2">
      <c r="A6938">
        <v>2019</v>
      </c>
      <c r="B6938">
        <v>10</v>
      </c>
      <c r="C6938">
        <v>16</v>
      </c>
      <c r="D6938">
        <v>22</v>
      </c>
      <c r="E6938">
        <v>0</v>
      </c>
      <c r="F6938">
        <v>0</v>
      </c>
      <c r="G6938">
        <v>0</v>
      </c>
      <c r="H6938">
        <v>0</v>
      </c>
      <c r="I6938">
        <v>14.3</v>
      </c>
      <c r="J6938">
        <v>71.3</v>
      </c>
      <c r="K6938">
        <v>962.1</v>
      </c>
      <c r="L6938">
        <v>174.8</v>
      </c>
      <c r="M6938">
        <v>0.8</v>
      </c>
    </row>
    <row r="6939" spans="1:13" x14ac:dyDescent="0.2">
      <c r="A6939">
        <v>2019</v>
      </c>
      <c r="B6939">
        <v>10</v>
      </c>
      <c r="C6939">
        <v>16</v>
      </c>
      <c r="D6939">
        <v>23</v>
      </c>
      <c r="E6939">
        <v>0</v>
      </c>
      <c r="F6939">
        <v>0</v>
      </c>
      <c r="G6939">
        <v>0</v>
      </c>
      <c r="H6939">
        <v>0</v>
      </c>
      <c r="I6939">
        <v>13.8</v>
      </c>
      <c r="J6939">
        <v>65.5</v>
      </c>
      <c r="K6939">
        <v>962.1</v>
      </c>
      <c r="L6939">
        <v>49.8</v>
      </c>
      <c r="M6939">
        <v>1.9</v>
      </c>
    </row>
    <row r="6940" spans="1:13" x14ac:dyDescent="0.2">
      <c r="A6940">
        <v>2019</v>
      </c>
      <c r="B6940">
        <v>10</v>
      </c>
      <c r="C6940">
        <v>17</v>
      </c>
      <c r="D6940">
        <v>0</v>
      </c>
      <c r="E6940">
        <v>0</v>
      </c>
      <c r="F6940">
        <v>0</v>
      </c>
      <c r="G6940">
        <v>0</v>
      </c>
      <c r="H6940">
        <v>0</v>
      </c>
      <c r="I6940">
        <v>12.3</v>
      </c>
      <c r="J6940">
        <v>71.2</v>
      </c>
      <c r="K6940">
        <v>961.7</v>
      </c>
      <c r="L6940">
        <v>141</v>
      </c>
      <c r="M6940">
        <v>0.7</v>
      </c>
    </row>
    <row r="6941" spans="1:13" x14ac:dyDescent="0.2">
      <c r="A6941">
        <v>2019</v>
      </c>
      <c r="B6941">
        <v>10</v>
      </c>
      <c r="C6941">
        <v>17</v>
      </c>
      <c r="D6941">
        <v>1</v>
      </c>
      <c r="E6941">
        <v>0</v>
      </c>
      <c r="F6941">
        <v>0</v>
      </c>
      <c r="G6941">
        <v>0</v>
      </c>
      <c r="H6941">
        <v>0</v>
      </c>
      <c r="I6941">
        <v>12.5</v>
      </c>
      <c r="J6941">
        <v>69.5</v>
      </c>
      <c r="K6941">
        <v>961.7</v>
      </c>
      <c r="L6941">
        <v>24.5</v>
      </c>
      <c r="M6941">
        <v>1.2</v>
      </c>
    </row>
    <row r="6942" spans="1:13" x14ac:dyDescent="0.2">
      <c r="A6942">
        <v>2019</v>
      </c>
      <c r="B6942">
        <v>10</v>
      </c>
      <c r="C6942">
        <v>17</v>
      </c>
      <c r="D6942">
        <v>2</v>
      </c>
      <c r="E6942">
        <v>0</v>
      </c>
      <c r="F6942">
        <v>0</v>
      </c>
      <c r="G6942">
        <v>0</v>
      </c>
      <c r="H6942">
        <v>0</v>
      </c>
      <c r="I6942">
        <v>11.2</v>
      </c>
      <c r="J6942">
        <v>73.900000000000006</v>
      </c>
      <c r="K6942">
        <v>961.6</v>
      </c>
      <c r="L6942">
        <v>46.4</v>
      </c>
      <c r="M6942">
        <v>0.6</v>
      </c>
    </row>
    <row r="6943" spans="1:13" x14ac:dyDescent="0.2">
      <c r="A6943">
        <v>2019</v>
      </c>
      <c r="B6943">
        <v>10</v>
      </c>
      <c r="C6943">
        <v>17</v>
      </c>
      <c r="D6943">
        <v>3</v>
      </c>
      <c r="E6943">
        <v>0</v>
      </c>
      <c r="F6943">
        <v>0</v>
      </c>
      <c r="G6943">
        <v>0</v>
      </c>
      <c r="H6943">
        <v>0</v>
      </c>
      <c r="I6943">
        <v>12</v>
      </c>
      <c r="J6943">
        <v>67</v>
      </c>
      <c r="K6943">
        <v>961.2</v>
      </c>
      <c r="L6943">
        <v>88.7</v>
      </c>
      <c r="M6943">
        <v>1.2</v>
      </c>
    </row>
    <row r="6944" spans="1:13" x14ac:dyDescent="0.2">
      <c r="A6944">
        <v>2019</v>
      </c>
      <c r="B6944">
        <v>10</v>
      </c>
      <c r="C6944">
        <v>17</v>
      </c>
      <c r="D6944">
        <v>4</v>
      </c>
      <c r="E6944">
        <v>0</v>
      </c>
      <c r="F6944">
        <v>0</v>
      </c>
      <c r="G6944">
        <v>0</v>
      </c>
      <c r="H6944">
        <v>0</v>
      </c>
      <c r="I6944">
        <v>10.5</v>
      </c>
      <c r="J6944">
        <v>73.099999999999994</v>
      </c>
      <c r="K6944">
        <v>960.8</v>
      </c>
      <c r="L6944">
        <v>108.6</v>
      </c>
      <c r="M6944">
        <v>0.7</v>
      </c>
    </row>
    <row r="6945" spans="1:13" x14ac:dyDescent="0.2">
      <c r="A6945">
        <v>2019</v>
      </c>
      <c r="B6945">
        <v>10</v>
      </c>
      <c r="C6945">
        <v>17</v>
      </c>
      <c r="D6945">
        <v>5</v>
      </c>
      <c r="E6945">
        <v>0</v>
      </c>
      <c r="F6945">
        <v>0</v>
      </c>
      <c r="G6945">
        <v>0</v>
      </c>
      <c r="H6945">
        <v>0</v>
      </c>
      <c r="I6945">
        <v>11.6</v>
      </c>
      <c r="J6945">
        <v>68.7</v>
      </c>
      <c r="K6945">
        <v>960.7</v>
      </c>
      <c r="L6945">
        <v>46.2</v>
      </c>
      <c r="M6945">
        <v>1.4</v>
      </c>
    </row>
    <row r="6946" spans="1:13" x14ac:dyDescent="0.2">
      <c r="A6946">
        <v>2019</v>
      </c>
      <c r="B6946">
        <v>10</v>
      </c>
      <c r="C6946">
        <v>17</v>
      </c>
      <c r="D6946">
        <v>6</v>
      </c>
      <c r="E6946">
        <v>0</v>
      </c>
      <c r="F6946">
        <v>0</v>
      </c>
      <c r="G6946">
        <v>0</v>
      </c>
      <c r="H6946">
        <v>0</v>
      </c>
      <c r="I6946">
        <v>12</v>
      </c>
      <c r="J6946">
        <v>61.5</v>
      </c>
      <c r="K6946">
        <v>960.8</v>
      </c>
      <c r="L6946">
        <v>18.2</v>
      </c>
      <c r="M6946">
        <v>2.1</v>
      </c>
    </row>
    <row r="6947" spans="1:13" x14ac:dyDescent="0.2">
      <c r="A6947">
        <v>2019</v>
      </c>
      <c r="B6947">
        <v>10</v>
      </c>
      <c r="C6947">
        <v>17</v>
      </c>
      <c r="D6947">
        <v>7</v>
      </c>
      <c r="E6947">
        <v>0</v>
      </c>
      <c r="F6947">
        <v>173</v>
      </c>
      <c r="G6947">
        <v>12</v>
      </c>
      <c r="H6947">
        <v>25</v>
      </c>
      <c r="I6947">
        <v>10.6</v>
      </c>
      <c r="J6947">
        <v>66.099999999999994</v>
      </c>
      <c r="K6947">
        <v>961.1</v>
      </c>
      <c r="L6947">
        <v>37.9</v>
      </c>
      <c r="M6947">
        <v>0.6</v>
      </c>
    </row>
    <row r="6948" spans="1:13" x14ac:dyDescent="0.2">
      <c r="A6948">
        <v>2019</v>
      </c>
      <c r="B6948">
        <v>10</v>
      </c>
      <c r="C6948">
        <v>17</v>
      </c>
      <c r="D6948">
        <v>8</v>
      </c>
      <c r="E6948">
        <v>0</v>
      </c>
      <c r="F6948">
        <v>578</v>
      </c>
      <c r="G6948">
        <v>45</v>
      </c>
      <c r="H6948">
        <v>178</v>
      </c>
      <c r="I6948">
        <v>15.4</v>
      </c>
      <c r="J6948">
        <v>51.7</v>
      </c>
      <c r="K6948">
        <v>961.6</v>
      </c>
      <c r="L6948">
        <v>42.9</v>
      </c>
      <c r="M6948">
        <v>0.5</v>
      </c>
    </row>
    <row r="6949" spans="1:13" x14ac:dyDescent="0.2">
      <c r="A6949">
        <v>2019</v>
      </c>
      <c r="B6949">
        <v>10</v>
      </c>
      <c r="C6949">
        <v>17</v>
      </c>
      <c r="D6949">
        <v>9</v>
      </c>
      <c r="E6949">
        <v>0</v>
      </c>
      <c r="F6949">
        <v>822</v>
      </c>
      <c r="G6949">
        <v>58</v>
      </c>
      <c r="H6949">
        <v>388</v>
      </c>
      <c r="I6949">
        <v>19.3</v>
      </c>
      <c r="J6949">
        <v>37.4</v>
      </c>
      <c r="K6949">
        <v>962</v>
      </c>
      <c r="L6949">
        <v>125</v>
      </c>
      <c r="M6949">
        <v>0.7</v>
      </c>
    </row>
    <row r="6950" spans="1:13" x14ac:dyDescent="0.2">
      <c r="A6950">
        <v>2019</v>
      </c>
      <c r="B6950">
        <v>10</v>
      </c>
      <c r="C6950">
        <v>17</v>
      </c>
      <c r="D6950">
        <v>10</v>
      </c>
      <c r="E6950">
        <v>0</v>
      </c>
      <c r="F6950">
        <v>898</v>
      </c>
      <c r="G6950">
        <v>65</v>
      </c>
      <c r="H6950">
        <v>552</v>
      </c>
      <c r="I6950">
        <v>21.2</v>
      </c>
      <c r="J6950">
        <v>30.5</v>
      </c>
      <c r="K6950">
        <v>962.1</v>
      </c>
      <c r="L6950">
        <v>257.7</v>
      </c>
      <c r="M6950">
        <v>1.2</v>
      </c>
    </row>
    <row r="6951" spans="1:13" x14ac:dyDescent="0.2">
      <c r="A6951">
        <v>2019</v>
      </c>
      <c r="B6951">
        <v>10</v>
      </c>
      <c r="C6951">
        <v>17</v>
      </c>
      <c r="D6951">
        <v>11</v>
      </c>
      <c r="E6951">
        <v>0</v>
      </c>
      <c r="F6951">
        <v>937</v>
      </c>
      <c r="G6951">
        <v>70</v>
      </c>
      <c r="H6951">
        <v>671</v>
      </c>
      <c r="I6951">
        <v>22.4</v>
      </c>
      <c r="J6951">
        <v>29.1</v>
      </c>
      <c r="K6951">
        <v>962.2</v>
      </c>
      <c r="L6951">
        <v>232.4</v>
      </c>
      <c r="M6951">
        <v>2.5</v>
      </c>
    </row>
    <row r="6952" spans="1:13" x14ac:dyDescent="0.2">
      <c r="A6952">
        <v>2019</v>
      </c>
      <c r="B6952">
        <v>10</v>
      </c>
      <c r="C6952">
        <v>17</v>
      </c>
      <c r="D6952">
        <v>12</v>
      </c>
      <c r="E6952">
        <v>0</v>
      </c>
      <c r="F6952">
        <v>947</v>
      </c>
      <c r="G6952">
        <v>73</v>
      </c>
      <c r="H6952">
        <v>728</v>
      </c>
      <c r="I6952">
        <v>23.8</v>
      </c>
      <c r="J6952">
        <v>27.3</v>
      </c>
      <c r="K6952">
        <v>961.7</v>
      </c>
      <c r="L6952">
        <v>216.2</v>
      </c>
      <c r="M6952">
        <v>2.2000000000000002</v>
      </c>
    </row>
    <row r="6953" spans="1:13" x14ac:dyDescent="0.2">
      <c r="A6953">
        <v>2019</v>
      </c>
      <c r="B6953">
        <v>10</v>
      </c>
      <c r="C6953">
        <v>17</v>
      </c>
      <c r="D6953">
        <v>13</v>
      </c>
      <c r="E6953">
        <v>0</v>
      </c>
      <c r="F6953">
        <v>925</v>
      </c>
      <c r="G6953">
        <v>78</v>
      </c>
      <c r="H6953">
        <v>715</v>
      </c>
      <c r="I6953">
        <v>25.1</v>
      </c>
      <c r="J6953">
        <v>23.3</v>
      </c>
      <c r="K6953">
        <v>961.1</v>
      </c>
      <c r="L6953">
        <v>191.1</v>
      </c>
      <c r="M6953">
        <v>1.6</v>
      </c>
    </row>
    <row r="6954" spans="1:13" x14ac:dyDescent="0.2">
      <c r="A6954">
        <v>2019</v>
      </c>
      <c r="B6954">
        <v>10</v>
      </c>
      <c r="C6954">
        <v>17</v>
      </c>
      <c r="D6954">
        <v>14</v>
      </c>
      <c r="E6954">
        <v>0</v>
      </c>
      <c r="F6954">
        <v>829</v>
      </c>
      <c r="G6954">
        <v>97</v>
      </c>
      <c r="H6954">
        <v>621</v>
      </c>
      <c r="I6954">
        <v>26.4</v>
      </c>
      <c r="J6954">
        <v>20.8</v>
      </c>
      <c r="K6954">
        <v>960.5</v>
      </c>
      <c r="L6954">
        <v>198.2</v>
      </c>
      <c r="M6954">
        <v>1.2</v>
      </c>
    </row>
    <row r="6955" spans="1:13" x14ac:dyDescent="0.2">
      <c r="A6955">
        <v>2019</v>
      </c>
      <c r="B6955">
        <v>10</v>
      </c>
      <c r="C6955">
        <v>17</v>
      </c>
      <c r="D6955">
        <v>15</v>
      </c>
      <c r="E6955">
        <v>0</v>
      </c>
      <c r="F6955">
        <v>652</v>
      </c>
      <c r="G6955">
        <v>143</v>
      </c>
      <c r="H6955">
        <v>479</v>
      </c>
      <c r="I6955">
        <v>26</v>
      </c>
      <c r="J6955">
        <v>24.2</v>
      </c>
      <c r="K6955">
        <v>960.2</v>
      </c>
      <c r="L6955">
        <v>253.8</v>
      </c>
      <c r="M6955">
        <v>3</v>
      </c>
    </row>
    <row r="6956" spans="1:13" x14ac:dyDescent="0.2">
      <c r="A6956">
        <v>2019</v>
      </c>
      <c r="B6956">
        <v>10</v>
      </c>
      <c r="C6956">
        <v>17</v>
      </c>
      <c r="D6956">
        <v>16</v>
      </c>
      <c r="E6956">
        <v>0</v>
      </c>
      <c r="F6956">
        <v>398</v>
      </c>
      <c r="G6956">
        <v>142</v>
      </c>
      <c r="H6956">
        <v>294</v>
      </c>
      <c r="I6956">
        <v>25.8</v>
      </c>
      <c r="J6956">
        <v>24.8</v>
      </c>
      <c r="K6956">
        <v>960.1</v>
      </c>
      <c r="L6956">
        <v>247.6</v>
      </c>
      <c r="M6956">
        <v>3</v>
      </c>
    </row>
    <row r="6957" spans="1:13" x14ac:dyDescent="0.2">
      <c r="A6957">
        <v>2019</v>
      </c>
      <c r="B6957">
        <v>10</v>
      </c>
      <c r="C6957">
        <v>17</v>
      </c>
      <c r="D6957">
        <v>17</v>
      </c>
      <c r="E6957">
        <v>0</v>
      </c>
      <c r="F6957">
        <v>391</v>
      </c>
      <c r="G6957">
        <v>97</v>
      </c>
      <c r="H6957">
        <v>172</v>
      </c>
      <c r="I6957">
        <v>24.4</v>
      </c>
      <c r="J6957">
        <v>24.7</v>
      </c>
      <c r="K6957">
        <v>960.2</v>
      </c>
      <c r="L6957">
        <v>256.60000000000002</v>
      </c>
      <c r="M6957">
        <v>3.7</v>
      </c>
    </row>
    <row r="6958" spans="1:13" x14ac:dyDescent="0.2">
      <c r="A6958">
        <v>2019</v>
      </c>
      <c r="B6958">
        <v>10</v>
      </c>
      <c r="C6958">
        <v>17</v>
      </c>
      <c r="D6958">
        <v>18</v>
      </c>
      <c r="E6958">
        <v>0</v>
      </c>
      <c r="F6958">
        <v>29</v>
      </c>
      <c r="G6958">
        <v>10</v>
      </c>
      <c r="H6958">
        <v>15</v>
      </c>
      <c r="I6958">
        <v>21.2</v>
      </c>
      <c r="J6958">
        <v>37.299999999999997</v>
      </c>
      <c r="K6958">
        <v>960.6</v>
      </c>
      <c r="L6958">
        <v>239.7</v>
      </c>
      <c r="M6958">
        <v>2.7</v>
      </c>
    </row>
    <row r="6959" spans="1:13" x14ac:dyDescent="0.2">
      <c r="A6959">
        <v>2019</v>
      </c>
      <c r="B6959">
        <v>10</v>
      </c>
      <c r="C6959">
        <v>17</v>
      </c>
      <c r="D6959">
        <v>19</v>
      </c>
      <c r="E6959">
        <v>0</v>
      </c>
      <c r="F6959">
        <v>0</v>
      </c>
      <c r="G6959">
        <v>0</v>
      </c>
      <c r="H6959">
        <v>0</v>
      </c>
      <c r="I6959">
        <v>17.600000000000001</v>
      </c>
      <c r="J6959">
        <v>61.7</v>
      </c>
      <c r="K6959">
        <v>961.1</v>
      </c>
      <c r="L6959">
        <v>248.7</v>
      </c>
      <c r="M6959">
        <v>1.3</v>
      </c>
    </row>
    <row r="6960" spans="1:13" x14ac:dyDescent="0.2">
      <c r="A6960">
        <v>2019</v>
      </c>
      <c r="B6960">
        <v>10</v>
      </c>
      <c r="C6960">
        <v>17</v>
      </c>
      <c r="D6960">
        <v>20</v>
      </c>
      <c r="E6960">
        <v>0</v>
      </c>
      <c r="F6960">
        <v>0</v>
      </c>
      <c r="G6960">
        <v>0</v>
      </c>
      <c r="H6960">
        <v>0</v>
      </c>
      <c r="I6960">
        <v>16.2</v>
      </c>
      <c r="J6960">
        <v>67.099999999999994</v>
      </c>
      <c r="K6960">
        <v>961.5</v>
      </c>
      <c r="L6960">
        <v>169.2</v>
      </c>
      <c r="M6960">
        <v>0.5</v>
      </c>
    </row>
    <row r="6961" spans="1:13" x14ac:dyDescent="0.2">
      <c r="A6961">
        <v>2019</v>
      </c>
      <c r="B6961">
        <v>10</v>
      </c>
      <c r="C6961">
        <v>17</v>
      </c>
      <c r="D6961">
        <v>21</v>
      </c>
      <c r="E6961">
        <v>0</v>
      </c>
      <c r="F6961">
        <v>0</v>
      </c>
      <c r="G6961">
        <v>0</v>
      </c>
      <c r="H6961">
        <v>0</v>
      </c>
      <c r="I6961">
        <v>15.2</v>
      </c>
      <c r="J6961">
        <v>67.099999999999994</v>
      </c>
      <c r="K6961">
        <v>962.1</v>
      </c>
      <c r="L6961">
        <v>69</v>
      </c>
      <c r="M6961">
        <v>1.2</v>
      </c>
    </row>
    <row r="6962" spans="1:13" x14ac:dyDescent="0.2">
      <c r="A6962">
        <v>2019</v>
      </c>
      <c r="B6962">
        <v>10</v>
      </c>
      <c r="C6962">
        <v>17</v>
      </c>
      <c r="D6962">
        <v>22</v>
      </c>
      <c r="E6962">
        <v>0</v>
      </c>
      <c r="F6962">
        <v>0</v>
      </c>
      <c r="G6962">
        <v>0</v>
      </c>
      <c r="H6962">
        <v>0</v>
      </c>
      <c r="I6962">
        <v>15.6</v>
      </c>
      <c r="J6962">
        <v>55.7</v>
      </c>
      <c r="K6962">
        <v>962.4</v>
      </c>
      <c r="L6962">
        <v>30.6</v>
      </c>
      <c r="M6962">
        <v>1.2</v>
      </c>
    </row>
    <row r="6963" spans="1:13" x14ac:dyDescent="0.2">
      <c r="A6963">
        <v>2019</v>
      </c>
      <c r="B6963">
        <v>10</v>
      </c>
      <c r="C6963">
        <v>17</v>
      </c>
      <c r="D6963">
        <v>23</v>
      </c>
      <c r="E6963">
        <v>0</v>
      </c>
      <c r="F6963">
        <v>0</v>
      </c>
      <c r="G6963">
        <v>0</v>
      </c>
      <c r="H6963">
        <v>0</v>
      </c>
      <c r="I6963">
        <v>16.2</v>
      </c>
      <c r="J6963">
        <v>50.5</v>
      </c>
      <c r="K6963">
        <v>962.3</v>
      </c>
      <c r="L6963">
        <v>44.6</v>
      </c>
      <c r="M6963">
        <v>2.1</v>
      </c>
    </row>
    <row r="6964" spans="1:13" x14ac:dyDescent="0.2">
      <c r="A6964">
        <v>2019</v>
      </c>
      <c r="B6964">
        <v>10</v>
      </c>
      <c r="C6964">
        <v>18</v>
      </c>
      <c r="D6964">
        <v>0</v>
      </c>
      <c r="E6964">
        <v>0</v>
      </c>
      <c r="F6964">
        <v>0</v>
      </c>
      <c r="G6964">
        <v>0</v>
      </c>
      <c r="H6964">
        <v>0</v>
      </c>
      <c r="I6964">
        <v>16.8</v>
      </c>
      <c r="J6964">
        <v>47</v>
      </c>
      <c r="K6964">
        <v>962.2</v>
      </c>
      <c r="L6964">
        <v>40.5</v>
      </c>
      <c r="M6964">
        <v>1.8</v>
      </c>
    </row>
    <row r="6965" spans="1:13" x14ac:dyDescent="0.2">
      <c r="A6965">
        <v>2019</v>
      </c>
      <c r="B6965">
        <v>10</v>
      </c>
      <c r="C6965">
        <v>18</v>
      </c>
      <c r="D6965">
        <v>1</v>
      </c>
      <c r="E6965">
        <v>0</v>
      </c>
      <c r="F6965">
        <v>0</v>
      </c>
      <c r="G6965">
        <v>0</v>
      </c>
      <c r="H6965">
        <v>0</v>
      </c>
      <c r="I6965">
        <v>13.3</v>
      </c>
      <c r="J6965">
        <v>61.1</v>
      </c>
      <c r="K6965">
        <v>962.2</v>
      </c>
      <c r="L6965">
        <v>204</v>
      </c>
      <c r="M6965">
        <v>0.8</v>
      </c>
    </row>
    <row r="6966" spans="1:13" x14ac:dyDescent="0.2">
      <c r="A6966">
        <v>2019</v>
      </c>
      <c r="B6966">
        <v>10</v>
      </c>
      <c r="C6966">
        <v>18</v>
      </c>
      <c r="D6966">
        <v>2</v>
      </c>
      <c r="E6966">
        <v>0</v>
      </c>
      <c r="F6966">
        <v>0</v>
      </c>
      <c r="G6966">
        <v>0</v>
      </c>
      <c r="H6966">
        <v>0</v>
      </c>
      <c r="I6966">
        <v>14.4</v>
      </c>
      <c r="J6966">
        <v>54.2</v>
      </c>
      <c r="K6966">
        <v>961.8</v>
      </c>
      <c r="L6966">
        <v>138.19999999999999</v>
      </c>
      <c r="M6966">
        <v>0.7</v>
      </c>
    </row>
    <row r="6967" spans="1:13" x14ac:dyDescent="0.2">
      <c r="A6967">
        <v>2019</v>
      </c>
      <c r="B6967">
        <v>10</v>
      </c>
      <c r="C6967">
        <v>18</v>
      </c>
      <c r="D6967">
        <v>3</v>
      </c>
      <c r="E6967">
        <v>0</v>
      </c>
      <c r="F6967">
        <v>0</v>
      </c>
      <c r="G6967">
        <v>0</v>
      </c>
      <c r="H6967">
        <v>0</v>
      </c>
      <c r="I6967">
        <v>12.8</v>
      </c>
      <c r="J6967">
        <v>60.4</v>
      </c>
      <c r="K6967">
        <v>961.4</v>
      </c>
      <c r="L6967">
        <v>125.9</v>
      </c>
      <c r="M6967">
        <v>0.6</v>
      </c>
    </row>
    <row r="6968" spans="1:13" x14ac:dyDescent="0.2">
      <c r="A6968">
        <v>2019</v>
      </c>
      <c r="B6968">
        <v>10</v>
      </c>
      <c r="C6968">
        <v>18</v>
      </c>
      <c r="D6968">
        <v>4</v>
      </c>
      <c r="E6968">
        <v>0</v>
      </c>
      <c r="F6968">
        <v>0</v>
      </c>
      <c r="G6968">
        <v>0</v>
      </c>
      <c r="H6968">
        <v>0</v>
      </c>
      <c r="I6968">
        <v>13.7</v>
      </c>
      <c r="J6968">
        <v>55.2</v>
      </c>
      <c r="K6968">
        <v>961.2</v>
      </c>
      <c r="L6968">
        <v>98.3</v>
      </c>
      <c r="M6968">
        <v>1</v>
      </c>
    </row>
    <row r="6969" spans="1:13" x14ac:dyDescent="0.2">
      <c r="A6969">
        <v>2019</v>
      </c>
      <c r="B6969">
        <v>10</v>
      </c>
      <c r="C6969">
        <v>18</v>
      </c>
      <c r="D6969">
        <v>5</v>
      </c>
      <c r="E6969">
        <v>0</v>
      </c>
      <c r="F6969">
        <v>0</v>
      </c>
      <c r="G6969">
        <v>0</v>
      </c>
      <c r="H6969">
        <v>0</v>
      </c>
      <c r="I6969">
        <v>13.9</v>
      </c>
      <c r="J6969">
        <v>53.1</v>
      </c>
      <c r="K6969">
        <v>961.1</v>
      </c>
      <c r="L6969">
        <v>81.400000000000006</v>
      </c>
      <c r="M6969">
        <v>0.9</v>
      </c>
    </row>
    <row r="6970" spans="1:13" x14ac:dyDescent="0.2">
      <c r="A6970">
        <v>2019</v>
      </c>
      <c r="B6970">
        <v>10</v>
      </c>
      <c r="C6970">
        <v>18</v>
      </c>
      <c r="D6970">
        <v>6</v>
      </c>
      <c r="E6970">
        <v>0</v>
      </c>
      <c r="F6970">
        <v>0</v>
      </c>
      <c r="G6970">
        <v>0</v>
      </c>
      <c r="H6970">
        <v>0</v>
      </c>
      <c r="I6970">
        <v>14.2</v>
      </c>
      <c r="J6970">
        <v>50.8</v>
      </c>
      <c r="K6970">
        <v>961</v>
      </c>
      <c r="L6970">
        <v>14.5</v>
      </c>
      <c r="M6970">
        <v>1.9</v>
      </c>
    </row>
    <row r="6971" spans="1:13" x14ac:dyDescent="0.2">
      <c r="A6971">
        <v>2019</v>
      </c>
      <c r="B6971">
        <v>10</v>
      </c>
      <c r="C6971">
        <v>18</v>
      </c>
      <c r="D6971">
        <v>7</v>
      </c>
      <c r="E6971">
        <v>0</v>
      </c>
      <c r="F6971">
        <v>83</v>
      </c>
      <c r="G6971">
        <v>20</v>
      </c>
      <c r="H6971">
        <v>26</v>
      </c>
      <c r="I6971">
        <v>14.7</v>
      </c>
      <c r="J6971">
        <v>45.3</v>
      </c>
      <c r="K6971">
        <v>960.9</v>
      </c>
      <c r="L6971">
        <v>21.6</v>
      </c>
      <c r="M6971">
        <v>2.2000000000000002</v>
      </c>
    </row>
    <row r="6972" spans="1:13" x14ac:dyDescent="0.2">
      <c r="A6972">
        <v>2019</v>
      </c>
      <c r="B6972">
        <v>10</v>
      </c>
      <c r="C6972">
        <v>18</v>
      </c>
      <c r="D6972">
        <v>8</v>
      </c>
      <c r="E6972">
        <v>0</v>
      </c>
      <c r="F6972">
        <v>212</v>
      </c>
      <c r="G6972">
        <v>88</v>
      </c>
      <c r="H6972">
        <v>140</v>
      </c>
      <c r="I6972">
        <v>16.399999999999999</v>
      </c>
      <c r="J6972">
        <v>41.9</v>
      </c>
      <c r="K6972">
        <v>961.3</v>
      </c>
      <c r="L6972">
        <v>26.5</v>
      </c>
      <c r="M6972">
        <v>1.7</v>
      </c>
    </row>
    <row r="6973" spans="1:13" x14ac:dyDescent="0.2">
      <c r="A6973">
        <v>2019</v>
      </c>
      <c r="B6973">
        <v>10</v>
      </c>
      <c r="C6973">
        <v>18</v>
      </c>
      <c r="D6973">
        <v>9</v>
      </c>
      <c r="E6973">
        <v>0</v>
      </c>
      <c r="F6973">
        <v>515</v>
      </c>
      <c r="G6973">
        <v>115</v>
      </c>
      <c r="H6973">
        <v>328</v>
      </c>
      <c r="I6973">
        <v>20.2</v>
      </c>
      <c r="J6973">
        <v>37.6</v>
      </c>
      <c r="K6973">
        <v>961.5</v>
      </c>
      <c r="L6973">
        <v>59.4</v>
      </c>
      <c r="M6973">
        <v>1</v>
      </c>
    </row>
    <row r="6974" spans="1:13" x14ac:dyDescent="0.2">
      <c r="A6974">
        <v>2019</v>
      </c>
      <c r="B6974">
        <v>10</v>
      </c>
      <c r="C6974">
        <v>18</v>
      </c>
      <c r="D6974">
        <v>10</v>
      </c>
      <c r="E6974">
        <v>0</v>
      </c>
      <c r="F6974">
        <v>634</v>
      </c>
      <c r="G6974">
        <v>157</v>
      </c>
      <c r="H6974">
        <v>504</v>
      </c>
      <c r="I6974">
        <v>23.6</v>
      </c>
      <c r="J6974">
        <v>28.5</v>
      </c>
      <c r="K6974">
        <v>961.5</v>
      </c>
      <c r="L6974">
        <v>175.1</v>
      </c>
      <c r="M6974">
        <v>1.3</v>
      </c>
    </row>
    <row r="6975" spans="1:13" x14ac:dyDescent="0.2">
      <c r="A6975">
        <v>2019</v>
      </c>
      <c r="B6975">
        <v>10</v>
      </c>
      <c r="C6975">
        <v>18</v>
      </c>
      <c r="D6975">
        <v>11</v>
      </c>
      <c r="E6975">
        <v>0</v>
      </c>
      <c r="F6975">
        <v>685</v>
      </c>
      <c r="G6975">
        <v>190</v>
      </c>
      <c r="H6975">
        <v>632</v>
      </c>
      <c r="I6975">
        <v>26</v>
      </c>
      <c r="J6975">
        <v>21.1</v>
      </c>
      <c r="K6975">
        <v>961.3</v>
      </c>
      <c r="L6975">
        <v>218.6</v>
      </c>
      <c r="M6975">
        <v>1</v>
      </c>
    </row>
    <row r="6976" spans="1:13" x14ac:dyDescent="0.2">
      <c r="A6976">
        <v>2019</v>
      </c>
      <c r="B6976">
        <v>10</v>
      </c>
      <c r="C6976">
        <v>18</v>
      </c>
      <c r="D6976">
        <v>12</v>
      </c>
      <c r="E6976">
        <v>0</v>
      </c>
      <c r="F6976">
        <v>505</v>
      </c>
      <c r="G6976">
        <v>225</v>
      </c>
      <c r="H6976">
        <v>578</v>
      </c>
      <c r="I6976">
        <v>26.7</v>
      </c>
      <c r="J6976">
        <v>19.3</v>
      </c>
      <c r="K6976">
        <v>960.7</v>
      </c>
      <c r="L6976">
        <v>226.5</v>
      </c>
      <c r="M6976">
        <v>1.2</v>
      </c>
    </row>
    <row r="6977" spans="1:13" x14ac:dyDescent="0.2">
      <c r="A6977">
        <v>2019</v>
      </c>
      <c r="B6977">
        <v>10</v>
      </c>
      <c r="C6977">
        <v>18</v>
      </c>
      <c r="D6977">
        <v>13</v>
      </c>
      <c r="E6977">
        <v>0</v>
      </c>
      <c r="F6977">
        <v>714</v>
      </c>
      <c r="G6977">
        <v>182</v>
      </c>
      <c r="H6977">
        <v>673</v>
      </c>
      <c r="I6977">
        <v>26.7</v>
      </c>
      <c r="J6977">
        <v>25.5</v>
      </c>
      <c r="K6977">
        <v>959.8</v>
      </c>
      <c r="L6977">
        <v>255.6</v>
      </c>
      <c r="M6977">
        <v>3.3</v>
      </c>
    </row>
    <row r="6978" spans="1:13" x14ac:dyDescent="0.2">
      <c r="A6978">
        <v>2019</v>
      </c>
      <c r="B6978">
        <v>10</v>
      </c>
      <c r="C6978">
        <v>18</v>
      </c>
      <c r="D6978">
        <v>14</v>
      </c>
      <c r="E6978">
        <v>0</v>
      </c>
      <c r="F6978">
        <v>819</v>
      </c>
      <c r="G6978">
        <v>124</v>
      </c>
      <c r="H6978">
        <v>637</v>
      </c>
      <c r="I6978">
        <v>26.5</v>
      </c>
      <c r="J6978">
        <v>25.6</v>
      </c>
      <c r="K6978">
        <v>959.2</v>
      </c>
      <c r="L6978">
        <v>262.10000000000002</v>
      </c>
      <c r="M6978">
        <v>4.4000000000000004</v>
      </c>
    </row>
    <row r="6979" spans="1:13" x14ac:dyDescent="0.2">
      <c r="A6979">
        <v>2019</v>
      </c>
      <c r="B6979">
        <v>10</v>
      </c>
      <c r="C6979">
        <v>18</v>
      </c>
      <c r="D6979">
        <v>15</v>
      </c>
      <c r="E6979">
        <v>0</v>
      </c>
      <c r="F6979">
        <v>629</v>
      </c>
      <c r="G6979">
        <v>161</v>
      </c>
      <c r="H6979">
        <v>489</v>
      </c>
      <c r="I6979">
        <v>25.8</v>
      </c>
      <c r="J6979">
        <v>28.8</v>
      </c>
      <c r="K6979">
        <v>959</v>
      </c>
      <c r="L6979">
        <v>271.10000000000002</v>
      </c>
      <c r="M6979">
        <v>5</v>
      </c>
    </row>
    <row r="6980" spans="1:13" x14ac:dyDescent="0.2">
      <c r="A6980">
        <v>2019</v>
      </c>
      <c r="B6980">
        <v>10</v>
      </c>
      <c r="C6980">
        <v>18</v>
      </c>
      <c r="D6980">
        <v>16</v>
      </c>
      <c r="E6980">
        <v>0</v>
      </c>
      <c r="F6980">
        <v>252</v>
      </c>
      <c r="G6980">
        <v>130</v>
      </c>
      <c r="H6980">
        <v>236</v>
      </c>
      <c r="I6980">
        <v>24.5</v>
      </c>
      <c r="J6980">
        <v>28.9</v>
      </c>
      <c r="K6980">
        <v>959</v>
      </c>
      <c r="L6980">
        <v>277.7</v>
      </c>
      <c r="M6980">
        <v>4.4000000000000004</v>
      </c>
    </row>
    <row r="6981" spans="1:13" x14ac:dyDescent="0.2">
      <c r="A6981">
        <v>2019</v>
      </c>
      <c r="B6981">
        <v>10</v>
      </c>
      <c r="C6981">
        <v>18</v>
      </c>
      <c r="D6981">
        <v>17</v>
      </c>
      <c r="E6981">
        <v>0</v>
      </c>
      <c r="F6981">
        <v>12</v>
      </c>
      <c r="G6981">
        <v>66</v>
      </c>
      <c r="H6981">
        <v>68</v>
      </c>
      <c r="I6981">
        <v>23</v>
      </c>
      <c r="J6981">
        <v>32</v>
      </c>
      <c r="K6981">
        <v>958.7</v>
      </c>
      <c r="L6981">
        <v>281.7</v>
      </c>
      <c r="M6981">
        <v>3.2</v>
      </c>
    </row>
    <row r="6982" spans="1:13" x14ac:dyDescent="0.2">
      <c r="A6982">
        <v>2019</v>
      </c>
      <c r="B6982">
        <v>10</v>
      </c>
      <c r="C6982">
        <v>18</v>
      </c>
      <c r="D6982">
        <v>18</v>
      </c>
      <c r="E6982">
        <v>0</v>
      </c>
      <c r="F6982">
        <v>3</v>
      </c>
      <c r="G6982">
        <v>8</v>
      </c>
      <c r="H6982">
        <v>8</v>
      </c>
      <c r="I6982">
        <v>20.8</v>
      </c>
      <c r="J6982">
        <v>49.9</v>
      </c>
      <c r="K6982">
        <v>958.6</v>
      </c>
      <c r="L6982">
        <v>237.7</v>
      </c>
      <c r="M6982">
        <v>2.2000000000000002</v>
      </c>
    </row>
    <row r="6983" spans="1:13" x14ac:dyDescent="0.2">
      <c r="A6983">
        <v>2019</v>
      </c>
      <c r="B6983">
        <v>10</v>
      </c>
      <c r="C6983">
        <v>18</v>
      </c>
      <c r="D6983">
        <v>19</v>
      </c>
      <c r="E6983">
        <v>0</v>
      </c>
      <c r="F6983">
        <v>0</v>
      </c>
      <c r="G6983">
        <v>0</v>
      </c>
      <c r="H6983">
        <v>0</v>
      </c>
      <c r="I6983">
        <v>18</v>
      </c>
      <c r="J6983">
        <v>69.7</v>
      </c>
      <c r="K6983">
        <v>958.7</v>
      </c>
      <c r="L6983">
        <v>252.1</v>
      </c>
      <c r="M6983">
        <v>1.3</v>
      </c>
    </row>
    <row r="6984" spans="1:13" x14ac:dyDescent="0.2">
      <c r="A6984">
        <v>2019</v>
      </c>
      <c r="B6984">
        <v>10</v>
      </c>
      <c r="C6984">
        <v>18</v>
      </c>
      <c r="D6984">
        <v>20</v>
      </c>
      <c r="E6984">
        <v>0</v>
      </c>
      <c r="F6984">
        <v>0</v>
      </c>
      <c r="G6984">
        <v>0</v>
      </c>
      <c r="H6984">
        <v>0</v>
      </c>
      <c r="I6984">
        <v>16.899999999999999</v>
      </c>
      <c r="J6984">
        <v>74.7</v>
      </c>
      <c r="K6984">
        <v>958.7</v>
      </c>
      <c r="L6984">
        <v>282.5</v>
      </c>
      <c r="M6984">
        <v>0.8</v>
      </c>
    </row>
    <row r="6985" spans="1:13" x14ac:dyDescent="0.2">
      <c r="A6985">
        <v>2019</v>
      </c>
      <c r="B6985">
        <v>10</v>
      </c>
      <c r="C6985">
        <v>18</v>
      </c>
      <c r="D6985">
        <v>21</v>
      </c>
      <c r="E6985">
        <v>0</v>
      </c>
      <c r="F6985">
        <v>0</v>
      </c>
      <c r="G6985">
        <v>0</v>
      </c>
      <c r="H6985">
        <v>0</v>
      </c>
      <c r="I6985">
        <v>16.5</v>
      </c>
      <c r="J6985">
        <v>63.7</v>
      </c>
      <c r="K6985">
        <v>958.5</v>
      </c>
      <c r="L6985">
        <v>348.4</v>
      </c>
      <c r="M6985">
        <v>1.1000000000000001</v>
      </c>
    </row>
    <row r="6986" spans="1:13" x14ac:dyDescent="0.2">
      <c r="A6986">
        <v>2019</v>
      </c>
      <c r="B6986">
        <v>10</v>
      </c>
      <c r="C6986">
        <v>18</v>
      </c>
      <c r="D6986">
        <v>22</v>
      </c>
      <c r="E6986">
        <v>0</v>
      </c>
      <c r="F6986">
        <v>0</v>
      </c>
      <c r="G6986">
        <v>0</v>
      </c>
      <c r="H6986">
        <v>0</v>
      </c>
      <c r="I6986">
        <v>14.9</v>
      </c>
      <c r="J6986">
        <v>55.4</v>
      </c>
      <c r="K6986">
        <v>958.5</v>
      </c>
      <c r="L6986">
        <v>263.2</v>
      </c>
      <c r="M6986">
        <v>0.4</v>
      </c>
    </row>
    <row r="6987" spans="1:13" x14ac:dyDescent="0.2">
      <c r="A6987">
        <v>2019</v>
      </c>
      <c r="B6987">
        <v>10</v>
      </c>
      <c r="C6987">
        <v>18</v>
      </c>
      <c r="D6987">
        <v>23</v>
      </c>
      <c r="E6987">
        <v>0</v>
      </c>
      <c r="F6987">
        <v>0</v>
      </c>
      <c r="G6987">
        <v>0</v>
      </c>
      <c r="H6987">
        <v>0</v>
      </c>
      <c r="I6987">
        <v>14.7</v>
      </c>
      <c r="J6987">
        <v>61.2</v>
      </c>
      <c r="K6987">
        <v>958</v>
      </c>
      <c r="L6987">
        <v>293.10000000000002</v>
      </c>
      <c r="M6987">
        <v>0.9</v>
      </c>
    </row>
    <row r="6988" spans="1:13" x14ac:dyDescent="0.2">
      <c r="A6988">
        <v>2019</v>
      </c>
      <c r="B6988">
        <v>10</v>
      </c>
      <c r="C6988">
        <v>19</v>
      </c>
      <c r="D6988">
        <v>0</v>
      </c>
      <c r="E6988">
        <v>0</v>
      </c>
      <c r="F6988">
        <v>0</v>
      </c>
      <c r="G6988">
        <v>0</v>
      </c>
      <c r="H6988">
        <v>0</v>
      </c>
      <c r="I6988">
        <v>15</v>
      </c>
      <c r="J6988">
        <v>55.9</v>
      </c>
      <c r="K6988">
        <v>957.6</v>
      </c>
      <c r="L6988">
        <v>56.2</v>
      </c>
      <c r="M6988">
        <v>1</v>
      </c>
    </row>
    <row r="6989" spans="1:13" x14ac:dyDescent="0.2">
      <c r="A6989">
        <v>2019</v>
      </c>
      <c r="B6989">
        <v>10</v>
      </c>
      <c r="C6989">
        <v>19</v>
      </c>
      <c r="D6989">
        <v>1</v>
      </c>
      <c r="E6989">
        <v>0</v>
      </c>
      <c r="F6989">
        <v>0</v>
      </c>
      <c r="G6989">
        <v>0</v>
      </c>
      <c r="H6989">
        <v>0</v>
      </c>
      <c r="I6989">
        <v>15</v>
      </c>
      <c r="J6989">
        <v>52.2</v>
      </c>
      <c r="K6989">
        <v>957.3</v>
      </c>
      <c r="L6989">
        <v>0.2</v>
      </c>
      <c r="M6989">
        <v>1.1000000000000001</v>
      </c>
    </row>
    <row r="6990" spans="1:13" x14ac:dyDescent="0.2">
      <c r="A6990">
        <v>2019</v>
      </c>
      <c r="B6990">
        <v>10</v>
      </c>
      <c r="C6990">
        <v>19</v>
      </c>
      <c r="D6990">
        <v>2</v>
      </c>
      <c r="E6990">
        <v>0</v>
      </c>
      <c r="F6990">
        <v>0</v>
      </c>
      <c r="G6990">
        <v>0</v>
      </c>
      <c r="H6990">
        <v>0</v>
      </c>
      <c r="I6990">
        <v>14.9</v>
      </c>
      <c r="J6990">
        <v>51.7</v>
      </c>
      <c r="K6990">
        <v>956.9</v>
      </c>
      <c r="L6990">
        <v>9.6999999999999993</v>
      </c>
      <c r="M6990">
        <v>1.9</v>
      </c>
    </row>
    <row r="6991" spans="1:13" x14ac:dyDescent="0.2">
      <c r="A6991">
        <v>2019</v>
      </c>
      <c r="B6991">
        <v>10</v>
      </c>
      <c r="C6991">
        <v>19</v>
      </c>
      <c r="D6991">
        <v>3</v>
      </c>
      <c r="E6991">
        <v>0</v>
      </c>
      <c r="F6991">
        <v>0</v>
      </c>
      <c r="G6991">
        <v>0</v>
      </c>
      <c r="H6991">
        <v>0</v>
      </c>
      <c r="I6991">
        <v>14.3</v>
      </c>
      <c r="J6991">
        <v>56.6</v>
      </c>
      <c r="K6991">
        <v>956.2</v>
      </c>
      <c r="L6991">
        <v>169.5</v>
      </c>
      <c r="M6991">
        <v>0.8</v>
      </c>
    </row>
    <row r="6992" spans="1:13" x14ac:dyDescent="0.2">
      <c r="A6992">
        <v>2019</v>
      </c>
      <c r="B6992">
        <v>10</v>
      </c>
      <c r="C6992">
        <v>19</v>
      </c>
      <c r="D6992">
        <v>4</v>
      </c>
      <c r="E6992">
        <v>0</v>
      </c>
      <c r="F6992">
        <v>0</v>
      </c>
      <c r="G6992">
        <v>0</v>
      </c>
      <c r="H6992">
        <v>0</v>
      </c>
      <c r="I6992">
        <v>13.7</v>
      </c>
      <c r="J6992">
        <v>58.8</v>
      </c>
      <c r="K6992">
        <v>955.9</v>
      </c>
      <c r="L6992">
        <v>42.4</v>
      </c>
      <c r="M6992">
        <v>1.2</v>
      </c>
    </row>
    <row r="6993" spans="1:13" x14ac:dyDescent="0.2">
      <c r="A6993">
        <v>2019</v>
      </c>
      <c r="B6993">
        <v>10</v>
      </c>
      <c r="C6993">
        <v>19</v>
      </c>
      <c r="D6993">
        <v>5</v>
      </c>
      <c r="E6993">
        <v>0</v>
      </c>
      <c r="F6993">
        <v>0</v>
      </c>
      <c r="G6993">
        <v>0</v>
      </c>
      <c r="H6993">
        <v>0</v>
      </c>
      <c r="I6993">
        <v>14.2</v>
      </c>
      <c r="J6993">
        <v>58.9</v>
      </c>
      <c r="K6993">
        <v>955.6</v>
      </c>
      <c r="L6993">
        <v>64.8</v>
      </c>
      <c r="M6993">
        <v>1.5</v>
      </c>
    </row>
    <row r="6994" spans="1:13" x14ac:dyDescent="0.2">
      <c r="A6994">
        <v>2019</v>
      </c>
      <c r="B6994">
        <v>10</v>
      </c>
      <c r="C6994">
        <v>19</v>
      </c>
      <c r="D6994">
        <v>6</v>
      </c>
      <c r="E6994">
        <v>0</v>
      </c>
      <c r="F6994">
        <v>0</v>
      </c>
      <c r="G6994">
        <v>0</v>
      </c>
      <c r="H6994">
        <v>0</v>
      </c>
      <c r="I6994">
        <v>13.5</v>
      </c>
      <c r="J6994">
        <v>61.4</v>
      </c>
      <c r="K6994">
        <v>955.8</v>
      </c>
      <c r="L6994">
        <v>13.6</v>
      </c>
      <c r="M6994">
        <v>0.9</v>
      </c>
    </row>
    <row r="6995" spans="1:13" x14ac:dyDescent="0.2">
      <c r="A6995">
        <v>2019</v>
      </c>
      <c r="B6995">
        <v>10</v>
      </c>
      <c r="C6995">
        <v>19</v>
      </c>
      <c r="D6995">
        <v>7</v>
      </c>
      <c r="E6995">
        <v>0</v>
      </c>
      <c r="F6995">
        <v>154</v>
      </c>
      <c r="G6995">
        <v>10</v>
      </c>
      <c r="H6995">
        <v>22</v>
      </c>
      <c r="I6995">
        <v>13.4</v>
      </c>
      <c r="J6995">
        <v>65.2</v>
      </c>
      <c r="K6995">
        <v>955.8</v>
      </c>
      <c r="L6995">
        <v>10</v>
      </c>
      <c r="M6995">
        <v>0.7</v>
      </c>
    </row>
    <row r="6996" spans="1:13" x14ac:dyDescent="0.2">
      <c r="A6996">
        <v>2019</v>
      </c>
      <c r="B6996">
        <v>10</v>
      </c>
      <c r="C6996">
        <v>19</v>
      </c>
      <c r="D6996">
        <v>8</v>
      </c>
      <c r="E6996">
        <v>0</v>
      </c>
      <c r="F6996">
        <v>639</v>
      </c>
      <c r="G6996">
        <v>38</v>
      </c>
      <c r="H6996">
        <v>181</v>
      </c>
      <c r="I6996">
        <v>16.600000000000001</v>
      </c>
      <c r="J6996">
        <v>59.9</v>
      </c>
      <c r="K6996">
        <v>955.9</v>
      </c>
      <c r="L6996">
        <v>178.4</v>
      </c>
      <c r="M6996">
        <v>0.8</v>
      </c>
    </row>
    <row r="6997" spans="1:13" x14ac:dyDescent="0.2">
      <c r="A6997">
        <v>2019</v>
      </c>
      <c r="B6997">
        <v>10</v>
      </c>
      <c r="C6997">
        <v>19</v>
      </c>
      <c r="D6997">
        <v>9</v>
      </c>
      <c r="E6997">
        <v>0</v>
      </c>
      <c r="F6997">
        <v>784</v>
      </c>
      <c r="G6997">
        <v>55</v>
      </c>
      <c r="H6997">
        <v>363</v>
      </c>
      <c r="I6997">
        <v>20.399999999999999</v>
      </c>
      <c r="J6997">
        <v>53.5</v>
      </c>
      <c r="K6997">
        <v>956.1</v>
      </c>
      <c r="L6997">
        <v>176</v>
      </c>
      <c r="M6997">
        <v>0.6</v>
      </c>
    </row>
    <row r="6998" spans="1:13" x14ac:dyDescent="0.2">
      <c r="A6998">
        <v>2019</v>
      </c>
      <c r="B6998">
        <v>10</v>
      </c>
      <c r="C6998">
        <v>19</v>
      </c>
      <c r="D6998">
        <v>10</v>
      </c>
      <c r="E6998">
        <v>0</v>
      </c>
      <c r="F6998">
        <v>881</v>
      </c>
      <c r="G6998">
        <v>59</v>
      </c>
      <c r="H6998">
        <v>532</v>
      </c>
      <c r="I6998">
        <v>22.6</v>
      </c>
      <c r="J6998">
        <v>50.2</v>
      </c>
      <c r="K6998">
        <v>956</v>
      </c>
      <c r="L6998">
        <v>228.6</v>
      </c>
      <c r="M6998">
        <v>1.1000000000000001</v>
      </c>
    </row>
    <row r="6999" spans="1:13" x14ac:dyDescent="0.2">
      <c r="A6999">
        <v>2019</v>
      </c>
      <c r="B6999">
        <v>10</v>
      </c>
      <c r="C6999">
        <v>19</v>
      </c>
      <c r="D6999">
        <v>11</v>
      </c>
      <c r="E6999">
        <v>0</v>
      </c>
      <c r="F6999">
        <v>926</v>
      </c>
      <c r="G6999">
        <v>63</v>
      </c>
      <c r="H6999">
        <v>651</v>
      </c>
      <c r="I6999">
        <v>23.9</v>
      </c>
      <c r="J6999">
        <v>49.9</v>
      </c>
      <c r="K6999">
        <v>955.4</v>
      </c>
      <c r="L6999">
        <v>240.1</v>
      </c>
      <c r="M6999">
        <v>2.7</v>
      </c>
    </row>
    <row r="7000" spans="1:13" x14ac:dyDescent="0.2">
      <c r="A7000">
        <v>2019</v>
      </c>
      <c r="B7000">
        <v>10</v>
      </c>
      <c r="C7000">
        <v>19</v>
      </c>
      <c r="D7000">
        <v>12</v>
      </c>
      <c r="E7000">
        <v>0</v>
      </c>
      <c r="F7000">
        <v>926</v>
      </c>
      <c r="G7000">
        <v>75</v>
      </c>
      <c r="H7000">
        <v>709</v>
      </c>
      <c r="I7000">
        <v>24.9</v>
      </c>
      <c r="J7000">
        <v>49.5</v>
      </c>
      <c r="K7000">
        <v>954.7</v>
      </c>
      <c r="L7000">
        <v>229.9</v>
      </c>
      <c r="M7000">
        <v>4.4000000000000004</v>
      </c>
    </row>
    <row r="7001" spans="1:13" x14ac:dyDescent="0.2">
      <c r="A7001">
        <v>2019</v>
      </c>
      <c r="B7001">
        <v>10</v>
      </c>
      <c r="C7001">
        <v>19</v>
      </c>
      <c r="D7001">
        <v>13</v>
      </c>
      <c r="E7001">
        <v>0</v>
      </c>
      <c r="F7001">
        <v>804</v>
      </c>
      <c r="G7001">
        <v>117</v>
      </c>
      <c r="H7001">
        <v>665</v>
      </c>
      <c r="I7001">
        <v>25</v>
      </c>
      <c r="J7001">
        <v>50.5</v>
      </c>
      <c r="K7001">
        <v>953.6</v>
      </c>
      <c r="L7001">
        <v>247</v>
      </c>
      <c r="M7001">
        <v>5.2</v>
      </c>
    </row>
    <row r="7002" spans="1:13" x14ac:dyDescent="0.2">
      <c r="A7002">
        <v>2019</v>
      </c>
      <c r="B7002">
        <v>10</v>
      </c>
      <c r="C7002">
        <v>19</v>
      </c>
      <c r="D7002">
        <v>14</v>
      </c>
      <c r="E7002">
        <v>0</v>
      </c>
      <c r="F7002">
        <v>330</v>
      </c>
      <c r="G7002">
        <v>225</v>
      </c>
      <c r="H7002">
        <v>436</v>
      </c>
      <c r="I7002">
        <v>25.6</v>
      </c>
      <c r="J7002">
        <v>44</v>
      </c>
      <c r="K7002">
        <v>952.6</v>
      </c>
      <c r="L7002">
        <v>241.2</v>
      </c>
      <c r="M7002">
        <v>5.7</v>
      </c>
    </row>
    <row r="7003" spans="1:13" x14ac:dyDescent="0.2">
      <c r="A7003">
        <v>2019</v>
      </c>
      <c r="B7003">
        <v>10</v>
      </c>
      <c r="C7003">
        <v>19</v>
      </c>
      <c r="D7003">
        <v>15</v>
      </c>
      <c r="E7003">
        <v>0</v>
      </c>
      <c r="F7003">
        <v>355</v>
      </c>
      <c r="G7003">
        <v>189</v>
      </c>
      <c r="H7003">
        <v>372</v>
      </c>
      <c r="I7003">
        <v>25.1</v>
      </c>
      <c r="J7003">
        <v>43</v>
      </c>
      <c r="K7003">
        <v>952.1</v>
      </c>
      <c r="L7003">
        <v>211.3</v>
      </c>
      <c r="M7003">
        <v>6.7</v>
      </c>
    </row>
    <row r="7004" spans="1:13" x14ac:dyDescent="0.2">
      <c r="A7004">
        <v>2019</v>
      </c>
      <c r="B7004">
        <v>10</v>
      </c>
      <c r="C7004">
        <v>19</v>
      </c>
      <c r="D7004">
        <v>16</v>
      </c>
      <c r="E7004">
        <v>0</v>
      </c>
      <c r="F7004">
        <v>231</v>
      </c>
      <c r="G7004">
        <v>142</v>
      </c>
      <c r="H7004">
        <v>234</v>
      </c>
      <c r="I7004">
        <v>25.1</v>
      </c>
      <c r="J7004">
        <v>42.9</v>
      </c>
      <c r="K7004">
        <v>951.7</v>
      </c>
      <c r="L7004">
        <v>204.4</v>
      </c>
      <c r="M7004">
        <v>4.3</v>
      </c>
    </row>
    <row r="7005" spans="1:13" x14ac:dyDescent="0.2">
      <c r="A7005">
        <v>2019</v>
      </c>
      <c r="B7005">
        <v>10</v>
      </c>
      <c r="C7005">
        <v>19</v>
      </c>
      <c r="D7005">
        <v>17</v>
      </c>
      <c r="E7005">
        <v>0</v>
      </c>
      <c r="F7005">
        <v>150</v>
      </c>
      <c r="G7005">
        <v>90</v>
      </c>
      <c r="H7005">
        <v>122</v>
      </c>
      <c r="I7005">
        <v>24.2</v>
      </c>
      <c r="J7005">
        <v>45</v>
      </c>
      <c r="K7005">
        <v>951.5</v>
      </c>
      <c r="L7005">
        <v>221.1</v>
      </c>
      <c r="M7005">
        <v>4.0999999999999996</v>
      </c>
    </row>
    <row r="7006" spans="1:13" x14ac:dyDescent="0.2">
      <c r="A7006">
        <v>2019</v>
      </c>
      <c r="B7006">
        <v>10</v>
      </c>
      <c r="C7006">
        <v>19</v>
      </c>
      <c r="D7006">
        <v>18</v>
      </c>
      <c r="E7006">
        <v>0</v>
      </c>
      <c r="F7006">
        <v>5</v>
      </c>
      <c r="G7006">
        <v>7</v>
      </c>
      <c r="H7006">
        <v>8</v>
      </c>
      <c r="I7006">
        <v>21.9</v>
      </c>
      <c r="J7006">
        <v>51</v>
      </c>
      <c r="K7006">
        <v>951.5</v>
      </c>
      <c r="L7006">
        <v>271.5</v>
      </c>
      <c r="M7006">
        <v>1.8</v>
      </c>
    </row>
    <row r="7007" spans="1:13" x14ac:dyDescent="0.2">
      <c r="A7007">
        <v>2019</v>
      </c>
      <c r="B7007">
        <v>10</v>
      </c>
      <c r="C7007">
        <v>19</v>
      </c>
      <c r="D7007">
        <v>19</v>
      </c>
      <c r="E7007">
        <v>0</v>
      </c>
      <c r="F7007">
        <v>0</v>
      </c>
      <c r="G7007">
        <v>0</v>
      </c>
      <c r="H7007">
        <v>0</v>
      </c>
      <c r="I7007">
        <v>21.2</v>
      </c>
      <c r="J7007">
        <v>47.3</v>
      </c>
      <c r="K7007">
        <v>951.7</v>
      </c>
      <c r="L7007">
        <v>236.7</v>
      </c>
      <c r="M7007">
        <v>3.9</v>
      </c>
    </row>
    <row r="7008" spans="1:13" x14ac:dyDescent="0.2">
      <c r="A7008">
        <v>2019</v>
      </c>
      <c r="B7008">
        <v>10</v>
      </c>
      <c r="C7008">
        <v>19</v>
      </c>
      <c r="D7008">
        <v>20</v>
      </c>
      <c r="E7008">
        <v>0</v>
      </c>
      <c r="F7008">
        <v>0</v>
      </c>
      <c r="G7008">
        <v>0</v>
      </c>
      <c r="H7008">
        <v>0</v>
      </c>
      <c r="I7008">
        <v>19.8</v>
      </c>
      <c r="J7008">
        <v>51.3</v>
      </c>
      <c r="K7008">
        <v>952.1</v>
      </c>
      <c r="L7008">
        <v>269.60000000000002</v>
      </c>
      <c r="M7008">
        <v>3</v>
      </c>
    </row>
    <row r="7009" spans="1:13" x14ac:dyDescent="0.2">
      <c r="A7009">
        <v>2019</v>
      </c>
      <c r="B7009">
        <v>10</v>
      </c>
      <c r="C7009">
        <v>19</v>
      </c>
      <c r="D7009">
        <v>21</v>
      </c>
      <c r="E7009">
        <v>0</v>
      </c>
      <c r="F7009">
        <v>0</v>
      </c>
      <c r="G7009">
        <v>0</v>
      </c>
      <c r="H7009">
        <v>0</v>
      </c>
      <c r="I7009">
        <v>18.899999999999999</v>
      </c>
      <c r="J7009">
        <v>58.2</v>
      </c>
      <c r="K7009">
        <v>952.4</v>
      </c>
      <c r="L7009">
        <v>263.3</v>
      </c>
      <c r="M7009">
        <v>2.8</v>
      </c>
    </row>
    <row r="7010" spans="1:13" x14ac:dyDescent="0.2">
      <c r="A7010">
        <v>2019</v>
      </c>
      <c r="B7010">
        <v>10</v>
      </c>
      <c r="C7010">
        <v>19</v>
      </c>
      <c r="D7010">
        <v>22</v>
      </c>
      <c r="E7010">
        <v>0</v>
      </c>
      <c r="F7010">
        <v>0</v>
      </c>
      <c r="G7010">
        <v>0</v>
      </c>
      <c r="H7010">
        <v>0</v>
      </c>
      <c r="I7010">
        <v>20</v>
      </c>
      <c r="J7010">
        <v>56.2</v>
      </c>
      <c r="K7010">
        <v>952.6</v>
      </c>
      <c r="L7010">
        <v>257</v>
      </c>
      <c r="M7010">
        <v>5</v>
      </c>
    </row>
    <row r="7011" spans="1:13" x14ac:dyDescent="0.2">
      <c r="A7011">
        <v>2019</v>
      </c>
      <c r="B7011">
        <v>10</v>
      </c>
      <c r="C7011">
        <v>19</v>
      </c>
      <c r="D7011">
        <v>23</v>
      </c>
      <c r="E7011">
        <v>0</v>
      </c>
      <c r="F7011">
        <v>0</v>
      </c>
      <c r="G7011">
        <v>0</v>
      </c>
      <c r="H7011">
        <v>0</v>
      </c>
      <c r="I7011">
        <v>20.7</v>
      </c>
      <c r="J7011">
        <v>55</v>
      </c>
      <c r="K7011">
        <v>952.6</v>
      </c>
      <c r="L7011">
        <v>273.2</v>
      </c>
      <c r="M7011">
        <v>7</v>
      </c>
    </row>
    <row r="7012" spans="1:13" x14ac:dyDescent="0.2">
      <c r="A7012">
        <v>2019</v>
      </c>
      <c r="B7012">
        <v>10</v>
      </c>
      <c r="C7012">
        <v>20</v>
      </c>
      <c r="D7012">
        <v>0</v>
      </c>
      <c r="E7012">
        <v>0</v>
      </c>
      <c r="F7012">
        <v>0</v>
      </c>
      <c r="G7012">
        <v>0</v>
      </c>
      <c r="H7012">
        <v>0</v>
      </c>
      <c r="I7012">
        <v>20.5</v>
      </c>
      <c r="J7012">
        <v>55.6</v>
      </c>
      <c r="K7012">
        <v>952.2</v>
      </c>
      <c r="L7012">
        <v>270.7</v>
      </c>
      <c r="M7012">
        <v>8.6999999999999993</v>
      </c>
    </row>
    <row r="7013" spans="1:13" x14ac:dyDescent="0.2">
      <c r="A7013">
        <v>2019</v>
      </c>
      <c r="B7013">
        <v>10</v>
      </c>
      <c r="C7013">
        <v>20</v>
      </c>
      <c r="D7013">
        <v>1</v>
      </c>
      <c r="E7013">
        <v>0</v>
      </c>
      <c r="F7013">
        <v>0</v>
      </c>
      <c r="G7013">
        <v>0</v>
      </c>
      <c r="H7013">
        <v>0</v>
      </c>
      <c r="I7013">
        <v>20.5</v>
      </c>
      <c r="J7013">
        <v>54</v>
      </c>
      <c r="K7013">
        <v>951.7</v>
      </c>
      <c r="L7013">
        <v>258.60000000000002</v>
      </c>
      <c r="M7013">
        <v>7.9</v>
      </c>
    </row>
    <row r="7014" spans="1:13" x14ac:dyDescent="0.2">
      <c r="A7014">
        <v>2019</v>
      </c>
      <c r="B7014">
        <v>10</v>
      </c>
      <c r="C7014">
        <v>20</v>
      </c>
      <c r="D7014">
        <v>2</v>
      </c>
      <c r="E7014">
        <v>0</v>
      </c>
      <c r="F7014">
        <v>0</v>
      </c>
      <c r="G7014">
        <v>0</v>
      </c>
      <c r="H7014">
        <v>0</v>
      </c>
      <c r="I7014">
        <v>20.100000000000001</v>
      </c>
      <c r="J7014">
        <v>56.5</v>
      </c>
      <c r="K7014">
        <v>951.3</v>
      </c>
      <c r="L7014">
        <v>249</v>
      </c>
      <c r="M7014">
        <v>5.6</v>
      </c>
    </row>
    <row r="7015" spans="1:13" x14ac:dyDescent="0.2">
      <c r="A7015">
        <v>2019</v>
      </c>
      <c r="B7015">
        <v>10</v>
      </c>
      <c r="C7015">
        <v>20</v>
      </c>
      <c r="D7015">
        <v>3</v>
      </c>
      <c r="E7015">
        <v>0</v>
      </c>
      <c r="F7015">
        <v>0</v>
      </c>
      <c r="G7015">
        <v>0</v>
      </c>
      <c r="H7015">
        <v>0</v>
      </c>
      <c r="I7015">
        <v>19.8</v>
      </c>
      <c r="J7015">
        <v>60.5</v>
      </c>
      <c r="K7015">
        <v>950.8</v>
      </c>
      <c r="L7015">
        <v>270.5</v>
      </c>
      <c r="M7015">
        <v>4.5</v>
      </c>
    </row>
    <row r="7016" spans="1:13" x14ac:dyDescent="0.2">
      <c r="A7016">
        <v>2019</v>
      </c>
      <c r="B7016">
        <v>10</v>
      </c>
      <c r="C7016">
        <v>20</v>
      </c>
      <c r="D7016">
        <v>4</v>
      </c>
      <c r="E7016">
        <v>0</v>
      </c>
      <c r="F7016">
        <v>0</v>
      </c>
      <c r="G7016">
        <v>0</v>
      </c>
      <c r="H7016">
        <v>0</v>
      </c>
      <c r="I7016">
        <v>19.600000000000001</v>
      </c>
      <c r="J7016">
        <v>59.8</v>
      </c>
      <c r="K7016">
        <v>951.1</v>
      </c>
      <c r="L7016">
        <v>274.10000000000002</v>
      </c>
      <c r="M7016">
        <v>6.1</v>
      </c>
    </row>
    <row r="7017" spans="1:13" x14ac:dyDescent="0.2">
      <c r="A7017">
        <v>2019</v>
      </c>
      <c r="B7017">
        <v>10</v>
      </c>
      <c r="C7017">
        <v>20</v>
      </c>
      <c r="D7017">
        <v>5</v>
      </c>
      <c r="E7017">
        <v>0</v>
      </c>
      <c r="F7017">
        <v>0</v>
      </c>
      <c r="G7017">
        <v>0</v>
      </c>
      <c r="H7017">
        <v>0</v>
      </c>
      <c r="I7017">
        <v>17.3</v>
      </c>
      <c r="J7017">
        <v>62.3</v>
      </c>
      <c r="K7017">
        <v>952</v>
      </c>
      <c r="L7017">
        <v>282.5</v>
      </c>
      <c r="M7017">
        <v>6.8</v>
      </c>
    </row>
    <row r="7018" spans="1:13" x14ac:dyDescent="0.2">
      <c r="A7018">
        <v>2019</v>
      </c>
      <c r="B7018">
        <v>10</v>
      </c>
      <c r="C7018">
        <v>20</v>
      </c>
      <c r="D7018">
        <v>6</v>
      </c>
      <c r="E7018">
        <v>0</v>
      </c>
      <c r="F7018">
        <v>0</v>
      </c>
      <c r="G7018">
        <v>0</v>
      </c>
      <c r="H7018">
        <v>0</v>
      </c>
      <c r="I7018">
        <v>14.8</v>
      </c>
      <c r="J7018">
        <v>77.2</v>
      </c>
      <c r="K7018">
        <v>952.4</v>
      </c>
      <c r="L7018">
        <v>219.7</v>
      </c>
      <c r="M7018">
        <v>3.6</v>
      </c>
    </row>
    <row r="7019" spans="1:13" x14ac:dyDescent="0.2">
      <c r="A7019">
        <v>2019</v>
      </c>
      <c r="B7019">
        <v>10</v>
      </c>
      <c r="C7019">
        <v>20</v>
      </c>
      <c r="D7019">
        <v>7</v>
      </c>
      <c r="E7019">
        <v>0</v>
      </c>
      <c r="F7019">
        <v>2</v>
      </c>
      <c r="G7019">
        <v>6</v>
      </c>
      <c r="H7019">
        <v>6</v>
      </c>
      <c r="I7019">
        <v>14.5</v>
      </c>
      <c r="J7019">
        <v>74.099999999999994</v>
      </c>
      <c r="K7019">
        <v>952.8</v>
      </c>
      <c r="L7019">
        <v>237.7</v>
      </c>
      <c r="M7019">
        <v>3.6</v>
      </c>
    </row>
    <row r="7020" spans="1:13" x14ac:dyDescent="0.2">
      <c r="A7020">
        <v>2019</v>
      </c>
      <c r="B7020">
        <v>10</v>
      </c>
      <c r="C7020">
        <v>20</v>
      </c>
      <c r="D7020">
        <v>8</v>
      </c>
      <c r="E7020">
        <v>0</v>
      </c>
      <c r="F7020">
        <v>0</v>
      </c>
      <c r="G7020">
        <v>30</v>
      </c>
      <c r="H7020">
        <v>30</v>
      </c>
      <c r="I7020">
        <v>13.2</v>
      </c>
      <c r="J7020">
        <v>82.3</v>
      </c>
      <c r="K7020">
        <v>953.8</v>
      </c>
      <c r="L7020">
        <v>243.6</v>
      </c>
      <c r="M7020">
        <v>3.7</v>
      </c>
    </row>
    <row r="7021" spans="1:13" x14ac:dyDescent="0.2">
      <c r="A7021">
        <v>2019</v>
      </c>
      <c r="B7021">
        <v>10</v>
      </c>
      <c r="C7021">
        <v>20</v>
      </c>
      <c r="D7021">
        <v>9</v>
      </c>
      <c r="E7021">
        <v>0</v>
      </c>
      <c r="F7021">
        <v>0</v>
      </c>
      <c r="G7021">
        <v>137</v>
      </c>
      <c r="H7021">
        <v>137</v>
      </c>
      <c r="I7021">
        <v>13.2</v>
      </c>
      <c r="J7021">
        <v>85</v>
      </c>
      <c r="K7021">
        <v>954</v>
      </c>
      <c r="L7021">
        <v>235.5</v>
      </c>
      <c r="M7021">
        <v>1.6</v>
      </c>
    </row>
    <row r="7022" spans="1:13" x14ac:dyDescent="0.2">
      <c r="A7022">
        <v>2019</v>
      </c>
      <c r="B7022">
        <v>10</v>
      </c>
      <c r="C7022">
        <v>20</v>
      </c>
      <c r="D7022">
        <v>10</v>
      </c>
      <c r="E7022">
        <v>0</v>
      </c>
      <c r="F7022">
        <v>0</v>
      </c>
      <c r="G7022">
        <v>95</v>
      </c>
      <c r="H7022">
        <v>96</v>
      </c>
      <c r="I7022">
        <v>14.6</v>
      </c>
      <c r="J7022">
        <v>77.8</v>
      </c>
      <c r="K7022">
        <v>954.5</v>
      </c>
      <c r="L7022">
        <v>249.7</v>
      </c>
      <c r="M7022">
        <v>2.5</v>
      </c>
    </row>
    <row r="7023" spans="1:13" x14ac:dyDescent="0.2">
      <c r="A7023">
        <v>2019</v>
      </c>
      <c r="B7023">
        <v>10</v>
      </c>
      <c r="C7023">
        <v>20</v>
      </c>
      <c r="D7023">
        <v>11</v>
      </c>
      <c r="E7023">
        <v>0</v>
      </c>
      <c r="F7023">
        <v>0</v>
      </c>
      <c r="G7023">
        <v>134</v>
      </c>
      <c r="H7023">
        <v>136</v>
      </c>
      <c r="I7023">
        <v>14.9</v>
      </c>
      <c r="J7023">
        <v>80.099999999999994</v>
      </c>
      <c r="K7023">
        <v>954.4</v>
      </c>
      <c r="L7023">
        <v>264.60000000000002</v>
      </c>
      <c r="M7023">
        <v>1.9</v>
      </c>
    </row>
    <row r="7024" spans="1:13" x14ac:dyDescent="0.2">
      <c r="A7024">
        <v>2019</v>
      </c>
      <c r="B7024">
        <v>10</v>
      </c>
      <c r="C7024">
        <v>20</v>
      </c>
      <c r="D7024">
        <v>12</v>
      </c>
      <c r="E7024">
        <v>0</v>
      </c>
      <c r="F7024">
        <v>1</v>
      </c>
      <c r="G7024">
        <v>210</v>
      </c>
      <c r="H7024">
        <v>213</v>
      </c>
      <c r="I7024">
        <v>15.6</v>
      </c>
      <c r="J7024">
        <v>77.8</v>
      </c>
      <c r="K7024">
        <v>954.3</v>
      </c>
      <c r="L7024">
        <v>262.3</v>
      </c>
      <c r="M7024">
        <v>3</v>
      </c>
    </row>
    <row r="7025" spans="1:13" x14ac:dyDescent="0.2">
      <c r="A7025">
        <v>2019</v>
      </c>
      <c r="B7025">
        <v>10</v>
      </c>
      <c r="C7025">
        <v>20</v>
      </c>
      <c r="D7025">
        <v>13</v>
      </c>
      <c r="E7025">
        <v>0</v>
      </c>
      <c r="F7025">
        <v>10</v>
      </c>
      <c r="G7025">
        <v>258</v>
      </c>
      <c r="H7025">
        <v>269</v>
      </c>
      <c r="I7025">
        <v>16</v>
      </c>
      <c r="J7025">
        <v>68.2</v>
      </c>
      <c r="K7025">
        <v>954.2</v>
      </c>
      <c r="L7025">
        <v>262.10000000000002</v>
      </c>
      <c r="M7025">
        <v>3.7</v>
      </c>
    </row>
    <row r="7026" spans="1:13" x14ac:dyDescent="0.2">
      <c r="A7026">
        <v>2019</v>
      </c>
      <c r="B7026">
        <v>10</v>
      </c>
      <c r="C7026">
        <v>20</v>
      </c>
      <c r="D7026">
        <v>14</v>
      </c>
      <c r="E7026">
        <v>0</v>
      </c>
      <c r="F7026">
        <v>424</v>
      </c>
      <c r="G7026">
        <v>249</v>
      </c>
      <c r="H7026">
        <v>515</v>
      </c>
      <c r="I7026">
        <v>17.399999999999999</v>
      </c>
      <c r="J7026">
        <v>60.5</v>
      </c>
      <c r="K7026">
        <v>954</v>
      </c>
      <c r="L7026">
        <v>242.5</v>
      </c>
      <c r="M7026">
        <v>3.8</v>
      </c>
    </row>
    <row r="7027" spans="1:13" x14ac:dyDescent="0.2">
      <c r="A7027">
        <v>2019</v>
      </c>
      <c r="B7027">
        <v>10</v>
      </c>
      <c r="C7027">
        <v>20</v>
      </c>
      <c r="D7027">
        <v>15</v>
      </c>
      <c r="E7027">
        <v>0</v>
      </c>
      <c r="F7027">
        <v>282</v>
      </c>
      <c r="G7027">
        <v>252</v>
      </c>
      <c r="H7027">
        <v>404</v>
      </c>
      <c r="I7027">
        <v>18.399999999999999</v>
      </c>
      <c r="J7027">
        <v>52.8</v>
      </c>
      <c r="K7027">
        <v>954.2</v>
      </c>
      <c r="L7027">
        <v>233.2</v>
      </c>
      <c r="M7027">
        <v>5</v>
      </c>
    </row>
    <row r="7028" spans="1:13" x14ac:dyDescent="0.2">
      <c r="A7028">
        <v>2019</v>
      </c>
      <c r="B7028">
        <v>10</v>
      </c>
      <c r="C7028">
        <v>20</v>
      </c>
      <c r="D7028">
        <v>16</v>
      </c>
      <c r="E7028">
        <v>0</v>
      </c>
      <c r="F7028">
        <v>582</v>
      </c>
      <c r="G7028">
        <v>142</v>
      </c>
      <c r="H7028">
        <v>347</v>
      </c>
      <c r="I7028">
        <v>19.3</v>
      </c>
      <c r="J7028">
        <v>47.4</v>
      </c>
      <c r="K7028">
        <v>954.6</v>
      </c>
      <c r="L7028">
        <v>237.4</v>
      </c>
      <c r="M7028">
        <v>4</v>
      </c>
    </row>
    <row r="7029" spans="1:13" x14ac:dyDescent="0.2">
      <c r="A7029">
        <v>2019</v>
      </c>
      <c r="B7029">
        <v>10</v>
      </c>
      <c r="C7029">
        <v>20</v>
      </c>
      <c r="D7029">
        <v>17</v>
      </c>
      <c r="E7029">
        <v>0</v>
      </c>
      <c r="F7029">
        <v>298</v>
      </c>
      <c r="G7029">
        <v>66</v>
      </c>
      <c r="H7029">
        <v>121</v>
      </c>
      <c r="I7029">
        <v>18.2</v>
      </c>
      <c r="J7029">
        <v>52.8</v>
      </c>
      <c r="K7029">
        <v>955.1</v>
      </c>
      <c r="L7029">
        <v>248.7</v>
      </c>
      <c r="M7029">
        <v>3.2</v>
      </c>
    </row>
    <row r="7030" spans="1:13" x14ac:dyDescent="0.2">
      <c r="A7030">
        <v>2019</v>
      </c>
      <c r="B7030">
        <v>10</v>
      </c>
      <c r="C7030">
        <v>20</v>
      </c>
      <c r="D7030">
        <v>18</v>
      </c>
      <c r="E7030">
        <v>0</v>
      </c>
      <c r="F7030">
        <v>38</v>
      </c>
      <c r="G7030">
        <v>9</v>
      </c>
      <c r="H7030">
        <v>13</v>
      </c>
      <c r="I7030">
        <v>16.7</v>
      </c>
      <c r="J7030">
        <v>56.2</v>
      </c>
      <c r="K7030">
        <v>955.9</v>
      </c>
      <c r="L7030">
        <v>249.3</v>
      </c>
      <c r="M7030">
        <v>1.5</v>
      </c>
    </row>
    <row r="7031" spans="1:13" x14ac:dyDescent="0.2">
      <c r="A7031">
        <v>2019</v>
      </c>
      <c r="B7031">
        <v>10</v>
      </c>
      <c r="C7031">
        <v>20</v>
      </c>
      <c r="D7031">
        <v>19</v>
      </c>
      <c r="E7031">
        <v>0</v>
      </c>
      <c r="F7031">
        <v>0</v>
      </c>
      <c r="G7031">
        <v>0</v>
      </c>
      <c r="H7031">
        <v>0</v>
      </c>
      <c r="I7031">
        <v>15.4</v>
      </c>
      <c r="J7031">
        <v>60.2</v>
      </c>
      <c r="K7031">
        <v>956.5</v>
      </c>
      <c r="L7031">
        <v>247.9</v>
      </c>
      <c r="M7031">
        <v>2.8</v>
      </c>
    </row>
    <row r="7032" spans="1:13" x14ac:dyDescent="0.2">
      <c r="A7032">
        <v>2019</v>
      </c>
      <c r="B7032">
        <v>10</v>
      </c>
      <c r="C7032">
        <v>20</v>
      </c>
      <c r="D7032">
        <v>20</v>
      </c>
      <c r="E7032">
        <v>0</v>
      </c>
      <c r="F7032">
        <v>0</v>
      </c>
      <c r="G7032">
        <v>0</v>
      </c>
      <c r="H7032">
        <v>0</v>
      </c>
      <c r="I7032">
        <v>14</v>
      </c>
      <c r="J7032">
        <v>66.3</v>
      </c>
      <c r="K7032">
        <v>957.1</v>
      </c>
      <c r="L7032">
        <v>176.8</v>
      </c>
      <c r="M7032">
        <v>0.9</v>
      </c>
    </row>
    <row r="7033" spans="1:13" x14ac:dyDescent="0.2">
      <c r="A7033">
        <v>2019</v>
      </c>
      <c r="B7033">
        <v>10</v>
      </c>
      <c r="C7033">
        <v>20</v>
      </c>
      <c r="D7033">
        <v>21</v>
      </c>
      <c r="E7033">
        <v>0</v>
      </c>
      <c r="F7033">
        <v>0</v>
      </c>
      <c r="G7033">
        <v>0</v>
      </c>
      <c r="H7033">
        <v>0</v>
      </c>
      <c r="I7033">
        <v>13.1</v>
      </c>
      <c r="J7033">
        <v>73.900000000000006</v>
      </c>
      <c r="K7033">
        <v>957.7</v>
      </c>
      <c r="L7033">
        <v>36.5</v>
      </c>
      <c r="M7033">
        <v>1.1000000000000001</v>
      </c>
    </row>
    <row r="7034" spans="1:13" x14ac:dyDescent="0.2">
      <c r="A7034">
        <v>2019</v>
      </c>
      <c r="B7034">
        <v>10</v>
      </c>
      <c r="C7034">
        <v>20</v>
      </c>
      <c r="D7034">
        <v>22</v>
      </c>
      <c r="E7034">
        <v>0</v>
      </c>
      <c r="F7034">
        <v>0</v>
      </c>
      <c r="G7034">
        <v>0</v>
      </c>
      <c r="H7034">
        <v>0</v>
      </c>
      <c r="I7034">
        <v>12</v>
      </c>
      <c r="J7034">
        <v>76.900000000000006</v>
      </c>
      <c r="K7034">
        <v>958.4</v>
      </c>
      <c r="L7034">
        <v>112.2</v>
      </c>
      <c r="M7034">
        <v>0.9</v>
      </c>
    </row>
    <row r="7035" spans="1:13" x14ac:dyDescent="0.2">
      <c r="A7035">
        <v>2019</v>
      </c>
      <c r="B7035">
        <v>10</v>
      </c>
      <c r="C7035">
        <v>20</v>
      </c>
      <c r="D7035">
        <v>23</v>
      </c>
      <c r="E7035">
        <v>0</v>
      </c>
      <c r="F7035">
        <v>0</v>
      </c>
      <c r="G7035">
        <v>0</v>
      </c>
      <c r="H7035">
        <v>0</v>
      </c>
      <c r="I7035">
        <v>11.9</v>
      </c>
      <c r="J7035">
        <v>73.7</v>
      </c>
      <c r="K7035">
        <v>958.5</v>
      </c>
      <c r="L7035">
        <v>31.7</v>
      </c>
      <c r="M7035">
        <v>2.2000000000000002</v>
      </c>
    </row>
    <row r="7036" spans="1:13" x14ac:dyDescent="0.2">
      <c r="A7036">
        <v>2019</v>
      </c>
      <c r="B7036">
        <v>10</v>
      </c>
      <c r="C7036">
        <v>21</v>
      </c>
      <c r="D7036">
        <v>0</v>
      </c>
      <c r="E7036">
        <v>0</v>
      </c>
      <c r="F7036">
        <v>0</v>
      </c>
      <c r="G7036">
        <v>0</v>
      </c>
      <c r="H7036">
        <v>0</v>
      </c>
      <c r="I7036">
        <v>11.6</v>
      </c>
      <c r="J7036">
        <v>73.2</v>
      </c>
      <c r="K7036">
        <v>958.7</v>
      </c>
      <c r="L7036">
        <v>28.7</v>
      </c>
      <c r="M7036">
        <v>2.6</v>
      </c>
    </row>
    <row r="7037" spans="1:13" x14ac:dyDescent="0.2">
      <c r="A7037">
        <v>2019</v>
      </c>
      <c r="B7037">
        <v>10</v>
      </c>
      <c r="C7037">
        <v>21</v>
      </c>
      <c r="D7037">
        <v>1</v>
      </c>
      <c r="E7037">
        <v>0</v>
      </c>
      <c r="F7037">
        <v>0</v>
      </c>
      <c r="G7037">
        <v>0</v>
      </c>
      <c r="H7037">
        <v>0</v>
      </c>
      <c r="I7037">
        <v>10</v>
      </c>
      <c r="J7037">
        <v>79.599999999999994</v>
      </c>
      <c r="K7037">
        <v>958.7</v>
      </c>
      <c r="L7037">
        <v>51.7</v>
      </c>
      <c r="M7037">
        <v>1.6</v>
      </c>
    </row>
    <row r="7038" spans="1:13" x14ac:dyDescent="0.2">
      <c r="A7038">
        <v>2019</v>
      </c>
      <c r="B7038">
        <v>10</v>
      </c>
      <c r="C7038">
        <v>21</v>
      </c>
      <c r="D7038">
        <v>2</v>
      </c>
      <c r="E7038">
        <v>0</v>
      </c>
      <c r="F7038">
        <v>0</v>
      </c>
      <c r="G7038">
        <v>0</v>
      </c>
      <c r="H7038">
        <v>0</v>
      </c>
      <c r="I7038">
        <v>10.7</v>
      </c>
      <c r="J7038">
        <v>75.599999999999994</v>
      </c>
      <c r="K7038">
        <v>958.6</v>
      </c>
      <c r="L7038">
        <v>34.5</v>
      </c>
      <c r="M7038">
        <v>2.2000000000000002</v>
      </c>
    </row>
    <row r="7039" spans="1:13" x14ac:dyDescent="0.2">
      <c r="A7039">
        <v>2019</v>
      </c>
      <c r="B7039">
        <v>10</v>
      </c>
      <c r="C7039">
        <v>21</v>
      </c>
      <c r="D7039">
        <v>3</v>
      </c>
      <c r="E7039">
        <v>0</v>
      </c>
      <c r="F7039">
        <v>0</v>
      </c>
      <c r="G7039">
        <v>0</v>
      </c>
      <c r="H7039">
        <v>0</v>
      </c>
      <c r="I7039">
        <v>10.3</v>
      </c>
      <c r="J7039">
        <v>75.599999999999994</v>
      </c>
      <c r="K7039">
        <v>958.5</v>
      </c>
      <c r="L7039">
        <v>60.5</v>
      </c>
      <c r="M7039">
        <v>2</v>
      </c>
    </row>
    <row r="7040" spans="1:13" x14ac:dyDescent="0.2">
      <c r="A7040">
        <v>2019</v>
      </c>
      <c r="B7040">
        <v>10</v>
      </c>
      <c r="C7040">
        <v>21</v>
      </c>
      <c r="D7040">
        <v>4</v>
      </c>
      <c r="E7040">
        <v>0</v>
      </c>
      <c r="F7040">
        <v>0</v>
      </c>
      <c r="G7040">
        <v>0</v>
      </c>
      <c r="H7040">
        <v>0</v>
      </c>
      <c r="I7040">
        <v>10.4</v>
      </c>
      <c r="J7040">
        <v>75.5</v>
      </c>
      <c r="K7040">
        <v>958.4</v>
      </c>
      <c r="L7040">
        <v>56.6</v>
      </c>
      <c r="M7040">
        <v>2.1</v>
      </c>
    </row>
    <row r="7041" spans="1:13" x14ac:dyDescent="0.2">
      <c r="A7041">
        <v>2019</v>
      </c>
      <c r="B7041">
        <v>10</v>
      </c>
      <c r="C7041">
        <v>21</v>
      </c>
      <c r="D7041">
        <v>5</v>
      </c>
      <c r="E7041">
        <v>0</v>
      </c>
      <c r="F7041">
        <v>0</v>
      </c>
      <c r="G7041">
        <v>0</v>
      </c>
      <c r="H7041">
        <v>0</v>
      </c>
      <c r="I7041">
        <v>9.8000000000000007</v>
      </c>
      <c r="J7041">
        <v>81.400000000000006</v>
      </c>
      <c r="K7041">
        <v>958.5</v>
      </c>
      <c r="L7041">
        <v>96.6</v>
      </c>
      <c r="M7041">
        <v>1.2</v>
      </c>
    </row>
    <row r="7042" spans="1:13" x14ac:dyDescent="0.2">
      <c r="A7042">
        <v>2019</v>
      </c>
      <c r="B7042">
        <v>10</v>
      </c>
      <c r="C7042">
        <v>21</v>
      </c>
      <c r="D7042">
        <v>6</v>
      </c>
      <c r="E7042">
        <v>0</v>
      </c>
      <c r="F7042">
        <v>0</v>
      </c>
      <c r="G7042">
        <v>0</v>
      </c>
      <c r="H7042">
        <v>0</v>
      </c>
      <c r="I7042">
        <v>8.9</v>
      </c>
      <c r="J7042">
        <v>86.9</v>
      </c>
      <c r="K7042">
        <v>958.9</v>
      </c>
      <c r="L7042">
        <v>70.8</v>
      </c>
      <c r="M7042">
        <v>0.9</v>
      </c>
    </row>
    <row r="7043" spans="1:13" x14ac:dyDescent="0.2">
      <c r="A7043">
        <v>2019</v>
      </c>
      <c r="B7043">
        <v>10</v>
      </c>
      <c r="C7043">
        <v>21</v>
      </c>
      <c r="D7043">
        <v>7</v>
      </c>
      <c r="E7043">
        <v>0</v>
      </c>
      <c r="F7043">
        <v>19</v>
      </c>
      <c r="G7043">
        <v>9</v>
      </c>
      <c r="H7043">
        <v>11</v>
      </c>
      <c r="I7043">
        <v>8.8000000000000007</v>
      </c>
      <c r="J7043">
        <v>87.8</v>
      </c>
      <c r="K7043">
        <v>959.2</v>
      </c>
      <c r="L7043">
        <v>44.9</v>
      </c>
      <c r="M7043">
        <v>0.9</v>
      </c>
    </row>
    <row r="7044" spans="1:13" x14ac:dyDescent="0.2">
      <c r="A7044">
        <v>2019</v>
      </c>
      <c r="B7044">
        <v>10</v>
      </c>
      <c r="C7044">
        <v>21</v>
      </c>
      <c r="D7044">
        <v>8</v>
      </c>
      <c r="E7044">
        <v>0</v>
      </c>
      <c r="F7044">
        <v>492</v>
      </c>
      <c r="G7044">
        <v>55</v>
      </c>
      <c r="H7044">
        <v>161</v>
      </c>
      <c r="I7044">
        <v>11.8</v>
      </c>
      <c r="J7044">
        <v>78.400000000000006</v>
      </c>
      <c r="K7044">
        <v>959.6</v>
      </c>
      <c r="L7044">
        <v>49.9</v>
      </c>
      <c r="M7044">
        <v>1.3</v>
      </c>
    </row>
    <row r="7045" spans="1:13" x14ac:dyDescent="0.2">
      <c r="A7045">
        <v>2019</v>
      </c>
      <c r="B7045">
        <v>10</v>
      </c>
      <c r="C7045">
        <v>21</v>
      </c>
      <c r="D7045">
        <v>9</v>
      </c>
      <c r="E7045">
        <v>0</v>
      </c>
      <c r="F7045">
        <v>330</v>
      </c>
      <c r="G7045">
        <v>101</v>
      </c>
      <c r="H7045">
        <v>231</v>
      </c>
      <c r="I7045">
        <v>13.4</v>
      </c>
      <c r="J7045">
        <v>74.900000000000006</v>
      </c>
      <c r="K7045">
        <v>960.1</v>
      </c>
      <c r="L7045">
        <v>132.6</v>
      </c>
      <c r="M7045">
        <v>0.8</v>
      </c>
    </row>
    <row r="7046" spans="1:13" x14ac:dyDescent="0.2">
      <c r="A7046">
        <v>2019</v>
      </c>
      <c r="B7046">
        <v>10</v>
      </c>
      <c r="C7046">
        <v>21</v>
      </c>
      <c r="D7046">
        <v>10</v>
      </c>
      <c r="E7046">
        <v>0</v>
      </c>
      <c r="F7046">
        <v>169</v>
      </c>
      <c r="G7046">
        <v>192</v>
      </c>
      <c r="H7046">
        <v>285</v>
      </c>
      <c r="I7046">
        <v>14.1</v>
      </c>
      <c r="J7046">
        <v>71.400000000000006</v>
      </c>
      <c r="K7046">
        <v>960.1</v>
      </c>
      <c r="L7046">
        <v>129.6</v>
      </c>
      <c r="M7046">
        <v>1.2</v>
      </c>
    </row>
    <row r="7047" spans="1:13" x14ac:dyDescent="0.2">
      <c r="A7047">
        <v>2019</v>
      </c>
      <c r="B7047">
        <v>10</v>
      </c>
      <c r="C7047">
        <v>21</v>
      </c>
      <c r="D7047">
        <v>11</v>
      </c>
      <c r="E7047">
        <v>0</v>
      </c>
      <c r="F7047">
        <v>93</v>
      </c>
      <c r="G7047">
        <v>275</v>
      </c>
      <c r="H7047">
        <v>338</v>
      </c>
      <c r="I7047">
        <v>15.6</v>
      </c>
      <c r="J7047">
        <v>61.8</v>
      </c>
      <c r="K7047">
        <v>960</v>
      </c>
      <c r="L7047">
        <v>136.69999999999999</v>
      </c>
      <c r="M7047">
        <v>0.8</v>
      </c>
    </row>
    <row r="7048" spans="1:13" x14ac:dyDescent="0.2">
      <c r="A7048">
        <v>2019</v>
      </c>
      <c r="B7048">
        <v>10</v>
      </c>
      <c r="C7048">
        <v>21</v>
      </c>
      <c r="D7048">
        <v>12</v>
      </c>
      <c r="E7048">
        <v>0</v>
      </c>
      <c r="F7048">
        <v>108</v>
      </c>
      <c r="G7048">
        <v>273</v>
      </c>
      <c r="H7048">
        <v>351</v>
      </c>
      <c r="I7048">
        <v>16.5</v>
      </c>
      <c r="J7048">
        <v>56</v>
      </c>
      <c r="K7048">
        <v>959.7</v>
      </c>
      <c r="L7048">
        <v>143.5</v>
      </c>
      <c r="M7048">
        <v>0.8</v>
      </c>
    </row>
    <row r="7049" spans="1:13" x14ac:dyDescent="0.2">
      <c r="A7049">
        <v>2019</v>
      </c>
      <c r="B7049">
        <v>10</v>
      </c>
      <c r="C7049">
        <v>21</v>
      </c>
      <c r="D7049">
        <v>13</v>
      </c>
      <c r="E7049">
        <v>0</v>
      </c>
      <c r="F7049">
        <v>263</v>
      </c>
      <c r="G7049">
        <v>363</v>
      </c>
      <c r="H7049">
        <v>549</v>
      </c>
      <c r="I7049">
        <v>17.600000000000001</v>
      </c>
      <c r="J7049">
        <v>49.9</v>
      </c>
      <c r="K7049">
        <v>958.9</v>
      </c>
      <c r="L7049">
        <v>128.30000000000001</v>
      </c>
      <c r="M7049">
        <v>1.2</v>
      </c>
    </row>
    <row r="7050" spans="1:13" x14ac:dyDescent="0.2">
      <c r="A7050">
        <v>2019</v>
      </c>
      <c r="B7050">
        <v>10</v>
      </c>
      <c r="C7050">
        <v>21</v>
      </c>
      <c r="D7050">
        <v>14</v>
      </c>
      <c r="E7050">
        <v>0</v>
      </c>
      <c r="F7050">
        <v>14</v>
      </c>
      <c r="G7050">
        <v>369</v>
      </c>
      <c r="H7050">
        <v>383</v>
      </c>
      <c r="I7050">
        <v>18.399999999999999</v>
      </c>
      <c r="J7050">
        <v>43.4</v>
      </c>
      <c r="K7050">
        <v>958.5</v>
      </c>
      <c r="L7050">
        <v>150.1</v>
      </c>
      <c r="M7050">
        <v>0.7</v>
      </c>
    </row>
    <row r="7051" spans="1:13" x14ac:dyDescent="0.2">
      <c r="A7051">
        <v>2019</v>
      </c>
      <c r="B7051">
        <v>10</v>
      </c>
      <c r="C7051">
        <v>21</v>
      </c>
      <c r="D7051">
        <v>15</v>
      </c>
      <c r="E7051">
        <v>0</v>
      </c>
      <c r="F7051">
        <v>4</v>
      </c>
      <c r="G7051">
        <v>250</v>
      </c>
      <c r="H7051">
        <v>254</v>
      </c>
      <c r="I7051">
        <v>18.3</v>
      </c>
      <c r="J7051">
        <v>44.3</v>
      </c>
      <c r="K7051">
        <v>958.2</v>
      </c>
      <c r="L7051">
        <v>122.6</v>
      </c>
      <c r="M7051">
        <v>1.4</v>
      </c>
    </row>
    <row r="7052" spans="1:13" x14ac:dyDescent="0.2">
      <c r="A7052">
        <v>2019</v>
      </c>
      <c r="B7052">
        <v>10</v>
      </c>
      <c r="C7052">
        <v>21</v>
      </c>
      <c r="D7052">
        <v>16</v>
      </c>
      <c r="E7052">
        <v>0</v>
      </c>
      <c r="F7052">
        <v>28</v>
      </c>
      <c r="G7052">
        <v>188</v>
      </c>
      <c r="H7052">
        <v>200</v>
      </c>
      <c r="I7052">
        <v>17.399999999999999</v>
      </c>
      <c r="J7052">
        <v>54.4</v>
      </c>
      <c r="K7052">
        <v>958.2</v>
      </c>
      <c r="L7052">
        <v>82.1</v>
      </c>
      <c r="M7052">
        <v>4.5</v>
      </c>
    </row>
    <row r="7053" spans="1:13" x14ac:dyDescent="0.2">
      <c r="A7053">
        <v>2019</v>
      </c>
      <c r="B7053">
        <v>10</v>
      </c>
      <c r="C7053">
        <v>21</v>
      </c>
      <c r="D7053">
        <v>17</v>
      </c>
      <c r="E7053">
        <v>0</v>
      </c>
      <c r="F7053">
        <v>44</v>
      </c>
      <c r="G7053">
        <v>80</v>
      </c>
      <c r="H7053">
        <v>87</v>
      </c>
      <c r="I7053">
        <v>16.2</v>
      </c>
      <c r="J7053">
        <v>55.4</v>
      </c>
      <c r="K7053">
        <v>958.4</v>
      </c>
      <c r="L7053">
        <v>86.8</v>
      </c>
      <c r="M7053">
        <v>4.3</v>
      </c>
    </row>
    <row r="7054" spans="1:13" x14ac:dyDescent="0.2">
      <c r="A7054">
        <v>2019</v>
      </c>
      <c r="B7054">
        <v>10</v>
      </c>
      <c r="C7054">
        <v>21</v>
      </c>
      <c r="D7054">
        <v>18</v>
      </c>
      <c r="E7054">
        <v>0</v>
      </c>
      <c r="F7054">
        <v>16</v>
      </c>
      <c r="G7054">
        <v>8</v>
      </c>
      <c r="H7054">
        <v>9</v>
      </c>
      <c r="I7054">
        <v>15.2</v>
      </c>
      <c r="J7054">
        <v>61.3</v>
      </c>
      <c r="K7054">
        <v>958.5</v>
      </c>
      <c r="L7054">
        <v>85.4</v>
      </c>
      <c r="M7054">
        <v>3</v>
      </c>
    </row>
    <row r="7055" spans="1:13" x14ac:dyDescent="0.2">
      <c r="A7055">
        <v>2019</v>
      </c>
      <c r="B7055">
        <v>10</v>
      </c>
      <c r="C7055">
        <v>21</v>
      </c>
      <c r="D7055">
        <v>19</v>
      </c>
      <c r="E7055">
        <v>0</v>
      </c>
      <c r="F7055">
        <v>0</v>
      </c>
      <c r="G7055">
        <v>0</v>
      </c>
      <c r="H7055">
        <v>0</v>
      </c>
      <c r="I7055">
        <v>14.2</v>
      </c>
      <c r="J7055">
        <v>73.3</v>
      </c>
      <c r="K7055">
        <v>958.6</v>
      </c>
      <c r="L7055">
        <v>100.8</v>
      </c>
      <c r="M7055">
        <v>2.9</v>
      </c>
    </row>
    <row r="7056" spans="1:13" x14ac:dyDescent="0.2">
      <c r="A7056">
        <v>2019</v>
      </c>
      <c r="B7056">
        <v>10</v>
      </c>
      <c r="C7056">
        <v>21</v>
      </c>
      <c r="D7056">
        <v>20</v>
      </c>
      <c r="E7056">
        <v>0</v>
      </c>
      <c r="F7056">
        <v>0</v>
      </c>
      <c r="G7056">
        <v>0</v>
      </c>
      <c r="H7056">
        <v>0</v>
      </c>
      <c r="I7056">
        <v>13.9</v>
      </c>
      <c r="J7056">
        <v>76</v>
      </c>
      <c r="K7056">
        <v>959.2</v>
      </c>
      <c r="L7056">
        <v>101.6</v>
      </c>
      <c r="M7056">
        <v>2.9</v>
      </c>
    </row>
    <row r="7057" spans="1:13" x14ac:dyDescent="0.2">
      <c r="A7057">
        <v>2019</v>
      </c>
      <c r="B7057">
        <v>10</v>
      </c>
      <c r="C7057">
        <v>21</v>
      </c>
      <c r="D7057">
        <v>21</v>
      </c>
      <c r="E7057">
        <v>0</v>
      </c>
      <c r="F7057">
        <v>0</v>
      </c>
      <c r="G7057">
        <v>0</v>
      </c>
      <c r="H7057">
        <v>0</v>
      </c>
      <c r="I7057">
        <v>13.8</v>
      </c>
      <c r="J7057">
        <v>78.400000000000006</v>
      </c>
      <c r="K7057">
        <v>959.5</v>
      </c>
      <c r="L7057">
        <v>90</v>
      </c>
      <c r="M7057">
        <v>1.7</v>
      </c>
    </row>
    <row r="7058" spans="1:13" x14ac:dyDescent="0.2">
      <c r="A7058">
        <v>2019</v>
      </c>
      <c r="B7058">
        <v>10</v>
      </c>
      <c r="C7058">
        <v>21</v>
      </c>
      <c r="D7058">
        <v>22</v>
      </c>
      <c r="E7058">
        <v>0</v>
      </c>
      <c r="F7058">
        <v>0</v>
      </c>
      <c r="G7058">
        <v>0</v>
      </c>
      <c r="H7058">
        <v>0</v>
      </c>
      <c r="I7058">
        <v>13.8</v>
      </c>
      <c r="J7058">
        <v>82.6</v>
      </c>
      <c r="K7058">
        <v>958.8</v>
      </c>
      <c r="L7058">
        <v>95.1</v>
      </c>
      <c r="M7058">
        <v>2</v>
      </c>
    </row>
    <row r="7059" spans="1:13" x14ac:dyDescent="0.2">
      <c r="A7059">
        <v>2019</v>
      </c>
      <c r="B7059">
        <v>10</v>
      </c>
      <c r="C7059">
        <v>21</v>
      </c>
      <c r="D7059">
        <v>23</v>
      </c>
      <c r="E7059">
        <v>0</v>
      </c>
      <c r="F7059">
        <v>0</v>
      </c>
      <c r="G7059">
        <v>0</v>
      </c>
      <c r="H7059">
        <v>0</v>
      </c>
      <c r="I7059">
        <v>13.6</v>
      </c>
      <c r="J7059">
        <v>87.5</v>
      </c>
      <c r="K7059">
        <v>958.6</v>
      </c>
      <c r="L7059">
        <v>102.1</v>
      </c>
      <c r="M7059">
        <v>1.5</v>
      </c>
    </row>
    <row r="7060" spans="1:13" x14ac:dyDescent="0.2">
      <c r="A7060">
        <v>2019</v>
      </c>
      <c r="B7060">
        <v>10</v>
      </c>
      <c r="C7060">
        <v>22</v>
      </c>
      <c r="D7060">
        <v>0</v>
      </c>
      <c r="E7060">
        <v>0</v>
      </c>
      <c r="F7060">
        <v>0</v>
      </c>
      <c r="G7060">
        <v>0</v>
      </c>
      <c r="H7060">
        <v>0</v>
      </c>
      <c r="I7060">
        <v>13.2</v>
      </c>
      <c r="J7060">
        <v>88.6</v>
      </c>
      <c r="K7060">
        <v>957.6</v>
      </c>
      <c r="L7060">
        <v>66.099999999999994</v>
      </c>
      <c r="M7060">
        <v>1.2</v>
      </c>
    </row>
    <row r="7061" spans="1:13" x14ac:dyDescent="0.2">
      <c r="A7061">
        <v>2019</v>
      </c>
      <c r="B7061">
        <v>10</v>
      </c>
      <c r="C7061">
        <v>22</v>
      </c>
      <c r="D7061">
        <v>1</v>
      </c>
      <c r="E7061">
        <v>0</v>
      </c>
      <c r="F7061">
        <v>0</v>
      </c>
      <c r="G7061">
        <v>0</v>
      </c>
      <c r="H7061">
        <v>0</v>
      </c>
      <c r="I7061">
        <v>12.9</v>
      </c>
      <c r="J7061">
        <v>88.6</v>
      </c>
      <c r="K7061">
        <v>956.8</v>
      </c>
      <c r="L7061">
        <v>96.3</v>
      </c>
      <c r="M7061">
        <v>2.2000000000000002</v>
      </c>
    </row>
    <row r="7062" spans="1:13" x14ac:dyDescent="0.2">
      <c r="A7062">
        <v>2019</v>
      </c>
      <c r="B7062">
        <v>10</v>
      </c>
      <c r="C7062">
        <v>22</v>
      </c>
      <c r="D7062">
        <v>2</v>
      </c>
      <c r="E7062">
        <v>0</v>
      </c>
      <c r="F7062">
        <v>0</v>
      </c>
      <c r="G7062">
        <v>0</v>
      </c>
      <c r="H7062">
        <v>0</v>
      </c>
      <c r="I7062">
        <v>12.4</v>
      </c>
      <c r="J7062">
        <v>86.8</v>
      </c>
      <c r="K7062">
        <v>956.8</v>
      </c>
      <c r="L7062">
        <v>110.2</v>
      </c>
      <c r="M7062">
        <v>1.4</v>
      </c>
    </row>
    <row r="7063" spans="1:13" x14ac:dyDescent="0.2">
      <c r="A7063">
        <v>2019</v>
      </c>
      <c r="B7063">
        <v>10</v>
      </c>
      <c r="C7063">
        <v>22</v>
      </c>
      <c r="D7063">
        <v>3</v>
      </c>
      <c r="E7063">
        <v>0</v>
      </c>
      <c r="F7063">
        <v>0</v>
      </c>
      <c r="G7063">
        <v>0</v>
      </c>
      <c r="H7063">
        <v>0</v>
      </c>
      <c r="I7063">
        <v>12</v>
      </c>
      <c r="J7063">
        <v>91.4</v>
      </c>
      <c r="K7063">
        <v>955.7</v>
      </c>
      <c r="L7063">
        <v>84.9</v>
      </c>
      <c r="M7063">
        <v>1.6</v>
      </c>
    </row>
    <row r="7064" spans="1:13" x14ac:dyDescent="0.2">
      <c r="A7064">
        <v>2019</v>
      </c>
      <c r="B7064">
        <v>10</v>
      </c>
      <c r="C7064">
        <v>22</v>
      </c>
      <c r="D7064">
        <v>4</v>
      </c>
      <c r="E7064">
        <v>0</v>
      </c>
      <c r="F7064">
        <v>0</v>
      </c>
      <c r="G7064">
        <v>0</v>
      </c>
      <c r="H7064">
        <v>0</v>
      </c>
      <c r="I7064">
        <v>11.9</v>
      </c>
      <c r="J7064">
        <v>93.3</v>
      </c>
      <c r="K7064">
        <v>955.8</v>
      </c>
      <c r="L7064">
        <v>98</v>
      </c>
      <c r="M7064">
        <v>1.4</v>
      </c>
    </row>
    <row r="7065" spans="1:13" x14ac:dyDescent="0.2">
      <c r="A7065">
        <v>2019</v>
      </c>
      <c r="B7065">
        <v>10</v>
      </c>
      <c r="C7065">
        <v>22</v>
      </c>
      <c r="D7065">
        <v>5</v>
      </c>
      <c r="E7065">
        <v>0</v>
      </c>
      <c r="F7065">
        <v>0</v>
      </c>
      <c r="G7065">
        <v>0</v>
      </c>
      <c r="H7065">
        <v>0</v>
      </c>
      <c r="I7065">
        <v>11.6</v>
      </c>
      <c r="J7065">
        <v>93.5</v>
      </c>
      <c r="K7065">
        <v>955.1</v>
      </c>
      <c r="L7065">
        <v>83.4</v>
      </c>
      <c r="M7065">
        <v>1.7</v>
      </c>
    </row>
    <row r="7066" spans="1:13" x14ac:dyDescent="0.2">
      <c r="A7066">
        <v>2019</v>
      </c>
      <c r="B7066">
        <v>10</v>
      </c>
      <c r="C7066">
        <v>22</v>
      </c>
      <c r="D7066">
        <v>6</v>
      </c>
      <c r="E7066">
        <v>0</v>
      </c>
      <c r="F7066">
        <v>0</v>
      </c>
      <c r="G7066">
        <v>0</v>
      </c>
      <c r="H7066">
        <v>0</v>
      </c>
      <c r="I7066">
        <v>11.5</v>
      </c>
      <c r="J7066">
        <v>93.5</v>
      </c>
      <c r="K7066">
        <v>954.1</v>
      </c>
      <c r="L7066">
        <v>108.2</v>
      </c>
      <c r="M7066">
        <v>1.8</v>
      </c>
    </row>
    <row r="7067" spans="1:13" x14ac:dyDescent="0.2">
      <c r="A7067">
        <v>2019</v>
      </c>
      <c r="B7067">
        <v>10</v>
      </c>
      <c r="C7067">
        <v>22</v>
      </c>
      <c r="D7067">
        <v>7</v>
      </c>
      <c r="E7067">
        <v>0</v>
      </c>
      <c r="F7067">
        <v>0</v>
      </c>
      <c r="G7067">
        <v>2</v>
      </c>
      <c r="H7067">
        <v>1</v>
      </c>
      <c r="I7067">
        <v>11.1</v>
      </c>
      <c r="J7067">
        <v>94</v>
      </c>
      <c r="K7067">
        <v>954.4</v>
      </c>
      <c r="L7067">
        <v>97.4</v>
      </c>
      <c r="M7067">
        <v>1.8</v>
      </c>
    </row>
    <row r="7068" spans="1:13" x14ac:dyDescent="0.2">
      <c r="A7068">
        <v>2019</v>
      </c>
      <c r="B7068">
        <v>10</v>
      </c>
      <c r="C7068">
        <v>22</v>
      </c>
      <c r="D7068">
        <v>8</v>
      </c>
      <c r="E7068">
        <v>0</v>
      </c>
      <c r="F7068">
        <v>0</v>
      </c>
      <c r="G7068">
        <v>6</v>
      </c>
      <c r="H7068">
        <v>6</v>
      </c>
      <c r="I7068">
        <v>11.1</v>
      </c>
      <c r="J7068">
        <v>93.9</v>
      </c>
      <c r="K7068">
        <v>954.5</v>
      </c>
      <c r="L7068">
        <v>85.4</v>
      </c>
      <c r="M7068">
        <v>1.8</v>
      </c>
    </row>
    <row r="7069" spans="1:13" x14ac:dyDescent="0.2">
      <c r="A7069">
        <v>2019</v>
      </c>
      <c r="B7069">
        <v>10</v>
      </c>
      <c r="C7069">
        <v>22</v>
      </c>
      <c r="D7069">
        <v>9</v>
      </c>
      <c r="E7069">
        <v>0</v>
      </c>
      <c r="F7069">
        <v>0</v>
      </c>
      <c r="G7069">
        <v>24</v>
      </c>
      <c r="H7069">
        <v>24</v>
      </c>
      <c r="I7069">
        <v>10.8</v>
      </c>
      <c r="J7069">
        <v>94</v>
      </c>
      <c r="K7069">
        <v>955</v>
      </c>
      <c r="L7069">
        <v>87.5</v>
      </c>
      <c r="M7069">
        <v>2.7</v>
      </c>
    </row>
    <row r="7070" spans="1:13" x14ac:dyDescent="0.2">
      <c r="A7070">
        <v>2019</v>
      </c>
      <c r="B7070">
        <v>10</v>
      </c>
      <c r="C7070">
        <v>22</v>
      </c>
      <c r="D7070">
        <v>10</v>
      </c>
      <c r="E7070">
        <v>0</v>
      </c>
      <c r="F7070">
        <v>0</v>
      </c>
      <c r="G7070">
        <v>45</v>
      </c>
      <c r="H7070">
        <v>45</v>
      </c>
      <c r="I7070">
        <v>10.4</v>
      </c>
      <c r="J7070">
        <v>94.2</v>
      </c>
      <c r="K7070">
        <v>954.6</v>
      </c>
      <c r="L7070">
        <v>96.7</v>
      </c>
      <c r="M7070">
        <v>3.6</v>
      </c>
    </row>
    <row r="7071" spans="1:13" x14ac:dyDescent="0.2">
      <c r="A7071">
        <v>2019</v>
      </c>
      <c r="B7071">
        <v>10</v>
      </c>
      <c r="C7071">
        <v>22</v>
      </c>
      <c r="D7071">
        <v>11</v>
      </c>
      <c r="E7071">
        <v>0</v>
      </c>
      <c r="F7071">
        <v>0</v>
      </c>
      <c r="G7071">
        <v>92</v>
      </c>
      <c r="H7071">
        <v>93</v>
      </c>
      <c r="I7071">
        <v>10.8</v>
      </c>
      <c r="J7071">
        <v>93.2</v>
      </c>
      <c r="K7071">
        <v>954.2</v>
      </c>
      <c r="L7071">
        <v>106.6</v>
      </c>
      <c r="M7071">
        <v>2.7</v>
      </c>
    </row>
    <row r="7072" spans="1:13" x14ac:dyDescent="0.2">
      <c r="A7072">
        <v>2019</v>
      </c>
      <c r="B7072">
        <v>10</v>
      </c>
      <c r="C7072">
        <v>22</v>
      </c>
      <c r="D7072">
        <v>12</v>
      </c>
      <c r="E7072">
        <v>0</v>
      </c>
      <c r="F7072">
        <v>0</v>
      </c>
      <c r="G7072">
        <v>88</v>
      </c>
      <c r="H7072">
        <v>89</v>
      </c>
      <c r="I7072">
        <v>11.2</v>
      </c>
      <c r="J7072">
        <v>89.3</v>
      </c>
      <c r="K7072">
        <v>953.8</v>
      </c>
      <c r="L7072">
        <v>94.1</v>
      </c>
      <c r="M7072">
        <v>2</v>
      </c>
    </row>
    <row r="7073" spans="1:13" x14ac:dyDescent="0.2">
      <c r="A7073">
        <v>2019</v>
      </c>
      <c r="B7073">
        <v>10</v>
      </c>
      <c r="C7073">
        <v>22</v>
      </c>
      <c r="D7073">
        <v>13</v>
      </c>
      <c r="E7073">
        <v>0</v>
      </c>
      <c r="F7073">
        <v>0</v>
      </c>
      <c r="G7073">
        <v>125</v>
      </c>
      <c r="H7073">
        <v>126</v>
      </c>
      <c r="I7073">
        <v>11.5</v>
      </c>
      <c r="J7073">
        <v>89.4</v>
      </c>
      <c r="K7073">
        <v>953</v>
      </c>
      <c r="L7073">
        <v>89.9</v>
      </c>
      <c r="M7073">
        <v>1.8</v>
      </c>
    </row>
    <row r="7074" spans="1:13" x14ac:dyDescent="0.2">
      <c r="A7074">
        <v>2019</v>
      </c>
      <c r="B7074">
        <v>10</v>
      </c>
      <c r="C7074">
        <v>22</v>
      </c>
      <c r="D7074">
        <v>14</v>
      </c>
      <c r="E7074">
        <v>0</v>
      </c>
      <c r="F7074">
        <v>0</v>
      </c>
      <c r="G7074">
        <v>71</v>
      </c>
      <c r="H7074">
        <v>71</v>
      </c>
      <c r="I7074">
        <v>11.4</v>
      </c>
      <c r="J7074">
        <v>90.5</v>
      </c>
      <c r="K7074">
        <v>952.4</v>
      </c>
      <c r="L7074">
        <v>134.69999999999999</v>
      </c>
      <c r="M7074">
        <v>1.1000000000000001</v>
      </c>
    </row>
    <row r="7075" spans="1:13" x14ac:dyDescent="0.2">
      <c r="A7075">
        <v>2019</v>
      </c>
      <c r="B7075">
        <v>10</v>
      </c>
      <c r="C7075">
        <v>22</v>
      </c>
      <c r="D7075">
        <v>15</v>
      </c>
      <c r="E7075">
        <v>0</v>
      </c>
      <c r="F7075">
        <v>0</v>
      </c>
      <c r="G7075">
        <v>59</v>
      </c>
      <c r="H7075">
        <v>59</v>
      </c>
      <c r="I7075">
        <v>11.3</v>
      </c>
      <c r="J7075">
        <v>91.6</v>
      </c>
      <c r="K7075">
        <v>952</v>
      </c>
      <c r="L7075">
        <v>140.1</v>
      </c>
      <c r="M7075">
        <v>1.4</v>
      </c>
    </row>
    <row r="7076" spans="1:13" x14ac:dyDescent="0.2">
      <c r="A7076">
        <v>2019</v>
      </c>
      <c r="B7076">
        <v>10</v>
      </c>
      <c r="C7076">
        <v>22</v>
      </c>
      <c r="D7076">
        <v>16</v>
      </c>
      <c r="E7076">
        <v>0</v>
      </c>
      <c r="F7076">
        <v>0</v>
      </c>
      <c r="G7076">
        <v>40</v>
      </c>
      <c r="H7076">
        <v>40</v>
      </c>
      <c r="I7076">
        <v>11</v>
      </c>
      <c r="J7076">
        <v>91.2</v>
      </c>
      <c r="K7076">
        <v>951.8</v>
      </c>
      <c r="L7076">
        <v>191.9</v>
      </c>
      <c r="M7076">
        <v>0.9</v>
      </c>
    </row>
    <row r="7077" spans="1:13" x14ac:dyDescent="0.2">
      <c r="A7077">
        <v>2019</v>
      </c>
      <c r="B7077">
        <v>10</v>
      </c>
      <c r="C7077">
        <v>22</v>
      </c>
      <c r="D7077">
        <v>17</v>
      </c>
      <c r="E7077">
        <v>0</v>
      </c>
      <c r="F7077">
        <v>0</v>
      </c>
      <c r="G7077">
        <v>9</v>
      </c>
      <c r="H7077">
        <v>8</v>
      </c>
      <c r="I7077">
        <v>10.9</v>
      </c>
      <c r="J7077">
        <v>93.4</v>
      </c>
      <c r="K7077">
        <v>952.2</v>
      </c>
      <c r="L7077">
        <v>257.89999999999998</v>
      </c>
      <c r="M7077">
        <v>2.9</v>
      </c>
    </row>
    <row r="7078" spans="1:13" x14ac:dyDescent="0.2">
      <c r="A7078">
        <v>2019</v>
      </c>
      <c r="B7078">
        <v>10</v>
      </c>
      <c r="C7078">
        <v>22</v>
      </c>
      <c r="D7078">
        <v>18</v>
      </c>
      <c r="E7078">
        <v>0</v>
      </c>
      <c r="F7078">
        <v>0</v>
      </c>
      <c r="G7078">
        <v>0</v>
      </c>
      <c r="H7078">
        <v>0</v>
      </c>
      <c r="I7078">
        <v>10.5</v>
      </c>
      <c r="J7078">
        <v>94</v>
      </c>
      <c r="K7078">
        <v>951.8</v>
      </c>
      <c r="L7078">
        <v>222.5</v>
      </c>
      <c r="M7078">
        <v>1.8</v>
      </c>
    </row>
    <row r="7079" spans="1:13" x14ac:dyDescent="0.2">
      <c r="A7079">
        <v>2019</v>
      </c>
      <c r="B7079">
        <v>10</v>
      </c>
      <c r="C7079">
        <v>22</v>
      </c>
      <c r="D7079">
        <v>19</v>
      </c>
      <c r="E7079">
        <v>0</v>
      </c>
      <c r="F7079">
        <v>0</v>
      </c>
      <c r="G7079">
        <v>0</v>
      </c>
      <c r="H7079">
        <v>0</v>
      </c>
      <c r="I7079">
        <v>10.5</v>
      </c>
      <c r="J7079">
        <v>93.1</v>
      </c>
      <c r="K7079">
        <v>951.9</v>
      </c>
      <c r="L7079">
        <v>258.3</v>
      </c>
      <c r="M7079">
        <v>1.3</v>
      </c>
    </row>
    <row r="7080" spans="1:13" x14ac:dyDescent="0.2">
      <c r="A7080">
        <v>2019</v>
      </c>
      <c r="B7080">
        <v>10</v>
      </c>
      <c r="C7080">
        <v>22</v>
      </c>
      <c r="D7080">
        <v>20</v>
      </c>
      <c r="E7080">
        <v>0</v>
      </c>
      <c r="F7080">
        <v>0</v>
      </c>
      <c r="G7080">
        <v>0</v>
      </c>
      <c r="H7080">
        <v>0</v>
      </c>
      <c r="I7080">
        <v>10.6</v>
      </c>
      <c r="J7080">
        <v>91</v>
      </c>
      <c r="K7080">
        <v>952.2</v>
      </c>
      <c r="L7080">
        <v>299.60000000000002</v>
      </c>
      <c r="M7080">
        <v>2.2000000000000002</v>
      </c>
    </row>
    <row r="7081" spans="1:13" x14ac:dyDescent="0.2">
      <c r="A7081">
        <v>2019</v>
      </c>
      <c r="B7081">
        <v>10</v>
      </c>
      <c r="C7081">
        <v>22</v>
      </c>
      <c r="D7081">
        <v>21</v>
      </c>
      <c r="E7081">
        <v>0</v>
      </c>
      <c r="F7081">
        <v>0</v>
      </c>
      <c r="G7081">
        <v>0</v>
      </c>
      <c r="H7081">
        <v>0</v>
      </c>
      <c r="I7081">
        <v>10.4</v>
      </c>
      <c r="J7081">
        <v>90.3</v>
      </c>
      <c r="K7081">
        <v>952.4</v>
      </c>
      <c r="L7081">
        <v>292</v>
      </c>
      <c r="M7081">
        <v>1.7</v>
      </c>
    </row>
    <row r="7082" spans="1:13" x14ac:dyDescent="0.2">
      <c r="A7082">
        <v>2019</v>
      </c>
      <c r="B7082">
        <v>10</v>
      </c>
      <c r="C7082">
        <v>22</v>
      </c>
      <c r="D7082">
        <v>22</v>
      </c>
      <c r="E7082">
        <v>0</v>
      </c>
      <c r="F7082">
        <v>0</v>
      </c>
      <c r="G7082">
        <v>0</v>
      </c>
      <c r="H7082">
        <v>0</v>
      </c>
      <c r="I7082">
        <v>10.1</v>
      </c>
      <c r="J7082">
        <v>91.6</v>
      </c>
      <c r="K7082">
        <v>952.2</v>
      </c>
      <c r="L7082">
        <v>235.4</v>
      </c>
      <c r="M7082">
        <v>1.3</v>
      </c>
    </row>
    <row r="7083" spans="1:13" x14ac:dyDescent="0.2">
      <c r="A7083">
        <v>2019</v>
      </c>
      <c r="B7083">
        <v>10</v>
      </c>
      <c r="C7083">
        <v>22</v>
      </c>
      <c r="D7083">
        <v>23</v>
      </c>
      <c r="E7083">
        <v>0</v>
      </c>
      <c r="F7083">
        <v>0</v>
      </c>
      <c r="G7083">
        <v>0</v>
      </c>
      <c r="H7083">
        <v>0</v>
      </c>
      <c r="I7083">
        <v>9.3000000000000007</v>
      </c>
      <c r="J7083">
        <v>93.9</v>
      </c>
      <c r="K7083">
        <v>951.8</v>
      </c>
      <c r="L7083">
        <v>203.7</v>
      </c>
      <c r="M7083">
        <v>0.7</v>
      </c>
    </row>
    <row r="7084" spans="1:13" x14ac:dyDescent="0.2">
      <c r="A7084">
        <v>2019</v>
      </c>
      <c r="B7084">
        <v>10</v>
      </c>
      <c r="C7084">
        <v>23</v>
      </c>
      <c r="D7084">
        <v>0</v>
      </c>
      <c r="E7084">
        <v>0</v>
      </c>
      <c r="F7084">
        <v>0</v>
      </c>
      <c r="G7084">
        <v>0</v>
      </c>
      <c r="H7084">
        <v>0</v>
      </c>
      <c r="I7084">
        <v>9.1999999999999993</v>
      </c>
      <c r="J7084">
        <v>93.8</v>
      </c>
      <c r="K7084">
        <v>951.8</v>
      </c>
      <c r="L7084">
        <v>280.60000000000002</v>
      </c>
      <c r="M7084">
        <v>0.7</v>
      </c>
    </row>
    <row r="7085" spans="1:13" x14ac:dyDescent="0.2">
      <c r="A7085">
        <v>2019</v>
      </c>
      <c r="B7085">
        <v>10</v>
      </c>
      <c r="C7085">
        <v>23</v>
      </c>
      <c r="D7085">
        <v>1</v>
      </c>
      <c r="E7085">
        <v>0</v>
      </c>
      <c r="F7085">
        <v>0</v>
      </c>
      <c r="G7085">
        <v>0</v>
      </c>
      <c r="H7085">
        <v>0</v>
      </c>
      <c r="I7085">
        <v>9.1</v>
      </c>
      <c r="J7085">
        <v>90.8</v>
      </c>
      <c r="K7085">
        <v>951.3</v>
      </c>
      <c r="L7085">
        <v>45.8</v>
      </c>
      <c r="M7085">
        <v>1.4</v>
      </c>
    </row>
    <row r="7086" spans="1:13" x14ac:dyDescent="0.2">
      <c r="A7086">
        <v>2019</v>
      </c>
      <c r="B7086">
        <v>10</v>
      </c>
      <c r="C7086">
        <v>23</v>
      </c>
      <c r="D7086">
        <v>2</v>
      </c>
      <c r="E7086">
        <v>0</v>
      </c>
      <c r="F7086">
        <v>0</v>
      </c>
      <c r="G7086">
        <v>0</v>
      </c>
      <c r="H7086">
        <v>0</v>
      </c>
      <c r="I7086">
        <v>9</v>
      </c>
      <c r="J7086">
        <v>88.5</v>
      </c>
      <c r="K7086">
        <v>951.1</v>
      </c>
      <c r="L7086">
        <v>206.9</v>
      </c>
      <c r="M7086">
        <v>0.9</v>
      </c>
    </row>
    <row r="7087" spans="1:13" x14ac:dyDescent="0.2">
      <c r="A7087">
        <v>2019</v>
      </c>
      <c r="B7087">
        <v>10</v>
      </c>
      <c r="C7087">
        <v>23</v>
      </c>
      <c r="D7087">
        <v>3</v>
      </c>
      <c r="E7087">
        <v>0</v>
      </c>
      <c r="F7087">
        <v>0</v>
      </c>
      <c r="G7087">
        <v>0</v>
      </c>
      <c r="H7087">
        <v>0</v>
      </c>
      <c r="I7087">
        <v>9.1</v>
      </c>
      <c r="J7087">
        <v>85.9</v>
      </c>
      <c r="K7087">
        <v>951.3</v>
      </c>
      <c r="L7087">
        <v>86</v>
      </c>
      <c r="M7087">
        <v>0.8</v>
      </c>
    </row>
    <row r="7088" spans="1:13" x14ac:dyDescent="0.2">
      <c r="A7088">
        <v>2019</v>
      </c>
      <c r="B7088">
        <v>10</v>
      </c>
      <c r="C7088">
        <v>23</v>
      </c>
      <c r="D7088">
        <v>4</v>
      </c>
      <c r="E7088">
        <v>0</v>
      </c>
      <c r="F7088">
        <v>0</v>
      </c>
      <c r="G7088">
        <v>0</v>
      </c>
      <c r="H7088">
        <v>0</v>
      </c>
      <c r="I7088">
        <v>8.6</v>
      </c>
      <c r="J7088">
        <v>86.6</v>
      </c>
      <c r="K7088">
        <v>951.5</v>
      </c>
      <c r="L7088">
        <v>162.4</v>
      </c>
      <c r="M7088">
        <v>1.2</v>
      </c>
    </row>
    <row r="7089" spans="1:13" x14ac:dyDescent="0.2">
      <c r="A7089">
        <v>2019</v>
      </c>
      <c r="B7089">
        <v>10</v>
      </c>
      <c r="C7089">
        <v>23</v>
      </c>
      <c r="D7089">
        <v>5</v>
      </c>
      <c r="E7089">
        <v>0</v>
      </c>
      <c r="F7089">
        <v>0</v>
      </c>
      <c r="G7089">
        <v>0</v>
      </c>
      <c r="H7089">
        <v>0</v>
      </c>
      <c r="I7089">
        <v>8.1999999999999993</v>
      </c>
      <c r="J7089">
        <v>87.3</v>
      </c>
      <c r="K7089">
        <v>951.6</v>
      </c>
      <c r="L7089">
        <v>45.8</v>
      </c>
      <c r="M7089">
        <v>1.3</v>
      </c>
    </row>
    <row r="7090" spans="1:13" x14ac:dyDescent="0.2">
      <c r="A7090">
        <v>2019</v>
      </c>
      <c r="B7090">
        <v>10</v>
      </c>
      <c r="C7090">
        <v>23</v>
      </c>
      <c r="D7090">
        <v>6</v>
      </c>
      <c r="E7090">
        <v>0</v>
      </c>
      <c r="F7090">
        <v>0</v>
      </c>
      <c r="G7090">
        <v>0</v>
      </c>
      <c r="H7090">
        <v>0</v>
      </c>
      <c r="I7090">
        <v>8</v>
      </c>
      <c r="J7090">
        <v>86.8</v>
      </c>
      <c r="K7090">
        <v>951.7</v>
      </c>
      <c r="L7090">
        <v>62.8</v>
      </c>
      <c r="M7090">
        <v>0.9</v>
      </c>
    </row>
    <row r="7091" spans="1:13" x14ac:dyDescent="0.2">
      <c r="A7091">
        <v>2019</v>
      </c>
      <c r="B7091">
        <v>10</v>
      </c>
      <c r="C7091">
        <v>23</v>
      </c>
      <c r="D7091">
        <v>7</v>
      </c>
      <c r="E7091">
        <v>0</v>
      </c>
      <c r="F7091">
        <v>53</v>
      </c>
      <c r="G7091">
        <v>10</v>
      </c>
      <c r="H7091">
        <v>14</v>
      </c>
      <c r="I7091">
        <v>8.3000000000000007</v>
      </c>
      <c r="J7091">
        <v>85.1</v>
      </c>
      <c r="K7091">
        <v>952</v>
      </c>
      <c r="L7091">
        <v>19.899999999999999</v>
      </c>
      <c r="M7091">
        <v>1.8</v>
      </c>
    </row>
    <row r="7092" spans="1:13" x14ac:dyDescent="0.2">
      <c r="A7092">
        <v>2019</v>
      </c>
      <c r="B7092">
        <v>10</v>
      </c>
      <c r="C7092">
        <v>23</v>
      </c>
      <c r="D7092">
        <v>8</v>
      </c>
      <c r="E7092">
        <v>0</v>
      </c>
      <c r="F7092">
        <v>513</v>
      </c>
      <c r="G7092">
        <v>50</v>
      </c>
      <c r="H7092">
        <v>159</v>
      </c>
      <c r="I7092">
        <v>10.8</v>
      </c>
      <c r="J7092">
        <v>76.599999999999994</v>
      </c>
      <c r="K7092">
        <v>952.6</v>
      </c>
      <c r="L7092">
        <v>95.1</v>
      </c>
      <c r="M7092">
        <v>1.2</v>
      </c>
    </row>
    <row r="7093" spans="1:13" x14ac:dyDescent="0.2">
      <c r="A7093">
        <v>2019</v>
      </c>
      <c r="B7093">
        <v>10</v>
      </c>
      <c r="C7093">
        <v>23</v>
      </c>
      <c r="D7093">
        <v>9</v>
      </c>
      <c r="E7093">
        <v>0</v>
      </c>
      <c r="F7093">
        <v>734</v>
      </c>
      <c r="G7093">
        <v>78</v>
      </c>
      <c r="H7093">
        <v>357</v>
      </c>
      <c r="I7093">
        <v>13.3</v>
      </c>
      <c r="J7093">
        <v>68.8</v>
      </c>
      <c r="K7093">
        <v>952.9</v>
      </c>
      <c r="L7093">
        <v>248.1</v>
      </c>
      <c r="M7093">
        <v>1.9</v>
      </c>
    </row>
    <row r="7094" spans="1:13" x14ac:dyDescent="0.2">
      <c r="A7094">
        <v>2019</v>
      </c>
      <c r="B7094">
        <v>10</v>
      </c>
      <c r="C7094">
        <v>23</v>
      </c>
      <c r="D7094">
        <v>10</v>
      </c>
      <c r="E7094">
        <v>0</v>
      </c>
      <c r="F7094">
        <v>712</v>
      </c>
      <c r="G7094">
        <v>170</v>
      </c>
      <c r="H7094">
        <v>539</v>
      </c>
      <c r="I7094">
        <v>14.1</v>
      </c>
      <c r="J7094">
        <v>66.5</v>
      </c>
      <c r="K7094">
        <v>952.9</v>
      </c>
      <c r="L7094">
        <v>233.9</v>
      </c>
      <c r="M7094">
        <v>4</v>
      </c>
    </row>
    <row r="7095" spans="1:13" x14ac:dyDescent="0.2">
      <c r="A7095">
        <v>2019</v>
      </c>
      <c r="B7095">
        <v>10</v>
      </c>
      <c r="C7095">
        <v>23</v>
      </c>
      <c r="D7095">
        <v>11</v>
      </c>
      <c r="E7095">
        <v>0</v>
      </c>
      <c r="F7095">
        <v>613</v>
      </c>
      <c r="G7095">
        <v>178</v>
      </c>
      <c r="H7095">
        <v>562</v>
      </c>
      <c r="I7095">
        <v>14.8</v>
      </c>
      <c r="J7095">
        <v>64.3</v>
      </c>
      <c r="K7095">
        <v>952.9</v>
      </c>
      <c r="L7095">
        <v>233.7</v>
      </c>
      <c r="M7095">
        <v>4.5999999999999996</v>
      </c>
    </row>
    <row r="7096" spans="1:13" x14ac:dyDescent="0.2">
      <c r="A7096">
        <v>2019</v>
      </c>
      <c r="B7096">
        <v>10</v>
      </c>
      <c r="C7096">
        <v>23</v>
      </c>
      <c r="D7096">
        <v>12</v>
      </c>
      <c r="E7096">
        <v>0</v>
      </c>
      <c r="F7096">
        <v>886</v>
      </c>
      <c r="G7096">
        <v>118</v>
      </c>
      <c r="H7096">
        <v>707</v>
      </c>
      <c r="I7096">
        <v>16.3</v>
      </c>
      <c r="J7096">
        <v>57.4</v>
      </c>
      <c r="K7096">
        <v>952.6</v>
      </c>
      <c r="L7096">
        <v>236.1</v>
      </c>
      <c r="M7096">
        <v>5.3</v>
      </c>
    </row>
    <row r="7097" spans="1:13" x14ac:dyDescent="0.2">
      <c r="A7097">
        <v>2019</v>
      </c>
      <c r="B7097">
        <v>10</v>
      </c>
      <c r="C7097">
        <v>23</v>
      </c>
      <c r="D7097">
        <v>13</v>
      </c>
      <c r="E7097">
        <v>0</v>
      </c>
      <c r="F7097">
        <v>771</v>
      </c>
      <c r="G7097">
        <v>158</v>
      </c>
      <c r="H7097">
        <v>669</v>
      </c>
      <c r="I7097">
        <v>17.100000000000001</v>
      </c>
      <c r="J7097">
        <v>52</v>
      </c>
      <c r="K7097">
        <v>952.1</v>
      </c>
      <c r="L7097">
        <v>238.5</v>
      </c>
      <c r="M7097">
        <v>5.0999999999999996</v>
      </c>
    </row>
    <row r="7098" spans="1:13" x14ac:dyDescent="0.2">
      <c r="A7098">
        <v>2019</v>
      </c>
      <c r="B7098">
        <v>10</v>
      </c>
      <c r="C7098">
        <v>23</v>
      </c>
      <c r="D7098">
        <v>14</v>
      </c>
      <c r="E7098">
        <v>0</v>
      </c>
      <c r="F7098">
        <v>199</v>
      </c>
      <c r="G7098">
        <v>233</v>
      </c>
      <c r="H7098">
        <v>360</v>
      </c>
      <c r="I7098">
        <v>17</v>
      </c>
      <c r="J7098">
        <v>52.6</v>
      </c>
      <c r="K7098">
        <v>952.1</v>
      </c>
      <c r="L7098">
        <v>235.2</v>
      </c>
      <c r="M7098">
        <v>3.9</v>
      </c>
    </row>
    <row r="7099" spans="1:13" x14ac:dyDescent="0.2">
      <c r="A7099">
        <v>2019</v>
      </c>
      <c r="B7099">
        <v>10</v>
      </c>
      <c r="C7099">
        <v>23</v>
      </c>
      <c r="D7099">
        <v>15</v>
      </c>
      <c r="E7099">
        <v>0</v>
      </c>
      <c r="F7099">
        <v>9</v>
      </c>
      <c r="G7099">
        <v>175</v>
      </c>
      <c r="H7099">
        <v>181</v>
      </c>
      <c r="I7099">
        <v>16.5</v>
      </c>
      <c r="J7099">
        <v>48.2</v>
      </c>
      <c r="K7099">
        <v>952.3</v>
      </c>
      <c r="L7099">
        <v>271.2</v>
      </c>
      <c r="M7099">
        <v>4.8</v>
      </c>
    </row>
    <row r="7100" spans="1:13" x14ac:dyDescent="0.2">
      <c r="A7100">
        <v>2019</v>
      </c>
      <c r="B7100">
        <v>10</v>
      </c>
      <c r="C7100">
        <v>23</v>
      </c>
      <c r="D7100">
        <v>16</v>
      </c>
      <c r="E7100">
        <v>0</v>
      </c>
      <c r="F7100">
        <v>1</v>
      </c>
      <c r="G7100">
        <v>53</v>
      </c>
      <c r="H7100">
        <v>53</v>
      </c>
      <c r="I7100">
        <v>15.1</v>
      </c>
      <c r="J7100">
        <v>48.3</v>
      </c>
      <c r="K7100">
        <v>952.9</v>
      </c>
      <c r="L7100">
        <v>293.60000000000002</v>
      </c>
      <c r="M7100">
        <v>6.6</v>
      </c>
    </row>
    <row r="7101" spans="1:13" x14ac:dyDescent="0.2">
      <c r="A7101">
        <v>2019</v>
      </c>
      <c r="B7101">
        <v>10</v>
      </c>
      <c r="C7101">
        <v>23</v>
      </c>
      <c r="D7101">
        <v>17</v>
      </c>
      <c r="E7101">
        <v>0</v>
      </c>
      <c r="F7101">
        <v>0</v>
      </c>
      <c r="G7101">
        <v>16</v>
      </c>
      <c r="H7101">
        <v>16</v>
      </c>
      <c r="I7101">
        <v>14.1</v>
      </c>
      <c r="J7101">
        <v>59.7</v>
      </c>
      <c r="K7101">
        <v>953.6</v>
      </c>
      <c r="L7101">
        <v>217</v>
      </c>
      <c r="M7101">
        <v>2.4</v>
      </c>
    </row>
    <row r="7102" spans="1:13" x14ac:dyDescent="0.2">
      <c r="A7102">
        <v>2019</v>
      </c>
      <c r="B7102">
        <v>10</v>
      </c>
      <c r="C7102">
        <v>23</v>
      </c>
      <c r="D7102">
        <v>18</v>
      </c>
      <c r="E7102">
        <v>0</v>
      </c>
      <c r="F7102">
        <v>0</v>
      </c>
      <c r="G7102">
        <v>1</v>
      </c>
      <c r="H7102">
        <v>1</v>
      </c>
      <c r="I7102">
        <v>13</v>
      </c>
      <c r="J7102">
        <v>70.2</v>
      </c>
      <c r="K7102">
        <v>954.3</v>
      </c>
      <c r="L7102">
        <v>237.9</v>
      </c>
      <c r="M7102">
        <v>2.6</v>
      </c>
    </row>
    <row r="7103" spans="1:13" x14ac:dyDescent="0.2">
      <c r="A7103">
        <v>2019</v>
      </c>
      <c r="B7103">
        <v>10</v>
      </c>
      <c r="C7103">
        <v>23</v>
      </c>
      <c r="D7103">
        <v>19</v>
      </c>
      <c r="E7103">
        <v>0</v>
      </c>
      <c r="F7103">
        <v>0</v>
      </c>
      <c r="G7103">
        <v>0</v>
      </c>
      <c r="H7103">
        <v>0</v>
      </c>
      <c r="I7103">
        <v>12.9</v>
      </c>
      <c r="J7103">
        <v>68.400000000000006</v>
      </c>
      <c r="K7103">
        <v>954.7</v>
      </c>
      <c r="L7103">
        <v>245.9</v>
      </c>
      <c r="M7103">
        <v>2.5</v>
      </c>
    </row>
    <row r="7104" spans="1:13" x14ac:dyDescent="0.2">
      <c r="A7104">
        <v>2019</v>
      </c>
      <c r="B7104">
        <v>10</v>
      </c>
      <c r="C7104">
        <v>23</v>
      </c>
      <c r="D7104">
        <v>20</v>
      </c>
      <c r="E7104">
        <v>0</v>
      </c>
      <c r="F7104">
        <v>0</v>
      </c>
      <c r="G7104">
        <v>0</v>
      </c>
      <c r="H7104">
        <v>0</v>
      </c>
      <c r="I7104">
        <v>12.7</v>
      </c>
      <c r="J7104">
        <v>71.599999999999994</v>
      </c>
      <c r="K7104">
        <v>954.9</v>
      </c>
      <c r="L7104">
        <v>233.8</v>
      </c>
      <c r="M7104">
        <v>2.1</v>
      </c>
    </row>
    <row r="7105" spans="1:13" x14ac:dyDescent="0.2">
      <c r="A7105">
        <v>2019</v>
      </c>
      <c r="B7105">
        <v>10</v>
      </c>
      <c r="C7105">
        <v>23</v>
      </c>
      <c r="D7105">
        <v>21</v>
      </c>
      <c r="E7105">
        <v>0</v>
      </c>
      <c r="F7105">
        <v>0</v>
      </c>
      <c r="G7105">
        <v>0</v>
      </c>
      <c r="H7105">
        <v>0</v>
      </c>
      <c r="I7105">
        <v>12.3</v>
      </c>
      <c r="J7105">
        <v>72.099999999999994</v>
      </c>
      <c r="K7105">
        <v>955.2</v>
      </c>
      <c r="L7105">
        <v>220.6</v>
      </c>
      <c r="M7105">
        <v>2.7</v>
      </c>
    </row>
    <row r="7106" spans="1:13" x14ac:dyDescent="0.2">
      <c r="A7106">
        <v>2019</v>
      </c>
      <c r="B7106">
        <v>10</v>
      </c>
      <c r="C7106">
        <v>23</v>
      </c>
      <c r="D7106">
        <v>22</v>
      </c>
      <c r="E7106">
        <v>0</v>
      </c>
      <c r="F7106">
        <v>0</v>
      </c>
      <c r="G7106">
        <v>0</v>
      </c>
      <c r="H7106">
        <v>0</v>
      </c>
      <c r="I7106">
        <v>12.7</v>
      </c>
      <c r="J7106">
        <v>70.400000000000006</v>
      </c>
      <c r="K7106">
        <v>955.4</v>
      </c>
      <c r="L7106">
        <v>246.5</v>
      </c>
      <c r="M7106">
        <v>4.0999999999999996</v>
      </c>
    </row>
    <row r="7107" spans="1:13" x14ac:dyDescent="0.2">
      <c r="A7107">
        <v>2019</v>
      </c>
      <c r="B7107">
        <v>10</v>
      </c>
      <c r="C7107">
        <v>23</v>
      </c>
      <c r="D7107">
        <v>23</v>
      </c>
      <c r="E7107">
        <v>0</v>
      </c>
      <c r="F7107">
        <v>0</v>
      </c>
      <c r="G7107">
        <v>0</v>
      </c>
      <c r="H7107">
        <v>0</v>
      </c>
      <c r="I7107">
        <v>12.7</v>
      </c>
      <c r="J7107">
        <v>70.8</v>
      </c>
      <c r="K7107">
        <v>955.5</v>
      </c>
      <c r="L7107">
        <v>267.8</v>
      </c>
      <c r="M7107">
        <v>5.0999999999999996</v>
      </c>
    </row>
    <row r="7108" spans="1:13" x14ac:dyDescent="0.2">
      <c r="A7108">
        <v>2019</v>
      </c>
      <c r="B7108">
        <v>10</v>
      </c>
      <c r="C7108">
        <v>24</v>
      </c>
      <c r="D7108">
        <v>0</v>
      </c>
      <c r="E7108">
        <v>0</v>
      </c>
      <c r="F7108">
        <v>0</v>
      </c>
      <c r="G7108">
        <v>0</v>
      </c>
      <c r="H7108">
        <v>0</v>
      </c>
      <c r="I7108">
        <v>12.8</v>
      </c>
      <c r="J7108">
        <v>68.5</v>
      </c>
      <c r="K7108">
        <v>955.9</v>
      </c>
      <c r="L7108">
        <v>259</v>
      </c>
      <c r="M7108">
        <v>5.4</v>
      </c>
    </row>
    <row r="7109" spans="1:13" x14ac:dyDescent="0.2">
      <c r="A7109">
        <v>2019</v>
      </c>
      <c r="B7109">
        <v>10</v>
      </c>
      <c r="C7109">
        <v>24</v>
      </c>
      <c r="D7109">
        <v>1</v>
      </c>
      <c r="E7109">
        <v>0</v>
      </c>
      <c r="F7109">
        <v>0</v>
      </c>
      <c r="G7109">
        <v>0</v>
      </c>
      <c r="H7109">
        <v>0</v>
      </c>
      <c r="I7109">
        <v>12.7</v>
      </c>
      <c r="J7109">
        <v>68</v>
      </c>
      <c r="K7109">
        <v>956.2</v>
      </c>
      <c r="L7109">
        <v>257.89999999999998</v>
      </c>
      <c r="M7109">
        <v>3.3</v>
      </c>
    </row>
    <row r="7110" spans="1:13" x14ac:dyDescent="0.2">
      <c r="A7110">
        <v>2019</v>
      </c>
      <c r="B7110">
        <v>10</v>
      </c>
      <c r="C7110">
        <v>24</v>
      </c>
      <c r="D7110">
        <v>2</v>
      </c>
      <c r="E7110">
        <v>0</v>
      </c>
      <c r="F7110">
        <v>0</v>
      </c>
      <c r="G7110">
        <v>0</v>
      </c>
      <c r="H7110">
        <v>0</v>
      </c>
      <c r="I7110">
        <v>11.7</v>
      </c>
      <c r="J7110">
        <v>73.5</v>
      </c>
      <c r="K7110">
        <v>956.4</v>
      </c>
      <c r="L7110">
        <v>229.2</v>
      </c>
      <c r="M7110">
        <v>2.2000000000000002</v>
      </c>
    </row>
    <row r="7111" spans="1:13" x14ac:dyDescent="0.2">
      <c r="A7111">
        <v>2019</v>
      </c>
      <c r="B7111">
        <v>10</v>
      </c>
      <c r="C7111">
        <v>24</v>
      </c>
      <c r="D7111">
        <v>3</v>
      </c>
      <c r="E7111">
        <v>0</v>
      </c>
      <c r="F7111">
        <v>0</v>
      </c>
      <c r="G7111">
        <v>0</v>
      </c>
      <c r="H7111">
        <v>0</v>
      </c>
      <c r="I7111">
        <v>12</v>
      </c>
      <c r="J7111">
        <v>72.5</v>
      </c>
      <c r="K7111">
        <v>956.5</v>
      </c>
      <c r="L7111">
        <v>219.8</v>
      </c>
      <c r="M7111">
        <v>3.4</v>
      </c>
    </row>
    <row r="7112" spans="1:13" x14ac:dyDescent="0.2">
      <c r="A7112">
        <v>2019</v>
      </c>
      <c r="B7112">
        <v>10</v>
      </c>
      <c r="C7112">
        <v>24</v>
      </c>
      <c r="D7112">
        <v>4</v>
      </c>
      <c r="E7112">
        <v>0</v>
      </c>
      <c r="F7112">
        <v>0</v>
      </c>
      <c r="G7112">
        <v>0</v>
      </c>
      <c r="H7112">
        <v>0</v>
      </c>
      <c r="I7112">
        <v>12.4</v>
      </c>
      <c r="J7112">
        <v>71.8</v>
      </c>
      <c r="K7112">
        <v>956.8</v>
      </c>
      <c r="L7112">
        <v>209.2</v>
      </c>
      <c r="M7112">
        <v>4.2</v>
      </c>
    </row>
    <row r="7113" spans="1:13" x14ac:dyDescent="0.2">
      <c r="A7113">
        <v>2019</v>
      </c>
      <c r="B7113">
        <v>10</v>
      </c>
      <c r="C7113">
        <v>24</v>
      </c>
      <c r="D7113">
        <v>5</v>
      </c>
      <c r="E7113">
        <v>0</v>
      </c>
      <c r="F7113">
        <v>0</v>
      </c>
      <c r="G7113">
        <v>0</v>
      </c>
      <c r="H7113">
        <v>0</v>
      </c>
      <c r="I7113">
        <v>12.3</v>
      </c>
      <c r="J7113">
        <v>72.7</v>
      </c>
      <c r="K7113">
        <v>957.3</v>
      </c>
      <c r="L7113">
        <v>225.6</v>
      </c>
      <c r="M7113">
        <v>4.5999999999999996</v>
      </c>
    </row>
    <row r="7114" spans="1:13" x14ac:dyDescent="0.2">
      <c r="A7114">
        <v>2019</v>
      </c>
      <c r="B7114">
        <v>10</v>
      </c>
      <c r="C7114">
        <v>24</v>
      </c>
      <c r="D7114">
        <v>6</v>
      </c>
      <c r="E7114">
        <v>0</v>
      </c>
      <c r="F7114">
        <v>0</v>
      </c>
      <c r="G7114">
        <v>0</v>
      </c>
      <c r="H7114">
        <v>0</v>
      </c>
      <c r="I7114">
        <v>11.6</v>
      </c>
      <c r="J7114">
        <v>75.7</v>
      </c>
      <c r="K7114">
        <v>958</v>
      </c>
      <c r="L7114">
        <v>186.9</v>
      </c>
      <c r="M7114">
        <v>2.2999999999999998</v>
      </c>
    </row>
    <row r="7115" spans="1:13" x14ac:dyDescent="0.2">
      <c r="A7115">
        <v>2019</v>
      </c>
      <c r="B7115">
        <v>10</v>
      </c>
      <c r="C7115">
        <v>24</v>
      </c>
      <c r="D7115">
        <v>7</v>
      </c>
      <c r="E7115">
        <v>0</v>
      </c>
      <c r="F7115">
        <v>75</v>
      </c>
      <c r="G7115">
        <v>10</v>
      </c>
      <c r="H7115">
        <v>17</v>
      </c>
      <c r="I7115">
        <v>11.3</v>
      </c>
      <c r="J7115">
        <v>77</v>
      </c>
      <c r="K7115">
        <v>958.8</v>
      </c>
      <c r="L7115">
        <v>66.7</v>
      </c>
      <c r="M7115">
        <v>1.4</v>
      </c>
    </row>
    <row r="7116" spans="1:13" x14ac:dyDescent="0.2">
      <c r="A7116">
        <v>2019</v>
      </c>
      <c r="B7116">
        <v>10</v>
      </c>
      <c r="C7116">
        <v>24</v>
      </c>
      <c r="D7116">
        <v>8</v>
      </c>
      <c r="E7116">
        <v>0</v>
      </c>
      <c r="F7116">
        <v>595</v>
      </c>
      <c r="G7116">
        <v>46</v>
      </c>
      <c r="H7116">
        <v>169</v>
      </c>
      <c r="I7116">
        <v>12.4</v>
      </c>
      <c r="J7116">
        <v>74.599999999999994</v>
      </c>
      <c r="K7116">
        <v>959.8</v>
      </c>
      <c r="L7116">
        <v>98.1</v>
      </c>
      <c r="M7116">
        <v>1.5</v>
      </c>
    </row>
    <row r="7117" spans="1:13" x14ac:dyDescent="0.2">
      <c r="A7117">
        <v>2019</v>
      </c>
      <c r="B7117">
        <v>10</v>
      </c>
      <c r="C7117">
        <v>24</v>
      </c>
      <c r="D7117">
        <v>9</v>
      </c>
      <c r="E7117">
        <v>0</v>
      </c>
      <c r="F7117">
        <v>788</v>
      </c>
      <c r="G7117">
        <v>65</v>
      </c>
      <c r="H7117">
        <v>361</v>
      </c>
      <c r="I7117">
        <v>16</v>
      </c>
      <c r="J7117">
        <v>58.7</v>
      </c>
      <c r="K7117">
        <v>960.7</v>
      </c>
      <c r="L7117">
        <v>152.4</v>
      </c>
      <c r="M7117">
        <v>1</v>
      </c>
    </row>
    <row r="7118" spans="1:13" x14ac:dyDescent="0.2">
      <c r="A7118">
        <v>2019</v>
      </c>
      <c r="B7118">
        <v>10</v>
      </c>
      <c r="C7118">
        <v>24</v>
      </c>
      <c r="D7118">
        <v>10</v>
      </c>
      <c r="E7118">
        <v>0</v>
      </c>
      <c r="F7118">
        <v>888</v>
      </c>
      <c r="G7118">
        <v>60</v>
      </c>
      <c r="H7118">
        <v>517</v>
      </c>
      <c r="I7118">
        <v>17.5</v>
      </c>
      <c r="J7118">
        <v>53</v>
      </c>
      <c r="K7118">
        <v>961.1</v>
      </c>
      <c r="L7118">
        <v>116.9</v>
      </c>
      <c r="M7118">
        <v>1</v>
      </c>
    </row>
    <row r="7119" spans="1:13" x14ac:dyDescent="0.2">
      <c r="A7119">
        <v>2019</v>
      </c>
      <c r="B7119">
        <v>10</v>
      </c>
      <c r="C7119">
        <v>24</v>
      </c>
      <c r="D7119">
        <v>11</v>
      </c>
      <c r="E7119">
        <v>0</v>
      </c>
      <c r="F7119">
        <v>933</v>
      </c>
      <c r="G7119">
        <v>62</v>
      </c>
      <c r="H7119">
        <v>633</v>
      </c>
      <c r="I7119">
        <v>18.5</v>
      </c>
      <c r="J7119">
        <v>48.4</v>
      </c>
      <c r="K7119">
        <v>961.3</v>
      </c>
      <c r="L7119">
        <v>229.8</v>
      </c>
      <c r="M7119">
        <v>2.1</v>
      </c>
    </row>
    <row r="7120" spans="1:13" x14ac:dyDescent="0.2">
      <c r="A7120">
        <v>2019</v>
      </c>
      <c r="B7120">
        <v>10</v>
      </c>
      <c r="C7120">
        <v>24</v>
      </c>
      <c r="D7120">
        <v>12</v>
      </c>
      <c r="E7120">
        <v>0</v>
      </c>
      <c r="F7120">
        <v>949</v>
      </c>
      <c r="G7120">
        <v>65</v>
      </c>
      <c r="H7120">
        <v>691</v>
      </c>
      <c r="I7120">
        <v>19.3</v>
      </c>
      <c r="J7120">
        <v>46</v>
      </c>
      <c r="K7120">
        <v>961.1</v>
      </c>
      <c r="L7120">
        <v>211.7</v>
      </c>
      <c r="M7120">
        <v>1.2</v>
      </c>
    </row>
    <row r="7121" spans="1:13" x14ac:dyDescent="0.2">
      <c r="A7121">
        <v>2019</v>
      </c>
      <c r="B7121">
        <v>10</v>
      </c>
      <c r="C7121">
        <v>24</v>
      </c>
      <c r="D7121">
        <v>13</v>
      </c>
      <c r="E7121">
        <v>0</v>
      </c>
      <c r="F7121">
        <v>943</v>
      </c>
      <c r="G7121">
        <v>67</v>
      </c>
      <c r="H7121">
        <v>682</v>
      </c>
      <c r="I7121">
        <v>20.100000000000001</v>
      </c>
      <c r="J7121">
        <v>46</v>
      </c>
      <c r="K7121">
        <v>960.7</v>
      </c>
      <c r="L7121">
        <v>201</v>
      </c>
      <c r="M7121">
        <v>2.7</v>
      </c>
    </row>
    <row r="7122" spans="1:13" x14ac:dyDescent="0.2">
      <c r="A7122">
        <v>2019</v>
      </c>
      <c r="B7122">
        <v>10</v>
      </c>
      <c r="C7122">
        <v>24</v>
      </c>
      <c r="D7122">
        <v>14</v>
      </c>
      <c r="E7122">
        <v>0</v>
      </c>
      <c r="F7122">
        <v>921</v>
      </c>
      <c r="G7122">
        <v>63</v>
      </c>
      <c r="H7122">
        <v>611</v>
      </c>
      <c r="I7122">
        <v>20.6</v>
      </c>
      <c r="J7122">
        <v>45.3</v>
      </c>
      <c r="K7122">
        <v>960.7</v>
      </c>
      <c r="L7122">
        <v>251.2</v>
      </c>
      <c r="M7122">
        <v>3.9</v>
      </c>
    </row>
    <row r="7123" spans="1:13" x14ac:dyDescent="0.2">
      <c r="A7123">
        <v>2019</v>
      </c>
      <c r="B7123">
        <v>10</v>
      </c>
      <c r="C7123">
        <v>24</v>
      </c>
      <c r="D7123">
        <v>15</v>
      </c>
      <c r="E7123">
        <v>0</v>
      </c>
      <c r="F7123">
        <v>874</v>
      </c>
      <c r="G7123">
        <v>59</v>
      </c>
      <c r="H7123">
        <v>486</v>
      </c>
      <c r="I7123">
        <v>20.6</v>
      </c>
      <c r="J7123">
        <v>45.5</v>
      </c>
      <c r="K7123">
        <v>961</v>
      </c>
      <c r="L7123">
        <v>249.4</v>
      </c>
      <c r="M7123">
        <v>3.6</v>
      </c>
    </row>
    <row r="7124" spans="1:13" x14ac:dyDescent="0.2">
      <c r="A7124">
        <v>2019</v>
      </c>
      <c r="B7124">
        <v>10</v>
      </c>
      <c r="C7124">
        <v>24</v>
      </c>
      <c r="D7124">
        <v>16</v>
      </c>
      <c r="E7124">
        <v>0</v>
      </c>
      <c r="F7124">
        <v>784</v>
      </c>
      <c r="G7124">
        <v>48</v>
      </c>
      <c r="H7124">
        <v>316</v>
      </c>
      <c r="I7124">
        <v>19.7</v>
      </c>
      <c r="J7124">
        <v>48.9</v>
      </c>
      <c r="K7124">
        <v>961.6</v>
      </c>
      <c r="L7124">
        <v>238.6</v>
      </c>
      <c r="M7124">
        <v>4.7</v>
      </c>
    </row>
    <row r="7125" spans="1:13" x14ac:dyDescent="0.2">
      <c r="A7125">
        <v>2019</v>
      </c>
      <c r="B7125">
        <v>10</v>
      </c>
      <c r="C7125">
        <v>24</v>
      </c>
      <c r="D7125">
        <v>17</v>
      </c>
      <c r="E7125">
        <v>0</v>
      </c>
      <c r="F7125">
        <v>525</v>
      </c>
      <c r="G7125">
        <v>30</v>
      </c>
      <c r="H7125">
        <v>124</v>
      </c>
      <c r="I7125">
        <v>19</v>
      </c>
      <c r="J7125">
        <v>50.5</v>
      </c>
      <c r="K7125">
        <v>962.2</v>
      </c>
      <c r="L7125">
        <v>237.3</v>
      </c>
      <c r="M7125">
        <v>2.2999999999999998</v>
      </c>
    </row>
    <row r="7126" spans="1:13" x14ac:dyDescent="0.2">
      <c r="A7126">
        <v>2019</v>
      </c>
      <c r="B7126">
        <v>10</v>
      </c>
      <c r="C7126">
        <v>24</v>
      </c>
      <c r="D7126">
        <v>18</v>
      </c>
      <c r="E7126">
        <v>0</v>
      </c>
      <c r="F7126">
        <v>14</v>
      </c>
      <c r="G7126">
        <v>4</v>
      </c>
      <c r="H7126">
        <v>6</v>
      </c>
      <c r="I7126">
        <v>15.9</v>
      </c>
      <c r="J7126">
        <v>60.4</v>
      </c>
      <c r="K7126">
        <v>963.3</v>
      </c>
      <c r="L7126">
        <v>255.3</v>
      </c>
      <c r="M7126">
        <v>2</v>
      </c>
    </row>
    <row r="7127" spans="1:13" x14ac:dyDescent="0.2">
      <c r="A7127">
        <v>2019</v>
      </c>
      <c r="B7127">
        <v>10</v>
      </c>
      <c r="C7127">
        <v>24</v>
      </c>
      <c r="D7127">
        <v>19</v>
      </c>
      <c r="E7127">
        <v>0</v>
      </c>
      <c r="F7127">
        <v>0</v>
      </c>
      <c r="G7127">
        <v>0</v>
      </c>
      <c r="H7127">
        <v>0</v>
      </c>
      <c r="I7127">
        <v>14.4</v>
      </c>
      <c r="J7127">
        <v>66.400000000000006</v>
      </c>
      <c r="K7127">
        <v>964.1</v>
      </c>
      <c r="L7127">
        <v>281.2</v>
      </c>
      <c r="M7127">
        <v>1.4</v>
      </c>
    </row>
    <row r="7128" spans="1:13" x14ac:dyDescent="0.2">
      <c r="A7128">
        <v>2019</v>
      </c>
      <c r="B7128">
        <v>10</v>
      </c>
      <c r="C7128">
        <v>24</v>
      </c>
      <c r="D7128">
        <v>20</v>
      </c>
      <c r="E7128">
        <v>0</v>
      </c>
      <c r="F7128">
        <v>0</v>
      </c>
      <c r="G7128">
        <v>0</v>
      </c>
      <c r="H7128">
        <v>0</v>
      </c>
      <c r="I7128">
        <v>13.5</v>
      </c>
      <c r="J7128">
        <v>69.900000000000006</v>
      </c>
      <c r="K7128">
        <v>964.7</v>
      </c>
      <c r="L7128">
        <v>252.5</v>
      </c>
      <c r="M7128">
        <v>1.6</v>
      </c>
    </row>
    <row r="7129" spans="1:13" x14ac:dyDescent="0.2">
      <c r="A7129">
        <v>2019</v>
      </c>
      <c r="B7129">
        <v>10</v>
      </c>
      <c r="C7129">
        <v>24</v>
      </c>
      <c r="D7129">
        <v>21</v>
      </c>
      <c r="E7129">
        <v>0</v>
      </c>
      <c r="F7129">
        <v>0</v>
      </c>
      <c r="G7129">
        <v>0</v>
      </c>
      <c r="H7129">
        <v>0</v>
      </c>
      <c r="I7129">
        <v>13</v>
      </c>
      <c r="J7129">
        <v>75.2</v>
      </c>
      <c r="K7129">
        <v>965.2</v>
      </c>
      <c r="L7129">
        <v>126.6</v>
      </c>
      <c r="M7129">
        <v>1.3</v>
      </c>
    </row>
    <row r="7130" spans="1:13" x14ac:dyDescent="0.2">
      <c r="A7130">
        <v>2019</v>
      </c>
      <c r="B7130">
        <v>10</v>
      </c>
      <c r="C7130">
        <v>24</v>
      </c>
      <c r="D7130">
        <v>22</v>
      </c>
      <c r="E7130">
        <v>0</v>
      </c>
      <c r="F7130">
        <v>0</v>
      </c>
      <c r="G7130">
        <v>0</v>
      </c>
      <c r="H7130">
        <v>0</v>
      </c>
      <c r="I7130">
        <v>11.7</v>
      </c>
      <c r="J7130">
        <v>84.1</v>
      </c>
      <c r="K7130">
        <v>965.6</v>
      </c>
      <c r="L7130">
        <v>177.3</v>
      </c>
      <c r="M7130">
        <v>0.7</v>
      </c>
    </row>
    <row r="7131" spans="1:13" x14ac:dyDescent="0.2">
      <c r="A7131">
        <v>2019</v>
      </c>
      <c r="B7131">
        <v>10</v>
      </c>
      <c r="C7131">
        <v>24</v>
      </c>
      <c r="D7131">
        <v>23</v>
      </c>
      <c r="E7131">
        <v>0</v>
      </c>
      <c r="F7131">
        <v>0</v>
      </c>
      <c r="G7131">
        <v>0</v>
      </c>
      <c r="H7131">
        <v>0</v>
      </c>
      <c r="I7131">
        <v>12</v>
      </c>
      <c r="J7131">
        <v>80.900000000000006</v>
      </c>
      <c r="K7131">
        <v>965.8</v>
      </c>
      <c r="L7131">
        <v>138.19999999999999</v>
      </c>
      <c r="M7131">
        <v>1.2</v>
      </c>
    </row>
    <row r="7132" spans="1:13" x14ac:dyDescent="0.2">
      <c r="A7132">
        <v>2019</v>
      </c>
      <c r="B7132">
        <v>10</v>
      </c>
      <c r="C7132">
        <v>25</v>
      </c>
      <c r="D7132">
        <v>0</v>
      </c>
      <c r="E7132">
        <v>0</v>
      </c>
      <c r="F7132">
        <v>0</v>
      </c>
      <c r="G7132">
        <v>0</v>
      </c>
      <c r="H7132">
        <v>0</v>
      </c>
      <c r="I7132">
        <v>12.9</v>
      </c>
      <c r="J7132">
        <v>75.8</v>
      </c>
      <c r="K7132">
        <v>965.8</v>
      </c>
      <c r="L7132">
        <v>23.3</v>
      </c>
      <c r="M7132">
        <v>2.7</v>
      </c>
    </row>
    <row r="7133" spans="1:13" x14ac:dyDescent="0.2">
      <c r="A7133">
        <v>2019</v>
      </c>
      <c r="B7133">
        <v>10</v>
      </c>
      <c r="C7133">
        <v>25</v>
      </c>
      <c r="D7133">
        <v>1</v>
      </c>
      <c r="E7133">
        <v>0</v>
      </c>
      <c r="F7133">
        <v>0</v>
      </c>
      <c r="G7133">
        <v>0</v>
      </c>
      <c r="H7133">
        <v>0</v>
      </c>
      <c r="I7133">
        <v>12.1</v>
      </c>
      <c r="J7133">
        <v>76.2</v>
      </c>
      <c r="K7133">
        <v>965.7</v>
      </c>
      <c r="L7133">
        <v>70.099999999999994</v>
      </c>
      <c r="M7133">
        <v>2.2999999999999998</v>
      </c>
    </row>
    <row r="7134" spans="1:13" x14ac:dyDescent="0.2">
      <c r="A7134">
        <v>2019</v>
      </c>
      <c r="B7134">
        <v>10</v>
      </c>
      <c r="C7134">
        <v>25</v>
      </c>
      <c r="D7134">
        <v>2</v>
      </c>
      <c r="E7134">
        <v>0</v>
      </c>
      <c r="F7134">
        <v>0</v>
      </c>
      <c r="G7134">
        <v>0</v>
      </c>
      <c r="H7134">
        <v>0</v>
      </c>
      <c r="I7134">
        <v>12.4</v>
      </c>
      <c r="J7134">
        <v>74.7</v>
      </c>
      <c r="K7134">
        <v>965.7</v>
      </c>
      <c r="L7134">
        <v>61.6</v>
      </c>
      <c r="M7134">
        <v>1.9</v>
      </c>
    </row>
    <row r="7135" spans="1:13" x14ac:dyDescent="0.2">
      <c r="A7135">
        <v>2019</v>
      </c>
      <c r="B7135">
        <v>10</v>
      </c>
      <c r="C7135">
        <v>25</v>
      </c>
      <c r="D7135">
        <v>3</v>
      </c>
      <c r="E7135">
        <v>0</v>
      </c>
      <c r="F7135">
        <v>0</v>
      </c>
      <c r="G7135">
        <v>0</v>
      </c>
      <c r="H7135">
        <v>0</v>
      </c>
      <c r="I7135">
        <v>10.8</v>
      </c>
      <c r="J7135">
        <v>82.3</v>
      </c>
      <c r="K7135">
        <v>965.5</v>
      </c>
      <c r="L7135">
        <v>110.3</v>
      </c>
      <c r="M7135">
        <v>0.9</v>
      </c>
    </row>
    <row r="7136" spans="1:13" x14ac:dyDescent="0.2">
      <c r="A7136">
        <v>2019</v>
      </c>
      <c r="B7136">
        <v>10</v>
      </c>
      <c r="C7136">
        <v>25</v>
      </c>
      <c r="D7136">
        <v>4</v>
      </c>
      <c r="E7136">
        <v>0</v>
      </c>
      <c r="F7136">
        <v>0</v>
      </c>
      <c r="G7136">
        <v>0</v>
      </c>
      <c r="H7136">
        <v>0</v>
      </c>
      <c r="I7136">
        <v>10.4</v>
      </c>
      <c r="J7136">
        <v>83.7</v>
      </c>
      <c r="K7136">
        <v>965.4</v>
      </c>
      <c r="L7136">
        <v>104</v>
      </c>
      <c r="M7136">
        <v>1.1000000000000001</v>
      </c>
    </row>
    <row r="7137" spans="1:13" x14ac:dyDescent="0.2">
      <c r="A7137">
        <v>2019</v>
      </c>
      <c r="B7137">
        <v>10</v>
      </c>
      <c r="C7137">
        <v>25</v>
      </c>
      <c r="D7137">
        <v>5</v>
      </c>
      <c r="E7137">
        <v>0</v>
      </c>
      <c r="F7137">
        <v>0</v>
      </c>
      <c r="G7137">
        <v>0</v>
      </c>
      <c r="H7137">
        <v>0</v>
      </c>
      <c r="I7137">
        <v>11</v>
      </c>
      <c r="J7137">
        <v>80.3</v>
      </c>
      <c r="K7137">
        <v>965.5</v>
      </c>
      <c r="L7137">
        <v>112.2</v>
      </c>
      <c r="M7137">
        <v>1.6</v>
      </c>
    </row>
    <row r="7138" spans="1:13" x14ac:dyDescent="0.2">
      <c r="A7138">
        <v>2019</v>
      </c>
      <c r="B7138">
        <v>10</v>
      </c>
      <c r="C7138">
        <v>25</v>
      </c>
      <c r="D7138">
        <v>6</v>
      </c>
      <c r="E7138">
        <v>0</v>
      </c>
      <c r="F7138">
        <v>0</v>
      </c>
      <c r="G7138">
        <v>0</v>
      </c>
      <c r="H7138">
        <v>0</v>
      </c>
      <c r="I7138">
        <v>10.3</v>
      </c>
      <c r="J7138">
        <v>82.5</v>
      </c>
      <c r="K7138">
        <v>965.5</v>
      </c>
      <c r="L7138">
        <v>61.2</v>
      </c>
      <c r="M7138">
        <v>1</v>
      </c>
    </row>
    <row r="7139" spans="1:13" x14ac:dyDescent="0.2">
      <c r="A7139">
        <v>2019</v>
      </c>
      <c r="B7139">
        <v>10</v>
      </c>
      <c r="C7139">
        <v>25</v>
      </c>
      <c r="D7139">
        <v>7</v>
      </c>
      <c r="E7139">
        <v>0</v>
      </c>
      <c r="F7139">
        <v>81</v>
      </c>
      <c r="G7139">
        <v>8</v>
      </c>
      <c r="H7139">
        <v>15</v>
      </c>
      <c r="I7139">
        <v>11.4</v>
      </c>
      <c r="J7139">
        <v>77.7</v>
      </c>
      <c r="K7139">
        <v>965.8</v>
      </c>
      <c r="L7139">
        <v>23</v>
      </c>
      <c r="M7139">
        <v>1.4</v>
      </c>
    </row>
    <row r="7140" spans="1:13" x14ac:dyDescent="0.2">
      <c r="A7140">
        <v>2019</v>
      </c>
      <c r="B7140">
        <v>10</v>
      </c>
      <c r="C7140">
        <v>25</v>
      </c>
      <c r="D7140">
        <v>8</v>
      </c>
      <c r="E7140">
        <v>0</v>
      </c>
      <c r="F7140">
        <v>614</v>
      </c>
      <c r="G7140">
        <v>37</v>
      </c>
      <c r="H7140">
        <v>161</v>
      </c>
      <c r="I7140">
        <v>13.7</v>
      </c>
      <c r="J7140">
        <v>74.400000000000006</v>
      </c>
      <c r="K7140">
        <v>966.3</v>
      </c>
      <c r="L7140">
        <v>155.4</v>
      </c>
      <c r="M7140">
        <v>0.5</v>
      </c>
    </row>
    <row r="7141" spans="1:13" x14ac:dyDescent="0.2">
      <c r="A7141">
        <v>2019</v>
      </c>
      <c r="B7141">
        <v>10</v>
      </c>
      <c r="C7141">
        <v>25</v>
      </c>
      <c r="D7141">
        <v>9</v>
      </c>
      <c r="E7141">
        <v>0</v>
      </c>
      <c r="F7141">
        <v>821</v>
      </c>
      <c r="G7141">
        <v>49</v>
      </c>
      <c r="H7141">
        <v>353</v>
      </c>
      <c r="I7141">
        <v>17.2</v>
      </c>
      <c r="J7141">
        <v>62.5</v>
      </c>
      <c r="K7141">
        <v>966.6</v>
      </c>
      <c r="L7141">
        <v>176.2</v>
      </c>
      <c r="M7141">
        <v>0.7</v>
      </c>
    </row>
    <row r="7142" spans="1:13" x14ac:dyDescent="0.2">
      <c r="A7142">
        <v>2019</v>
      </c>
      <c r="B7142">
        <v>10</v>
      </c>
      <c r="C7142">
        <v>25</v>
      </c>
      <c r="D7142">
        <v>10</v>
      </c>
      <c r="E7142">
        <v>0</v>
      </c>
      <c r="F7142">
        <v>905</v>
      </c>
      <c r="G7142">
        <v>55</v>
      </c>
      <c r="H7142">
        <v>517</v>
      </c>
      <c r="I7142">
        <v>20.2</v>
      </c>
      <c r="J7142">
        <v>49.5</v>
      </c>
      <c r="K7142">
        <v>966.4</v>
      </c>
      <c r="L7142">
        <v>132.80000000000001</v>
      </c>
      <c r="M7142">
        <v>0.6</v>
      </c>
    </row>
    <row r="7143" spans="1:13" x14ac:dyDescent="0.2">
      <c r="A7143">
        <v>2019</v>
      </c>
      <c r="B7143">
        <v>10</v>
      </c>
      <c r="C7143">
        <v>25</v>
      </c>
      <c r="D7143">
        <v>11</v>
      </c>
      <c r="E7143">
        <v>0</v>
      </c>
      <c r="F7143">
        <v>945</v>
      </c>
      <c r="G7143">
        <v>59</v>
      </c>
      <c r="H7143">
        <v>633</v>
      </c>
      <c r="I7143">
        <v>20.9</v>
      </c>
      <c r="J7143">
        <v>47</v>
      </c>
      <c r="K7143">
        <v>966.2</v>
      </c>
      <c r="L7143">
        <v>202.8</v>
      </c>
      <c r="M7143">
        <v>1.4</v>
      </c>
    </row>
    <row r="7144" spans="1:13" x14ac:dyDescent="0.2">
      <c r="A7144">
        <v>2019</v>
      </c>
      <c r="B7144">
        <v>10</v>
      </c>
      <c r="C7144">
        <v>25</v>
      </c>
      <c r="D7144">
        <v>12</v>
      </c>
      <c r="E7144">
        <v>0</v>
      </c>
      <c r="F7144">
        <v>960</v>
      </c>
      <c r="G7144">
        <v>62</v>
      </c>
      <c r="H7144">
        <v>690</v>
      </c>
      <c r="I7144">
        <v>21.6</v>
      </c>
      <c r="J7144">
        <v>43.2</v>
      </c>
      <c r="K7144">
        <v>965.6</v>
      </c>
      <c r="L7144">
        <v>216.1</v>
      </c>
      <c r="M7144">
        <v>1.2</v>
      </c>
    </row>
    <row r="7145" spans="1:13" x14ac:dyDescent="0.2">
      <c r="A7145">
        <v>2019</v>
      </c>
      <c r="B7145">
        <v>10</v>
      </c>
      <c r="C7145">
        <v>25</v>
      </c>
      <c r="D7145">
        <v>13</v>
      </c>
      <c r="E7145">
        <v>0</v>
      </c>
      <c r="F7145">
        <v>956</v>
      </c>
      <c r="G7145">
        <v>62</v>
      </c>
      <c r="H7145">
        <v>682</v>
      </c>
      <c r="I7145">
        <v>22.3</v>
      </c>
      <c r="J7145">
        <v>41.6</v>
      </c>
      <c r="K7145">
        <v>964.9</v>
      </c>
      <c r="L7145">
        <v>241.5</v>
      </c>
      <c r="M7145">
        <v>1.8</v>
      </c>
    </row>
    <row r="7146" spans="1:13" x14ac:dyDescent="0.2">
      <c r="A7146">
        <v>2019</v>
      </c>
      <c r="B7146">
        <v>10</v>
      </c>
      <c r="C7146">
        <v>25</v>
      </c>
      <c r="D7146">
        <v>14</v>
      </c>
      <c r="E7146">
        <v>0</v>
      </c>
      <c r="F7146">
        <v>932</v>
      </c>
      <c r="G7146">
        <v>61</v>
      </c>
      <c r="H7146">
        <v>610</v>
      </c>
      <c r="I7146">
        <v>22.5</v>
      </c>
      <c r="J7146">
        <v>42.7</v>
      </c>
      <c r="K7146">
        <v>964.5</v>
      </c>
      <c r="L7146">
        <v>245.3</v>
      </c>
      <c r="M7146">
        <v>3.1</v>
      </c>
    </row>
    <row r="7147" spans="1:13" x14ac:dyDescent="0.2">
      <c r="A7147">
        <v>2019</v>
      </c>
      <c r="B7147">
        <v>10</v>
      </c>
      <c r="C7147">
        <v>25</v>
      </c>
      <c r="D7147">
        <v>15</v>
      </c>
      <c r="E7147">
        <v>0</v>
      </c>
      <c r="F7147">
        <v>880</v>
      </c>
      <c r="G7147">
        <v>56</v>
      </c>
      <c r="H7147">
        <v>482</v>
      </c>
      <c r="I7147">
        <v>22.3</v>
      </c>
      <c r="J7147">
        <v>43.4</v>
      </c>
      <c r="K7147">
        <v>964.2</v>
      </c>
      <c r="L7147">
        <v>246.4</v>
      </c>
      <c r="M7147">
        <v>3.2</v>
      </c>
    </row>
    <row r="7148" spans="1:13" x14ac:dyDescent="0.2">
      <c r="A7148">
        <v>2019</v>
      </c>
      <c r="B7148">
        <v>10</v>
      </c>
      <c r="C7148">
        <v>25</v>
      </c>
      <c r="D7148">
        <v>16</v>
      </c>
      <c r="E7148">
        <v>0</v>
      </c>
      <c r="F7148">
        <v>780</v>
      </c>
      <c r="G7148">
        <v>48</v>
      </c>
      <c r="H7148">
        <v>311</v>
      </c>
      <c r="I7148">
        <v>21.5</v>
      </c>
      <c r="J7148">
        <v>45.2</v>
      </c>
      <c r="K7148">
        <v>964</v>
      </c>
      <c r="L7148">
        <v>242.7</v>
      </c>
      <c r="M7148">
        <v>3.7</v>
      </c>
    </row>
    <row r="7149" spans="1:13" x14ac:dyDescent="0.2">
      <c r="A7149">
        <v>2019</v>
      </c>
      <c r="B7149">
        <v>10</v>
      </c>
      <c r="C7149">
        <v>25</v>
      </c>
      <c r="D7149">
        <v>17</v>
      </c>
      <c r="E7149">
        <v>0</v>
      </c>
      <c r="F7149">
        <v>529</v>
      </c>
      <c r="G7149">
        <v>31</v>
      </c>
      <c r="H7149">
        <v>123</v>
      </c>
      <c r="I7149">
        <v>20.100000000000001</v>
      </c>
      <c r="J7149">
        <v>49.5</v>
      </c>
      <c r="K7149">
        <v>964.1</v>
      </c>
      <c r="L7149">
        <v>242</v>
      </c>
      <c r="M7149">
        <v>3.3</v>
      </c>
    </row>
    <row r="7150" spans="1:13" x14ac:dyDescent="0.2">
      <c r="A7150">
        <v>2019</v>
      </c>
      <c r="B7150">
        <v>10</v>
      </c>
      <c r="C7150">
        <v>25</v>
      </c>
      <c r="D7150">
        <v>18</v>
      </c>
      <c r="E7150">
        <v>0</v>
      </c>
      <c r="F7150">
        <v>10</v>
      </c>
      <c r="G7150">
        <v>4</v>
      </c>
      <c r="H7150">
        <v>6</v>
      </c>
      <c r="I7150">
        <v>17.2</v>
      </c>
      <c r="J7150">
        <v>57.4</v>
      </c>
      <c r="K7150">
        <v>964.5</v>
      </c>
      <c r="L7150">
        <v>261.89999999999998</v>
      </c>
      <c r="M7150">
        <v>2.2999999999999998</v>
      </c>
    </row>
    <row r="7151" spans="1:13" x14ac:dyDescent="0.2">
      <c r="A7151">
        <v>2019</v>
      </c>
      <c r="B7151">
        <v>10</v>
      </c>
      <c r="C7151">
        <v>25</v>
      </c>
      <c r="D7151">
        <v>19</v>
      </c>
      <c r="E7151">
        <v>0</v>
      </c>
      <c r="F7151">
        <v>0</v>
      </c>
      <c r="G7151">
        <v>0</v>
      </c>
      <c r="H7151">
        <v>0</v>
      </c>
      <c r="I7151">
        <v>15.4</v>
      </c>
      <c r="J7151">
        <v>61.2</v>
      </c>
      <c r="K7151">
        <v>965.1</v>
      </c>
      <c r="L7151">
        <v>268.5</v>
      </c>
      <c r="M7151">
        <v>0.6</v>
      </c>
    </row>
    <row r="7152" spans="1:13" x14ac:dyDescent="0.2">
      <c r="A7152">
        <v>2019</v>
      </c>
      <c r="B7152">
        <v>10</v>
      </c>
      <c r="C7152">
        <v>25</v>
      </c>
      <c r="D7152">
        <v>20</v>
      </c>
      <c r="E7152">
        <v>0</v>
      </c>
      <c r="F7152">
        <v>0</v>
      </c>
      <c r="G7152">
        <v>0</v>
      </c>
      <c r="H7152">
        <v>0</v>
      </c>
      <c r="I7152">
        <v>14.5</v>
      </c>
      <c r="J7152">
        <v>69.400000000000006</v>
      </c>
      <c r="K7152">
        <v>965.5</v>
      </c>
      <c r="L7152">
        <v>220.3</v>
      </c>
      <c r="M7152">
        <v>0.5</v>
      </c>
    </row>
    <row r="7153" spans="1:13" x14ac:dyDescent="0.2">
      <c r="A7153">
        <v>2019</v>
      </c>
      <c r="B7153">
        <v>10</v>
      </c>
      <c r="C7153">
        <v>25</v>
      </c>
      <c r="D7153">
        <v>21</v>
      </c>
      <c r="E7153">
        <v>0</v>
      </c>
      <c r="F7153">
        <v>0</v>
      </c>
      <c r="G7153">
        <v>0</v>
      </c>
      <c r="H7153">
        <v>0</v>
      </c>
      <c r="I7153">
        <v>13.5</v>
      </c>
      <c r="J7153">
        <v>77.2</v>
      </c>
      <c r="K7153">
        <v>965.5</v>
      </c>
      <c r="L7153">
        <v>24.3</v>
      </c>
      <c r="M7153">
        <v>0.5</v>
      </c>
    </row>
    <row r="7154" spans="1:13" x14ac:dyDescent="0.2">
      <c r="A7154">
        <v>2019</v>
      </c>
      <c r="B7154">
        <v>10</v>
      </c>
      <c r="C7154">
        <v>25</v>
      </c>
      <c r="D7154">
        <v>22</v>
      </c>
      <c r="E7154">
        <v>0</v>
      </c>
      <c r="F7154">
        <v>0</v>
      </c>
      <c r="G7154">
        <v>0</v>
      </c>
      <c r="H7154">
        <v>0</v>
      </c>
      <c r="I7154">
        <v>13.1</v>
      </c>
      <c r="J7154">
        <v>77.900000000000006</v>
      </c>
      <c r="K7154">
        <v>965.4</v>
      </c>
      <c r="L7154">
        <v>74.599999999999994</v>
      </c>
      <c r="M7154">
        <v>0.6</v>
      </c>
    </row>
    <row r="7155" spans="1:13" x14ac:dyDescent="0.2">
      <c r="A7155">
        <v>2019</v>
      </c>
      <c r="B7155">
        <v>10</v>
      </c>
      <c r="C7155">
        <v>25</v>
      </c>
      <c r="D7155">
        <v>23</v>
      </c>
      <c r="E7155">
        <v>0</v>
      </c>
      <c r="F7155">
        <v>0</v>
      </c>
      <c r="G7155">
        <v>0</v>
      </c>
      <c r="H7155">
        <v>0</v>
      </c>
      <c r="I7155">
        <v>12.7</v>
      </c>
      <c r="J7155">
        <v>81.599999999999994</v>
      </c>
      <c r="K7155">
        <v>965.2</v>
      </c>
      <c r="L7155">
        <v>79.400000000000006</v>
      </c>
      <c r="M7155">
        <v>0.9</v>
      </c>
    </row>
    <row r="7156" spans="1:13" x14ac:dyDescent="0.2">
      <c r="A7156">
        <v>2019</v>
      </c>
      <c r="B7156">
        <v>10</v>
      </c>
      <c r="C7156">
        <v>26</v>
      </c>
      <c r="D7156">
        <v>0</v>
      </c>
      <c r="E7156">
        <v>0</v>
      </c>
      <c r="F7156">
        <v>0</v>
      </c>
      <c r="G7156">
        <v>0</v>
      </c>
      <c r="H7156">
        <v>0</v>
      </c>
      <c r="I7156">
        <v>12.2</v>
      </c>
      <c r="J7156">
        <v>85</v>
      </c>
      <c r="K7156">
        <v>964.9</v>
      </c>
      <c r="L7156">
        <v>66.3</v>
      </c>
      <c r="M7156">
        <v>1</v>
      </c>
    </row>
    <row r="7157" spans="1:13" x14ac:dyDescent="0.2">
      <c r="A7157">
        <v>2019</v>
      </c>
      <c r="B7157">
        <v>10</v>
      </c>
      <c r="C7157">
        <v>26</v>
      </c>
      <c r="D7157">
        <v>1</v>
      </c>
      <c r="E7157">
        <v>0</v>
      </c>
      <c r="F7157">
        <v>0</v>
      </c>
      <c r="G7157">
        <v>0</v>
      </c>
      <c r="H7157">
        <v>0</v>
      </c>
      <c r="I7157">
        <v>11.8</v>
      </c>
      <c r="J7157">
        <v>86.2</v>
      </c>
      <c r="K7157">
        <v>964.6</v>
      </c>
      <c r="L7157">
        <v>56</v>
      </c>
      <c r="M7157">
        <v>0.8</v>
      </c>
    </row>
    <row r="7158" spans="1:13" x14ac:dyDescent="0.2">
      <c r="A7158">
        <v>2019</v>
      </c>
      <c r="B7158">
        <v>10</v>
      </c>
      <c r="C7158">
        <v>26</v>
      </c>
      <c r="D7158">
        <v>2</v>
      </c>
      <c r="E7158">
        <v>0</v>
      </c>
      <c r="F7158">
        <v>0</v>
      </c>
      <c r="G7158">
        <v>0</v>
      </c>
      <c r="H7158">
        <v>0</v>
      </c>
      <c r="I7158">
        <v>12.3</v>
      </c>
      <c r="J7158">
        <v>83.5</v>
      </c>
      <c r="K7158">
        <v>964.4</v>
      </c>
      <c r="L7158">
        <v>46</v>
      </c>
      <c r="M7158">
        <v>1.2</v>
      </c>
    </row>
    <row r="7159" spans="1:13" x14ac:dyDescent="0.2">
      <c r="A7159">
        <v>2019</v>
      </c>
      <c r="B7159">
        <v>10</v>
      </c>
      <c r="C7159">
        <v>26</v>
      </c>
      <c r="D7159">
        <v>3</v>
      </c>
      <c r="E7159">
        <v>0</v>
      </c>
      <c r="F7159">
        <v>0</v>
      </c>
      <c r="G7159">
        <v>0</v>
      </c>
      <c r="H7159">
        <v>0</v>
      </c>
      <c r="I7159">
        <v>11.9</v>
      </c>
      <c r="J7159">
        <v>83.7</v>
      </c>
      <c r="K7159">
        <v>963.8</v>
      </c>
      <c r="L7159">
        <v>104.5</v>
      </c>
      <c r="M7159">
        <v>0.7</v>
      </c>
    </row>
    <row r="7160" spans="1:13" x14ac:dyDescent="0.2">
      <c r="A7160">
        <v>2019</v>
      </c>
      <c r="B7160">
        <v>10</v>
      </c>
      <c r="C7160">
        <v>26</v>
      </c>
      <c r="D7160">
        <v>4</v>
      </c>
      <c r="E7160">
        <v>0</v>
      </c>
      <c r="F7160">
        <v>0</v>
      </c>
      <c r="G7160">
        <v>0</v>
      </c>
      <c r="H7160">
        <v>0</v>
      </c>
      <c r="I7160">
        <v>11.7</v>
      </c>
      <c r="J7160">
        <v>83.6</v>
      </c>
      <c r="K7160">
        <v>963.4</v>
      </c>
      <c r="L7160">
        <v>128</v>
      </c>
      <c r="M7160">
        <v>1.1000000000000001</v>
      </c>
    </row>
    <row r="7161" spans="1:13" x14ac:dyDescent="0.2">
      <c r="A7161">
        <v>2019</v>
      </c>
      <c r="B7161">
        <v>10</v>
      </c>
      <c r="C7161">
        <v>26</v>
      </c>
      <c r="D7161">
        <v>5</v>
      </c>
      <c r="E7161">
        <v>0</v>
      </c>
      <c r="F7161">
        <v>0</v>
      </c>
      <c r="G7161">
        <v>0</v>
      </c>
      <c r="H7161">
        <v>0</v>
      </c>
      <c r="I7161">
        <v>12.4</v>
      </c>
      <c r="J7161">
        <v>79.099999999999994</v>
      </c>
      <c r="K7161">
        <v>963.4</v>
      </c>
      <c r="L7161">
        <v>157.5</v>
      </c>
      <c r="M7161">
        <v>1.2</v>
      </c>
    </row>
    <row r="7162" spans="1:13" x14ac:dyDescent="0.2">
      <c r="A7162">
        <v>2019</v>
      </c>
      <c r="B7162">
        <v>10</v>
      </c>
      <c r="C7162">
        <v>26</v>
      </c>
      <c r="D7162">
        <v>6</v>
      </c>
      <c r="E7162">
        <v>0</v>
      </c>
      <c r="F7162">
        <v>0</v>
      </c>
      <c r="G7162">
        <v>0</v>
      </c>
      <c r="H7162">
        <v>0</v>
      </c>
      <c r="I7162">
        <v>12.9</v>
      </c>
      <c r="J7162">
        <v>74.900000000000006</v>
      </c>
      <c r="K7162">
        <v>963.5</v>
      </c>
      <c r="L7162">
        <v>56.9</v>
      </c>
      <c r="M7162">
        <v>2.1</v>
      </c>
    </row>
    <row r="7163" spans="1:13" x14ac:dyDescent="0.2">
      <c r="A7163">
        <v>2019</v>
      </c>
      <c r="B7163">
        <v>10</v>
      </c>
      <c r="C7163">
        <v>26</v>
      </c>
      <c r="D7163">
        <v>7</v>
      </c>
      <c r="E7163">
        <v>0</v>
      </c>
      <c r="F7163">
        <v>76</v>
      </c>
      <c r="G7163">
        <v>7</v>
      </c>
      <c r="H7163">
        <v>14</v>
      </c>
      <c r="I7163">
        <v>13.3</v>
      </c>
      <c r="J7163">
        <v>70.5</v>
      </c>
      <c r="K7163">
        <v>963.7</v>
      </c>
      <c r="L7163">
        <v>26.3</v>
      </c>
      <c r="M7163">
        <v>2.1</v>
      </c>
    </row>
    <row r="7164" spans="1:13" x14ac:dyDescent="0.2">
      <c r="A7164">
        <v>2019</v>
      </c>
      <c r="B7164">
        <v>10</v>
      </c>
      <c r="C7164">
        <v>26</v>
      </c>
      <c r="D7164">
        <v>8</v>
      </c>
      <c r="E7164">
        <v>0</v>
      </c>
      <c r="F7164">
        <v>628</v>
      </c>
      <c r="G7164">
        <v>35</v>
      </c>
      <c r="H7164">
        <v>161</v>
      </c>
      <c r="I7164">
        <v>16</v>
      </c>
      <c r="J7164">
        <v>64</v>
      </c>
      <c r="K7164">
        <v>964.2</v>
      </c>
      <c r="L7164">
        <v>49.8</v>
      </c>
      <c r="M7164">
        <v>1.3</v>
      </c>
    </row>
    <row r="7165" spans="1:13" x14ac:dyDescent="0.2">
      <c r="A7165">
        <v>2019</v>
      </c>
      <c r="B7165">
        <v>10</v>
      </c>
      <c r="C7165">
        <v>26</v>
      </c>
      <c r="D7165">
        <v>9</v>
      </c>
      <c r="E7165">
        <v>0</v>
      </c>
      <c r="F7165">
        <v>822</v>
      </c>
      <c r="G7165">
        <v>49</v>
      </c>
      <c r="H7165">
        <v>351</v>
      </c>
      <c r="I7165">
        <v>18.399999999999999</v>
      </c>
      <c r="J7165">
        <v>60</v>
      </c>
      <c r="K7165">
        <v>964.4</v>
      </c>
      <c r="L7165">
        <v>86.7</v>
      </c>
      <c r="M7165">
        <v>2.1</v>
      </c>
    </row>
    <row r="7166" spans="1:13" x14ac:dyDescent="0.2">
      <c r="A7166">
        <v>2019</v>
      </c>
      <c r="B7166">
        <v>10</v>
      </c>
      <c r="C7166">
        <v>26</v>
      </c>
      <c r="D7166">
        <v>10</v>
      </c>
      <c r="E7166">
        <v>0</v>
      </c>
      <c r="F7166">
        <v>909</v>
      </c>
      <c r="G7166">
        <v>56</v>
      </c>
      <c r="H7166">
        <v>517</v>
      </c>
      <c r="I7166">
        <v>21.5</v>
      </c>
      <c r="J7166">
        <v>47.1</v>
      </c>
      <c r="K7166">
        <v>964.5</v>
      </c>
      <c r="L7166">
        <v>120.7</v>
      </c>
      <c r="M7166">
        <v>1.4</v>
      </c>
    </row>
    <row r="7167" spans="1:13" x14ac:dyDescent="0.2">
      <c r="A7167">
        <v>2019</v>
      </c>
      <c r="B7167">
        <v>10</v>
      </c>
      <c r="C7167">
        <v>26</v>
      </c>
      <c r="D7167">
        <v>11</v>
      </c>
      <c r="E7167">
        <v>0</v>
      </c>
      <c r="F7167">
        <v>948</v>
      </c>
      <c r="G7167">
        <v>60</v>
      </c>
      <c r="H7167">
        <v>632</v>
      </c>
      <c r="I7167">
        <v>22</v>
      </c>
      <c r="J7167">
        <v>46.7</v>
      </c>
      <c r="K7167">
        <v>964.5</v>
      </c>
      <c r="L7167">
        <v>218.8</v>
      </c>
      <c r="M7167">
        <v>1.7</v>
      </c>
    </row>
    <row r="7168" spans="1:13" x14ac:dyDescent="0.2">
      <c r="A7168">
        <v>2019</v>
      </c>
      <c r="B7168">
        <v>10</v>
      </c>
      <c r="C7168">
        <v>26</v>
      </c>
      <c r="D7168">
        <v>12</v>
      </c>
      <c r="E7168">
        <v>0</v>
      </c>
      <c r="F7168">
        <v>960</v>
      </c>
      <c r="G7168">
        <v>62</v>
      </c>
      <c r="H7168">
        <v>686</v>
      </c>
      <c r="I7168">
        <v>22.7</v>
      </c>
      <c r="J7168">
        <v>44.8</v>
      </c>
      <c r="K7168">
        <v>964.1</v>
      </c>
      <c r="L7168">
        <v>221.9</v>
      </c>
      <c r="M7168">
        <v>1.5</v>
      </c>
    </row>
    <row r="7169" spans="1:13" x14ac:dyDescent="0.2">
      <c r="A7169">
        <v>2019</v>
      </c>
      <c r="B7169">
        <v>10</v>
      </c>
      <c r="C7169">
        <v>26</v>
      </c>
      <c r="D7169">
        <v>13</v>
      </c>
      <c r="E7169">
        <v>0</v>
      </c>
      <c r="F7169">
        <v>952</v>
      </c>
      <c r="G7169">
        <v>62</v>
      </c>
      <c r="H7169">
        <v>676</v>
      </c>
      <c r="I7169">
        <v>23.9</v>
      </c>
      <c r="J7169">
        <v>43.1</v>
      </c>
      <c r="K7169">
        <v>963.3</v>
      </c>
      <c r="L7169">
        <v>186.1</v>
      </c>
      <c r="M7169">
        <v>1.3</v>
      </c>
    </row>
    <row r="7170" spans="1:13" x14ac:dyDescent="0.2">
      <c r="A7170">
        <v>2019</v>
      </c>
      <c r="B7170">
        <v>10</v>
      </c>
      <c r="C7170">
        <v>26</v>
      </c>
      <c r="D7170">
        <v>14</v>
      </c>
      <c r="E7170">
        <v>0</v>
      </c>
      <c r="F7170">
        <v>927</v>
      </c>
      <c r="G7170">
        <v>61</v>
      </c>
      <c r="H7170">
        <v>604</v>
      </c>
      <c r="I7170">
        <v>24.1</v>
      </c>
      <c r="J7170">
        <v>42.6</v>
      </c>
      <c r="K7170">
        <v>962.9</v>
      </c>
      <c r="L7170">
        <v>226.6</v>
      </c>
      <c r="M7170">
        <v>2.5</v>
      </c>
    </row>
    <row r="7171" spans="1:13" x14ac:dyDescent="0.2">
      <c r="A7171">
        <v>2019</v>
      </c>
      <c r="B7171">
        <v>10</v>
      </c>
      <c r="C7171">
        <v>26</v>
      </c>
      <c r="D7171">
        <v>15</v>
      </c>
      <c r="E7171">
        <v>0</v>
      </c>
      <c r="F7171">
        <v>878</v>
      </c>
      <c r="G7171">
        <v>56</v>
      </c>
      <c r="H7171">
        <v>477</v>
      </c>
      <c r="I7171">
        <v>24</v>
      </c>
      <c r="J7171">
        <v>41.7</v>
      </c>
      <c r="K7171">
        <v>962.5</v>
      </c>
      <c r="L7171">
        <v>241.4</v>
      </c>
      <c r="M7171">
        <v>3.3</v>
      </c>
    </row>
    <row r="7172" spans="1:13" x14ac:dyDescent="0.2">
      <c r="A7172">
        <v>2019</v>
      </c>
      <c r="B7172">
        <v>10</v>
      </c>
      <c r="C7172">
        <v>26</v>
      </c>
      <c r="D7172">
        <v>16</v>
      </c>
      <c r="E7172">
        <v>0</v>
      </c>
      <c r="F7172">
        <v>777</v>
      </c>
      <c r="G7172">
        <v>47</v>
      </c>
      <c r="H7172">
        <v>306</v>
      </c>
      <c r="I7172">
        <v>23.2</v>
      </c>
      <c r="J7172">
        <v>36.799999999999997</v>
      </c>
      <c r="K7172">
        <v>962.5</v>
      </c>
      <c r="L7172">
        <v>259.10000000000002</v>
      </c>
      <c r="M7172">
        <v>3.2</v>
      </c>
    </row>
    <row r="7173" spans="1:13" x14ac:dyDescent="0.2">
      <c r="A7173">
        <v>2019</v>
      </c>
      <c r="B7173">
        <v>10</v>
      </c>
      <c r="C7173">
        <v>26</v>
      </c>
      <c r="D7173">
        <v>17</v>
      </c>
      <c r="E7173">
        <v>0</v>
      </c>
      <c r="F7173">
        <v>525</v>
      </c>
      <c r="G7173">
        <v>29</v>
      </c>
      <c r="H7173">
        <v>117</v>
      </c>
      <c r="I7173">
        <v>21.9</v>
      </c>
      <c r="J7173">
        <v>37.799999999999997</v>
      </c>
      <c r="K7173">
        <v>962.7</v>
      </c>
      <c r="L7173">
        <v>261.3</v>
      </c>
      <c r="M7173">
        <v>2.8</v>
      </c>
    </row>
    <row r="7174" spans="1:13" x14ac:dyDescent="0.2">
      <c r="A7174">
        <v>2019</v>
      </c>
      <c r="B7174">
        <v>10</v>
      </c>
      <c r="C7174">
        <v>26</v>
      </c>
      <c r="D7174">
        <v>18</v>
      </c>
      <c r="E7174">
        <v>0</v>
      </c>
      <c r="F7174">
        <v>9</v>
      </c>
      <c r="G7174">
        <v>3</v>
      </c>
      <c r="H7174">
        <v>5</v>
      </c>
      <c r="I7174">
        <v>18.899999999999999</v>
      </c>
      <c r="J7174">
        <v>50.2</v>
      </c>
      <c r="K7174">
        <v>963.1</v>
      </c>
      <c r="L7174">
        <v>232.6</v>
      </c>
      <c r="M7174">
        <v>1.2</v>
      </c>
    </row>
    <row r="7175" spans="1:13" x14ac:dyDescent="0.2">
      <c r="A7175">
        <v>2019</v>
      </c>
      <c r="B7175">
        <v>10</v>
      </c>
      <c r="C7175">
        <v>26</v>
      </c>
      <c r="D7175">
        <v>19</v>
      </c>
      <c r="E7175">
        <v>0</v>
      </c>
      <c r="F7175">
        <v>0</v>
      </c>
      <c r="G7175">
        <v>0</v>
      </c>
      <c r="H7175">
        <v>0</v>
      </c>
      <c r="I7175">
        <v>16.8</v>
      </c>
      <c r="J7175">
        <v>65.099999999999994</v>
      </c>
      <c r="K7175">
        <v>963.7</v>
      </c>
      <c r="L7175">
        <v>135.1</v>
      </c>
      <c r="M7175">
        <v>1.4</v>
      </c>
    </row>
    <row r="7176" spans="1:13" x14ac:dyDescent="0.2">
      <c r="A7176">
        <v>2019</v>
      </c>
      <c r="B7176">
        <v>10</v>
      </c>
      <c r="C7176">
        <v>26</v>
      </c>
      <c r="D7176">
        <v>20</v>
      </c>
      <c r="E7176">
        <v>0</v>
      </c>
      <c r="F7176">
        <v>0</v>
      </c>
      <c r="G7176">
        <v>0</v>
      </c>
      <c r="H7176">
        <v>0</v>
      </c>
      <c r="I7176">
        <v>14.8</v>
      </c>
      <c r="J7176">
        <v>78.7</v>
      </c>
      <c r="K7176">
        <v>964.2</v>
      </c>
      <c r="L7176">
        <v>101.8</v>
      </c>
      <c r="M7176">
        <v>1.8</v>
      </c>
    </row>
    <row r="7177" spans="1:13" x14ac:dyDescent="0.2">
      <c r="A7177">
        <v>2019</v>
      </c>
      <c r="B7177">
        <v>10</v>
      </c>
      <c r="C7177">
        <v>26</v>
      </c>
      <c r="D7177">
        <v>21</v>
      </c>
      <c r="E7177">
        <v>0</v>
      </c>
      <c r="F7177">
        <v>0</v>
      </c>
      <c r="G7177">
        <v>0</v>
      </c>
      <c r="H7177">
        <v>0</v>
      </c>
      <c r="I7177">
        <v>14.3</v>
      </c>
      <c r="J7177">
        <v>77</v>
      </c>
      <c r="K7177">
        <v>964.5</v>
      </c>
      <c r="L7177">
        <v>51.7</v>
      </c>
      <c r="M7177">
        <v>1.9</v>
      </c>
    </row>
    <row r="7178" spans="1:13" x14ac:dyDescent="0.2">
      <c r="A7178">
        <v>2019</v>
      </c>
      <c r="B7178">
        <v>10</v>
      </c>
      <c r="C7178">
        <v>26</v>
      </c>
      <c r="D7178">
        <v>22</v>
      </c>
      <c r="E7178">
        <v>0</v>
      </c>
      <c r="F7178">
        <v>0</v>
      </c>
      <c r="G7178">
        <v>0</v>
      </c>
      <c r="H7178">
        <v>0</v>
      </c>
      <c r="I7178">
        <v>14.3</v>
      </c>
      <c r="J7178">
        <v>71.400000000000006</v>
      </c>
      <c r="K7178">
        <v>964.6</v>
      </c>
      <c r="L7178">
        <v>31.3</v>
      </c>
      <c r="M7178">
        <v>1.7</v>
      </c>
    </row>
    <row r="7179" spans="1:13" x14ac:dyDescent="0.2">
      <c r="A7179">
        <v>2019</v>
      </c>
      <c r="B7179">
        <v>10</v>
      </c>
      <c r="C7179">
        <v>26</v>
      </c>
      <c r="D7179">
        <v>23</v>
      </c>
      <c r="E7179">
        <v>0</v>
      </c>
      <c r="F7179">
        <v>0</v>
      </c>
      <c r="G7179">
        <v>0</v>
      </c>
      <c r="H7179">
        <v>0</v>
      </c>
      <c r="I7179">
        <v>13.2</v>
      </c>
      <c r="J7179">
        <v>76.2</v>
      </c>
      <c r="K7179">
        <v>964.7</v>
      </c>
      <c r="L7179">
        <v>65.900000000000006</v>
      </c>
      <c r="M7179">
        <v>1</v>
      </c>
    </row>
    <row r="7180" spans="1:13" x14ac:dyDescent="0.2">
      <c r="A7180">
        <v>2019</v>
      </c>
      <c r="B7180">
        <v>10</v>
      </c>
      <c r="C7180">
        <v>27</v>
      </c>
      <c r="D7180">
        <v>0</v>
      </c>
      <c r="E7180">
        <v>0</v>
      </c>
      <c r="F7180">
        <v>0</v>
      </c>
      <c r="G7180">
        <v>0</v>
      </c>
      <c r="H7180">
        <v>0</v>
      </c>
      <c r="I7180">
        <v>12.5</v>
      </c>
      <c r="J7180">
        <v>80.5</v>
      </c>
      <c r="K7180">
        <v>964.7</v>
      </c>
      <c r="L7180">
        <v>121</v>
      </c>
      <c r="M7180">
        <v>0.7</v>
      </c>
    </row>
    <row r="7181" spans="1:13" x14ac:dyDescent="0.2">
      <c r="A7181">
        <v>2019</v>
      </c>
      <c r="B7181">
        <v>10</v>
      </c>
      <c r="C7181">
        <v>27</v>
      </c>
      <c r="D7181">
        <v>1</v>
      </c>
      <c r="E7181">
        <v>0</v>
      </c>
      <c r="F7181">
        <v>0</v>
      </c>
      <c r="G7181">
        <v>0</v>
      </c>
      <c r="H7181">
        <v>0</v>
      </c>
      <c r="I7181">
        <v>12.1</v>
      </c>
      <c r="J7181">
        <v>80.900000000000006</v>
      </c>
      <c r="K7181">
        <v>964.4</v>
      </c>
      <c r="L7181">
        <v>44.2</v>
      </c>
      <c r="M7181">
        <v>1.2</v>
      </c>
    </row>
    <row r="7182" spans="1:13" x14ac:dyDescent="0.2">
      <c r="A7182">
        <v>2019</v>
      </c>
      <c r="B7182">
        <v>10</v>
      </c>
      <c r="C7182">
        <v>27</v>
      </c>
      <c r="D7182">
        <v>2</v>
      </c>
      <c r="E7182">
        <v>0</v>
      </c>
      <c r="F7182">
        <v>0</v>
      </c>
      <c r="G7182">
        <v>0</v>
      </c>
      <c r="H7182">
        <v>0</v>
      </c>
      <c r="I7182">
        <v>12.8</v>
      </c>
      <c r="J7182">
        <v>76.3</v>
      </c>
      <c r="K7182">
        <v>964.1</v>
      </c>
      <c r="L7182">
        <v>51.2</v>
      </c>
      <c r="M7182">
        <v>2</v>
      </c>
    </row>
    <row r="7183" spans="1:13" x14ac:dyDescent="0.2">
      <c r="A7183">
        <v>2019</v>
      </c>
      <c r="B7183">
        <v>10</v>
      </c>
      <c r="C7183">
        <v>27</v>
      </c>
      <c r="D7183">
        <v>3</v>
      </c>
      <c r="E7183">
        <v>0</v>
      </c>
      <c r="F7183">
        <v>0</v>
      </c>
      <c r="G7183">
        <v>0</v>
      </c>
      <c r="H7183">
        <v>0</v>
      </c>
      <c r="I7183">
        <v>13.6</v>
      </c>
      <c r="J7183">
        <v>72.3</v>
      </c>
      <c r="K7183">
        <v>963.7</v>
      </c>
      <c r="L7183">
        <v>37.6</v>
      </c>
      <c r="M7183">
        <v>2.1</v>
      </c>
    </row>
    <row r="7184" spans="1:13" x14ac:dyDescent="0.2">
      <c r="A7184">
        <v>2019</v>
      </c>
      <c r="B7184">
        <v>10</v>
      </c>
      <c r="C7184">
        <v>27</v>
      </c>
      <c r="D7184">
        <v>4</v>
      </c>
      <c r="E7184">
        <v>0</v>
      </c>
      <c r="F7184">
        <v>0</v>
      </c>
      <c r="G7184">
        <v>0</v>
      </c>
      <c r="H7184">
        <v>0</v>
      </c>
      <c r="I7184">
        <v>12</v>
      </c>
      <c r="J7184">
        <v>80.7</v>
      </c>
      <c r="K7184">
        <v>963.7</v>
      </c>
      <c r="L7184">
        <v>39.5</v>
      </c>
      <c r="M7184">
        <v>1.6</v>
      </c>
    </row>
    <row r="7185" spans="1:13" x14ac:dyDescent="0.2">
      <c r="A7185">
        <v>2019</v>
      </c>
      <c r="B7185">
        <v>10</v>
      </c>
      <c r="C7185">
        <v>27</v>
      </c>
      <c r="D7185">
        <v>5</v>
      </c>
      <c r="E7185">
        <v>0</v>
      </c>
      <c r="F7185">
        <v>0</v>
      </c>
      <c r="G7185">
        <v>0</v>
      </c>
      <c r="H7185">
        <v>0</v>
      </c>
      <c r="I7185">
        <v>11.9</v>
      </c>
      <c r="J7185">
        <v>82</v>
      </c>
      <c r="K7185">
        <v>963.9</v>
      </c>
      <c r="L7185">
        <v>43.9</v>
      </c>
      <c r="M7185">
        <v>1.9</v>
      </c>
    </row>
    <row r="7186" spans="1:13" x14ac:dyDescent="0.2">
      <c r="A7186">
        <v>2019</v>
      </c>
      <c r="B7186">
        <v>10</v>
      </c>
      <c r="C7186">
        <v>27</v>
      </c>
      <c r="D7186">
        <v>6</v>
      </c>
      <c r="E7186">
        <v>0</v>
      </c>
      <c r="F7186">
        <v>0</v>
      </c>
      <c r="G7186">
        <v>0</v>
      </c>
      <c r="H7186">
        <v>0</v>
      </c>
      <c r="I7186">
        <v>12.7</v>
      </c>
      <c r="J7186">
        <v>78.2</v>
      </c>
      <c r="K7186">
        <v>963.9</v>
      </c>
      <c r="L7186">
        <v>39.5</v>
      </c>
      <c r="M7186">
        <v>2.4</v>
      </c>
    </row>
    <row r="7187" spans="1:13" x14ac:dyDescent="0.2">
      <c r="A7187">
        <v>2019</v>
      </c>
      <c r="B7187">
        <v>10</v>
      </c>
      <c r="C7187">
        <v>27</v>
      </c>
      <c r="D7187">
        <v>7</v>
      </c>
      <c r="E7187">
        <v>0</v>
      </c>
      <c r="F7187">
        <v>70</v>
      </c>
      <c r="G7187">
        <v>8</v>
      </c>
      <c r="H7187">
        <v>14</v>
      </c>
      <c r="I7187">
        <v>11.3</v>
      </c>
      <c r="J7187">
        <v>83.8</v>
      </c>
      <c r="K7187">
        <v>964</v>
      </c>
      <c r="L7187">
        <v>53</v>
      </c>
      <c r="M7187">
        <v>1.6</v>
      </c>
    </row>
    <row r="7188" spans="1:13" x14ac:dyDescent="0.2">
      <c r="A7188">
        <v>2019</v>
      </c>
      <c r="B7188">
        <v>10</v>
      </c>
      <c r="C7188">
        <v>27</v>
      </c>
      <c r="D7188">
        <v>8</v>
      </c>
      <c r="E7188">
        <v>0</v>
      </c>
      <c r="F7188">
        <v>569</v>
      </c>
      <c r="G7188">
        <v>37</v>
      </c>
      <c r="H7188">
        <v>148</v>
      </c>
      <c r="I7188">
        <v>14.7</v>
      </c>
      <c r="J7188">
        <v>73</v>
      </c>
      <c r="K7188">
        <v>964.6</v>
      </c>
      <c r="L7188">
        <v>32.299999999999997</v>
      </c>
      <c r="M7188">
        <v>1.8</v>
      </c>
    </row>
    <row r="7189" spans="1:13" x14ac:dyDescent="0.2">
      <c r="A7189">
        <v>2019</v>
      </c>
      <c r="B7189">
        <v>10</v>
      </c>
      <c r="C7189">
        <v>27</v>
      </c>
      <c r="D7189">
        <v>9</v>
      </c>
      <c r="E7189">
        <v>0</v>
      </c>
      <c r="F7189">
        <v>795</v>
      </c>
      <c r="G7189">
        <v>53</v>
      </c>
      <c r="H7189">
        <v>343</v>
      </c>
      <c r="I7189">
        <v>16.600000000000001</v>
      </c>
      <c r="J7189">
        <v>72.099999999999994</v>
      </c>
      <c r="K7189">
        <v>965.1</v>
      </c>
      <c r="L7189">
        <v>103.6</v>
      </c>
      <c r="M7189">
        <v>2.2000000000000002</v>
      </c>
    </row>
    <row r="7190" spans="1:13" x14ac:dyDescent="0.2">
      <c r="A7190">
        <v>2019</v>
      </c>
      <c r="B7190">
        <v>10</v>
      </c>
      <c r="C7190">
        <v>27</v>
      </c>
      <c r="D7190">
        <v>10</v>
      </c>
      <c r="E7190">
        <v>0</v>
      </c>
      <c r="F7190">
        <v>867</v>
      </c>
      <c r="G7190">
        <v>68</v>
      </c>
      <c r="H7190">
        <v>505</v>
      </c>
      <c r="I7190">
        <v>18.7</v>
      </c>
      <c r="J7190">
        <v>64.8</v>
      </c>
      <c r="K7190">
        <v>965.1</v>
      </c>
      <c r="L7190">
        <v>115.3</v>
      </c>
      <c r="M7190">
        <v>2.2999999999999998</v>
      </c>
    </row>
    <row r="7191" spans="1:13" x14ac:dyDescent="0.2">
      <c r="A7191">
        <v>2019</v>
      </c>
      <c r="B7191">
        <v>10</v>
      </c>
      <c r="C7191">
        <v>27</v>
      </c>
      <c r="D7191">
        <v>11</v>
      </c>
      <c r="E7191">
        <v>0</v>
      </c>
      <c r="F7191">
        <v>906</v>
      </c>
      <c r="G7191">
        <v>73</v>
      </c>
      <c r="H7191">
        <v>617</v>
      </c>
      <c r="I7191">
        <v>19.899999999999999</v>
      </c>
      <c r="J7191">
        <v>56.7</v>
      </c>
      <c r="K7191">
        <v>965</v>
      </c>
      <c r="L7191">
        <v>102.4</v>
      </c>
      <c r="M7191">
        <v>2.2000000000000002</v>
      </c>
    </row>
    <row r="7192" spans="1:13" x14ac:dyDescent="0.2">
      <c r="A7192">
        <v>2019</v>
      </c>
      <c r="B7192">
        <v>10</v>
      </c>
      <c r="C7192">
        <v>27</v>
      </c>
      <c r="D7192">
        <v>12</v>
      </c>
      <c r="E7192">
        <v>0</v>
      </c>
      <c r="F7192">
        <v>930</v>
      </c>
      <c r="G7192">
        <v>71</v>
      </c>
      <c r="H7192">
        <v>672</v>
      </c>
      <c r="I7192">
        <v>21.2</v>
      </c>
      <c r="J7192">
        <v>51.4</v>
      </c>
      <c r="K7192">
        <v>964.4</v>
      </c>
      <c r="L7192">
        <v>100.8</v>
      </c>
      <c r="M7192">
        <v>1.6</v>
      </c>
    </row>
    <row r="7193" spans="1:13" x14ac:dyDescent="0.2">
      <c r="A7193">
        <v>2019</v>
      </c>
      <c r="B7193">
        <v>10</v>
      </c>
      <c r="C7193">
        <v>27</v>
      </c>
      <c r="D7193">
        <v>13</v>
      </c>
      <c r="E7193">
        <v>0</v>
      </c>
      <c r="F7193">
        <v>925</v>
      </c>
      <c r="G7193">
        <v>70</v>
      </c>
      <c r="H7193">
        <v>663</v>
      </c>
      <c r="I7193">
        <v>22.1</v>
      </c>
      <c r="J7193">
        <v>49.8</v>
      </c>
      <c r="K7193">
        <v>963.7</v>
      </c>
      <c r="L7193">
        <v>118.4</v>
      </c>
      <c r="M7193">
        <v>1.4</v>
      </c>
    </row>
    <row r="7194" spans="1:13" x14ac:dyDescent="0.2">
      <c r="A7194">
        <v>2019</v>
      </c>
      <c r="B7194">
        <v>10</v>
      </c>
      <c r="C7194">
        <v>27</v>
      </c>
      <c r="D7194">
        <v>14</v>
      </c>
      <c r="E7194">
        <v>0</v>
      </c>
      <c r="F7194">
        <v>808</v>
      </c>
      <c r="G7194">
        <v>96</v>
      </c>
      <c r="H7194">
        <v>567</v>
      </c>
      <c r="I7194">
        <v>22.7</v>
      </c>
      <c r="J7194">
        <v>53.2</v>
      </c>
      <c r="K7194">
        <v>963.1</v>
      </c>
      <c r="L7194">
        <v>260.10000000000002</v>
      </c>
      <c r="M7194">
        <v>2.4</v>
      </c>
    </row>
    <row r="7195" spans="1:13" x14ac:dyDescent="0.2">
      <c r="A7195">
        <v>2019</v>
      </c>
      <c r="B7195">
        <v>10</v>
      </c>
      <c r="C7195">
        <v>27</v>
      </c>
      <c r="D7195">
        <v>15</v>
      </c>
      <c r="E7195">
        <v>0</v>
      </c>
      <c r="F7195">
        <v>540</v>
      </c>
      <c r="G7195">
        <v>155</v>
      </c>
      <c r="H7195">
        <v>405</v>
      </c>
      <c r="I7195">
        <v>21.5</v>
      </c>
      <c r="J7195">
        <v>62.1</v>
      </c>
      <c r="K7195">
        <v>962.9</v>
      </c>
      <c r="L7195">
        <v>248.9</v>
      </c>
      <c r="M7195">
        <v>3.5</v>
      </c>
    </row>
    <row r="7196" spans="1:13" x14ac:dyDescent="0.2">
      <c r="A7196">
        <v>2019</v>
      </c>
      <c r="B7196">
        <v>10</v>
      </c>
      <c r="C7196">
        <v>27</v>
      </c>
      <c r="D7196">
        <v>16</v>
      </c>
      <c r="E7196">
        <v>0</v>
      </c>
      <c r="F7196">
        <v>292</v>
      </c>
      <c r="G7196">
        <v>83</v>
      </c>
      <c r="H7196">
        <v>187</v>
      </c>
      <c r="I7196">
        <v>20.6</v>
      </c>
      <c r="J7196">
        <v>67.099999999999994</v>
      </c>
      <c r="K7196">
        <v>962.8</v>
      </c>
      <c r="L7196">
        <v>241.9</v>
      </c>
      <c r="M7196">
        <v>3.1</v>
      </c>
    </row>
    <row r="7197" spans="1:13" x14ac:dyDescent="0.2">
      <c r="A7197">
        <v>2019</v>
      </c>
      <c r="B7197">
        <v>10</v>
      </c>
      <c r="C7197">
        <v>27</v>
      </c>
      <c r="D7197">
        <v>17</v>
      </c>
      <c r="E7197">
        <v>0</v>
      </c>
      <c r="F7197">
        <v>340</v>
      </c>
      <c r="G7197">
        <v>45</v>
      </c>
      <c r="H7197">
        <v>99</v>
      </c>
      <c r="I7197">
        <v>19</v>
      </c>
      <c r="J7197">
        <v>75.599999999999994</v>
      </c>
      <c r="K7197">
        <v>962.9</v>
      </c>
      <c r="L7197">
        <v>240.9</v>
      </c>
      <c r="M7197">
        <v>2.6</v>
      </c>
    </row>
    <row r="7198" spans="1:13" x14ac:dyDescent="0.2">
      <c r="A7198">
        <v>2019</v>
      </c>
      <c r="B7198">
        <v>10</v>
      </c>
      <c r="C7198">
        <v>27</v>
      </c>
      <c r="D7198">
        <v>18</v>
      </c>
      <c r="E7198">
        <v>0</v>
      </c>
      <c r="F7198">
        <v>3</v>
      </c>
      <c r="G7198">
        <v>4</v>
      </c>
      <c r="H7198">
        <v>4</v>
      </c>
      <c r="I7198">
        <v>17</v>
      </c>
      <c r="J7198">
        <v>84.3</v>
      </c>
      <c r="K7198">
        <v>963.4</v>
      </c>
      <c r="L7198">
        <v>220.5</v>
      </c>
      <c r="M7198">
        <v>1.7</v>
      </c>
    </row>
    <row r="7199" spans="1:13" x14ac:dyDescent="0.2">
      <c r="A7199">
        <v>2019</v>
      </c>
      <c r="B7199">
        <v>10</v>
      </c>
      <c r="C7199">
        <v>27</v>
      </c>
      <c r="D7199">
        <v>19</v>
      </c>
      <c r="E7199">
        <v>0</v>
      </c>
      <c r="F7199">
        <v>0</v>
      </c>
      <c r="G7199">
        <v>0</v>
      </c>
      <c r="H7199">
        <v>0</v>
      </c>
      <c r="I7199">
        <v>15.8</v>
      </c>
      <c r="J7199">
        <v>88.9</v>
      </c>
      <c r="K7199">
        <v>963.9</v>
      </c>
      <c r="L7199">
        <v>205.5</v>
      </c>
      <c r="M7199">
        <v>1.3</v>
      </c>
    </row>
    <row r="7200" spans="1:13" x14ac:dyDescent="0.2">
      <c r="A7200">
        <v>2019</v>
      </c>
      <c r="B7200">
        <v>10</v>
      </c>
      <c r="C7200">
        <v>27</v>
      </c>
      <c r="D7200">
        <v>20</v>
      </c>
      <c r="E7200">
        <v>0</v>
      </c>
      <c r="F7200">
        <v>0</v>
      </c>
      <c r="G7200">
        <v>0</v>
      </c>
      <c r="H7200">
        <v>0</v>
      </c>
      <c r="I7200">
        <v>15</v>
      </c>
      <c r="J7200">
        <v>92.3</v>
      </c>
      <c r="K7200">
        <v>964.2</v>
      </c>
      <c r="L7200">
        <v>151.4</v>
      </c>
      <c r="M7200">
        <v>0.7</v>
      </c>
    </row>
    <row r="7201" spans="1:13" x14ac:dyDescent="0.2">
      <c r="A7201">
        <v>2019</v>
      </c>
      <c r="B7201">
        <v>10</v>
      </c>
      <c r="C7201">
        <v>27</v>
      </c>
      <c r="D7201">
        <v>21</v>
      </c>
      <c r="E7201">
        <v>0</v>
      </c>
      <c r="F7201">
        <v>0</v>
      </c>
      <c r="G7201">
        <v>0</v>
      </c>
      <c r="H7201">
        <v>0</v>
      </c>
      <c r="I7201">
        <v>14.3</v>
      </c>
      <c r="J7201">
        <v>93.2</v>
      </c>
      <c r="K7201">
        <v>964.2</v>
      </c>
      <c r="L7201">
        <v>61.9</v>
      </c>
      <c r="M7201">
        <v>0.6</v>
      </c>
    </row>
    <row r="7202" spans="1:13" x14ac:dyDescent="0.2">
      <c r="A7202">
        <v>2019</v>
      </c>
      <c r="B7202">
        <v>10</v>
      </c>
      <c r="C7202">
        <v>27</v>
      </c>
      <c r="D7202">
        <v>22</v>
      </c>
      <c r="E7202">
        <v>0</v>
      </c>
      <c r="F7202">
        <v>0</v>
      </c>
      <c r="G7202">
        <v>0</v>
      </c>
      <c r="H7202">
        <v>0</v>
      </c>
      <c r="I7202">
        <v>13.5</v>
      </c>
      <c r="J7202">
        <v>93.8</v>
      </c>
      <c r="K7202">
        <v>964.2</v>
      </c>
      <c r="L7202">
        <v>20.100000000000001</v>
      </c>
      <c r="M7202">
        <v>0.5</v>
      </c>
    </row>
    <row r="7203" spans="1:13" x14ac:dyDescent="0.2">
      <c r="A7203">
        <v>2019</v>
      </c>
      <c r="B7203">
        <v>10</v>
      </c>
      <c r="C7203">
        <v>27</v>
      </c>
      <c r="D7203">
        <v>23</v>
      </c>
      <c r="E7203">
        <v>0</v>
      </c>
      <c r="F7203">
        <v>0</v>
      </c>
      <c r="G7203">
        <v>0</v>
      </c>
      <c r="H7203">
        <v>0</v>
      </c>
      <c r="I7203">
        <v>13.5</v>
      </c>
      <c r="J7203">
        <v>94.5</v>
      </c>
      <c r="K7203">
        <v>963.9</v>
      </c>
      <c r="L7203">
        <v>51.1</v>
      </c>
      <c r="M7203">
        <v>1.2</v>
      </c>
    </row>
    <row r="7204" spans="1:13" x14ac:dyDescent="0.2">
      <c r="A7204">
        <v>2019</v>
      </c>
      <c r="B7204">
        <v>10</v>
      </c>
      <c r="C7204">
        <v>28</v>
      </c>
      <c r="D7204">
        <v>0</v>
      </c>
      <c r="E7204">
        <v>0</v>
      </c>
      <c r="F7204">
        <v>0</v>
      </c>
      <c r="G7204">
        <v>0</v>
      </c>
      <c r="H7204">
        <v>0</v>
      </c>
      <c r="I7204">
        <v>13.3</v>
      </c>
      <c r="J7204">
        <v>94</v>
      </c>
      <c r="K7204">
        <v>963.5</v>
      </c>
      <c r="L7204">
        <v>47.7</v>
      </c>
      <c r="M7204">
        <v>1.3</v>
      </c>
    </row>
    <row r="7205" spans="1:13" x14ac:dyDescent="0.2">
      <c r="A7205">
        <v>2019</v>
      </c>
      <c r="B7205">
        <v>10</v>
      </c>
      <c r="C7205">
        <v>28</v>
      </c>
      <c r="D7205">
        <v>1</v>
      </c>
      <c r="E7205">
        <v>0</v>
      </c>
      <c r="F7205">
        <v>0</v>
      </c>
      <c r="G7205">
        <v>0</v>
      </c>
      <c r="H7205">
        <v>0</v>
      </c>
      <c r="I7205">
        <v>12.6</v>
      </c>
      <c r="J7205">
        <v>94.5</v>
      </c>
      <c r="K7205">
        <v>963.1</v>
      </c>
      <c r="L7205">
        <v>22.1</v>
      </c>
      <c r="M7205">
        <v>0.6</v>
      </c>
    </row>
    <row r="7206" spans="1:13" x14ac:dyDescent="0.2">
      <c r="A7206">
        <v>2019</v>
      </c>
      <c r="B7206">
        <v>10</v>
      </c>
      <c r="C7206">
        <v>28</v>
      </c>
      <c r="D7206">
        <v>2</v>
      </c>
      <c r="E7206">
        <v>0</v>
      </c>
      <c r="F7206">
        <v>0</v>
      </c>
      <c r="G7206">
        <v>0</v>
      </c>
      <c r="H7206">
        <v>0</v>
      </c>
      <c r="I7206">
        <v>11.8</v>
      </c>
      <c r="J7206">
        <v>94.8</v>
      </c>
      <c r="K7206">
        <v>962.8</v>
      </c>
      <c r="L7206">
        <v>166.3</v>
      </c>
      <c r="M7206">
        <v>0.5</v>
      </c>
    </row>
    <row r="7207" spans="1:13" x14ac:dyDescent="0.2">
      <c r="A7207">
        <v>2019</v>
      </c>
      <c r="B7207">
        <v>10</v>
      </c>
      <c r="C7207">
        <v>28</v>
      </c>
      <c r="D7207">
        <v>3</v>
      </c>
      <c r="E7207">
        <v>0</v>
      </c>
      <c r="F7207">
        <v>0</v>
      </c>
      <c r="G7207">
        <v>0</v>
      </c>
      <c r="H7207">
        <v>0</v>
      </c>
      <c r="I7207">
        <v>11.7</v>
      </c>
      <c r="J7207">
        <v>95.2</v>
      </c>
      <c r="K7207">
        <v>962.2</v>
      </c>
      <c r="L7207">
        <v>128.9</v>
      </c>
      <c r="M7207">
        <v>1.3</v>
      </c>
    </row>
    <row r="7208" spans="1:13" x14ac:dyDescent="0.2">
      <c r="A7208">
        <v>2019</v>
      </c>
      <c r="B7208">
        <v>10</v>
      </c>
      <c r="C7208">
        <v>28</v>
      </c>
      <c r="D7208">
        <v>4</v>
      </c>
      <c r="E7208">
        <v>0</v>
      </c>
      <c r="F7208">
        <v>0</v>
      </c>
      <c r="G7208">
        <v>0</v>
      </c>
      <c r="H7208">
        <v>0</v>
      </c>
      <c r="I7208">
        <v>12</v>
      </c>
      <c r="J7208">
        <v>94.7</v>
      </c>
      <c r="K7208">
        <v>962</v>
      </c>
      <c r="L7208">
        <v>29</v>
      </c>
      <c r="M7208">
        <v>1.4</v>
      </c>
    </row>
    <row r="7209" spans="1:13" x14ac:dyDescent="0.2">
      <c r="A7209">
        <v>2019</v>
      </c>
      <c r="B7209">
        <v>10</v>
      </c>
      <c r="C7209">
        <v>28</v>
      </c>
      <c r="D7209">
        <v>5</v>
      </c>
      <c r="E7209">
        <v>0</v>
      </c>
      <c r="F7209">
        <v>0</v>
      </c>
      <c r="G7209">
        <v>0</v>
      </c>
      <c r="H7209">
        <v>0</v>
      </c>
      <c r="I7209">
        <v>12.3</v>
      </c>
      <c r="J7209">
        <v>93.6</v>
      </c>
      <c r="K7209">
        <v>962</v>
      </c>
      <c r="L7209">
        <v>42.2</v>
      </c>
      <c r="M7209">
        <v>0.7</v>
      </c>
    </row>
    <row r="7210" spans="1:13" x14ac:dyDescent="0.2">
      <c r="A7210">
        <v>2019</v>
      </c>
      <c r="B7210">
        <v>10</v>
      </c>
      <c r="C7210">
        <v>28</v>
      </c>
      <c r="D7210">
        <v>6</v>
      </c>
      <c r="E7210">
        <v>0</v>
      </c>
      <c r="F7210">
        <v>0</v>
      </c>
      <c r="G7210">
        <v>0</v>
      </c>
      <c r="H7210">
        <v>0</v>
      </c>
      <c r="I7210">
        <v>12</v>
      </c>
      <c r="J7210">
        <v>94.4</v>
      </c>
      <c r="K7210">
        <v>962</v>
      </c>
      <c r="L7210">
        <v>111.2</v>
      </c>
      <c r="M7210">
        <v>0.3</v>
      </c>
    </row>
    <row r="7211" spans="1:13" x14ac:dyDescent="0.2">
      <c r="A7211">
        <v>2019</v>
      </c>
      <c r="B7211">
        <v>10</v>
      </c>
      <c r="C7211">
        <v>28</v>
      </c>
      <c r="D7211">
        <v>7</v>
      </c>
      <c r="E7211">
        <v>0</v>
      </c>
      <c r="F7211">
        <v>14</v>
      </c>
      <c r="G7211">
        <v>14</v>
      </c>
      <c r="H7211">
        <v>17</v>
      </c>
      <c r="I7211">
        <v>12.2</v>
      </c>
      <c r="J7211">
        <v>94.7</v>
      </c>
      <c r="K7211">
        <v>962.1</v>
      </c>
      <c r="L7211">
        <v>62.4</v>
      </c>
      <c r="M7211">
        <v>0.8</v>
      </c>
    </row>
    <row r="7212" spans="1:13" x14ac:dyDescent="0.2">
      <c r="A7212">
        <v>2019</v>
      </c>
      <c r="B7212">
        <v>10</v>
      </c>
      <c r="C7212">
        <v>28</v>
      </c>
      <c r="D7212">
        <v>8</v>
      </c>
      <c r="E7212">
        <v>0</v>
      </c>
      <c r="F7212">
        <v>177</v>
      </c>
      <c r="G7212">
        <v>103</v>
      </c>
      <c r="H7212">
        <v>151</v>
      </c>
      <c r="I7212">
        <v>14.4</v>
      </c>
      <c r="J7212">
        <v>91.4</v>
      </c>
      <c r="K7212">
        <v>962.5</v>
      </c>
      <c r="L7212">
        <v>189.4</v>
      </c>
      <c r="M7212">
        <v>0.4</v>
      </c>
    </row>
    <row r="7213" spans="1:13" x14ac:dyDescent="0.2">
      <c r="A7213">
        <v>2019</v>
      </c>
      <c r="B7213">
        <v>10</v>
      </c>
      <c r="C7213">
        <v>28</v>
      </c>
      <c r="D7213">
        <v>9</v>
      </c>
      <c r="E7213">
        <v>0</v>
      </c>
      <c r="F7213">
        <v>5</v>
      </c>
      <c r="G7213">
        <v>136</v>
      </c>
      <c r="H7213">
        <v>139</v>
      </c>
      <c r="I7213">
        <v>15.6</v>
      </c>
      <c r="J7213">
        <v>87.2</v>
      </c>
      <c r="K7213">
        <v>962.7</v>
      </c>
      <c r="L7213">
        <v>155.6</v>
      </c>
      <c r="M7213">
        <v>0.4</v>
      </c>
    </row>
    <row r="7214" spans="1:13" x14ac:dyDescent="0.2">
      <c r="A7214">
        <v>2019</v>
      </c>
      <c r="B7214">
        <v>10</v>
      </c>
      <c r="C7214">
        <v>28</v>
      </c>
      <c r="D7214">
        <v>10</v>
      </c>
      <c r="E7214">
        <v>0</v>
      </c>
      <c r="F7214">
        <v>2</v>
      </c>
      <c r="G7214">
        <v>193</v>
      </c>
      <c r="H7214">
        <v>195</v>
      </c>
      <c r="I7214">
        <v>15.8</v>
      </c>
      <c r="J7214">
        <v>87.5</v>
      </c>
      <c r="K7214">
        <v>962.8</v>
      </c>
      <c r="L7214">
        <v>253.9</v>
      </c>
      <c r="M7214">
        <v>1.1000000000000001</v>
      </c>
    </row>
    <row r="7215" spans="1:13" x14ac:dyDescent="0.2">
      <c r="A7215">
        <v>2019</v>
      </c>
      <c r="B7215">
        <v>10</v>
      </c>
      <c r="C7215">
        <v>28</v>
      </c>
      <c r="D7215">
        <v>11</v>
      </c>
      <c r="E7215">
        <v>0</v>
      </c>
      <c r="F7215">
        <v>4</v>
      </c>
      <c r="G7215">
        <v>246</v>
      </c>
      <c r="H7215">
        <v>252</v>
      </c>
      <c r="I7215">
        <v>16.8</v>
      </c>
      <c r="J7215">
        <v>82.9</v>
      </c>
      <c r="K7215">
        <v>962.9</v>
      </c>
      <c r="L7215">
        <v>241.9</v>
      </c>
      <c r="M7215">
        <v>1.8</v>
      </c>
    </row>
    <row r="7216" spans="1:13" x14ac:dyDescent="0.2">
      <c r="A7216">
        <v>2019</v>
      </c>
      <c r="B7216">
        <v>10</v>
      </c>
      <c r="C7216">
        <v>28</v>
      </c>
      <c r="D7216">
        <v>12</v>
      </c>
      <c r="E7216">
        <v>0</v>
      </c>
      <c r="F7216">
        <v>17</v>
      </c>
      <c r="G7216">
        <v>304</v>
      </c>
      <c r="H7216">
        <v>319</v>
      </c>
      <c r="I7216">
        <v>17.7</v>
      </c>
      <c r="J7216">
        <v>77.5</v>
      </c>
      <c r="K7216">
        <v>962.3</v>
      </c>
      <c r="L7216">
        <v>249.1</v>
      </c>
      <c r="M7216">
        <v>2.2000000000000002</v>
      </c>
    </row>
    <row r="7217" spans="1:13" x14ac:dyDescent="0.2">
      <c r="A7217">
        <v>2019</v>
      </c>
      <c r="B7217">
        <v>10</v>
      </c>
      <c r="C7217">
        <v>28</v>
      </c>
      <c r="D7217">
        <v>13</v>
      </c>
      <c r="E7217">
        <v>0</v>
      </c>
      <c r="F7217">
        <v>39</v>
      </c>
      <c r="G7217">
        <v>302</v>
      </c>
      <c r="H7217">
        <v>332</v>
      </c>
      <c r="I7217">
        <v>18.100000000000001</v>
      </c>
      <c r="J7217">
        <v>75.599999999999994</v>
      </c>
      <c r="K7217">
        <v>961.6</v>
      </c>
      <c r="L7217">
        <v>243.7</v>
      </c>
      <c r="M7217">
        <v>2.9</v>
      </c>
    </row>
    <row r="7218" spans="1:13" x14ac:dyDescent="0.2">
      <c r="A7218">
        <v>2019</v>
      </c>
      <c r="B7218">
        <v>10</v>
      </c>
      <c r="C7218">
        <v>28</v>
      </c>
      <c r="D7218">
        <v>14</v>
      </c>
      <c r="E7218">
        <v>0</v>
      </c>
      <c r="F7218">
        <v>787</v>
      </c>
      <c r="G7218">
        <v>145</v>
      </c>
      <c r="H7218">
        <v>607</v>
      </c>
      <c r="I7218">
        <v>19.8</v>
      </c>
      <c r="J7218">
        <v>66.900000000000006</v>
      </c>
      <c r="K7218">
        <v>961</v>
      </c>
      <c r="L7218">
        <v>242.6</v>
      </c>
      <c r="M7218">
        <v>2.4</v>
      </c>
    </row>
    <row r="7219" spans="1:13" x14ac:dyDescent="0.2">
      <c r="A7219">
        <v>2019</v>
      </c>
      <c r="B7219">
        <v>10</v>
      </c>
      <c r="C7219">
        <v>28</v>
      </c>
      <c r="D7219">
        <v>15</v>
      </c>
      <c r="E7219">
        <v>0</v>
      </c>
      <c r="F7219">
        <v>786</v>
      </c>
      <c r="G7219">
        <v>76</v>
      </c>
      <c r="H7219">
        <v>453</v>
      </c>
      <c r="I7219">
        <v>21</v>
      </c>
      <c r="J7219">
        <v>58.2</v>
      </c>
      <c r="K7219">
        <v>960.7</v>
      </c>
      <c r="L7219">
        <v>237.1</v>
      </c>
      <c r="M7219">
        <v>2.2000000000000002</v>
      </c>
    </row>
    <row r="7220" spans="1:13" x14ac:dyDescent="0.2">
      <c r="A7220">
        <v>2019</v>
      </c>
      <c r="B7220">
        <v>10</v>
      </c>
      <c r="C7220">
        <v>28</v>
      </c>
      <c r="D7220">
        <v>16</v>
      </c>
      <c r="E7220">
        <v>0</v>
      </c>
      <c r="F7220">
        <v>659</v>
      </c>
      <c r="G7220">
        <v>63</v>
      </c>
      <c r="H7220">
        <v>282</v>
      </c>
      <c r="I7220">
        <v>21</v>
      </c>
      <c r="J7220">
        <v>60.7</v>
      </c>
      <c r="K7220">
        <v>960.4</v>
      </c>
      <c r="L7220">
        <v>239.3</v>
      </c>
      <c r="M7220">
        <v>2.5</v>
      </c>
    </row>
    <row r="7221" spans="1:13" x14ac:dyDescent="0.2">
      <c r="A7221">
        <v>2019</v>
      </c>
      <c r="B7221">
        <v>10</v>
      </c>
      <c r="C7221">
        <v>28</v>
      </c>
      <c r="D7221">
        <v>17</v>
      </c>
      <c r="E7221">
        <v>0</v>
      </c>
      <c r="F7221">
        <v>332</v>
      </c>
      <c r="G7221">
        <v>36</v>
      </c>
      <c r="H7221">
        <v>94</v>
      </c>
      <c r="I7221">
        <v>19.2</v>
      </c>
      <c r="J7221">
        <v>72.2</v>
      </c>
      <c r="K7221">
        <v>960.3</v>
      </c>
      <c r="L7221">
        <v>236.2</v>
      </c>
      <c r="M7221">
        <v>2.6</v>
      </c>
    </row>
    <row r="7222" spans="1:13" x14ac:dyDescent="0.2">
      <c r="A7222">
        <v>2019</v>
      </c>
      <c r="B7222">
        <v>10</v>
      </c>
      <c r="C7222">
        <v>28</v>
      </c>
      <c r="D7222">
        <v>18</v>
      </c>
      <c r="E7222">
        <v>0</v>
      </c>
      <c r="F7222">
        <v>1</v>
      </c>
      <c r="G7222">
        <v>2</v>
      </c>
      <c r="H7222">
        <v>2</v>
      </c>
      <c r="I7222">
        <v>16.7</v>
      </c>
      <c r="J7222">
        <v>82.8</v>
      </c>
      <c r="K7222">
        <v>960.6</v>
      </c>
      <c r="L7222">
        <v>241</v>
      </c>
      <c r="M7222">
        <v>2.2999999999999998</v>
      </c>
    </row>
    <row r="7223" spans="1:13" x14ac:dyDescent="0.2">
      <c r="A7223">
        <v>2019</v>
      </c>
      <c r="B7223">
        <v>10</v>
      </c>
      <c r="C7223">
        <v>28</v>
      </c>
      <c r="D7223">
        <v>19</v>
      </c>
      <c r="E7223">
        <v>0</v>
      </c>
      <c r="F7223">
        <v>0</v>
      </c>
      <c r="G7223">
        <v>0</v>
      </c>
      <c r="H7223">
        <v>0</v>
      </c>
      <c r="I7223">
        <v>15.3</v>
      </c>
      <c r="J7223">
        <v>87.6</v>
      </c>
      <c r="K7223">
        <v>960.7</v>
      </c>
      <c r="L7223">
        <v>258.3</v>
      </c>
      <c r="M7223">
        <v>0.9</v>
      </c>
    </row>
    <row r="7224" spans="1:13" x14ac:dyDescent="0.2">
      <c r="A7224">
        <v>2019</v>
      </c>
      <c r="B7224">
        <v>10</v>
      </c>
      <c r="C7224">
        <v>28</v>
      </c>
      <c r="D7224">
        <v>20</v>
      </c>
      <c r="E7224">
        <v>0</v>
      </c>
      <c r="F7224">
        <v>0</v>
      </c>
      <c r="G7224">
        <v>0</v>
      </c>
      <c r="H7224">
        <v>0</v>
      </c>
      <c r="I7224">
        <v>14.7</v>
      </c>
      <c r="J7224">
        <v>90</v>
      </c>
      <c r="K7224">
        <v>960.8</v>
      </c>
      <c r="L7224">
        <v>110.8</v>
      </c>
      <c r="M7224">
        <v>0.3</v>
      </c>
    </row>
    <row r="7225" spans="1:13" x14ac:dyDescent="0.2">
      <c r="A7225">
        <v>2019</v>
      </c>
      <c r="B7225">
        <v>10</v>
      </c>
      <c r="C7225">
        <v>28</v>
      </c>
      <c r="D7225">
        <v>21</v>
      </c>
      <c r="E7225">
        <v>0</v>
      </c>
      <c r="F7225">
        <v>0</v>
      </c>
      <c r="G7225">
        <v>0</v>
      </c>
      <c r="H7225">
        <v>0</v>
      </c>
      <c r="I7225">
        <v>13.9</v>
      </c>
      <c r="J7225">
        <v>91.4</v>
      </c>
      <c r="K7225">
        <v>961</v>
      </c>
      <c r="L7225">
        <v>197.2</v>
      </c>
      <c r="M7225">
        <v>0.4</v>
      </c>
    </row>
    <row r="7226" spans="1:13" x14ac:dyDescent="0.2">
      <c r="A7226">
        <v>2019</v>
      </c>
      <c r="B7226">
        <v>10</v>
      </c>
      <c r="C7226">
        <v>28</v>
      </c>
      <c r="D7226">
        <v>22</v>
      </c>
      <c r="E7226">
        <v>0</v>
      </c>
      <c r="F7226">
        <v>0</v>
      </c>
      <c r="G7226">
        <v>0</v>
      </c>
      <c r="H7226">
        <v>0</v>
      </c>
      <c r="I7226">
        <v>13.3</v>
      </c>
      <c r="J7226">
        <v>92.7</v>
      </c>
      <c r="K7226">
        <v>961</v>
      </c>
      <c r="L7226">
        <v>46.7</v>
      </c>
      <c r="M7226">
        <v>0.8</v>
      </c>
    </row>
    <row r="7227" spans="1:13" x14ac:dyDescent="0.2">
      <c r="A7227">
        <v>2019</v>
      </c>
      <c r="B7227">
        <v>10</v>
      </c>
      <c r="C7227">
        <v>28</v>
      </c>
      <c r="D7227">
        <v>23</v>
      </c>
      <c r="E7227">
        <v>0</v>
      </c>
      <c r="F7227">
        <v>0</v>
      </c>
      <c r="G7227">
        <v>0</v>
      </c>
      <c r="H7227">
        <v>0</v>
      </c>
      <c r="I7227">
        <v>13</v>
      </c>
      <c r="J7227">
        <v>93.4</v>
      </c>
      <c r="K7227">
        <v>961</v>
      </c>
      <c r="L7227">
        <v>111.1</v>
      </c>
      <c r="M7227">
        <v>0.8</v>
      </c>
    </row>
    <row r="7228" spans="1:13" x14ac:dyDescent="0.2">
      <c r="A7228">
        <v>2019</v>
      </c>
      <c r="B7228">
        <v>10</v>
      </c>
      <c r="C7228">
        <v>29</v>
      </c>
      <c r="D7228">
        <v>0</v>
      </c>
      <c r="E7228">
        <v>0</v>
      </c>
      <c r="F7228">
        <v>0</v>
      </c>
      <c r="G7228">
        <v>0</v>
      </c>
      <c r="H7228">
        <v>0</v>
      </c>
      <c r="I7228">
        <v>13.1</v>
      </c>
      <c r="J7228">
        <v>92.1</v>
      </c>
      <c r="K7228">
        <v>960.8</v>
      </c>
      <c r="L7228">
        <v>94</v>
      </c>
      <c r="M7228">
        <v>0.7</v>
      </c>
    </row>
    <row r="7229" spans="1:13" x14ac:dyDescent="0.2">
      <c r="A7229">
        <v>2019</v>
      </c>
      <c r="B7229">
        <v>10</v>
      </c>
      <c r="C7229">
        <v>29</v>
      </c>
      <c r="D7229">
        <v>1</v>
      </c>
      <c r="E7229">
        <v>0</v>
      </c>
      <c r="F7229">
        <v>0</v>
      </c>
      <c r="G7229">
        <v>0</v>
      </c>
      <c r="H7229">
        <v>0</v>
      </c>
      <c r="I7229">
        <v>12.2</v>
      </c>
      <c r="J7229">
        <v>91.7</v>
      </c>
      <c r="K7229">
        <v>960.4</v>
      </c>
      <c r="L7229">
        <v>87.3</v>
      </c>
      <c r="M7229">
        <v>0.3</v>
      </c>
    </row>
    <row r="7230" spans="1:13" x14ac:dyDescent="0.2">
      <c r="A7230">
        <v>2019</v>
      </c>
      <c r="B7230">
        <v>10</v>
      </c>
      <c r="C7230">
        <v>29</v>
      </c>
      <c r="D7230">
        <v>2</v>
      </c>
      <c r="E7230">
        <v>0</v>
      </c>
      <c r="F7230">
        <v>0</v>
      </c>
      <c r="G7230">
        <v>0</v>
      </c>
      <c r="H7230">
        <v>0</v>
      </c>
      <c r="I7230">
        <v>12.2</v>
      </c>
      <c r="J7230">
        <v>92.1</v>
      </c>
      <c r="K7230">
        <v>960.1</v>
      </c>
      <c r="L7230">
        <v>163.30000000000001</v>
      </c>
      <c r="M7230">
        <v>0.3</v>
      </c>
    </row>
    <row r="7231" spans="1:13" x14ac:dyDescent="0.2">
      <c r="A7231">
        <v>2019</v>
      </c>
      <c r="B7231">
        <v>10</v>
      </c>
      <c r="C7231">
        <v>29</v>
      </c>
      <c r="D7231">
        <v>3</v>
      </c>
      <c r="E7231">
        <v>0</v>
      </c>
      <c r="F7231">
        <v>0</v>
      </c>
      <c r="G7231">
        <v>0</v>
      </c>
      <c r="H7231">
        <v>0</v>
      </c>
      <c r="I7231">
        <v>12.2</v>
      </c>
      <c r="J7231">
        <v>91.2</v>
      </c>
      <c r="K7231">
        <v>959.7</v>
      </c>
      <c r="L7231">
        <v>66.2</v>
      </c>
      <c r="M7231">
        <v>0.6</v>
      </c>
    </row>
    <row r="7232" spans="1:13" x14ac:dyDescent="0.2">
      <c r="A7232">
        <v>2019</v>
      </c>
      <c r="B7232">
        <v>10</v>
      </c>
      <c r="C7232">
        <v>29</v>
      </c>
      <c r="D7232">
        <v>4</v>
      </c>
      <c r="E7232">
        <v>0</v>
      </c>
      <c r="F7232">
        <v>0</v>
      </c>
      <c r="G7232">
        <v>0</v>
      </c>
      <c r="H7232">
        <v>0</v>
      </c>
      <c r="I7232">
        <v>13.2</v>
      </c>
      <c r="J7232">
        <v>83.5</v>
      </c>
      <c r="K7232">
        <v>959.4</v>
      </c>
      <c r="L7232">
        <v>10</v>
      </c>
      <c r="M7232">
        <v>1.4</v>
      </c>
    </row>
    <row r="7233" spans="1:13" x14ac:dyDescent="0.2">
      <c r="A7233">
        <v>2019</v>
      </c>
      <c r="B7233">
        <v>10</v>
      </c>
      <c r="C7233">
        <v>29</v>
      </c>
      <c r="D7233">
        <v>5</v>
      </c>
      <c r="E7233">
        <v>0</v>
      </c>
      <c r="F7233">
        <v>0</v>
      </c>
      <c r="G7233">
        <v>0</v>
      </c>
      <c r="H7233">
        <v>0</v>
      </c>
      <c r="I7233">
        <v>11.8</v>
      </c>
      <c r="J7233">
        <v>87</v>
      </c>
      <c r="K7233">
        <v>959.4</v>
      </c>
      <c r="L7233">
        <v>188.7</v>
      </c>
      <c r="M7233">
        <v>0.8</v>
      </c>
    </row>
    <row r="7234" spans="1:13" x14ac:dyDescent="0.2">
      <c r="A7234">
        <v>2019</v>
      </c>
      <c r="B7234">
        <v>10</v>
      </c>
      <c r="C7234">
        <v>29</v>
      </c>
      <c r="D7234">
        <v>6</v>
      </c>
      <c r="E7234">
        <v>0</v>
      </c>
      <c r="F7234">
        <v>0</v>
      </c>
      <c r="G7234">
        <v>0</v>
      </c>
      <c r="H7234">
        <v>0</v>
      </c>
      <c r="I7234">
        <v>11.9</v>
      </c>
      <c r="J7234">
        <v>84.5</v>
      </c>
      <c r="K7234">
        <v>959.5</v>
      </c>
      <c r="L7234">
        <v>16.7</v>
      </c>
      <c r="M7234">
        <v>0.7</v>
      </c>
    </row>
    <row r="7235" spans="1:13" x14ac:dyDescent="0.2">
      <c r="A7235">
        <v>2019</v>
      </c>
      <c r="B7235">
        <v>10</v>
      </c>
      <c r="C7235">
        <v>29</v>
      </c>
      <c r="D7235">
        <v>7</v>
      </c>
      <c r="E7235">
        <v>0</v>
      </c>
      <c r="F7235">
        <v>30</v>
      </c>
      <c r="G7235">
        <v>7</v>
      </c>
      <c r="H7235">
        <v>10</v>
      </c>
      <c r="I7235">
        <v>12.1</v>
      </c>
      <c r="J7235">
        <v>83.7</v>
      </c>
      <c r="K7235">
        <v>959.8</v>
      </c>
      <c r="L7235">
        <v>28.9</v>
      </c>
      <c r="M7235">
        <v>1.3</v>
      </c>
    </row>
    <row r="7236" spans="1:13" x14ac:dyDescent="0.2">
      <c r="A7236">
        <v>2019</v>
      </c>
      <c r="B7236">
        <v>10</v>
      </c>
      <c r="C7236">
        <v>29</v>
      </c>
      <c r="D7236">
        <v>8</v>
      </c>
      <c r="E7236">
        <v>0</v>
      </c>
      <c r="F7236">
        <v>531</v>
      </c>
      <c r="G7236">
        <v>38</v>
      </c>
      <c r="H7236">
        <v>142</v>
      </c>
      <c r="I7236">
        <v>16</v>
      </c>
      <c r="J7236">
        <v>69.400000000000006</v>
      </c>
      <c r="K7236">
        <v>960.4</v>
      </c>
      <c r="L7236">
        <v>46.3</v>
      </c>
      <c r="M7236">
        <v>1.5</v>
      </c>
    </row>
    <row r="7237" spans="1:13" x14ac:dyDescent="0.2">
      <c r="A7237">
        <v>2019</v>
      </c>
      <c r="B7237">
        <v>10</v>
      </c>
      <c r="C7237">
        <v>29</v>
      </c>
      <c r="D7237">
        <v>9</v>
      </c>
      <c r="E7237">
        <v>0</v>
      </c>
      <c r="F7237">
        <v>760</v>
      </c>
      <c r="G7237">
        <v>56</v>
      </c>
      <c r="H7237">
        <v>328</v>
      </c>
      <c r="I7237">
        <v>18.2</v>
      </c>
      <c r="J7237">
        <v>67.099999999999994</v>
      </c>
      <c r="K7237">
        <v>961</v>
      </c>
      <c r="L7237">
        <v>141.30000000000001</v>
      </c>
      <c r="M7237">
        <v>0.8</v>
      </c>
    </row>
    <row r="7238" spans="1:13" x14ac:dyDescent="0.2">
      <c r="A7238">
        <v>2019</v>
      </c>
      <c r="B7238">
        <v>10</v>
      </c>
      <c r="C7238">
        <v>29</v>
      </c>
      <c r="D7238">
        <v>10</v>
      </c>
      <c r="E7238">
        <v>0</v>
      </c>
      <c r="F7238">
        <v>851</v>
      </c>
      <c r="G7238">
        <v>65</v>
      </c>
      <c r="H7238">
        <v>489</v>
      </c>
      <c r="I7238">
        <v>20.2</v>
      </c>
      <c r="J7238">
        <v>56.9</v>
      </c>
      <c r="K7238">
        <v>961.4</v>
      </c>
      <c r="L7238">
        <v>177.6</v>
      </c>
      <c r="M7238">
        <v>1.1000000000000001</v>
      </c>
    </row>
    <row r="7239" spans="1:13" x14ac:dyDescent="0.2">
      <c r="A7239">
        <v>2019</v>
      </c>
      <c r="B7239">
        <v>10</v>
      </c>
      <c r="C7239">
        <v>29</v>
      </c>
      <c r="D7239">
        <v>11</v>
      </c>
      <c r="E7239">
        <v>0</v>
      </c>
      <c r="F7239">
        <v>898</v>
      </c>
      <c r="G7239">
        <v>71</v>
      </c>
      <c r="H7239">
        <v>605</v>
      </c>
      <c r="I7239">
        <v>21.1</v>
      </c>
      <c r="J7239">
        <v>54</v>
      </c>
      <c r="K7239">
        <v>961.6</v>
      </c>
      <c r="L7239">
        <v>214.3</v>
      </c>
      <c r="M7239">
        <v>2.2000000000000002</v>
      </c>
    </row>
    <row r="7240" spans="1:13" x14ac:dyDescent="0.2">
      <c r="A7240">
        <v>2019</v>
      </c>
      <c r="B7240">
        <v>10</v>
      </c>
      <c r="C7240">
        <v>29</v>
      </c>
      <c r="D7240">
        <v>12</v>
      </c>
      <c r="E7240">
        <v>0</v>
      </c>
      <c r="F7240">
        <v>918</v>
      </c>
      <c r="G7240">
        <v>74</v>
      </c>
      <c r="H7240">
        <v>662</v>
      </c>
      <c r="I7240">
        <v>22.8</v>
      </c>
      <c r="J7240">
        <v>48.8</v>
      </c>
      <c r="K7240">
        <v>961</v>
      </c>
      <c r="L7240">
        <v>173.3</v>
      </c>
      <c r="M7240">
        <v>1.9</v>
      </c>
    </row>
    <row r="7241" spans="1:13" x14ac:dyDescent="0.2">
      <c r="A7241">
        <v>2019</v>
      </c>
      <c r="B7241">
        <v>10</v>
      </c>
      <c r="C7241">
        <v>29</v>
      </c>
      <c r="D7241">
        <v>13</v>
      </c>
      <c r="E7241">
        <v>0</v>
      </c>
      <c r="F7241">
        <v>908</v>
      </c>
      <c r="G7241">
        <v>77</v>
      </c>
      <c r="H7241">
        <v>653</v>
      </c>
      <c r="I7241">
        <v>23.4</v>
      </c>
      <c r="J7241">
        <v>46.1</v>
      </c>
      <c r="K7241">
        <v>960.5</v>
      </c>
      <c r="L7241">
        <v>108.4</v>
      </c>
      <c r="M7241">
        <v>2.5</v>
      </c>
    </row>
    <row r="7242" spans="1:13" x14ac:dyDescent="0.2">
      <c r="A7242">
        <v>2019</v>
      </c>
      <c r="B7242">
        <v>10</v>
      </c>
      <c r="C7242">
        <v>29</v>
      </c>
      <c r="D7242">
        <v>14</v>
      </c>
      <c r="E7242">
        <v>0</v>
      </c>
      <c r="F7242">
        <v>881</v>
      </c>
      <c r="G7242">
        <v>77</v>
      </c>
      <c r="H7242">
        <v>584</v>
      </c>
      <c r="I7242">
        <v>23.4</v>
      </c>
      <c r="J7242">
        <v>48.2</v>
      </c>
      <c r="K7242">
        <v>960</v>
      </c>
      <c r="L7242">
        <v>116.4</v>
      </c>
      <c r="M7242">
        <v>3.1</v>
      </c>
    </row>
    <row r="7243" spans="1:13" x14ac:dyDescent="0.2">
      <c r="A7243">
        <v>2019</v>
      </c>
      <c r="B7243">
        <v>10</v>
      </c>
      <c r="C7243">
        <v>29</v>
      </c>
      <c r="D7243">
        <v>15</v>
      </c>
      <c r="E7243">
        <v>0</v>
      </c>
      <c r="F7243">
        <v>779</v>
      </c>
      <c r="G7243">
        <v>80</v>
      </c>
      <c r="H7243">
        <v>447</v>
      </c>
      <c r="I7243">
        <v>23.6</v>
      </c>
      <c r="J7243">
        <v>48.1</v>
      </c>
      <c r="K7243">
        <v>960</v>
      </c>
      <c r="L7243">
        <v>111.7</v>
      </c>
      <c r="M7243">
        <v>2.2999999999999998</v>
      </c>
    </row>
    <row r="7244" spans="1:13" x14ac:dyDescent="0.2">
      <c r="A7244">
        <v>2019</v>
      </c>
      <c r="B7244">
        <v>10</v>
      </c>
      <c r="C7244">
        <v>29</v>
      </c>
      <c r="D7244">
        <v>16</v>
      </c>
      <c r="E7244">
        <v>0</v>
      </c>
      <c r="F7244">
        <v>589</v>
      </c>
      <c r="G7244">
        <v>76</v>
      </c>
      <c r="H7244">
        <v>269</v>
      </c>
      <c r="I7244">
        <v>23.2</v>
      </c>
      <c r="J7244">
        <v>52.2</v>
      </c>
      <c r="K7244">
        <v>960.3</v>
      </c>
      <c r="L7244">
        <v>160</v>
      </c>
      <c r="M7244">
        <v>2.2999999999999998</v>
      </c>
    </row>
    <row r="7245" spans="1:13" x14ac:dyDescent="0.2">
      <c r="A7245">
        <v>2019</v>
      </c>
      <c r="B7245">
        <v>10</v>
      </c>
      <c r="C7245">
        <v>29</v>
      </c>
      <c r="D7245">
        <v>17</v>
      </c>
      <c r="E7245">
        <v>0</v>
      </c>
      <c r="F7245">
        <v>314</v>
      </c>
      <c r="G7245">
        <v>43</v>
      </c>
      <c r="H7245">
        <v>95</v>
      </c>
      <c r="I7245">
        <v>20.7</v>
      </c>
      <c r="J7245">
        <v>66.400000000000006</v>
      </c>
      <c r="K7245">
        <v>960.6</v>
      </c>
      <c r="L7245">
        <v>229.5</v>
      </c>
      <c r="M7245">
        <v>2.7</v>
      </c>
    </row>
    <row r="7246" spans="1:13" x14ac:dyDescent="0.2">
      <c r="A7246">
        <v>2019</v>
      </c>
      <c r="B7246">
        <v>10</v>
      </c>
      <c r="C7246">
        <v>29</v>
      </c>
      <c r="D7246">
        <v>18</v>
      </c>
      <c r="E7246">
        <v>0</v>
      </c>
      <c r="F7246">
        <v>2</v>
      </c>
      <c r="G7246">
        <v>3</v>
      </c>
      <c r="H7246">
        <v>3</v>
      </c>
      <c r="I7246">
        <v>17.5</v>
      </c>
      <c r="J7246">
        <v>85.4</v>
      </c>
      <c r="K7246">
        <v>961.1</v>
      </c>
      <c r="L7246">
        <v>252.7</v>
      </c>
      <c r="M7246">
        <v>1.6</v>
      </c>
    </row>
    <row r="7247" spans="1:13" x14ac:dyDescent="0.2">
      <c r="A7247">
        <v>2019</v>
      </c>
      <c r="B7247">
        <v>10</v>
      </c>
      <c r="C7247">
        <v>29</v>
      </c>
      <c r="D7247">
        <v>19</v>
      </c>
      <c r="E7247">
        <v>0</v>
      </c>
      <c r="F7247">
        <v>0</v>
      </c>
      <c r="G7247">
        <v>0</v>
      </c>
      <c r="H7247">
        <v>0</v>
      </c>
      <c r="I7247">
        <v>16.2</v>
      </c>
      <c r="J7247">
        <v>90.9</v>
      </c>
      <c r="K7247">
        <v>961.8</v>
      </c>
      <c r="L7247">
        <v>229</v>
      </c>
      <c r="M7247">
        <v>0.5</v>
      </c>
    </row>
    <row r="7248" spans="1:13" x14ac:dyDescent="0.2">
      <c r="A7248">
        <v>2019</v>
      </c>
      <c r="B7248">
        <v>10</v>
      </c>
      <c r="C7248">
        <v>29</v>
      </c>
      <c r="D7248">
        <v>20</v>
      </c>
      <c r="E7248">
        <v>0</v>
      </c>
      <c r="F7248">
        <v>0</v>
      </c>
      <c r="G7248">
        <v>0</v>
      </c>
      <c r="H7248">
        <v>0</v>
      </c>
      <c r="I7248">
        <v>15.5</v>
      </c>
      <c r="J7248">
        <v>92.8</v>
      </c>
      <c r="K7248">
        <v>962.2</v>
      </c>
      <c r="L7248">
        <v>122.6</v>
      </c>
      <c r="M7248">
        <v>0.2</v>
      </c>
    </row>
    <row r="7249" spans="1:13" x14ac:dyDescent="0.2">
      <c r="A7249">
        <v>2019</v>
      </c>
      <c r="B7249">
        <v>10</v>
      </c>
      <c r="C7249">
        <v>29</v>
      </c>
      <c r="D7249">
        <v>21</v>
      </c>
      <c r="E7249">
        <v>0</v>
      </c>
      <c r="F7249">
        <v>0</v>
      </c>
      <c r="G7249">
        <v>0</v>
      </c>
      <c r="H7249">
        <v>0</v>
      </c>
      <c r="I7249">
        <v>15</v>
      </c>
      <c r="J7249">
        <v>93.9</v>
      </c>
      <c r="K7249">
        <v>962.6</v>
      </c>
      <c r="L7249">
        <v>120.3</v>
      </c>
      <c r="M7249">
        <v>0.9</v>
      </c>
    </row>
    <row r="7250" spans="1:13" x14ac:dyDescent="0.2">
      <c r="A7250">
        <v>2019</v>
      </c>
      <c r="B7250">
        <v>10</v>
      </c>
      <c r="C7250">
        <v>29</v>
      </c>
      <c r="D7250">
        <v>22</v>
      </c>
      <c r="E7250">
        <v>0</v>
      </c>
      <c r="F7250">
        <v>0</v>
      </c>
      <c r="G7250">
        <v>0</v>
      </c>
      <c r="H7250">
        <v>0</v>
      </c>
      <c r="I7250">
        <v>14.6</v>
      </c>
      <c r="J7250">
        <v>92.3</v>
      </c>
      <c r="K7250">
        <v>962.9</v>
      </c>
      <c r="L7250">
        <v>118.2</v>
      </c>
      <c r="M7250">
        <v>1.4</v>
      </c>
    </row>
    <row r="7251" spans="1:13" x14ac:dyDescent="0.2">
      <c r="A7251">
        <v>2019</v>
      </c>
      <c r="B7251">
        <v>10</v>
      </c>
      <c r="C7251">
        <v>29</v>
      </c>
      <c r="D7251">
        <v>23</v>
      </c>
      <c r="E7251">
        <v>0</v>
      </c>
      <c r="F7251">
        <v>0</v>
      </c>
      <c r="G7251">
        <v>0</v>
      </c>
      <c r="H7251">
        <v>0</v>
      </c>
      <c r="I7251">
        <v>15.6</v>
      </c>
      <c r="J7251">
        <v>79.099999999999994</v>
      </c>
      <c r="K7251">
        <v>962.9</v>
      </c>
      <c r="L7251">
        <v>22.5</v>
      </c>
      <c r="M7251">
        <v>1.9</v>
      </c>
    </row>
    <row r="7252" spans="1:13" x14ac:dyDescent="0.2">
      <c r="A7252">
        <v>2019</v>
      </c>
      <c r="B7252">
        <v>10</v>
      </c>
      <c r="C7252">
        <v>30</v>
      </c>
      <c r="D7252">
        <v>0</v>
      </c>
      <c r="E7252">
        <v>0</v>
      </c>
      <c r="F7252">
        <v>0</v>
      </c>
      <c r="G7252">
        <v>0</v>
      </c>
      <c r="H7252">
        <v>0</v>
      </c>
      <c r="I7252">
        <v>14.9</v>
      </c>
      <c r="J7252">
        <v>78.900000000000006</v>
      </c>
      <c r="K7252">
        <v>963.1</v>
      </c>
      <c r="L7252">
        <v>15.8</v>
      </c>
      <c r="M7252">
        <v>1.9</v>
      </c>
    </row>
    <row r="7253" spans="1:13" x14ac:dyDescent="0.2">
      <c r="A7253">
        <v>2019</v>
      </c>
      <c r="B7253">
        <v>10</v>
      </c>
      <c r="C7253">
        <v>30</v>
      </c>
      <c r="D7253">
        <v>1</v>
      </c>
      <c r="E7253">
        <v>0</v>
      </c>
      <c r="F7253">
        <v>0</v>
      </c>
      <c r="G7253">
        <v>0</v>
      </c>
      <c r="H7253">
        <v>0</v>
      </c>
      <c r="I7253">
        <v>13.7</v>
      </c>
      <c r="J7253">
        <v>82.6</v>
      </c>
      <c r="K7253">
        <v>963.3</v>
      </c>
      <c r="L7253">
        <v>13.4</v>
      </c>
      <c r="M7253">
        <v>0.4</v>
      </c>
    </row>
    <row r="7254" spans="1:13" x14ac:dyDescent="0.2">
      <c r="A7254">
        <v>2019</v>
      </c>
      <c r="B7254">
        <v>10</v>
      </c>
      <c r="C7254">
        <v>30</v>
      </c>
      <c r="D7254">
        <v>2</v>
      </c>
      <c r="E7254">
        <v>0</v>
      </c>
      <c r="F7254">
        <v>0</v>
      </c>
      <c r="G7254">
        <v>0</v>
      </c>
      <c r="H7254">
        <v>0</v>
      </c>
      <c r="I7254">
        <v>14.3</v>
      </c>
      <c r="J7254">
        <v>77.599999999999994</v>
      </c>
      <c r="K7254">
        <v>963.5</v>
      </c>
      <c r="L7254">
        <v>18.7</v>
      </c>
      <c r="M7254">
        <v>2</v>
      </c>
    </row>
    <row r="7255" spans="1:13" x14ac:dyDescent="0.2">
      <c r="A7255">
        <v>2019</v>
      </c>
      <c r="B7255">
        <v>10</v>
      </c>
      <c r="C7255">
        <v>30</v>
      </c>
      <c r="D7255">
        <v>3</v>
      </c>
      <c r="E7255">
        <v>0</v>
      </c>
      <c r="F7255">
        <v>0</v>
      </c>
      <c r="G7255">
        <v>0</v>
      </c>
      <c r="H7255">
        <v>0</v>
      </c>
      <c r="I7255">
        <v>14.4</v>
      </c>
      <c r="J7255">
        <v>75</v>
      </c>
      <c r="K7255">
        <v>963.6</v>
      </c>
      <c r="L7255">
        <v>19</v>
      </c>
      <c r="M7255">
        <v>2.1</v>
      </c>
    </row>
    <row r="7256" spans="1:13" x14ac:dyDescent="0.2">
      <c r="A7256">
        <v>2019</v>
      </c>
      <c r="B7256">
        <v>10</v>
      </c>
      <c r="C7256">
        <v>30</v>
      </c>
      <c r="D7256">
        <v>4</v>
      </c>
      <c r="E7256">
        <v>0</v>
      </c>
      <c r="F7256">
        <v>0</v>
      </c>
      <c r="G7256">
        <v>0</v>
      </c>
      <c r="H7256">
        <v>0</v>
      </c>
      <c r="I7256">
        <v>14.7</v>
      </c>
      <c r="J7256">
        <v>73.400000000000006</v>
      </c>
      <c r="K7256">
        <v>963.4</v>
      </c>
      <c r="L7256">
        <v>18</v>
      </c>
      <c r="M7256">
        <v>2.2000000000000002</v>
      </c>
    </row>
    <row r="7257" spans="1:13" x14ac:dyDescent="0.2">
      <c r="A7257">
        <v>2019</v>
      </c>
      <c r="B7257">
        <v>10</v>
      </c>
      <c r="C7257">
        <v>30</v>
      </c>
      <c r="D7257">
        <v>5</v>
      </c>
      <c r="E7257">
        <v>0</v>
      </c>
      <c r="F7257">
        <v>0</v>
      </c>
      <c r="G7257">
        <v>0</v>
      </c>
      <c r="H7257">
        <v>0</v>
      </c>
      <c r="I7257">
        <v>14.7</v>
      </c>
      <c r="J7257">
        <v>73.2</v>
      </c>
      <c r="K7257">
        <v>963.2</v>
      </c>
      <c r="L7257">
        <v>23.6</v>
      </c>
      <c r="M7257">
        <v>2.7</v>
      </c>
    </row>
    <row r="7258" spans="1:13" x14ac:dyDescent="0.2">
      <c r="A7258">
        <v>2019</v>
      </c>
      <c r="B7258">
        <v>10</v>
      </c>
      <c r="C7258">
        <v>30</v>
      </c>
      <c r="D7258">
        <v>6</v>
      </c>
      <c r="E7258">
        <v>0</v>
      </c>
      <c r="F7258">
        <v>0</v>
      </c>
      <c r="G7258">
        <v>0</v>
      </c>
      <c r="H7258">
        <v>0</v>
      </c>
      <c r="I7258">
        <v>15.2</v>
      </c>
      <c r="J7258">
        <v>70.900000000000006</v>
      </c>
      <c r="K7258">
        <v>963.6</v>
      </c>
      <c r="L7258">
        <v>16.2</v>
      </c>
      <c r="M7258">
        <v>2.7</v>
      </c>
    </row>
    <row r="7259" spans="1:13" x14ac:dyDescent="0.2">
      <c r="A7259">
        <v>2019</v>
      </c>
      <c r="B7259">
        <v>10</v>
      </c>
      <c r="C7259">
        <v>30</v>
      </c>
      <c r="D7259">
        <v>7</v>
      </c>
      <c r="E7259">
        <v>0</v>
      </c>
      <c r="F7259">
        <v>5</v>
      </c>
      <c r="G7259">
        <v>6</v>
      </c>
      <c r="H7259">
        <v>7</v>
      </c>
      <c r="I7259">
        <v>14.6</v>
      </c>
      <c r="J7259">
        <v>72.8</v>
      </c>
      <c r="K7259">
        <v>963.9</v>
      </c>
      <c r="L7259">
        <v>37.799999999999997</v>
      </c>
      <c r="M7259">
        <v>1.9</v>
      </c>
    </row>
    <row r="7260" spans="1:13" x14ac:dyDescent="0.2">
      <c r="A7260">
        <v>2019</v>
      </c>
      <c r="B7260">
        <v>10</v>
      </c>
      <c r="C7260">
        <v>30</v>
      </c>
      <c r="D7260">
        <v>8</v>
      </c>
      <c r="E7260">
        <v>0</v>
      </c>
      <c r="F7260">
        <v>236</v>
      </c>
      <c r="G7260">
        <v>68</v>
      </c>
      <c r="H7260">
        <v>120</v>
      </c>
      <c r="I7260">
        <v>15.8</v>
      </c>
      <c r="J7260">
        <v>70.900000000000006</v>
      </c>
      <c r="K7260">
        <v>964.7</v>
      </c>
      <c r="L7260">
        <v>65.8</v>
      </c>
      <c r="M7260">
        <v>1.5</v>
      </c>
    </row>
    <row r="7261" spans="1:13" x14ac:dyDescent="0.2">
      <c r="A7261">
        <v>2019</v>
      </c>
      <c r="B7261">
        <v>10</v>
      </c>
      <c r="C7261">
        <v>30</v>
      </c>
      <c r="D7261">
        <v>9</v>
      </c>
      <c r="E7261">
        <v>0</v>
      </c>
      <c r="F7261">
        <v>393</v>
      </c>
      <c r="G7261">
        <v>151</v>
      </c>
      <c r="H7261">
        <v>293</v>
      </c>
      <c r="I7261">
        <v>19.8</v>
      </c>
      <c r="J7261">
        <v>59.4</v>
      </c>
      <c r="K7261">
        <v>965.1</v>
      </c>
      <c r="L7261">
        <v>82</v>
      </c>
      <c r="M7261">
        <v>0.5</v>
      </c>
    </row>
    <row r="7262" spans="1:13" x14ac:dyDescent="0.2">
      <c r="A7262">
        <v>2019</v>
      </c>
      <c r="B7262">
        <v>10</v>
      </c>
      <c r="C7262">
        <v>30</v>
      </c>
      <c r="D7262">
        <v>10</v>
      </c>
      <c r="E7262">
        <v>0</v>
      </c>
      <c r="F7262">
        <v>487</v>
      </c>
      <c r="G7262">
        <v>229</v>
      </c>
      <c r="H7262">
        <v>474</v>
      </c>
      <c r="I7262">
        <v>22.2</v>
      </c>
      <c r="J7262">
        <v>51.8</v>
      </c>
      <c r="K7262">
        <v>965.3</v>
      </c>
      <c r="L7262">
        <v>161</v>
      </c>
      <c r="M7262">
        <v>0.6</v>
      </c>
    </row>
    <row r="7263" spans="1:13" x14ac:dyDescent="0.2">
      <c r="A7263">
        <v>2019</v>
      </c>
      <c r="B7263">
        <v>10</v>
      </c>
      <c r="C7263">
        <v>30</v>
      </c>
      <c r="D7263">
        <v>11</v>
      </c>
      <c r="E7263">
        <v>0</v>
      </c>
      <c r="F7263">
        <v>349</v>
      </c>
      <c r="G7263">
        <v>295</v>
      </c>
      <c r="H7263">
        <v>511</v>
      </c>
      <c r="I7263">
        <v>23.1</v>
      </c>
      <c r="J7263">
        <v>49.3</v>
      </c>
      <c r="K7263">
        <v>965.2</v>
      </c>
      <c r="L7263">
        <v>202.4</v>
      </c>
      <c r="M7263">
        <v>1.2</v>
      </c>
    </row>
    <row r="7264" spans="1:13" x14ac:dyDescent="0.2">
      <c r="A7264">
        <v>2019</v>
      </c>
      <c r="B7264">
        <v>10</v>
      </c>
      <c r="C7264">
        <v>30</v>
      </c>
      <c r="D7264">
        <v>12</v>
      </c>
      <c r="E7264">
        <v>0</v>
      </c>
      <c r="F7264">
        <v>864</v>
      </c>
      <c r="G7264">
        <v>105</v>
      </c>
      <c r="H7264">
        <v>652</v>
      </c>
      <c r="I7264">
        <v>23.9</v>
      </c>
      <c r="J7264">
        <v>45.8</v>
      </c>
      <c r="K7264">
        <v>964.7</v>
      </c>
      <c r="L7264">
        <v>213.4</v>
      </c>
      <c r="M7264">
        <v>1.8</v>
      </c>
    </row>
    <row r="7265" spans="1:13" x14ac:dyDescent="0.2">
      <c r="A7265">
        <v>2019</v>
      </c>
      <c r="B7265">
        <v>10</v>
      </c>
      <c r="C7265">
        <v>30</v>
      </c>
      <c r="D7265">
        <v>13</v>
      </c>
      <c r="E7265">
        <v>0</v>
      </c>
      <c r="F7265">
        <v>707</v>
      </c>
      <c r="G7265">
        <v>162</v>
      </c>
      <c r="H7265">
        <v>609</v>
      </c>
      <c r="I7265">
        <v>24.6</v>
      </c>
      <c r="J7265">
        <v>42.3</v>
      </c>
      <c r="K7265">
        <v>964</v>
      </c>
      <c r="L7265">
        <v>215.5</v>
      </c>
      <c r="M7265">
        <v>1.5</v>
      </c>
    </row>
    <row r="7266" spans="1:13" x14ac:dyDescent="0.2">
      <c r="A7266">
        <v>2019</v>
      </c>
      <c r="B7266">
        <v>10</v>
      </c>
      <c r="C7266">
        <v>30</v>
      </c>
      <c r="D7266">
        <v>14</v>
      </c>
      <c r="E7266">
        <v>0</v>
      </c>
      <c r="F7266">
        <v>634</v>
      </c>
      <c r="G7266">
        <v>182</v>
      </c>
      <c r="H7266">
        <v>542</v>
      </c>
      <c r="I7266">
        <v>24.6</v>
      </c>
      <c r="J7266">
        <v>45</v>
      </c>
      <c r="K7266">
        <v>963.5</v>
      </c>
      <c r="L7266">
        <v>244.3</v>
      </c>
      <c r="M7266">
        <v>2.9</v>
      </c>
    </row>
    <row r="7267" spans="1:13" x14ac:dyDescent="0.2">
      <c r="A7267">
        <v>2019</v>
      </c>
      <c r="B7267">
        <v>10</v>
      </c>
      <c r="C7267">
        <v>30</v>
      </c>
      <c r="D7267">
        <v>15</v>
      </c>
      <c r="E7267">
        <v>0</v>
      </c>
      <c r="F7267">
        <v>286</v>
      </c>
      <c r="G7267">
        <v>161</v>
      </c>
      <c r="H7267">
        <v>295</v>
      </c>
      <c r="I7267">
        <v>23.7</v>
      </c>
      <c r="J7267">
        <v>48.7</v>
      </c>
      <c r="K7267">
        <v>963.5</v>
      </c>
      <c r="L7267">
        <v>264.89999999999998</v>
      </c>
      <c r="M7267">
        <v>3.7</v>
      </c>
    </row>
    <row r="7268" spans="1:13" x14ac:dyDescent="0.2">
      <c r="A7268">
        <v>2019</v>
      </c>
      <c r="B7268">
        <v>10</v>
      </c>
      <c r="C7268">
        <v>30</v>
      </c>
      <c r="D7268">
        <v>16</v>
      </c>
      <c r="E7268">
        <v>0</v>
      </c>
      <c r="F7268">
        <v>57</v>
      </c>
      <c r="G7268">
        <v>70</v>
      </c>
      <c r="H7268">
        <v>88</v>
      </c>
      <c r="I7268">
        <v>21.8</v>
      </c>
      <c r="J7268">
        <v>57.8</v>
      </c>
      <c r="K7268">
        <v>963.7</v>
      </c>
      <c r="L7268">
        <v>275.3</v>
      </c>
      <c r="M7268">
        <v>4</v>
      </c>
    </row>
    <row r="7269" spans="1:13" x14ac:dyDescent="0.2">
      <c r="A7269">
        <v>2019</v>
      </c>
      <c r="B7269">
        <v>10</v>
      </c>
      <c r="C7269">
        <v>30</v>
      </c>
      <c r="D7269">
        <v>17</v>
      </c>
      <c r="E7269">
        <v>0</v>
      </c>
      <c r="F7269">
        <v>306</v>
      </c>
      <c r="G7269">
        <v>58</v>
      </c>
      <c r="H7269">
        <v>107</v>
      </c>
      <c r="I7269">
        <v>21.5</v>
      </c>
      <c r="J7269">
        <v>55.6</v>
      </c>
      <c r="K7269">
        <v>964</v>
      </c>
      <c r="L7269">
        <v>280.89999999999998</v>
      </c>
      <c r="M7269">
        <v>3.6</v>
      </c>
    </row>
    <row r="7270" spans="1:13" x14ac:dyDescent="0.2">
      <c r="A7270">
        <v>2019</v>
      </c>
      <c r="B7270">
        <v>10</v>
      </c>
      <c r="C7270">
        <v>30</v>
      </c>
      <c r="D7270">
        <v>18</v>
      </c>
      <c r="E7270">
        <v>0</v>
      </c>
      <c r="F7270">
        <v>1</v>
      </c>
      <c r="G7270">
        <v>2</v>
      </c>
      <c r="H7270">
        <v>2</v>
      </c>
      <c r="I7270">
        <v>19.5</v>
      </c>
      <c r="J7270">
        <v>61.6</v>
      </c>
      <c r="K7270">
        <v>964.4</v>
      </c>
      <c r="L7270">
        <v>298.8</v>
      </c>
      <c r="M7270">
        <v>3.2</v>
      </c>
    </row>
    <row r="7271" spans="1:13" x14ac:dyDescent="0.2">
      <c r="A7271">
        <v>2019</v>
      </c>
      <c r="B7271">
        <v>10</v>
      </c>
      <c r="C7271">
        <v>30</v>
      </c>
      <c r="D7271">
        <v>19</v>
      </c>
      <c r="E7271">
        <v>0</v>
      </c>
      <c r="F7271">
        <v>0</v>
      </c>
      <c r="G7271">
        <v>0</v>
      </c>
      <c r="H7271">
        <v>0</v>
      </c>
      <c r="I7271">
        <v>18.8</v>
      </c>
      <c r="J7271">
        <v>64.5</v>
      </c>
      <c r="K7271">
        <v>965</v>
      </c>
      <c r="L7271">
        <v>280.7</v>
      </c>
      <c r="M7271">
        <v>2.2000000000000002</v>
      </c>
    </row>
    <row r="7272" spans="1:13" x14ac:dyDescent="0.2">
      <c r="A7272">
        <v>2019</v>
      </c>
      <c r="B7272">
        <v>10</v>
      </c>
      <c r="C7272">
        <v>30</v>
      </c>
      <c r="D7272">
        <v>20</v>
      </c>
      <c r="E7272">
        <v>0</v>
      </c>
      <c r="F7272">
        <v>0</v>
      </c>
      <c r="G7272">
        <v>0</v>
      </c>
      <c r="H7272">
        <v>0</v>
      </c>
      <c r="I7272">
        <v>17.100000000000001</v>
      </c>
      <c r="J7272">
        <v>73.5</v>
      </c>
      <c r="K7272">
        <v>965.4</v>
      </c>
      <c r="L7272">
        <v>189.8</v>
      </c>
      <c r="M7272">
        <v>0.9</v>
      </c>
    </row>
    <row r="7273" spans="1:13" x14ac:dyDescent="0.2">
      <c r="A7273">
        <v>2019</v>
      </c>
      <c r="B7273">
        <v>10</v>
      </c>
      <c r="C7273">
        <v>30</v>
      </c>
      <c r="D7273">
        <v>21</v>
      </c>
      <c r="E7273">
        <v>0</v>
      </c>
      <c r="F7273">
        <v>0</v>
      </c>
      <c r="G7273">
        <v>0</v>
      </c>
      <c r="H7273">
        <v>0</v>
      </c>
      <c r="I7273">
        <v>16.600000000000001</v>
      </c>
      <c r="J7273">
        <v>80</v>
      </c>
      <c r="K7273">
        <v>965.8</v>
      </c>
      <c r="L7273">
        <v>55.4</v>
      </c>
      <c r="M7273">
        <v>1</v>
      </c>
    </row>
    <row r="7274" spans="1:13" x14ac:dyDescent="0.2">
      <c r="A7274">
        <v>2019</v>
      </c>
      <c r="B7274">
        <v>10</v>
      </c>
      <c r="C7274">
        <v>30</v>
      </c>
      <c r="D7274">
        <v>22</v>
      </c>
      <c r="E7274">
        <v>0</v>
      </c>
      <c r="F7274">
        <v>0</v>
      </c>
      <c r="G7274">
        <v>0</v>
      </c>
      <c r="H7274">
        <v>0</v>
      </c>
      <c r="I7274">
        <v>16.399999999999999</v>
      </c>
      <c r="J7274">
        <v>79.2</v>
      </c>
      <c r="K7274">
        <v>966.2</v>
      </c>
      <c r="L7274">
        <v>54.3</v>
      </c>
      <c r="M7274">
        <v>1.7</v>
      </c>
    </row>
    <row r="7275" spans="1:13" x14ac:dyDescent="0.2">
      <c r="A7275">
        <v>2019</v>
      </c>
      <c r="B7275">
        <v>10</v>
      </c>
      <c r="C7275">
        <v>30</v>
      </c>
      <c r="D7275">
        <v>23</v>
      </c>
      <c r="E7275">
        <v>0</v>
      </c>
      <c r="F7275">
        <v>0</v>
      </c>
      <c r="G7275">
        <v>0</v>
      </c>
      <c r="H7275">
        <v>0</v>
      </c>
      <c r="I7275">
        <v>16.8</v>
      </c>
      <c r="J7275">
        <v>75.7</v>
      </c>
      <c r="K7275">
        <v>966.4</v>
      </c>
      <c r="L7275">
        <v>23.6</v>
      </c>
      <c r="M7275">
        <v>1.2</v>
      </c>
    </row>
    <row r="7276" spans="1:13" x14ac:dyDescent="0.2">
      <c r="A7276">
        <v>2019</v>
      </c>
      <c r="B7276">
        <v>10</v>
      </c>
      <c r="C7276">
        <v>31</v>
      </c>
      <c r="D7276">
        <v>0</v>
      </c>
      <c r="E7276">
        <v>0</v>
      </c>
      <c r="F7276">
        <v>0</v>
      </c>
      <c r="G7276">
        <v>0</v>
      </c>
      <c r="H7276">
        <v>0</v>
      </c>
      <c r="I7276">
        <v>15.9</v>
      </c>
      <c r="J7276">
        <v>78.8</v>
      </c>
      <c r="K7276">
        <v>966.1</v>
      </c>
      <c r="L7276">
        <v>114</v>
      </c>
      <c r="M7276">
        <v>1</v>
      </c>
    </row>
    <row r="7277" spans="1:13" x14ac:dyDescent="0.2">
      <c r="A7277">
        <v>2019</v>
      </c>
      <c r="B7277">
        <v>10</v>
      </c>
      <c r="C7277">
        <v>31</v>
      </c>
      <c r="D7277">
        <v>1</v>
      </c>
      <c r="E7277">
        <v>0</v>
      </c>
      <c r="F7277">
        <v>0</v>
      </c>
      <c r="G7277">
        <v>0</v>
      </c>
      <c r="H7277">
        <v>0</v>
      </c>
      <c r="I7277">
        <v>15.8</v>
      </c>
      <c r="J7277">
        <v>76.900000000000006</v>
      </c>
      <c r="K7277">
        <v>965.8</v>
      </c>
      <c r="L7277">
        <v>108.1</v>
      </c>
      <c r="M7277">
        <v>1.3</v>
      </c>
    </row>
    <row r="7278" spans="1:13" x14ac:dyDescent="0.2">
      <c r="A7278">
        <v>2019</v>
      </c>
      <c r="B7278">
        <v>10</v>
      </c>
      <c r="C7278">
        <v>31</v>
      </c>
      <c r="D7278">
        <v>2</v>
      </c>
      <c r="E7278">
        <v>0</v>
      </c>
      <c r="F7278">
        <v>0</v>
      </c>
      <c r="G7278">
        <v>0</v>
      </c>
      <c r="H7278">
        <v>0</v>
      </c>
      <c r="I7278">
        <v>15.4</v>
      </c>
      <c r="J7278">
        <v>78.599999999999994</v>
      </c>
      <c r="K7278">
        <v>965.6</v>
      </c>
      <c r="L7278">
        <v>57.4</v>
      </c>
      <c r="M7278">
        <v>1.5</v>
      </c>
    </row>
    <row r="7279" spans="1:13" x14ac:dyDescent="0.2">
      <c r="A7279">
        <v>2019</v>
      </c>
      <c r="B7279">
        <v>10</v>
      </c>
      <c r="C7279">
        <v>31</v>
      </c>
      <c r="D7279">
        <v>3</v>
      </c>
      <c r="E7279">
        <v>0</v>
      </c>
      <c r="F7279">
        <v>0</v>
      </c>
      <c r="G7279">
        <v>0</v>
      </c>
      <c r="H7279">
        <v>0</v>
      </c>
      <c r="I7279">
        <v>16.7</v>
      </c>
      <c r="J7279">
        <v>70.2</v>
      </c>
      <c r="K7279">
        <v>965.5</v>
      </c>
      <c r="L7279">
        <v>50.9</v>
      </c>
      <c r="M7279">
        <v>1.6</v>
      </c>
    </row>
    <row r="7280" spans="1:13" x14ac:dyDescent="0.2">
      <c r="A7280">
        <v>2019</v>
      </c>
      <c r="B7280">
        <v>10</v>
      </c>
      <c r="C7280">
        <v>31</v>
      </c>
      <c r="D7280">
        <v>4</v>
      </c>
      <c r="E7280">
        <v>0</v>
      </c>
      <c r="F7280">
        <v>0</v>
      </c>
      <c r="G7280">
        <v>0</v>
      </c>
      <c r="H7280">
        <v>0</v>
      </c>
      <c r="I7280">
        <v>17.3</v>
      </c>
      <c r="J7280">
        <v>66.900000000000006</v>
      </c>
      <c r="K7280">
        <v>965.1</v>
      </c>
      <c r="L7280">
        <v>15.9</v>
      </c>
      <c r="M7280">
        <v>1.4</v>
      </c>
    </row>
    <row r="7281" spans="1:13" x14ac:dyDescent="0.2">
      <c r="A7281">
        <v>2019</v>
      </c>
      <c r="B7281">
        <v>10</v>
      </c>
      <c r="C7281">
        <v>31</v>
      </c>
      <c r="D7281">
        <v>5</v>
      </c>
      <c r="E7281">
        <v>0</v>
      </c>
      <c r="F7281">
        <v>0</v>
      </c>
      <c r="G7281">
        <v>0</v>
      </c>
      <c r="H7281">
        <v>0</v>
      </c>
      <c r="I7281">
        <v>17.5</v>
      </c>
      <c r="J7281">
        <v>65.900000000000006</v>
      </c>
      <c r="K7281">
        <v>965</v>
      </c>
      <c r="L7281">
        <v>16.2</v>
      </c>
      <c r="M7281">
        <v>1.5</v>
      </c>
    </row>
    <row r="7282" spans="1:13" x14ac:dyDescent="0.2">
      <c r="A7282">
        <v>2019</v>
      </c>
      <c r="B7282">
        <v>10</v>
      </c>
      <c r="C7282">
        <v>31</v>
      </c>
      <c r="D7282">
        <v>6</v>
      </c>
      <c r="E7282">
        <v>0</v>
      </c>
      <c r="F7282">
        <v>0</v>
      </c>
      <c r="G7282">
        <v>0</v>
      </c>
      <c r="H7282">
        <v>0</v>
      </c>
      <c r="I7282">
        <v>16.600000000000001</v>
      </c>
      <c r="J7282">
        <v>70.3</v>
      </c>
      <c r="K7282">
        <v>965.2</v>
      </c>
      <c r="L7282">
        <v>122.6</v>
      </c>
      <c r="M7282">
        <v>1.1000000000000001</v>
      </c>
    </row>
    <row r="7283" spans="1:13" x14ac:dyDescent="0.2">
      <c r="A7283">
        <v>2019</v>
      </c>
      <c r="B7283">
        <v>10</v>
      </c>
      <c r="C7283">
        <v>31</v>
      </c>
      <c r="D7283">
        <v>7</v>
      </c>
      <c r="E7283">
        <v>0</v>
      </c>
      <c r="F7283">
        <v>17</v>
      </c>
      <c r="G7283">
        <v>6</v>
      </c>
      <c r="H7283">
        <v>8</v>
      </c>
      <c r="I7283">
        <v>15.8</v>
      </c>
      <c r="J7283">
        <v>74</v>
      </c>
      <c r="K7283">
        <v>965.1</v>
      </c>
      <c r="L7283">
        <v>99.4</v>
      </c>
      <c r="M7283">
        <v>1.3</v>
      </c>
    </row>
    <row r="7284" spans="1:13" x14ac:dyDescent="0.2">
      <c r="A7284">
        <v>2019</v>
      </c>
      <c r="B7284">
        <v>10</v>
      </c>
      <c r="C7284">
        <v>31</v>
      </c>
      <c r="D7284">
        <v>8</v>
      </c>
      <c r="E7284">
        <v>0</v>
      </c>
      <c r="F7284">
        <v>483</v>
      </c>
      <c r="G7284">
        <v>43</v>
      </c>
      <c r="H7284">
        <v>133</v>
      </c>
      <c r="I7284">
        <v>18.7</v>
      </c>
      <c r="J7284">
        <v>65.8</v>
      </c>
      <c r="K7284">
        <v>965.5</v>
      </c>
      <c r="L7284">
        <v>151.9</v>
      </c>
      <c r="M7284">
        <v>1.1000000000000001</v>
      </c>
    </row>
    <row r="7285" spans="1:13" x14ac:dyDescent="0.2">
      <c r="A7285">
        <v>2019</v>
      </c>
      <c r="B7285">
        <v>10</v>
      </c>
      <c r="C7285">
        <v>31</v>
      </c>
      <c r="D7285">
        <v>9</v>
      </c>
      <c r="E7285">
        <v>0</v>
      </c>
      <c r="F7285">
        <v>696</v>
      </c>
      <c r="G7285">
        <v>59</v>
      </c>
      <c r="H7285">
        <v>304</v>
      </c>
      <c r="I7285">
        <v>22.4</v>
      </c>
      <c r="J7285">
        <v>55.5</v>
      </c>
      <c r="K7285">
        <v>965.9</v>
      </c>
      <c r="L7285">
        <v>165.5</v>
      </c>
      <c r="M7285">
        <v>0.7</v>
      </c>
    </row>
    <row r="7286" spans="1:13" x14ac:dyDescent="0.2">
      <c r="A7286">
        <v>2019</v>
      </c>
      <c r="B7286">
        <v>10</v>
      </c>
      <c r="C7286">
        <v>31</v>
      </c>
      <c r="D7286">
        <v>10</v>
      </c>
      <c r="E7286">
        <v>0</v>
      </c>
      <c r="F7286">
        <v>827</v>
      </c>
      <c r="G7286">
        <v>73</v>
      </c>
      <c r="H7286">
        <v>476</v>
      </c>
      <c r="I7286">
        <v>24.5</v>
      </c>
      <c r="J7286">
        <v>49.5</v>
      </c>
      <c r="K7286">
        <v>965.9</v>
      </c>
      <c r="L7286">
        <v>267.60000000000002</v>
      </c>
      <c r="M7286">
        <v>2.5</v>
      </c>
    </row>
    <row r="7287" spans="1:13" x14ac:dyDescent="0.2">
      <c r="A7287">
        <v>2019</v>
      </c>
      <c r="B7287">
        <v>10</v>
      </c>
      <c r="C7287">
        <v>31</v>
      </c>
      <c r="D7287">
        <v>11</v>
      </c>
      <c r="E7287">
        <v>0</v>
      </c>
      <c r="F7287">
        <v>820</v>
      </c>
      <c r="G7287">
        <v>100</v>
      </c>
      <c r="H7287">
        <v>580</v>
      </c>
      <c r="I7287">
        <v>25.8</v>
      </c>
      <c r="J7287">
        <v>42.4</v>
      </c>
      <c r="K7287">
        <v>965.7</v>
      </c>
      <c r="L7287">
        <v>251.9</v>
      </c>
      <c r="M7287">
        <v>3</v>
      </c>
    </row>
    <row r="7288" spans="1:13" x14ac:dyDescent="0.2">
      <c r="A7288">
        <v>2019</v>
      </c>
      <c r="B7288">
        <v>10</v>
      </c>
      <c r="C7288">
        <v>31</v>
      </c>
      <c r="D7288">
        <v>12</v>
      </c>
      <c r="E7288">
        <v>0</v>
      </c>
      <c r="F7288">
        <v>753</v>
      </c>
      <c r="G7288">
        <v>141</v>
      </c>
      <c r="H7288">
        <v>617</v>
      </c>
      <c r="I7288">
        <v>26.4</v>
      </c>
      <c r="J7288">
        <v>40.799999999999997</v>
      </c>
      <c r="K7288">
        <v>965.1</v>
      </c>
      <c r="L7288">
        <v>255.2</v>
      </c>
      <c r="M7288">
        <v>4.9000000000000004</v>
      </c>
    </row>
    <row r="7289" spans="1:13" x14ac:dyDescent="0.2">
      <c r="A7289">
        <v>2019</v>
      </c>
      <c r="B7289">
        <v>10</v>
      </c>
      <c r="C7289">
        <v>31</v>
      </c>
      <c r="D7289">
        <v>13</v>
      </c>
      <c r="E7289">
        <v>0</v>
      </c>
      <c r="F7289">
        <v>730</v>
      </c>
      <c r="G7289">
        <v>152</v>
      </c>
      <c r="H7289">
        <v>610</v>
      </c>
      <c r="I7289">
        <v>26.7</v>
      </c>
      <c r="J7289">
        <v>40</v>
      </c>
      <c r="K7289">
        <v>964.4</v>
      </c>
      <c r="L7289">
        <v>237.9</v>
      </c>
      <c r="M7289">
        <v>5.7</v>
      </c>
    </row>
    <row r="7290" spans="1:13" x14ac:dyDescent="0.2">
      <c r="A7290">
        <v>2019</v>
      </c>
      <c r="B7290">
        <v>10</v>
      </c>
      <c r="C7290">
        <v>31</v>
      </c>
      <c r="D7290">
        <v>14</v>
      </c>
      <c r="E7290">
        <v>0</v>
      </c>
      <c r="F7290">
        <v>638</v>
      </c>
      <c r="G7290">
        <v>228</v>
      </c>
      <c r="H7290">
        <v>598</v>
      </c>
      <c r="I7290">
        <v>27.6</v>
      </c>
      <c r="J7290">
        <v>37.1</v>
      </c>
      <c r="K7290">
        <v>963.9</v>
      </c>
      <c r="L7290">
        <v>296.10000000000002</v>
      </c>
      <c r="M7290">
        <v>5.0999999999999996</v>
      </c>
    </row>
    <row r="7291" spans="1:13" x14ac:dyDescent="0.2">
      <c r="A7291">
        <v>2019</v>
      </c>
      <c r="B7291">
        <v>10</v>
      </c>
      <c r="C7291">
        <v>31</v>
      </c>
      <c r="D7291">
        <v>15</v>
      </c>
      <c r="E7291">
        <v>0</v>
      </c>
      <c r="F7291">
        <v>17</v>
      </c>
      <c r="G7291">
        <v>195</v>
      </c>
      <c r="H7291">
        <v>205</v>
      </c>
      <c r="I7291">
        <v>26.2</v>
      </c>
      <c r="J7291">
        <v>39.200000000000003</v>
      </c>
      <c r="K7291">
        <v>964</v>
      </c>
      <c r="L7291">
        <v>274.3</v>
      </c>
      <c r="M7291">
        <v>4.7</v>
      </c>
    </row>
    <row r="7292" spans="1:13" x14ac:dyDescent="0.2">
      <c r="A7292">
        <v>2019</v>
      </c>
      <c r="B7292">
        <v>10</v>
      </c>
      <c r="C7292">
        <v>31</v>
      </c>
      <c r="D7292">
        <v>16</v>
      </c>
      <c r="E7292">
        <v>0</v>
      </c>
      <c r="F7292">
        <v>282</v>
      </c>
      <c r="G7292">
        <v>136</v>
      </c>
      <c r="H7292">
        <v>231</v>
      </c>
      <c r="I7292">
        <v>26.4</v>
      </c>
      <c r="J7292">
        <v>39.700000000000003</v>
      </c>
      <c r="K7292">
        <v>963.9</v>
      </c>
      <c r="L7292">
        <v>283.2</v>
      </c>
      <c r="M7292">
        <v>2.8</v>
      </c>
    </row>
    <row r="7293" spans="1:13" x14ac:dyDescent="0.2">
      <c r="A7293">
        <v>2019</v>
      </c>
      <c r="B7293">
        <v>10</v>
      </c>
      <c r="C7293">
        <v>31</v>
      </c>
      <c r="D7293">
        <v>17</v>
      </c>
      <c r="E7293">
        <v>0</v>
      </c>
      <c r="F7293">
        <v>84</v>
      </c>
      <c r="G7293">
        <v>51</v>
      </c>
      <c r="H7293">
        <v>67</v>
      </c>
      <c r="I7293">
        <v>24.6</v>
      </c>
      <c r="J7293">
        <v>45.9</v>
      </c>
      <c r="K7293">
        <v>964.2</v>
      </c>
      <c r="L7293">
        <v>198.8</v>
      </c>
      <c r="M7293">
        <v>1.8</v>
      </c>
    </row>
    <row r="7294" spans="1:13" x14ac:dyDescent="0.2">
      <c r="A7294">
        <v>2019</v>
      </c>
      <c r="B7294">
        <v>10</v>
      </c>
      <c r="C7294">
        <v>31</v>
      </c>
      <c r="D7294">
        <v>18</v>
      </c>
      <c r="E7294">
        <v>0</v>
      </c>
      <c r="F7294">
        <v>0</v>
      </c>
      <c r="G7294">
        <v>2</v>
      </c>
      <c r="H7294">
        <v>2</v>
      </c>
      <c r="I7294">
        <v>24.3</v>
      </c>
      <c r="J7294">
        <v>38.700000000000003</v>
      </c>
      <c r="K7294">
        <v>964.7</v>
      </c>
      <c r="L7294">
        <v>261.7</v>
      </c>
      <c r="M7294">
        <v>5</v>
      </c>
    </row>
    <row r="7295" spans="1:13" x14ac:dyDescent="0.2">
      <c r="A7295">
        <v>2019</v>
      </c>
      <c r="B7295">
        <v>10</v>
      </c>
      <c r="C7295">
        <v>31</v>
      </c>
      <c r="D7295">
        <v>19</v>
      </c>
      <c r="E7295">
        <v>0</v>
      </c>
      <c r="F7295">
        <v>0</v>
      </c>
      <c r="G7295">
        <v>0</v>
      </c>
      <c r="H7295">
        <v>0</v>
      </c>
      <c r="I7295">
        <v>23.4</v>
      </c>
      <c r="J7295">
        <v>42.5</v>
      </c>
      <c r="K7295">
        <v>965.2</v>
      </c>
      <c r="L7295">
        <v>297.3</v>
      </c>
      <c r="M7295">
        <v>3.2</v>
      </c>
    </row>
    <row r="7296" spans="1:13" x14ac:dyDescent="0.2">
      <c r="A7296">
        <v>2019</v>
      </c>
      <c r="B7296">
        <v>10</v>
      </c>
      <c r="C7296">
        <v>31</v>
      </c>
      <c r="D7296">
        <v>20</v>
      </c>
      <c r="E7296">
        <v>0</v>
      </c>
      <c r="F7296">
        <v>0</v>
      </c>
      <c r="G7296">
        <v>0</v>
      </c>
      <c r="H7296">
        <v>0</v>
      </c>
      <c r="I7296">
        <v>22</v>
      </c>
      <c r="J7296">
        <v>48.5</v>
      </c>
      <c r="K7296">
        <v>965.5</v>
      </c>
      <c r="L7296">
        <v>263.10000000000002</v>
      </c>
      <c r="M7296">
        <v>2.2999999999999998</v>
      </c>
    </row>
    <row r="7297" spans="1:13" x14ac:dyDescent="0.2">
      <c r="A7297">
        <v>2019</v>
      </c>
      <c r="B7297">
        <v>10</v>
      </c>
      <c r="C7297">
        <v>31</v>
      </c>
      <c r="D7297">
        <v>21</v>
      </c>
      <c r="E7297">
        <v>0</v>
      </c>
      <c r="F7297">
        <v>0</v>
      </c>
      <c r="G7297">
        <v>0</v>
      </c>
      <c r="H7297">
        <v>0</v>
      </c>
      <c r="I7297">
        <v>21.3</v>
      </c>
      <c r="J7297">
        <v>53.5</v>
      </c>
      <c r="K7297">
        <v>965.7</v>
      </c>
      <c r="L7297">
        <v>263.3</v>
      </c>
      <c r="M7297">
        <v>3</v>
      </c>
    </row>
    <row r="7298" spans="1:13" x14ac:dyDescent="0.2">
      <c r="A7298">
        <v>2019</v>
      </c>
      <c r="B7298">
        <v>10</v>
      </c>
      <c r="C7298">
        <v>31</v>
      </c>
      <c r="D7298">
        <v>22</v>
      </c>
      <c r="E7298">
        <v>0</v>
      </c>
      <c r="F7298">
        <v>0</v>
      </c>
      <c r="G7298">
        <v>0</v>
      </c>
      <c r="H7298">
        <v>0</v>
      </c>
      <c r="I7298">
        <v>21.5</v>
      </c>
      <c r="J7298">
        <v>53.8</v>
      </c>
      <c r="K7298">
        <v>965.9</v>
      </c>
      <c r="L7298">
        <v>239.2</v>
      </c>
      <c r="M7298">
        <v>3</v>
      </c>
    </row>
    <row r="7299" spans="1:13" x14ac:dyDescent="0.2">
      <c r="A7299">
        <v>2019</v>
      </c>
      <c r="B7299">
        <v>10</v>
      </c>
      <c r="C7299">
        <v>31</v>
      </c>
      <c r="D7299">
        <v>23</v>
      </c>
      <c r="E7299">
        <v>0</v>
      </c>
      <c r="F7299">
        <v>0</v>
      </c>
      <c r="G7299">
        <v>0</v>
      </c>
      <c r="H7299">
        <v>0</v>
      </c>
      <c r="I7299">
        <v>20.6</v>
      </c>
      <c r="J7299">
        <v>58.4</v>
      </c>
      <c r="K7299">
        <v>965.8</v>
      </c>
      <c r="L7299">
        <v>207.2</v>
      </c>
      <c r="M7299">
        <v>2.2999999999999998</v>
      </c>
    </row>
    <row r="7300" spans="1:13" x14ac:dyDescent="0.2">
      <c r="A7300">
        <v>2019</v>
      </c>
      <c r="B7300">
        <v>11</v>
      </c>
      <c r="C7300">
        <v>1</v>
      </c>
      <c r="D7300">
        <v>0</v>
      </c>
      <c r="E7300">
        <v>0</v>
      </c>
      <c r="F7300">
        <v>0</v>
      </c>
      <c r="G7300">
        <v>0</v>
      </c>
      <c r="H7300">
        <v>0</v>
      </c>
      <c r="I7300">
        <v>21.3</v>
      </c>
      <c r="J7300">
        <v>55</v>
      </c>
      <c r="K7300">
        <v>965.4</v>
      </c>
      <c r="L7300">
        <v>276.39999999999998</v>
      </c>
      <c r="M7300">
        <v>2.6</v>
      </c>
    </row>
    <row r="7301" spans="1:13" x14ac:dyDescent="0.2">
      <c r="A7301">
        <v>2019</v>
      </c>
      <c r="B7301">
        <v>11</v>
      </c>
      <c r="C7301">
        <v>1</v>
      </c>
      <c r="D7301">
        <v>1</v>
      </c>
      <c r="E7301">
        <v>0</v>
      </c>
      <c r="F7301">
        <v>0</v>
      </c>
      <c r="G7301">
        <v>0</v>
      </c>
      <c r="H7301">
        <v>0</v>
      </c>
      <c r="I7301">
        <v>20.8</v>
      </c>
      <c r="J7301">
        <v>56.6</v>
      </c>
      <c r="K7301">
        <v>965.1</v>
      </c>
      <c r="L7301">
        <v>215.7</v>
      </c>
      <c r="M7301">
        <v>1.1000000000000001</v>
      </c>
    </row>
    <row r="7302" spans="1:13" x14ac:dyDescent="0.2">
      <c r="A7302">
        <v>2019</v>
      </c>
      <c r="B7302">
        <v>11</v>
      </c>
      <c r="C7302">
        <v>1</v>
      </c>
      <c r="D7302">
        <v>2</v>
      </c>
      <c r="E7302">
        <v>0</v>
      </c>
      <c r="F7302">
        <v>0</v>
      </c>
      <c r="G7302">
        <v>0</v>
      </c>
      <c r="H7302">
        <v>0</v>
      </c>
      <c r="I7302">
        <v>20.8</v>
      </c>
      <c r="J7302">
        <v>56.2</v>
      </c>
      <c r="K7302">
        <v>965.1</v>
      </c>
      <c r="L7302">
        <v>167.2</v>
      </c>
      <c r="M7302">
        <v>2.4</v>
      </c>
    </row>
    <row r="7303" spans="1:13" x14ac:dyDescent="0.2">
      <c r="A7303">
        <v>2019</v>
      </c>
      <c r="B7303">
        <v>11</v>
      </c>
      <c r="C7303">
        <v>1</v>
      </c>
      <c r="D7303">
        <v>3</v>
      </c>
      <c r="E7303">
        <v>0</v>
      </c>
      <c r="F7303">
        <v>0</v>
      </c>
      <c r="G7303">
        <v>0</v>
      </c>
      <c r="H7303">
        <v>0</v>
      </c>
      <c r="I7303">
        <v>22.1</v>
      </c>
      <c r="J7303">
        <v>51.5</v>
      </c>
      <c r="K7303">
        <v>964.5</v>
      </c>
      <c r="L7303">
        <v>286.60000000000002</v>
      </c>
      <c r="M7303">
        <v>3.7</v>
      </c>
    </row>
    <row r="7304" spans="1:13" x14ac:dyDescent="0.2">
      <c r="A7304">
        <v>2019</v>
      </c>
      <c r="B7304">
        <v>11</v>
      </c>
      <c r="C7304">
        <v>1</v>
      </c>
      <c r="D7304">
        <v>4</v>
      </c>
      <c r="E7304">
        <v>0</v>
      </c>
      <c r="F7304">
        <v>0</v>
      </c>
      <c r="G7304">
        <v>0</v>
      </c>
      <c r="H7304">
        <v>0</v>
      </c>
      <c r="I7304">
        <v>22.4</v>
      </c>
      <c r="J7304">
        <v>54</v>
      </c>
      <c r="K7304">
        <v>964.1</v>
      </c>
      <c r="L7304">
        <v>283</v>
      </c>
      <c r="M7304">
        <v>4.8</v>
      </c>
    </row>
    <row r="7305" spans="1:13" x14ac:dyDescent="0.2">
      <c r="A7305">
        <v>2019</v>
      </c>
      <c r="B7305">
        <v>11</v>
      </c>
      <c r="C7305">
        <v>1</v>
      </c>
      <c r="D7305">
        <v>5</v>
      </c>
      <c r="E7305">
        <v>0</v>
      </c>
      <c r="F7305">
        <v>0</v>
      </c>
      <c r="G7305">
        <v>0</v>
      </c>
      <c r="H7305">
        <v>0</v>
      </c>
      <c r="I7305">
        <v>22</v>
      </c>
      <c r="J7305">
        <v>55.9</v>
      </c>
      <c r="K7305">
        <v>964.1</v>
      </c>
      <c r="L7305">
        <v>269.2</v>
      </c>
      <c r="M7305">
        <v>4.5999999999999996</v>
      </c>
    </row>
    <row r="7306" spans="1:13" x14ac:dyDescent="0.2">
      <c r="A7306">
        <v>2019</v>
      </c>
      <c r="B7306">
        <v>11</v>
      </c>
      <c r="C7306">
        <v>1</v>
      </c>
      <c r="D7306">
        <v>6</v>
      </c>
      <c r="E7306">
        <v>0</v>
      </c>
      <c r="F7306">
        <v>0</v>
      </c>
      <c r="G7306">
        <v>0</v>
      </c>
      <c r="H7306">
        <v>0</v>
      </c>
      <c r="I7306">
        <v>21.1</v>
      </c>
      <c r="J7306">
        <v>60</v>
      </c>
      <c r="K7306">
        <v>964.1</v>
      </c>
      <c r="L7306">
        <v>285.39999999999998</v>
      </c>
      <c r="M7306">
        <v>4.7</v>
      </c>
    </row>
    <row r="7307" spans="1:13" x14ac:dyDescent="0.2">
      <c r="A7307">
        <v>2019</v>
      </c>
      <c r="B7307">
        <v>11</v>
      </c>
      <c r="C7307">
        <v>1</v>
      </c>
      <c r="D7307">
        <v>7</v>
      </c>
      <c r="E7307">
        <v>0</v>
      </c>
      <c r="F7307">
        <v>30</v>
      </c>
      <c r="G7307">
        <v>6</v>
      </c>
      <c r="H7307">
        <v>10</v>
      </c>
      <c r="I7307">
        <v>20</v>
      </c>
      <c r="J7307">
        <v>66</v>
      </c>
      <c r="K7307">
        <v>964.2</v>
      </c>
      <c r="L7307">
        <v>268.3</v>
      </c>
      <c r="M7307">
        <v>2.7</v>
      </c>
    </row>
    <row r="7308" spans="1:13" x14ac:dyDescent="0.2">
      <c r="A7308">
        <v>2019</v>
      </c>
      <c r="B7308">
        <v>11</v>
      </c>
      <c r="C7308">
        <v>1</v>
      </c>
      <c r="D7308">
        <v>8</v>
      </c>
      <c r="E7308">
        <v>0</v>
      </c>
      <c r="F7308">
        <v>536</v>
      </c>
      <c r="G7308">
        <v>47</v>
      </c>
      <c r="H7308">
        <v>146</v>
      </c>
      <c r="I7308">
        <v>21.1</v>
      </c>
      <c r="J7308">
        <v>64.400000000000006</v>
      </c>
      <c r="K7308">
        <v>964.5</v>
      </c>
      <c r="L7308">
        <v>253.7</v>
      </c>
      <c r="M7308">
        <v>2.9</v>
      </c>
    </row>
    <row r="7309" spans="1:13" x14ac:dyDescent="0.2">
      <c r="A7309">
        <v>2019</v>
      </c>
      <c r="B7309">
        <v>11</v>
      </c>
      <c r="C7309">
        <v>1</v>
      </c>
      <c r="D7309">
        <v>9</v>
      </c>
      <c r="E7309">
        <v>0</v>
      </c>
      <c r="F7309">
        <v>773</v>
      </c>
      <c r="G7309">
        <v>84</v>
      </c>
      <c r="H7309">
        <v>351</v>
      </c>
      <c r="I7309">
        <v>23.2</v>
      </c>
      <c r="J7309">
        <v>59.4</v>
      </c>
      <c r="K7309">
        <v>964.7</v>
      </c>
      <c r="L7309">
        <v>217</v>
      </c>
      <c r="M7309">
        <v>2.7</v>
      </c>
    </row>
    <row r="7310" spans="1:13" x14ac:dyDescent="0.2">
      <c r="A7310">
        <v>2019</v>
      </c>
      <c r="B7310">
        <v>11</v>
      </c>
      <c r="C7310">
        <v>1</v>
      </c>
      <c r="D7310">
        <v>10</v>
      </c>
      <c r="E7310">
        <v>0</v>
      </c>
      <c r="F7310">
        <v>307</v>
      </c>
      <c r="G7310">
        <v>225</v>
      </c>
      <c r="H7310">
        <v>367</v>
      </c>
      <c r="I7310">
        <v>24.3</v>
      </c>
      <c r="J7310">
        <v>52.1</v>
      </c>
      <c r="K7310">
        <v>964.4</v>
      </c>
      <c r="L7310">
        <v>259.39999999999998</v>
      </c>
      <c r="M7310">
        <v>3.5</v>
      </c>
    </row>
    <row r="7311" spans="1:13" x14ac:dyDescent="0.2">
      <c r="A7311">
        <v>2019</v>
      </c>
      <c r="B7311">
        <v>11</v>
      </c>
      <c r="C7311">
        <v>1</v>
      </c>
      <c r="D7311">
        <v>11</v>
      </c>
      <c r="E7311">
        <v>0</v>
      </c>
      <c r="F7311">
        <v>12</v>
      </c>
      <c r="G7311">
        <v>275</v>
      </c>
      <c r="H7311">
        <v>286</v>
      </c>
      <c r="I7311">
        <v>24.6</v>
      </c>
      <c r="J7311">
        <v>47.7</v>
      </c>
      <c r="K7311">
        <v>964.5</v>
      </c>
      <c r="L7311">
        <v>318.8</v>
      </c>
      <c r="M7311">
        <v>3.2</v>
      </c>
    </row>
    <row r="7312" spans="1:13" x14ac:dyDescent="0.2">
      <c r="A7312">
        <v>2019</v>
      </c>
      <c r="B7312">
        <v>11</v>
      </c>
      <c r="C7312">
        <v>1</v>
      </c>
      <c r="D7312">
        <v>12</v>
      </c>
      <c r="E7312">
        <v>0</v>
      </c>
      <c r="F7312">
        <v>13</v>
      </c>
      <c r="G7312">
        <v>304</v>
      </c>
      <c r="H7312">
        <v>316</v>
      </c>
      <c r="I7312">
        <v>24.8</v>
      </c>
      <c r="J7312">
        <v>47.3</v>
      </c>
      <c r="K7312">
        <v>963.8</v>
      </c>
      <c r="L7312">
        <v>281.7</v>
      </c>
      <c r="M7312">
        <v>4.0999999999999996</v>
      </c>
    </row>
    <row r="7313" spans="1:13" x14ac:dyDescent="0.2">
      <c r="A7313">
        <v>2019</v>
      </c>
      <c r="B7313">
        <v>11</v>
      </c>
      <c r="C7313">
        <v>1</v>
      </c>
      <c r="D7313">
        <v>13</v>
      </c>
      <c r="E7313">
        <v>0</v>
      </c>
      <c r="F7313">
        <v>62</v>
      </c>
      <c r="G7313">
        <v>334</v>
      </c>
      <c r="H7313">
        <v>378</v>
      </c>
      <c r="I7313">
        <v>25.4</v>
      </c>
      <c r="J7313">
        <v>45.7</v>
      </c>
      <c r="K7313">
        <v>962.7</v>
      </c>
      <c r="L7313">
        <v>283.5</v>
      </c>
      <c r="M7313">
        <v>4.9000000000000004</v>
      </c>
    </row>
    <row r="7314" spans="1:13" x14ac:dyDescent="0.2">
      <c r="A7314">
        <v>2019</v>
      </c>
      <c r="B7314">
        <v>11</v>
      </c>
      <c r="C7314">
        <v>1</v>
      </c>
      <c r="D7314">
        <v>14</v>
      </c>
      <c r="E7314">
        <v>0</v>
      </c>
      <c r="F7314">
        <v>110</v>
      </c>
      <c r="G7314">
        <v>302</v>
      </c>
      <c r="H7314">
        <v>371</v>
      </c>
      <c r="I7314">
        <v>26.3</v>
      </c>
      <c r="J7314">
        <v>43.4</v>
      </c>
      <c r="K7314">
        <v>961.9</v>
      </c>
      <c r="L7314">
        <v>262.60000000000002</v>
      </c>
      <c r="M7314">
        <v>4.0999999999999996</v>
      </c>
    </row>
    <row r="7315" spans="1:13" x14ac:dyDescent="0.2">
      <c r="A7315">
        <v>2019</v>
      </c>
      <c r="B7315">
        <v>11</v>
      </c>
      <c r="C7315">
        <v>1</v>
      </c>
      <c r="D7315">
        <v>15</v>
      </c>
      <c r="E7315">
        <v>0</v>
      </c>
      <c r="F7315">
        <v>111</v>
      </c>
      <c r="G7315">
        <v>218</v>
      </c>
      <c r="H7315">
        <v>273</v>
      </c>
      <c r="I7315">
        <v>26.8</v>
      </c>
      <c r="J7315">
        <v>41.6</v>
      </c>
      <c r="K7315">
        <v>961.3</v>
      </c>
      <c r="L7315">
        <v>146.30000000000001</v>
      </c>
      <c r="M7315">
        <v>2.2000000000000002</v>
      </c>
    </row>
    <row r="7316" spans="1:13" x14ac:dyDescent="0.2">
      <c r="A7316">
        <v>2019</v>
      </c>
      <c r="B7316">
        <v>11</v>
      </c>
      <c r="C7316">
        <v>1</v>
      </c>
      <c r="D7316">
        <v>16</v>
      </c>
      <c r="E7316">
        <v>0</v>
      </c>
      <c r="F7316">
        <v>158</v>
      </c>
      <c r="G7316">
        <v>143</v>
      </c>
      <c r="H7316">
        <v>186</v>
      </c>
      <c r="I7316">
        <v>26.7</v>
      </c>
      <c r="J7316">
        <v>41.7</v>
      </c>
      <c r="K7316">
        <v>961.3</v>
      </c>
      <c r="L7316">
        <v>224.5</v>
      </c>
      <c r="M7316">
        <v>2.2999999999999998</v>
      </c>
    </row>
    <row r="7317" spans="1:13" x14ac:dyDescent="0.2">
      <c r="A7317">
        <v>2019</v>
      </c>
      <c r="B7317">
        <v>11</v>
      </c>
      <c r="C7317">
        <v>1</v>
      </c>
      <c r="D7317">
        <v>17</v>
      </c>
      <c r="E7317">
        <v>0</v>
      </c>
      <c r="F7317">
        <v>25</v>
      </c>
      <c r="G7317">
        <v>53</v>
      </c>
      <c r="H7317">
        <v>58</v>
      </c>
      <c r="I7317">
        <v>25.4</v>
      </c>
      <c r="J7317">
        <v>44.7</v>
      </c>
      <c r="K7317">
        <v>961.5</v>
      </c>
      <c r="L7317">
        <v>272.5</v>
      </c>
      <c r="M7317">
        <v>3.5</v>
      </c>
    </row>
    <row r="7318" spans="1:13" x14ac:dyDescent="0.2">
      <c r="A7318">
        <v>2019</v>
      </c>
      <c r="B7318">
        <v>11</v>
      </c>
      <c r="C7318">
        <v>1</v>
      </c>
      <c r="D7318">
        <v>18</v>
      </c>
      <c r="E7318">
        <v>0</v>
      </c>
      <c r="F7318">
        <v>0</v>
      </c>
      <c r="G7318">
        <v>2</v>
      </c>
      <c r="H7318">
        <v>2</v>
      </c>
      <c r="I7318">
        <v>23.4</v>
      </c>
      <c r="J7318">
        <v>52.6</v>
      </c>
      <c r="K7318">
        <v>961.5</v>
      </c>
      <c r="L7318">
        <v>248.8</v>
      </c>
      <c r="M7318">
        <v>4.4000000000000004</v>
      </c>
    </row>
    <row r="7319" spans="1:13" x14ac:dyDescent="0.2">
      <c r="A7319">
        <v>2019</v>
      </c>
      <c r="B7319">
        <v>11</v>
      </c>
      <c r="C7319">
        <v>1</v>
      </c>
      <c r="D7319">
        <v>19</v>
      </c>
      <c r="E7319">
        <v>0</v>
      </c>
      <c r="F7319">
        <v>0</v>
      </c>
      <c r="G7319">
        <v>0</v>
      </c>
      <c r="H7319">
        <v>0</v>
      </c>
      <c r="I7319">
        <v>23</v>
      </c>
      <c r="J7319">
        <v>53.5</v>
      </c>
      <c r="K7319">
        <v>961.6</v>
      </c>
      <c r="L7319">
        <v>239.6</v>
      </c>
      <c r="M7319">
        <v>4</v>
      </c>
    </row>
    <row r="7320" spans="1:13" x14ac:dyDescent="0.2">
      <c r="A7320">
        <v>2019</v>
      </c>
      <c r="B7320">
        <v>11</v>
      </c>
      <c r="C7320">
        <v>1</v>
      </c>
      <c r="D7320">
        <v>20</v>
      </c>
      <c r="E7320">
        <v>0</v>
      </c>
      <c r="F7320">
        <v>0</v>
      </c>
      <c r="G7320">
        <v>0</v>
      </c>
      <c r="H7320">
        <v>0</v>
      </c>
      <c r="I7320">
        <v>22.9</v>
      </c>
      <c r="J7320">
        <v>54</v>
      </c>
      <c r="K7320">
        <v>961.6</v>
      </c>
      <c r="L7320">
        <v>253.6</v>
      </c>
      <c r="M7320">
        <v>5.7</v>
      </c>
    </row>
    <row r="7321" spans="1:13" x14ac:dyDescent="0.2">
      <c r="A7321">
        <v>2019</v>
      </c>
      <c r="B7321">
        <v>11</v>
      </c>
      <c r="C7321">
        <v>1</v>
      </c>
      <c r="D7321">
        <v>21</v>
      </c>
      <c r="E7321">
        <v>0</v>
      </c>
      <c r="F7321">
        <v>0</v>
      </c>
      <c r="G7321">
        <v>0</v>
      </c>
      <c r="H7321">
        <v>0</v>
      </c>
      <c r="I7321">
        <v>22.7</v>
      </c>
      <c r="J7321">
        <v>54.9</v>
      </c>
      <c r="K7321">
        <v>961.5</v>
      </c>
      <c r="L7321">
        <v>277.60000000000002</v>
      </c>
      <c r="M7321">
        <v>6.6</v>
      </c>
    </row>
    <row r="7322" spans="1:13" x14ac:dyDescent="0.2">
      <c r="A7322">
        <v>2019</v>
      </c>
      <c r="B7322">
        <v>11</v>
      </c>
      <c r="C7322">
        <v>1</v>
      </c>
      <c r="D7322">
        <v>22</v>
      </c>
      <c r="E7322">
        <v>0</v>
      </c>
      <c r="F7322">
        <v>0</v>
      </c>
      <c r="G7322">
        <v>0</v>
      </c>
      <c r="H7322">
        <v>0</v>
      </c>
      <c r="I7322">
        <v>22.2</v>
      </c>
      <c r="J7322">
        <v>56.4</v>
      </c>
      <c r="K7322">
        <v>961.5</v>
      </c>
      <c r="L7322">
        <v>261.8</v>
      </c>
      <c r="M7322">
        <v>5.5</v>
      </c>
    </row>
    <row r="7323" spans="1:13" x14ac:dyDescent="0.2">
      <c r="A7323">
        <v>2019</v>
      </c>
      <c r="B7323">
        <v>11</v>
      </c>
      <c r="C7323">
        <v>1</v>
      </c>
      <c r="D7323">
        <v>23</v>
      </c>
      <c r="E7323">
        <v>0</v>
      </c>
      <c r="F7323">
        <v>0</v>
      </c>
      <c r="G7323">
        <v>0</v>
      </c>
      <c r="H7323">
        <v>0</v>
      </c>
      <c r="I7323">
        <v>22</v>
      </c>
      <c r="J7323">
        <v>56.7</v>
      </c>
      <c r="K7323">
        <v>961.3</v>
      </c>
      <c r="L7323">
        <v>257.39999999999998</v>
      </c>
      <c r="M7323">
        <v>6.9</v>
      </c>
    </row>
    <row r="7324" spans="1:13" x14ac:dyDescent="0.2">
      <c r="A7324">
        <v>2019</v>
      </c>
      <c r="B7324">
        <v>11</v>
      </c>
      <c r="C7324">
        <v>2</v>
      </c>
      <c r="D7324">
        <v>0</v>
      </c>
      <c r="E7324">
        <v>0</v>
      </c>
      <c r="F7324">
        <v>0</v>
      </c>
      <c r="G7324">
        <v>0</v>
      </c>
      <c r="H7324">
        <v>0</v>
      </c>
      <c r="I7324">
        <v>21.5</v>
      </c>
      <c r="J7324">
        <v>57.6</v>
      </c>
      <c r="K7324">
        <v>960.9</v>
      </c>
      <c r="L7324">
        <v>267.60000000000002</v>
      </c>
      <c r="M7324">
        <v>6.5</v>
      </c>
    </row>
    <row r="7325" spans="1:13" x14ac:dyDescent="0.2">
      <c r="A7325">
        <v>2019</v>
      </c>
      <c r="B7325">
        <v>11</v>
      </c>
      <c r="C7325">
        <v>2</v>
      </c>
      <c r="D7325">
        <v>1</v>
      </c>
      <c r="E7325">
        <v>0</v>
      </c>
      <c r="F7325">
        <v>0</v>
      </c>
      <c r="G7325">
        <v>0</v>
      </c>
      <c r="H7325">
        <v>0</v>
      </c>
      <c r="I7325">
        <v>21.3</v>
      </c>
      <c r="J7325">
        <v>55.3</v>
      </c>
      <c r="K7325">
        <v>960.2</v>
      </c>
      <c r="L7325">
        <v>274</v>
      </c>
      <c r="M7325">
        <v>6.2</v>
      </c>
    </row>
    <row r="7326" spans="1:13" x14ac:dyDescent="0.2">
      <c r="A7326">
        <v>2019</v>
      </c>
      <c r="B7326">
        <v>11</v>
      </c>
      <c r="C7326">
        <v>2</v>
      </c>
      <c r="D7326">
        <v>2</v>
      </c>
      <c r="E7326">
        <v>0</v>
      </c>
      <c r="F7326">
        <v>0</v>
      </c>
      <c r="G7326">
        <v>0</v>
      </c>
      <c r="H7326">
        <v>0</v>
      </c>
      <c r="I7326">
        <v>21.1</v>
      </c>
      <c r="J7326">
        <v>54.8</v>
      </c>
      <c r="K7326">
        <v>959.9</v>
      </c>
      <c r="L7326">
        <v>257.8</v>
      </c>
      <c r="M7326">
        <v>7</v>
      </c>
    </row>
    <row r="7327" spans="1:13" x14ac:dyDescent="0.2">
      <c r="A7327">
        <v>2019</v>
      </c>
      <c r="B7327">
        <v>11</v>
      </c>
      <c r="C7327">
        <v>2</v>
      </c>
      <c r="D7327">
        <v>3</v>
      </c>
      <c r="E7327">
        <v>0</v>
      </c>
      <c r="F7327">
        <v>0</v>
      </c>
      <c r="G7327">
        <v>0</v>
      </c>
      <c r="H7327">
        <v>0</v>
      </c>
      <c r="I7327">
        <v>21</v>
      </c>
      <c r="J7327">
        <v>54.4</v>
      </c>
      <c r="K7327">
        <v>959.4</v>
      </c>
      <c r="L7327">
        <v>253.1</v>
      </c>
      <c r="M7327">
        <v>7.3</v>
      </c>
    </row>
    <row r="7328" spans="1:13" x14ac:dyDescent="0.2">
      <c r="A7328">
        <v>2019</v>
      </c>
      <c r="B7328">
        <v>11</v>
      </c>
      <c r="C7328">
        <v>2</v>
      </c>
      <c r="D7328">
        <v>4</v>
      </c>
      <c r="E7328">
        <v>0</v>
      </c>
      <c r="F7328">
        <v>0</v>
      </c>
      <c r="G7328">
        <v>0</v>
      </c>
      <c r="H7328">
        <v>0</v>
      </c>
      <c r="I7328">
        <v>21.2</v>
      </c>
      <c r="J7328">
        <v>52.6</v>
      </c>
      <c r="K7328">
        <v>958.8</v>
      </c>
      <c r="L7328">
        <v>239.3</v>
      </c>
      <c r="M7328">
        <v>7.3</v>
      </c>
    </row>
    <row r="7329" spans="1:13" x14ac:dyDescent="0.2">
      <c r="A7329">
        <v>2019</v>
      </c>
      <c r="B7329">
        <v>11</v>
      </c>
      <c r="C7329">
        <v>2</v>
      </c>
      <c r="D7329">
        <v>5</v>
      </c>
      <c r="E7329">
        <v>0</v>
      </c>
      <c r="F7329">
        <v>0</v>
      </c>
      <c r="G7329">
        <v>0</v>
      </c>
      <c r="H7329">
        <v>0</v>
      </c>
      <c r="I7329">
        <v>20.7</v>
      </c>
      <c r="J7329">
        <v>55.3</v>
      </c>
      <c r="K7329">
        <v>958.8</v>
      </c>
      <c r="L7329">
        <v>257.7</v>
      </c>
      <c r="M7329">
        <v>5.7</v>
      </c>
    </row>
    <row r="7330" spans="1:13" x14ac:dyDescent="0.2">
      <c r="A7330">
        <v>2019</v>
      </c>
      <c r="B7330">
        <v>11</v>
      </c>
      <c r="C7330">
        <v>2</v>
      </c>
      <c r="D7330">
        <v>6</v>
      </c>
      <c r="E7330">
        <v>0</v>
      </c>
      <c r="F7330">
        <v>0</v>
      </c>
      <c r="G7330">
        <v>0</v>
      </c>
      <c r="H7330">
        <v>0</v>
      </c>
      <c r="I7330">
        <v>20.8</v>
      </c>
      <c r="J7330">
        <v>55.3</v>
      </c>
      <c r="K7330">
        <v>958.2</v>
      </c>
      <c r="L7330">
        <v>288.10000000000002</v>
      </c>
      <c r="M7330">
        <v>7.2</v>
      </c>
    </row>
    <row r="7331" spans="1:13" x14ac:dyDescent="0.2">
      <c r="A7331">
        <v>2019</v>
      </c>
      <c r="B7331">
        <v>11</v>
      </c>
      <c r="C7331">
        <v>2</v>
      </c>
      <c r="D7331">
        <v>7</v>
      </c>
      <c r="E7331">
        <v>0</v>
      </c>
      <c r="F7331">
        <v>4</v>
      </c>
      <c r="G7331">
        <v>6</v>
      </c>
      <c r="H7331">
        <v>7</v>
      </c>
      <c r="I7331">
        <v>20.8</v>
      </c>
      <c r="J7331">
        <v>54.5</v>
      </c>
      <c r="K7331">
        <v>957.8</v>
      </c>
      <c r="L7331">
        <v>306.39999999999998</v>
      </c>
      <c r="M7331">
        <v>6.6</v>
      </c>
    </row>
    <row r="7332" spans="1:13" x14ac:dyDescent="0.2">
      <c r="A7332">
        <v>2019</v>
      </c>
      <c r="B7332">
        <v>11</v>
      </c>
      <c r="C7332">
        <v>2</v>
      </c>
      <c r="D7332">
        <v>8</v>
      </c>
      <c r="E7332">
        <v>0</v>
      </c>
      <c r="F7332">
        <v>357</v>
      </c>
      <c r="G7332">
        <v>51</v>
      </c>
      <c r="H7332">
        <v>118</v>
      </c>
      <c r="I7332">
        <v>21.7</v>
      </c>
      <c r="J7332">
        <v>51.2</v>
      </c>
      <c r="K7332">
        <v>957.3</v>
      </c>
      <c r="L7332">
        <v>301.39999999999998</v>
      </c>
      <c r="M7332">
        <v>7.7</v>
      </c>
    </row>
    <row r="7333" spans="1:13" x14ac:dyDescent="0.2">
      <c r="A7333">
        <v>2019</v>
      </c>
      <c r="B7333">
        <v>11</v>
      </c>
      <c r="C7333">
        <v>2</v>
      </c>
      <c r="D7333">
        <v>9</v>
      </c>
      <c r="E7333">
        <v>0</v>
      </c>
      <c r="F7333">
        <v>364</v>
      </c>
      <c r="G7333">
        <v>137</v>
      </c>
      <c r="H7333">
        <v>251</v>
      </c>
      <c r="I7333">
        <v>22.7</v>
      </c>
      <c r="J7333">
        <v>48.3</v>
      </c>
      <c r="K7333">
        <v>957.7</v>
      </c>
      <c r="L7333">
        <v>281.7</v>
      </c>
      <c r="M7333">
        <v>6.4</v>
      </c>
    </row>
    <row r="7334" spans="1:13" x14ac:dyDescent="0.2">
      <c r="A7334">
        <v>2019</v>
      </c>
      <c r="B7334">
        <v>11</v>
      </c>
      <c r="C7334">
        <v>2</v>
      </c>
      <c r="D7334">
        <v>10</v>
      </c>
      <c r="E7334">
        <v>0</v>
      </c>
      <c r="F7334">
        <v>137</v>
      </c>
      <c r="G7334">
        <v>217</v>
      </c>
      <c r="H7334">
        <v>286</v>
      </c>
      <c r="I7334">
        <v>22.4</v>
      </c>
      <c r="J7334">
        <v>48.6</v>
      </c>
      <c r="K7334">
        <v>957.3</v>
      </c>
      <c r="L7334">
        <v>297</v>
      </c>
      <c r="M7334">
        <v>9.3000000000000007</v>
      </c>
    </row>
    <row r="7335" spans="1:13" x14ac:dyDescent="0.2">
      <c r="A7335">
        <v>2019</v>
      </c>
      <c r="B7335">
        <v>11</v>
      </c>
      <c r="C7335">
        <v>2</v>
      </c>
      <c r="D7335">
        <v>11</v>
      </c>
      <c r="E7335">
        <v>0</v>
      </c>
      <c r="F7335">
        <v>306</v>
      </c>
      <c r="G7335">
        <v>184</v>
      </c>
      <c r="H7335">
        <v>365</v>
      </c>
      <c r="I7335">
        <v>22.9</v>
      </c>
      <c r="J7335">
        <v>45.2</v>
      </c>
      <c r="K7335">
        <v>956.9</v>
      </c>
      <c r="L7335">
        <v>294.60000000000002</v>
      </c>
      <c r="M7335">
        <v>10</v>
      </c>
    </row>
    <row r="7336" spans="1:13" x14ac:dyDescent="0.2">
      <c r="A7336">
        <v>2019</v>
      </c>
      <c r="B7336">
        <v>11</v>
      </c>
      <c r="C7336">
        <v>2</v>
      </c>
      <c r="D7336">
        <v>12</v>
      </c>
      <c r="E7336">
        <v>0</v>
      </c>
      <c r="F7336">
        <v>85</v>
      </c>
      <c r="G7336">
        <v>216</v>
      </c>
      <c r="H7336">
        <v>270</v>
      </c>
      <c r="I7336">
        <v>23.1</v>
      </c>
      <c r="J7336">
        <v>43.3</v>
      </c>
      <c r="K7336">
        <v>956.5</v>
      </c>
      <c r="L7336">
        <v>289.89999999999998</v>
      </c>
      <c r="M7336">
        <v>8.4</v>
      </c>
    </row>
    <row r="7337" spans="1:13" x14ac:dyDescent="0.2">
      <c r="A7337">
        <v>2019</v>
      </c>
      <c r="B7337">
        <v>11</v>
      </c>
      <c r="C7337">
        <v>2</v>
      </c>
      <c r="D7337">
        <v>13</v>
      </c>
      <c r="E7337">
        <v>0</v>
      </c>
      <c r="F7337">
        <v>169</v>
      </c>
      <c r="G7337">
        <v>226</v>
      </c>
      <c r="H7337">
        <v>334</v>
      </c>
      <c r="I7337">
        <v>23.5</v>
      </c>
      <c r="J7337">
        <v>43</v>
      </c>
      <c r="K7337">
        <v>955.5</v>
      </c>
      <c r="L7337">
        <v>294.89999999999998</v>
      </c>
      <c r="M7337">
        <v>8.9</v>
      </c>
    </row>
    <row r="7338" spans="1:13" x14ac:dyDescent="0.2">
      <c r="A7338">
        <v>2019</v>
      </c>
      <c r="B7338">
        <v>11</v>
      </c>
      <c r="C7338">
        <v>2</v>
      </c>
      <c r="D7338">
        <v>14</v>
      </c>
      <c r="E7338">
        <v>0</v>
      </c>
      <c r="F7338">
        <v>89</v>
      </c>
      <c r="G7338">
        <v>213</v>
      </c>
      <c r="H7338">
        <v>266</v>
      </c>
      <c r="I7338">
        <v>22.8</v>
      </c>
      <c r="J7338">
        <v>44.5</v>
      </c>
      <c r="K7338">
        <v>955.1</v>
      </c>
      <c r="L7338">
        <v>280.2</v>
      </c>
      <c r="M7338">
        <v>8.6999999999999993</v>
      </c>
    </row>
    <row r="7339" spans="1:13" x14ac:dyDescent="0.2">
      <c r="A7339">
        <v>2019</v>
      </c>
      <c r="B7339">
        <v>11</v>
      </c>
      <c r="C7339">
        <v>2</v>
      </c>
      <c r="D7339">
        <v>15</v>
      </c>
      <c r="E7339">
        <v>0</v>
      </c>
      <c r="F7339">
        <v>559</v>
      </c>
      <c r="G7339">
        <v>135</v>
      </c>
      <c r="H7339">
        <v>387</v>
      </c>
      <c r="I7339">
        <v>23.7</v>
      </c>
      <c r="J7339">
        <v>38.799999999999997</v>
      </c>
      <c r="K7339">
        <v>954.5</v>
      </c>
      <c r="L7339">
        <v>298.5</v>
      </c>
      <c r="M7339">
        <v>9.4</v>
      </c>
    </row>
    <row r="7340" spans="1:13" x14ac:dyDescent="0.2">
      <c r="A7340">
        <v>2019</v>
      </c>
      <c r="B7340">
        <v>11</v>
      </c>
      <c r="C7340">
        <v>2</v>
      </c>
      <c r="D7340">
        <v>16</v>
      </c>
      <c r="E7340">
        <v>0</v>
      </c>
      <c r="F7340">
        <v>182</v>
      </c>
      <c r="G7340">
        <v>113</v>
      </c>
      <c r="H7340">
        <v>161</v>
      </c>
      <c r="I7340">
        <v>23.1</v>
      </c>
      <c r="J7340">
        <v>40.700000000000003</v>
      </c>
      <c r="K7340">
        <v>954.3</v>
      </c>
      <c r="L7340">
        <v>289.8</v>
      </c>
      <c r="M7340">
        <v>7.8</v>
      </c>
    </row>
    <row r="7341" spans="1:13" x14ac:dyDescent="0.2">
      <c r="A7341">
        <v>2019</v>
      </c>
      <c r="B7341">
        <v>11</v>
      </c>
      <c r="C7341">
        <v>2</v>
      </c>
      <c r="D7341">
        <v>17</v>
      </c>
      <c r="E7341">
        <v>0</v>
      </c>
      <c r="F7341">
        <v>237</v>
      </c>
      <c r="G7341">
        <v>54</v>
      </c>
      <c r="H7341">
        <v>95</v>
      </c>
      <c r="I7341">
        <v>22.7</v>
      </c>
      <c r="J7341">
        <v>39.799999999999997</v>
      </c>
      <c r="K7341">
        <v>953.7</v>
      </c>
      <c r="L7341">
        <v>285.39999999999998</v>
      </c>
      <c r="M7341">
        <v>6.9</v>
      </c>
    </row>
    <row r="7342" spans="1:13" x14ac:dyDescent="0.2">
      <c r="A7342">
        <v>2019</v>
      </c>
      <c r="B7342">
        <v>11</v>
      </c>
      <c r="C7342">
        <v>2</v>
      </c>
      <c r="D7342">
        <v>18</v>
      </c>
      <c r="E7342">
        <v>0</v>
      </c>
      <c r="F7342">
        <v>1</v>
      </c>
      <c r="G7342">
        <v>2</v>
      </c>
      <c r="H7342">
        <v>2</v>
      </c>
      <c r="I7342">
        <v>21.8</v>
      </c>
      <c r="J7342">
        <v>42.2</v>
      </c>
      <c r="K7342">
        <v>953.8</v>
      </c>
      <c r="L7342">
        <v>303.89999999999998</v>
      </c>
      <c r="M7342">
        <v>7.9</v>
      </c>
    </row>
    <row r="7343" spans="1:13" x14ac:dyDescent="0.2">
      <c r="A7343">
        <v>2019</v>
      </c>
      <c r="B7343">
        <v>11</v>
      </c>
      <c r="C7343">
        <v>2</v>
      </c>
      <c r="D7343">
        <v>19</v>
      </c>
      <c r="E7343">
        <v>0</v>
      </c>
      <c r="F7343">
        <v>0</v>
      </c>
      <c r="G7343">
        <v>0</v>
      </c>
      <c r="H7343">
        <v>0</v>
      </c>
      <c r="I7343">
        <v>21</v>
      </c>
      <c r="J7343">
        <v>42.2</v>
      </c>
      <c r="K7343">
        <v>954</v>
      </c>
      <c r="L7343">
        <v>299.60000000000002</v>
      </c>
      <c r="M7343">
        <v>8</v>
      </c>
    </row>
    <row r="7344" spans="1:13" x14ac:dyDescent="0.2">
      <c r="A7344">
        <v>2019</v>
      </c>
      <c r="B7344">
        <v>11</v>
      </c>
      <c r="C7344">
        <v>2</v>
      </c>
      <c r="D7344">
        <v>20</v>
      </c>
      <c r="E7344">
        <v>0</v>
      </c>
      <c r="F7344">
        <v>0</v>
      </c>
      <c r="G7344">
        <v>0</v>
      </c>
      <c r="H7344">
        <v>0</v>
      </c>
      <c r="I7344">
        <v>20</v>
      </c>
      <c r="J7344">
        <v>47.9</v>
      </c>
      <c r="K7344">
        <v>953.9</v>
      </c>
      <c r="L7344">
        <v>250.3</v>
      </c>
      <c r="M7344">
        <v>5.0999999999999996</v>
      </c>
    </row>
    <row r="7345" spans="1:13" x14ac:dyDescent="0.2">
      <c r="A7345">
        <v>2019</v>
      </c>
      <c r="B7345">
        <v>11</v>
      </c>
      <c r="C7345">
        <v>2</v>
      </c>
      <c r="D7345">
        <v>21</v>
      </c>
      <c r="E7345">
        <v>0</v>
      </c>
      <c r="F7345">
        <v>0</v>
      </c>
      <c r="G7345">
        <v>0</v>
      </c>
      <c r="H7345">
        <v>0</v>
      </c>
      <c r="I7345">
        <v>19.7</v>
      </c>
      <c r="J7345">
        <v>49.8</v>
      </c>
      <c r="K7345">
        <v>953.9</v>
      </c>
      <c r="L7345">
        <v>248.8</v>
      </c>
      <c r="M7345">
        <v>5.0999999999999996</v>
      </c>
    </row>
    <row r="7346" spans="1:13" x14ac:dyDescent="0.2">
      <c r="A7346">
        <v>2019</v>
      </c>
      <c r="B7346">
        <v>11</v>
      </c>
      <c r="C7346">
        <v>2</v>
      </c>
      <c r="D7346">
        <v>22</v>
      </c>
      <c r="E7346">
        <v>0</v>
      </c>
      <c r="F7346">
        <v>0</v>
      </c>
      <c r="G7346">
        <v>0</v>
      </c>
      <c r="H7346">
        <v>0</v>
      </c>
      <c r="I7346">
        <v>19.600000000000001</v>
      </c>
      <c r="J7346">
        <v>49.3</v>
      </c>
      <c r="K7346">
        <v>953.6</v>
      </c>
      <c r="L7346">
        <v>241.3</v>
      </c>
      <c r="M7346">
        <v>5.6</v>
      </c>
    </row>
    <row r="7347" spans="1:13" x14ac:dyDescent="0.2">
      <c r="A7347">
        <v>2019</v>
      </c>
      <c r="B7347">
        <v>11</v>
      </c>
      <c r="C7347">
        <v>2</v>
      </c>
      <c r="D7347">
        <v>23</v>
      </c>
      <c r="E7347">
        <v>0</v>
      </c>
      <c r="F7347">
        <v>0</v>
      </c>
      <c r="G7347">
        <v>0</v>
      </c>
      <c r="H7347">
        <v>0</v>
      </c>
      <c r="I7347">
        <v>19.2</v>
      </c>
      <c r="J7347">
        <v>51.6</v>
      </c>
      <c r="K7347">
        <v>953.2</v>
      </c>
      <c r="L7347">
        <v>263.7</v>
      </c>
      <c r="M7347">
        <v>5</v>
      </c>
    </row>
    <row r="7348" spans="1:13" x14ac:dyDescent="0.2">
      <c r="A7348">
        <v>2019</v>
      </c>
      <c r="B7348">
        <v>11</v>
      </c>
      <c r="C7348">
        <v>3</v>
      </c>
      <c r="D7348">
        <v>0</v>
      </c>
      <c r="E7348">
        <v>0</v>
      </c>
      <c r="F7348">
        <v>0</v>
      </c>
      <c r="G7348">
        <v>0</v>
      </c>
      <c r="H7348">
        <v>0</v>
      </c>
      <c r="I7348">
        <v>19</v>
      </c>
      <c r="J7348">
        <v>53.4</v>
      </c>
      <c r="K7348">
        <v>952.8</v>
      </c>
      <c r="L7348">
        <v>264</v>
      </c>
      <c r="M7348">
        <v>4.7</v>
      </c>
    </row>
    <row r="7349" spans="1:13" x14ac:dyDescent="0.2">
      <c r="A7349">
        <v>2019</v>
      </c>
      <c r="B7349">
        <v>11</v>
      </c>
      <c r="C7349">
        <v>3</v>
      </c>
      <c r="D7349">
        <v>1</v>
      </c>
      <c r="E7349">
        <v>0</v>
      </c>
      <c r="F7349">
        <v>0</v>
      </c>
      <c r="G7349">
        <v>0</v>
      </c>
      <c r="H7349">
        <v>0</v>
      </c>
      <c r="I7349">
        <v>18.899999999999999</v>
      </c>
      <c r="J7349">
        <v>54.1</v>
      </c>
      <c r="K7349">
        <v>952.3</v>
      </c>
      <c r="L7349">
        <v>244.8</v>
      </c>
      <c r="M7349">
        <v>4.5</v>
      </c>
    </row>
    <row r="7350" spans="1:13" x14ac:dyDescent="0.2">
      <c r="A7350">
        <v>2019</v>
      </c>
      <c r="B7350">
        <v>11</v>
      </c>
      <c r="C7350">
        <v>3</v>
      </c>
      <c r="D7350">
        <v>2</v>
      </c>
      <c r="E7350">
        <v>0</v>
      </c>
      <c r="F7350">
        <v>0</v>
      </c>
      <c r="G7350">
        <v>0</v>
      </c>
      <c r="H7350">
        <v>0</v>
      </c>
      <c r="I7350">
        <v>18.399999999999999</v>
      </c>
      <c r="J7350">
        <v>56.3</v>
      </c>
      <c r="K7350">
        <v>951.5</v>
      </c>
      <c r="L7350">
        <v>247.5</v>
      </c>
      <c r="M7350">
        <v>4.0999999999999996</v>
      </c>
    </row>
    <row r="7351" spans="1:13" x14ac:dyDescent="0.2">
      <c r="A7351">
        <v>2019</v>
      </c>
      <c r="B7351">
        <v>11</v>
      </c>
      <c r="C7351">
        <v>3</v>
      </c>
      <c r="D7351">
        <v>3</v>
      </c>
      <c r="E7351">
        <v>0</v>
      </c>
      <c r="F7351">
        <v>0</v>
      </c>
      <c r="G7351">
        <v>0</v>
      </c>
      <c r="H7351">
        <v>0</v>
      </c>
      <c r="I7351">
        <v>19.2</v>
      </c>
      <c r="J7351">
        <v>55.4</v>
      </c>
      <c r="K7351">
        <v>950.8</v>
      </c>
      <c r="L7351">
        <v>258.60000000000002</v>
      </c>
      <c r="M7351">
        <v>6.9</v>
      </c>
    </row>
    <row r="7352" spans="1:13" x14ac:dyDescent="0.2">
      <c r="A7352">
        <v>2019</v>
      </c>
      <c r="B7352">
        <v>11</v>
      </c>
      <c r="C7352">
        <v>3</v>
      </c>
      <c r="D7352">
        <v>4</v>
      </c>
      <c r="E7352">
        <v>0</v>
      </c>
      <c r="F7352">
        <v>0</v>
      </c>
      <c r="G7352">
        <v>0</v>
      </c>
      <c r="H7352">
        <v>0</v>
      </c>
      <c r="I7352">
        <v>19.899999999999999</v>
      </c>
      <c r="J7352">
        <v>48.2</v>
      </c>
      <c r="K7352">
        <v>950.7</v>
      </c>
      <c r="L7352">
        <v>287.39999999999998</v>
      </c>
      <c r="M7352">
        <v>10.199999999999999</v>
      </c>
    </row>
    <row r="7353" spans="1:13" x14ac:dyDescent="0.2">
      <c r="A7353">
        <v>2019</v>
      </c>
      <c r="B7353">
        <v>11</v>
      </c>
      <c r="C7353">
        <v>3</v>
      </c>
      <c r="D7353">
        <v>5</v>
      </c>
      <c r="E7353">
        <v>0</v>
      </c>
      <c r="F7353">
        <v>0</v>
      </c>
      <c r="G7353">
        <v>0</v>
      </c>
      <c r="H7353">
        <v>0</v>
      </c>
      <c r="I7353">
        <v>19.600000000000001</v>
      </c>
      <c r="J7353">
        <v>48.2</v>
      </c>
      <c r="K7353">
        <v>950.4</v>
      </c>
      <c r="L7353">
        <v>291.89999999999998</v>
      </c>
      <c r="M7353">
        <v>12.6</v>
      </c>
    </row>
    <row r="7354" spans="1:13" x14ac:dyDescent="0.2">
      <c r="A7354">
        <v>2019</v>
      </c>
      <c r="B7354">
        <v>11</v>
      </c>
      <c r="C7354">
        <v>3</v>
      </c>
      <c r="D7354">
        <v>6</v>
      </c>
      <c r="E7354">
        <v>0</v>
      </c>
      <c r="F7354">
        <v>0</v>
      </c>
      <c r="G7354">
        <v>0</v>
      </c>
      <c r="H7354">
        <v>0</v>
      </c>
      <c r="I7354">
        <v>19.2</v>
      </c>
      <c r="J7354">
        <v>49.5</v>
      </c>
      <c r="K7354">
        <v>950.2</v>
      </c>
      <c r="L7354">
        <v>283.89999999999998</v>
      </c>
      <c r="M7354">
        <v>13.3</v>
      </c>
    </row>
    <row r="7355" spans="1:13" x14ac:dyDescent="0.2">
      <c r="A7355">
        <v>2019</v>
      </c>
      <c r="B7355">
        <v>11</v>
      </c>
      <c r="C7355">
        <v>3</v>
      </c>
      <c r="D7355">
        <v>7</v>
      </c>
      <c r="E7355">
        <v>0</v>
      </c>
      <c r="F7355">
        <v>11</v>
      </c>
      <c r="G7355">
        <v>8</v>
      </c>
      <c r="H7355">
        <v>9</v>
      </c>
      <c r="I7355">
        <v>18.899999999999999</v>
      </c>
      <c r="J7355">
        <v>50.7</v>
      </c>
      <c r="K7355">
        <v>950.3</v>
      </c>
      <c r="L7355">
        <v>280</v>
      </c>
      <c r="M7355">
        <v>11.7</v>
      </c>
    </row>
    <row r="7356" spans="1:13" x14ac:dyDescent="0.2">
      <c r="A7356">
        <v>2019</v>
      </c>
      <c r="B7356">
        <v>11</v>
      </c>
      <c r="C7356">
        <v>3</v>
      </c>
      <c r="D7356">
        <v>8</v>
      </c>
      <c r="E7356">
        <v>0</v>
      </c>
      <c r="F7356">
        <v>270</v>
      </c>
      <c r="G7356">
        <v>92</v>
      </c>
      <c r="H7356">
        <v>142</v>
      </c>
      <c r="I7356">
        <v>19.3</v>
      </c>
      <c r="J7356">
        <v>51.9</v>
      </c>
      <c r="K7356">
        <v>950.9</v>
      </c>
      <c r="L7356">
        <v>265.5</v>
      </c>
      <c r="M7356">
        <v>9.4</v>
      </c>
    </row>
    <row r="7357" spans="1:13" x14ac:dyDescent="0.2">
      <c r="A7357">
        <v>2019</v>
      </c>
      <c r="B7357">
        <v>11</v>
      </c>
      <c r="C7357">
        <v>3</v>
      </c>
      <c r="D7357">
        <v>9</v>
      </c>
      <c r="E7357">
        <v>0</v>
      </c>
      <c r="F7357">
        <v>51</v>
      </c>
      <c r="G7357">
        <v>181</v>
      </c>
      <c r="H7357">
        <v>200</v>
      </c>
      <c r="I7357">
        <v>19.899999999999999</v>
      </c>
      <c r="J7357">
        <v>48.6</v>
      </c>
      <c r="K7357">
        <v>951.7</v>
      </c>
      <c r="L7357">
        <v>267.89999999999998</v>
      </c>
      <c r="M7357">
        <v>8.6</v>
      </c>
    </row>
    <row r="7358" spans="1:13" x14ac:dyDescent="0.2">
      <c r="A7358">
        <v>2019</v>
      </c>
      <c r="B7358">
        <v>11</v>
      </c>
      <c r="C7358">
        <v>3</v>
      </c>
      <c r="D7358">
        <v>10</v>
      </c>
      <c r="E7358">
        <v>0</v>
      </c>
      <c r="F7358">
        <v>158</v>
      </c>
      <c r="G7358">
        <v>242</v>
      </c>
      <c r="H7358">
        <v>325</v>
      </c>
      <c r="I7358">
        <v>20.6</v>
      </c>
      <c r="J7358">
        <v>47.9</v>
      </c>
      <c r="K7358">
        <v>951.7</v>
      </c>
      <c r="L7358">
        <v>279.10000000000002</v>
      </c>
      <c r="M7358">
        <v>10</v>
      </c>
    </row>
    <row r="7359" spans="1:13" x14ac:dyDescent="0.2">
      <c r="A7359">
        <v>2019</v>
      </c>
      <c r="B7359">
        <v>11</v>
      </c>
      <c r="C7359">
        <v>3</v>
      </c>
      <c r="D7359">
        <v>11</v>
      </c>
      <c r="E7359">
        <v>0</v>
      </c>
      <c r="F7359">
        <v>224</v>
      </c>
      <c r="G7359">
        <v>244</v>
      </c>
      <c r="H7359">
        <v>382</v>
      </c>
      <c r="I7359">
        <v>20.5</v>
      </c>
      <c r="J7359">
        <v>51</v>
      </c>
      <c r="K7359">
        <v>951.9</v>
      </c>
      <c r="L7359">
        <v>275.89999999999998</v>
      </c>
      <c r="M7359">
        <v>11.6</v>
      </c>
    </row>
    <row r="7360" spans="1:13" x14ac:dyDescent="0.2">
      <c r="A7360">
        <v>2019</v>
      </c>
      <c r="B7360">
        <v>11</v>
      </c>
      <c r="C7360">
        <v>3</v>
      </c>
      <c r="D7360">
        <v>12</v>
      </c>
      <c r="E7360">
        <v>0</v>
      </c>
      <c r="F7360">
        <v>618</v>
      </c>
      <c r="G7360">
        <v>161</v>
      </c>
      <c r="H7360">
        <v>551</v>
      </c>
      <c r="I7360">
        <v>21.2</v>
      </c>
      <c r="J7360">
        <v>49.7</v>
      </c>
      <c r="K7360">
        <v>952</v>
      </c>
      <c r="L7360">
        <v>273.8</v>
      </c>
      <c r="M7360">
        <v>13.7</v>
      </c>
    </row>
    <row r="7361" spans="1:13" x14ac:dyDescent="0.2">
      <c r="A7361">
        <v>2019</v>
      </c>
      <c r="B7361">
        <v>11</v>
      </c>
      <c r="C7361">
        <v>3</v>
      </c>
      <c r="D7361">
        <v>13</v>
      </c>
      <c r="E7361">
        <v>0</v>
      </c>
      <c r="F7361">
        <v>893</v>
      </c>
      <c r="G7361">
        <v>166</v>
      </c>
      <c r="H7361">
        <v>715</v>
      </c>
      <c r="I7361">
        <v>21.8</v>
      </c>
      <c r="J7361">
        <v>48.3</v>
      </c>
      <c r="K7361">
        <v>951.6</v>
      </c>
      <c r="L7361">
        <v>271.5</v>
      </c>
      <c r="M7361">
        <v>14.2</v>
      </c>
    </row>
    <row r="7362" spans="1:13" x14ac:dyDescent="0.2">
      <c r="A7362">
        <v>2019</v>
      </c>
      <c r="B7362">
        <v>11</v>
      </c>
      <c r="C7362">
        <v>3</v>
      </c>
      <c r="D7362">
        <v>14</v>
      </c>
      <c r="E7362">
        <v>0</v>
      </c>
      <c r="F7362">
        <v>865</v>
      </c>
      <c r="G7362">
        <v>76</v>
      </c>
      <c r="H7362">
        <v>557</v>
      </c>
      <c r="I7362">
        <v>22.1</v>
      </c>
      <c r="J7362">
        <v>45.6</v>
      </c>
      <c r="K7362">
        <v>951.4</v>
      </c>
      <c r="L7362">
        <v>264.89999999999998</v>
      </c>
      <c r="M7362">
        <v>13</v>
      </c>
    </row>
    <row r="7363" spans="1:13" x14ac:dyDescent="0.2">
      <c r="A7363">
        <v>2019</v>
      </c>
      <c r="B7363">
        <v>11</v>
      </c>
      <c r="C7363">
        <v>3</v>
      </c>
      <c r="D7363">
        <v>15</v>
      </c>
      <c r="E7363">
        <v>0</v>
      </c>
      <c r="F7363">
        <v>855</v>
      </c>
      <c r="G7363">
        <v>59</v>
      </c>
      <c r="H7363">
        <v>443</v>
      </c>
      <c r="I7363">
        <v>22.2</v>
      </c>
      <c r="J7363">
        <v>43.3</v>
      </c>
      <c r="K7363">
        <v>952.4</v>
      </c>
      <c r="L7363">
        <v>262.10000000000002</v>
      </c>
      <c r="M7363">
        <v>11.1</v>
      </c>
    </row>
    <row r="7364" spans="1:13" x14ac:dyDescent="0.2">
      <c r="A7364">
        <v>2019</v>
      </c>
      <c r="B7364">
        <v>11</v>
      </c>
      <c r="C7364">
        <v>3</v>
      </c>
      <c r="D7364">
        <v>16</v>
      </c>
      <c r="E7364">
        <v>0</v>
      </c>
      <c r="F7364">
        <v>711</v>
      </c>
      <c r="G7364">
        <v>49</v>
      </c>
      <c r="H7364">
        <v>268</v>
      </c>
      <c r="I7364">
        <v>21.8</v>
      </c>
      <c r="J7364">
        <v>44.7</v>
      </c>
      <c r="K7364">
        <v>952.4</v>
      </c>
      <c r="L7364">
        <v>254.6</v>
      </c>
      <c r="M7364">
        <v>10.5</v>
      </c>
    </row>
    <row r="7365" spans="1:13" x14ac:dyDescent="0.2">
      <c r="A7365">
        <v>2019</v>
      </c>
      <c r="B7365">
        <v>11</v>
      </c>
      <c r="C7365">
        <v>3</v>
      </c>
      <c r="D7365">
        <v>17</v>
      </c>
      <c r="E7365">
        <v>0</v>
      </c>
      <c r="F7365">
        <v>431</v>
      </c>
      <c r="G7365">
        <v>26</v>
      </c>
      <c r="H7365">
        <v>85</v>
      </c>
      <c r="I7365">
        <v>20.9</v>
      </c>
      <c r="J7365">
        <v>46.4</v>
      </c>
      <c r="K7365">
        <v>953</v>
      </c>
      <c r="L7365">
        <v>248.7</v>
      </c>
      <c r="M7365">
        <v>9.9</v>
      </c>
    </row>
    <row r="7366" spans="1:13" x14ac:dyDescent="0.2">
      <c r="A7366">
        <v>2019</v>
      </c>
      <c r="B7366">
        <v>11</v>
      </c>
      <c r="C7366">
        <v>3</v>
      </c>
      <c r="D7366">
        <v>18</v>
      </c>
      <c r="E7366">
        <v>0</v>
      </c>
      <c r="F7366">
        <v>2</v>
      </c>
      <c r="G7366">
        <v>1</v>
      </c>
      <c r="H7366">
        <v>1</v>
      </c>
      <c r="I7366">
        <v>20.100000000000001</v>
      </c>
      <c r="J7366">
        <v>47.9</v>
      </c>
      <c r="K7366">
        <v>953.6</v>
      </c>
      <c r="L7366">
        <v>266.8</v>
      </c>
      <c r="M7366">
        <v>10.1</v>
      </c>
    </row>
    <row r="7367" spans="1:13" x14ac:dyDescent="0.2">
      <c r="A7367">
        <v>2019</v>
      </c>
      <c r="B7367">
        <v>11</v>
      </c>
      <c r="C7367">
        <v>3</v>
      </c>
      <c r="D7367">
        <v>19</v>
      </c>
      <c r="E7367">
        <v>0</v>
      </c>
      <c r="F7367">
        <v>0</v>
      </c>
      <c r="G7367">
        <v>0</v>
      </c>
      <c r="H7367">
        <v>0</v>
      </c>
      <c r="I7367">
        <v>20</v>
      </c>
      <c r="J7367">
        <v>47.3</v>
      </c>
      <c r="K7367">
        <v>953.6</v>
      </c>
      <c r="L7367">
        <v>266.5</v>
      </c>
      <c r="M7367">
        <v>11.2</v>
      </c>
    </row>
    <row r="7368" spans="1:13" x14ac:dyDescent="0.2">
      <c r="A7368">
        <v>2019</v>
      </c>
      <c r="B7368">
        <v>11</v>
      </c>
      <c r="C7368">
        <v>3</v>
      </c>
      <c r="D7368">
        <v>20</v>
      </c>
      <c r="E7368">
        <v>0</v>
      </c>
      <c r="F7368">
        <v>0</v>
      </c>
      <c r="G7368">
        <v>0</v>
      </c>
      <c r="H7368">
        <v>0</v>
      </c>
      <c r="I7368">
        <v>19.3</v>
      </c>
      <c r="J7368">
        <v>46.9</v>
      </c>
      <c r="K7368">
        <v>954.4</v>
      </c>
      <c r="L7368">
        <v>205</v>
      </c>
      <c r="M7368">
        <v>5.6</v>
      </c>
    </row>
    <row r="7369" spans="1:13" x14ac:dyDescent="0.2">
      <c r="A7369">
        <v>2019</v>
      </c>
      <c r="B7369">
        <v>11</v>
      </c>
      <c r="C7369">
        <v>3</v>
      </c>
      <c r="D7369">
        <v>21</v>
      </c>
      <c r="E7369">
        <v>0</v>
      </c>
      <c r="F7369">
        <v>0</v>
      </c>
      <c r="G7369">
        <v>0</v>
      </c>
      <c r="H7369">
        <v>0</v>
      </c>
      <c r="I7369">
        <v>16.5</v>
      </c>
      <c r="J7369">
        <v>55.2</v>
      </c>
      <c r="K7369">
        <v>955.3</v>
      </c>
      <c r="L7369">
        <v>118.8</v>
      </c>
      <c r="M7369">
        <v>1.7</v>
      </c>
    </row>
    <row r="7370" spans="1:13" x14ac:dyDescent="0.2">
      <c r="A7370">
        <v>2019</v>
      </c>
      <c r="B7370">
        <v>11</v>
      </c>
      <c r="C7370">
        <v>3</v>
      </c>
      <c r="D7370">
        <v>22</v>
      </c>
      <c r="E7370">
        <v>0</v>
      </c>
      <c r="F7370">
        <v>0</v>
      </c>
      <c r="G7370">
        <v>0</v>
      </c>
      <c r="H7370">
        <v>0</v>
      </c>
      <c r="I7370">
        <v>17.3</v>
      </c>
      <c r="J7370">
        <v>50.9</v>
      </c>
      <c r="K7370">
        <v>956.1</v>
      </c>
      <c r="L7370">
        <v>136.80000000000001</v>
      </c>
      <c r="M7370">
        <v>1.3</v>
      </c>
    </row>
    <row r="7371" spans="1:13" x14ac:dyDescent="0.2">
      <c r="A7371">
        <v>2019</v>
      </c>
      <c r="B7371">
        <v>11</v>
      </c>
      <c r="C7371">
        <v>3</v>
      </c>
      <c r="D7371">
        <v>23</v>
      </c>
      <c r="E7371">
        <v>0</v>
      </c>
      <c r="F7371">
        <v>0</v>
      </c>
      <c r="G7371">
        <v>0</v>
      </c>
      <c r="H7371">
        <v>0</v>
      </c>
      <c r="I7371">
        <v>18.5</v>
      </c>
      <c r="J7371">
        <v>46.4</v>
      </c>
      <c r="K7371">
        <v>956.7</v>
      </c>
      <c r="L7371">
        <v>247.4</v>
      </c>
      <c r="M7371">
        <v>4.7</v>
      </c>
    </row>
    <row r="7372" spans="1:13" x14ac:dyDescent="0.2">
      <c r="A7372">
        <v>2019</v>
      </c>
      <c r="B7372">
        <v>11</v>
      </c>
      <c r="C7372">
        <v>4</v>
      </c>
      <c r="D7372">
        <v>0</v>
      </c>
      <c r="E7372">
        <v>0</v>
      </c>
      <c r="F7372">
        <v>0</v>
      </c>
      <c r="G7372">
        <v>0</v>
      </c>
      <c r="H7372">
        <v>0</v>
      </c>
      <c r="I7372">
        <v>18.600000000000001</v>
      </c>
      <c r="J7372">
        <v>46.7</v>
      </c>
      <c r="K7372">
        <v>956.9</v>
      </c>
      <c r="L7372">
        <v>271.10000000000002</v>
      </c>
      <c r="M7372">
        <v>5.4</v>
      </c>
    </row>
    <row r="7373" spans="1:13" x14ac:dyDescent="0.2">
      <c r="A7373">
        <v>2019</v>
      </c>
      <c r="B7373">
        <v>11</v>
      </c>
      <c r="C7373">
        <v>4</v>
      </c>
      <c r="D7373">
        <v>1</v>
      </c>
      <c r="E7373">
        <v>0</v>
      </c>
      <c r="F7373">
        <v>0</v>
      </c>
      <c r="G7373">
        <v>0</v>
      </c>
      <c r="H7373">
        <v>0</v>
      </c>
      <c r="I7373">
        <v>18.600000000000001</v>
      </c>
      <c r="J7373">
        <v>48.4</v>
      </c>
      <c r="K7373">
        <v>956.8</v>
      </c>
      <c r="L7373">
        <v>242</v>
      </c>
      <c r="M7373">
        <v>3.1</v>
      </c>
    </row>
    <row r="7374" spans="1:13" x14ac:dyDescent="0.2">
      <c r="A7374">
        <v>2019</v>
      </c>
      <c r="B7374">
        <v>11</v>
      </c>
      <c r="C7374">
        <v>4</v>
      </c>
      <c r="D7374">
        <v>2</v>
      </c>
      <c r="E7374">
        <v>0</v>
      </c>
      <c r="F7374">
        <v>0</v>
      </c>
      <c r="G7374">
        <v>0</v>
      </c>
      <c r="H7374">
        <v>0</v>
      </c>
      <c r="I7374">
        <v>19.600000000000001</v>
      </c>
      <c r="J7374">
        <v>52.1</v>
      </c>
      <c r="K7374">
        <v>956.5</v>
      </c>
      <c r="L7374">
        <v>245.1</v>
      </c>
      <c r="M7374">
        <v>5.9</v>
      </c>
    </row>
    <row r="7375" spans="1:13" x14ac:dyDescent="0.2">
      <c r="A7375">
        <v>2019</v>
      </c>
      <c r="B7375">
        <v>11</v>
      </c>
      <c r="C7375">
        <v>4</v>
      </c>
      <c r="D7375">
        <v>3</v>
      </c>
      <c r="E7375">
        <v>0</v>
      </c>
      <c r="F7375">
        <v>0</v>
      </c>
      <c r="G7375">
        <v>0</v>
      </c>
      <c r="H7375">
        <v>0</v>
      </c>
      <c r="I7375">
        <v>18.7</v>
      </c>
      <c r="J7375">
        <v>54.1</v>
      </c>
      <c r="K7375">
        <v>956.6</v>
      </c>
      <c r="L7375">
        <v>194.6</v>
      </c>
      <c r="M7375">
        <v>3.2</v>
      </c>
    </row>
    <row r="7376" spans="1:13" x14ac:dyDescent="0.2">
      <c r="A7376">
        <v>2019</v>
      </c>
      <c r="B7376">
        <v>11</v>
      </c>
      <c r="C7376">
        <v>4</v>
      </c>
      <c r="D7376">
        <v>4</v>
      </c>
      <c r="E7376">
        <v>0</v>
      </c>
      <c r="F7376">
        <v>0</v>
      </c>
      <c r="G7376">
        <v>0</v>
      </c>
      <c r="H7376">
        <v>0</v>
      </c>
      <c r="I7376">
        <v>16.3</v>
      </c>
      <c r="J7376">
        <v>61.4</v>
      </c>
      <c r="K7376">
        <v>956.4</v>
      </c>
      <c r="L7376">
        <v>181.6</v>
      </c>
      <c r="M7376">
        <v>2</v>
      </c>
    </row>
    <row r="7377" spans="1:13" x14ac:dyDescent="0.2">
      <c r="A7377">
        <v>2019</v>
      </c>
      <c r="B7377">
        <v>11</v>
      </c>
      <c r="C7377">
        <v>4</v>
      </c>
      <c r="D7377">
        <v>5</v>
      </c>
      <c r="E7377">
        <v>0</v>
      </c>
      <c r="F7377">
        <v>0</v>
      </c>
      <c r="G7377">
        <v>0</v>
      </c>
      <c r="H7377">
        <v>0</v>
      </c>
      <c r="I7377">
        <v>16.5</v>
      </c>
      <c r="J7377">
        <v>64.8</v>
      </c>
      <c r="K7377">
        <v>956.4</v>
      </c>
      <c r="L7377">
        <v>224</v>
      </c>
      <c r="M7377">
        <v>2.6</v>
      </c>
    </row>
    <row r="7378" spans="1:13" x14ac:dyDescent="0.2">
      <c r="A7378">
        <v>2019</v>
      </c>
      <c r="B7378">
        <v>11</v>
      </c>
      <c r="C7378">
        <v>4</v>
      </c>
      <c r="D7378">
        <v>6</v>
      </c>
      <c r="E7378">
        <v>0</v>
      </c>
      <c r="F7378">
        <v>0</v>
      </c>
      <c r="G7378">
        <v>0</v>
      </c>
      <c r="H7378">
        <v>0</v>
      </c>
      <c r="I7378">
        <v>15.4</v>
      </c>
      <c r="J7378">
        <v>69.400000000000006</v>
      </c>
      <c r="K7378">
        <v>956.5</v>
      </c>
      <c r="L7378">
        <v>266.2</v>
      </c>
      <c r="M7378">
        <v>2.5</v>
      </c>
    </row>
    <row r="7379" spans="1:13" x14ac:dyDescent="0.2">
      <c r="A7379">
        <v>2019</v>
      </c>
      <c r="B7379">
        <v>11</v>
      </c>
      <c r="C7379">
        <v>4</v>
      </c>
      <c r="D7379">
        <v>7</v>
      </c>
      <c r="E7379">
        <v>0</v>
      </c>
      <c r="F7379">
        <v>31</v>
      </c>
      <c r="G7379">
        <v>4</v>
      </c>
      <c r="H7379">
        <v>7</v>
      </c>
      <c r="I7379">
        <v>15.3</v>
      </c>
      <c r="J7379">
        <v>71</v>
      </c>
      <c r="K7379">
        <v>956.5</v>
      </c>
      <c r="L7379">
        <v>229.2</v>
      </c>
      <c r="M7379">
        <v>2.6</v>
      </c>
    </row>
    <row r="7380" spans="1:13" x14ac:dyDescent="0.2">
      <c r="A7380">
        <v>2019</v>
      </c>
      <c r="B7380">
        <v>11</v>
      </c>
      <c r="C7380">
        <v>4</v>
      </c>
      <c r="D7380">
        <v>8</v>
      </c>
      <c r="E7380">
        <v>0</v>
      </c>
      <c r="F7380">
        <v>580</v>
      </c>
      <c r="G7380">
        <v>28</v>
      </c>
      <c r="H7380">
        <v>128</v>
      </c>
      <c r="I7380">
        <v>17.7</v>
      </c>
      <c r="J7380">
        <v>64.7</v>
      </c>
      <c r="K7380">
        <v>956.4</v>
      </c>
      <c r="L7380">
        <v>225</v>
      </c>
      <c r="M7380">
        <v>5.0999999999999996</v>
      </c>
    </row>
    <row r="7381" spans="1:13" x14ac:dyDescent="0.2">
      <c r="A7381">
        <v>2019</v>
      </c>
      <c r="B7381">
        <v>11</v>
      </c>
      <c r="C7381">
        <v>4</v>
      </c>
      <c r="D7381">
        <v>9</v>
      </c>
      <c r="E7381">
        <v>0</v>
      </c>
      <c r="F7381">
        <v>800</v>
      </c>
      <c r="G7381">
        <v>43</v>
      </c>
      <c r="H7381">
        <v>309</v>
      </c>
      <c r="I7381">
        <v>19.7</v>
      </c>
      <c r="J7381">
        <v>57.6</v>
      </c>
      <c r="K7381">
        <v>956.5</v>
      </c>
      <c r="L7381">
        <v>232.9</v>
      </c>
      <c r="M7381">
        <v>5.9</v>
      </c>
    </row>
    <row r="7382" spans="1:13" x14ac:dyDescent="0.2">
      <c r="A7382">
        <v>2019</v>
      </c>
      <c r="B7382">
        <v>11</v>
      </c>
      <c r="C7382">
        <v>4</v>
      </c>
      <c r="D7382">
        <v>10</v>
      </c>
      <c r="E7382">
        <v>0</v>
      </c>
      <c r="F7382">
        <v>891</v>
      </c>
      <c r="G7382">
        <v>50</v>
      </c>
      <c r="H7382">
        <v>468</v>
      </c>
      <c r="I7382">
        <v>21.2</v>
      </c>
      <c r="J7382">
        <v>50.3</v>
      </c>
      <c r="K7382">
        <v>956.6</v>
      </c>
      <c r="L7382">
        <v>267.3</v>
      </c>
      <c r="M7382">
        <v>6.7</v>
      </c>
    </row>
    <row r="7383" spans="1:13" x14ac:dyDescent="0.2">
      <c r="A7383">
        <v>2019</v>
      </c>
      <c r="B7383">
        <v>11</v>
      </c>
      <c r="C7383">
        <v>4</v>
      </c>
      <c r="D7383">
        <v>11</v>
      </c>
      <c r="E7383">
        <v>0</v>
      </c>
      <c r="F7383">
        <v>935</v>
      </c>
      <c r="G7383">
        <v>54</v>
      </c>
      <c r="H7383">
        <v>580</v>
      </c>
      <c r="I7383">
        <v>22.4</v>
      </c>
      <c r="J7383">
        <v>43.5</v>
      </c>
      <c r="K7383">
        <v>956.2</v>
      </c>
      <c r="L7383">
        <v>274.39999999999998</v>
      </c>
      <c r="M7383">
        <v>8.3000000000000007</v>
      </c>
    </row>
    <row r="7384" spans="1:13" x14ac:dyDescent="0.2">
      <c r="A7384">
        <v>2019</v>
      </c>
      <c r="B7384">
        <v>11</v>
      </c>
      <c r="C7384">
        <v>4</v>
      </c>
      <c r="D7384">
        <v>12</v>
      </c>
      <c r="E7384">
        <v>0</v>
      </c>
      <c r="F7384">
        <v>954</v>
      </c>
      <c r="G7384">
        <v>54</v>
      </c>
      <c r="H7384">
        <v>636</v>
      </c>
      <c r="I7384">
        <v>23.4</v>
      </c>
      <c r="J7384">
        <v>39.4</v>
      </c>
      <c r="K7384">
        <v>955.6</v>
      </c>
      <c r="L7384">
        <v>267.3</v>
      </c>
      <c r="M7384">
        <v>7.9</v>
      </c>
    </row>
    <row r="7385" spans="1:13" x14ac:dyDescent="0.2">
      <c r="A7385">
        <v>2019</v>
      </c>
      <c r="B7385">
        <v>11</v>
      </c>
      <c r="C7385">
        <v>4</v>
      </c>
      <c r="D7385">
        <v>13</v>
      </c>
      <c r="E7385">
        <v>0</v>
      </c>
      <c r="F7385">
        <v>950</v>
      </c>
      <c r="G7385">
        <v>55</v>
      </c>
      <c r="H7385">
        <v>628</v>
      </c>
      <c r="I7385">
        <v>24.6</v>
      </c>
      <c r="J7385">
        <v>35.9</v>
      </c>
      <c r="K7385">
        <v>954.4</v>
      </c>
      <c r="L7385">
        <v>269.8</v>
      </c>
      <c r="M7385">
        <v>7.9</v>
      </c>
    </row>
    <row r="7386" spans="1:13" x14ac:dyDescent="0.2">
      <c r="A7386">
        <v>2019</v>
      </c>
      <c r="B7386">
        <v>11</v>
      </c>
      <c r="C7386">
        <v>4</v>
      </c>
      <c r="D7386">
        <v>14</v>
      </c>
      <c r="E7386">
        <v>0</v>
      </c>
      <c r="F7386">
        <v>915</v>
      </c>
      <c r="G7386">
        <v>54</v>
      </c>
      <c r="H7386">
        <v>554</v>
      </c>
      <c r="I7386">
        <v>24.8</v>
      </c>
      <c r="J7386">
        <v>38.799999999999997</v>
      </c>
      <c r="K7386">
        <v>953.6</v>
      </c>
      <c r="L7386">
        <v>255.1</v>
      </c>
      <c r="M7386">
        <v>7</v>
      </c>
    </row>
    <row r="7387" spans="1:13" x14ac:dyDescent="0.2">
      <c r="A7387">
        <v>2019</v>
      </c>
      <c r="B7387">
        <v>11</v>
      </c>
      <c r="C7387">
        <v>4</v>
      </c>
      <c r="D7387">
        <v>15</v>
      </c>
      <c r="E7387">
        <v>0</v>
      </c>
      <c r="F7387">
        <v>858</v>
      </c>
      <c r="G7387">
        <v>51</v>
      </c>
      <c r="H7387">
        <v>429</v>
      </c>
      <c r="I7387">
        <v>24.6</v>
      </c>
      <c r="J7387">
        <v>37.6</v>
      </c>
      <c r="K7387">
        <v>953.2</v>
      </c>
      <c r="L7387">
        <v>267.10000000000002</v>
      </c>
      <c r="M7387">
        <v>8</v>
      </c>
    </row>
    <row r="7388" spans="1:13" x14ac:dyDescent="0.2">
      <c r="A7388">
        <v>2019</v>
      </c>
      <c r="B7388">
        <v>11</v>
      </c>
      <c r="C7388">
        <v>4</v>
      </c>
      <c r="D7388">
        <v>16</v>
      </c>
      <c r="E7388">
        <v>0</v>
      </c>
      <c r="F7388">
        <v>737</v>
      </c>
      <c r="G7388">
        <v>42</v>
      </c>
      <c r="H7388">
        <v>262</v>
      </c>
      <c r="I7388">
        <v>23.2</v>
      </c>
      <c r="J7388">
        <v>36.700000000000003</v>
      </c>
      <c r="K7388">
        <v>952.9</v>
      </c>
      <c r="L7388">
        <v>278.7</v>
      </c>
      <c r="M7388">
        <v>10</v>
      </c>
    </row>
    <row r="7389" spans="1:13" x14ac:dyDescent="0.2">
      <c r="A7389">
        <v>2019</v>
      </c>
      <c r="B7389">
        <v>11</v>
      </c>
      <c r="C7389">
        <v>4</v>
      </c>
      <c r="D7389">
        <v>17</v>
      </c>
      <c r="E7389">
        <v>0</v>
      </c>
      <c r="F7389">
        <v>432</v>
      </c>
      <c r="G7389">
        <v>24</v>
      </c>
      <c r="H7389">
        <v>83</v>
      </c>
      <c r="I7389">
        <v>21.6</v>
      </c>
      <c r="J7389">
        <v>39.4</v>
      </c>
      <c r="K7389">
        <v>952.6</v>
      </c>
      <c r="L7389">
        <v>284.3</v>
      </c>
      <c r="M7389">
        <v>9.6999999999999993</v>
      </c>
    </row>
    <row r="7390" spans="1:13" x14ac:dyDescent="0.2">
      <c r="A7390">
        <v>2019</v>
      </c>
      <c r="B7390">
        <v>11</v>
      </c>
      <c r="C7390">
        <v>4</v>
      </c>
      <c r="D7390">
        <v>18</v>
      </c>
      <c r="E7390">
        <v>0</v>
      </c>
      <c r="F7390">
        <v>0</v>
      </c>
      <c r="G7390">
        <v>1</v>
      </c>
      <c r="H7390">
        <v>1</v>
      </c>
      <c r="I7390">
        <v>19.7</v>
      </c>
      <c r="J7390">
        <v>42.7</v>
      </c>
      <c r="K7390">
        <v>953.1</v>
      </c>
      <c r="L7390">
        <v>277.60000000000002</v>
      </c>
      <c r="M7390">
        <v>9.3000000000000007</v>
      </c>
    </row>
    <row r="7391" spans="1:13" x14ac:dyDescent="0.2">
      <c r="A7391">
        <v>2019</v>
      </c>
      <c r="B7391">
        <v>11</v>
      </c>
      <c r="C7391">
        <v>4</v>
      </c>
      <c r="D7391">
        <v>19</v>
      </c>
      <c r="E7391">
        <v>0</v>
      </c>
      <c r="F7391">
        <v>0</v>
      </c>
      <c r="G7391">
        <v>0</v>
      </c>
      <c r="H7391">
        <v>0</v>
      </c>
      <c r="I7391">
        <v>18.600000000000001</v>
      </c>
      <c r="J7391">
        <v>46.8</v>
      </c>
      <c r="K7391">
        <v>953.8</v>
      </c>
      <c r="L7391">
        <v>277.60000000000002</v>
      </c>
      <c r="M7391">
        <v>8.1999999999999993</v>
      </c>
    </row>
    <row r="7392" spans="1:13" x14ac:dyDescent="0.2">
      <c r="A7392">
        <v>2019</v>
      </c>
      <c r="B7392">
        <v>11</v>
      </c>
      <c r="C7392">
        <v>4</v>
      </c>
      <c r="D7392">
        <v>20</v>
      </c>
      <c r="E7392">
        <v>0</v>
      </c>
      <c r="F7392">
        <v>0</v>
      </c>
      <c r="G7392">
        <v>0</v>
      </c>
      <c r="H7392">
        <v>0</v>
      </c>
      <c r="I7392">
        <v>18.2</v>
      </c>
      <c r="J7392">
        <v>44.9</v>
      </c>
      <c r="K7392">
        <v>954</v>
      </c>
      <c r="L7392">
        <v>275.3</v>
      </c>
      <c r="M7392">
        <v>8.9</v>
      </c>
    </row>
    <row r="7393" spans="1:13" x14ac:dyDescent="0.2">
      <c r="A7393">
        <v>2019</v>
      </c>
      <c r="B7393">
        <v>11</v>
      </c>
      <c r="C7393">
        <v>4</v>
      </c>
      <c r="D7393">
        <v>21</v>
      </c>
      <c r="E7393">
        <v>0</v>
      </c>
      <c r="F7393">
        <v>0</v>
      </c>
      <c r="G7393">
        <v>0</v>
      </c>
      <c r="H7393">
        <v>0</v>
      </c>
      <c r="I7393">
        <v>17.399999999999999</v>
      </c>
      <c r="J7393">
        <v>48.8</v>
      </c>
      <c r="K7393">
        <v>954.1</v>
      </c>
      <c r="L7393">
        <v>274</v>
      </c>
      <c r="M7393">
        <v>7.4</v>
      </c>
    </row>
    <row r="7394" spans="1:13" x14ac:dyDescent="0.2">
      <c r="A7394">
        <v>2019</v>
      </c>
      <c r="B7394">
        <v>11</v>
      </c>
      <c r="C7394">
        <v>4</v>
      </c>
      <c r="D7394">
        <v>22</v>
      </c>
      <c r="E7394">
        <v>0</v>
      </c>
      <c r="F7394">
        <v>0</v>
      </c>
      <c r="G7394">
        <v>0</v>
      </c>
      <c r="H7394">
        <v>0</v>
      </c>
      <c r="I7394">
        <v>17.5</v>
      </c>
      <c r="J7394">
        <v>49</v>
      </c>
      <c r="K7394">
        <v>954.2</v>
      </c>
      <c r="L7394">
        <v>254</v>
      </c>
      <c r="M7394">
        <v>4.5</v>
      </c>
    </row>
    <row r="7395" spans="1:13" x14ac:dyDescent="0.2">
      <c r="A7395">
        <v>2019</v>
      </c>
      <c r="B7395">
        <v>11</v>
      </c>
      <c r="C7395">
        <v>4</v>
      </c>
      <c r="D7395">
        <v>23</v>
      </c>
      <c r="E7395">
        <v>0</v>
      </c>
      <c r="F7395">
        <v>0</v>
      </c>
      <c r="G7395">
        <v>0</v>
      </c>
      <c r="H7395">
        <v>0</v>
      </c>
      <c r="I7395">
        <v>17.2</v>
      </c>
      <c r="J7395">
        <v>49</v>
      </c>
      <c r="K7395">
        <v>954</v>
      </c>
      <c r="L7395">
        <v>254.2</v>
      </c>
      <c r="M7395">
        <v>4</v>
      </c>
    </row>
    <row r="7396" spans="1:13" x14ac:dyDescent="0.2">
      <c r="A7396">
        <v>2019</v>
      </c>
      <c r="B7396">
        <v>11</v>
      </c>
      <c r="C7396">
        <v>5</v>
      </c>
      <c r="D7396">
        <v>0</v>
      </c>
      <c r="E7396">
        <v>0</v>
      </c>
      <c r="F7396">
        <v>0</v>
      </c>
      <c r="G7396">
        <v>0</v>
      </c>
      <c r="H7396">
        <v>0</v>
      </c>
      <c r="I7396">
        <v>17.5</v>
      </c>
      <c r="J7396">
        <v>49.8</v>
      </c>
      <c r="K7396">
        <v>953.5</v>
      </c>
      <c r="L7396">
        <v>264.8</v>
      </c>
      <c r="M7396">
        <v>7.1</v>
      </c>
    </row>
    <row r="7397" spans="1:13" x14ac:dyDescent="0.2">
      <c r="A7397">
        <v>2019</v>
      </c>
      <c r="B7397">
        <v>11</v>
      </c>
      <c r="C7397">
        <v>5</v>
      </c>
      <c r="D7397">
        <v>1</v>
      </c>
      <c r="E7397">
        <v>0</v>
      </c>
      <c r="F7397">
        <v>0</v>
      </c>
      <c r="G7397">
        <v>0</v>
      </c>
      <c r="H7397">
        <v>0</v>
      </c>
      <c r="I7397">
        <v>17.7</v>
      </c>
      <c r="J7397">
        <v>49.8</v>
      </c>
      <c r="K7397">
        <v>953</v>
      </c>
      <c r="L7397">
        <v>265</v>
      </c>
      <c r="M7397">
        <v>8.3000000000000007</v>
      </c>
    </row>
    <row r="7398" spans="1:13" x14ac:dyDescent="0.2">
      <c r="A7398">
        <v>2019</v>
      </c>
      <c r="B7398">
        <v>11</v>
      </c>
      <c r="C7398">
        <v>5</v>
      </c>
      <c r="D7398">
        <v>2</v>
      </c>
      <c r="E7398">
        <v>0</v>
      </c>
      <c r="F7398">
        <v>0</v>
      </c>
      <c r="G7398">
        <v>0</v>
      </c>
      <c r="H7398">
        <v>0</v>
      </c>
      <c r="I7398">
        <v>17.5</v>
      </c>
      <c r="J7398">
        <v>51.2</v>
      </c>
      <c r="K7398">
        <v>952.5</v>
      </c>
      <c r="L7398">
        <v>264.3</v>
      </c>
      <c r="M7398">
        <v>8.5</v>
      </c>
    </row>
    <row r="7399" spans="1:13" x14ac:dyDescent="0.2">
      <c r="A7399">
        <v>2019</v>
      </c>
      <c r="B7399">
        <v>11</v>
      </c>
      <c r="C7399">
        <v>5</v>
      </c>
      <c r="D7399">
        <v>3</v>
      </c>
      <c r="E7399">
        <v>0</v>
      </c>
      <c r="F7399">
        <v>0</v>
      </c>
      <c r="G7399">
        <v>0</v>
      </c>
      <c r="H7399">
        <v>0</v>
      </c>
      <c r="I7399">
        <v>16.2</v>
      </c>
      <c r="J7399">
        <v>56.9</v>
      </c>
      <c r="K7399">
        <v>952</v>
      </c>
      <c r="L7399">
        <v>248.2</v>
      </c>
      <c r="M7399">
        <v>5.0999999999999996</v>
      </c>
    </row>
    <row r="7400" spans="1:13" x14ac:dyDescent="0.2">
      <c r="A7400">
        <v>2019</v>
      </c>
      <c r="B7400">
        <v>11</v>
      </c>
      <c r="C7400">
        <v>5</v>
      </c>
      <c r="D7400">
        <v>4</v>
      </c>
      <c r="E7400">
        <v>0</v>
      </c>
      <c r="F7400">
        <v>0</v>
      </c>
      <c r="G7400">
        <v>0</v>
      </c>
      <c r="H7400">
        <v>0</v>
      </c>
      <c r="I7400">
        <v>12.6</v>
      </c>
      <c r="J7400">
        <v>79.2</v>
      </c>
      <c r="K7400">
        <v>951.9</v>
      </c>
      <c r="L7400">
        <v>251.9</v>
      </c>
      <c r="M7400">
        <v>2.6</v>
      </c>
    </row>
    <row r="7401" spans="1:13" x14ac:dyDescent="0.2">
      <c r="A7401">
        <v>2019</v>
      </c>
      <c r="B7401">
        <v>11</v>
      </c>
      <c r="C7401">
        <v>5</v>
      </c>
      <c r="D7401">
        <v>5</v>
      </c>
      <c r="E7401">
        <v>0</v>
      </c>
      <c r="F7401">
        <v>0</v>
      </c>
      <c r="G7401">
        <v>0</v>
      </c>
      <c r="H7401">
        <v>0</v>
      </c>
      <c r="I7401">
        <v>12.6</v>
      </c>
      <c r="J7401">
        <v>79.7</v>
      </c>
      <c r="K7401">
        <v>952.3</v>
      </c>
      <c r="L7401">
        <v>252.3</v>
      </c>
      <c r="M7401">
        <v>2.1</v>
      </c>
    </row>
    <row r="7402" spans="1:13" x14ac:dyDescent="0.2">
      <c r="A7402">
        <v>2019</v>
      </c>
      <c r="B7402">
        <v>11</v>
      </c>
      <c r="C7402">
        <v>5</v>
      </c>
      <c r="D7402">
        <v>6</v>
      </c>
      <c r="E7402">
        <v>0</v>
      </c>
      <c r="F7402">
        <v>0</v>
      </c>
      <c r="G7402">
        <v>0</v>
      </c>
      <c r="H7402">
        <v>0</v>
      </c>
      <c r="I7402">
        <v>15.5</v>
      </c>
      <c r="J7402">
        <v>59</v>
      </c>
      <c r="K7402">
        <v>953.1</v>
      </c>
      <c r="L7402">
        <v>210.3</v>
      </c>
      <c r="M7402">
        <v>6.8</v>
      </c>
    </row>
    <row r="7403" spans="1:13" x14ac:dyDescent="0.2">
      <c r="A7403">
        <v>2019</v>
      </c>
      <c r="B7403">
        <v>11</v>
      </c>
      <c r="C7403">
        <v>5</v>
      </c>
      <c r="D7403">
        <v>7</v>
      </c>
      <c r="E7403">
        <v>0</v>
      </c>
      <c r="F7403">
        <v>17</v>
      </c>
      <c r="G7403">
        <v>5</v>
      </c>
      <c r="H7403">
        <v>6</v>
      </c>
      <c r="I7403">
        <v>16.399999999999999</v>
      </c>
      <c r="J7403">
        <v>48.1</v>
      </c>
      <c r="K7403">
        <v>953.5</v>
      </c>
      <c r="L7403">
        <v>306.89999999999998</v>
      </c>
      <c r="M7403">
        <v>11.3</v>
      </c>
    </row>
    <row r="7404" spans="1:13" x14ac:dyDescent="0.2">
      <c r="A7404">
        <v>2019</v>
      </c>
      <c r="B7404">
        <v>11</v>
      </c>
      <c r="C7404">
        <v>5</v>
      </c>
      <c r="D7404">
        <v>8</v>
      </c>
      <c r="E7404">
        <v>0</v>
      </c>
      <c r="F7404">
        <v>532</v>
      </c>
      <c r="G7404">
        <v>32</v>
      </c>
      <c r="H7404">
        <v>123</v>
      </c>
      <c r="I7404">
        <v>16.100000000000001</v>
      </c>
      <c r="J7404">
        <v>42.1</v>
      </c>
      <c r="K7404">
        <v>954.3</v>
      </c>
      <c r="L7404">
        <v>311.7</v>
      </c>
      <c r="M7404">
        <v>12.8</v>
      </c>
    </row>
    <row r="7405" spans="1:13" x14ac:dyDescent="0.2">
      <c r="A7405">
        <v>2019</v>
      </c>
      <c r="B7405">
        <v>11</v>
      </c>
      <c r="C7405">
        <v>5</v>
      </c>
      <c r="D7405">
        <v>9</v>
      </c>
      <c r="E7405">
        <v>0</v>
      </c>
      <c r="F7405">
        <v>805</v>
      </c>
      <c r="G7405">
        <v>48</v>
      </c>
      <c r="H7405">
        <v>312</v>
      </c>
      <c r="I7405">
        <v>16.399999999999999</v>
      </c>
      <c r="J7405">
        <v>40.4</v>
      </c>
      <c r="K7405">
        <v>955.5</v>
      </c>
      <c r="L7405">
        <v>305</v>
      </c>
      <c r="M7405">
        <v>9.8000000000000007</v>
      </c>
    </row>
    <row r="7406" spans="1:13" x14ac:dyDescent="0.2">
      <c r="A7406">
        <v>2019</v>
      </c>
      <c r="B7406">
        <v>11</v>
      </c>
      <c r="C7406">
        <v>5</v>
      </c>
      <c r="D7406">
        <v>10</v>
      </c>
      <c r="E7406">
        <v>0</v>
      </c>
      <c r="F7406">
        <v>905</v>
      </c>
      <c r="G7406">
        <v>57</v>
      </c>
      <c r="H7406">
        <v>477</v>
      </c>
      <c r="I7406">
        <v>17.2</v>
      </c>
      <c r="J7406">
        <v>40.200000000000003</v>
      </c>
      <c r="K7406">
        <v>956.1</v>
      </c>
      <c r="L7406">
        <v>280.7</v>
      </c>
      <c r="M7406">
        <v>8.6999999999999993</v>
      </c>
    </row>
    <row r="7407" spans="1:13" x14ac:dyDescent="0.2">
      <c r="A7407">
        <v>2019</v>
      </c>
      <c r="B7407">
        <v>11</v>
      </c>
      <c r="C7407">
        <v>5</v>
      </c>
      <c r="D7407">
        <v>11</v>
      </c>
      <c r="E7407">
        <v>0</v>
      </c>
      <c r="F7407">
        <v>956</v>
      </c>
      <c r="G7407">
        <v>62</v>
      </c>
      <c r="H7407">
        <v>596</v>
      </c>
      <c r="I7407">
        <v>17.600000000000001</v>
      </c>
      <c r="J7407">
        <v>38.4</v>
      </c>
      <c r="K7407">
        <v>956</v>
      </c>
      <c r="L7407">
        <v>276.89999999999998</v>
      </c>
      <c r="M7407">
        <v>9.9</v>
      </c>
    </row>
    <row r="7408" spans="1:13" x14ac:dyDescent="0.2">
      <c r="A7408">
        <v>2019</v>
      </c>
      <c r="B7408">
        <v>11</v>
      </c>
      <c r="C7408">
        <v>5</v>
      </c>
      <c r="D7408">
        <v>12</v>
      </c>
      <c r="E7408">
        <v>0</v>
      </c>
      <c r="F7408">
        <v>963</v>
      </c>
      <c r="G7408">
        <v>66</v>
      </c>
      <c r="H7408">
        <v>649</v>
      </c>
      <c r="I7408">
        <v>18.8</v>
      </c>
      <c r="J7408">
        <v>34.799999999999997</v>
      </c>
      <c r="K7408">
        <v>955.4</v>
      </c>
      <c r="L7408">
        <v>278.8</v>
      </c>
      <c r="M7408">
        <v>7.3</v>
      </c>
    </row>
    <row r="7409" spans="1:13" x14ac:dyDescent="0.2">
      <c r="A7409">
        <v>2019</v>
      </c>
      <c r="B7409">
        <v>11</v>
      </c>
      <c r="C7409">
        <v>5</v>
      </c>
      <c r="D7409">
        <v>13</v>
      </c>
      <c r="E7409">
        <v>0</v>
      </c>
      <c r="F7409">
        <v>952</v>
      </c>
      <c r="G7409">
        <v>68</v>
      </c>
      <c r="H7409">
        <v>639</v>
      </c>
      <c r="I7409">
        <v>19.8</v>
      </c>
      <c r="J7409">
        <v>31.9</v>
      </c>
      <c r="K7409">
        <v>954.5</v>
      </c>
      <c r="L7409">
        <v>275.5</v>
      </c>
      <c r="M7409">
        <v>5.8</v>
      </c>
    </row>
    <row r="7410" spans="1:13" x14ac:dyDescent="0.2">
      <c r="A7410">
        <v>2019</v>
      </c>
      <c r="B7410">
        <v>11</v>
      </c>
      <c r="C7410">
        <v>5</v>
      </c>
      <c r="D7410">
        <v>14</v>
      </c>
      <c r="E7410">
        <v>0</v>
      </c>
      <c r="F7410">
        <v>920</v>
      </c>
      <c r="G7410">
        <v>67</v>
      </c>
      <c r="H7410">
        <v>566</v>
      </c>
      <c r="I7410">
        <v>20.100000000000001</v>
      </c>
      <c r="J7410">
        <v>31</v>
      </c>
      <c r="K7410">
        <v>954.3</v>
      </c>
      <c r="L7410">
        <v>265.60000000000002</v>
      </c>
      <c r="M7410">
        <v>7</v>
      </c>
    </row>
    <row r="7411" spans="1:13" x14ac:dyDescent="0.2">
      <c r="A7411">
        <v>2019</v>
      </c>
      <c r="B7411">
        <v>11</v>
      </c>
      <c r="C7411">
        <v>5</v>
      </c>
      <c r="D7411">
        <v>15</v>
      </c>
      <c r="E7411">
        <v>0</v>
      </c>
      <c r="F7411">
        <v>861</v>
      </c>
      <c r="G7411">
        <v>63</v>
      </c>
      <c r="H7411">
        <v>440</v>
      </c>
      <c r="I7411">
        <v>20.5</v>
      </c>
      <c r="J7411">
        <v>29.2</v>
      </c>
      <c r="K7411">
        <v>954.4</v>
      </c>
      <c r="L7411">
        <v>268.5</v>
      </c>
      <c r="M7411">
        <v>6.5</v>
      </c>
    </row>
    <row r="7412" spans="1:13" x14ac:dyDescent="0.2">
      <c r="A7412">
        <v>2019</v>
      </c>
      <c r="B7412">
        <v>11</v>
      </c>
      <c r="C7412">
        <v>5</v>
      </c>
      <c r="D7412">
        <v>16</v>
      </c>
      <c r="E7412">
        <v>0</v>
      </c>
      <c r="F7412">
        <v>735</v>
      </c>
      <c r="G7412">
        <v>54</v>
      </c>
      <c r="H7412">
        <v>270</v>
      </c>
      <c r="I7412">
        <v>19</v>
      </c>
      <c r="J7412">
        <v>32</v>
      </c>
      <c r="K7412">
        <v>955.2</v>
      </c>
      <c r="L7412">
        <v>322.8</v>
      </c>
      <c r="M7412">
        <v>6.6</v>
      </c>
    </row>
    <row r="7413" spans="1:13" x14ac:dyDescent="0.2">
      <c r="A7413">
        <v>2019</v>
      </c>
      <c r="B7413">
        <v>11</v>
      </c>
      <c r="C7413">
        <v>5</v>
      </c>
      <c r="D7413">
        <v>17</v>
      </c>
      <c r="E7413">
        <v>0</v>
      </c>
      <c r="F7413">
        <v>330</v>
      </c>
      <c r="G7413">
        <v>32</v>
      </c>
      <c r="H7413">
        <v>82</v>
      </c>
      <c r="I7413">
        <v>17.100000000000001</v>
      </c>
      <c r="J7413">
        <v>37.5</v>
      </c>
      <c r="K7413">
        <v>956.2</v>
      </c>
      <c r="L7413">
        <v>287.3</v>
      </c>
      <c r="M7413">
        <v>6.6</v>
      </c>
    </row>
    <row r="7414" spans="1:13" x14ac:dyDescent="0.2">
      <c r="A7414">
        <v>2019</v>
      </c>
      <c r="B7414">
        <v>11</v>
      </c>
      <c r="C7414">
        <v>5</v>
      </c>
      <c r="D7414">
        <v>18</v>
      </c>
      <c r="E7414">
        <v>0</v>
      </c>
      <c r="F7414">
        <v>0</v>
      </c>
      <c r="G7414">
        <v>1</v>
      </c>
      <c r="H7414">
        <v>1</v>
      </c>
      <c r="I7414">
        <v>15.4</v>
      </c>
      <c r="J7414">
        <v>45.9</v>
      </c>
      <c r="K7414">
        <v>956.8</v>
      </c>
      <c r="L7414">
        <v>259.2</v>
      </c>
      <c r="M7414">
        <v>5.9</v>
      </c>
    </row>
    <row r="7415" spans="1:13" x14ac:dyDescent="0.2">
      <c r="A7415">
        <v>2019</v>
      </c>
      <c r="B7415">
        <v>11</v>
      </c>
      <c r="C7415">
        <v>5</v>
      </c>
      <c r="D7415">
        <v>19</v>
      </c>
      <c r="E7415">
        <v>0</v>
      </c>
      <c r="F7415">
        <v>0</v>
      </c>
      <c r="G7415">
        <v>0</v>
      </c>
      <c r="H7415">
        <v>0</v>
      </c>
      <c r="I7415">
        <v>14.8</v>
      </c>
      <c r="J7415">
        <v>48.5</v>
      </c>
      <c r="K7415">
        <v>957.5</v>
      </c>
      <c r="L7415">
        <v>261.5</v>
      </c>
      <c r="M7415">
        <v>5.7</v>
      </c>
    </row>
    <row r="7416" spans="1:13" x14ac:dyDescent="0.2">
      <c r="A7416">
        <v>2019</v>
      </c>
      <c r="B7416">
        <v>11</v>
      </c>
      <c r="C7416">
        <v>5</v>
      </c>
      <c r="D7416">
        <v>20</v>
      </c>
      <c r="E7416">
        <v>0</v>
      </c>
      <c r="F7416">
        <v>0</v>
      </c>
      <c r="G7416">
        <v>0</v>
      </c>
      <c r="H7416">
        <v>0</v>
      </c>
      <c r="I7416">
        <v>14.8</v>
      </c>
      <c r="J7416">
        <v>49.5</v>
      </c>
      <c r="K7416">
        <v>957.7</v>
      </c>
      <c r="L7416">
        <v>258.60000000000002</v>
      </c>
      <c r="M7416">
        <v>6.2</v>
      </c>
    </row>
    <row r="7417" spans="1:13" x14ac:dyDescent="0.2">
      <c r="A7417">
        <v>2019</v>
      </c>
      <c r="B7417">
        <v>11</v>
      </c>
      <c r="C7417">
        <v>5</v>
      </c>
      <c r="D7417">
        <v>21</v>
      </c>
      <c r="E7417">
        <v>0</v>
      </c>
      <c r="F7417">
        <v>0</v>
      </c>
      <c r="G7417">
        <v>0</v>
      </c>
      <c r="H7417">
        <v>0</v>
      </c>
      <c r="I7417">
        <v>14.8</v>
      </c>
      <c r="J7417">
        <v>50.9</v>
      </c>
      <c r="K7417">
        <v>958.3</v>
      </c>
      <c r="L7417">
        <v>265.39999999999998</v>
      </c>
      <c r="M7417">
        <v>6.8</v>
      </c>
    </row>
    <row r="7418" spans="1:13" x14ac:dyDescent="0.2">
      <c r="A7418">
        <v>2019</v>
      </c>
      <c r="B7418">
        <v>11</v>
      </c>
      <c r="C7418">
        <v>5</v>
      </c>
      <c r="D7418">
        <v>22</v>
      </c>
      <c r="E7418">
        <v>0</v>
      </c>
      <c r="F7418">
        <v>0</v>
      </c>
      <c r="G7418">
        <v>0</v>
      </c>
      <c r="H7418">
        <v>0</v>
      </c>
      <c r="I7418">
        <v>14.9</v>
      </c>
      <c r="J7418">
        <v>51</v>
      </c>
      <c r="K7418">
        <v>958.8</v>
      </c>
      <c r="L7418">
        <v>270.3</v>
      </c>
      <c r="M7418">
        <v>7.6</v>
      </c>
    </row>
    <row r="7419" spans="1:13" x14ac:dyDescent="0.2">
      <c r="A7419">
        <v>2019</v>
      </c>
      <c r="B7419">
        <v>11</v>
      </c>
      <c r="C7419">
        <v>5</v>
      </c>
      <c r="D7419">
        <v>23</v>
      </c>
      <c r="E7419">
        <v>0</v>
      </c>
      <c r="F7419">
        <v>0</v>
      </c>
      <c r="G7419">
        <v>0</v>
      </c>
      <c r="H7419">
        <v>0</v>
      </c>
      <c r="I7419">
        <v>14.7</v>
      </c>
      <c r="J7419">
        <v>51.3</v>
      </c>
      <c r="K7419">
        <v>958.7</v>
      </c>
      <c r="L7419">
        <v>267.89999999999998</v>
      </c>
      <c r="M7419">
        <v>5.8</v>
      </c>
    </row>
    <row r="7420" spans="1:13" x14ac:dyDescent="0.2">
      <c r="A7420">
        <v>2019</v>
      </c>
      <c r="B7420">
        <v>11</v>
      </c>
      <c r="C7420">
        <v>6</v>
      </c>
      <c r="D7420">
        <v>0</v>
      </c>
      <c r="E7420">
        <v>0</v>
      </c>
      <c r="F7420">
        <v>0</v>
      </c>
      <c r="G7420">
        <v>0</v>
      </c>
      <c r="H7420">
        <v>0</v>
      </c>
      <c r="I7420">
        <v>13.8</v>
      </c>
      <c r="J7420">
        <v>54.4</v>
      </c>
      <c r="K7420">
        <v>959</v>
      </c>
      <c r="L7420">
        <v>272.2</v>
      </c>
      <c r="M7420">
        <v>3</v>
      </c>
    </row>
    <row r="7421" spans="1:13" x14ac:dyDescent="0.2">
      <c r="A7421">
        <v>2019</v>
      </c>
      <c r="B7421">
        <v>11</v>
      </c>
      <c r="C7421">
        <v>6</v>
      </c>
      <c r="D7421">
        <v>1</v>
      </c>
      <c r="E7421">
        <v>0</v>
      </c>
      <c r="F7421">
        <v>0</v>
      </c>
      <c r="G7421">
        <v>0</v>
      </c>
      <c r="H7421">
        <v>0</v>
      </c>
      <c r="I7421">
        <v>13.9</v>
      </c>
      <c r="J7421">
        <v>54.6</v>
      </c>
      <c r="K7421">
        <v>958.3</v>
      </c>
      <c r="L7421">
        <v>284.2</v>
      </c>
      <c r="M7421">
        <v>5.4</v>
      </c>
    </row>
    <row r="7422" spans="1:13" x14ac:dyDescent="0.2">
      <c r="A7422">
        <v>2019</v>
      </c>
      <c r="B7422">
        <v>11</v>
      </c>
      <c r="C7422">
        <v>6</v>
      </c>
      <c r="D7422">
        <v>2</v>
      </c>
      <c r="E7422">
        <v>0</v>
      </c>
      <c r="F7422">
        <v>0</v>
      </c>
      <c r="G7422">
        <v>0</v>
      </c>
      <c r="H7422">
        <v>0</v>
      </c>
      <c r="I7422">
        <v>13.6</v>
      </c>
      <c r="J7422">
        <v>56.1</v>
      </c>
      <c r="K7422">
        <v>958.1</v>
      </c>
      <c r="L7422">
        <v>262.5</v>
      </c>
      <c r="M7422">
        <v>4</v>
      </c>
    </row>
    <row r="7423" spans="1:13" x14ac:dyDescent="0.2">
      <c r="A7423">
        <v>2019</v>
      </c>
      <c r="B7423">
        <v>11</v>
      </c>
      <c r="C7423">
        <v>6</v>
      </c>
      <c r="D7423">
        <v>3</v>
      </c>
      <c r="E7423">
        <v>0</v>
      </c>
      <c r="F7423">
        <v>0</v>
      </c>
      <c r="G7423">
        <v>0</v>
      </c>
      <c r="H7423">
        <v>0</v>
      </c>
      <c r="I7423">
        <v>13.3</v>
      </c>
      <c r="J7423">
        <v>57</v>
      </c>
      <c r="K7423">
        <v>957.8</v>
      </c>
      <c r="L7423">
        <v>261</v>
      </c>
      <c r="M7423">
        <v>4.8</v>
      </c>
    </row>
    <row r="7424" spans="1:13" x14ac:dyDescent="0.2">
      <c r="A7424">
        <v>2019</v>
      </c>
      <c r="B7424">
        <v>11</v>
      </c>
      <c r="C7424">
        <v>6</v>
      </c>
      <c r="D7424">
        <v>4</v>
      </c>
      <c r="E7424">
        <v>0</v>
      </c>
      <c r="F7424">
        <v>0</v>
      </c>
      <c r="G7424">
        <v>0</v>
      </c>
      <c r="H7424">
        <v>0</v>
      </c>
      <c r="I7424">
        <v>12.9</v>
      </c>
      <c r="J7424">
        <v>56.3</v>
      </c>
      <c r="K7424">
        <v>957.7</v>
      </c>
      <c r="L7424">
        <v>247.9</v>
      </c>
      <c r="M7424">
        <v>4.7</v>
      </c>
    </row>
    <row r="7425" spans="1:13" x14ac:dyDescent="0.2">
      <c r="A7425">
        <v>2019</v>
      </c>
      <c r="B7425">
        <v>11</v>
      </c>
      <c r="C7425">
        <v>6</v>
      </c>
      <c r="D7425">
        <v>5</v>
      </c>
      <c r="E7425">
        <v>0</v>
      </c>
      <c r="F7425">
        <v>0</v>
      </c>
      <c r="G7425">
        <v>0</v>
      </c>
      <c r="H7425">
        <v>0</v>
      </c>
      <c r="I7425">
        <v>12.9</v>
      </c>
      <c r="J7425">
        <v>55.4</v>
      </c>
      <c r="K7425">
        <v>957.7</v>
      </c>
      <c r="L7425">
        <v>257.39999999999998</v>
      </c>
      <c r="M7425">
        <v>4</v>
      </c>
    </row>
    <row r="7426" spans="1:13" x14ac:dyDescent="0.2">
      <c r="A7426">
        <v>2019</v>
      </c>
      <c r="B7426">
        <v>11</v>
      </c>
      <c r="C7426">
        <v>6</v>
      </c>
      <c r="D7426">
        <v>6</v>
      </c>
      <c r="E7426">
        <v>0</v>
      </c>
      <c r="F7426">
        <v>0</v>
      </c>
      <c r="G7426">
        <v>0</v>
      </c>
      <c r="H7426">
        <v>0</v>
      </c>
      <c r="I7426">
        <v>12.7</v>
      </c>
      <c r="J7426">
        <v>55</v>
      </c>
      <c r="K7426">
        <v>957.9</v>
      </c>
      <c r="L7426">
        <v>265.7</v>
      </c>
      <c r="M7426">
        <v>4.5999999999999996</v>
      </c>
    </row>
    <row r="7427" spans="1:13" x14ac:dyDescent="0.2">
      <c r="A7427">
        <v>2019</v>
      </c>
      <c r="B7427">
        <v>11</v>
      </c>
      <c r="C7427">
        <v>6</v>
      </c>
      <c r="D7427">
        <v>7</v>
      </c>
      <c r="E7427">
        <v>0</v>
      </c>
      <c r="F7427">
        <v>26</v>
      </c>
      <c r="G7427">
        <v>4</v>
      </c>
      <c r="H7427">
        <v>5</v>
      </c>
      <c r="I7427">
        <v>11.5</v>
      </c>
      <c r="J7427">
        <v>57.9</v>
      </c>
      <c r="K7427">
        <v>958</v>
      </c>
      <c r="L7427">
        <v>270.60000000000002</v>
      </c>
      <c r="M7427">
        <v>3.2</v>
      </c>
    </row>
    <row r="7428" spans="1:13" x14ac:dyDescent="0.2">
      <c r="A7428">
        <v>2019</v>
      </c>
      <c r="B7428">
        <v>11</v>
      </c>
      <c r="C7428">
        <v>6</v>
      </c>
      <c r="D7428">
        <v>8</v>
      </c>
      <c r="E7428">
        <v>0</v>
      </c>
      <c r="F7428">
        <v>576</v>
      </c>
      <c r="G7428">
        <v>30</v>
      </c>
      <c r="H7428">
        <v>125</v>
      </c>
      <c r="I7428">
        <v>13.3</v>
      </c>
      <c r="J7428">
        <v>51</v>
      </c>
      <c r="K7428">
        <v>958.2</v>
      </c>
      <c r="L7428">
        <v>289.3</v>
      </c>
      <c r="M7428">
        <v>4.2</v>
      </c>
    </row>
    <row r="7429" spans="1:13" x14ac:dyDescent="0.2">
      <c r="A7429">
        <v>2019</v>
      </c>
      <c r="B7429">
        <v>11</v>
      </c>
      <c r="C7429">
        <v>6</v>
      </c>
      <c r="D7429">
        <v>9</v>
      </c>
      <c r="E7429">
        <v>0</v>
      </c>
      <c r="F7429">
        <v>812</v>
      </c>
      <c r="G7429">
        <v>48</v>
      </c>
      <c r="H7429">
        <v>312</v>
      </c>
      <c r="I7429">
        <v>15.5</v>
      </c>
      <c r="J7429">
        <v>45.2</v>
      </c>
      <c r="K7429">
        <v>958.4</v>
      </c>
      <c r="L7429">
        <v>237</v>
      </c>
      <c r="M7429">
        <v>3.4</v>
      </c>
    </row>
    <row r="7430" spans="1:13" x14ac:dyDescent="0.2">
      <c r="A7430">
        <v>2019</v>
      </c>
      <c r="B7430">
        <v>11</v>
      </c>
      <c r="C7430">
        <v>6</v>
      </c>
      <c r="D7430">
        <v>10</v>
      </c>
      <c r="E7430">
        <v>0</v>
      </c>
      <c r="F7430">
        <v>848</v>
      </c>
      <c r="G7430">
        <v>75</v>
      </c>
      <c r="H7430">
        <v>464</v>
      </c>
      <c r="I7430">
        <v>17.100000000000001</v>
      </c>
      <c r="J7430">
        <v>39.700000000000003</v>
      </c>
      <c r="K7430">
        <v>958.6</v>
      </c>
      <c r="L7430">
        <v>179</v>
      </c>
      <c r="M7430">
        <v>2.6</v>
      </c>
    </row>
    <row r="7431" spans="1:13" x14ac:dyDescent="0.2">
      <c r="A7431">
        <v>2019</v>
      </c>
      <c r="B7431">
        <v>11</v>
      </c>
      <c r="C7431">
        <v>6</v>
      </c>
      <c r="D7431">
        <v>11</v>
      </c>
      <c r="E7431">
        <v>0</v>
      </c>
      <c r="F7431">
        <v>950</v>
      </c>
      <c r="G7431">
        <v>61</v>
      </c>
      <c r="H7431">
        <v>589</v>
      </c>
      <c r="I7431">
        <v>18.8</v>
      </c>
      <c r="J7431">
        <v>32.299999999999997</v>
      </c>
      <c r="K7431">
        <v>958.2</v>
      </c>
      <c r="L7431">
        <v>120.3</v>
      </c>
      <c r="M7431">
        <v>1.6</v>
      </c>
    </row>
    <row r="7432" spans="1:13" x14ac:dyDescent="0.2">
      <c r="A7432">
        <v>2019</v>
      </c>
      <c r="B7432">
        <v>11</v>
      </c>
      <c r="C7432">
        <v>6</v>
      </c>
      <c r="D7432">
        <v>12</v>
      </c>
      <c r="E7432">
        <v>0</v>
      </c>
      <c r="F7432">
        <v>941</v>
      </c>
      <c r="G7432">
        <v>74</v>
      </c>
      <c r="H7432">
        <v>640</v>
      </c>
      <c r="I7432">
        <v>18.899999999999999</v>
      </c>
      <c r="J7432">
        <v>36.6</v>
      </c>
      <c r="K7432">
        <v>957.7</v>
      </c>
      <c r="L7432">
        <v>243.5</v>
      </c>
      <c r="M7432">
        <v>3.6</v>
      </c>
    </row>
    <row r="7433" spans="1:13" x14ac:dyDescent="0.2">
      <c r="A7433">
        <v>2019</v>
      </c>
      <c r="B7433">
        <v>11</v>
      </c>
      <c r="C7433">
        <v>6</v>
      </c>
      <c r="D7433">
        <v>13</v>
      </c>
      <c r="E7433">
        <v>0</v>
      </c>
      <c r="F7433">
        <v>876</v>
      </c>
      <c r="G7433">
        <v>89</v>
      </c>
      <c r="H7433">
        <v>611</v>
      </c>
      <c r="I7433">
        <v>18.7</v>
      </c>
      <c r="J7433">
        <v>40.1</v>
      </c>
      <c r="K7433">
        <v>957.3</v>
      </c>
      <c r="L7433">
        <v>258.2</v>
      </c>
      <c r="M7433">
        <v>3.1</v>
      </c>
    </row>
    <row r="7434" spans="1:13" x14ac:dyDescent="0.2">
      <c r="A7434">
        <v>2019</v>
      </c>
      <c r="B7434">
        <v>11</v>
      </c>
      <c r="C7434">
        <v>6</v>
      </c>
      <c r="D7434">
        <v>14</v>
      </c>
      <c r="E7434">
        <v>0</v>
      </c>
      <c r="F7434">
        <v>777</v>
      </c>
      <c r="G7434">
        <v>115</v>
      </c>
      <c r="H7434">
        <v>537</v>
      </c>
      <c r="I7434">
        <v>18.8</v>
      </c>
      <c r="J7434">
        <v>40.1</v>
      </c>
      <c r="K7434">
        <v>956.7</v>
      </c>
      <c r="L7434">
        <v>256.89999999999998</v>
      </c>
      <c r="M7434">
        <v>3</v>
      </c>
    </row>
    <row r="7435" spans="1:13" x14ac:dyDescent="0.2">
      <c r="A7435">
        <v>2019</v>
      </c>
      <c r="B7435">
        <v>11</v>
      </c>
      <c r="C7435">
        <v>6</v>
      </c>
      <c r="D7435">
        <v>15</v>
      </c>
      <c r="E7435">
        <v>0</v>
      </c>
      <c r="F7435">
        <v>852</v>
      </c>
      <c r="G7435">
        <v>62</v>
      </c>
      <c r="H7435">
        <v>432</v>
      </c>
      <c r="I7435">
        <v>19</v>
      </c>
      <c r="J7435">
        <v>36.4</v>
      </c>
      <c r="K7435">
        <v>956.5</v>
      </c>
      <c r="L7435">
        <v>259.7</v>
      </c>
      <c r="M7435">
        <v>4.5</v>
      </c>
    </row>
    <row r="7436" spans="1:13" x14ac:dyDescent="0.2">
      <c r="A7436">
        <v>2019</v>
      </c>
      <c r="B7436">
        <v>11</v>
      </c>
      <c r="C7436">
        <v>6</v>
      </c>
      <c r="D7436">
        <v>16</v>
      </c>
      <c r="E7436">
        <v>0</v>
      </c>
      <c r="F7436">
        <v>734</v>
      </c>
      <c r="G7436">
        <v>48</v>
      </c>
      <c r="H7436">
        <v>261</v>
      </c>
      <c r="I7436">
        <v>18.2</v>
      </c>
      <c r="J7436">
        <v>35.799999999999997</v>
      </c>
      <c r="K7436">
        <v>956.5</v>
      </c>
      <c r="L7436">
        <v>263.60000000000002</v>
      </c>
      <c r="M7436">
        <v>5</v>
      </c>
    </row>
    <row r="7437" spans="1:13" x14ac:dyDescent="0.2">
      <c r="A7437">
        <v>2019</v>
      </c>
      <c r="B7437">
        <v>11</v>
      </c>
      <c r="C7437">
        <v>6</v>
      </c>
      <c r="D7437">
        <v>17</v>
      </c>
      <c r="E7437">
        <v>0</v>
      </c>
      <c r="F7437">
        <v>401</v>
      </c>
      <c r="G7437">
        <v>25</v>
      </c>
      <c r="H7437">
        <v>80</v>
      </c>
      <c r="I7437">
        <v>16.899999999999999</v>
      </c>
      <c r="J7437">
        <v>39.299999999999997</v>
      </c>
      <c r="K7437">
        <v>956.6</v>
      </c>
      <c r="L7437">
        <v>280.60000000000002</v>
      </c>
      <c r="M7437">
        <v>3.7</v>
      </c>
    </row>
    <row r="7438" spans="1:13" x14ac:dyDescent="0.2">
      <c r="A7438">
        <v>2019</v>
      </c>
      <c r="B7438">
        <v>11</v>
      </c>
      <c r="C7438">
        <v>6</v>
      </c>
      <c r="D7438">
        <v>18</v>
      </c>
      <c r="E7438">
        <v>0</v>
      </c>
      <c r="F7438">
        <v>0</v>
      </c>
      <c r="G7438">
        <v>1</v>
      </c>
      <c r="H7438">
        <v>1</v>
      </c>
      <c r="I7438">
        <v>14.7</v>
      </c>
      <c r="J7438">
        <v>45.9</v>
      </c>
      <c r="K7438">
        <v>957.1</v>
      </c>
      <c r="L7438">
        <v>305.60000000000002</v>
      </c>
      <c r="M7438">
        <v>3.8</v>
      </c>
    </row>
    <row r="7439" spans="1:13" x14ac:dyDescent="0.2">
      <c r="A7439">
        <v>2019</v>
      </c>
      <c r="B7439">
        <v>11</v>
      </c>
      <c r="C7439">
        <v>6</v>
      </c>
      <c r="D7439">
        <v>19</v>
      </c>
      <c r="E7439">
        <v>0</v>
      </c>
      <c r="F7439">
        <v>0</v>
      </c>
      <c r="G7439">
        <v>0</v>
      </c>
      <c r="H7439">
        <v>0</v>
      </c>
      <c r="I7439">
        <v>13.6</v>
      </c>
      <c r="J7439">
        <v>50.1</v>
      </c>
      <c r="K7439">
        <v>957.8</v>
      </c>
      <c r="L7439">
        <v>266.39999999999998</v>
      </c>
      <c r="M7439">
        <v>2.5</v>
      </c>
    </row>
    <row r="7440" spans="1:13" x14ac:dyDescent="0.2">
      <c r="A7440">
        <v>2019</v>
      </c>
      <c r="B7440">
        <v>11</v>
      </c>
      <c r="C7440">
        <v>6</v>
      </c>
      <c r="D7440">
        <v>20</v>
      </c>
      <c r="E7440">
        <v>0</v>
      </c>
      <c r="F7440">
        <v>0</v>
      </c>
      <c r="G7440">
        <v>0</v>
      </c>
      <c r="H7440">
        <v>0</v>
      </c>
      <c r="I7440">
        <v>12.4</v>
      </c>
      <c r="J7440">
        <v>55.3</v>
      </c>
      <c r="K7440">
        <v>958</v>
      </c>
      <c r="L7440">
        <v>231.1</v>
      </c>
      <c r="M7440">
        <v>1.9</v>
      </c>
    </row>
    <row r="7441" spans="1:13" x14ac:dyDescent="0.2">
      <c r="A7441">
        <v>2019</v>
      </c>
      <c r="B7441">
        <v>11</v>
      </c>
      <c r="C7441">
        <v>6</v>
      </c>
      <c r="D7441">
        <v>21</v>
      </c>
      <c r="E7441">
        <v>0</v>
      </c>
      <c r="F7441">
        <v>0</v>
      </c>
      <c r="G7441">
        <v>0</v>
      </c>
      <c r="H7441">
        <v>0</v>
      </c>
      <c r="I7441">
        <v>12.6</v>
      </c>
      <c r="J7441">
        <v>53.9</v>
      </c>
      <c r="K7441">
        <v>958.2</v>
      </c>
      <c r="L7441">
        <v>261.3</v>
      </c>
      <c r="M7441">
        <v>2.4</v>
      </c>
    </row>
    <row r="7442" spans="1:13" x14ac:dyDescent="0.2">
      <c r="A7442">
        <v>2019</v>
      </c>
      <c r="B7442">
        <v>11</v>
      </c>
      <c r="C7442">
        <v>6</v>
      </c>
      <c r="D7442">
        <v>22</v>
      </c>
      <c r="E7442">
        <v>0</v>
      </c>
      <c r="F7442">
        <v>0</v>
      </c>
      <c r="G7442">
        <v>0</v>
      </c>
      <c r="H7442">
        <v>0</v>
      </c>
      <c r="I7442">
        <v>12.5</v>
      </c>
      <c r="J7442">
        <v>51.9</v>
      </c>
      <c r="K7442">
        <v>958.3</v>
      </c>
      <c r="L7442">
        <v>237.6</v>
      </c>
      <c r="M7442">
        <v>1.9</v>
      </c>
    </row>
    <row r="7443" spans="1:13" x14ac:dyDescent="0.2">
      <c r="A7443">
        <v>2019</v>
      </c>
      <c r="B7443">
        <v>11</v>
      </c>
      <c r="C7443">
        <v>6</v>
      </c>
      <c r="D7443">
        <v>23</v>
      </c>
      <c r="E7443">
        <v>0</v>
      </c>
      <c r="F7443">
        <v>0</v>
      </c>
      <c r="G7443">
        <v>0</v>
      </c>
      <c r="H7443">
        <v>0</v>
      </c>
      <c r="I7443">
        <v>10.6</v>
      </c>
      <c r="J7443">
        <v>59.8</v>
      </c>
      <c r="K7443">
        <v>957.9</v>
      </c>
      <c r="L7443">
        <v>69.2</v>
      </c>
      <c r="M7443">
        <v>2.2999999999999998</v>
      </c>
    </row>
    <row r="7444" spans="1:13" x14ac:dyDescent="0.2">
      <c r="A7444">
        <v>2019</v>
      </c>
      <c r="B7444">
        <v>11</v>
      </c>
      <c r="C7444">
        <v>7</v>
      </c>
      <c r="D7444">
        <v>0</v>
      </c>
      <c r="E7444">
        <v>0</v>
      </c>
      <c r="F7444">
        <v>0</v>
      </c>
      <c r="G7444">
        <v>0</v>
      </c>
      <c r="H7444">
        <v>0</v>
      </c>
      <c r="I7444">
        <v>10.4</v>
      </c>
      <c r="J7444">
        <v>59.9</v>
      </c>
      <c r="K7444">
        <v>957.6</v>
      </c>
      <c r="L7444">
        <v>166.4</v>
      </c>
      <c r="M7444">
        <v>2.2000000000000002</v>
      </c>
    </row>
    <row r="7445" spans="1:13" x14ac:dyDescent="0.2">
      <c r="A7445">
        <v>2019</v>
      </c>
      <c r="B7445">
        <v>11</v>
      </c>
      <c r="C7445">
        <v>7</v>
      </c>
      <c r="D7445">
        <v>1</v>
      </c>
      <c r="E7445">
        <v>0</v>
      </c>
      <c r="F7445">
        <v>0</v>
      </c>
      <c r="G7445">
        <v>0</v>
      </c>
      <c r="H7445">
        <v>0</v>
      </c>
      <c r="I7445">
        <v>9.9</v>
      </c>
      <c r="J7445">
        <v>61.8</v>
      </c>
      <c r="K7445">
        <v>957.3</v>
      </c>
      <c r="L7445">
        <v>40.200000000000003</v>
      </c>
      <c r="M7445">
        <v>2.2999999999999998</v>
      </c>
    </row>
    <row r="7446" spans="1:13" x14ac:dyDescent="0.2">
      <c r="A7446">
        <v>2019</v>
      </c>
      <c r="B7446">
        <v>11</v>
      </c>
      <c r="C7446">
        <v>7</v>
      </c>
      <c r="D7446">
        <v>2</v>
      </c>
      <c r="E7446">
        <v>0</v>
      </c>
      <c r="F7446">
        <v>0</v>
      </c>
      <c r="G7446">
        <v>0</v>
      </c>
      <c r="H7446">
        <v>0</v>
      </c>
      <c r="I7446">
        <v>9.4</v>
      </c>
      <c r="J7446">
        <v>62.2</v>
      </c>
      <c r="K7446">
        <v>956.7</v>
      </c>
      <c r="L7446">
        <v>105.4</v>
      </c>
      <c r="M7446">
        <v>1.7</v>
      </c>
    </row>
    <row r="7447" spans="1:13" x14ac:dyDescent="0.2">
      <c r="A7447">
        <v>2019</v>
      </c>
      <c r="B7447">
        <v>11</v>
      </c>
      <c r="C7447">
        <v>7</v>
      </c>
      <c r="D7447">
        <v>3</v>
      </c>
      <c r="E7447">
        <v>0</v>
      </c>
      <c r="F7447">
        <v>0</v>
      </c>
      <c r="G7447">
        <v>0</v>
      </c>
      <c r="H7447">
        <v>0</v>
      </c>
      <c r="I7447">
        <v>8.6999999999999993</v>
      </c>
      <c r="J7447">
        <v>64.2</v>
      </c>
      <c r="K7447">
        <v>956.4</v>
      </c>
      <c r="L7447">
        <v>62.1</v>
      </c>
      <c r="M7447">
        <v>1.8</v>
      </c>
    </row>
    <row r="7448" spans="1:13" x14ac:dyDescent="0.2">
      <c r="A7448">
        <v>2019</v>
      </c>
      <c r="B7448">
        <v>11</v>
      </c>
      <c r="C7448">
        <v>7</v>
      </c>
      <c r="D7448">
        <v>4</v>
      </c>
      <c r="E7448">
        <v>0</v>
      </c>
      <c r="F7448">
        <v>0</v>
      </c>
      <c r="G7448">
        <v>0</v>
      </c>
      <c r="H7448">
        <v>0</v>
      </c>
      <c r="I7448">
        <v>9.3000000000000007</v>
      </c>
      <c r="J7448">
        <v>60.1</v>
      </c>
      <c r="K7448">
        <v>956.1</v>
      </c>
      <c r="L7448">
        <v>45.2</v>
      </c>
      <c r="M7448">
        <v>1.8</v>
      </c>
    </row>
    <row r="7449" spans="1:13" x14ac:dyDescent="0.2">
      <c r="A7449">
        <v>2019</v>
      </c>
      <c r="B7449">
        <v>11</v>
      </c>
      <c r="C7449">
        <v>7</v>
      </c>
      <c r="D7449">
        <v>5</v>
      </c>
      <c r="E7449">
        <v>0</v>
      </c>
      <c r="F7449">
        <v>0</v>
      </c>
      <c r="G7449">
        <v>0</v>
      </c>
      <c r="H7449">
        <v>0</v>
      </c>
      <c r="I7449">
        <v>9.6</v>
      </c>
      <c r="J7449">
        <v>59.8</v>
      </c>
      <c r="K7449">
        <v>955.9</v>
      </c>
      <c r="L7449">
        <v>77.2</v>
      </c>
      <c r="M7449">
        <v>1.6</v>
      </c>
    </row>
    <row r="7450" spans="1:13" x14ac:dyDescent="0.2">
      <c r="A7450">
        <v>2019</v>
      </c>
      <c r="B7450">
        <v>11</v>
      </c>
      <c r="C7450">
        <v>7</v>
      </c>
      <c r="D7450">
        <v>6</v>
      </c>
      <c r="E7450">
        <v>0</v>
      </c>
      <c r="F7450">
        <v>0</v>
      </c>
      <c r="G7450">
        <v>0</v>
      </c>
      <c r="H7450">
        <v>0</v>
      </c>
      <c r="I7450">
        <v>9.4</v>
      </c>
      <c r="J7450">
        <v>60.2</v>
      </c>
      <c r="K7450">
        <v>955.9</v>
      </c>
      <c r="L7450">
        <v>78.900000000000006</v>
      </c>
      <c r="M7450">
        <v>1.3</v>
      </c>
    </row>
    <row r="7451" spans="1:13" x14ac:dyDescent="0.2">
      <c r="A7451">
        <v>2019</v>
      </c>
      <c r="B7451">
        <v>11</v>
      </c>
      <c r="C7451">
        <v>7</v>
      </c>
      <c r="D7451">
        <v>7</v>
      </c>
      <c r="E7451">
        <v>0</v>
      </c>
      <c r="F7451">
        <v>24</v>
      </c>
      <c r="G7451">
        <v>4</v>
      </c>
      <c r="H7451">
        <v>5</v>
      </c>
      <c r="I7451">
        <v>9</v>
      </c>
      <c r="J7451">
        <v>63.5</v>
      </c>
      <c r="K7451">
        <v>955.9</v>
      </c>
      <c r="L7451">
        <v>193.1</v>
      </c>
      <c r="M7451">
        <v>1.1000000000000001</v>
      </c>
    </row>
    <row r="7452" spans="1:13" x14ac:dyDescent="0.2">
      <c r="A7452">
        <v>2019</v>
      </c>
      <c r="B7452">
        <v>11</v>
      </c>
      <c r="C7452">
        <v>7</v>
      </c>
      <c r="D7452">
        <v>8</v>
      </c>
      <c r="E7452">
        <v>0</v>
      </c>
      <c r="F7452">
        <v>532</v>
      </c>
      <c r="G7452">
        <v>33</v>
      </c>
      <c r="H7452">
        <v>119</v>
      </c>
      <c r="I7452">
        <v>12.1</v>
      </c>
      <c r="J7452">
        <v>57.9</v>
      </c>
      <c r="K7452">
        <v>955.9</v>
      </c>
      <c r="L7452">
        <v>197.1</v>
      </c>
      <c r="M7452">
        <v>0.6</v>
      </c>
    </row>
    <row r="7453" spans="1:13" x14ac:dyDescent="0.2">
      <c r="A7453">
        <v>2019</v>
      </c>
      <c r="B7453">
        <v>11</v>
      </c>
      <c r="C7453">
        <v>7</v>
      </c>
      <c r="D7453">
        <v>9</v>
      </c>
      <c r="E7453">
        <v>0</v>
      </c>
      <c r="F7453">
        <v>780</v>
      </c>
      <c r="G7453">
        <v>53</v>
      </c>
      <c r="H7453">
        <v>304</v>
      </c>
      <c r="I7453">
        <v>15</v>
      </c>
      <c r="J7453">
        <v>47</v>
      </c>
      <c r="K7453">
        <v>956.1</v>
      </c>
      <c r="L7453">
        <v>238.2</v>
      </c>
      <c r="M7453">
        <v>1.4</v>
      </c>
    </row>
    <row r="7454" spans="1:13" x14ac:dyDescent="0.2">
      <c r="A7454">
        <v>2019</v>
      </c>
      <c r="B7454">
        <v>11</v>
      </c>
      <c r="C7454">
        <v>7</v>
      </c>
      <c r="D7454">
        <v>10</v>
      </c>
      <c r="E7454">
        <v>0</v>
      </c>
      <c r="F7454">
        <v>878</v>
      </c>
      <c r="G7454">
        <v>54</v>
      </c>
      <c r="H7454">
        <v>455</v>
      </c>
      <c r="I7454">
        <v>16.899999999999999</v>
      </c>
      <c r="J7454">
        <v>40.9</v>
      </c>
      <c r="K7454">
        <v>956</v>
      </c>
      <c r="L7454">
        <v>242.4</v>
      </c>
      <c r="M7454">
        <v>1.9</v>
      </c>
    </row>
    <row r="7455" spans="1:13" x14ac:dyDescent="0.2">
      <c r="A7455">
        <v>2019</v>
      </c>
      <c r="B7455">
        <v>11</v>
      </c>
      <c r="C7455">
        <v>7</v>
      </c>
      <c r="D7455">
        <v>11</v>
      </c>
      <c r="E7455">
        <v>0</v>
      </c>
      <c r="F7455">
        <v>669</v>
      </c>
      <c r="G7455">
        <v>170</v>
      </c>
      <c r="H7455">
        <v>537</v>
      </c>
      <c r="I7455">
        <v>18.399999999999999</v>
      </c>
      <c r="J7455">
        <v>40.6</v>
      </c>
      <c r="K7455">
        <v>955.6</v>
      </c>
      <c r="L7455">
        <v>232.6</v>
      </c>
      <c r="M7455">
        <v>3</v>
      </c>
    </row>
    <row r="7456" spans="1:13" x14ac:dyDescent="0.2">
      <c r="A7456">
        <v>2019</v>
      </c>
      <c r="B7456">
        <v>11</v>
      </c>
      <c r="C7456">
        <v>7</v>
      </c>
      <c r="D7456">
        <v>12</v>
      </c>
      <c r="E7456">
        <v>0</v>
      </c>
      <c r="F7456">
        <v>335</v>
      </c>
      <c r="G7456">
        <v>310</v>
      </c>
      <c r="H7456">
        <v>517</v>
      </c>
      <c r="I7456">
        <v>19.399999999999999</v>
      </c>
      <c r="J7456">
        <v>41.2</v>
      </c>
      <c r="K7456">
        <v>954.6</v>
      </c>
      <c r="L7456">
        <v>241</v>
      </c>
      <c r="M7456">
        <v>4.8</v>
      </c>
    </row>
    <row r="7457" spans="1:13" x14ac:dyDescent="0.2">
      <c r="A7457">
        <v>2019</v>
      </c>
      <c r="B7457">
        <v>11</v>
      </c>
      <c r="C7457">
        <v>7</v>
      </c>
      <c r="D7457">
        <v>13</v>
      </c>
      <c r="E7457">
        <v>0</v>
      </c>
      <c r="F7457">
        <v>254</v>
      </c>
      <c r="G7457">
        <v>271</v>
      </c>
      <c r="H7457">
        <v>427</v>
      </c>
      <c r="I7457">
        <v>20.2</v>
      </c>
      <c r="J7457">
        <v>39.1</v>
      </c>
      <c r="K7457">
        <v>953.9</v>
      </c>
      <c r="L7457">
        <v>243.8</v>
      </c>
      <c r="M7457">
        <v>5.0999999999999996</v>
      </c>
    </row>
    <row r="7458" spans="1:13" x14ac:dyDescent="0.2">
      <c r="A7458">
        <v>2019</v>
      </c>
      <c r="B7458">
        <v>11</v>
      </c>
      <c r="C7458">
        <v>7</v>
      </c>
      <c r="D7458">
        <v>14</v>
      </c>
      <c r="E7458">
        <v>0</v>
      </c>
      <c r="F7458">
        <v>419</v>
      </c>
      <c r="G7458">
        <v>238</v>
      </c>
      <c r="H7458">
        <v>457</v>
      </c>
      <c r="I7458">
        <v>20.9</v>
      </c>
      <c r="J7458">
        <v>46.7</v>
      </c>
      <c r="K7458">
        <v>953</v>
      </c>
      <c r="L7458">
        <v>258.2</v>
      </c>
      <c r="M7458">
        <v>7.2</v>
      </c>
    </row>
    <row r="7459" spans="1:13" x14ac:dyDescent="0.2">
      <c r="A7459">
        <v>2019</v>
      </c>
      <c r="B7459">
        <v>11</v>
      </c>
      <c r="C7459">
        <v>7</v>
      </c>
      <c r="D7459">
        <v>15</v>
      </c>
      <c r="E7459">
        <v>0</v>
      </c>
      <c r="F7459">
        <v>51</v>
      </c>
      <c r="G7459">
        <v>175</v>
      </c>
      <c r="H7459">
        <v>201</v>
      </c>
      <c r="I7459">
        <v>21</v>
      </c>
      <c r="J7459">
        <v>46.5</v>
      </c>
      <c r="K7459">
        <v>953</v>
      </c>
      <c r="L7459">
        <v>266.3</v>
      </c>
      <c r="M7459">
        <v>7.2</v>
      </c>
    </row>
    <row r="7460" spans="1:13" x14ac:dyDescent="0.2">
      <c r="A7460">
        <v>2019</v>
      </c>
      <c r="B7460">
        <v>11</v>
      </c>
      <c r="C7460">
        <v>7</v>
      </c>
      <c r="D7460">
        <v>16</v>
      </c>
      <c r="E7460">
        <v>0</v>
      </c>
      <c r="F7460">
        <v>634</v>
      </c>
      <c r="G7460">
        <v>74</v>
      </c>
      <c r="H7460">
        <v>248</v>
      </c>
      <c r="I7460">
        <v>20.8</v>
      </c>
      <c r="J7460">
        <v>42</v>
      </c>
      <c r="K7460">
        <v>953</v>
      </c>
      <c r="L7460">
        <v>267.5</v>
      </c>
      <c r="M7460">
        <v>7.4</v>
      </c>
    </row>
    <row r="7461" spans="1:13" x14ac:dyDescent="0.2">
      <c r="A7461">
        <v>2019</v>
      </c>
      <c r="B7461">
        <v>11</v>
      </c>
      <c r="C7461">
        <v>7</v>
      </c>
      <c r="D7461">
        <v>17</v>
      </c>
      <c r="E7461">
        <v>0</v>
      </c>
      <c r="F7461">
        <v>412</v>
      </c>
      <c r="G7461">
        <v>22</v>
      </c>
      <c r="H7461">
        <v>78</v>
      </c>
      <c r="I7461">
        <v>19.5</v>
      </c>
      <c r="J7461">
        <v>37.4</v>
      </c>
      <c r="K7461">
        <v>953.2</v>
      </c>
      <c r="L7461">
        <v>302.7</v>
      </c>
      <c r="M7461">
        <v>8.6999999999999993</v>
      </c>
    </row>
    <row r="7462" spans="1:13" x14ac:dyDescent="0.2">
      <c r="A7462">
        <v>2019</v>
      </c>
      <c r="B7462">
        <v>11</v>
      </c>
      <c r="C7462">
        <v>7</v>
      </c>
      <c r="D7462">
        <v>18</v>
      </c>
      <c r="E7462">
        <v>0</v>
      </c>
      <c r="F7462">
        <v>0</v>
      </c>
      <c r="G7462">
        <v>1</v>
      </c>
      <c r="H7462">
        <v>1</v>
      </c>
      <c r="I7462">
        <v>17.600000000000001</v>
      </c>
      <c r="J7462">
        <v>38.5</v>
      </c>
      <c r="K7462">
        <v>953.7</v>
      </c>
      <c r="L7462">
        <v>296.3</v>
      </c>
      <c r="M7462">
        <v>5.5</v>
      </c>
    </row>
    <row r="7463" spans="1:13" x14ac:dyDescent="0.2">
      <c r="A7463">
        <v>2019</v>
      </c>
      <c r="B7463">
        <v>11</v>
      </c>
      <c r="C7463">
        <v>7</v>
      </c>
      <c r="D7463">
        <v>19</v>
      </c>
      <c r="E7463">
        <v>0</v>
      </c>
      <c r="F7463">
        <v>0</v>
      </c>
      <c r="G7463">
        <v>0</v>
      </c>
      <c r="H7463">
        <v>0</v>
      </c>
      <c r="I7463">
        <v>15.9</v>
      </c>
      <c r="J7463">
        <v>29.8</v>
      </c>
      <c r="K7463">
        <v>953.8</v>
      </c>
      <c r="L7463">
        <v>236.7</v>
      </c>
      <c r="M7463">
        <v>5.6</v>
      </c>
    </row>
    <row r="7464" spans="1:13" x14ac:dyDescent="0.2">
      <c r="A7464">
        <v>2019</v>
      </c>
      <c r="B7464">
        <v>11</v>
      </c>
      <c r="C7464">
        <v>7</v>
      </c>
      <c r="D7464">
        <v>20</v>
      </c>
      <c r="E7464">
        <v>0</v>
      </c>
      <c r="F7464">
        <v>0</v>
      </c>
      <c r="G7464">
        <v>0</v>
      </c>
      <c r="H7464">
        <v>0</v>
      </c>
      <c r="I7464">
        <v>15</v>
      </c>
      <c r="J7464">
        <v>32</v>
      </c>
      <c r="K7464">
        <v>954</v>
      </c>
      <c r="L7464">
        <v>235.5</v>
      </c>
      <c r="M7464">
        <v>5.5</v>
      </c>
    </row>
    <row r="7465" spans="1:13" x14ac:dyDescent="0.2">
      <c r="A7465">
        <v>2019</v>
      </c>
      <c r="B7465">
        <v>11</v>
      </c>
      <c r="C7465">
        <v>7</v>
      </c>
      <c r="D7465">
        <v>21</v>
      </c>
      <c r="E7465">
        <v>0</v>
      </c>
      <c r="F7465">
        <v>0</v>
      </c>
      <c r="G7465">
        <v>0</v>
      </c>
      <c r="H7465">
        <v>0</v>
      </c>
      <c r="I7465">
        <v>14.4</v>
      </c>
      <c r="J7465">
        <v>30</v>
      </c>
      <c r="K7465">
        <v>954.6</v>
      </c>
      <c r="L7465">
        <v>228</v>
      </c>
      <c r="M7465">
        <v>6.3</v>
      </c>
    </row>
    <row r="7466" spans="1:13" x14ac:dyDescent="0.2">
      <c r="A7466">
        <v>2019</v>
      </c>
      <c r="B7466">
        <v>11</v>
      </c>
      <c r="C7466">
        <v>7</v>
      </c>
      <c r="D7466">
        <v>22</v>
      </c>
      <c r="E7466">
        <v>0</v>
      </c>
      <c r="F7466">
        <v>0</v>
      </c>
      <c r="G7466">
        <v>0</v>
      </c>
      <c r="H7466">
        <v>0</v>
      </c>
      <c r="I7466">
        <v>13.6</v>
      </c>
      <c r="J7466">
        <v>37.6</v>
      </c>
      <c r="K7466">
        <v>955.1</v>
      </c>
      <c r="L7466">
        <v>248.4</v>
      </c>
      <c r="M7466">
        <v>4.9000000000000004</v>
      </c>
    </row>
    <row r="7467" spans="1:13" x14ac:dyDescent="0.2">
      <c r="A7467">
        <v>2019</v>
      </c>
      <c r="B7467">
        <v>11</v>
      </c>
      <c r="C7467">
        <v>7</v>
      </c>
      <c r="D7467">
        <v>23</v>
      </c>
      <c r="E7467">
        <v>0</v>
      </c>
      <c r="F7467">
        <v>0</v>
      </c>
      <c r="G7467">
        <v>0</v>
      </c>
      <c r="H7467">
        <v>0</v>
      </c>
      <c r="I7467">
        <v>13.5</v>
      </c>
      <c r="J7467">
        <v>42.4</v>
      </c>
      <c r="K7467">
        <v>955.4</v>
      </c>
      <c r="L7467">
        <v>293.3</v>
      </c>
      <c r="M7467">
        <v>4.9000000000000004</v>
      </c>
    </row>
    <row r="7468" spans="1:13" x14ac:dyDescent="0.2">
      <c r="A7468">
        <v>2019</v>
      </c>
      <c r="B7468">
        <v>11</v>
      </c>
      <c r="C7468">
        <v>8</v>
      </c>
      <c r="D7468">
        <v>0</v>
      </c>
      <c r="E7468">
        <v>0</v>
      </c>
      <c r="F7468">
        <v>0</v>
      </c>
      <c r="G7468">
        <v>0</v>
      </c>
      <c r="H7468">
        <v>0</v>
      </c>
      <c r="I7468">
        <v>13</v>
      </c>
      <c r="J7468">
        <v>43.2</v>
      </c>
      <c r="K7468">
        <v>955.5</v>
      </c>
      <c r="L7468">
        <v>250.4</v>
      </c>
      <c r="M7468">
        <v>3.6</v>
      </c>
    </row>
    <row r="7469" spans="1:13" x14ac:dyDescent="0.2">
      <c r="A7469">
        <v>2019</v>
      </c>
      <c r="B7469">
        <v>11</v>
      </c>
      <c r="C7469">
        <v>8</v>
      </c>
      <c r="D7469">
        <v>1</v>
      </c>
      <c r="E7469">
        <v>0</v>
      </c>
      <c r="F7469">
        <v>0</v>
      </c>
      <c r="G7469">
        <v>0</v>
      </c>
      <c r="H7469">
        <v>0</v>
      </c>
      <c r="I7469">
        <v>12.8</v>
      </c>
      <c r="J7469">
        <v>40.4</v>
      </c>
      <c r="K7469">
        <v>955</v>
      </c>
      <c r="L7469">
        <v>271.89999999999998</v>
      </c>
      <c r="M7469">
        <v>6.1</v>
      </c>
    </row>
    <row r="7470" spans="1:13" x14ac:dyDescent="0.2">
      <c r="A7470">
        <v>2019</v>
      </c>
      <c r="B7470">
        <v>11</v>
      </c>
      <c r="C7470">
        <v>8</v>
      </c>
      <c r="D7470">
        <v>2</v>
      </c>
      <c r="E7470">
        <v>0</v>
      </c>
      <c r="F7470">
        <v>0</v>
      </c>
      <c r="G7470">
        <v>0</v>
      </c>
      <c r="H7470">
        <v>0</v>
      </c>
      <c r="I7470">
        <v>12.4</v>
      </c>
      <c r="J7470">
        <v>42.8</v>
      </c>
      <c r="K7470">
        <v>954.7</v>
      </c>
      <c r="L7470">
        <v>242.1</v>
      </c>
      <c r="M7470">
        <v>7.1</v>
      </c>
    </row>
    <row r="7471" spans="1:13" x14ac:dyDescent="0.2">
      <c r="A7471">
        <v>2019</v>
      </c>
      <c r="B7471">
        <v>11</v>
      </c>
      <c r="C7471">
        <v>8</v>
      </c>
      <c r="D7471">
        <v>3</v>
      </c>
      <c r="E7471">
        <v>0</v>
      </c>
      <c r="F7471">
        <v>0</v>
      </c>
      <c r="G7471">
        <v>0</v>
      </c>
      <c r="H7471">
        <v>0</v>
      </c>
      <c r="I7471">
        <v>12</v>
      </c>
      <c r="J7471">
        <v>42.7</v>
      </c>
      <c r="K7471">
        <v>954.8</v>
      </c>
      <c r="L7471">
        <v>230.6</v>
      </c>
      <c r="M7471">
        <v>6.8</v>
      </c>
    </row>
    <row r="7472" spans="1:13" x14ac:dyDescent="0.2">
      <c r="A7472">
        <v>2019</v>
      </c>
      <c r="B7472">
        <v>11</v>
      </c>
      <c r="C7472">
        <v>8</v>
      </c>
      <c r="D7472">
        <v>4</v>
      </c>
      <c r="E7472">
        <v>0</v>
      </c>
      <c r="F7472">
        <v>0</v>
      </c>
      <c r="G7472">
        <v>0</v>
      </c>
      <c r="H7472">
        <v>0</v>
      </c>
      <c r="I7472">
        <v>11.6</v>
      </c>
      <c r="J7472">
        <v>42.8</v>
      </c>
      <c r="K7472">
        <v>955</v>
      </c>
      <c r="L7472">
        <v>234</v>
      </c>
      <c r="M7472">
        <v>4.4000000000000004</v>
      </c>
    </row>
    <row r="7473" spans="1:13" x14ac:dyDescent="0.2">
      <c r="A7473">
        <v>2019</v>
      </c>
      <c r="B7473">
        <v>11</v>
      </c>
      <c r="C7473">
        <v>8</v>
      </c>
      <c r="D7473">
        <v>5</v>
      </c>
      <c r="E7473">
        <v>0</v>
      </c>
      <c r="F7473">
        <v>0</v>
      </c>
      <c r="G7473">
        <v>0</v>
      </c>
      <c r="H7473">
        <v>0</v>
      </c>
      <c r="I7473">
        <v>11.2</v>
      </c>
      <c r="J7473">
        <v>45.4</v>
      </c>
      <c r="K7473">
        <v>955.3</v>
      </c>
      <c r="L7473">
        <v>256.60000000000002</v>
      </c>
      <c r="M7473">
        <v>4.2</v>
      </c>
    </row>
    <row r="7474" spans="1:13" x14ac:dyDescent="0.2">
      <c r="A7474">
        <v>2019</v>
      </c>
      <c r="B7474">
        <v>11</v>
      </c>
      <c r="C7474">
        <v>8</v>
      </c>
      <c r="D7474">
        <v>6</v>
      </c>
      <c r="E7474">
        <v>0</v>
      </c>
      <c r="F7474">
        <v>0</v>
      </c>
      <c r="G7474">
        <v>0</v>
      </c>
      <c r="H7474">
        <v>0</v>
      </c>
      <c r="I7474">
        <v>10.9</v>
      </c>
      <c r="J7474">
        <v>44.4</v>
      </c>
      <c r="K7474">
        <v>955.3</v>
      </c>
      <c r="L7474">
        <v>210.3</v>
      </c>
      <c r="M7474">
        <v>3.6</v>
      </c>
    </row>
    <row r="7475" spans="1:13" x14ac:dyDescent="0.2">
      <c r="A7475">
        <v>2019</v>
      </c>
      <c r="B7475">
        <v>11</v>
      </c>
      <c r="C7475">
        <v>8</v>
      </c>
      <c r="D7475">
        <v>7</v>
      </c>
      <c r="E7475">
        <v>0</v>
      </c>
      <c r="F7475">
        <v>3</v>
      </c>
      <c r="G7475">
        <v>3</v>
      </c>
      <c r="H7475">
        <v>3</v>
      </c>
      <c r="I7475">
        <v>10.8</v>
      </c>
      <c r="J7475">
        <v>44.3</v>
      </c>
      <c r="K7475">
        <v>956.1</v>
      </c>
      <c r="L7475">
        <v>270.10000000000002</v>
      </c>
      <c r="M7475">
        <v>2.6</v>
      </c>
    </row>
    <row r="7476" spans="1:13" x14ac:dyDescent="0.2">
      <c r="A7476">
        <v>2019</v>
      </c>
      <c r="B7476">
        <v>11</v>
      </c>
      <c r="C7476">
        <v>8</v>
      </c>
      <c r="D7476">
        <v>8</v>
      </c>
      <c r="E7476">
        <v>0</v>
      </c>
      <c r="F7476">
        <v>129</v>
      </c>
      <c r="G7476">
        <v>37</v>
      </c>
      <c r="H7476">
        <v>65</v>
      </c>
      <c r="I7476">
        <v>10.8</v>
      </c>
      <c r="J7476">
        <v>48.6</v>
      </c>
      <c r="K7476">
        <v>957</v>
      </c>
      <c r="L7476">
        <v>255.3</v>
      </c>
      <c r="M7476">
        <v>4.5999999999999996</v>
      </c>
    </row>
    <row r="7477" spans="1:13" x14ac:dyDescent="0.2">
      <c r="A7477">
        <v>2019</v>
      </c>
      <c r="B7477">
        <v>11</v>
      </c>
      <c r="C7477">
        <v>8</v>
      </c>
      <c r="D7477">
        <v>9</v>
      </c>
      <c r="E7477">
        <v>0</v>
      </c>
      <c r="F7477">
        <v>748</v>
      </c>
      <c r="G7477">
        <v>61</v>
      </c>
      <c r="H7477">
        <v>298</v>
      </c>
      <c r="I7477">
        <v>12.5</v>
      </c>
      <c r="J7477">
        <v>46.2</v>
      </c>
      <c r="K7477">
        <v>957.3</v>
      </c>
      <c r="L7477">
        <v>282.3</v>
      </c>
      <c r="M7477">
        <v>7.1</v>
      </c>
    </row>
    <row r="7478" spans="1:13" x14ac:dyDescent="0.2">
      <c r="A7478">
        <v>2019</v>
      </c>
      <c r="B7478">
        <v>11</v>
      </c>
      <c r="C7478">
        <v>8</v>
      </c>
      <c r="D7478">
        <v>10</v>
      </c>
      <c r="E7478">
        <v>0</v>
      </c>
      <c r="F7478">
        <v>836</v>
      </c>
      <c r="G7478">
        <v>80</v>
      </c>
      <c r="H7478">
        <v>457</v>
      </c>
      <c r="I7478">
        <v>13.7</v>
      </c>
      <c r="J7478">
        <v>40.6</v>
      </c>
      <c r="K7478">
        <v>957.4</v>
      </c>
      <c r="L7478">
        <v>284.89999999999998</v>
      </c>
      <c r="M7478">
        <v>7.7</v>
      </c>
    </row>
    <row r="7479" spans="1:13" x14ac:dyDescent="0.2">
      <c r="A7479">
        <v>2019</v>
      </c>
      <c r="B7479">
        <v>11</v>
      </c>
      <c r="C7479">
        <v>8</v>
      </c>
      <c r="D7479">
        <v>11</v>
      </c>
      <c r="E7479">
        <v>0</v>
      </c>
      <c r="F7479">
        <v>898</v>
      </c>
      <c r="G7479">
        <v>100</v>
      </c>
      <c r="H7479">
        <v>591</v>
      </c>
      <c r="I7479">
        <v>14.6</v>
      </c>
      <c r="J7479">
        <v>34.9</v>
      </c>
      <c r="K7479">
        <v>957.6</v>
      </c>
      <c r="L7479">
        <v>191</v>
      </c>
      <c r="M7479">
        <v>5.9</v>
      </c>
    </row>
    <row r="7480" spans="1:13" x14ac:dyDescent="0.2">
      <c r="A7480">
        <v>2019</v>
      </c>
      <c r="B7480">
        <v>11</v>
      </c>
      <c r="C7480">
        <v>8</v>
      </c>
      <c r="D7480">
        <v>12</v>
      </c>
      <c r="E7480">
        <v>0</v>
      </c>
      <c r="F7480">
        <v>920</v>
      </c>
      <c r="G7480">
        <v>87</v>
      </c>
      <c r="H7480">
        <v>632</v>
      </c>
      <c r="I7480">
        <v>15.8</v>
      </c>
      <c r="J7480">
        <v>28.4</v>
      </c>
      <c r="K7480">
        <v>957.5</v>
      </c>
      <c r="L7480">
        <v>194.5</v>
      </c>
      <c r="M7480">
        <v>2.6</v>
      </c>
    </row>
    <row r="7481" spans="1:13" x14ac:dyDescent="0.2">
      <c r="A7481">
        <v>2019</v>
      </c>
      <c r="B7481">
        <v>11</v>
      </c>
      <c r="C7481">
        <v>8</v>
      </c>
      <c r="D7481">
        <v>13</v>
      </c>
      <c r="E7481">
        <v>0</v>
      </c>
      <c r="F7481">
        <v>920</v>
      </c>
      <c r="G7481">
        <v>86</v>
      </c>
      <c r="H7481">
        <v>625</v>
      </c>
      <c r="I7481">
        <v>16.100000000000001</v>
      </c>
      <c r="J7481">
        <v>28.3</v>
      </c>
      <c r="K7481">
        <v>957.6</v>
      </c>
      <c r="L7481">
        <v>273.7</v>
      </c>
      <c r="M7481">
        <v>5.7</v>
      </c>
    </row>
    <row r="7482" spans="1:13" x14ac:dyDescent="0.2">
      <c r="A7482">
        <v>2019</v>
      </c>
      <c r="B7482">
        <v>11</v>
      </c>
      <c r="C7482">
        <v>8</v>
      </c>
      <c r="D7482">
        <v>14</v>
      </c>
      <c r="E7482">
        <v>0</v>
      </c>
      <c r="F7482">
        <v>891</v>
      </c>
      <c r="G7482">
        <v>81</v>
      </c>
      <c r="H7482">
        <v>553</v>
      </c>
      <c r="I7482">
        <v>16.399999999999999</v>
      </c>
      <c r="J7482">
        <v>27.6</v>
      </c>
      <c r="K7482">
        <v>957.7</v>
      </c>
      <c r="L7482">
        <v>278.8</v>
      </c>
      <c r="M7482">
        <v>4.8</v>
      </c>
    </row>
    <row r="7483" spans="1:13" x14ac:dyDescent="0.2">
      <c r="A7483">
        <v>2019</v>
      </c>
      <c r="B7483">
        <v>11</v>
      </c>
      <c r="C7483">
        <v>8</v>
      </c>
      <c r="D7483">
        <v>15</v>
      </c>
      <c r="E7483">
        <v>0</v>
      </c>
      <c r="F7483">
        <v>830</v>
      </c>
      <c r="G7483">
        <v>72</v>
      </c>
      <c r="H7483">
        <v>426</v>
      </c>
      <c r="I7483">
        <v>16.899999999999999</v>
      </c>
      <c r="J7483">
        <v>25.6</v>
      </c>
      <c r="K7483">
        <v>958.1</v>
      </c>
      <c r="L7483">
        <v>241.7</v>
      </c>
      <c r="M7483">
        <v>2.4</v>
      </c>
    </row>
    <row r="7484" spans="1:13" x14ac:dyDescent="0.2">
      <c r="A7484">
        <v>2019</v>
      </c>
      <c r="B7484">
        <v>11</v>
      </c>
      <c r="C7484">
        <v>8</v>
      </c>
      <c r="D7484">
        <v>16</v>
      </c>
      <c r="E7484">
        <v>0</v>
      </c>
      <c r="F7484">
        <v>721</v>
      </c>
      <c r="G7484">
        <v>55</v>
      </c>
      <c r="H7484">
        <v>259</v>
      </c>
      <c r="I7484">
        <v>16.399999999999999</v>
      </c>
      <c r="J7484">
        <v>26.7</v>
      </c>
      <c r="K7484">
        <v>958.6</v>
      </c>
      <c r="L7484">
        <v>270.89999999999998</v>
      </c>
      <c r="M7484">
        <v>5.3</v>
      </c>
    </row>
    <row r="7485" spans="1:13" x14ac:dyDescent="0.2">
      <c r="A7485">
        <v>2019</v>
      </c>
      <c r="B7485">
        <v>11</v>
      </c>
      <c r="C7485">
        <v>8</v>
      </c>
      <c r="D7485">
        <v>17</v>
      </c>
      <c r="E7485">
        <v>0</v>
      </c>
      <c r="F7485">
        <v>426</v>
      </c>
      <c r="G7485">
        <v>27</v>
      </c>
      <c r="H7485">
        <v>81</v>
      </c>
      <c r="I7485">
        <v>14.9</v>
      </c>
      <c r="J7485">
        <v>30</v>
      </c>
      <c r="K7485">
        <v>959.2</v>
      </c>
      <c r="L7485">
        <v>282.10000000000002</v>
      </c>
      <c r="M7485">
        <v>5.2</v>
      </c>
    </row>
    <row r="7486" spans="1:13" x14ac:dyDescent="0.2">
      <c r="A7486">
        <v>2019</v>
      </c>
      <c r="B7486">
        <v>11</v>
      </c>
      <c r="C7486">
        <v>8</v>
      </c>
      <c r="D7486">
        <v>18</v>
      </c>
      <c r="E7486">
        <v>0</v>
      </c>
      <c r="F7486">
        <v>0</v>
      </c>
      <c r="G7486">
        <v>1</v>
      </c>
      <c r="H7486">
        <v>1</v>
      </c>
      <c r="I7486">
        <v>13.5</v>
      </c>
      <c r="J7486">
        <v>30.6</v>
      </c>
      <c r="K7486">
        <v>960.2</v>
      </c>
      <c r="L7486">
        <v>300.2</v>
      </c>
      <c r="M7486">
        <v>4.5</v>
      </c>
    </row>
    <row r="7487" spans="1:13" x14ac:dyDescent="0.2">
      <c r="A7487">
        <v>2019</v>
      </c>
      <c r="B7487">
        <v>11</v>
      </c>
      <c r="C7487">
        <v>8</v>
      </c>
      <c r="D7487">
        <v>19</v>
      </c>
      <c r="E7487">
        <v>0</v>
      </c>
      <c r="F7487">
        <v>0</v>
      </c>
      <c r="G7487">
        <v>0</v>
      </c>
      <c r="H7487">
        <v>0</v>
      </c>
      <c r="I7487">
        <v>11.7</v>
      </c>
      <c r="J7487">
        <v>34.299999999999997</v>
      </c>
      <c r="K7487">
        <v>961.1</v>
      </c>
      <c r="L7487">
        <v>172.7</v>
      </c>
      <c r="M7487">
        <v>1.3</v>
      </c>
    </row>
    <row r="7488" spans="1:13" x14ac:dyDescent="0.2">
      <c r="A7488">
        <v>2019</v>
      </c>
      <c r="B7488">
        <v>11</v>
      </c>
      <c r="C7488">
        <v>8</v>
      </c>
      <c r="D7488">
        <v>20</v>
      </c>
      <c r="E7488">
        <v>0</v>
      </c>
      <c r="F7488">
        <v>0</v>
      </c>
      <c r="G7488">
        <v>0</v>
      </c>
      <c r="H7488">
        <v>0</v>
      </c>
      <c r="I7488">
        <v>11.6</v>
      </c>
      <c r="J7488">
        <v>38.799999999999997</v>
      </c>
      <c r="K7488">
        <v>961.6</v>
      </c>
      <c r="L7488">
        <v>264.2</v>
      </c>
      <c r="M7488">
        <v>4.5999999999999996</v>
      </c>
    </row>
    <row r="7489" spans="1:13" x14ac:dyDescent="0.2">
      <c r="A7489">
        <v>2019</v>
      </c>
      <c r="B7489">
        <v>11</v>
      </c>
      <c r="C7489">
        <v>8</v>
      </c>
      <c r="D7489">
        <v>21</v>
      </c>
      <c r="E7489">
        <v>0</v>
      </c>
      <c r="F7489">
        <v>0</v>
      </c>
      <c r="G7489">
        <v>0</v>
      </c>
      <c r="H7489">
        <v>0</v>
      </c>
      <c r="I7489">
        <v>10.8</v>
      </c>
      <c r="J7489">
        <v>40.1</v>
      </c>
      <c r="K7489">
        <v>962</v>
      </c>
      <c r="L7489">
        <v>295.3</v>
      </c>
      <c r="M7489">
        <v>2.8</v>
      </c>
    </row>
    <row r="7490" spans="1:13" x14ac:dyDescent="0.2">
      <c r="A7490">
        <v>2019</v>
      </c>
      <c r="B7490">
        <v>11</v>
      </c>
      <c r="C7490">
        <v>8</v>
      </c>
      <c r="D7490">
        <v>22</v>
      </c>
      <c r="E7490">
        <v>0</v>
      </c>
      <c r="F7490">
        <v>0</v>
      </c>
      <c r="G7490">
        <v>0</v>
      </c>
      <c r="H7490">
        <v>0</v>
      </c>
      <c r="I7490">
        <v>10.8</v>
      </c>
      <c r="J7490">
        <v>39</v>
      </c>
      <c r="K7490">
        <v>962.6</v>
      </c>
      <c r="L7490">
        <v>284.7</v>
      </c>
      <c r="M7490">
        <v>3.9</v>
      </c>
    </row>
    <row r="7491" spans="1:13" x14ac:dyDescent="0.2">
      <c r="A7491">
        <v>2019</v>
      </c>
      <c r="B7491">
        <v>11</v>
      </c>
      <c r="C7491">
        <v>8</v>
      </c>
      <c r="D7491">
        <v>23</v>
      </c>
      <c r="E7491">
        <v>0</v>
      </c>
      <c r="F7491">
        <v>0</v>
      </c>
      <c r="G7491">
        <v>0</v>
      </c>
      <c r="H7491">
        <v>0</v>
      </c>
      <c r="I7491">
        <v>10</v>
      </c>
      <c r="J7491">
        <v>45.4</v>
      </c>
      <c r="K7491">
        <v>962.8</v>
      </c>
      <c r="L7491">
        <v>273.10000000000002</v>
      </c>
      <c r="M7491">
        <v>6.1</v>
      </c>
    </row>
    <row r="7492" spans="1:13" x14ac:dyDescent="0.2">
      <c r="A7492">
        <v>2019</v>
      </c>
      <c r="B7492">
        <v>11</v>
      </c>
      <c r="C7492">
        <v>9</v>
      </c>
      <c r="D7492">
        <v>0</v>
      </c>
      <c r="E7492">
        <v>0</v>
      </c>
      <c r="F7492">
        <v>0</v>
      </c>
      <c r="G7492">
        <v>0</v>
      </c>
      <c r="H7492">
        <v>0</v>
      </c>
      <c r="I7492">
        <v>10.4</v>
      </c>
      <c r="J7492">
        <v>44.8</v>
      </c>
      <c r="K7492">
        <v>962.8</v>
      </c>
      <c r="L7492">
        <v>301.3</v>
      </c>
      <c r="M7492">
        <v>8.3000000000000007</v>
      </c>
    </row>
    <row r="7493" spans="1:13" x14ac:dyDescent="0.2">
      <c r="A7493">
        <v>2019</v>
      </c>
      <c r="B7493">
        <v>11</v>
      </c>
      <c r="C7493">
        <v>9</v>
      </c>
      <c r="D7493">
        <v>1</v>
      </c>
      <c r="E7493">
        <v>0</v>
      </c>
      <c r="F7493">
        <v>0</v>
      </c>
      <c r="G7493">
        <v>0</v>
      </c>
      <c r="H7493">
        <v>0</v>
      </c>
      <c r="I7493">
        <v>10.6</v>
      </c>
      <c r="J7493">
        <v>44.7</v>
      </c>
      <c r="K7493">
        <v>962.4</v>
      </c>
      <c r="L7493">
        <v>323</v>
      </c>
      <c r="M7493">
        <v>8.8000000000000007</v>
      </c>
    </row>
    <row r="7494" spans="1:13" x14ac:dyDescent="0.2">
      <c r="A7494">
        <v>2019</v>
      </c>
      <c r="B7494">
        <v>11</v>
      </c>
      <c r="C7494">
        <v>9</v>
      </c>
      <c r="D7494">
        <v>2</v>
      </c>
      <c r="E7494">
        <v>0</v>
      </c>
      <c r="F7494">
        <v>0</v>
      </c>
      <c r="G7494">
        <v>0</v>
      </c>
      <c r="H7494">
        <v>0</v>
      </c>
      <c r="I7494">
        <v>10.4</v>
      </c>
      <c r="J7494">
        <v>44.1</v>
      </c>
      <c r="K7494">
        <v>962.6</v>
      </c>
      <c r="L7494">
        <v>271.10000000000002</v>
      </c>
      <c r="M7494">
        <v>4.0999999999999996</v>
      </c>
    </row>
    <row r="7495" spans="1:13" x14ac:dyDescent="0.2">
      <c r="A7495">
        <v>2019</v>
      </c>
      <c r="B7495">
        <v>11</v>
      </c>
      <c r="C7495">
        <v>9</v>
      </c>
      <c r="D7495">
        <v>3</v>
      </c>
      <c r="E7495">
        <v>0</v>
      </c>
      <c r="F7495">
        <v>0</v>
      </c>
      <c r="G7495">
        <v>0</v>
      </c>
      <c r="H7495">
        <v>0</v>
      </c>
      <c r="I7495">
        <v>10.8</v>
      </c>
      <c r="J7495">
        <v>41.1</v>
      </c>
      <c r="K7495">
        <v>962.5</v>
      </c>
      <c r="L7495">
        <v>297.3</v>
      </c>
      <c r="M7495">
        <v>4.8</v>
      </c>
    </row>
    <row r="7496" spans="1:13" x14ac:dyDescent="0.2">
      <c r="A7496">
        <v>2019</v>
      </c>
      <c r="B7496">
        <v>11</v>
      </c>
      <c r="C7496">
        <v>9</v>
      </c>
      <c r="D7496">
        <v>4</v>
      </c>
      <c r="E7496">
        <v>0</v>
      </c>
      <c r="F7496">
        <v>0</v>
      </c>
      <c r="G7496">
        <v>0</v>
      </c>
      <c r="H7496">
        <v>0</v>
      </c>
      <c r="I7496">
        <v>7.4</v>
      </c>
      <c r="J7496">
        <v>46.9</v>
      </c>
      <c r="K7496">
        <v>962.3</v>
      </c>
      <c r="L7496">
        <v>95.1</v>
      </c>
      <c r="M7496">
        <v>1.6</v>
      </c>
    </row>
    <row r="7497" spans="1:13" x14ac:dyDescent="0.2">
      <c r="A7497">
        <v>2019</v>
      </c>
      <c r="B7497">
        <v>11</v>
      </c>
      <c r="C7497">
        <v>9</v>
      </c>
      <c r="D7497">
        <v>5</v>
      </c>
      <c r="E7497">
        <v>0</v>
      </c>
      <c r="F7497">
        <v>0</v>
      </c>
      <c r="G7497">
        <v>0</v>
      </c>
      <c r="H7497">
        <v>0</v>
      </c>
      <c r="I7497">
        <v>6.8</v>
      </c>
      <c r="J7497">
        <v>45.5</v>
      </c>
      <c r="K7497">
        <v>962.2</v>
      </c>
      <c r="L7497">
        <v>24.7</v>
      </c>
      <c r="M7497">
        <v>3.3</v>
      </c>
    </row>
    <row r="7498" spans="1:13" x14ac:dyDescent="0.2">
      <c r="A7498">
        <v>2019</v>
      </c>
      <c r="B7498">
        <v>11</v>
      </c>
      <c r="C7498">
        <v>9</v>
      </c>
      <c r="D7498">
        <v>6</v>
      </c>
      <c r="E7498">
        <v>0</v>
      </c>
      <c r="F7498">
        <v>0</v>
      </c>
      <c r="G7498">
        <v>0</v>
      </c>
      <c r="H7498">
        <v>0</v>
      </c>
      <c r="I7498">
        <v>5.9</v>
      </c>
      <c r="J7498">
        <v>49.5</v>
      </c>
      <c r="K7498">
        <v>962.6</v>
      </c>
      <c r="L7498">
        <v>27.5</v>
      </c>
      <c r="M7498">
        <v>2.5</v>
      </c>
    </row>
    <row r="7499" spans="1:13" x14ac:dyDescent="0.2">
      <c r="A7499">
        <v>2019</v>
      </c>
      <c r="B7499">
        <v>11</v>
      </c>
      <c r="C7499">
        <v>9</v>
      </c>
      <c r="D7499">
        <v>7</v>
      </c>
      <c r="E7499">
        <v>0</v>
      </c>
      <c r="F7499">
        <v>29</v>
      </c>
      <c r="G7499">
        <v>4</v>
      </c>
      <c r="H7499">
        <v>5</v>
      </c>
      <c r="I7499">
        <v>5.4</v>
      </c>
      <c r="J7499">
        <v>50.4</v>
      </c>
      <c r="K7499">
        <v>963.1</v>
      </c>
      <c r="L7499">
        <v>86.5</v>
      </c>
      <c r="M7499">
        <v>1.4</v>
      </c>
    </row>
    <row r="7500" spans="1:13" x14ac:dyDescent="0.2">
      <c r="A7500">
        <v>2019</v>
      </c>
      <c r="B7500">
        <v>11</v>
      </c>
      <c r="C7500">
        <v>9</v>
      </c>
      <c r="D7500">
        <v>8</v>
      </c>
      <c r="E7500">
        <v>0</v>
      </c>
      <c r="F7500">
        <v>565</v>
      </c>
      <c r="G7500">
        <v>30</v>
      </c>
      <c r="H7500">
        <v>117</v>
      </c>
      <c r="I7500">
        <v>7.6</v>
      </c>
      <c r="J7500">
        <v>46.1</v>
      </c>
      <c r="K7500">
        <v>963.6</v>
      </c>
      <c r="L7500">
        <v>39.6</v>
      </c>
      <c r="M7500">
        <v>1.6</v>
      </c>
    </row>
    <row r="7501" spans="1:13" x14ac:dyDescent="0.2">
      <c r="A7501">
        <v>2019</v>
      </c>
      <c r="B7501">
        <v>11</v>
      </c>
      <c r="C7501">
        <v>9</v>
      </c>
      <c r="D7501">
        <v>9</v>
      </c>
      <c r="E7501">
        <v>0</v>
      </c>
      <c r="F7501">
        <v>804</v>
      </c>
      <c r="G7501">
        <v>48</v>
      </c>
      <c r="H7501">
        <v>300</v>
      </c>
      <c r="I7501">
        <v>11.7</v>
      </c>
      <c r="J7501">
        <v>37.299999999999997</v>
      </c>
      <c r="K7501">
        <v>964.3</v>
      </c>
      <c r="L7501">
        <v>41.9</v>
      </c>
      <c r="M7501">
        <v>1.2</v>
      </c>
    </row>
    <row r="7502" spans="1:13" x14ac:dyDescent="0.2">
      <c r="A7502">
        <v>2019</v>
      </c>
      <c r="B7502">
        <v>11</v>
      </c>
      <c r="C7502">
        <v>9</v>
      </c>
      <c r="D7502">
        <v>10</v>
      </c>
      <c r="E7502">
        <v>0</v>
      </c>
      <c r="F7502">
        <v>898</v>
      </c>
      <c r="G7502">
        <v>55</v>
      </c>
      <c r="H7502">
        <v>458</v>
      </c>
      <c r="I7502">
        <v>14.3</v>
      </c>
      <c r="J7502">
        <v>29.8</v>
      </c>
      <c r="K7502">
        <v>964.1</v>
      </c>
      <c r="L7502">
        <v>105.2</v>
      </c>
      <c r="M7502">
        <v>1</v>
      </c>
    </row>
    <row r="7503" spans="1:13" x14ac:dyDescent="0.2">
      <c r="A7503">
        <v>2019</v>
      </c>
      <c r="B7503">
        <v>11</v>
      </c>
      <c r="C7503">
        <v>9</v>
      </c>
      <c r="D7503">
        <v>11</v>
      </c>
      <c r="E7503">
        <v>0</v>
      </c>
      <c r="F7503">
        <v>939</v>
      </c>
      <c r="G7503">
        <v>59</v>
      </c>
      <c r="H7503">
        <v>570</v>
      </c>
      <c r="I7503">
        <v>15.8</v>
      </c>
      <c r="J7503">
        <v>26</v>
      </c>
      <c r="K7503">
        <v>963.8</v>
      </c>
      <c r="L7503">
        <v>117.7</v>
      </c>
      <c r="M7503">
        <v>1.1000000000000001</v>
      </c>
    </row>
    <row r="7504" spans="1:13" x14ac:dyDescent="0.2">
      <c r="A7504">
        <v>2019</v>
      </c>
      <c r="B7504">
        <v>11</v>
      </c>
      <c r="C7504">
        <v>9</v>
      </c>
      <c r="D7504">
        <v>12</v>
      </c>
      <c r="E7504">
        <v>0</v>
      </c>
      <c r="F7504">
        <v>957</v>
      </c>
      <c r="G7504">
        <v>60</v>
      </c>
      <c r="H7504">
        <v>624</v>
      </c>
      <c r="I7504">
        <v>16.5</v>
      </c>
      <c r="J7504">
        <v>25.8</v>
      </c>
      <c r="K7504">
        <v>963.1</v>
      </c>
      <c r="L7504">
        <v>243.9</v>
      </c>
      <c r="M7504">
        <v>3.4</v>
      </c>
    </row>
    <row r="7505" spans="1:13" x14ac:dyDescent="0.2">
      <c r="A7505">
        <v>2019</v>
      </c>
      <c r="B7505">
        <v>11</v>
      </c>
      <c r="C7505">
        <v>9</v>
      </c>
      <c r="D7505">
        <v>13</v>
      </c>
      <c r="E7505">
        <v>0</v>
      </c>
      <c r="F7505">
        <v>945</v>
      </c>
      <c r="G7505">
        <v>65</v>
      </c>
      <c r="H7505">
        <v>617</v>
      </c>
      <c r="I7505">
        <v>16.7</v>
      </c>
      <c r="J7505">
        <v>27.8</v>
      </c>
      <c r="K7505">
        <v>962.2</v>
      </c>
      <c r="L7505">
        <v>253.7</v>
      </c>
      <c r="M7505">
        <v>3.4</v>
      </c>
    </row>
    <row r="7506" spans="1:13" x14ac:dyDescent="0.2">
      <c r="A7506">
        <v>2019</v>
      </c>
      <c r="B7506">
        <v>11</v>
      </c>
      <c r="C7506">
        <v>9</v>
      </c>
      <c r="D7506">
        <v>14</v>
      </c>
      <c r="E7506">
        <v>0</v>
      </c>
      <c r="F7506">
        <v>830</v>
      </c>
      <c r="G7506">
        <v>93</v>
      </c>
      <c r="H7506">
        <v>531</v>
      </c>
      <c r="I7506">
        <v>17.399999999999999</v>
      </c>
      <c r="J7506">
        <v>28.9</v>
      </c>
      <c r="K7506">
        <v>961.5</v>
      </c>
      <c r="L7506">
        <v>266.2</v>
      </c>
      <c r="M7506">
        <v>3.6</v>
      </c>
    </row>
    <row r="7507" spans="1:13" x14ac:dyDescent="0.2">
      <c r="A7507">
        <v>2019</v>
      </c>
      <c r="B7507">
        <v>11</v>
      </c>
      <c r="C7507">
        <v>9</v>
      </c>
      <c r="D7507">
        <v>15</v>
      </c>
      <c r="E7507">
        <v>0</v>
      </c>
      <c r="F7507">
        <v>695</v>
      </c>
      <c r="G7507">
        <v>91</v>
      </c>
      <c r="H7507">
        <v>391</v>
      </c>
      <c r="I7507">
        <v>17.399999999999999</v>
      </c>
      <c r="J7507">
        <v>26.7</v>
      </c>
      <c r="K7507">
        <v>960.9</v>
      </c>
      <c r="L7507">
        <v>269.7</v>
      </c>
      <c r="M7507">
        <v>4</v>
      </c>
    </row>
    <row r="7508" spans="1:13" x14ac:dyDescent="0.2">
      <c r="A7508">
        <v>2019</v>
      </c>
      <c r="B7508">
        <v>11</v>
      </c>
      <c r="C7508">
        <v>9</v>
      </c>
      <c r="D7508">
        <v>16</v>
      </c>
      <c r="E7508">
        <v>0</v>
      </c>
      <c r="F7508">
        <v>53</v>
      </c>
      <c r="G7508">
        <v>116</v>
      </c>
      <c r="H7508">
        <v>135</v>
      </c>
      <c r="I7508">
        <v>16.3</v>
      </c>
      <c r="J7508">
        <v>27.2</v>
      </c>
      <c r="K7508">
        <v>960.7</v>
      </c>
      <c r="L7508">
        <v>276.10000000000002</v>
      </c>
      <c r="M7508">
        <v>3.5</v>
      </c>
    </row>
    <row r="7509" spans="1:13" x14ac:dyDescent="0.2">
      <c r="A7509">
        <v>2019</v>
      </c>
      <c r="B7509">
        <v>11</v>
      </c>
      <c r="C7509">
        <v>9</v>
      </c>
      <c r="D7509">
        <v>17</v>
      </c>
      <c r="E7509">
        <v>0</v>
      </c>
      <c r="F7509">
        <v>10</v>
      </c>
      <c r="G7509">
        <v>36</v>
      </c>
      <c r="H7509">
        <v>37</v>
      </c>
      <c r="I7509">
        <v>14.7</v>
      </c>
      <c r="J7509">
        <v>38.1</v>
      </c>
      <c r="K7509">
        <v>960.5</v>
      </c>
      <c r="L7509">
        <v>276.7</v>
      </c>
      <c r="M7509">
        <v>2.6</v>
      </c>
    </row>
    <row r="7510" spans="1:13" x14ac:dyDescent="0.2">
      <c r="A7510">
        <v>2019</v>
      </c>
      <c r="B7510">
        <v>11</v>
      </c>
      <c r="C7510">
        <v>9</v>
      </c>
      <c r="D7510">
        <v>18</v>
      </c>
      <c r="E7510">
        <v>0</v>
      </c>
      <c r="F7510">
        <v>0</v>
      </c>
      <c r="G7510">
        <v>0</v>
      </c>
      <c r="H7510">
        <v>0</v>
      </c>
      <c r="I7510">
        <v>12.9</v>
      </c>
      <c r="J7510">
        <v>49.7</v>
      </c>
      <c r="K7510">
        <v>960.6</v>
      </c>
      <c r="L7510">
        <v>239.9</v>
      </c>
      <c r="M7510">
        <v>1.4</v>
      </c>
    </row>
    <row r="7511" spans="1:13" x14ac:dyDescent="0.2">
      <c r="A7511">
        <v>2019</v>
      </c>
      <c r="B7511">
        <v>11</v>
      </c>
      <c r="C7511">
        <v>9</v>
      </c>
      <c r="D7511">
        <v>19</v>
      </c>
      <c r="E7511">
        <v>0</v>
      </c>
      <c r="F7511">
        <v>0</v>
      </c>
      <c r="G7511">
        <v>0</v>
      </c>
      <c r="H7511">
        <v>0</v>
      </c>
      <c r="I7511">
        <v>12.2</v>
      </c>
      <c r="J7511">
        <v>48.1</v>
      </c>
      <c r="K7511">
        <v>960.8</v>
      </c>
      <c r="L7511">
        <v>267.8</v>
      </c>
      <c r="M7511">
        <v>1.5</v>
      </c>
    </row>
    <row r="7512" spans="1:13" x14ac:dyDescent="0.2">
      <c r="A7512">
        <v>2019</v>
      </c>
      <c r="B7512">
        <v>11</v>
      </c>
      <c r="C7512">
        <v>9</v>
      </c>
      <c r="D7512">
        <v>20</v>
      </c>
      <c r="E7512">
        <v>0</v>
      </c>
      <c r="F7512">
        <v>0</v>
      </c>
      <c r="G7512">
        <v>0</v>
      </c>
      <c r="H7512">
        <v>0</v>
      </c>
      <c r="I7512">
        <v>13.3</v>
      </c>
      <c r="J7512">
        <v>40.6</v>
      </c>
      <c r="K7512">
        <v>960.6</v>
      </c>
      <c r="L7512">
        <v>207</v>
      </c>
      <c r="M7512">
        <v>2</v>
      </c>
    </row>
    <row r="7513" spans="1:13" x14ac:dyDescent="0.2">
      <c r="A7513">
        <v>2019</v>
      </c>
      <c r="B7513">
        <v>11</v>
      </c>
      <c r="C7513">
        <v>9</v>
      </c>
      <c r="D7513">
        <v>21</v>
      </c>
      <c r="E7513">
        <v>0</v>
      </c>
      <c r="F7513">
        <v>0</v>
      </c>
      <c r="G7513">
        <v>0</v>
      </c>
      <c r="H7513">
        <v>0</v>
      </c>
      <c r="I7513">
        <v>14.9</v>
      </c>
      <c r="J7513">
        <v>40.1</v>
      </c>
      <c r="K7513">
        <v>960.2</v>
      </c>
      <c r="L7513">
        <v>227.8</v>
      </c>
      <c r="M7513">
        <v>3.7</v>
      </c>
    </row>
    <row r="7514" spans="1:13" x14ac:dyDescent="0.2">
      <c r="A7514">
        <v>2019</v>
      </c>
      <c r="B7514">
        <v>11</v>
      </c>
      <c r="C7514">
        <v>9</v>
      </c>
      <c r="D7514">
        <v>22</v>
      </c>
      <c r="E7514">
        <v>0</v>
      </c>
      <c r="F7514">
        <v>0</v>
      </c>
      <c r="G7514">
        <v>0</v>
      </c>
      <c r="H7514">
        <v>0</v>
      </c>
      <c r="I7514">
        <v>15.9</v>
      </c>
      <c r="J7514">
        <v>46.2</v>
      </c>
      <c r="K7514">
        <v>959.8</v>
      </c>
      <c r="L7514">
        <v>272.10000000000002</v>
      </c>
      <c r="M7514">
        <v>5.4</v>
      </c>
    </row>
    <row r="7515" spans="1:13" x14ac:dyDescent="0.2">
      <c r="A7515">
        <v>2019</v>
      </c>
      <c r="B7515">
        <v>11</v>
      </c>
      <c r="C7515">
        <v>9</v>
      </c>
      <c r="D7515">
        <v>23</v>
      </c>
      <c r="E7515">
        <v>0</v>
      </c>
      <c r="F7515">
        <v>0</v>
      </c>
      <c r="G7515">
        <v>0</v>
      </c>
      <c r="H7515">
        <v>0</v>
      </c>
      <c r="I7515">
        <v>16.3</v>
      </c>
      <c r="J7515">
        <v>48.4</v>
      </c>
      <c r="K7515">
        <v>959.2</v>
      </c>
      <c r="L7515">
        <v>272.60000000000002</v>
      </c>
      <c r="M7515">
        <v>5.7</v>
      </c>
    </row>
    <row r="7516" spans="1:13" x14ac:dyDescent="0.2">
      <c r="A7516">
        <v>2019</v>
      </c>
      <c r="B7516">
        <v>11</v>
      </c>
      <c r="C7516">
        <v>10</v>
      </c>
      <c r="D7516">
        <v>0</v>
      </c>
      <c r="E7516">
        <v>0</v>
      </c>
      <c r="F7516">
        <v>0</v>
      </c>
      <c r="G7516">
        <v>0</v>
      </c>
      <c r="H7516">
        <v>0</v>
      </c>
      <c r="I7516">
        <v>15.9</v>
      </c>
      <c r="J7516">
        <v>52.8</v>
      </c>
      <c r="K7516">
        <v>958.5</v>
      </c>
      <c r="L7516">
        <v>269</v>
      </c>
      <c r="M7516">
        <v>5.2</v>
      </c>
    </row>
    <row r="7517" spans="1:13" x14ac:dyDescent="0.2">
      <c r="A7517">
        <v>2019</v>
      </c>
      <c r="B7517">
        <v>11</v>
      </c>
      <c r="C7517">
        <v>10</v>
      </c>
      <c r="D7517">
        <v>1</v>
      </c>
      <c r="E7517">
        <v>0</v>
      </c>
      <c r="F7517">
        <v>0</v>
      </c>
      <c r="G7517">
        <v>0</v>
      </c>
      <c r="H7517">
        <v>0</v>
      </c>
      <c r="I7517">
        <v>15.6</v>
      </c>
      <c r="J7517">
        <v>57.5</v>
      </c>
      <c r="K7517">
        <v>957.3</v>
      </c>
      <c r="L7517">
        <v>283.60000000000002</v>
      </c>
      <c r="M7517">
        <v>7.6</v>
      </c>
    </row>
    <row r="7518" spans="1:13" x14ac:dyDescent="0.2">
      <c r="A7518">
        <v>2019</v>
      </c>
      <c r="B7518">
        <v>11</v>
      </c>
      <c r="C7518">
        <v>10</v>
      </c>
      <c r="D7518">
        <v>2</v>
      </c>
      <c r="E7518">
        <v>0</v>
      </c>
      <c r="F7518">
        <v>0</v>
      </c>
      <c r="G7518">
        <v>0</v>
      </c>
      <c r="H7518">
        <v>0</v>
      </c>
      <c r="I7518">
        <v>15.8</v>
      </c>
      <c r="J7518">
        <v>55.7</v>
      </c>
      <c r="K7518">
        <v>956.3</v>
      </c>
      <c r="L7518">
        <v>263.3</v>
      </c>
      <c r="M7518">
        <v>9.8000000000000007</v>
      </c>
    </row>
    <row r="7519" spans="1:13" x14ac:dyDescent="0.2">
      <c r="A7519">
        <v>2019</v>
      </c>
      <c r="B7519">
        <v>11</v>
      </c>
      <c r="C7519">
        <v>10</v>
      </c>
      <c r="D7519">
        <v>3</v>
      </c>
      <c r="E7519">
        <v>0</v>
      </c>
      <c r="F7519">
        <v>0</v>
      </c>
      <c r="G7519">
        <v>0</v>
      </c>
      <c r="H7519">
        <v>0</v>
      </c>
      <c r="I7519">
        <v>15.7</v>
      </c>
      <c r="J7519">
        <v>50.6</v>
      </c>
      <c r="K7519">
        <v>955.4</v>
      </c>
      <c r="L7519">
        <v>259.8</v>
      </c>
      <c r="M7519">
        <v>10.7</v>
      </c>
    </row>
    <row r="7520" spans="1:13" x14ac:dyDescent="0.2">
      <c r="A7520">
        <v>2019</v>
      </c>
      <c r="B7520">
        <v>11</v>
      </c>
      <c r="C7520">
        <v>10</v>
      </c>
      <c r="D7520">
        <v>4</v>
      </c>
      <c r="E7520">
        <v>0</v>
      </c>
      <c r="F7520">
        <v>0</v>
      </c>
      <c r="G7520">
        <v>0</v>
      </c>
      <c r="H7520">
        <v>0</v>
      </c>
      <c r="I7520">
        <v>14.8</v>
      </c>
      <c r="J7520">
        <v>50.9</v>
      </c>
      <c r="K7520">
        <v>955</v>
      </c>
      <c r="L7520">
        <v>251.1</v>
      </c>
      <c r="M7520">
        <v>9.1999999999999993</v>
      </c>
    </row>
    <row r="7521" spans="1:13" x14ac:dyDescent="0.2">
      <c r="A7521">
        <v>2019</v>
      </c>
      <c r="B7521">
        <v>11</v>
      </c>
      <c r="C7521">
        <v>10</v>
      </c>
      <c r="D7521">
        <v>5</v>
      </c>
      <c r="E7521">
        <v>0</v>
      </c>
      <c r="F7521">
        <v>0</v>
      </c>
      <c r="G7521">
        <v>0</v>
      </c>
      <c r="H7521">
        <v>0</v>
      </c>
      <c r="I7521">
        <v>13.8</v>
      </c>
      <c r="J7521">
        <v>51.1</v>
      </c>
      <c r="K7521">
        <v>955.1</v>
      </c>
      <c r="L7521">
        <v>243.4</v>
      </c>
      <c r="M7521">
        <v>6</v>
      </c>
    </row>
    <row r="7522" spans="1:13" x14ac:dyDescent="0.2">
      <c r="A7522">
        <v>2019</v>
      </c>
      <c r="B7522">
        <v>11</v>
      </c>
      <c r="C7522">
        <v>10</v>
      </c>
      <c r="D7522">
        <v>6</v>
      </c>
      <c r="E7522">
        <v>0</v>
      </c>
      <c r="F7522">
        <v>0</v>
      </c>
      <c r="G7522">
        <v>0</v>
      </c>
      <c r="H7522">
        <v>0</v>
      </c>
      <c r="I7522">
        <v>13.5</v>
      </c>
      <c r="J7522">
        <v>50.9</v>
      </c>
      <c r="K7522">
        <v>955</v>
      </c>
      <c r="L7522">
        <v>230.1</v>
      </c>
      <c r="M7522">
        <v>3.7</v>
      </c>
    </row>
    <row r="7523" spans="1:13" x14ac:dyDescent="0.2">
      <c r="A7523">
        <v>2019</v>
      </c>
      <c r="B7523">
        <v>11</v>
      </c>
      <c r="C7523">
        <v>10</v>
      </c>
      <c r="D7523">
        <v>7</v>
      </c>
      <c r="E7523">
        <v>0</v>
      </c>
      <c r="F7523">
        <v>0</v>
      </c>
      <c r="G7523">
        <v>2</v>
      </c>
      <c r="H7523">
        <v>2</v>
      </c>
      <c r="I7523">
        <v>13.4</v>
      </c>
      <c r="J7523">
        <v>47.4</v>
      </c>
      <c r="K7523">
        <v>955</v>
      </c>
      <c r="L7523">
        <v>216</v>
      </c>
      <c r="M7523">
        <v>3.2</v>
      </c>
    </row>
    <row r="7524" spans="1:13" x14ac:dyDescent="0.2">
      <c r="A7524">
        <v>2019</v>
      </c>
      <c r="B7524">
        <v>11</v>
      </c>
      <c r="C7524">
        <v>10</v>
      </c>
      <c r="D7524">
        <v>8</v>
      </c>
      <c r="E7524">
        <v>0</v>
      </c>
      <c r="F7524">
        <v>0</v>
      </c>
      <c r="G7524">
        <v>35</v>
      </c>
      <c r="H7524">
        <v>35</v>
      </c>
      <c r="I7524">
        <v>14.2</v>
      </c>
      <c r="J7524">
        <v>41.7</v>
      </c>
      <c r="K7524">
        <v>955.5</v>
      </c>
      <c r="L7524">
        <v>148.4</v>
      </c>
      <c r="M7524">
        <v>3</v>
      </c>
    </row>
    <row r="7525" spans="1:13" x14ac:dyDescent="0.2">
      <c r="A7525">
        <v>2019</v>
      </c>
      <c r="B7525">
        <v>11</v>
      </c>
      <c r="C7525">
        <v>10</v>
      </c>
      <c r="D7525">
        <v>9</v>
      </c>
      <c r="E7525">
        <v>0</v>
      </c>
      <c r="F7525">
        <v>0</v>
      </c>
      <c r="G7525">
        <v>87</v>
      </c>
      <c r="H7525">
        <v>87</v>
      </c>
      <c r="I7525">
        <v>14.4</v>
      </c>
      <c r="J7525">
        <v>43.6</v>
      </c>
      <c r="K7525">
        <v>956.8</v>
      </c>
      <c r="L7525">
        <v>165.7</v>
      </c>
      <c r="M7525">
        <v>4.5999999999999996</v>
      </c>
    </row>
    <row r="7526" spans="1:13" x14ac:dyDescent="0.2">
      <c r="A7526">
        <v>2019</v>
      </c>
      <c r="B7526">
        <v>11</v>
      </c>
      <c r="C7526">
        <v>10</v>
      </c>
      <c r="D7526">
        <v>10</v>
      </c>
      <c r="E7526">
        <v>0</v>
      </c>
      <c r="F7526">
        <v>2</v>
      </c>
      <c r="G7526">
        <v>184</v>
      </c>
      <c r="H7526">
        <v>186</v>
      </c>
      <c r="I7526">
        <v>13.9</v>
      </c>
      <c r="J7526">
        <v>43</v>
      </c>
      <c r="K7526">
        <v>957.7</v>
      </c>
      <c r="L7526">
        <v>251.2</v>
      </c>
      <c r="M7526">
        <v>5.9</v>
      </c>
    </row>
    <row r="7527" spans="1:13" x14ac:dyDescent="0.2">
      <c r="A7527">
        <v>2019</v>
      </c>
      <c r="B7527">
        <v>11</v>
      </c>
      <c r="C7527">
        <v>10</v>
      </c>
      <c r="D7527">
        <v>11</v>
      </c>
      <c r="E7527">
        <v>0</v>
      </c>
      <c r="F7527">
        <v>121</v>
      </c>
      <c r="G7527">
        <v>247</v>
      </c>
      <c r="H7527">
        <v>319</v>
      </c>
      <c r="I7527">
        <v>12.9</v>
      </c>
      <c r="J7527">
        <v>45.5</v>
      </c>
      <c r="K7527">
        <v>958.6</v>
      </c>
      <c r="L7527">
        <v>324.39999999999998</v>
      </c>
      <c r="M7527">
        <v>6.6</v>
      </c>
    </row>
    <row r="7528" spans="1:13" x14ac:dyDescent="0.2">
      <c r="A7528">
        <v>2019</v>
      </c>
      <c r="B7528">
        <v>11</v>
      </c>
      <c r="C7528">
        <v>10</v>
      </c>
      <c r="D7528">
        <v>12</v>
      </c>
      <c r="E7528">
        <v>0</v>
      </c>
      <c r="F7528">
        <v>263</v>
      </c>
      <c r="G7528">
        <v>279</v>
      </c>
      <c r="H7528">
        <v>439</v>
      </c>
      <c r="I7528">
        <v>14.3</v>
      </c>
      <c r="J7528">
        <v>38.1</v>
      </c>
      <c r="K7528">
        <v>958.1</v>
      </c>
      <c r="L7528">
        <v>315.60000000000002</v>
      </c>
      <c r="M7528">
        <v>5.9</v>
      </c>
    </row>
    <row r="7529" spans="1:13" x14ac:dyDescent="0.2">
      <c r="A7529">
        <v>2019</v>
      </c>
      <c r="B7529">
        <v>11</v>
      </c>
      <c r="C7529">
        <v>10</v>
      </c>
      <c r="D7529">
        <v>13</v>
      </c>
      <c r="E7529">
        <v>0</v>
      </c>
      <c r="F7529">
        <v>2</v>
      </c>
      <c r="G7529">
        <v>215</v>
      </c>
      <c r="H7529">
        <v>218</v>
      </c>
      <c r="I7529">
        <v>14</v>
      </c>
      <c r="J7529">
        <v>32.299999999999997</v>
      </c>
      <c r="K7529">
        <v>957</v>
      </c>
      <c r="L7529">
        <v>288.39999999999998</v>
      </c>
      <c r="M7529">
        <v>7.3</v>
      </c>
    </row>
    <row r="7530" spans="1:13" x14ac:dyDescent="0.2">
      <c r="A7530">
        <v>2019</v>
      </c>
      <c r="B7530">
        <v>11</v>
      </c>
      <c r="C7530">
        <v>10</v>
      </c>
      <c r="D7530">
        <v>14</v>
      </c>
      <c r="E7530">
        <v>0</v>
      </c>
      <c r="F7530">
        <v>1</v>
      </c>
      <c r="G7530">
        <v>151</v>
      </c>
      <c r="H7530">
        <v>152</v>
      </c>
      <c r="I7530">
        <v>13.7</v>
      </c>
      <c r="J7530">
        <v>33.6</v>
      </c>
      <c r="K7530">
        <v>957.2</v>
      </c>
      <c r="L7530">
        <v>285.3</v>
      </c>
      <c r="M7530">
        <v>6.3</v>
      </c>
    </row>
    <row r="7531" spans="1:13" x14ac:dyDescent="0.2">
      <c r="A7531">
        <v>2019</v>
      </c>
      <c r="B7531">
        <v>11</v>
      </c>
      <c r="C7531">
        <v>10</v>
      </c>
      <c r="D7531">
        <v>15</v>
      </c>
      <c r="E7531">
        <v>0</v>
      </c>
      <c r="F7531">
        <v>0</v>
      </c>
      <c r="G7531">
        <v>115</v>
      </c>
      <c r="H7531">
        <v>116</v>
      </c>
      <c r="I7531">
        <v>13.3</v>
      </c>
      <c r="J7531">
        <v>37.1</v>
      </c>
      <c r="K7531">
        <v>957</v>
      </c>
      <c r="L7531">
        <v>291.5</v>
      </c>
      <c r="M7531">
        <v>7.3</v>
      </c>
    </row>
    <row r="7532" spans="1:13" x14ac:dyDescent="0.2">
      <c r="A7532">
        <v>2019</v>
      </c>
      <c r="B7532">
        <v>11</v>
      </c>
      <c r="C7532">
        <v>10</v>
      </c>
      <c r="D7532">
        <v>16</v>
      </c>
      <c r="E7532">
        <v>0</v>
      </c>
      <c r="F7532">
        <v>0</v>
      </c>
      <c r="G7532">
        <v>69</v>
      </c>
      <c r="H7532">
        <v>69</v>
      </c>
      <c r="I7532">
        <v>13.3</v>
      </c>
      <c r="J7532">
        <v>34.200000000000003</v>
      </c>
      <c r="K7532">
        <v>957</v>
      </c>
      <c r="L7532">
        <v>278.60000000000002</v>
      </c>
      <c r="M7532">
        <v>6</v>
      </c>
    </row>
    <row r="7533" spans="1:13" x14ac:dyDescent="0.2">
      <c r="A7533">
        <v>2019</v>
      </c>
      <c r="B7533">
        <v>11</v>
      </c>
      <c r="C7533">
        <v>10</v>
      </c>
      <c r="D7533">
        <v>17</v>
      </c>
      <c r="E7533">
        <v>0</v>
      </c>
      <c r="F7533">
        <v>1</v>
      </c>
      <c r="G7533">
        <v>22</v>
      </c>
      <c r="H7533">
        <v>22</v>
      </c>
      <c r="I7533">
        <v>12.9</v>
      </c>
      <c r="J7533">
        <v>35.9</v>
      </c>
      <c r="K7533">
        <v>956.6</v>
      </c>
      <c r="L7533">
        <v>304.2</v>
      </c>
      <c r="M7533">
        <v>7.9</v>
      </c>
    </row>
    <row r="7534" spans="1:13" x14ac:dyDescent="0.2">
      <c r="A7534">
        <v>2019</v>
      </c>
      <c r="B7534">
        <v>11</v>
      </c>
      <c r="C7534">
        <v>10</v>
      </c>
      <c r="D7534">
        <v>18</v>
      </c>
      <c r="E7534">
        <v>0</v>
      </c>
      <c r="F7534">
        <v>0</v>
      </c>
      <c r="G7534">
        <v>0</v>
      </c>
      <c r="H7534">
        <v>0</v>
      </c>
      <c r="I7534">
        <v>12.1</v>
      </c>
      <c r="J7534">
        <v>39.5</v>
      </c>
      <c r="K7534">
        <v>957.8</v>
      </c>
      <c r="L7534">
        <v>271.8</v>
      </c>
      <c r="M7534">
        <v>4.2</v>
      </c>
    </row>
    <row r="7535" spans="1:13" x14ac:dyDescent="0.2">
      <c r="A7535">
        <v>2019</v>
      </c>
      <c r="B7535">
        <v>11</v>
      </c>
      <c r="C7535">
        <v>10</v>
      </c>
      <c r="D7535">
        <v>19</v>
      </c>
      <c r="E7535">
        <v>0</v>
      </c>
      <c r="F7535">
        <v>0</v>
      </c>
      <c r="G7535">
        <v>0</v>
      </c>
      <c r="H7535">
        <v>0</v>
      </c>
      <c r="I7535">
        <v>11.3</v>
      </c>
      <c r="J7535">
        <v>43.5</v>
      </c>
      <c r="K7535">
        <v>958.4</v>
      </c>
      <c r="L7535">
        <v>281.10000000000002</v>
      </c>
      <c r="M7535">
        <v>4.9000000000000004</v>
      </c>
    </row>
    <row r="7536" spans="1:13" x14ac:dyDescent="0.2">
      <c r="A7536">
        <v>2019</v>
      </c>
      <c r="B7536">
        <v>11</v>
      </c>
      <c r="C7536">
        <v>10</v>
      </c>
      <c r="D7536">
        <v>20</v>
      </c>
      <c r="E7536">
        <v>0</v>
      </c>
      <c r="F7536">
        <v>0</v>
      </c>
      <c r="G7536">
        <v>0</v>
      </c>
      <c r="H7536">
        <v>0</v>
      </c>
      <c r="I7536">
        <v>10.5</v>
      </c>
      <c r="J7536">
        <v>48.7</v>
      </c>
      <c r="K7536">
        <v>958.4</v>
      </c>
      <c r="L7536">
        <v>250.3</v>
      </c>
      <c r="M7536">
        <v>4</v>
      </c>
    </row>
    <row r="7537" spans="1:13" x14ac:dyDescent="0.2">
      <c r="A7537">
        <v>2019</v>
      </c>
      <c r="B7537">
        <v>11</v>
      </c>
      <c r="C7537">
        <v>10</v>
      </c>
      <c r="D7537">
        <v>21</v>
      </c>
      <c r="E7537">
        <v>0</v>
      </c>
      <c r="F7537">
        <v>0</v>
      </c>
      <c r="G7537">
        <v>0</v>
      </c>
      <c r="H7537">
        <v>0</v>
      </c>
      <c r="I7537">
        <v>9.9</v>
      </c>
      <c r="J7537">
        <v>54.8</v>
      </c>
      <c r="K7537">
        <v>958.4</v>
      </c>
      <c r="L7537">
        <v>237.6</v>
      </c>
      <c r="M7537">
        <v>4.3</v>
      </c>
    </row>
    <row r="7538" spans="1:13" x14ac:dyDescent="0.2">
      <c r="A7538">
        <v>2019</v>
      </c>
      <c r="B7538">
        <v>11</v>
      </c>
      <c r="C7538">
        <v>10</v>
      </c>
      <c r="D7538">
        <v>22</v>
      </c>
      <c r="E7538">
        <v>0</v>
      </c>
      <c r="F7538">
        <v>0</v>
      </c>
      <c r="G7538">
        <v>0</v>
      </c>
      <c r="H7538">
        <v>0</v>
      </c>
      <c r="I7538">
        <v>10</v>
      </c>
      <c r="J7538">
        <v>54</v>
      </c>
      <c r="K7538">
        <v>957.9</v>
      </c>
      <c r="L7538">
        <v>223.6</v>
      </c>
      <c r="M7538">
        <v>2.6</v>
      </c>
    </row>
    <row r="7539" spans="1:13" x14ac:dyDescent="0.2">
      <c r="A7539">
        <v>2019</v>
      </c>
      <c r="B7539">
        <v>11</v>
      </c>
      <c r="C7539">
        <v>10</v>
      </c>
      <c r="D7539">
        <v>23</v>
      </c>
      <c r="E7539">
        <v>0</v>
      </c>
      <c r="F7539">
        <v>0</v>
      </c>
      <c r="G7539">
        <v>0</v>
      </c>
      <c r="H7539">
        <v>0</v>
      </c>
      <c r="I7539">
        <v>10.5</v>
      </c>
      <c r="J7539">
        <v>51.6</v>
      </c>
      <c r="K7539">
        <v>958</v>
      </c>
      <c r="L7539">
        <v>287.10000000000002</v>
      </c>
      <c r="M7539">
        <v>4.9000000000000004</v>
      </c>
    </row>
    <row r="7540" spans="1:13" x14ac:dyDescent="0.2">
      <c r="A7540">
        <v>2019</v>
      </c>
      <c r="B7540">
        <v>11</v>
      </c>
      <c r="C7540">
        <v>11</v>
      </c>
      <c r="D7540">
        <v>0</v>
      </c>
      <c r="E7540">
        <v>0</v>
      </c>
      <c r="F7540">
        <v>0</v>
      </c>
      <c r="G7540">
        <v>0</v>
      </c>
      <c r="H7540">
        <v>0</v>
      </c>
      <c r="I7540">
        <v>11</v>
      </c>
      <c r="J7540">
        <v>49.4</v>
      </c>
      <c r="K7540">
        <v>958.5</v>
      </c>
      <c r="L7540">
        <v>303.89999999999998</v>
      </c>
      <c r="M7540">
        <v>7.4</v>
      </c>
    </row>
    <row r="7541" spans="1:13" x14ac:dyDescent="0.2">
      <c r="A7541">
        <v>2019</v>
      </c>
      <c r="B7541">
        <v>11</v>
      </c>
      <c r="C7541">
        <v>11</v>
      </c>
      <c r="D7541">
        <v>1</v>
      </c>
      <c r="E7541">
        <v>0</v>
      </c>
      <c r="F7541">
        <v>0</v>
      </c>
      <c r="G7541">
        <v>0</v>
      </c>
      <c r="H7541">
        <v>0</v>
      </c>
      <c r="I7541">
        <v>10.7</v>
      </c>
      <c r="J7541">
        <v>50.9</v>
      </c>
      <c r="K7541">
        <v>959.5</v>
      </c>
      <c r="L7541">
        <v>246.4</v>
      </c>
      <c r="M7541">
        <v>4.5999999999999996</v>
      </c>
    </row>
    <row r="7542" spans="1:13" x14ac:dyDescent="0.2">
      <c r="A7542">
        <v>2019</v>
      </c>
      <c r="B7542">
        <v>11</v>
      </c>
      <c r="C7542">
        <v>11</v>
      </c>
      <c r="D7542">
        <v>2</v>
      </c>
      <c r="E7542">
        <v>0</v>
      </c>
      <c r="F7542">
        <v>0</v>
      </c>
      <c r="G7542">
        <v>0</v>
      </c>
      <c r="H7542">
        <v>0</v>
      </c>
      <c r="I7542">
        <v>10.5</v>
      </c>
      <c r="J7542">
        <v>51</v>
      </c>
      <c r="K7542">
        <v>959.2</v>
      </c>
      <c r="L7542">
        <v>275.39999999999998</v>
      </c>
      <c r="M7542">
        <v>6.6</v>
      </c>
    </row>
    <row r="7543" spans="1:13" x14ac:dyDescent="0.2">
      <c r="A7543">
        <v>2019</v>
      </c>
      <c r="B7543">
        <v>11</v>
      </c>
      <c r="C7543">
        <v>11</v>
      </c>
      <c r="D7543">
        <v>3</v>
      </c>
      <c r="E7543">
        <v>0</v>
      </c>
      <c r="F7543">
        <v>0</v>
      </c>
      <c r="G7543">
        <v>0</v>
      </c>
      <c r="H7543">
        <v>0</v>
      </c>
      <c r="I7543">
        <v>10.3</v>
      </c>
      <c r="J7543">
        <v>49.3</v>
      </c>
      <c r="K7543">
        <v>959.1</v>
      </c>
      <c r="L7543">
        <v>293.8</v>
      </c>
      <c r="M7543">
        <v>7.6</v>
      </c>
    </row>
    <row r="7544" spans="1:13" x14ac:dyDescent="0.2">
      <c r="A7544">
        <v>2019</v>
      </c>
      <c r="B7544">
        <v>11</v>
      </c>
      <c r="C7544">
        <v>11</v>
      </c>
      <c r="D7544">
        <v>4</v>
      </c>
      <c r="E7544">
        <v>0</v>
      </c>
      <c r="F7544">
        <v>0</v>
      </c>
      <c r="G7544">
        <v>0</v>
      </c>
      <c r="H7544">
        <v>0</v>
      </c>
      <c r="I7544">
        <v>10.5</v>
      </c>
      <c r="J7544">
        <v>45.4</v>
      </c>
      <c r="K7544">
        <v>958.5</v>
      </c>
      <c r="L7544">
        <v>316.8</v>
      </c>
      <c r="M7544">
        <v>8.8000000000000007</v>
      </c>
    </row>
    <row r="7545" spans="1:13" x14ac:dyDescent="0.2">
      <c r="A7545">
        <v>2019</v>
      </c>
      <c r="B7545">
        <v>11</v>
      </c>
      <c r="C7545">
        <v>11</v>
      </c>
      <c r="D7545">
        <v>5</v>
      </c>
      <c r="E7545">
        <v>0</v>
      </c>
      <c r="F7545">
        <v>0</v>
      </c>
      <c r="G7545">
        <v>0</v>
      </c>
      <c r="H7545">
        <v>0</v>
      </c>
      <c r="I7545">
        <v>10.6</v>
      </c>
      <c r="J7545">
        <v>44.1</v>
      </c>
      <c r="K7545">
        <v>958.3</v>
      </c>
      <c r="L7545">
        <v>324.60000000000002</v>
      </c>
      <c r="M7545">
        <v>9</v>
      </c>
    </row>
    <row r="7546" spans="1:13" x14ac:dyDescent="0.2">
      <c r="A7546">
        <v>2019</v>
      </c>
      <c r="B7546">
        <v>11</v>
      </c>
      <c r="C7546">
        <v>11</v>
      </c>
      <c r="D7546">
        <v>6</v>
      </c>
      <c r="E7546">
        <v>0</v>
      </c>
      <c r="F7546">
        <v>0</v>
      </c>
      <c r="G7546">
        <v>0</v>
      </c>
      <c r="H7546">
        <v>0</v>
      </c>
      <c r="I7546">
        <v>10</v>
      </c>
      <c r="J7546">
        <v>46.5</v>
      </c>
      <c r="K7546">
        <v>958.9</v>
      </c>
      <c r="L7546">
        <v>282.8</v>
      </c>
      <c r="M7546">
        <v>5.0999999999999996</v>
      </c>
    </row>
    <row r="7547" spans="1:13" x14ac:dyDescent="0.2">
      <c r="A7547">
        <v>2019</v>
      </c>
      <c r="B7547">
        <v>11</v>
      </c>
      <c r="C7547">
        <v>11</v>
      </c>
      <c r="D7547">
        <v>7</v>
      </c>
      <c r="E7547">
        <v>0</v>
      </c>
      <c r="F7547">
        <v>5</v>
      </c>
      <c r="G7547">
        <v>3</v>
      </c>
      <c r="H7547">
        <v>3</v>
      </c>
      <c r="I7547">
        <v>9.5</v>
      </c>
      <c r="J7547">
        <v>49.9</v>
      </c>
      <c r="K7547">
        <v>959.1</v>
      </c>
      <c r="L7547">
        <v>246.7</v>
      </c>
      <c r="M7547">
        <v>3</v>
      </c>
    </row>
    <row r="7548" spans="1:13" x14ac:dyDescent="0.2">
      <c r="A7548">
        <v>2019</v>
      </c>
      <c r="B7548">
        <v>11</v>
      </c>
      <c r="C7548">
        <v>11</v>
      </c>
      <c r="D7548">
        <v>8</v>
      </c>
      <c r="E7548">
        <v>0</v>
      </c>
      <c r="F7548">
        <v>14</v>
      </c>
      <c r="G7548">
        <v>42</v>
      </c>
      <c r="H7548">
        <v>43</v>
      </c>
      <c r="I7548">
        <v>10.5</v>
      </c>
      <c r="J7548">
        <v>46.7</v>
      </c>
      <c r="K7548">
        <v>959.5</v>
      </c>
      <c r="L7548">
        <v>244.8</v>
      </c>
      <c r="M7548">
        <v>3.3</v>
      </c>
    </row>
    <row r="7549" spans="1:13" x14ac:dyDescent="0.2">
      <c r="A7549">
        <v>2019</v>
      </c>
      <c r="B7549">
        <v>11</v>
      </c>
      <c r="C7549">
        <v>11</v>
      </c>
      <c r="D7549">
        <v>9</v>
      </c>
      <c r="E7549">
        <v>0</v>
      </c>
      <c r="F7549">
        <v>0</v>
      </c>
      <c r="G7549">
        <v>116</v>
      </c>
      <c r="H7549">
        <v>116</v>
      </c>
      <c r="I7549">
        <v>11.3</v>
      </c>
      <c r="J7549">
        <v>43.6</v>
      </c>
      <c r="K7549">
        <v>959.4</v>
      </c>
      <c r="L7549">
        <v>286.7</v>
      </c>
      <c r="M7549">
        <v>5.9</v>
      </c>
    </row>
    <row r="7550" spans="1:13" x14ac:dyDescent="0.2">
      <c r="A7550">
        <v>2019</v>
      </c>
      <c r="B7550">
        <v>11</v>
      </c>
      <c r="C7550">
        <v>11</v>
      </c>
      <c r="D7550">
        <v>10</v>
      </c>
      <c r="E7550">
        <v>0</v>
      </c>
      <c r="F7550">
        <v>12</v>
      </c>
      <c r="G7550">
        <v>209</v>
      </c>
      <c r="H7550">
        <v>217</v>
      </c>
      <c r="I7550">
        <v>12.7</v>
      </c>
      <c r="J7550">
        <v>38.700000000000003</v>
      </c>
      <c r="K7550">
        <v>958.9</v>
      </c>
      <c r="L7550">
        <v>281</v>
      </c>
      <c r="M7550">
        <v>4.5999999999999996</v>
      </c>
    </row>
    <row r="7551" spans="1:13" x14ac:dyDescent="0.2">
      <c r="A7551">
        <v>2019</v>
      </c>
      <c r="B7551">
        <v>11</v>
      </c>
      <c r="C7551">
        <v>11</v>
      </c>
      <c r="D7551">
        <v>11</v>
      </c>
      <c r="E7551">
        <v>0</v>
      </c>
      <c r="F7551">
        <v>16</v>
      </c>
      <c r="G7551">
        <v>255</v>
      </c>
      <c r="H7551">
        <v>267</v>
      </c>
      <c r="I7551">
        <v>14</v>
      </c>
      <c r="J7551">
        <v>34.1</v>
      </c>
      <c r="K7551">
        <v>958</v>
      </c>
      <c r="L7551">
        <v>244.1</v>
      </c>
      <c r="M7551">
        <v>4.4000000000000004</v>
      </c>
    </row>
    <row r="7552" spans="1:13" x14ac:dyDescent="0.2">
      <c r="A7552">
        <v>2019</v>
      </c>
      <c r="B7552">
        <v>11</v>
      </c>
      <c r="C7552">
        <v>11</v>
      </c>
      <c r="D7552">
        <v>12</v>
      </c>
      <c r="E7552">
        <v>0</v>
      </c>
      <c r="F7552">
        <v>1</v>
      </c>
      <c r="G7552">
        <v>221</v>
      </c>
      <c r="H7552">
        <v>223</v>
      </c>
      <c r="I7552">
        <v>14.6</v>
      </c>
      <c r="J7552">
        <v>30.7</v>
      </c>
      <c r="K7552">
        <v>956.9</v>
      </c>
      <c r="L7552">
        <v>264</v>
      </c>
      <c r="M7552">
        <v>7</v>
      </c>
    </row>
    <row r="7553" spans="1:13" x14ac:dyDescent="0.2">
      <c r="A7553">
        <v>2019</v>
      </c>
      <c r="B7553">
        <v>11</v>
      </c>
      <c r="C7553">
        <v>11</v>
      </c>
      <c r="D7553">
        <v>13</v>
      </c>
      <c r="E7553">
        <v>0</v>
      </c>
      <c r="F7553">
        <v>8</v>
      </c>
      <c r="G7553">
        <v>228</v>
      </c>
      <c r="H7553">
        <v>235</v>
      </c>
      <c r="I7553">
        <v>15.3</v>
      </c>
      <c r="J7553">
        <v>29.4</v>
      </c>
      <c r="K7553">
        <v>956</v>
      </c>
      <c r="L7553">
        <v>247.6</v>
      </c>
      <c r="M7553">
        <v>5.6</v>
      </c>
    </row>
    <row r="7554" spans="1:13" x14ac:dyDescent="0.2">
      <c r="A7554">
        <v>2019</v>
      </c>
      <c r="B7554">
        <v>11</v>
      </c>
      <c r="C7554">
        <v>11</v>
      </c>
      <c r="D7554">
        <v>14</v>
      </c>
      <c r="E7554">
        <v>0</v>
      </c>
      <c r="F7554">
        <v>0</v>
      </c>
      <c r="G7554">
        <v>153</v>
      </c>
      <c r="H7554">
        <v>154</v>
      </c>
      <c r="I7554">
        <v>15.8</v>
      </c>
      <c r="J7554">
        <v>30.2</v>
      </c>
      <c r="K7554">
        <v>955.3</v>
      </c>
      <c r="L7554">
        <v>252.2</v>
      </c>
      <c r="M7554">
        <v>4.5</v>
      </c>
    </row>
    <row r="7555" spans="1:13" x14ac:dyDescent="0.2">
      <c r="A7555">
        <v>2019</v>
      </c>
      <c r="B7555">
        <v>11</v>
      </c>
      <c r="C7555">
        <v>11</v>
      </c>
      <c r="D7555">
        <v>15</v>
      </c>
      <c r="E7555">
        <v>0</v>
      </c>
      <c r="F7555">
        <v>0</v>
      </c>
      <c r="G7555">
        <v>131</v>
      </c>
      <c r="H7555">
        <v>132</v>
      </c>
      <c r="I7555">
        <v>16.399999999999999</v>
      </c>
      <c r="J7555">
        <v>33.799999999999997</v>
      </c>
      <c r="K7555">
        <v>955.3</v>
      </c>
      <c r="L7555">
        <v>291.7</v>
      </c>
      <c r="M7555">
        <v>6.2</v>
      </c>
    </row>
    <row r="7556" spans="1:13" x14ac:dyDescent="0.2">
      <c r="A7556">
        <v>2019</v>
      </c>
      <c r="B7556">
        <v>11</v>
      </c>
      <c r="C7556">
        <v>11</v>
      </c>
      <c r="D7556">
        <v>16</v>
      </c>
      <c r="E7556">
        <v>0</v>
      </c>
      <c r="F7556">
        <v>0</v>
      </c>
      <c r="G7556">
        <v>107</v>
      </c>
      <c r="H7556">
        <v>108</v>
      </c>
      <c r="I7556">
        <v>16.5</v>
      </c>
      <c r="J7556">
        <v>38</v>
      </c>
      <c r="K7556">
        <v>955</v>
      </c>
      <c r="L7556">
        <v>309.10000000000002</v>
      </c>
      <c r="M7556">
        <v>6.7</v>
      </c>
    </row>
    <row r="7557" spans="1:13" x14ac:dyDescent="0.2">
      <c r="A7557">
        <v>2019</v>
      </c>
      <c r="B7557">
        <v>11</v>
      </c>
      <c r="C7557">
        <v>11</v>
      </c>
      <c r="D7557">
        <v>17</v>
      </c>
      <c r="E7557">
        <v>0</v>
      </c>
      <c r="F7557">
        <v>0</v>
      </c>
      <c r="G7557">
        <v>35</v>
      </c>
      <c r="H7557">
        <v>35</v>
      </c>
      <c r="I7557">
        <v>16.2</v>
      </c>
      <c r="J7557">
        <v>44.6</v>
      </c>
      <c r="K7557">
        <v>955.1</v>
      </c>
      <c r="L7557">
        <v>311.3</v>
      </c>
      <c r="M7557">
        <v>5.4</v>
      </c>
    </row>
    <row r="7558" spans="1:13" x14ac:dyDescent="0.2">
      <c r="A7558">
        <v>2019</v>
      </c>
      <c r="B7558">
        <v>11</v>
      </c>
      <c r="C7558">
        <v>11</v>
      </c>
      <c r="D7558">
        <v>18</v>
      </c>
      <c r="E7558">
        <v>0</v>
      </c>
      <c r="F7558">
        <v>0</v>
      </c>
      <c r="G7558">
        <v>0</v>
      </c>
      <c r="H7558">
        <v>0</v>
      </c>
      <c r="I7558">
        <v>15.1</v>
      </c>
      <c r="J7558">
        <v>47.6</v>
      </c>
      <c r="K7558">
        <v>955.8</v>
      </c>
      <c r="L7558">
        <v>267</v>
      </c>
      <c r="M7558">
        <v>2.4</v>
      </c>
    </row>
    <row r="7559" spans="1:13" x14ac:dyDescent="0.2">
      <c r="A7559">
        <v>2019</v>
      </c>
      <c r="B7559">
        <v>11</v>
      </c>
      <c r="C7559">
        <v>11</v>
      </c>
      <c r="D7559">
        <v>19</v>
      </c>
      <c r="E7559">
        <v>0</v>
      </c>
      <c r="F7559">
        <v>0</v>
      </c>
      <c r="G7559">
        <v>0</v>
      </c>
      <c r="H7559">
        <v>0</v>
      </c>
      <c r="I7559">
        <v>14.4</v>
      </c>
      <c r="J7559">
        <v>50.3</v>
      </c>
      <c r="K7559">
        <v>956.2</v>
      </c>
      <c r="L7559">
        <v>256.7</v>
      </c>
      <c r="M7559">
        <v>2.5</v>
      </c>
    </row>
    <row r="7560" spans="1:13" x14ac:dyDescent="0.2">
      <c r="A7560">
        <v>2019</v>
      </c>
      <c r="B7560">
        <v>11</v>
      </c>
      <c r="C7560">
        <v>11</v>
      </c>
      <c r="D7560">
        <v>20</v>
      </c>
      <c r="E7560">
        <v>0</v>
      </c>
      <c r="F7560">
        <v>0</v>
      </c>
      <c r="G7560">
        <v>0</v>
      </c>
      <c r="H7560">
        <v>0</v>
      </c>
      <c r="I7560">
        <v>13</v>
      </c>
      <c r="J7560">
        <v>55.2</v>
      </c>
      <c r="K7560">
        <v>956.6</v>
      </c>
      <c r="L7560">
        <v>207.8</v>
      </c>
      <c r="M7560">
        <v>1.3</v>
      </c>
    </row>
    <row r="7561" spans="1:13" x14ac:dyDescent="0.2">
      <c r="A7561">
        <v>2019</v>
      </c>
      <c r="B7561">
        <v>11</v>
      </c>
      <c r="C7561">
        <v>11</v>
      </c>
      <c r="D7561">
        <v>21</v>
      </c>
      <c r="E7561">
        <v>0</v>
      </c>
      <c r="F7561">
        <v>0</v>
      </c>
      <c r="G7561">
        <v>0</v>
      </c>
      <c r="H7561">
        <v>0</v>
      </c>
      <c r="I7561">
        <v>12.6</v>
      </c>
      <c r="J7561">
        <v>58.9</v>
      </c>
      <c r="K7561">
        <v>957.1</v>
      </c>
      <c r="L7561">
        <v>150.4</v>
      </c>
      <c r="M7561">
        <v>2.2999999999999998</v>
      </c>
    </row>
    <row r="7562" spans="1:13" x14ac:dyDescent="0.2">
      <c r="A7562">
        <v>2019</v>
      </c>
      <c r="B7562">
        <v>11</v>
      </c>
      <c r="C7562">
        <v>11</v>
      </c>
      <c r="D7562">
        <v>22</v>
      </c>
      <c r="E7562">
        <v>0</v>
      </c>
      <c r="F7562">
        <v>0</v>
      </c>
      <c r="G7562">
        <v>0</v>
      </c>
      <c r="H7562">
        <v>0</v>
      </c>
      <c r="I7562">
        <v>11.7</v>
      </c>
      <c r="J7562">
        <v>65.099999999999994</v>
      </c>
      <c r="K7562">
        <v>957.1</v>
      </c>
      <c r="L7562">
        <v>204.1</v>
      </c>
      <c r="M7562">
        <v>1.2</v>
      </c>
    </row>
    <row r="7563" spans="1:13" x14ac:dyDescent="0.2">
      <c r="A7563">
        <v>2019</v>
      </c>
      <c r="B7563">
        <v>11</v>
      </c>
      <c r="C7563">
        <v>11</v>
      </c>
      <c r="D7563">
        <v>23</v>
      </c>
      <c r="E7563">
        <v>0</v>
      </c>
      <c r="F7563">
        <v>0</v>
      </c>
      <c r="G7563">
        <v>0</v>
      </c>
      <c r="H7563">
        <v>0</v>
      </c>
      <c r="I7563">
        <v>11.9</v>
      </c>
      <c r="J7563">
        <v>64.7</v>
      </c>
      <c r="K7563">
        <v>957.1</v>
      </c>
      <c r="L7563">
        <v>157.19999999999999</v>
      </c>
      <c r="M7563">
        <v>2.1</v>
      </c>
    </row>
    <row r="7564" spans="1:13" x14ac:dyDescent="0.2">
      <c r="A7564">
        <v>2019</v>
      </c>
      <c r="B7564">
        <v>11</v>
      </c>
      <c r="C7564">
        <v>12</v>
      </c>
      <c r="D7564">
        <v>0</v>
      </c>
      <c r="E7564">
        <v>0</v>
      </c>
      <c r="F7564">
        <v>0</v>
      </c>
      <c r="G7564">
        <v>0</v>
      </c>
      <c r="H7564">
        <v>0</v>
      </c>
      <c r="I7564">
        <v>11.1</v>
      </c>
      <c r="J7564">
        <v>67.3</v>
      </c>
      <c r="K7564">
        <v>957</v>
      </c>
      <c r="L7564">
        <v>142</v>
      </c>
      <c r="M7564">
        <v>2</v>
      </c>
    </row>
    <row r="7565" spans="1:13" x14ac:dyDescent="0.2">
      <c r="A7565">
        <v>2019</v>
      </c>
      <c r="B7565">
        <v>11</v>
      </c>
      <c r="C7565">
        <v>12</v>
      </c>
      <c r="D7565">
        <v>1</v>
      </c>
      <c r="E7565">
        <v>0</v>
      </c>
      <c r="F7565">
        <v>0</v>
      </c>
      <c r="G7565">
        <v>0</v>
      </c>
      <c r="H7565">
        <v>0</v>
      </c>
      <c r="I7565">
        <v>10.1</v>
      </c>
      <c r="J7565">
        <v>71.099999999999994</v>
      </c>
      <c r="K7565">
        <v>956.6</v>
      </c>
      <c r="L7565">
        <v>127.5</v>
      </c>
      <c r="M7565">
        <v>1.3</v>
      </c>
    </row>
    <row r="7566" spans="1:13" x14ac:dyDescent="0.2">
      <c r="A7566">
        <v>2019</v>
      </c>
      <c r="B7566">
        <v>11</v>
      </c>
      <c r="C7566">
        <v>12</v>
      </c>
      <c r="D7566">
        <v>2</v>
      </c>
      <c r="E7566">
        <v>0</v>
      </c>
      <c r="F7566">
        <v>0</v>
      </c>
      <c r="G7566">
        <v>0</v>
      </c>
      <c r="H7566">
        <v>0</v>
      </c>
      <c r="I7566">
        <v>8.4</v>
      </c>
      <c r="J7566">
        <v>75.900000000000006</v>
      </c>
      <c r="K7566">
        <v>956.2</v>
      </c>
      <c r="L7566">
        <v>49.1</v>
      </c>
      <c r="M7566">
        <v>1.2</v>
      </c>
    </row>
    <row r="7567" spans="1:13" x14ac:dyDescent="0.2">
      <c r="A7567">
        <v>2019</v>
      </c>
      <c r="B7567">
        <v>11</v>
      </c>
      <c r="C7567">
        <v>12</v>
      </c>
      <c r="D7567">
        <v>3</v>
      </c>
      <c r="E7567">
        <v>0</v>
      </c>
      <c r="F7567">
        <v>0</v>
      </c>
      <c r="G7567">
        <v>0</v>
      </c>
      <c r="H7567">
        <v>0</v>
      </c>
      <c r="I7567">
        <v>10.1</v>
      </c>
      <c r="J7567">
        <v>63.3</v>
      </c>
      <c r="K7567">
        <v>956.2</v>
      </c>
      <c r="L7567">
        <v>159.69999999999999</v>
      </c>
      <c r="M7567">
        <v>1.6</v>
      </c>
    </row>
    <row r="7568" spans="1:13" x14ac:dyDescent="0.2">
      <c r="A7568">
        <v>2019</v>
      </c>
      <c r="B7568">
        <v>11</v>
      </c>
      <c r="C7568">
        <v>12</v>
      </c>
      <c r="D7568">
        <v>4</v>
      </c>
      <c r="E7568">
        <v>0</v>
      </c>
      <c r="F7568">
        <v>0</v>
      </c>
      <c r="G7568">
        <v>0</v>
      </c>
      <c r="H7568">
        <v>0</v>
      </c>
      <c r="I7568">
        <v>10</v>
      </c>
      <c r="J7568">
        <v>60.3</v>
      </c>
      <c r="K7568">
        <v>955.6</v>
      </c>
      <c r="L7568">
        <v>203.5</v>
      </c>
      <c r="M7568">
        <v>2.2000000000000002</v>
      </c>
    </row>
    <row r="7569" spans="1:13" x14ac:dyDescent="0.2">
      <c r="A7569">
        <v>2019</v>
      </c>
      <c r="B7569">
        <v>11</v>
      </c>
      <c r="C7569">
        <v>12</v>
      </c>
      <c r="D7569">
        <v>5</v>
      </c>
      <c r="E7569">
        <v>0</v>
      </c>
      <c r="F7569">
        <v>0</v>
      </c>
      <c r="G7569">
        <v>0</v>
      </c>
      <c r="H7569">
        <v>0</v>
      </c>
      <c r="I7569">
        <v>9.5</v>
      </c>
      <c r="J7569">
        <v>61.7</v>
      </c>
      <c r="K7569">
        <v>955.6</v>
      </c>
      <c r="L7569">
        <v>181.3</v>
      </c>
      <c r="M7569">
        <v>1.6</v>
      </c>
    </row>
    <row r="7570" spans="1:13" x14ac:dyDescent="0.2">
      <c r="A7570">
        <v>2019</v>
      </c>
      <c r="B7570">
        <v>11</v>
      </c>
      <c r="C7570">
        <v>12</v>
      </c>
      <c r="D7570">
        <v>6</v>
      </c>
      <c r="E7570">
        <v>0</v>
      </c>
      <c r="F7570">
        <v>0</v>
      </c>
      <c r="G7570">
        <v>0</v>
      </c>
      <c r="H7570">
        <v>0</v>
      </c>
      <c r="I7570">
        <v>9.8000000000000007</v>
      </c>
      <c r="J7570">
        <v>61.5</v>
      </c>
      <c r="K7570">
        <v>955.6</v>
      </c>
      <c r="L7570">
        <v>177.5</v>
      </c>
      <c r="M7570">
        <v>1.5</v>
      </c>
    </row>
    <row r="7571" spans="1:13" x14ac:dyDescent="0.2">
      <c r="A7571">
        <v>2019</v>
      </c>
      <c r="B7571">
        <v>11</v>
      </c>
      <c r="C7571">
        <v>12</v>
      </c>
      <c r="D7571">
        <v>7</v>
      </c>
      <c r="E7571">
        <v>0</v>
      </c>
      <c r="F7571">
        <v>4</v>
      </c>
      <c r="G7571">
        <v>3</v>
      </c>
      <c r="H7571">
        <v>4</v>
      </c>
      <c r="I7571">
        <v>10.1</v>
      </c>
      <c r="J7571">
        <v>60.1</v>
      </c>
      <c r="K7571">
        <v>955.8</v>
      </c>
      <c r="L7571">
        <v>120.3</v>
      </c>
      <c r="M7571">
        <v>1.2</v>
      </c>
    </row>
    <row r="7572" spans="1:13" x14ac:dyDescent="0.2">
      <c r="A7572">
        <v>2019</v>
      </c>
      <c r="B7572">
        <v>11</v>
      </c>
      <c r="C7572">
        <v>12</v>
      </c>
      <c r="D7572">
        <v>8</v>
      </c>
      <c r="E7572">
        <v>0</v>
      </c>
      <c r="F7572">
        <v>523</v>
      </c>
      <c r="G7572">
        <v>48</v>
      </c>
      <c r="H7572">
        <v>124</v>
      </c>
      <c r="I7572">
        <v>12</v>
      </c>
      <c r="J7572">
        <v>56.3</v>
      </c>
      <c r="K7572">
        <v>956</v>
      </c>
      <c r="L7572">
        <v>125.3</v>
      </c>
      <c r="M7572">
        <v>1.8</v>
      </c>
    </row>
    <row r="7573" spans="1:13" x14ac:dyDescent="0.2">
      <c r="A7573">
        <v>2019</v>
      </c>
      <c r="B7573">
        <v>11</v>
      </c>
      <c r="C7573">
        <v>12</v>
      </c>
      <c r="D7573">
        <v>9</v>
      </c>
      <c r="E7573">
        <v>0</v>
      </c>
      <c r="F7573">
        <v>788</v>
      </c>
      <c r="G7573">
        <v>83</v>
      </c>
      <c r="H7573">
        <v>321</v>
      </c>
      <c r="I7573">
        <v>15.1</v>
      </c>
      <c r="J7573">
        <v>45.1</v>
      </c>
      <c r="K7573">
        <v>956.2</v>
      </c>
      <c r="L7573">
        <v>159.80000000000001</v>
      </c>
      <c r="M7573">
        <v>2.6</v>
      </c>
    </row>
    <row r="7574" spans="1:13" x14ac:dyDescent="0.2">
      <c r="A7574">
        <v>2019</v>
      </c>
      <c r="B7574">
        <v>11</v>
      </c>
      <c r="C7574">
        <v>12</v>
      </c>
      <c r="D7574">
        <v>10</v>
      </c>
      <c r="E7574">
        <v>0</v>
      </c>
      <c r="F7574">
        <v>863</v>
      </c>
      <c r="G7574">
        <v>70</v>
      </c>
      <c r="H7574">
        <v>446</v>
      </c>
      <c r="I7574">
        <v>17.2</v>
      </c>
      <c r="J7574">
        <v>36.200000000000003</v>
      </c>
      <c r="K7574">
        <v>956.4</v>
      </c>
      <c r="L7574">
        <v>182.7</v>
      </c>
      <c r="M7574">
        <v>1.2</v>
      </c>
    </row>
    <row r="7575" spans="1:13" x14ac:dyDescent="0.2">
      <c r="A7575">
        <v>2019</v>
      </c>
      <c r="B7575">
        <v>11</v>
      </c>
      <c r="C7575">
        <v>12</v>
      </c>
      <c r="D7575">
        <v>11</v>
      </c>
      <c r="E7575">
        <v>0</v>
      </c>
      <c r="F7575">
        <v>802</v>
      </c>
      <c r="G7575">
        <v>75</v>
      </c>
      <c r="H7575">
        <v>507</v>
      </c>
      <c r="I7575">
        <v>18.399999999999999</v>
      </c>
      <c r="J7575">
        <v>31</v>
      </c>
      <c r="K7575">
        <v>956.5</v>
      </c>
      <c r="L7575">
        <v>194.8</v>
      </c>
      <c r="M7575">
        <v>1.5</v>
      </c>
    </row>
    <row r="7576" spans="1:13" x14ac:dyDescent="0.2">
      <c r="A7576">
        <v>2019</v>
      </c>
      <c r="B7576">
        <v>11</v>
      </c>
      <c r="C7576">
        <v>12</v>
      </c>
      <c r="D7576">
        <v>12</v>
      </c>
      <c r="E7576">
        <v>0</v>
      </c>
      <c r="F7576">
        <v>941</v>
      </c>
      <c r="G7576">
        <v>60</v>
      </c>
      <c r="H7576">
        <v>603</v>
      </c>
      <c r="I7576">
        <v>19.399999999999999</v>
      </c>
      <c r="J7576">
        <v>27.4</v>
      </c>
      <c r="K7576">
        <v>955.8</v>
      </c>
      <c r="L7576">
        <v>322.5</v>
      </c>
      <c r="M7576">
        <v>3.8</v>
      </c>
    </row>
    <row r="7577" spans="1:13" x14ac:dyDescent="0.2">
      <c r="A7577">
        <v>2019</v>
      </c>
      <c r="B7577">
        <v>11</v>
      </c>
      <c r="C7577">
        <v>12</v>
      </c>
      <c r="D7577">
        <v>13</v>
      </c>
      <c r="E7577">
        <v>0</v>
      </c>
      <c r="F7577">
        <v>949</v>
      </c>
      <c r="G7577">
        <v>59</v>
      </c>
      <c r="H7577">
        <v>601</v>
      </c>
      <c r="I7577">
        <v>19.7</v>
      </c>
      <c r="J7577">
        <v>29.1</v>
      </c>
      <c r="K7577">
        <v>955</v>
      </c>
      <c r="L7577">
        <v>295.8</v>
      </c>
      <c r="M7577">
        <v>6.1</v>
      </c>
    </row>
    <row r="7578" spans="1:13" x14ac:dyDescent="0.2">
      <c r="A7578">
        <v>2019</v>
      </c>
      <c r="B7578">
        <v>11</v>
      </c>
      <c r="C7578">
        <v>12</v>
      </c>
      <c r="D7578">
        <v>14</v>
      </c>
      <c r="E7578">
        <v>0</v>
      </c>
      <c r="F7578">
        <v>913</v>
      </c>
      <c r="G7578">
        <v>59</v>
      </c>
      <c r="H7578">
        <v>529</v>
      </c>
      <c r="I7578">
        <v>19.899999999999999</v>
      </c>
      <c r="J7578">
        <v>28.6</v>
      </c>
      <c r="K7578">
        <v>954.7</v>
      </c>
      <c r="L7578">
        <v>271.7</v>
      </c>
      <c r="M7578">
        <v>6.4</v>
      </c>
    </row>
    <row r="7579" spans="1:13" x14ac:dyDescent="0.2">
      <c r="A7579">
        <v>2019</v>
      </c>
      <c r="B7579">
        <v>11</v>
      </c>
      <c r="C7579">
        <v>12</v>
      </c>
      <c r="D7579">
        <v>15</v>
      </c>
      <c r="E7579">
        <v>0</v>
      </c>
      <c r="F7579">
        <v>850</v>
      </c>
      <c r="G7579">
        <v>53</v>
      </c>
      <c r="H7579">
        <v>403</v>
      </c>
      <c r="I7579">
        <v>20</v>
      </c>
      <c r="J7579">
        <v>25.7</v>
      </c>
      <c r="K7579">
        <v>954.3</v>
      </c>
      <c r="L7579">
        <v>284.60000000000002</v>
      </c>
      <c r="M7579">
        <v>5.4</v>
      </c>
    </row>
    <row r="7580" spans="1:13" x14ac:dyDescent="0.2">
      <c r="A7580">
        <v>2019</v>
      </c>
      <c r="B7580">
        <v>11</v>
      </c>
      <c r="C7580">
        <v>12</v>
      </c>
      <c r="D7580">
        <v>16</v>
      </c>
      <c r="E7580">
        <v>0</v>
      </c>
      <c r="F7580">
        <v>722</v>
      </c>
      <c r="G7580">
        <v>43</v>
      </c>
      <c r="H7580">
        <v>238</v>
      </c>
      <c r="I7580">
        <v>19.399999999999999</v>
      </c>
      <c r="J7580">
        <v>30.2</v>
      </c>
      <c r="K7580">
        <v>954.1</v>
      </c>
      <c r="L7580">
        <v>284.39999999999998</v>
      </c>
      <c r="M7580">
        <v>6.5</v>
      </c>
    </row>
    <row r="7581" spans="1:13" x14ac:dyDescent="0.2">
      <c r="A7581">
        <v>2019</v>
      </c>
      <c r="B7581">
        <v>11</v>
      </c>
      <c r="C7581">
        <v>12</v>
      </c>
      <c r="D7581">
        <v>17</v>
      </c>
      <c r="E7581">
        <v>0</v>
      </c>
      <c r="F7581">
        <v>370</v>
      </c>
      <c r="G7581">
        <v>21</v>
      </c>
      <c r="H7581">
        <v>66</v>
      </c>
      <c r="I7581">
        <v>18.3</v>
      </c>
      <c r="J7581">
        <v>33.9</v>
      </c>
      <c r="K7581">
        <v>954.3</v>
      </c>
      <c r="L7581">
        <v>230.3</v>
      </c>
      <c r="M7581">
        <v>3</v>
      </c>
    </row>
    <row r="7582" spans="1:13" x14ac:dyDescent="0.2">
      <c r="A7582">
        <v>2019</v>
      </c>
      <c r="B7582">
        <v>11</v>
      </c>
      <c r="C7582">
        <v>12</v>
      </c>
      <c r="D7582">
        <v>18</v>
      </c>
      <c r="E7582">
        <v>0</v>
      </c>
      <c r="F7582">
        <v>0</v>
      </c>
      <c r="G7582">
        <v>0</v>
      </c>
      <c r="H7582">
        <v>0</v>
      </c>
      <c r="I7582">
        <v>15</v>
      </c>
      <c r="J7582">
        <v>51.4</v>
      </c>
      <c r="K7582">
        <v>954.8</v>
      </c>
      <c r="L7582">
        <v>229</v>
      </c>
      <c r="M7582">
        <v>2.5</v>
      </c>
    </row>
    <row r="7583" spans="1:13" x14ac:dyDescent="0.2">
      <c r="A7583">
        <v>2019</v>
      </c>
      <c r="B7583">
        <v>11</v>
      </c>
      <c r="C7583">
        <v>12</v>
      </c>
      <c r="D7583">
        <v>19</v>
      </c>
      <c r="E7583">
        <v>0</v>
      </c>
      <c r="F7583">
        <v>0</v>
      </c>
      <c r="G7583">
        <v>0</v>
      </c>
      <c r="H7583">
        <v>0</v>
      </c>
      <c r="I7583">
        <v>14.7</v>
      </c>
      <c r="J7583">
        <v>44.4</v>
      </c>
      <c r="K7583">
        <v>955.1</v>
      </c>
      <c r="L7583">
        <v>252.5</v>
      </c>
      <c r="M7583">
        <v>4.7</v>
      </c>
    </row>
    <row r="7584" spans="1:13" x14ac:dyDescent="0.2">
      <c r="A7584">
        <v>2019</v>
      </c>
      <c r="B7584">
        <v>11</v>
      </c>
      <c r="C7584">
        <v>12</v>
      </c>
      <c r="D7584">
        <v>20</v>
      </c>
      <c r="E7584">
        <v>0</v>
      </c>
      <c r="F7584">
        <v>0</v>
      </c>
      <c r="G7584">
        <v>0</v>
      </c>
      <c r="H7584">
        <v>0</v>
      </c>
      <c r="I7584">
        <v>13.1</v>
      </c>
      <c r="J7584">
        <v>48.8</v>
      </c>
      <c r="K7584">
        <v>955.3</v>
      </c>
      <c r="L7584">
        <v>170.5</v>
      </c>
      <c r="M7584">
        <v>2.6</v>
      </c>
    </row>
    <row r="7585" spans="1:13" x14ac:dyDescent="0.2">
      <c r="A7585">
        <v>2019</v>
      </c>
      <c r="B7585">
        <v>11</v>
      </c>
      <c r="C7585">
        <v>12</v>
      </c>
      <c r="D7585">
        <v>21</v>
      </c>
      <c r="E7585">
        <v>0</v>
      </c>
      <c r="F7585">
        <v>0</v>
      </c>
      <c r="G7585">
        <v>0</v>
      </c>
      <c r="H7585">
        <v>0</v>
      </c>
      <c r="I7585">
        <v>11.2</v>
      </c>
      <c r="J7585">
        <v>60.8</v>
      </c>
      <c r="K7585">
        <v>955.6</v>
      </c>
      <c r="L7585">
        <v>28.2</v>
      </c>
      <c r="M7585">
        <v>1.6</v>
      </c>
    </row>
    <row r="7586" spans="1:13" x14ac:dyDescent="0.2">
      <c r="A7586">
        <v>2019</v>
      </c>
      <c r="B7586">
        <v>11</v>
      </c>
      <c r="C7586">
        <v>12</v>
      </c>
      <c r="D7586">
        <v>22</v>
      </c>
      <c r="E7586">
        <v>0</v>
      </c>
      <c r="F7586">
        <v>0</v>
      </c>
      <c r="G7586">
        <v>0</v>
      </c>
      <c r="H7586">
        <v>0</v>
      </c>
      <c r="I7586">
        <v>10.5</v>
      </c>
      <c r="J7586">
        <v>61.2</v>
      </c>
      <c r="K7586">
        <v>955.8</v>
      </c>
      <c r="L7586">
        <v>93.4</v>
      </c>
      <c r="M7586">
        <v>1.2</v>
      </c>
    </row>
    <row r="7587" spans="1:13" x14ac:dyDescent="0.2">
      <c r="A7587">
        <v>2019</v>
      </c>
      <c r="B7587">
        <v>11</v>
      </c>
      <c r="C7587">
        <v>12</v>
      </c>
      <c r="D7587">
        <v>23</v>
      </c>
      <c r="E7587">
        <v>0</v>
      </c>
      <c r="F7587">
        <v>0</v>
      </c>
      <c r="G7587">
        <v>0</v>
      </c>
      <c r="H7587">
        <v>0</v>
      </c>
      <c r="I7587">
        <v>11</v>
      </c>
      <c r="J7587">
        <v>59.5</v>
      </c>
      <c r="K7587">
        <v>955.5</v>
      </c>
      <c r="L7587">
        <v>43.4</v>
      </c>
      <c r="M7587">
        <v>1.3</v>
      </c>
    </row>
    <row r="7588" spans="1:13" x14ac:dyDescent="0.2">
      <c r="A7588">
        <v>2019</v>
      </c>
      <c r="B7588">
        <v>11</v>
      </c>
      <c r="C7588">
        <v>13</v>
      </c>
      <c r="D7588">
        <v>0</v>
      </c>
      <c r="E7588">
        <v>0</v>
      </c>
      <c r="F7588">
        <v>0</v>
      </c>
      <c r="G7588">
        <v>0</v>
      </c>
      <c r="H7588">
        <v>0</v>
      </c>
      <c r="I7588">
        <v>11</v>
      </c>
      <c r="J7588">
        <v>57</v>
      </c>
      <c r="K7588">
        <v>954.7</v>
      </c>
      <c r="L7588">
        <v>79.7</v>
      </c>
      <c r="M7588">
        <v>1.5</v>
      </c>
    </row>
    <row r="7589" spans="1:13" x14ac:dyDescent="0.2">
      <c r="A7589">
        <v>2019</v>
      </c>
      <c r="B7589">
        <v>11</v>
      </c>
      <c r="C7589">
        <v>13</v>
      </c>
      <c r="D7589">
        <v>1</v>
      </c>
      <c r="E7589">
        <v>0</v>
      </c>
      <c r="F7589">
        <v>0</v>
      </c>
      <c r="G7589">
        <v>0</v>
      </c>
      <c r="H7589">
        <v>0</v>
      </c>
      <c r="I7589">
        <v>12.3</v>
      </c>
      <c r="J7589">
        <v>51.6</v>
      </c>
      <c r="K7589">
        <v>954.2</v>
      </c>
      <c r="L7589">
        <v>217.4</v>
      </c>
      <c r="M7589">
        <v>3.4</v>
      </c>
    </row>
    <row r="7590" spans="1:13" x14ac:dyDescent="0.2">
      <c r="A7590">
        <v>2019</v>
      </c>
      <c r="B7590">
        <v>11</v>
      </c>
      <c r="C7590">
        <v>13</v>
      </c>
      <c r="D7590">
        <v>2</v>
      </c>
      <c r="E7590">
        <v>0</v>
      </c>
      <c r="F7590">
        <v>0</v>
      </c>
      <c r="G7590">
        <v>0</v>
      </c>
      <c r="H7590">
        <v>0</v>
      </c>
      <c r="I7590">
        <v>12.9</v>
      </c>
      <c r="J7590">
        <v>50.7</v>
      </c>
      <c r="K7590">
        <v>953.5</v>
      </c>
      <c r="L7590">
        <v>273</v>
      </c>
      <c r="M7590">
        <v>3.8</v>
      </c>
    </row>
    <row r="7591" spans="1:13" x14ac:dyDescent="0.2">
      <c r="A7591">
        <v>2019</v>
      </c>
      <c r="B7591">
        <v>11</v>
      </c>
      <c r="C7591">
        <v>13</v>
      </c>
      <c r="D7591">
        <v>3</v>
      </c>
      <c r="E7591">
        <v>0</v>
      </c>
      <c r="F7591">
        <v>0</v>
      </c>
      <c r="G7591">
        <v>0</v>
      </c>
      <c r="H7591">
        <v>0</v>
      </c>
      <c r="I7591">
        <v>13.9</v>
      </c>
      <c r="J7591">
        <v>51.9</v>
      </c>
      <c r="K7591">
        <v>952.7</v>
      </c>
      <c r="L7591">
        <v>276.2</v>
      </c>
      <c r="M7591">
        <v>6</v>
      </c>
    </row>
    <row r="7592" spans="1:13" x14ac:dyDescent="0.2">
      <c r="A7592">
        <v>2019</v>
      </c>
      <c r="B7592">
        <v>11</v>
      </c>
      <c r="C7592">
        <v>13</v>
      </c>
      <c r="D7592">
        <v>4</v>
      </c>
      <c r="E7592">
        <v>0</v>
      </c>
      <c r="F7592">
        <v>0</v>
      </c>
      <c r="G7592">
        <v>0</v>
      </c>
      <c r="H7592">
        <v>0</v>
      </c>
      <c r="I7592">
        <v>14.5</v>
      </c>
      <c r="J7592">
        <v>54.2</v>
      </c>
      <c r="K7592">
        <v>952.2</v>
      </c>
      <c r="L7592">
        <v>271.8</v>
      </c>
      <c r="M7592">
        <v>7.1</v>
      </c>
    </row>
    <row r="7593" spans="1:13" x14ac:dyDescent="0.2">
      <c r="A7593">
        <v>2019</v>
      </c>
      <c r="B7593">
        <v>11</v>
      </c>
      <c r="C7593">
        <v>13</v>
      </c>
      <c r="D7593">
        <v>5</v>
      </c>
      <c r="E7593">
        <v>0</v>
      </c>
      <c r="F7593">
        <v>0</v>
      </c>
      <c r="G7593">
        <v>0</v>
      </c>
      <c r="H7593">
        <v>0</v>
      </c>
      <c r="I7593">
        <v>15</v>
      </c>
      <c r="J7593">
        <v>56.4</v>
      </c>
      <c r="K7593">
        <v>951.7</v>
      </c>
      <c r="L7593">
        <v>275.8</v>
      </c>
      <c r="M7593">
        <v>9.8000000000000007</v>
      </c>
    </row>
    <row r="7594" spans="1:13" x14ac:dyDescent="0.2">
      <c r="A7594">
        <v>2019</v>
      </c>
      <c r="B7594">
        <v>11</v>
      </c>
      <c r="C7594">
        <v>13</v>
      </c>
      <c r="D7594">
        <v>6</v>
      </c>
      <c r="E7594">
        <v>0</v>
      </c>
      <c r="F7594">
        <v>0</v>
      </c>
      <c r="G7594">
        <v>0</v>
      </c>
      <c r="H7594">
        <v>0</v>
      </c>
      <c r="I7594">
        <v>14.6</v>
      </c>
      <c r="J7594">
        <v>58.3</v>
      </c>
      <c r="K7594">
        <v>951.5</v>
      </c>
      <c r="L7594">
        <v>275.60000000000002</v>
      </c>
      <c r="M7594">
        <v>9.9</v>
      </c>
    </row>
    <row r="7595" spans="1:13" x14ac:dyDescent="0.2">
      <c r="A7595">
        <v>2019</v>
      </c>
      <c r="B7595">
        <v>11</v>
      </c>
      <c r="C7595">
        <v>13</v>
      </c>
      <c r="D7595">
        <v>7</v>
      </c>
      <c r="E7595">
        <v>0</v>
      </c>
      <c r="F7595">
        <v>1</v>
      </c>
      <c r="G7595">
        <v>2</v>
      </c>
      <c r="H7595">
        <v>2</v>
      </c>
      <c r="I7595">
        <v>14.6</v>
      </c>
      <c r="J7595">
        <v>57.2</v>
      </c>
      <c r="K7595">
        <v>951.8</v>
      </c>
      <c r="L7595">
        <v>284</v>
      </c>
      <c r="M7595">
        <v>10.7</v>
      </c>
    </row>
    <row r="7596" spans="1:13" x14ac:dyDescent="0.2">
      <c r="A7596">
        <v>2019</v>
      </c>
      <c r="B7596">
        <v>11</v>
      </c>
      <c r="C7596">
        <v>13</v>
      </c>
      <c r="D7596">
        <v>8</v>
      </c>
      <c r="E7596">
        <v>0</v>
      </c>
      <c r="F7596">
        <v>329</v>
      </c>
      <c r="G7596">
        <v>37</v>
      </c>
      <c r="H7596">
        <v>84</v>
      </c>
      <c r="I7596">
        <v>15.4</v>
      </c>
      <c r="J7596">
        <v>54.6</v>
      </c>
      <c r="K7596">
        <v>952</v>
      </c>
      <c r="L7596">
        <v>280.5</v>
      </c>
      <c r="M7596">
        <v>8.9</v>
      </c>
    </row>
    <row r="7597" spans="1:13" x14ac:dyDescent="0.2">
      <c r="A7597">
        <v>2019</v>
      </c>
      <c r="B7597">
        <v>11</v>
      </c>
      <c r="C7597">
        <v>13</v>
      </c>
      <c r="D7597">
        <v>9</v>
      </c>
      <c r="E7597">
        <v>0</v>
      </c>
      <c r="F7597">
        <v>739</v>
      </c>
      <c r="G7597">
        <v>62</v>
      </c>
      <c r="H7597">
        <v>284</v>
      </c>
      <c r="I7597">
        <v>17.600000000000001</v>
      </c>
      <c r="J7597">
        <v>51</v>
      </c>
      <c r="K7597">
        <v>952.3</v>
      </c>
      <c r="L7597">
        <v>270.3</v>
      </c>
      <c r="M7597">
        <v>10.199999999999999</v>
      </c>
    </row>
    <row r="7598" spans="1:13" x14ac:dyDescent="0.2">
      <c r="A7598">
        <v>2019</v>
      </c>
      <c r="B7598">
        <v>11</v>
      </c>
      <c r="C7598">
        <v>13</v>
      </c>
      <c r="D7598">
        <v>10</v>
      </c>
      <c r="E7598">
        <v>0</v>
      </c>
      <c r="F7598">
        <v>874</v>
      </c>
      <c r="G7598">
        <v>62</v>
      </c>
      <c r="H7598">
        <v>441</v>
      </c>
      <c r="I7598">
        <v>18.7</v>
      </c>
      <c r="J7598">
        <v>49.8</v>
      </c>
      <c r="K7598">
        <v>952.5</v>
      </c>
      <c r="L7598">
        <v>261.2</v>
      </c>
      <c r="M7598">
        <v>10.1</v>
      </c>
    </row>
    <row r="7599" spans="1:13" x14ac:dyDescent="0.2">
      <c r="A7599">
        <v>2019</v>
      </c>
      <c r="B7599">
        <v>11</v>
      </c>
      <c r="C7599">
        <v>13</v>
      </c>
      <c r="D7599">
        <v>11</v>
      </c>
      <c r="E7599">
        <v>0</v>
      </c>
      <c r="F7599">
        <v>925</v>
      </c>
      <c r="G7599">
        <v>66</v>
      </c>
      <c r="H7599">
        <v>555</v>
      </c>
      <c r="I7599">
        <v>21.1</v>
      </c>
      <c r="J7599">
        <v>40.9</v>
      </c>
      <c r="K7599">
        <v>952.9</v>
      </c>
      <c r="L7599">
        <v>282.60000000000002</v>
      </c>
      <c r="M7599">
        <v>8</v>
      </c>
    </row>
    <row r="7600" spans="1:13" x14ac:dyDescent="0.2">
      <c r="A7600">
        <v>2019</v>
      </c>
      <c r="B7600">
        <v>11</v>
      </c>
      <c r="C7600">
        <v>13</v>
      </c>
      <c r="D7600">
        <v>12</v>
      </c>
      <c r="E7600">
        <v>0</v>
      </c>
      <c r="F7600">
        <v>924</v>
      </c>
      <c r="G7600">
        <v>66</v>
      </c>
      <c r="H7600">
        <v>597</v>
      </c>
      <c r="I7600">
        <v>21.7</v>
      </c>
      <c r="J7600">
        <v>37.200000000000003</v>
      </c>
      <c r="K7600">
        <v>952.7</v>
      </c>
      <c r="L7600">
        <v>293.39999999999998</v>
      </c>
      <c r="M7600">
        <v>7.1</v>
      </c>
    </row>
    <row r="7601" spans="1:13" x14ac:dyDescent="0.2">
      <c r="A7601">
        <v>2019</v>
      </c>
      <c r="B7601">
        <v>11</v>
      </c>
      <c r="C7601">
        <v>13</v>
      </c>
      <c r="D7601">
        <v>13</v>
      </c>
      <c r="E7601">
        <v>0</v>
      </c>
      <c r="F7601">
        <v>750</v>
      </c>
      <c r="G7601">
        <v>87</v>
      </c>
      <c r="H7601">
        <v>516</v>
      </c>
      <c r="I7601">
        <v>22.1</v>
      </c>
      <c r="J7601">
        <v>36.6</v>
      </c>
      <c r="K7601">
        <v>952.5</v>
      </c>
      <c r="L7601">
        <v>261.89999999999998</v>
      </c>
      <c r="M7601">
        <v>3.8</v>
      </c>
    </row>
    <row r="7602" spans="1:13" x14ac:dyDescent="0.2">
      <c r="A7602">
        <v>2019</v>
      </c>
      <c r="B7602">
        <v>11</v>
      </c>
      <c r="C7602">
        <v>13</v>
      </c>
      <c r="D7602">
        <v>14</v>
      </c>
      <c r="E7602">
        <v>0</v>
      </c>
      <c r="F7602">
        <v>864</v>
      </c>
      <c r="G7602">
        <v>68</v>
      </c>
      <c r="H7602">
        <v>511</v>
      </c>
      <c r="I7602">
        <v>22</v>
      </c>
      <c r="J7602">
        <v>38.4</v>
      </c>
      <c r="K7602">
        <v>952.3</v>
      </c>
      <c r="L7602">
        <v>221.4</v>
      </c>
      <c r="M7602">
        <v>0.1</v>
      </c>
    </row>
    <row r="7603" spans="1:13" x14ac:dyDescent="0.2">
      <c r="A7603">
        <v>2019</v>
      </c>
      <c r="B7603">
        <v>11</v>
      </c>
      <c r="C7603">
        <v>13</v>
      </c>
      <c r="D7603">
        <v>15</v>
      </c>
      <c r="E7603">
        <v>0</v>
      </c>
      <c r="F7603">
        <v>852</v>
      </c>
      <c r="G7603">
        <v>56</v>
      </c>
      <c r="H7603">
        <v>404</v>
      </c>
      <c r="I7603">
        <v>22.1</v>
      </c>
      <c r="J7603">
        <v>36.9</v>
      </c>
      <c r="K7603">
        <v>952.8</v>
      </c>
      <c r="L7603">
        <v>239.2</v>
      </c>
      <c r="M7603">
        <v>0</v>
      </c>
    </row>
    <row r="7604" spans="1:13" x14ac:dyDescent="0.2">
      <c r="A7604">
        <v>2019</v>
      </c>
      <c r="B7604">
        <v>11</v>
      </c>
      <c r="C7604">
        <v>13</v>
      </c>
      <c r="D7604">
        <v>16</v>
      </c>
      <c r="E7604">
        <v>0</v>
      </c>
      <c r="F7604">
        <v>403</v>
      </c>
      <c r="G7604">
        <v>24</v>
      </c>
      <c r="H7604">
        <v>147</v>
      </c>
      <c r="I7604">
        <v>11.2</v>
      </c>
      <c r="J7604">
        <v>19.399999999999999</v>
      </c>
      <c r="K7604">
        <v>952.8</v>
      </c>
      <c r="L7604">
        <v>113.5</v>
      </c>
      <c r="M7604">
        <v>0</v>
      </c>
    </row>
    <row r="7605" spans="1:13" x14ac:dyDescent="0.2">
      <c r="A7605">
        <v>2019</v>
      </c>
      <c r="B7605">
        <v>11</v>
      </c>
      <c r="C7605">
        <v>13</v>
      </c>
      <c r="D7605">
        <v>17</v>
      </c>
      <c r="E7605">
        <v>0</v>
      </c>
      <c r="F7605">
        <v>0</v>
      </c>
      <c r="G7605">
        <v>0</v>
      </c>
      <c r="H7605">
        <v>0</v>
      </c>
      <c r="I7605">
        <v>0</v>
      </c>
      <c r="J7605">
        <v>0</v>
      </c>
      <c r="K7605">
        <v>952.8</v>
      </c>
      <c r="L7605">
        <v>0</v>
      </c>
      <c r="M7605">
        <v>0</v>
      </c>
    </row>
    <row r="7606" spans="1:13" x14ac:dyDescent="0.2">
      <c r="A7606">
        <v>2019</v>
      </c>
      <c r="B7606">
        <v>11</v>
      </c>
      <c r="C7606">
        <v>13</v>
      </c>
      <c r="D7606">
        <v>18</v>
      </c>
      <c r="E7606">
        <v>0</v>
      </c>
      <c r="F7606">
        <v>0</v>
      </c>
      <c r="G7606">
        <v>0</v>
      </c>
      <c r="H7606">
        <v>0</v>
      </c>
      <c r="I7606">
        <v>0</v>
      </c>
      <c r="J7606">
        <v>0</v>
      </c>
      <c r="K7606">
        <v>952.8</v>
      </c>
      <c r="L7606">
        <v>0</v>
      </c>
      <c r="M7606">
        <v>0</v>
      </c>
    </row>
    <row r="7607" spans="1:13" x14ac:dyDescent="0.2">
      <c r="A7607">
        <v>2019</v>
      </c>
      <c r="B7607">
        <v>11</v>
      </c>
      <c r="C7607">
        <v>13</v>
      </c>
      <c r="D7607">
        <v>19</v>
      </c>
      <c r="E7607">
        <v>0</v>
      </c>
      <c r="F7607">
        <v>0</v>
      </c>
      <c r="G7607">
        <v>0</v>
      </c>
      <c r="H7607">
        <v>0</v>
      </c>
      <c r="I7607">
        <v>0</v>
      </c>
      <c r="J7607">
        <v>0</v>
      </c>
      <c r="K7607">
        <v>952.8</v>
      </c>
      <c r="L7607">
        <v>0</v>
      </c>
      <c r="M7607">
        <v>0</v>
      </c>
    </row>
    <row r="7608" spans="1:13" x14ac:dyDescent="0.2">
      <c r="A7608">
        <v>2019</v>
      </c>
      <c r="B7608">
        <v>11</v>
      </c>
      <c r="C7608">
        <v>13</v>
      </c>
      <c r="D7608">
        <v>20</v>
      </c>
      <c r="E7608">
        <v>0</v>
      </c>
      <c r="F7608">
        <v>0</v>
      </c>
      <c r="G7608">
        <v>0</v>
      </c>
      <c r="H7608">
        <v>0</v>
      </c>
      <c r="I7608">
        <v>0</v>
      </c>
      <c r="J7608">
        <v>0</v>
      </c>
      <c r="K7608">
        <v>952.8</v>
      </c>
      <c r="L7608">
        <v>0</v>
      </c>
      <c r="M7608">
        <v>0</v>
      </c>
    </row>
    <row r="7609" spans="1:13" x14ac:dyDescent="0.2">
      <c r="A7609">
        <v>2019</v>
      </c>
      <c r="B7609">
        <v>11</v>
      </c>
      <c r="C7609">
        <v>13</v>
      </c>
      <c r="D7609">
        <v>21</v>
      </c>
      <c r="E7609">
        <v>0</v>
      </c>
      <c r="F7609">
        <v>0</v>
      </c>
      <c r="G7609">
        <v>0</v>
      </c>
      <c r="H7609">
        <v>0</v>
      </c>
      <c r="I7609">
        <v>0</v>
      </c>
      <c r="J7609">
        <v>0</v>
      </c>
      <c r="K7609">
        <v>952.8</v>
      </c>
      <c r="L7609">
        <v>0</v>
      </c>
      <c r="M7609">
        <v>0</v>
      </c>
    </row>
    <row r="7610" spans="1:13" x14ac:dyDescent="0.2">
      <c r="A7610">
        <v>2019</v>
      </c>
      <c r="B7610">
        <v>11</v>
      </c>
      <c r="C7610">
        <v>13</v>
      </c>
      <c r="D7610">
        <v>22</v>
      </c>
      <c r="E7610">
        <v>0</v>
      </c>
      <c r="F7610">
        <v>0</v>
      </c>
      <c r="G7610">
        <v>0</v>
      </c>
      <c r="H7610">
        <v>0</v>
      </c>
      <c r="I7610">
        <v>0</v>
      </c>
      <c r="J7610">
        <v>0</v>
      </c>
      <c r="K7610">
        <v>952.8</v>
      </c>
      <c r="L7610">
        <v>0</v>
      </c>
      <c r="M7610">
        <v>0</v>
      </c>
    </row>
    <row r="7611" spans="1:13" x14ac:dyDescent="0.2">
      <c r="A7611">
        <v>2019</v>
      </c>
      <c r="B7611">
        <v>11</v>
      </c>
      <c r="C7611">
        <v>13</v>
      </c>
      <c r="D7611">
        <v>23</v>
      </c>
      <c r="E7611">
        <v>0</v>
      </c>
      <c r="F7611">
        <v>0</v>
      </c>
      <c r="G7611">
        <v>0</v>
      </c>
      <c r="H7611">
        <v>0</v>
      </c>
      <c r="I7611">
        <v>0</v>
      </c>
      <c r="J7611">
        <v>0</v>
      </c>
      <c r="K7611">
        <v>952.8</v>
      </c>
      <c r="L7611">
        <v>0</v>
      </c>
      <c r="M7611">
        <v>0</v>
      </c>
    </row>
    <row r="7612" spans="1:13" x14ac:dyDescent="0.2">
      <c r="A7612">
        <v>2019</v>
      </c>
      <c r="B7612">
        <v>11</v>
      </c>
      <c r="C7612">
        <v>14</v>
      </c>
      <c r="D7612">
        <v>0</v>
      </c>
      <c r="E7612">
        <v>0</v>
      </c>
      <c r="F7612">
        <v>0</v>
      </c>
      <c r="G7612">
        <v>0</v>
      </c>
      <c r="H7612">
        <v>0</v>
      </c>
      <c r="I7612">
        <v>0</v>
      </c>
      <c r="J7612">
        <v>0</v>
      </c>
      <c r="K7612">
        <v>952.8</v>
      </c>
      <c r="L7612">
        <v>0</v>
      </c>
      <c r="M7612">
        <v>0</v>
      </c>
    </row>
    <row r="7613" spans="1:13" x14ac:dyDescent="0.2">
      <c r="A7613">
        <v>2019</v>
      </c>
      <c r="B7613">
        <v>11</v>
      </c>
      <c r="C7613">
        <v>14</v>
      </c>
      <c r="D7613">
        <v>1</v>
      </c>
      <c r="E7613">
        <v>0</v>
      </c>
      <c r="F7613">
        <v>0</v>
      </c>
      <c r="G7613">
        <v>0</v>
      </c>
      <c r="H7613">
        <v>0</v>
      </c>
      <c r="I7613">
        <v>0</v>
      </c>
      <c r="J7613">
        <v>0</v>
      </c>
      <c r="K7613">
        <v>952.8</v>
      </c>
      <c r="L7613">
        <v>0</v>
      </c>
      <c r="M7613">
        <v>0</v>
      </c>
    </row>
    <row r="7614" spans="1:13" x14ac:dyDescent="0.2">
      <c r="A7614">
        <v>2019</v>
      </c>
      <c r="B7614">
        <v>11</v>
      </c>
      <c r="C7614">
        <v>14</v>
      </c>
      <c r="D7614">
        <v>2</v>
      </c>
      <c r="E7614">
        <v>0</v>
      </c>
      <c r="F7614">
        <v>0</v>
      </c>
      <c r="G7614">
        <v>0</v>
      </c>
      <c r="H7614">
        <v>0</v>
      </c>
      <c r="I7614">
        <v>0</v>
      </c>
      <c r="J7614">
        <v>0</v>
      </c>
      <c r="K7614">
        <v>952.8</v>
      </c>
      <c r="L7614">
        <v>0</v>
      </c>
      <c r="M7614">
        <v>0</v>
      </c>
    </row>
    <row r="7615" spans="1:13" x14ac:dyDescent="0.2">
      <c r="A7615">
        <v>2019</v>
      </c>
      <c r="B7615">
        <v>11</v>
      </c>
      <c r="C7615">
        <v>14</v>
      </c>
      <c r="D7615">
        <v>3</v>
      </c>
      <c r="E7615">
        <v>0</v>
      </c>
      <c r="F7615">
        <v>0</v>
      </c>
      <c r="G7615">
        <v>0</v>
      </c>
      <c r="H7615">
        <v>0</v>
      </c>
      <c r="I7615">
        <v>0</v>
      </c>
      <c r="J7615">
        <v>0</v>
      </c>
      <c r="K7615">
        <v>952.8</v>
      </c>
      <c r="L7615">
        <v>0</v>
      </c>
      <c r="M7615">
        <v>0</v>
      </c>
    </row>
    <row r="7616" spans="1:13" x14ac:dyDescent="0.2">
      <c r="A7616">
        <v>2019</v>
      </c>
      <c r="B7616">
        <v>11</v>
      </c>
      <c r="C7616">
        <v>14</v>
      </c>
      <c r="D7616">
        <v>4</v>
      </c>
      <c r="E7616">
        <v>0</v>
      </c>
      <c r="F7616">
        <v>0</v>
      </c>
      <c r="G7616">
        <v>0</v>
      </c>
      <c r="H7616">
        <v>0</v>
      </c>
      <c r="I7616">
        <v>0</v>
      </c>
      <c r="J7616">
        <v>0</v>
      </c>
      <c r="K7616">
        <v>952.8</v>
      </c>
      <c r="L7616">
        <v>0</v>
      </c>
      <c r="M7616">
        <v>0</v>
      </c>
    </row>
    <row r="7617" spans="1:13" x14ac:dyDescent="0.2">
      <c r="A7617">
        <v>2019</v>
      </c>
      <c r="B7617">
        <v>11</v>
      </c>
      <c r="C7617">
        <v>14</v>
      </c>
      <c r="D7617">
        <v>5</v>
      </c>
      <c r="E7617">
        <v>0</v>
      </c>
      <c r="F7617">
        <v>0</v>
      </c>
      <c r="G7617">
        <v>0</v>
      </c>
      <c r="H7617">
        <v>0</v>
      </c>
      <c r="I7617">
        <v>0</v>
      </c>
      <c r="J7617">
        <v>0</v>
      </c>
      <c r="K7617">
        <v>952.8</v>
      </c>
      <c r="L7617">
        <v>0</v>
      </c>
      <c r="M7617">
        <v>0</v>
      </c>
    </row>
    <row r="7618" spans="1:13" x14ac:dyDescent="0.2">
      <c r="A7618">
        <v>2019</v>
      </c>
      <c r="B7618">
        <v>11</v>
      </c>
      <c r="C7618">
        <v>14</v>
      </c>
      <c r="D7618">
        <v>6</v>
      </c>
      <c r="E7618">
        <v>0</v>
      </c>
      <c r="F7618">
        <v>0</v>
      </c>
      <c r="G7618">
        <v>0</v>
      </c>
      <c r="H7618">
        <v>0</v>
      </c>
      <c r="I7618">
        <v>0</v>
      </c>
      <c r="J7618">
        <v>0</v>
      </c>
      <c r="K7618">
        <v>952.8</v>
      </c>
      <c r="L7618">
        <v>0</v>
      </c>
      <c r="M7618">
        <v>0</v>
      </c>
    </row>
    <row r="7619" spans="1:13" x14ac:dyDescent="0.2">
      <c r="A7619">
        <v>2019</v>
      </c>
      <c r="B7619">
        <v>11</v>
      </c>
      <c r="C7619">
        <v>14</v>
      </c>
      <c r="D7619">
        <v>7</v>
      </c>
      <c r="E7619">
        <v>0</v>
      </c>
      <c r="F7619">
        <v>0</v>
      </c>
      <c r="G7619">
        <v>0</v>
      </c>
      <c r="H7619">
        <v>0</v>
      </c>
      <c r="I7619">
        <v>0</v>
      </c>
      <c r="J7619">
        <v>0</v>
      </c>
      <c r="K7619">
        <v>952.8</v>
      </c>
      <c r="L7619">
        <v>0</v>
      </c>
      <c r="M7619">
        <v>0</v>
      </c>
    </row>
    <row r="7620" spans="1:13" x14ac:dyDescent="0.2">
      <c r="A7620">
        <v>2019</v>
      </c>
      <c r="B7620">
        <v>11</v>
      </c>
      <c r="C7620">
        <v>14</v>
      </c>
      <c r="D7620">
        <v>8</v>
      </c>
      <c r="E7620">
        <v>0</v>
      </c>
      <c r="F7620">
        <v>137</v>
      </c>
      <c r="G7620">
        <v>22</v>
      </c>
      <c r="H7620">
        <v>48</v>
      </c>
      <c r="I7620">
        <v>4.7</v>
      </c>
      <c r="J7620">
        <v>14.6</v>
      </c>
      <c r="K7620">
        <v>952.8</v>
      </c>
      <c r="L7620">
        <v>78.8</v>
      </c>
      <c r="M7620">
        <v>1.9</v>
      </c>
    </row>
    <row r="7621" spans="1:13" x14ac:dyDescent="0.2">
      <c r="A7621">
        <v>2019</v>
      </c>
      <c r="B7621">
        <v>11</v>
      </c>
      <c r="C7621">
        <v>14</v>
      </c>
      <c r="D7621">
        <v>9</v>
      </c>
      <c r="E7621">
        <v>0</v>
      </c>
      <c r="F7621">
        <v>511</v>
      </c>
      <c r="G7621">
        <v>94</v>
      </c>
      <c r="H7621">
        <v>248</v>
      </c>
      <c r="I7621">
        <v>15.8</v>
      </c>
      <c r="J7621">
        <v>39.5</v>
      </c>
      <c r="K7621">
        <v>948.5</v>
      </c>
      <c r="L7621">
        <v>259.60000000000002</v>
      </c>
      <c r="M7621">
        <v>6.5</v>
      </c>
    </row>
    <row r="7622" spans="1:13" x14ac:dyDescent="0.2">
      <c r="A7622">
        <v>2019</v>
      </c>
      <c r="B7622">
        <v>11</v>
      </c>
      <c r="C7622">
        <v>14</v>
      </c>
      <c r="D7622">
        <v>10</v>
      </c>
      <c r="E7622">
        <v>0</v>
      </c>
      <c r="F7622">
        <v>128</v>
      </c>
      <c r="G7622">
        <v>172</v>
      </c>
      <c r="H7622">
        <v>228</v>
      </c>
      <c r="I7622">
        <v>16.399999999999999</v>
      </c>
      <c r="J7622">
        <v>35.299999999999997</v>
      </c>
      <c r="K7622">
        <v>948</v>
      </c>
      <c r="L7622">
        <v>256.2</v>
      </c>
      <c r="M7622">
        <v>6</v>
      </c>
    </row>
    <row r="7623" spans="1:13" x14ac:dyDescent="0.2">
      <c r="A7623">
        <v>2019</v>
      </c>
      <c r="B7623">
        <v>11</v>
      </c>
      <c r="C7623">
        <v>14</v>
      </c>
      <c r="D7623">
        <v>11</v>
      </c>
      <c r="E7623">
        <v>0</v>
      </c>
      <c r="F7623">
        <v>72</v>
      </c>
      <c r="G7623">
        <v>256</v>
      </c>
      <c r="H7623">
        <v>296</v>
      </c>
      <c r="I7623">
        <v>16.399999999999999</v>
      </c>
      <c r="J7623">
        <v>36.6</v>
      </c>
      <c r="K7623">
        <v>947.5</v>
      </c>
      <c r="L7623">
        <v>285.7</v>
      </c>
      <c r="M7623">
        <v>8.9</v>
      </c>
    </row>
    <row r="7624" spans="1:13" x14ac:dyDescent="0.2">
      <c r="A7624">
        <v>2019</v>
      </c>
      <c r="B7624">
        <v>11</v>
      </c>
      <c r="C7624">
        <v>14</v>
      </c>
      <c r="D7624">
        <v>12</v>
      </c>
      <c r="E7624">
        <v>0</v>
      </c>
      <c r="F7624">
        <v>16</v>
      </c>
      <c r="G7624">
        <v>237</v>
      </c>
      <c r="H7624">
        <v>248</v>
      </c>
      <c r="I7624">
        <v>16.7</v>
      </c>
      <c r="J7624">
        <v>40.4</v>
      </c>
      <c r="K7624">
        <v>946.6</v>
      </c>
      <c r="L7624">
        <v>304</v>
      </c>
      <c r="M7624">
        <v>13</v>
      </c>
    </row>
    <row r="7625" spans="1:13" x14ac:dyDescent="0.2">
      <c r="A7625">
        <v>2019</v>
      </c>
      <c r="B7625">
        <v>11</v>
      </c>
      <c r="C7625">
        <v>14</v>
      </c>
      <c r="D7625">
        <v>13</v>
      </c>
      <c r="E7625">
        <v>0</v>
      </c>
      <c r="F7625">
        <v>64</v>
      </c>
      <c r="G7625">
        <v>254</v>
      </c>
      <c r="H7625">
        <v>292</v>
      </c>
      <c r="I7625">
        <v>17.100000000000001</v>
      </c>
      <c r="J7625">
        <v>40.5</v>
      </c>
      <c r="K7625">
        <v>945.6</v>
      </c>
      <c r="L7625">
        <v>295.89999999999998</v>
      </c>
      <c r="M7625">
        <v>11.1</v>
      </c>
    </row>
    <row r="7626" spans="1:13" x14ac:dyDescent="0.2">
      <c r="A7626">
        <v>2019</v>
      </c>
      <c r="B7626">
        <v>11</v>
      </c>
      <c r="C7626">
        <v>14</v>
      </c>
      <c r="D7626">
        <v>14</v>
      </c>
      <c r="E7626">
        <v>0</v>
      </c>
      <c r="F7626">
        <v>170</v>
      </c>
      <c r="G7626">
        <v>210</v>
      </c>
      <c r="H7626">
        <v>301</v>
      </c>
      <c r="I7626">
        <v>17.100000000000001</v>
      </c>
      <c r="J7626">
        <v>42.1</v>
      </c>
      <c r="K7626">
        <v>945</v>
      </c>
      <c r="L7626">
        <v>298.2</v>
      </c>
      <c r="M7626">
        <v>12.4</v>
      </c>
    </row>
    <row r="7627" spans="1:13" x14ac:dyDescent="0.2">
      <c r="A7627">
        <v>2019</v>
      </c>
      <c r="B7627">
        <v>11</v>
      </c>
      <c r="C7627">
        <v>14</v>
      </c>
      <c r="D7627">
        <v>15</v>
      </c>
      <c r="E7627">
        <v>0</v>
      </c>
      <c r="F7627">
        <v>10</v>
      </c>
      <c r="G7627">
        <v>164</v>
      </c>
      <c r="H7627">
        <v>169</v>
      </c>
      <c r="I7627">
        <v>14.2</v>
      </c>
      <c r="J7627">
        <v>54.5</v>
      </c>
      <c r="K7627">
        <v>946</v>
      </c>
      <c r="L7627">
        <v>287.3</v>
      </c>
      <c r="M7627">
        <v>12.2</v>
      </c>
    </row>
    <row r="7628" spans="1:13" x14ac:dyDescent="0.2">
      <c r="A7628">
        <v>2019</v>
      </c>
      <c r="B7628">
        <v>11</v>
      </c>
      <c r="C7628">
        <v>14</v>
      </c>
      <c r="D7628">
        <v>16</v>
      </c>
      <c r="E7628">
        <v>0</v>
      </c>
      <c r="F7628">
        <v>45</v>
      </c>
      <c r="G7628">
        <v>123</v>
      </c>
      <c r="H7628">
        <v>137</v>
      </c>
      <c r="I7628">
        <v>13.2</v>
      </c>
      <c r="J7628">
        <v>48.5</v>
      </c>
      <c r="K7628">
        <v>946.4</v>
      </c>
      <c r="L7628">
        <v>270.89999999999998</v>
      </c>
      <c r="M7628">
        <v>9.1999999999999993</v>
      </c>
    </row>
    <row r="7629" spans="1:13" x14ac:dyDescent="0.2">
      <c r="A7629">
        <v>2019</v>
      </c>
      <c r="B7629">
        <v>11</v>
      </c>
      <c r="C7629">
        <v>14</v>
      </c>
      <c r="D7629">
        <v>17</v>
      </c>
      <c r="E7629">
        <v>0</v>
      </c>
      <c r="F7629">
        <v>3</v>
      </c>
      <c r="G7629">
        <v>33</v>
      </c>
      <c r="H7629">
        <v>34</v>
      </c>
      <c r="I7629">
        <v>12.2</v>
      </c>
      <c r="J7629">
        <v>42.3</v>
      </c>
      <c r="K7629">
        <v>946.8</v>
      </c>
      <c r="L7629">
        <v>270.5</v>
      </c>
      <c r="M7629">
        <v>10.3</v>
      </c>
    </row>
    <row r="7630" spans="1:13" x14ac:dyDescent="0.2">
      <c r="A7630">
        <v>2019</v>
      </c>
      <c r="B7630">
        <v>11</v>
      </c>
      <c r="C7630">
        <v>14</v>
      </c>
      <c r="D7630">
        <v>18</v>
      </c>
      <c r="E7630">
        <v>0</v>
      </c>
      <c r="F7630">
        <v>0</v>
      </c>
      <c r="G7630">
        <v>0</v>
      </c>
      <c r="H7630">
        <v>0</v>
      </c>
      <c r="I7630">
        <v>11.2</v>
      </c>
      <c r="J7630">
        <v>44</v>
      </c>
      <c r="K7630">
        <v>947.4</v>
      </c>
      <c r="L7630">
        <v>238.1</v>
      </c>
      <c r="M7630">
        <v>5.6</v>
      </c>
    </row>
    <row r="7631" spans="1:13" x14ac:dyDescent="0.2">
      <c r="A7631">
        <v>2019</v>
      </c>
      <c r="B7631">
        <v>11</v>
      </c>
      <c r="C7631">
        <v>14</v>
      </c>
      <c r="D7631">
        <v>19</v>
      </c>
      <c r="E7631">
        <v>0</v>
      </c>
      <c r="F7631">
        <v>0</v>
      </c>
      <c r="G7631">
        <v>0</v>
      </c>
      <c r="H7631">
        <v>0</v>
      </c>
      <c r="I7631">
        <v>11.3</v>
      </c>
      <c r="J7631">
        <v>40.200000000000003</v>
      </c>
      <c r="K7631">
        <v>947.3</v>
      </c>
      <c r="L7631">
        <v>215.6</v>
      </c>
      <c r="M7631">
        <v>4.0999999999999996</v>
      </c>
    </row>
    <row r="7632" spans="1:13" x14ac:dyDescent="0.2">
      <c r="A7632">
        <v>2019</v>
      </c>
      <c r="B7632">
        <v>11</v>
      </c>
      <c r="C7632">
        <v>14</v>
      </c>
      <c r="D7632">
        <v>20</v>
      </c>
      <c r="E7632">
        <v>0</v>
      </c>
      <c r="F7632">
        <v>0</v>
      </c>
      <c r="G7632">
        <v>0</v>
      </c>
      <c r="H7632">
        <v>0</v>
      </c>
      <c r="I7632">
        <v>11.7</v>
      </c>
      <c r="J7632">
        <v>36.799999999999997</v>
      </c>
      <c r="K7632">
        <v>947.5</v>
      </c>
      <c r="L7632">
        <v>257.5</v>
      </c>
      <c r="M7632">
        <v>6.1</v>
      </c>
    </row>
    <row r="7633" spans="1:13" x14ac:dyDescent="0.2">
      <c r="A7633">
        <v>2019</v>
      </c>
      <c r="B7633">
        <v>11</v>
      </c>
      <c r="C7633">
        <v>14</v>
      </c>
      <c r="D7633">
        <v>21</v>
      </c>
      <c r="E7633">
        <v>0</v>
      </c>
      <c r="F7633">
        <v>0</v>
      </c>
      <c r="G7633">
        <v>0</v>
      </c>
      <c r="H7633">
        <v>0</v>
      </c>
      <c r="I7633">
        <v>11.8</v>
      </c>
      <c r="J7633">
        <v>38.700000000000003</v>
      </c>
      <c r="K7633">
        <v>947.6</v>
      </c>
      <c r="L7633">
        <v>287.7</v>
      </c>
      <c r="M7633">
        <v>6.7</v>
      </c>
    </row>
    <row r="7634" spans="1:13" x14ac:dyDescent="0.2">
      <c r="A7634">
        <v>2019</v>
      </c>
      <c r="B7634">
        <v>11</v>
      </c>
      <c r="C7634">
        <v>14</v>
      </c>
      <c r="D7634">
        <v>22</v>
      </c>
      <c r="E7634">
        <v>0</v>
      </c>
      <c r="F7634">
        <v>0</v>
      </c>
      <c r="G7634">
        <v>0</v>
      </c>
      <c r="H7634">
        <v>0</v>
      </c>
      <c r="I7634">
        <v>11.5</v>
      </c>
      <c r="J7634">
        <v>41.6</v>
      </c>
      <c r="K7634">
        <v>947.9</v>
      </c>
      <c r="L7634">
        <v>247.9</v>
      </c>
      <c r="M7634">
        <v>5.5</v>
      </c>
    </row>
    <row r="7635" spans="1:13" x14ac:dyDescent="0.2">
      <c r="A7635">
        <v>2019</v>
      </c>
      <c r="B7635">
        <v>11</v>
      </c>
      <c r="C7635">
        <v>14</v>
      </c>
      <c r="D7635">
        <v>23</v>
      </c>
      <c r="E7635">
        <v>0</v>
      </c>
      <c r="F7635">
        <v>0</v>
      </c>
      <c r="G7635">
        <v>0</v>
      </c>
      <c r="H7635">
        <v>0</v>
      </c>
      <c r="I7635">
        <v>11</v>
      </c>
      <c r="J7635">
        <v>43.3</v>
      </c>
      <c r="K7635">
        <v>947.5</v>
      </c>
      <c r="L7635">
        <v>258.3</v>
      </c>
      <c r="M7635">
        <v>4.3</v>
      </c>
    </row>
    <row r="7636" spans="1:13" x14ac:dyDescent="0.2">
      <c r="A7636">
        <v>2019</v>
      </c>
      <c r="B7636">
        <v>11</v>
      </c>
      <c r="C7636">
        <v>15</v>
      </c>
      <c r="D7636">
        <v>0</v>
      </c>
      <c r="E7636">
        <v>0</v>
      </c>
      <c r="F7636">
        <v>0</v>
      </c>
      <c r="G7636">
        <v>0</v>
      </c>
      <c r="H7636">
        <v>0</v>
      </c>
      <c r="I7636">
        <v>10.4</v>
      </c>
      <c r="J7636">
        <v>47.9</v>
      </c>
      <c r="K7636">
        <v>947.4</v>
      </c>
      <c r="L7636">
        <v>248.7</v>
      </c>
      <c r="M7636">
        <v>7.8</v>
      </c>
    </row>
    <row r="7637" spans="1:13" x14ac:dyDescent="0.2">
      <c r="A7637">
        <v>2019</v>
      </c>
      <c r="B7637">
        <v>11</v>
      </c>
      <c r="C7637">
        <v>15</v>
      </c>
      <c r="D7637">
        <v>1</v>
      </c>
      <c r="E7637">
        <v>0</v>
      </c>
      <c r="F7637">
        <v>0</v>
      </c>
      <c r="G7637">
        <v>0</v>
      </c>
      <c r="H7637">
        <v>0</v>
      </c>
      <c r="I7637">
        <v>10.1</v>
      </c>
      <c r="J7637">
        <v>49.2</v>
      </c>
      <c r="K7637">
        <v>947.2</v>
      </c>
      <c r="L7637">
        <v>251</v>
      </c>
      <c r="M7637">
        <v>7.8</v>
      </c>
    </row>
    <row r="7638" spans="1:13" x14ac:dyDescent="0.2">
      <c r="A7638">
        <v>2019</v>
      </c>
      <c r="B7638">
        <v>11</v>
      </c>
      <c r="C7638">
        <v>15</v>
      </c>
      <c r="D7638">
        <v>2</v>
      </c>
      <c r="E7638">
        <v>0</v>
      </c>
      <c r="F7638">
        <v>0</v>
      </c>
      <c r="G7638">
        <v>0</v>
      </c>
      <c r="H7638">
        <v>0</v>
      </c>
      <c r="I7638">
        <v>9.6999999999999993</v>
      </c>
      <c r="J7638">
        <v>46.5</v>
      </c>
      <c r="K7638">
        <v>947.2</v>
      </c>
      <c r="L7638">
        <v>249.5</v>
      </c>
      <c r="M7638">
        <v>5.2</v>
      </c>
    </row>
    <row r="7639" spans="1:13" x14ac:dyDescent="0.2">
      <c r="A7639">
        <v>2019</v>
      </c>
      <c r="B7639">
        <v>11</v>
      </c>
      <c r="C7639">
        <v>15</v>
      </c>
      <c r="D7639">
        <v>3</v>
      </c>
      <c r="E7639">
        <v>0</v>
      </c>
      <c r="F7639">
        <v>0</v>
      </c>
      <c r="G7639">
        <v>0</v>
      </c>
      <c r="H7639">
        <v>0</v>
      </c>
      <c r="I7639">
        <v>9.4</v>
      </c>
      <c r="J7639">
        <v>47.2</v>
      </c>
      <c r="K7639">
        <v>947.2</v>
      </c>
      <c r="L7639">
        <v>236</v>
      </c>
      <c r="M7639">
        <v>5.4</v>
      </c>
    </row>
    <row r="7640" spans="1:13" x14ac:dyDescent="0.2">
      <c r="A7640">
        <v>2019</v>
      </c>
      <c r="B7640">
        <v>11</v>
      </c>
      <c r="C7640">
        <v>15</v>
      </c>
      <c r="D7640">
        <v>4</v>
      </c>
      <c r="E7640">
        <v>0</v>
      </c>
      <c r="F7640">
        <v>0</v>
      </c>
      <c r="G7640">
        <v>0</v>
      </c>
      <c r="H7640">
        <v>0</v>
      </c>
      <c r="I7640">
        <v>9.1999999999999993</v>
      </c>
      <c r="J7640">
        <v>47.1</v>
      </c>
      <c r="K7640">
        <v>946.6</v>
      </c>
      <c r="L7640">
        <v>252.5</v>
      </c>
      <c r="M7640">
        <v>7</v>
      </c>
    </row>
    <row r="7641" spans="1:13" x14ac:dyDescent="0.2">
      <c r="A7641">
        <v>2019</v>
      </c>
      <c r="B7641">
        <v>11</v>
      </c>
      <c r="C7641">
        <v>15</v>
      </c>
      <c r="D7641">
        <v>5</v>
      </c>
      <c r="E7641">
        <v>0</v>
      </c>
      <c r="F7641">
        <v>0</v>
      </c>
      <c r="G7641">
        <v>0</v>
      </c>
      <c r="H7641">
        <v>0</v>
      </c>
      <c r="I7641">
        <v>8.8000000000000007</v>
      </c>
      <c r="J7641">
        <v>44.9</v>
      </c>
      <c r="K7641">
        <v>946.5</v>
      </c>
      <c r="L7641">
        <v>257.7</v>
      </c>
      <c r="M7641">
        <v>6.4</v>
      </c>
    </row>
    <row r="7642" spans="1:13" x14ac:dyDescent="0.2">
      <c r="A7642">
        <v>2019</v>
      </c>
      <c r="B7642">
        <v>11</v>
      </c>
      <c r="C7642">
        <v>15</v>
      </c>
      <c r="D7642">
        <v>6</v>
      </c>
      <c r="E7642">
        <v>0</v>
      </c>
      <c r="F7642">
        <v>0</v>
      </c>
      <c r="G7642">
        <v>0</v>
      </c>
      <c r="H7642">
        <v>0</v>
      </c>
      <c r="I7642">
        <v>8.6</v>
      </c>
      <c r="J7642">
        <v>47.6</v>
      </c>
      <c r="K7642">
        <v>946.2</v>
      </c>
      <c r="L7642">
        <v>238.9</v>
      </c>
      <c r="M7642">
        <v>9.4</v>
      </c>
    </row>
    <row r="7643" spans="1:13" x14ac:dyDescent="0.2">
      <c r="A7643">
        <v>2019</v>
      </c>
      <c r="B7643">
        <v>11</v>
      </c>
      <c r="C7643">
        <v>15</v>
      </c>
      <c r="D7643">
        <v>7</v>
      </c>
      <c r="E7643">
        <v>0</v>
      </c>
      <c r="F7643">
        <v>1</v>
      </c>
      <c r="G7643">
        <v>2</v>
      </c>
      <c r="H7643">
        <v>2</v>
      </c>
      <c r="I7643">
        <v>8.6</v>
      </c>
      <c r="J7643">
        <v>46.4</v>
      </c>
      <c r="K7643">
        <v>946.7</v>
      </c>
      <c r="L7643">
        <v>279</v>
      </c>
      <c r="M7643">
        <v>6.4</v>
      </c>
    </row>
    <row r="7644" spans="1:13" x14ac:dyDescent="0.2">
      <c r="A7644">
        <v>2019</v>
      </c>
      <c r="B7644">
        <v>11</v>
      </c>
      <c r="C7644">
        <v>15</v>
      </c>
      <c r="D7644">
        <v>8</v>
      </c>
      <c r="E7644">
        <v>0</v>
      </c>
      <c r="F7644">
        <v>387</v>
      </c>
      <c r="G7644">
        <v>32</v>
      </c>
      <c r="H7644">
        <v>88</v>
      </c>
      <c r="I7644">
        <v>9</v>
      </c>
      <c r="J7644">
        <v>45.3</v>
      </c>
      <c r="K7644">
        <v>947.5</v>
      </c>
      <c r="L7644">
        <v>286.89999999999998</v>
      </c>
      <c r="M7644">
        <v>7.5</v>
      </c>
    </row>
    <row r="7645" spans="1:13" x14ac:dyDescent="0.2">
      <c r="A7645">
        <v>2019</v>
      </c>
      <c r="B7645">
        <v>11</v>
      </c>
      <c r="C7645">
        <v>15</v>
      </c>
      <c r="D7645">
        <v>9</v>
      </c>
      <c r="E7645">
        <v>0</v>
      </c>
      <c r="F7645">
        <v>733</v>
      </c>
      <c r="G7645">
        <v>58</v>
      </c>
      <c r="H7645">
        <v>272</v>
      </c>
      <c r="I7645">
        <v>10.6</v>
      </c>
      <c r="J7645">
        <v>38.1</v>
      </c>
      <c r="K7645">
        <v>948.4</v>
      </c>
      <c r="L7645">
        <v>286.10000000000002</v>
      </c>
      <c r="M7645">
        <v>4.7</v>
      </c>
    </row>
    <row r="7646" spans="1:13" x14ac:dyDescent="0.2">
      <c r="A7646">
        <v>2019</v>
      </c>
      <c r="B7646">
        <v>11</v>
      </c>
      <c r="C7646">
        <v>15</v>
      </c>
      <c r="D7646">
        <v>10</v>
      </c>
      <c r="E7646">
        <v>0</v>
      </c>
      <c r="F7646">
        <v>848</v>
      </c>
      <c r="G7646">
        <v>72</v>
      </c>
      <c r="H7646">
        <v>433</v>
      </c>
      <c r="I7646">
        <v>12.6</v>
      </c>
      <c r="J7646">
        <v>24.4</v>
      </c>
      <c r="K7646">
        <v>948.6</v>
      </c>
      <c r="L7646">
        <v>298.39999999999998</v>
      </c>
      <c r="M7646">
        <v>6</v>
      </c>
    </row>
    <row r="7647" spans="1:13" x14ac:dyDescent="0.2">
      <c r="A7647">
        <v>2019</v>
      </c>
      <c r="B7647">
        <v>11</v>
      </c>
      <c r="C7647">
        <v>15</v>
      </c>
      <c r="D7647">
        <v>11</v>
      </c>
      <c r="E7647">
        <v>0</v>
      </c>
      <c r="F7647">
        <v>909</v>
      </c>
      <c r="G7647">
        <v>84</v>
      </c>
      <c r="H7647">
        <v>556</v>
      </c>
      <c r="I7647">
        <v>13</v>
      </c>
      <c r="J7647">
        <v>27.4</v>
      </c>
      <c r="K7647">
        <v>948.6</v>
      </c>
      <c r="L7647">
        <v>287.60000000000002</v>
      </c>
      <c r="M7647">
        <v>6.9</v>
      </c>
    </row>
    <row r="7648" spans="1:13" x14ac:dyDescent="0.2">
      <c r="A7648">
        <v>2019</v>
      </c>
      <c r="B7648">
        <v>11</v>
      </c>
      <c r="C7648">
        <v>15</v>
      </c>
      <c r="D7648">
        <v>12</v>
      </c>
      <c r="E7648">
        <v>0</v>
      </c>
      <c r="F7648">
        <v>301</v>
      </c>
      <c r="G7648">
        <v>220</v>
      </c>
      <c r="H7648">
        <v>394</v>
      </c>
      <c r="I7648">
        <v>13.2</v>
      </c>
      <c r="J7648">
        <v>26.3</v>
      </c>
      <c r="K7648">
        <v>948.1</v>
      </c>
      <c r="L7648">
        <v>287.5</v>
      </c>
      <c r="M7648">
        <v>4</v>
      </c>
    </row>
    <row r="7649" spans="1:13" x14ac:dyDescent="0.2">
      <c r="A7649">
        <v>2019</v>
      </c>
      <c r="B7649">
        <v>11</v>
      </c>
      <c r="C7649">
        <v>15</v>
      </c>
      <c r="D7649">
        <v>13</v>
      </c>
      <c r="E7649">
        <v>0</v>
      </c>
      <c r="F7649">
        <v>139</v>
      </c>
      <c r="G7649">
        <v>219</v>
      </c>
      <c r="H7649">
        <v>300</v>
      </c>
      <c r="I7649">
        <v>12.9</v>
      </c>
      <c r="J7649">
        <v>26.8</v>
      </c>
      <c r="K7649">
        <v>947.6</v>
      </c>
      <c r="L7649">
        <v>278.10000000000002</v>
      </c>
      <c r="M7649">
        <v>6.7</v>
      </c>
    </row>
    <row r="7650" spans="1:13" x14ac:dyDescent="0.2">
      <c r="A7650">
        <v>2019</v>
      </c>
      <c r="B7650">
        <v>11</v>
      </c>
      <c r="C7650">
        <v>15</v>
      </c>
      <c r="D7650">
        <v>14</v>
      </c>
      <c r="E7650">
        <v>0</v>
      </c>
      <c r="F7650">
        <v>643</v>
      </c>
      <c r="G7650">
        <v>236</v>
      </c>
      <c r="H7650">
        <v>568</v>
      </c>
      <c r="I7650">
        <v>13.9</v>
      </c>
      <c r="J7650">
        <v>23.4</v>
      </c>
      <c r="K7650">
        <v>947.4</v>
      </c>
      <c r="L7650">
        <v>285.60000000000002</v>
      </c>
      <c r="M7650">
        <v>6.9</v>
      </c>
    </row>
    <row r="7651" spans="1:13" x14ac:dyDescent="0.2">
      <c r="A7651">
        <v>2019</v>
      </c>
      <c r="B7651">
        <v>11</v>
      </c>
      <c r="C7651">
        <v>15</v>
      </c>
      <c r="D7651">
        <v>15</v>
      </c>
      <c r="E7651">
        <v>0</v>
      </c>
      <c r="F7651">
        <v>209</v>
      </c>
      <c r="G7651">
        <v>128</v>
      </c>
      <c r="H7651">
        <v>222</v>
      </c>
      <c r="I7651">
        <v>12.6</v>
      </c>
      <c r="J7651">
        <v>26.5</v>
      </c>
      <c r="K7651">
        <v>947.1</v>
      </c>
      <c r="L7651">
        <v>256.8</v>
      </c>
      <c r="M7651">
        <v>5.9</v>
      </c>
    </row>
    <row r="7652" spans="1:13" x14ac:dyDescent="0.2">
      <c r="A7652">
        <v>2019</v>
      </c>
      <c r="B7652">
        <v>11</v>
      </c>
      <c r="C7652">
        <v>15</v>
      </c>
      <c r="D7652">
        <v>16</v>
      </c>
      <c r="E7652">
        <v>0</v>
      </c>
      <c r="F7652">
        <v>192</v>
      </c>
      <c r="G7652">
        <v>92</v>
      </c>
      <c r="H7652">
        <v>150</v>
      </c>
      <c r="I7652">
        <v>12.3</v>
      </c>
      <c r="J7652">
        <v>28.6</v>
      </c>
      <c r="K7652">
        <v>947.2</v>
      </c>
      <c r="L7652">
        <v>275.8</v>
      </c>
      <c r="M7652">
        <v>5.6</v>
      </c>
    </row>
    <row r="7653" spans="1:13" x14ac:dyDescent="0.2">
      <c r="A7653">
        <v>2019</v>
      </c>
      <c r="B7653">
        <v>11</v>
      </c>
      <c r="C7653">
        <v>15</v>
      </c>
      <c r="D7653">
        <v>17</v>
      </c>
      <c r="E7653">
        <v>0</v>
      </c>
      <c r="F7653">
        <v>150</v>
      </c>
      <c r="G7653">
        <v>40</v>
      </c>
      <c r="H7653">
        <v>62</v>
      </c>
      <c r="I7653">
        <v>11.3</v>
      </c>
      <c r="J7653">
        <v>33</v>
      </c>
      <c r="K7653">
        <v>947.6</v>
      </c>
      <c r="L7653">
        <v>302.7</v>
      </c>
      <c r="M7653">
        <v>3.9</v>
      </c>
    </row>
    <row r="7654" spans="1:13" x14ac:dyDescent="0.2">
      <c r="A7654">
        <v>2019</v>
      </c>
      <c r="B7654">
        <v>11</v>
      </c>
      <c r="C7654">
        <v>15</v>
      </c>
      <c r="D7654">
        <v>18</v>
      </c>
      <c r="E7654">
        <v>0</v>
      </c>
      <c r="F7654">
        <v>0</v>
      </c>
      <c r="G7654">
        <v>0</v>
      </c>
      <c r="H7654">
        <v>0</v>
      </c>
      <c r="I7654">
        <v>9.3000000000000007</v>
      </c>
      <c r="J7654">
        <v>39.700000000000003</v>
      </c>
      <c r="K7654">
        <v>948.1</v>
      </c>
      <c r="L7654">
        <v>315.10000000000002</v>
      </c>
      <c r="M7654">
        <v>2</v>
      </c>
    </row>
    <row r="7655" spans="1:13" x14ac:dyDescent="0.2">
      <c r="A7655">
        <v>2019</v>
      </c>
      <c r="B7655">
        <v>11</v>
      </c>
      <c r="C7655">
        <v>15</v>
      </c>
      <c r="D7655">
        <v>19</v>
      </c>
      <c r="E7655">
        <v>0</v>
      </c>
      <c r="F7655">
        <v>0</v>
      </c>
      <c r="G7655">
        <v>0</v>
      </c>
      <c r="H7655">
        <v>0</v>
      </c>
      <c r="I7655">
        <v>7.3</v>
      </c>
      <c r="J7655">
        <v>46.1</v>
      </c>
      <c r="K7655">
        <v>948.6</v>
      </c>
      <c r="L7655">
        <v>94.2</v>
      </c>
      <c r="M7655">
        <v>1</v>
      </c>
    </row>
    <row r="7656" spans="1:13" x14ac:dyDescent="0.2">
      <c r="A7656">
        <v>2019</v>
      </c>
      <c r="B7656">
        <v>11</v>
      </c>
      <c r="C7656">
        <v>15</v>
      </c>
      <c r="D7656">
        <v>20</v>
      </c>
      <c r="E7656">
        <v>0</v>
      </c>
      <c r="F7656">
        <v>0</v>
      </c>
      <c r="G7656">
        <v>0</v>
      </c>
      <c r="H7656">
        <v>0</v>
      </c>
      <c r="I7656">
        <v>5.4</v>
      </c>
      <c r="J7656">
        <v>57.6</v>
      </c>
      <c r="K7656">
        <v>949.2</v>
      </c>
      <c r="L7656">
        <v>101.5</v>
      </c>
      <c r="M7656">
        <v>1.6</v>
      </c>
    </row>
    <row r="7657" spans="1:13" x14ac:dyDescent="0.2">
      <c r="A7657">
        <v>2019</v>
      </c>
      <c r="B7657">
        <v>11</v>
      </c>
      <c r="C7657">
        <v>15</v>
      </c>
      <c r="D7657">
        <v>21</v>
      </c>
      <c r="E7657">
        <v>0</v>
      </c>
      <c r="F7657">
        <v>0</v>
      </c>
      <c r="G7657">
        <v>0</v>
      </c>
      <c r="H7657">
        <v>0</v>
      </c>
      <c r="I7657">
        <v>4.9000000000000004</v>
      </c>
      <c r="J7657">
        <v>57.6</v>
      </c>
      <c r="K7657">
        <v>949.7</v>
      </c>
      <c r="L7657">
        <v>92.9</v>
      </c>
      <c r="M7657">
        <v>0.7</v>
      </c>
    </row>
    <row r="7658" spans="1:13" x14ac:dyDescent="0.2">
      <c r="A7658">
        <v>2019</v>
      </c>
      <c r="B7658">
        <v>11</v>
      </c>
      <c r="C7658">
        <v>15</v>
      </c>
      <c r="D7658">
        <v>22</v>
      </c>
      <c r="E7658">
        <v>0</v>
      </c>
      <c r="F7658">
        <v>0</v>
      </c>
      <c r="G7658">
        <v>0</v>
      </c>
      <c r="H7658">
        <v>0</v>
      </c>
      <c r="I7658">
        <v>5.0999999999999996</v>
      </c>
      <c r="J7658">
        <v>56</v>
      </c>
      <c r="K7658">
        <v>950.2</v>
      </c>
      <c r="L7658">
        <v>204.8</v>
      </c>
      <c r="M7658">
        <v>1.4</v>
      </c>
    </row>
    <row r="7659" spans="1:13" x14ac:dyDescent="0.2">
      <c r="A7659">
        <v>2019</v>
      </c>
      <c r="B7659">
        <v>11</v>
      </c>
      <c r="C7659">
        <v>15</v>
      </c>
      <c r="D7659">
        <v>23</v>
      </c>
      <c r="E7659">
        <v>0</v>
      </c>
      <c r="F7659">
        <v>0</v>
      </c>
      <c r="G7659">
        <v>0</v>
      </c>
      <c r="H7659">
        <v>0</v>
      </c>
      <c r="I7659">
        <v>5.7</v>
      </c>
      <c r="J7659">
        <v>55</v>
      </c>
      <c r="K7659">
        <v>950.6</v>
      </c>
      <c r="L7659">
        <v>223.2</v>
      </c>
      <c r="M7659">
        <v>1.9</v>
      </c>
    </row>
    <row r="7660" spans="1:13" x14ac:dyDescent="0.2">
      <c r="A7660">
        <v>2019</v>
      </c>
      <c r="B7660">
        <v>11</v>
      </c>
      <c r="C7660">
        <v>16</v>
      </c>
      <c r="D7660">
        <v>0</v>
      </c>
      <c r="E7660">
        <v>0</v>
      </c>
      <c r="F7660">
        <v>0</v>
      </c>
      <c r="G7660">
        <v>0</v>
      </c>
      <c r="H7660">
        <v>0</v>
      </c>
      <c r="I7660">
        <v>5.4</v>
      </c>
      <c r="J7660">
        <v>59.1</v>
      </c>
      <c r="K7660">
        <v>950.7</v>
      </c>
      <c r="L7660">
        <v>200.6</v>
      </c>
      <c r="M7660">
        <v>0.8</v>
      </c>
    </row>
    <row r="7661" spans="1:13" x14ac:dyDescent="0.2">
      <c r="A7661">
        <v>2019</v>
      </c>
      <c r="B7661">
        <v>11</v>
      </c>
      <c r="C7661">
        <v>16</v>
      </c>
      <c r="D7661">
        <v>1</v>
      </c>
      <c r="E7661">
        <v>0</v>
      </c>
      <c r="F7661">
        <v>0</v>
      </c>
      <c r="G7661">
        <v>0</v>
      </c>
      <c r="H7661">
        <v>0</v>
      </c>
      <c r="I7661">
        <v>5.0999999999999996</v>
      </c>
      <c r="J7661">
        <v>60.9</v>
      </c>
      <c r="K7661">
        <v>950.7</v>
      </c>
      <c r="L7661">
        <v>214.5</v>
      </c>
      <c r="M7661">
        <v>1</v>
      </c>
    </row>
    <row r="7662" spans="1:13" x14ac:dyDescent="0.2">
      <c r="A7662">
        <v>2019</v>
      </c>
      <c r="B7662">
        <v>11</v>
      </c>
      <c r="C7662">
        <v>16</v>
      </c>
      <c r="D7662">
        <v>2</v>
      </c>
      <c r="E7662">
        <v>0</v>
      </c>
      <c r="F7662">
        <v>0</v>
      </c>
      <c r="G7662">
        <v>0</v>
      </c>
      <c r="H7662">
        <v>0</v>
      </c>
      <c r="I7662">
        <v>5.9</v>
      </c>
      <c r="J7662">
        <v>60.2</v>
      </c>
      <c r="K7662">
        <v>950.8</v>
      </c>
      <c r="L7662">
        <v>190.3</v>
      </c>
      <c r="M7662">
        <v>2.5</v>
      </c>
    </row>
    <row r="7663" spans="1:13" x14ac:dyDescent="0.2">
      <c r="A7663">
        <v>2019</v>
      </c>
      <c r="B7663">
        <v>11</v>
      </c>
      <c r="C7663">
        <v>16</v>
      </c>
      <c r="D7663">
        <v>3</v>
      </c>
      <c r="E7663">
        <v>0</v>
      </c>
      <c r="F7663">
        <v>0</v>
      </c>
      <c r="G7663">
        <v>0</v>
      </c>
      <c r="H7663">
        <v>0</v>
      </c>
      <c r="I7663">
        <v>5.9</v>
      </c>
      <c r="J7663">
        <v>60.5</v>
      </c>
      <c r="K7663">
        <v>950.9</v>
      </c>
      <c r="L7663">
        <v>211.4</v>
      </c>
      <c r="M7663">
        <v>1.9</v>
      </c>
    </row>
    <row r="7664" spans="1:13" x14ac:dyDescent="0.2">
      <c r="A7664">
        <v>2019</v>
      </c>
      <c r="B7664">
        <v>11</v>
      </c>
      <c r="C7664">
        <v>16</v>
      </c>
      <c r="D7664">
        <v>4</v>
      </c>
      <c r="E7664">
        <v>0</v>
      </c>
      <c r="F7664">
        <v>0</v>
      </c>
      <c r="G7664">
        <v>0</v>
      </c>
      <c r="H7664">
        <v>0</v>
      </c>
      <c r="I7664">
        <v>5.0999999999999996</v>
      </c>
      <c r="J7664">
        <v>63.3</v>
      </c>
      <c r="K7664">
        <v>951.5</v>
      </c>
      <c r="L7664">
        <v>240.9</v>
      </c>
      <c r="M7664">
        <v>1.7</v>
      </c>
    </row>
    <row r="7665" spans="1:13" x14ac:dyDescent="0.2">
      <c r="A7665">
        <v>2019</v>
      </c>
      <c r="B7665">
        <v>11</v>
      </c>
      <c r="C7665">
        <v>16</v>
      </c>
      <c r="D7665">
        <v>5</v>
      </c>
      <c r="E7665">
        <v>0</v>
      </c>
      <c r="F7665">
        <v>0</v>
      </c>
      <c r="G7665">
        <v>0</v>
      </c>
      <c r="H7665">
        <v>0</v>
      </c>
      <c r="I7665">
        <v>3.6</v>
      </c>
      <c r="J7665">
        <v>68.400000000000006</v>
      </c>
      <c r="K7665">
        <v>952</v>
      </c>
      <c r="L7665">
        <v>197.7</v>
      </c>
      <c r="M7665">
        <v>0.6</v>
      </c>
    </row>
    <row r="7666" spans="1:13" x14ac:dyDescent="0.2">
      <c r="A7666">
        <v>2019</v>
      </c>
      <c r="B7666">
        <v>11</v>
      </c>
      <c r="C7666">
        <v>16</v>
      </c>
      <c r="D7666">
        <v>6</v>
      </c>
      <c r="E7666">
        <v>0</v>
      </c>
      <c r="F7666">
        <v>0</v>
      </c>
      <c r="G7666">
        <v>0</v>
      </c>
      <c r="H7666">
        <v>0</v>
      </c>
      <c r="I7666">
        <v>4.2</v>
      </c>
      <c r="J7666">
        <v>65.3</v>
      </c>
      <c r="K7666">
        <v>952.6</v>
      </c>
      <c r="L7666">
        <v>221.4</v>
      </c>
      <c r="M7666">
        <v>1.5</v>
      </c>
    </row>
    <row r="7667" spans="1:13" x14ac:dyDescent="0.2">
      <c r="A7667">
        <v>2019</v>
      </c>
      <c r="B7667">
        <v>11</v>
      </c>
      <c r="C7667">
        <v>16</v>
      </c>
      <c r="D7667">
        <v>7</v>
      </c>
      <c r="E7667">
        <v>0</v>
      </c>
      <c r="F7667">
        <v>0</v>
      </c>
      <c r="G7667">
        <v>2</v>
      </c>
      <c r="H7667">
        <v>2</v>
      </c>
      <c r="I7667">
        <v>5</v>
      </c>
      <c r="J7667">
        <v>61.6</v>
      </c>
      <c r="K7667">
        <v>953.5</v>
      </c>
      <c r="L7667">
        <v>215.3</v>
      </c>
      <c r="M7667">
        <v>1.2</v>
      </c>
    </row>
    <row r="7668" spans="1:13" x14ac:dyDescent="0.2">
      <c r="A7668">
        <v>2019</v>
      </c>
      <c r="B7668">
        <v>11</v>
      </c>
      <c r="C7668">
        <v>16</v>
      </c>
      <c r="D7668">
        <v>8</v>
      </c>
      <c r="E7668">
        <v>0</v>
      </c>
      <c r="F7668">
        <v>387</v>
      </c>
      <c r="G7668">
        <v>51</v>
      </c>
      <c r="H7668">
        <v>105</v>
      </c>
      <c r="I7668">
        <v>6.3</v>
      </c>
      <c r="J7668">
        <v>58.7</v>
      </c>
      <c r="K7668">
        <v>954.4</v>
      </c>
      <c r="L7668">
        <v>198.7</v>
      </c>
      <c r="M7668">
        <v>0.9</v>
      </c>
    </row>
    <row r="7669" spans="1:13" x14ac:dyDescent="0.2">
      <c r="A7669">
        <v>2019</v>
      </c>
      <c r="B7669">
        <v>11</v>
      </c>
      <c r="C7669">
        <v>16</v>
      </c>
      <c r="D7669">
        <v>9</v>
      </c>
      <c r="E7669">
        <v>0</v>
      </c>
      <c r="F7669">
        <v>699</v>
      </c>
      <c r="G7669">
        <v>64</v>
      </c>
      <c r="H7669">
        <v>267</v>
      </c>
      <c r="I7669">
        <v>9.9</v>
      </c>
      <c r="J7669">
        <v>44.6</v>
      </c>
      <c r="K7669">
        <v>955</v>
      </c>
      <c r="L7669">
        <v>240.6</v>
      </c>
      <c r="M7669">
        <v>3.4</v>
      </c>
    </row>
    <row r="7670" spans="1:13" x14ac:dyDescent="0.2">
      <c r="A7670">
        <v>2019</v>
      </c>
      <c r="B7670">
        <v>11</v>
      </c>
      <c r="C7670">
        <v>16</v>
      </c>
      <c r="D7670">
        <v>10</v>
      </c>
      <c r="E7670">
        <v>0</v>
      </c>
      <c r="F7670">
        <v>807</v>
      </c>
      <c r="G7670">
        <v>75</v>
      </c>
      <c r="H7670">
        <v>416</v>
      </c>
      <c r="I7670">
        <v>11.4</v>
      </c>
      <c r="J7670">
        <v>38.200000000000003</v>
      </c>
      <c r="K7670">
        <v>955.5</v>
      </c>
      <c r="L7670">
        <v>274.5</v>
      </c>
      <c r="M7670">
        <v>4.8</v>
      </c>
    </row>
    <row r="7671" spans="1:13" x14ac:dyDescent="0.2">
      <c r="A7671">
        <v>2019</v>
      </c>
      <c r="B7671">
        <v>11</v>
      </c>
      <c r="C7671">
        <v>16</v>
      </c>
      <c r="D7671">
        <v>11</v>
      </c>
      <c r="E7671">
        <v>0</v>
      </c>
      <c r="F7671">
        <v>879</v>
      </c>
      <c r="G7671">
        <v>83</v>
      </c>
      <c r="H7671">
        <v>537</v>
      </c>
      <c r="I7671">
        <v>12.8</v>
      </c>
      <c r="J7671">
        <v>34.1</v>
      </c>
      <c r="K7671">
        <v>955.7</v>
      </c>
      <c r="L7671">
        <v>282.7</v>
      </c>
      <c r="M7671">
        <v>5.6</v>
      </c>
    </row>
    <row r="7672" spans="1:13" x14ac:dyDescent="0.2">
      <c r="A7672">
        <v>2019</v>
      </c>
      <c r="B7672">
        <v>11</v>
      </c>
      <c r="C7672">
        <v>16</v>
      </c>
      <c r="D7672">
        <v>12</v>
      </c>
      <c r="E7672">
        <v>0</v>
      </c>
      <c r="F7672">
        <v>899</v>
      </c>
      <c r="G7672">
        <v>86</v>
      </c>
      <c r="H7672">
        <v>592</v>
      </c>
      <c r="I7672">
        <v>13.7</v>
      </c>
      <c r="J7672">
        <v>31.1</v>
      </c>
      <c r="K7672">
        <v>955.4</v>
      </c>
      <c r="L7672">
        <v>270.3</v>
      </c>
      <c r="M7672">
        <v>4.5999999999999996</v>
      </c>
    </row>
    <row r="7673" spans="1:13" x14ac:dyDescent="0.2">
      <c r="A7673">
        <v>2019</v>
      </c>
      <c r="B7673">
        <v>11</v>
      </c>
      <c r="C7673">
        <v>16</v>
      </c>
      <c r="D7673">
        <v>13</v>
      </c>
      <c r="E7673">
        <v>0</v>
      </c>
      <c r="F7673">
        <v>914</v>
      </c>
      <c r="G7673">
        <v>81</v>
      </c>
      <c r="H7673">
        <v>591</v>
      </c>
      <c r="I7673">
        <v>14.5</v>
      </c>
      <c r="J7673">
        <v>28.6</v>
      </c>
      <c r="K7673">
        <v>955.1</v>
      </c>
      <c r="L7673">
        <v>265.3</v>
      </c>
      <c r="M7673">
        <v>5.0999999999999996</v>
      </c>
    </row>
    <row r="7674" spans="1:13" x14ac:dyDescent="0.2">
      <c r="A7674">
        <v>2019</v>
      </c>
      <c r="B7674">
        <v>11</v>
      </c>
      <c r="C7674">
        <v>16</v>
      </c>
      <c r="D7674">
        <v>14</v>
      </c>
      <c r="E7674">
        <v>0</v>
      </c>
      <c r="F7674">
        <v>903</v>
      </c>
      <c r="G7674">
        <v>73</v>
      </c>
      <c r="H7674">
        <v>526</v>
      </c>
      <c r="I7674">
        <v>15.1</v>
      </c>
      <c r="J7674">
        <v>26.8</v>
      </c>
      <c r="K7674">
        <v>954.9</v>
      </c>
      <c r="L7674">
        <v>275.10000000000002</v>
      </c>
      <c r="M7674">
        <v>5.8</v>
      </c>
    </row>
    <row r="7675" spans="1:13" x14ac:dyDescent="0.2">
      <c r="A7675">
        <v>2019</v>
      </c>
      <c r="B7675">
        <v>11</v>
      </c>
      <c r="C7675">
        <v>16</v>
      </c>
      <c r="D7675">
        <v>15</v>
      </c>
      <c r="E7675">
        <v>0</v>
      </c>
      <c r="F7675">
        <v>865</v>
      </c>
      <c r="G7675">
        <v>58</v>
      </c>
      <c r="H7675">
        <v>403</v>
      </c>
      <c r="I7675">
        <v>15</v>
      </c>
      <c r="J7675">
        <v>23.4</v>
      </c>
      <c r="K7675">
        <v>955.1</v>
      </c>
      <c r="L7675">
        <v>322.3</v>
      </c>
      <c r="M7675">
        <v>5.2</v>
      </c>
    </row>
    <row r="7676" spans="1:13" x14ac:dyDescent="0.2">
      <c r="A7676">
        <v>2019</v>
      </c>
      <c r="B7676">
        <v>11</v>
      </c>
      <c r="C7676">
        <v>16</v>
      </c>
      <c r="D7676">
        <v>16</v>
      </c>
      <c r="E7676">
        <v>0</v>
      </c>
      <c r="F7676">
        <v>741</v>
      </c>
      <c r="G7676">
        <v>44</v>
      </c>
      <c r="H7676">
        <v>236</v>
      </c>
      <c r="I7676">
        <v>14.4</v>
      </c>
      <c r="J7676">
        <v>24.4</v>
      </c>
      <c r="K7676">
        <v>955.6</v>
      </c>
      <c r="L7676">
        <v>324</v>
      </c>
      <c r="M7676">
        <v>5.4</v>
      </c>
    </row>
    <row r="7677" spans="1:13" x14ac:dyDescent="0.2">
      <c r="A7677">
        <v>2019</v>
      </c>
      <c r="B7677">
        <v>11</v>
      </c>
      <c r="C7677">
        <v>16</v>
      </c>
      <c r="D7677">
        <v>17</v>
      </c>
      <c r="E7677">
        <v>0</v>
      </c>
      <c r="F7677">
        <v>359</v>
      </c>
      <c r="G7677">
        <v>20</v>
      </c>
      <c r="H7677">
        <v>61</v>
      </c>
      <c r="I7677">
        <v>12.8</v>
      </c>
      <c r="J7677">
        <v>27.8</v>
      </c>
      <c r="K7677">
        <v>956.3</v>
      </c>
      <c r="L7677">
        <v>323.10000000000002</v>
      </c>
      <c r="M7677">
        <v>4.8</v>
      </c>
    </row>
    <row r="7678" spans="1:13" x14ac:dyDescent="0.2">
      <c r="A7678">
        <v>2019</v>
      </c>
      <c r="B7678">
        <v>11</v>
      </c>
      <c r="C7678">
        <v>16</v>
      </c>
      <c r="D7678">
        <v>18</v>
      </c>
      <c r="E7678">
        <v>0</v>
      </c>
      <c r="F7678">
        <v>0</v>
      </c>
      <c r="G7678">
        <v>0</v>
      </c>
      <c r="H7678">
        <v>0</v>
      </c>
      <c r="I7678">
        <v>11.2</v>
      </c>
      <c r="J7678">
        <v>29.6</v>
      </c>
      <c r="K7678">
        <v>957.1</v>
      </c>
      <c r="L7678">
        <v>324.8</v>
      </c>
      <c r="M7678">
        <v>4.2</v>
      </c>
    </row>
    <row r="7679" spans="1:13" x14ac:dyDescent="0.2">
      <c r="A7679">
        <v>2019</v>
      </c>
      <c r="B7679">
        <v>11</v>
      </c>
      <c r="C7679">
        <v>16</v>
      </c>
      <c r="D7679">
        <v>19</v>
      </c>
      <c r="E7679">
        <v>0</v>
      </c>
      <c r="F7679">
        <v>0</v>
      </c>
      <c r="G7679">
        <v>0</v>
      </c>
      <c r="H7679">
        <v>0</v>
      </c>
      <c r="I7679">
        <v>10.8</v>
      </c>
      <c r="J7679">
        <v>31.1</v>
      </c>
      <c r="K7679">
        <v>957.7</v>
      </c>
      <c r="L7679">
        <v>153.4</v>
      </c>
      <c r="M7679">
        <v>2.4</v>
      </c>
    </row>
    <row r="7680" spans="1:13" x14ac:dyDescent="0.2">
      <c r="A7680">
        <v>2019</v>
      </c>
      <c r="B7680">
        <v>11</v>
      </c>
      <c r="C7680">
        <v>16</v>
      </c>
      <c r="D7680">
        <v>20</v>
      </c>
      <c r="E7680">
        <v>0</v>
      </c>
      <c r="F7680">
        <v>0</v>
      </c>
      <c r="G7680">
        <v>0</v>
      </c>
      <c r="H7680">
        <v>0</v>
      </c>
      <c r="I7680">
        <v>8.8000000000000007</v>
      </c>
      <c r="J7680">
        <v>38.4</v>
      </c>
      <c r="K7680">
        <v>958.4</v>
      </c>
      <c r="L7680">
        <v>249.8</v>
      </c>
      <c r="M7680">
        <v>2.5</v>
      </c>
    </row>
    <row r="7681" spans="1:13" x14ac:dyDescent="0.2">
      <c r="A7681">
        <v>2019</v>
      </c>
      <c r="B7681">
        <v>11</v>
      </c>
      <c r="C7681">
        <v>16</v>
      </c>
      <c r="D7681">
        <v>21</v>
      </c>
      <c r="E7681">
        <v>0</v>
      </c>
      <c r="F7681">
        <v>0</v>
      </c>
      <c r="G7681">
        <v>0</v>
      </c>
      <c r="H7681">
        <v>0</v>
      </c>
      <c r="I7681">
        <v>7.5</v>
      </c>
      <c r="J7681">
        <v>46.5</v>
      </c>
      <c r="K7681">
        <v>959.1</v>
      </c>
      <c r="L7681">
        <v>220.9</v>
      </c>
      <c r="M7681">
        <v>2.4</v>
      </c>
    </row>
    <row r="7682" spans="1:13" x14ac:dyDescent="0.2">
      <c r="A7682">
        <v>2019</v>
      </c>
      <c r="B7682">
        <v>11</v>
      </c>
      <c r="C7682">
        <v>16</v>
      </c>
      <c r="D7682">
        <v>22</v>
      </c>
      <c r="E7682">
        <v>0</v>
      </c>
      <c r="F7682">
        <v>0</v>
      </c>
      <c r="G7682">
        <v>0</v>
      </c>
      <c r="H7682">
        <v>0</v>
      </c>
      <c r="I7682">
        <v>5.4</v>
      </c>
      <c r="J7682">
        <v>51.4</v>
      </c>
      <c r="K7682">
        <v>959.4</v>
      </c>
      <c r="L7682">
        <v>90.4</v>
      </c>
      <c r="M7682">
        <v>1.5</v>
      </c>
    </row>
    <row r="7683" spans="1:13" x14ac:dyDescent="0.2">
      <c r="A7683">
        <v>2019</v>
      </c>
      <c r="B7683">
        <v>11</v>
      </c>
      <c r="C7683">
        <v>16</v>
      </c>
      <c r="D7683">
        <v>23</v>
      </c>
      <c r="E7683">
        <v>0</v>
      </c>
      <c r="F7683">
        <v>0</v>
      </c>
      <c r="G7683">
        <v>0</v>
      </c>
      <c r="H7683">
        <v>0</v>
      </c>
      <c r="I7683">
        <v>5.3</v>
      </c>
      <c r="J7683">
        <v>49.5</v>
      </c>
      <c r="K7683">
        <v>959.2</v>
      </c>
      <c r="L7683">
        <v>54.1</v>
      </c>
      <c r="M7683">
        <v>1.9</v>
      </c>
    </row>
    <row r="7684" spans="1:13" x14ac:dyDescent="0.2">
      <c r="A7684">
        <v>2019</v>
      </c>
      <c r="B7684">
        <v>11</v>
      </c>
      <c r="C7684">
        <v>17</v>
      </c>
      <c r="D7684">
        <v>0</v>
      </c>
      <c r="E7684">
        <v>0</v>
      </c>
      <c r="F7684">
        <v>0</v>
      </c>
      <c r="G7684">
        <v>0</v>
      </c>
      <c r="H7684">
        <v>0</v>
      </c>
      <c r="I7684">
        <v>4.7</v>
      </c>
      <c r="J7684">
        <v>47.7</v>
      </c>
      <c r="K7684">
        <v>959.2</v>
      </c>
      <c r="L7684">
        <v>105.7</v>
      </c>
      <c r="M7684">
        <v>2</v>
      </c>
    </row>
    <row r="7685" spans="1:13" x14ac:dyDescent="0.2">
      <c r="A7685">
        <v>2019</v>
      </c>
      <c r="B7685">
        <v>11</v>
      </c>
      <c r="C7685">
        <v>17</v>
      </c>
      <c r="D7685">
        <v>1</v>
      </c>
      <c r="E7685">
        <v>0</v>
      </c>
      <c r="F7685">
        <v>0</v>
      </c>
      <c r="G7685">
        <v>0</v>
      </c>
      <c r="H7685">
        <v>0</v>
      </c>
      <c r="I7685">
        <v>4.0999999999999996</v>
      </c>
      <c r="J7685">
        <v>48.5</v>
      </c>
      <c r="K7685">
        <v>959.2</v>
      </c>
      <c r="L7685">
        <v>137.30000000000001</v>
      </c>
      <c r="M7685">
        <v>0.8</v>
      </c>
    </row>
    <row r="7686" spans="1:13" x14ac:dyDescent="0.2">
      <c r="A7686">
        <v>2019</v>
      </c>
      <c r="B7686">
        <v>11</v>
      </c>
      <c r="C7686">
        <v>17</v>
      </c>
      <c r="D7686">
        <v>2</v>
      </c>
      <c r="E7686">
        <v>0</v>
      </c>
      <c r="F7686">
        <v>0</v>
      </c>
      <c r="G7686">
        <v>0</v>
      </c>
      <c r="H7686">
        <v>0</v>
      </c>
      <c r="I7686">
        <v>4.4000000000000004</v>
      </c>
      <c r="J7686">
        <v>48.3</v>
      </c>
      <c r="K7686">
        <v>959</v>
      </c>
      <c r="L7686">
        <v>258.10000000000002</v>
      </c>
      <c r="M7686">
        <v>1.1000000000000001</v>
      </c>
    </row>
    <row r="7687" spans="1:13" x14ac:dyDescent="0.2">
      <c r="A7687">
        <v>2019</v>
      </c>
      <c r="B7687">
        <v>11</v>
      </c>
      <c r="C7687">
        <v>17</v>
      </c>
      <c r="D7687">
        <v>3</v>
      </c>
      <c r="E7687">
        <v>0</v>
      </c>
      <c r="F7687">
        <v>0</v>
      </c>
      <c r="G7687">
        <v>0</v>
      </c>
      <c r="H7687">
        <v>0</v>
      </c>
      <c r="I7687">
        <v>4.5999999999999996</v>
      </c>
      <c r="J7687">
        <v>45.9</v>
      </c>
      <c r="K7687">
        <v>958.9</v>
      </c>
      <c r="L7687">
        <v>105.7</v>
      </c>
      <c r="M7687">
        <v>1.9</v>
      </c>
    </row>
    <row r="7688" spans="1:13" x14ac:dyDescent="0.2">
      <c r="A7688">
        <v>2019</v>
      </c>
      <c r="B7688">
        <v>11</v>
      </c>
      <c r="C7688">
        <v>17</v>
      </c>
      <c r="D7688">
        <v>4</v>
      </c>
      <c r="E7688">
        <v>0</v>
      </c>
      <c r="F7688">
        <v>0</v>
      </c>
      <c r="G7688">
        <v>0</v>
      </c>
      <c r="H7688">
        <v>0</v>
      </c>
      <c r="I7688">
        <v>3.9</v>
      </c>
      <c r="J7688">
        <v>45.6</v>
      </c>
      <c r="K7688">
        <v>958.6</v>
      </c>
      <c r="L7688">
        <v>52</v>
      </c>
      <c r="M7688">
        <v>2.2000000000000002</v>
      </c>
    </row>
    <row r="7689" spans="1:13" x14ac:dyDescent="0.2">
      <c r="A7689">
        <v>2019</v>
      </c>
      <c r="B7689">
        <v>11</v>
      </c>
      <c r="C7689">
        <v>17</v>
      </c>
      <c r="D7689">
        <v>5</v>
      </c>
      <c r="E7689">
        <v>0</v>
      </c>
      <c r="F7689">
        <v>0</v>
      </c>
      <c r="G7689">
        <v>0</v>
      </c>
      <c r="H7689">
        <v>0</v>
      </c>
      <c r="I7689">
        <v>3.8</v>
      </c>
      <c r="J7689">
        <v>45.5</v>
      </c>
      <c r="K7689">
        <v>958.4</v>
      </c>
      <c r="L7689">
        <v>67.099999999999994</v>
      </c>
      <c r="M7689">
        <v>1.9</v>
      </c>
    </row>
    <row r="7690" spans="1:13" x14ac:dyDescent="0.2">
      <c r="A7690">
        <v>2019</v>
      </c>
      <c r="B7690">
        <v>11</v>
      </c>
      <c r="C7690">
        <v>17</v>
      </c>
      <c r="D7690">
        <v>6</v>
      </c>
      <c r="E7690">
        <v>0</v>
      </c>
      <c r="F7690">
        <v>0</v>
      </c>
      <c r="G7690">
        <v>0</v>
      </c>
      <c r="H7690">
        <v>0</v>
      </c>
      <c r="I7690">
        <v>5.7</v>
      </c>
      <c r="J7690">
        <v>43.6</v>
      </c>
      <c r="K7690">
        <v>958.5</v>
      </c>
      <c r="L7690">
        <v>148</v>
      </c>
      <c r="M7690">
        <v>2.2999999999999998</v>
      </c>
    </row>
    <row r="7691" spans="1:13" x14ac:dyDescent="0.2">
      <c r="A7691">
        <v>2019</v>
      </c>
      <c r="B7691">
        <v>11</v>
      </c>
      <c r="C7691">
        <v>17</v>
      </c>
      <c r="D7691">
        <v>7</v>
      </c>
      <c r="E7691">
        <v>0</v>
      </c>
      <c r="F7691">
        <v>0</v>
      </c>
      <c r="G7691">
        <v>1</v>
      </c>
      <c r="H7691">
        <v>1</v>
      </c>
      <c r="I7691">
        <v>4.7</v>
      </c>
      <c r="J7691">
        <v>47.9</v>
      </c>
      <c r="K7691">
        <v>958.7</v>
      </c>
      <c r="L7691">
        <v>69.400000000000006</v>
      </c>
      <c r="M7691">
        <v>1.7</v>
      </c>
    </row>
    <row r="7692" spans="1:13" x14ac:dyDescent="0.2">
      <c r="A7692">
        <v>2019</v>
      </c>
      <c r="B7692">
        <v>11</v>
      </c>
      <c r="C7692">
        <v>17</v>
      </c>
      <c r="D7692">
        <v>8</v>
      </c>
      <c r="E7692">
        <v>0</v>
      </c>
      <c r="F7692">
        <v>470</v>
      </c>
      <c r="G7692">
        <v>37</v>
      </c>
      <c r="H7692">
        <v>101</v>
      </c>
      <c r="I7692">
        <v>7.2</v>
      </c>
      <c r="J7692">
        <v>39.700000000000003</v>
      </c>
      <c r="K7692">
        <v>958.8</v>
      </c>
      <c r="L7692">
        <v>96.6</v>
      </c>
      <c r="M7692">
        <v>2</v>
      </c>
    </row>
    <row r="7693" spans="1:13" x14ac:dyDescent="0.2">
      <c r="A7693">
        <v>2019</v>
      </c>
      <c r="B7693">
        <v>11</v>
      </c>
      <c r="C7693">
        <v>17</v>
      </c>
      <c r="D7693">
        <v>9</v>
      </c>
      <c r="E7693">
        <v>0</v>
      </c>
      <c r="F7693">
        <v>761</v>
      </c>
      <c r="G7693">
        <v>103</v>
      </c>
      <c r="H7693">
        <v>321</v>
      </c>
      <c r="I7693">
        <v>11.2</v>
      </c>
      <c r="J7693">
        <v>31.3</v>
      </c>
      <c r="K7693">
        <v>959</v>
      </c>
      <c r="L7693">
        <v>102.7</v>
      </c>
      <c r="M7693">
        <v>2.6</v>
      </c>
    </row>
    <row r="7694" spans="1:13" x14ac:dyDescent="0.2">
      <c r="A7694">
        <v>2019</v>
      </c>
      <c r="B7694">
        <v>11</v>
      </c>
      <c r="C7694">
        <v>17</v>
      </c>
      <c r="D7694">
        <v>10</v>
      </c>
      <c r="E7694">
        <v>0</v>
      </c>
      <c r="F7694">
        <v>707</v>
      </c>
      <c r="G7694">
        <v>191</v>
      </c>
      <c r="H7694">
        <v>490</v>
      </c>
      <c r="I7694">
        <v>14.2</v>
      </c>
      <c r="J7694">
        <v>28.1</v>
      </c>
      <c r="K7694">
        <v>959.1</v>
      </c>
      <c r="L7694">
        <v>244.7</v>
      </c>
      <c r="M7694">
        <v>5.3</v>
      </c>
    </row>
    <row r="7695" spans="1:13" x14ac:dyDescent="0.2">
      <c r="A7695">
        <v>2019</v>
      </c>
      <c r="B7695">
        <v>11</v>
      </c>
      <c r="C7695">
        <v>17</v>
      </c>
      <c r="D7695">
        <v>11</v>
      </c>
      <c r="E7695">
        <v>0</v>
      </c>
      <c r="F7695">
        <v>290</v>
      </c>
      <c r="G7695">
        <v>288</v>
      </c>
      <c r="H7695">
        <v>436</v>
      </c>
      <c r="I7695">
        <v>15</v>
      </c>
      <c r="J7695">
        <v>30.9</v>
      </c>
      <c r="K7695">
        <v>959.1</v>
      </c>
      <c r="L7695">
        <v>238.7</v>
      </c>
      <c r="M7695">
        <v>5.6</v>
      </c>
    </row>
    <row r="7696" spans="1:13" x14ac:dyDescent="0.2">
      <c r="A7696">
        <v>2019</v>
      </c>
      <c r="B7696">
        <v>11</v>
      </c>
      <c r="C7696">
        <v>17</v>
      </c>
      <c r="D7696">
        <v>12</v>
      </c>
      <c r="E7696">
        <v>0</v>
      </c>
      <c r="F7696">
        <v>1</v>
      </c>
      <c r="G7696">
        <v>192</v>
      </c>
      <c r="H7696">
        <v>195</v>
      </c>
      <c r="I7696">
        <v>13.7</v>
      </c>
      <c r="J7696">
        <v>39.1</v>
      </c>
      <c r="K7696">
        <v>958.5</v>
      </c>
      <c r="L7696">
        <v>242.8</v>
      </c>
      <c r="M7696">
        <v>4</v>
      </c>
    </row>
    <row r="7697" spans="1:13" x14ac:dyDescent="0.2">
      <c r="A7697">
        <v>2019</v>
      </c>
      <c r="B7697">
        <v>11</v>
      </c>
      <c r="C7697">
        <v>17</v>
      </c>
      <c r="D7697">
        <v>13</v>
      </c>
      <c r="E7697">
        <v>0</v>
      </c>
      <c r="F7697">
        <v>0</v>
      </c>
      <c r="G7697">
        <v>174</v>
      </c>
      <c r="H7697">
        <v>176</v>
      </c>
      <c r="I7697">
        <v>13</v>
      </c>
      <c r="J7697">
        <v>47.6</v>
      </c>
      <c r="K7697">
        <v>957.8</v>
      </c>
      <c r="L7697">
        <v>249.9</v>
      </c>
      <c r="M7697">
        <v>3.3</v>
      </c>
    </row>
    <row r="7698" spans="1:13" x14ac:dyDescent="0.2">
      <c r="A7698">
        <v>2019</v>
      </c>
      <c r="B7698">
        <v>11</v>
      </c>
      <c r="C7698">
        <v>17</v>
      </c>
      <c r="D7698">
        <v>14</v>
      </c>
      <c r="E7698">
        <v>0</v>
      </c>
      <c r="F7698">
        <v>0</v>
      </c>
      <c r="G7698">
        <v>143</v>
      </c>
      <c r="H7698">
        <v>144</v>
      </c>
      <c r="I7698">
        <v>13.6</v>
      </c>
      <c r="J7698">
        <v>49</v>
      </c>
      <c r="K7698">
        <v>957.1</v>
      </c>
      <c r="L7698">
        <v>239.9</v>
      </c>
      <c r="M7698">
        <v>4.5999999999999996</v>
      </c>
    </row>
    <row r="7699" spans="1:13" x14ac:dyDescent="0.2">
      <c r="A7699">
        <v>2019</v>
      </c>
      <c r="B7699">
        <v>11</v>
      </c>
      <c r="C7699">
        <v>17</v>
      </c>
      <c r="D7699">
        <v>15</v>
      </c>
      <c r="E7699">
        <v>0</v>
      </c>
      <c r="F7699">
        <v>1</v>
      </c>
      <c r="G7699">
        <v>139</v>
      </c>
      <c r="H7699">
        <v>141</v>
      </c>
      <c r="I7699">
        <v>14.9</v>
      </c>
      <c r="J7699">
        <v>57.2</v>
      </c>
      <c r="K7699">
        <v>956.2</v>
      </c>
      <c r="L7699">
        <v>281.39999999999998</v>
      </c>
      <c r="M7699">
        <v>9.6</v>
      </c>
    </row>
    <row r="7700" spans="1:13" x14ac:dyDescent="0.2">
      <c r="A7700">
        <v>2019</v>
      </c>
      <c r="B7700">
        <v>11</v>
      </c>
      <c r="C7700">
        <v>17</v>
      </c>
      <c r="D7700">
        <v>16</v>
      </c>
      <c r="E7700">
        <v>0</v>
      </c>
      <c r="F7700">
        <v>161</v>
      </c>
      <c r="G7700">
        <v>80</v>
      </c>
      <c r="H7700">
        <v>113</v>
      </c>
      <c r="I7700">
        <v>15.4</v>
      </c>
      <c r="J7700">
        <v>57.2</v>
      </c>
      <c r="K7700">
        <v>956.1</v>
      </c>
      <c r="L7700">
        <v>268</v>
      </c>
      <c r="M7700">
        <v>8.6999999999999993</v>
      </c>
    </row>
    <row r="7701" spans="1:13" x14ac:dyDescent="0.2">
      <c r="A7701">
        <v>2019</v>
      </c>
      <c r="B7701">
        <v>11</v>
      </c>
      <c r="C7701">
        <v>17</v>
      </c>
      <c r="D7701">
        <v>17</v>
      </c>
      <c r="E7701">
        <v>0</v>
      </c>
      <c r="F7701">
        <v>146</v>
      </c>
      <c r="G7701">
        <v>30</v>
      </c>
      <c r="H7701">
        <v>51</v>
      </c>
      <c r="I7701">
        <v>15.2</v>
      </c>
      <c r="J7701">
        <v>54.3</v>
      </c>
      <c r="K7701">
        <v>955.9</v>
      </c>
      <c r="L7701">
        <v>256.39999999999998</v>
      </c>
      <c r="M7701">
        <v>7.3</v>
      </c>
    </row>
    <row r="7702" spans="1:13" x14ac:dyDescent="0.2">
      <c r="A7702">
        <v>2019</v>
      </c>
      <c r="B7702">
        <v>11</v>
      </c>
      <c r="C7702">
        <v>17</v>
      </c>
      <c r="D7702">
        <v>18</v>
      </c>
      <c r="E7702">
        <v>0</v>
      </c>
      <c r="F7702">
        <v>0</v>
      </c>
      <c r="G7702">
        <v>0</v>
      </c>
      <c r="H7702">
        <v>0</v>
      </c>
      <c r="I7702">
        <v>13</v>
      </c>
      <c r="J7702">
        <v>57.8</v>
      </c>
      <c r="K7702">
        <v>955.9</v>
      </c>
      <c r="L7702">
        <v>239</v>
      </c>
      <c r="M7702">
        <v>4</v>
      </c>
    </row>
    <row r="7703" spans="1:13" x14ac:dyDescent="0.2">
      <c r="A7703">
        <v>2019</v>
      </c>
      <c r="B7703">
        <v>11</v>
      </c>
      <c r="C7703">
        <v>17</v>
      </c>
      <c r="D7703">
        <v>19</v>
      </c>
      <c r="E7703">
        <v>0</v>
      </c>
      <c r="F7703">
        <v>0</v>
      </c>
      <c r="G7703">
        <v>0</v>
      </c>
      <c r="H7703">
        <v>0</v>
      </c>
      <c r="I7703">
        <v>11.9</v>
      </c>
      <c r="J7703">
        <v>57.9</v>
      </c>
      <c r="K7703">
        <v>955.4</v>
      </c>
      <c r="L7703">
        <v>217.4</v>
      </c>
      <c r="M7703">
        <v>3.2</v>
      </c>
    </row>
    <row r="7704" spans="1:13" x14ac:dyDescent="0.2">
      <c r="A7704">
        <v>2019</v>
      </c>
      <c r="B7704">
        <v>11</v>
      </c>
      <c r="C7704">
        <v>17</v>
      </c>
      <c r="D7704">
        <v>20</v>
      </c>
      <c r="E7704">
        <v>0</v>
      </c>
      <c r="F7704">
        <v>0</v>
      </c>
      <c r="G7704">
        <v>0</v>
      </c>
      <c r="H7704">
        <v>0</v>
      </c>
      <c r="I7704">
        <v>12</v>
      </c>
      <c r="J7704">
        <v>58.3</v>
      </c>
      <c r="K7704">
        <v>955</v>
      </c>
      <c r="L7704">
        <v>239.2</v>
      </c>
      <c r="M7704">
        <v>3.5</v>
      </c>
    </row>
    <row r="7705" spans="1:13" x14ac:dyDescent="0.2">
      <c r="A7705">
        <v>2019</v>
      </c>
      <c r="B7705">
        <v>11</v>
      </c>
      <c r="C7705">
        <v>17</v>
      </c>
      <c r="D7705">
        <v>21</v>
      </c>
      <c r="E7705">
        <v>0</v>
      </c>
      <c r="F7705">
        <v>0</v>
      </c>
      <c r="G7705">
        <v>0</v>
      </c>
      <c r="H7705">
        <v>0</v>
      </c>
      <c r="I7705">
        <v>12.2</v>
      </c>
      <c r="J7705">
        <v>56.8</v>
      </c>
      <c r="K7705">
        <v>954.7</v>
      </c>
      <c r="L7705">
        <v>242.2</v>
      </c>
      <c r="M7705">
        <v>4.2</v>
      </c>
    </row>
    <row r="7706" spans="1:13" x14ac:dyDescent="0.2">
      <c r="A7706">
        <v>2019</v>
      </c>
      <c r="B7706">
        <v>11</v>
      </c>
      <c r="C7706">
        <v>17</v>
      </c>
      <c r="D7706">
        <v>22</v>
      </c>
      <c r="E7706">
        <v>0</v>
      </c>
      <c r="F7706">
        <v>0</v>
      </c>
      <c r="G7706">
        <v>0</v>
      </c>
      <c r="H7706">
        <v>0</v>
      </c>
      <c r="I7706">
        <v>10.7</v>
      </c>
      <c r="J7706">
        <v>64</v>
      </c>
      <c r="K7706">
        <v>954.1</v>
      </c>
      <c r="L7706">
        <v>214.2</v>
      </c>
      <c r="M7706">
        <v>2</v>
      </c>
    </row>
    <row r="7707" spans="1:13" x14ac:dyDescent="0.2">
      <c r="A7707">
        <v>2019</v>
      </c>
      <c r="B7707">
        <v>11</v>
      </c>
      <c r="C7707">
        <v>17</v>
      </c>
      <c r="D7707">
        <v>23</v>
      </c>
      <c r="E7707">
        <v>0</v>
      </c>
      <c r="F7707">
        <v>0</v>
      </c>
      <c r="G7707">
        <v>0</v>
      </c>
      <c r="H7707">
        <v>0</v>
      </c>
      <c r="I7707">
        <v>11.2</v>
      </c>
      <c r="J7707">
        <v>67.3</v>
      </c>
      <c r="K7707">
        <v>953.3</v>
      </c>
      <c r="L7707">
        <v>244.7</v>
      </c>
      <c r="M7707">
        <v>1.1000000000000001</v>
      </c>
    </row>
    <row r="7708" spans="1:13" x14ac:dyDescent="0.2">
      <c r="A7708">
        <v>2019</v>
      </c>
      <c r="B7708">
        <v>11</v>
      </c>
      <c r="C7708">
        <v>18</v>
      </c>
      <c r="D7708">
        <v>0</v>
      </c>
      <c r="E7708">
        <v>0</v>
      </c>
      <c r="F7708">
        <v>0</v>
      </c>
      <c r="G7708">
        <v>0</v>
      </c>
      <c r="H7708">
        <v>0</v>
      </c>
      <c r="I7708">
        <v>11.3</v>
      </c>
      <c r="J7708">
        <v>65</v>
      </c>
      <c r="K7708">
        <v>952.9</v>
      </c>
      <c r="L7708">
        <v>253.8</v>
      </c>
      <c r="M7708">
        <v>1.1000000000000001</v>
      </c>
    </row>
    <row r="7709" spans="1:13" x14ac:dyDescent="0.2">
      <c r="A7709">
        <v>2019</v>
      </c>
      <c r="B7709">
        <v>11</v>
      </c>
      <c r="C7709">
        <v>18</v>
      </c>
      <c r="D7709">
        <v>1</v>
      </c>
      <c r="E7709">
        <v>0</v>
      </c>
      <c r="F7709">
        <v>0</v>
      </c>
      <c r="G7709">
        <v>0</v>
      </c>
      <c r="H7709">
        <v>0</v>
      </c>
      <c r="I7709">
        <v>10.9</v>
      </c>
      <c r="J7709">
        <v>66</v>
      </c>
      <c r="K7709">
        <v>952.2</v>
      </c>
      <c r="L7709">
        <v>206.7</v>
      </c>
      <c r="M7709">
        <v>0.8</v>
      </c>
    </row>
    <row r="7710" spans="1:13" x14ac:dyDescent="0.2">
      <c r="A7710">
        <v>2019</v>
      </c>
      <c r="B7710">
        <v>11</v>
      </c>
      <c r="C7710">
        <v>18</v>
      </c>
      <c r="D7710">
        <v>2</v>
      </c>
      <c r="E7710">
        <v>0</v>
      </c>
      <c r="F7710">
        <v>0</v>
      </c>
      <c r="G7710">
        <v>0</v>
      </c>
      <c r="H7710">
        <v>0</v>
      </c>
      <c r="I7710">
        <v>10.1</v>
      </c>
      <c r="J7710">
        <v>65.900000000000006</v>
      </c>
      <c r="K7710">
        <v>951.9</v>
      </c>
      <c r="L7710">
        <v>280.2</v>
      </c>
      <c r="M7710">
        <v>1.1000000000000001</v>
      </c>
    </row>
    <row r="7711" spans="1:13" x14ac:dyDescent="0.2">
      <c r="A7711">
        <v>2019</v>
      </c>
      <c r="B7711">
        <v>11</v>
      </c>
      <c r="C7711">
        <v>18</v>
      </c>
      <c r="D7711">
        <v>3</v>
      </c>
      <c r="E7711">
        <v>0</v>
      </c>
      <c r="F7711">
        <v>0</v>
      </c>
      <c r="G7711">
        <v>0</v>
      </c>
      <c r="H7711">
        <v>0</v>
      </c>
      <c r="I7711">
        <v>11.3</v>
      </c>
      <c r="J7711">
        <v>74.8</v>
      </c>
      <c r="K7711">
        <v>951.3</v>
      </c>
      <c r="L7711">
        <v>221.5</v>
      </c>
      <c r="M7711">
        <v>4</v>
      </c>
    </row>
    <row r="7712" spans="1:13" x14ac:dyDescent="0.2">
      <c r="A7712">
        <v>2019</v>
      </c>
      <c r="B7712">
        <v>11</v>
      </c>
      <c r="C7712">
        <v>18</v>
      </c>
      <c r="D7712">
        <v>4</v>
      </c>
      <c r="E7712">
        <v>0</v>
      </c>
      <c r="F7712">
        <v>0</v>
      </c>
      <c r="G7712">
        <v>0</v>
      </c>
      <c r="H7712">
        <v>0</v>
      </c>
      <c r="I7712">
        <v>12.3</v>
      </c>
      <c r="J7712">
        <v>72.599999999999994</v>
      </c>
      <c r="K7712">
        <v>950.5</v>
      </c>
      <c r="L7712">
        <v>251.5</v>
      </c>
      <c r="M7712">
        <v>3.9</v>
      </c>
    </row>
    <row r="7713" spans="1:13" x14ac:dyDescent="0.2">
      <c r="A7713">
        <v>2019</v>
      </c>
      <c r="B7713">
        <v>11</v>
      </c>
      <c r="C7713">
        <v>18</v>
      </c>
      <c r="D7713">
        <v>5</v>
      </c>
      <c r="E7713">
        <v>0</v>
      </c>
      <c r="F7713">
        <v>0</v>
      </c>
      <c r="G7713">
        <v>0</v>
      </c>
      <c r="H7713">
        <v>0</v>
      </c>
      <c r="I7713">
        <v>11</v>
      </c>
      <c r="J7713">
        <v>75.7</v>
      </c>
      <c r="K7713">
        <v>950.8</v>
      </c>
      <c r="L7713">
        <v>289.5</v>
      </c>
      <c r="M7713">
        <v>4.3</v>
      </c>
    </row>
    <row r="7714" spans="1:13" x14ac:dyDescent="0.2">
      <c r="A7714">
        <v>2019</v>
      </c>
      <c r="B7714">
        <v>11</v>
      </c>
      <c r="C7714">
        <v>18</v>
      </c>
      <c r="D7714">
        <v>6</v>
      </c>
      <c r="E7714">
        <v>0</v>
      </c>
      <c r="F7714">
        <v>0</v>
      </c>
      <c r="G7714">
        <v>0</v>
      </c>
      <c r="H7714">
        <v>0</v>
      </c>
      <c r="I7714">
        <v>9.6999999999999993</v>
      </c>
      <c r="J7714">
        <v>74.8</v>
      </c>
      <c r="K7714">
        <v>950.9</v>
      </c>
      <c r="L7714">
        <v>232.5</v>
      </c>
      <c r="M7714">
        <v>3</v>
      </c>
    </row>
    <row r="7715" spans="1:13" x14ac:dyDescent="0.2">
      <c r="A7715">
        <v>2019</v>
      </c>
      <c r="B7715">
        <v>11</v>
      </c>
      <c r="C7715">
        <v>18</v>
      </c>
      <c r="D7715">
        <v>7</v>
      </c>
      <c r="E7715">
        <v>0</v>
      </c>
      <c r="F7715">
        <v>0</v>
      </c>
      <c r="G7715">
        <v>1</v>
      </c>
      <c r="H7715">
        <v>1</v>
      </c>
      <c r="I7715">
        <v>8.1</v>
      </c>
      <c r="J7715">
        <v>81.3</v>
      </c>
      <c r="K7715">
        <v>950.1</v>
      </c>
      <c r="L7715">
        <v>235.3</v>
      </c>
      <c r="M7715">
        <v>3.5</v>
      </c>
    </row>
    <row r="7716" spans="1:13" x14ac:dyDescent="0.2">
      <c r="A7716">
        <v>2019</v>
      </c>
      <c r="B7716">
        <v>11</v>
      </c>
      <c r="C7716">
        <v>18</v>
      </c>
      <c r="D7716">
        <v>8</v>
      </c>
      <c r="E7716">
        <v>0</v>
      </c>
      <c r="F7716">
        <v>222</v>
      </c>
      <c r="G7716">
        <v>28</v>
      </c>
      <c r="H7716">
        <v>63</v>
      </c>
      <c r="I7716">
        <v>8</v>
      </c>
      <c r="J7716">
        <v>76.900000000000006</v>
      </c>
      <c r="K7716">
        <v>952</v>
      </c>
      <c r="L7716">
        <v>196.4</v>
      </c>
      <c r="M7716">
        <v>3.4</v>
      </c>
    </row>
    <row r="7717" spans="1:13" x14ac:dyDescent="0.2">
      <c r="A7717">
        <v>2019</v>
      </c>
      <c r="B7717">
        <v>11</v>
      </c>
      <c r="C7717">
        <v>18</v>
      </c>
      <c r="D7717">
        <v>9</v>
      </c>
      <c r="E7717">
        <v>0</v>
      </c>
      <c r="F7717">
        <v>716</v>
      </c>
      <c r="G7717">
        <v>54</v>
      </c>
      <c r="H7717">
        <v>256</v>
      </c>
      <c r="I7717">
        <v>11.1</v>
      </c>
      <c r="J7717">
        <v>65.8</v>
      </c>
      <c r="K7717">
        <v>953.6</v>
      </c>
      <c r="L7717">
        <v>173.9</v>
      </c>
      <c r="M7717">
        <v>1.4</v>
      </c>
    </row>
    <row r="7718" spans="1:13" x14ac:dyDescent="0.2">
      <c r="A7718">
        <v>2019</v>
      </c>
      <c r="B7718">
        <v>11</v>
      </c>
      <c r="C7718">
        <v>18</v>
      </c>
      <c r="D7718">
        <v>10</v>
      </c>
      <c r="E7718">
        <v>0</v>
      </c>
      <c r="F7718">
        <v>849</v>
      </c>
      <c r="G7718">
        <v>63</v>
      </c>
      <c r="H7718">
        <v>415</v>
      </c>
      <c r="I7718">
        <v>13.5</v>
      </c>
      <c r="J7718">
        <v>52.7</v>
      </c>
      <c r="K7718">
        <v>953.8</v>
      </c>
      <c r="L7718">
        <v>195.6</v>
      </c>
      <c r="M7718">
        <v>2.1</v>
      </c>
    </row>
    <row r="7719" spans="1:13" x14ac:dyDescent="0.2">
      <c r="A7719">
        <v>2019</v>
      </c>
      <c r="B7719">
        <v>11</v>
      </c>
      <c r="C7719">
        <v>18</v>
      </c>
      <c r="D7719">
        <v>11</v>
      </c>
      <c r="E7719">
        <v>0</v>
      </c>
      <c r="F7719">
        <v>908</v>
      </c>
      <c r="G7719">
        <v>69</v>
      </c>
      <c r="H7719">
        <v>530</v>
      </c>
      <c r="I7719">
        <v>14.9</v>
      </c>
      <c r="J7719">
        <v>43.3</v>
      </c>
      <c r="K7719">
        <v>954</v>
      </c>
      <c r="L7719">
        <v>219.3</v>
      </c>
      <c r="M7719">
        <v>2</v>
      </c>
    </row>
    <row r="7720" spans="1:13" x14ac:dyDescent="0.2">
      <c r="A7720">
        <v>2019</v>
      </c>
      <c r="B7720">
        <v>11</v>
      </c>
      <c r="C7720">
        <v>18</v>
      </c>
      <c r="D7720">
        <v>12</v>
      </c>
      <c r="E7720">
        <v>0</v>
      </c>
      <c r="F7720">
        <v>929</v>
      </c>
      <c r="G7720">
        <v>71</v>
      </c>
      <c r="H7720">
        <v>586</v>
      </c>
      <c r="I7720">
        <v>15.7</v>
      </c>
      <c r="J7720">
        <v>37</v>
      </c>
      <c r="K7720">
        <v>954</v>
      </c>
      <c r="L7720">
        <v>201.3</v>
      </c>
      <c r="M7720">
        <v>3.6</v>
      </c>
    </row>
    <row r="7721" spans="1:13" x14ac:dyDescent="0.2">
      <c r="A7721">
        <v>2019</v>
      </c>
      <c r="B7721">
        <v>11</v>
      </c>
      <c r="C7721">
        <v>18</v>
      </c>
      <c r="D7721">
        <v>13</v>
      </c>
      <c r="E7721">
        <v>0</v>
      </c>
      <c r="F7721">
        <v>927</v>
      </c>
      <c r="G7721">
        <v>71</v>
      </c>
      <c r="H7721">
        <v>580</v>
      </c>
      <c r="I7721">
        <v>15.7</v>
      </c>
      <c r="J7721">
        <v>37.799999999999997</v>
      </c>
      <c r="K7721">
        <v>954</v>
      </c>
      <c r="L7721">
        <v>321.8</v>
      </c>
      <c r="M7721">
        <v>5.4</v>
      </c>
    </row>
    <row r="7722" spans="1:13" x14ac:dyDescent="0.2">
      <c r="A7722">
        <v>2019</v>
      </c>
      <c r="B7722">
        <v>11</v>
      </c>
      <c r="C7722">
        <v>18</v>
      </c>
      <c r="D7722">
        <v>14</v>
      </c>
      <c r="E7722">
        <v>0</v>
      </c>
      <c r="F7722">
        <v>901</v>
      </c>
      <c r="G7722">
        <v>67</v>
      </c>
      <c r="H7722">
        <v>512</v>
      </c>
      <c r="I7722">
        <v>15.6</v>
      </c>
      <c r="J7722">
        <v>36.4</v>
      </c>
      <c r="K7722">
        <v>954.1</v>
      </c>
      <c r="L7722">
        <v>326.8</v>
      </c>
      <c r="M7722">
        <v>6.6</v>
      </c>
    </row>
    <row r="7723" spans="1:13" x14ac:dyDescent="0.2">
      <c r="A7723">
        <v>2019</v>
      </c>
      <c r="B7723">
        <v>11</v>
      </c>
      <c r="C7723">
        <v>18</v>
      </c>
      <c r="D7723">
        <v>15</v>
      </c>
      <c r="E7723">
        <v>0</v>
      </c>
      <c r="F7723">
        <v>843</v>
      </c>
      <c r="G7723">
        <v>60</v>
      </c>
      <c r="H7723">
        <v>391</v>
      </c>
      <c r="I7723">
        <v>15.4</v>
      </c>
      <c r="J7723">
        <v>37.1</v>
      </c>
      <c r="K7723">
        <v>954.5</v>
      </c>
      <c r="L7723">
        <v>314</v>
      </c>
      <c r="M7723">
        <v>6.2</v>
      </c>
    </row>
    <row r="7724" spans="1:13" x14ac:dyDescent="0.2">
      <c r="A7724">
        <v>2019</v>
      </c>
      <c r="B7724">
        <v>11</v>
      </c>
      <c r="C7724">
        <v>18</v>
      </c>
      <c r="D7724">
        <v>16</v>
      </c>
      <c r="E7724">
        <v>0</v>
      </c>
      <c r="F7724">
        <v>717</v>
      </c>
      <c r="G7724">
        <v>45</v>
      </c>
      <c r="H7724">
        <v>227</v>
      </c>
      <c r="I7724">
        <v>15.9</v>
      </c>
      <c r="J7724">
        <v>34.200000000000003</v>
      </c>
      <c r="K7724">
        <v>955</v>
      </c>
      <c r="L7724">
        <v>265</v>
      </c>
      <c r="M7724">
        <v>2.2999999999999998</v>
      </c>
    </row>
    <row r="7725" spans="1:13" x14ac:dyDescent="0.2">
      <c r="A7725">
        <v>2019</v>
      </c>
      <c r="B7725">
        <v>11</v>
      </c>
      <c r="C7725">
        <v>18</v>
      </c>
      <c r="D7725">
        <v>17</v>
      </c>
      <c r="E7725">
        <v>0</v>
      </c>
      <c r="F7725">
        <v>351</v>
      </c>
      <c r="G7725">
        <v>20</v>
      </c>
      <c r="H7725">
        <v>59</v>
      </c>
      <c r="I7725">
        <v>13.3</v>
      </c>
      <c r="J7725">
        <v>41.1</v>
      </c>
      <c r="K7725">
        <v>955.8</v>
      </c>
      <c r="L7725">
        <v>314.8</v>
      </c>
      <c r="M7725">
        <v>5.2</v>
      </c>
    </row>
    <row r="7726" spans="1:13" x14ac:dyDescent="0.2">
      <c r="A7726">
        <v>2019</v>
      </c>
      <c r="B7726">
        <v>11</v>
      </c>
      <c r="C7726">
        <v>18</v>
      </c>
      <c r="D7726">
        <v>18</v>
      </c>
      <c r="E7726">
        <v>0</v>
      </c>
      <c r="F7726">
        <v>0</v>
      </c>
      <c r="G7726">
        <v>0</v>
      </c>
      <c r="H7726">
        <v>0</v>
      </c>
      <c r="I7726">
        <v>11.5</v>
      </c>
      <c r="J7726">
        <v>45.7</v>
      </c>
      <c r="K7726">
        <v>956.9</v>
      </c>
      <c r="L7726">
        <v>241.5</v>
      </c>
      <c r="M7726">
        <v>2.2999999999999998</v>
      </c>
    </row>
    <row r="7727" spans="1:13" x14ac:dyDescent="0.2">
      <c r="A7727">
        <v>2019</v>
      </c>
      <c r="B7727">
        <v>11</v>
      </c>
      <c r="C7727">
        <v>18</v>
      </c>
      <c r="D7727">
        <v>19</v>
      </c>
      <c r="E7727">
        <v>0</v>
      </c>
      <c r="F7727">
        <v>0</v>
      </c>
      <c r="G7727">
        <v>0</v>
      </c>
      <c r="H7727">
        <v>0</v>
      </c>
      <c r="I7727">
        <v>9.5</v>
      </c>
      <c r="J7727">
        <v>54.4</v>
      </c>
      <c r="K7727">
        <v>957.9</v>
      </c>
      <c r="L7727">
        <v>166.8</v>
      </c>
      <c r="M7727">
        <v>1</v>
      </c>
    </row>
    <row r="7728" spans="1:13" x14ac:dyDescent="0.2">
      <c r="A7728">
        <v>2019</v>
      </c>
      <c r="B7728">
        <v>11</v>
      </c>
      <c r="C7728">
        <v>18</v>
      </c>
      <c r="D7728">
        <v>20</v>
      </c>
      <c r="E7728">
        <v>0</v>
      </c>
      <c r="F7728">
        <v>0</v>
      </c>
      <c r="G7728">
        <v>0</v>
      </c>
      <c r="H7728">
        <v>0</v>
      </c>
      <c r="I7728">
        <v>7.5</v>
      </c>
      <c r="J7728">
        <v>65.3</v>
      </c>
      <c r="K7728">
        <v>958.4</v>
      </c>
      <c r="L7728">
        <v>135.80000000000001</v>
      </c>
      <c r="M7728">
        <v>0.9</v>
      </c>
    </row>
    <row r="7729" spans="1:13" x14ac:dyDescent="0.2">
      <c r="A7729">
        <v>2019</v>
      </c>
      <c r="B7729">
        <v>11</v>
      </c>
      <c r="C7729">
        <v>18</v>
      </c>
      <c r="D7729">
        <v>21</v>
      </c>
      <c r="E7729">
        <v>0</v>
      </c>
      <c r="F7729">
        <v>0</v>
      </c>
      <c r="G7729">
        <v>0</v>
      </c>
      <c r="H7729">
        <v>0</v>
      </c>
      <c r="I7729">
        <v>7.1</v>
      </c>
      <c r="J7729">
        <v>67</v>
      </c>
      <c r="K7729">
        <v>958.7</v>
      </c>
      <c r="L7729">
        <v>108.7</v>
      </c>
      <c r="M7729">
        <v>1.3</v>
      </c>
    </row>
    <row r="7730" spans="1:13" x14ac:dyDescent="0.2">
      <c r="A7730">
        <v>2019</v>
      </c>
      <c r="B7730">
        <v>11</v>
      </c>
      <c r="C7730">
        <v>18</v>
      </c>
      <c r="D7730">
        <v>22</v>
      </c>
      <c r="E7730">
        <v>0</v>
      </c>
      <c r="F7730">
        <v>0</v>
      </c>
      <c r="G7730">
        <v>0</v>
      </c>
      <c r="H7730">
        <v>0</v>
      </c>
      <c r="I7730">
        <v>7.8</v>
      </c>
      <c r="J7730">
        <v>60</v>
      </c>
      <c r="K7730">
        <v>959.2</v>
      </c>
      <c r="L7730">
        <v>27.7</v>
      </c>
      <c r="M7730">
        <v>2.9</v>
      </c>
    </row>
    <row r="7731" spans="1:13" x14ac:dyDescent="0.2">
      <c r="A7731">
        <v>2019</v>
      </c>
      <c r="B7731">
        <v>11</v>
      </c>
      <c r="C7731">
        <v>18</v>
      </c>
      <c r="D7731">
        <v>23</v>
      </c>
      <c r="E7731">
        <v>0</v>
      </c>
      <c r="F7731">
        <v>0</v>
      </c>
      <c r="G7731">
        <v>0</v>
      </c>
      <c r="H7731">
        <v>0</v>
      </c>
      <c r="I7731">
        <v>7.4</v>
      </c>
      <c r="J7731">
        <v>59.2</v>
      </c>
      <c r="K7731">
        <v>959.4</v>
      </c>
      <c r="L7731">
        <v>56.3</v>
      </c>
      <c r="M7731">
        <v>2</v>
      </c>
    </row>
    <row r="7732" spans="1:13" x14ac:dyDescent="0.2">
      <c r="A7732">
        <v>2019</v>
      </c>
      <c r="B7732">
        <v>11</v>
      </c>
      <c r="C7732">
        <v>19</v>
      </c>
      <c r="D7732">
        <v>0</v>
      </c>
      <c r="E7732">
        <v>0</v>
      </c>
      <c r="F7732">
        <v>0</v>
      </c>
      <c r="G7732">
        <v>0</v>
      </c>
      <c r="H7732">
        <v>0</v>
      </c>
      <c r="I7732">
        <v>5.7</v>
      </c>
      <c r="J7732">
        <v>66.400000000000006</v>
      </c>
      <c r="K7732">
        <v>959.6</v>
      </c>
      <c r="L7732">
        <v>47.5</v>
      </c>
      <c r="M7732">
        <v>1.9</v>
      </c>
    </row>
    <row r="7733" spans="1:13" x14ac:dyDescent="0.2">
      <c r="A7733">
        <v>2019</v>
      </c>
      <c r="B7733">
        <v>11</v>
      </c>
      <c r="C7733">
        <v>19</v>
      </c>
      <c r="D7733">
        <v>1</v>
      </c>
      <c r="E7733">
        <v>0</v>
      </c>
      <c r="F7733">
        <v>0</v>
      </c>
      <c r="G7733">
        <v>0</v>
      </c>
      <c r="H7733">
        <v>0</v>
      </c>
      <c r="I7733">
        <v>5.7</v>
      </c>
      <c r="J7733">
        <v>64.7</v>
      </c>
      <c r="K7733">
        <v>959.5</v>
      </c>
      <c r="L7733">
        <v>33</v>
      </c>
      <c r="M7733">
        <v>2</v>
      </c>
    </row>
    <row r="7734" spans="1:13" x14ac:dyDescent="0.2">
      <c r="A7734">
        <v>2019</v>
      </c>
      <c r="B7734">
        <v>11</v>
      </c>
      <c r="C7734">
        <v>19</v>
      </c>
      <c r="D7734">
        <v>2</v>
      </c>
      <c r="E7734">
        <v>0</v>
      </c>
      <c r="F7734">
        <v>0</v>
      </c>
      <c r="G7734">
        <v>0</v>
      </c>
      <c r="H7734">
        <v>0</v>
      </c>
      <c r="I7734">
        <v>5.4</v>
      </c>
      <c r="J7734">
        <v>65.900000000000006</v>
      </c>
      <c r="K7734">
        <v>959.4</v>
      </c>
      <c r="L7734">
        <v>117.3</v>
      </c>
      <c r="M7734">
        <v>1.3</v>
      </c>
    </row>
    <row r="7735" spans="1:13" x14ac:dyDescent="0.2">
      <c r="A7735">
        <v>2019</v>
      </c>
      <c r="B7735">
        <v>11</v>
      </c>
      <c r="C7735">
        <v>19</v>
      </c>
      <c r="D7735">
        <v>3</v>
      </c>
      <c r="E7735">
        <v>0</v>
      </c>
      <c r="F7735">
        <v>0</v>
      </c>
      <c r="G7735">
        <v>0</v>
      </c>
      <c r="H7735">
        <v>0</v>
      </c>
      <c r="I7735">
        <v>4.5</v>
      </c>
      <c r="J7735">
        <v>69.8</v>
      </c>
      <c r="K7735">
        <v>959.5</v>
      </c>
      <c r="L7735">
        <v>54.9</v>
      </c>
      <c r="M7735">
        <v>1</v>
      </c>
    </row>
    <row r="7736" spans="1:13" x14ac:dyDescent="0.2">
      <c r="A7736">
        <v>2019</v>
      </c>
      <c r="B7736">
        <v>11</v>
      </c>
      <c r="C7736">
        <v>19</v>
      </c>
      <c r="D7736">
        <v>4</v>
      </c>
      <c r="E7736">
        <v>0</v>
      </c>
      <c r="F7736">
        <v>0</v>
      </c>
      <c r="G7736">
        <v>0</v>
      </c>
      <c r="H7736">
        <v>0</v>
      </c>
      <c r="I7736">
        <v>4.5999999999999996</v>
      </c>
      <c r="J7736">
        <v>69.2</v>
      </c>
      <c r="K7736">
        <v>959.6</v>
      </c>
      <c r="L7736">
        <v>34.6</v>
      </c>
      <c r="M7736">
        <v>1.4</v>
      </c>
    </row>
    <row r="7737" spans="1:13" x14ac:dyDescent="0.2">
      <c r="A7737">
        <v>2019</v>
      </c>
      <c r="B7737">
        <v>11</v>
      </c>
      <c r="C7737">
        <v>19</v>
      </c>
      <c r="D7737">
        <v>5</v>
      </c>
      <c r="E7737">
        <v>0</v>
      </c>
      <c r="F7737">
        <v>0</v>
      </c>
      <c r="G7737">
        <v>0</v>
      </c>
      <c r="H7737">
        <v>0</v>
      </c>
      <c r="I7737">
        <v>4.5</v>
      </c>
      <c r="J7737">
        <v>68.7</v>
      </c>
      <c r="K7737">
        <v>959.5</v>
      </c>
      <c r="L7737">
        <v>84.8</v>
      </c>
      <c r="M7737">
        <v>1.7</v>
      </c>
    </row>
    <row r="7738" spans="1:13" x14ac:dyDescent="0.2">
      <c r="A7738">
        <v>2019</v>
      </c>
      <c r="B7738">
        <v>11</v>
      </c>
      <c r="C7738">
        <v>19</v>
      </c>
      <c r="D7738">
        <v>6</v>
      </c>
      <c r="E7738">
        <v>0</v>
      </c>
      <c r="F7738">
        <v>0</v>
      </c>
      <c r="G7738">
        <v>0</v>
      </c>
      <c r="H7738">
        <v>0</v>
      </c>
      <c r="I7738">
        <v>4.7</v>
      </c>
      <c r="J7738">
        <v>67.900000000000006</v>
      </c>
      <c r="K7738">
        <v>959.6</v>
      </c>
      <c r="L7738">
        <v>36.4</v>
      </c>
      <c r="M7738">
        <v>2.2999999999999998</v>
      </c>
    </row>
    <row r="7739" spans="1:13" x14ac:dyDescent="0.2">
      <c r="A7739">
        <v>2019</v>
      </c>
      <c r="B7739">
        <v>11</v>
      </c>
      <c r="C7739">
        <v>19</v>
      </c>
      <c r="D7739">
        <v>7</v>
      </c>
      <c r="E7739">
        <v>0</v>
      </c>
      <c r="F7739">
        <v>0</v>
      </c>
      <c r="G7739">
        <v>1</v>
      </c>
      <c r="H7739">
        <v>2</v>
      </c>
      <c r="I7739">
        <v>5.3</v>
      </c>
      <c r="J7739">
        <v>64.8</v>
      </c>
      <c r="K7739">
        <v>960</v>
      </c>
      <c r="L7739">
        <v>20.8</v>
      </c>
      <c r="M7739">
        <v>2.4</v>
      </c>
    </row>
    <row r="7740" spans="1:13" x14ac:dyDescent="0.2">
      <c r="A7740">
        <v>2019</v>
      </c>
      <c r="B7740">
        <v>11</v>
      </c>
      <c r="C7740">
        <v>19</v>
      </c>
      <c r="D7740">
        <v>8</v>
      </c>
      <c r="E7740">
        <v>0</v>
      </c>
      <c r="F7740">
        <v>31</v>
      </c>
      <c r="G7740">
        <v>43</v>
      </c>
      <c r="H7740">
        <v>46</v>
      </c>
      <c r="I7740">
        <v>5.3</v>
      </c>
      <c r="J7740">
        <v>66.900000000000006</v>
      </c>
      <c r="K7740">
        <v>960.6</v>
      </c>
      <c r="L7740">
        <v>20.5</v>
      </c>
      <c r="M7740">
        <v>1.9</v>
      </c>
    </row>
    <row r="7741" spans="1:13" x14ac:dyDescent="0.2">
      <c r="A7741">
        <v>2019</v>
      </c>
      <c r="B7741">
        <v>11</v>
      </c>
      <c r="C7741">
        <v>19</v>
      </c>
      <c r="D7741">
        <v>9</v>
      </c>
      <c r="E7741">
        <v>0</v>
      </c>
      <c r="F7741">
        <v>147</v>
      </c>
      <c r="G7741">
        <v>158</v>
      </c>
      <c r="H7741">
        <v>203</v>
      </c>
      <c r="I7741">
        <v>8.4</v>
      </c>
      <c r="J7741">
        <v>59</v>
      </c>
      <c r="K7741">
        <v>960.8</v>
      </c>
      <c r="L7741">
        <v>92.6</v>
      </c>
      <c r="M7741">
        <v>1</v>
      </c>
    </row>
    <row r="7742" spans="1:13" x14ac:dyDescent="0.2">
      <c r="A7742">
        <v>2019</v>
      </c>
      <c r="B7742">
        <v>11</v>
      </c>
      <c r="C7742">
        <v>19</v>
      </c>
      <c r="D7742">
        <v>10</v>
      </c>
      <c r="E7742">
        <v>0</v>
      </c>
      <c r="F7742">
        <v>195</v>
      </c>
      <c r="G7742">
        <v>228</v>
      </c>
      <c r="H7742">
        <v>312</v>
      </c>
      <c r="I7742">
        <v>11.5</v>
      </c>
      <c r="J7742">
        <v>50.4</v>
      </c>
      <c r="K7742">
        <v>960.7</v>
      </c>
      <c r="L7742">
        <v>218.1</v>
      </c>
      <c r="M7742">
        <v>0.6</v>
      </c>
    </row>
    <row r="7743" spans="1:13" x14ac:dyDescent="0.2">
      <c r="A7743">
        <v>2019</v>
      </c>
      <c r="B7743">
        <v>11</v>
      </c>
      <c r="C7743">
        <v>19</v>
      </c>
      <c r="D7743">
        <v>11</v>
      </c>
      <c r="E7743">
        <v>0</v>
      </c>
      <c r="F7743">
        <v>343</v>
      </c>
      <c r="G7743">
        <v>243</v>
      </c>
      <c r="H7743">
        <v>424</v>
      </c>
      <c r="I7743">
        <v>12.7</v>
      </c>
      <c r="J7743">
        <v>47.3</v>
      </c>
      <c r="K7743">
        <v>960.4</v>
      </c>
      <c r="L7743">
        <v>227.4</v>
      </c>
      <c r="M7743">
        <v>1.7</v>
      </c>
    </row>
    <row r="7744" spans="1:13" x14ac:dyDescent="0.2">
      <c r="A7744">
        <v>2019</v>
      </c>
      <c r="B7744">
        <v>11</v>
      </c>
      <c r="C7744">
        <v>19</v>
      </c>
      <c r="D7744">
        <v>12</v>
      </c>
      <c r="E7744">
        <v>0</v>
      </c>
      <c r="F7744">
        <v>732</v>
      </c>
      <c r="G7744">
        <v>137</v>
      </c>
      <c r="H7744">
        <v>544</v>
      </c>
      <c r="I7744">
        <v>13.8</v>
      </c>
      <c r="J7744">
        <v>43.5</v>
      </c>
      <c r="K7744">
        <v>959.5</v>
      </c>
      <c r="L7744">
        <v>198.4</v>
      </c>
      <c r="M7744">
        <v>1.8</v>
      </c>
    </row>
    <row r="7745" spans="1:13" x14ac:dyDescent="0.2">
      <c r="A7745">
        <v>2019</v>
      </c>
      <c r="B7745">
        <v>11</v>
      </c>
      <c r="C7745">
        <v>19</v>
      </c>
      <c r="D7745">
        <v>13</v>
      </c>
      <c r="E7745">
        <v>0</v>
      </c>
      <c r="F7745">
        <v>698</v>
      </c>
      <c r="G7745">
        <v>160</v>
      </c>
      <c r="H7745">
        <v>546</v>
      </c>
      <c r="I7745">
        <v>14.5</v>
      </c>
      <c r="J7745">
        <v>39.1</v>
      </c>
      <c r="K7745">
        <v>958.6</v>
      </c>
      <c r="L7745">
        <v>168.5</v>
      </c>
      <c r="M7745">
        <v>1.7</v>
      </c>
    </row>
    <row r="7746" spans="1:13" x14ac:dyDescent="0.2">
      <c r="A7746">
        <v>2019</v>
      </c>
      <c r="B7746">
        <v>11</v>
      </c>
      <c r="C7746">
        <v>19</v>
      </c>
      <c r="D7746">
        <v>14</v>
      </c>
      <c r="E7746">
        <v>0</v>
      </c>
      <c r="F7746">
        <v>251</v>
      </c>
      <c r="G7746">
        <v>207</v>
      </c>
      <c r="H7746">
        <v>336</v>
      </c>
      <c r="I7746">
        <v>14.9</v>
      </c>
      <c r="J7746">
        <v>36.9</v>
      </c>
      <c r="K7746">
        <v>958</v>
      </c>
      <c r="L7746">
        <v>213.3</v>
      </c>
      <c r="M7746">
        <v>0.8</v>
      </c>
    </row>
    <row r="7747" spans="1:13" x14ac:dyDescent="0.2">
      <c r="A7747">
        <v>2019</v>
      </c>
      <c r="B7747">
        <v>11</v>
      </c>
      <c r="C7747">
        <v>19</v>
      </c>
      <c r="D7747">
        <v>15</v>
      </c>
      <c r="E7747">
        <v>0</v>
      </c>
      <c r="F7747">
        <v>157</v>
      </c>
      <c r="G7747">
        <v>208</v>
      </c>
      <c r="H7747">
        <v>276</v>
      </c>
      <c r="I7747">
        <v>15</v>
      </c>
      <c r="J7747">
        <v>44</v>
      </c>
      <c r="K7747">
        <v>957.4</v>
      </c>
      <c r="L7747">
        <v>244.7</v>
      </c>
      <c r="M7747">
        <v>2.2000000000000002</v>
      </c>
    </row>
    <row r="7748" spans="1:13" x14ac:dyDescent="0.2">
      <c r="A7748">
        <v>2019</v>
      </c>
      <c r="B7748">
        <v>11</v>
      </c>
      <c r="C7748">
        <v>19</v>
      </c>
      <c r="D7748">
        <v>16</v>
      </c>
      <c r="E7748">
        <v>0</v>
      </c>
      <c r="F7748">
        <v>95</v>
      </c>
      <c r="G7748">
        <v>139</v>
      </c>
      <c r="H7748">
        <v>161</v>
      </c>
      <c r="I7748">
        <v>13.5</v>
      </c>
      <c r="J7748">
        <v>62.5</v>
      </c>
      <c r="K7748">
        <v>957.2</v>
      </c>
      <c r="L7748">
        <v>258.60000000000002</v>
      </c>
      <c r="M7748">
        <v>3.7</v>
      </c>
    </row>
    <row r="7749" spans="1:13" x14ac:dyDescent="0.2">
      <c r="A7749">
        <v>2019</v>
      </c>
      <c r="B7749">
        <v>11</v>
      </c>
      <c r="C7749">
        <v>19</v>
      </c>
      <c r="D7749">
        <v>17</v>
      </c>
      <c r="E7749">
        <v>0</v>
      </c>
      <c r="F7749">
        <v>52</v>
      </c>
      <c r="G7749">
        <v>41</v>
      </c>
      <c r="H7749">
        <v>48</v>
      </c>
      <c r="I7749">
        <v>12.3</v>
      </c>
      <c r="J7749">
        <v>67</v>
      </c>
      <c r="K7749">
        <v>957.3</v>
      </c>
      <c r="L7749">
        <v>272.3</v>
      </c>
      <c r="M7749">
        <v>3.2</v>
      </c>
    </row>
    <row r="7750" spans="1:13" x14ac:dyDescent="0.2">
      <c r="A7750">
        <v>2019</v>
      </c>
      <c r="B7750">
        <v>11</v>
      </c>
      <c r="C7750">
        <v>19</v>
      </c>
      <c r="D7750">
        <v>18</v>
      </c>
      <c r="E7750">
        <v>0</v>
      </c>
      <c r="F7750">
        <v>0</v>
      </c>
      <c r="G7750">
        <v>0</v>
      </c>
      <c r="H7750">
        <v>0</v>
      </c>
      <c r="I7750">
        <v>10.5</v>
      </c>
      <c r="J7750">
        <v>75.5</v>
      </c>
      <c r="K7750">
        <v>957.8</v>
      </c>
      <c r="L7750">
        <v>305.39999999999998</v>
      </c>
      <c r="M7750">
        <v>2.2999999999999998</v>
      </c>
    </row>
    <row r="7751" spans="1:13" x14ac:dyDescent="0.2">
      <c r="A7751">
        <v>2019</v>
      </c>
      <c r="B7751">
        <v>11</v>
      </c>
      <c r="C7751">
        <v>19</v>
      </c>
      <c r="D7751">
        <v>19</v>
      </c>
      <c r="E7751">
        <v>0</v>
      </c>
      <c r="F7751">
        <v>0</v>
      </c>
      <c r="G7751">
        <v>0</v>
      </c>
      <c r="H7751">
        <v>0</v>
      </c>
      <c r="I7751">
        <v>10.1</v>
      </c>
      <c r="J7751">
        <v>74.8</v>
      </c>
      <c r="K7751">
        <v>958</v>
      </c>
      <c r="L7751">
        <v>313.10000000000002</v>
      </c>
      <c r="M7751">
        <v>2.1</v>
      </c>
    </row>
    <row r="7752" spans="1:13" x14ac:dyDescent="0.2">
      <c r="A7752">
        <v>2019</v>
      </c>
      <c r="B7752">
        <v>11</v>
      </c>
      <c r="C7752">
        <v>19</v>
      </c>
      <c r="D7752">
        <v>20</v>
      </c>
      <c r="E7752">
        <v>0</v>
      </c>
      <c r="F7752">
        <v>0</v>
      </c>
      <c r="G7752">
        <v>0</v>
      </c>
      <c r="H7752">
        <v>0</v>
      </c>
      <c r="I7752">
        <v>8.8000000000000007</v>
      </c>
      <c r="J7752">
        <v>79.5</v>
      </c>
      <c r="K7752">
        <v>958.1</v>
      </c>
      <c r="L7752">
        <v>112.3</v>
      </c>
      <c r="M7752">
        <v>1.4</v>
      </c>
    </row>
    <row r="7753" spans="1:13" x14ac:dyDescent="0.2">
      <c r="A7753">
        <v>2019</v>
      </c>
      <c r="B7753">
        <v>11</v>
      </c>
      <c r="C7753">
        <v>19</v>
      </c>
      <c r="D7753">
        <v>21</v>
      </c>
      <c r="E7753">
        <v>0</v>
      </c>
      <c r="F7753">
        <v>0</v>
      </c>
      <c r="G7753">
        <v>0</v>
      </c>
      <c r="H7753">
        <v>0</v>
      </c>
      <c r="I7753">
        <v>8.9</v>
      </c>
      <c r="J7753">
        <v>79.2</v>
      </c>
      <c r="K7753">
        <v>958</v>
      </c>
      <c r="L7753">
        <v>41.2</v>
      </c>
      <c r="M7753">
        <v>1.5</v>
      </c>
    </row>
    <row r="7754" spans="1:13" x14ac:dyDescent="0.2">
      <c r="A7754">
        <v>2019</v>
      </c>
      <c r="B7754">
        <v>11</v>
      </c>
      <c r="C7754">
        <v>19</v>
      </c>
      <c r="D7754">
        <v>22</v>
      </c>
      <c r="E7754">
        <v>0</v>
      </c>
      <c r="F7754">
        <v>0</v>
      </c>
      <c r="G7754">
        <v>0</v>
      </c>
      <c r="H7754">
        <v>0</v>
      </c>
      <c r="I7754">
        <v>8.8000000000000007</v>
      </c>
      <c r="J7754">
        <v>78.400000000000006</v>
      </c>
      <c r="K7754">
        <v>958</v>
      </c>
      <c r="L7754">
        <v>43.5</v>
      </c>
      <c r="M7754">
        <v>1.4</v>
      </c>
    </row>
    <row r="7755" spans="1:13" x14ac:dyDescent="0.2">
      <c r="A7755">
        <v>2019</v>
      </c>
      <c r="B7755">
        <v>11</v>
      </c>
      <c r="C7755">
        <v>19</v>
      </c>
      <c r="D7755">
        <v>23</v>
      </c>
      <c r="E7755">
        <v>0</v>
      </c>
      <c r="F7755">
        <v>0</v>
      </c>
      <c r="G7755">
        <v>0</v>
      </c>
      <c r="H7755">
        <v>0</v>
      </c>
      <c r="I7755">
        <v>8.4</v>
      </c>
      <c r="J7755">
        <v>79.8</v>
      </c>
      <c r="K7755">
        <v>957.8</v>
      </c>
      <c r="L7755">
        <v>13.1</v>
      </c>
      <c r="M7755">
        <v>1.1000000000000001</v>
      </c>
    </row>
    <row r="7756" spans="1:13" x14ac:dyDescent="0.2">
      <c r="A7756">
        <v>2019</v>
      </c>
      <c r="B7756">
        <v>11</v>
      </c>
      <c r="C7756">
        <v>20</v>
      </c>
      <c r="D7756">
        <v>0</v>
      </c>
      <c r="E7756">
        <v>0</v>
      </c>
      <c r="F7756">
        <v>0</v>
      </c>
      <c r="G7756">
        <v>0</v>
      </c>
      <c r="H7756">
        <v>0</v>
      </c>
      <c r="I7756">
        <v>8.1</v>
      </c>
      <c r="J7756">
        <v>80</v>
      </c>
      <c r="K7756">
        <v>957.6</v>
      </c>
      <c r="L7756">
        <v>38.299999999999997</v>
      </c>
      <c r="M7756">
        <v>1.3</v>
      </c>
    </row>
    <row r="7757" spans="1:13" x14ac:dyDescent="0.2">
      <c r="A7757">
        <v>2019</v>
      </c>
      <c r="B7757">
        <v>11</v>
      </c>
      <c r="C7757">
        <v>20</v>
      </c>
      <c r="D7757">
        <v>1</v>
      </c>
      <c r="E7757">
        <v>0</v>
      </c>
      <c r="F7757">
        <v>0</v>
      </c>
      <c r="G7757">
        <v>0</v>
      </c>
      <c r="H7757">
        <v>0</v>
      </c>
      <c r="I7757">
        <v>8.3000000000000007</v>
      </c>
      <c r="J7757">
        <v>79.5</v>
      </c>
      <c r="K7757">
        <v>957.1</v>
      </c>
      <c r="L7757">
        <v>39.9</v>
      </c>
      <c r="M7757">
        <v>1.7</v>
      </c>
    </row>
    <row r="7758" spans="1:13" x14ac:dyDescent="0.2">
      <c r="A7758">
        <v>2019</v>
      </c>
      <c r="B7758">
        <v>11</v>
      </c>
      <c r="C7758">
        <v>20</v>
      </c>
      <c r="D7758">
        <v>2</v>
      </c>
      <c r="E7758">
        <v>0</v>
      </c>
      <c r="F7758">
        <v>0</v>
      </c>
      <c r="G7758">
        <v>0</v>
      </c>
      <c r="H7758">
        <v>0</v>
      </c>
      <c r="I7758">
        <v>7.7</v>
      </c>
      <c r="J7758">
        <v>81.2</v>
      </c>
      <c r="K7758">
        <v>956.6</v>
      </c>
      <c r="L7758">
        <v>38.9</v>
      </c>
      <c r="M7758">
        <v>0.7</v>
      </c>
    </row>
    <row r="7759" spans="1:13" x14ac:dyDescent="0.2">
      <c r="A7759">
        <v>2019</v>
      </c>
      <c r="B7759">
        <v>11</v>
      </c>
      <c r="C7759">
        <v>20</v>
      </c>
      <c r="D7759">
        <v>3</v>
      </c>
      <c r="E7759">
        <v>0</v>
      </c>
      <c r="F7759">
        <v>0</v>
      </c>
      <c r="G7759">
        <v>0</v>
      </c>
      <c r="H7759">
        <v>0</v>
      </c>
      <c r="I7759">
        <v>7.1</v>
      </c>
      <c r="J7759">
        <v>84.9</v>
      </c>
      <c r="K7759">
        <v>956.3</v>
      </c>
      <c r="L7759">
        <v>66.2</v>
      </c>
      <c r="M7759">
        <v>1.2</v>
      </c>
    </row>
    <row r="7760" spans="1:13" x14ac:dyDescent="0.2">
      <c r="A7760">
        <v>2019</v>
      </c>
      <c r="B7760">
        <v>11</v>
      </c>
      <c r="C7760">
        <v>20</v>
      </c>
      <c r="D7760">
        <v>4</v>
      </c>
      <c r="E7760">
        <v>0</v>
      </c>
      <c r="F7760">
        <v>0</v>
      </c>
      <c r="G7760">
        <v>0</v>
      </c>
      <c r="H7760">
        <v>0</v>
      </c>
      <c r="I7760">
        <v>6</v>
      </c>
      <c r="J7760">
        <v>84.9</v>
      </c>
      <c r="K7760">
        <v>955.9</v>
      </c>
      <c r="L7760">
        <v>10.9</v>
      </c>
      <c r="M7760">
        <v>0.7</v>
      </c>
    </row>
    <row r="7761" spans="1:13" x14ac:dyDescent="0.2">
      <c r="A7761">
        <v>2019</v>
      </c>
      <c r="B7761">
        <v>11</v>
      </c>
      <c r="C7761">
        <v>20</v>
      </c>
      <c r="D7761">
        <v>5</v>
      </c>
      <c r="E7761">
        <v>0</v>
      </c>
      <c r="F7761">
        <v>0</v>
      </c>
      <c r="G7761">
        <v>0</v>
      </c>
      <c r="H7761">
        <v>0</v>
      </c>
      <c r="I7761">
        <v>4.8</v>
      </c>
      <c r="J7761">
        <v>86.4</v>
      </c>
      <c r="K7761">
        <v>955.8</v>
      </c>
      <c r="L7761">
        <v>139.4</v>
      </c>
      <c r="M7761">
        <v>0.7</v>
      </c>
    </row>
    <row r="7762" spans="1:13" x14ac:dyDescent="0.2">
      <c r="A7762">
        <v>2019</v>
      </c>
      <c r="B7762">
        <v>11</v>
      </c>
      <c r="C7762">
        <v>20</v>
      </c>
      <c r="D7762">
        <v>6</v>
      </c>
      <c r="E7762">
        <v>0</v>
      </c>
      <c r="F7762">
        <v>0</v>
      </c>
      <c r="G7762">
        <v>0</v>
      </c>
      <c r="H7762">
        <v>0</v>
      </c>
      <c r="I7762">
        <v>4.4000000000000004</v>
      </c>
      <c r="J7762">
        <v>88.3</v>
      </c>
      <c r="K7762">
        <v>955.5</v>
      </c>
      <c r="L7762">
        <v>110</v>
      </c>
      <c r="M7762">
        <v>0.8</v>
      </c>
    </row>
    <row r="7763" spans="1:13" x14ac:dyDescent="0.2">
      <c r="A7763">
        <v>2019</v>
      </c>
      <c r="B7763">
        <v>11</v>
      </c>
      <c r="C7763">
        <v>20</v>
      </c>
      <c r="D7763">
        <v>7</v>
      </c>
      <c r="E7763">
        <v>0</v>
      </c>
      <c r="F7763">
        <v>0</v>
      </c>
      <c r="G7763">
        <v>1</v>
      </c>
      <c r="H7763">
        <v>1</v>
      </c>
      <c r="I7763">
        <v>4.2</v>
      </c>
      <c r="J7763">
        <v>86</v>
      </c>
      <c r="K7763">
        <v>955.5</v>
      </c>
      <c r="L7763">
        <v>69.7</v>
      </c>
      <c r="M7763">
        <v>1.3</v>
      </c>
    </row>
    <row r="7764" spans="1:13" x14ac:dyDescent="0.2">
      <c r="A7764">
        <v>2019</v>
      </c>
      <c r="B7764">
        <v>11</v>
      </c>
      <c r="C7764">
        <v>20</v>
      </c>
      <c r="D7764">
        <v>8</v>
      </c>
      <c r="E7764">
        <v>0</v>
      </c>
      <c r="F7764">
        <v>330</v>
      </c>
      <c r="G7764">
        <v>29</v>
      </c>
      <c r="H7764">
        <v>70</v>
      </c>
      <c r="I7764">
        <v>5.3</v>
      </c>
      <c r="J7764">
        <v>84.2</v>
      </c>
      <c r="K7764">
        <v>955.6</v>
      </c>
      <c r="L7764">
        <v>33.6</v>
      </c>
      <c r="M7764">
        <v>0.7</v>
      </c>
    </row>
    <row r="7765" spans="1:13" x14ac:dyDescent="0.2">
      <c r="A7765">
        <v>2019</v>
      </c>
      <c r="B7765">
        <v>11</v>
      </c>
      <c r="C7765">
        <v>20</v>
      </c>
      <c r="D7765">
        <v>9</v>
      </c>
      <c r="E7765">
        <v>0</v>
      </c>
      <c r="F7765">
        <v>668</v>
      </c>
      <c r="G7765">
        <v>66</v>
      </c>
      <c r="H7765">
        <v>248</v>
      </c>
      <c r="I7765">
        <v>9.1999999999999993</v>
      </c>
      <c r="J7765">
        <v>72.8</v>
      </c>
      <c r="K7765">
        <v>955.7</v>
      </c>
      <c r="L7765">
        <v>87.2</v>
      </c>
      <c r="M7765">
        <v>0.8</v>
      </c>
    </row>
    <row r="7766" spans="1:13" x14ac:dyDescent="0.2">
      <c r="A7766">
        <v>2019</v>
      </c>
      <c r="B7766">
        <v>11</v>
      </c>
      <c r="C7766">
        <v>20</v>
      </c>
      <c r="D7766">
        <v>10</v>
      </c>
      <c r="E7766">
        <v>0</v>
      </c>
      <c r="F7766">
        <v>635</v>
      </c>
      <c r="G7766">
        <v>103</v>
      </c>
      <c r="H7766">
        <v>360</v>
      </c>
      <c r="I7766">
        <v>12.1</v>
      </c>
      <c r="J7766">
        <v>60.7</v>
      </c>
      <c r="K7766">
        <v>955.6</v>
      </c>
      <c r="L7766">
        <v>168.7</v>
      </c>
      <c r="M7766">
        <v>0.7</v>
      </c>
    </row>
    <row r="7767" spans="1:13" x14ac:dyDescent="0.2">
      <c r="A7767">
        <v>2019</v>
      </c>
      <c r="B7767">
        <v>11</v>
      </c>
      <c r="C7767">
        <v>20</v>
      </c>
      <c r="D7767">
        <v>11</v>
      </c>
      <c r="E7767">
        <v>0</v>
      </c>
      <c r="F7767">
        <v>629</v>
      </c>
      <c r="G7767">
        <v>154</v>
      </c>
      <c r="H7767">
        <v>472</v>
      </c>
      <c r="I7767">
        <v>12.8</v>
      </c>
      <c r="J7767">
        <v>57.7</v>
      </c>
      <c r="K7767">
        <v>955.3</v>
      </c>
      <c r="L7767">
        <v>251.7</v>
      </c>
      <c r="M7767">
        <v>2.2000000000000002</v>
      </c>
    </row>
    <row r="7768" spans="1:13" x14ac:dyDescent="0.2">
      <c r="A7768">
        <v>2019</v>
      </c>
      <c r="B7768">
        <v>11</v>
      </c>
      <c r="C7768">
        <v>20</v>
      </c>
      <c r="D7768">
        <v>12</v>
      </c>
      <c r="E7768">
        <v>0</v>
      </c>
      <c r="F7768">
        <v>883</v>
      </c>
      <c r="G7768">
        <v>92</v>
      </c>
      <c r="H7768">
        <v>577</v>
      </c>
      <c r="I7768">
        <v>13.8</v>
      </c>
      <c r="J7768">
        <v>55.6</v>
      </c>
      <c r="K7768">
        <v>954.6</v>
      </c>
      <c r="L7768">
        <v>248.5</v>
      </c>
      <c r="M7768">
        <v>3.2</v>
      </c>
    </row>
    <row r="7769" spans="1:13" x14ac:dyDescent="0.2">
      <c r="A7769">
        <v>2019</v>
      </c>
      <c r="B7769">
        <v>11</v>
      </c>
      <c r="C7769">
        <v>20</v>
      </c>
      <c r="D7769">
        <v>13</v>
      </c>
      <c r="E7769">
        <v>0</v>
      </c>
      <c r="F7769">
        <v>707</v>
      </c>
      <c r="G7769">
        <v>157</v>
      </c>
      <c r="H7769">
        <v>546</v>
      </c>
      <c r="I7769">
        <v>14.4</v>
      </c>
      <c r="J7769">
        <v>50.4</v>
      </c>
      <c r="K7769">
        <v>953.6</v>
      </c>
      <c r="L7769">
        <v>250.5</v>
      </c>
      <c r="M7769">
        <v>3.5</v>
      </c>
    </row>
    <row r="7770" spans="1:13" x14ac:dyDescent="0.2">
      <c r="A7770">
        <v>2019</v>
      </c>
      <c r="B7770">
        <v>11</v>
      </c>
      <c r="C7770">
        <v>20</v>
      </c>
      <c r="D7770">
        <v>14</v>
      </c>
      <c r="E7770">
        <v>0</v>
      </c>
      <c r="F7770">
        <v>124</v>
      </c>
      <c r="G7770">
        <v>222</v>
      </c>
      <c r="H7770">
        <v>289</v>
      </c>
      <c r="I7770">
        <v>14</v>
      </c>
      <c r="J7770">
        <v>57</v>
      </c>
      <c r="K7770">
        <v>952.9</v>
      </c>
      <c r="L7770">
        <v>250.9</v>
      </c>
      <c r="M7770">
        <v>3.4</v>
      </c>
    </row>
    <row r="7771" spans="1:13" x14ac:dyDescent="0.2">
      <c r="A7771">
        <v>2019</v>
      </c>
      <c r="B7771">
        <v>11</v>
      </c>
      <c r="C7771">
        <v>20</v>
      </c>
      <c r="D7771">
        <v>15</v>
      </c>
      <c r="E7771">
        <v>0</v>
      </c>
      <c r="F7771">
        <v>1</v>
      </c>
      <c r="G7771">
        <v>163</v>
      </c>
      <c r="H7771">
        <v>164</v>
      </c>
      <c r="I7771">
        <v>13.7</v>
      </c>
      <c r="J7771">
        <v>58.4</v>
      </c>
      <c r="K7771">
        <v>952.5</v>
      </c>
      <c r="L7771">
        <v>265.5</v>
      </c>
      <c r="M7771">
        <v>2.7</v>
      </c>
    </row>
    <row r="7772" spans="1:13" x14ac:dyDescent="0.2">
      <c r="A7772">
        <v>2019</v>
      </c>
      <c r="B7772">
        <v>11</v>
      </c>
      <c r="C7772">
        <v>20</v>
      </c>
      <c r="D7772">
        <v>16</v>
      </c>
      <c r="E7772">
        <v>0</v>
      </c>
      <c r="F7772">
        <v>0</v>
      </c>
      <c r="G7772">
        <v>49</v>
      </c>
      <c r="H7772">
        <v>49</v>
      </c>
      <c r="I7772">
        <v>13.5</v>
      </c>
      <c r="J7772">
        <v>59.9</v>
      </c>
      <c r="K7772">
        <v>952.5</v>
      </c>
      <c r="L7772">
        <v>271.2</v>
      </c>
      <c r="M7772">
        <v>2.2000000000000002</v>
      </c>
    </row>
    <row r="7773" spans="1:13" x14ac:dyDescent="0.2">
      <c r="A7773">
        <v>2019</v>
      </c>
      <c r="B7773">
        <v>11</v>
      </c>
      <c r="C7773">
        <v>20</v>
      </c>
      <c r="D7773">
        <v>17</v>
      </c>
      <c r="E7773">
        <v>0</v>
      </c>
      <c r="F7773">
        <v>45</v>
      </c>
      <c r="G7773">
        <v>20</v>
      </c>
      <c r="H7773">
        <v>23</v>
      </c>
      <c r="I7773">
        <v>12.8</v>
      </c>
      <c r="J7773">
        <v>66.2</v>
      </c>
      <c r="K7773">
        <v>952.5</v>
      </c>
      <c r="L7773">
        <v>276.7</v>
      </c>
      <c r="M7773">
        <v>2.2000000000000002</v>
      </c>
    </row>
    <row r="7774" spans="1:13" x14ac:dyDescent="0.2">
      <c r="A7774">
        <v>2019</v>
      </c>
      <c r="B7774">
        <v>11</v>
      </c>
      <c r="C7774">
        <v>20</v>
      </c>
      <c r="D7774">
        <v>18</v>
      </c>
      <c r="E7774">
        <v>0</v>
      </c>
      <c r="F7774">
        <v>0</v>
      </c>
      <c r="G7774">
        <v>0</v>
      </c>
      <c r="H7774">
        <v>0</v>
      </c>
      <c r="I7774">
        <v>11.4</v>
      </c>
      <c r="J7774">
        <v>72.5</v>
      </c>
      <c r="K7774">
        <v>952.6</v>
      </c>
      <c r="L7774">
        <v>267.2</v>
      </c>
      <c r="M7774">
        <v>1.3</v>
      </c>
    </row>
    <row r="7775" spans="1:13" x14ac:dyDescent="0.2">
      <c r="A7775">
        <v>2019</v>
      </c>
      <c r="B7775">
        <v>11</v>
      </c>
      <c r="C7775">
        <v>20</v>
      </c>
      <c r="D7775">
        <v>19</v>
      </c>
      <c r="E7775">
        <v>0</v>
      </c>
      <c r="F7775">
        <v>0</v>
      </c>
      <c r="G7775">
        <v>0</v>
      </c>
      <c r="H7775">
        <v>0</v>
      </c>
      <c r="I7775">
        <v>10.199999999999999</v>
      </c>
      <c r="J7775">
        <v>77.8</v>
      </c>
      <c r="K7775">
        <v>953</v>
      </c>
      <c r="L7775">
        <v>274</v>
      </c>
      <c r="M7775">
        <v>1.2</v>
      </c>
    </row>
    <row r="7776" spans="1:13" x14ac:dyDescent="0.2">
      <c r="A7776">
        <v>2019</v>
      </c>
      <c r="B7776">
        <v>11</v>
      </c>
      <c r="C7776">
        <v>20</v>
      </c>
      <c r="D7776">
        <v>20</v>
      </c>
      <c r="E7776">
        <v>0</v>
      </c>
      <c r="F7776">
        <v>0</v>
      </c>
      <c r="G7776">
        <v>0</v>
      </c>
      <c r="H7776">
        <v>0</v>
      </c>
      <c r="I7776">
        <v>9.6999999999999993</v>
      </c>
      <c r="J7776">
        <v>80.5</v>
      </c>
      <c r="K7776">
        <v>953</v>
      </c>
      <c r="L7776">
        <v>304.10000000000002</v>
      </c>
      <c r="M7776">
        <v>1.7</v>
      </c>
    </row>
    <row r="7777" spans="1:13" x14ac:dyDescent="0.2">
      <c r="A7777">
        <v>2019</v>
      </c>
      <c r="B7777">
        <v>11</v>
      </c>
      <c r="C7777">
        <v>20</v>
      </c>
      <c r="D7777">
        <v>21</v>
      </c>
      <c r="E7777">
        <v>0</v>
      </c>
      <c r="F7777">
        <v>0</v>
      </c>
      <c r="G7777">
        <v>0</v>
      </c>
      <c r="H7777">
        <v>0</v>
      </c>
      <c r="I7777">
        <v>8.8000000000000007</v>
      </c>
      <c r="J7777">
        <v>82.9</v>
      </c>
      <c r="K7777">
        <v>953.1</v>
      </c>
      <c r="L7777">
        <v>281.10000000000002</v>
      </c>
      <c r="M7777">
        <v>1.5</v>
      </c>
    </row>
    <row r="7778" spans="1:13" x14ac:dyDescent="0.2">
      <c r="A7778">
        <v>2019</v>
      </c>
      <c r="B7778">
        <v>11</v>
      </c>
      <c r="C7778">
        <v>20</v>
      </c>
      <c r="D7778">
        <v>22</v>
      </c>
      <c r="E7778">
        <v>0</v>
      </c>
      <c r="F7778">
        <v>0</v>
      </c>
      <c r="G7778">
        <v>0</v>
      </c>
      <c r="H7778">
        <v>0</v>
      </c>
      <c r="I7778">
        <v>7.6</v>
      </c>
      <c r="J7778">
        <v>86.5</v>
      </c>
      <c r="K7778">
        <v>953.4</v>
      </c>
      <c r="L7778">
        <v>76.5</v>
      </c>
      <c r="M7778">
        <v>0.5</v>
      </c>
    </row>
    <row r="7779" spans="1:13" x14ac:dyDescent="0.2">
      <c r="A7779">
        <v>2019</v>
      </c>
      <c r="B7779">
        <v>11</v>
      </c>
      <c r="C7779">
        <v>20</v>
      </c>
      <c r="D7779">
        <v>23</v>
      </c>
      <c r="E7779">
        <v>0</v>
      </c>
      <c r="F7779">
        <v>0</v>
      </c>
      <c r="G7779">
        <v>0</v>
      </c>
      <c r="H7779">
        <v>0</v>
      </c>
      <c r="I7779">
        <v>6.9</v>
      </c>
      <c r="J7779">
        <v>87.4</v>
      </c>
      <c r="K7779">
        <v>953.5</v>
      </c>
      <c r="L7779">
        <v>223.6</v>
      </c>
      <c r="M7779">
        <v>1</v>
      </c>
    </row>
    <row r="7780" spans="1:13" x14ac:dyDescent="0.2">
      <c r="A7780">
        <v>2019</v>
      </c>
      <c r="B7780">
        <v>11</v>
      </c>
      <c r="C7780">
        <v>21</v>
      </c>
      <c r="D7780">
        <v>0</v>
      </c>
      <c r="E7780">
        <v>0</v>
      </c>
      <c r="F7780">
        <v>0</v>
      </c>
      <c r="G7780">
        <v>0</v>
      </c>
      <c r="H7780">
        <v>0</v>
      </c>
      <c r="I7780">
        <v>6.8</v>
      </c>
      <c r="J7780">
        <v>86.4</v>
      </c>
      <c r="K7780">
        <v>953.5</v>
      </c>
      <c r="L7780">
        <v>254.3</v>
      </c>
      <c r="M7780">
        <v>1.1000000000000001</v>
      </c>
    </row>
    <row r="7781" spans="1:13" x14ac:dyDescent="0.2">
      <c r="A7781">
        <v>2019</v>
      </c>
      <c r="B7781">
        <v>11</v>
      </c>
      <c r="C7781">
        <v>21</v>
      </c>
      <c r="D7781">
        <v>1</v>
      </c>
      <c r="E7781">
        <v>0</v>
      </c>
      <c r="F7781">
        <v>0</v>
      </c>
      <c r="G7781">
        <v>0</v>
      </c>
      <c r="H7781">
        <v>0</v>
      </c>
      <c r="I7781">
        <v>7.3</v>
      </c>
      <c r="J7781">
        <v>83.4</v>
      </c>
      <c r="K7781">
        <v>953.3</v>
      </c>
      <c r="L7781">
        <v>194</v>
      </c>
      <c r="M7781">
        <v>1.1000000000000001</v>
      </c>
    </row>
    <row r="7782" spans="1:13" x14ac:dyDescent="0.2">
      <c r="A7782">
        <v>2019</v>
      </c>
      <c r="B7782">
        <v>11</v>
      </c>
      <c r="C7782">
        <v>21</v>
      </c>
      <c r="D7782">
        <v>2</v>
      </c>
      <c r="E7782">
        <v>0</v>
      </c>
      <c r="F7782">
        <v>0</v>
      </c>
      <c r="G7782">
        <v>0</v>
      </c>
      <c r="H7782">
        <v>0</v>
      </c>
      <c r="I7782">
        <v>5.5</v>
      </c>
      <c r="J7782">
        <v>87.5</v>
      </c>
      <c r="K7782">
        <v>953.2</v>
      </c>
      <c r="L7782">
        <v>108.3</v>
      </c>
      <c r="M7782">
        <v>0.7</v>
      </c>
    </row>
    <row r="7783" spans="1:13" x14ac:dyDescent="0.2">
      <c r="A7783">
        <v>2019</v>
      </c>
      <c r="B7783">
        <v>11</v>
      </c>
      <c r="C7783">
        <v>21</v>
      </c>
      <c r="D7783">
        <v>3</v>
      </c>
      <c r="E7783">
        <v>0</v>
      </c>
      <c r="F7783">
        <v>0</v>
      </c>
      <c r="G7783">
        <v>0</v>
      </c>
      <c r="H7783">
        <v>0</v>
      </c>
      <c r="I7783">
        <v>5.6</v>
      </c>
      <c r="J7783">
        <v>87.3</v>
      </c>
      <c r="K7783">
        <v>953</v>
      </c>
      <c r="L7783">
        <v>122.2</v>
      </c>
      <c r="M7783">
        <v>0.5</v>
      </c>
    </row>
    <row r="7784" spans="1:13" x14ac:dyDescent="0.2">
      <c r="A7784">
        <v>2019</v>
      </c>
      <c r="B7784">
        <v>11</v>
      </c>
      <c r="C7784">
        <v>21</v>
      </c>
      <c r="D7784">
        <v>4</v>
      </c>
      <c r="E7784">
        <v>0</v>
      </c>
      <c r="F7784">
        <v>0</v>
      </c>
      <c r="G7784">
        <v>0</v>
      </c>
      <c r="H7784">
        <v>0</v>
      </c>
      <c r="I7784">
        <v>5.6</v>
      </c>
      <c r="J7784">
        <v>85.4</v>
      </c>
      <c r="K7784">
        <v>952.9</v>
      </c>
      <c r="L7784">
        <v>76</v>
      </c>
      <c r="M7784">
        <v>1</v>
      </c>
    </row>
    <row r="7785" spans="1:13" x14ac:dyDescent="0.2">
      <c r="A7785">
        <v>2019</v>
      </c>
      <c r="B7785">
        <v>11</v>
      </c>
      <c r="C7785">
        <v>21</v>
      </c>
      <c r="D7785">
        <v>5</v>
      </c>
      <c r="E7785">
        <v>0</v>
      </c>
      <c r="F7785">
        <v>0</v>
      </c>
      <c r="G7785">
        <v>0</v>
      </c>
      <c r="H7785">
        <v>0</v>
      </c>
      <c r="I7785">
        <v>5.5</v>
      </c>
      <c r="J7785">
        <v>85.9</v>
      </c>
      <c r="K7785">
        <v>952.9</v>
      </c>
      <c r="L7785">
        <v>114.3</v>
      </c>
      <c r="M7785">
        <v>1</v>
      </c>
    </row>
    <row r="7786" spans="1:13" x14ac:dyDescent="0.2">
      <c r="A7786">
        <v>2019</v>
      </c>
      <c r="B7786">
        <v>11</v>
      </c>
      <c r="C7786">
        <v>21</v>
      </c>
      <c r="D7786">
        <v>6</v>
      </c>
      <c r="E7786">
        <v>0</v>
      </c>
      <c r="F7786">
        <v>0</v>
      </c>
      <c r="G7786">
        <v>0</v>
      </c>
      <c r="H7786">
        <v>0</v>
      </c>
      <c r="I7786">
        <v>6</v>
      </c>
      <c r="J7786">
        <v>83.7</v>
      </c>
      <c r="K7786">
        <v>952.8</v>
      </c>
      <c r="L7786">
        <v>29.7</v>
      </c>
      <c r="M7786">
        <v>1.3</v>
      </c>
    </row>
    <row r="7787" spans="1:13" x14ac:dyDescent="0.2">
      <c r="A7787">
        <v>2019</v>
      </c>
      <c r="B7787">
        <v>11</v>
      </c>
      <c r="C7787">
        <v>21</v>
      </c>
      <c r="D7787">
        <v>7</v>
      </c>
      <c r="E7787">
        <v>0</v>
      </c>
      <c r="F7787">
        <v>0</v>
      </c>
      <c r="G7787">
        <v>0</v>
      </c>
      <c r="H7787">
        <v>0</v>
      </c>
      <c r="I7787">
        <v>6.4</v>
      </c>
      <c r="J7787">
        <v>82.8</v>
      </c>
      <c r="K7787">
        <v>953.1</v>
      </c>
      <c r="L7787">
        <v>200.7</v>
      </c>
      <c r="M7787">
        <v>1.1000000000000001</v>
      </c>
    </row>
    <row r="7788" spans="1:13" x14ac:dyDescent="0.2">
      <c r="A7788">
        <v>2019</v>
      </c>
      <c r="B7788">
        <v>11</v>
      </c>
      <c r="C7788">
        <v>21</v>
      </c>
      <c r="D7788">
        <v>8</v>
      </c>
      <c r="E7788">
        <v>0</v>
      </c>
      <c r="F7788">
        <v>0</v>
      </c>
      <c r="G7788">
        <v>25</v>
      </c>
      <c r="H7788">
        <v>25</v>
      </c>
      <c r="I7788">
        <v>6.3</v>
      </c>
      <c r="J7788">
        <v>85.8</v>
      </c>
      <c r="K7788">
        <v>953.5</v>
      </c>
      <c r="L7788">
        <v>60.1</v>
      </c>
      <c r="M7788">
        <v>1</v>
      </c>
    </row>
    <row r="7789" spans="1:13" x14ac:dyDescent="0.2">
      <c r="A7789">
        <v>2019</v>
      </c>
      <c r="B7789">
        <v>11</v>
      </c>
      <c r="C7789">
        <v>21</v>
      </c>
      <c r="D7789">
        <v>9</v>
      </c>
      <c r="E7789">
        <v>0</v>
      </c>
      <c r="F7789">
        <v>11</v>
      </c>
      <c r="G7789">
        <v>109</v>
      </c>
      <c r="H7789">
        <v>113</v>
      </c>
      <c r="I7789">
        <v>9.6</v>
      </c>
      <c r="J7789">
        <v>77.400000000000006</v>
      </c>
      <c r="K7789">
        <v>953.8</v>
      </c>
      <c r="L7789">
        <v>65.8</v>
      </c>
      <c r="M7789">
        <v>0.9</v>
      </c>
    </row>
    <row r="7790" spans="1:13" x14ac:dyDescent="0.2">
      <c r="A7790">
        <v>2019</v>
      </c>
      <c r="B7790">
        <v>11</v>
      </c>
      <c r="C7790">
        <v>21</v>
      </c>
      <c r="D7790">
        <v>10</v>
      </c>
      <c r="E7790">
        <v>0</v>
      </c>
      <c r="F7790">
        <v>0</v>
      </c>
      <c r="G7790">
        <v>126</v>
      </c>
      <c r="H7790">
        <v>127</v>
      </c>
      <c r="I7790">
        <v>10.4</v>
      </c>
      <c r="J7790">
        <v>73.8</v>
      </c>
      <c r="K7790">
        <v>954</v>
      </c>
      <c r="L7790">
        <v>114.3</v>
      </c>
      <c r="M7790">
        <v>0.5</v>
      </c>
    </row>
    <row r="7791" spans="1:13" x14ac:dyDescent="0.2">
      <c r="A7791">
        <v>2019</v>
      </c>
      <c r="B7791">
        <v>11</v>
      </c>
      <c r="C7791">
        <v>21</v>
      </c>
      <c r="D7791">
        <v>11</v>
      </c>
      <c r="E7791">
        <v>0</v>
      </c>
      <c r="F7791">
        <v>0</v>
      </c>
      <c r="G7791">
        <v>113</v>
      </c>
      <c r="H7791">
        <v>114</v>
      </c>
      <c r="I7791">
        <v>11.4</v>
      </c>
      <c r="J7791">
        <v>71.2</v>
      </c>
      <c r="K7791">
        <v>954</v>
      </c>
      <c r="L7791">
        <v>216.3</v>
      </c>
      <c r="M7791">
        <v>1.1000000000000001</v>
      </c>
    </row>
    <row r="7792" spans="1:13" x14ac:dyDescent="0.2">
      <c r="A7792">
        <v>2019</v>
      </c>
      <c r="B7792">
        <v>11</v>
      </c>
      <c r="C7792">
        <v>21</v>
      </c>
      <c r="D7792">
        <v>12</v>
      </c>
      <c r="E7792">
        <v>0</v>
      </c>
      <c r="F7792">
        <v>0</v>
      </c>
      <c r="G7792">
        <v>220</v>
      </c>
      <c r="H7792">
        <v>222</v>
      </c>
      <c r="I7792">
        <v>12.2</v>
      </c>
      <c r="J7792">
        <v>67.8</v>
      </c>
      <c r="K7792">
        <v>953.4</v>
      </c>
      <c r="L7792">
        <v>198.4</v>
      </c>
      <c r="M7792">
        <v>1.1000000000000001</v>
      </c>
    </row>
    <row r="7793" spans="1:13" x14ac:dyDescent="0.2">
      <c r="A7793">
        <v>2019</v>
      </c>
      <c r="B7793">
        <v>11</v>
      </c>
      <c r="C7793">
        <v>21</v>
      </c>
      <c r="D7793">
        <v>13</v>
      </c>
      <c r="E7793">
        <v>0</v>
      </c>
      <c r="F7793">
        <v>9</v>
      </c>
      <c r="G7793">
        <v>320</v>
      </c>
      <c r="H7793">
        <v>328</v>
      </c>
      <c r="I7793">
        <v>13.7</v>
      </c>
      <c r="J7793">
        <v>64.599999999999994</v>
      </c>
      <c r="K7793">
        <v>952.7</v>
      </c>
      <c r="L7793">
        <v>249.9</v>
      </c>
      <c r="M7793">
        <v>1.9</v>
      </c>
    </row>
    <row r="7794" spans="1:13" x14ac:dyDescent="0.2">
      <c r="A7794">
        <v>2019</v>
      </c>
      <c r="B7794">
        <v>11</v>
      </c>
      <c r="C7794">
        <v>21</v>
      </c>
      <c r="D7794">
        <v>14</v>
      </c>
      <c r="E7794">
        <v>0</v>
      </c>
      <c r="F7794">
        <v>136</v>
      </c>
      <c r="G7794">
        <v>243</v>
      </c>
      <c r="H7794">
        <v>311</v>
      </c>
      <c r="I7794">
        <v>14.8</v>
      </c>
      <c r="J7794">
        <v>63.3</v>
      </c>
      <c r="K7794">
        <v>952</v>
      </c>
      <c r="L7794">
        <v>233.6</v>
      </c>
      <c r="M7794">
        <v>2</v>
      </c>
    </row>
    <row r="7795" spans="1:13" x14ac:dyDescent="0.2">
      <c r="A7795">
        <v>2019</v>
      </c>
      <c r="B7795">
        <v>11</v>
      </c>
      <c r="C7795">
        <v>21</v>
      </c>
      <c r="D7795">
        <v>15</v>
      </c>
      <c r="E7795">
        <v>0</v>
      </c>
      <c r="F7795">
        <v>68</v>
      </c>
      <c r="G7795">
        <v>183</v>
      </c>
      <c r="H7795">
        <v>213</v>
      </c>
      <c r="I7795">
        <v>15.1</v>
      </c>
      <c r="J7795">
        <v>64.3</v>
      </c>
      <c r="K7795">
        <v>951.7</v>
      </c>
      <c r="L7795">
        <v>245.1</v>
      </c>
      <c r="M7795">
        <v>2.7</v>
      </c>
    </row>
    <row r="7796" spans="1:13" x14ac:dyDescent="0.2">
      <c r="A7796">
        <v>2019</v>
      </c>
      <c r="B7796">
        <v>11</v>
      </c>
      <c r="C7796">
        <v>21</v>
      </c>
      <c r="D7796">
        <v>16</v>
      </c>
      <c r="E7796">
        <v>0</v>
      </c>
      <c r="F7796">
        <v>11</v>
      </c>
      <c r="G7796">
        <v>93</v>
      </c>
      <c r="H7796">
        <v>96</v>
      </c>
      <c r="I7796">
        <v>14.9</v>
      </c>
      <c r="J7796">
        <v>67.2</v>
      </c>
      <c r="K7796">
        <v>951.7</v>
      </c>
      <c r="L7796">
        <v>248.8</v>
      </c>
      <c r="M7796">
        <v>2.6</v>
      </c>
    </row>
    <row r="7797" spans="1:13" x14ac:dyDescent="0.2">
      <c r="A7797">
        <v>2019</v>
      </c>
      <c r="B7797">
        <v>11</v>
      </c>
      <c r="C7797">
        <v>21</v>
      </c>
      <c r="D7797">
        <v>17</v>
      </c>
      <c r="E7797">
        <v>0</v>
      </c>
      <c r="F7797">
        <v>14</v>
      </c>
      <c r="G7797">
        <v>33</v>
      </c>
      <c r="H7797">
        <v>35</v>
      </c>
      <c r="I7797">
        <v>14.4</v>
      </c>
      <c r="J7797">
        <v>71</v>
      </c>
      <c r="K7797">
        <v>951.6</v>
      </c>
      <c r="L7797">
        <v>237.7</v>
      </c>
      <c r="M7797">
        <v>2.2999999999999998</v>
      </c>
    </row>
    <row r="7798" spans="1:13" x14ac:dyDescent="0.2">
      <c r="A7798">
        <v>2019</v>
      </c>
      <c r="B7798">
        <v>11</v>
      </c>
      <c r="C7798">
        <v>21</v>
      </c>
      <c r="D7798">
        <v>18</v>
      </c>
      <c r="E7798">
        <v>0</v>
      </c>
      <c r="F7798">
        <v>0</v>
      </c>
      <c r="G7798">
        <v>0</v>
      </c>
      <c r="H7798">
        <v>0</v>
      </c>
      <c r="I7798">
        <v>13.3</v>
      </c>
      <c r="J7798">
        <v>77.3</v>
      </c>
      <c r="K7798">
        <v>951.7</v>
      </c>
      <c r="L7798">
        <v>254.8</v>
      </c>
      <c r="M7798">
        <v>2.5</v>
      </c>
    </row>
    <row r="7799" spans="1:13" x14ac:dyDescent="0.2">
      <c r="A7799">
        <v>2019</v>
      </c>
      <c r="B7799">
        <v>11</v>
      </c>
      <c r="C7799">
        <v>21</v>
      </c>
      <c r="D7799">
        <v>19</v>
      </c>
      <c r="E7799">
        <v>0</v>
      </c>
      <c r="F7799">
        <v>0</v>
      </c>
      <c r="G7799">
        <v>0</v>
      </c>
      <c r="H7799">
        <v>0</v>
      </c>
      <c r="I7799">
        <v>12.6</v>
      </c>
      <c r="J7799">
        <v>83.1</v>
      </c>
      <c r="K7799">
        <v>952.1</v>
      </c>
      <c r="L7799">
        <v>294.2</v>
      </c>
      <c r="M7799">
        <v>2.9</v>
      </c>
    </row>
    <row r="7800" spans="1:13" x14ac:dyDescent="0.2">
      <c r="A7800">
        <v>2019</v>
      </c>
      <c r="B7800">
        <v>11</v>
      </c>
      <c r="C7800">
        <v>21</v>
      </c>
      <c r="D7800">
        <v>20</v>
      </c>
      <c r="E7800">
        <v>0</v>
      </c>
      <c r="F7800">
        <v>0</v>
      </c>
      <c r="G7800">
        <v>0</v>
      </c>
      <c r="H7800">
        <v>0</v>
      </c>
      <c r="I7800">
        <v>12.7</v>
      </c>
      <c r="J7800">
        <v>82.9</v>
      </c>
      <c r="K7800">
        <v>952.1</v>
      </c>
      <c r="L7800">
        <v>293.10000000000002</v>
      </c>
      <c r="M7800">
        <v>2.1</v>
      </c>
    </row>
    <row r="7801" spans="1:13" x14ac:dyDescent="0.2">
      <c r="A7801">
        <v>2019</v>
      </c>
      <c r="B7801">
        <v>11</v>
      </c>
      <c r="C7801">
        <v>21</v>
      </c>
      <c r="D7801">
        <v>21</v>
      </c>
      <c r="E7801">
        <v>0</v>
      </c>
      <c r="F7801">
        <v>0</v>
      </c>
      <c r="G7801">
        <v>0</v>
      </c>
      <c r="H7801">
        <v>0</v>
      </c>
      <c r="I7801">
        <v>12.3</v>
      </c>
      <c r="J7801">
        <v>84.4</v>
      </c>
      <c r="K7801">
        <v>952.3</v>
      </c>
      <c r="L7801">
        <v>281.10000000000002</v>
      </c>
      <c r="M7801">
        <v>2.8</v>
      </c>
    </row>
    <row r="7802" spans="1:13" x14ac:dyDescent="0.2">
      <c r="A7802">
        <v>2019</v>
      </c>
      <c r="B7802">
        <v>11</v>
      </c>
      <c r="C7802">
        <v>21</v>
      </c>
      <c r="D7802">
        <v>22</v>
      </c>
      <c r="E7802">
        <v>0</v>
      </c>
      <c r="F7802">
        <v>0</v>
      </c>
      <c r="G7802">
        <v>0</v>
      </c>
      <c r="H7802">
        <v>0</v>
      </c>
      <c r="I7802">
        <v>12.1</v>
      </c>
      <c r="J7802">
        <v>87</v>
      </c>
      <c r="K7802">
        <v>952.2</v>
      </c>
      <c r="L7802">
        <v>294.10000000000002</v>
      </c>
      <c r="M7802">
        <v>1.7</v>
      </c>
    </row>
    <row r="7803" spans="1:13" x14ac:dyDescent="0.2">
      <c r="A7803">
        <v>2019</v>
      </c>
      <c r="B7803">
        <v>11</v>
      </c>
      <c r="C7803">
        <v>21</v>
      </c>
      <c r="D7803">
        <v>23</v>
      </c>
      <c r="E7803">
        <v>0</v>
      </c>
      <c r="F7803">
        <v>0</v>
      </c>
      <c r="G7803">
        <v>0</v>
      </c>
      <c r="H7803">
        <v>0</v>
      </c>
      <c r="I7803">
        <v>12.1</v>
      </c>
      <c r="J7803">
        <v>87.4</v>
      </c>
      <c r="K7803">
        <v>951.9</v>
      </c>
      <c r="L7803">
        <v>312.5</v>
      </c>
      <c r="M7803">
        <v>1.8</v>
      </c>
    </row>
    <row r="7804" spans="1:13" x14ac:dyDescent="0.2">
      <c r="A7804">
        <v>2019</v>
      </c>
      <c r="B7804">
        <v>11</v>
      </c>
      <c r="C7804">
        <v>22</v>
      </c>
      <c r="D7804">
        <v>0</v>
      </c>
      <c r="E7804">
        <v>0</v>
      </c>
      <c r="F7804">
        <v>0</v>
      </c>
      <c r="G7804">
        <v>0</v>
      </c>
      <c r="H7804">
        <v>0</v>
      </c>
      <c r="I7804">
        <v>12.1</v>
      </c>
      <c r="J7804">
        <v>87</v>
      </c>
      <c r="K7804">
        <v>951.8</v>
      </c>
      <c r="L7804">
        <v>304.8</v>
      </c>
      <c r="M7804">
        <v>2.1</v>
      </c>
    </row>
    <row r="7805" spans="1:13" x14ac:dyDescent="0.2">
      <c r="A7805">
        <v>2019</v>
      </c>
      <c r="B7805">
        <v>11</v>
      </c>
      <c r="C7805">
        <v>22</v>
      </c>
      <c r="D7805">
        <v>1</v>
      </c>
      <c r="E7805">
        <v>0</v>
      </c>
      <c r="F7805">
        <v>0</v>
      </c>
      <c r="G7805">
        <v>0</v>
      </c>
      <c r="H7805">
        <v>0</v>
      </c>
      <c r="I7805">
        <v>10.9</v>
      </c>
      <c r="J7805">
        <v>89.5</v>
      </c>
      <c r="K7805">
        <v>951.2</v>
      </c>
      <c r="L7805">
        <v>311.2</v>
      </c>
      <c r="M7805">
        <v>2.2999999999999998</v>
      </c>
    </row>
    <row r="7806" spans="1:13" x14ac:dyDescent="0.2">
      <c r="A7806">
        <v>2019</v>
      </c>
      <c r="B7806">
        <v>11</v>
      </c>
      <c r="C7806">
        <v>22</v>
      </c>
      <c r="D7806">
        <v>2</v>
      </c>
      <c r="E7806">
        <v>0</v>
      </c>
      <c r="F7806">
        <v>0</v>
      </c>
      <c r="G7806">
        <v>0</v>
      </c>
      <c r="H7806">
        <v>0</v>
      </c>
      <c r="I7806">
        <v>10.5</v>
      </c>
      <c r="J7806">
        <v>90.2</v>
      </c>
      <c r="K7806">
        <v>950.9</v>
      </c>
      <c r="L7806">
        <v>311.10000000000002</v>
      </c>
      <c r="M7806">
        <v>2.4</v>
      </c>
    </row>
    <row r="7807" spans="1:13" x14ac:dyDescent="0.2">
      <c r="A7807">
        <v>2019</v>
      </c>
      <c r="B7807">
        <v>11</v>
      </c>
      <c r="C7807">
        <v>22</v>
      </c>
      <c r="D7807">
        <v>3</v>
      </c>
      <c r="E7807">
        <v>0</v>
      </c>
      <c r="F7807">
        <v>0</v>
      </c>
      <c r="G7807">
        <v>0</v>
      </c>
      <c r="H7807">
        <v>0</v>
      </c>
      <c r="I7807">
        <v>10.5</v>
      </c>
      <c r="J7807">
        <v>89.9</v>
      </c>
      <c r="K7807">
        <v>950.9</v>
      </c>
      <c r="L7807">
        <v>292.10000000000002</v>
      </c>
      <c r="M7807">
        <v>2.2000000000000002</v>
      </c>
    </row>
    <row r="7808" spans="1:13" x14ac:dyDescent="0.2">
      <c r="A7808">
        <v>2019</v>
      </c>
      <c r="B7808">
        <v>11</v>
      </c>
      <c r="C7808">
        <v>22</v>
      </c>
      <c r="D7808">
        <v>4</v>
      </c>
      <c r="E7808">
        <v>0</v>
      </c>
      <c r="F7808">
        <v>0</v>
      </c>
      <c r="G7808">
        <v>0</v>
      </c>
      <c r="H7808">
        <v>0</v>
      </c>
      <c r="I7808">
        <v>10.4</v>
      </c>
      <c r="J7808">
        <v>90.1</v>
      </c>
      <c r="K7808">
        <v>950.6</v>
      </c>
      <c r="L7808">
        <v>282.10000000000002</v>
      </c>
      <c r="M7808">
        <v>1.8</v>
      </c>
    </row>
    <row r="7809" spans="1:13" x14ac:dyDescent="0.2">
      <c r="A7809">
        <v>2019</v>
      </c>
      <c r="B7809">
        <v>11</v>
      </c>
      <c r="C7809">
        <v>22</v>
      </c>
      <c r="D7809">
        <v>5</v>
      </c>
      <c r="E7809">
        <v>0</v>
      </c>
      <c r="F7809">
        <v>0</v>
      </c>
      <c r="G7809">
        <v>0</v>
      </c>
      <c r="H7809">
        <v>0</v>
      </c>
      <c r="I7809">
        <v>11.1</v>
      </c>
      <c r="J7809">
        <v>89.2</v>
      </c>
      <c r="K7809">
        <v>950.3</v>
      </c>
      <c r="L7809">
        <v>308.89999999999998</v>
      </c>
      <c r="M7809">
        <v>1.9</v>
      </c>
    </row>
    <row r="7810" spans="1:13" x14ac:dyDescent="0.2">
      <c r="A7810">
        <v>2019</v>
      </c>
      <c r="B7810">
        <v>11</v>
      </c>
      <c r="C7810">
        <v>22</v>
      </c>
      <c r="D7810">
        <v>6</v>
      </c>
      <c r="E7810">
        <v>0</v>
      </c>
      <c r="F7810">
        <v>0</v>
      </c>
      <c r="G7810">
        <v>0</v>
      </c>
      <c r="H7810">
        <v>0</v>
      </c>
      <c r="I7810">
        <v>10.8</v>
      </c>
      <c r="J7810">
        <v>88.4</v>
      </c>
      <c r="K7810">
        <v>950.1</v>
      </c>
      <c r="L7810">
        <v>311.7</v>
      </c>
      <c r="M7810">
        <v>1</v>
      </c>
    </row>
    <row r="7811" spans="1:13" x14ac:dyDescent="0.2">
      <c r="A7811">
        <v>2019</v>
      </c>
      <c r="B7811">
        <v>11</v>
      </c>
      <c r="C7811">
        <v>22</v>
      </c>
      <c r="D7811">
        <v>7</v>
      </c>
      <c r="E7811">
        <v>0</v>
      </c>
      <c r="F7811">
        <v>0</v>
      </c>
      <c r="G7811">
        <v>0</v>
      </c>
      <c r="H7811">
        <v>0</v>
      </c>
      <c r="I7811">
        <v>11.3</v>
      </c>
      <c r="J7811">
        <v>89.6</v>
      </c>
      <c r="K7811">
        <v>949.7</v>
      </c>
      <c r="L7811">
        <v>241</v>
      </c>
      <c r="M7811">
        <v>0.8</v>
      </c>
    </row>
    <row r="7812" spans="1:13" x14ac:dyDescent="0.2">
      <c r="A7812">
        <v>2019</v>
      </c>
      <c r="B7812">
        <v>11</v>
      </c>
      <c r="C7812">
        <v>22</v>
      </c>
      <c r="D7812">
        <v>8</v>
      </c>
      <c r="E7812">
        <v>0</v>
      </c>
      <c r="F7812">
        <v>0</v>
      </c>
      <c r="G7812">
        <v>6</v>
      </c>
      <c r="H7812">
        <v>6</v>
      </c>
      <c r="I7812">
        <v>11.5</v>
      </c>
      <c r="J7812">
        <v>90.3</v>
      </c>
      <c r="K7812">
        <v>950</v>
      </c>
      <c r="L7812">
        <v>267.7</v>
      </c>
      <c r="M7812">
        <v>1.3</v>
      </c>
    </row>
    <row r="7813" spans="1:13" x14ac:dyDescent="0.2">
      <c r="A7813">
        <v>2019</v>
      </c>
      <c r="B7813">
        <v>11</v>
      </c>
      <c r="C7813">
        <v>22</v>
      </c>
      <c r="D7813">
        <v>9</v>
      </c>
      <c r="E7813">
        <v>0</v>
      </c>
      <c r="F7813">
        <v>0</v>
      </c>
      <c r="G7813">
        <v>23</v>
      </c>
      <c r="H7813">
        <v>23</v>
      </c>
      <c r="I7813">
        <v>12.3</v>
      </c>
      <c r="J7813">
        <v>89.8</v>
      </c>
      <c r="K7813">
        <v>950.2</v>
      </c>
      <c r="L7813">
        <v>285.39999999999998</v>
      </c>
      <c r="M7813">
        <v>2.5</v>
      </c>
    </row>
    <row r="7814" spans="1:13" x14ac:dyDescent="0.2">
      <c r="A7814">
        <v>2019</v>
      </c>
      <c r="B7814">
        <v>11</v>
      </c>
      <c r="C7814">
        <v>22</v>
      </c>
      <c r="D7814">
        <v>10</v>
      </c>
      <c r="E7814">
        <v>0</v>
      </c>
      <c r="F7814">
        <v>2</v>
      </c>
      <c r="G7814">
        <v>152</v>
      </c>
      <c r="H7814">
        <v>155</v>
      </c>
      <c r="I7814">
        <v>12.9</v>
      </c>
      <c r="J7814">
        <v>89.9</v>
      </c>
      <c r="K7814">
        <v>949.8</v>
      </c>
      <c r="L7814">
        <v>297.10000000000002</v>
      </c>
      <c r="M7814">
        <v>3.2</v>
      </c>
    </row>
    <row r="7815" spans="1:13" x14ac:dyDescent="0.2">
      <c r="A7815">
        <v>2019</v>
      </c>
      <c r="B7815">
        <v>11</v>
      </c>
      <c r="C7815">
        <v>22</v>
      </c>
      <c r="D7815">
        <v>11</v>
      </c>
      <c r="E7815">
        <v>0</v>
      </c>
      <c r="F7815">
        <v>0</v>
      </c>
      <c r="G7815">
        <v>110</v>
      </c>
      <c r="H7815">
        <v>111</v>
      </c>
      <c r="I7815">
        <v>13.3</v>
      </c>
      <c r="J7815">
        <v>87.3</v>
      </c>
      <c r="K7815">
        <v>949.3</v>
      </c>
      <c r="L7815">
        <v>268.8</v>
      </c>
      <c r="M7815">
        <v>3.4</v>
      </c>
    </row>
    <row r="7816" spans="1:13" x14ac:dyDescent="0.2">
      <c r="A7816">
        <v>2019</v>
      </c>
      <c r="B7816">
        <v>11</v>
      </c>
      <c r="C7816">
        <v>22</v>
      </c>
      <c r="D7816">
        <v>12</v>
      </c>
      <c r="E7816">
        <v>0</v>
      </c>
      <c r="F7816">
        <v>2</v>
      </c>
      <c r="G7816">
        <v>197</v>
      </c>
      <c r="H7816">
        <v>201</v>
      </c>
      <c r="I7816">
        <v>13.9</v>
      </c>
      <c r="J7816">
        <v>84.9</v>
      </c>
      <c r="K7816">
        <v>948.2</v>
      </c>
      <c r="L7816">
        <v>242.3</v>
      </c>
      <c r="M7816">
        <v>5.8</v>
      </c>
    </row>
    <row r="7817" spans="1:13" x14ac:dyDescent="0.2">
      <c r="A7817">
        <v>2019</v>
      </c>
      <c r="B7817">
        <v>11</v>
      </c>
      <c r="C7817">
        <v>22</v>
      </c>
      <c r="D7817">
        <v>13</v>
      </c>
      <c r="E7817">
        <v>0</v>
      </c>
      <c r="F7817">
        <v>2</v>
      </c>
      <c r="G7817">
        <v>154</v>
      </c>
      <c r="H7817">
        <v>156</v>
      </c>
      <c r="I7817">
        <v>14.1</v>
      </c>
      <c r="J7817">
        <v>82.8</v>
      </c>
      <c r="K7817">
        <v>946.7</v>
      </c>
      <c r="L7817">
        <v>231.2</v>
      </c>
      <c r="M7817">
        <v>6.7</v>
      </c>
    </row>
    <row r="7818" spans="1:13" x14ac:dyDescent="0.2">
      <c r="A7818">
        <v>2019</v>
      </c>
      <c r="B7818">
        <v>11</v>
      </c>
      <c r="C7818">
        <v>22</v>
      </c>
      <c r="D7818">
        <v>14</v>
      </c>
      <c r="E7818">
        <v>0</v>
      </c>
      <c r="F7818">
        <v>20</v>
      </c>
      <c r="G7818">
        <v>219</v>
      </c>
      <c r="H7818">
        <v>231</v>
      </c>
      <c r="I7818">
        <v>14.1</v>
      </c>
      <c r="J7818">
        <v>79.599999999999994</v>
      </c>
      <c r="K7818">
        <v>945.5</v>
      </c>
      <c r="L7818">
        <v>233.7</v>
      </c>
      <c r="M7818">
        <v>8</v>
      </c>
    </row>
    <row r="7819" spans="1:13" x14ac:dyDescent="0.2">
      <c r="A7819">
        <v>2019</v>
      </c>
      <c r="B7819">
        <v>11</v>
      </c>
      <c r="C7819">
        <v>22</v>
      </c>
      <c r="D7819">
        <v>15</v>
      </c>
      <c r="E7819">
        <v>0</v>
      </c>
      <c r="F7819">
        <v>1</v>
      </c>
      <c r="G7819">
        <v>124</v>
      </c>
      <c r="H7819">
        <v>126</v>
      </c>
      <c r="I7819">
        <v>14</v>
      </c>
      <c r="J7819">
        <v>81.5</v>
      </c>
      <c r="K7819">
        <v>944.4</v>
      </c>
      <c r="L7819">
        <v>248.4</v>
      </c>
      <c r="M7819">
        <v>6</v>
      </c>
    </row>
    <row r="7820" spans="1:13" x14ac:dyDescent="0.2">
      <c r="A7820">
        <v>2019</v>
      </c>
      <c r="B7820">
        <v>11</v>
      </c>
      <c r="C7820">
        <v>22</v>
      </c>
      <c r="D7820">
        <v>16</v>
      </c>
      <c r="E7820">
        <v>0</v>
      </c>
      <c r="F7820">
        <v>2</v>
      </c>
      <c r="G7820">
        <v>88</v>
      </c>
      <c r="H7820">
        <v>88</v>
      </c>
      <c r="I7820">
        <v>14.1</v>
      </c>
      <c r="J7820">
        <v>82.5</v>
      </c>
      <c r="K7820">
        <v>943.7</v>
      </c>
      <c r="L7820">
        <v>251.2</v>
      </c>
      <c r="M7820">
        <v>6</v>
      </c>
    </row>
    <row r="7821" spans="1:13" x14ac:dyDescent="0.2">
      <c r="A7821">
        <v>2019</v>
      </c>
      <c r="B7821">
        <v>11</v>
      </c>
      <c r="C7821">
        <v>22</v>
      </c>
      <c r="D7821">
        <v>17</v>
      </c>
      <c r="E7821">
        <v>0</v>
      </c>
      <c r="F7821">
        <v>0</v>
      </c>
      <c r="G7821">
        <v>19</v>
      </c>
      <c r="H7821">
        <v>19</v>
      </c>
      <c r="I7821">
        <v>13.8</v>
      </c>
      <c r="J7821">
        <v>85.9</v>
      </c>
      <c r="K7821">
        <v>943.4</v>
      </c>
      <c r="L7821">
        <v>248.4</v>
      </c>
      <c r="M7821">
        <v>5</v>
      </c>
    </row>
    <row r="7822" spans="1:13" x14ac:dyDescent="0.2">
      <c r="A7822">
        <v>2019</v>
      </c>
      <c r="B7822">
        <v>11</v>
      </c>
      <c r="C7822">
        <v>22</v>
      </c>
      <c r="D7822">
        <v>18</v>
      </c>
      <c r="E7822">
        <v>0</v>
      </c>
      <c r="F7822">
        <v>0</v>
      </c>
      <c r="G7822">
        <v>0</v>
      </c>
      <c r="H7822">
        <v>0</v>
      </c>
      <c r="I7822">
        <v>13.5</v>
      </c>
      <c r="J7822">
        <v>89.1</v>
      </c>
      <c r="K7822">
        <v>943</v>
      </c>
      <c r="L7822">
        <v>251.9</v>
      </c>
      <c r="M7822">
        <v>4.5999999999999996</v>
      </c>
    </row>
    <row r="7823" spans="1:13" x14ac:dyDescent="0.2">
      <c r="A7823">
        <v>2019</v>
      </c>
      <c r="B7823">
        <v>11</v>
      </c>
      <c r="C7823">
        <v>22</v>
      </c>
      <c r="D7823">
        <v>19</v>
      </c>
      <c r="E7823">
        <v>0</v>
      </c>
      <c r="F7823">
        <v>0</v>
      </c>
      <c r="G7823">
        <v>0</v>
      </c>
      <c r="H7823">
        <v>0</v>
      </c>
      <c r="I7823">
        <v>13.2</v>
      </c>
      <c r="J7823">
        <v>90.4</v>
      </c>
      <c r="K7823">
        <v>942.5</v>
      </c>
      <c r="L7823">
        <v>279.3</v>
      </c>
      <c r="M7823">
        <v>3.1</v>
      </c>
    </row>
    <row r="7824" spans="1:13" x14ac:dyDescent="0.2">
      <c r="A7824">
        <v>2019</v>
      </c>
      <c r="B7824">
        <v>11</v>
      </c>
      <c r="C7824">
        <v>22</v>
      </c>
      <c r="D7824">
        <v>20</v>
      </c>
      <c r="E7824">
        <v>0</v>
      </c>
      <c r="F7824">
        <v>0</v>
      </c>
      <c r="G7824">
        <v>0</v>
      </c>
      <c r="H7824">
        <v>0</v>
      </c>
      <c r="I7824">
        <v>13.3</v>
      </c>
      <c r="J7824">
        <v>92.7</v>
      </c>
      <c r="K7824">
        <v>942.4</v>
      </c>
      <c r="L7824">
        <v>296.10000000000002</v>
      </c>
      <c r="M7824">
        <v>3.4</v>
      </c>
    </row>
    <row r="7825" spans="1:13" x14ac:dyDescent="0.2">
      <c r="A7825">
        <v>2019</v>
      </c>
      <c r="B7825">
        <v>11</v>
      </c>
      <c r="C7825">
        <v>22</v>
      </c>
      <c r="D7825">
        <v>21</v>
      </c>
      <c r="E7825">
        <v>0</v>
      </c>
      <c r="F7825">
        <v>0</v>
      </c>
      <c r="G7825">
        <v>0</v>
      </c>
      <c r="H7825">
        <v>0</v>
      </c>
      <c r="I7825">
        <v>13.4</v>
      </c>
      <c r="J7825">
        <v>93.8</v>
      </c>
      <c r="K7825">
        <v>942.4</v>
      </c>
      <c r="L7825">
        <v>304.89999999999998</v>
      </c>
      <c r="M7825">
        <v>2.6</v>
      </c>
    </row>
    <row r="7826" spans="1:13" x14ac:dyDescent="0.2">
      <c r="A7826">
        <v>2019</v>
      </c>
      <c r="B7826">
        <v>11</v>
      </c>
      <c r="C7826">
        <v>22</v>
      </c>
      <c r="D7826">
        <v>22</v>
      </c>
      <c r="E7826">
        <v>0</v>
      </c>
      <c r="F7826">
        <v>0</v>
      </c>
      <c r="G7826">
        <v>0</v>
      </c>
      <c r="H7826">
        <v>0</v>
      </c>
      <c r="I7826">
        <v>13.4</v>
      </c>
      <c r="J7826">
        <v>93.3</v>
      </c>
      <c r="K7826">
        <v>941.9</v>
      </c>
      <c r="L7826">
        <v>275.7</v>
      </c>
      <c r="M7826">
        <v>2.5</v>
      </c>
    </row>
    <row r="7827" spans="1:13" x14ac:dyDescent="0.2">
      <c r="A7827">
        <v>2019</v>
      </c>
      <c r="B7827">
        <v>11</v>
      </c>
      <c r="C7827">
        <v>22</v>
      </c>
      <c r="D7827">
        <v>23</v>
      </c>
      <c r="E7827">
        <v>0</v>
      </c>
      <c r="F7827">
        <v>0</v>
      </c>
      <c r="G7827">
        <v>0</v>
      </c>
      <c r="H7827">
        <v>0</v>
      </c>
      <c r="I7827">
        <v>13.8</v>
      </c>
      <c r="J7827">
        <v>77.099999999999994</v>
      </c>
      <c r="K7827">
        <v>941</v>
      </c>
      <c r="L7827">
        <v>273.8</v>
      </c>
      <c r="M7827">
        <v>4</v>
      </c>
    </row>
    <row r="7828" spans="1:13" x14ac:dyDescent="0.2">
      <c r="A7828">
        <v>2019</v>
      </c>
      <c r="B7828">
        <v>11</v>
      </c>
      <c r="C7828">
        <v>23</v>
      </c>
      <c r="D7828">
        <v>0</v>
      </c>
      <c r="E7828">
        <v>0</v>
      </c>
      <c r="F7828">
        <v>0</v>
      </c>
      <c r="G7828">
        <v>0</v>
      </c>
      <c r="H7828">
        <v>0</v>
      </c>
      <c r="I7828">
        <v>13.5</v>
      </c>
      <c r="J7828">
        <v>55.2</v>
      </c>
      <c r="K7828">
        <v>941</v>
      </c>
      <c r="L7828">
        <v>249.8</v>
      </c>
      <c r="M7828">
        <v>4.5999999999999996</v>
      </c>
    </row>
    <row r="7829" spans="1:13" x14ac:dyDescent="0.2">
      <c r="A7829">
        <v>2019</v>
      </c>
      <c r="B7829">
        <v>11</v>
      </c>
      <c r="C7829">
        <v>23</v>
      </c>
      <c r="D7829">
        <v>1</v>
      </c>
      <c r="E7829">
        <v>0</v>
      </c>
      <c r="F7829">
        <v>0</v>
      </c>
      <c r="G7829">
        <v>0</v>
      </c>
      <c r="H7829">
        <v>0</v>
      </c>
      <c r="I7829">
        <v>14.4</v>
      </c>
      <c r="J7829">
        <v>44.6</v>
      </c>
      <c r="K7829">
        <v>940.4</v>
      </c>
      <c r="L7829">
        <v>250</v>
      </c>
      <c r="M7829">
        <v>5.7</v>
      </c>
    </row>
    <row r="7830" spans="1:13" x14ac:dyDescent="0.2">
      <c r="A7830">
        <v>2019</v>
      </c>
      <c r="B7830">
        <v>11</v>
      </c>
      <c r="C7830">
        <v>23</v>
      </c>
      <c r="D7830">
        <v>2</v>
      </c>
      <c r="E7830">
        <v>0</v>
      </c>
      <c r="F7830">
        <v>0</v>
      </c>
      <c r="G7830">
        <v>0</v>
      </c>
      <c r="H7830">
        <v>0</v>
      </c>
      <c r="I7830">
        <v>15.1</v>
      </c>
      <c r="J7830">
        <v>41.9</v>
      </c>
      <c r="K7830">
        <v>940.1</v>
      </c>
      <c r="L7830">
        <v>275.60000000000002</v>
      </c>
      <c r="M7830">
        <v>9</v>
      </c>
    </row>
    <row r="7831" spans="1:13" x14ac:dyDescent="0.2">
      <c r="A7831">
        <v>2019</v>
      </c>
      <c r="B7831">
        <v>11</v>
      </c>
      <c r="C7831">
        <v>23</v>
      </c>
      <c r="D7831">
        <v>3</v>
      </c>
      <c r="E7831">
        <v>0</v>
      </c>
      <c r="F7831">
        <v>0</v>
      </c>
      <c r="G7831">
        <v>0</v>
      </c>
      <c r="H7831">
        <v>0</v>
      </c>
      <c r="I7831">
        <v>15.2</v>
      </c>
      <c r="J7831">
        <v>42.9</v>
      </c>
      <c r="K7831">
        <v>939.7</v>
      </c>
      <c r="L7831">
        <v>291.5</v>
      </c>
      <c r="M7831">
        <v>12.4</v>
      </c>
    </row>
    <row r="7832" spans="1:13" x14ac:dyDescent="0.2">
      <c r="A7832">
        <v>2019</v>
      </c>
      <c r="B7832">
        <v>11</v>
      </c>
      <c r="C7832">
        <v>23</v>
      </c>
      <c r="D7832">
        <v>4</v>
      </c>
      <c r="E7832">
        <v>0</v>
      </c>
      <c r="F7832">
        <v>0</v>
      </c>
      <c r="G7832">
        <v>0</v>
      </c>
      <c r="H7832">
        <v>0</v>
      </c>
      <c r="I7832">
        <v>14.9</v>
      </c>
      <c r="J7832">
        <v>42.5</v>
      </c>
      <c r="K7832">
        <v>939.8</v>
      </c>
      <c r="L7832">
        <v>299.10000000000002</v>
      </c>
      <c r="M7832">
        <v>14.7</v>
      </c>
    </row>
    <row r="7833" spans="1:13" x14ac:dyDescent="0.2">
      <c r="A7833">
        <v>2019</v>
      </c>
      <c r="B7833">
        <v>11</v>
      </c>
      <c r="C7833">
        <v>23</v>
      </c>
      <c r="D7833">
        <v>5</v>
      </c>
      <c r="E7833">
        <v>0</v>
      </c>
      <c r="F7833">
        <v>0</v>
      </c>
      <c r="G7833">
        <v>0</v>
      </c>
      <c r="H7833">
        <v>0</v>
      </c>
      <c r="I7833">
        <v>14.1</v>
      </c>
      <c r="J7833">
        <v>45.2</v>
      </c>
      <c r="K7833">
        <v>940.6</v>
      </c>
      <c r="L7833">
        <v>304.5</v>
      </c>
      <c r="M7833">
        <v>13.5</v>
      </c>
    </row>
    <row r="7834" spans="1:13" x14ac:dyDescent="0.2">
      <c r="A7834">
        <v>2019</v>
      </c>
      <c r="B7834">
        <v>11</v>
      </c>
      <c r="C7834">
        <v>23</v>
      </c>
      <c r="D7834">
        <v>6</v>
      </c>
      <c r="E7834">
        <v>0</v>
      </c>
      <c r="F7834">
        <v>0</v>
      </c>
      <c r="G7834">
        <v>0</v>
      </c>
      <c r="H7834">
        <v>0</v>
      </c>
      <c r="I7834">
        <v>13.2</v>
      </c>
      <c r="J7834">
        <v>51.9</v>
      </c>
      <c r="K7834">
        <v>941.5</v>
      </c>
      <c r="L7834">
        <v>289</v>
      </c>
      <c r="M7834">
        <v>10.9</v>
      </c>
    </row>
    <row r="7835" spans="1:13" x14ac:dyDescent="0.2">
      <c r="A7835">
        <v>2019</v>
      </c>
      <c r="B7835">
        <v>11</v>
      </c>
      <c r="C7835">
        <v>23</v>
      </c>
      <c r="D7835">
        <v>7</v>
      </c>
      <c r="E7835">
        <v>0</v>
      </c>
      <c r="F7835">
        <v>0</v>
      </c>
      <c r="G7835">
        <v>0</v>
      </c>
      <c r="H7835">
        <v>0</v>
      </c>
      <c r="I7835">
        <v>12.1</v>
      </c>
      <c r="J7835">
        <v>58.3</v>
      </c>
      <c r="K7835">
        <v>942.9</v>
      </c>
      <c r="L7835">
        <v>277.3</v>
      </c>
      <c r="M7835">
        <v>7.3</v>
      </c>
    </row>
    <row r="7836" spans="1:13" x14ac:dyDescent="0.2">
      <c r="A7836">
        <v>2019</v>
      </c>
      <c r="B7836">
        <v>11</v>
      </c>
      <c r="C7836">
        <v>23</v>
      </c>
      <c r="D7836">
        <v>8</v>
      </c>
      <c r="E7836">
        <v>0</v>
      </c>
      <c r="F7836">
        <v>360</v>
      </c>
      <c r="G7836">
        <v>23</v>
      </c>
      <c r="H7836">
        <v>66</v>
      </c>
      <c r="I7836">
        <v>11.7</v>
      </c>
      <c r="J7836">
        <v>58.3</v>
      </c>
      <c r="K7836">
        <v>943.9</v>
      </c>
      <c r="L7836">
        <v>262.5</v>
      </c>
      <c r="M7836">
        <v>7.2</v>
      </c>
    </row>
    <row r="7837" spans="1:13" x14ac:dyDescent="0.2">
      <c r="A7837">
        <v>2019</v>
      </c>
      <c r="B7837">
        <v>11</v>
      </c>
      <c r="C7837">
        <v>23</v>
      </c>
      <c r="D7837">
        <v>9</v>
      </c>
      <c r="E7837">
        <v>0</v>
      </c>
      <c r="F7837">
        <v>713</v>
      </c>
      <c r="G7837">
        <v>48</v>
      </c>
      <c r="H7837">
        <v>236</v>
      </c>
      <c r="I7837">
        <v>13.3</v>
      </c>
      <c r="J7837">
        <v>50.4</v>
      </c>
      <c r="K7837">
        <v>944.4</v>
      </c>
      <c r="L7837">
        <v>274.8</v>
      </c>
      <c r="M7837">
        <v>9.6999999999999993</v>
      </c>
    </row>
    <row r="7838" spans="1:13" x14ac:dyDescent="0.2">
      <c r="A7838">
        <v>2019</v>
      </c>
      <c r="B7838">
        <v>11</v>
      </c>
      <c r="C7838">
        <v>23</v>
      </c>
      <c r="D7838">
        <v>10</v>
      </c>
      <c r="E7838">
        <v>0</v>
      </c>
      <c r="F7838">
        <v>843</v>
      </c>
      <c r="G7838">
        <v>61</v>
      </c>
      <c r="H7838">
        <v>396</v>
      </c>
      <c r="I7838">
        <v>14.6</v>
      </c>
      <c r="J7838">
        <v>39.5</v>
      </c>
      <c r="K7838">
        <v>944.7</v>
      </c>
      <c r="L7838">
        <v>286.89999999999998</v>
      </c>
      <c r="M7838">
        <v>10.9</v>
      </c>
    </row>
    <row r="7839" spans="1:13" x14ac:dyDescent="0.2">
      <c r="A7839">
        <v>2019</v>
      </c>
      <c r="B7839">
        <v>11</v>
      </c>
      <c r="C7839">
        <v>23</v>
      </c>
      <c r="D7839">
        <v>11</v>
      </c>
      <c r="E7839">
        <v>0</v>
      </c>
      <c r="F7839">
        <v>909</v>
      </c>
      <c r="G7839">
        <v>67</v>
      </c>
      <c r="H7839">
        <v>514</v>
      </c>
      <c r="I7839">
        <v>15.2</v>
      </c>
      <c r="J7839">
        <v>36.299999999999997</v>
      </c>
      <c r="K7839">
        <v>944.4</v>
      </c>
      <c r="L7839">
        <v>198</v>
      </c>
      <c r="M7839">
        <v>2.9</v>
      </c>
    </row>
    <row r="7840" spans="1:13" x14ac:dyDescent="0.2">
      <c r="A7840">
        <v>2019</v>
      </c>
      <c r="B7840">
        <v>11</v>
      </c>
      <c r="C7840">
        <v>23</v>
      </c>
      <c r="D7840">
        <v>12</v>
      </c>
      <c r="E7840">
        <v>0</v>
      </c>
      <c r="F7840">
        <v>930</v>
      </c>
      <c r="G7840">
        <v>73</v>
      </c>
      <c r="H7840">
        <v>574</v>
      </c>
      <c r="I7840">
        <v>15.7</v>
      </c>
      <c r="J7840">
        <v>33.200000000000003</v>
      </c>
      <c r="K7840">
        <v>944.8</v>
      </c>
      <c r="L7840">
        <v>296.3</v>
      </c>
      <c r="M7840">
        <v>0</v>
      </c>
    </row>
    <row r="7841" spans="1:13" x14ac:dyDescent="0.2">
      <c r="A7841">
        <v>2019</v>
      </c>
      <c r="B7841">
        <v>11</v>
      </c>
      <c r="C7841">
        <v>23</v>
      </c>
      <c r="D7841">
        <v>13</v>
      </c>
      <c r="E7841">
        <v>0</v>
      </c>
      <c r="F7841">
        <v>755</v>
      </c>
      <c r="G7841">
        <v>100</v>
      </c>
      <c r="H7841">
        <v>506</v>
      </c>
      <c r="I7841">
        <v>16.5</v>
      </c>
      <c r="J7841">
        <v>34.5</v>
      </c>
      <c r="K7841">
        <v>946.9</v>
      </c>
      <c r="L7841">
        <v>186.1</v>
      </c>
      <c r="M7841">
        <v>0.3</v>
      </c>
    </row>
    <row r="7842" spans="1:13" x14ac:dyDescent="0.2">
      <c r="A7842">
        <v>2019</v>
      </c>
      <c r="B7842">
        <v>11</v>
      </c>
      <c r="C7842">
        <v>23</v>
      </c>
      <c r="D7842">
        <v>14</v>
      </c>
      <c r="E7842">
        <v>0</v>
      </c>
      <c r="F7842">
        <v>0</v>
      </c>
      <c r="G7842">
        <v>171</v>
      </c>
      <c r="H7842">
        <v>173</v>
      </c>
      <c r="I7842">
        <v>19.5</v>
      </c>
      <c r="J7842">
        <v>54.5</v>
      </c>
      <c r="K7842">
        <v>957.2</v>
      </c>
      <c r="L7842">
        <v>151.4</v>
      </c>
      <c r="M7842">
        <v>2.2999999999999998</v>
      </c>
    </row>
    <row r="7843" spans="1:13" x14ac:dyDescent="0.2">
      <c r="A7843">
        <v>2019</v>
      </c>
      <c r="B7843">
        <v>11</v>
      </c>
      <c r="C7843">
        <v>23</v>
      </c>
      <c r="D7843">
        <v>15</v>
      </c>
      <c r="E7843">
        <v>0</v>
      </c>
      <c r="F7843">
        <v>0</v>
      </c>
      <c r="G7843">
        <v>109</v>
      </c>
      <c r="H7843">
        <v>110</v>
      </c>
      <c r="I7843">
        <v>20.9</v>
      </c>
      <c r="J7843">
        <v>51</v>
      </c>
      <c r="K7843">
        <v>956.8</v>
      </c>
      <c r="L7843">
        <v>270.5</v>
      </c>
      <c r="M7843">
        <v>6.1</v>
      </c>
    </row>
    <row r="7844" spans="1:13" x14ac:dyDescent="0.2">
      <c r="A7844">
        <v>2019</v>
      </c>
      <c r="B7844">
        <v>11</v>
      </c>
      <c r="C7844">
        <v>23</v>
      </c>
      <c r="D7844">
        <v>16</v>
      </c>
      <c r="E7844">
        <v>0</v>
      </c>
      <c r="F7844">
        <v>278</v>
      </c>
      <c r="G7844">
        <v>110</v>
      </c>
      <c r="H7844">
        <v>170</v>
      </c>
      <c r="I7844">
        <v>21.4</v>
      </c>
      <c r="J7844">
        <v>48.9</v>
      </c>
      <c r="K7844">
        <v>956.9</v>
      </c>
      <c r="L7844">
        <v>273.39999999999998</v>
      </c>
      <c r="M7844">
        <v>7.3</v>
      </c>
    </row>
    <row r="7845" spans="1:13" x14ac:dyDescent="0.2">
      <c r="A7845">
        <v>2019</v>
      </c>
      <c r="B7845">
        <v>11</v>
      </c>
      <c r="C7845">
        <v>23</v>
      </c>
      <c r="D7845">
        <v>17</v>
      </c>
      <c r="E7845">
        <v>0</v>
      </c>
      <c r="F7845">
        <v>306</v>
      </c>
      <c r="G7845">
        <v>33</v>
      </c>
      <c r="H7845">
        <v>64</v>
      </c>
      <c r="I7845">
        <v>20.9</v>
      </c>
      <c r="J7845">
        <v>45.3</v>
      </c>
      <c r="K7845">
        <v>957.1</v>
      </c>
      <c r="L7845">
        <v>269.2</v>
      </c>
      <c r="M7845">
        <v>5.5</v>
      </c>
    </row>
    <row r="7846" spans="1:13" x14ac:dyDescent="0.2">
      <c r="A7846">
        <v>2019</v>
      </c>
      <c r="B7846">
        <v>11</v>
      </c>
      <c r="C7846">
        <v>23</v>
      </c>
      <c r="D7846">
        <v>18</v>
      </c>
      <c r="E7846">
        <v>0</v>
      </c>
      <c r="F7846">
        <v>0</v>
      </c>
      <c r="G7846">
        <v>0</v>
      </c>
      <c r="H7846">
        <v>0</v>
      </c>
      <c r="I7846">
        <v>19.399999999999999</v>
      </c>
      <c r="J7846">
        <v>50</v>
      </c>
      <c r="K7846">
        <v>957.5</v>
      </c>
      <c r="L7846">
        <v>247</v>
      </c>
      <c r="M7846">
        <v>2.6</v>
      </c>
    </row>
    <row r="7847" spans="1:13" x14ac:dyDescent="0.2">
      <c r="A7847">
        <v>2019</v>
      </c>
      <c r="B7847">
        <v>11</v>
      </c>
      <c r="C7847">
        <v>23</v>
      </c>
      <c r="D7847">
        <v>19</v>
      </c>
      <c r="E7847">
        <v>0</v>
      </c>
      <c r="F7847">
        <v>0</v>
      </c>
      <c r="G7847">
        <v>0</v>
      </c>
      <c r="H7847">
        <v>0</v>
      </c>
      <c r="I7847">
        <v>18.2</v>
      </c>
      <c r="J7847">
        <v>59.2</v>
      </c>
      <c r="K7847">
        <v>957.7</v>
      </c>
      <c r="L7847">
        <v>216.4</v>
      </c>
      <c r="M7847">
        <v>5.8</v>
      </c>
    </row>
    <row r="7848" spans="1:13" x14ac:dyDescent="0.2">
      <c r="A7848">
        <v>2019</v>
      </c>
      <c r="B7848">
        <v>11</v>
      </c>
      <c r="C7848">
        <v>23</v>
      </c>
      <c r="D7848">
        <v>20</v>
      </c>
      <c r="E7848">
        <v>0</v>
      </c>
      <c r="F7848">
        <v>0</v>
      </c>
      <c r="G7848">
        <v>0</v>
      </c>
      <c r="H7848">
        <v>0</v>
      </c>
      <c r="I7848">
        <v>18.2</v>
      </c>
      <c r="J7848">
        <v>55.9</v>
      </c>
      <c r="K7848">
        <v>957.9</v>
      </c>
      <c r="L7848">
        <v>200.3</v>
      </c>
      <c r="M7848">
        <v>6.3</v>
      </c>
    </row>
    <row r="7849" spans="1:13" x14ac:dyDescent="0.2">
      <c r="A7849">
        <v>2019</v>
      </c>
      <c r="B7849">
        <v>11</v>
      </c>
      <c r="C7849">
        <v>23</v>
      </c>
      <c r="D7849">
        <v>21</v>
      </c>
      <c r="E7849">
        <v>0</v>
      </c>
      <c r="F7849">
        <v>0</v>
      </c>
      <c r="G7849">
        <v>0</v>
      </c>
      <c r="H7849">
        <v>0</v>
      </c>
      <c r="I7849">
        <v>16.2</v>
      </c>
      <c r="J7849">
        <v>63.8</v>
      </c>
      <c r="K7849">
        <v>958.5</v>
      </c>
      <c r="L7849">
        <v>95.6</v>
      </c>
      <c r="M7849">
        <v>2.2999999999999998</v>
      </c>
    </row>
    <row r="7850" spans="1:13" x14ac:dyDescent="0.2">
      <c r="A7850">
        <v>2019</v>
      </c>
      <c r="B7850">
        <v>11</v>
      </c>
      <c r="C7850">
        <v>23</v>
      </c>
      <c r="D7850">
        <v>22</v>
      </c>
      <c r="E7850">
        <v>0</v>
      </c>
      <c r="F7850">
        <v>0</v>
      </c>
      <c r="G7850">
        <v>0</v>
      </c>
      <c r="H7850">
        <v>0</v>
      </c>
      <c r="I7850">
        <v>14.4</v>
      </c>
      <c r="J7850">
        <v>71.900000000000006</v>
      </c>
      <c r="K7850">
        <v>958.8</v>
      </c>
      <c r="L7850">
        <v>69.599999999999994</v>
      </c>
      <c r="M7850">
        <v>2.4</v>
      </c>
    </row>
    <row r="7851" spans="1:13" x14ac:dyDescent="0.2">
      <c r="A7851">
        <v>2019</v>
      </c>
      <c r="B7851">
        <v>11</v>
      </c>
      <c r="C7851">
        <v>23</v>
      </c>
      <c r="D7851">
        <v>23</v>
      </c>
      <c r="E7851">
        <v>0</v>
      </c>
      <c r="F7851">
        <v>0</v>
      </c>
      <c r="G7851">
        <v>0</v>
      </c>
      <c r="H7851">
        <v>0</v>
      </c>
      <c r="I7851">
        <v>13.1</v>
      </c>
      <c r="J7851">
        <v>76.3</v>
      </c>
      <c r="K7851">
        <v>959.4</v>
      </c>
      <c r="L7851">
        <v>85.1</v>
      </c>
      <c r="M7851">
        <v>2.1</v>
      </c>
    </row>
    <row r="7852" spans="1:13" x14ac:dyDescent="0.2">
      <c r="A7852">
        <v>2019</v>
      </c>
      <c r="B7852">
        <v>11</v>
      </c>
      <c r="C7852">
        <v>24</v>
      </c>
      <c r="D7852">
        <v>0</v>
      </c>
      <c r="E7852">
        <v>0</v>
      </c>
      <c r="F7852">
        <v>0</v>
      </c>
      <c r="G7852">
        <v>0</v>
      </c>
      <c r="H7852">
        <v>0</v>
      </c>
      <c r="I7852">
        <v>13.5</v>
      </c>
      <c r="J7852">
        <v>55.2</v>
      </c>
      <c r="K7852">
        <v>941</v>
      </c>
      <c r="L7852">
        <v>249.8</v>
      </c>
      <c r="M7852">
        <v>4.5999999999999996</v>
      </c>
    </row>
    <row r="7853" spans="1:13" x14ac:dyDescent="0.2">
      <c r="A7853">
        <v>2019</v>
      </c>
      <c r="B7853">
        <v>11</v>
      </c>
      <c r="C7853">
        <v>24</v>
      </c>
      <c r="D7853">
        <v>1</v>
      </c>
      <c r="E7853">
        <v>0</v>
      </c>
      <c r="F7853">
        <v>0</v>
      </c>
      <c r="G7853">
        <v>0</v>
      </c>
      <c r="H7853">
        <v>0</v>
      </c>
      <c r="I7853">
        <v>14.4</v>
      </c>
      <c r="J7853">
        <v>44.6</v>
      </c>
      <c r="K7853">
        <v>940.4</v>
      </c>
      <c r="L7853">
        <v>250</v>
      </c>
      <c r="M7853">
        <v>5.7</v>
      </c>
    </row>
    <row r="7854" spans="1:13" x14ac:dyDescent="0.2">
      <c r="A7854">
        <v>2019</v>
      </c>
      <c r="B7854">
        <v>11</v>
      </c>
      <c r="C7854">
        <v>24</v>
      </c>
      <c r="D7854">
        <v>2</v>
      </c>
      <c r="E7854">
        <v>0</v>
      </c>
      <c r="F7854">
        <v>0</v>
      </c>
      <c r="G7854">
        <v>0</v>
      </c>
      <c r="H7854">
        <v>0</v>
      </c>
      <c r="I7854">
        <v>15.1</v>
      </c>
      <c r="J7854">
        <v>41.9</v>
      </c>
      <c r="K7854">
        <v>940.1</v>
      </c>
      <c r="L7854">
        <v>275.60000000000002</v>
      </c>
      <c r="M7854">
        <v>9</v>
      </c>
    </row>
    <row r="7855" spans="1:13" x14ac:dyDescent="0.2">
      <c r="A7855">
        <v>2019</v>
      </c>
      <c r="B7855">
        <v>11</v>
      </c>
      <c r="C7855">
        <v>24</v>
      </c>
      <c r="D7855">
        <v>3</v>
      </c>
      <c r="E7855">
        <v>0</v>
      </c>
      <c r="F7855">
        <v>0</v>
      </c>
      <c r="G7855">
        <v>0</v>
      </c>
      <c r="H7855">
        <v>0</v>
      </c>
      <c r="I7855">
        <v>15.2</v>
      </c>
      <c r="J7855">
        <v>42.9</v>
      </c>
      <c r="K7855">
        <v>939.7</v>
      </c>
      <c r="L7855">
        <v>291.5</v>
      </c>
      <c r="M7855">
        <v>12.4</v>
      </c>
    </row>
    <row r="7856" spans="1:13" x14ac:dyDescent="0.2">
      <c r="A7856">
        <v>2019</v>
      </c>
      <c r="B7856">
        <v>11</v>
      </c>
      <c r="C7856">
        <v>24</v>
      </c>
      <c r="D7856">
        <v>4</v>
      </c>
      <c r="E7856">
        <v>0</v>
      </c>
      <c r="F7856">
        <v>0</v>
      </c>
      <c r="G7856">
        <v>0</v>
      </c>
      <c r="H7856">
        <v>0</v>
      </c>
      <c r="I7856">
        <v>14.9</v>
      </c>
      <c r="J7856">
        <v>42.5</v>
      </c>
      <c r="K7856">
        <v>939.8</v>
      </c>
      <c r="L7856">
        <v>299.10000000000002</v>
      </c>
      <c r="M7856">
        <v>14.7</v>
      </c>
    </row>
    <row r="7857" spans="1:13" x14ac:dyDescent="0.2">
      <c r="A7857">
        <v>2019</v>
      </c>
      <c r="B7857">
        <v>11</v>
      </c>
      <c r="C7857">
        <v>24</v>
      </c>
      <c r="D7857">
        <v>5</v>
      </c>
      <c r="E7857">
        <v>0</v>
      </c>
      <c r="F7857">
        <v>0</v>
      </c>
      <c r="G7857">
        <v>0</v>
      </c>
      <c r="H7857">
        <v>0</v>
      </c>
      <c r="I7857">
        <v>14.1</v>
      </c>
      <c r="J7857">
        <v>45.2</v>
      </c>
      <c r="K7857">
        <v>940.6</v>
      </c>
      <c r="L7857">
        <v>304.5</v>
      </c>
      <c r="M7857">
        <v>13.5</v>
      </c>
    </row>
    <row r="7858" spans="1:13" x14ac:dyDescent="0.2">
      <c r="A7858">
        <v>2019</v>
      </c>
      <c r="B7858">
        <v>11</v>
      </c>
      <c r="C7858">
        <v>24</v>
      </c>
      <c r="D7858">
        <v>6</v>
      </c>
      <c r="E7858">
        <v>0</v>
      </c>
      <c r="F7858">
        <v>0</v>
      </c>
      <c r="G7858">
        <v>0</v>
      </c>
      <c r="H7858">
        <v>0</v>
      </c>
      <c r="I7858">
        <v>13.2</v>
      </c>
      <c r="J7858">
        <v>51.9</v>
      </c>
      <c r="K7858">
        <v>941.5</v>
      </c>
      <c r="L7858">
        <v>289</v>
      </c>
      <c r="M7858">
        <v>10.9</v>
      </c>
    </row>
    <row r="7859" spans="1:13" x14ac:dyDescent="0.2">
      <c r="A7859">
        <v>2019</v>
      </c>
      <c r="B7859">
        <v>11</v>
      </c>
      <c r="C7859">
        <v>24</v>
      </c>
      <c r="D7859">
        <v>7</v>
      </c>
      <c r="E7859">
        <v>0</v>
      </c>
      <c r="F7859">
        <v>0</v>
      </c>
      <c r="G7859">
        <v>0</v>
      </c>
      <c r="H7859">
        <v>0</v>
      </c>
      <c r="I7859">
        <v>12.1</v>
      </c>
      <c r="J7859">
        <v>58.3</v>
      </c>
      <c r="K7859">
        <v>942.9</v>
      </c>
      <c r="L7859">
        <v>277.3</v>
      </c>
      <c r="M7859">
        <v>7.3</v>
      </c>
    </row>
    <row r="7860" spans="1:13" x14ac:dyDescent="0.2">
      <c r="A7860">
        <v>2019</v>
      </c>
      <c r="B7860">
        <v>11</v>
      </c>
      <c r="C7860">
        <v>24</v>
      </c>
      <c r="D7860">
        <v>8</v>
      </c>
      <c r="E7860">
        <v>0</v>
      </c>
      <c r="F7860">
        <v>360</v>
      </c>
      <c r="G7860">
        <v>23</v>
      </c>
      <c r="H7860">
        <v>66</v>
      </c>
      <c r="I7860">
        <v>11.7</v>
      </c>
      <c r="J7860">
        <v>58.3</v>
      </c>
      <c r="K7860">
        <v>943.9</v>
      </c>
      <c r="L7860">
        <v>262.5</v>
      </c>
      <c r="M7860">
        <v>7.2</v>
      </c>
    </row>
    <row r="7861" spans="1:13" x14ac:dyDescent="0.2">
      <c r="A7861">
        <v>2019</v>
      </c>
      <c r="B7861">
        <v>11</v>
      </c>
      <c r="C7861">
        <v>24</v>
      </c>
      <c r="D7861">
        <v>9</v>
      </c>
      <c r="E7861">
        <v>0</v>
      </c>
      <c r="F7861">
        <v>713</v>
      </c>
      <c r="G7861">
        <v>48</v>
      </c>
      <c r="H7861">
        <v>236</v>
      </c>
      <c r="I7861">
        <v>13.3</v>
      </c>
      <c r="J7861">
        <v>50.4</v>
      </c>
      <c r="K7861">
        <v>944.4</v>
      </c>
      <c r="L7861">
        <v>274.8</v>
      </c>
      <c r="M7861">
        <v>9.6999999999999993</v>
      </c>
    </row>
    <row r="7862" spans="1:13" x14ac:dyDescent="0.2">
      <c r="A7862">
        <v>2019</v>
      </c>
      <c r="B7862">
        <v>11</v>
      </c>
      <c r="C7862">
        <v>24</v>
      </c>
      <c r="D7862">
        <v>10</v>
      </c>
      <c r="E7862">
        <v>0</v>
      </c>
      <c r="F7862">
        <v>843</v>
      </c>
      <c r="G7862">
        <v>61</v>
      </c>
      <c r="H7862">
        <v>396</v>
      </c>
      <c r="I7862">
        <v>14.6</v>
      </c>
      <c r="J7862">
        <v>39.5</v>
      </c>
      <c r="K7862">
        <v>944.7</v>
      </c>
      <c r="L7862">
        <v>286.89999999999998</v>
      </c>
      <c r="M7862">
        <v>10.9</v>
      </c>
    </row>
    <row r="7863" spans="1:13" x14ac:dyDescent="0.2">
      <c r="A7863">
        <v>2019</v>
      </c>
      <c r="B7863">
        <v>11</v>
      </c>
      <c r="C7863">
        <v>24</v>
      </c>
      <c r="D7863">
        <v>11</v>
      </c>
      <c r="E7863">
        <v>0</v>
      </c>
      <c r="F7863">
        <v>909</v>
      </c>
      <c r="G7863">
        <v>67</v>
      </c>
      <c r="H7863">
        <v>514</v>
      </c>
      <c r="I7863">
        <v>15.2</v>
      </c>
      <c r="J7863">
        <v>36.299999999999997</v>
      </c>
      <c r="K7863">
        <v>944.4</v>
      </c>
      <c r="L7863">
        <v>198</v>
      </c>
      <c r="M7863">
        <v>2.9</v>
      </c>
    </row>
    <row r="7864" spans="1:13" x14ac:dyDescent="0.2">
      <c r="A7864">
        <v>2019</v>
      </c>
      <c r="B7864">
        <v>11</v>
      </c>
      <c r="C7864">
        <v>24</v>
      </c>
      <c r="D7864">
        <v>12</v>
      </c>
      <c r="E7864">
        <v>0</v>
      </c>
      <c r="F7864">
        <v>930</v>
      </c>
      <c r="G7864">
        <v>73</v>
      </c>
      <c r="H7864">
        <v>574</v>
      </c>
      <c r="I7864">
        <v>15.7</v>
      </c>
      <c r="J7864">
        <v>33.200000000000003</v>
      </c>
      <c r="K7864">
        <v>944.8</v>
      </c>
      <c r="L7864">
        <v>296.3</v>
      </c>
      <c r="M7864">
        <v>0</v>
      </c>
    </row>
    <row r="7865" spans="1:13" x14ac:dyDescent="0.2">
      <c r="A7865">
        <v>2019</v>
      </c>
      <c r="B7865">
        <v>11</v>
      </c>
      <c r="C7865">
        <v>24</v>
      </c>
      <c r="D7865">
        <v>13</v>
      </c>
      <c r="E7865">
        <v>0</v>
      </c>
      <c r="F7865">
        <v>755</v>
      </c>
      <c r="G7865">
        <v>100</v>
      </c>
      <c r="H7865">
        <v>506</v>
      </c>
      <c r="I7865">
        <v>16.5</v>
      </c>
      <c r="J7865">
        <v>34.5</v>
      </c>
      <c r="K7865">
        <v>946.9</v>
      </c>
      <c r="L7865">
        <v>186.1</v>
      </c>
      <c r="M7865">
        <v>0.3</v>
      </c>
    </row>
    <row r="7866" spans="1:13" x14ac:dyDescent="0.2">
      <c r="A7866">
        <v>2019</v>
      </c>
      <c r="B7866">
        <v>11</v>
      </c>
      <c r="C7866">
        <v>24</v>
      </c>
      <c r="D7866">
        <v>14</v>
      </c>
      <c r="E7866">
        <v>0</v>
      </c>
      <c r="F7866">
        <v>0</v>
      </c>
      <c r="G7866">
        <v>171</v>
      </c>
      <c r="H7866">
        <v>173</v>
      </c>
      <c r="I7866">
        <v>19.5</v>
      </c>
      <c r="J7866">
        <v>54.5</v>
      </c>
      <c r="K7866">
        <v>957.2</v>
      </c>
      <c r="L7866">
        <v>151.4</v>
      </c>
      <c r="M7866">
        <v>2.2999999999999998</v>
      </c>
    </row>
    <row r="7867" spans="1:13" x14ac:dyDescent="0.2">
      <c r="A7867">
        <v>2019</v>
      </c>
      <c r="B7867">
        <v>11</v>
      </c>
      <c r="C7867">
        <v>24</v>
      </c>
      <c r="D7867">
        <v>15</v>
      </c>
      <c r="E7867">
        <v>0</v>
      </c>
      <c r="F7867">
        <v>0</v>
      </c>
      <c r="G7867">
        <v>109</v>
      </c>
      <c r="H7867">
        <v>110</v>
      </c>
      <c r="I7867">
        <v>20.9</v>
      </c>
      <c r="J7867">
        <v>51</v>
      </c>
      <c r="K7867">
        <v>956.8</v>
      </c>
      <c r="L7867">
        <v>270.5</v>
      </c>
      <c r="M7867">
        <v>6.1</v>
      </c>
    </row>
    <row r="7868" spans="1:13" x14ac:dyDescent="0.2">
      <c r="A7868">
        <v>2019</v>
      </c>
      <c r="B7868">
        <v>11</v>
      </c>
      <c r="C7868">
        <v>24</v>
      </c>
      <c r="D7868">
        <v>16</v>
      </c>
      <c r="E7868">
        <v>0</v>
      </c>
      <c r="F7868">
        <v>278</v>
      </c>
      <c r="G7868">
        <v>110</v>
      </c>
      <c r="H7868">
        <v>170</v>
      </c>
      <c r="I7868">
        <v>21.4</v>
      </c>
      <c r="J7868">
        <v>48.9</v>
      </c>
      <c r="K7868">
        <v>956.9</v>
      </c>
      <c r="L7868">
        <v>273.39999999999998</v>
      </c>
      <c r="M7868">
        <v>7.3</v>
      </c>
    </row>
    <row r="7869" spans="1:13" x14ac:dyDescent="0.2">
      <c r="A7869">
        <v>2019</v>
      </c>
      <c r="B7869">
        <v>11</v>
      </c>
      <c r="C7869">
        <v>24</v>
      </c>
      <c r="D7869">
        <v>17</v>
      </c>
      <c r="E7869">
        <v>0</v>
      </c>
      <c r="F7869">
        <v>306</v>
      </c>
      <c r="G7869">
        <v>33</v>
      </c>
      <c r="H7869">
        <v>64</v>
      </c>
      <c r="I7869">
        <v>20.9</v>
      </c>
      <c r="J7869">
        <v>45.3</v>
      </c>
      <c r="K7869">
        <v>957.1</v>
      </c>
      <c r="L7869">
        <v>269.2</v>
      </c>
      <c r="M7869">
        <v>5.5</v>
      </c>
    </row>
    <row r="7870" spans="1:13" x14ac:dyDescent="0.2">
      <c r="A7870">
        <v>2019</v>
      </c>
      <c r="B7870">
        <v>11</v>
      </c>
      <c r="C7870">
        <v>24</v>
      </c>
      <c r="D7870">
        <v>18</v>
      </c>
      <c r="E7870">
        <v>0</v>
      </c>
      <c r="F7870">
        <v>0</v>
      </c>
      <c r="G7870">
        <v>0</v>
      </c>
      <c r="H7870">
        <v>0</v>
      </c>
      <c r="I7870">
        <v>19.399999999999999</v>
      </c>
      <c r="J7870">
        <v>50</v>
      </c>
      <c r="K7870">
        <v>957.5</v>
      </c>
      <c r="L7870">
        <v>247</v>
      </c>
      <c r="M7870">
        <v>2.6</v>
      </c>
    </row>
    <row r="7871" spans="1:13" x14ac:dyDescent="0.2">
      <c r="A7871">
        <v>2019</v>
      </c>
      <c r="B7871">
        <v>11</v>
      </c>
      <c r="C7871">
        <v>24</v>
      </c>
      <c r="D7871">
        <v>19</v>
      </c>
      <c r="E7871">
        <v>0</v>
      </c>
      <c r="F7871">
        <v>0</v>
      </c>
      <c r="G7871">
        <v>0</v>
      </c>
      <c r="H7871">
        <v>0</v>
      </c>
      <c r="I7871">
        <v>18.2</v>
      </c>
      <c r="J7871">
        <v>59.2</v>
      </c>
      <c r="K7871">
        <v>957.7</v>
      </c>
      <c r="L7871">
        <v>216.4</v>
      </c>
      <c r="M7871">
        <v>5.8</v>
      </c>
    </row>
    <row r="7872" spans="1:13" x14ac:dyDescent="0.2">
      <c r="A7872">
        <v>2019</v>
      </c>
      <c r="B7872">
        <v>11</v>
      </c>
      <c r="C7872">
        <v>24</v>
      </c>
      <c r="D7872">
        <v>20</v>
      </c>
      <c r="E7872">
        <v>0</v>
      </c>
      <c r="F7872">
        <v>0</v>
      </c>
      <c r="G7872">
        <v>0</v>
      </c>
      <c r="H7872">
        <v>0</v>
      </c>
      <c r="I7872">
        <v>18.2</v>
      </c>
      <c r="J7872">
        <v>55.9</v>
      </c>
      <c r="K7872">
        <v>957.9</v>
      </c>
      <c r="L7872">
        <v>200.3</v>
      </c>
      <c r="M7872">
        <v>6.3</v>
      </c>
    </row>
    <row r="7873" spans="1:13" x14ac:dyDescent="0.2">
      <c r="A7873">
        <v>2019</v>
      </c>
      <c r="B7873">
        <v>11</v>
      </c>
      <c r="C7873">
        <v>24</v>
      </c>
      <c r="D7873">
        <v>21</v>
      </c>
      <c r="E7873">
        <v>0</v>
      </c>
      <c r="F7873">
        <v>0</v>
      </c>
      <c r="G7873">
        <v>0</v>
      </c>
      <c r="H7873">
        <v>0</v>
      </c>
      <c r="I7873">
        <v>16.2</v>
      </c>
      <c r="J7873">
        <v>63.8</v>
      </c>
      <c r="K7873">
        <v>958.5</v>
      </c>
      <c r="L7873">
        <v>95.6</v>
      </c>
      <c r="M7873">
        <v>2.2999999999999998</v>
      </c>
    </row>
    <row r="7874" spans="1:13" x14ac:dyDescent="0.2">
      <c r="A7874">
        <v>2019</v>
      </c>
      <c r="B7874">
        <v>11</v>
      </c>
      <c r="C7874">
        <v>24</v>
      </c>
      <c r="D7874">
        <v>22</v>
      </c>
      <c r="E7874">
        <v>0</v>
      </c>
      <c r="F7874">
        <v>0</v>
      </c>
      <c r="G7874">
        <v>0</v>
      </c>
      <c r="H7874">
        <v>0</v>
      </c>
      <c r="I7874">
        <v>14.4</v>
      </c>
      <c r="J7874">
        <v>71.900000000000006</v>
      </c>
      <c r="K7874">
        <v>958.8</v>
      </c>
      <c r="L7874">
        <v>69.599999999999994</v>
      </c>
      <c r="M7874">
        <v>2.4</v>
      </c>
    </row>
    <row r="7875" spans="1:13" x14ac:dyDescent="0.2">
      <c r="A7875">
        <v>2019</v>
      </c>
      <c r="B7875">
        <v>11</v>
      </c>
      <c r="C7875">
        <v>24</v>
      </c>
      <c r="D7875">
        <v>23</v>
      </c>
      <c r="E7875">
        <v>0</v>
      </c>
      <c r="F7875">
        <v>0</v>
      </c>
      <c r="G7875">
        <v>0</v>
      </c>
      <c r="H7875">
        <v>0</v>
      </c>
      <c r="I7875">
        <v>13.1</v>
      </c>
      <c r="J7875">
        <v>76.3</v>
      </c>
      <c r="K7875">
        <v>959.4</v>
      </c>
      <c r="L7875">
        <v>85.1</v>
      </c>
      <c r="M7875">
        <v>2.1</v>
      </c>
    </row>
    <row r="7876" spans="1:13" x14ac:dyDescent="0.2">
      <c r="A7876">
        <v>2019</v>
      </c>
      <c r="B7876">
        <v>11</v>
      </c>
      <c r="C7876">
        <v>25</v>
      </c>
      <c r="D7876">
        <v>0</v>
      </c>
      <c r="E7876">
        <v>0</v>
      </c>
      <c r="F7876">
        <v>0</v>
      </c>
      <c r="G7876">
        <v>0</v>
      </c>
      <c r="H7876">
        <v>0</v>
      </c>
      <c r="I7876">
        <v>13.1</v>
      </c>
      <c r="J7876">
        <v>76.3</v>
      </c>
      <c r="K7876">
        <v>959.4</v>
      </c>
      <c r="L7876">
        <v>85.1</v>
      </c>
      <c r="M7876">
        <v>2.1</v>
      </c>
    </row>
    <row r="7877" spans="1:13" x14ac:dyDescent="0.2">
      <c r="A7877">
        <v>2019</v>
      </c>
      <c r="B7877">
        <v>11</v>
      </c>
      <c r="C7877">
        <v>25</v>
      </c>
      <c r="D7877">
        <v>1</v>
      </c>
      <c r="E7877">
        <v>0</v>
      </c>
      <c r="F7877">
        <v>0</v>
      </c>
      <c r="G7877">
        <v>0</v>
      </c>
      <c r="H7877">
        <v>0</v>
      </c>
      <c r="I7877">
        <v>13.5</v>
      </c>
      <c r="J7877">
        <v>55.2</v>
      </c>
      <c r="K7877">
        <v>941</v>
      </c>
      <c r="L7877">
        <v>249.8</v>
      </c>
      <c r="M7877">
        <v>4.5999999999999996</v>
      </c>
    </row>
    <row r="7878" spans="1:13" x14ac:dyDescent="0.2">
      <c r="A7878">
        <v>2019</v>
      </c>
      <c r="B7878">
        <v>11</v>
      </c>
      <c r="C7878">
        <v>25</v>
      </c>
      <c r="D7878">
        <v>2</v>
      </c>
      <c r="E7878">
        <v>0</v>
      </c>
      <c r="F7878">
        <v>0</v>
      </c>
      <c r="G7878">
        <v>0</v>
      </c>
      <c r="H7878">
        <v>0</v>
      </c>
      <c r="I7878">
        <v>14.4</v>
      </c>
      <c r="J7878">
        <v>44.6</v>
      </c>
      <c r="K7878">
        <v>940.4</v>
      </c>
      <c r="L7878">
        <v>250</v>
      </c>
      <c r="M7878">
        <v>5.7</v>
      </c>
    </row>
    <row r="7879" spans="1:13" x14ac:dyDescent="0.2">
      <c r="A7879">
        <v>2019</v>
      </c>
      <c r="B7879">
        <v>11</v>
      </c>
      <c r="C7879">
        <v>25</v>
      </c>
      <c r="D7879">
        <v>3</v>
      </c>
      <c r="E7879">
        <v>0</v>
      </c>
      <c r="F7879">
        <v>0</v>
      </c>
      <c r="G7879">
        <v>0</v>
      </c>
      <c r="H7879">
        <v>0</v>
      </c>
      <c r="I7879">
        <v>15.1</v>
      </c>
      <c r="J7879">
        <v>41.9</v>
      </c>
      <c r="K7879">
        <v>940.1</v>
      </c>
      <c r="L7879">
        <v>275.60000000000002</v>
      </c>
      <c r="M7879">
        <v>9</v>
      </c>
    </row>
    <row r="7880" spans="1:13" x14ac:dyDescent="0.2">
      <c r="A7880">
        <v>2019</v>
      </c>
      <c r="B7880">
        <v>11</v>
      </c>
      <c r="C7880">
        <v>25</v>
      </c>
      <c r="D7880">
        <v>4</v>
      </c>
      <c r="E7880">
        <v>0</v>
      </c>
      <c r="F7880">
        <v>0</v>
      </c>
      <c r="G7880">
        <v>0</v>
      </c>
      <c r="H7880">
        <v>0</v>
      </c>
      <c r="I7880">
        <v>15.2</v>
      </c>
      <c r="J7880">
        <v>42.9</v>
      </c>
      <c r="K7880">
        <v>939.7</v>
      </c>
      <c r="L7880">
        <v>291.5</v>
      </c>
      <c r="M7880">
        <v>12.4</v>
      </c>
    </row>
    <row r="7881" spans="1:13" x14ac:dyDescent="0.2">
      <c r="A7881">
        <v>2019</v>
      </c>
      <c r="B7881">
        <v>11</v>
      </c>
      <c r="C7881">
        <v>25</v>
      </c>
      <c r="D7881">
        <v>5</v>
      </c>
      <c r="E7881">
        <v>0</v>
      </c>
      <c r="F7881">
        <v>0</v>
      </c>
      <c r="G7881">
        <v>0</v>
      </c>
      <c r="H7881">
        <v>0</v>
      </c>
      <c r="I7881">
        <v>14.9</v>
      </c>
      <c r="J7881">
        <v>42.5</v>
      </c>
      <c r="K7881">
        <v>939.8</v>
      </c>
      <c r="L7881">
        <v>299.10000000000002</v>
      </c>
      <c r="M7881">
        <v>14.7</v>
      </c>
    </row>
    <row r="7882" spans="1:13" x14ac:dyDescent="0.2">
      <c r="A7882">
        <v>2019</v>
      </c>
      <c r="B7882">
        <v>11</v>
      </c>
      <c r="C7882">
        <v>25</v>
      </c>
      <c r="D7882">
        <v>6</v>
      </c>
      <c r="E7882">
        <v>0</v>
      </c>
      <c r="F7882">
        <v>0</v>
      </c>
      <c r="G7882">
        <v>0</v>
      </c>
      <c r="H7882">
        <v>0</v>
      </c>
      <c r="I7882">
        <v>14.1</v>
      </c>
      <c r="J7882">
        <v>45.2</v>
      </c>
      <c r="K7882">
        <v>940.6</v>
      </c>
      <c r="L7882">
        <v>304.5</v>
      </c>
      <c r="M7882">
        <v>13.5</v>
      </c>
    </row>
    <row r="7883" spans="1:13" x14ac:dyDescent="0.2">
      <c r="A7883">
        <v>2019</v>
      </c>
      <c r="B7883">
        <v>11</v>
      </c>
      <c r="C7883">
        <v>25</v>
      </c>
      <c r="D7883">
        <v>7</v>
      </c>
      <c r="E7883">
        <v>0</v>
      </c>
      <c r="F7883">
        <v>0</v>
      </c>
      <c r="G7883">
        <v>0</v>
      </c>
      <c r="H7883">
        <v>0</v>
      </c>
      <c r="I7883">
        <v>13.2</v>
      </c>
      <c r="J7883">
        <v>51.9</v>
      </c>
      <c r="K7883">
        <v>941.5</v>
      </c>
      <c r="L7883">
        <v>289</v>
      </c>
      <c r="M7883">
        <v>10.9</v>
      </c>
    </row>
    <row r="7884" spans="1:13" x14ac:dyDescent="0.2">
      <c r="A7884">
        <v>2019</v>
      </c>
      <c r="B7884">
        <v>11</v>
      </c>
      <c r="C7884">
        <v>25</v>
      </c>
      <c r="D7884">
        <v>8</v>
      </c>
      <c r="E7884">
        <v>0</v>
      </c>
      <c r="F7884">
        <v>0</v>
      </c>
      <c r="G7884">
        <v>0</v>
      </c>
      <c r="H7884">
        <v>0</v>
      </c>
      <c r="I7884">
        <v>12.1</v>
      </c>
      <c r="J7884">
        <v>58.3</v>
      </c>
      <c r="K7884">
        <v>942.9</v>
      </c>
      <c r="L7884">
        <v>277.3</v>
      </c>
      <c r="M7884">
        <v>7.3</v>
      </c>
    </row>
    <row r="7885" spans="1:13" x14ac:dyDescent="0.2">
      <c r="A7885">
        <v>2019</v>
      </c>
      <c r="B7885">
        <v>11</v>
      </c>
      <c r="C7885">
        <v>25</v>
      </c>
      <c r="D7885">
        <v>9</v>
      </c>
      <c r="E7885">
        <v>0</v>
      </c>
      <c r="F7885">
        <v>360</v>
      </c>
      <c r="G7885">
        <v>23</v>
      </c>
      <c r="H7885">
        <v>66</v>
      </c>
      <c r="I7885">
        <v>11.7</v>
      </c>
      <c r="J7885">
        <v>58.3</v>
      </c>
      <c r="K7885">
        <v>943.9</v>
      </c>
      <c r="L7885">
        <v>262.5</v>
      </c>
      <c r="M7885">
        <v>7.2</v>
      </c>
    </row>
    <row r="7886" spans="1:13" x14ac:dyDescent="0.2">
      <c r="A7886">
        <v>2019</v>
      </c>
      <c r="B7886">
        <v>11</v>
      </c>
      <c r="C7886">
        <v>25</v>
      </c>
      <c r="D7886">
        <v>10</v>
      </c>
      <c r="E7886">
        <v>0</v>
      </c>
      <c r="F7886">
        <v>713</v>
      </c>
      <c r="G7886">
        <v>48</v>
      </c>
      <c r="H7886">
        <v>236</v>
      </c>
      <c r="I7886">
        <v>13.3</v>
      </c>
      <c r="J7886">
        <v>50.4</v>
      </c>
      <c r="K7886">
        <v>944.4</v>
      </c>
      <c r="L7886">
        <v>274.8</v>
      </c>
      <c r="M7886">
        <v>9.6999999999999993</v>
      </c>
    </row>
    <row r="7887" spans="1:13" x14ac:dyDescent="0.2">
      <c r="A7887">
        <v>2019</v>
      </c>
      <c r="B7887">
        <v>11</v>
      </c>
      <c r="C7887">
        <v>25</v>
      </c>
      <c r="D7887">
        <v>11</v>
      </c>
      <c r="E7887">
        <v>0</v>
      </c>
      <c r="F7887">
        <v>843</v>
      </c>
      <c r="G7887">
        <v>61</v>
      </c>
      <c r="H7887">
        <v>396</v>
      </c>
      <c r="I7887">
        <v>14.6</v>
      </c>
      <c r="J7887">
        <v>39.5</v>
      </c>
      <c r="K7887">
        <v>944.7</v>
      </c>
      <c r="L7887">
        <v>286.89999999999998</v>
      </c>
      <c r="M7887">
        <v>10.9</v>
      </c>
    </row>
    <row r="7888" spans="1:13" x14ac:dyDescent="0.2">
      <c r="A7888">
        <v>2019</v>
      </c>
      <c r="B7888">
        <v>11</v>
      </c>
      <c r="C7888">
        <v>25</v>
      </c>
      <c r="D7888">
        <v>12</v>
      </c>
      <c r="E7888">
        <v>0</v>
      </c>
      <c r="F7888">
        <v>909</v>
      </c>
      <c r="G7888">
        <v>67</v>
      </c>
      <c r="H7888">
        <v>514</v>
      </c>
      <c r="I7888">
        <v>15.2</v>
      </c>
      <c r="J7888">
        <v>36.299999999999997</v>
      </c>
      <c r="K7888">
        <v>944.4</v>
      </c>
      <c r="L7888">
        <v>198</v>
      </c>
      <c r="M7888">
        <v>2.9</v>
      </c>
    </row>
    <row r="7889" spans="1:13" x14ac:dyDescent="0.2">
      <c r="A7889">
        <v>2019</v>
      </c>
      <c r="B7889">
        <v>11</v>
      </c>
      <c r="C7889">
        <v>25</v>
      </c>
      <c r="D7889">
        <v>13</v>
      </c>
      <c r="E7889">
        <v>0</v>
      </c>
      <c r="F7889">
        <v>930</v>
      </c>
      <c r="G7889">
        <v>73</v>
      </c>
      <c r="H7889">
        <v>574</v>
      </c>
      <c r="I7889">
        <v>15.7</v>
      </c>
      <c r="J7889">
        <v>33.200000000000003</v>
      </c>
      <c r="K7889">
        <v>944.8</v>
      </c>
      <c r="L7889">
        <v>296.3</v>
      </c>
      <c r="M7889">
        <v>0</v>
      </c>
    </row>
    <row r="7890" spans="1:13" x14ac:dyDescent="0.2">
      <c r="A7890">
        <v>2019</v>
      </c>
      <c r="B7890">
        <v>11</v>
      </c>
      <c r="C7890">
        <v>25</v>
      </c>
      <c r="D7890">
        <v>14</v>
      </c>
      <c r="E7890">
        <v>0</v>
      </c>
      <c r="F7890">
        <v>0</v>
      </c>
      <c r="G7890">
        <v>171</v>
      </c>
      <c r="H7890">
        <v>173</v>
      </c>
      <c r="I7890">
        <v>19.5</v>
      </c>
      <c r="J7890">
        <v>54.5</v>
      </c>
      <c r="K7890">
        <v>957.2</v>
      </c>
      <c r="L7890">
        <v>151.4</v>
      </c>
      <c r="M7890">
        <v>2.2999999999999998</v>
      </c>
    </row>
    <row r="7891" spans="1:13" x14ac:dyDescent="0.2">
      <c r="A7891">
        <v>2019</v>
      </c>
      <c r="B7891">
        <v>11</v>
      </c>
      <c r="C7891">
        <v>25</v>
      </c>
      <c r="D7891">
        <v>15</v>
      </c>
      <c r="E7891">
        <v>0</v>
      </c>
      <c r="F7891">
        <v>0</v>
      </c>
      <c r="G7891">
        <v>109</v>
      </c>
      <c r="H7891">
        <v>110</v>
      </c>
      <c r="I7891">
        <v>20.9</v>
      </c>
      <c r="J7891">
        <v>51</v>
      </c>
      <c r="K7891">
        <v>956.8</v>
      </c>
      <c r="L7891">
        <v>270.5</v>
      </c>
      <c r="M7891">
        <v>6.1</v>
      </c>
    </row>
    <row r="7892" spans="1:13" x14ac:dyDescent="0.2">
      <c r="A7892">
        <v>2019</v>
      </c>
      <c r="B7892">
        <v>11</v>
      </c>
      <c r="C7892">
        <v>25</v>
      </c>
      <c r="D7892">
        <v>16</v>
      </c>
      <c r="E7892">
        <v>0</v>
      </c>
      <c r="F7892">
        <v>278</v>
      </c>
      <c r="G7892">
        <v>110</v>
      </c>
      <c r="H7892">
        <v>170</v>
      </c>
      <c r="I7892">
        <v>21.4</v>
      </c>
      <c r="J7892">
        <v>48.9</v>
      </c>
      <c r="K7892">
        <v>956.9</v>
      </c>
      <c r="L7892">
        <v>273.39999999999998</v>
      </c>
      <c r="M7892">
        <v>7.3</v>
      </c>
    </row>
    <row r="7893" spans="1:13" x14ac:dyDescent="0.2">
      <c r="A7893">
        <v>2019</v>
      </c>
      <c r="B7893">
        <v>11</v>
      </c>
      <c r="C7893">
        <v>25</v>
      </c>
      <c r="D7893">
        <v>17</v>
      </c>
      <c r="E7893">
        <v>0</v>
      </c>
      <c r="F7893">
        <v>306</v>
      </c>
      <c r="G7893">
        <v>33</v>
      </c>
      <c r="H7893">
        <v>64</v>
      </c>
      <c r="I7893">
        <v>20.9</v>
      </c>
      <c r="J7893">
        <v>45.3</v>
      </c>
      <c r="K7893">
        <v>957.1</v>
      </c>
      <c r="L7893">
        <v>269.2</v>
      </c>
      <c r="M7893">
        <v>5.5</v>
      </c>
    </row>
    <row r="7894" spans="1:13" x14ac:dyDescent="0.2">
      <c r="A7894">
        <v>2019</v>
      </c>
      <c r="B7894">
        <v>11</v>
      </c>
      <c r="C7894">
        <v>25</v>
      </c>
      <c r="D7894">
        <v>18</v>
      </c>
      <c r="E7894">
        <v>0</v>
      </c>
      <c r="F7894">
        <v>0</v>
      </c>
      <c r="G7894">
        <v>0</v>
      </c>
      <c r="H7894">
        <v>0</v>
      </c>
      <c r="I7894">
        <v>19.399999999999999</v>
      </c>
      <c r="J7894">
        <v>50</v>
      </c>
      <c r="K7894">
        <v>957.5</v>
      </c>
      <c r="L7894">
        <v>247</v>
      </c>
      <c r="M7894">
        <v>2.6</v>
      </c>
    </row>
    <row r="7895" spans="1:13" x14ac:dyDescent="0.2">
      <c r="A7895">
        <v>2019</v>
      </c>
      <c r="B7895">
        <v>11</v>
      </c>
      <c r="C7895">
        <v>25</v>
      </c>
      <c r="D7895">
        <v>19</v>
      </c>
      <c r="E7895">
        <v>0</v>
      </c>
      <c r="F7895">
        <v>0</v>
      </c>
      <c r="G7895">
        <v>0</v>
      </c>
      <c r="H7895">
        <v>0</v>
      </c>
      <c r="I7895">
        <v>18.2</v>
      </c>
      <c r="J7895">
        <v>59.2</v>
      </c>
      <c r="K7895">
        <v>957.7</v>
      </c>
      <c r="L7895">
        <v>216.4</v>
      </c>
      <c r="M7895">
        <v>5.8</v>
      </c>
    </row>
    <row r="7896" spans="1:13" x14ac:dyDescent="0.2">
      <c r="A7896">
        <v>2019</v>
      </c>
      <c r="B7896">
        <v>11</v>
      </c>
      <c r="C7896">
        <v>25</v>
      </c>
      <c r="D7896">
        <v>20</v>
      </c>
      <c r="E7896">
        <v>0</v>
      </c>
      <c r="F7896">
        <v>0</v>
      </c>
      <c r="G7896">
        <v>0</v>
      </c>
      <c r="H7896">
        <v>0</v>
      </c>
      <c r="I7896">
        <v>18.2</v>
      </c>
      <c r="J7896">
        <v>55.9</v>
      </c>
      <c r="K7896">
        <v>957.9</v>
      </c>
      <c r="L7896">
        <v>200.3</v>
      </c>
      <c r="M7896">
        <v>6.3</v>
      </c>
    </row>
    <row r="7897" spans="1:13" x14ac:dyDescent="0.2">
      <c r="A7897">
        <v>2019</v>
      </c>
      <c r="B7897">
        <v>11</v>
      </c>
      <c r="C7897">
        <v>25</v>
      </c>
      <c r="D7897">
        <v>21</v>
      </c>
      <c r="E7897">
        <v>0</v>
      </c>
      <c r="F7897">
        <v>0</v>
      </c>
      <c r="G7897">
        <v>0</v>
      </c>
      <c r="H7897">
        <v>0</v>
      </c>
      <c r="I7897">
        <v>16.2</v>
      </c>
      <c r="J7897">
        <v>63.8</v>
      </c>
      <c r="K7897">
        <v>958.5</v>
      </c>
      <c r="L7897">
        <v>95.6</v>
      </c>
      <c r="M7897">
        <v>2.2999999999999998</v>
      </c>
    </row>
    <row r="7898" spans="1:13" x14ac:dyDescent="0.2">
      <c r="A7898">
        <v>2019</v>
      </c>
      <c r="B7898">
        <v>11</v>
      </c>
      <c r="C7898">
        <v>25</v>
      </c>
      <c r="D7898">
        <v>22</v>
      </c>
      <c r="E7898">
        <v>0</v>
      </c>
      <c r="F7898">
        <v>0</v>
      </c>
      <c r="G7898">
        <v>0</v>
      </c>
      <c r="H7898">
        <v>0</v>
      </c>
      <c r="I7898">
        <v>14.4</v>
      </c>
      <c r="J7898">
        <v>71.900000000000006</v>
      </c>
      <c r="K7898">
        <v>958.8</v>
      </c>
      <c r="L7898">
        <v>69.599999999999994</v>
      </c>
      <c r="M7898">
        <v>2.4</v>
      </c>
    </row>
    <row r="7899" spans="1:13" x14ac:dyDescent="0.2">
      <c r="A7899">
        <v>2019</v>
      </c>
      <c r="B7899">
        <v>11</v>
      </c>
      <c r="C7899">
        <v>25</v>
      </c>
      <c r="D7899">
        <v>23</v>
      </c>
      <c r="E7899">
        <v>0</v>
      </c>
      <c r="F7899">
        <v>0</v>
      </c>
      <c r="G7899">
        <v>0</v>
      </c>
      <c r="H7899">
        <v>0</v>
      </c>
      <c r="I7899">
        <v>13.1</v>
      </c>
      <c r="J7899">
        <v>76.3</v>
      </c>
      <c r="K7899">
        <v>959.4</v>
      </c>
      <c r="L7899">
        <v>85.1</v>
      </c>
      <c r="M7899">
        <v>2.1</v>
      </c>
    </row>
    <row r="7900" spans="1:13" x14ac:dyDescent="0.2">
      <c r="A7900">
        <v>2019</v>
      </c>
      <c r="B7900">
        <v>11</v>
      </c>
      <c r="C7900">
        <v>26</v>
      </c>
      <c r="D7900">
        <v>0</v>
      </c>
      <c r="E7900">
        <v>0</v>
      </c>
      <c r="F7900">
        <v>0</v>
      </c>
      <c r="G7900">
        <v>0</v>
      </c>
      <c r="H7900">
        <v>0</v>
      </c>
      <c r="I7900">
        <v>12.1</v>
      </c>
      <c r="J7900">
        <v>79.7</v>
      </c>
      <c r="K7900">
        <v>959.3</v>
      </c>
      <c r="L7900">
        <v>52.1</v>
      </c>
      <c r="M7900">
        <v>1.8</v>
      </c>
    </row>
    <row r="7901" spans="1:13" x14ac:dyDescent="0.2">
      <c r="A7901">
        <v>2019</v>
      </c>
      <c r="B7901">
        <v>11</v>
      </c>
      <c r="C7901">
        <v>26</v>
      </c>
      <c r="D7901">
        <v>1</v>
      </c>
      <c r="E7901">
        <v>0</v>
      </c>
      <c r="F7901">
        <v>0</v>
      </c>
      <c r="G7901">
        <v>0</v>
      </c>
      <c r="H7901">
        <v>0</v>
      </c>
      <c r="I7901">
        <v>12.3</v>
      </c>
      <c r="J7901">
        <v>78</v>
      </c>
      <c r="K7901">
        <v>958.9</v>
      </c>
      <c r="L7901">
        <v>93.3</v>
      </c>
      <c r="M7901">
        <v>1.6</v>
      </c>
    </row>
    <row r="7902" spans="1:13" x14ac:dyDescent="0.2">
      <c r="A7902">
        <v>2019</v>
      </c>
      <c r="B7902">
        <v>11</v>
      </c>
      <c r="C7902">
        <v>26</v>
      </c>
      <c r="D7902">
        <v>2</v>
      </c>
      <c r="E7902">
        <v>0</v>
      </c>
      <c r="F7902">
        <v>0</v>
      </c>
      <c r="G7902">
        <v>0</v>
      </c>
      <c r="H7902">
        <v>0</v>
      </c>
      <c r="I7902">
        <v>11.1</v>
      </c>
      <c r="J7902">
        <v>82</v>
      </c>
      <c r="K7902">
        <v>958.6</v>
      </c>
      <c r="L7902">
        <v>49.6</v>
      </c>
      <c r="M7902">
        <v>1.5</v>
      </c>
    </row>
    <row r="7903" spans="1:13" x14ac:dyDescent="0.2">
      <c r="A7903">
        <v>2019</v>
      </c>
      <c r="B7903">
        <v>11</v>
      </c>
      <c r="C7903">
        <v>26</v>
      </c>
      <c r="D7903">
        <v>3</v>
      </c>
      <c r="E7903">
        <v>0</v>
      </c>
      <c r="F7903">
        <v>0</v>
      </c>
      <c r="G7903">
        <v>0</v>
      </c>
      <c r="H7903">
        <v>0</v>
      </c>
      <c r="I7903">
        <v>10.4</v>
      </c>
      <c r="J7903">
        <v>83.2</v>
      </c>
      <c r="K7903">
        <v>958.5</v>
      </c>
      <c r="L7903">
        <v>119.5</v>
      </c>
      <c r="M7903">
        <v>1.1000000000000001</v>
      </c>
    </row>
    <row r="7904" spans="1:13" x14ac:dyDescent="0.2">
      <c r="A7904">
        <v>2019</v>
      </c>
      <c r="B7904">
        <v>11</v>
      </c>
      <c r="C7904">
        <v>26</v>
      </c>
      <c r="D7904">
        <v>4</v>
      </c>
      <c r="E7904">
        <v>0</v>
      </c>
      <c r="F7904">
        <v>0</v>
      </c>
      <c r="G7904">
        <v>0</v>
      </c>
      <c r="H7904">
        <v>0</v>
      </c>
      <c r="I7904">
        <v>10</v>
      </c>
      <c r="J7904">
        <v>83.5</v>
      </c>
      <c r="K7904">
        <v>958.5</v>
      </c>
      <c r="L7904">
        <v>136.9</v>
      </c>
      <c r="M7904">
        <v>1.5</v>
      </c>
    </row>
    <row r="7905" spans="1:13" x14ac:dyDescent="0.2">
      <c r="A7905">
        <v>2019</v>
      </c>
      <c r="B7905">
        <v>11</v>
      </c>
      <c r="C7905">
        <v>26</v>
      </c>
      <c r="D7905">
        <v>5</v>
      </c>
      <c r="E7905">
        <v>0</v>
      </c>
      <c r="F7905">
        <v>0</v>
      </c>
      <c r="G7905">
        <v>0</v>
      </c>
      <c r="H7905">
        <v>0</v>
      </c>
      <c r="I7905">
        <v>9.5</v>
      </c>
      <c r="J7905">
        <v>86.6</v>
      </c>
      <c r="K7905">
        <v>958.2</v>
      </c>
      <c r="L7905">
        <v>35.299999999999997</v>
      </c>
      <c r="M7905">
        <v>2</v>
      </c>
    </row>
    <row r="7906" spans="1:13" x14ac:dyDescent="0.2">
      <c r="A7906">
        <v>2019</v>
      </c>
      <c r="B7906">
        <v>11</v>
      </c>
      <c r="C7906">
        <v>26</v>
      </c>
      <c r="D7906">
        <v>6</v>
      </c>
      <c r="E7906">
        <v>0</v>
      </c>
      <c r="F7906">
        <v>0</v>
      </c>
      <c r="G7906">
        <v>0</v>
      </c>
      <c r="H7906">
        <v>0</v>
      </c>
      <c r="I7906">
        <v>9.5</v>
      </c>
      <c r="J7906">
        <v>85.5</v>
      </c>
      <c r="K7906">
        <v>958.2</v>
      </c>
      <c r="L7906">
        <v>153.1</v>
      </c>
      <c r="M7906">
        <v>1</v>
      </c>
    </row>
    <row r="7907" spans="1:13" x14ac:dyDescent="0.2">
      <c r="A7907">
        <v>2019</v>
      </c>
      <c r="B7907">
        <v>11</v>
      </c>
      <c r="C7907">
        <v>26</v>
      </c>
      <c r="D7907">
        <v>7</v>
      </c>
      <c r="E7907">
        <v>0</v>
      </c>
      <c r="F7907">
        <v>0</v>
      </c>
      <c r="G7907">
        <v>1</v>
      </c>
      <c r="H7907">
        <v>1</v>
      </c>
      <c r="I7907">
        <v>9.5</v>
      </c>
      <c r="J7907">
        <v>84.4</v>
      </c>
      <c r="K7907">
        <v>958.1</v>
      </c>
      <c r="L7907">
        <v>51.9</v>
      </c>
      <c r="M7907">
        <v>1.5</v>
      </c>
    </row>
    <row r="7908" spans="1:13" x14ac:dyDescent="0.2">
      <c r="A7908">
        <v>2019</v>
      </c>
      <c r="B7908">
        <v>11</v>
      </c>
      <c r="C7908">
        <v>26</v>
      </c>
      <c r="D7908">
        <v>8</v>
      </c>
      <c r="E7908">
        <v>0</v>
      </c>
      <c r="F7908">
        <v>183</v>
      </c>
      <c r="G7908">
        <v>33</v>
      </c>
      <c r="H7908">
        <v>53</v>
      </c>
      <c r="I7908">
        <v>10.7</v>
      </c>
      <c r="J7908">
        <v>80.8</v>
      </c>
      <c r="K7908">
        <v>958.3</v>
      </c>
      <c r="L7908">
        <v>186.3</v>
      </c>
      <c r="M7908">
        <v>0.8</v>
      </c>
    </row>
    <row r="7909" spans="1:13" x14ac:dyDescent="0.2">
      <c r="A7909">
        <v>2019</v>
      </c>
      <c r="B7909">
        <v>11</v>
      </c>
      <c r="C7909">
        <v>26</v>
      </c>
      <c r="D7909">
        <v>9</v>
      </c>
      <c r="E7909">
        <v>0</v>
      </c>
      <c r="F7909">
        <v>522</v>
      </c>
      <c r="G7909">
        <v>94</v>
      </c>
      <c r="H7909">
        <v>226</v>
      </c>
      <c r="I7909">
        <v>14.4</v>
      </c>
      <c r="J7909">
        <v>70.3</v>
      </c>
      <c r="K7909">
        <v>958.6</v>
      </c>
      <c r="L7909">
        <v>111.3</v>
      </c>
      <c r="M7909">
        <v>0.9</v>
      </c>
    </row>
    <row r="7910" spans="1:13" x14ac:dyDescent="0.2">
      <c r="A7910">
        <v>2019</v>
      </c>
      <c r="B7910">
        <v>11</v>
      </c>
      <c r="C7910">
        <v>26</v>
      </c>
      <c r="D7910">
        <v>10</v>
      </c>
      <c r="E7910">
        <v>0</v>
      </c>
      <c r="F7910">
        <v>584</v>
      </c>
      <c r="G7910">
        <v>105</v>
      </c>
      <c r="H7910">
        <v>334</v>
      </c>
      <c r="I7910">
        <v>16.899999999999999</v>
      </c>
      <c r="J7910">
        <v>61.7</v>
      </c>
      <c r="K7910">
        <v>958.9</v>
      </c>
      <c r="L7910">
        <v>145.80000000000001</v>
      </c>
      <c r="M7910">
        <v>1</v>
      </c>
    </row>
    <row r="7911" spans="1:13" x14ac:dyDescent="0.2">
      <c r="A7911">
        <v>2019</v>
      </c>
      <c r="B7911">
        <v>11</v>
      </c>
      <c r="C7911">
        <v>26</v>
      </c>
      <c r="D7911">
        <v>11</v>
      </c>
      <c r="E7911">
        <v>0</v>
      </c>
      <c r="F7911">
        <v>884</v>
      </c>
      <c r="G7911">
        <v>88</v>
      </c>
      <c r="H7911">
        <v>517</v>
      </c>
      <c r="I7911">
        <v>19.600000000000001</v>
      </c>
      <c r="J7911">
        <v>47.6</v>
      </c>
      <c r="K7911">
        <v>958.5</v>
      </c>
      <c r="L7911">
        <v>206.7</v>
      </c>
      <c r="M7911">
        <v>3.4</v>
      </c>
    </row>
    <row r="7912" spans="1:13" x14ac:dyDescent="0.2">
      <c r="A7912">
        <v>2019</v>
      </c>
      <c r="B7912">
        <v>11</v>
      </c>
      <c r="C7912">
        <v>26</v>
      </c>
      <c r="D7912">
        <v>12</v>
      </c>
      <c r="E7912">
        <v>0</v>
      </c>
      <c r="F7912">
        <v>847</v>
      </c>
      <c r="G7912">
        <v>118</v>
      </c>
      <c r="H7912">
        <v>568</v>
      </c>
      <c r="I7912">
        <v>20.6</v>
      </c>
      <c r="J7912">
        <v>45.9</v>
      </c>
      <c r="K7912">
        <v>957.7</v>
      </c>
      <c r="L7912">
        <v>231.8</v>
      </c>
      <c r="M7912">
        <v>3.8</v>
      </c>
    </row>
    <row r="7913" spans="1:13" x14ac:dyDescent="0.2">
      <c r="A7913">
        <v>2019</v>
      </c>
      <c r="B7913">
        <v>11</v>
      </c>
      <c r="C7913">
        <v>26</v>
      </c>
      <c r="D7913">
        <v>13</v>
      </c>
      <c r="E7913">
        <v>0</v>
      </c>
      <c r="F7913">
        <v>206</v>
      </c>
      <c r="G7913">
        <v>248</v>
      </c>
      <c r="H7913">
        <v>361</v>
      </c>
      <c r="I7913">
        <v>20.6</v>
      </c>
      <c r="J7913">
        <v>47.8</v>
      </c>
      <c r="K7913">
        <v>957</v>
      </c>
      <c r="L7913">
        <v>236.9</v>
      </c>
      <c r="M7913">
        <v>3.2</v>
      </c>
    </row>
    <row r="7914" spans="1:13" x14ac:dyDescent="0.2">
      <c r="A7914">
        <v>2019</v>
      </c>
      <c r="B7914">
        <v>11</v>
      </c>
      <c r="C7914">
        <v>26</v>
      </c>
      <c r="D7914">
        <v>14</v>
      </c>
      <c r="E7914">
        <v>0</v>
      </c>
      <c r="F7914">
        <v>276</v>
      </c>
      <c r="G7914">
        <v>198</v>
      </c>
      <c r="H7914">
        <v>330</v>
      </c>
      <c r="I7914">
        <v>20.5</v>
      </c>
      <c r="J7914">
        <v>51.7</v>
      </c>
      <c r="K7914">
        <v>956.3</v>
      </c>
      <c r="L7914">
        <v>245.3</v>
      </c>
      <c r="M7914">
        <v>2.5</v>
      </c>
    </row>
    <row r="7915" spans="1:13" x14ac:dyDescent="0.2">
      <c r="A7915">
        <v>2019</v>
      </c>
      <c r="B7915">
        <v>11</v>
      </c>
      <c r="C7915">
        <v>26</v>
      </c>
      <c r="D7915">
        <v>15</v>
      </c>
      <c r="E7915">
        <v>0</v>
      </c>
      <c r="F7915">
        <v>350</v>
      </c>
      <c r="G7915">
        <v>202</v>
      </c>
      <c r="H7915">
        <v>338</v>
      </c>
      <c r="I7915">
        <v>20.6</v>
      </c>
      <c r="J7915">
        <v>52.5</v>
      </c>
      <c r="K7915">
        <v>955.9</v>
      </c>
      <c r="L7915">
        <v>264.2</v>
      </c>
      <c r="M7915">
        <v>2.7</v>
      </c>
    </row>
    <row r="7916" spans="1:13" x14ac:dyDescent="0.2">
      <c r="A7916">
        <v>2019</v>
      </c>
      <c r="B7916">
        <v>11</v>
      </c>
      <c r="C7916">
        <v>26</v>
      </c>
      <c r="D7916">
        <v>16</v>
      </c>
      <c r="E7916">
        <v>0</v>
      </c>
      <c r="F7916">
        <v>41</v>
      </c>
      <c r="G7916">
        <v>82</v>
      </c>
      <c r="H7916">
        <v>94</v>
      </c>
      <c r="I7916">
        <v>18.899999999999999</v>
      </c>
      <c r="J7916">
        <v>61.5</v>
      </c>
      <c r="K7916">
        <v>955.8</v>
      </c>
      <c r="L7916">
        <v>236.5</v>
      </c>
      <c r="M7916">
        <v>2.7</v>
      </c>
    </row>
    <row r="7917" spans="1:13" x14ac:dyDescent="0.2">
      <c r="A7917">
        <v>2019</v>
      </c>
      <c r="B7917">
        <v>11</v>
      </c>
      <c r="C7917">
        <v>26</v>
      </c>
      <c r="D7917">
        <v>17</v>
      </c>
      <c r="E7917">
        <v>0</v>
      </c>
      <c r="F7917">
        <v>15</v>
      </c>
      <c r="G7917">
        <v>18</v>
      </c>
      <c r="H7917">
        <v>19</v>
      </c>
      <c r="I7917">
        <v>17.2</v>
      </c>
      <c r="J7917">
        <v>69.900000000000006</v>
      </c>
      <c r="K7917">
        <v>955.8</v>
      </c>
      <c r="L7917">
        <v>240</v>
      </c>
      <c r="M7917">
        <v>2.4</v>
      </c>
    </row>
    <row r="7918" spans="1:13" x14ac:dyDescent="0.2">
      <c r="A7918">
        <v>2019</v>
      </c>
      <c r="B7918">
        <v>11</v>
      </c>
      <c r="C7918">
        <v>26</v>
      </c>
      <c r="D7918">
        <v>18</v>
      </c>
      <c r="E7918">
        <v>0</v>
      </c>
      <c r="F7918">
        <v>0</v>
      </c>
      <c r="G7918">
        <v>0</v>
      </c>
      <c r="H7918">
        <v>0</v>
      </c>
      <c r="I7918">
        <v>15.6</v>
      </c>
      <c r="J7918">
        <v>74.400000000000006</v>
      </c>
      <c r="K7918">
        <v>956.1</v>
      </c>
      <c r="L7918">
        <v>231.1</v>
      </c>
      <c r="M7918">
        <v>2.2000000000000002</v>
      </c>
    </row>
    <row r="7919" spans="1:13" x14ac:dyDescent="0.2">
      <c r="A7919">
        <v>2019</v>
      </c>
      <c r="B7919">
        <v>11</v>
      </c>
      <c r="C7919">
        <v>26</v>
      </c>
      <c r="D7919">
        <v>19</v>
      </c>
      <c r="E7919">
        <v>0</v>
      </c>
      <c r="F7919">
        <v>0</v>
      </c>
      <c r="G7919">
        <v>0</v>
      </c>
      <c r="H7919">
        <v>0</v>
      </c>
      <c r="I7919">
        <v>14</v>
      </c>
      <c r="J7919">
        <v>82.2</v>
      </c>
      <c r="K7919">
        <v>956.2</v>
      </c>
      <c r="L7919">
        <v>118.4</v>
      </c>
      <c r="M7919">
        <v>1.3</v>
      </c>
    </row>
    <row r="7920" spans="1:13" x14ac:dyDescent="0.2">
      <c r="A7920">
        <v>2019</v>
      </c>
      <c r="B7920">
        <v>11</v>
      </c>
      <c r="C7920">
        <v>26</v>
      </c>
      <c r="D7920">
        <v>20</v>
      </c>
      <c r="E7920">
        <v>0</v>
      </c>
      <c r="F7920">
        <v>0</v>
      </c>
      <c r="G7920">
        <v>0</v>
      </c>
      <c r="H7920">
        <v>0</v>
      </c>
      <c r="I7920">
        <v>12.7</v>
      </c>
      <c r="J7920">
        <v>85.5</v>
      </c>
      <c r="K7920">
        <v>956.2</v>
      </c>
      <c r="L7920">
        <v>181.3</v>
      </c>
      <c r="M7920">
        <v>1</v>
      </c>
    </row>
    <row r="7921" spans="1:13" x14ac:dyDescent="0.2">
      <c r="A7921">
        <v>2019</v>
      </c>
      <c r="B7921">
        <v>11</v>
      </c>
      <c r="C7921">
        <v>26</v>
      </c>
      <c r="D7921">
        <v>21</v>
      </c>
      <c r="E7921">
        <v>0</v>
      </c>
      <c r="F7921">
        <v>0</v>
      </c>
      <c r="G7921">
        <v>0</v>
      </c>
      <c r="H7921">
        <v>0</v>
      </c>
      <c r="I7921">
        <v>13.7</v>
      </c>
      <c r="J7921">
        <v>77.099999999999994</v>
      </c>
      <c r="K7921">
        <v>956</v>
      </c>
      <c r="L7921">
        <v>213.1</v>
      </c>
      <c r="M7921">
        <v>2.4</v>
      </c>
    </row>
    <row r="7922" spans="1:13" x14ac:dyDescent="0.2">
      <c r="A7922">
        <v>2019</v>
      </c>
      <c r="B7922">
        <v>11</v>
      </c>
      <c r="C7922">
        <v>26</v>
      </c>
      <c r="D7922">
        <v>22</v>
      </c>
      <c r="E7922">
        <v>0</v>
      </c>
      <c r="F7922">
        <v>0</v>
      </c>
      <c r="G7922">
        <v>0</v>
      </c>
      <c r="H7922">
        <v>0</v>
      </c>
      <c r="I7922">
        <v>14.6</v>
      </c>
      <c r="J7922">
        <v>70.5</v>
      </c>
      <c r="K7922">
        <v>955.8</v>
      </c>
      <c r="L7922">
        <v>242.2</v>
      </c>
      <c r="M7922">
        <v>2.7</v>
      </c>
    </row>
    <row r="7923" spans="1:13" x14ac:dyDescent="0.2">
      <c r="A7923">
        <v>2019</v>
      </c>
      <c r="B7923">
        <v>11</v>
      </c>
      <c r="C7923">
        <v>26</v>
      </c>
      <c r="D7923">
        <v>23</v>
      </c>
      <c r="E7923">
        <v>0</v>
      </c>
      <c r="F7923">
        <v>0</v>
      </c>
      <c r="G7923">
        <v>0</v>
      </c>
      <c r="H7923">
        <v>0</v>
      </c>
      <c r="I7923">
        <v>15</v>
      </c>
      <c r="J7923">
        <v>63.3</v>
      </c>
      <c r="K7923">
        <v>955.6</v>
      </c>
      <c r="L7923">
        <v>270.8</v>
      </c>
      <c r="M7923">
        <v>3.2</v>
      </c>
    </row>
    <row r="7924" spans="1:13" x14ac:dyDescent="0.2">
      <c r="A7924">
        <v>2019</v>
      </c>
      <c r="B7924">
        <v>11</v>
      </c>
      <c r="C7924">
        <v>27</v>
      </c>
      <c r="D7924">
        <v>0</v>
      </c>
      <c r="E7924">
        <v>0</v>
      </c>
      <c r="F7924">
        <v>0</v>
      </c>
      <c r="G7924">
        <v>0</v>
      </c>
      <c r="H7924">
        <v>0</v>
      </c>
      <c r="I7924">
        <v>13.2</v>
      </c>
      <c r="J7924">
        <v>67.900000000000006</v>
      </c>
      <c r="K7924">
        <v>955.5</v>
      </c>
      <c r="L7924">
        <v>275.5</v>
      </c>
      <c r="M7924">
        <v>1.4</v>
      </c>
    </row>
    <row r="7925" spans="1:13" x14ac:dyDescent="0.2">
      <c r="A7925">
        <v>2019</v>
      </c>
      <c r="B7925">
        <v>11</v>
      </c>
      <c r="C7925">
        <v>27</v>
      </c>
      <c r="D7925">
        <v>1</v>
      </c>
      <c r="E7925">
        <v>0</v>
      </c>
      <c r="F7925">
        <v>0</v>
      </c>
      <c r="G7925">
        <v>0</v>
      </c>
      <c r="H7925">
        <v>0</v>
      </c>
      <c r="I7925">
        <v>12.4</v>
      </c>
      <c r="J7925">
        <v>71.8</v>
      </c>
      <c r="K7925">
        <v>955</v>
      </c>
      <c r="L7925">
        <v>96.1</v>
      </c>
      <c r="M7925">
        <v>1.6</v>
      </c>
    </row>
    <row r="7926" spans="1:13" x14ac:dyDescent="0.2">
      <c r="A7926">
        <v>2019</v>
      </c>
      <c r="B7926">
        <v>11</v>
      </c>
      <c r="C7926">
        <v>27</v>
      </c>
      <c r="D7926">
        <v>2</v>
      </c>
      <c r="E7926">
        <v>0</v>
      </c>
      <c r="F7926">
        <v>0</v>
      </c>
      <c r="G7926">
        <v>0</v>
      </c>
      <c r="H7926">
        <v>0</v>
      </c>
      <c r="I7926">
        <v>11.8</v>
      </c>
      <c r="J7926">
        <v>76.2</v>
      </c>
      <c r="K7926">
        <v>954.7</v>
      </c>
      <c r="L7926">
        <v>192.6</v>
      </c>
      <c r="M7926">
        <v>1.2</v>
      </c>
    </row>
    <row r="7927" spans="1:13" x14ac:dyDescent="0.2">
      <c r="A7927">
        <v>2019</v>
      </c>
      <c r="B7927">
        <v>11</v>
      </c>
      <c r="C7927">
        <v>27</v>
      </c>
      <c r="D7927">
        <v>3</v>
      </c>
      <c r="E7927">
        <v>0</v>
      </c>
      <c r="F7927">
        <v>0</v>
      </c>
      <c r="G7927">
        <v>0</v>
      </c>
      <c r="H7927">
        <v>0</v>
      </c>
      <c r="I7927">
        <v>12.7</v>
      </c>
      <c r="J7927">
        <v>75</v>
      </c>
      <c r="K7927">
        <v>954.5</v>
      </c>
      <c r="L7927">
        <v>160.69999999999999</v>
      </c>
      <c r="M7927">
        <v>1.8</v>
      </c>
    </row>
    <row r="7928" spans="1:13" x14ac:dyDescent="0.2">
      <c r="A7928">
        <v>2019</v>
      </c>
      <c r="B7928">
        <v>11</v>
      </c>
      <c r="C7928">
        <v>27</v>
      </c>
      <c r="D7928">
        <v>4</v>
      </c>
      <c r="E7928">
        <v>0</v>
      </c>
      <c r="F7928">
        <v>0</v>
      </c>
      <c r="G7928">
        <v>0</v>
      </c>
      <c r="H7928">
        <v>0</v>
      </c>
      <c r="I7928">
        <v>14.4</v>
      </c>
      <c r="J7928">
        <v>73.5</v>
      </c>
      <c r="K7928">
        <v>954.2</v>
      </c>
      <c r="L7928">
        <v>235.7</v>
      </c>
      <c r="M7928">
        <v>3.2</v>
      </c>
    </row>
    <row r="7929" spans="1:13" x14ac:dyDescent="0.2">
      <c r="A7929">
        <v>2019</v>
      </c>
      <c r="B7929">
        <v>11</v>
      </c>
      <c r="C7929">
        <v>27</v>
      </c>
      <c r="D7929">
        <v>5</v>
      </c>
      <c r="E7929">
        <v>0</v>
      </c>
      <c r="F7929">
        <v>0</v>
      </c>
      <c r="G7929">
        <v>0</v>
      </c>
      <c r="H7929">
        <v>0</v>
      </c>
      <c r="I7929">
        <v>15.1</v>
      </c>
      <c r="J7929">
        <v>72.099999999999994</v>
      </c>
      <c r="K7929">
        <v>954</v>
      </c>
      <c r="L7929">
        <v>173.1</v>
      </c>
      <c r="M7929">
        <v>2.7</v>
      </c>
    </row>
    <row r="7930" spans="1:13" x14ac:dyDescent="0.2">
      <c r="A7930">
        <v>2019</v>
      </c>
      <c r="B7930">
        <v>11</v>
      </c>
      <c r="C7930">
        <v>27</v>
      </c>
      <c r="D7930">
        <v>6</v>
      </c>
      <c r="E7930">
        <v>0</v>
      </c>
      <c r="F7930">
        <v>0</v>
      </c>
      <c r="G7930">
        <v>0</v>
      </c>
      <c r="H7930">
        <v>0</v>
      </c>
      <c r="I7930">
        <v>16</v>
      </c>
      <c r="J7930">
        <v>68.5</v>
      </c>
      <c r="K7930">
        <v>954.3</v>
      </c>
      <c r="L7930">
        <v>225.9</v>
      </c>
      <c r="M7930">
        <v>3.6</v>
      </c>
    </row>
    <row r="7931" spans="1:13" x14ac:dyDescent="0.2">
      <c r="A7931">
        <v>2019</v>
      </c>
      <c r="B7931">
        <v>11</v>
      </c>
      <c r="C7931">
        <v>27</v>
      </c>
      <c r="D7931">
        <v>7</v>
      </c>
      <c r="E7931">
        <v>0</v>
      </c>
      <c r="F7931">
        <v>0</v>
      </c>
      <c r="G7931">
        <v>0</v>
      </c>
      <c r="H7931">
        <v>0</v>
      </c>
      <c r="I7931">
        <v>16.100000000000001</v>
      </c>
      <c r="J7931">
        <v>63.9</v>
      </c>
      <c r="K7931">
        <v>954.9</v>
      </c>
      <c r="L7931">
        <v>203.6</v>
      </c>
      <c r="M7931">
        <v>4.2</v>
      </c>
    </row>
    <row r="7932" spans="1:13" x14ac:dyDescent="0.2">
      <c r="A7932">
        <v>2019</v>
      </c>
      <c r="B7932">
        <v>11</v>
      </c>
      <c r="C7932">
        <v>27</v>
      </c>
      <c r="D7932">
        <v>8</v>
      </c>
      <c r="E7932">
        <v>0</v>
      </c>
      <c r="F7932">
        <v>306</v>
      </c>
      <c r="G7932">
        <v>22</v>
      </c>
      <c r="H7932">
        <v>57</v>
      </c>
      <c r="I7932">
        <v>17.3</v>
      </c>
      <c r="J7932">
        <v>54.9</v>
      </c>
      <c r="K7932">
        <v>955.5</v>
      </c>
      <c r="L7932">
        <v>209.6</v>
      </c>
      <c r="M7932">
        <v>3.7</v>
      </c>
    </row>
    <row r="7933" spans="1:13" x14ac:dyDescent="0.2">
      <c r="A7933">
        <v>2019</v>
      </c>
      <c r="B7933">
        <v>11</v>
      </c>
      <c r="C7933">
        <v>27</v>
      </c>
      <c r="D7933">
        <v>9</v>
      </c>
      <c r="E7933">
        <v>0</v>
      </c>
      <c r="F7933">
        <v>721</v>
      </c>
      <c r="G7933">
        <v>61</v>
      </c>
      <c r="H7933">
        <v>243</v>
      </c>
      <c r="I7933">
        <v>18.5</v>
      </c>
      <c r="J7933">
        <v>49</v>
      </c>
      <c r="K7933">
        <v>956.1</v>
      </c>
      <c r="L7933">
        <v>227.2</v>
      </c>
      <c r="M7933">
        <v>4.3</v>
      </c>
    </row>
    <row r="7934" spans="1:13" x14ac:dyDescent="0.2">
      <c r="A7934">
        <v>2019</v>
      </c>
      <c r="B7934">
        <v>11</v>
      </c>
      <c r="C7934">
        <v>27</v>
      </c>
      <c r="D7934">
        <v>10</v>
      </c>
      <c r="E7934">
        <v>0</v>
      </c>
      <c r="F7934">
        <v>845</v>
      </c>
      <c r="G7934">
        <v>65</v>
      </c>
      <c r="H7934">
        <v>390</v>
      </c>
      <c r="I7934">
        <v>19.8</v>
      </c>
      <c r="J7934">
        <v>44.8</v>
      </c>
      <c r="K7934">
        <v>956.6</v>
      </c>
      <c r="L7934">
        <v>280.60000000000002</v>
      </c>
      <c r="M7934">
        <v>6.3</v>
      </c>
    </row>
    <row r="7935" spans="1:13" x14ac:dyDescent="0.2">
      <c r="A7935">
        <v>2019</v>
      </c>
      <c r="B7935">
        <v>11</v>
      </c>
      <c r="C7935">
        <v>27</v>
      </c>
      <c r="D7935">
        <v>11</v>
      </c>
      <c r="E7935">
        <v>0</v>
      </c>
      <c r="F7935">
        <v>900</v>
      </c>
      <c r="G7935">
        <v>61</v>
      </c>
      <c r="H7935">
        <v>484</v>
      </c>
      <c r="I7935">
        <v>20.9</v>
      </c>
      <c r="J7935">
        <v>41.7</v>
      </c>
      <c r="K7935">
        <v>956.7</v>
      </c>
      <c r="L7935">
        <v>283.7</v>
      </c>
      <c r="M7935">
        <v>5.7</v>
      </c>
    </row>
    <row r="7936" spans="1:13" x14ac:dyDescent="0.2">
      <c r="A7936">
        <v>2019</v>
      </c>
      <c r="B7936">
        <v>11</v>
      </c>
      <c r="C7936">
        <v>27</v>
      </c>
      <c r="D7936">
        <v>12</v>
      </c>
      <c r="E7936">
        <v>0</v>
      </c>
      <c r="F7936">
        <v>925</v>
      </c>
      <c r="G7936">
        <v>64</v>
      </c>
      <c r="H7936">
        <v>548</v>
      </c>
      <c r="I7936">
        <v>21.6</v>
      </c>
      <c r="J7936">
        <v>39</v>
      </c>
      <c r="K7936">
        <v>956.3</v>
      </c>
      <c r="L7936">
        <v>270.7</v>
      </c>
      <c r="M7936">
        <v>6.3</v>
      </c>
    </row>
    <row r="7937" spans="1:13" x14ac:dyDescent="0.2">
      <c r="A7937">
        <v>2019</v>
      </c>
      <c r="B7937">
        <v>11</v>
      </c>
      <c r="C7937">
        <v>27</v>
      </c>
      <c r="D7937">
        <v>13</v>
      </c>
      <c r="E7937">
        <v>0</v>
      </c>
      <c r="F7937">
        <v>928</v>
      </c>
      <c r="G7937">
        <v>58</v>
      </c>
      <c r="H7937">
        <v>544</v>
      </c>
      <c r="I7937">
        <v>22.1</v>
      </c>
      <c r="J7937">
        <v>38.6</v>
      </c>
      <c r="K7937">
        <v>955.5</v>
      </c>
      <c r="L7937">
        <v>258.39999999999998</v>
      </c>
      <c r="M7937">
        <v>5.8</v>
      </c>
    </row>
    <row r="7938" spans="1:13" x14ac:dyDescent="0.2">
      <c r="A7938">
        <v>2019</v>
      </c>
      <c r="B7938">
        <v>11</v>
      </c>
      <c r="C7938">
        <v>27</v>
      </c>
      <c r="D7938">
        <v>14</v>
      </c>
      <c r="E7938">
        <v>0</v>
      </c>
      <c r="F7938">
        <v>897</v>
      </c>
      <c r="G7938">
        <v>55</v>
      </c>
      <c r="H7938">
        <v>478</v>
      </c>
      <c r="I7938">
        <v>22.1</v>
      </c>
      <c r="J7938">
        <v>41.5</v>
      </c>
      <c r="K7938">
        <v>954.9</v>
      </c>
      <c r="L7938">
        <v>249.6</v>
      </c>
      <c r="M7938">
        <v>5.2</v>
      </c>
    </row>
    <row r="7939" spans="1:13" x14ac:dyDescent="0.2">
      <c r="A7939">
        <v>2019</v>
      </c>
      <c r="B7939">
        <v>11</v>
      </c>
      <c r="C7939">
        <v>27</v>
      </c>
      <c r="D7939">
        <v>15</v>
      </c>
      <c r="E7939">
        <v>0</v>
      </c>
      <c r="F7939">
        <v>836</v>
      </c>
      <c r="G7939">
        <v>50</v>
      </c>
      <c r="H7939">
        <v>362</v>
      </c>
      <c r="I7939">
        <v>22</v>
      </c>
      <c r="J7939">
        <v>36.299999999999997</v>
      </c>
      <c r="K7939">
        <v>954.4</v>
      </c>
      <c r="L7939">
        <v>266.8</v>
      </c>
      <c r="M7939">
        <v>7</v>
      </c>
    </row>
    <row r="7940" spans="1:13" x14ac:dyDescent="0.2">
      <c r="A7940">
        <v>2019</v>
      </c>
      <c r="B7940">
        <v>11</v>
      </c>
      <c r="C7940">
        <v>27</v>
      </c>
      <c r="D7940">
        <v>16</v>
      </c>
      <c r="E7940">
        <v>0</v>
      </c>
      <c r="F7940">
        <v>692</v>
      </c>
      <c r="G7940">
        <v>39</v>
      </c>
      <c r="H7940">
        <v>203</v>
      </c>
      <c r="I7940">
        <v>21.2</v>
      </c>
      <c r="J7940">
        <v>37.1</v>
      </c>
      <c r="K7940">
        <v>954.4</v>
      </c>
      <c r="L7940">
        <v>272.7</v>
      </c>
      <c r="M7940">
        <v>7.3</v>
      </c>
    </row>
    <row r="7941" spans="1:13" x14ac:dyDescent="0.2">
      <c r="A7941">
        <v>2019</v>
      </c>
      <c r="B7941">
        <v>11</v>
      </c>
      <c r="C7941">
        <v>27</v>
      </c>
      <c r="D7941">
        <v>17</v>
      </c>
      <c r="E7941">
        <v>0</v>
      </c>
      <c r="F7941">
        <v>269</v>
      </c>
      <c r="G7941">
        <v>16</v>
      </c>
      <c r="H7941">
        <v>44</v>
      </c>
      <c r="I7941">
        <v>19.3</v>
      </c>
      <c r="J7941">
        <v>42</v>
      </c>
      <c r="K7941">
        <v>955.1</v>
      </c>
      <c r="L7941">
        <v>306.10000000000002</v>
      </c>
      <c r="M7941">
        <v>5.4</v>
      </c>
    </row>
    <row r="7942" spans="1:13" x14ac:dyDescent="0.2">
      <c r="A7942">
        <v>2019</v>
      </c>
      <c r="B7942">
        <v>11</v>
      </c>
      <c r="C7942">
        <v>27</v>
      </c>
      <c r="D7942">
        <v>18</v>
      </c>
      <c r="E7942">
        <v>0</v>
      </c>
      <c r="F7942">
        <v>0</v>
      </c>
      <c r="G7942">
        <v>0</v>
      </c>
      <c r="H7942">
        <v>0</v>
      </c>
      <c r="I7942">
        <v>17.8</v>
      </c>
      <c r="J7942">
        <v>44.7</v>
      </c>
      <c r="K7942">
        <v>956</v>
      </c>
      <c r="L7942">
        <v>305.10000000000002</v>
      </c>
      <c r="M7942">
        <v>2.9</v>
      </c>
    </row>
    <row r="7943" spans="1:13" x14ac:dyDescent="0.2">
      <c r="A7943">
        <v>2019</v>
      </c>
      <c r="B7943">
        <v>11</v>
      </c>
      <c r="C7943">
        <v>27</v>
      </c>
      <c r="D7943">
        <v>19</v>
      </c>
      <c r="E7943">
        <v>0</v>
      </c>
      <c r="F7943">
        <v>0</v>
      </c>
      <c r="G7943">
        <v>0</v>
      </c>
      <c r="H7943">
        <v>0</v>
      </c>
      <c r="I7943">
        <v>16.3</v>
      </c>
      <c r="J7943">
        <v>49.2</v>
      </c>
      <c r="K7943">
        <v>956.8</v>
      </c>
      <c r="L7943">
        <v>266.10000000000002</v>
      </c>
      <c r="M7943">
        <v>1.8</v>
      </c>
    </row>
    <row r="7944" spans="1:13" x14ac:dyDescent="0.2">
      <c r="A7944">
        <v>2019</v>
      </c>
      <c r="B7944">
        <v>11</v>
      </c>
      <c r="C7944">
        <v>27</v>
      </c>
      <c r="D7944">
        <v>20</v>
      </c>
      <c r="E7944">
        <v>0</v>
      </c>
      <c r="F7944">
        <v>0</v>
      </c>
      <c r="G7944">
        <v>0</v>
      </c>
      <c r="H7944">
        <v>0</v>
      </c>
      <c r="I7944">
        <v>15</v>
      </c>
      <c r="J7944">
        <v>53</v>
      </c>
      <c r="K7944">
        <v>957.1</v>
      </c>
      <c r="L7944">
        <v>256.2</v>
      </c>
      <c r="M7944">
        <v>3.2</v>
      </c>
    </row>
    <row r="7945" spans="1:13" x14ac:dyDescent="0.2">
      <c r="A7945">
        <v>2019</v>
      </c>
      <c r="B7945">
        <v>11</v>
      </c>
      <c r="C7945">
        <v>27</v>
      </c>
      <c r="D7945">
        <v>21</v>
      </c>
      <c r="E7945">
        <v>0</v>
      </c>
      <c r="F7945">
        <v>0</v>
      </c>
      <c r="G7945">
        <v>0</v>
      </c>
      <c r="H7945">
        <v>0</v>
      </c>
      <c r="I7945">
        <v>12.7</v>
      </c>
      <c r="J7945">
        <v>60.9</v>
      </c>
      <c r="K7945">
        <v>957.7</v>
      </c>
      <c r="L7945">
        <v>272.60000000000002</v>
      </c>
      <c r="M7945">
        <v>2.6</v>
      </c>
    </row>
    <row r="7946" spans="1:13" x14ac:dyDescent="0.2">
      <c r="A7946">
        <v>2019</v>
      </c>
      <c r="B7946">
        <v>11</v>
      </c>
      <c r="C7946">
        <v>27</v>
      </c>
      <c r="D7946">
        <v>22</v>
      </c>
      <c r="E7946">
        <v>0</v>
      </c>
      <c r="F7946">
        <v>0</v>
      </c>
      <c r="G7946">
        <v>0</v>
      </c>
      <c r="H7946">
        <v>0</v>
      </c>
      <c r="I7946">
        <v>11.5</v>
      </c>
      <c r="J7946">
        <v>66.099999999999994</v>
      </c>
      <c r="K7946">
        <v>958.2</v>
      </c>
      <c r="L7946">
        <v>209</v>
      </c>
      <c r="M7946">
        <v>1.1000000000000001</v>
      </c>
    </row>
    <row r="7947" spans="1:13" x14ac:dyDescent="0.2">
      <c r="A7947">
        <v>2019</v>
      </c>
      <c r="B7947">
        <v>11</v>
      </c>
      <c r="C7947">
        <v>27</v>
      </c>
      <c r="D7947">
        <v>23</v>
      </c>
      <c r="E7947">
        <v>0</v>
      </c>
      <c r="F7947">
        <v>0</v>
      </c>
      <c r="G7947">
        <v>0</v>
      </c>
      <c r="H7947">
        <v>0</v>
      </c>
      <c r="I7947">
        <v>10.199999999999999</v>
      </c>
      <c r="J7947">
        <v>74</v>
      </c>
      <c r="K7947">
        <v>958.5</v>
      </c>
      <c r="L7947">
        <v>58.2</v>
      </c>
      <c r="M7947">
        <v>1.5</v>
      </c>
    </row>
    <row r="7948" spans="1:13" x14ac:dyDescent="0.2">
      <c r="A7948">
        <v>2019</v>
      </c>
      <c r="B7948">
        <v>11</v>
      </c>
      <c r="C7948">
        <v>28</v>
      </c>
      <c r="D7948">
        <v>0</v>
      </c>
      <c r="E7948">
        <v>0</v>
      </c>
      <c r="F7948">
        <v>0</v>
      </c>
      <c r="G7948">
        <v>0</v>
      </c>
      <c r="H7948">
        <v>0</v>
      </c>
      <c r="I7948">
        <v>10.3</v>
      </c>
      <c r="J7948">
        <v>72.400000000000006</v>
      </c>
      <c r="K7948">
        <v>958.7</v>
      </c>
      <c r="L7948">
        <v>43</v>
      </c>
      <c r="M7948">
        <v>1.9</v>
      </c>
    </row>
    <row r="7949" spans="1:13" x14ac:dyDescent="0.2">
      <c r="A7949">
        <v>2019</v>
      </c>
      <c r="B7949">
        <v>11</v>
      </c>
      <c r="C7949">
        <v>28</v>
      </c>
      <c r="D7949">
        <v>1</v>
      </c>
      <c r="E7949">
        <v>0</v>
      </c>
      <c r="F7949">
        <v>0</v>
      </c>
      <c r="G7949">
        <v>0</v>
      </c>
      <c r="H7949">
        <v>0</v>
      </c>
      <c r="I7949">
        <v>10.5</v>
      </c>
      <c r="J7949">
        <v>69.400000000000006</v>
      </c>
      <c r="K7949">
        <v>958.6</v>
      </c>
      <c r="L7949">
        <v>105.2</v>
      </c>
      <c r="M7949">
        <v>1.5</v>
      </c>
    </row>
    <row r="7950" spans="1:13" x14ac:dyDescent="0.2">
      <c r="A7950">
        <v>2019</v>
      </c>
      <c r="B7950">
        <v>11</v>
      </c>
      <c r="C7950">
        <v>28</v>
      </c>
      <c r="D7950">
        <v>2</v>
      </c>
      <c r="E7950">
        <v>0</v>
      </c>
      <c r="F7950">
        <v>0</v>
      </c>
      <c r="G7950">
        <v>0</v>
      </c>
      <c r="H7950">
        <v>0</v>
      </c>
      <c r="I7950">
        <v>10.5</v>
      </c>
      <c r="J7950">
        <v>67.400000000000006</v>
      </c>
      <c r="K7950">
        <v>958.5</v>
      </c>
      <c r="L7950">
        <v>38.200000000000003</v>
      </c>
      <c r="M7950">
        <v>2.6</v>
      </c>
    </row>
    <row r="7951" spans="1:13" x14ac:dyDescent="0.2">
      <c r="A7951">
        <v>2019</v>
      </c>
      <c r="B7951">
        <v>11</v>
      </c>
      <c r="C7951">
        <v>28</v>
      </c>
      <c r="D7951">
        <v>3</v>
      </c>
      <c r="E7951">
        <v>0</v>
      </c>
      <c r="F7951">
        <v>0</v>
      </c>
      <c r="G7951">
        <v>0</v>
      </c>
      <c r="H7951">
        <v>0</v>
      </c>
      <c r="I7951">
        <v>9.8000000000000007</v>
      </c>
      <c r="J7951">
        <v>69</v>
      </c>
      <c r="K7951">
        <v>958.6</v>
      </c>
      <c r="L7951">
        <v>57.1</v>
      </c>
      <c r="M7951">
        <v>1.6</v>
      </c>
    </row>
    <row r="7952" spans="1:13" x14ac:dyDescent="0.2">
      <c r="A7952">
        <v>2019</v>
      </c>
      <c r="B7952">
        <v>11</v>
      </c>
      <c r="C7952">
        <v>28</v>
      </c>
      <c r="D7952">
        <v>4</v>
      </c>
      <c r="E7952">
        <v>0</v>
      </c>
      <c r="F7952">
        <v>0</v>
      </c>
      <c r="G7952">
        <v>0</v>
      </c>
      <c r="H7952">
        <v>0</v>
      </c>
      <c r="I7952">
        <v>10.199999999999999</v>
      </c>
      <c r="J7952">
        <v>66</v>
      </c>
      <c r="K7952">
        <v>958.6</v>
      </c>
      <c r="L7952">
        <v>19.2</v>
      </c>
      <c r="M7952">
        <v>3</v>
      </c>
    </row>
    <row r="7953" spans="1:13" x14ac:dyDescent="0.2">
      <c r="A7953">
        <v>2019</v>
      </c>
      <c r="B7953">
        <v>11</v>
      </c>
      <c r="C7953">
        <v>28</v>
      </c>
      <c r="D7953">
        <v>5</v>
      </c>
      <c r="E7953">
        <v>0</v>
      </c>
      <c r="F7953">
        <v>0</v>
      </c>
      <c r="G7953">
        <v>0</v>
      </c>
      <c r="H7953">
        <v>0</v>
      </c>
      <c r="I7953">
        <v>8.6</v>
      </c>
      <c r="J7953">
        <v>72.2</v>
      </c>
      <c r="K7953">
        <v>958.8</v>
      </c>
      <c r="L7953">
        <v>71.099999999999994</v>
      </c>
      <c r="M7953">
        <v>1.7</v>
      </c>
    </row>
    <row r="7954" spans="1:13" x14ac:dyDescent="0.2">
      <c r="A7954">
        <v>2019</v>
      </c>
      <c r="B7954">
        <v>11</v>
      </c>
      <c r="C7954">
        <v>28</v>
      </c>
      <c r="D7954">
        <v>6</v>
      </c>
      <c r="E7954">
        <v>0</v>
      </c>
      <c r="F7954">
        <v>0</v>
      </c>
      <c r="G7954">
        <v>0</v>
      </c>
      <c r="H7954">
        <v>0</v>
      </c>
      <c r="I7954">
        <v>8.9</v>
      </c>
      <c r="J7954">
        <v>68.5</v>
      </c>
      <c r="K7954">
        <v>959</v>
      </c>
      <c r="L7954">
        <v>82.4</v>
      </c>
      <c r="M7954">
        <v>2.1</v>
      </c>
    </row>
    <row r="7955" spans="1:13" x14ac:dyDescent="0.2">
      <c r="A7955">
        <v>2019</v>
      </c>
      <c r="B7955">
        <v>11</v>
      </c>
      <c r="C7955">
        <v>28</v>
      </c>
      <c r="D7955">
        <v>7</v>
      </c>
      <c r="E7955">
        <v>0</v>
      </c>
      <c r="F7955">
        <v>0</v>
      </c>
      <c r="G7955">
        <v>0</v>
      </c>
      <c r="H7955">
        <v>0</v>
      </c>
      <c r="I7955">
        <v>7.9</v>
      </c>
      <c r="J7955">
        <v>72.099999999999994</v>
      </c>
      <c r="K7955">
        <v>959.6</v>
      </c>
      <c r="L7955">
        <v>75.099999999999994</v>
      </c>
      <c r="M7955">
        <v>1.4</v>
      </c>
    </row>
    <row r="7956" spans="1:13" x14ac:dyDescent="0.2">
      <c r="A7956">
        <v>2019</v>
      </c>
      <c r="B7956">
        <v>11</v>
      </c>
      <c r="C7956">
        <v>28</v>
      </c>
      <c r="D7956">
        <v>8</v>
      </c>
      <c r="E7956">
        <v>0</v>
      </c>
      <c r="F7956">
        <v>315</v>
      </c>
      <c r="G7956">
        <v>21</v>
      </c>
      <c r="H7956">
        <v>57</v>
      </c>
      <c r="I7956">
        <v>8.4</v>
      </c>
      <c r="J7956">
        <v>71.2</v>
      </c>
      <c r="K7956">
        <v>960.3</v>
      </c>
      <c r="L7956">
        <v>191.8</v>
      </c>
      <c r="M7956">
        <v>1</v>
      </c>
    </row>
    <row r="7957" spans="1:13" x14ac:dyDescent="0.2">
      <c r="A7957">
        <v>2019</v>
      </c>
      <c r="B7957">
        <v>11</v>
      </c>
      <c r="C7957">
        <v>28</v>
      </c>
      <c r="D7957">
        <v>9</v>
      </c>
      <c r="E7957">
        <v>0</v>
      </c>
      <c r="F7957">
        <v>703</v>
      </c>
      <c r="G7957">
        <v>48</v>
      </c>
      <c r="H7957">
        <v>221</v>
      </c>
      <c r="I7957">
        <v>11.9</v>
      </c>
      <c r="J7957">
        <v>62.5</v>
      </c>
      <c r="K7957">
        <v>961.1</v>
      </c>
      <c r="L7957">
        <v>93</v>
      </c>
      <c r="M7957">
        <v>1.3</v>
      </c>
    </row>
    <row r="7958" spans="1:13" x14ac:dyDescent="0.2">
      <c r="A7958">
        <v>2019</v>
      </c>
      <c r="B7958">
        <v>11</v>
      </c>
      <c r="C7958">
        <v>28</v>
      </c>
      <c r="D7958">
        <v>10</v>
      </c>
      <c r="E7958">
        <v>0</v>
      </c>
      <c r="F7958">
        <v>845</v>
      </c>
      <c r="G7958">
        <v>58</v>
      </c>
      <c r="H7958">
        <v>379</v>
      </c>
      <c r="I7958">
        <v>16.100000000000001</v>
      </c>
      <c r="J7958">
        <v>47.5</v>
      </c>
      <c r="K7958">
        <v>961.4</v>
      </c>
      <c r="L7958">
        <v>142</v>
      </c>
      <c r="M7958">
        <v>1.2</v>
      </c>
    </row>
    <row r="7959" spans="1:13" x14ac:dyDescent="0.2">
      <c r="A7959">
        <v>2019</v>
      </c>
      <c r="B7959">
        <v>11</v>
      </c>
      <c r="C7959">
        <v>28</v>
      </c>
      <c r="D7959">
        <v>11</v>
      </c>
      <c r="E7959">
        <v>0</v>
      </c>
      <c r="F7959">
        <v>905</v>
      </c>
      <c r="G7959">
        <v>62</v>
      </c>
      <c r="H7959">
        <v>492</v>
      </c>
      <c r="I7959">
        <v>17.600000000000001</v>
      </c>
      <c r="J7959">
        <v>47.6</v>
      </c>
      <c r="K7959">
        <v>961.6</v>
      </c>
      <c r="L7959">
        <v>239.5</v>
      </c>
      <c r="M7959">
        <v>2.2000000000000002</v>
      </c>
    </row>
    <row r="7960" spans="1:13" x14ac:dyDescent="0.2">
      <c r="A7960">
        <v>2019</v>
      </c>
      <c r="B7960">
        <v>11</v>
      </c>
      <c r="C7960">
        <v>28</v>
      </c>
      <c r="D7960">
        <v>12</v>
      </c>
      <c r="E7960">
        <v>0</v>
      </c>
      <c r="F7960">
        <v>932</v>
      </c>
      <c r="G7960">
        <v>64</v>
      </c>
      <c r="H7960">
        <v>552</v>
      </c>
      <c r="I7960">
        <v>18.5</v>
      </c>
      <c r="J7960">
        <v>44.8</v>
      </c>
      <c r="K7960">
        <v>961.1</v>
      </c>
      <c r="L7960">
        <v>221.9</v>
      </c>
      <c r="M7960">
        <v>3.7</v>
      </c>
    </row>
    <row r="7961" spans="1:13" x14ac:dyDescent="0.2">
      <c r="A7961">
        <v>2019</v>
      </c>
      <c r="B7961">
        <v>11</v>
      </c>
      <c r="C7961">
        <v>28</v>
      </c>
      <c r="D7961">
        <v>13</v>
      </c>
      <c r="E7961">
        <v>0</v>
      </c>
      <c r="F7961">
        <v>932</v>
      </c>
      <c r="G7961">
        <v>63</v>
      </c>
      <c r="H7961">
        <v>549</v>
      </c>
      <c r="I7961">
        <v>19.5</v>
      </c>
      <c r="J7961">
        <v>42</v>
      </c>
      <c r="K7961">
        <v>960.1</v>
      </c>
      <c r="L7961">
        <v>232.7</v>
      </c>
      <c r="M7961">
        <v>2.5</v>
      </c>
    </row>
    <row r="7962" spans="1:13" x14ac:dyDescent="0.2">
      <c r="A7962">
        <v>2019</v>
      </c>
      <c r="B7962">
        <v>11</v>
      </c>
      <c r="C7962">
        <v>28</v>
      </c>
      <c r="D7962">
        <v>14</v>
      </c>
      <c r="E7962">
        <v>0</v>
      </c>
      <c r="F7962">
        <v>879</v>
      </c>
      <c r="G7962">
        <v>72</v>
      </c>
      <c r="H7962">
        <v>485</v>
      </c>
      <c r="I7962">
        <v>20.100000000000001</v>
      </c>
      <c r="J7962">
        <v>41.7</v>
      </c>
      <c r="K7962">
        <v>959.4</v>
      </c>
      <c r="L7962">
        <v>246.8</v>
      </c>
      <c r="M7962">
        <v>2.9</v>
      </c>
    </row>
    <row r="7963" spans="1:13" x14ac:dyDescent="0.2">
      <c r="A7963">
        <v>2019</v>
      </c>
      <c r="B7963">
        <v>11</v>
      </c>
      <c r="C7963">
        <v>28</v>
      </c>
      <c r="D7963">
        <v>15</v>
      </c>
      <c r="E7963">
        <v>0</v>
      </c>
      <c r="F7963">
        <v>725</v>
      </c>
      <c r="G7963">
        <v>93</v>
      </c>
      <c r="H7963">
        <v>364</v>
      </c>
      <c r="I7963">
        <v>19.899999999999999</v>
      </c>
      <c r="J7963">
        <v>43.2</v>
      </c>
      <c r="K7963">
        <v>959.1</v>
      </c>
      <c r="L7963">
        <v>239.2</v>
      </c>
      <c r="M7963">
        <v>3.2</v>
      </c>
    </row>
    <row r="7964" spans="1:13" x14ac:dyDescent="0.2">
      <c r="A7964">
        <v>2019</v>
      </c>
      <c r="B7964">
        <v>11</v>
      </c>
      <c r="C7964">
        <v>28</v>
      </c>
      <c r="D7964">
        <v>16</v>
      </c>
      <c r="E7964">
        <v>0</v>
      </c>
      <c r="F7964">
        <v>553</v>
      </c>
      <c r="G7964">
        <v>62</v>
      </c>
      <c r="H7964">
        <v>197</v>
      </c>
      <c r="I7964">
        <v>19.3</v>
      </c>
      <c r="J7964">
        <v>45.3</v>
      </c>
      <c r="K7964">
        <v>959.2</v>
      </c>
      <c r="L7964">
        <v>247.1</v>
      </c>
      <c r="M7964">
        <v>3.1</v>
      </c>
    </row>
    <row r="7965" spans="1:13" x14ac:dyDescent="0.2">
      <c r="A7965">
        <v>2019</v>
      </c>
      <c r="B7965">
        <v>11</v>
      </c>
      <c r="C7965">
        <v>28</v>
      </c>
      <c r="D7965">
        <v>17</v>
      </c>
      <c r="E7965">
        <v>0</v>
      </c>
      <c r="F7965">
        <v>210</v>
      </c>
      <c r="G7965">
        <v>28</v>
      </c>
      <c r="H7965">
        <v>50</v>
      </c>
      <c r="I7965">
        <v>17.100000000000001</v>
      </c>
      <c r="J7965">
        <v>57.8</v>
      </c>
      <c r="K7965">
        <v>959.5</v>
      </c>
      <c r="L7965">
        <v>229.3</v>
      </c>
      <c r="M7965">
        <v>2.6</v>
      </c>
    </row>
    <row r="7966" spans="1:13" x14ac:dyDescent="0.2">
      <c r="A7966">
        <v>2019</v>
      </c>
      <c r="B7966">
        <v>11</v>
      </c>
      <c r="C7966">
        <v>28</v>
      </c>
      <c r="D7966">
        <v>18</v>
      </c>
      <c r="E7966">
        <v>0</v>
      </c>
      <c r="F7966">
        <v>0</v>
      </c>
      <c r="G7966">
        <v>0</v>
      </c>
      <c r="H7966">
        <v>0</v>
      </c>
      <c r="I7966">
        <v>13.5</v>
      </c>
      <c r="J7966">
        <v>80.2</v>
      </c>
      <c r="K7966">
        <v>959.8</v>
      </c>
      <c r="L7966">
        <v>215.3</v>
      </c>
      <c r="M7966">
        <v>1.6</v>
      </c>
    </row>
    <row r="7967" spans="1:13" x14ac:dyDescent="0.2">
      <c r="A7967">
        <v>2019</v>
      </c>
      <c r="B7967">
        <v>11</v>
      </c>
      <c r="C7967">
        <v>28</v>
      </c>
      <c r="D7967">
        <v>19</v>
      </c>
      <c r="E7967">
        <v>0</v>
      </c>
      <c r="F7967">
        <v>0</v>
      </c>
      <c r="G7967">
        <v>0</v>
      </c>
      <c r="H7967">
        <v>0</v>
      </c>
      <c r="I7967">
        <v>12.1</v>
      </c>
      <c r="J7967">
        <v>84.4</v>
      </c>
      <c r="K7967">
        <v>960.1</v>
      </c>
      <c r="L7967">
        <v>244.6</v>
      </c>
      <c r="M7967">
        <v>0.7</v>
      </c>
    </row>
    <row r="7968" spans="1:13" x14ac:dyDescent="0.2">
      <c r="A7968">
        <v>2019</v>
      </c>
      <c r="B7968">
        <v>11</v>
      </c>
      <c r="C7968">
        <v>28</v>
      </c>
      <c r="D7968">
        <v>20</v>
      </c>
      <c r="E7968">
        <v>0</v>
      </c>
      <c r="F7968">
        <v>0</v>
      </c>
      <c r="G7968">
        <v>0</v>
      </c>
      <c r="H7968">
        <v>0</v>
      </c>
      <c r="I7968">
        <v>10.3</v>
      </c>
      <c r="J7968">
        <v>87.3</v>
      </c>
      <c r="K7968">
        <v>960.5</v>
      </c>
      <c r="L7968">
        <v>11.1</v>
      </c>
      <c r="M7968">
        <v>0.3</v>
      </c>
    </row>
    <row r="7969" spans="1:13" x14ac:dyDescent="0.2">
      <c r="A7969">
        <v>2019</v>
      </c>
      <c r="B7969">
        <v>11</v>
      </c>
      <c r="C7969">
        <v>28</v>
      </c>
      <c r="D7969">
        <v>21</v>
      </c>
      <c r="E7969">
        <v>0</v>
      </c>
      <c r="F7969">
        <v>0</v>
      </c>
      <c r="G7969">
        <v>0</v>
      </c>
      <c r="H7969">
        <v>0</v>
      </c>
      <c r="I7969">
        <v>9.9</v>
      </c>
      <c r="J7969">
        <v>83.6</v>
      </c>
      <c r="K7969">
        <v>960.9</v>
      </c>
      <c r="L7969">
        <v>53</v>
      </c>
      <c r="M7969">
        <v>0.8</v>
      </c>
    </row>
    <row r="7970" spans="1:13" x14ac:dyDescent="0.2">
      <c r="A7970">
        <v>2019</v>
      </c>
      <c r="B7970">
        <v>11</v>
      </c>
      <c r="C7970">
        <v>28</v>
      </c>
      <c r="D7970">
        <v>22</v>
      </c>
      <c r="E7970">
        <v>0</v>
      </c>
      <c r="F7970">
        <v>0</v>
      </c>
      <c r="G7970">
        <v>0</v>
      </c>
      <c r="H7970">
        <v>0</v>
      </c>
      <c r="I7970">
        <v>10.1</v>
      </c>
      <c r="J7970">
        <v>79.3</v>
      </c>
      <c r="K7970">
        <v>961.1</v>
      </c>
      <c r="L7970">
        <v>28.9</v>
      </c>
      <c r="M7970">
        <v>1.4</v>
      </c>
    </row>
    <row r="7971" spans="1:13" x14ac:dyDescent="0.2">
      <c r="A7971">
        <v>2019</v>
      </c>
      <c r="B7971">
        <v>11</v>
      </c>
      <c r="C7971">
        <v>28</v>
      </c>
      <c r="D7971">
        <v>23</v>
      </c>
      <c r="E7971">
        <v>0</v>
      </c>
      <c r="F7971">
        <v>0</v>
      </c>
      <c r="G7971">
        <v>0</v>
      </c>
      <c r="H7971">
        <v>0</v>
      </c>
      <c r="I7971">
        <v>9.6999999999999993</v>
      </c>
      <c r="J7971">
        <v>77.8</v>
      </c>
      <c r="K7971">
        <v>961.3</v>
      </c>
      <c r="L7971">
        <v>28.2</v>
      </c>
      <c r="M7971">
        <v>1.7</v>
      </c>
    </row>
    <row r="7972" spans="1:13" x14ac:dyDescent="0.2">
      <c r="A7972">
        <v>2019</v>
      </c>
      <c r="B7972">
        <v>11</v>
      </c>
      <c r="C7972">
        <v>29</v>
      </c>
      <c r="D7972">
        <v>0</v>
      </c>
      <c r="E7972">
        <v>0</v>
      </c>
      <c r="F7972">
        <v>0</v>
      </c>
      <c r="G7972">
        <v>0</v>
      </c>
      <c r="H7972">
        <v>0</v>
      </c>
      <c r="I7972">
        <v>9.8000000000000007</v>
      </c>
      <c r="J7972">
        <v>77.3</v>
      </c>
      <c r="K7972">
        <v>961.5</v>
      </c>
      <c r="L7972">
        <v>25.6</v>
      </c>
      <c r="M7972">
        <v>2</v>
      </c>
    </row>
    <row r="7973" spans="1:13" x14ac:dyDescent="0.2">
      <c r="A7973">
        <v>2019</v>
      </c>
      <c r="B7973">
        <v>11</v>
      </c>
      <c r="C7973">
        <v>29</v>
      </c>
      <c r="D7973">
        <v>1</v>
      </c>
      <c r="E7973">
        <v>0</v>
      </c>
      <c r="F7973">
        <v>0</v>
      </c>
      <c r="G7973">
        <v>0</v>
      </c>
      <c r="H7973">
        <v>0</v>
      </c>
      <c r="I7973">
        <v>8.6999999999999993</v>
      </c>
      <c r="J7973">
        <v>79.5</v>
      </c>
      <c r="K7973">
        <v>961.5</v>
      </c>
      <c r="L7973">
        <v>22.8</v>
      </c>
      <c r="M7973">
        <v>1.6</v>
      </c>
    </row>
    <row r="7974" spans="1:13" x14ac:dyDescent="0.2">
      <c r="A7974">
        <v>2019</v>
      </c>
      <c r="B7974">
        <v>11</v>
      </c>
      <c r="C7974">
        <v>29</v>
      </c>
      <c r="D7974">
        <v>2</v>
      </c>
      <c r="E7974">
        <v>0</v>
      </c>
      <c r="F7974">
        <v>0</v>
      </c>
      <c r="G7974">
        <v>0</v>
      </c>
      <c r="H7974">
        <v>0</v>
      </c>
      <c r="I7974">
        <v>8.3000000000000007</v>
      </c>
      <c r="J7974">
        <v>79.900000000000006</v>
      </c>
      <c r="K7974">
        <v>961.4</v>
      </c>
      <c r="L7974">
        <v>18</v>
      </c>
      <c r="M7974">
        <v>1.7</v>
      </c>
    </row>
    <row r="7975" spans="1:13" x14ac:dyDescent="0.2">
      <c r="A7975">
        <v>2019</v>
      </c>
      <c r="B7975">
        <v>11</v>
      </c>
      <c r="C7975">
        <v>29</v>
      </c>
      <c r="D7975">
        <v>3</v>
      </c>
      <c r="E7975">
        <v>0</v>
      </c>
      <c r="F7975">
        <v>0</v>
      </c>
      <c r="G7975">
        <v>0</v>
      </c>
      <c r="H7975">
        <v>0</v>
      </c>
      <c r="I7975">
        <v>8</v>
      </c>
      <c r="J7975">
        <v>80.5</v>
      </c>
      <c r="K7975">
        <v>961.5</v>
      </c>
      <c r="L7975">
        <v>50.7</v>
      </c>
      <c r="M7975">
        <v>1.3</v>
      </c>
    </row>
    <row r="7976" spans="1:13" x14ac:dyDescent="0.2">
      <c r="A7976">
        <v>2019</v>
      </c>
      <c r="B7976">
        <v>11</v>
      </c>
      <c r="C7976">
        <v>29</v>
      </c>
      <c r="D7976">
        <v>4</v>
      </c>
      <c r="E7976">
        <v>0</v>
      </c>
      <c r="F7976">
        <v>0</v>
      </c>
      <c r="G7976">
        <v>0</v>
      </c>
      <c r="H7976">
        <v>0</v>
      </c>
      <c r="I7976">
        <v>8.3000000000000007</v>
      </c>
      <c r="J7976">
        <v>78.3</v>
      </c>
      <c r="K7976">
        <v>961.3</v>
      </c>
      <c r="L7976">
        <v>67.5</v>
      </c>
      <c r="M7976">
        <v>1.5</v>
      </c>
    </row>
    <row r="7977" spans="1:13" x14ac:dyDescent="0.2">
      <c r="A7977">
        <v>2019</v>
      </c>
      <c r="B7977">
        <v>11</v>
      </c>
      <c r="C7977">
        <v>29</v>
      </c>
      <c r="D7977">
        <v>5</v>
      </c>
      <c r="E7977">
        <v>0</v>
      </c>
      <c r="F7977">
        <v>0</v>
      </c>
      <c r="G7977">
        <v>0</v>
      </c>
      <c r="H7977">
        <v>0</v>
      </c>
      <c r="I7977">
        <v>8.3000000000000007</v>
      </c>
      <c r="J7977">
        <v>75.599999999999994</v>
      </c>
      <c r="K7977">
        <v>961.3</v>
      </c>
      <c r="L7977">
        <v>20.2</v>
      </c>
      <c r="M7977">
        <v>1.8</v>
      </c>
    </row>
    <row r="7978" spans="1:13" x14ac:dyDescent="0.2">
      <c r="A7978">
        <v>2019</v>
      </c>
      <c r="B7978">
        <v>11</v>
      </c>
      <c r="C7978">
        <v>29</v>
      </c>
      <c r="D7978">
        <v>6</v>
      </c>
      <c r="E7978">
        <v>0</v>
      </c>
      <c r="F7978">
        <v>0</v>
      </c>
      <c r="G7978">
        <v>0</v>
      </c>
      <c r="H7978">
        <v>0</v>
      </c>
      <c r="I7978">
        <v>7.9</v>
      </c>
      <c r="J7978">
        <v>75.900000000000006</v>
      </c>
      <c r="K7978">
        <v>961.4</v>
      </c>
      <c r="L7978">
        <v>40.799999999999997</v>
      </c>
      <c r="M7978">
        <v>1.9</v>
      </c>
    </row>
    <row r="7979" spans="1:13" x14ac:dyDescent="0.2">
      <c r="A7979">
        <v>2019</v>
      </c>
      <c r="B7979">
        <v>11</v>
      </c>
      <c r="C7979">
        <v>29</v>
      </c>
      <c r="D7979">
        <v>7</v>
      </c>
      <c r="E7979">
        <v>0</v>
      </c>
      <c r="F7979">
        <v>0</v>
      </c>
      <c r="G7979">
        <v>0</v>
      </c>
      <c r="H7979">
        <v>0</v>
      </c>
      <c r="I7979">
        <v>7.7</v>
      </c>
      <c r="J7979">
        <v>76.599999999999994</v>
      </c>
      <c r="K7979">
        <v>961.9</v>
      </c>
      <c r="L7979">
        <v>58.6</v>
      </c>
      <c r="M7979">
        <v>1.5</v>
      </c>
    </row>
    <row r="7980" spans="1:13" x14ac:dyDescent="0.2">
      <c r="A7980">
        <v>2019</v>
      </c>
      <c r="B7980">
        <v>11</v>
      </c>
      <c r="C7980">
        <v>29</v>
      </c>
      <c r="D7980">
        <v>8</v>
      </c>
      <c r="E7980">
        <v>0</v>
      </c>
      <c r="F7980">
        <v>336</v>
      </c>
      <c r="G7980">
        <v>19</v>
      </c>
      <c r="H7980">
        <v>55</v>
      </c>
      <c r="I7980">
        <v>8.8000000000000007</v>
      </c>
      <c r="J7980">
        <v>73.7</v>
      </c>
      <c r="K7980">
        <v>962.3</v>
      </c>
      <c r="L7980">
        <v>24.7</v>
      </c>
      <c r="M7980">
        <v>1.9</v>
      </c>
    </row>
    <row r="7981" spans="1:13" x14ac:dyDescent="0.2">
      <c r="A7981">
        <v>2019</v>
      </c>
      <c r="B7981">
        <v>11</v>
      </c>
      <c r="C7981">
        <v>29</v>
      </c>
      <c r="D7981">
        <v>9</v>
      </c>
      <c r="E7981">
        <v>0</v>
      </c>
      <c r="F7981">
        <v>726</v>
      </c>
      <c r="G7981">
        <v>40</v>
      </c>
      <c r="H7981">
        <v>218</v>
      </c>
      <c r="I7981">
        <v>13.1</v>
      </c>
      <c r="J7981">
        <v>60.8</v>
      </c>
      <c r="K7981">
        <v>963</v>
      </c>
      <c r="L7981">
        <v>39.299999999999997</v>
      </c>
      <c r="M7981">
        <v>1.5</v>
      </c>
    </row>
    <row r="7982" spans="1:13" x14ac:dyDescent="0.2">
      <c r="A7982">
        <v>2019</v>
      </c>
      <c r="B7982">
        <v>11</v>
      </c>
      <c r="C7982">
        <v>29</v>
      </c>
      <c r="D7982">
        <v>10</v>
      </c>
      <c r="E7982">
        <v>0</v>
      </c>
      <c r="F7982">
        <v>857</v>
      </c>
      <c r="G7982">
        <v>49</v>
      </c>
      <c r="H7982">
        <v>373</v>
      </c>
      <c r="I7982">
        <v>17</v>
      </c>
      <c r="J7982">
        <v>49.4</v>
      </c>
      <c r="K7982">
        <v>963.4</v>
      </c>
      <c r="L7982">
        <v>108.2</v>
      </c>
      <c r="M7982">
        <v>0.3</v>
      </c>
    </row>
    <row r="7983" spans="1:13" x14ac:dyDescent="0.2">
      <c r="A7983">
        <v>2019</v>
      </c>
      <c r="B7983">
        <v>11</v>
      </c>
      <c r="C7983">
        <v>29</v>
      </c>
      <c r="D7983">
        <v>11</v>
      </c>
      <c r="E7983">
        <v>0</v>
      </c>
      <c r="F7983">
        <v>914</v>
      </c>
      <c r="G7983">
        <v>55</v>
      </c>
      <c r="H7983">
        <v>487</v>
      </c>
      <c r="I7983">
        <v>18.399999999999999</v>
      </c>
      <c r="J7983">
        <v>45.7</v>
      </c>
      <c r="K7983">
        <v>963.6</v>
      </c>
      <c r="L7983">
        <v>107.1</v>
      </c>
      <c r="M7983">
        <v>1.3</v>
      </c>
    </row>
    <row r="7984" spans="1:13" x14ac:dyDescent="0.2">
      <c r="A7984">
        <v>2019</v>
      </c>
      <c r="B7984">
        <v>11</v>
      </c>
      <c r="C7984">
        <v>29</v>
      </c>
      <c r="D7984">
        <v>12</v>
      </c>
      <c r="E7984">
        <v>0</v>
      </c>
      <c r="F7984">
        <v>929</v>
      </c>
      <c r="G7984">
        <v>58</v>
      </c>
      <c r="H7984">
        <v>542</v>
      </c>
      <c r="I7984">
        <v>19.2</v>
      </c>
      <c r="J7984">
        <v>44.5</v>
      </c>
      <c r="K7984">
        <v>963.3</v>
      </c>
      <c r="L7984">
        <v>139.80000000000001</v>
      </c>
      <c r="M7984">
        <v>1.3</v>
      </c>
    </row>
    <row r="7985" spans="1:13" x14ac:dyDescent="0.2">
      <c r="A7985">
        <v>2019</v>
      </c>
      <c r="B7985">
        <v>11</v>
      </c>
      <c r="C7985">
        <v>29</v>
      </c>
      <c r="D7985">
        <v>13</v>
      </c>
      <c r="E7985">
        <v>0</v>
      </c>
      <c r="F7985">
        <v>916</v>
      </c>
      <c r="G7985">
        <v>60</v>
      </c>
      <c r="H7985">
        <v>535</v>
      </c>
      <c r="I7985">
        <v>20</v>
      </c>
      <c r="J7985">
        <v>45.6</v>
      </c>
      <c r="K7985">
        <v>962.8</v>
      </c>
      <c r="L7985">
        <v>157.9</v>
      </c>
      <c r="M7985">
        <v>1.2</v>
      </c>
    </row>
    <row r="7986" spans="1:13" x14ac:dyDescent="0.2">
      <c r="A7986">
        <v>2019</v>
      </c>
      <c r="B7986">
        <v>11</v>
      </c>
      <c r="C7986">
        <v>29</v>
      </c>
      <c r="D7986">
        <v>14</v>
      </c>
      <c r="E7986">
        <v>0</v>
      </c>
      <c r="F7986">
        <v>876</v>
      </c>
      <c r="G7986">
        <v>60</v>
      </c>
      <c r="H7986">
        <v>469</v>
      </c>
      <c r="I7986">
        <v>20.7</v>
      </c>
      <c r="J7986">
        <v>46.6</v>
      </c>
      <c r="K7986">
        <v>962.3</v>
      </c>
      <c r="L7986">
        <v>164.1</v>
      </c>
      <c r="M7986">
        <v>1.5</v>
      </c>
    </row>
    <row r="7987" spans="1:13" x14ac:dyDescent="0.2">
      <c r="A7987">
        <v>2019</v>
      </c>
      <c r="B7987">
        <v>11</v>
      </c>
      <c r="C7987">
        <v>29</v>
      </c>
      <c r="D7987">
        <v>15</v>
      </c>
      <c r="E7987">
        <v>0</v>
      </c>
      <c r="F7987">
        <v>801</v>
      </c>
      <c r="G7987">
        <v>55</v>
      </c>
      <c r="H7987">
        <v>351</v>
      </c>
      <c r="I7987">
        <v>20.7</v>
      </c>
      <c r="J7987">
        <v>49.7</v>
      </c>
      <c r="K7987">
        <v>962</v>
      </c>
      <c r="L7987">
        <v>221</v>
      </c>
      <c r="M7987">
        <v>2.2000000000000002</v>
      </c>
    </row>
    <row r="7988" spans="1:13" x14ac:dyDescent="0.2">
      <c r="A7988">
        <v>2019</v>
      </c>
      <c r="B7988">
        <v>11</v>
      </c>
      <c r="C7988">
        <v>29</v>
      </c>
      <c r="D7988">
        <v>16</v>
      </c>
      <c r="E7988">
        <v>0</v>
      </c>
      <c r="F7988">
        <v>647</v>
      </c>
      <c r="G7988">
        <v>44</v>
      </c>
      <c r="H7988">
        <v>196</v>
      </c>
      <c r="I7988">
        <v>20.2</v>
      </c>
      <c r="J7988">
        <v>54</v>
      </c>
      <c r="K7988">
        <v>962.2</v>
      </c>
      <c r="L7988">
        <v>230.7</v>
      </c>
      <c r="M7988">
        <v>2.2000000000000002</v>
      </c>
    </row>
    <row r="7989" spans="1:13" x14ac:dyDescent="0.2">
      <c r="A7989">
        <v>2019</v>
      </c>
      <c r="B7989">
        <v>11</v>
      </c>
      <c r="C7989">
        <v>29</v>
      </c>
      <c r="D7989">
        <v>17</v>
      </c>
      <c r="E7989">
        <v>0</v>
      </c>
      <c r="F7989">
        <v>237</v>
      </c>
      <c r="G7989">
        <v>18</v>
      </c>
      <c r="H7989">
        <v>43</v>
      </c>
      <c r="I7989">
        <v>17.600000000000001</v>
      </c>
      <c r="J7989">
        <v>62.8</v>
      </c>
      <c r="K7989">
        <v>962.8</v>
      </c>
      <c r="L7989">
        <v>242.2</v>
      </c>
      <c r="M7989">
        <v>1.9</v>
      </c>
    </row>
    <row r="7990" spans="1:13" x14ac:dyDescent="0.2">
      <c r="A7990">
        <v>2019</v>
      </c>
      <c r="B7990">
        <v>11</v>
      </c>
      <c r="C7990">
        <v>29</v>
      </c>
      <c r="D7990">
        <v>18</v>
      </c>
      <c r="E7990">
        <v>0</v>
      </c>
      <c r="F7990">
        <v>0</v>
      </c>
      <c r="G7990">
        <v>0</v>
      </c>
      <c r="H7990">
        <v>0</v>
      </c>
      <c r="I7990">
        <v>14.6</v>
      </c>
      <c r="J7990">
        <v>76</v>
      </c>
      <c r="K7990">
        <v>963.4</v>
      </c>
      <c r="L7990">
        <v>202.5</v>
      </c>
      <c r="M7990">
        <v>0.7</v>
      </c>
    </row>
    <row r="7991" spans="1:13" x14ac:dyDescent="0.2">
      <c r="A7991">
        <v>2019</v>
      </c>
      <c r="B7991">
        <v>11</v>
      </c>
      <c r="C7991">
        <v>29</v>
      </c>
      <c r="D7991">
        <v>19</v>
      </c>
      <c r="E7991">
        <v>0</v>
      </c>
      <c r="F7991">
        <v>0</v>
      </c>
      <c r="G7991">
        <v>0</v>
      </c>
      <c r="H7991">
        <v>0</v>
      </c>
      <c r="I7991">
        <v>13.5</v>
      </c>
      <c r="J7991">
        <v>76.599999999999994</v>
      </c>
      <c r="K7991">
        <v>963.8</v>
      </c>
      <c r="L7991">
        <v>79.5</v>
      </c>
      <c r="M7991">
        <v>1.4</v>
      </c>
    </row>
    <row r="7992" spans="1:13" x14ac:dyDescent="0.2">
      <c r="A7992">
        <v>2019</v>
      </c>
      <c r="B7992">
        <v>11</v>
      </c>
      <c r="C7992">
        <v>29</v>
      </c>
      <c r="D7992">
        <v>20</v>
      </c>
      <c r="E7992">
        <v>0</v>
      </c>
      <c r="F7992">
        <v>0</v>
      </c>
      <c r="G7992">
        <v>0</v>
      </c>
      <c r="H7992">
        <v>0</v>
      </c>
      <c r="I7992">
        <v>13.5</v>
      </c>
      <c r="J7992">
        <v>72.400000000000006</v>
      </c>
      <c r="K7992">
        <v>964.1</v>
      </c>
      <c r="L7992">
        <v>45.6</v>
      </c>
      <c r="M7992">
        <v>1.8</v>
      </c>
    </row>
    <row r="7993" spans="1:13" x14ac:dyDescent="0.2">
      <c r="A7993">
        <v>2019</v>
      </c>
      <c r="B7993">
        <v>11</v>
      </c>
      <c r="C7993">
        <v>29</v>
      </c>
      <c r="D7993">
        <v>21</v>
      </c>
      <c r="E7993">
        <v>0</v>
      </c>
      <c r="F7993">
        <v>0</v>
      </c>
      <c r="G7993">
        <v>0</v>
      </c>
      <c r="H7993">
        <v>0</v>
      </c>
      <c r="I7993">
        <v>12.9</v>
      </c>
      <c r="J7993">
        <v>73.900000000000006</v>
      </c>
      <c r="K7993">
        <v>964.2</v>
      </c>
      <c r="L7993">
        <v>30.1</v>
      </c>
      <c r="M7993">
        <v>2.1</v>
      </c>
    </row>
    <row r="7994" spans="1:13" x14ac:dyDescent="0.2">
      <c r="A7994">
        <v>2019</v>
      </c>
      <c r="B7994">
        <v>11</v>
      </c>
      <c r="C7994">
        <v>29</v>
      </c>
      <c r="D7994">
        <v>22</v>
      </c>
      <c r="E7994">
        <v>0</v>
      </c>
      <c r="F7994">
        <v>0</v>
      </c>
      <c r="G7994">
        <v>0</v>
      </c>
      <c r="H7994">
        <v>0</v>
      </c>
      <c r="I7994">
        <v>12.3</v>
      </c>
      <c r="J7994">
        <v>75.099999999999994</v>
      </c>
      <c r="K7994">
        <v>964.2</v>
      </c>
      <c r="L7994">
        <v>47.8</v>
      </c>
      <c r="M7994">
        <v>1.9</v>
      </c>
    </row>
    <row r="7995" spans="1:13" x14ac:dyDescent="0.2">
      <c r="A7995">
        <v>2019</v>
      </c>
      <c r="B7995">
        <v>11</v>
      </c>
      <c r="C7995">
        <v>29</v>
      </c>
      <c r="D7995">
        <v>23</v>
      </c>
      <c r="E7995">
        <v>0</v>
      </c>
      <c r="F7995">
        <v>0</v>
      </c>
      <c r="G7995">
        <v>0</v>
      </c>
      <c r="H7995">
        <v>0</v>
      </c>
      <c r="I7995">
        <v>13</v>
      </c>
      <c r="J7995">
        <v>73.3</v>
      </c>
      <c r="K7995">
        <v>964.2</v>
      </c>
      <c r="L7995">
        <v>37.1</v>
      </c>
      <c r="M7995">
        <v>2.6</v>
      </c>
    </row>
    <row r="7996" spans="1:13" x14ac:dyDescent="0.2">
      <c r="A7996">
        <v>2019</v>
      </c>
      <c r="B7996">
        <v>11</v>
      </c>
      <c r="C7996">
        <v>30</v>
      </c>
      <c r="D7996">
        <v>0</v>
      </c>
      <c r="E7996">
        <v>0</v>
      </c>
      <c r="F7996">
        <v>0</v>
      </c>
      <c r="G7996">
        <v>0</v>
      </c>
      <c r="H7996">
        <v>0</v>
      </c>
      <c r="I7996">
        <v>13.5</v>
      </c>
      <c r="J7996">
        <v>71.099999999999994</v>
      </c>
      <c r="K7996">
        <v>964.1</v>
      </c>
      <c r="L7996">
        <v>15.5</v>
      </c>
      <c r="M7996">
        <v>2.2999999999999998</v>
      </c>
    </row>
    <row r="7997" spans="1:13" x14ac:dyDescent="0.2">
      <c r="A7997">
        <v>2019</v>
      </c>
      <c r="B7997">
        <v>11</v>
      </c>
      <c r="C7997">
        <v>30</v>
      </c>
      <c r="D7997">
        <v>1</v>
      </c>
      <c r="E7997">
        <v>0</v>
      </c>
      <c r="F7997">
        <v>0</v>
      </c>
      <c r="G7997">
        <v>0</v>
      </c>
      <c r="H7997">
        <v>0</v>
      </c>
      <c r="I7997">
        <v>11.9</v>
      </c>
      <c r="J7997">
        <v>77</v>
      </c>
      <c r="K7997">
        <v>963.9</v>
      </c>
      <c r="L7997">
        <v>13.9</v>
      </c>
      <c r="M7997">
        <v>1.1000000000000001</v>
      </c>
    </row>
    <row r="7998" spans="1:13" x14ac:dyDescent="0.2">
      <c r="A7998">
        <v>2019</v>
      </c>
      <c r="B7998">
        <v>11</v>
      </c>
      <c r="C7998">
        <v>30</v>
      </c>
      <c r="D7998">
        <v>2</v>
      </c>
      <c r="E7998">
        <v>0</v>
      </c>
      <c r="F7998">
        <v>0</v>
      </c>
      <c r="G7998">
        <v>0</v>
      </c>
      <c r="H7998">
        <v>0</v>
      </c>
      <c r="I7998">
        <v>11.4</v>
      </c>
      <c r="J7998">
        <v>79.2</v>
      </c>
      <c r="K7998">
        <v>963.8</v>
      </c>
      <c r="L7998">
        <v>8.8000000000000007</v>
      </c>
      <c r="M7998">
        <v>0.8</v>
      </c>
    </row>
    <row r="7999" spans="1:13" x14ac:dyDescent="0.2">
      <c r="A7999">
        <v>2019</v>
      </c>
      <c r="B7999">
        <v>11</v>
      </c>
      <c r="C7999">
        <v>30</v>
      </c>
      <c r="D7999">
        <v>3</v>
      </c>
      <c r="E7999">
        <v>0</v>
      </c>
      <c r="F7999">
        <v>0</v>
      </c>
      <c r="G7999">
        <v>0</v>
      </c>
      <c r="H7999">
        <v>0</v>
      </c>
      <c r="I7999">
        <v>11.8</v>
      </c>
      <c r="J7999">
        <v>77.2</v>
      </c>
      <c r="K7999">
        <v>963.7</v>
      </c>
      <c r="L7999">
        <v>15.1</v>
      </c>
      <c r="M7999">
        <v>1.6</v>
      </c>
    </row>
    <row r="8000" spans="1:13" x14ac:dyDescent="0.2">
      <c r="A8000">
        <v>2019</v>
      </c>
      <c r="B8000">
        <v>11</v>
      </c>
      <c r="C8000">
        <v>30</v>
      </c>
      <c r="D8000">
        <v>4</v>
      </c>
      <c r="E8000">
        <v>0</v>
      </c>
      <c r="F8000">
        <v>0</v>
      </c>
      <c r="G8000">
        <v>0</v>
      </c>
      <c r="H8000">
        <v>0</v>
      </c>
      <c r="I8000">
        <v>13.5</v>
      </c>
      <c r="J8000">
        <v>69.7</v>
      </c>
      <c r="K8000">
        <v>963.5</v>
      </c>
      <c r="L8000">
        <v>24.7</v>
      </c>
      <c r="M8000">
        <v>2.7</v>
      </c>
    </row>
    <row r="8001" spans="1:13" x14ac:dyDescent="0.2">
      <c r="A8001">
        <v>2019</v>
      </c>
      <c r="B8001">
        <v>11</v>
      </c>
      <c r="C8001">
        <v>30</v>
      </c>
      <c r="D8001">
        <v>5</v>
      </c>
      <c r="E8001">
        <v>0</v>
      </c>
      <c r="F8001">
        <v>0</v>
      </c>
      <c r="G8001">
        <v>0</v>
      </c>
      <c r="H8001">
        <v>0</v>
      </c>
      <c r="I8001">
        <v>11.8</v>
      </c>
      <c r="J8001">
        <v>75.7</v>
      </c>
      <c r="K8001">
        <v>963.4</v>
      </c>
      <c r="L8001">
        <v>57.1</v>
      </c>
      <c r="M8001">
        <v>1.6</v>
      </c>
    </row>
    <row r="8002" spans="1:13" x14ac:dyDescent="0.2">
      <c r="A8002">
        <v>2019</v>
      </c>
      <c r="B8002">
        <v>11</v>
      </c>
      <c r="C8002">
        <v>30</v>
      </c>
      <c r="D8002">
        <v>6</v>
      </c>
      <c r="E8002">
        <v>0</v>
      </c>
      <c r="F8002">
        <v>0</v>
      </c>
      <c r="G8002">
        <v>0</v>
      </c>
      <c r="H8002">
        <v>0</v>
      </c>
      <c r="I8002">
        <v>11</v>
      </c>
      <c r="J8002">
        <v>78</v>
      </c>
      <c r="K8002">
        <v>963.4</v>
      </c>
      <c r="L8002">
        <v>158.19999999999999</v>
      </c>
      <c r="M8002">
        <v>1.6</v>
      </c>
    </row>
    <row r="8003" spans="1:13" x14ac:dyDescent="0.2">
      <c r="A8003">
        <v>2019</v>
      </c>
      <c r="B8003">
        <v>11</v>
      </c>
      <c r="C8003">
        <v>30</v>
      </c>
      <c r="D8003">
        <v>7</v>
      </c>
      <c r="E8003">
        <v>0</v>
      </c>
      <c r="F8003">
        <v>0</v>
      </c>
      <c r="G8003">
        <v>0</v>
      </c>
      <c r="H8003">
        <v>0</v>
      </c>
      <c r="I8003">
        <v>10.7</v>
      </c>
      <c r="J8003">
        <v>77.3</v>
      </c>
      <c r="K8003">
        <v>963.7</v>
      </c>
      <c r="L8003">
        <v>38.6</v>
      </c>
      <c r="M8003">
        <v>1.4</v>
      </c>
    </row>
    <row r="8004" spans="1:13" x14ac:dyDescent="0.2">
      <c r="A8004">
        <v>2019</v>
      </c>
      <c r="B8004">
        <v>11</v>
      </c>
      <c r="C8004">
        <v>30</v>
      </c>
      <c r="D8004">
        <v>8</v>
      </c>
      <c r="E8004">
        <v>0</v>
      </c>
      <c r="F8004">
        <v>219</v>
      </c>
      <c r="G8004">
        <v>20</v>
      </c>
      <c r="H8004">
        <v>43</v>
      </c>
      <c r="I8004">
        <v>11.1</v>
      </c>
      <c r="J8004">
        <v>75.8</v>
      </c>
      <c r="K8004">
        <v>963.9</v>
      </c>
      <c r="L8004">
        <v>23.4</v>
      </c>
      <c r="M8004">
        <v>1.4</v>
      </c>
    </row>
    <row r="8005" spans="1:13" x14ac:dyDescent="0.2">
      <c r="A8005">
        <v>2019</v>
      </c>
      <c r="B8005">
        <v>11</v>
      </c>
      <c r="C8005">
        <v>30</v>
      </c>
      <c r="D8005">
        <v>9</v>
      </c>
      <c r="E8005">
        <v>0</v>
      </c>
      <c r="F8005">
        <v>683</v>
      </c>
      <c r="G8005">
        <v>45</v>
      </c>
      <c r="H8005">
        <v>212</v>
      </c>
      <c r="I8005">
        <v>15.2</v>
      </c>
      <c r="J8005">
        <v>62.1</v>
      </c>
      <c r="K8005">
        <v>964.3</v>
      </c>
      <c r="L8005">
        <v>39.5</v>
      </c>
      <c r="M8005">
        <v>0.9</v>
      </c>
    </row>
    <row r="8006" spans="1:13" x14ac:dyDescent="0.2">
      <c r="A8006">
        <v>2019</v>
      </c>
      <c r="B8006">
        <v>11</v>
      </c>
      <c r="C8006">
        <v>30</v>
      </c>
      <c r="D8006">
        <v>10</v>
      </c>
      <c r="E8006">
        <v>0</v>
      </c>
      <c r="F8006">
        <v>826</v>
      </c>
      <c r="G8006">
        <v>53</v>
      </c>
      <c r="H8006">
        <v>364</v>
      </c>
      <c r="I8006">
        <v>16.899999999999999</v>
      </c>
      <c r="J8006">
        <v>59.9</v>
      </c>
      <c r="K8006">
        <v>964.7</v>
      </c>
      <c r="L8006">
        <v>98.3</v>
      </c>
      <c r="M8006">
        <v>2.1</v>
      </c>
    </row>
    <row r="8007" spans="1:13" x14ac:dyDescent="0.2">
      <c r="A8007">
        <v>2019</v>
      </c>
      <c r="B8007">
        <v>11</v>
      </c>
      <c r="C8007">
        <v>30</v>
      </c>
      <c r="D8007">
        <v>11</v>
      </c>
      <c r="E8007">
        <v>0</v>
      </c>
      <c r="F8007">
        <v>887</v>
      </c>
      <c r="G8007">
        <v>57</v>
      </c>
      <c r="H8007">
        <v>475</v>
      </c>
      <c r="I8007">
        <v>18.399999999999999</v>
      </c>
      <c r="J8007">
        <v>55.3</v>
      </c>
      <c r="K8007">
        <v>964.4</v>
      </c>
      <c r="L8007">
        <v>164.9</v>
      </c>
      <c r="M8007">
        <v>1.8</v>
      </c>
    </row>
    <row r="8008" spans="1:13" x14ac:dyDescent="0.2">
      <c r="A8008">
        <v>2019</v>
      </c>
      <c r="B8008">
        <v>11</v>
      </c>
      <c r="C8008">
        <v>30</v>
      </c>
      <c r="D8008">
        <v>12</v>
      </c>
      <c r="E8008">
        <v>0</v>
      </c>
      <c r="F8008">
        <v>916</v>
      </c>
      <c r="G8008">
        <v>58</v>
      </c>
      <c r="H8008">
        <v>534</v>
      </c>
      <c r="I8008">
        <v>19.399999999999999</v>
      </c>
      <c r="J8008">
        <v>50.1</v>
      </c>
      <c r="K8008">
        <v>963.5</v>
      </c>
      <c r="L8008">
        <v>226.2</v>
      </c>
      <c r="M8008">
        <v>1.8</v>
      </c>
    </row>
    <row r="8009" spans="1:13" x14ac:dyDescent="0.2">
      <c r="A8009">
        <v>2019</v>
      </c>
      <c r="B8009">
        <v>11</v>
      </c>
      <c r="C8009">
        <v>30</v>
      </c>
      <c r="D8009">
        <v>13</v>
      </c>
      <c r="E8009">
        <v>0</v>
      </c>
      <c r="F8009">
        <v>916</v>
      </c>
      <c r="G8009">
        <v>58</v>
      </c>
      <c r="H8009">
        <v>532</v>
      </c>
      <c r="I8009">
        <v>19.7</v>
      </c>
      <c r="J8009">
        <v>47.3</v>
      </c>
      <c r="K8009">
        <v>962.5</v>
      </c>
      <c r="L8009">
        <v>241.9</v>
      </c>
      <c r="M8009">
        <v>2.5</v>
      </c>
    </row>
    <row r="8010" spans="1:13" x14ac:dyDescent="0.2">
      <c r="A8010">
        <v>2019</v>
      </c>
      <c r="B8010">
        <v>11</v>
      </c>
      <c r="C8010">
        <v>30</v>
      </c>
      <c r="D8010">
        <v>14</v>
      </c>
      <c r="E8010">
        <v>0</v>
      </c>
      <c r="F8010">
        <v>887</v>
      </c>
      <c r="G8010">
        <v>57</v>
      </c>
      <c r="H8010">
        <v>469</v>
      </c>
      <c r="I8010">
        <v>20.3</v>
      </c>
      <c r="J8010">
        <v>47.9</v>
      </c>
      <c r="K8010">
        <v>961.4</v>
      </c>
      <c r="L8010">
        <v>236.7</v>
      </c>
      <c r="M8010">
        <v>3.1</v>
      </c>
    </row>
    <row r="8011" spans="1:13" x14ac:dyDescent="0.2">
      <c r="A8011">
        <v>2019</v>
      </c>
      <c r="B8011">
        <v>11</v>
      </c>
      <c r="C8011">
        <v>30</v>
      </c>
      <c r="D8011">
        <v>15</v>
      </c>
      <c r="E8011">
        <v>0</v>
      </c>
      <c r="F8011">
        <v>819</v>
      </c>
      <c r="G8011">
        <v>51</v>
      </c>
      <c r="H8011">
        <v>353</v>
      </c>
      <c r="I8011">
        <v>19.899999999999999</v>
      </c>
      <c r="J8011">
        <v>49.7</v>
      </c>
      <c r="K8011">
        <v>960.7</v>
      </c>
      <c r="L8011">
        <v>248.5</v>
      </c>
      <c r="M8011">
        <v>3.7</v>
      </c>
    </row>
    <row r="8012" spans="1:13" x14ac:dyDescent="0.2">
      <c r="A8012">
        <v>2019</v>
      </c>
      <c r="B8012">
        <v>11</v>
      </c>
      <c r="C8012">
        <v>30</v>
      </c>
      <c r="D8012">
        <v>16</v>
      </c>
      <c r="E8012">
        <v>0</v>
      </c>
      <c r="F8012">
        <v>657</v>
      </c>
      <c r="G8012">
        <v>42</v>
      </c>
      <c r="H8012">
        <v>195</v>
      </c>
      <c r="I8012">
        <v>19.100000000000001</v>
      </c>
      <c r="J8012">
        <v>56.6</v>
      </c>
      <c r="K8012">
        <v>960.2</v>
      </c>
      <c r="L8012">
        <v>248.8</v>
      </c>
      <c r="M8012">
        <v>4</v>
      </c>
    </row>
    <row r="8013" spans="1:13" x14ac:dyDescent="0.2">
      <c r="A8013">
        <v>2019</v>
      </c>
      <c r="B8013">
        <v>11</v>
      </c>
      <c r="C8013">
        <v>30</v>
      </c>
      <c r="D8013">
        <v>17</v>
      </c>
      <c r="E8013">
        <v>0</v>
      </c>
      <c r="F8013">
        <v>229</v>
      </c>
      <c r="G8013">
        <v>17</v>
      </c>
      <c r="H8013">
        <v>41</v>
      </c>
      <c r="I8013">
        <v>16.2</v>
      </c>
      <c r="J8013">
        <v>72.599999999999994</v>
      </c>
      <c r="K8013">
        <v>960.1</v>
      </c>
      <c r="L8013">
        <v>248.3</v>
      </c>
      <c r="M8013">
        <v>3.7</v>
      </c>
    </row>
    <row r="8014" spans="1:13" x14ac:dyDescent="0.2">
      <c r="A8014">
        <v>2019</v>
      </c>
      <c r="B8014">
        <v>11</v>
      </c>
      <c r="C8014">
        <v>30</v>
      </c>
      <c r="D8014">
        <v>18</v>
      </c>
      <c r="E8014">
        <v>0</v>
      </c>
      <c r="F8014">
        <v>0</v>
      </c>
      <c r="G8014">
        <v>0</v>
      </c>
      <c r="H8014">
        <v>0</v>
      </c>
      <c r="I8014">
        <v>13.7</v>
      </c>
      <c r="J8014">
        <v>81.099999999999994</v>
      </c>
      <c r="K8014">
        <v>960</v>
      </c>
      <c r="L8014">
        <v>251.2</v>
      </c>
      <c r="M8014">
        <v>2.2999999999999998</v>
      </c>
    </row>
    <row r="8015" spans="1:13" x14ac:dyDescent="0.2">
      <c r="A8015">
        <v>2019</v>
      </c>
      <c r="B8015">
        <v>11</v>
      </c>
      <c r="C8015">
        <v>30</v>
      </c>
      <c r="D8015">
        <v>19</v>
      </c>
      <c r="E8015">
        <v>0</v>
      </c>
      <c r="F8015">
        <v>0</v>
      </c>
      <c r="G8015">
        <v>0</v>
      </c>
      <c r="H8015">
        <v>0</v>
      </c>
      <c r="I8015">
        <v>12</v>
      </c>
      <c r="J8015">
        <v>87.8</v>
      </c>
      <c r="K8015">
        <v>959.7</v>
      </c>
      <c r="L8015">
        <v>249.3</v>
      </c>
      <c r="M8015">
        <v>1</v>
      </c>
    </row>
    <row r="8016" spans="1:13" x14ac:dyDescent="0.2">
      <c r="A8016">
        <v>2019</v>
      </c>
      <c r="B8016">
        <v>11</v>
      </c>
      <c r="C8016">
        <v>30</v>
      </c>
      <c r="D8016">
        <v>20</v>
      </c>
      <c r="E8016">
        <v>0</v>
      </c>
      <c r="F8016">
        <v>0</v>
      </c>
      <c r="G8016">
        <v>0</v>
      </c>
      <c r="H8016">
        <v>0</v>
      </c>
      <c r="I8016">
        <v>10.7</v>
      </c>
      <c r="J8016">
        <v>91.6</v>
      </c>
      <c r="K8016">
        <v>959.6</v>
      </c>
      <c r="L8016">
        <v>273.8</v>
      </c>
      <c r="M8016">
        <v>0.9</v>
      </c>
    </row>
    <row r="8017" spans="1:13" x14ac:dyDescent="0.2">
      <c r="A8017">
        <v>2019</v>
      </c>
      <c r="B8017">
        <v>11</v>
      </c>
      <c r="C8017">
        <v>30</v>
      </c>
      <c r="D8017">
        <v>21</v>
      </c>
      <c r="E8017">
        <v>0</v>
      </c>
      <c r="F8017">
        <v>0</v>
      </c>
      <c r="G8017">
        <v>0</v>
      </c>
      <c r="H8017">
        <v>0</v>
      </c>
      <c r="I8017">
        <v>11.2</v>
      </c>
      <c r="J8017">
        <v>93.6</v>
      </c>
      <c r="K8017">
        <v>959.4</v>
      </c>
      <c r="L8017">
        <v>253.3</v>
      </c>
      <c r="M8017">
        <v>0.9</v>
      </c>
    </row>
    <row r="8018" spans="1:13" x14ac:dyDescent="0.2">
      <c r="A8018">
        <v>2019</v>
      </c>
      <c r="B8018">
        <v>11</v>
      </c>
      <c r="C8018">
        <v>30</v>
      </c>
      <c r="D8018">
        <v>22</v>
      </c>
      <c r="E8018">
        <v>0</v>
      </c>
      <c r="F8018">
        <v>0</v>
      </c>
      <c r="G8018">
        <v>0</v>
      </c>
      <c r="H8018">
        <v>0</v>
      </c>
      <c r="I8018">
        <v>9.8000000000000007</v>
      </c>
      <c r="J8018">
        <v>94.9</v>
      </c>
      <c r="K8018">
        <v>959.1</v>
      </c>
      <c r="L8018">
        <v>177.3</v>
      </c>
      <c r="M8018">
        <v>0.6</v>
      </c>
    </row>
    <row r="8019" spans="1:13" x14ac:dyDescent="0.2">
      <c r="A8019">
        <v>2019</v>
      </c>
      <c r="B8019">
        <v>11</v>
      </c>
      <c r="C8019">
        <v>30</v>
      </c>
      <c r="D8019">
        <v>23</v>
      </c>
      <c r="E8019">
        <v>0</v>
      </c>
      <c r="F8019">
        <v>0</v>
      </c>
      <c r="G8019">
        <v>0</v>
      </c>
      <c r="H8019">
        <v>0</v>
      </c>
      <c r="I8019">
        <v>9.1</v>
      </c>
      <c r="J8019">
        <v>92.8</v>
      </c>
      <c r="K8019">
        <v>958.6</v>
      </c>
      <c r="L8019">
        <v>38.200000000000003</v>
      </c>
      <c r="M8019">
        <v>1.3</v>
      </c>
    </row>
    <row r="8020" spans="1:13" x14ac:dyDescent="0.2">
      <c r="A8020">
        <v>2019</v>
      </c>
      <c r="B8020">
        <v>12</v>
      </c>
      <c r="C8020">
        <v>1</v>
      </c>
      <c r="D8020">
        <v>0</v>
      </c>
      <c r="E8020">
        <v>0</v>
      </c>
      <c r="F8020">
        <v>0</v>
      </c>
      <c r="G8020">
        <v>0</v>
      </c>
      <c r="H8020">
        <v>0</v>
      </c>
      <c r="I8020">
        <v>9.8000000000000007</v>
      </c>
      <c r="J8020">
        <v>82.7</v>
      </c>
      <c r="K8020">
        <v>957.9</v>
      </c>
      <c r="L8020">
        <v>30.7</v>
      </c>
      <c r="M8020">
        <v>1</v>
      </c>
    </row>
    <row r="8021" spans="1:13" x14ac:dyDescent="0.2">
      <c r="A8021">
        <v>2019</v>
      </c>
      <c r="B8021">
        <v>12</v>
      </c>
      <c r="C8021">
        <v>1</v>
      </c>
      <c r="D8021">
        <v>1</v>
      </c>
      <c r="E8021">
        <v>0</v>
      </c>
      <c r="F8021">
        <v>0</v>
      </c>
      <c r="G8021">
        <v>0</v>
      </c>
      <c r="H8021">
        <v>0</v>
      </c>
      <c r="I8021">
        <v>9.6999999999999993</v>
      </c>
      <c r="J8021">
        <v>81.2</v>
      </c>
      <c r="K8021">
        <v>957.4</v>
      </c>
      <c r="L8021">
        <v>204.2</v>
      </c>
      <c r="M8021">
        <v>0.8</v>
      </c>
    </row>
    <row r="8022" spans="1:13" x14ac:dyDescent="0.2">
      <c r="A8022">
        <v>2019</v>
      </c>
      <c r="B8022">
        <v>12</v>
      </c>
      <c r="C8022">
        <v>1</v>
      </c>
      <c r="D8022">
        <v>2</v>
      </c>
      <c r="E8022">
        <v>0</v>
      </c>
      <c r="F8022">
        <v>0</v>
      </c>
      <c r="G8022">
        <v>0</v>
      </c>
      <c r="H8022">
        <v>0</v>
      </c>
      <c r="I8022">
        <v>10</v>
      </c>
      <c r="J8022">
        <v>75.3</v>
      </c>
      <c r="K8022">
        <v>956.9</v>
      </c>
      <c r="L8022">
        <v>26.1</v>
      </c>
      <c r="M8022">
        <v>2.2999999999999998</v>
      </c>
    </row>
    <row r="8023" spans="1:13" x14ac:dyDescent="0.2">
      <c r="A8023">
        <v>2019</v>
      </c>
      <c r="B8023">
        <v>12</v>
      </c>
      <c r="C8023">
        <v>1</v>
      </c>
      <c r="D8023">
        <v>3</v>
      </c>
      <c r="E8023">
        <v>0</v>
      </c>
      <c r="F8023">
        <v>0</v>
      </c>
      <c r="G8023">
        <v>0</v>
      </c>
      <c r="H8023">
        <v>0</v>
      </c>
      <c r="I8023">
        <v>9.4</v>
      </c>
      <c r="J8023">
        <v>75</v>
      </c>
      <c r="K8023">
        <v>956.5</v>
      </c>
      <c r="L8023">
        <v>33.4</v>
      </c>
      <c r="M8023">
        <v>1.4</v>
      </c>
    </row>
    <row r="8024" spans="1:13" x14ac:dyDescent="0.2">
      <c r="A8024">
        <v>2019</v>
      </c>
      <c r="B8024">
        <v>12</v>
      </c>
      <c r="C8024">
        <v>1</v>
      </c>
      <c r="D8024">
        <v>4</v>
      </c>
      <c r="E8024">
        <v>0</v>
      </c>
      <c r="F8024">
        <v>0</v>
      </c>
      <c r="G8024">
        <v>0</v>
      </c>
      <c r="H8024">
        <v>0</v>
      </c>
      <c r="I8024">
        <v>8.9</v>
      </c>
      <c r="J8024">
        <v>77</v>
      </c>
      <c r="K8024">
        <v>955.9</v>
      </c>
      <c r="L8024">
        <v>44.6</v>
      </c>
      <c r="M8024">
        <v>1.6</v>
      </c>
    </row>
    <row r="8025" spans="1:13" x14ac:dyDescent="0.2">
      <c r="A8025">
        <v>2019</v>
      </c>
      <c r="B8025">
        <v>12</v>
      </c>
      <c r="C8025">
        <v>1</v>
      </c>
      <c r="D8025">
        <v>5</v>
      </c>
      <c r="E8025">
        <v>0</v>
      </c>
      <c r="F8025">
        <v>0</v>
      </c>
      <c r="G8025">
        <v>0</v>
      </c>
      <c r="H8025">
        <v>0</v>
      </c>
      <c r="I8025">
        <v>9.1</v>
      </c>
      <c r="J8025">
        <v>78</v>
      </c>
      <c r="K8025">
        <v>955.7</v>
      </c>
      <c r="L8025">
        <v>70</v>
      </c>
      <c r="M8025">
        <v>1.4</v>
      </c>
    </row>
    <row r="8026" spans="1:13" x14ac:dyDescent="0.2">
      <c r="A8026">
        <v>2019</v>
      </c>
      <c r="B8026">
        <v>12</v>
      </c>
      <c r="C8026">
        <v>1</v>
      </c>
      <c r="D8026">
        <v>6</v>
      </c>
      <c r="E8026">
        <v>0</v>
      </c>
      <c r="F8026">
        <v>0</v>
      </c>
      <c r="G8026">
        <v>0</v>
      </c>
      <c r="H8026">
        <v>0</v>
      </c>
      <c r="I8026">
        <v>8.8000000000000007</v>
      </c>
      <c r="J8026">
        <v>78.5</v>
      </c>
      <c r="K8026">
        <v>955.6</v>
      </c>
      <c r="L8026">
        <v>56.1</v>
      </c>
      <c r="M8026">
        <v>1.9</v>
      </c>
    </row>
    <row r="8027" spans="1:13" x14ac:dyDescent="0.2">
      <c r="A8027">
        <v>2019</v>
      </c>
      <c r="B8027">
        <v>12</v>
      </c>
      <c r="C8027">
        <v>1</v>
      </c>
      <c r="D8027">
        <v>7</v>
      </c>
      <c r="E8027">
        <v>0</v>
      </c>
      <c r="F8027">
        <v>0</v>
      </c>
      <c r="G8027">
        <v>0</v>
      </c>
      <c r="H8027">
        <v>0</v>
      </c>
      <c r="I8027">
        <v>8.6</v>
      </c>
      <c r="J8027">
        <v>78.3</v>
      </c>
      <c r="K8027">
        <v>955.8</v>
      </c>
      <c r="L8027">
        <v>37.299999999999997</v>
      </c>
      <c r="M8027">
        <v>2</v>
      </c>
    </row>
    <row r="8028" spans="1:13" x14ac:dyDescent="0.2">
      <c r="A8028">
        <v>2019</v>
      </c>
      <c r="B8028">
        <v>12</v>
      </c>
      <c r="C8028">
        <v>1</v>
      </c>
      <c r="D8028">
        <v>8</v>
      </c>
      <c r="E8028">
        <v>0</v>
      </c>
      <c r="F8028">
        <v>252</v>
      </c>
      <c r="G8028">
        <v>33</v>
      </c>
      <c r="H8028">
        <v>58</v>
      </c>
      <c r="I8028">
        <v>10.8</v>
      </c>
      <c r="J8028">
        <v>70.599999999999994</v>
      </c>
      <c r="K8028">
        <v>955.7</v>
      </c>
      <c r="L8028">
        <v>92.7</v>
      </c>
      <c r="M8028">
        <v>1.6</v>
      </c>
    </row>
    <row r="8029" spans="1:13" x14ac:dyDescent="0.2">
      <c r="A8029">
        <v>2019</v>
      </c>
      <c r="B8029">
        <v>12</v>
      </c>
      <c r="C8029">
        <v>1</v>
      </c>
      <c r="D8029">
        <v>9</v>
      </c>
      <c r="E8029">
        <v>0</v>
      </c>
      <c r="F8029">
        <v>248</v>
      </c>
      <c r="G8029">
        <v>41</v>
      </c>
      <c r="H8029">
        <v>112</v>
      </c>
      <c r="I8029">
        <v>10.3</v>
      </c>
      <c r="J8029">
        <v>75.3</v>
      </c>
      <c r="K8029">
        <v>955.9</v>
      </c>
      <c r="L8029">
        <v>92.2</v>
      </c>
      <c r="M8029">
        <v>0.6</v>
      </c>
    </row>
    <row r="8030" spans="1:13" x14ac:dyDescent="0.2">
      <c r="A8030">
        <v>2019</v>
      </c>
      <c r="B8030">
        <v>12</v>
      </c>
      <c r="C8030">
        <v>1</v>
      </c>
      <c r="D8030">
        <v>10</v>
      </c>
      <c r="E8030">
        <v>0</v>
      </c>
      <c r="F8030">
        <v>818</v>
      </c>
      <c r="G8030">
        <v>73</v>
      </c>
      <c r="H8030">
        <v>380</v>
      </c>
      <c r="I8030">
        <v>16.100000000000001</v>
      </c>
      <c r="J8030">
        <v>56.5</v>
      </c>
      <c r="K8030">
        <v>955.9</v>
      </c>
      <c r="L8030">
        <v>109.7</v>
      </c>
      <c r="M8030">
        <v>0.9</v>
      </c>
    </row>
    <row r="8031" spans="1:13" x14ac:dyDescent="0.2">
      <c r="A8031">
        <v>2019</v>
      </c>
      <c r="B8031">
        <v>12</v>
      </c>
      <c r="C8031">
        <v>1</v>
      </c>
      <c r="D8031">
        <v>11</v>
      </c>
      <c r="E8031">
        <v>0</v>
      </c>
      <c r="F8031">
        <v>887</v>
      </c>
      <c r="G8031">
        <v>60</v>
      </c>
      <c r="H8031">
        <v>477</v>
      </c>
      <c r="I8031">
        <v>18</v>
      </c>
      <c r="J8031">
        <v>50.6</v>
      </c>
      <c r="K8031">
        <v>955.5</v>
      </c>
      <c r="L8031">
        <v>233.5</v>
      </c>
      <c r="M8031">
        <v>2.2000000000000002</v>
      </c>
    </row>
    <row r="8032" spans="1:13" x14ac:dyDescent="0.2">
      <c r="A8032">
        <v>2019</v>
      </c>
      <c r="B8032">
        <v>12</v>
      </c>
      <c r="C8032">
        <v>1</v>
      </c>
      <c r="D8032">
        <v>12</v>
      </c>
      <c r="E8032">
        <v>0</v>
      </c>
      <c r="F8032">
        <v>915</v>
      </c>
      <c r="G8032">
        <v>62</v>
      </c>
      <c r="H8032">
        <v>536</v>
      </c>
      <c r="I8032">
        <v>18.7</v>
      </c>
      <c r="J8032">
        <v>46.2</v>
      </c>
      <c r="K8032">
        <v>954.5</v>
      </c>
      <c r="L8032">
        <v>223.7</v>
      </c>
      <c r="M8032">
        <v>3.6</v>
      </c>
    </row>
    <row r="8033" spans="1:13" x14ac:dyDescent="0.2">
      <c r="A8033">
        <v>2019</v>
      </c>
      <c r="B8033">
        <v>12</v>
      </c>
      <c r="C8033">
        <v>1</v>
      </c>
      <c r="D8033">
        <v>13</v>
      </c>
      <c r="E8033">
        <v>0</v>
      </c>
      <c r="F8033">
        <v>804</v>
      </c>
      <c r="G8033">
        <v>104</v>
      </c>
      <c r="H8033">
        <v>522</v>
      </c>
      <c r="I8033">
        <v>19.3</v>
      </c>
      <c r="J8033">
        <v>43.9</v>
      </c>
      <c r="K8033">
        <v>953.5</v>
      </c>
      <c r="L8033">
        <v>242.7</v>
      </c>
      <c r="M8033">
        <v>3.1</v>
      </c>
    </row>
    <row r="8034" spans="1:13" x14ac:dyDescent="0.2">
      <c r="A8034">
        <v>2019</v>
      </c>
      <c r="B8034">
        <v>12</v>
      </c>
      <c r="C8034">
        <v>1</v>
      </c>
      <c r="D8034">
        <v>14</v>
      </c>
      <c r="E8034">
        <v>0</v>
      </c>
      <c r="F8034">
        <v>784</v>
      </c>
      <c r="G8034">
        <v>93</v>
      </c>
      <c r="H8034">
        <v>459</v>
      </c>
      <c r="I8034">
        <v>19.399999999999999</v>
      </c>
      <c r="J8034">
        <v>42</v>
      </c>
      <c r="K8034">
        <v>952.7</v>
      </c>
      <c r="L8034">
        <v>247.1</v>
      </c>
      <c r="M8034">
        <v>3</v>
      </c>
    </row>
    <row r="8035" spans="1:13" x14ac:dyDescent="0.2">
      <c r="A8035">
        <v>2019</v>
      </c>
      <c r="B8035">
        <v>12</v>
      </c>
      <c r="C8035">
        <v>1</v>
      </c>
      <c r="D8035">
        <v>15</v>
      </c>
      <c r="E8035">
        <v>0</v>
      </c>
      <c r="F8035">
        <v>521</v>
      </c>
      <c r="G8035">
        <v>126</v>
      </c>
      <c r="H8035">
        <v>316</v>
      </c>
      <c r="I8035">
        <v>19</v>
      </c>
      <c r="J8035">
        <v>42.4</v>
      </c>
      <c r="K8035">
        <v>952.4</v>
      </c>
      <c r="L8035">
        <v>252.1</v>
      </c>
      <c r="M8035">
        <v>3.4</v>
      </c>
    </row>
    <row r="8036" spans="1:13" x14ac:dyDescent="0.2">
      <c r="A8036">
        <v>2019</v>
      </c>
      <c r="B8036">
        <v>12</v>
      </c>
      <c r="C8036">
        <v>1</v>
      </c>
      <c r="D8036">
        <v>16</v>
      </c>
      <c r="E8036">
        <v>0</v>
      </c>
      <c r="F8036">
        <v>610</v>
      </c>
      <c r="G8036">
        <v>54</v>
      </c>
      <c r="H8036">
        <v>195</v>
      </c>
      <c r="I8036">
        <v>18.100000000000001</v>
      </c>
      <c r="J8036">
        <v>45.5</v>
      </c>
      <c r="K8036">
        <v>952.3</v>
      </c>
      <c r="L8036">
        <v>265.3</v>
      </c>
      <c r="M8036">
        <v>3.3</v>
      </c>
    </row>
    <row r="8037" spans="1:13" x14ac:dyDescent="0.2">
      <c r="A8037">
        <v>2019</v>
      </c>
      <c r="B8037">
        <v>12</v>
      </c>
      <c r="C8037">
        <v>1</v>
      </c>
      <c r="D8037">
        <v>17</v>
      </c>
      <c r="E8037">
        <v>0</v>
      </c>
      <c r="F8037">
        <v>215</v>
      </c>
      <c r="G8037">
        <v>18</v>
      </c>
      <c r="H8037">
        <v>40</v>
      </c>
      <c r="I8037">
        <v>15.9</v>
      </c>
      <c r="J8037">
        <v>52.8</v>
      </c>
      <c r="K8037">
        <v>952.3</v>
      </c>
      <c r="L8037">
        <v>289.10000000000002</v>
      </c>
      <c r="M8037">
        <v>2.8</v>
      </c>
    </row>
    <row r="8038" spans="1:13" x14ac:dyDescent="0.2">
      <c r="A8038">
        <v>2019</v>
      </c>
      <c r="B8038">
        <v>12</v>
      </c>
      <c r="C8038">
        <v>1</v>
      </c>
      <c r="D8038">
        <v>18</v>
      </c>
      <c r="E8038">
        <v>0</v>
      </c>
      <c r="F8038">
        <v>0</v>
      </c>
      <c r="G8038">
        <v>0</v>
      </c>
      <c r="H8038">
        <v>0</v>
      </c>
      <c r="I8038">
        <v>13.4</v>
      </c>
      <c r="J8038">
        <v>60.3</v>
      </c>
      <c r="K8038">
        <v>952.3</v>
      </c>
      <c r="L8038">
        <v>306.10000000000002</v>
      </c>
      <c r="M8038">
        <v>1.5</v>
      </c>
    </row>
    <row r="8039" spans="1:13" x14ac:dyDescent="0.2">
      <c r="A8039">
        <v>2019</v>
      </c>
      <c r="B8039">
        <v>12</v>
      </c>
      <c r="C8039">
        <v>1</v>
      </c>
      <c r="D8039">
        <v>19</v>
      </c>
      <c r="E8039">
        <v>0</v>
      </c>
      <c r="F8039">
        <v>0</v>
      </c>
      <c r="G8039">
        <v>0</v>
      </c>
      <c r="H8039">
        <v>0</v>
      </c>
      <c r="I8039">
        <v>11.9</v>
      </c>
      <c r="J8039">
        <v>67</v>
      </c>
      <c r="K8039">
        <v>952.6</v>
      </c>
      <c r="L8039">
        <v>204.5</v>
      </c>
      <c r="M8039">
        <v>1.2</v>
      </c>
    </row>
    <row r="8040" spans="1:13" x14ac:dyDescent="0.2">
      <c r="A8040">
        <v>2019</v>
      </c>
      <c r="B8040">
        <v>12</v>
      </c>
      <c r="C8040">
        <v>1</v>
      </c>
      <c r="D8040">
        <v>20</v>
      </c>
      <c r="E8040">
        <v>0</v>
      </c>
      <c r="F8040">
        <v>0</v>
      </c>
      <c r="G8040">
        <v>0</v>
      </c>
      <c r="H8040">
        <v>0</v>
      </c>
      <c r="I8040">
        <v>11</v>
      </c>
      <c r="J8040">
        <v>72</v>
      </c>
      <c r="K8040">
        <v>952.9</v>
      </c>
      <c r="L8040">
        <v>261.3</v>
      </c>
      <c r="M8040">
        <v>0.5</v>
      </c>
    </row>
    <row r="8041" spans="1:13" x14ac:dyDescent="0.2">
      <c r="A8041">
        <v>2019</v>
      </c>
      <c r="B8041">
        <v>12</v>
      </c>
      <c r="C8041">
        <v>1</v>
      </c>
      <c r="D8041">
        <v>21</v>
      </c>
      <c r="E8041">
        <v>0</v>
      </c>
      <c r="F8041">
        <v>0</v>
      </c>
      <c r="G8041">
        <v>0</v>
      </c>
      <c r="H8041">
        <v>0</v>
      </c>
      <c r="I8041">
        <v>10.1</v>
      </c>
      <c r="J8041">
        <v>74.5</v>
      </c>
      <c r="K8041">
        <v>953</v>
      </c>
      <c r="L8041">
        <v>49.2</v>
      </c>
      <c r="M8041">
        <v>0.7</v>
      </c>
    </row>
    <row r="8042" spans="1:13" x14ac:dyDescent="0.2">
      <c r="A8042">
        <v>2019</v>
      </c>
      <c r="B8042">
        <v>12</v>
      </c>
      <c r="C8042">
        <v>1</v>
      </c>
      <c r="D8042">
        <v>22</v>
      </c>
      <c r="E8042">
        <v>0</v>
      </c>
      <c r="F8042">
        <v>0</v>
      </c>
      <c r="G8042">
        <v>0</v>
      </c>
      <c r="H8042">
        <v>0</v>
      </c>
      <c r="I8042">
        <v>10.6</v>
      </c>
      <c r="J8042">
        <v>73.3</v>
      </c>
      <c r="K8042">
        <v>953</v>
      </c>
      <c r="L8042">
        <v>24.2</v>
      </c>
      <c r="M8042">
        <v>1.1000000000000001</v>
      </c>
    </row>
    <row r="8043" spans="1:13" x14ac:dyDescent="0.2">
      <c r="A8043">
        <v>2019</v>
      </c>
      <c r="B8043">
        <v>12</v>
      </c>
      <c r="C8043">
        <v>1</v>
      </c>
      <c r="D8043">
        <v>23</v>
      </c>
      <c r="E8043">
        <v>0</v>
      </c>
      <c r="F8043">
        <v>0</v>
      </c>
      <c r="G8043">
        <v>0</v>
      </c>
      <c r="H8043">
        <v>0</v>
      </c>
      <c r="I8043">
        <v>9.9</v>
      </c>
      <c r="J8043">
        <v>76.5</v>
      </c>
      <c r="K8043">
        <v>952.8</v>
      </c>
      <c r="L8043">
        <v>135.80000000000001</v>
      </c>
      <c r="M8043">
        <v>0.9</v>
      </c>
    </row>
    <row r="8044" spans="1:13" x14ac:dyDescent="0.2">
      <c r="A8044">
        <v>2019</v>
      </c>
      <c r="B8044">
        <v>12</v>
      </c>
      <c r="C8044">
        <v>2</v>
      </c>
      <c r="D8044">
        <v>0</v>
      </c>
      <c r="E8044">
        <v>0</v>
      </c>
      <c r="F8044">
        <v>0</v>
      </c>
      <c r="G8044">
        <v>0</v>
      </c>
      <c r="H8044">
        <v>0</v>
      </c>
      <c r="I8044">
        <v>9.6999999999999993</v>
      </c>
      <c r="J8044">
        <v>79.7</v>
      </c>
      <c r="K8044">
        <v>952.8</v>
      </c>
      <c r="L8044">
        <v>97.9</v>
      </c>
      <c r="M8044">
        <v>1.5</v>
      </c>
    </row>
    <row r="8045" spans="1:13" x14ac:dyDescent="0.2">
      <c r="A8045">
        <v>2019</v>
      </c>
      <c r="B8045">
        <v>12</v>
      </c>
      <c r="C8045">
        <v>2</v>
      </c>
      <c r="D8045">
        <v>1</v>
      </c>
      <c r="E8045">
        <v>0</v>
      </c>
      <c r="F8045">
        <v>0</v>
      </c>
      <c r="G8045">
        <v>0</v>
      </c>
      <c r="H8045">
        <v>0</v>
      </c>
      <c r="I8045">
        <v>10.7</v>
      </c>
      <c r="J8045">
        <v>76.3</v>
      </c>
      <c r="K8045">
        <v>952.5</v>
      </c>
      <c r="L8045">
        <v>37.5</v>
      </c>
      <c r="M8045">
        <v>1.2</v>
      </c>
    </row>
    <row r="8046" spans="1:13" x14ac:dyDescent="0.2">
      <c r="A8046">
        <v>2019</v>
      </c>
      <c r="B8046">
        <v>12</v>
      </c>
      <c r="C8046">
        <v>2</v>
      </c>
      <c r="D8046">
        <v>2</v>
      </c>
      <c r="E8046">
        <v>0</v>
      </c>
      <c r="F8046">
        <v>0</v>
      </c>
      <c r="G8046">
        <v>0</v>
      </c>
      <c r="H8046">
        <v>0</v>
      </c>
      <c r="I8046">
        <v>10.1</v>
      </c>
      <c r="J8046">
        <v>77.900000000000006</v>
      </c>
      <c r="K8046">
        <v>952.3</v>
      </c>
      <c r="L8046">
        <v>49.3</v>
      </c>
      <c r="M8046">
        <v>0.7</v>
      </c>
    </row>
    <row r="8047" spans="1:13" x14ac:dyDescent="0.2">
      <c r="A8047">
        <v>2019</v>
      </c>
      <c r="B8047">
        <v>12</v>
      </c>
      <c r="C8047">
        <v>2</v>
      </c>
      <c r="D8047">
        <v>3</v>
      </c>
      <c r="E8047">
        <v>0</v>
      </c>
      <c r="F8047">
        <v>0</v>
      </c>
      <c r="G8047">
        <v>0</v>
      </c>
      <c r="H8047">
        <v>0</v>
      </c>
      <c r="I8047">
        <v>9.4</v>
      </c>
      <c r="J8047">
        <v>81.400000000000006</v>
      </c>
      <c r="K8047">
        <v>952.1</v>
      </c>
      <c r="L8047">
        <v>73.3</v>
      </c>
      <c r="M8047">
        <v>0.7</v>
      </c>
    </row>
    <row r="8048" spans="1:13" x14ac:dyDescent="0.2">
      <c r="A8048">
        <v>2019</v>
      </c>
      <c r="B8048">
        <v>12</v>
      </c>
      <c r="C8048">
        <v>2</v>
      </c>
      <c r="D8048">
        <v>4</v>
      </c>
      <c r="E8048">
        <v>0</v>
      </c>
      <c r="F8048">
        <v>0</v>
      </c>
      <c r="G8048">
        <v>0</v>
      </c>
      <c r="H8048">
        <v>0</v>
      </c>
      <c r="I8048">
        <v>8.8000000000000007</v>
      </c>
      <c r="J8048">
        <v>83.9</v>
      </c>
      <c r="K8048">
        <v>951.9</v>
      </c>
      <c r="L8048">
        <v>84.4</v>
      </c>
      <c r="M8048">
        <v>1.3</v>
      </c>
    </row>
    <row r="8049" spans="1:13" x14ac:dyDescent="0.2">
      <c r="A8049">
        <v>2019</v>
      </c>
      <c r="B8049">
        <v>12</v>
      </c>
      <c r="C8049">
        <v>2</v>
      </c>
      <c r="D8049">
        <v>5</v>
      </c>
      <c r="E8049">
        <v>0</v>
      </c>
      <c r="F8049">
        <v>0</v>
      </c>
      <c r="G8049">
        <v>0</v>
      </c>
      <c r="H8049">
        <v>0</v>
      </c>
      <c r="I8049">
        <v>8.3000000000000007</v>
      </c>
      <c r="J8049">
        <v>85.1</v>
      </c>
      <c r="K8049">
        <v>952</v>
      </c>
      <c r="L8049">
        <v>26.5</v>
      </c>
      <c r="M8049">
        <v>1.7</v>
      </c>
    </row>
    <row r="8050" spans="1:13" x14ac:dyDescent="0.2">
      <c r="A8050">
        <v>2019</v>
      </c>
      <c r="B8050">
        <v>12</v>
      </c>
      <c r="C8050">
        <v>2</v>
      </c>
      <c r="D8050">
        <v>6</v>
      </c>
      <c r="E8050">
        <v>0</v>
      </c>
      <c r="F8050">
        <v>0</v>
      </c>
      <c r="G8050">
        <v>0</v>
      </c>
      <c r="H8050">
        <v>0</v>
      </c>
      <c r="I8050">
        <v>8.3000000000000007</v>
      </c>
      <c r="J8050">
        <v>83.7</v>
      </c>
      <c r="K8050">
        <v>952</v>
      </c>
      <c r="L8050">
        <v>72.599999999999994</v>
      </c>
      <c r="M8050">
        <v>1.5</v>
      </c>
    </row>
    <row r="8051" spans="1:13" x14ac:dyDescent="0.2">
      <c r="A8051">
        <v>2019</v>
      </c>
      <c r="B8051">
        <v>12</v>
      </c>
      <c r="C8051">
        <v>2</v>
      </c>
      <c r="D8051">
        <v>7</v>
      </c>
      <c r="E8051">
        <v>0</v>
      </c>
      <c r="F8051">
        <v>0</v>
      </c>
      <c r="G8051">
        <v>0</v>
      </c>
      <c r="H8051">
        <v>0</v>
      </c>
      <c r="I8051">
        <v>8.3000000000000007</v>
      </c>
      <c r="J8051">
        <v>85.1</v>
      </c>
      <c r="K8051">
        <v>952.5</v>
      </c>
      <c r="L8051">
        <v>59.4</v>
      </c>
      <c r="M8051">
        <v>1.9</v>
      </c>
    </row>
    <row r="8052" spans="1:13" x14ac:dyDescent="0.2">
      <c r="A8052">
        <v>2019</v>
      </c>
      <c r="B8052">
        <v>12</v>
      </c>
      <c r="C8052">
        <v>2</v>
      </c>
      <c r="D8052">
        <v>8</v>
      </c>
      <c r="E8052">
        <v>0</v>
      </c>
      <c r="F8052">
        <v>0</v>
      </c>
      <c r="G8052">
        <v>21</v>
      </c>
      <c r="H8052">
        <v>21</v>
      </c>
      <c r="I8052">
        <v>8.5</v>
      </c>
      <c r="J8052">
        <v>84</v>
      </c>
      <c r="K8052">
        <v>953</v>
      </c>
      <c r="L8052">
        <v>51.7</v>
      </c>
      <c r="M8052">
        <v>1.8</v>
      </c>
    </row>
    <row r="8053" spans="1:13" x14ac:dyDescent="0.2">
      <c r="A8053">
        <v>2019</v>
      </c>
      <c r="B8053">
        <v>12</v>
      </c>
      <c r="C8053">
        <v>2</v>
      </c>
      <c r="D8053">
        <v>9</v>
      </c>
      <c r="E8053">
        <v>0</v>
      </c>
      <c r="F8053">
        <v>0</v>
      </c>
      <c r="G8053">
        <v>66</v>
      </c>
      <c r="H8053">
        <v>67</v>
      </c>
      <c r="I8053">
        <v>9.1</v>
      </c>
      <c r="J8053">
        <v>86.7</v>
      </c>
      <c r="K8053">
        <v>953.4</v>
      </c>
      <c r="L8053">
        <v>105.5</v>
      </c>
      <c r="M8053">
        <v>2.1</v>
      </c>
    </row>
    <row r="8054" spans="1:13" x14ac:dyDescent="0.2">
      <c r="A8054">
        <v>2019</v>
      </c>
      <c r="B8054">
        <v>12</v>
      </c>
      <c r="C8054">
        <v>2</v>
      </c>
      <c r="D8054">
        <v>10</v>
      </c>
      <c r="E8054">
        <v>0</v>
      </c>
      <c r="F8054">
        <v>5</v>
      </c>
      <c r="G8054">
        <v>115</v>
      </c>
      <c r="H8054">
        <v>118</v>
      </c>
      <c r="I8054">
        <v>10.7</v>
      </c>
      <c r="J8054">
        <v>89.4</v>
      </c>
      <c r="K8054">
        <v>954.1</v>
      </c>
      <c r="L8054">
        <v>94.5</v>
      </c>
      <c r="M8054">
        <v>3.3</v>
      </c>
    </row>
    <row r="8055" spans="1:13" x14ac:dyDescent="0.2">
      <c r="A8055">
        <v>2019</v>
      </c>
      <c r="B8055">
        <v>12</v>
      </c>
      <c r="C8055">
        <v>2</v>
      </c>
      <c r="D8055">
        <v>11</v>
      </c>
      <c r="E8055">
        <v>0</v>
      </c>
      <c r="F8055">
        <v>50</v>
      </c>
      <c r="G8055">
        <v>262</v>
      </c>
      <c r="H8055">
        <v>291</v>
      </c>
      <c r="I8055">
        <v>12.5</v>
      </c>
      <c r="J8055">
        <v>85.5</v>
      </c>
      <c r="K8055">
        <v>954.2</v>
      </c>
      <c r="L8055">
        <v>103.9</v>
      </c>
      <c r="M8055">
        <v>4</v>
      </c>
    </row>
    <row r="8056" spans="1:13" x14ac:dyDescent="0.2">
      <c r="A8056">
        <v>2019</v>
      </c>
      <c r="B8056">
        <v>12</v>
      </c>
      <c r="C8056">
        <v>2</v>
      </c>
      <c r="D8056">
        <v>12</v>
      </c>
      <c r="E8056">
        <v>0</v>
      </c>
      <c r="F8056">
        <v>5</v>
      </c>
      <c r="G8056">
        <v>222</v>
      </c>
      <c r="H8056">
        <v>226</v>
      </c>
      <c r="I8056">
        <v>13.3</v>
      </c>
      <c r="J8056">
        <v>77.2</v>
      </c>
      <c r="K8056">
        <v>954</v>
      </c>
      <c r="L8056">
        <v>108.2</v>
      </c>
      <c r="M8056">
        <v>4.5999999999999996</v>
      </c>
    </row>
    <row r="8057" spans="1:13" x14ac:dyDescent="0.2">
      <c r="A8057">
        <v>2019</v>
      </c>
      <c r="B8057">
        <v>12</v>
      </c>
      <c r="C8057">
        <v>2</v>
      </c>
      <c r="D8057">
        <v>13</v>
      </c>
      <c r="E8057">
        <v>0</v>
      </c>
      <c r="F8057">
        <v>1</v>
      </c>
      <c r="G8057">
        <v>158</v>
      </c>
      <c r="H8057">
        <v>160</v>
      </c>
      <c r="I8057">
        <v>13.1</v>
      </c>
      <c r="J8057">
        <v>74.900000000000006</v>
      </c>
      <c r="K8057">
        <v>953.7</v>
      </c>
      <c r="L8057">
        <v>98.7</v>
      </c>
      <c r="M8057">
        <v>5.3</v>
      </c>
    </row>
    <row r="8058" spans="1:13" x14ac:dyDescent="0.2">
      <c r="A8058">
        <v>2019</v>
      </c>
      <c r="B8058">
        <v>12</v>
      </c>
      <c r="C8058">
        <v>2</v>
      </c>
      <c r="D8058">
        <v>14</v>
      </c>
      <c r="E8058">
        <v>0</v>
      </c>
      <c r="F8058">
        <v>1</v>
      </c>
      <c r="G8058">
        <v>155</v>
      </c>
      <c r="H8058">
        <v>157</v>
      </c>
      <c r="I8058">
        <v>12.9</v>
      </c>
      <c r="J8058">
        <v>76.3</v>
      </c>
      <c r="K8058">
        <v>953.4</v>
      </c>
      <c r="L8058">
        <v>90.4</v>
      </c>
      <c r="M8058">
        <v>4.5999999999999996</v>
      </c>
    </row>
    <row r="8059" spans="1:13" x14ac:dyDescent="0.2">
      <c r="A8059">
        <v>2019</v>
      </c>
      <c r="B8059">
        <v>12</v>
      </c>
      <c r="C8059">
        <v>2</v>
      </c>
      <c r="D8059">
        <v>15</v>
      </c>
      <c r="E8059">
        <v>0</v>
      </c>
      <c r="F8059">
        <v>0</v>
      </c>
      <c r="G8059">
        <v>155</v>
      </c>
      <c r="H8059">
        <v>156</v>
      </c>
      <c r="I8059">
        <v>13</v>
      </c>
      <c r="J8059">
        <v>71.099999999999994</v>
      </c>
      <c r="K8059">
        <v>953.4</v>
      </c>
      <c r="L8059">
        <v>85</v>
      </c>
      <c r="M8059">
        <v>4.7</v>
      </c>
    </row>
    <row r="8060" spans="1:13" x14ac:dyDescent="0.2">
      <c r="A8060">
        <v>2019</v>
      </c>
      <c r="B8060">
        <v>12</v>
      </c>
      <c r="C8060">
        <v>2</v>
      </c>
      <c r="D8060">
        <v>16</v>
      </c>
      <c r="E8060">
        <v>0</v>
      </c>
      <c r="F8060">
        <v>13</v>
      </c>
      <c r="G8060">
        <v>104</v>
      </c>
      <c r="H8060">
        <v>109</v>
      </c>
      <c r="I8060">
        <v>13.1</v>
      </c>
      <c r="J8060">
        <v>69.599999999999994</v>
      </c>
      <c r="K8060">
        <v>953.5</v>
      </c>
      <c r="L8060">
        <v>82.8</v>
      </c>
      <c r="M8060">
        <v>5.3</v>
      </c>
    </row>
    <row r="8061" spans="1:13" x14ac:dyDescent="0.2">
      <c r="A8061">
        <v>2019</v>
      </c>
      <c r="B8061">
        <v>12</v>
      </c>
      <c r="C8061">
        <v>2</v>
      </c>
      <c r="D8061">
        <v>17</v>
      </c>
      <c r="E8061">
        <v>0</v>
      </c>
      <c r="F8061">
        <v>0</v>
      </c>
      <c r="G8061">
        <v>9</v>
      </c>
      <c r="H8061">
        <v>9</v>
      </c>
      <c r="I8061">
        <v>12.1</v>
      </c>
      <c r="J8061">
        <v>76</v>
      </c>
      <c r="K8061">
        <v>953.8</v>
      </c>
      <c r="L8061">
        <v>77.400000000000006</v>
      </c>
      <c r="M8061">
        <v>3.7</v>
      </c>
    </row>
    <row r="8062" spans="1:13" x14ac:dyDescent="0.2">
      <c r="A8062">
        <v>2019</v>
      </c>
      <c r="B8062">
        <v>12</v>
      </c>
      <c r="C8062">
        <v>2</v>
      </c>
      <c r="D8062">
        <v>18</v>
      </c>
      <c r="E8062">
        <v>0</v>
      </c>
      <c r="F8062">
        <v>0</v>
      </c>
      <c r="G8062">
        <v>0</v>
      </c>
      <c r="H8062">
        <v>0</v>
      </c>
      <c r="I8062">
        <v>11.8</v>
      </c>
      <c r="J8062">
        <v>78.3</v>
      </c>
      <c r="K8062">
        <v>954.1</v>
      </c>
      <c r="L8062">
        <v>66.2</v>
      </c>
      <c r="M8062">
        <v>3.4</v>
      </c>
    </row>
    <row r="8063" spans="1:13" x14ac:dyDescent="0.2">
      <c r="A8063">
        <v>2019</v>
      </c>
      <c r="B8063">
        <v>12</v>
      </c>
      <c r="C8063">
        <v>2</v>
      </c>
      <c r="D8063">
        <v>19</v>
      </c>
      <c r="E8063">
        <v>0</v>
      </c>
      <c r="F8063">
        <v>0</v>
      </c>
      <c r="G8063">
        <v>0</v>
      </c>
      <c r="H8063">
        <v>0</v>
      </c>
      <c r="I8063">
        <v>10.5</v>
      </c>
      <c r="J8063">
        <v>89.7</v>
      </c>
      <c r="K8063">
        <v>954.6</v>
      </c>
      <c r="L8063">
        <v>96.8</v>
      </c>
      <c r="M8063">
        <v>2.9</v>
      </c>
    </row>
    <row r="8064" spans="1:13" x14ac:dyDescent="0.2">
      <c r="A8064">
        <v>2019</v>
      </c>
      <c r="B8064">
        <v>12</v>
      </c>
      <c r="C8064">
        <v>2</v>
      </c>
      <c r="D8064">
        <v>20</v>
      </c>
      <c r="E8064">
        <v>0</v>
      </c>
      <c r="F8064">
        <v>0</v>
      </c>
      <c r="G8064">
        <v>0</v>
      </c>
      <c r="H8064">
        <v>0</v>
      </c>
      <c r="I8064">
        <v>10.6</v>
      </c>
      <c r="J8064">
        <v>92.9</v>
      </c>
      <c r="K8064">
        <v>955.1</v>
      </c>
      <c r="L8064">
        <v>83.4</v>
      </c>
      <c r="M8064">
        <v>2.9</v>
      </c>
    </row>
    <row r="8065" spans="1:13" x14ac:dyDescent="0.2">
      <c r="A8065">
        <v>2019</v>
      </c>
      <c r="B8065">
        <v>12</v>
      </c>
      <c r="C8065">
        <v>2</v>
      </c>
      <c r="D8065">
        <v>21</v>
      </c>
      <c r="E8065">
        <v>0</v>
      </c>
      <c r="F8065">
        <v>0</v>
      </c>
      <c r="G8065">
        <v>0</v>
      </c>
      <c r="H8065">
        <v>0</v>
      </c>
      <c r="I8065">
        <v>11</v>
      </c>
      <c r="J8065">
        <v>92.2</v>
      </c>
      <c r="K8065">
        <v>955.3</v>
      </c>
      <c r="L8065">
        <v>67.7</v>
      </c>
      <c r="M8065">
        <v>3.2</v>
      </c>
    </row>
    <row r="8066" spans="1:13" x14ac:dyDescent="0.2">
      <c r="A8066">
        <v>2019</v>
      </c>
      <c r="B8066">
        <v>12</v>
      </c>
      <c r="C8066">
        <v>2</v>
      </c>
      <c r="D8066">
        <v>22</v>
      </c>
      <c r="E8066">
        <v>0</v>
      </c>
      <c r="F8066">
        <v>0</v>
      </c>
      <c r="G8066">
        <v>0</v>
      </c>
      <c r="H8066">
        <v>0</v>
      </c>
      <c r="I8066">
        <v>11.1</v>
      </c>
      <c r="J8066">
        <v>88.8</v>
      </c>
      <c r="K8066">
        <v>955.3</v>
      </c>
      <c r="L8066">
        <v>63.5</v>
      </c>
      <c r="M8066">
        <v>3</v>
      </c>
    </row>
    <row r="8067" spans="1:13" x14ac:dyDescent="0.2">
      <c r="A8067">
        <v>2019</v>
      </c>
      <c r="B8067">
        <v>12</v>
      </c>
      <c r="C8067">
        <v>2</v>
      </c>
      <c r="D8067">
        <v>23</v>
      </c>
      <c r="E8067">
        <v>0</v>
      </c>
      <c r="F8067">
        <v>0</v>
      </c>
      <c r="G8067">
        <v>0</v>
      </c>
      <c r="H8067">
        <v>0</v>
      </c>
      <c r="I8067">
        <v>10.8</v>
      </c>
      <c r="J8067">
        <v>91.7</v>
      </c>
      <c r="K8067">
        <v>955.2</v>
      </c>
      <c r="L8067">
        <v>111.8</v>
      </c>
      <c r="M8067">
        <v>2.6</v>
      </c>
    </row>
    <row r="8068" spans="1:13" x14ac:dyDescent="0.2">
      <c r="A8068">
        <v>2019</v>
      </c>
      <c r="B8068">
        <v>12</v>
      </c>
      <c r="C8068">
        <v>3</v>
      </c>
      <c r="D8068">
        <v>0</v>
      </c>
      <c r="E8068">
        <v>0</v>
      </c>
      <c r="F8068">
        <v>0</v>
      </c>
      <c r="G8068">
        <v>0</v>
      </c>
      <c r="H8068">
        <v>0</v>
      </c>
      <c r="I8068">
        <v>11</v>
      </c>
      <c r="J8068">
        <v>92.2</v>
      </c>
      <c r="K8068">
        <v>954.9</v>
      </c>
      <c r="L8068">
        <v>89.1</v>
      </c>
      <c r="M8068">
        <v>2.6</v>
      </c>
    </row>
    <row r="8069" spans="1:13" x14ac:dyDescent="0.2">
      <c r="A8069">
        <v>2019</v>
      </c>
      <c r="B8069">
        <v>12</v>
      </c>
      <c r="C8069">
        <v>3</v>
      </c>
      <c r="D8069">
        <v>1</v>
      </c>
      <c r="E8069">
        <v>0</v>
      </c>
      <c r="F8069">
        <v>0</v>
      </c>
      <c r="G8069">
        <v>0</v>
      </c>
      <c r="H8069">
        <v>0</v>
      </c>
      <c r="I8069">
        <v>11</v>
      </c>
      <c r="J8069">
        <v>91.1</v>
      </c>
      <c r="K8069">
        <v>954.6</v>
      </c>
      <c r="L8069">
        <v>83.2</v>
      </c>
      <c r="M8069">
        <v>2.2999999999999998</v>
      </c>
    </row>
    <row r="8070" spans="1:13" x14ac:dyDescent="0.2">
      <c r="A8070">
        <v>2019</v>
      </c>
      <c r="B8070">
        <v>12</v>
      </c>
      <c r="C8070">
        <v>3</v>
      </c>
      <c r="D8070">
        <v>2</v>
      </c>
      <c r="E8070">
        <v>0</v>
      </c>
      <c r="F8070">
        <v>0</v>
      </c>
      <c r="G8070">
        <v>0</v>
      </c>
      <c r="H8070">
        <v>0</v>
      </c>
      <c r="I8070">
        <v>11.7</v>
      </c>
      <c r="J8070">
        <v>84.7</v>
      </c>
      <c r="K8070">
        <v>954.1</v>
      </c>
      <c r="L8070">
        <v>56.6</v>
      </c>
      <c r="M8070">
        <v>4.7</v>
      </c>
    </row>
    <row r="8071" spans="1:13" x14ac:dyDescent="0.2">
      <c r="A8071">
        <v>2019</v>
      </c>
      <c r="B8071">
        <v>12</v>
      </c>
      <c r="C8071">
        <v>3</v>
      </c>
      <c r="D8071">
        <v>3</v>
      </c>
      <c r="E8071">
        <v>0</v>
      </c>
      <c r="F8071">
        <v>0</v>
      </c>
      <c r="G8071">
        <v>0</v>
      </c>
      <c r="H8071">
        <v>0</v>
      </c>
      <c r="I8071">
        <v>11.2</v>
      </c>
      <c r="J8071">
        <v>86.6</v>
      </c>
      <c r="K8071">
        <v>953.8</v>
      </c>
      <c r="L8071">
        <v>55.9</v>
      </c>
      <c r="M8071">
        <v>4.7</v>
      </c>
    </row>
    <row r="8072" spans="1:13" x14ac:dyDescent="0.2">
      <c r="A8072">
        <v>2019</v>
      </c>
      <c r="B8072">
        <v>12</v>
      </c>
      <c r="C8072">
        <v>3</v>
      </c>
      <c r="D8072">
        <v>4</v>
      </c>
      <c r="E8072">
        <v>0</v>
      </c>
      <c r="F8072">
        <v>0</v>
      </c>
      <c r="G8072">
        <v>0</v>
      </c>
      <c r="H8072">
        <v>0</v>
      </c>
      <c r="I8072">
        <v>10.5</v>
      </c>
      <c r="J8072">
        <v>86.2</v>
      </c>
      <c r="K8072">
        <v>953.7</v>
      </c>
      <c r="L8072">
        <v>54.5</v>
      </c>
      <c r="M8072">
        <v>5.2</v>
      </c>
    </row>
    <row r="8073" spans="1:13" x14ac:dyDescent="0.2">
      <c r="A8073">
        <v>2019</v>
      </c>
      <c r="B8073">
        <v>12</v>
      </c>
      <c r="C8073">
        <v>3</v>
      </c>
      <c r="D8073">
        <v>5</v>
      </c>
      <c r="E8073">
        <v>0</v>
      </c>
      <c r="F8073">
        <v>0</v>
      </c>
      <c r="G8073">
        <v>0</v>
      </c>
      <c r="H8073">
        <v>0</v>
      </c>
      <c r="I8073">
        <v>10.1</v>
      </c>
      <c r="J8073">
        <v>88.4</v>
      </c>
      <c r="K8073">
        <v>953.2</v>
      </c>
      <c r="L8073">
        <v>84.9</v>
      </c>
      <c r="M8073">
        <v>3.4</v>
      </c>
    </row>
    <row r="8074" spans="1:13" x14ac:dyDescent="0.2">
      <c r="A8074">
        <v>2019</v>
      </c>
      <c r="B8074">
        <v>12</v>
      </c>
      <c r="C8074">
        <v>3</v>
      </c>
      <c r="D8074">
        <v>6</v>
      </c>
      <c r="E8074">
        <v>0</v>
      </c>
      <c r="F8074">
        <v>0</v>
      </c>
      <c r="G8074">
        <v>0</v>
      </c>
      <c r="H8074">
        <v>0</v>
      </c>
      <c r="I8074">
        <v>10.7</v>
      </c>
      <c r="J8074">
        <v>81.599999999999994</v>
      </c>
      <c r="K8074">
        <v>953</v>
      </c>
      <c r="L8074">
        <v>59.8</v>
      </c>
      <c r="M8074">
        <v>4.8</v>
      </c>
    </row>
    <row r="8075" spans="1:13" x14ac:dyDescent="0.2">
      <c r="A8075">
        <v>2019</v>
      </c>
      <c r="B8075">
        <v>12</v>
      </c>
      <c r="C8075">
        <v>3</v>
      </c>
      <c r="D8075">
        <v>7</v>
      </c>
      <c r="E8075">
        <v>0</v>
      </c>
      <c r="F8075">
        <v>0</v>
      </c>
      <c r="G8075">
        <v>0</v>
      </c>
      <c r="H8075">
        <v>0</v>
      </c>
      <c r="I8075">
        <v>9.6</v>
      </c>
      <c r="J8075">
        <v>85.9</v>
      </c>
      <c r="K8075">
        <v>952.9</v>
      </c>
      <c r="L8075">
        <v>71.099999999999994</v>
      </c>
      <c r="M8075">
        <v>3.3</v>
      </c>
    </row>
    <row r="8076" spans="1:13" x14ac:dyDescent="0.2">
      <c r="A8076">
        <v>2019</v>
      </c>
      <c r="B8076">
        <v>12</v>
      </c>
      <c r="C8076">
        <v>3</v>
      </c>
      <c r="D8076">
        <v>8</v>
      </c>
      <c r="E8076">
        <v>0</v>
      </c>
      <c r="F8076">
        <v>0</v>
      </c>
      <c r="G8076">
        <v>4</v>
      </c>
      <c r="H8076">
        <v>4</v>
      </c>
      <c r="I8076">
        <v>10.7</v>
      </c>
      <c r="J8076">
        <v>80.099999999999994</v>
      </c>
      <c r="K8076">
        <v>952.9</v>
      </c>
      <c r="L8076">
        <v>36.1</v>
      </c>
      <c r="M8076">
        <v>5.5</v>
      </c>
    </row>
    <row r="8077" spans="1:13" x14ac:dyDescent="0.2">
      <c r="A8077">
        <v>2019</v>
      </c>
      <c r="B8077">
        <v>12</v>
      </c>
      <c r="C8077">
        <v>3</v>
      </c>
      <c r="D8077">
        <v>9</v>
      </c>
      <c r="E8077">
        <v>0</v>
      </c>
      <c r="F8077">
        <v>0</v>
      </c>
      <c r="G8077">
        <v>30</v>
      </c>
      <c r="H8077">
        <v>30</v>
      </c>
      <c r="I8077">
        <v>11</v>
      </c>
      <c r="J8077">
        <v>79.8</v>
      </c>
      <c r="K8077">
        <v>953.1</v>
      </c>
      <c r="L8077">
        <v>39</v>
      </c>
      <c r="M8077">
        <v>8</v>
      </c>
    </row>
    <row r="8078" spans="1:13" x14ac:dyDescent="0.2">
      <c r="A8078">
        <v>2019</v>
      </c>
      <c r="B8078">
        <v>12</v>
      </c>
      <c r="C8078">
        <v>3</v>
      </c>
      <c r="D8078">
        <v>10</v>
      </c>
      <c r="E8078">
        <v>0</v>
      </c>
      <c r="F8078">
        <v>0</v>
      </c>
      <c r="G8078">
        <v>20</v>
      </c>
      <c r="H8078">
        <v>20</v>
      </c>
      <c r="I8078">
        <v>10.7</v>
      </c>
      <c r="J8078">
        <v>82.9</v>
      </c>
      <c r="K8078">
        <v>953.4</v>
      </c>
      <c r="L8078">
        <v>42.3</v>
      </c>
      <c r="M8078">
        <v>7.1</v>
      </c>
    </row>
    <row r="8079" spans="1:13" x14ac:dyDescent="0.2">
      <c r="A8079">
        <v>2019</v>
      </c>
      <c r="B8079">
        <v>12</v>
      </c>
      <c r="C8079">
        <v>3</v>
      </c>
      <c r="D8079">
        <v>11</v>
      </c>
      <c r="E8079">
        <v>0</v>
      </c>
      <c r="F8079">
        <v>0</v>
      </c>
      <c r="G8079">
        <v>7</v>
      </c>
      <c r="H8079">
        <v>8</v>
      </c>
      <c r="I8079">
        <v>10.6</v>
      </c>
      <c r="J8079">
        <v>83.5</v>
      </c>
      <c r="K8079">
        <v>953.2</v>
      </c>
      <c r="L8079">
        <v>47.6</v>
      </c>
      <c r="M8079">
        <v>7.5</v>
      </c>
    </row>
    <row r="8080" spans="1:13" x14ac:dyDescent="0.2">
      <c r="A8080">
        <v>2019</v>
      </c>
      <c r="B8080">
        <v>12</v>
      </c>
      <c r="C8080">
        <v>3</v>
      </c>
      <c r="D8080">
        <v>12</v>
      </c>
      <c r="E8080">
        <v>0</v>
      </c>
      <c r="F8080">
        <v>0</v>
      </c>
      <c r="G8080">
        <v>64</v>
      </c>
      <c r="H8080">
        <v>65</v>
      </c>
      <c r="I8080">
        <v>10.9</v>
      </c>
      <c r="J8080">
        <v>81.3</v>
      </c>
      <c r="K8080">
        <v>952.5</v>
      </c>
      <c r="L8080">
        <v>42.3</v>
      </c>
      <c r="M8080">
        <v>8.6999999999999993</v>
      </c>
    </row>
    <row r="8081" spans="1:13" x14ac:dyDescent="0.2">
      <c r="A8081">
        <v>2019</v>
      </c>
      <c r="B8081">
        <v>12</v>
      </c>
      <c r="C8081">
        <v>3</v>
      </c>
      <c r="D8081">
        <v>13</v>
      </c>
      <c r="E8081">
        <v>0</v>
      </c>
      <c r="F8081">
        <v>0</v>
      </c>
      <c r="G8081">
        <v>99</v>
      </c>
      <c r="H8081">
        <v>100</v>
      </c>
      <c r="I8081">
        <v>10.5</v>
      </c>
      <c r="J8081">
        <v>83</v>
      </c>
      <c r="K8081">
        <v>952.3</v>
      </c>
      <c r="L8081">
        <v>39.1</v>
      </c>
      <c r="M8081">
        <v>7.7</v>
      </c>
    </row>
    <row r="8082" spans="1:13" x14ac:dyDescent="0.2">
      <c r="A8082">
        <v>2019</v>
      </c>
      <c r="B8082">
        <v>12</v>
      </c>
      <c r="C8082">
        <v>3</v>
      </c>
      <c r="D8082">
        <v>14</v>
      </c>
      <c r="E8082">
        <v>0</v>
      </c>
      <c r="F8082">
        <v>1</v>
      </c>
      <c r="G8082">
        <v>143</v>
      </c>
      <c r="H8082">
        <v>145</v>
      </c>
      <c r="I8082">
        <v>10.7</v>
      </c>
      <c r="J8082">
        <v>81.400000000000006</v>
      </c>
      <c r="K8082">
        <v>951.9</v>
      </c>
      <c r="L8082">
        <v>46.4</v>
      </c>
      <c r="M8082">
        <v>8.6999999999999993</v>
      </c>
    </row>
    <row r="8083" spans="1:13" x14ac:dyDescent="0.2">
      <c r="A8083">
        <v>2019</v>
      </c>
      <c r="B8083">
        <v>12</v>
      </c>
      <c r="C8083">
        <v>3</v>
      </c>
      <c r="D8083">
        <v>15</v>
      </c>
      <c r="E8083">
        <v>0</v>
      </c>
      <c r="F8083">
        <v>0</v>
      </c>
      <c r="G8083">
        <v>50</v>
      </c>
      <c r="H8083">
        <v>50</v>
      </c>
      <c r="I8083">
        <v>10.5</v>
      </c>
      <c r="J8083">
        <v>80.599999999999994</v>
      </c>
      <c r="K8083">
        <v>951.4</v>
      </c>
      <c r="L8083">
        <v>50.2</v>
      </c>
      <c r="M8083">
        <v>7.9</v>
      </c>
    </row>
    <row r="8084" spans="1:13" x14ac:dyDescent="0.2">
      <c r="A8084">
        <v>2019</v>
      </c>
      <c r="B8084">
        <v>12</v>
      </c>
      <c r="C8084">
        <v>3</v>
      </c>
      <c r="D8084">
        <v>16</v>
      </c>
      <c r="E8084">
        <v>0</v>
      </c>
      <c r="F8084">
        <v>0</v>
      </c>
      <c r="G8084">
        <v>31</v>
      </c>
      <c r="H8084">
        <v>31</v>
      </c>
      <c r="I8084">
        <v>10.3</v>
      </c>
      <c r="J8084">
        <v>81.900000000000006</v>
      </c>
      <c r="K8084">
        <v>951.4</v>
      </c>
      <c r="L8084">
        <v>63.8</v>
      </c>
      <c r="M8084">
        <v>5.5</v>
      </c>
    </row>
    <row r="8085" spans="1:13" x14ac:dyDescent="0.2">
      <c r="A8085">
        <v>2019</v>
      </c>
      <c r="B8085">
        <v>12</v>
      </c>
      <c r="C8085">
        <v>3</v>
      </c>
      <c r="D8085">
        <v>17</v>
      </c>
      <c r="E8085">
        <v>0</v>
      </c>
      <c r="F8085">
        <v>0</v>
      </c>
      <c r="G8085">
        <v>4</v>
      </c>
      <c r="H8085">
        <v>4</v>
      </c>
      <c r="I8085">
        <v>10.1</v>
      </c>
      <c r="J8085">
        <v>83.2</v>
      </c>
      <c r="K8085">
        <v>951.4</v>
      </c>
      <c r="L8085">
        <v>79.900000000000006</v>
      </c>
      <c r="M8085">
        <v>3.3</v>
      </c>
    </row>
    <row r="8086" spans="1:13" x14ac:dyDescent="0.2">
      <c r="A8086">
        <v>2019</v>
      </c>
      <c r="B8086">
        <v>12</v>
      </c>
      <c r="C8086">
        <v>3</v>
      </c>
      <c r="D8086">
        <v>18</v>
      </c>
      <c r="E8086">
        <v>0</v>
      </c>
      <c r="F8086">
        <v>0</v>
      </c>
      <c r="G8086">
        <v>0</v>
      </c>
      <c r="H8086">
        <v>0</v>
      </c>
      <c r="I8086">
        <v>9.5</v>
      </c>
      <c r="J8086">
        <v>88.8</v>
      </c>
      <c r="K8086">
        <v>951.6</v>
      </c>
      <c r="L8086">
        <v>105.2</v>
      </c>
      <c r="M8086">
        <v>3</v>
      </c>
    </row>
    <row r="8087" spans="1:13" x14ac:dyDescent="0.2">
      <c r="A8087">
        <v>2019</v>
      </c>
      <c r="B8087">
        <v>12</v>
      </c>
      <c r="C8087">
        <v>3</v>
      </c>
      <c r="D8087">
        <v>19</v>
      </c>
      <c r="E8087">
        <v>0</v>
      </c>
      <c r="F8087">
        <v>0</v>
      </c>
      <c r="G8087">
        <v>0</v>
      </c>
      <c r="H8087">
        <v>0</v>
      </c>
      <c r="I8087">
        <v>9.6999999999999993</v>
      </c>
      <c r="J8087">
        <v>87.4</v>
      </c>
      <c r="K8087">
        <v>951.9</v>
      </c>
      <c r="L8087">
        <v>101.6</v>
      </c>
      <c r="M8087">
        <v>2.6</v>
      </c>
    </row>
    <row r="8088" spans="1:13" x14ac:dyDescent="0.2">
      <c r="A8088">
        <v>2019</v>
      </c>
      <c r="B8088">
        <v>12</v>
      </c>
      <c r="C8088">
        <v>3</v>
      </c>
      <c r="D8088">
        <v>20</v>
      </c>
      <c r="E8088">
        <v>0</v>
      </c>
      <c r="F8088">
        <v>0</v>
      </c>
      <c r="G8088">
        <v>0</v>
      </c>
      <c r="H8088">
        <v>0</v>
      </c>
      <c r="I8088">
        <v>10.7</v>
      </c>
      <c r="J8088">
        <v>76.8</v>
      </c>
      <c r="K8088">
        <v>952.4</v>
      </c>
      <c r="L8088">
        <v>70.3</v>
      </c>
      <c r="M8088">
        <v>2.9</v>
      </c>
    </row>
    <row r="8089" spans="1:13" x14ac:dyDescent="0.2">
      <c r="A8089">
        <v>2019</v>
      </c>
      <c r="B8089">
        <v>12</v>
      </c>
      <c r="C8089">
        <v>3</v>
      </c>
      <c r="D8089">
        <v>21</v>
      </c>
      <c r="E8089">
        <v>0</v>
      </c>
      <c r="F8089">
        <v>0</v>
      </c>
      <c r="G8089">
        <v>0</v>
      </c>
      <c r="H8089">
        <v>0</v>
      </c>
      <c r="I8089">
        <v>10.3</v>
      </c>
      <c r="J8089">
        <v>77.400000000000006</v>
      </c>
      <c r="K8089">
        <v>952.5</v>
      </c>
      <c r="L8089">
        <v>103.7</v>
      </c>
      <c r="M8089">
        <v>2</v>
      </c>
    </row>
    <row r="8090" spans="1:13" x14ac:dyDescent="0.2">
      <c r="A8090">
        <v>2019</v>
      </c>
      <c r="B8090">
        <v>12</v>
      </c>
      <c r="C8090">
        <v>3</v>
      </c>
      <c r="D8090">
        <v>22</v>
      </c>
      <c r="E8090">
        <v>0</v>
      </c>
      <c r="F8090">
        <v>0</v>
      </c>
      <c r="G8090">
        <v>0</v>
      </c>
      <c r="H8090">
        <v>0</v>
      </c>
      <c r="I8090">
        <v>9.1999999999999993</v>
      </c>
      <c r="J8090">
        <v>89.5</v>
      </c>
      <c r="K8090">
        <v>952.6</v>
      </c>
      <c r="L8090">
        <v>269.7</v>
      </c>
      <c r="M8090">
        <v>2.2999999999999998</v>
      </c>
    </row>
    <row r="8091" spans="1:13" x14ac:dyDescent="0.2">
      <c r="A8091">
        <v>2019</v>
      </c>
      <c r="B8091">
        <v>12</v>
      </c>
      <c r="C8091">
        <v>3</v>
      </c>
      <c r="D8091">
        <v>23</v>
      </c>
      <c r="E8091">
        <v>0</v>
      </c>
      <c r="F8091">
        <v>0</v>
      </c>
      <c r="G8091">
        <v>0</v>
      </c>
      <c r="H8091">
        <v>0</v>
      </c>
      <c r="I8091">
        <v>8.8000000000000007</v>
      </c>
      <c r="J8091">
        <v>92.5</v>
      </c>
      <c r="K8091">
        <v>952.5</v>
      </c>
      <c r="L8091">
        <v>265.10000000000002</v>
      </c>
      <c r="M8091">
        <v>1.6</v>
      </c>
    </row>
    <row r="8092" spans="1:13" x14ac:dyDescent="0.2">
      <c r="A8092">
        <v>2019</v>
      </c>
      <c r="B8092">
        <v>12</v>
      </c>
      <c r="C8092">
        <v>4</v>
      </c>
      <c r="D8092">
        <v>0</v>
      </c>
      <c r="E8092">
        <v>0</v>
      </c>
      <c r="F8092">
        <v>0</v>
      </c>
      <c r="G8092">
        <v>0</v>
      </c>
      <c r="H8092">
        <v>0</v>
      </c>
      <c r="I8092">
        <v>9</v>
      </c>
      <c r="J8092">
        <v>90.1</v>
      </c>
      <c r="K8092">
        <v>952.2</v>
      </c>
      <c r="L8092">
        <v>236.2</v>
      </c>
      <c r="M8092">
        <v>1.7</v>
      </c>
    </row>
    <row r="8093" spans="1:13" x14ac:dyDescent="0.2">
      <c r="A8093">
        <v>2019</v>
      </c>
      <c r="B8093">
        <v>12</v>
      </c>
      <c r="C8093">
        <v>4</v>
      </c>
      <c r="D8093">
        <v>1</v>
      </c>
      <c r="E8093">
        <v>0</v>
      </c>
      <c r="F8093">
        <v>0</v>
      </c>
      <c r="G8093">
        <v>0</v>
      </c>
      <c r="H8093">
        <v>0</v>
      </c>
      <c r="I8093">
        <v>8.6999999999999993</v>
      </c>
      <c r="J8093">
        <v>91.6</v>
      </c>
      <c r="K8093">
        <v>951.6</v>
      </c>
      <c r="L8093">
        <v>208.9</v>
      </c>
      <c r="M8093">
        <v>0.9</v>
      </c>
    </row>
    <row r="8094" spans="1:13" x14ac:dyDescent="0.2">
      <c r="A8094">
        <v>2019</v>
      </c>
      <c r="B8094">
        <v>12</v>
      </c>
      <c r="C8094">
        <v>4</v>
      </c>
      <c r="D8094">
        <v>2</v>
      </c>
      <c r="E8094">
        <v>0</v>
      </c>
      <c r="F8094">
        <v>0</v>
      </c>
      <c r="G8094">
        <v>0</v>
      </c>
      <c r="H8094">
        <v>0</v>
      </c>
      <c r="I8094">
        <v>8.3000000000000007</v>
      </c>
      <c r="J8094">
        <v>90.8</v>
      </c>
      <c r="K8094">
        <v>951.1</v>
      </c>
      <c r="L8094">
        <v>160.4</v>
      </c>
      <c r="M8094">
        <v>1.4</v>
      </c>
    </row>
    <row r="8095" spans="1:13" x14ac:dyDescent="0.2">
      <c r="A8095">
        <v>2019</v>
      </c>
      <c r="B8095">
        <v>12</v>
      </c>
      <c r="C8095">
        <v>4</v>
      </c>
      <c r="D8095">
        <v>3</v>
      </c>
      <c r="E8095">
        <v>0</v>
      </c>
      <c r="F8095">
        <v>0</v>
      </c>
      <c r="G8095">
        <v>0</v>
      </c>
      <c r="H8095">
        <v>0</v>
      </c>
      <c r="I8095">
        <v>7.8</v>
      </c>
      <c r="J8095">
        <v>90</v>
      </c>
      <c r="K8095">
        <v>950.6</v>
      </c>
      <c r="L8095">
        <v>133.69999999999999</v>
      </c>
      <c r="M8095">
        <v>0.7</v>
      </c>
    </row>
    <row r="8096" spans="1:13" x14ac:dyDescent="0.2">
      <c r="A8096">
        <v>2019</v>
      </c>
      <c r="B8096">
        <v>12</v>
      </c>
      <c r="C8096">
        <v>4</v>
      </c>
      <c r="D8096">
        <v>4</v>
      </c>
      <c r="E8096">
        <v>0</v>
      </c>
      <c r="F8096">
        <v>0</v>
      </c>
      <c r="G8096">
        <v>0</v>
      </c>
      <c r="H8096">
        <v>0</v>
      </c>
      <c r="I8096">
        <v>7.9</v>
      </c>
      <c r="J8096">
        <v>89.4</v>
      </c>
      <c r="K8096">
        <v>949.9</v>
      </c>
      <c r="L8096">
        <v>104</v>
      </c>
      <c r="M8096">
        <v>1.2</v>
      </c>
    </row>
    <row r="8097" spans="1:13" x14ac:dyDescent="0.2">
      <c r="A8097">
        <v>2019</v>
      </c>
      <c r="B8097">
        <v>12</v>
      </c>
      <c r="C8097">
        <v>4</v>
      </c>
      <c r="D8097">
        <v>5</v>
      </c>
      <c r="E8097">
        <v>0</v>
      </c>
      <c r="F8097">
        <v>0</v>
      </c>
      <c r="G8097">
        <v>0</v>
      </c>
      <c r="H8097">
        <v>0</v>
      </c>
      <c r="I8097">
        <v>7.5</v>
      </c>
      <c r="J8097">
        <v>89.1</v>
      </c>
      <c r="K8097">
        <v>948.8</v>
      </c>
      <c r="L8097">
        <v>73.599999999999994</v>
      </c>
      <c r="M8097">
        <v>1.2</v>
      </c>
    </row>
    <row r="8098" spans="1:13" x14ac:dyDescent="0.2">
      <c r="A8098">
        <v>2019</v>
      </c>
      <c r="B8098">
        <v>12</v>
      </c>
      <c r="C8098">
        <v>4</v>
      </c>
      <c r="D8098">
        <v>6</v>
      </c>
      <c r="E8098">
        <v>0</v>
      </c>
      <c r="F8098">
        <v>0</v>
      </c>
      <c r="G8098">
        <v>0</v>
      </c>
      <c r="H8098">
        <v>0</v>
      </c>
      <c r="I8098">
        <v>7.4</v>
      </c>
      <c r="J8098">
        <v>87.1</v>
      </c>
      <c r="K8098">
        <v>948.7</v>
      </c>
      <c r="L8098">
        <v>73.5</v>
      </c>
      <c r="M8098">
        <v>1.5</v>
      </c>
    </row>
    <row r="8099" spans="1:13" x14ac:dyDescent="0.2">
      <c r="A8099">
        <v>2019</v>
      </c>
      <c r="B8099">
        <v>12</v>
      </c>
      <c r="C8099">
        <v>4</v>
      </c>
      <c r="D8099">
        <v>7</v>
      </c>
      <c r="E8099">
        <v>0</v>
      </c>
      <c r="F8099">
        <v>0</v>
      </c>
      <c r="G8099">
        <v>0</v>
      </c>
      <c r="H8099">
        <v>0</v>
      </c>
      <c r="I8099">
        <v>7.1</v>
      </c>
      <c r="J8099">
        <v>88</v>
      </c>
      <c r="K8099">
        <v>948.9</v>
      </c>
      <c r="L8099">
        <v>209.5</v>
      </c>
      <c r="M8099">
        <v>1</v>
      </c>
    </row>
    <row r="8100" spans="1:13" x14ac:dyDescent="0.2">
      <c r="A8100">
        <v>2019</v>
      </c>
      <c r="B8100">
        <v>12</v>
      </c>
      <c r="C8100">
        <v>4</v>
      </c>
      <c r="D8100">
        <v>8</v>
      </c>
      <c r="E8100">
        <v>0</v>
      </c>
      <c r="F8100">
        <v>0</v>
      </c>
      <c r="G8100">
        <v>21</v>
      </c>
      <c r="H8100">
        <v>21</v>
      </c>
      <c r="I8100">
        <v>7.9</v>
      </c>
      <c r="J8100">
        <v>84.8</v>
      </c>
      <c r="K8100">
        <v>949.4</v>
      </c>
      <c r="L8100">
        <v>53.4</v>
      </c>
      <c r="M8100">
        <v>1</v>
      </c>
    </row>
    <row r="8101" spans="1:13" x14ac:dyDescent="0.2">
      <c r="A8101">
        <v>2019</v>
      </c>
      <c r="B8101">
        <v>12</v>
      </c>
      <c r="C8101">
        <v>4</v>
      </c>
      <c r="D8101">
        <v>9</v>
      </c>
      <c r="E8101">
        <v>0</v>
      </c>
      <c r="F8101">
        <v>484</v>
      </c>
      <c r="G8101">
        <v>70</v>
      </c>
      <c r="H8101">
        <v>191</v>
      </c>
      <c r="I8101">
        <v>10.6</v>
      </c>
      <c r="J8101">
        <v>78.400000000000006</v>
      </c>
      <c r="K8101">
        <v>949.7</v>
      </c>
      <c r="L8101">
        <v>147.1</v>
      </c>
      <c r="M8101">
        <v>0.6</v>
      </c>
    </row>
    <row r="8102" spans="1:13" x14ac:dyDescent="0.2">
      <c r="A8102">
        <v>2019</v>
      </c>
      <c r="B8102">
        <v>12</v>
      </c>
      <c r="C8102">
        <v>4</v>
      </c>
      <c r="D8102">
        <v>10</v>
      </c>
      <c r="E8102">
        <v>0</v>
      </c>
      <c r="F8102">
        <v>770</v>
      </c>
      <c r="G8102">
        <v>83</v>
      </c>
      <c r="H8102">
        <v>364</v>
      </c>
      <c r="I8102">
        <v>14.1</v>
      </c>
      <c r="J8102">
        <v>64</v>
      </c>
      <c r="K8102">
        <v>949.6</v>
      </c>
      <c r="L8102">
        <v>194.2</v>
      </c>
      <c r="M8102">
        <v>1</v>
      </c>
    </row>
    <row r="8103" spans="1:13" x14ac:dyDescent="0.2">
      <c r="A8103">
        <v>2019</v>
      </c>
      <c r="B8103">
        <v>12</v>
      </c>
      <c r="C8103">
        <v>4</v>
      </c>
      <c r="D8103">
        <v>11</v>
      </c>
      <c r="E8103">
        <v>0</v>
      </c>
      <c r="F8103">
        <v>641</v>
      </c>
      <c r="G8103">
        <v>134</v>
      </c>
      <c r="H8103">
        <v>428</v>
      </c>
      <c r="I8103">
        <v>15.4</v>
      </c>
      <c r="J8103">
        <v>57</v>
      </c>
      <c r="K8103">
        <v>949.3</v>
      </c>
      <c r="L8103">
        <v>274.60000000000002</v>
      </c>
      <c r="M8103">
        <v>4.3</v>
      </c>
    </row>
    <row r="8104" spans="1:13" x14ac:dyDescent="0.2">
      <c r="A8104">
        <v>2019</v>
      </c>
      <c r="B8104">
        <v>12</v>
      </c>
      <c r="C8104">
        <v>4</v>
      </c>
      <c r="D8104">
        <v>12</v>
      </c>
      <c r="E8104">
        <v>0</v>
      </c>
      <c r="F8104">
        <v>309</v>
      </c>
      <c r="G8104">
        <v>175</v>
      </c>
      <c r="H8104">
        <v>334</v>
      </c>
      <c r="I8104">
        <v>15.5</v>
      </c>
      <c r="J8104">
        <v>55.6</v>
      </c>
      <c r="K8104">
        <v>948.7</v>
      </c>
      <c r="L8104">
        <v>265.10000000000002</v>
      </c>
      <c r="M8104">
        <v>6.1</v>
      </c>
    </row>
    <row r="8105" spans="1:13" x14ac:dyDescent="0.2">
      <c r="A8105">
        <v>2019</v>
      </c>
      <c r="B8105">
        <v>12</v>
      </c>
      <c r="C8105">
        <v>4</v>
      </c>
      <c r="D8105">
        <v>13</v>
      </c>
      <c r="E8105">
        <v>0</v>
      </c>
      <c r="F8105">
        <v>839</v>
      </c>
      <c r="G8105">
        <v>145</v>
      </c>
      <c r="H8105">
        <v>573</v>
      </c>
      <c r="I8105">
        <v>16.899999999999999</v>
      </c>
      <c r="J8105">
        <v>50.8</v>
      </c>
      <c r="K8105">
        <v>948.1</v>
      </c>
      <c r="L8105">
        <v>260.60000000000002</v>
      </c>
      <c r="M8105">
        <v>7</v>
      </c>
    </row>
    <row r="8106" spans="1:13" x14ac:dyDescent="0.2">
      <c r="A8106">
        <v>2019</v>
      </c>
      <c r="B8106">
        <v>12</v>
      </c>
      <c r="C8106">
        <v>4</v>
      </c>
      <c r="D8106">
        <v>14</v>
      </c>
      <c r="E8106">
        <v>0</v>
      </c>
      <c r="F8106">
        <v>813</v>
      </c>
      <c r="G8106">
        <v>114</v>
      </c>
      <c r="H8106">
        <v>487</v>
      </c>
      <c r="I8106">
        <v>16.899999999999999</v>
      </c>
      <c r="J8106">
        <v>50.5</v>
      </c>
      <c r="K8106">
        <v>947.6</v>
      </c>
      <c r="L8106">
        <v>278.89999999999998</v>
      </c>
      <c r="M8106">
        <v>7.5</v>
      </c>
    </row>
    <row r="8107" spans="1:13" x14ac:dyDescent="0.2">
      <c r="A8107">
        <v>2019</v>
      </c>
      <c r="B8107">
        <v>12</v>
      </c>
      <c r="C8107">
        <v>4</v>
      </c>
      <c r="D8107">
        <v>15</v>
      </c>
      <c r="E8107">
        <v>0</v>
      </c>
      <c r="F8107">
        <v>557</v>
      </c>
      <c r="G8107">
        <v>79</v>
      </c>
      <c r="H8107">
        <v>288</v>
      </c>
      <c r="I8107">
        <v>16.3</v>
      </c>
      <c r="J8107">
        <v>51.1</v>
      </c>
      <c r="K8107">
        <v>948</v>
      </c>
      <c r="L8107">
        <v>275.60000000000002</v>
      </c>
      <c r="M8107">
        <v>6.5</v>
      </c>
    </row>
    <row r="8108" spans="1:13" x14ac:dyDescent="0.2">
      <c r="A8108">
        <v>2019</v>
      </c>
      <c r="B8108">
        <v>12</v>
      </c>
      <c r="C8108">
        <v>4</v>
      </c>
      <c r="D8108">
        <v>16</v>
      </c>
      <c r="E8108">
        <v>0</v>
      </c>
      <c r="F8108">
        <v>145</v>
      </c>
      <c r="G8108">
        <v>71</v>
      </c>
      <c r="H8108">
        <v>112</v>
      </c>
      <c r="I8108">
        <v>14.5</v>
      </c>
      <c r="J8108">
        <v>66.400000000000006</v>
      </c>
      <c r="K8108">
        <v>948.9</v>
      </c>
      <c r="L8108">
        <v>112.4</v>
      </c>
      <c r="M8108">
        <v>3.8</v>
      </c>
    </row>
    <row r="8109" spans="1:13" x14ac:dyDescent="0.2">
      <c r="A8109">
        <v>2019</v>
      </c>
      <c r="B8109">
        <v>12</v>
      </c>
      <c r="C8109">
        <v>4</v>
      </c>
      <c r="D8109">
        <v>17</v>
      </c>
      <c r="E8109">
        <v>0</v>
      </c>
      <c r="F8109">
        <v>6</v>
      </c>
      <c r="G8109">
        <v>14</v>
      </c>
      <c r="H8109">
        <v>15</v>
      </c>
      <c r="I8109">
        <v>12.8</v>
      </c>
      <c r="J8109">
        <v>77.900000000000006</v>
      </c>
      <c r="K8109">
        <v>949.5</v>
      </c>
      <c r="L8109">
        <v>74</v>
      </c>
      <c r="M8109">
        <v>3</v>
      </c>
    </row>
    <row r="8110" spans="1:13" x14ac:dyDescent="0.2">
      <c r="A8110">
        <v>2019</v>
      </c>
      <c r="B8110">
        <v>12</v>
      </c>
      <c r="C8110">
        <v>4</v>
      </c>
      <c r="D8110">
        <v>18</v>
      </c>
      <c r="E8110">
        <v>0</v>
      </c>
      <c r="F8110">
        <v>0</v>
      </c>
      <c r="G8110">
        <v>0</v>
      </c>
      <c r="H8110">
        <v>0</v>
      </c>
      <c r="I8110">
        <v>12</v>
      </c>
      <c r="J8110">
        <v>79.3</v>
      </c>
      <c r="K8110">
        <v>950</v>
      </c>
      <c r="L8110">
        <v>53.9</v>
      </c>
      <c r="M8110">
        <v>3.9</v>
      </c>
    </row>
    <row r="8111" spans="1:13" x14ac:dyDescent="0.2">
      <c r="A8111">
        <v>2019</v>
      </c>
      <c r="B8111">
        <v>12</v>
      </c>
      <c r="C8111">
        <v>4</v>
      </c>
      <c r="D8111">
        <v>19</v>
      </c>
      <c r="E8111">
        <v>0</v>
      </c>
      <c r="F8111">
        <v>0</v>
      </c>
      <c r="G8111">
        <v>0</v>
      </c>
      <c r="H8111">
        <v>0</v>
      </c>
      <c r="I8111">
        <v>11.6</v>
      </c>
      <c r="J8111">
        <v>84.6</v>
      </c>
      <c r="K8111">
        <v>950.9</v>
      </c>
      <c r="L8111">
        <v>54.5</v>
      </c>
      <c r="M8111">
        <v>4.0999999999999996</v>
      </c>
    </row>
    <row r="8112" spans="1:13" x14ac:dyDescent="0.2">
      <c r="A8112">
        <v>2019</v>
      </c>
      <c r="B8112">
        <v>12</v>
      </c>
      <c r="C8112">
        <v>4</v>
      </c>
      <c r="D8112">
        <v>20</v>
      </c>
      <c r="E8112">
        <v>0</v>
      </c>
      <c r="F8112">
        <v>0</v>
      </c>
      <c r="G8112">
        <v>0</v>
      </c>
      <c r="H8112">
        <v>0</v>
      </c>
      <c r="I8112">
        <v>10.9</v>
      </c>
      <c r="J8112">
        <v>87.2</v>
      </c>
      <c r="K8112">
        <v>951.5</v>
      </c>
      <c r="L8112">
        <v>69.900000000000006</v>
      </c>
      <c r="M8112">
        <v>1.7</v>
      </c>
    </row>
    <row r="8113" spans="1:13" x14ac:dyDescent="0.2">
      <c r="A8113">
        <v>2019</v>
      </c>
      <c r="B8113">
        <v>12</v>
      </c>
      <c r="C8113">
        <v>4</v>
      </c>
      <c r="D8113">
        <v>21</v>
      </c>
      <c r="E8113">
        <v>0</v>
      </c>
      <c r="F8113">
        <v>0</v>
      </c>
      <c r="G8113">
        <v>0</v>
      </c>
      <c r="H8113">
        <v>0</v>
      </c>
      <c r="I8113">
        <v>9.6999999999999993</v>
      </c>
      <c r="J8113">
        <v>87.5</v>
      </c>
      <c r="K8113">
        <v>951.9</v>
      </c>
      <c r="L8113">
        <v>47.4</v>
      </c>
      <c r="M8113">
        <v>1.3</v>
      </c>
    </row>
    <row r="8114" spans="1:13" x14ac:dyDescent="0.2">
      <c r="A8114">
        <v>2019</v>
      </c>
      <c r="B8114">
        <v>12</v>
      </c>
      <c r="C8114">
        <v>4</v>
      </c>
      <c r="D8114">
        <v>22</v>
      </c>
      <c r="E8114">
        <v>0</v>
      </c>
      <c r="F8114">
        <v>0</v>
      </c>
      <c r="G8114">
        <v>0</v>
      </c>
      <c r="H8114">
        <v>0</v>
      </c>
      <c r="I8114">
        <v>9</v>
      </c>
      <c r="J8114">
        <v>88.1</v>
      </c>
      <c r="K8114">
        <v>952.3</v>
      </c>
      <c r="L8114">
        <v>52.6</v>
      </c>
      <c r="M8114">
        <v>2.2000000000000002</v>
      </c>
    </row>
    <row r="8115" spans="1:13" x14ac:dyDescent="0.2">
      <c r="A8115">
        <v>2019</v>
      </c>
      <c r="B8115">
        <v>12</v>
      </c>
      <c r="C8115">
        <v>4</v>
      </c>
      <c r="D8115">
        <v>23</v>
      </c>
      <c r="E8115">
        <v>0</v>
      </c>
      <c r="F8115">
        <v>0</v>
      </c>
      <c r="G8115">
        <v>0</v>
      </c>
      <c r="H8115">
        <v>0</v>
      </c>
      <c r="I8115">
        <v>8.4</v>
      </c>
      <c r="J8115">
        <v>90.4</v>
      </c>
      <c r="K8115">
        <v>952.8</v>
      </c>
      <c r="L8115">
        <v>27.7</v>
      </c>
      <c r="M8115">
        <v>1.8</v>
      </c>
    </row>
    <row r="8116" spans="1:13" x14ac:dyDescent="0.2">
      <c r="A8116">
        <v>2019</v>
      </c>
      <c r="B8116">
        <v>12</v>
      </c>
      <c r="C8116">
        <v>5</v>
      </c>
      <c r="D8116">
        <v>0</v>
      </c>
      <c r="E8116">
        <v>0</v>
      </c>
      <c r="F8116">
        <v>0</v>
      </c>
      <c r="G8116">
        <v>0</v>
      </c>
      <c r="H8116">
        <v>0</v>
      </c>
      <c r="I8116">
        <v>8.5</v>
      </c>
      <c r="J8116">
        <v>89.2</v>
      </c>
      <c r="K8116">
        <v>952.8</v>
      </c>
      <c r="L8116">
        <v>12.8</v>
      </c>
      <c r="M8116">
        <v>2.1</v>
      </c>
    </row>
    <row r="8117" spans="1:13" x14ac:dyDescent="0.2">
      <c r="A8117">
        <v>2019</v>
      </c>
      <c r="B8117">
        <v>12</v>
      </c>
      <c r="C8117">
        <v>5</v>
      </c>
      <c r="D8117">
        <v>1</v>
      </c>
      <c r="E8117">
        <v>0</v>
      </c>
      <c r="F8117">
        <v>0</v>
      </c>
      <c r="G8117">
        <v>0</v>
      </c>
      <c r="H8117">
        <v>0</v>
      </c>
      <c r="I8117">
        <v>8.1999999999999993</v>
      </c>
      <c r="J8117">
        <v>89.8</v>
      </c>
      <c r="K8117">
        <v>953.1</v>
      </c>
      <c r="L8117">
        <v>51.5</v>
      </c>
      <c r="M8117">
        <v>1.8</v>
      </c>
    </row>
    <row r="8118" spans="1:13" x14ac:dyDescent="0.2">
      <c r="A8118">
        <v>2019</v>
      </c>
      <c r="B8118">
        <v>12</v>
      </c>
      <c r="C8118">
        <v>5</v>
      </c>
      <c r="D8118">
        <v>2</v>
      </c>
      <c r="E8118">
        <v>0</v>
      </c>
      <c r="F8118">
        <v>0</v>
      </c>
      <c r="G8118">
        <v>0</v>
      </c>
      <c r="H8118">
        <v>0</v>
      </c>
      <c r="I8118">
        <v>7.1</v>
      </c>
      <c r="J8118">
        <v>93.1</v>
      </c>
      <c r="K8118">
        <v>953.3</v>
      </c>
      <c r="L8118">
        <v>95.1</v>
      </c>
      <c r="M8118">
        <v>1.2</v>
      </c>
    </row>
    <row r="8119" spans="1:13" x14ac:dyDescent="0.2">
      <c r="A8119">
        <v>2019</v>
      </c>
      <c r="B8119">
        <v>12</v>
      </c>
      <c r="C8119">
        <v>5</v>
      </c>
      <c r="D8119">
        <v>3</v>
      </c>
      <c r="E8119">
        <v>0</v>
      </c>
      <c r="F8119">
        <v>0</v>
      </c>
      <c r="G8119">
        <v>0</v>
      </c>
      <c r="H8119">
        <v>0</v>
      </c>
      <c r="I8119">
        <v>7.2</v>
      </c>
      <c r="J8119">
        <v>92.6</v>
      </c>
      <c r="K8119">
        <v>953.6</v>
      </c>
      <c r="L8119">
        <v>50.5</v>
      </c>
      <c r="M8119">
        <v>2.2000000000000002</v>
      </c>
    </row>
    <row r="8120" spans="1:13" x14ac:dyDescent="0.2">
      <c r="A8120">
        <v>2019</v>
      </c>
      <c r="B8120">
        <v>12</v>
      </c>
      <c r="C8120">
        <v>5</v>
      </c>
      <c r="D8120">
        <v>4</v>
      </c>
      <c r="E8120">
        <v>0</v>
      </c>
      <c r="F8120">
        <v>0</v>
      </c>
      <c r="G8120">
        <v>0</v>
      </c>
      <c r="H8120">
        <v>0</v>
      </c>
      <c r="I8120">
        <v>7.9</v>
      </c>
      <c r="J8120">
        <v>87.9</v>
      </c>
      <c r="K8120">
        <v>953.8</v>
      </c>
      <c r="L8120">
        <v>18.899999999999999</v>
      </c>
      <c r="M8120">
        <v>2.2999999999999998</v>
      </c>
    </row>
    <row r="8121" spans="1:13" x14ac:dyDescent="0.2">
      <c r="A8121">
        <v>2019</v>
      </c>
      <c r="B8121">
        <v>12</v>
      </c>
      <c r="C8121">
        <v>5</v>
      </c>
      <c r="D8121">
        <v>5</v>
      </c>
      <c r="E8121">
        <v>0</v>
      </c>
      <c r="F8121">
        <v>0</v>
      </c>
      <c r="G8121">
        <v>0</v>
      </c>
      <c r="H8121">
        <v>0</v>
      </c>
      <c r="I8121">
        <v>6.4</v>
      </c>
      <c r="J8121">
        <v>90.1</v>
      </c>
      <c r="K8121">
        <v>954</v>
      </c>
      <c r="L8121">
        <v>75.3</v>
      </c>
      <c r="M8121">
        <v>1.5</v>
      </c>
    </row>
    <row r="8122" spans="1:13" x14ac:dyDescent="0.2">
      <c r="A8122">
        <v>2019</v>
      </c>
      <c r="B8122">
        <v>12</v>
      </c>
      <c r="C8122">
        <v>5</v>
      </c>
      <c r="D8122">
        <v>6</v>
      </c>
      <c r="E8122">
        <v>0</v>
      </c>
      <c r="F8122">
        <v>0</v>
      </c>
      <c r="G8122">
        <v>0</v>
      </c>
      <c r="H8122">
        <v>0</v>
      </c>
      <c r="I8122">
        <v>6.8</v>
      </c>
      <c r="J8122">
        <v>88</v>
      </c>
      <c r="K8122">
        <v>954.4</v>
      </c>
      <c r="L8122">
        <v>27.6</v>
      </c>
      <c r="M8122">
        <v>1.4</v>
      </c>
    </row>
    <row r="8123" spans="1:13" x14ac:dyDescent="0.2">
      <c r="A8123">
        <v>2019</v>
      </c>
      <c r="B8123">
        <v>12</v>
      </c>
      <c r="C8123">
        <v>5</v>
      </c>
      <c r="D8123">
        <v>7</v>
      </c>
      <c r="E8123">
        <v>0</v>
      </c>
      <c r="F8123">
        <v>0</v>
      </c>
      <c r="G8123">
        <v>0</v>
      </c>
      <c r="H8123">
        <v>0</v>
      </c>
      <c r="I8123">
        <v>7.1</v>
      </c>
      <c r="J8123">
        <v>85</v>
      </c>
      <c r="K8123">
        <v>955.2</v>
      </c>
      <c r="L8123">
        <v>34.5</v>
      </c>
      <c r="M8123">
        <v>2</v>
      </c>
    </row>
    <row r="8124" spans="1:13" x14ac:dyDescent="0.2">
      <c r="A8124">
        <v>2019</v>
      </c>
      <c r="B8124">
        <v>12</v>
      </c>
      <c r="C8124">
        <v>5</v>
      </c>
      <c r="D8124">
        <v>8</v>
      </c>
      <c r="E8124">
        <v>0</v>
      </c>
      <c r="F8124">
        <v>0</v>
      </c>
      <c r="G8124">
        <v>13</v>
      </c>
      <c r="H8124">
        <v>13</v>
      </c>
      <c r="I8124">
        <v>7</v>
      </c>
      <c r="J8124">
        <v>87.1</v>
      </c>
      <c r="K8124">
        <v>956.1</v>
      </c>
      <c r="L8124">
        <v>45.7</v>
      </c>
      <c r="M8124">
        <v>2.1</v>
      </c>
    </row>
    <row r="8125" spans="1:13" x14ac:dyDescent="0.2">
      <c r="A8125">
        <v>2019</v>
      </c>
      <c r="B8125">
        <v>12</v>
      </c>
      <c r="C8125">
        <v>5</v>
      </c>
      <c r="D8125">
        <v>9</v>
      </c>
      <c r="E8125">
        <v>0</v>
      </c>
      <c r="F8125">
        <v>538</v>
      </c>
      <c r="G8125">
        <v>56</v>
      </c>
      <c r="H8125">
        <v>185</v>
      </c>
      <c r="I8125">
        <v>9.6</v>
      </c>
      <c r="J8125">
        <v>81.900000000000006</v>
      </c>
      <c r="K8125">
        <v>956.9</v>
      </c>
      <c r="L8125">
        <v>52.7</v>
      </c>
      <c r="M8125">
        <v>1.7</v>
      </c>
    </row>
    <row r="8126" spans="1:13" x14ac:dyDescent="0.2">
      <c r="A8126">
        <v>2019</v>
      </c>
      <c r="B8126">
        <v>12</v>
      </c>
      <c r="C8126">
        <v>5</v>
      </c>
      <c r="D8126">
        <v>10</v>
      </c>
      <c r="E8126">
        <v>0</v>
      </c>
      <c r="F8126">
        <v>616</v>
      </c>
      <c r="G8126">
        <v>96</v>
      </c>
      <c r="H8126">
        <v>319</v>
      </c>
      <c r="I8126">
        <v>11.1</v>
      </c>
      <c r="J8126">
        <v>78.8</v>
      </c>
      <c r="K8126">
        <v>957.9</v>
      </c>
      <c r="L8126">
        <v>104.2</v>
      </c>
      <c r="M8126">
        <v>2.6</v>
      </c>
    </row>
    <row r="8127" spans="1:13" x14ac:dyDescent="0.2">
      <c r="A8127">
        <v>2019</v>
      </c>
      <c r="B8127">
        <v>12</v>
      </c>
      <c r="C8127">
        <v>5</v>
      </c>
      <c r="D8127">
        <v>11</v>
      </c>
      <c r="E8127">
        <v>0</v>
      </c>
      <c r="F8127">
        <v>459</v>
      </c>
      <c r="G8127">
        <v>187</v>
      </c>
      <c r="H8127">
        <v>398</v>
      </c>
      <c r="I8127">
        <v>12.6</v>
      </c>
      <c r="J8127">
        <v>76.099999999999994</v>
      </c>
      <c r="K8127">
        <v>958.5</v>
      </c>
      <c r="L8127">
        <v>99.7</v>
      </c>
      <c r="M8127">
        <v>3.7</v>
      </c>
    </row>
    <row r="8128" spans="1:13" x14ac:dyDescent="0.2">
      <c r="A8128">
        <v>2019</v>
      </c>
      <c r="B8128">
        <v>12</v>
      </c>
      <c r="C8128">
        <v>5</v>
      </c>
      <c r="D8128">
        <v>12</v>
      </c>
      <c r="E8128">
        <v>0</v>
      </c>
      <c r="F8128">
        <v>25</v>
      </c>
      <c r="G8128">
        <v>235</v>
      </c>
      <c r="H8128">
        <v>250</v>
      </c>
      <c r="I8128">
        <v>12.3</v>
      </c>
      <c r="J8128">
        <v>77.900000000000006</v>
      </c>
      <c r="K8128">
        <v>958.4</v>
      </c>
      <c r="L8128">
        <v>97.9</v>
      </c>
      <c r="M8128">
        <v>3.9</v>
      </c>
    </row>
    <row r="8129" spans="1:13" x14ac:dyDescent="0.2">
      <c r="A8129">
        <v>2019</v>
      </c>
      <c r="B8129">
        <v>12</v>
      </c>
      <c r="C8129">
        <v>5</v>
      </c>
      <c r="D8129">
        <v>13</v>
      </c>
      <c r="E8129">
        <v>0</v>
      </c>
      <c r="F8129">
        <v>6</v>
      </c>
      <c r="G8129">
        <v>249</v>
      </c>
      <c r="H8129">
        <v>254</v>
      </c>
      <c r="I8129">
        <v>13</v>
      </c>
      <c r="J8129">
        <v>72.2</v>
      </c>
      <c r="K8129">
        <v>958</v>
      </c>
      <c r="L8129">
        <v>92.9</v>
      </c>
      <c r="M8129">
        <v>4.2</v>
      </c>
    </row>
    <row r="8130" spans="1:13" x14ac:dyDescent="0.2">
      <c r="A8130">
        <v>2019</v>
      </c>
      <c r="B8130">
        <v>12</v>
      </c>
      <c r="C8130">
        <v>5</v>
      </c>
      <c r="D8130">
        <v>14</v>
      </c>
      <c r="E8130">
        <v>0</v>
      </c>
      <c r="F8130">
        <v>103</v>
      </c>
      <c r="G8130">
        <v>243</v>
      </c>
      <c r="H8130">
        <v>295</v>
      </c>
      <c r="I8130">
        <v>13.3</v>
      </c>
      <c r="J8130">
        <v>72.900000000000006</v>
      </c>
      <c r="K8130">
        <v>957.8</v>
      </c>
      <c r="L8130">
        <v>96</v>
      </c>
      <c r="M8130">
        <v>5.0999999999999996</v>
      </c>
    </row>
    <row r="8131" spans="1:13" x14ac:dyDescent="0.2">
      <c r="A8131">
        <v>2019</v>
      </c>
      <c r="B8131">
        <v>12</v>
      </c>
      <c r="C8131">
        <v>5</v>
      </c>
      <c r="D8131">
        <v>15</v>
      </c>
      <c r="E8131">
        <v>0</v>
      </c>
      <c r="F8131">
        <v>211</v>
      </c>
      <c r="G8131">
        <v>188</v>
      </c>
      <c r="H8131">
        <v>266</v>
      </c>
      <c r="I8131">
        <v>13.6</v>
      </c>
      <c r="J8131">
        <v>69.8</v>
      </c>
      <c r="K8131">
        <v>957.7</v>
      </c>
      <c r="L8131">
        <v>87.1</v>
      </c>
      <c r="M8131">
        <v>4.7</v>
      </c>
    </row>
    <row r="8132" spans="1:13" x14ac:dyDescent="0.2">
      <c r="A8132">
        <v>2019</v>
      </c>
      <c r="B8132">
        <v>12</v>
      </c>
      <c r="C8132">
        <v>5</v>
      </c>
      <c r="D8132">
        <v>16</v>
      </c>
      <c r="E8132">
        <v>0</v>
      </c>
      <c r="F8132">
        <v>215</v>
      </c>
      <c r="G8132">
        <v>100</v>
      </c>
      <c r="H8132">
        <v>147</v>
      </c>
      <c r="I8132">
        <v>13.1</v>
      </c>
      <c r="J8132">
        <v>72.599999999999994</v>
      </c>
      <c r="K8132">
        <v>958.2</v>
      </c>
      <c r="L8132">
        <v>93.3</v>
      </c>
      <c r="M8132">
        <v>5</v>
      </c>
    </row>
    <row r="8133" spans="1:13" x14ac:dyDescent="0.2">
      <c r="A8133">
        <v>2019</v>
      </c>
      <c r="B8133">
        <v>12</v>
      </c>
      <c r="C8133">
        <v>5</v>
      </c>
      <c r="D8133">
        <v>17</v>
      </c>
      <c r="E8133">
        <v>0</v>
      </c>
      <c r="F8133">
        <v>58</v>
      </c>
      <c r="G8133">
        <v>25</v>
      </c>
      <c r="H8133">
        <v>33</v>
      </c>
      <c r="I8133">
        <v>11.9</v>
      </c>
      <c r="J8133">
        <v>82.8</v>
      </c>
      <c r="K8133">
        <v>958.8</v>
      </c>
      <c r="L8133">
        <v>93.6</v>
      </c>
      <c r="M8133">
        <v>3.9</v>
      </c>
    </row>
    <row r="8134" spans="1:13" x14ac:dyDescent="0.2">
      <c r="A8134">
        <v>2019</v>
      </c>
      <c r="B8134">
        <v>12</v>
      </c>
      <c r="C8134">
        <v>5</v>
      </c>
      <c r="D8134">
        <v>18</v>
      </c>
      <c r="E8134">
        <v>0</v>
      </c>
      <c r="F8134">
        <v>0</v>
      </c>
      <c r="G8134">
        <v>0</v>
      </c>
      <c r="H8134">
        <v>0</v>
      </c>
      <c r="I8134">
        <v>10.8</v>
      </c>
      <c r="J8134">
        <v>86.7</v>
      </c>
      <c r="K8134">
        <v>959.4</v>
      </c>
      <c r="L8134">
        <v>97.7</v>
      </c>
      <c r="M8134">
        <v>3.3</v>
      </c>
    </row>
    <row r="8135" spans="1:13" x14ac:dyDescent="0.2">
      <c r="A8135">
        <v>2019</v>
      </c>
      <c r="B8135">
        <v>12</v>
      </c>
      <c r="C8135">
        <v>5</v>
      </c>
      <c r="D8135">
        <v>19</v>
      </c>
      <c r="E8135">
        <v>0</v>
      </c>
      <c r="F8135">
        <v>0</v>
      </c>
      <c r="G8135">
        <v>0</v>
      </c>
      <c r="H8135">
        <v>0</v>
      </c>
      <c r="I8135">
        <v>10.1</v>
      </c>
      <c r="J8135">
        <v>89.2</v>
      </c>
      <c r="K8135">
        <v>960.3</v>
      </c>
      <c r="L8135">
        <v>95</v>
      </c>
      <c r="M8135">
        <v>3.3</v>
      </c>
    </row>
    <row r="8136" spans="1:13" x14ac:dyDescent="0.2">
      <c r="A8136">
        <v>2019</v>
      </c>
      <c r="B8136">
        <v>12</v>
      </c>
      <c r="C8136">
        <v>5</v>
      </c>
      <c r="D8136">
        <v>20</v>
      </c>
      <c r="E8136">
        <v>0</v>
      </c>
      <c r="F8136">
        <v>0</v>
      </c>
      <c r="G8136">
        <v>0</v>
      </c>
      <c r="H8136">
        <v>0</v>
      </c>
      <c r="I8136">
        <v>9.8000000000000007</v>
      </c>
      <c r="J8136">
        <v>90.5</v>
      </c>
      <c r="K8136">
        <v>961</v>
      </c>
      <c r="L8136">
        <v>90.7</v>
      </c>
      <c r="M8136">
        <v>2.6</v>
      </c>
    </row>
    <row r="8137" spans="1:13" x14ac:dyDescent="0.2">
      <c r="A8137">
        <v>2019</v>
      </c>
      <c r="B8137">
        <v>12</v>
      </c>
      <c r="C8137">
        <v>5</v>
      </c>
      <c r="D8137">
        <v>21</v>
      </c>
      <c r="E8137">
        <v>0</v>
      </c>
      <c r="F8137">
        <v>0</v>
      </c>
      <c r="G8137">
        <v>0</v>
      </c>
      <c r="H8137">
        <v>0</v>
      </c>
      <c r="I8137">
        <v>9.4</v>
      </c>
      <c r="J8137">
        <v>92.1</v>
      </c>
      <c r="K8137">
        <v>961.4</v>
      </c>
      <c r="L8137">
        <v>90.5</v>
      </c>
      <c r="M8137">
        <v>2.5</v>
      </c>
    </row>
    <row r="8138" spans="1:13" x14ac:dyDescent="0.2">
      <c r="A8138">
        <v>2019</v>
      </c>
      <c r="B8138">
        <v>12</v>
      </c>
      <c r="C8138">
        <v>5</v>
      </c>
      <c r="D8138">
        <v>22</v>
      </c>
      <c r="E8138">
        <v>0</v>
      </c>
      <c r="F8138">
        <v>0</v>
      </c>
      <c r="G8138">
        <v>0</v>
      </c>
      <c r="H8138">
        <v>0</v>
      </c>
      <c r="I8138">
        <v>9.5</v>
      </c>
      <c r="J8138">
        <v>91.5</v>
      </c>
      <c r="K8138">
        <v>961.7</v>
      </c>
      <c r="L8138">
        <v>85.5</v>
      </c>
      <c r="M8138">
        <v>2.7</v>
      </c>
    </row>
    <row r="8139" spans="1:13" x14ac:dyDescent="0.2">
      <c r="A8139">
        <v>2019</v>
      </c>
      <c r="B8139">
        <v>12</v>
      </c>
      <c r="C8139">
        <v>5</v>
      </c>
      <c r="D8139">
        <v>23</v>
      </c>
      <c r="E8139">
        <v>0</v>
      </c>
      <c r="F8139">
        <v>0</v>
      </c>
      <c r="G8139">
        <v>0</v>
      </c>
      <c r="H8139">
        <v>0</v>
      </c>
      <c r="I8139">
        <v>9.5</v>
      </c>
      <c r="J8139">
        <v>87.9</v>
      </c>
      <c r="K8139">
        <v>961.8</v>
      </c>
      <c r="L8139">
        <v>87.5</v>
      </c>
      <c r="M8139">
        <v>2.2999999999999998</v>
      </c>
    </row>
    <row r="8140" spans="1:13" x14ac:dyDescent="0.2">
      <c r="A8140">
        <v>2019</v>
      </c>
      <c r="B8140">
        <v>12</v>
      </c>
      <c r="C8140">
        <v>6</v>
      </c>
      <c r="D8140">
        <v>0</v>
      </c>
      <c r="E8140">
        <v>0</v>
      </c>
      <c r="F8140">
        <v>0</v>
      </c>
      <c r="G8140">
        <v>0</v>
      </c>
      <c r="H8140">
        <v>0</v>
      </c>
      <c r="I8140">
        <v>10.9</v>
      </c>
      <c r="J8140">
        <v>82.3</v>
      </c>
      <c r="K8140">
        <v>961.8</v>
      </c>
      <c r="L8140">
        <v>67.8</v>
      </c>
      <c r="M8140">
        <v>3.6</v>
      </c>
    </row>
    <row r="8141" spans="1:13" x14ac:dyDescent="0.2">
      <c r="A8141">
        <v>2019</v>
      </c>
      <c r="B8141">
        <v>12</v>
      </c>
      <c r="C8141">
        <v>6</v>
      </c>
      <c r="D8141">
        <v>1</v>
      </c>
      <c r="E8141">
        <v>0</v>
      </c>
      <c r="F8141">
        <v>0</v>
      </c>
      <c r="G8141">
        <v>0</v>
      </c>
      <c r="H8141">
        <v>0</v>
      </c>
      <c r="I8141">
        <v>10.7</v>
      </c>
      <c r="J8141">
        <v>82.2</v>
      </c>
      <c r="K8141">
        <v>961.5</v>
      </c>
      <c r="L8141">
        <v>64.2</v>
      </c>
      <c r="M8141">
        <v>3.2</v>
      </c>
    </row>
    <row r="8142" spans="1:13" x14ac:dyDescent="0.2">
      <c r="A8142">
        <v>2019</v>
      </c>
      <c r="B8142">
        <v>12</v>
      </c>
      <c r="C8142">
        <v>6</v>
      </c>
      <c r="D8142">
        <v>2</v>
      </c>
      <c r="E8142">
        <v>0</v>
      </c>
      <c r="F8142">
        <v>0</v>
      </c>
      <c r="G8142">
        <v>0</v>
      </c>
      <c r="H8142">
        <v>0</v>
      </c>
      <c r="I8142">
        <v>10.7</v>
      </c>
      <c r="J8142">
        <v>79.8</v>
      </c>
      <c r="K8142">
        <v>961.4</v>
      </c>
      <c r="L8142">
        <v>74.8</v>
      </c>
      <c r="M8142">
        <v>2.6</v>
      </c>
    </row>
    <row r="8143" spans="1:13" x14ac:dyDescent="0.2">
      <c r="A8143">
        <v>2019</v>
      </c>
      <c r="B8143">
        <v>12</v>
      </c>
      <c r="C8143">
        <v>6</v>
      </c>
      <c r="D8143">
        <v>3</v>
      </c>
      <c r="E8143">
        <v>0</v>
      </c>
      <c r="F8143">
        <v>0</v>
      </c>
      <c r="G8143">
        <v>0</v>
      </c>
      <c r="H8143">
        <v>0</v>
      </c>
      <c r="I8143">
        <v>9.9</v>
      </c>
      <c r="J8143">
        <v>83.2</v>
      </c>
      <c r="K8143">
        <v>961.7</v>
      </c>
      <c r="L8143">
        <v>85.6</v>
      </c>
      <c r="M8143">
        <v>1.8</v>
      </c>
    </row>
    <row r="8144" spans="1:13" x14ac:dyDescent="0.2">
      <c r="A8144">
        <v>2019</v>
      </c>
      <c r="B8144">
        <v>12</v>
      </c>
      <c r="C8144">
        <v>6</v>
      </c>
      <c r="D8144">
        <v>4</v>
      </c>
      <c r="E8144">
        <v>0</v>
      </c>
      <c r="F8144">
        <v>0</v>
      </c>
      <c r="G8144">
        <v>0</v>
      </c>
      <c r="H8144">
        <v>0</v>
      </c>
      <c r="I8144">
        <v>9.6999999999999993</v>
      </c>
      <c r="J8144">
        <v>85.9</v>
      </c>
      <c r="K8144">
        <v>961.7</v>
      </c>
      <c r="L8144">
        <v>112.1</v>
      </c>
      <c r="M8144">
        <v>2.4</v>
      </c>
    </row>
    <row r="8145" spans="1:13" x14ac:dyDescent="0.2">
      <c r="A8145">
        <v>2019</v>
      </c>
      <c r="B8145">
        <v>12</v>
      </c>
      <c r="C8145">
        <v>6</v>
      </c>
      <c r="D8145">
        <v>5</v>
      </c>
      <c r="E8145">
        <v>0</v>
      </c>
      <c r="F8145">
        <v>0</v>
      </c>
      <c r="G8145">
        <v>0</v>
      </c>
      <c r="H8145">
        <v>0</v>
      </c>
      <c r="I8145">
        <v>9.4</v>
      </c>
      <c r="J8145">
        <v>87.4</v>
      </c>
      <c r="K8145">
        <v>961.7</v>
      </c>
      <c r="L8145">
        <v>111.9</v>
      </c>
      <c r="M8145">
        <v>2.2999999999999998</v>
      </c>
    </row>
    <row r="8146" spans="1:13" x14ac:dyDescent="0.2">
      <c r="A8146">
        <v>2019</v>
      </c>
      <c r="B8146">
        <v>12</v>
      </c>
      <c r="C8146">
        <v>6</v>
      </c>
      <c r="D8146">
        <v>6</v>
      </c>
      <c r="E8146">
        <v>0</v>
      </c>
      <c r="F8146">
        <v>0</v>
      </c>
      <c r="G8146">
        <v>0</v>
      </c>
      <c r="H8146">
        <v>0</v>
      </c>
      <c r="I8146">
        <v>10</v>
      </c>
      <c r="J8146">
        <v>84.1</v>
      </c>
      <c r="K8146">
        <v>961.9</v>
      </c>
      <c r="L8146">
        <v>81.900000000000006</v>
      </c>
      <c r="M8146">
        <v>2.8</v>
      </c>
    </row>
    <row r="8147" spans="1:13" x14ac:dyDescent="0.2">
      <c r="A8147">
        <v>2019</v>
      </c>
      <c r="B8147">
        <v>12</v>
      </c>
      <c r="C8147">
        <v>6</v>
      </c>
      <c r="D8147">
        <v>7</v>
      </c>
      <c r="E8147">
        <v>0</v>
      </c>
      <c r="F8147">
        <v>0</v>
      </c>
      <c r="G8147">
        <v>0</v>
      </c>
      <c r="H8147">
        <v>0</v>
      </c>
      <c r="I8147">
        <v>11.8</v>
      </c>
      <c r="J8147">
        <v>76.7</v>
      </c>
      <c r="K8147">
        <v>962.4</v>
      </c>
      <c r="L8147">
        <v>50.7</v>
      </c>
      <c r="M8147">
        <v>4.3</v>
      </c>
    </row>
    <row r="8148" spans="1:13" x14ac:dyDescent="0.2">
      <c r="A8148">
        <v>2019</v>
      </c>
      <c r="B8148">
        <v>12</v>
      </c>
      <c r="C8148">
        <v>6</v>
      </c>
      <c r="D8148">
        <v>8</v>
      </c>
      <c r="E8148">
        <v>0</v>
      </c>
      <c r="F8148">
        <v>0</v>
      </c>
      <c r="G8148">
        <v>13</v>
      </c>
      <c r="H8148">
        <v>13</v>
      </c>
      <c r="I8148">
        <v>11.8</v>
      </c>
      <c r="J8148">
        <v>77.5</v>
      </c>
      <c r="K8148">
        <v>962.9</v>
      </c>
      <c r="L8148">
        <v>49.2</v>
      </c>
      <c r="M8148">
        <v>4.8</v>
      </c>
    </row>
    <row r="8149" spans="1:13" x14ac:dyDescent="0.2">
      <c r="A8149">
        <v>2019</v>
      </c>
      <c r="B8149">
        <v>12</v>
      </c>
      <c r="C8149">
        <v>6</v>
      </c>
      <c r="D8149">
        <v>9</v>
      </c>
      <c r="E8149">
        <v>0</v>
      </c>
      <c r="F8149">
        <v>3</v>
      </c>
      <c r="G8149">
        <v>88</v>
      </c>
      <c r="H8149">
        <v>89</v>
      </c>
      <c r="I8149">
        <v>12.2</v>
      </c>
      <c r="J8149">
        <v>77.099999999999994</v>
      </c>
      <c r="K8149">
        <v>963.4</v>
      </c>
      <c r="L8149">
        <v>43.7</v>
      </c>
      <c r="M8149">
        <v>5</v>
      </c>
    </row>
    <row r="8150" spans="1:13" x14ac:dyDescent="0.2">
      <c r="A8150">
        <v>2019</v>
      </c>
      <c r="B8150">
        <v>12</v>
      </c>
      <c r="C8150">
        <v>6</v>
      </c>
      <c r="D8150">
        <v>10</v>
      </c>
      <c r="E8150">
        <v>0</v>
      </c>
      <c r="F8150">
        <v>199</v>
      </c>
      <c r="G8150">
        <v>189</v>
      </c>
      <c r="H8150">
        <v>265</v>
      </c>
      <c r="I8150">
        <v>13.1</v>
      </c>
      <c r="J8150">
        <v>75</v>
      </c>
      <c r="K8150">
        <v>964.1</v>
      </c>
      <c r="L8150">
        <v>36.299999999999997</v>
      </c>
      <c r="M8150">
        <v>4.9000000000000004</v>
      </c>
    </row>
    <row r="8151" spans="1:13" x14ac:dyDescent="0.2">
      <c r="A8151">
        <v>2019</v>
      </c>
      <c r="B8151">
        <v>12</v>
      </c>
      <c r="C8151">
        <v>6</v>
      </c>
      <c r="D8151">
        <v>11</v>
      </c>
      <c r="E8151">
        <v>0</v>
      </c>
      <c r="F8151">
        <v>160</v>
      </c>
      <c r="G8151">
        <v>245</v>
      </c>
      <c r="H8151">
        <v>321</v>
      </c>
      <c r="I8151">
        <v>13.8</v>
      </c>
      <c r="J8151">
        <v>73.400000000000006</v>
      </c>
      <c r="K8151">
        <v>964.3</v>
      </c>
      <c r="L8151">
        <v>38.200000000000003</v>
      </c>
      <c r="M8151">
        <v>4.5</v>
      </c>
    </row>
    <row r="8152" spans="1:13" x14ac:dyDescent="0.2">
      <c r="A8152">
        <v>2019</v>
      </c>
      <c r="B8152">
        <v>12</v>
      </c>
      <c r="C8152">
        <v>6</v>
      </c>
      <c r="D8152">
        <v>12</v>
      </c>
      <c r="E8152">
        <v>0</v>
      </c>
      <c r="F8152">
        <v>281</v>
      </c>
      <c r="G8152">
        <v>202</v>
      </c>
      <c r="H8152">
        <v>345</v>
      </c>
      <c r="I8152">
        <v>14.4</v>
      </c>
      <c r="J8152">
        <v>70.400000000000006</v>
      </c>
      <c r="K8152">
        <v>963.8</v>
      </c>
      <c r="L8152">
        <v>64.2</v>
      </c>
      <c r="M8152">
        <v>4.8</v>
      </c>
    </row>
    <row r="8153" spans="1:13" x14ac:dyDescent="0.2">
      <c r="A8153">
        <v>2019</v>
      </c>
      <c r="B8153">
        <v>12</v>
      </c>
      <c r="C8153">
        <v>6</v>
      </c>
      <c r="D8153">
        <v>13</v>
      </c>
      <c r="E8153">
        <v>0</v>
      </c>
      <c r="F8153">
        <v>600</v>
      </c>
      <c r="G8153">
        <v>207</v>
      </c>
      <c r="H8153">
        <v>514</v>
      </c>
      <c r="I8153">
        <v>15.2</v>
      </c>
      <c r="J8153">
        <v>66</v>
      </c>
      <c r="K8153">
        <v>962.8</v>
      </c>
      <c r="L8153">
        <v>62.6</v>
      </c>
      <c r="M8153">
        <v>4.9000000000000004</v>
      </c>
    </row>
    <row r="8154" spans="1:13" x14ac:dyDescent="0.2">
      <c r="A8154">
        <v>2019</v>
      </c>
      <c r="B8154">
        <v>12</v>
      </c>
      <c r="C8154">
        <v>6</v>
      </c>
      <c r="D8154">
        <v>14</v>
      </c>
      <c r="E8154">
        <v>0</v>
      </c>
      <c r="F8154">
        <v>628</v>
      </c>
      <c r="G8154">
        <v>143</v>
      </c>
      <c r="H8154">
        <v>432</v>
      </c>
      <c r="I8154">
        <v>15.4</v>
      </c>
      <c r="J8154">
        <v>65.099999999999994</v>
      </c>
      <c r="K8154">
        <v>962.2</v>
      </c>
      <c r="L8154">
        <v>78.599999999999994</v>
      </c>
      <c r="M8154">
        <v>5.3</v>
      </c>
    </row>
    <row r="8155" spans="1:13" x14ac:dyDescent="0.2">
      <c r="A8155">
        <v>2019</v>
      </c>
      <c r="B8155">
        <v>12</v>
      </c>
      <c r="C8155">
        <v>6</v>
      </c>
      <c r="D8155">
        <v>15</v>
      </c>
      <c r="E8155">
        <v>0</v>
      </c>
      <c r="F8155">
        <v>656</v>
      </c>
      <c r="G8155">
        <v>99</v>
      </c>
      <c r="H8155">
        <v>337</v>
      </c>
      <c r="I8155">
        <v>15.5</v>
      </c>
      <c r="J8155">
        <v>63.2</v>
      </c>
      <c r="K8155">
        <v>961.9</v>
      </c>
      <c r="L8155">
        <v>81.099999999999994</v>
      </c>
      <c r="M8155">
        <v>5</v>
      </c>
    </row>
    <row r="8156" spans="1:13" x14ac:dyDescent="0.2">
      <c r="A8156">
        <v>2019</v>
      </c>
      <c r="B8156">
        <v>12</v>
      </c>
      <c r="C8156">
        <v>6</v>
      </c>
      <c r="D8156">
        <v>16</v>
      </c>
      <c r="E8156">
        <v>0</v>
      </c>
      <c r="F8156">
        <v>487</v>
      </c>
      <c r="G8156">
        <v>67</v>
      </c>
      <c r="H8156">
        <v>180</v>
      </c>
      <c r="I8156">
        <v>14.6</v>
      </c>
      <c r="J8156">
        <v>68.7</v>
      </c>
      <c r="K8156">
        <v>962</v>
      </c>
      <c r="L8156">
        <v>101.5</v>
      </c>
      <c r="M8156">
        <v>6</v>
      </c>
    </row>
    <row r="8157" spans="1:13" x14ac:dyDescent="0.2">
      <c r="A8157">
        <v>2019</v>
      </c>
      <c r="B8157">
        <v>12</v>
      </c>
      <c r="C8157">
        <v>6</v>
      </c>
      <c r="D8157">
        <v>17</v>
      </c>
      <c r="E8157">
        <v>0</v>
      </c>
      <c r="F8157">
        <v>90</v>
      </c>
      <c r="G8157">
        <v>23</v>
      </c>
      <c r="H8157">
        <v>33</v>
      </c>
      <c r="I8157">
        <v>12.9</v>
      </c>
      <c r="J8157">
        <v>78.400000000000006</v>
      </c>
      <c r="K8157">
        <v>962.6</v>
      </c>
      <c r="L8157">
        <v>94.8</v>
      </c>
      <c r="M8157">
        <v>5.3</v>
      </c>
    </row>
    <row r="8158" spans="1:13" x14ac:dyDescent="0.2">
      <c r="A8158">
        <v>2019</v>
      </c>
      <c r="B8158">
        <v>12</v>
      </c>
      <c r="C8158">
        <v>6</v>
      </c>
      <c r="D8158">
        <v>18</v>
      </c>
      <c r="E8158">
        <v>0</v>
      </c>
      <c r="F8158">
        <v>0</v>
      </c>
      <c r="G8158">
        <v>0</v>
      </c>
      <c r="H8158">
        <v>0</v>
      </c>
      <c r="I8158">
        <v>11.1</v>
      </c>
      <c r="J8158">
        <v>89.6</v>
      </c>
      <c r="K8158">
        <v>963.3</v>
      </c>
      <c r="L8158">
        <v>87.2</v>
      </c>
      <c r="M8158">
        <v>3.6</v>
      </c>
    </row>
    <row r="8159" spans="1:13" x14ac:dyDescent="0.2">
      <c r="A8159">
        <v>2019</v>
      </c>
      <c r="B8159">
        <v>12</v>
      </c>
      <c r="C8159">
        <v>6</v>
      </c>
      <c r="D8159">
        <v>19</v>
      </c>
      <c r="E8159">
        <v>0</v>
      </c>
      <c r="F8159">
        <v>0</v>
      </c>
      <c r="G8159">
        <v>0</v>
      </c>
      <c r="H8159">
        <v>0</v>
      </c>
      <c r="I8159">
        <v>10.4</v>
      </c>
      <c r="J8159">
        <v>92.5</v>
      </c>
      <c r="K8159">
        <v>963.9</v>
      </c>
      <c r="L8159">
        <v>89.5</v>
      </c>
      <c r="M8159">
        <v>3.4</v>
      </c>
    </row>
    <row r="8160" spans="1:13" x14ac:dyDescent="0.2">
      <c r="A8160">
        <v>2019</v>
      </c>
      <c r="B8160">
        <v>12</v>
      </c>
      <c r="C8160">
        <v>6</v>
      </c>
      <c r="D8160">
        <v>20</v>
      </c>
      <c r="E8160">
        <v>0</v>
      </c>
      <c r="F8160">
        <v>0</v>
      </c>
      <c r="G8160">
        <v>0</v>
      </c>
      <c r="H8160">
        <v>0</v>
      </c>
      <c r="I8160">
        <v>9.9</v>
      </c>
      <c r="J8160">
        <v>92.2</v>
      </c>
      <c r="K8160">
        <v>964.4</v>
      </c>
      <c r="L8160">
        <v>95.3</v>
      </c>
      <c r="M8160">
        <v>3.4</v>
      </c>
    </row>
    <row r="8161" spans="1:13" x14ac:dyDescent="0.2">
      <c r="A8161">
        <v>2019</v>
      </c>
      <c r="B8161">
        <v>12</v>
      </c>
      <c r="C8161">
        <v>6</v>
      </c>
      <c r="D8161">
        <v>21</v>
      </c>
      <c r="E8161">
        <v>0</v>
      </c>
      <c r="F8161">
        <v>0</v>
      </c>
      <c r="G8161">
        <v>0</v>
      </c>
      <c r="H8161">
        <v>0</v>
      </c>
      <c r="I8161">
        <v>9.3000000000000007</v>
      </c>
      <c r="J8161">
        <v>91.5</v>
      </c>
      <c r="K8161">
        <v>964.4</v>
      </c>
      <c r="L8161">
        <v>103.9</v>
      </c>
      <c r="M8161">
        <v>3.2</v>
      </c>
    </row>
    <row r="8162" spans="1:13" x14ac:dyDescent="0.2">
      <c r="A8162">
        <v>2019</v>
      </c>
      <c r="B8162">
        <v>12</v>
      </c>
      <c r="C8162">
        <v>6</v>
      </c>
      <c r="D8162">
        <v>22</v>
      </c>
      <c r="E8162">
        <v>0</v>
      </c>
      <c r="F8162">
        <v>0</v>
      </c>
      <c r="G8162">
        <v>0</v>
      </c>
      <c r="H8162">
        <v>0</v>
      </c>
      <c r="I8162">
        <v>8.6999999999999993</v>
      </c>
      <c r="J8162">
        <v>91.7</v>
      </c>
      <c r="K8162">
        <v>964.5</v>
      </c>
      <c r="L8162">
        <v>104.7</v>
      </c>
      <c r="M8162">
        <v>3.2</v>
      </c>
    </row>
    <row r="8163" spans="1:13" x14ac:dyDescent="0.2">
      <c r="A8163">
        <v>2019</v>
      </c>
      <c r="B8163">
        <v>12</v>
      </c>
      <c r="C8163">
        <v>6</v>
      </c>
      <c r="D8163">
        <v>23</v>
      </c>
      <c r="E8163">
        <v>0</v>
      </c>
      <c r="F8163">
        <v>0</v>
      </c>
      <c r="G8163">
        <v>0</v>
      </c>
      <c r="H8163">
        <v>0</v>
      </c>
      <c r="I8163">
        <v>8.5</v>
      </c>
      <c r="J8163">
        <v>91.3</v>
      </c>
      <c r="K8163">
        <v>964.8</v>
      </c>
      <c r="L8163">
        <v>110</v>
      </c>
      <c r="M8163">
        <v>3.2</v>
      </c>
    </row>
    <row r="8164" spans="1:13" x14ac:dyDescent="0.2">
      <c r="A8164">
        <v>2019</v>
      </c>
      <c r="B8164">
        <v>12</v>
      </c>
      <c r="C8164">
        <v>7</v>
      </c>
      <c r="D8164">
        <v>0</v>
      </c>
      <c r="E8164">
        <v>0</v>
      </c>
      <c r="F8164">
        <v>0</v>
      </c>
      <c r="G8164">
        <v>0</v>
      </c>
      <c r="H8164">
        <v>0</v>
      </c>
      <c r="I8164">
        <v>8.6</v>
      </c>
      <c r="J8164">
        <v>90.2</v>
      </c>
      <c r="K8164">
        <v>964.8</v>
      </c>
      <c r="L8164">
        <v>104.5</v>
      </c>
      <c r="M8164">
        <v>1.1000000000000001</v>
      </c>
    </row>
    <row r="8165" spans="1:13" x14ac:dyDescent="0.2">
      <c r="A8165">
        <v>2019</v>
      </c>
      <c r="B8165">
        <v>12</v>
      </c>
      <c r="C8165">
        <v>7</v>
      </c>
      <c r="D8165">
        <v>1</v>
      </c>
      <c r="E8165">
        <v>0</v>
      </c>
      <c r="F8165">
        <v>0</v>
      </c>
      <c r="G8165">
        <v>0</v>
      </c>
      <c r="H8165">
        <v>0</v>
      </c>
      <c r="I8165">
        <v>8.4</v>
      </c>
      <c r="J8165">
        <v>89.3</v>
      </c>
      <c r="K8165">
        <v>964.6</v>
      </c>
      <c r="L8165">
        <v>34</v>
      </c>
      <c r="M8165">
        <v>1</v>
      </c>
    </row>
    <row r="8166" spans="1:13" x14ac:dyDescent="0.2">
      <c r="A8166">
        <v>2019</v>
      </c>
      <c r="B8166">
        <v>12</v>
      </c>
      <c r="C8166">
        <v>7</v>
      </c>
      <c r="D8166">
        <v>2</v>
      </c>
      <c r="E8166">
        <v>0</v>
      </c>
      <c r="F8166">
        <v>0</v>
      </c>
      <c r="G8166">
        <v>0</v>
      </c>
      <c r="H8166">
        <v>0</v>
      </c>
      <c r="I8166">
        <v>9.1</v>
      </c>
      <c r="J8166">
        <v>87.5</v>
      </c>
      <c r="K8166">
        <v>964.5</v>
      </c>
      <c r="L8166">
        <v>41.5</v>
      </c>
      <c r="M8166">
        <v>1.5</v>
      </c>
    </row>
    <row r="8167" spans="1:13" x14ac:dyDescent="0.2">
      <c r="A8167">
        <v>2019</v>
      </c>
      <c r="B8167">
        <v>12</v>
      </c>
      <c r="C8167">
        <v>7</v>
      </c>
      <c r="D8167">
        <v>3</v>
      </c>
      <c r="E8167">
        <v>0</v>
      </c>
      <c r="F8167">
        <v>0</v>
      </c>
      <c r="G8167">
        <v>0</v>
      </c>
      <c r="H8167">
        <v>0</v>
      </c>
      <c r="I8167">
        <v>9.1999999999999993</v>
      </c>
      <c r="J8167">
        <v>85.6</v>
      </c>
      <c r="K8167">
        <v>964.2</v>
      </c>
      <c r="L8167">
        <v>47.1</v>
      </c>
      <c r="M8167">
        <v>1.7</v>
      </c>
    </row>
    <row r="8168" spans="1:13" x14ac:dyDescent="0.2">
      <c r="A8168">
        <v>2019</v>
      </c>
      <c r="B8168">
        <v>12</v>
      </c>
      <c r="C8168">
        <v>7</v>
      </c>
      <c r="D8168">
        <v>4</v>
      </c>
      <c r="E8168">
        <v>0</v>
      </c>
      <c r="F8168">
        <v>0</v>
      </c>
      <c r="G8168">
        <v>0</v>
      </c>
      <c r="H8168">
        <v>0</v>
      </c>
      <c r="I8168">
        <v>9.3000000000000007</v>
      </c>
      <c r="J8168">
        <v>85.1</v>
      </c>
      <c r="K8168">
        <v>964</v>
      </c>
      <c r="L8168">
        <v>24.4</v>
      </c>
      <c r="M8168">
        <v>1.3</v>
      </c>
    </row>
    <row r="8169" spans="1:13" x14ac:dyDescent="0.2">
      <c r="A8169">
        <v>2019</v>
      </c>
      <c r="B8169">
        <v>12</v>
      </c>
      <c r="C8169">
        <v>7</v>
      </c>
      <c r="D8169">
        <v>5</v>
      </c>
      <c r="E8169">
        <v>0</v>
      </c>
      <c r="F8169">
        <v>0</v>
      </c>
      <c r="G8169">
        <v>0</v>
      </c>
      <c r="H8169">
        <v>0</v>
      </c>
      <c r="I8169">
        <v>9.5</v>
      </c>
      <c r="J8169">
        <v>84.3</v>
      </c>
      <c r="K8169">
        <v>963.7</v>
      </c>
      <c r="L8169">
        <v>70.5</v>
      </c>
      <c r="M8169">
        <v>1.2</v>
      </c>
    </row>
    <row r="8170" spans="1:13" x14ac:dyDescent="0.2">
      <c r="A8170">
        <v>2019</v>
      </c>
      <c r="B8170">
        <v>12</v>
      </c>
      <c r="C8170">
        <v>7</v>
      </c>
      <c r="D8170">
        <v>6</v>
      </c>
      <c r="E8170">
        <v>0</v>
      </c>
      <c r="F8170">
        <v>0</v>
      </c>
      <c r="G8170">
        <v>0</v>
      </c>
      <c r="H8170">
        <v>0</v>
      </c>
      <c r="I8170">
        <v>9.1</v>
      </c>
      <c r="J8170">
        <v>85.7</v>
      </c>
      <c r="K8170">
        <v>963.8</v>
      </c>
      <c r="L8170">
        <v>49.4</v>
      </c>
      <c r="M8170">
        <v>1.5</v>
      </c>
    </row>
    <row r="8171" spans="1:13" x14ac:dyDescent="0.2">
      <c r="A8171">
        <v>2019</v>
      </c>
      <c r="B8171">
        <v>12</v>
      </c>
      <c r="C8171">
        <v>7</v>
      </c>
      <c r="D8171">
        <v>7</v>
      </c>
      <c r="E8171">
        <v>0</v>
      </c>
      <c r="F8171">
        <v>0</v>
      </c>
      <c r="G8171">
        <v>0</v>
      </c>
      <c r="H8171">
        <v>0</v>
      </c>
      <c r="I8171">
        <v>9</v>
      </c>
      <c r="J8171">
        <v>83.8</v>
      </c>
      <c r="K8171">
        <v>964.3</v>
      </c>
      <c r="L8171">
        <v>21.8</v>
      </c>
      <c r="M8171">
        <v>2.2999999999999998</v>
      </c>
    </row>
    <row r="8172" spans="1:13" x14ac:dyDescent="0.2">
      <c r="A8172">
        <v>2019</v>
      </c>
      <c r="B8172">
        <v>12</v>
      </c>
      <c r="C8172">
        <v>7</v>
      </c>
      <c r="D8172">
        <v>8</v>
      </c>
      <c r="E8172">
        <v>0</v>
      </c>
      <c r="F8172">
        <v>2</v>
      </c>
      <c r="G8172">
        <v>16</v>
      </c>
      <c r="H8172">
        <v>16</v>
      </c>
      <c r="I8172">
        <v>8.3000000000000007</v>
      </c>
      <c r="J8172">
        <v>84.6</v>
      </c>
      <c r="K8172">
        <v>964.7</v>
      </c>
      <c r="L8172">
        <v>24.2</v>
      </c>
      <c r="M8172">
        <v>2.1</v>
      </c>
    </row>
    <row r="8173" spans="1:13" x14ac:dyDescent="0.2">
      <c r="A8173">
        <v>2019</v>
      </c>
      <c r="B8173">
        <v>12</v>
      </c>
      <c r="C8173">
        <v>7</v>
      </c>
      <c r="D8173">
        <v>9</v>
      </c>
      <c r="E8173">
        <v>0</v>
      </c>
      <c r="F8173">
        <v>0</v>
      </c>
      <c r="G8173">
        <v>69</v>
      </c>
      <c r="H8173">
        <v>69</v>
      </c>
      <c r="I8173">
        <v>9.1999999999999993</v>
      </c>
      <c r="J8173">
        <v>81.8</v>
      </c>
      <c r="K8173">
        <v>965.1</v>
      </c>
      <c r="L8173">
        <v>14.7</v>
      </c>
      <c r="M8173">
        <v>2</v>
      </c>
    </row>
    <row r="8174" spans="1:13" x14ac:dyDescent="0.2">
      <c r="A8174">
        <v>2019</v>
      </c>
      <c r="B8174">
        <v>12</v>
      </c>
      <c r="C8174">
        <v>7</v>
      </c>
      <c r="D8174">
        <v>10</v>
      </c>
      <c r="E8174">
        <v>0</v>
      </c>
      <c r="F8174">
        <v>1</v>
      </c>
      <c r="G8174">
        <v>143</v>
      </c>
      <c r="H8174">
        <v>145</v>
      </c>
      <c r="I8174">
        <v>10.6</v>
      </c>
      <c r="J8174">
        <v>79</v>
      </c>
      <c r="K8174">
        <v>965.6</v>
      </c>
      <c r="L8174">
        <v>23.1</v>
      </c>
      <c r="M8174">
        <v>1.4</v>
      </c>
    </row>
    <row r="8175" spans="1:13" x14ac:dyDescent="0.2">
      <c r="A8175">
        <v>2019</v>
      </c>
      <c r="B8175">
        <v>12</v>
      </c>
      <c r="C8175">
        <v>7</v>
      </c>
      <c r="D8175">
        <v>11</v>
      </c>
      <c r="E8175">
        <v>0</v>
      </c>
      <c r="F8175">
        <v>12</v>
      </c>
      <c r="G8175">
        <v>237</v>
      </c>
      <c r="H8175">
        <v>246</v>
      </c>
      <c r="I8175">
        <v>12.4</v>
      </c>
      <c r="J8175">
        <v>74.7</v>
      </c>
      <c r="K8175">
        <v>965.9</v>
      </c>
      <c r="L8175">
        <v>80.7</v>
      </c>
      <c r="M8175">
        <v>1.9</v>
      </c>
    </row>
    <row r="8176" spans="1:13" x14ac:dyDescent="0.2">
      <c r="A8176">
        <v>2019</v>
      </c>
      <c r="B8176">
        <v>12</v>
      </c>
      <c r="C8176">
        <v>7</v>
      </c>
      <c r="D8176">
        <v>12</v>
      </c>
      <c r="E8176">
        <v>0</v>
      </c>
      <c r="F8176">
        <v>523</v>
      </c>
      <c r="G8176">
        <v>174</v>
      </c>
      <c r="H8176">
        <v>444</v>
      </c>
      <c r="I8176">
        <v>14</v>
      </c>
      <c r="J8176">
        <v>68.400000000000006</v>
      </c>
      <c r="K8176">
        <v>965.4</v>
      </c>
      <c r="L8176">
        <v>114</v>
      </c>
      <c r="M8176">
        <v>2.2000000000000002</v>
      </c>
    </row>
    <row r="8177" spans="1:13" x14ac:dyDescent="0.2">
      <c r="A8177">
        <v>2019</v>
      </c>
      <c r="B8177">
        <v>12</v>
      </c>
      <c r="C8177">
        <v>7</v>
      </c>
      <c r="D8177">
        <v>13</v>
      </c>
      <c r="E8177">
        <v>0</v>
      </c>
      <c r="F8177">
        <v>786</v>
      </c>
      <c r="G8177">
        <v>109</v>
      </c>
      <c r="H8177">
        <v>507</v>
      </c>
      <c r="I8177">
        <v>15.4</v>
      </c>
      <c r="J8177">
        <v>64.2</v>
      </c>
      <c r="K8177">
        <v>964.5</v>
      </c>
      <c r="L8177">
        <v>117.4</v>
      </c>
      <c r="M8177">
        <v>2.6</v>
      </c>
    </row>
    <row r="8178" spans="1:13" x14ac:dyDescent="0.2">
      <c r="A8178">
        <v>2019</v>
      </c>
      <c r="B8178">
        <v>12</v>
      </c>
      <c r="C8178">
        <v>7</v>
      </c>
      <c r="D8178">
        <v>14</v>
      </c>
      <c r="E8178">
        <v>0</v>
      </c>
      <c r="F8178">
        <v>628</v>
      </c>
      <c r="G8178">
        <v>188</v>
      </c>
      <c r="H8178">
        <v>480</v>
      </c>
      <c r="I8178">
        <v>16.399999999999999</v>
      </c>
      <c r="J8178">
        <v>58</v>
      </c>
      <c r="K8178">
        <v>964</v>
      </c>
      <c r="L8178">
        <v>116.3</v>
      </c>
      <c r="M8178">
        <v>2.2999999999999998</v>
      </c>
    </row>
    <row r="8179" spans="1:13" x14ac:dyDescent="0.2">
      <c r="A8179">
        <v>2019</v>
      </c>
      <c r="B8179">
        <v>12</v>
      </c>
      <c r="C8179">
        <v>7</v>
      </c>
      <c r="D8179">
        <v>15</v>
      </c>
      <c r="E8179">
        <v>0</v>
      </c>
      <c r="F8179">
        <v>113</v>
      </c>
      <c r="G8179">
        <v>160</v>
      </c>
      <c r="H8179">
        <v>199</v>
      </c>
      <c r="I8179">
        <v>16.100000000000001</v>
      </c>
      <c r="J8179">
        <v>58.9</v>
      </c>
      <c r="K8179">
        <v>964.1</v>
      </c>
      <c r="L8179">
        <v>114.8</v>
      </c>
      <c r="M8179">
        <v>2</v>
      </c>
    </row>
    <row r="8180" spans="1:13" x14ac:dyDescent="0.2">
      <c r="A8180">
        <v>2019</v>
      </c>
      <c r="B8180">
        <v>12</v>
      </c>
      <c r="C8180">
        <v>7</v>
      </c>
      <c r="D8180">
        <v>16</v>
      </c>
      <c r="E8180">
        <v>0</v>
      </c>
      <c r="F8180">
        <v>6</v>
      </c>
      <c r="G8180">
        <v>81</v>
      </c>
      <c r="H8180">
        <v>83</v>
      </c>
      <c r="I8180">
        <v>15.1</v>
      </c>
      <c r="J8180">
        <v>65.7</v>
      </c>
      <c r="K8180">
        <v>964.4</v>
      </c>
      <c r="L8180">
        <v>92.6</v>
      </c>
      <c r="M8180">
        <v>2.1</v>
      </c>
    </row>
    <row r="8181" spans="1:13" x14ac:dyDescent="0.2">
      <c r="A8181">
        <v>2019</v>
      </c>
      <c r="B8181">
        <v>12</v>
      </c>
      <c r="C8181">
        <v>7</v>
      </c>
      <c r="D8181">
        <v>17</v>
      </c>
      <c r="E8181">
        <v>0</v>
      </c>
      <c r="F8181">
        <v>15</v>
      </c>
      <c r="G8181">
        <v>22</v>
      </c>
      <c r="H8181">
        <v>23</v>
      </c>
      <c r="I8181">
        <v>13.7</v>
      </c>
      <c r="J8181">
        <v>73.599999999999994</v>
      </c>
      <c r="K8181">
        <v>964.8</v>
      </c>
      <c r="L8181">
        <v>100.9</v>
      </c>
      <c r="M8181">
        <v>2.4</v>
      </c>
    </row>
    <row r="8182" spans="1:13" x14ac:dyDescent="0.2">
      <c r="A8182">
        <v>2019</v>
      </c>
      <c r="B8182">
        <v>12</v>
      </c>
      <c r="C8182">
        <v>7</v>
      </c>
      <c r="D8182">
        <v>18</v>
      </c>
      <c r="E8182">
        <v>0</v>
      </c>
      <c r="F8182">
        <v>0</v>
      </c>
      <c r="G8182">
        <v>0</v>
      </c>
      <c r="H8182">
        <v>0</v>
      </c>
      <c r="I8182">
        <v>12.5</v>
      </c>
      <c r="J8182">
        <v>79.599999999999994</v>
      </c>
      <c r="K8182">
        <v>965.3</v>
      </c>
      <c r="L8182">
        <v>152.6</v>
      </c>
      <c r="M8182">
        <v>1.6</v>
      </c>
    </row>
    <row r="8183" spans="1:13" x14ac:dyDescent="0.2">
      <c r="A8183">
        <v>2019</v>
      </c>
      <c r="B8183">
        <v>12</v>
      </c>
      <c r="C8183">
        <v>7</v>
      </c>
      <c r="D8183">
        <v>19</v>
      </c>
      <c r="E8183">
        <v>0</v>
      </c>
      <c r="F8183">
        <v>0</v>
      </c>
      <c r="G8183">
        <v>0</v>
      </c>
      <c r="H8183">
        <v>0</v>
      </c>
      <c r="I8183">
        <v>10.7</v>
      </c>
      <c r="J8183">
        <v>86.1</v>
      </c>
      <c r="K8183">
        <v>966</v>
      </c>
      <c r="L8183">
        <v>66.900000000000006</v>
      </c>
      <c r="M8183">
        <v>0.7</v>
      </c>
    </row>
    <row r="8184" spans="1:13" x14ac:dyDescent="0.2">
      <c r="A8184">
        <v>2019</v>
      </c>
      <c r="B8184">
        <v>12</v>
      </c>
      <c r="C8184">
        <v>7</v>
      </c>
      <c r="D8184">
        <v>20</v>
      </c>
      <c r="E8184">
        <v>0</v>
      </c>
      <c r="F8184">
        <v>0</v>
      </c>
      <c r="G8184">
        <v>0</v>
      </c>
      <c r="H8184">
        <v>0</v>
      </c>
      <c r="I8184">
        <v>9.8000000000000007</v>
      </c>
      <c r="J8184">
        <v>88.9</v>
      </c>
      <c r="K8184">
        <v>966.5</v>
      </c>
      <c r="L8184">
        <v>28.5</v>
      </c>
      <c r="M8184">
        <v>1.1000000000000001</v>
      </c>
    </row>
    <row r="8185" spans="1:13" x14ac:dyDescent="0.2">
      <c r="A8185">
        <v>2019</v>
      </c>
      <c r="B8185">
        <v>12</v>
      </c>
      <c r="C8185">
        <v>7</v>
      </c>
      <c r="D8185">
        <v>21</v>
      </c>
      <c r="E8185">
        <v>0</v>
      </c>
      <c r="F8185">
        <v>0</v>
      </c>
      <c r="G8185">
        <v>0</v>
      </c>
      <c r="H8185">
        <v>0</v>
      </c>
      <c r="I8185">
        <v>8.9</v>
      </c>
      <c r="J8185">
        <v>89.8</v>
      </c>
      <c r="K8185">
        <v>966.8</v>
      </c>
      <c r="L8185">
        <v>61</v>
      </c>
      <c r="M8185">
        <v>0.9</v>
      </c>
    </row>
    <row r="8186" spans="1:13" x14ac:dyDescent="0.2">
      <c r="A8186">
        <v>2019</v>
      </c>
      <c r="B8186">
        <v>12</v>
      </c>
      <c r="C8186">
        <v>7</v>
      </c>
      <c r="D8186">
        <v>22</v>
      </c>
      <c r="E8186">
        <v>0</v>
      </c>
      <c r="F8186">
        <v>0</v>
      </c>
      <c r="G8186">
        <v>0</v>
      </c>
      <c r="H8186">
        <v>0</v>
      </c>
      <c r="I8186">
        <v>8.4</v>
      </c>
      <c r="J8186">
        <v>90.1</v>
      </c>
      <c r="K8186">
        <v>967.1</v>
      </c>
      <c r="L8186">
        <v>87</v>
      </c>
      <c r="M8186">
        <v>0.5</v>
      </c>
    </row>
    <row r="8187" spans="1:13" x14ac:dyDescent="0.2">
      <c r="A8187">
        <v>2019</v>
      </c>
      <c r="B8187">
        <v>12</v>
      </c>
      <c r="C8187">
        <v>7</v>
      </c>
      <c r="D8187">
        <v>23</v>
      </c>
      <c r="E8187">
        <v>0</v>
      </c>
      <c r="F8187">
        <v>0</v>
      </c>
      <c r="G8187">
        <v>0</v>
      </c>
      <c r="H8187">
        <v>0</v>
      </c>
      <c r="I8187">
        <v>7.5</v>
      </c>
      <c r="J8187">
        <v>91.5</v>
      </c>
      <c r="K8187">
        <v>967.3</v>
      </c>
      <c r="L8187">
        <v>153.19999999999999</v>
      </c>
      <c r="M8187">
        <v>0.6</v>
      </c>
    </row>
    <row r="8188" spans="1:13" x14ac:dyDescent="0.2">
      <c r="A8188">
        <v>2019</v>
      </c>
      <c r="B8188">
        <v>12</v>
      </c>
      <c r="C8188">
        <v>8</v>
      </c>
      <c r="D8188">
        <v>0</v>
      </c>
      <c r="E8188">
        <v>0</v>
      </c>
      <c r="F8188">
        <v>0</v>
      </c>
      <c r="G8188">
        <v>0</v>
      </c>
      <c r="H8188">
        <v>0</v>
      </c>
      <c r="I8188">
        <v>7.5</v>
      </c>
      <c r="J8188">
        <v>92.4</v>
      </c>
      <c r="K8188">
        <v>967.2</v>
      </c>
      <c r="L8188">
        <v>215.7</v>
      </c>
      <c r="M8188">
        <v>0.7</v>
      </c>
    </row>
    <row r="8189" spans="1:13" x14ac:dyDescent="0.2">
      <c r="A8189">
        <v>2019</v>
      </c>
      <c r="B8189">
        <v>12</v>
      </c>
      <c r="C8189">
        <v>8</v>
      </c>
      <c r="D8189">
        <v>1</v>
      </c>
      <c r="E8189">
        <v>0</v>
      </c>
      <c r="F8189">
        <v>0</v>
      </c>
      <c r="G8189">
        <v>0</v>
      </c>
      <c r="H8189">
        <v>0</v>
      </c>
      <c r="I8189">
        <v>6.7</v>
      </c>
      <c r="J8189">
        <v>92.8</v>
      </c>
      <c r="K8189">
        <v>967</v>
      </c>
      <c r="L8189">
        <v>107.5</v>
      </c>
      <c r="M8189">
        <v>0.9</v>
      </c>
    </row>
    <row r="8190" spans="1:13" x14ac:dyDescent="0.2">
      <c r="A8190">
        <v>2019</v>
      </c>
      <c r="B8190">
        <v>12</v>
      </c>
      <c r="C8190">
        <v>8</v>
      </c>
      <c r="D8190">
        <v>2</v>
      </c>
      <c r="E8190">
        <v>0</v>
      </c>
      <c r="F8190">
        <v>0</v>
      </c>
      <c r="G8190">
        <v>0</v>
      </c>
      <c r="H8190">
        <v>0</v>
      </c>
      <c r="I8190">
        <v>7.4</v>
      </c>
      <c r="J8190">
        <v>90.2</v>
      </c>
      <c r="K8190">
        <v>966.8</v>
      </c>
      <c r="L8190">
        <v>112.3</v>
      </c>
      <c r="M8190">
        <v>1.2</v>
      </c>
    </row>
    <row r="8191" spans="1:13" x14ac:dyDescent="0.2">
      <c r="A8191">
        <v>2019</v>
      </c>
      <c r="B8191">
        <v>12</v>
      </c>
      <c r="C8191">
        <v>8</v>
      </c>
      <c r="D8191">
        <v>3</v>
      </c>
      <c r="E8191">
        <v>0</v>
      </c>
      <c r="F8191">
        <v>0</v>
      </c>
      <c r="G8191">
        <v>0</v>
      </c>
      <c r="H8191">
        <v>0</v>
      </c>
      <c r="I8191">
        <v>6.7</v>
      </c>
      <c r="J8191">
        <v>90.8</v>
      </c>
      <c r="K8191">
        <v>966.7</v>
      </c>
      <c r="L8191">
        <v>50.6</v>
      </c>
      <c r="M8191">
        <v>1</v>
      </c>
    </row>
    <row r="8192" spans="1:13" x14ac:dyDescent="0.2">
      <c r="A8192">
        <v>2019</v>
      </c>
      <c r="B8192">
        <v>12</v>
      </c>
      <c r="C8192">
        <v>8</v>
      </c>
      <c r="D8192">
        <v>4</v>
      </c>
      <c r="E8192">
        <v>0</v>
      </c>
      <c r="F8192">
        <v>0</v>
      </c>
      <c r="G8192">
        <v>0</v>
      </c>
      <c r="H8192">
        <v>0</v>
      </c>
      <c r="I8192">
        <v>7</v>
      </c>
      <c r="J8192">
        <v>88.3</v>
      </c>
      <c r="K8192">
        <v>966.4</v>
      </c>
      <c r="L8192">
        <v>29.1</v>
      </c>
      <c r="M8192">
        <v>1.3</v>
      </c>
    </row>
    <row r="8193" spans="1:13" x14ac:dyDescent="0.2">
      <c r="A8193">
        <v>2019</v>
      </c>
      <c r="B8193">
        <v>12</v>
      </c>
      <c r="C8193">
        <v>8</v>
      </c>
      <c r="D8193">
        <v>5</v>
      </c>
      <c r="E8193">
        <v>0</v>
      </c>
      <c r="F8193">
        <v>0</v>
      </c>
      <c r="G8193">
        <v>0</v>
      </c>
      <c r="H8193">
        <v>0</v>
      </c>
      <c r="I8193">
        <v>7.4</v>
      </c>
      <c r="J8193">
        <v>84.4</v>
      </c>
      <c r="K8193">
        <v>966.3</v>
      </c>
      <c r="L8193">
        <v>17.8</v>
      </c>
      <c r="M8193">
        <v>1.8</v>
      </c>
    </row>
    <row r="8194" spans="1:13" x14ac:dyDescent="0.2">
      <c r="A8194">
        <v>2019</v>
      </c>
      <c r="B8194">
        <v>12</v>
      </c>
      <c r="C8194">
        <v>8</v>
      </c>
      <c r="D8194">
        <v>6</v>
      </c>
      <c r="E8194">
        <v>0</v>
      </c>
      <c r="F8194">
        <v>0</v>
      </c>
      <c r="G8194">
        <v>0</v>
      </c>
      <c r="H8194">
        <v>0</v>
      </c>
      <c r="I8194">
        <v>7.4</v>
      </c>
      <c r="J8194">
        <v>81.3</v>
      </c>
      <c r="K8194">
        <v>966.3</v>
      </c>
      <c r="L8194">
        <v>18.8</v>
      </c>
      <c r="M8194">
        <v>1.6</v>
      </c>
    </row>
    <row r="8195" spans="1:13" x14ac:dyDescent="0.2">
      <c r="A8195">
        <v>2019</v>
      </c>
      <c r="B8195">
        <v>12</v>
      </c>
      <c r="C8195">
        <v>8</v>
      </c>
      <c r="D8195">
        <v>7</v>
      </c>
      <c r="E8195">
        <v>0</v>
      </c>
      <c r="F8195">
        <v>0</v>
      </c>
      <c r="G8195">
        <v>0</v>
      </c>
      <c r="H8195">
        <v>0</v>
      </c>
      <c r="I8195">
        <v>7.4</v>
      </c>
      <c r="J8195">
        <v>79</v>
      </c>
      <c r="K8195">
        <v>966.6</v>
      </c>
      <c r="L8195">
        <v>14.3</v>
      </c>
      <c r="M8195">
        <v>2.1</v>
      </c>
    </row>
    <row r="8196" spans="1:13" x14ac:dyDescent="0.2">
      <c r="A8196">
        <v>2019</v>
      </c>
      <c r="B8196">
        <v>12</v>
      </c>
      <c r="C8196">
        <v>8</v>
      </c>
      <c r="D8196">
        <v>8</v>
      </c>
      <c r="E8196">
        <v>0</v>
      </c>
      <c r="F8196">
        <v>149</v>
      </c>
      <c r="G8196">
        <v>19</v>
      </c>
      <c r="H8196">
        <v>34</v>
      </c>
      <c r="I8196">
        <v>7.5</v>
      </c>
      <c r="J8196">
        <v>78</v>
      </c>
      <c r="K8196">
        <v>967</v>
      </c>
      <c r="L8196">
        <v>15</v>
      </c>
      <c r="M8196">
        <v>1.6</v>
      </c>
    </row>
    <row r="8197" spans="1:13" x14ac:dyDescent="0.2">
      <c r="A8197">
        <v>2019</v>
      </c>
      <c r="B8197">
        <v>12</v>
      </c>
      <c r="C8197">
        <v>8</v>
      </c>
      <c r="D8197">
        <v>9</v>
      </c>
      <c r="E8197">
        <v>0</v>
      </c>
      <c r="F8197">
        <v>569</v>
      </c>
      <c r="G8197">
        <v>54</v>
      </c>
      <c r="H8197">
        <v>182</v>
      </c>
      <c r="I8197">
        <v>10.4</v>
      </c>
      <c r="J8197">
        <v>72.099999999999994</v>
      </c>
      <c r="K8197">
        <v>967.2</v>
      </c>
      <c r="L8197">
        <v>28.5</v>
      </c>
      <c r="M8197">
        <v>1.1000000000000001</v>
      </c>
    </row>
    <row r="8198" spans="1:13" x14ac:dyDescent="0.2">
      <c r="A8198">
        <v>2019</v>
      </c>
      <c r="B8198">
        <v>12</v>
      </c>
      <c r="C8198">
        <v>8</v>
      </c>
      <c r="D8198">
        <v>10</v>
      </c>
      <c r="E8198">
        <v>0</v>
      </c>
      <c r="F8198">
        <v>756</v>
      </c>
      <c r="G8198">
        <v>69</v>
      </c>
      <c r="H8198">
        <v>339</v>
      </c>
      <c r="I8198">
        <v>13.9</v>
      </c>
      <c r="J8198">
        <v>57.2</v>
      </c>
      <c r="K8198">
        <v>967.7</v>
      </c>
      <c r="L8198">
        <v>188.3</v>
      </c>
      <c r="M8198">
        <v>0.5</v>
      </c>
    </row>
    <row r="8199" spans="1:13" x14ac:dyDescent="0.2">
      <c r="A8199">
        <v>2019</v>
      </c>
      <c r="B8199">
        <v>12</v>
      </c>
      <c r="C8199">
        <v>8</v>
      </c>
      <c r="D8199">
        <v>11</v>
      </c>
      <c r="E8199">
        <v>0</v>
      </c>
      <c r="F8199">
        <v>836</v>
      </c>
      <c r="G8199">
        <v>76</v>
      </c>
      <c r="H8199">
        <v>454</v>
      </c>
      <c r="I8199">
        <v>15.7</v>
      </c>
      <c r="J8199">
        <v>53</v>
      </c>
      <c r="K8199">
        <v>967.7</v>
      </c>
      <c r="L8199">
        <v>189.2</v>
      </c>
      <c r="M8199">
        <v>0.7</v>
      </c>
    </row>
    <row r="8200" spans="1:13" x14ac:dyDescent="0.2">
      <c r="A8200">
        <v>2019</v>
      </c>
      <c r="B8200">
        <v>12</v>
      </c>
      <c r="C8200">
        <v>8</v>
      </c>
      <c r="D8200">
        <v>12</v>
      </c>
      <c r="E8200">
        <v>0</v>
      </c>
      <c r="F8200">
        <v>871</v>
      </c>
      <c r="G8200">
        <v>77</v>
      </c>
      <c r="H8200">
        <v>515</v>
      </c>
      <c r="I8200">
        <v>16</v>
      </c>
      <c r="J8200">
        <v>52.7</v>
      </c>
      <c r="K8200">
        <v>967.2</v>
      </c>
      <c r="L8200">
        <v>243</v>
      </c>
      <c r="M8200">
        <v>1.7</v>
      </c>
    </row>
    <row r="8201" spans="1:13" x14ac:dyDescent="0.2">
      <c r="A8201">
        <v>2019</v>
      </c>
      <c r="B8201">
        <v>12</v>
      </c>
      <c r="C8201">
        <v>8</v>
      </c>
      <c r="D8201">
        <v>13</v>
      </c>
      <c r="E8201">
        <v>0</v>
      </c>
      <c r="F8201">
        <v>872</v>
      </c>
      <c r="G8201">
        <v>76</v>
      </c>
      <c r="H8201">
        <v>516</v>
      </c>
      <c r="I8201">
        <v>16.7</v>
      </c>
      <c r="J8201">
        <v>53</v>
      </c>
      <c r="K8201">
        <v>966.2</v>
      </c>
      <c r="L8201">
        <v>236.2</v>
      </c>
      <c r="M8201">
        <v>2.6</v>
      </c>
    </row>
    <row r="8202" spans="1:13" x14ac:dyDescent="0.2">
      <c r="A8202">
        <v>2019</v>
      </c>
      <c r="B8202">
        <v>12</v>
      </c>
      <c r="C8202">
        <v>8</v>
      </c>
      <c r="D8202">
        <v>14</v>
      </c>
      <c r="E8202">
        <v>0</v>
      </c>
      <c r="F8202">
        <v>842</v>
      </c>
      <c r="G8202">
        <v>73</v>
      </c>
      <c r="H8202">
        <v>456</v>
      </c>
      <c r="I8202">
        <v>17.3</v>
      </c>
      <c r="J8202">
        <v>56.5</v>
      </c>
      <c r="K8202">
        <v>965.6</v>
      </c>
      <c r="L8202">
        <v>243.4</v>
      </c>
      <c r="M8202">
        <v>2.6</v>
      </c>
    </row>
    <row r="8203" spans="1:13" x14ac:dyDescent="0.2">
      <c r="A8203">
        <v>2019</v>
      </c>
      <c r="B8203">
        <v>12</v>
      </c>
      <c r="C8203">
        <v>8</v>
      </c>
      <c r="D8203">
        <v>15</v>
      </c>
      <c r="E8203">
        <v>0</v>
      </c>
      <c r="F8203">
        <v>774</v>
      </c>
      <c r="G8203">
        <v>63</v>
      </c>
      <c r="H8203">
        <v>342</v>
      </c>
      <c r="I8203">
        <v>17.600000000000001</v>
      </c>
      <c r="J8203">
        <v>55.4</v>
      </c>
      <c r="K8203">
        <v>965.2</v>
      </c>
      <c r="L8203">
        <v>254.7</v>
      </c>
      <c r="M8203">
        <v>2.6</v>
      </c>
    </row>
    <row r="8204" spans="1:13" x14ac:dyDescent="0.2">
      <c r="A8204">
        <v>2019</v>
      </c>
      <c r="B8204">
        <v>12</v>
      </c>
      <c r="C8204">
        <v>8</v>
      </c>
      <c r="D8204">
        <v>16</v>
      </c>
      <c r="E8204">
        <v>0</v>
      </c>
      <c r="F8204">
        <v>627</v>
      </c>
      <c r="G8204">
        <v>47</v>
      </c>
      <c r="H8204">
        <v>190</v>
      </c>
      <c r="I8204">
        <v>17.100000000000001</v>
      </c>
      <c r="J8204">
        <v>53.9</v>
      </c>
      <c r="K8204">
        <v>965.3</v>
      </c>
      <c r="L8204">
        <v>269.2</v>
      </c>
      <c r="M8204">
        <v>3.1</v>
      </c>
    </row>
    <row r="8205" spans="1:13" x14ac:dyDescent="0.2">
      <c r="A8205">
        <v>2019</v>
      </c>
      <c r="B8205">
        <v>12</v>
      </c>
      <c r="C8205">
        <v>8</v>
      </c>
      <c r="D8205">
        <v>17</v>
      </c>
      <c r="E8205">
        <v>0</v>
      </c>
      <c r="F8205">
        <v>218</v>
      </c>
      <c r="G8205">
        <v>17</v>
      </c>
      <c r="H8205">
        <v>39</v>
      </c>
      <c r="I8205">
        <v>15.1</v>
      </c>
      <c r="J8205">
        <v>65.900000000000006</v>
      </c>
      <c r="K8205">
        <v>965.6</v>
      </c>
      <c r="L8205">
        <v>249.3</v>
      </c>
      <c r="M8205">
        <v>2</v>
      </c>
    </row>
    <row r="8206" spans="1:13" x14ac:dyDescent="0.2">
      <c r="A8206">
        <v>2019</v>
      </c>
      <c r="B8206">
        <v>12</v>
      </c>
      <c r="C8206">
        <v>8</v>
      </c>
      <c r="D8206">
        <v>18</v>
      </c>
      <c r="E8206">
        <v>0</v>
      </c>
      <c r="F8206">
        <v>0</v>
      </c>
      <c r="G8206">
        <v>0</v>
      </c>
      <c r="H8206">
        <v>0</v>
      </c>
      <c r="I8206">
        <v>11.9</v>
      </c>
      <c r="J8206">
        <v>86.1</v>
      </c>
      <c r="K8206">
        <v>966.1</v>
      </c>
      <c r="L8206">
        <v>236.4</v>
      </c>
      <c r="M8206">
        <v>2.7</v>
      </c>
    </row>
    <row r="8207" spans="1:13" x14ac:dyDescent="0.2">
      <c r="A8207">
        <v>2019</v>
      </c>
      <c r="B8207">
        <v>12</v>
      </c>
      <c r="C8207">
        <v>8</v>
      </c>
      <c r="D8207">
        <v>19</v>
      </c>
      <c r="E8207">
        <v>0</v>
      </c>
      <c r="F8207">
        <v>0</v>
      </c>
      <c r="G8207">
        <v>0</v>
      </c>
      <c r="H8207">
        <v>0</v>
      </c>
      <c r="I8207">
        <v>10.9</v>
      </c>
      <c r="J8207">
        <v>91.3</v>
      </c>
      <c r="K8207">
        <v>966.4</v>
      </c>
      <c r="L8207">
        <v>263.89999999999998</v>
      </c>
      <c r="M8207">
        <v>0.6</v>
      </c>
    </row>
    <row r="8208" spans="1:13" x14ac:dyDescent="0.2">
      <c r="A8208">
        <v>2019</v>
      </c>
      <c r="B8208">
        <v>12</v>
      </c>
      <c r="C8208">
        <v>8</v>
      </c>
      <c r="D8208">
        <v>20</v>
      </c>
      <c r="E8208">
        <v>0</v>
      </c>
      <c r="F8208">
        <v>0</v>
      </c>
      <c r="G8208">
        <v>0</v>
      </c>
      <c r="H8208">
        <v>0</v>
      </c>
      <c r="I8208">
        <v>10.4</v>
      </c>
      <c r="J8208">
        <v>92</v>
      </c>
      <c r="K8208">
        <v>966.7</v>
      </c>
      <c r="L8208">
        <v>122.5</v>
      </c>
      <c r="M8208">
        <v>0.8</v>
      </c>
    </row>
    <row r="8209" spans="1:13" x14ac:dyDescent="0.2">
      <c r="A8209">
        <v>2019</v>
      </c>
      <c r="B8209">
        <v>12</v>
      </c>
      <c r="C8209">
        <v>8</v>
      </c>
      <c r="D8209">
        <v>21</v>
      </c>
      <c r="E8209">
        <v>0</v>
      </c>
      <c r="F8209">
        <v>0</v>
      </c>
      <c r="G8209">
        <v>0</v>
      </c>
      <c r="H8209">
        <v>0</v>
      </c>
      <c r="I8209">
        <v>10.3</v>
      </c>
      <c r="J8209">
        <v>85.4</v>
      </c>
      <c r="K8209">
        <v>966.7</v>
      </c>
      <c r="L8209">
        <v>75.599999999999994</v>
      </c>
      <c r="M8209">
        <v>1.4</v>
      </c>
    </row>
    <row r="8210" spans="1:13" x14ac:dyDescent="0.2">
      <c r="A8210">
        <v>2019</v>
      </c>
      <c r="B8210">
        <v>12</v>
      </c>
      <c r="C8210">
        <v>8</v>
      </c>
      <c r="D8210">
        <v>22</v>
      </c>
      <c r="E8210">
        <v>0</v>
      </c>
      <c r="F8210">
        <v>0</v>
      </c>
      <c r="G8210">
        <v>0</v>
      </c>
      <c r="H8210">
        <v>0</v>
      </c>
      <c r="I8210">
        <v>10.1</v>
      </c>
      <c r="J8210">
        <v>83.6</v>
      </c>
      <c r="K8210">
        <v>966.8</v>
      </c>
      <c r="L8210">
        <v>47.6</v>
      </c>
      <c r="M8210">
        <v>1.8</v>
      </c>
    </row>
    <row r="8211" spans="1:13" x14ac:dyDescent="0.2">
      <c r="A8211">
        <v>2019</v>
      </c>
      <c r="B8211">
        <v>12</v>
      </c>
      <c r="C8211">
        <v>8</v>
      </c>
      <c r="D8211">
        <v>23</v>
      </c>
      <c r="E8211">
        <v>0</v>
      </c>
      <c r="F8211">
        <v>0</v>
      </c>
      <c r="G8211">
        <v>0</v>
      </c>
      <c r="H8211">
        <v>0</v>
      </c>
      <c r="I8211">
        <v>11.1</v>
      </c>
      <c r="J8211">
        <v>73.099999999999994</v>
      </c>
      <c r="K8211">
        <v>966.7</v>
      </c>
      <c r="L8211">
        <v>26.1</v>
      </c>
      <c r="M8211">
        <v>2.5</v>
      </c>
    </row>
    <row r="8212" spans="1:13" x14ac:dyDescent="0.2">
      <c r="A8212">
        <v>2019</v>
      </c>
      <c r="B8212">
        <v>12</v>
      </c>
      <c r="C8212">
        <v>9</v>
      </c>
      <c r="D8212">
        <v>0</v>
      </c>
      <c r="E8212">
        <v>0</v>
      </c>
      <c r="F8212">
        <v>0</v>
      </c>
      <c r="G8212">
        <v>0</v>
      </c>
      <c r="H8212">
        <v>0</v>
      </c>
      <c r="I8212">
        <v>11.6</v>
      </c>
      <c r="J8212">
        <v>71</v>
      </c>
      <c r="K8212">
        <v>967</v>
      </c>
      <c r="L8212">
        <v>50.5</v>
      </c>
      <c r="M8212">
        <v>1.5</v>
      </c>
    </row>
    <row r="8213" spans="1:13" x14ac:dyDescent="0.2">
      <c r="A8213">
        <v>2019</v>
      </c>
      <c r="B8213">
        <v>12</v>
      </c>
      <c r="C8213">
        <v>9</v>
      </c>
      <c r="D8213">
        <v>1</v>
      </c>
      <c r="E8213">
        <v>0</v>
      </c>
      <c r="F8213">
        <v>0</v>
      </c>
      <c r="G8213">
        <v>0</v>
      </c>
      <c r="H8213">
        <v>0</v>
      </c>
      <c r="I8213">
        <v>12.1</v>
      </c>
      <c r="J8213">
        <v>69.599999999999994</v>
      </c>
      <c r="K8213">
        <v>966.9</v>
      </c>
      <c r="L8213">
        <v>28.3</v>
      </c>
      <c r="M8213">
        <v>1.7</v>
      </c>
    </row>
    <row r="8214" spans="1:13" x14ac:dyDescent="0.2">
      <c r="A8214">
        <v>2019</v>
      </c>
      <c r="B8214">
        <v>12</v>
      </c>
      <c r="C8214">
        <v>9</v>
      </c>
      <c r="D8214">
        <v>2</v>
      </c>
      <c r="E8214">
        <v>0</v>
      </c>
      <c r="F8214">
        <v>0</v>
      </c>
      <c r="G8214">
        <v>0</v>
      </c>
      <c r="H8214">
        <v>0</v>
      </c>
      <c r="I8214">
        <v>12.3</v>
      </c>
      <c r="J8214">
        <v>70.400000000000006</v>
      </c>
      <c r="K8214">
        <v>966.7</v>
      </c>
      <c r="L8214">
        <v>111.9</v>
      </c>
      <c r="M8214">
        <v>0.8</v>
      </c>
    </row>
    <row r="8215" spans="1:13" x14ac:dyDescent="0.2">
      <c r="A8215">
        <v>2019</v>
      </c>
      <c r="B8215">
        <v>12</v>
      </c>
      <c r="C8215">
        <v>9</v>
      </c>
      <c r="D8215">
        <v>3</v>
      </c>
      <c r="E8215">
        <v>0</v>
      </c>
      <c r="F8215">
        <v>0</v>
      </c>
      <c r="G8215">
        <v>0</v>
      </c>
      <c r="H8215">
        <v>0</v>
      </c>
      <c r="I8215">
        <v>11.5</v>
      </c>
      <c r="J8215">
        <v>72.8</v>
      </c>
      <c r="K8215">
        <v>966.7</v>
      </c>
      <c r="L8215">
        <v>195.8</v>
      </c>
      <c r="M8215">
        <v>1.1000000000000001</v>
      </c>
    </row>
    <row r="8216" spans="1:13" x14ac:dyDescent="0.2">
      <c r="A8216">
        <v>2019</v>
      </c>
      <c r="B8216">
        <v>12</v>
      </c>
      <c r="C8216">
        <v>9</v>
      </c>
      <c r="D8216">
        <v>4</v>
      </c>
      <c r="E8216">
        <v>0</v>
      </c>
      <c r="F8216">
        <v>0</v>
      </c>
      <c r="G8216">
        <v>0</v>
      </c>
      <c r="H8216">
        <v>0</v>
      </c>
      <c r="I8216">
        <v>11.2</v>
      </c>
      <c r="J8216">
        <v>75.400000000000006</v>
      </c>
      <c r="K8216">
        <v>966.8</v>
      </c>
      <c r="L8216">
        <v>164.5</v>
      </c>
      <c r="M8216">
        <v>0.9</v>
      </c>
    </row>
    <row r="8217" spans="1:13" x14ac:dyDescent="0.2">
      <c r="A8217">
        <v>2019</v>
      </c>
      <c r="B8217">
        <v>12</v>
      </c>
      <c r="C8217">
        <v>9</v>
      </c>
      <c r="D8217">
        <v>5</v>
      </c>
      <c r="E8217">
        <v>0</v>
      </c>
      <c r="F8217">
        <v>0</v>
      </c>
      <c r="G8217">
        <v>0</v>
      </c>
      <c r="H8217">
        <v>0</v>
      </c>
      <c r="I8217">
        <v>10.6</v>
      </c>
      <c r="J8217">
        <v>79.099999999999994</v>
      </c>
      <c r="K8217">
        <v>966.6</v>
      </c>
      <c r="L8217">
        <v>141.69999999999999</v>
      </c>
      <c r="M8217">
        <v>1.2</v>
      </c>
    </row>
    <row r="8218" spans="1:13" x14ac:dyDescent="0.2">
      <c r="A8218">
        <v>2019</v>
      </c>
      <c r="B8218">
        <v>12</v>
      </c>
      <c r="C8218">
        <v>9</v>
      </c>
      <c r="D8218">
        <v>6</v>
      </c>
      <c r="E8218">
        <v>0</v>
      </c>
      <c r="F8218">
        <v>0</v>
      </c>
      <c r="G8218">
        <v>0</v>
      </c>
      <c r="H8218">
        <v>0</v>
      </c>
      <c r="I8218">
        <v>10.6</v>
      </c>
      <c r="J8218">
        <v>78.599999999999994</v>
      </c>
      <c r="K8218">
        <v>966.7</v>
      </c>
      <c r="L8218">
        <v>37.4</v>
      </c>
      <c r="M8218">
        <v>2.4</v>
      </c>
    </row>
    <row r="8219" spans="1:13" x14ac:dyDescent="0.2">
      <c r="A8219">
        <v>2019</v>
      </c>
      <c r="B8219">
        <v>12</v>
      </c>
      <c r="C8219">
        <v>9</v>
      </c>
      <c r="D8219">
        <v>7</v>
      </c>
      <c r="E8219">
        <v>0</v>
      </c>
      <c r="F8219">
        <v>0</v>
      </c>
      <c r="G8219">
        <v>0</v>
      </c>
      <c r="H8219">
        <v>0</v>
      </c>
      <c r="I8219">
        <v>11</v>
      </c>
      <c r="J8219">
        <v>77.400000000000006</v>
      </c>
      <c r="K8219">
        <v>967.4</v>
      </c>
      <c r="L8219">
        <v>24.2</v>
      </c>
      <c r="M8219">
        <v>3.7</v>
      </c>
    </row>
    <row r="8220" spans="1:13" x14ac:dyDescent="0.2">
      <c r="A8220">
        <v>2019</v>
      </c>
      <c r="B8220">
        <v>12</v>
      </c>
      <c r="C8220">
        <v>9</v>
      </c>
      <c r="D8220">
        <v>8</v>
      </c>
      <c r="E8220">
        <v>0</v>
      </c>
      <c r="F8220">
        <v>232</v>
      </c>
      <c r="G8220">
        <v>28</v>
      </c>
      <c r="H8220">
        <v>50</v>
      </c>
      <c r="I8220">
        <v>11.6</v>
      </c>
      <c r="J8220">
        <v>75.8</v>
      </c>
      <c r="K8220">
        <v>968.2</v>
      </c>
      <c r="L8220">
        <v>27.9</v>
      </c>
      <c r="M8220">
        <v>2.4</v>
      </c>
    </row>
    <row r="8221" spans="1:13" x14ac:dyDescent="0.2">
      <c r="A8221">
        <v>2019</v>
      </c>
      <c r="B8221">
        <v>12</v>
      </c>
      <c r="C8221">
        <v>9</v>
      </c>
      <c r="D8221">
        <v>9</v>
      </c>
      <c r="E8221">
        <v>0</v>
      </c>
      <c r="F8221">
        <v>375</v>
      </c>
      <c r="G8221">
        <v>102</v>
      </c>
      <c r="H8221">
        <v>187</v>
      </c>
      <c r="I8221">
        <v>13.7</v>
      </c>
      <c r="J8221">
        <v>71.099999999999994</v>
      </c>
      <c r="K8221">
        <v>968.9</v>
      </c>
      <c r="L8221">
        <v>111.4</v>
      </c>
      <c r="M8221">
        <v>1.8</v>
      </c>
    </row>
    <row r="8222" spans="1:13" x14ac:dyDescent="0.2">
      <c r="A8222">
        <v>2019</v>
      </c>
      <c r="B8222">
        <v>12</v>
      </c>
      <c r="C8222">
        <v>9</v>
      </c>
      <c r="D8222">
        <v>10</v>
      </c>
      <c r="E8222">
        <v>0</v>
      </c>
      <c r="F8222">
        <v>331</v>
      </c>
      <c r="G8222">
        <v>150</v>
      </c>
      <c r="H8222">
        <v>269</v>
      </c>
      <c r="I8222">
        <v>16.8</v>
      </c>
      <c r="J8222">
        <v>61.7</v>
      </c>
      <c r="K8222">
        <v>969.4</v>
      </c>
      <c r="L8222">
        <v>98.1</v>
      </c>
      <c r="M8222">
        <v>0.8</v>
      </c>
    </row>
    <row r="8223" spans="1:13" x14ac:dyDescent="0.2">
      <c r="A8223">
        <v>2019</v>
      </c>
      <c r="B8223">
        <v>12</v>
      </c>
      <c r="C8223">
        <v>9</v>
      </c>
      <c r="D8223">
        <v>11</v>
      </c>
      <c r="E8223">
        <v>0</v>
      </c>
      <c r="F8223">
        <v>483</v>
      </c>
      <c r="G8223">
        <v>170</v>
      </c>
      <c r="H8223">
        <v>393</v>
      </c>
      <c r="I8223">
        <v>18.7</v>
      </c>
      <c r="J8223">
        <v>55.5</v>
      </c>
      <c r="K8223">
        <v>969.7</v>
      </c>
      <c r="L8223">
        <v>197.4</v>
      </c>
      <c r="M8223">
        <v>0.5</v>
      </c>
    </row>
    <row r="8224" spans="1:13" x14ac:dyDescent="0.2">
      <c r="A8224">
        <v>2019</v>
      </c>
      <c r="B8224">
        <v>12</v>
      </c>
      <c r="C8224">
        <v>9</v>
      </c>
      <c r="D8224">
        <v>12</v>
      </c>
      <c r="E8224">
        <v>0</v>
      </c>
      <c r="F8224">
        <v>352</v>
      </c>
      <c r="G8224">
        <v>192</v>
      </c>
      <c r="H8224">
        <v>372</v>
      </c>
      <c r="I8224">
        <v>19.600000000000001</v>
      </c>
      <c r="J8224">
        <v>48.4</v>
      </c>
      <c r="K8224">
        <v>969.4</v>
      </c>
      <c r="L8224">
        <v>113.6</v>
      </c>
      <c r="M8224">
        <v>0.7</v>
      </c>
    </row>
    <row r="8225" spans="1:13" x14ac:dyDescent="0.2">
      <c r="A8225">
        <v>2019</v>
      </c>
      <c r="B8225">
        <v>12</v>
      </c>
      <c r="C8225">
        <v>9</v>
      </c>
      <c r="D8225">
        <v>13</v>
      </c>
      <c r="E8225">
        <v>0</v>
      </c>
      <c r="F8225">
        <v>849</v>
      </c>
      <c r="G8225">
        <v>96</v>
      </c>
      <c r="H8225">
        <v>523</v>
      </c>
      <c r="I8225">
        <v>20.8</v>
      </c>
      <c r="J8225">
        <v>42.3</v>
      </c>
      <c r="K8225">
        <v>968.6</v>
      </c>
      <c r="L8225">
        <v>228.6</v>
      </c>
      <c r="M8225">
        <v>1</v>
      </c>
    </row>
    <row r="8226" spans="1:13" x14ac:dyDescent="0.2">
      <c r="A8226">
        <v>2019</v>
      </c>
      <c r="B8226">
        <v>12</v>
      </c>
      <c r="C8226">
        <v>9</v>
      </c>
      <c r="D8226">
        <v>14</v>
      </c>
      <c r="E8226">
        <v>0</v>
      </c>
      <c r="F8226">
        <v>870</v>
      </c>
      <c r="G8226">
        <v>99</v>
      </c>
      <c r="H8226">
        <v>494</v>
      </c>
      <c r="I8226">
        <v>21.5</v>
      </c>
      <c r="J8226">
        <v>40.5</v>
      </c>
      <c r="K8226">
        <v>967.9</v>
      </c>
      <c r="L8226">
        <v>230.4</v>
      </c>
      <c r="M8226">
        <v>2.2000000000000002</v>
      </c>
    </row>
    <row r="8227" spans="1:13" x14ac:dyDescent="0.2">
      <c r="A8227">
        <v>2019</v>
      </c>
      <c r="B8227">
        <v>12</v>
      </c>
      <c r="C8227">
        <v>9</v>
      </c>
      <c r="D8227">
        <v>15</v>
      </c>
      <c r="E8227">
        <v>0</v>
      </c>
      <c r="F8227">
        <v>728</v>
      </c>
      <c r="G8227">
        <v>99</v>
      </c>
      <c r="H8227">
        <v>362</v>
      </c>
      <c r="I8227">
        <v>21.7</v>
      </c>
      <c r="J8227">
        <v>36.5</v>
      </c>
      <c r="K8227">
        <v>967.7</v>
      </c>
      <c r="L8227">
        <v>250.3</v>
      </c>
      <c r="M8227">
        <v>1.9</v>
      </c>
    </row>
    <row r="8228" spans="1:13" x14ac:dyDescent="0.2">
      <c r="A8228">
        <v>2019</v>
      </c>
      <c r="B8228">
        <v>12</v>
      </c>
      <c r="C8228">
        <v>9</v>
      </c>
      <c r="D8228">
        <v>16</v>
      </c>
      <c r="E8228">
        <v>0</v>
      </c>
      <c r="F8228">
        <v>350</v>
      </c>
      <c r="G8228">
        <v>106</v>
      </c>
      <c r="H8228">
        <v>195</v>
      </c>
      <c r="I8228">
        <v>20.7</v>
      </c>
      <c r="J8228">
        <v>41.7</v>
      </c>
      <c r="K8228">
        <v>967.8</v>
      </c>
      <c r="L8228">
        <v>253.1</v>
      </c>
      <c r="M8228">
        <v>2.1</v>
      </c>
    </row>
    <row r="8229" spans="1:13" x14ac:dyDescent="0.2">
      <c r="A8229">
        <v>2019</v>
      </c>
      <c r="B8229">
        <v>12</v>
      </c>
      <c r="C8229">
        <v>9</v>
      </c>
      <c r="D8229">
        <v>17</v>
      </c>
      <c r="E8229">
        <v>0</v>
      </c>
      <c r="F8229">
        <v>8</v>
      </c>
      <c r="G8229">
        <v>26</v>
      </c>
      <c r="H8229">
        <v>27</v>
      </c>
      <c r="I8229">
        <v>16.899999999999999</v>
      </c>
      <c r="J8229">
        <v>65.7</v>
      </c>
      <c r="K8229">
        <v>968.3</v>
      </c>
      <c r="L8229">
        <v>213.7</v>
      </c>
      <c r="M8229">
        <v>1.5</v>
      </c>
    </row>
    <row r="8230" spans="1:13" x14ac:dyDescent="0.2">
      <c r="A8230">
        <v>2019</v>
      </c>
      <c r="B8230">
        <v>12</v>
      </c>
      <c r="C8230">
        <v>9</v>
      </c>
      <c r="D8230">
        <v>18</v>
      </c>
      <c r="E8230">
        <v>0</v>
      </c>
      <c r="F8230">
        <v>0</v>
      </c>
      <c r="G8230">
        <v>0</v>
      </c>
      <c r="H8230">
        <v>0</v>
      </c>
      <c r="I8230">
        <v>14</v>
      </c>
      <c r="J8230">
        <v>78.2</v>
      </c>
      <c r="K8230">
        <v>968.6</v>
      </c>
      <c r="L8230">
        <v>138.9</v>
      </c>
      <c r="M8230">
        <v>0.8</v>
      </c>
    </row>
    <row r="8231" spans="1:13" x14ac:dyDescent="0.2">
      <c r="A8231">
        <v>2019</v>
      </c>
      <c r="B8231">
        <v>12</v>
      </c>
      <c r="C8231">
        <v>9</v>
      </c>
      <c r="D8231">
        <v>19</v>
      </c>
      <c r="E8231">
        <v>0</v>
      </c>
      <c r="F8231">
        <v>0</v>
      </c>
      <c r="G8231">
        <v>0</v>
      </c>
      <c r="H8231">
        <v>0</v>
      </c>
      <c r="I8231">
        <v>12.7</v>
      </c>
      <c r="J8231">
        <v>80.400000000000006</v>
      </c>
      <c r="K8231">
        <v>968.9</v>
      </c>
      <c r="L8231">
        <v>95.6</v>
      </c>
      <c r="M8231">
        <v>1.4</v>
      </c>
    </row>
    <row r="8232" spans="1:13" x14ac:dyDescent="0.2">
      <c r="A8232">
        <v>2019</v>
      </c>
      <c r="B8232">
        <v>12</v>
      </c>
      <c r="C8232">
        <v>9</v>
      </c>
      <c r="D8232">
        <v>20</v>
      </c>
      <c r="E8232">
        <v>0</v>
      </c>
      <c r="F8232">
        <v>0</v>
      </c>
      <c r="G8232">
        <v>0</v>
      </c>
      <c r="H8232">
        <v>0</v>
      </c>
      <c r="I8232">
        <v>12.3</v>
      </c>
      <c r="J8232">
        <v>61.4</v>
      </c>
      <c r="K8232">
        <v>969.2</v>
      </c>
      <c r="L8232">
        <v>58.3</v>
      </c>
      <c r="M8232">
        <v>1.6</v>
      </c>
    </row>
    <row r="8233" spans="1:13" x14ac:dyDescent="0.2">
      <c r="A8233">
        <v>2019</v>
      </c>
      <c r="B8233">
        <v>12</v>
      </c>
      <c r="C8233">
        <v>9</v>
      </c>
      <c r="D8233">
        <v>21</v>
      </c>
      <c r="E8233">
        <v>0</v>
      </c>
      <c r="F8233">
        <v>0</v>
      </c>
      <c r="G8233">
        <v>0</v>
      </c>
      <c r="H8233">
        <v>0</v>
      </c>
      <c r="I8233">
        <v>11.7</v>
      </c>
      <c r="J8233">
        <v>57.1</v>
      </c>
      <c r="K8233">
        <v>969.3</v>
      </c>
      <c r="L8233">
        <v>91.1</v>
      </c>
      <c r="M8233">
        <v>1.7</v>
      </c>
    </row>
    <row r="8234" spans="1:13" x14ac:dyDescent="0.2">
      <c r="A8234">
        <v>2019</v>
      </c>
      <c r="B8234">
        <v>12</v>
      </c>
      <c r="C8234">
        <v>9</v>
      </c>
      <c r="D8234">
        <v>22</v>
      </c>
      <c r="E8234">
        <v>0</v>
      </c>
      <c r="F8234">
        <v>0</v>
      </c>
      <c r="G8234">
        <v>0</v>
      </c>
      <c r="H8234">
        <v>0</v>
      </c>
      <c r="I8234">
        <v>12.3</v>
      </c>
      <c r="J8234">
        <v>52.7</v>
      </c>
      <c r="K8234">
        <v>969.3</v>
      </c>
      <c r="L8234">
        <v>17.7</v>
      </c>
      <c r="M8234">
        <v>2.4</v>
      </c>
    </row>
    <row r="8235" spans="1:13" x14ac:dyDescent="0.2">
      <c r="A8235">
        <v>2019</v>
      </c>
      <c r="B8235">
        <v>12</v>
      </c>
      <c r="C8235">
        <v>9</v>
      </c>
      <c r="D8235">
        <v>23</v>
      </c>
      <c r="E8235">
        <v>0</v>
      </c>
      <c r="F8235">
        <v>0</v>
      </c>
      <c r="G8235">
        <v>0</v>
      </c>
      <c r="H8235">
        <v>0</v>
      </c>
      <c r="I8235">
        <v>12.1</v>
      </c>
      <c r="J8235">
        <v>51.1</v>
      </c>
      <c r="K8235">
        <v>969.4</v>
      </c>
      <c r="L8235">
        <v>21</v>
      </c>
      <c r="M8235">
        <v>2</v>
      </c>
    </row>
    <row r="8236" spans="1:13" x14ac:dyDescent="0.2">
      <c r="A8236">
        <v>2019</v>
      </c>
      <c r="B8236">
        <v>12</v>
      </c>
      <c r="C8236">
        <v>10</v>
      </c>
      <c r="D8236">
        <v>0</v>
      </c>
      <c r="E8236">
        <v>0</v>
      </c>
      <c r="F8236">
        <v>0</v>
      </c>
      <c r="G8236">
        <v>0</v>
      </c>
      <c r="H8236">
        <v>0</v>
      </c>
      <c r="I8236">
        <v>10.9</v>
      </c>
      <c r="J8236">
        <v>52.6</v>
      </c>
      <c r="K8236">
        <v>969.4</v>
      </c>
      <c r="L8236">
        <v>57.7</v>
      </c>
      <c r="M8236">
        <v>1.5</v>
      </c>
    </row>
    <row r="8237" spans="1:13" x14ac:dyDescent="0.2">
      <c r="A8237">
        <v>2019</v>
      </c>
      <c r="B8237">
        <v>12</v>
      </c>
      <c r="C8237">
        <v>10</v>
      </c>
      <c r="D8237">
        <v>1</v>
      </c>
      <c r="E8237">
        <v>0</v>
      </c>
      <c r="F8237">
        <v>0</v>
      </c>
      <c r="G8237">
        <v>0</v>
      </c>
      <c r="H8237">
        <v>0</v>
      </c>
      <c r="I8237">
        <v>10.3</v>
      </c>
      <c r="J8237">
        <v>51.5</v>
      </c>
      <c r="K8237">
        <v>969.3</v>
      </c>
      <c r="L8237">
        <v>53.1</v>
      </c>
      <c r="M8237">
        <v>2</v>
      </c>
    </row>
    <row r="8238" spans="1:13" x14ac:dyDescent="0.2">
      <c r="A8238">
        <v>2019</v>
      </c>
      <c r="B8238">
        <v>12</v>
      </c>
      <c r="C8238">
        <v>10</v>
      </c>
      <c r="D8238">
        <v>2</v>
      </c>
      <c r="E8238">
        <v>0</v>
      </c>
      <c r="F8238">
        <v>0</v>
      </c>
      <c r="G8238">
        <v>0</v>
      </c>
      <c r="H8238">
        <v>0</v>
      </c>
      <c r="I8238">
        <v>9.8000000000000007</v>
      </c>
      <c r="J8238">
        <v>48.2</v>
      </c>
      <c r="K8238">
        <v>969.3</v>
      </c>
      <c r="L8238">
        <v>24.5</v>
      </c>
      <c r="M8238">
        <v>2.7</v>
      </c>
    </row>
    <row r="8239" spans="1:13" x14ac:dyDescent="0.2">
      <c r="A8239">
        <v>2019</v>
      </c>
      <c r="B8239">
        <v>12</v>
      </c>
      <c r="C8239">
        <v>10</v>
      </c>
      <c r="D8239">
        <v>3</v>
      </c>
      <c r="E8239">
        <v>0</v>
      </c>
      <c r="F8239">
        <v>0</v>
      </c>
      <c r="G8239">
        <v>0</v>
      </c>
      <c r="H8239">
        <v>0</v>
      </c>
      <c r="I8239">
        <v>8.1</v>
      </c>
      <c r="J8239">
        <v>53.5</v>
      </c>
      <c r="K8239">
        <v>969.2</v>
      </c>
      <c r="L8239">
        <v>130.1</v>
      </c>
      <c r="M8239">
        <v>1.8</v>
      </c>
    </row>
    <row r="8240" spans="1:13" x14ac:dyDescent="0.2">
      <c r="A8240">
        <v>2019</v>
      </c>
      <c r="B8240">
        <v>12</v>
      </c>
      <c r="C8240">
        <v>10</v>
      </c>
      <c r="D8240">
        <v>4</v>
      </c>
      <c r="E8240">
        <v>0</v>
      </c>
      <c r="F8240">
        <v>0</v>
      </c>
      <c r="G8240">
        <v>0</v>
      </c>
      <c r="H8240">
        <v>0</v>
      </c>
      <c r="I8240">
        <v>7.5</v>
      </c>
      <c r="J8240">
        <v>54.9</v>
      </c>
      <c r="K8240">
        <v>968.9</v>
      </c>
      <c r="L8240">
        <v>68.7</v>
      </c>
      <c r="M8240">
        <v>2</v>
      </c>
    </row>
    <row r="8241" spans="1:13" x14ac:dyDescent="0.2">
      <c r="A8241">
        <v>2019</v>
      </c>
      <c r="B8241">
        <v>12</v>
      </c>
      <c r="C8241">
        <v>10</v>
      </c>
      <c r="D8241">
        <v>5</v>
      </c>
      <c r="E8241">
        <v>0</v>
      </c>
      <c r="F8241">
        <v>0</v>
      </c>
      <c r="G8241">
        <v>0</v>
      </c>
      <c r="H8241">
        <v>0</v>
      </c>
      <c r="I8241">
        <v>7</v>
      </c>
      <c r="J8241">
        <v>55.5</v>
      </c>
      <c r="K8241">
        <v>968.7</v>
      </c>
      <c r="L8241">
        <v>102</v>
      </c>
      <c r="M8241">
        <v>1.4</v>
      </c>
    </row>
    <row r="8242" spans="1:13" x14ac:dyDescent="0.2">
      <c r="A8242">
        <v>2019</v>
      </c>
      <c r="B8242">
        <v>12</v>
      </c>
      <c r="C8242">
        <v>10</v>
      </c>
      <c r="D8242">
        <v>6</v>
      </c>
      <c r="E8242">
        <v>0</v>
      </c>
      <c r="F8242">
        <v>0</v>
      </c>
      <c r="G8242">
        <v>0</v>
      </c>
      <c r="H8242">
        <v>0</v>
      </c>
      <c r="I8242">
        <v>7.7</v>
      </c>
      <c r="J8242">
        <v>51</v>
      </c>
      <c r="K8242">
        <v>968.7</v>
      </c>
      <c r="L8242">
        <v>23.9</v>
      </c>
      <c r="M8242">
        <v>2.7</v>
      </c>
    </row>
    <row r="8243" spans="1:13" x14ac:dyDescent="0.2">
      <c r="A8243">
        <v>2019</v>
      </c>
      <c r="B8243">
        <v>12</v>
      </c>
      <c r="C8243">
        <v>10</v>
      </c>
      <c r="D8243">
        <v>7</v>
      </c>
      <c r="E8243">
        <v>0</v>
      </c>
      <c r="F8243">
        <v>0</v>
      </c>
      <c r="G8243">
        <v>0</v>
      </c>
      <c r="H8243">
        <v>0</v>
      </c>
      <c r="I8243">
        <v>7</v>
      </c>
      <c r="J8243">
        <v>52.5</v>
      </c>
      <c r="K8243">
        <v>968.8</v>
      </c>
      <c r="L8243">
        <v>31.2</v>
      </c>
      <c r="M8243">
        <v>2.7</v>
      </c>
    </row>
    <row r="8244" spans="1:13" x14ac:dyDescent="0.2">
      <c r="A8244">
        <v>2019</v>
      </c>
      <c r="B8244">
        <v>12</v>
      </c>
      <c r="C8244">
        <v>10</v>
      </c>
      <c r="D8244">
        <v>8</v>
      </c>
      <c r="E8244">
        <v>0</v>
      </c>
      <c r="F8244">
        <v>261</v>
      </c>
      <c r="G8244">
        <v>14</v>
      </c>
      <c r="H8244">
        <v>38</v>
      </c>
      <c r="I8244">
        <v>8.1</v>
      </c>
      <c r="J8244">
        <v>48.6</v>
      </c>
      <c r="K8244">
        <v>968.7</v>
      </c>
      <c r="L8244">
        <v>100.2</v>
      </c>
      <c r="M8244">
        <v>2.5</v>
      </c>
    </row>
    <row r="8245" spans="1:13" x14ac:dyDescent="0.2">
      <c r="A8245">
        <v>2019</v>
      </c>
      <c r="B8245">
        <v>12</v>
      </c>
      <c r="C8245">
        <v>10</v>
      </c>
      <c r="D8245">
        <v>9</v>
      </c>
      <c r="E8245">
        <v>0</v>
      </c>
      <c r="F8245">
        <v>736</v>
      </c>
      <c r="G8245">
        <v>37</v>
      </c>
      <c r="H8245">
        <v>196</v>
      </c>
      <c r="I8245">
        <v>10.5</v>
      </c>
      <c r="J8245">
        <v>55.1</v>
      </c>
      <c r="K8245">
        <v>968.9</v>
      </c>
      <c r="L8245">
        <v>116</v>
      </c>
      <c r="M8245">
        <v>0.5</v>
      </c>
    </row>
    <row r="8246" spans="1:13" x14ac:dyDescent="0.2">
      <c r="A8246">
        <v>2019</v>
      </c>
      <c r="B8246">
        <v>12</v>
      </c>
      <c r="C8246">
        <v>10</v>
      </c>
      <c r="D8246">
        <v>10</v>
      </c>
      <c r="E8246">
        <v>0</v>
      </c>
      <c r="F8246">
        <v>893</v>
      </c>
      <c r="G8246">
        <v>48</v>
      </c>
      <c r="H8246">
        <v>359</v>
      </c>
      <c r="I8246">
        <v>15.3</v>
      </c>
      <c r="J8246">
        <v>34.200000000000003</v>
      </c>
      <c r="K8246">
        <v>968.9</v>
      </c>
      <c r="L8246">
        <v>208.8</v>
      </c>
      <c r="M8246">
        <v>0.4</v>
      </c>
    </row>
    <row r="8247" spans="1:13" x14ac:dyDescent="0.2">
      <c r="A8247">
        <v>2019</v>
      </c>
      <c r="B8247">
        <v>12</v>
      </c>
      <c r="C8247">
        <v>10</v>
      </c>
      <c r="D8247">
        <v>11</v>
      </c>
      <c r="E8247">
        <v>0</v>
      </c>
      <c r="F8247">
        <v>962</v>
      </c>
      <c r="G8247">
        <v>52</v>
      </c>
      <c r="H8247">
        <v>480</v>
      </c>
      <c r="I8247">
        <v>17.600000000000001</v>
      </c>
      <c r="J8247">
        <v>27.6</v>
      </c>
      <c r="K8247">
        <v>968.7</v>
      </c>
      <c r="L8247">
        <v>250.1</v>
      </c>
      <c r="M8247">
        <v>0.9</v>
      </c>
    </row>
    <row r="8248" spans="1:13" x14ac:dyDescent="0.2">
      <c r="A8248">
        <v>2019</v>
      </c>
      <c r="B8248">
        <v>12</v>
      </c>
      <c r="C8248">
        <v>10</v>
      </c>
      <c r="D8248">
        <v>12</v>
      </c>
      <c r="E8248">
        <v>0</v>
      </c>
      <c r="F8248">
        <v>987</v>
      </c>
      <c r="G8248">
        <v>53</v>
      </c>
      <c r="H8248">
        <v>543</v>
      </c>
      <c r="I8248">
        <v>18.7</v>
      </c>
      <c r="J8248">
        <v>25.6</v>
      </c>
      <c r="K8248">
        <v>968.1</v>
      </c>
      <c r="L8248">
        <v>201.2</v>
      </c>
      <c r="M8248">
        <v>1.1000000000000001</v>
      </c>
    </row>
    <row r="8249" spans="1:13" x14ac:dyDescent="0.2">
      <c r="A8249">
        <v>2019</v>
      </c>
      <c r="B8249">
        <v>12</v>
      </c>
      <c r="C8249">
        <v>10</v>
      </c>
      <c r="D8249">
        <v>13</v>
      </c>
      <c r="E8249">
        <v>0</v>
      </c>
      <c r="F8249">
        <v>980</v>
      </c>
      <c r="G8249">
        <v>53</v>
      </c>
      <c r="H8249">
        <v>541</v>
      </c>
      <c r="I8249">
        <v>19.8</v>
      </c>
      <c r="J8249">
        <v>25.2</v>
      </c>
      <c r="K8249">
        <v>967.4</v>
      </c>
      <c r="L8249">
        <v>241.5</v>
      </c>
      <c r="M8249">
        <v>1.5</v>
      </c>
    </row>
    <row r="8250" spans="1:13" x14ac:dyDescent="0.2">
      <c r="A8250">
        <v>2019</v>
      </c>
      <c r="B8250">
        <v>12</v>
      </c>
      <c r="C8250">
        <v>10</v>
      </c>
      <c r="D8250">
        <v>14</v>
      </c>
      <c r="E8250">
        <v>0</v>
      </c>
      <c r="F8250">
        <v>950</v>
      </c>
      <c r="G8250">
        <v>51</v>
      </c>
      <c r="H8250">
        <v>479</v>
      </c>
      <c r="I8250">
        <v>20.399999999999999</v>
      </c>
      <c r="J8250">
        <v>28.9</v>
      </c>
      <c r="K8250">
        <v>966.8</v>
      </c>
      <c r="L8250">
        <v>245.7</v>
      </c>
      <c r="M8250">
        <v>1.5</v>
      </c>
    </row>
    <row r="8251" spans="1:13" x14ac:dyDescent="0.2">
      <c r="A8251">
        <v>2019</v>
      </c>
      <c r="B8251">
        <v>12</v>
      </c>
      <c r="C8251">
        <v>10</v>
      </c>
      <c r="D8251">
        <v>15</v>
      </c>
      <c r="E8251">
        <v>0</v>
      </c>
      <c r="F8251">
        <v>879</v>
      </c>
      <c r="G8251">
        <v>46</v>
      </c>
      <c r="H8251">
        <v>360</v>
      </c>
      <c r="I8251">
        <v>20.5</v>
      </c>
      <c r="J8251">
        <v>37.6</v>
      </c>
      <c r="K8251">
        <v>966.5</v>
      </c>
      <c r="L8251">
        <v>225.3</v>
      </c>
      <c r="M8251">
        <v>1.8</v>
      </c>
    </row>
    <row r="8252" spans="1:13" x14ac:dyDescent="0.2">
      <c r="A8252">
        <v>2019</v>
      </c>
      <c r="B8252">
        <v>12</v>
      </c>
      <c r="C8252">
        <v>10</v>
      </c>
      <c r="D8252">
        <v>16</v>
      </c>
      <c r="E8252">
        <v>0</v>
      </c>
      <c r="F8252">
        <v>729</v>
      </c>
      <c r="G8252">
        <v>37</v>
      </c>
      <c r="H8252">
        <v>201</v>
      </c>
      <c r="I8252">
        <v>18.399999999999999</v>
      </c>
      <c r="J8252">
        <v>53.8</v>
      </c>
      <c r="K8252">
        <v>966.5</v>
      </c>
      <c r="L8252">
        <v>243.8</v>
      </c>
      <c r="M8252">
        <v>2.8</v>
      </c>
    </row>
    <row r="8253" spans="1:13" x14ac:dyDescent="0.2">
      <c r="A8253">
        <v>2019</v>
      </c>
      <c r="B8253">
        <v>12</v>
      </c>
      <c r="C8253">
        <v>10</v>
      </c>
      <c r="D8253">
        <v>17</v>
      </c>
      <c r="E8253">
        <v>0</v>
      </c>
      <c r="F8253">
        <v>290</v>
      </c>
      <c r="G8253">
        <v>15</v>
      </c>
      <c r="H8253">
        <v>43</v>
      </c>
      <c r="I8253">
        <v>15.8</v>
      </c>
      <c r="J8253">
        <v>70.2</v>
      </c>
      <c r="K8253">
        <v>966.5</v>
      </c>
      <c r="L8253">
        <v>252</v>
      </c>
      <c r="M8253">
        <v>1.5</v>
      </c>
    </row>
    <row r="8254" spans="1:13" x14ac:dyDescent="0.2">
      <c r="A8254">
        <v>2019</v>
      </c>
      <c r="B8254">
        <v>12</v>
      </c>
      <c r="C8254">
        <v>10</v>
      </c>
      <c r="D8254">
        <v>18</v>
      </c>
      <c r="E8254">
        <v>0</v>
      </c>
      <c r="F8254">
        <v>0</v>
      </c>
      <c r="G8254">
        <v>0</v>
      </c>
      <c r="H8254">
        <v>0</v>
      </c>
      <c r="I8254">
        <v>12.6</v>
      </c>
      <c r="J8254">
        <v>81.599999999999994</v>
      </c>
      <c r="K8254">
        <v>966.4</v>
      </c>
      <c r="L8254">
        <v>300.5</v>
      </c>
      <c r="M8254">
        <v>0.8</v>
      </c>
    </row>
    <row r="8255" spans="1:13" x14ac:dyDescent="0.2">
      <c r="A8255">
        <v>2019</v>
      </c>
      <c r="B8255">
        <v>12</v>
      </c>
      <c r="C8255">
        <v>10</v>
      </c>
      <c r="D8255">
        <v>19</v>
      </c>
      <c r="E8255">
        <v>0</v>
      </c>
      <c r="F8255">
        <v>0</v>
      </c>
      <c r="G8255">
        <v>0</v>
      </c>
      <c r="H8255">
        <v>0</v>
      </c>
      <c r="I8255">
        <v>9.9</v>
      </c>
      <c r="J8255">
        <v>84.4</v>
      </c>
      <c r="K8255">
        <v>966.8</v>
      </c>
      <c r="L8255">
        <v>161.9</v>
      </c>
      <c r="M8255">
        <v>0.6</v>
      </c>
    </row>
    <row r="8256" spans="1:13" x14ac:dyDescent="0.2">
      <c r="A8256">
        <v>2019</v>
      </c>
      <c r="B8256">
        <v>12</v>
      </c>
      <c r="C8256">
        <v>10</v>
      </c>
      <c r="D8256">
        <v>20</v>
      </c>
      <c r="E8256">
        <v>0</v>
      </c>
      <c r="F8256">
        <v>0</v>
      </c>
      <c r="G8256">
        <v>0</v>
      </c>
      <c r="H8256">
        <v>0</v>
      </c>
      <c r="I8256">
        <v>9.9</v>
      </c>
      <c r="J8256">
        <v>76.099999999999994</v>
      </c>
      <c r="K8256">
        <v>966.7</v>
      </c>
      <c r="L8256">
        <v>25.9</v>
      </c>
      <c r="M8256">
        <v>1.1000000000000001</v>
      </c>
    </row>
    <row r="8257" spans="1:13" x14ac:dyDescent="0.2">
      <c r="A8257">
        <v>2019</v>
      </c>
      <c r="B8257">
        <v>12</v>
      </c>
      <c r="C8257">
        <v>10</v>
      </c>
      <c r="D8257">
        <v>21</v>
      </c>
      <c r="E8257">
        <v>0</v>
      </c>
      <c r="F8257">
        <v>0</v>
      </c>
      <c r="G8257">
        <v>0</v>
      </c>
      <c r="H8257">
        <v>0</v>
      </c>
      <c r="I8257">
        <v>8.1999999999999993</v>
      </c>
      <c r="J8257">
        <v>71.5</v>
      </c>
      <c r="K8257">
        <v>966.6</v>
      </c>
      <c r="L8257">
        <v>27.6</v>
      </c>
      <c r="M8257">
        <v>0.8</v>
      </c>
    </row>
    <row r="8258" spans="1:13" x14ac:dyDescent="0.2">
      <c r="A8258">
        <v>2019</v>
      </c>
      <c r="B8258">
        <v>12</v>
      </c>
      <c r="C8258">
        <v>10</v>
      </c>
      <c r="D8258">
        <v>22</v>
      </c>
      <c r="E8258">
        <v>0</v>
      </c>
      <c r="F8258">
        <v>0</v>
      </c>
      <c r="G8258">
        <v>0</v>
      </c>
      <c r="H8258">
        <v>0</v>
      </c>
      <c r="I8258">
        <v>9.5</v>
      </c>
      <c r="J8258">
        <v>58.8</v>
      </c>
      <c r="K8258">
        <v>966.3</v>
      </c>
      <c r="L8258">
        <v>40.700000000000003</v>
      </c>
      <c r="M8258">
        <v>1.6</v>
      </c>
    </row>
    <row r="8259" spans="1:13" x14ac:dyDescent="0.2">
      <c r="A8259">
        <v>2019</v>
      </c>
      <c r="B8259">
        <v>12</v>
      </c>
      <c r="C8259">
        <v>10</v>
      </c>
      <c r="D8259">
        <v>23</v>
      </c>
      <c r="E8259">
        <v>0</v>
      </c>
      <c r="F8259">
        <v>0</v>
      </c>
      <c r="G8259">
        <v>0</v>
      </c>
      <c r="H8259">
        <v>0</v>
      </c>
      <c r="I8259">
        <v>8</v>
      </c>
      <c r="J8259">
        <v>63</v>
      </c>
      <c r="K8259">
        <v>966.3</v>
      </c>
      <c r="L8259">
        <v>246.6</v>
      </c>
      <c r="M8259">
        <v>0.7</v>
      </c>
    </row>
    <row r="8260" spans="1:13" x14ac:dyDescent="0.2">
      <c r="A8260">
        <v>2019</v>
      </c>
      <c r="B8260">
        <v>12</v>
      </c>
      <c r="C8260">
        <v>11</v>
      </c>
      <c r="D8260">
        <v>0</v>
      </c>
      <c r="E8260">
        <v>0</v>
      </c>
      <c r="F8260">
        <v>0</v>
      </c>
      <c r="G8260">
        <v>0</v>
      </c>
      <c r="H8260">
        <v>0</v>
      </c>
      <c r="I8260">
        <v>8</v>
      </c>
      <c r="J8260">
        <v>61.3</v>
      </c>
      <c r="K8260">
        <v>966</v>
      </c>
      <c r="L8260">
        <v>12.8</v>
      </c>
      <c r="M8260">
        <v>1.6</v>
      </c>
    </row>
    <row r="8261" spans="1:13" x14ac:dyDescent="0.2">
      <c r="A8261">
        <v>2019</v>
      </c>
      <c r="B8261">
        <v>12</v>
      </c>
      <c r="C8261">
        <v>11</v>
      </c>
      <c r="D8261">
        <v>1</v>
      </c>
      <c r="E8261">
        <v>0</v>
      </c>
      <c r="F8261">
        <v>0</v>
      </c>
      <c r="G8261">
        <v>0</v>
      </c>
      <c r="H8261">
        <v>0</v>
      </c>
      <c r="I8261">
        <v>8.1999999999999993</v>
      </c>
      <c r="J8261">
        <v>55</v>
      </c>
      <c r="K8261">
        <v>965.5</v>
      </c>
      <c r="L8261">
        <v>82.1</v>
      </c>
      <c r="M8261">
        <v>1.5</v>
      </c>
    </row>
    <row r="8262" spans="1:13" x14ac:dyDescent="0.2">
      <c r="A8262">
        <v>2019</v>
      </c>
      <c r="B8262">
        <v>12</v>
      </c>
      <c r="C8262">
        <v>11</v>
      </c>
      <c r="D8262">
        <v>2</v>
      </c>
      <c r="E8262">
        <v>0</v>
      </c>
      <c r="F8262">
        <v>0</v>
      </c>
      <c r="G8262">
        <v>0</v>
      </c>
      <c r="H8262">
        <v>0</v>
      </c>
      <c r="I8262">
        <v>8.1</v>
      </c>
      <c r="J8262">
        <v>51.6</v>
      </c>
      <c r="K8262">
        <v>964.9</v>
      </c>
      <c r="L8262">
        <v>35.799999999999997</v>
      </c>
      <c r="M8262">
        <v>1.3</v>
      </c>
    </row>
    <row r="8263" spans="1:13" x14ac:dyDescent="0.2">
      <c r="A8263">
        <v>2019</v>
      </c>
      <c r="B8263">
        <v>12</v>
      </c>
      <c r="C8263">
        <v>11</v>
      </c>
      <c r="D8263">
        <v>3</v>
      </c>
      <c r="E8263">
        <v>0</v>
      </c>
      <c r="F8263">
        <v>0</v>
      </c>
      <c r="G8263">
        <v>0</v>
      </c>
      <c r="H8263">
        <v>0</v>
      </c>
      <c r="I8263">
        <v>7.8</v>
      </c>
      <c r="J8263">
        <v>51.2</v>
      </c>
      <c r="K8263">
        <v>964.5</v>
      </c>
      <c r="L8263">
        <v>19.899999999999999</v>
      </c>
      <c r="M8263">
        <v>1.9</v>
      </c>
    </row>
    <row r="8264" spans="1:13" x14ac:dyDescent="0.2">
      <c r="A8264">
        <v>2019</v>
      </c>
      <c r="B8264">
        <v>12</v>
      </c>
      <c r="C8264">
        <v>11</v>
      </c>
      <c r="D8264">
        <v>4</v>
      </c>
      <c r="E8264">
        <v>0</v>
      </c>
      <c r="F8264">
        <v>0</v>
      </c>
      <c r="G8264">
        <v>0</v>
      </c>
      <c r="H8264">
        <v>0</v>
      </c>
      <c r="I8264">
        <v>8.6</v>
      </c>
      <c r="J8264">
        <v>46.6</v>
      </c>
      <c r="K8264">
        <v>964.2</v>
      </c>
      <c r="L8264">
        <v>19.899999999999999</v>
      </c>
      <c r="M8264">
        <v>2</v>
      </c>
    </row>
    <row r="8265" spans="1:13" x14ac:dyDescent="0.2">
      <c r="A8265">
        <v>2019</v>
      </c>
      <c r="B8265">
        <v>12</v>
      </c>
      <c r="C8265">
        <v>11</v>
      </c>
      <c r="D8265">
        <v>5</v>
      </c>
      <c r="E8265">
        <v>0</v>
      </c>
      <c r="F8265">
        <v>0</v>
      </c>
      <c r="G8265">
        <v>0</v>
      </c>
      <c r="H8265">
        <v>0</v>
      </c>
      <c r="I8265">
        <v>9.1999999999999993</v>
      </c>
      <c r="J8265">
        <v>42.9</v>
      </c>
      <c r="K8265">
        <v>964</v>
      </c>
      <c r="L8265">
        <v>21.6</v>
      </c>
      <c r="M8265">
        <v>2</v>
      </c>
    </row>
    <row r="8266" spans="1:13" x14ac:dyDescent="0.2">
      <c r="A8266">
        <v>2019</v>
      </c>
      <c r="B8266">
        <v>12</v>
      </c>
      <c r="C8266">
        <v>11</v>
      </c>
      <c r="D8266">
        <v>6</v>
      </c>
      <c r="E8266">
        <v>0</v>
      </c>
      <c r="F8266">
        <v>0</v>
      </c>
      <c r="G8266">
        <v>0</v>
      </c>
      <c r="H8266">
        <v>0</v>
      </c>
      <c r="I8266">
        <v>8.9</v>
      </c>
      <c r="J8266">
        <v>44.1</v>
      </c>
      <c r="K8266">
        <v>964.1</v>
      </c>
      <c r="L8266">
        <v>18.899999999999999</v>
      </c>
      <c r="M8266">
        <v>2.6</v>
      </c>
    </row>
    <row r="8267" spans="1:13" x14ac:dyDescent="0.2">
      <c r="A8267">
        <v>2019</v>
      </c>
      <c r="B8267">
        <v>12</v>
      </c>
      <c r="C8267">
        <v>11</v>
      </c>
      <c r="D8267">
        <v>7</v>
      </c>
      <c r="E8267">
        <v>0</v>
      </c>
      <c r="F8267">
        <v>0</v>
      </c>
      <c r="G8267">
        <v>0</v>
      </c>
      <c r="H8267">
        <v>0</v>
      </c>
      <c r="I8267">
        <v>8.6</v>
      </c>
      <c r="J8267">
        <v>45.2</v>
      </c>
      <c r="K8267">
        <v>964.3</v>
      </c>
      <c r="L8267">
        <v>36.700000000000003</v>
      </c>
      <c r="M8267">
        <v>2.2999999999999998</v>
      </c>
    </row>
    <row r="8268" spans="1:13" x14ac:dyDescent="0.2">
      <c r="A8268">
        <v>2019</v>
      </c>
      <c r="B8268">
        <v>12</v>
      </c>
      <c r="C8268">
        <v>11</v>
      </c>
      <c r="D8268">
        <v>8</v>
      </c>
      <c r="E8268">
        <v>0</v>
      </c>
      <c r="F8268">
        <v>81</v>
      </c>
      <c r="G8268">
        <v>22</v>
      </c>
      <c r="H8268">
        <v>29</v>
      </c>
      <c r="I8268">
        <v>9.8000000000000007</v>
      </c>
      <c r="J8268">
        <v>41.7</v>
      </c>
      <c r="K8268">
        <v>964.3</v>
      </c>
      <c r="L8268">
        <v>31.7</v>
      </c>
      <c r="M8268">
        <v>2.5</v>
      </c>
    </row>
    <row r="8269" spans="1:13" x14ac:dyDescent="0.2">
      <c r="A8269">
        <v>2019</v>
      </c>
      <c r="B8269">
        <v>12</v>
      </c>
      <c r="C8269">
        <v>11</v>
      </c>
      <c r="D8269">
        <v>9</v>
      </c>
      <c r="E8269">
        <v>0</v>
      </c>
      <c r="F8269">
        <v>334</v>
      </c>
      <c r="G8269">
        <v>81</v>
      </c>
      <c r="H8269">
        <v>155</v>
      </c>
      <c r="I8269">
        <v>11.8</v>
      </c>
      <c r="J8269">
        <v>42.3</v>
      </c>
      <c r="K8269">
        <v>964.5</v>
      </c>
      <c r="L8269">
        <v>18.8</v>
      </c>
      <c r="M8269">
        <v>1.5</v>
      </c>
    </row>
    <row r="8270" spans="1:13" x14ac:dyDescent="0.2">
      <c r="A8270">
        <v>2019</v>
      </c>
      <c r="B8270">
        <v>12</v>
      </c>
      <c r="C8270">
        <v>11</v>
      </c>
      <c r="D8270">
        <v>10</v>
      </c>
      <c r="E8270">
        <v>0</v>
      </c>
      <c r="F8270">
        <v>711</v>
      </c>
      <c r="G8270">
        <v>139</v>
      </c>
      <c r="H8270">
        <v>386</v>
      </c>
      <c r="I8270">
        <v>17</v>
      </c>
      <c r="J8270">
        <v>33</v>
      </c>
      <c r="K8270">
        <v>964.3</v>
      </c>
      <c r="L8270">
        <v>111.9</v>
      </c>
      <c r="M8270">
        <v>1.2</v>
      </c>
    </row>
    <row r="8271" spans="1:13" x14ac:dyDescent="0.2">
      <c r="A8271">
        <v>2019</v>
      </c>
      <c r="B8271">
        <v>12</v>
      </c>
      <c r="C8271">
        <v>11</v>
      </c>
      <c r="D8271">
        <v>11</v>
      </c>
      <c r="E8271">
        <v>0</v>
      </c>
      <c r="F8271">
        <v>527</v>
      </c>
      <c r="G8271">
        <v>144</v>
      </c>
      <c r="H8271">
        <v>382</v>
      </c>
      <c r="I8271">
        <v>19.2</v>
      </c>
      <c r="J8271">
        <v>28.6</v>
      </c>
      <c r="K8271">
        <v>964</v>
      </c>
      <c r="L8271">
        <v>272.10000000000002</v>
      </c>
      <c r="M8271">
        <v>3.5</v>
      </c>
    </row>
    <row r="8272" spans="1:13" x14ac:dyDescent="0.2">
      <c r="A8272">
        <v>2019</v>
      </c>
      <c r="B8272">
        <v>12</v>
      </c>
      <c r="C8272">
        <v>11</v>
      </c>
      <c r="D8272">
        <v>12</v>
      </c>
      <c r="E8272">
        <v>0</v>
      </c>
      <c r="F8272">
        <v>619</v>
      </c>
      <c r="G8272">
        <v>157</v>
      </c>
      <c r="H8272">
        <v>467</v>
      </c>
      <c r="I8272">
        <v>20.7</v>
      </c>
      <c r="J8272">
        <v>21.4</v>
      </c>
      <c r="K8272">
        <v>963</v>
      </c>
      <c r="L8272">
        <v>278.3</v>
      </c>
      <c r="M8272">
        <v>6.1</v>
      </c>
    </row>
    <row r="8273" spans="1:13" x14ac:dyDescent="0.2">
      <c r="A8273">
        <v>2019</v>
      </c>
      <c r="B8273">
        <v>12</v>
      </c>
      <c r="C8273">
        <v>11</v>
      </c>
      <c r="D8273">
        <v>13</v>
      </c>
      <c r="E8273">
        <v>0</v>
      </c>
      <c r="F8273">
        <v>800</v>
      </c>
      <c r="G8273">
        <v>100</v>
      </c>
      <c r="H8273">
        <v>499</v>
      </c>
      <c r="I8273">
        <v>21.7</v>
      </c>
      <c r="J8273">
        <v>16.5</v>
      </c>
      <c r="K8273">
        <v>962.3</v>
      </c>
      <c r="L8273">
        <v>268.7</v>
      </c>
      <c r="M8273">
        <v>8.1</v>
      </c>
    </row>
    <row r="8274" spans="1:13" x14ac:dyDescent="0.2">
      <c r="A8274">
        <v>2019</v>
      </c>
      <c r="B8274">
        <v>12</v>
      </c>
      <c r="C8274">
        <v>11</v>
      </c>
      <c r="D8274">
        <v>14</v>
      </c>
      <c r="E8274">
        <v>0</v>
      </c>
      <c r="F8274">
        <v>898</v>
      </c>
      <c r="G8274">
        <v>61</v>
      </c>
      <c r="H8274">
        <v>465</v>
      </c>
      <c r="I8274">
        <v>21.2</v>
      </c>
      <c r="J8274">
        <v>18.600000000000001</v>
      </c>
      <c r="K8274">
        <v>961.8</v>
      </c>
      <c r="L8274">
        <v>269.3</v>
      </c>
      <c r="M8274">
        <v>8.6999999999999993</v>
      </c>
    </row>
    <row r="8275" spans="1:13" x14ac:dyDescent="0.2">
      <c r="A8275">
        <v>2019</v>
      </c>
      <c r="B8275">
        <v>12</v>
      </c>
      <c r="C8275">
        <v>11</v>
      </c>
      <c r="D8275">
        <v>15</v>
      </c>
      <c r="E8275">
        <v>0</v>
      </c>
      <c r="F8275">
        <v>579</v>
      </c>
      <c r="G8275">
        <v>116</v>
      </c>
      <c r="H8275">
        <v>334</v>
      </c>
      <c r="I8275">
        <v>20.8</v>
      </c>
      <c r="J8275">
        <v>27.7</v>
      </c>
      <c r="K8275">
        <v>961.8</v>
      </c>
      <c r="L8275">
        <v>277.2</v>
      </c>
      <c r="M8275">
        <v>6.6</v>
      </c>
    </row>
    <row r="8276" spans="1:13" x14ac:dyDescent="0.2">
      <c r="A8276">
        <v>2019</v>
      </c>
      <c r="B8276">
        <v>12</v>
      </c>
      <c r="C8276">
        <v>11</v>
      </c>
      <c r="D8276">
        <v>16</v>
      </c>
      <c r="E8276">
        <v>0</v>
      </c>
      <c r="F8276">
        <v>385</v>
      </c>
      <c r="G8276">
        <v>94</v>
      </c>
      <c r="H8276">
        <v>178</v>
      </c>
      <c r="I8276">
        <v>19.3</v>
      </c>
      <c r="J8276">
        <v>30.7</v>
      </c>
      <c r="K8276">
        <v>962.1</v>
      </c>
      <c r="L8276">
        <v>261.39999999999998</v>
      </c>
      <c r="M8276">
        <v>6.1</v>
      </c>
    </row>
    <row r="8277" spans="1:13" x14ac:dyDescent="0.2">
      <c r="A8277">
        <v>2019</v>
      </c>
      <c r="B8277">
        <v>12</v>
      </c>
      <c r="C8277">
        <v>11</v>
      </c>
      <c r="D8277">
        <v>17</v>
      </c>
      <c r="E8277">
        <v>0</v>
      </c>
      <c r="F8277">
        <v>65</v>
      </c>
      <c r="G8277">
        <v>28</v>
      </c>
      <c r="H8277">
        <v>36</v>
      </c>
      <c r="I8277">
        <v>17.399999999999999</v>
      </c>
      <c r="J8277">
        <v>37.700000000000003</v>
      </c>
      <c r="K8277">
        <v>962.5</v>
      </c>
      <c r="L8277">
        <v>259.7</v>
      </c>
      <c r="M8277">
        <v>5.8</v>
      </c>
    </row>
    <row r="8278" spans="1:13" x14ac:dyDescent="0.2">
      <c r="A8278">
        <v>2019</v>
      </c>
      <c r="B8278">
        <v>12</v>
      </c>
      <c r="C8278">
        <v>11</v>
      </c>
      <c r="D8278">
        <v>18</v>
      </c>
      <c r="E8278">
        <v>0</v>
      </c>
      <c r="F8278">
        <v>0</v>
      </c>
      <c r="G8278">
        <v>0</v>
      </c>
      <c r="H8278">
        <v>0</v>
      </c>
      <c r="I8278">
        <v>16</v>
      </c>
      <c r="J8278">
        <v>42.9</v>
      </c>
      <c r="K8278">
        <v>962.8</v>
      </c>
      <c r="L8278">
        <v>263.60000000000002</v>
      </c>
      <c r="M8278">
        <v>6.1</v>
      </c>
    </row>
    <row r="8279" spans="1:13" x14ac:dyDescent="0.2">
      <c r="A8279">
        <v>2019</v>
      </c>
      <c r="B8279">
        <v>12</v>
      </c>
      <c r="C8279">
        <v>11</v>
      </c>
      <c r="D8279">
        <v>19</v>
      </c>
      <c r="E8279">
        <v>0</v>
      </c>
      <c r="F8279">
        <v>0</v>
      </c>
      <c r="G8279">
        <v>0</v>
      </c>
      <c r="H8279">
        <v>0</v>
      </c>
      <c r="I8279">
        <v>14.5</v>
      </c>
      <c r="J8279">
        <v>45.8</v>
      </c>
      <c r="K8279">
        <v>963.4</v>
      </c>
      <c r="L8279">
        <v>253.5</v>
      </c>
      <c r="M8279">
        <v>2.8</v>
      </c>
    </row>
    <row r="8280" spans="1:13" x14ac:dyDescent="0.2">
      <c r="A8280">
        <v>2019</v>
      </c>
      <c r="B8280">
        <v>12</v>
      </c>
      <c r="C8280">
        <v>11</v>
      </c>
      <c r="D8280">
        <v>20</v>
      </c>
      <c r="E8280">
        <v>0</v>
      </c>
      <c r="F8280">
        <v>0</v>
      </c>
      <c r="G8280">
        <v>0</v>
      </c>
      <c r="H8280">
        <v>0</v>
      </c>
      <c r="I8280">
        <v>13</v>
      </c>
      <c r="J8280">
        <v>48.2</v>
      </c>
      <c r="K8280">
        <v>964.1</v>
      </c>
      <c r="L8280">
        <v>252.2</v>
      </c>
      <c r="M8280">
        <v>3.1</v>
      </c>
    </row>
    <row r="8281" spans="1:13" x14ac:dyDescent="0.2">
      <c r="A8281">
        <v>2019</v>
      </c>
      <c r="B8281">
        <v>12</v>
      </c>
      <c r="C8281">
        <v>11</v>
      </c>
      <c r="D8281">
        <v>21</v>
      </c>
      <c r="E8281">
        <v>0</v>
      </c>
      <c r="F8281">
        <v>0</v>
      </c>
      <c r="G8281">
        <v>0</v>
      </c>
      <c r="H8281">
        <v>0</v>
      </c>
      <c r="I8281">
        <v>12.8</v>
      </c>
      <c r="J8281">
        <v>45</v>
      </c>
      <c r="K8281">
        <v>965.1</v>
      </c>
      <c r="L8281">
        <v>267.8</v>
      </c>
      <c r="M8281">
        <v>3.2</v>
      </c>
    </row>
    <row r="8282" spans="1:13" x14ac:dyDescent="0.2">
      <c r="A8282">
        <v>2019</v>
      </c>
      <c r="B8282">
        <v>12</v>
      </c>
      <c r="C8282">
        <v>11</v>
      </c>
      <c r="D8282">
        <v>22</v>
      </c>
      <c r="E8282">
        <v>0</v>
      </c>
      <c r="F8282">
        <v>0</v>
      </c>
      <c r="G8282">
        <v>0</v>
      </c>
      <c r="H8282">
        <v>0</v>
      </c>
      <c r="I8282">
        <v>11.1</v>
      </c>
      <c r="J8282">
        <v>55.1</v>
      </c>
      <c r="K8282">
        <v>965.6</v>
      </c>
      <c r="L8282">
        <v>200.9</v>
      </c>
      <c r="M8282">
        <v>3.3</v>
      </c>
    </row>
    <row r="8283" spans="1:13" x14ac:dyDescent="0.2">
      <c r="A8283">
        <v>2019</v>
      </c>
      <c r="B8283">
        <v>12</v>
      </c>
      <c r="C8283">
        <v>11</v>
      </c>
      <c r="D8283">
        <v>23</v>
      </c>
      <c r="E8283">
        <v>0</v>
      </c>
      <c r="F8283">
        <v>0</v>
      </c>
      <c r="G8283">
        <v>0</v>
      </c>
      <c r="H8283">
        <v>0</v>
      </c>
      <c r="I8283">
        <v>8.9</v>
      </c>
      <c r="J8283">
        <v>63</v>
      </c>
      <c r="K8283">
        <v>966</v>
      </c>
      <c r="L8283">
        <v>73.7</v>
      </c>
      <c r="M8283">
        <v>1.2</v>
      </c>
    </row>
    <row r="8284" spans="1:13" x14ac:dyDescent="0.2">
      <c r="A8284">
        <v>2019</v>
      </c>
      <c r="B8284">
        <v>12</v>
      </c>
      <c r="C8284">
        <v>12</v>
      </c>
      <c r="D8284">
        <v>0</v>
      </c>
      <c r="E8284">
        <v>0</v>
      </c>
      <c r="F8284">
        <v>0</v>
      </c>
      <c r="G8284">
        <v>0</v>
      </c>
      <c r="H8284">
        <v>0</v>
      </c>
      <c r="I8284">
        <v>8.5</v>
      </c>
      <c r="J8284">
        <v>63.1</v>
      </c>
      <c r="K8284">
        <v>966</v>
      </c>
      <c r="L8284">
        <v>32.1</v>
      </c>
      <c r="M8284">
        <v>2.8</v>
      </c>
    </row>
    <row r="8285" spans="1:13" x14ac:dyDescent="0.2">
      <c r="A8285">
        <v>2019</v>
      </c>
      <c r="B8285">
        <v>12</v>
      </c>
      <c r="C8285">
        <v>12</v>
      </c>
      <c r="D8285">
        <v>1</v>
      </c>
      <c r="E8285">
        <v>0</v>
      </c>
      <c r="F8285">
        <v>0</v>
      </c>
      <c r="G8285">
        <v>0</v>
      </c>
      <c r="H8285">
        <v>0</v>
      </c>
      <c r="I8285">
        <v>7.2</v>
      </c>
      <c r="J8285">
        <v>66.7</v>
      </c>
      <c r="K8285">
        <v>965.7</v>
      </c>
      <c r="L8285">
        <v>76.2</v>
      </c>
      <c r="M8285">
        <v>1.8</v>
      </c>
    </row>
    <row r="8286" spans="1:13" x14ac:dyDescent="0.2">
      <c r="A8286">
        <v>2019</v>
      </c>
      <c r="B8286">
        <v>12</v>
      </c>
      <c r="C8286">
        <v>12</v>
      </c>
      <c r="D8286">
        <v>2</v>
      </c>
      <c r="E8286">
        <v>0</v>
      </c>
      <c r="F8286">
        <v>0</v>
      </c>
      <c r="G8286">
        <v>0</v>
      </c>
      <c r="H8286">
        <v>0</v>
      </c>
      <c r="I8286">
        <v>5.9</v>
      </c>
      <c r="J8286">
        <v>70.599999999999994</v>
      </c>
      <c r="K8286">
        <v>965.5</v>
      </c>
      <c r="L8286">
        <v>160.1</v>
      </c>
      <c r="M8286">
        <v>1.5</v>
      </c>
    </row>
    <row r="8287" spans="1:13" x14ac:dyDescent="0.2">
      <c r="A8287">
        <v>2019</v>
      </c>
      <c r="B8287">
        <v>12</v>
      </c>
      <c r="C8287">
        <v>12</v>
      </c>
      <c r="D8287">
        <v>3</v>
      </c>
      <c r="E8287">
        <v>0</v>
      </c>
      <c r="F8287">
        <v>0</v>
      </c>
      <c r="G8287">
        <v>0</v>
      </c>
      <c r="H8287">
        <v>0</v>
      </c>
      <c r="I8287">
        <v>6.7</v>
      </c>
      <c r="J8287">
        <v>61</v>
      </c>
      <c r="K8287">
        <v>965.5</v>
      </c>
      <c r="L8287">
        <v>69.7</v>
      </c>
      <c r="M8287">
        <v>1.8</v>
      </c>
    </row>
    <row r="8288" spans="1:13" x14ac:dyDescent="0.2">
      <c r="A8288">
        <v>2019</v>
      </c>
      <c r="B8288">
        <v>12</v>
      </c>
      <c r="C8288">
        <v>12</v>
      </c>
      <c r="D8288">
        <v>4</v>
      </c>
      <c r="E8288">
        <v>0</v>
      </c>
      <c r="F8288">
        <v>0</v>
      </c>
      <c r="G8288">
        <v>0</v>
      </c>
      <c r="H8288">
        <v>0</v>
      </c>
      <c r="I8288">
        <v>7.7</v>
      </c>
      <c r="J8288">
        <v>63.3</v>
      </c>
      <c r="K8288">
        <v>965.2</v>
      </c>
      <c r="L8288">
        <v>272.3</v>
      </c>
      <c r="M8288">
        <v>2.1</v>
      </c>
    </row>
    <row r="8289" spans="1:13" x14ac:dyDescent="0.2">
      <c r="A8289">
        <v>2019</v>
      </c>
      <c r="B8289">
        <v>12</v>
      </c>
      <c r="C8289">
        <v>12</v>
      </c>
      <c r="D8289">
        <v>5</v>
      </c>
      <c r="E8289">
        <v>0</v>
      </c>
      <c r="F8289">
        <v>0</v>
      </c>
      <c r="G8289">
        <v>0</v>
      </c>
      <c r="H8289">
        <v>0</v>
      </c>
      <c r="I8289">
        <v>8.3000000000000007</v>
      </c>
      <c r="J8289">
        <v>69.599999999999994</v>
      </c>
      <c r="K8289">
        <v>964.9</v>
      </c>
      <c r="L8289">
        <v>244.5</v>
      </c>
      <c r="M8289">
        <v>1.4</v>
      </c>
    </row>
    <row r="8290" spans="1:13" x14ac:dyDescent="0.2">
      <c r="A8290">
        <v>2019</v>
      </c>
      <c r="B8290">
        <v>12</v>
      </c>
      <c r="C8290">
        <v>12</v>
      </c>
      <c r="D8290">
        <v>6</v>
      </c>
      <c r="E8290">
        <v>0</v>
      </c>
      <c r="F8290">
        <v>0</v>
      </c>
      <c r="G8290">
        <v>0</v>
      </c>
      <c r="H8290">
        <v>0</v>
      </c>
      <c r="I8290">
        <v>6.4</v>
      </c>
      <c r="J8290">
        <v>75.099999999999994</v>
      </c>
      <c r="K8290">
        <v>964.7</v>
      </c>
      <c r="L8290">
        <v>172.1</v>
      </c>
      <c r="M8290">
        <v>0.5</v>
      </c>
    </row>
    <row r="8291" spans="1:13" x14ac:dyDescent="0.2">
      <c r="A8291">
        <v>2019</v>
      </c>
      <c r="B8291">
        <v>12</v>
      </c>
      <c r="C8291">
        <v>12</v>
      </c>
      <c r="D8291">
        <v>7</v>
      </c>
      <c r="E8291">
        <v>0</v>
      </c>
      <c r="F8291">
        <v>0</v>
      </c>
      <c r="G8291">
        <v>0</v>
      </c>
      <c r="H8291">
        <v>0</v>
      </c>
      <c r="I8291">
        <v>6.3</v>
      </c>
      <c r="J8291">
        <v>75</v>
      </c>
      <c r="K8291">
        <v>964.7</v>
      </c>
      <c r="L8291">
        <v>178.1</v>
      </c>
      <c r="M8291">
        <v>0.4</v>
      </c>
    </row>
    <row r="8292" spans="1:13" x14ac:dyDescent="0.2">
      <c r="A8292">
        <v>2019</v>
      </c>
      <c r="B8292">
        <v>12</v>
      </c>
      <c r="C8292">
        <v>12</v>
      </c>
      <c r="D8292">
        <v>8</v>
      </c>
      <c r="E8292">
        <v>0</v>
      </c>
      <c r="F8292">
        <v>7</v>
      </c>
      <c r="G8292">
        <v>19</v>
      </c>
      <c r="H8292">
        <v>19</v>
      </c>
      <c r="I8292">
        <v>6.6</v>
      </c>
      <c r="J8292">
        <v>73.8</v>
      </c>
      <c r="K8292">
        <v>964.2</v>
      </c>
      <c r="L8292">
        <v>162.5</v>
      </c>
      <c r="M8292">
        <v>1</v>
      </c>
    </row>
    <row r="8293" spans="1:13" x14ac:dyDescent="0.2">
      <c r="A8293">
        <v>2019</v>
      </c>
      <c r="B8293">
        <v>12</v>
      </c>
      <c r="C8293">
        <v>12</v>
      </c>
      <c r="D8293">
        <v>9</v>
      </c>
      <c r="E8293">
        <v>0</v>
      </c>
      <c r="F8293">
        <v>100</v>
      </c>
      <c r="G8293">
        <v>91</v>
      </c>
      <c r="H8293">
        <v>113</v>
      </c>
      <c r="I8293">
        <v>8.3000000000000007</v>
      </c>
      <c r="J8293">
        <v>69.5</v>
      </c>
      <c r="K8293">
        <v>964.6</v>
      </c>
      <c r="L8293">
        <v>185.1</v>
      </c>
      <c r="M8293">
        <v>0.6</v>
      </c>
    </row>
    <row r="8294" spans="1:13" x14ac:dyDescent="0.2">
      <c r="A8294">
        <v>2019</v>
      </c>
      <c r="B8294">
        <v>12</v>
      </c>
      <c r="C8294">
        <v>12</v>
      </c>
      <c r="D8294">
        <v>10</v>
      </c>
      <c r="E8294">
        <v>0</v>
      </c>
      <c r="F8294">
        <v>45</v>
      </c>
      <c r="G8294">
        <v>132</v>
      </c>
      <c r="H8294">
        <v>150</v>
      </c>
      <c r="I8294">
        <v>10.6</v>
      </c>
      <c r="J8294">
        <v>51.9</v>
      </c>
      <c r="K8294">
        <v>964.1</v>
      </c>
      <c r="L8294">
        <v>257.2</v>
      </c>
      <c r="M8294">
        <v>4.8</v>
      </c>
    </row>
    <row r="8295" spans="1:13" x14ac:dyDescent="0.2">
      <c r="A8295">
        <v>2019</v>
      </c>
      <c r="B8295">
        <v>12</v>
      </c>
      <c r="C8295">
        <v>12</v>
      </c>
      <c r="D8295">
        <v>11</v>
      </c>
      <c r="E8295">
        <v>0</v>
      </c>
      <c r="F8295">
        <v>0</v>
      </c>
      <c r="G8295">
        <v>117</v>
      </c>
      <c r="H8295">
        <v>118</v>
      </c>
      <c r="I8295">
        <v>11.1</v>
      </c>
      <c r="J8295">
        <v>51.8</v>
      </c>
      <c r="K8295">
        <v>964.2</v>
      </c>
      <c r="L8295">
        <v>113.3</v>
      </c>
      <c r="M8295">
        <v>1.2</v>
      </c>
    </row>
    <row r="8296" spans="1:13" x14ac:dyDescent="0.2">
      <c r="A8296">
        <v>2019</v>
      </c>
      <c r="B8296">
        <v>12</v>
      </c>
      <c r="C8296">
        <v>12</v>
      </c>
      <c r="D8296">
        <v>12</v>
      </c>
      <c r="E8296">
        <v>0</v>
      </c>
      <c r="F8296">
        <v>150</v>
      </c>
      <c r="G8296">
        <v>194</v>
      </c>
      <c r="H8296">
        <v>272</v>
      </c>
      <c r="I8296">
        <v>13.2</v>
      </c>
      <c r="J8296">
        <v>40.700000000000003</v>
      </c>
      <c r="K8296">
        <v>963.9</v>
      </c>
      <c r="L8296">
        <v>282.7</v>
      </c>
      <c r="M8296">
        <v>3.6</v>
      </c>
    </row>
    <row r="8297" spans="1:13" x14ac:dyDescent="0.2">
      <c r="A8297">
        <v>2019</v>
      </c>
      <c r="B8297">
        <v>12</v>
      </c>
      <c r="C8297">
        <v>12</v>
      </c>
      <c r="D8297">
        <v>13</v>
      </c>
      <c r="E8297">
        <v>0</v>
      </c>
      <c r="F8297">
        <v>3</v>
      </c>
      <c r="G8297">
        <v>155</v>
      </c>
      <c r="H8297">
        <v>158</v>
      </c>
      <c r="I8297">
        <v>13.3</v>
      </c>
      <c r="J8297">
        <v>41</v>
      </c>
      <c r="K8297">
        <v>962.7</v>
      </c>
      <c r="L8297">
        <v>286.89999999999998</v>
      </c>
      <c r="M8297">
        <v>7.2</v>
      </c>
    </row>
    <row r="8298" spans="1:13" x14ac:dyDescent="0.2">
      <c r="A8298">
        <v>2019</v>
      </c>
      <c r="B8298">
        <v>12</v>
      </c>
      <c r="C8298">
        <v>12</v>
      </c>
      <c r="D8298">
        <v>14</v>
      </c>
      <c r="E8298">
        <v>0</v>
      </c>
      <c r="F8298">
        <v>0</v>
      </c>
      <c r="G8298">
        <v>154</v>
      </c>
      <c r="H8298">
        <v>155</v>
      </c>
      <c r="I8298">
        <v>14</v>
      </c>
      <c r="J8298">
        <v>37.700000000000003</v>
      </c>
      <c r="K8298">
        <v>961.7</v>
      </c>
      <c r="L8298">
        <v>280.39999999999998</v>
      </c>
      <c r="M8298">
        <v>8.8000000000000007</v>
      </c>
    </row>
    <row r="8299" spans="1:13" x14ac:dyDescent="0.2">
      <c r="A8299">
        <v>2019</v>
      </c>
      <c r="B8299">
        <v>12</v>
      </c>
      <c r="C8299">
        <v>12</v>
      </c>
      <c r="D8299">
        <v>15</v>
      </c>
      <c r="E8299">
        <v>0</v>
      </c>
      <c r="F8299">
        <v>71</v>
      </c>
      <c r="G8299">
        <v>155</v>
      </c>
      <c r="H8299">
        <v>181</v>
      </c>
      <c r="I8299">
        <v>14.5</v>
      </c>
      <c r="J8299">
        <v>37.4</v>
      </c>
      <c r="K8299">
        <v>961.3</v>
      </c>
      <c r="L8299">
        <v>259.7</v>
      </c>
      <c r="M8299">
        <v>8.1999999999999993</v>
      </c>
    </row>
    <row r="8300" spans="1:13" x14ac:dyDescent="0.2">
      <c r="A8300">
        <v>2019</v>
      </c>
      <c r="B8300">
        <v>12</v>
      </c>
      <c r="C8300">
        <v>12</v>
      </c>
      <c r="D8300">
        <v>16</v>
      </c>
      <c r="E8300">
        <v>0</v>
      </c>
      <c r="F8300">
        <v>90</v>
      </c>
      <c r="G8300">
        <v>114</v>
      </c>
      <c r="H8300">
        <v>136</v>
      </c>
      <c r="I8300">
        <v>14.5</v>
      </c>
      <c r="J8300">
        <v>35.1</v>
      </c>
      <c r="K8300">
        <v>960.9</v>
      </c>
      <c r="L8300">
        <v>270.39999999999998</v>
      </c>
      <c r="M8300">
        <v>8.6999999999999993</v>
      </c>
    </row>
    <row r="8301" spans="1:13" x14ac:dyDescent="0.2">
      <c r="A8301">
        <v>2019</v>
      </c>
      <c r="B8301">
        <v>12</v>
      </c>
      <c r="C8301">
        <v>12</v>
      </c>
      <c r="D8301">
        <v>17</v>
      </c>
      <c r="E8301">
        <v>0</v>
      </c>
      <c r="F8301">
        <v>30</v>
      </c>
      <c r="G8301">
        <v>26</v>
      </c>
      <c r="H8301">
        <v>30</v>
      </c>
      <c r="I8301">
        <v>13.1</v>
      </c>
      <c r="J8301">
        <v>42.9</v>
      </c>
      <c r="K8301">
        <v>961.1</v>
      </c>
      <c r="L8301">
        <v>265.39999999999998</v>
      </c>
      <c r="M8301">
        <v>9.6</v>
      </c>
    </row>
    <row r="8302" spans="1:13" x14ac:dyDescent="0.2">
      <c r="A8302">
        <v>2019</v>
      </c>
      <c r="B8302">
        <v>12</v>
      </c>
      <c r="C8302">
        <v>12</v>
      </c>
      <c r="D8302">
        <v>18</v>
      </c>
      <c r="E8302">
        <v>0</v>
      </c>
      <c r="F8302">
        <v>0</v>
      </c>
      <c r="G8302">
        <v>0</v>
      </c>
      <c r="H8302">
        <v>0</v>
      </c>
      <c r="I8302">
        <v>12.3</v>
      </c>
      <c r="J8302">
        <v>49.9</v>
      </c>
      <c r="K8302">
        <v>961</v>
      </c>
      <c r="L8302">
        <v>255.2</v>
      </c>
      <c r="M8302">
        <v>10.9</v>
      </c>
    </row>
    <row r="8303" spans="1:13" x14ac:dyDescent="0.2">
      <c r="A8303">
        <v>2019</v>
      </c>
      <c r="B8303">
        <v>12</v>
      </c>
      <c r="C8303">
        <v>12</v>
      </c>
      <c r="D8303">
        <v>19</v>
      </c>
      <c r="E8303">
        <v>0</v>
      </c>
      <c r="F8303">
        <v>0</v>
      </c>
      <c r="G8303">
        <v>0</v>
      </c>
      <c r="H8303">
        <v>0</v>
      </c>
      <c r="I8303">
        <v>12.2</v>
      </c>
      <c r="J8303">
        <v>53.3</v>
      </c>
      <c r="K8303">
        <v>960.5</v>
      </c>
      <c r="L8303">
        <v>251.3</v>
      </c>
      <c r="M8303">
        <v>11.5</v>
      </c>
    </row>
    <row r="8304" spans="1:13" x14ac:dyDescent="0.2">
      <c r="A8304">
        <v>2019</v>
      </c>
      <c r="B8304">
        <v>12</v>
      </c>
      <c r="C8304">
        <v>12</v>
      </c>
      <c r="D8304">
        <v>20</v>
      </c>
      <c r="E8304">
        <v>0</v>
      </c>
      <c r="F8304">
        <v>0</v>
      </c>
      <c r="G8304">
        <v>0</v>
      </c>
      <c r="H8304">
        <v>0</v>
      </c>
      <c r="I8304">
        <v>12.4</v>
      </c>
      <c r="J8304">
        <v>57.1</v>
      </c>
      <c r="K8304">
        <v>960.1</v>
      </c>
      <c r="L8304">
        <v>200.8</v>
      </c>
      <c r="M8304">
        <v>5.9</v>
      </c>
    </row>
    <row r="8305" spans="1:13" x14ac:dyDescent="0.2">
      <c r="A8305">
        <v>2019</v>
      </c>
      <c r="B8305">
        <v>12</v>
      </c>
      <c r="C8305">
        <v>12</v>
      </c>
      <c r="D8305">
        <v>21</v>
      </c>
      <c r="E8305">
        <v>0</v>
      </c>
      <c r="F8305">
        <v>0</v>
      </c>
      <c r="G8305">
        <v>0</v>
      </c>
      <c r="H8305">
        <v>0</v>
      </c>
      <c r="I8305">
        <v>12.9</v>
      </c>
      <c r="J8305">
        <v>58.5</v>
      </c>
      <c r="K8305">
        <v>959.6</v>
      </c>
      <c r="L8305">
        <v>264.60000000000002</v>
      </c>
      <c r="M8305">
        <v>0</v>
      </c>
    </row>
    <row r="8306" spans="1:13" x14ac:dyDescent="0.2">
      <c r="A8306">
        <v>2019</v>
      </c>
      <c r="B8306">
        <v>12</v>
      </c>
      <c r="C8306">
        <v>12</v>
      </c>
      <c r="D8306">
        <v>22</v>
      </c>
      <c r="E8306">
        <v>0</v>
      </c>
      <c r="F8306">
        <v>0</v>
      </c>
      <c r="G8306">
        <v>0</v>
      </c>
      <c r="H8306">
        <v>0</v>
      </c>
      <c r="I8306">
        <v>13.8</v>
      </c>
      <c r="J8306">
        <v>57</v>
      </c>
      <c r="K8306">
        <v>959.3</v>
      </c>
      <c r="L8306">
        <v>267.10000000000002</v>
      </c>
      <c r="M8306">
        <v>0</v>
      </c>
    </row>
    <row r="8307" spans="1:13" x14ac:dyDescent="0.2">
      <c r="A8307">
        <v>2019</v>
      </c>
      <c r="B8307">
        <v>12</v>
      </c>
      <c r="C8307">
        <v>12</v>
      </c>
      <c r="D8307">
        <v>23</v>
      </c>
      <c r="E8307">
        <v>0</v>
      </c>
      <c r="F8307">
        <v>0</v>
      </c>
      <c r="G8307">
        <v>0</v>
      </c>
      <c r="H8307">
        <v>0</v>
      </c>
      <c r="I8307">
        <v>4.5</v>
      </c>
      <c r="J8307">
        <v>17.899999999999999</v>
      </c>
      <c r="K8307">
        <v>959.3</v>
      </c>
      <c r="L8307">
        <v>85.7</v>
      </c>
      <c r="M8307">
        <v>0</v>
      </c>
    </row>
    <row r="8308" spans="1:13" x14ac:dyDescent="0.2">
      <c r="A8308">
        <v>2019</v>
      </c>
      <c r="B8308">
        <v>12</v>
      </c>
      <c r="C8308">
        <v>13</v>
      </c>
      <c r="D8308">
        <v>0</v>
      </c>
      <c r="E8308">
        <v>0</v>
      </c>
      <c r="F8308">
        <v>0</v>
      </c>
      <c r="G8308">
        <v>0</v>
      </c>
      <c r="H8308">
        <v>0</v>
      </c>
      <c r="I8308">
        <v>0</v>
      </c>
      <c r="J8308">
        <v>0</v>
      </c>
      <c r="K8308">
        <v>959.3</v>
      </c>
      <c r="L8308">
        <v>0</v>
      </c>
      <c r="M8308">
        <v>0</v>
      </c>
    </row>
    <row r="8309" spans="1:13" x14ac:dyDescent="0.2">
      <c r="A8309">
        <v>2019</v>
      </c>
      <c r="B8309">
        <v>12</v>
      </c>
      <c r="C8309">
        <v>13</v>
      </c>
      <c r="D8309">
        <v>1</v>
      </c>
      <c r="E8309">
        <v>0</v>
      </c>
      <c r="F8309">
        <v>0</v>
      </c>
      <c r="G8309">
        <v>0</v>
      </c>
      <c r="H8309">
        <v>0</v>
      </c>
      <c r="I8309">
        <v>0</v>
      </c>
      <c r="J8309">
        <v>0</v>
      </c>
      <c r="K8309">
        <v>959.3</v>
      </c>
      <c r="L8309">
        <v>0</v>
      </c>
      <c r="M8309">
        <v>0</v>
      </c>
    </row>
    <row r="8310" spans="1:13" x14ac:dyDescent="0.2">
      <c r="A8310">
        <v>2019</v>
      </c>
      <c r="B8310">
        <v>12</v>
      </c>
      <c r="C8310">
        <v>13</v>
      </c>
      <c r="D8310">
        <v>2</v>
      </c>
      <c r="E8310">
        <v>0</v>
      </c>
      <c r="F8310">
        <v>0</v>
      </c>
      <c r="G8310">
        <v>0</v>
      </c>
      <c r="H8310">
        <v>0</v>
      </c>
      <c r="I8310">
        <v>0</v>
      </c>
      <c r="J8310">
        <v>0</v>
      </c>
      <c r="K8310">
        <v>959.3</v>
      </c>
      <c r="L8310">
        <v>0</v>
      </c>
      <c r="M8310">
        <v>0</v>
      </c>
    </row>
    <row r="8311" spans="1:13" x14ac:dyDescent="0.2">
      <c r="A8311">
        <v>2019</v>
      </c>
      <c r="B8311">
        <v>12</v>
      </c>
      <c r="C8311">
        <v>13</v>
      </c>
      <c r="D8311">
        <v>3</v>
      </c>
      <c r="E8311">
        <v>0</v>
      </c>
      <c r="F8311">
        <v>0</v>
      </c>
      <c r="G8311">
        <v>0</v>
      </c>
      <c r="H8311">
        <v>0</v>
      </c>
      <c r="I8311">
        <v>0</v>
      </c>
      <c r="J8311">
        <v>0</v>
      </c>
      <c r="K8311">
        <v>959.3</v>
      </c>
      <c r="L8311">
        <v>0</v>
      </c>
      <c r="M8311">
        <v>0</v>
      </c>
    </row>
    <row r="8312" spans="1:13" x14ac:dyDescent="0.2">
      <c r="A8312">
        <v>2019</v>
      </c>
      <c r="B8312">
        <v>12</v>
      </c>
      <c r="C8312">
        <v>13</v>
      </c>
      <c r="D8312">
        <v>4</v>
      </c>
      <c r="E8312">
        <v>0</v>
      </c>
      <c r="F8312">
        <v>0</v>
      </c>
      <c r="G8312">
        <v>0</v>
      </c>
      <c r="H8312">
        <v>0</v>
      </c>
      <c r="I8312">
        <v>0</v>
      </c>
      <c r="J8312">
        <v>0</v>
      </c>
      <c r="K8312">
        <v>959.3</v>
      </c>
      <c r="L8312">
        <v>0</v>
      </c>
      <c r="M8312">
        <v>0</v>
      </c>
    </row>
    <row r="8313" spans="1:13" x14ac:dyDescent="0.2">
      <c r="A8313">
        <v>2019</v>
      </c>
      <c r="B8313">
        <v>12</v>
      </c>
      <c r="C8313">
        <v>13</v>
      </c>
      <c r="D8313">
        <v>5</v>
      </c>
      <c r="E8313">
        <v>0</v>
      </c>
      <c r="F8313">
        <v>0</v>
      </c>
      <c r="G8313">
        <v>0</v>
      </c>
      <c r="H8313">
        <v>0</v>
      </c>
      <c r="I8313">
        <v>0</v>
      </c>
      <c r="J8313">
        <v>0</v>
      </c>
      <c r="K8313">
        <v>959.3</v>
      </c>
      <c r="L8313">
        <v>0</v>
      </c>
      <c r="M8313">
        <v>0</v>
      </c>
    </row>
    <row r="8314" spans="1:13" x14ac:dyDescent="0.2">
      <c r="A8314">
        <v>2019</v>
      </c>
      <c r="B8314">
        <v>12</v>
      </c>
      <c r="C8314">
        <v>13</v>
      </c>
      <c r="D8314">
        <v>6</v>
      </c>
      <c r="E8314">
        <v>0</v>
      </c>
      <c r="F8314">
        <v>0</v>
      </c>
      <c r="G8314">
        <v>0</v>
      </c>
      <c r="H8314">
        <v>0</v>
      </c>
      <c r="I8314">
        <v>0</v>
      </c>
      <c r="J8314">
        <v>0</v>
      </c>
      <c r="K8314">
        <v>959.3</v>
      </c>
      <c r="L8314">
        <v>0</v>
      </c>
      <c r="M8314">
        <v>0</v>
      </c>
    </row>
    <row r="8315" spans="1:13" x14ac:dyDescent="0.2">
      <c r="A8315">
        <v>2019</v>
      </c>
      <c r="B8315">
        <v>12</v>
      </c>
      <c r="C8315">
        <v>13</v>
      </c>
      <c r="D8315">
        <v>7</v>
      </c>
      <c r="E8315">
        <v>0</v>
      </c>
      <c r="F8315">
        <v>0</v>
      </c>
      <c r="G8315">
        <v>0</v>
      </c>
      <c r="H8315">
        <v>0</v>
      </c>
      <c r="I8315">
        <v>0</v>
      </c>
      <c r="J8315">
        <v>0</v>
      </c>
      <c r="K8315">
        <v>959.3</v>
      </c>
      <c r="L8315">
        <v>0</v>
      </c>
      <c r="M8315">
        <v>0</v>
      </c>
    </row>
    <row r="8316" spans="1:13" x14ac:dyDescent="0.2">
      <c r="A8316">
        <v>2019</v>
      </c>
      <c r="B8316">
        <v>12</v>
      </c>
      <c r="C8316">
        <v>13</v>
      </c>
      <c r="D8316">
        <v>8</v>
      </c>
      <c r="E8316">
        <v>0</v>
      </c>
      <c r="F8316">
        <v>0</v>
      </c>
      <c r="G8316">
        <v>9</v>
      </c>
      <c r="H8316">
        <v>9</v>
      </c>
      <c r="I8316">
        <v>0</v>
      </c>
      <c r="J8316">
        <v>0</v>
      </c>
      <c r="K8316">
        <v>959.3</v>
      </c>
      <c r="L8316">
        <v>0</v>
      </c>
      <c r="M8316">
        <v>0</v>
      </c>
    </row>
    <row r="8317" spans="1:13" x14ac:dyDescent="0.2">
      <c r="A8317">
        <v>2019</v>
      </c>
      <c r="B8317">
        <v>12</v>
      </c>
      <c r="C8317">
        <v>13</v>
      </c>
      <c r="D8317">
        <v>9</v>
      </c>
      <c r="E8317">
        <v>0</v>
      </c>
      <c r="F8317">
        <v>0</v>
      </c>
      <c r="G8317">
        <v>45</v>
      </c>
      <c r="H8317">
        <v>44</v>
      </c>
      <c r="I8317">
        <v>11.6</v>
      </c>
      <c r="J8317">
        <v>23.3</v>
      </c>
      <c r="K8317">
        <v>959.3</v>
      </c>
      <c r="L8317">
        <v>178.3</v>
      </c>
      <c r="M8317">
        <v>8.6999999999999993</v>
      </c>
    </row>
    <row r="8318" spans="1:13" x14ac:dyDescent="0.2">
      <c r="A8318">
        <v>2019</v>
      </c>
      <c r="B8318">
        <v>12</v>
      </c>
      <c r="C8318">
        <v>13</v>
      </c>
      <c r="D8318">
        <v>10</v>
      </c>
      <c r="E8318">
        <v>0</v>
      </c>
      <c r="F8318">
        <v>0</v>
      </c>
      <c r="G8318">
        <v>67</v>
      </c>
      <c r="H8318">
        <v>67</v>
      </c>
      <c r="I8318">
        <v>18.5</v>
      </c>
      <c r="J8318">
        <v>35.1</v>
      </c>
      <c r="K8318">
        <v>958.3</v>
      </c>
      <c r="L8318">
        <v>284.89999999999998</v>
      </c>
      <c r="M8318">
        <v>11.9</v>
      </c>
    </row>
    <row r="8319" spans="1:13" x14ac:dyDescent="0.2">
      <c r="A8319">
        <v>2019</v>
      </c>
      <c r="B8319">
        <v>12</v>
      </c>
      <c r="C8319">
        <v>13</v>
      </c>
      <c r="D8319">
        <v>11</v>
      </c>
      <c r="E8319">
        <v>0</v>
      </c>
      <c r="F8319">
        <v>0</v>
      </c>
      <c r="G8319">
        <v>88</v>
      </c>
      <c r="H8319">
        <v>88</v>
      </c>
      <c r="I8319">
        <v>18.3</v>
      </c>
      <c r="J8319">
        <v>36.4</v>
      </c>
      <c r="K8319">
        <v>959.1</v>
      </c>
      <c r="L8319">
        <v>278.8</v>
      </c>
      <c r="M8319">
        <v>9.8000000000000007</v>
      </c>
    </row>
    <row r="8320" spans="1:13" x14ac:dyDescent="0.2">
      <c r="A8320">
        <v>2019</v>
      </c>
      <c r="B8320">
        <v>12</v>
      </c>
      <c r="C8320">
        <v>13</v>
      </c>
      <c r="D8320">
        <v>12</v>
      </c>
      <c r="E8320">
        <v>0</v>
      </c>
      <c r="F8320">
        <v>0</v>
      </c>
      <c r="G8320">
        <v>121</v>
      </c>
      <c r="H8320">
        <v>122</v>
      </c>
      <c r="I8320">
        <v>17</v>
      </c>
      <c r="J8320">
        <v>46.9</v>
      </c>
      <c r="K8320">
        <v>959.2</v>
      </c>
      <c r="L8320">
        <v>243</v>
      </c>
      <c r="M8320">
        <v>8.5</v>
      </c>
    </row>
    <row r="8321" spans="1:13" x14ac:dyDescent="0.2">
      <c r="A8321">
        <v>2019</v>
      </c>
      <c r="B8321">
        <v>12</v>
      </c>
      <c r="C8321">
        <v>13</v>
      </c>
      <c r="D8321">
        <v>13</v>
      </c>
      <c r="E8321">
        <v>0</v>
      </c>
      <c r="F8321">
        <v>0</v>
      </c>
      <c r="G8321">
        <v>141</v>
      </c>
      <c r="H8321">
        <v>142</v>
      </c>
      <c r="I8321">
        <v>16.5</v>
      </c>
      <c r="J8321">
        <v>51.4</v>
      </c>
      <c r="K8321">
        <v>959.1</v>
      </c>
      <c r="L8321">
        <v>239.8</v>
      </c>
      <c r="M8321">
        <v>9.1</v>
      </c>
    </row>
    <row r="8322" spans="1:13" x14ac:dyDescent="0.2">
      <c r="A8322">
        <v>2019</v>
      </c>
      <c r="B8322">
        <v>12</v>
      </c>
      <c r="C8322">
        <v>13</v>
      </c>
      <c r="D8322">
        <v>14</v>
      </c>
      <c r="E8322">
        <v>0</v>
      </c>
      <c r="F8322">
        <v>0</v>
      </c>
      <c r="G8322">
        <v>116</v>
      </c>
      <c r="H8322">
        <v>116</v>
      </c>
      <c r="I8322">
        <v>16.2</v>
      </c>
      <c r="J8322">
        <v>52.9</v>
      </c>
      <c r="K8322">
        <v>958.8</v>
      </c>
      <c r="L8322">
        <v>217.7</v>
      </c>
      <c r="M8322">
        <v>8.6</v>
      </c>
    </row>
    <row r="8323" spans="1:13" x14ac:dyDescent="0.2">
      <c r="A8323">
        <v>2019</v>
      </c>
      <c r="B8323">
        <v>12</v>
      </c>
      <c r="C8323">
        <v>13</v>
      </c>
      <c r="D8323">
        <v>15</v>
      </c>
      <c r="E8323">
        <v>0</v>
      </c>
      <c r="F8323">
        <v>0</v>
      </c>
      <c r="G8323">
        <v>80</v>
      </c>
      <c r="H8323">
        <v>80</v>
      </c>
      <c r="I8323">
        <v>16.3</v>
      </c>
      <c r="J8323">
        <v>52</v>
      </c>
      <c r="K8323">
        <v>958.7</v>
      </c>
      <c r="L8323">
        <v>0</v>
      </c>
      <c r="M8323">
        <v>0</v>
      </c>
    </row>
    <row r="8324" spans="1:13" x14ac:dyDescent="0.2">
      <c r="A8324">
        <v>2019</v>
      </c>
      <c r="B8324">
        <v>12</v>
      </c>
      <c r="C8324">
        <v>13</v>
      </c>
      <c r="D8324">
        <v>16</v>
      </c>
      <c r="E8324">
        <v>0</v>
      </c>
      <c r="F8324">
        <v>0</v>
      </c>
      <c r="G8324">
        <v>31</v>
      </c>
      <c r="H8324">
        <v>31</v>
      </c>
      <c r="I8324">
        <v>15.9</v>
      </c>
      <c r="J8324">
        <v>53.2</v>
      </c>
      <c r="K8324">
        <v>958.8</v>
      </c>
      <c r="L8324">
        <v>70.900000000000006</v>
      </c>
      <c r="M8324">
        <v>0</v>
      </c>
    </row>
    <row r="8325" spans="1:13" x14ac:dyDescent="0.2">
      <c r="A8325">
        <v>2019</v>
      </c>
      <c r="B8325">
        <v>12</v>
      </c>
      <c r="C8325">
        <v>13</v>
      </c>
      <c r="D8325">
        <v>17</v>
      </c>
      <c r="E8325">
        <v>0</v>
      </c>
      <c r="F8325">
        <v>7</v>
      </c>
      <c r="G8325">
        <v>6</v>
      </c>
      <c r="H8325">
        <v>6</v>
      </c>
      <c r="I8325">
        <v>1.1000000000000001</v>
      </c>
      <c r="J8325">
        <v>3.5</v>
      </c>
      <c r="K8325">
        <v>958.8</v>
      </c>
      <c r="L8325">
        <v>4.3</v>
      </c>
      <c r="M8325">
        <v>0</v>
      </c>
    </row>
    <row r="8326" spans="1:13" x14ac:dyDescent="0.2">
      <c r="A8326">
        <v>2019</v>
      </c>
      <c r="B8326">
        <v>12</v>
      </c>
      <c r="C8326">
        <v>13</v>
      </c>
      <c r="D8326">
        <v>18</v>
      </c>
      <c r="E8326">
        <v>0</v>
      </c>
      <c r="F8326">
        <v>0</v>
      </c>
      <c r="G8326">
        <v>0</v>
      </c>
      <c r="H8326">
        <v>0</v>
      </c>
      <c r="I8326">
        <v>0</v>
      </c>
      <c r="J8326">
        <v>0</v>
      </c>
      <c r="K8326">
        <v>958.8</v>
      </c>
      <c r="L8326">
        <v>0</v>
      </c>
      <c r="M8326">
        <v>0</v>
      </c>
    </row>
    <row r="8327" spans="1:13" x14ac:dyDescent="0.2">
      <c r="A8327">
        <v>2019</v>
      </c>
      <c r="B8327">
        <v>12</v>
      </c>
      <c r="C8327">
        <v>13</v>
      </c>
      <c r="D8327">
        <v>19</v>
      </c>
      <c r="E8327">
        <v>0</v>
      </c>
      <c r="F8327">
        <v>0</v>
      </c>
      <c r="G8327">
        <v>0</v>
      </c>
      <c r="H8327">
        <v>0</v>
      </c>
      <c r="I8327">
        <v>0</v>
      </c>
      <c r="J8327">
        <v>0</v>
      </c>
      <c r="K8327">
        <v>958.8</v>
      </c>
      <c r="L8327">
        <v>0</v>
      </c>
      <c r="M8327">
        <v>0</v>
      </c>
    </row>
    <row r="8328" spans="1:13" x14ac:dyDescent="0.2">
      <c r="A8328">
        <v>2019</v>
      </c>
      <c r="B8328">
        <v>12</v>
      </c>
      <c r="C8328">
        <v>13</v>
      </c>
      <c r="D8328">
        <v>20</v>
      </c>
      <c r="E8328">
        <v>0</v>
      </c>
      <c r="F8328">
        <v>0</v>
      </c>
      <c r="G8328">
        <v>0</v>
      </c>
      <c r="H8328">
        <v>0</v>
      </c>
      <c r="I8328">
        <v>0</v>
      </c>
      <c r="J8328">
        <v>0</v>
      </c>
      <c r="K8328">
        <v>958.8</v>
      </c>
      <c r="L8328">
        <v>0</v>
      </c>
      <c r="M8328">
        <v>0</v>
      </c>
    </row>
    <row r="8329" spans="1:13" x14ac:dyDescent="0.2">
      <c r="A8329">
        <v>2019</v>
      </c>
      <c r="B8329">
        <v>12</v>
      </c>
      <c r="C8329">
        <v>13</v>
      </c>
      <c r="D8329">
        <v>21</v>
      </c>
      <c r="E8329">
        <v>0</v>
      </c>
      <c r="F8329">
        <v>0</v>
      </c>
      <c r="G8329">
        <v>0</v>
      </c>
      <c r="H8329">
        <v>0</v>
      </c>
      <c r="I8329">
        <v>0</v>
      </c>
      <c r="J8329">
        <v>0</v>
      </c>
      <c r="K8329">
        <v>958.8</v>
      </c>
      <c r="L8329">
        <v>0</v>
      </c>
      <c r="M8329">
        <v>0</v>
      </c>
    </row>
    <row r="8330" spans="1:13" x14ac:dyDescent="0.2">
      <c r="A8330">
        <v>2019</v>
      </c>
      <c r="B8330">
        <v>12</v>
      </c>
      <c r="C8330">
        <v>13</v>
      </c>
      <c r="D8330">
        <v>22</v>
      </c>
      <c r="E8330">
        <v>0</v>
      </c>
      <c r="F8330">
        <v>0</v>
      </c>
      <c r="G8330">
        <v>0</v>
      </c>
      <c r="H8330">
        <v>0</v>
      </c>
      <c r="I8330">
        <v>0</v>
      </c>
      <c r="J8330">
        <v>0</v>
      </c>
      <c r="K8330">
        <v>958.8</v>
      </c>
      <c r="L8330">
        <v>0</v>
      </c>
      <c r="M8330">
        <v>0</v>
      </c>
    </row>
    <row r="8331" spans="1:13" x14ac:dyDescent="0.2">
      <c r="A8331">
        <v>2019</v>
      </c>
      <c r="B8331">
        <v>12</v>
      </c>
      <c r="C8331">
        <v>13</v>
      </c>
      <c r="D8331">
        <v>23</v>
      </c>
      <c r="E8331">
        <v>0</v>
      </c>
      <c r="F8331">
        <v>0</v>
      </c>
      <c r="G8331">
        <v>0</v>
      </c>
      <c r="H8331">
        <v>0</v>
      </c>
      <c r="I8331">
        <v>0</v>
      </c>
      <c r="J8331">
        <v>0</v>
      </c>
      <c r="K8331">
        <v>958.8</v>
      </c>
      <c r="L8331">
        <v>0</v>
      </c>
      <c r="M8331">
        <v>0</v>
      </c>
    </row>
    <row r="8332" spans="1:13" x14ac:dyDescent="0.2">
      <c r="A8332">
        <v>2019</v>
      </c>
      <c r="B8332">
        <v>12</v>
      </c>
      <c r="C8332">
        <v>14</v>
      </c>
      <c r="D8332">
        <v>0</v>
      </c>
      <c r="E8332">
        <v>0</v>
      </c>
      <c r="F8332">
        <v>0</v>
      </c>
      <c r="G8332">
        <v>0</v>
      </c>
      <c r="H8332">
        <v>0</v>
      </c>
      <c r="I8332">
        <v>0</v>
      </c>
      <c r="J8332">
        <v>0</v>
      </c>
      <c r="K8332">
        <v>958.8</v>
      </c>
      <c r="L8332">
        <v>0</v>
      </c>
      <c r="M8332">
        <v>0</v>
      </c>
    </row>
    <row r="8333" spans="1:13" x14ac:dyDescent="0.2">
      <c r="A8333">
        <v>2019</v>
      </c>
      <c r="B8333">
        <v>12</v>
      </c>
      <c r="C8333">
        <v>14</v>
      </c>
      <c r="D8333">
        <v>1</v>
      </c>
      <c r="E8333">
        <v>0</v>
      </c>
      <c r="F8333">
        <v>0</v>
      </c>
      <c r="G8333">
        <v>0</v>
      </c>
      <c r="H8333">
        <v>0</v>
      </c>
      <c r="I8333">
        <v>0</v>
      </c>
      <c r="J8333">
        <v>0</v>
      </c>
      <c r="K8333">
        <v>958.8</v>
      </c>
      <c r="L8333">
        <v>0</v>
      </c>
      <c r="M8333">
        <v>0</v>
      </c>
    </row>
    <row r="8334" spans="1:13" x14ac:dyDescent="0.2">
      <c r="A8334">
        <v>2019</v>
      </c>
      <c r="B8334">
        <v>12</v>
      </c>
      <c r="C8334">
        <v>14</v>
      </c>
      <c r="D8334">
        <v>2</v>
      </c>
      <c r="E8334">
        <v>0</v>
      </c>
      <c r="F8334">
        <v>0</v>
      </c>
      <c r="G8334">
        <v>0</v>
      </c>
      <c r="H8334">
        <v>0</v>
      </c>
      <c r="I8334">
        <v>0</v>
      </c>
      <c r="J8334">
        <v>0</v>
      </c>
      <c r="K8334">
        <v>958.8</v>
      </c>
      <c r="L8334">
        <v>0</v>
      </c>
      <c r="M8334">
        <v>0</v>
      </c>
    </row>
    <row r="8335" spans="1:13" x14ac:dyDescent="0.2">
      <c r="A8335">
        <v>2019</v>
      </c>
      <c r="B8335">
        <v>12</v>
      </c>
      <c r="C8335">
        <v>14</v>
      </c>
      <c r="D8335">
        <v>3</v>
      </c>
      <c r="E8335">
        <v>0</v>
      </c>
      <c r="F8335">
        <v>0</v>
      </c>
      <c r="G8335">
        <v>0</v>
      </c>
      <c r="H8335">
        <v>0</v>
      </c>
      <c r="I8335">
        <v>0</v>
      </c>
      <c r="J8335">
        <v>0</v>
      </c>
      <c r="K8335">
        <v>958.8</v>
      </c>
      <c r="L8335">
        <v>0</v>
      </c>
      <c r="M8335">
        <v>0</v>
      </c>
    </row>
    <row r="8336" spans="1:13" x14ac:dyDescent="0.2">
      <c r="A8336">
        <v>2019</v>
      </c>
      <c r="B8336">
        <v>12</v>
      </c>
      <c r="C8336">
        <v>14</v>
      </c>
      <c r="D8336">
        <v>4</v>
      </c>
      <c r="E8336">
        <v>0</v>
      </c>
      <c r="F8336">
        <v>0</v>
      </c>
      <c r="G8336">
        <v>0</v>
      </c>
      <c r="H8336">
        <v>0</v>
      </c>
      <c r="I8336">
        <v>0</v>
      </c>
      <c r="J8336">
        <v>0</v>
      </c>
      <c r="K8336">
        <v>958.8</v>
      </c>
      <c r="L8336">
        <v>0</v>
      </c>
      <c r="M8336">
        <v>0</v>
      </c>
    </row>
    <row r="8337" spans="1:13" x14ac:dyDescent="0.2">
      <c r="A8337">
        <v>2019</v>
      </c>
      <c r="B8337">
        <v>12</v>
      </c>
      <c r="C8337">
        <v>14</v>
      </c>
      <c r="D8337">
        <v>5</v>
      </c>
      <c r="E8337">
        <v>0</v>
      </c>
      <c r="F8337">
        <v>0</v>
      </c>
      <c r="G8337">
        <v>0</v>
      </c>
      <c r="H8337">
        <v>0</v>
      </c>
      <c r="I8337">
        <v>0</v>
      </c>
      <c r="J8337">
        <v>0</v>
      </c>
      <c r="K8337">
        <v>958.8</v>
      </c>
      <c r="L8337">
        <v>0</v>
      </c>
      <c r="M8337">
        <v>0</v>
      </c>
    </row>
    <row r="8338" spans="1:13" x14ac:dyDescent="0.2">
      <c r="A8338">
        <v>2019</v>
      </c>
      <c r="B8338">
        <v>12</v>
      </c>
      <c r="C8338">
        <v>14</v>
      </c>
      <c r="D8338">
        <v>6</v>
      </c>
      <c r="E8338">
        <v>0</v>
      </c>
      <c r="F8338">
        <v>0</v>
      </c>
      <c r="G8338">
        <v>0</v>
      </c>
      <c r="H8338">
        <v>0</v>
      </c>
      <c r="I8338">
        <v>0</v>
      </c>
      <c r="J8338">
        <v>0</v>
      </c>
      <c r="K8338">
        <v>958.8</v>
      </c>
      <c r="L8338">
        <v>0</v>
      </c>
      <c r="M8338">
        <v>0</v>
      </c>
    </row>
    <row r="8339" spans="1:13" x14ac:dyDescent="0.2">
      <c r="A8339">
        <v>2019</v>
      </c>
      <c r="B8339">
        <v>12</v>
      </c>
      <c r="C8339">
        <v>14</v>
      </c>
      <c r="D8339">
        <v>7</v>
      </c>
      <c r="E8339">
        <v>0</v>
      </c>
      <c r="F8339">
        <v>0</v>
      </c>
      <c r="G8339">
        <v>0</v>
      </c>
      <c r="H8339">
        <v>0</v>
      </c>
      <c r="I8339">
        <v>0</v>
      </c>
      <c r="J8339">
        <v>0</v>
      </c>
      <c r="K8339">
        <v>958.8</v>
      </c>
      <c r="L8339">
        <v>0</v>
      </c>
      <c r="M8339">
        <v>0</v>
      </c>
    </row>
    <row r="8340" spans="1:13" x14ac:dyDescent="0.2">
      <c r="A8340">
        <v>2019</v>
      </c>
      <c r="B8340">
        <v>12</v>
      </c>
      <c r="C8340">
        <v>14</v>
      </c>
      <c r="D8340">
        <v>8</v>
      </c>
      <c r="E8340">
        <v>0</v>
      </c>
      <c r="F8340">
        <v>77</v>
      </c>
      <c r="G8340">
        <v>21</v>
      </c>
      <c r="H8340">
        <v>28</v>
      </c>
      <c r="I8340">
        <v>0</v>
      </c>
      <c r="J8340">
        <v>0</v>
      </c>
      <c r="K8340">
        <v>958.8</v>
      </c>
      <c r="L8340">
        <v>0</v>
      </c>
      <c r="M8340">
        <v>0</v>
      </c>
    </row>
    <row r="8341" spans="1:13" x14ac:dyDescent="0.2">
      <c r="A8341">
        <v>2019</v>
      </c>
      <c r="B8341">
        <v>12</v>
      </c>
      <c r="C8341">
        <v>14</v>
      </c>
      <c r="D8341">
        <v>9</v>
      </c>
      <c r="E8341">
        <v>0</v>
      </c>
      <c r="F8341">
        <v>435</v>
      </c>
      <c r="G8341">
        <v>76</v>
      </c>
      <c r="H8341">
        <v>164</v>
      </c>
      <c r="I8341">
        <v>0</v>
      </c>
      <c r="J8341">
        <v>0</v>
      </c>
      <c r="K8341">
        <v>958.8</v>
      </c>
      <c r="L8341">
        <v>0</v>
      </c>
      <c r="M8341">
        <v>0</v>
      </c>
    </row>
    <row r="8342" spans="1:13" x14ac:dyDescent="0.2">
      <c r="A8342">
        <v>2019</v>
      </c>
      <c r="B8342">
        <v>12</v>
      </c>
      <c r="C8342">
        <v>14</v>
      </c>
      <c r="D8342">
        <v>10</v>
      </c>
      <c r="E8342">
        <v>0</v>
      </c>
      <c r="F8342">
        <v>431</v>
      </c>
      <c r="G8342">
        <v>121</v>
      </c>
      <c r="H8342">
        <v>267</v>
      </c>
      <c r="I8342">
        <v>0</v>
      </c>
      <c r="J8342">
        <v>0</v>
      </c>
      <c r="K8342">
        <v>958.8</v>
      </c>
      <c r="L8342">
        <v>0</v>
      </c>
      <c r="M8342">
        <v>0</v>
      </c>
    </row>
    <row r="8343" spans="1:13" x14ac:dyDescent="0.2">
      <c r="A8343">
        <v>2019</v>
      </c>
      <c r="B8343">
        <v>12</v>
      </c>
      <c r="C8343">
        <v>14</v>
      </c>
      <c r="D8343">
        <v>11</v>
      </c>
      <c r="E8343">
        <v>0</v>
      </c>
      <c r="F8343">
        <v>666</v>
      </c>
      <c r="G8343">
        <v>124</v>
      </c>
      <c r="H8343">
        <v>412</v>
      </c>
      <c r="I8343">
        <v>0</v>
      </c>
      <c r="J8343">
        <v>0</v>
      </c>
      <c r="K8343">
        <v>958.8</v>
      </c>
      <c r="L8343">
        <v>0</v>
      </c>
      <c r="M8343">
        <v>0</v>
      </c>
    </row>
    <row r="8344" spans="1:13" x14ac:dyDescent="0.2">
      <c r="A8344">
        <v>2019</v>
      </c>
      <c r="B8344">
        <v>12</v>
      </c>
      <c r="C8344">
        <v>14</v>
      </c>
      <c r="D8344">
        <v>12</v>
      </c>
      <c r="E8344">
        <v>0</v>
      </c>
      <c r="F8344">
        <v>846</v>
      </c>
      <c r="G8344">
        <v>97</v>
      </c>
      <c r="H8344">
        <v>505</v>
      </c>
      <c r="I8344">
        <v>0</v>
      </c>
      <c r="J8344">
        <v>0</v>
      </c>
      <c r="K8344">
        <v>958.8</v>
      </c>
      <c r="L8344">
        <v>0</v>
      </c>
      <c r="M8344">
        <v>0</v>
      </c>
    </row>
    <row r="8345" spans="1:13" x14ac:dyDescent="0.2">
      <c r="A8345">
        <v>2019</v>
      </c>
      <c r="B8345">
        <v>12</v>
      </c>
      <c r="C8345">
        <v>14</v>
      </c>
      <c r="D8345">
        <v>13</v>
      </c>
      <c r="E8345">
        <v>0</v>
      </c>
      <c r="F8345">
        <v>873</v>
      </c>
      <c r="G8345">
        <v>80</v>
      </c>
      <c r="H8345">
        <v>503</v>
      </c>
      <c r="I8345">
        <v>0</v>
      </c>
      <c r="J8345">
        <v>0</v>
      </c>
      <c r="K8345">
        <v>958.8</v>
      </c>
      <c r="L8345">
        <v>0</v>
      </c>
      <c r="M8345">
        <v>0</v>
      </c>
    </row>
    <row r="8346" spans="1:13" x14ac:dyDescent="0.2">
      <c r="A8346">
        <v>2019</v>
      </c>
      <c r="B8346">
        <v>12</v>
      </c>
      <c r="C8346">
        <v>14</v>
      </c>
      <c r="D8346">
        <v>14</v>
      </c>
      <c r="E8346">
        <v>0</v>
      </c>
      <c r="F8346">
        <v>885</v>
      </c>
      <c r="G8346">
        <v>65</v>
      </c>
      <c r="H8346">
        <v>452</v>
      </c>
      <c r="I8346">
        <v>0</v>
      </c>
      <c r="J8346">
        <v>0</v>
      </c>
      <c r="K8346">
        <v>958.8</v>
      </c>
      <c r="L8346">
        <v>0</v>
      </c>
      <c r="M8346">
        <v>0</v>
      </c>
    </row>
    <row r="8347" spans="1:13" x14ac:dyDescent="0.2">
      <c r="A8347">
        <v>2019</v>
      </c>
      <c r="B8347">
        <v>12</v>
      </c>
      <c r="C8347">
        <v>14</v>
      </c>
      <c r="D8347">
        <v>15</v>
      </c>
      <c r="E8347">
        <v>0</v>
      </c>
      <c r="F8347">
        <v>823</v>
      </c>
      <c r="G8347">
        <v>60</v>
      </c>
      <c r="H8347">
        <v>346</v>
      </c>
      <c r="I8347">
        <v>0</v>
      </c>
      <c r="J8347">
        <v>0</v>
      </c>
      <c r="K8347">
        <v>958.8</v>
      </c>
      <c r="L8347">
        <v>0</v>
      </c>
      <c r="M8347">
        <v>0</v>
      </c>
    </row>
    <row r="8348" spans="1:13" x14ac:dyDescent="0.2">
      <c r="A8348">
        <v>2019</v>
      </c>
      <c r="B8348">
        <v>12</v>
      </c>
      <c r="C8348">
        <v>14</v>
      </c>
      <c r="D8348">
        <v>16</v>
      </c>
      <c r="E8348">
        <v>0</v>
      </c>
      <c r="F8348">
        <v>565</v>
      </c>
      <c r="G8348">
        <v>48</v>
      </c>
      <c r="H8348">
        <v>177</v>
      </c>
      <c r="I8348">
        <v>0</v>
      </c>
      <c r="J8348">
        <v>0</v>
      </c>
      <c r="K8348">
        <v>958.8</v>
      </c>
      <c r="L8348">
        <v>0</v>
      </c>
      <c r="M8348">
        <v>0</v>
      </c>
    </row>
    <row r="8349" spans="1:13" x14ac:dyDescent="0.2">
      <c r="A8349">
        <v>2019</v>
      </c>
      <c r="B8349">
        <v>12</v>
      </c>
      <c r="C8349">
        <v>14</v>
      </c>
      <c r="D8349">
        <v>17</v>
      </c>
      <c r="E8349">
        <v>0</v>
      </c>
      <c r="F8349">
        <v>156</v>
      </c>
      <c r="G8349">
        <v>26</v>
      </c>
      <c r="H8349">
        <v>39</v>
      </c>
      <c r="I8349">
        <v>0</v>
      </c>
      <c r="J8349">
        <v>0</v>
      </c>
      <c r="K8349">
        <v>958.8</v>
      </c>
      <c r="L8349">
        <v>0</v>
      </c>
      <c r="M8349">
        <v>0</v>
      </c>
    </row>
    <row r="8350" spans="1:13" x14ac:dyDescent="0.2">
      <c r="A8350">
        <v>2019</v>
      </c>
      <c r="B8350">
        <v>12</v>
      </c>
      <c r="C8350">
        <v>14</v>
      </c>
      <c r="D8350">
        <v>18</v>
      </c>
      <c r="E8350">
        <v>0</v>
      </c>
      <c r="F8350">
        <v>0</v>
      </c>
      <c r="G8350">
        <v>0</v>
      </c>
      <c r="H8350">
        <v>0</v>
      </c>
      <c r="I8350">
        <v>0</v>
      </c>
      <c r="J8350">
        <v>0</v>
      </c>
      <c r="K8350">
        <v>958.8</v>
      </c>
      <c r="L8350">
        <v>0</v>
      </c>
      <c r="M8350">
        <v>0</v>
      </c>
    </row>
    <row r="8351" spans="1:13" x14ac:dyDescent="0.2">
      <c r="A8351">
        <v>2019</v>
      </c>
      <c r="B8351">
        <v>12</v>
      </c>
      <c r="C8351">
        <v>14</v>
      </c>
      <c r="D8351">
        <v>19</v>
      </c>
      <c r="E8351">
        <v>0</v>
      </c>
      <c r="F8351">
        <v>0</v>
      </c>
      <c r="G8351">
        <v>0</v>
      </c>
      <c r="H8351">
        <v>0</v>
      </c>
      <c r="I8351">
        <v>0</v>
      </c>
      <c r="J8351">
        <v>0</v>
      </c>
      <c r="K8351">
        <v>958.8</v>
      </c>
      <c r="L8351">
        <v>0</v>
      </c>
      <c r="M8351">
        <v>0</v>
      </c>
    </row>
    <row r="8352" spans="1:13" x14ac:dyDescent="0.2">
      <c r="A8352">
        <v>2019</v>
      </c>
      <c r="B8352">
        <v>12</v>
      </c>
      <c r="C8352">
        <v>14</v>
      </c>
      <c r="D8352">
        <v>20</v>
      </c>
      <c r="E8352">
        <v>0</v>
      </c>
      <c r="F8352">
        <v>0</v>
      </c>
      <c r="G8352">
        <v>0</v>
      </c>
      <c r="H8352">
        <v>0</v>
      </c>
      <c r="I8352">
        <v>0</v>
      </c>
      <c r="J8352">
        <v>0</v>
      </c>
      <c r="K8352">
        <v>958.8</v>
      </c>
      <c r="L8352">
        <v>0</v>
      </c>
      <c r="M8352">
        <v>0</v>
      </c>
    </row>
    <row r="8353" spans="1:13" x14ac:dyDescent="0.2">
      <c r="A8353">
        <v>2019</v>
      </c>
      <c r="B8353">
        <v>12</v>
      </c>
      <c r="C8353">
        <v>14</v>
      </c>
      <c r="D8353">
        <v>21</v>
      </c>
      <c r="E8353">
        <v>0</v>
      </c>
      <c r="F8353">
        <v>0</v>
      </c>
      <c r="G8353">
        <v>0</v>
      </c>
      <c r="H8353">
        <v>0</v>
      </c>
      <c r="I8353">
        <v>0</v>
      </c>
      <c r="J8353">
        <v>0</v>
      </c>
      <c r="K8353">
        <v>958.8</v>
      </c>
      <c r="L8353">
        <v>0</v>
      </c>
      <c r="M8353">
        <v>0</v>
      </c>
    </row>
    <row r="8354" spans="1:13" x14ac:dyDescent="0.2">
      <c r="A8354">
        <v>2019</v>
      </c>
      <c r="B8354">
        <v>12</v>
      </c>
      <c r="C8354">
        <v>14</v>
      </c>
      <c r="D8354">
        <v>22</v>
      </c>
      <c r="E8354">
        <v>0</v>
      </c>
      <c r="F8354">
        <v>0</v>
      </c>
      <c r="G8354">
        <v>0</v>
      </c>
      <c r="H8354">
        <v>0</v>
      </c>
      <c r="I8354">
        <v>0</v>
      </c>
      <c r="J8354">
        <v>0</v>
      </c>
      <c r="K8354">
        <v>958.8</v>
      </c>
      <c r="L8354">
        <v>0</v>
      </c>
      <c r="M8354">
        <v>0</v>
      </c>
    </row>
    <row r="8355" spans="1:13" x14ac:dyDescent="0.2">
      <c r="A8355">
        <v>2019</v>
      </c>
      <c r="B8355">
        <v>12</v>
      </c>
      <c r="C8355">
        <v>14</v>
      </c>
      <c r="D8355">
        <v>23</v>
      </c>
      <c r="E8355">
        <v>0</v>
      </c>
      <c r="F8355">
        <v>0</v>
      </c>
      <c r="G8355">
        <v>0</v>
      </c>
      <c r="H8355">
        <v>0</v>
      </c>
      <c r="I8355">
        <v>0</v>
      </c>
      <c r="J8355">
        <v>0</v>
      </c>
      <c r="K8355">
        <v>958.8</v>
      </c>
      <c r="L8355">
        <v>0</v>
      </c>
      <c r="M8355">
        <v>0</v>
      </c>
    </row>
    <row r="8356" spans="1:13" x14ac:dyDescent="0.2">
      <c r="A8356">
        <v>2019</v>
      </c>
      <c r="B8356">
        <v>12</v>
      </c>
      <c r="C8356">
        <v>15</v>
      </c>
      <c r="D8356">
        <v>0</v>
      </c>
      <c r="E8356">
        <v>0</v>
      </c>
      <c r="F8356">
        <v>0</v>
      </c>
      <c r="G8356">
        <v>0</v>
      </c>
      <c r="H8356">
        <v>0</v>
      </c>
      <c r="I8356">
        <v>0</v>
      </c>
      <c r="J8356">
        <v>0</v>
      </c>
      <c r="K8356">
        <v>958.8</v>
      </c>
      <c r="L8356">
        <v>0</v>
      </c>
      <c r="M8356">
        <v>0</v>
      </c>
    </row>
    <row r="8357" spans="1:13" x14ac:dyDescent="0.2">
      <c r="A8357">
        <v>2019</v>
      </c>
      <c r="B8357">
        <v>12</v>
      </c>
      <c r="C8357">
        <v>15</v>
      </c>
      <c r="D8357">
        <v>1</v>
      </c>
      <c r="E8357">
        <v>0</v>
      </c>
      <c r="F8357">
        <v>0</v>
      </c>
      <c r="G8357">
        <v>0</v>
      </c>
      <c r="H8357">
        <v>0</v>
      </c>
      <c r="I8357">
        <v>0</v>
      </c>
      <c r="J8357">
        <v>0</v>
      </c>
      <c r="K8357">
        <v>958.8</v>
      </c>
      <c r="L8357">
        <v>0</v>
      </c>
      <c r="M8357">
        <v>0</v>
      </c>
    </row>
    <row r="8358" spans="1:13" x14ac:dyDescent="0.2">
      <c r="A8358">
        <v>2019</v>
      </c>
      <c r="B8358">
        <v>12</v>
      </c>
      <c r="C8358">
        <v>15</v>
      </c>
      <c r="D8358">
        <v>2</v>
      </c>
      <c r="E8358">
        <v>0</v>
      </c>
      <c r="F8358">
        <v>0</v>
      </c>
      <c r="G8358">
        <v>0</v>
      </c>
      <c r="H8358">
        <v>0</v>
      </c>
      <c r="I8358">
        <v>0</v>
      </c>
      <c r="J8358">
        <v>0</v>
      </c>
      <c r="K8358">
        <v>958.8</v>
      </c>
      <c r="L8358">
        <v>0</v>
      </c>
      <c r="M8358">
        <v>0</v>
      </c>
    </row>
    <row r="8359" spans="1:13" x14ac:dyDescent="0.2">
      <c r="A8359">
        <v>2019</v>
      </c>
      <c r="B8359">
        <v>12</v>
      </c>
      <c r="C8359">
        <v>15</v>
      </c>
      <c r="D8359">
        <v>3</v>
      </c>
      <c r="E8359">
        <v>0</v>
      </c>
      <c r="F8359">
        <v>0</v>
      </c>
      <c r="G8359">
        <v>0</v>
      </c>
      <c r="H8359">
        <v>0</v>
      </c>
      <c r="I8359">
        <v>0</v>
      </c>
      <c r="J8359">
        <v>0</v>
      </c>
      <c r="K8359">
        <v>958.8</v>
      </c>
      <c r="L8359">
        <v>0</v>
      </c>
      <c r="M8359">
        <v>0</v>
      </c>
    </row>
    <row r="8360" spans="1:13" x14ac:dyDescent="0.2">
      <c r="A8360">
        <v>2019</v>
      </c>
      <c r="B8360">
        <v>12</v>
      </c>
      <c r="C8360">
        <v>15</v>
      </c>
      <c r="D8360">
        <v>4</v>
      </c>
      <c r="E8360">
        <v>0</v>
      </c>
      <c r="F8360">
        <v>0</v>
      </c>
      <c r="G8360">
        <v>0</v>
      </c>
      <c r="H8360">
        <v>0</v>
      </c>
      <c r="I8360">
        <v>0</v>
      </c>
      <c r="J8360">
        <v>0</v>
      </c>
      <c r="K8360">
        <v>958.8</v>
      </c>
      <c r="L8360">
        <v>0</v>
      </c>
      <c r="M8360">
        <v>0</v>
      </c>
    </row>
    <row r="8361" spans="1:13" x14ac:dyDescent="0.2">
      <c r="A8361">
        <v>2019</v>
      </c>
      <c r="B8361">
        <v>12</v>
      </c>
      <c r="C8361">
        <v>15</v>
      </c>
      <c r="D8361">
        <v>5</v>
      </c>
      <c r="E8361">
        <v>0</v>
      </c>
      <c r="F8361">
        <v>0</v>
      </c>
      <c r="G8361">
        <v>0</v>
      </c>
      <c r="H8361">
        <v>0</v>
      </c>
      <c r="I8361">
        <v>0</v>
      </c>
      <c r="J8361">
        <v>0</v>
      </c>
      <c r="K8361">
        <v>958.8</v>
      </c>
      <c r="L8361">
        <v>0</v>
      </c>
      <c r="M8361">
        <v>0</v>
      </c>
    </row>
    <row r="8362" spans="1:13" x14ac:dyDescent="0.2">
      <c r="A8362">
        <v>2019</v>
      </c>
      <c r="B8362">
        <v>12</v>
      </c>
      <c r="C8362">
        <v>15</v>
      </c>
      <c r="D8362">
        <v>6</v>
      </c>
      <c r="E8362">
        <v>0</v>
      </c>
      <c r="F8362">
        <v>0</v>
      </c>
      <c r="G8362">
        <v>0</v>
      </c>
      <c r="H8362">
        <v>0</v>
      </c>
      <c r="I8362">
        <v>0</v>
      </c>
      <c r="J8362">
        <v>0</v>
      </c>
      <c r="K8362">
        <v>958.8</v>
      </c>
      <c r="L8362">
        <v>0</v>
      </c>
      <c r="M8362">
        <v>0</v>
      </c>
    </row>
    <row r="8363" spans="1:13" x14ac:dyDescent="0.2">
      <c r="A8363">
        <v>2019</v>
      </c>
      <c r="B8363">
        <v>12</v>
      </c>
      <c r="C8363">
        <v>15</v>
      </c>
      <c r="D8363">
        <v>7</v>
      </c>
      <c r="E8363">
        <v>0</v>
      </c>
      <c r="F8363">
        <v>0</v>
      </c>
      <c r="G8363">
        <v>0</v>
      </c>
      <c r="H8363">
        <v>0</v>
      </c>
      <c r="I8363">
        <v>0</v>
      </c>
      <c r="J8363">
        <v>0</v>
      </c>
      <c r="K8363">
        <v>958.8</v>
      </c>
      <c r="L8363">
        <v>0</v>
      </c>
      <c r="M8363">
        <v>0</v>
      </c>
    </row>
    <row r="8364" spans="1:13" x14ac:dyDescent="0.2">
      <c r="A8364">
        <v>2019</v>
      </c>
      <c r="B8364">
        <v>12</v>
      </c>
      <c r="C8364">
        <v>15</v>
      </c>
      <c r="D8364">
        <v>8</v>
      </c>
      <c r="E8364">
        <v>0</v>
      </c>
      <c r="F8364">
        <v>71</v>
      </c>
      <c r="G8364">
        <v>22</v>
      </c>
      <c r="H8364">
        <v>27</v>
      </c>
      <c r="I8364">
        <v>0</v>
      </c>
      <c r="J8364">
        <v>0</v>
      </c>
      <c r="K8364">
        <v>958.8</v>
      </c>
      <c r="L8364">
        <v>0</v>
      </c>
      <c r="M8364">
        <v>0</v>
      </c>
    </row>
    <row r="8365" spans="1:13" x14ac:dyDescent="0.2">
      <c r="A8365">
        <v>2019</v>
      </c>
      <c r="B8365">
        <v>12</v>
      </c>
      <c r="C8365">
        <v>15</v>
      </c>
      <c r="D8365">
        <v>9</v>
      </c>
      <c r="E8365">
        <v>0</v>
      </c>
      <c r="F8365">
        <v>381</v>
      </c>
      <c r="G8365">
        <v>64</v>
      </c>
      <c r="H8365">
        <v>145</v>
      </c>
      <c r="I8365">
        <v>0</v>
      </c>
      <c r="J8365">
        <v>0</v>
      </c>
      <c r="K8365">
        <v>958.8</v>
      </c>
      <c r="L8365">
        <v>0</v>
      </c>
      <c r="M8365">
        <v>0</v>
      </c>
    </row>
    <row r="8366" spans="1:13" x14ac:dyDescent="0.2">
      <c r="A8366">
        <v>2019</v>
      </c>
      <c r="B8366">
        <v>12</v>
      </c>
      <c r="C8366">
        <v>15</v>
      </c>
      <c r="D8366">
        <v>10</v>
      </c>
      <c r="E8366">
        <v>0</v>
      </c>
      <c r="F8366">
        <v>813</v>
      </c>
      <c r="G8366">
        <v>63</v>
      </c>
      <c r="H8366">
        <v>334</v>
      </c>
      <c r="I8366">
        <v>0</v>
      </c>
      <c r="J8366">
        <v>0</v>
      </c>
      <c r="K8366">
        <v>958.8</v>
      </c>
      <c r="L8366">
        <v>0</v>
      </c>
      <c r="M8366">
        <v>0</v>
      </c>
    </row>
    <row r="8367" spans="1:13" x14ac:dyDescent="0.2">
      <c r="A8367">
        <v>2019</v>
      </c>
      <c r="B8367">
        <v>12</v>
      </c>
      <c r="C8367">
        <v>15</v>
      </c>
      <c r="D8367">
        <v>11</v>
      </c>
      <c r="E8367">
        <v>0</v>
      </c>
      <c r="F8367">
        <v>892</v>
      </c>
      <c r="G8367">
        <v>57</v>
      </c>
      <c r="H8367">
        <v>439</v>
      </c>
      <c r="I8367">
        <v>0</v>
      </c>
      <c r="J8367">
        <v>0</v>
      </c>
      <c r="K8367">
        <v>958.8</v>
      </c>
      <c r="L8367">
        <v>0</v>
      </c>
      <c r="M8367">
        <v>0</v>
      </c>
    </row>
    <row r="8368" spans="1:13" x14ac:dyDescent="0.2">
      <c r="A8368">
        <v>2019</v>
      </c>
      <c r="B8368">
        <v>12</v>
      </c>
      <c r="C8368">
        <v>15</v>
      </c>
      <c r="D8368">
        <v>12</v>
      </c>
      <c r="E8368">
        <v>0</v>
      </c>
      <c r="F8368">
        <v>922</v>
      </c>
      <c r="G8368">
        <v>58</v>
      </c>
      <c r="H8368">
        <v>500</v>
      </c>
      <c r="I8368">
        <v>0</v>
      </c>
      <c r="J8368">
        <v>0</v>
      </c>
      <c r="K8368">
        <v>958.8</v>
      </c>
      <c r="L8368">
        <v>0</v>
      </c>
      <c r="M8368">
        <v>0</v>
      </c>
    </row>
    <row r="8369" spans="1:13" x14ac:dyDescent="0.2">
      <c r="A8369">
        <v>2019</v>
      </c>
      <c r="B8369">
        <v>12</v>
      </c>
      <c r="C8369">
        <v>15</v>
      </c>
      <c r="D8369">
        <v>13</v>
      </c>
      <c r="E8369">
        <v>0</v>
      </c>
      <c r="F8369">
        <v>923</v>
      </c>
      <c r="G8369">
        <v>58</v>
      </c>
      <c r="H8369">
        <v>505</v>
      </c>
      <c r="I8369">
        <v>0</v>
      </c>
      <c r="J8369">
        <v>0</v>
      </c>
      <c r="K8369">
        <v>958.8</v>
      </c>
      <c r="L8369">
        <v>0</v>
      </c>
      <c r="M8369">
        <v>0</v>
      </c>
    </row>
    <row r="8370" spans="1:13" x14ac:dyDescent="0.2">
      <c r="A8370">
        <v>2019</v>
      </c>
      <c r="B8370">
        <v>12</v>
      </c>
      <c r="C8370">
        <v>15</v>
      </c>
      <c r="D8370">
        <v>14</v>
      </c>
      <c r="E8370">
        <v>0</v>
      </c>
      <c r="F8370">
        <v>886</v>
      </c>
      <c r="G8370">
        <v>59</v>
      </c>
      <c r="H8370">
        <v>447</v>
      </c>
      <c r="I8370">
        <v>0</v>
      </c>
      <c r="J8370">
        <v>0</v>
      </c>
      <c r="K8370">
        <v>958.8</v>
      </c>
      <c r="L8370">
        <v>0</v>
      </c>
      <c r="M8370">
        <v>0</v>
      </c>
    </row>
    <row r="8371" spans="1:13" x14ac:dyDescent="0.2">
      <c r="A8371">
        <v>2019</v>
      </c>
      <c r="B8371">
        <v>12</v>
      </c>
      <c r="C8371">
        <v>15</v>
      </c>
      <c r="D8371">
        <v>15</v>
      </c>
      <c r="E8371">
        <v>0</v>
      </c>
      <c r="F8371">
        <v>627</v>
      </c>
      <c r="G8371">
        <v>69</v>
      </c>
      <c r="H8371">
        <v>294</v>
      </c>
      <c r="I8371">
        <v>0</v>
      </c>
      <c r="J8371">
        <v>0</v>
      </c>
      <c r="K8371">
        <v>958.8</v>
      </c>
      <c r="L8371">
        <v>0</v>
      </c>
      <c r="M8371">
        <v>0</v>
      </c>
    </row>
    <row r="8372" spans="1:13" x14ac:dyDescent="0.2">
      <c r="A8372">
        <v>2019</v>
      </c>
      <c r="B8372">
        <v>12</v>
      </c>
      <c r="C8372">
        <v>15</v>
      </c>
      <c r="D8372">
        <v>16</v>
      </c>
      <c r="E8372">
        <v>0</v>
      </c>
      <c r="F8372">
        <v>370</v>
      </c>
      <c r="G8372">
        <v>116</v>
      </c>
      <c r="H8372">
        <v>188</v>
      </c>
      <c r="I8372">
        <v>0</v>
      </c>
      <c r="J8372">
        <v>0</v>
      </c>
      <c r="K8372">
        <v>958.8</v>
      </c>
      <c r="L8372">
        <v>0</v>
      </c>
      <c r="M8372">
        <v>0</v>
      </c>
    </row>
    <row r="8373" spans="1:13" x14ac:dyDescent="0.2">
      <c r="A8373">
        <v>2019</v>
      </c>
      <c r="B8373">
        <v>12</v>
      </c>
      <c r="C8373">
        <v>15</v>
      </c>
      <c r="D8373">
        <v>17</v>
      </c>
      <c r="E8373">
        <v>0</v>
      </c>
      <c r="F8373">
        <v>136</v>
      </c>
      <c r="G8373">
        <v>35</v>
      </c>
      <c r="H8373">
        <v>50</v>
      </c>
      <c r="I8373">
        <v>0</v>
      </c>
      <c r="J8373">
        <v>0</v>
      </c>
      <c r="K8373">
        <v>958.8</v>
      </c>
      <c r="L8373">
        <v>0</v>
      </c>
      <c r="M8373">
        <v>0</v>
      </c>
    </row>
    <row r="8374" spans="1:13" x14ac:dyDescent="0.2">
      <c r="A8374">
        <v>2019</v>
      </c>
      <c r="B8374">
        <v>12</v>
      </c>
      <c r="C8374">
        <v>15</v>
      </c>
      <c r="D8374">
        <v>18</v>
      </c>
      <c r="E8374">
        <v>0</v>
      </c>
      <c r="F8374">
        <v>0</v>
      </c>
      <c r="G8374">
        <v>0</v>
      </c>
      <c r="H8374">
        <v>0</v>
      </c>
      <c r="I8374">
        <v>0</v>
      </c>
      <c r="J8374">
        <v>0</v>
      </c>
      <c r="K8374">
        <v>958.8</v>
      </c>
      <c r="L8374">
        <v>0</v>
      </c>
      <c r="M8374">
        <v>0</v>
      </c>
    </row>
    <row r="8375" spans="1:13" x14ac:dyDescent="0.2">
      <c r="A8375">
        <v>2019</v>
      </c>
      <c r="B8375">
        <v>12</v>
      </c>
      <c r="C8375">
        <v>15</v>
      </c>
      <c r="D8375">
        <v>19</v>
      </c>
      <c r="E8375">
        <v>0</v>
      </c>
      <c r="F8375">
        <v>0</v>
      </c>
      <c r="G8375">
        <v>0</v>
      </c>
      <c r="H8375">
        <v>0</v>
      </c>
      <c r="I8375">
        <v>0</v>
      </c>
      <c r="J8375">
        <v>0</v>
      </c>
      <c r="K8375">
        <v>958.8</v>
      </c>
      <c r="L8375">
        <v>0</v>
      </c>
      <c r="M8375">
        <v>0</v>
      </c>
    </row>
    <row r="8376" spans="1:13" x14ac:dyDescent="0.2">
      <c r="A8376">
        <v>2019</v>
      </c>
      <c r="B8376">
        <v>12</v>
      </c>
      <c r="C8376">
        <v>15</v>
      </c>
      <c r="D8376">
        <v>20</v>
      </c>
      <c r="E8376">
        <v>0</v>
      </c>
      <c r="F8376">
        <v>0</v>
      </c>
      <c r="G8376">
        <v>0</v>
      </c>
      <c r="H8376">
        <v>0</v>
      </c>
      <c r="I8376">
        <v>0</v>
      </c>
      <c r="J8376">
        <v>0</v>
      </c>
      <c r="K8376">
        <v>958.8</v>
      </c>
      <c r="L8376">
        <v>0</v>
      </c>
      <c r="M8376">
        <v>0</v>
      </c>
    </row>
    <row r="8377" spans="1:13" x14ac:dyDescent="0.2">
      <c r="A8377">
        <v>2019</v>
      </c>
      <c r="B8377">
        <v>12</v>
      </c>
      <c r="C8377">
        <v>15</v>
      </c>
      <c r="D8377">
        <v>21</v>
      </c>
      <c r="E8377">
        <v>0</v>
      </c>
      <c r="F8377">
        <v>0</v>
      </c>
      <c r="G8377">
        <v>0</v>
      </c>
      <c r="H8377">
        <v>0</v>
      </c>
      <c r="I8377">
        <v>0</v>
      </c>
      <c r="J8377">
        <v>0</v>
      </c>
      <c r="K8377">
        <v>958.8</v>
      </c>
      <c r="L8377">
        <v>0</v>
      </c>
      <c r="M8377">
        <v>0</v>
      </c>
    </row>
    <row r="8378" spans="1:13" x14ac:dyDescent="0.2">
      <c r="A8378">
        <v>2019</v>
      </c>
      <c r="B8378">
        <v>12</v>
      </c>
      <c r="C8378">
        <v>15</v>
      </c>
      <c r="D8378">
        <v>22</v>
      </c>
      <c r="E8378">
        <v>0</v>
      </c>
      <c r="F8378">
        <v>0</v>
      </c>
      <c r="G8378">
        <v>0</v>
      </c>
      <c r="H8378">
        <v>0</v>
      </c>
      <c r="I8378">
        <v>0</v>
      </c>
      <c r="J8378">
        <v>0</v>
      </c>
      <c r="K8378">
        <v>958.8</v>
      </c>
      <c r="L8378">
        <v>0</v>
      </c>
      <c r="M8378">
        <v>0</v>
      </c>
    </row>
    <row r="8379" spans="1:13" x14ac:dyDescent="0.2">
      <c r="A8379">
        <v>2019</v>
      </c>
      <c r="B8379">
        <v>12</v>
      </c>
      <c r="C8379">
        <v>15</v>
      </c>
      <c r="D8379">
        <v>23</v>
      </c>
      <c r="E8379">
        <v>0</v>
      </c>
      <c r="F8379">
        <v>0</v>
      </c>
      <c r="G8379">
        <v>0</v>
      </c>
      <c r="H8379">
        <v>0</v>
      </c>
      <c r="I8379">
        <v>0</v>
      </c>
      <c r="J8379">
        <v>0</v>
      </c>
      <c r="K8379">
        <v>958.8</v>
      </c>
      <c r="L8379">
        <v>0</v>
      </c>
      <c r="M8379">
        <v>0</v>
      </c>
    </row>
    <row r="8380" spans="1:13" x14ac:dyDescent="0.2">
      <c r="A8380">
        <v>2019</v>
      </c>
      <c r="B8380">
        <v>12</v>
      </c>
      <c r="C8380">
        <v>16</v>
      </c>
      <c r="D8380">
        <v>0</v>
      </c>
      <c r="E8380">
        <v>0</v>
      </c>
      <c r="F8380">
        <v>0</v>
      </c>
      <c r="G8380">
        <v>0</v>
      </c>
      <c r="H8380">
        <v>0</v>
      </c>
      <c r="I8380">
        <v>0</v>
      </c>
      <c r="J8380">
        <v>0</v>
      </c>
      <c r="K8380">
        <v>958.8</v>
      </c>
      <c r="L8380">
        <v>0</v>
      </c>
      <c r="M8380">
        <v>0</v>
      </c>
    </row>
    <row r="8381" spans="1:13" x14ac:dyDescent="0.2">
      <c r="A8381">
        <v>2019</v>
      </c>
      <c r="B8381">
        <v>12</v>
      </c>
      <c r="C8381">
        <v>16</v>
      </c>
      <c r="D8381">
        <v>1</v>
      </c>
      <c r="E8381">
        <v>0</v>
      </c>
      <c r="F8381">
        <v>0</v>
      </c>
      <c r="G8381">
        <v>0</v>
      </c>
      <c r="H8381">
        <v>0</v>
      </c>
      <c r="I8381">
        <v>0</v>
      </c>
      <c r="J8381">
        <v>0</v>
      </c>
      <c r="K8381">
        <v>958.8</v>
      </c>
      <c r="L8381">
        <v>0</v>
      </c>
      <c r="M8381">
        <v>0</v>
      </c>
    </row>
    <row r="8382" spans="1:13" x14ac:dyDescent="0.2">
      <c r="A8382">
        <v>2019</v>
      </c>
      <c r="B8382">
        <v>12</v>
      </c>
      <c r="C8382">
        <v>16</v>
      </c>
      <c r="D8382">
        <v>2</v>
      </c>
      <c r="E8382">
        <v>0</v>
      </c>
      <c r="F8382">
        <v>0</v>
      </c>
      <c r="G8382">
        <v>0</v>
      </c>
      <c r="H8382">
        <v>0</v>
      </c>
      <c r="I8382">
        <v>0</v>
      </c>
      <c r="J8382">
        <v>0</v>
      </c>
      <c r="K8382">
        <v>958.8</v>
      </c>
      <c r="L8382">
        <v>0</v>
      </c>
      <c r="M8382">
        <v>0</v>
      </c>
    </row>
    <row r="8383" spans="1:13" x14ac:dyDescent="0.2">
      <c r="A8383">
        <v>2019</v>
      </c>
      <c r="B8383">
        <v>12</v>
      </c>
      <c r="C8383">
        <v>16</v>
      </c>
      <c r="D8383">
        <v>3</v>
      </c>
      <c r="E8383">
        <v>0</v>
      </c>
      <c r="F8383">
        <v>0</v>
      </c>
      <c r="G8383">
        <v>0</v>
      </c>
      <c r="H8383">
        <v>0</v>
      </c>
      <c r="I8383">
        <v>0</v>
      </c>
      <c r="J8383">
        <v>0</v>
      </c>
      <c r="K8383">
        <v>958.8</v>
      </c>
      <c r="L8383">
        <v>0</v>
      </c>
      <c r="M8383">
        <v>0</v>
      </c>
    </row>
    <row r="8384" spans="1:13" x14ac:dyDescent="0.2">
      <c r="A8384">
        <v>2019</v>
      </c>
      <c r="B8384">
        <v>12</v>
      </c>
      <c r="C8384">
        <v>16</v>
      </c>
      <c r="D8384">
        <v>4</v>
      </c>
      <c r="E8384">
        <v>0</v>
      </c>
      <c r="F8384">
        <v>0</v>
      </c>
      <c r="G8384">
        <v>0</v>
      </c>
      <c r="H8384">
        <v>0</v>
      </c>
      <c r="I8384">
        <v>0</v>
      </c>
      <c r="J8384">
        <v>0</v>
      </c>
      <c r="K8384">
        <v>958.8</v>
      </c>
      <c r="L8384">
        <v>0</v>
      </c>
      <c r="M8384">
        <v>0</v>
      </c>
    </row>
    <row r="8385" spans="1:13" x14ac:dyDescent="0.2">
      <c r="A8385">
        <v>2019</v>
      </c>
      <c r="B8385">
        <v>12</v>
      </c>
      <c r="C8385">
        <v>16</v>
      </c>
      <c r="D8385">
        <v>5</v>
      </c>
      <c r="E8385">
        <v>0</v>
      </c>
      <c r="F8385">
        <v>0</v>
      </c>
      <c r="G8385">
        <v>0</v>
      </c>
      <c r="H8385">
        <v>0</v>
      </c>
      <c r="I8385">
        <v>0</v>
      </c>
      <c r="J8385">
        <v>0</v>
      </c>
      <c r="K8385">
        <v>958.8</v>
      </c>
      <c r="L8385">
        <v>0</v>
      </c>
      <c r="M8385">
        <v>0</v>
      </c>
    </row>
    <row r="8386" spans="1:13" x14ac:dyDescent="0.2">
      <c r="A8386">
        <v>2019</v>
      </c>
      <c r="B8386">
        <v>12</v>
      </c>
      <c r="C8386">
        <v>16</v>
      </c>
      <c r="D8386">
        <v>6</v>
      </c>
      <c r="E8386">
        <v>0</v>
      </c>
      <c r="F8386">
        <v>0</v>
      </c>
      <c r="G8386">
        <v>0</v>
      </c>
      <c r="H8386">
        <v>0</v>
      </c>
      <c r="I8386">
        <v>0</v>
      </c>
      <c r="J8386">
        <v>0</v>
      </c>
      <c r="K8386">
        <v>958.8</v>
      </c>
      <c r="L8386">
        <v>0</v>
      </c>
      <c r="M8386">
        <v>0</v>
      </c>
    </row>
    <row r="8387" spans="1:13" x14ac:dyDescent="0.2">
      <c r="A8387">
        <v>2019</v>
      </c>
      <c r="B8387">
        <v>12</v>
      </c>
      <c r="C8387">
        <v>16</v>
      </c>
      <c r="D8387">
        <v>7</v>
      </c>
      <c r="E8387">
        <v>0</v>
      </c>
      <c r="F8387">
        <v>0</v>
      </c>
      <c r="G8387">
        <v>0</v>
      </c>
      <c r="H8387">
        <v>0</v>
      </c>
      <c r="I8387">
        <v>0</v>
      </c>
      <c r="J8387">
        <v>0</v>
      </c>
      <c r="K8387">
        <v>958.8</v>
      </c>
      <c r="L8387">
        <v>0</v>
      </c>
      <c r="M8387">
        <v>0</v>
      </c>
    </row>
    <row r="8388" spans="1:13" x14ac:dyDescent="0.2">
      <c r="A8388">
        <v>2019</v>
      </c>
      <c r="B8388">
        <v>12</v>
      </c>
      <c r="C8388">
        <v>16</v>
      </c>
      <c r="D8388">
        <v>8</v>
      </c>
      <c r="E8388">
        <v>0</v>
      </c>
      <c r="F8388">
        <v>0</v>
      </c>
      <c r="G8388">
        <v>17</v>
      </c>
      <c r="H8388">
        <v>17</v>
      </c>
      <c r="I8388">
        <v>4.5</v>
      </c>
      <c r="J8388">
        <v>42.7</v>
      </c>
      <c r="K8388">
        <v>958.8</v>
      </c>
      <c r="L8388">
        <v>42</v>
      </c>
      <c r="M8388">
        <v>1.4</v>
      </c>
    </row>
    <row r="8389" spans="1:13" x14ac:dyDescent="0.2">
      <c r="A8389">
        <v>2019</v>
      </c>
      <c r="B8389">
        <v>12</v>
      </c>
      <c r="C8389">
        <v>16</v>
      </c>
      <c r="D8389">
        <v>9</v>
      </c>
      <c r="E8389">
        <v>0</v>
      </c>
      <c r="F8389">
        <v>148</v>
      </c>
      <c r="G8389">
        <v>91</v>
      </c>
      <c r="H8389">
        <v>127</v>
      </c>
      <c r="I8389">
        <v>10.1</v>
      </c>
      <c r="J8389">
        <v>69.3</v>
      </c>
      <c r="K8389">
        <v>951.9</v>
      </c>
      <c r="L8389">
        <v>127</v>
      </c>
      <c r="M8389">
        <v>1</v>
      </c>
    </row>
    <row r="8390" spans="1:13" x14ac:dyDescent="0.2">
      <c r="A8390">
        <v>2019</v>
      </c>
      <c r="B8390">
        <v>12</v>
      </c>
      <c r="C8390">
        <v>16</v>
      </c>
      <c r="D8390">
        <v>10</v>
      </c>
      <c r="E8390">
        <v>0</v>
      </c>
      <c r="F8390">
        <v>167</v>
      </c>
      <c r="G8390">
        <v>158</v>
      </c>
      <c r="H8390">
        <v>213</v>
      </c>
      <c r="I8390">
        <v>11.8</v>
      </c>
      <c r="J8390">
        <v>76.3</v>
      </c>
      <c r="K8390">
        <v>952</v>
      </c>
      <c r="L8390">
        <v>117.3</v>
      </c>
      <c r="M8390">
        <v>1.4</v>
      </c>
    </row>
    <row r="8391" spans="1:13" x14ac:dyDescent="0.2">
      <c r="A8391">
        <v>2019</v>
      </c>
      <c r="B8391">
        <v>12</v>
      </c>
      <c r="C8391">
        <v>16</v>
      </c>
      <c r="D8391">
        <v>11</v>
      </c>
      <c r="E8391">
        <v>0</v>
      </c>
      <c r="F8391">
        <v>129</v>
      </c>
      <c r="G8391">
        <v>215</v>
      </c>
      <c r="H8391">
        <v>273</v>
      </c>
      <c r="I8391">
        <v>12.9</v>
      </c>
      <c r="J8391">
        <v>79.099999999999994</v>
      </c>
      <c r="K8391">
        <v>951.4</v>
      </c>
      <c r="L8391">
        <v>101.3</v>
      </c>
      <c r="M8391">
        <v>2.8</v>
      </c>
    </row>
    <row r="8392" spans="1:13" x14ac:dyDescent="0.2">
      <c r="A8392">
        <v>2019</v>
      </c>
      <c r="B8392">
        <v>12</v>
      </c>
      <c r="C8392">
        <v>16</v>
      </c>
      <c r="D8392">
        <v>12</v>
      </c>
      <c r="E8392">
        <v>0</v>
      </c>
      <c r="F8392">
        <v>35</v>
      </c>
      <c r="G8392">
        <v>232</v>
      </c>
      <c r="H8392">
        <v>252</v>
      </c>
      <c r="I8392">
        <v>14</v>
      </c>
      <c r="J8392">
        <v>74.400000000000006</v>
      </c>
      <c r="K8392">
        <v>950.2</v>
      </c>
      <c r="L8392">
        <v>105.9</v>
      </c>
      <c r="M8392">
        <v>2.4</v>
      </c>
    </row>
    <row r="8393" spans="1:13" x14ac:dyDescent="0.2">
      <c r="A8393">
        <v>2019</v>
      </c>
      <c r="B8393">
        <v>12</v>
      </c>
      <c r="C8393">
        <v>16</v>
      </c>
      <c r="D8393">
        <v>13</v>
      </c>
      <c r="E8393">
        <v>0</v>
      </c>
      <c r="F8393">
        <v>45</v>
      </c>
      <c r="G8393">
        <v>241</v>
      </c>
      <c r="H8393">
        <v>266</v>
      </c>
      <c r="I8393">
        <v>14.3</v>
      </c>
      <c r="J8393">
        <v>71</v>
      </c>
      <c r="K8393">
        <v>949.1</v>
      </c>
      <c r="L8393">
        <v>95.8</v>
      </c>
      <c r="M8393">
        <v>2.8</v>
      </c>
    </row>
    <row r="8394" spans="1:13" x14ac:dyDescent="0.2">
      <c r="A8394">
        <v>2019</v>
      </c>
      <c r="B8394">
        <v>12</v>
      </c>
      <c r="C8394">
        <v>16</v>
      </c>
      <c r="D8394">
        <v>14</v>
      </c>
      <c r="E8394">
        <v>0</v>
      </c>
      <c r="F8394">
        <v>14</v>
      </c>
      <c r="G8394">
        <v>194</v>
      </c>
      <c r="H8394">
        <v>202</v>
      </c>
      <c r="I8394">
        <v>14</v>
      </c>
      <c r="J8394">
        <v>74.3</v>
      </c>
      <c r="K8394">
        <v>948.1</v>
      </c>
      <c r="L8394">
        <v>109.4</v>
      </c>
      <c r="M8394">
        <v>3.1</v>
      </c>
    </row>
    <row r="8395" spans="1:13" x14ac:dyDescent="0.2">
      <c r="A8395">
        <v>2019</v>
      </c>
      <c r="B8395">
        <v>12</v>
      </c>
      <c r="C8395">
        <v>16</v>
      </c>
      <c r="D8395">
        <v>15</v>
      </c>
      <c r="E8395">
        <v>0</v>
      </c>
      <c r="F8395">
        <v>9</v>
      </c>
      <c r="G8395">
        <v>127</v>
      </c>
      <c r="H8395">
        <v>131</v>
      </c>
      <c r="I8395">
        <v>13.6</v>
      </c>
      <c r="J8395">
        <v>75.8</v>
      </c>
      <c r="K8395">
        <v>947.5</v>
      </c>
      <c r="L8395">
        <v>116.7</v>
      </c>
      <c r="M8395">
        <v>2.8</v>
      </c>
    </row>
    <row r="8396" spans="1:13" x14ac:dyDescent="0.2">
      <c r="A8396">
        <v>2019</v>
      </c>
      <c r="B8396">
        <v>12</v>
      </c>
      <c r="C8396">
        <v>16</v>
      </c>
      <c r="D8396">
        <v>16</v>
      </c>
      <c r="E8396">
        <v>0</v>
      </c>
      <c r="F8396">
        <v>10</v>
      </c>
      <c r="G8396">
        <v>99</v>
      </c>
      <c r="H8396">
        <v>103</v>
      </c>
      <c r="I8396">
        <v>12.9</v>
      </c>
      <c r="J8396">
        <v>82.6</v>
      </c>
      <c r="K8396">
        <v>946.7</v>
      </c>
      <c r="L8396">
        <v>105.3</v>
      </c>
      <c r="M8396">
        <v>3.4</v>
      </c>
    </row>
    <row r="8397" spans="1:13" x14ac:dyDescent="0.2">
      <c r="A8397">
        <v>2019</v>
      </c>
      <c r="B8397">
        <v>12</v>
      </c>
      <c r="C8397">
        <v>16</v>
      </c>
      <c r="D8397">
        <v>17</v>
      </c>
      <c r="E8397">
        <v>0</v>
      </c>
      <c r="F8397">
        <v>58</v>
      </c>
      <c r="G8397">
        <v>30</v>
      </c>
      <c r="H8397">
        <v>35</v>
      </c>
      <c r="I8397">
        <v>11.4</v>
      </c>
      <c r="J8397">
        <v>89.6</v>
      </c>
      <c r="K8397">
        <v>945.9</v>
      </c>
      <c r="L8397">
        <v>103.2</v>
      </c>
      <c r="M8397">
        <v>4.5</v>
      </c>
    </row>
    <row r="8398" spans="1:13" x14ac:dyDescent="0.2">
      <c r="A8398">
        <v>2019</v>
      </c>
      <c r="B8398">
        <v>12</v>
      </c>
      <c r="C8398">
        <v>16</v>
      </c>
      <c r="D8398">
        <v>18</v>
      </c>
      <c r="E8398">
        <v>0</v>
      </c>
      <c r="F8398">
        <v>0</v>
      </c>
      <c r="G8398">
        <v>0</v>
      </c>
      <c r="H8398">
        <v>0</v>
      </c>
      <c r="I8398">
        <v>10.199999999999999</v>
      </c>
      <c r="J8398">
        <v>93.9</v>
      </c>
      <c r="K8398">
        <v>945.7</v>
      </c>
      <c r="L8398">
        <v>98.2</v>
      </c>
      <c r="M8398">
        <v>5</v>
      </c>
    </row>
    <row r="8399" spans="1:13" x14ac:dyDescent="0.2">
      <c r="A8399">
        <v>2019</v>
      </c>
      <c r="B8399">
        <v>12</v>
      </c>
      <c r="C8399">
        <v>16</v>
      </c>
      <c r="D8399">
        <v>19</v>
      </c>
      <c r="E8399">
        <v>0</v>
      </c>
      <c r="F8399">
        <v>0</v>
      </c>
      <c r="G8399">
        <v>0</v>
      </c>
      <c r="H8399">
        <v>0</v>
      </c>
      <c r="I8399">
        <v>9.9</v>
      </c>
      <c r="J8399">
        <v>94.6</v>
      </c>
      <c r="K8399">
        <v>946</v>
      </c>
      <c r="L8399">
        <v>76.8</v>
      </c>
      <c r="M8399">
        <v>3.7</v>
      </c>
    </row>
    <row r="8400" spans="1:13" x14ac:dyDescent="0.2">
      <c r="A8400">
        <v>2019</v>
      </c>
      <c r="B8400">
        <v>12</v>
      </c>
      <c r="C8400">
        <v>16</v>
      </c>
      <c r="D8400">
        <v>20</v>
      </c>
      <c r="E8400">
        <v>0</v>
      </c>
      <c r="F8400">
        <v>0</v>
      </c>
      <c r="G8400">
        <v>0</v>
      </c>
      <c r="H8400">
        <v>0</v>
      </c>
      <c r="I8400">
        <v>9.3000000000000007</v>
      </c>
      <c r="J8400">
        <v>94.8</v>
      </c>
      <c r="K8400">
        <v>945.5</v>
      </c>
      <c r="L8400">
        <v>79.5</v>
      </c>
      <c r="M8400">
        <v>2.9</v>
      </c>
    </row>
    <row r="8401" spans="1:13" x14ac:dyDescent="0.2">
      <c r="A8401">
        <v>2019</v>
      </c>
      <c r="B8401">
        <v>12</v>
      </c>
      <c r="C8401">
        <v>16</v>
      </c>
      <c r="D8401">
        <v>21</v>
      </c>
      <c r="E8401">
        <v>0</v>
      </c>
      <c r="F8401">
        <v>0</v>
      </c>
      <c r="G8401">
        <v>0</v>
      </c>
      <c r="H8401">
        <v>0</v>
      </c>
      <c r="I8401">
        <v>8.6</v>
      </c>
      <c r="J8401">
        <v>95.4</v>
      </c>
      <c r="K8401">
        <v>944.9</v>
      </c>
      <c r="L8401">
        <v>74.400000000000006</v>
      </c>
      <c r="M8401">
        <v>2.7</v>
      </c>
    </row>
    <row r="8402" spans="1:13" x14ac:dyDescent="0.2">
      <c r="A8402">
        <v>2019</v>
      </c>
      <c r="B8402">
        <v>12</v>
      </c>
      <c r="C8402">
        <v>16</v>
      </c>
      <c r="D8402">
        <v>22</v>
      </c>
      <c r="E8402">
        <v>0</v>
      </c>
      <c r="F8402">
        <v>0</v>
      </c>
      <c r="G8402">
        <v>0</v>
      </c>
      <c r="H8402">
        <v>0</v>
      </c>
      <c r="I8402">
        <v>8.4</v>
      </c>
      <c r="J8402">
        <v>95.9</v>
      </c>
      <c r="K8402">
        <v>944.9</v>
      </c>
      <c r="L8402">
        <v>98.1</v>
      </c>
      <c r="M8402">
        <v>2.2999999999999998</v>
      </c>
    </row>
    <row r="8403" spans="1:13" x14ac:dyDescent="0.2">
      <c r="A8403">
        <v>2019</v>
      </c>
      <c r="B8403">
        <v>12</v>
      </c>
      <c r="C8403">
        <v>16</v>
      </c>
      <c r="D8403">
        <v>23</v>
      </c>
      <c r="E8403">
        <v>0</v>
      </c>
      <c r="F8403">
        <v>0</v>
      </c>
      <c r="G8403">
        <v>0</v>
      </c>
      <c r="H8403">
        <v>0</v>
      </c>
      <c r="I8403">
        <v>8.1999999999999993</v>
      </c>
      <c r="J8403">
        <v>96.2</v>
      </c>
      <c r="K8403">
        <v>945.4</v>
      </c>
      <c r="L8403">
        <v>217.2</v>
      </c>
      <c r="M8403">
        <v>1.4</v>
      </c>
    </row>
    <row r="8404" spans="1:13" x14ac:dyDescent="0.2">
      <c r="A8404">
        <v>2019</v>
      </c>
      <c r="B8404">
        <v>12</v>
      </c>
      <c r="C8404">
        <v>17</v>
      </c>
      <c r="D8404">
        <v>0</v>
      </c>
      <c r="E8404">
        <v>0</v>
      </c>
      <c r="F8404">
        <v>0</v>
      </c>
      <c r="G8404">
        <v>0</v>
      </c>
      <c r="H8404">
        <v>0</v>
      </c>
      <c r="I8404">
        <v>6.9</v>
      </c>
      <c r="J8404">
        <v>96.4</v>
      </c>
      <c r="K8404">
        <v>945</v>
      </c>
      <c r="L8404">
        <v>73.5</v>
      </c>
      <c r="M8404">
        <v>1.9</v>
      </c>
    </row>
    <row r="8405" spans="1:13" x14ac:dyDescent="0.2">
      <c r="A8405">
        <v>2019</v>
      </c>
      <c r="B8405">
        <v>12</v>
      </c>
      <c r="C8405">
        <v>17</v>
      </c>
      <c r="D8405">
        <v>1</v>
      </c>
      <c r="E8405">
        <v>0</v>
      </c>
      <c r="F8405">
        <v>0</v>
      </c>
      <c r="G8405">
        <v>0</v>
      </c>
      <c r="H8405">
        <v>0</v>
      </c>
      <c r="I8405">
        <v>6.6</v>
      </c>
      <c r="J8405">
        <v>93.9</v>
      </c>
      <c r="K8405">
        <v>944.6</v>
      </c>
      <c r="L8405">
        <v>158.9</v>
      </c>
      <c r="M8405">
        <v>1.1000000000000001</v>
      </c>
    </row>
    <row r="8406" spans="1:13" x14ac:dyDescent="0.2">
      <c r="A8406">
        <v>2019</v>
      </c>
      <c r="B8406">
        <v>12</v>
      </c>
      <c r="C8406">
        <v>17</v>
      </c>
      <c r="D8406">
        <v>2</v>
      </c>
      <c r="E8406">
        <v>0</v>
      </c>
      <c r="F8406">
        <v>0</v>
      </c>
      <c r="G8406">
        <v>0</v>
      </c>
      <c r="H8406">
        <v>0</v>
      </c>
      <c r="I8406">
        <v>8.6</v>
      </c>
      <c r="J8406">
        <v>85.5</v>
      </c>
      <c r="K8406">
        <v>944.9</v>
      </c>
      <c r="L8406">
        <v>252.1</v>
      </c>
      <c r="M8406">
        <v>2</v>
      </c>
    </row>
    <row r="8407" spans="1:13" x14ac:dyDescent="0.2">
      <c r="A8407">
        <v>2019</v>
      </c>
      <c r="B8407">
        <v>12</v>
      </c>
      <c r="C8407">
        <v>17</v>
      </c>
      <c r="D8407">
        <v>3</v>
      </c>
      <c r="E8407">
        <v>0</v>
      </c>
      <c r="F8407">
        <v>0</v>
      </c>
      <c r="G8407">
        <v>0</v>
      </c>
      <c r="H8407">
        <v>0</v>
      </c>
      <c r="I8407">
        <v>8.6999999999999993</v>
      </c>
      <c r="J8407">
        <v>83.8</v>
      </c>
      <c r="K8407">
        <v>944.5</v>
      </c>
      <c r="L8407">
        <v>196.1</v>
      </c>
      <c r="M8407">
        <v>1.3</v>
      </c>
    </row>
    <row r="8408" spans="1:13" x14ac:dyDescent="0.2">
      <c r="A8408">
        <v>2019</v>
      </c>
      <c r="B8408">
        <v>12</v>
      </c>
      <c r="C8408">
        <v>17</v>
      </c>
      <c r="D8408">
        <v>4</v>
      </c>
      <c r="E8408">
        <v>0</v>
      </c>
      <c r="F8408">
        <v>0</v>
      </c>
      <c r="G8408">
        <v>0</v>
      </c>
      <c r="H8408">
        <v>0</v>
      </c>
      <c r="I8408">
        <v>9.1</v>
      </c>
      <c r="J8408">
        <v>80.3</v>
      </c>
      <c r="K8408">
        <v>944.5</v>
      </c>
      <c r="L8408">
        <v>119.9</v>
      </c>
      <c r="M8408">
        <v>2</v>
      </c>
    </row>
    <row r="8409" spans="1:13" x14ac:dyDescent="0.2">
      <c r="A8409">
        <v>2019</v>
      </c>
      <c r="B8409">
        <v>12</v>
      </c>
      <c r="C8409">
        <v>17</v>
      </c>
      <c r="D8409">
        <v>5</v>
      </c>
      <c r="E8409">
        <v>0</v>
      </c>
      <c r="F8409">
        <v>0</v>
      </c>
      <c r="G8409">
        <v>0</v>
      </c>
      <c r="H8409">
        <v>0</v>
      </c>
      <c r="I8409">
        <v>10.1</v>
      </c>
      <c r="J8409">
        <v>73.099999999999994</v>
      </c>
      <c r="K8409">
        <v>944.4</v>
      </c>
      <c r="L8409">
        <v>298.5</v>
      </c>
      <c r="M8409">
        <v>2</v>
      </c>
    </row>
    <row r="8410" spans="1:13" x14ac:dyDescent="0.2">
      <c r="A8410">
        <v>2019</v>
      </c>
      <c r="B8410">
        <v>12</v>
      </c>
      <c r="C8410">
        <v>17</v>
      </c>
      <c r="D8410">
        <v>6</v>
      </c>
      <c r="E8410">
        <v>0</v>
      </c>
      <c r="F8410">
        <v>0</v>
      </c>
      <c r="G8410">
        <v>0</v>
      </c>
      <c r="H8410">
        <v>0</v>
      </c>
      <c r="I8410">
        <v>9.8000000000000007</v>
      </c>
      <c r="J8410">
        <v>75.599999999999994</v>
      </c>
      <c r="K8410">
        <v>944.6</v>
      </c>
      <c r="L8410">
        <v>295.89999999999998</v>
      </c>
      <c r="M8410">
        <v>1.9</v>
      </c>
    </row>
    <row r="8411" spans="1:13" x14ac:dyDescent="0.2">
      <c r="A8411">
        <v>2019</v>
      </c>
      <c r="B8411">
        <v>12</v>
      </c>
      <c r="C8411">
        <v>17</v>
      </c>
      <c r="D8411">
        <v>7</v>
      </c>
      <c r="E8411">
        <v>0</v>
      </c>
      <c r="F8411">
        <v>0</v>
      </c>
      <c r="G8411">
        <v>0</v>
      </c>
      <c r="H8411">
        <v>0</v>
      </c>
      <c r="I8411">
        <v>10.3</v>
      </c>
      <c r="J8411">
        <v>76</v>
      </c>
      <c r="K8411">
        <v>945.4</v>
      </c>
      <c r="L8411">
        <v>272.3</v>
      </c>
      <c r="M8411">
        <v>3.2</v>
      </c>
    </row>
    <row r="8412" spans="1:13" x14ac:dyDescent="0.2">
      <c r="A8412">
        <v>2019</v>
      </c>
      <c r="B8412">
        <v>12</v>
      </c>
      <c r="C8412">
        <v>17</v>
      </c>
      <c r="D8412">
        <v>8</v>
      </c>
      <c r="E8412">
        <v>0</v>
      </c>
      <c r="F8412">
        <v>0</v>
      </c>
      <c r="G8412">
        <v>11</v>
      </c>
      <c r="H8412">
        <v>10</v>
      </c>
      <c r="I8412">
        <v>8.8000000000000007</v>
      </c>
      <c r="J8412">
        <v>88.2</v>
      </c>
      <c r="K8412">
        <v>946.3</v>
      </c>
      <c r="L8412">
        <v>232.3</v>
      </c>
      <c r="M8412">
        <v>1.5</v>
      </c>
    </row>
    <row r="8413" spans="1:13" x14ac:dyDescent="0.2">
      <c r="A8413">
        <v>2019</v>
      </c>
      <c r="B8413">
        <v>12</v>
      </c>
      <c r="C8413">
        <v>17</v>
      </c>
      <c r="D8413">
        <v>9</v>
      </c>
      <c r="E8413">
        <v>0</v>
      </c>
      <c r="F8413">
        <v>0</v>
      </c>
      <c r="G8413">
        <v>49</v>
      </c>
      <c r="H8413">
        <v>49</v>
      </c>
      <c r="I8413">
        <v>9.1</v>
      </c>
      <c r="J8413">
        <v>89.8</v>
      </c>
      <c r="K8413">
        <v>948.1</v>
      </c>
      <c r="L8413">
        <v>294.8</v>
      </c>
      <c r="M8413">
        <v>0.8</v>
      </c>
    </row>
    <row r="8414" spans="1:13" x14ac:dyDescent="0.2">
      <c r="A8414">
        <v>2019</v>
      </c>
      <c r="B8414">
        <v>12</v>
      </c>
      <c r="C8414">
        <v>17</v>
      </c>
      <c r="D8414">
        <v>10</v>
      </c>
      <c r="E8414">
        <v>0</v>
      </c>
      <c r="F8414">
        <v>8</v>
      </c>
      <c r="G8414">
        <v>110</v>
      </c>
      <c r="H8414">
        <v>114</v>
      </c>
      <c r="I8414">
        <v>10</v>
      </c>
      <c r="J8414">
        <v>89</v>
      </c>
      <c r="K8414">
        <v>948.8</v>
      </c>
      <c r="L8414">
        <v>104.4</v>
      </c>
      <c r="M8414">
        <v>0.3</v>
      </c>
    </row>
    <row r="8415" spans="1:13" x14ac:dyDescent="0.2">
      <c r="A8415">
        <v>2019</v>
      </c>
      <c r="B8415">
        <v>12</v>
      </c>
      <c r="C8415">
        <v>17</v>
      </c>
      <c r="D8415">
        <v>11</v>
      </c>
      <c r="E8415">
        <v>0</v>
      </c>
      <c r="F8415">
        <v>510</v>
      </c>
      <c r="G8415">
        <v>148</v>
      </c>
      <c r="H8415">
        <v>377</v>
      </c>
      <c r="I8415">
        <v>12.6</v>
      </c>
      <c r="J8415">
        <v>73.8</v>
      </c>
      <c r="K8415">
        <v>949.1</v>
      </c>
      <c r="L8415">
        <v>202.3</v>
      </c>
      <c r="M8415">
        <v>0.9</v>
      </c>
    </row>
    <row r="8416" spans="1:13" x14ac:dyDescent="0.2">
      <c r="A8416">
        <v>2019</v>
      </c>
      <c r="B8416">
        <v>12</v>
      </c>
      <c r="C8416">
        <v>17</v>
      </c>
      <c r="D8416">
        <v>12</v>
      </c>
      <c r="E8416">
        <v>0</v>
      </c>
      <c r="F8416">
        <v>706</v>
      </c>
      <c r="G8416">
        <v>122</v>
      </c>
      <c r="H8416">
        <v>471</v>
      </c>
      <c r="I8416">
        <v>13.6</v>
      </c>
      <c r="J8416">
        <v>66.599999999999994</v>
      </c>
      <c r="K8416">
        <v>949</v>
      </c>
      <c r="L8416">
        <v>252.7</v>
      </c>
      <c r="M8416">
        <v>2.4</v>
      </c>
    </row>
    <row r="8417" spans="1:13" x14ac:dyDescent="0.2">
      <c r="A8417">
        <v>2019</v>
      </c>
      <c r="B8417">
        <v>12</v>
      </c>
      <c r="C8417">
        <v>17</v>
      </c>
      <c r="D8417">
        <v>13</v>
      </c>
      <c r="E8417">
        <v>0</v>
      </c>
      <c r="F8417">
        <v>839</v>
      </c>
      <c r="G8417">
        <v>91</v>
      </c>
      <c r="H8417">
        <v>506</v>
      </c>
      <c r="I8417">
        <v>14.2</v>
      </c>
      <c r="J8417">
        <v>65.8</v>
      </c>
      <c r="K8417">
        <v>948.7</v>
      </c>
      <c r="L8417">
        <v>249.9</v>
      </c>
      <c r="M8417">
        <v>2.6</v>
      </c>
    </row>
    <row r="8418" spans="1:13" x14ac:dyDescent="0.2">
      <c r="A8418">
        <v>2019</v>
      </c>
      <c r="B8418">
        <v>12</v>
      </c>
      <c r="C8418">
        <v>17</v>
      </c>
      <c r="D8418">
        <v>14</v>
      </c>
      <c r="E8418">
        <v>0</v>
      </c>
      <c r="F8418">
        <v>529</v>
      </c>
      <c r="G8418">
        <v>147</v>
      </c>
      <c r="H8418">
        <v>393</v>
      </c>
      <c r="I8418">
        <v>14.9</v>
      </c>
      <c r="J8418">
        <v>64.3</v>
      </c>
      <c r="K8418">
        <v>948.7</v>
      </c>
      <c r="L8418">
        <v>224.6</v>
      </c>
      <c r="M8418">
        <v>2.8</v>
      </c>
    </row>
    <row r="8419" spans="1:13" x14ac:dyDescent="0.2">
      <c r="A8419">
        <v>2019</v>
      </c>
      <c r="B8419">
        <v>12</v>
      </c>
      <c r="C8419">
        <v>17</v>
      </c>
      <c r="D8419">
        <v>15</v>
      </c>
      <c r="E8419">
        <v>0</v>
      </c>
      <c r="F8419">
        <v>1</v>
      </c>
      <c r="G8419">
        <v>104</v>
      </c>
      <c r="H8419">
        <v>105</v>
      </c>
      <c r="I8419">
        <v>13.9</v>
      </c>
      <c r="J8419">
        <v>65</v>
      </c>
      <c r="K8419">
        <v>949.5</v>
      </c>
      <c r="L8419">
        <v>258.89999999999998</v>
      </c>
      <c r="M8419">
        <v>1.9</v>
      </c>
    </row>
    <row r="8420" spans="1:13" x14ac:dyDescent="0.2">
      <c r="A8420">
        <v>2019</v>
      </c>
      <c r="B8420">
        <v>12</v>
      </c>
      <c r="C8420">
        <v>17</v>
      </c>
      <c r="D8420">
        <v>16</v>
      </c>
      <c r="E8420">
        <v>0</v>
      </c>
      <c r="F8420">
        <v>3</v>
      </c>
      <c r="G8420">
        <v>82</v>
      </c>
      <c r="H8420">
        <v>83</v>
      </c>
      <c r="I8420">
        <v>13.5</v>
      </c>
      <c r="J8420">
        <v>71.099999999999994</v>
      </c>
      <c r="K8420">
        <v>950.5</v>
      </c>
      <c r="L8420">
        <v>182.4</v>
      </c>
      <c r="M8420">
        <v>1.6</v>
      </c>
    </row>
    <row r="8421" spans="1:13" x14ac:dyDescent="0.2">
      <c r="A8421">
        <v>2019</v>
      </c>
      <c r="B8421">
        <v>12</v>
      </c>
      <c r="C8421">
        <v>17</v>
      </c>
      <c r="D8421">
        <v>17</v>
      </c>
      <c r="E8421">
        <v>0</v>
      </c>
      <c r="F8421">
        <v>1</v>
      </c>
      <c r="G8421">
        <v>21</v>
      </c>
      <c r="H8421">
        <v>21</v>
      </c>
      <c r="I8421">
        <v>12.3</v>
      </c>
      <c r="J8421">
        <v>78.8</v>
      </c>
      <c r="K8421">
        <v>951.5</v>
      </c>
      <c r="L8421">
        <v>53.5</v>
      </c>
      <c r="M8421">
        <v>1.1000000000000001</v>
      </c>
    </row>
    <row r="8422" spans="1:13" x14ac:dyDescent="0.2">
      <c r="A8422">
        <v>2019</v>
      </c>
      <c r="B8422">
        <v>12</v>
      </c>
      <c r="C8422">
        <v>17</v>
      </c>
      <c r="D8422">
        <v>18</v>
      </c>
      <c r="E8422">
        <v>0</v>
      </c>
      <c r="F8422">
        <v>0</v>
      </c>
      <c r="G8422">
        <v>0</v>
      </c>
      <c r="H8422">
        <v>0</v>
      </c>
      <c r="I8422">
        <v>10.1</v>
      </c>
      <c r="J8422">
        <v>86</v>
      </c>
      <c r="K8422">
        <v>952.6</v>
      </c>
      <c r="L8422">
        <v>123</v>
      </c>
      <c r="M8422">
        <v>0.9</v>
      </c>
    </row>
    <row r="8423" spans="1:13" x14ac:dyDescent="0.2">
      <c r="A8423">
        <v>2019</v>
      </c>
      <c r="B8423">
        <v>12</v>
      </c>
      <c r="C8423">
        <v>17</v>
      </c>
      <c r="D8423">
        <v>19</v>
      </c>
      <c r="E8423">
        <v>0</v>
      </c>
      <c r="F8423">
        <v>0</v>
      </c>
      <c r="G8423">
        <v>0</v>
      </c>
      <c r="H8423">
        <v>0</v>
      </c>
      <c r="I8423">
        <v>8.9</v>
      </c>
      <c r="J8423">
        <v>87.8</v>
      </c>
      <c r="K8423">
        <v>953.8</v>
      </c>
      <c r="L8423">
        <v>81.7</v>
      </c>
      <c r="M8423">
        <v>1.4</v>
      </c>
    </row>
    <row r="8424" spans="1:13" x14ac:dyDescent="0.2">
      <c r="A8424">
        <v>2019</v>
      </c>
      <c r="B8424">
        <v>12</v>
      </c>
      <c r="C8424">
        <v>17</v>
      </c>
      <c r="D8424">
        <v>20</v>
      </c>
      <c r="E8424">
        <v>0</v>
      </c>
      <c r="F8424">
        <v>0</v>
      </c>
      <c r="G8424">
        <v>0</v>
      </c>
      <c r="H8424">
        <v>0</v>
      </c>
      <c r="I8424">
        <v>8.3000000000000007</v>
      </c>
      <c r="J8424">
        <v>85.9</v>
      </c>
      <c r="K8424">
        <v>955</v>
      </c>
      <c r="L8424">
        <v>30.3</v>
      </c>
      <c r="M8424">
        <v>0.8</v>
      </c>
    </row>
    <row r="8425" spans="1:13" x14ac:dyDescent="0.2">
      <c r="A8425">
        <v>2019</v>
      </c>
      <c r="B8425">
        <v>12</v>
      </c>
      <c r="C8425">
        <v>17</v>
      </c>
      <c r="D8425">
        <v>21</v>
      </c>
      <c r="E8425">
        <v>0</v>
      </c>
      <c r="F8425">
        <v>0</v>
      </c>
      <c r="G8425">
        <v>0</v>
      </c>
      <c r="H8425">
        <v>0</v>
      </c>
      <c r="I8425">
        <v>7.6</v>
      </c>
      <c r="J8425">
        <v>87.4</v>
      </c>
      <c r="K8425">
        <v>956.3</v>
      </c>
      <c r="L8425">
        <v>204.7</v>
      </c>
      <c r="M8425">
        <v>0.9</v>
      </c>
    </row>
    <row r="8426" spans="1:13" x14ac:dyDescent="0.2">
      <c r="A8426">
        <v>2019</v>
      </c>
      <c r="B8426">
        <v>12</v>
      </c>
      <c r="C8426">
        <v>17</v>
      </c>
      <c r="D8426">
        <v>22</v>
      </c>
      <c r="E8426">
        <v>0</v>
      </c>
      <c r="F8426">
        <v>0</v>
      </c>
      <c r="G8426">
        <v>0</v>
      </c>
      <c r="H8426">
        <v>0</v>
      </c>
      <c r="I8426">
        <v>7.5</v>
      </c>
      <c r="J8426">
        <v>81.099999999999994</v>
      </c>
      <c r="K8426">
        <v>957.1</v>
      </c>
      <c r="L8426">
        <v>187.6</v>
      </c>
      <c r="M8426">
        <v>1.4</v>
      </c>
    </row>
    <row r="8427" spans="1:13" x14ac:dyDescent="0.2">
      <c r="A8427">
        <v>2019</v>
      </c>
      <c r="B8427">
        <v>12</v>
      </c>
      <c r="C8427">
        <v>17</v>
      </c>
      <c r="D8427">
        <v>23</v>
      </c>
      <c r="E8427">
        <v>0</v>
      </c>
      <c r="F8427">
        <v>0</v>
      </c>
      <c r="G8427">
        <v>0</v>
      </c>
      <c r="H8427">
        <v>0</v>
      </c>
      <c r="I8427">
        <v>6.2</v>
      </c>
      <c r="J8427">
        <v>84.1</v>
      </c>
      <c r="K8427">
        <v>957.7</v>
      </c>
      <c r="L8427">
        <v>220.9</v>
      </c>
      <c r="M8427">
        <v>0.9</v>
      </c>
    </row>
    <row r="8428" spans="1:13" x14ac:dyDescent="0.2">
      <c r="A8428">
        <v>2019</v>
      </c>
      <c r="B8428">
        <v>12</v>
      </c>
      <c r="C8428">
        <v>18</v>
      </c>
      <c r="D8428">
        <v>0</v>
      </c>
      <c r="E8428">
        <v>0</v>
      </c>
      <c r="F8428">
        <v>0</v>
      </c>
      <c r="G8428">
        <v>0</v>
      </c>
      <c r="H8428">
        <v>0</v>
      </c>
      <c r="I8428">
        <v>6.1</v>
      </c>
      <c r="J8428">
        <v>83.2</v>
      </c>
      <c r="K8428">
        <v>958.4</v>
      </c>
      <c r="L8428">
        <v>37.9</v>
      </c>
      <c r="M8428">
        <v>0.8</v>
      </c>
    </row>
    <row r="8429" spans="1:13" x14ac:dyDescent="0.2">
      <c r="A8429">
        <v>2019</v>
      </c>
      <c r="B8429">
        <v>12</v>
      </c>
      <c r="C8429">
        <v>18</v>
      </c>
      <c r="D8429">
        <v>1</v>
      </c>
      <c r="E8429">
        <v>0</v>
      </c>
      <c r="F8429">
        <v>0</v>
      </c>
      <c r="G8429">
        <v>0</v>
      </c>
      <c r="H8429">
        <v>0</v>
      </c>
      <c r="I8429">
        <v>6.1</v>
      </c>
      <c r="J8429">
        <v>79.2</v>
      </c>
      <c r="K8429">
        <v>958.7</v>
      </c>
      <c r="L8429">
        <v>118.3</v>
      </c>
      <c r="M8429">
        <v>1</v>
      </c>
    </row>
    <row r="8430" spans="1:13" x14ac:dyDescent="0.2">
      <c r="A8430">
        <v>2019</v>
      </c>
      <c r="B8430">
        <v>12</v>
      </c>
      <c r="C8430">
        <v>18</v>
      </c>
      <c r="D8430">
        <v>2</v>
      </c>
      <c r="E8430">
        <v>0</v>
      </c>
      <c r="F8430">
        <v>0</v>
      </c>
      <c r="G8430">
        <v>0</v>
      </c>
      <c r="H8430">
        <v>0</v>
      </c>
      <c r="I8430">
        <v>5.8</v>
      </c>
      <c r="J8430">
        <v>78</v>
      </c>
      <c r="K8430">
        <v>958.8</v>
      </c>
      <c r="L8430">
        <v>34.799999999999997</v>
      </c>
      <c r="M8430">
        <v>1.4</v>
      </c>
    </row>
    <row r="8431" spans="1:13" x14ac:dyDescent="0.2">
      <c r="A8431">
        <v>2019</v>
      </c>
      <c r="B8431">
        <v>12</v>
      </c>
      <c r="C8431">
        <v>18</v>
      </c>
      <c r="D8431">
        <v>3</v>
      </c>
      <c r="E8431">
        <v>0</v>
      </c>
      <c r="F8431">
        <v>0</v>
      </c>
      <c r="G8431">
        <v>0</v>
      </c>
      <c r="H8431">
        <v>0</v>
      </c>
      <c r="I8431">
        <v>5.2</v>
      </c>
      <c r="J8431">
        <v>78.099999999999994</v>
      </c>
      <c r="K8431">
        <v>959.1</v>
      </c>
      <c r="L8431">
        <v>60.4</v>
      </c>
      <c r="M8431">
        <v>1.3</v>
      </c>
    </row>
    <row r="8432" spans="1:13" x14ac:dyDescent="0.2">
      <c r="A8432">
        <v>2019</v>
      </c>
      <c r="B8432">
        <v>12</v>
      </c>
      <c r="C8432">
        <v>18</v>
      </c>
      <c r="D8432">
        <v>4</v>
      </c>
      <c r="E8432">
        <v>0</v>
      </c>
      <c r="F8432">
        <v>0</v>
      </c>
      <c r="G8432">
        <v>0</v>
      </c>
      <c r="H8432">
        <v>0</v>
      </c>
      <c r="I8432">
        <v>5.4</v>
      </c>
      <c r="J8432">
        <v>75.3</v>
      </c>
      <c r="K8432">
        <v>959.4</v>
      </c>
      <c r="L8432">
        <v>22.3</v>
      </c>
      <c r="M8432">
        <v>2.8</v>
      </c>
    </row>
    <row r="8433" spans="1:13" x14ac:dyDescent="0.2">
      <c r="A8433">
        <v>2019</v>
      </c>
      <c r="B8433">
        <v>12</v>
      </c>
      <c r="C8433">
        <v>18</v>
      </c>
      <c r="D8433">
        <v>5</v>
      </c>
      <c r="E8433">
        <v>0</v>
      </c>
      <c r="F8433">
        <v>0</v>
      </c>
      <c r="G8433">
        <v>0</v>
      </c>
      <c r="H8433">
        <v>0</v>
      </c>
      <c r="I8433">
        <v>5.3</v>
      </c>
      <c r="J8433">
        <v>74</v>
      </c>
      <c r="K8433">
        <v>959.8</v>
      </c>
      <c r="L8433">
        <v>26.7</v>
      </c>
      <c r="M8433">
        <v>2.6</v>
      </c>
    </row>
    <row r="8434" spans="1:13" x14ac:dyDescent="0.2">
      <c r="A8434">
        <v>2019</v>
      </c>
      <c r="B8434">
        <v>12</v>
      </c>
      <c r="C8434">
        <v>18</v>
      </c>
      <c r="D8434">
        <v>6</v>
      </c>
      <c r="E8434">
        <v>0</v>
      </c>
      <c r="F8434">
        <v>0</v>
      </c>
      <c r="G8434">
        <v>0</v>
      </c>
      <c r="H8434">
        <v>0</v>
      </c>
      <c r="I8434">
        <v>4.9000000000000004</v>
      </c>
      <c r="J8434">
        <v>73.8</v>
      </c>
      <c r="K8434">
        <v>960.4</v>
      </c>
      <c r="L8434">
        <v>27.5</v>
      </c>
      <c r="M8434">
        <v>1.8</v>
      </c>
    </row>
    <row r="8435" spans="1:13" x14ac:dyDescent="0.2">
      <c r="A8435">
        <v>2019</v>
      </c>
      <c r="B8435">
        <v>12</v>
      </c>
      <c r="C8435">
        <v>18</v>
      </c>
      <c r="D8435">
        <v>7</v>
      </c>
      <c r="E8435">
        <v>0</v>
      </c>
      <c r="F8435">
        <v>0</v>
      </c>
      <c r="G8435">
        <v>0</v>
      </c>
      <c r="H8435">
        <v>0</v>
      </c>
      <c r="I8435">
        <v>5</v>
      </c>
      <c r="J8435">
        <v>72.2</v>
      </c>
      <c r="K8435">
        <v>961.2</v>
      </c>
      <c r="L8435">
        <v>19.8</v>
      </c>
      <c r="M8435">
        <v>3</v>
      </c>
    </row>
    <row r="8436" spans="1:13" x14ac:dyDescent="0.2">
      <c r="A8436">
        <v>2019</v>
      </c>
      <c r="B8436">
        <v>12</v>
      </c>
      <c r="C8436">
        <v>18</v>
      </c>
      <c r="D8436">
        <v>8</v>
      </c>
      <c r="E8436">
        <v>0</v>
      </c>
      <c r="F8436">
        <v>81</v>
      </c>
      <c r="G8436">
        <v>24</v>
      </c>
      <c r="H8436">
        <v>31</v>
      </c>
      <c r="I8436">
        <v>6</v>
      </c>
      <c r="J8436">
        <v>68.400000000000006</v>
      </c>
      <c r="K8436">
        <v>961.7</v>
      </c>
      <c r="L8436">
        <v>21.8</v>
      </c>
      <c r="M8436">
        <v>3.2</v>
      </c>
    </row>
    <row r="8437" spans="1:13" x14ac:dyDescent="0.2">
      <c r="A8437">
        <v>2019</v>
      </c>
      <c r="B8437">
        <v>12</v>
      </c>
      <c r="C8437">
        <v>18</v>
      </c>
      <c r="D8437">
        <v>9</v>
      </c>
      <c r="E8437">
        <v>0</v>
      </c>
      <c r="F8437">
        <v>425</v>
      </c>
      <c r="G8437">
        <v>55</v>
      </c>
      <c r="H8437">
        <v>138</v>
      </c>
      <c r="I8437">
        <v>7.9</v>
      </c>
      <c r="J8437">
        <v>64.400000000000006</v>
      </c>
      <c r="K8437">
        <v>962.6</v>
      </c>
      <c r="L8437">
        <v>113.2</v>
      </c>
      <c r="M8437">
        <v>1.4</v>
      </c>
    </row>
    <row r="8438" spans="1:13" x14ac:dyDescent="0.2">
      <c r="A8438">
        <v>2019</v>
      </c>
      <c r="B8438">
        <v>12</v>
      </c>
      <c r="C8438">
        <v>18</v>
      </c>
      <c r="D8438">
        <v>10</v>
      </c>
      <c r="E8438">
        <v>0</v>
      </c>
      <c r="F8438">
        <v>856</v>
      </c>
      <c r="G8438">
        <v>48</v>
      </c>
      <c r="H8438">
        <v>335</v>
      </c>
      <c r="I8438">
        <v>10.4</v>
      </c>
      <c r="J8438">
        <v>56.2</v>
      </c>
      <c r="K8438">
        <v>963.6</v>
      </c>
      <c r="L8438">
        <v>107.3</v>
      </c>
      <c r="M8438">
        <v>1.8</v>
      </c>
    </row>
    <row r="8439" spans="1:13" x14ac:dyDescent="0.2">
      <c r="A8439">
        <v>2019</v>
      </c>
      <c r="B8439">
        <v>12</v>
      </c>
      <c r="C8439">
        <v>18</v>
      </c>
      <c r="D8439">
        <v>11</v>
      </c>
      <c r="E8439">
        <v>0</v>
      </c>
      <c r="F8439">
        <v>929</v>
      </c>
      <c r="G8439">
        <v>52</v>
      </c>
      <c r="H8439">
        <v>456</v>
      </c>
      <c r="I8439">
        <v>13.4</v>
      </c>
      <c r="J8439">
        <v>33.4</v>
      </c>
      <c r="K8439">
        <v>964.2</v>
      </c>
      <c r="L8439">
        <v>98.3</v>
      </c>
      <c r="M8439">
        <v>1.2</v>
      </c>
    </row>
    <row r="8440" spans="1:13" x14ac:dyDescent="0.2">
      <c r="A8440">
        <v>2019</v>
      </c>
      <c r="B8440">
        <v>12</v>
      </c>
      <c r="C8440">
        <v>18</v>
      </c>
      <c r="D8440">
        <v>12</v>
      </c>
      <c r="E8440">
        <v>0</v>
      </c>
      <c r="F8440">
        <v>957</v>
      </c>
      <c r="G8440">
        <v>56</v>
      </c>
      <c r="H8440">
        <v>522</v>
      </c>
      <c r="I8440">
        <v>14.5</v>
      </c>
      <c r="J8440">
        <v>27.1</v>
      </c>
      <c r="K8440">
        <v>963.9</v>
      </c>
      <c r="L8440">
        <v>74.2</v>
      </c>
      <c r="M8440">
        <v>0.9</v>
      </c>
    </row>
    <row r="8441" spans="1:13" x14ac:dyDescent="0.2">
      <c r="A8441">
        <v>2019</v>
      </c>
      <c r="B8441">
        <v>12</v>
      </c>
      <c r="C8441">
        <v>18</v>
      </c>
      <c r="D8441">
        <v>13</v>
      </c>
      <c r="E8441">
        <v>0</v>
      </c>
      <c r="F8441">
        <v>952</v>
      </c>
      <c r="G8441">
        <v>65</v>
      </c>
      <c r="H8441">
        <v>534</v>
      </c>
      <c r="I8441">
        <v>15.3</v>
      </c>
      <c r="J8441">
        <v>24.4</v>
      </c>
      <c r="K8441">
        <v>963.3</v>
      </c>
      <c r="L8441">
        <v>133.19999999999999</v>
      </c>
      <c r="M8441">
        <v>1.3</v>
      </c>
    </row>
    <row r="8442" spans="1:13" x14ac:dyDescent="0.2">
      <c r="A8442">
        <v>2019</v>
      </c>
      <c r="B8442">
        <v>12</v>
      </c>
      <c r="C8442">
        <v>18</v>
      </c>
      <c r="D8442">
        <v>14</v>
      </c>
      <c r="E8442">
        <v>0</v>
      </c>
      <c r="F8442">
        <v>923</v>
      </c>
      <c r="G8442">
        <v>54</v>
      </c>
      <c r="H8442">
        <v>467</v>
      </c>
      <c r="I8442">
        <v>16.2</v>
      </c>
      <c r="J8442">
        <v>23.1</v>
      </c>
      <c r="K8442">
        <v>962.6</v>
      </c>
      <c r="L8442">
        <v>97.4</v>
      </c>
      <c r="M8442">
        <v>2.1</v>
      </c>
    </row>
    <row r="8443" spans="1:13" x14ac:dyDescent="0.2">
      <c r="A8443">
        <v>2019</v>
      </c>
      <c r="B8443">
        <v>12</v>
      </c>
      <c r="C8443">
        <v>18</v>
      </c>
      <c r="D8443">
        <v>15</v>
      </c>
      <c r="E8443">
        <v>0</v>
      </c>
      <c r="F8443">
        <v>819</v>
      </c>
      <c r="G8443">
        <v>54</v>
      </c>
      <c r="H8443">
        <v>348</v>
      </c>
      <c r="I8443">
        <v>16.5</v>
      </c>
      <c r="J8443">
        <v>33.799999999999997</v>
      </c>
      <c r="K8443">
        <v>962.6</v>
      </c>
      <c r="L8443">
        <v>251.6</v>
      </c>
      <c r="M8443">
        <v>2.8</v>
      </c>
    </row>
    <row r="8444" spans="1:13" x14ac:dyDescent="0.2">
      <c r="A8444">
        <v>2019</v>
      </c>
      <c r="B8444">
        <v>12</v>
      </c>
      <c r="C8444">
        <v>18</v>
      </c>
      <c r="D8444">
        <v>16</v>
      </c>
      <c r="E8444">
        <v>0</v>
      </c>
      <c r="F8444">
        <v>395</v>
      </c>
      <c r="G8444">
        <v>67</v>
      </c>
      <c r="H8444">
        <v>156</v>
      </c>
      <c r="I8444">
        <v>14.8</v>
      </c>
      <c r="J8444">
        <v>53.4</v>
      </c>
      <c r="K8444">
        <v>962.9</v>
      </c>
      <c r="L8444">
        <v>264.10000000000002</v>
      </c>
      <c r="M8444">
        <v>2.6</v>
      </c>
    </row>
    <row r="8445" spans="1:13" x14ac:dyDescent="0.2">
      <c r="A8445">
        <v>2019</v>
      </c>
      <c r="B8445">
        <v>12</v>
      </c>
      <c r="C8445">
        <v>18</v>
      </c>
      <c r="D8445">
        <v>17</v>
      </c>
      <c r="E8445">
        <v>0</v>
      </c>
      <c r="F8445">
        <v>170</v>
      </c>
      <c r="G8445">
        <v>29</v>
      </c>
      <c r="H8445">
        <v>45</v>
      </c>
      <c r="I8445">
        <v>12.9</v>
      </c>
      <c r="J8445">
        <v>67</v>
      </c>
      <c r="K8445">
        <v>963.3</v>
      </c>
      <c r="L8445">
        <v>290.39999999999998</v>
      </c>
      <c r="M8445">
        <v>3</v>
      </c>
    </row>
    <row r="8446" spans="1:13" x14ac:dyDescent="0.2">
      <c r="A8446">
        <v>2019</v>
      </c>
      <c r="B8446">
        <v>12</v>
      </c>
      <c r="C8446">
        <v>18</v>
      </c>
      <c r="D8446">
        <v>18</v>
      </c>
      <c r="E8446">
        <v>0</v>
      </c>
      <c r="F8446">
        <v>0</v>
      </c>
      <c r="G8446">
        <v>0</v>
      </c>
      <c r="H8446">
        <v>0</v>
      </c>
      <c r="I8446">
        <v>10.6</v>
      </c>
      <c r="J8446">
        <v>76.5</v>
      </c>
      <c r="K8446">
        <v>963.9</v>
      </c>
      <c r="L8446">
        <v>272.89999999999998</v>
      </c>
      <c r="M8446">
        <v>1.9</v>
      </c>
    </row>
    <row r="8447" spans="1:13" x14ac:dyDescent="0.2">
      <c r="A8447">
        <v>2019</v>
      </c>
      <c r="B8447">
        <v>12</v>
      </c>
      <c r="C8447">
        <v>18</v>
      </c>
      <c r="D8447">
        <v>19</v>
      </c>
      <c r="E8447">
        <v>0</v>
      </c>
      <c r="F8447">
        <v>0</v>
      </c>
      <c r="G8447">
        <v>0</v>
      </c>
      <c r="H8447">
        <v>0</v>
      </c>
      <c r="I8447">
        <v>8.8000000000000007</v>
      </c>
      <c r="J8447">
        <v>81.5</v>
      </c>
      <c r="K8447">
        <v>965</v>
      </c>
      <c r="L8447">
        <v>201.2</v>
      </c>
      <c r="M8447">
        <v>1.2</v>
      </c>
    </row>
    <row r="8448" spans="1:13" x14ac:dyDescent="0.2">
      <c r="A8448">
        <v>2019</v>
      </c>
      <c r="B8448">
        <v>12</v>
      </c>
      <c r="C8448">
        <v>18</v>
      </c>
      <c r="D8448">
        <v>20</v>
      </c>
      <c r="E8448">
        <v>0</v>
      </c>
      <c r="F8448">
        <v>0</v>
      </c>
      <c r="G8448">
        <v>0</v>
      </c>
      <c r="H8448">
        <v>0</v>
      </c>
      <c r="I8448">
        <v>8</v>
      </c>
      <c r="J8448">
        <v>83.8</v>
      </c>
      <c r="K8448">
        <v>966.4</v>
      </c>
      <c r="L8448">
        <v>42.4</v>
      </c>
      <c r="M8448">
        <v>1.5</v>
      </c>
    </row>
    <row r="8449" spans="1:13" x14ac:dyDescent="0.2">
      <c r="A8449">
        <v>2019</v>
      </c>
      <c r="B8449">
        <v>12</v>
      </c>
      <c r="C8449">
        <v>18</v>
      </c>
      <c r="D8449">
        <v>21</v>
      </c>
      <c r="E8449">
        <v>0</v>
      </c>
      <c r="F8449">
        <v>0</v>
      </c>
      <c r="G8449">
        <v>0</v>
      </c>
      <c r="H8449">
        <v>0</v>
      </c>
      <c r="I8449">
        <v>7.1</v>
      </c>
      <c r="J8449">
        <v>83.5</v>
      </c>
      <c r="K8449">
        <v>966.7</v>
      </c>
      <c r="L8449">
        <v>102.9</v>
      </c>
      <c r="M8449">
        <v>1.3</v>
      </c>
    </row>
    <row r="8450" spans="1:13" x14ac:dyDescent="0.2">
      <c r="A8450">
        <v>2019</v>
      </c>
      <c r="B8450">
        <v>12</v>
      </c>
      <c r="C8450">
        <v>18</v>
      </c>
      <c r="D8450">
        <v>22</v>
      </c>
      <c r="E8450">
        <v>0</v>
      </c>
      <c r="F8450">
        <v>0</v>
      </c>
      <c r="G8450">
        <v>0</v>
      </c>
      <c r="H8450">
        <v>0</v>
      </c>
      <c r="I8450">
        <v>7.3</v>
      </c>
      <c r="J8450">
        <v>79.7</v>
      </c>
      <c r="K8450">
        <v>966.7</v>
      </c>
      <c r="L8450">
        <v>29.7</v>
      </c>
      <c r="M8450">
        <v>1.6</v>
      </c>
    </row>
    <row r="8451" spans="1:13" x14ac:dyDescent="0.2">
      <c r="A8451">
        <v>2019</v>
      </c>
      <c r="B8451">
        <v>12</v>
      </c>
      <c r="C8451">
        <v>18</v>
      </c>
      <c r="D8451">
        <v>23</v>
      </c>
      <c r="E8451">
        <v>0</v>
      </c>
      <c r="F8451">
        <v>0</v>
      </c>
      <c r="G8451">
        <v>0</v>
      </c>
      <c r="H8451">
        <v>0</v>
      </c>
      <c r="I8451">
        <v>6.7</v>
      </c>
      <c r="J8451">
        <v>81.2</v>
      </c>
      <c r="K8451">
        <v>966.4</v>
      </c>
      <c r="L8451">
        <v>42.3</v>
      </c>
      <c r="M8451">
        <v>1.6</v>
      </c>
    </row>
    <row r="8452" spans="1:13" x14ac:dyDescent="0.2">
      <c r="A8452">
        <v>2019</v>
      </c>
      <c r="B8452">
        <v>12</v>
      </c>
      <c r="C8452">
        <v>19</v>
      </c>
      <c r="D8452">
        <v>0</v>
      </c>
      <c r="E8452">
        <v>0</v>
      </c>
      <c r="F8452">
        <v>0</v>
      </c>
      <c r="G8452">
        <v>0</v>
      </c>
      <c r="H8452">
        <v>0</v>
      </c>
      <c r="I8452">
        <v>6.3</v>
      </c>
      <c r="J8452">
        <v>81</v>
      </c>
      <c r="K8452">
        <v>965.8</v>
      </c>
      <c r="L8452">
        <v>68.3</v>
      </c>
      <c r="M8452">
        <v>1.2</v>
      </c>
    </row>
    <row r="8453" spans="1:13" x14ac:dyDescent="0.2">
      <c r="A8453">
        <v>2019</v>
      </c>
      <c r="B8453">
        <v>12</v>
      </c>
      <c r="C8453">
        <v>19</v>
      </c>
      <c r="D8453">
        <v>1</v>
      </c>
      <c r="E8453">
        <v>0</v>
      </c>
      <c r="F8453">
        <v>0</v>
      </c>
      <c r="G8453">
        <v>0</v>
      </c>
      <c r="H8453">
        <v>0</v>
      </c>
      <c r="I8453">
        <v>6</v>
      </c>
      <c r="J8453">
        <v>80.5</v>
      </c>
      <c r="K8453">
        <v>965.4</v>
      </c>
      <c r="L8453">
        <v>41.7</v>
      </c>
      <c r="M8453">
        <v>1.4</v>
      </c>
    </row>
    <row r="8454" spans="1:13" x14ac:dyDescent="0.2">
      <c r="A8454">
        <v>2019</v>
      </c>
      <c r="B8454">
        <v>12</v>
      </c>
      <c r="C8454">
        <v>19</v>
      </c>
      <c r="D8454">
        <v>2</v>
      </c>
      <c r="E8454">
        <v>0</v>
      </c>
      <c r="F8454">
        <v>0</v>
      </c>
      <c r="G8454">
        <v>0</v>
      </c>
      <c r="H8454">
        <v>0</v>
      </c>
      <c r="I8454">
        <v>5.9</v>
      </c>
      <c r="J8454">
        <v>80</v>
      </c>
      <c r="K8454">
        <v>965.8</v>
      </c>
      <c r="L8454">
        <v>65.400000000000006</v>
      </c>
      <c r="M8454">
        <v>1</v>
      </c>
    </row>
    <row r="8455" spans="1:13" x14ac:dyDescent="0.2">
      <c r="A8455">
        <v>2019</v>
      </c>
      <c r="B8455">
        <v>12</v>
      </c>
      <c r="C8455">
        <v>19</v>
      </c>
      <c r="D8455">
        <v>3</v>
      </c>
      <c r="E8455">
        <v>0</v>
      </c>
      <c r="F8455">
        <v>0</v>
      </c>
      <c r="G8455">
        <v>0</v>
      </c>
      <c r="H8455">
        <v>0</v>
      </c>
      <c r="I8455">
        <v>6.3</v>
      </c>
      <c r="J8455">
        <v>78.3</v>
      </c>
      <c r="K8455">
        <v>966.1</v>
      </c>
      <c r="L8455">
        <v>129</v>
      </c>
      <c r="M8455">
        <v>1.3</v>
      </c>
    </row>
    <row r="8456" spans="1:13" x14ac:dyDescent="0.2">
      <c r="A8456">
        <v>2019</v>
      </c>
      <c r="B8456">
        <v>12</v>
      </c>
      <c r="C8456">
        <v>19</v>
      </c>
      <c r="D8456">
        <v>4</v>
      </c>
      <c r="E8456">
        <v>0</v>
      </c>
      <c r="F8456">
        <v>0</v>
      </c>
      <c r="G8456">
        <v>0</v>
      </c>
      <c r="H8456">
        <v>0</v>
      </c>
      <c r="I8456">
        <v>4.4000000000000004</v>
      </c>
      <c r="J8456">
        <v>87.1</v>
      </c>
      <c r="K8456">
        <v>968.7</v>
      </c>
      <c r="L8456">
        <v>61.5</v>
      </c>
      <c r="M8456">
        <v>0.7</v>
      </c>
    </row>
    <row r="8457" spans="1:13" x14ac:dyDescent="0.2">
      <c r="A8457">
        <v>2019</v>
      </c>
      <c r="B8457">
        <v>12</v>
      </c>
      <c r="C8457">
        <v>19</v>
      </c>
      <c r="D8457">
        <v>5</v>
      </c>
      <c r="E8457">
        <v>0</v>
      </c>
      <c r="F8457">
        <v>0</v>
      </c>
      <c r="G8457">
        <v>0</v>
      </c>
      <c r="H8457">
        <v>0</v>
      </c>
      <c r="I8457">
        <v>5.3</v>
      </c>
      <c r="J8457">
        <v>85.6</v>
      </c>
      <c r="K8457">
        <v>973.4</v>
      </c>
      <c r="L8457">
        <v>113.1</v>
      </c>
      <c r="M8457">
        <v>0.5</v>
      </c>
    </row>
    <row r="8458" spans="1:13" x14ac:dyDescent="0.2">
      <c r="A8458">
        <v>2019</v>
      </c>
      <c r="B8458">
        <v>12</v>
      </c>
      <c r="C8458">
        <v>19</v>
      </c>
      <c r="D8458">
        <v>6</v>
      </c>
      <c r="E8458">
        <v>0</v>
      </c>
      <c r="F8458">
        <v>0</v>
      </c>
      <c r="G8458">
        <v>0</v>
      </c>
      <c r="H8458">
        <v>0</v>
      </c>
      <c r="I8458">
        <v>6.2</v>
      </c>
      <c r="J8458">
        <v>83.1</v>
      </c>
      <c r="K8458">
        <v>973.1</v>
      </c>
      <c r="L8458">
        <v>80.400000000000006</v>
      </c>
      <c r="M8458">
        <v>0.8</v>
      </c>
    </row>
    <row r="8459" spans="1:13" x14ac:dyDescent="0.2">
      <c r="A8459">
        <v>2019</v>
      </c>
      <c r="B8459">
        <v>12</v>
      </c>
      <c r="C8459">
        <v>19</v>
      </c>
      <c r="D8459">
        <v>7</v>
      </c>
      <c r="E8459">
        <v>0</v>
      </c>
      <c r="F8459">
        <v>0</v>
      </c>
      <c r="G8459">
        <v>0</v>
      </c>
      <c r="H8459">
        <v>0</v>
      </c>
      <c r="I8459">
        <v>5.7</v>
      </c>
      <c r="J8459">
        <v>85.1</v>
      </c>
      <c r="K8459">
        <v>973.4</v>
      </c>
      <c r="L8459">
        <v>160.4</v>
      </c>
      <c r="M8459">
        <v>0.6</v>
      </c>
    </row>
    <row r="8460" spans="1:13" x14ac:dyDescent="0.2">
      <c r="A8460">
        <v>2019</v>
      </c>
      <c r="B8460">
        <v>12</v>
      </c>
      <c r="C8460">
        <v>19</v>
      </c>
      <c r="D8460">
        <v>8</v>
      </c>
      <c r="E8460">
        <v>0</v>
      </c>
      <c r="F8460">
        <v>2</v>
      </c>
      <c r="G8460">
        <v>15</v>
      </c>
      <c r="H8460">
        <v>15</v>
      </c>
      <c r="I8460">
        <v>6.9</v>
      </c>
      <c r="J8460">
        <v>81.8</v>
      </c>
      <c r="K8460">
        <v>973.8</v>
      </c>
      <c r="L8460">
        <v>63.3</v>
      </c>
      <c r="M8460">
        <v>1.4</v>
      </c>
    </row>
    <row r="8461" spans="1:13" x14ac:dyDescent="0.2">
      <c r="A8461">
        <v>2019</v>
      </c>
      <c r="B8461">
        <v>12</v>
      </c>
      <c r="C8461">
        <v>19</v>
      </c>
      <c r="D8461">
        <v>9</v>
      </c>
      <c r="E8461">
        <v>0</v>
      </c>
      <c r="F8461">
        <v>81</v>
      </c>
      <c r="G8461">
        <v>91</v>
      </c>
      <c r="H8461">
        <v>111</v>
      </c>
      <c r="I8461">
        <v>8.6999999999999993</v>
      </c>
      <c r="J8461">
        <v>78.3</v>
      </c>
      <c r="K8461">
        <v>972.5</v>
      </c>
      <c r="L8461">
        <v>92.4</v>
      </c>
      <c r="M8461">
        <v>1.3</v>
      </c>
    </row>
    <row r="8462" spans="1:13" x14ac:dyDescent="0.2">
      <c r="A8462">
        <v>2019</v>
      </c>
      <c r="B8462">
        <v>12</v>
      </c>
      <c r="C8462">
        <v>19</v>
      </c>
      <c r="D8462">
        <v>10</v>
      </c>
      <c r="E8462">
        <v>0</v>
      </c>
      <c r="F8462">
        <v>686</v>
      </c>
      <c r="G8462">
        <v>110</v>
      </c>
      <c r="H8462">
        <v>344</v>
      </c>
      <c r="I8462">
        <v>12.4</v>
      </c>
      <c r="J8462">
        <v>67.400000000000006</v>
      </c>
      <c r="K8462">
        <v>970.7</v>
      </c>
      <c r="L8462">
        <v>277</v>
      </c>
      <c r="M8462">
        <v>2</v>
      </c>
    </row>
    <row r="8463" spans="1:13" x14ac:dyDescent="0.2">
      <c r="A8463">
        <v>2019</v>
      </c>
      <c r="B8463">
        <v>12</v>
      </c>
      <c r="C8463">
        <v>19</v>
      </c>
      <c r="D8463">
        <v>11</v>
      </c>
      <c r="E8463">
        <v>0</v>
      </c>
      <c r="F8463">
        <v>567</v>
      </c>
      <c r="G8463">
        <v>174</v>
      </c>
      <c r="H8463">
        <v>419</v>
      </c>
      <c r="I8463">
        <v>14.5</v>
      </c>
      <c r="J8463">
        <v>62.8</v>
      </c>
      <c r="K8463">
        <v>969.1</v>
      </c>
      <c r="L8463">
        <v>251.7</v>
      </c>
      <c r="M8463">
        <v>3</v>
      </c>
    </row>
    <row r="8464" spans="1:13" x14ac:dyDescent="0.2">
      <c r="A8464">
        <v>2019</v>
      </c>
      <c r="B8464">
        <v>12</v>
      </c>
      <c r="C8464">
        <v>19</v>
      </c>
      <c r="D8464">
        <v>12</v>
      </c>
      <c r="E8464">
        <v>0</v>
      </c>
      <c r="F8464">
        <v>64</v>
      </c>
      <c r="G8464">
        <v>175</v>
      </c>
      <c r="H8464">
        <v>208</v>
      </c>
      <c r="I8464">
        <v>14.4</v>
      </c>
      <c r="J8464">
        <v>68.2</v>
      </c>
      <c r="K8464">
        <v>967.1</v>
      </c>
      <c r="L8464">
        <v>275.39999999999998</v>
      </c>
      <c r="M8464">
        <v>3.9</v>
      </c>
    </row>
    <row r="8465" spans="1:13" x14ac:dyDescent="0.2">
      <c r="A8465">
        <v>2019</v>
      </c>
      <c r="B8465">
        <v>12</v>
      </c>
      <c r="C8465">
        <v>19</v>
      </c>
      <c r="D8465">
        <v>13</v>
      </c>
      <c r="E8465">
        <v>0</v>
      </c>
      <c r="F8465">
        <v>1</v>
      </c>
      <c r="G8465">
        <v>155</v>
      </c>
      <c r="H8465">
        <v>156</v>
      </c>
      <c r="I8465">
        <v>14.6</v>
      </c>
      <c r="J8465">
        <v>71</v>
      </c>
      <c r="K8465">
        <v>965.8</v>
      </c>
      <c r="L8465">
        <v>262.60000000000002</v>
      </c>
      <c r="M8465">
        <v>3.9</v>
      </c>
    </row>
    <row r="8466" spans="1:13" x14ac:dyDescent="0.2">
      <c r="A8466">
        <v>2019</v>
      </c>
      <c r="B8466">
        <v>12</v>
      </c>
      <c r="C8466">
        <v>19</v>
      </c>
      <c r="D8466">
        <v>14</v>
      </c>
      <c r="E8466">
        <v>0</v>
      </c>
      <c r="F8466">
        <v>6</v>
      </c>
      <c r="G8466">
        <v>163</v>
      </c>
      <c r="H8466">
        <v>168</v>
      </c>
      <c r="I8466">
        <v>15</v>
      </c>
      <c r="J8466">
        <v>72.5</v>
      </c>
      <c r="K8466">
        <v>964.5</v>
      </c>
      <c r="L8466">
        <v>275.8</v>
      </c>
      <c r="M8466">
        <v>4.3</v>
      </c>
    </row>
    <row r="8467" spans="1:13" x14ac:dyDescent="0.2">
      <c r="A8467">
        <v>2019</v>
      </c>
      <c r="B8467">
        <v>12</v>
      </c>
      <c r="C8467">
        <v>19</v>
      </c>
      <c r="D8467">
        <v>15</v>
      </c>
      <c r="E8467">
        <v>0</v>
      </c>
      <c r="F8467">
        <v>533</v>
      </c>
      <c r="G8467">
        <v>100</v>
      </c>
      <c r="H8467">
        <v>293</v>
      </c>
      <c r="I8467">
        <v>16.399999999999999</v>
      </c>
      <c r="J8467">
        <v>69.5</v>
      </c>
      <c r="K8467">
        <v>964</v>
      </c>
      <c r="L8467">
        <v>241.9</v>
      </c>
      <c r="M8467">
        <v>5.3</v>
      </c>
    </row>
    <row r="8468" spans="1:13" x14ac:dyDescent="0.2">
      <c r="A8468">
        <v>2019</v>
      </c>
      <c r="B8468">
        <v>12</v>
      </c>
      <c r="C8468">
        <v>19</v>
      </c>
      <c r="D8468">
        <v>16</v>
      </c>
      <c r="E8468">
        <v>0</v>
      </c>
      <c r="F8468">
        <v>113</v>
      </c>
      <c r="G8468">
        <v>98</v>
      </c>
      <c r="H8468">
        <v>126</v>
      </c>
      <c r="I8468">
        <v>16</v>
      </c>
      <c r="J8468">
        <v>67</v>
      </c>
      <c r="K8468">
        <v>963.8</v>
      </c>
      <c r="L8468">
        <v>240.1</v>
      </c>
      <c r="M8468">
        <v>7.6</v>
      </c>
    </row>
    <row r="8469" spans="1:13" x14ac:dyDescent="0.2">
      <c r="A8469">
        <v>2019</v>
      </c>
      <c r="B8469">
        <v>12</v>
      </c>
      <c r="C8469">
        <v>19</v>
      </c>
      <c r="D8469">
        <v>17</v>
      </c>
      <c r="E8469">
        <v>0</v>
      </c>
      <c r="F8469">
        <v>9</v>
      </c>
      <c r="G8469">
        <v>28</v>
      </c>
      <c r="H8469">
        <v>29</v>
      </c>
      <c r="I8469">
        <v>15.6</v>
      </c>
      <c r="J8469">
        <v>65.2</v>
      </c>
      <c r="K8469">
        <v>964</v>
      </c>
      <c r="L8469">
        <v>241</v>
      </c>
      <c r="M8469">
        <v>6.1</v>
      </c>
    </row>
    <row r="8470" spans="1:13" x14ac:dyDescent="0.2">
      <c r="A8470">
        <v>2019</v>
      </c>
      <c r="B8470">
        <v>12</v>
      </c>
      <c r="C8470">
        <v>19</v>
      </c>
      <c r="D8470">
        <v>18</v>
      </c>
      <c r="E8470">
        <v>0</v>
      </c>
      <c r="F8470">
        <v>0</v>
      </c>
      <c r="G8470">
        <v>0</v>
      </c>
      <c r="H8470">
        <v>0</v>
      </c>
      <c r="I8470">
        <v>14.8</v>
      </c>
      <c r="J8470">
        <v>67.3</v>
      </c>
      <c r="K8470">
        <v>964.1</v>
      </c>
      <c r="L8470">
        <v>268.8</v>
      </c>
      <c r="M8470">
        <v>3.4</v>
      </c>
    </row>
    <row r="8471" spans="1:13" x14ac:dyDescent="0.2">
      <c r="A8471">
        <v>2019</v>
      </c>
      <c r="B8471">
        <v>12</v>
      </c>
      <c r="C8471">
        <v>19</v>
      </c>
      <c r="D8471">
        <v>19</v>
      </c>
      <c r="E8471">
        <v>0</v>
      </c>
      <c r="F8471">
        <v>0</v>
      </c>
      <c r="G8471">
        <v>0</v>
      </c>
      <c r="H8471">
        <v>0</v>
      </c>
      <c r="I8471">
        <v>13.3</v>
      </c>
      <c r="J8471">
        <v>74.3</v>
      </c>
      <c r="K8471">
        <v>963.7</v>
      </c>
      <c r="L8471">
        <v>277.8</v>
      </c>
      <c r="M8471">
        <v>2.4</v>
      </c>
    </row>
    <row r="8472" spans="1:13" x14ac:dyDescent="0.2">
      <c r="A8472">
        <v>2019</v>
      </c>
      <c r="B8472">
        <v>12</v>
      </c>
      <c r="C8472">
        <v>19</v>
      </c>
      <c r="D8472">
        <v>20</v>
      </c>
      <c r="E8472">
        <v>0</v>
      </c>
      <c r="F8472">
        <v>0</v>
      </c>
      <c r="G8472">
        <v>0</v>
      </c>
      <c r="H8472">
        <v>0</v>
      </c>
      <c r="I8472">
        <v>13.1</v>
      </c>
      <c r="J8472">
        <v>76.5</v>
      </c>
      <c r="K8472">
        <v>963.3</v>
      </c>
      <c r="L8472">
        <v>253.7</v>
      </c>
      <c r="M8472">
        <v>3.6</v>
      </c>
    </row>
    <row r="8473" spans="1:13" x14ac:dyDescent="0.2">
      <c r="A8473">
        <v>2019</v>
      </c>
      <c r="B8473">
        <v>12</v>
      </c>
      <c r="C8473">
        <v>19</v>
      </c>
      <c r="D8473">
        <v>21</v>
      </c>
      <c r="E8473">
        <v>0</v>
      </c>
      <c r="F8473">
        <v>0</v>
      </c>
      <c r="G8473">
        <v>0</v>
      </c>
      <c r="H8473">
        <v>0</v>
      </c>
      <c r="I8473">
        <v>13.6</v>
      </c>
      <c r="J8473">
        <v>75.2</v>
      </c>
      <c r="K8473">
        <v>962.7</v>
      </c>
      <c r="L8473">
        <v>238.7</v>
      </c>
      <c r="M8473">
        <v>5.3</v>
      </c>
    </row>
    <row r="8474" spans="1:13" x14ac:dyDescent="0.2">
      <c r="A8474">
        <v>2019</v>
      </c>
      <c r="B8474">
        <v>12</v>
      </c>
      <c r="C8474">
        <v>19</v>
      </c>
      <c r="D8474">
        <v>22</v>
      </c>
      <c r="E8474">
        <v>0</v>
      </c>
      <c r="F8474">
        <v>0</v>
      </c>
      <c r="G8474">
        <v>0</v>
      </c>
      <c r="H8474">
        <v>0</v>
      </c>
      <c r="I8474">
        <v>14.2</v>
      </c>
      <c r="J8474">
        <v>72.099999999999994</v>
      </c>
      <c r="K8474">
        <v>962.3</v>
      </c>
      <c r="L8474">
        <v>250.7</v>
      </c>
      <c r="M8474">
        <v>5.4</v>
      </c>
    </row>
    <row r="8475" spans="1:13" x14ac:dyDescent="0.2">
      <c r="A8475">
        <v>2019</v>
      </c>
      <c r="B8475">
        <v>12</v>
      </c>
      <c r="C8475">
        <v>19</v>
      </c>
      <c r="D8475">
        <v>23</v>
      </c>
      <c r="E8475">
        <v>0</v>
      </c>
      <c r="F8475">
        <v>0</v>
      </c>
      <c r="G8475">
        <v>0</v>
      </c>
      <c r="H8475">
        <v>0</v>
      </c>
      <c r="I8475">
        <v>14.8</v>
      </c>
      <c r="J8475">
        <v>68.2</v>
      </c>
      <c r="K8475">
        <v>962</v>
      </c>
      <c r="L8475">
        <v>249.8</v>
      </c>
      <c r="M8475">
        <v>5.9</v>
      </c>
    </row>
    <row r="8476" spans="1:13" x14ac:dyDescent="0.2">
      <c r="A8476">
        <v>2019</v>
      </c>
      <c r="B8476">
        <v>12</v>
      </c>
      <c r="C8476">
        <v>20</v>
      </c>
      <c r="D8476">
        <v>0</v>
      </c>
      <c r="E8476">
        <v>0</v>
      </c>
      <c r="F8476">
        <v>0</v>
      </c>
      <c r="G8476">
        <v>0</v>
      </c>
      <c r="H8476">
        <v>0</v>
      </c>
      <c r="I8476">
        <v>14.8</v>
      </c>
      <c r="J8476">
        <v>68.3</v>
      </c>
      <c r="K8476">
        <v>961.4</v>
      </c>
      <c r="L8476">
        <v>250.2</v>
      </c>
      <c r="M8476">
        <v>6.3</v>
      </c>
    </row>
    <row r="8477" spans="1:13" x14ac:dyDescent="0.2">
      <c r="A8477">
        <v>2019</v>
      </c>
      <c r="B8477">
        <v>12</v>
      </c>
      <c r="C8477">
        <v>20</v>
      </c>
      <c r="D8477">
        <v>1</v>
      </c>
      <c r="E8477">
        <v>0</v>
      </c>
      <c r="F8477">
        <v>0</v>
      </c>
      <c r="G8477">
        <v>0</v>
      </c>
      <c r="H8477">
        <v>0</v>
      </c>
      <c r="I8477">
        <v>14.5</v>
      </c>
      <c r="J8477">
        <v>74.5</v>
      </c>
      <c r="K8477">
        <v>960.1</v>
      </c>
      <c r="L8477">
        <v>255.7</v>
      </c>
      <c r="M8477">
        <v>8.1999999999999993</v>
      </c>
    </row>
    <row r="8478" spans="1:13" x14ac:dyDescent="0.2">
      <c r="A8478">
        <v>2019</v>
      </c>
      <c r="B8478">
        <v>12</v>
      </c>
      <c r="C8478">
        <v>20</v>
      </c>
      <c r="D8478">
        <v>2</v>
      </c>
      <c r="E8478">
        <v>0</v>
      </c>
      <c r="F8478">
        <v>0</v>
      </c>
      <c r="G8478">
        <v>0</v>
      </c>
      <c r="H8478">
        <v>0</v>
      </c>
      <c r="I8478">
        <v>14.7</v>
      </c>
      <c r="J8478">
        <v>77.400000000000006</v>
      </c>
      <c r="K8478">
        <v>958.8</v>
      </c>
      <c r="L8478">
        <v>247</v>
      </c>
      <c r="M8478">
        <v>9.6999999999999993</v>
      </c>
    </row>
    <row r="8479" spans="1:13" x14ac:dyDescent="0.2">
      <c r="A8479">
        <v>2019</v>
      </c>
      <c r="B8479">
        <v>12</v>
      </c>
      <c r="C8479">
        <v>20</v>
      </c>
      <c r="D8479">
        <v>3</v>
      </c>
      <c r="E8479">
        <v>0</v>
      </c>
      <c r="F8479">
        <v>0</v>
      </c>
      <c r="G8479">
        <v>0</v>
      </c>
      <c r="H8479">
        <v>0</v>
      </c>
      <c r="I8479">
        <v>15</v>
      </c>
      <c r="J8479">
        <v>78.599999999999994</v>
      </c>
      <c r="K8479">
        <v>958.3</v>
      </c>
      <c r="L8479">
        <v>251.1</v>
      </c>
      <c r="M8479">
        <v>8.6999999999999993</v>
      </c>
    </row>
    <row r="8480" spans="1:13" x14ac:dyDescent="0.2">
      <c r="A8480">
        <v>2019</v>
      </c>
      <c r="B8480">
        <v>12</v>
      </c>
      <c r="C8480">
        <v>20</v>
      </c>
      <c r="D8480">
        <v>4</v>
      </c>
      <c r="E8480">
        <v>0</v>
      </c>
      <c r="F8480">
        <v>0</v>
      </c>
      <c r="G8480">
        <v>0</v>
      </c>
      <c r="H8480">
        <v>0</v>
      </c>
      <c r="I8480">
        <v>15</v>
      </c>
      <c r="J8480">
        <v>80.3</v>
      </c>
      <c r="K8480">
        <v>957.9</v>
      </c>
      <c r="L8480">
        <v>241.3</v>
      </c>
      <c r="M8480">
        <v>5.7</v>
      </c>
    </row>
    <row r="8481" spans="1:13" x14ac:dyDescent="0.2">
      <c r="A8481">
        <v>2019</v>
      </c>
      <c r="B8481">
        <v>12</v>
      </c>
      <c r="C8481">
        <v>20</v>
      </c>
      <c r="D8481">
        <v>5</v>
      </c>
      <c r="E8481">
        <v>0</v>
      </c>
      <c r="F8481">
        <v>0</v>
      </c>
      <c r="G8481">
        <v>0</v>
      </c>
      <c r="H8481">
        <v>0</v>
      </c>
      <c r="I8481">
        <v>15.2</v>
      </c>
      <c r="J8481">
        <v>80.599999999999994</v>
      </c>
      <c r="K8481">
        <v>956.8</v>
      </c>
      <c r="L8481">
        <v>266</v>
      </c>
      <c r="M8481">
        <v>5.9</v>
      </c>
    </row>
    <row r="8482" spans="1:13" x14ac:dyDescent="0.2">
      <c r="A8482">
        <v>2019</v>
      </c>
      <c r="B8482">
        <v>12</v>
      </c>
      <c r="C8482">
        <v>20</v>
      </c>
      <c r="D8482">
        <v>6</v>
      </c>
      <c r="E8482">
        <v>0</v>
      </c>
      <c r="F8482">
        <v>0</v>
      </c>
      <c r="G8482">
        <v>0</v>
      </c>
      <c r="H8482">
        <v>0</v>
      </c>
      <c r="I8482">
        <v>15.3</v>
      </c>
      <c r="J8482">
        <v>81.900000000000006</v>
      </c>
      <c r="K8482">
        <v>955.2</v>
      </c>
      <c r="L8482">
        <v>241.1</v>
      </c>
      <c r="M8482">
        <v>7.4</v>
      </c>
    </row>
    <row r="8483" spans="1:13" x14ac:dyDescent="0.2">
      <c r="A8483">
        <v>2019</v>
      </c>
      <c r="B8483">
        <v>12</v>
      </c>
      <c r="C8483">
        <v>20</v>
      </c>
      <c r="D8483">
        <v>7</v>
      </c>
      <c r="E8483">
        <v>0</v>
      </c>
      <c r="F8483">
        <v>0</v>
      </c>
      <c r="G8483">
        <v>0</v>
      </c>
      <c r="H8483">
        <v>0</v>
      </c>
      <c r="I8483">
        <v>15.5</v>
      </c>
      <c r="J8483">
        <v>83.1</v>
      </c>
      <c r="K8483">
        <v>952.1</v>
      </c>
      <c r="L8483">
        <v>242.4</v>
      </c>
      <c r="M8483">
        <v>9.1</v>
      </c>
    </row>
    <row r="8484" spans="1:13" x14ac:dyDescent="0.2">
      <c r="A8484">
        <v>2019</v>
      </c>
      <c r="B8484">
        <v>12</v>
      </c>
      <c r="C8484">
        <v>20</v>
      </c>
      <c r="D8484">
        <v>8</v>
      </c>
      <c r="E8484">
        <v>0</v>
      </c>
      <c r="F8484">
        <v>0</v>
      </c>
      <c r="G8484">
        <v>8</v>
      </c>
      <c r="H8484">
        <v>7</v>
      </c>
      <c r="I8484">
        <v>16</v>
      </c>
      <c r="J8484">
        <v>80.900000000000006</v>
      </c>
      <c r="K8484">
        <v>951.7</v>
      </c>
      <c r="L8484">
        <v>231</v>
      </c>
      <c r="M8484">
        <v>9.1</v>
      </c>
    </row>
    <row r="8485" spans="1:13" x14ac:dyDescent="0.2">
      <c r="A8485">
        <v>2019</v>
      </c>
      <c r="B8485">
        <v>12</v>
      </c>
      <c r="C8485">
        <v>20</v>
      </c>
      <c r="D8485">
        <v>9</v>
      </c>
      <c r="E8485">
        <v>0</v>
      </c>
      <c r="F8485">
        <v>2</v>
      </c>
      <c r="G8485">
        <v>64</v>
      </c>
      <c r="H8485">
        <v>65</v>
      </c>
      <c r="I8485">
        <v>16.399999999999999</v>
      </c>
      <c r="J8485">
        <v>80.3</v>
      </c>
      <c r="K8485">
        <v>952</v>
      </c>
      <c r="L8485">
        <v>231.3</v>
      </c>
      <c r="M8485">
        <v>6.3</v>
      </c>
    </row>
    <row r="8486" spans="1:13" x14ac:dyDescent="0.2">
      <c r="A8486">
        <v>2019</v>
      </c>
      <c r="B8486">
        <v>12</v>
      </c>
      <c r="C8486">
        <v>20</v>
      </c>
      <c r="D8486">
        <v>10</v>
      </c>
      <c r="E8486">
        <v>0</v>
      </c>
      <c r="F8486">
        <v>57</v>
      </c>
      <c r="G8486">
        <v>142</v>
      </c>
      <c r="H8486">
        <v>165</v>
      </c>
      <c r="I8486">
        <v>17.100000000000001</v>
      </c>
      <c r="J8486">
        <v>78.7</v>
      </c>
      <c r="K8486">
        <v>952</v>
      </c>
      <c r="L8486">
        <v>229.1</v>
      </c>
      <c r="M8486">
        <v>5.9</v>
      </c>
    </row>
    <row r="8487" spans="1:13" x14ac:dyDescent="0.2">
      <c r="A8487">
        <v>2019</v>
      </c>
      <c r="B8487">
        <v>12</v>
      </c>
      <c r="C8487">
        <v>20</v>
      </c>
      <c r="D8487">
        <v>11</v>
      </c>
      <c r="E8487">
        <v>0</v>
      </c>
      <c r="F8487">
        <v>15</v>
      </c>
      <c r="G8487">
        <v>168</v>
      </c>
      <c r="H8487">
        <v>176</v>
      </c>
      <c r="I8487">
        <v>17.5</v>
      </c>
      <c r="J8487">
        <v>76.599999999999994</v>
      </c>
      <c r="K8487">
        <v>952.2</v>
      </c>
      <c r="L8487">
        <v>222.6</v>
      </c>
      <c r="M8487">
        <v>7.6</v>
      </c>
    </row>
    <row r="8488" spans="1:13" x14ac:dyDescent="0.2">
      <c r="A8488">
        <v>2019</v>
      </c>
      <c r="B8488">
        <v>12</v>
      </c>
      <c r="C8488">
        <v>20</v>
      </c>
      <c r="D8488">
        <v>12</v>
      </c>
      <c r="E8488">
        <v>0</v>
      </c>
      <c r="F8488">
        <v>90</v>
      </c>
      <c r="G8488">
        <v>216</v>
      </c>
      <c r="H8488">
        <v>263</v>
      </c>
      <c r="I8488">
        <v>18</v>
      </c>
      <c r="J8488">
        <v>75.599999999999994</v>
      </c>
      <c r="K8488">
        <v>951.7</v>
      </c>
      <c r="L8488">
        <v>228.8</v>
      </c>
      <c r="M8488">
        <v>7.9</v>
      </c>
    </row>
    <row r="8489" spans="1:13" x14ac:dyDescent="0.2">
      <c r="A8489">
        <v>2019</v>
      </c>
      <c r="B8489">
        <v>12</v>
      </c>
      <c r="C8489">
        <v>20</v>
      </c>
      <c r="D8489">
        <v>13</v>
      </c>
      <c r="E8489">
        <v>0</v>
      </c>
      <c r="F8489">
        <v>50</v>
      </c>
      <c r="G8489">
        <v>194</v>
      </c>
      <c r="H8489">
        <v>221</v>
      </c>
      <c r="I8489">
        <v>18.600000000000001</v>
      </c>
      <c r="J8489">
        <v>71.900000000000006</v>
      </c>
      <c r="K8489">
        <v>950.9</v>
      </c>
      <c r="L8489">
        <v>230.1</v>
      </c>
      <c r="M8489">
        <v>8.3000000000000007</v>
      </c>
    </row>
    <row r="8490" spans="1:13" x14ac:dyDescent="0.2">
      <c r="A8490">
        <v>2019</v>
      </c>
      <c r="B8490">
        <v>12</v>
      </c>
      <c r="C8490">
        <v>20</v>
      </c>
      <c r="D8490">
        <v>14</v>
      </c>
      <c r="E8490">
        <v>0</v>
      </c>
      <c r="F8490">
        <v>141</v>
      </c>
      <c r="G8490">
        <v>214</v>
      </c>
      <c r="H8490">
        <v>281</v>
      </c>
      <c r="I8490">
        <v>18.899999999999999</v>
      </c>
      <c r="J8490">
        <v>70.599999999999994</v>
      </c>
      <c r="K8490">
        <v>950.6</v>
      </c>
      <c r="L8490">
        <v>230.7</v>
      </c>
      <c r="M8490">
        <v>7.5</v>
      </c>
    </row>
    <row r="8491" spans="1:13" x14ac:dyDescent="0.2">
      <c r="A8491">
        <v>2019</v>
      </c>
      <c r="B8491">
        <v>12</v>
      </c>
      <c r="C8491">
        <v>20</v>
      </c>
      <c r="D8491">
        <v>15</v>
      </c>
      <c r="E8491">
        <v>0</v>
      </c>
      <c r="F8491">
        <v>3</v>
      </c>
      <c r="G8491">
        <v>161</v>
      </c>
      <c r="H8491">
        <v>163</v>
      </c>
      <c r="I8491">
        <v>18.2</v>
      </c>
      <c r="J8491">
        <v>73.599999999999994</v>
      </c>
      <c r="K8491">
        <v>950.4</v>
      </c>
      <c r="L8491">
        <v>221.4</v>
      </c>
      <c r="M8491">
        <v>7.3</v>
      </c>
    </row>
    <row r="8492" spans="1:13" x14ac:dyDescent="0.2">
      <c r="A8492">
        <v>2019</v>
      </c>
      <c r="B8492">
        <v>12</v>
      </c>
      <c r="C8492">
        <v>20</v>
      </c>
      <c r="D8492">
        <v>16</v>
      </c>
      <c r="E8492">
        <v>0</v>
      </c>
      <c r="F8492">
        <v>7</v>
      </c>
      <c r="G8492">
        <v>107</v>
      </c>
      <c r="H8492">
        <v>109</v>
      </c>
      <c r="I8492">
        <v>18.3</v>
      </c>
      <c r="J8492">
        <v>72.400000000000006</v>
      </c>
      <c r="K8492">
        <v>949.7</v>
      </c>
      <c r="L8492">
        <v>237.8</v>
      </c>
      <c r="M8492">
        <v>6.7</v>
      </c>
    </row>
    <row r="8493" spans="1:13" x14ac:dyDescent="0.2">
      <c r="A8493">
        <v>2019</v>
      </c>
      <c r="B8493">
        <v>12</v>
      </c>
      <c r="C8493">
        <v>20</v>
      </c>
      <c r="D8493">
        <v>17</v>
      </c>
      <c r="E8493">
        <v>0</v>
      </c>
      <c r="F8493">
        <v>1</v>
      </c>
      <c r="G8493">
        <v>34</v>
      </c>
      <c r="H8493">
        <v>35</v>
      </c>
      <c r="I8493">
        <v>18</v>
      </c>
      <c r="J8493">
        <v>73.3</v>
      </c>
      <c r="K8493">
        <v>949.5</v>
      </c>
      <c r="L8493">
        <v>240.3</v>
      </c>
      <c r="M8493">
        <v>6.9</v>
      </c>
    </row>
    <row r="8494" spans="1:13" x14ac:dyDescent="0.2">
      <c r="A8494">
        <v>2019</v>
      </c>
      <c r="B8494">
        <v>12</v>
      </c>
      <c r="C8494">
        <v>20</v>
      </c>
      <c r="D8494">
        <v>18</v>
      </c>
      <c r="E8494">
        <v>0</v>
      </c>
      <c r="F8494">
        <v>0</v>
      </c>
      <c r="G8494">
        <v>0</v>
      </c>
      <c r="H8494">
        <v>0</v>
      </c>
      <c r="I8494">
        <v>17.100000000000001</v>
      </c>
      <c r="J8494">
        <v>77.3</v>
      </c>
      <c r="K8494">
        <v>949.5</v>
      </c>
      <c r="L8494">
        <v>232.8</v>
      </c>
      <c r="M8494">
        <v>7.9</v>
      </c>
    </row>
    <row r="8495" spans="1:13" x14ac:dyDescent="0.2">
      <c r="A8495">
        <v>2019</v>
      </c>
      <c r="B8495">
        <v>12</v>
      </c>
      <c r="C8495">
        <v>20</v>
      </c>
      <c r="D8495">
        <v>19</v>
      </c>
      <c r="E8495">
        <v>0</v>
      </c>
      <c r="F8495">
        <v>0</v>
      </c>
      <c r="G8495">
        <v>0</v>
      </c>
      <c r="H8495">
        <v>0</v>
      </c>
      <c r="I8495">
        <v>17.100000000000001</v>
      </c>
      <c r="J8495">
        <v>76.2</v>
      </c>
      <c r="K8495">
        <v>949.4</v>
      </c>
      <c r="L8495">
        <v>237.7</v>
      </c>
      <c r="M8495">
        <v>6.6</v>
      </c>
    </row>
    <row r="8496" spans="1:13" x14ac:dyDescent="0.2">
      <c r="A8496">
        <v>2019</v>
      </c>
      <c r="B8496">
        <v>12</v>
      </c>
      <c r="C8496">
        <v>20</v>
      </c>
      <c r="D8496">
        <v>20</v>
      </c>
      <c r="E8496">
        <v>0</v>
      </c>
      <c r="F8496">
        <v>0</v>
      </c>
      <c r="G8496">
        <v>0</v>
      </c>
      <c r="H8496">
        <v>0</v>
      </c>
      <c r="I8496">
        <v>17.3</v>
      </c>
      <c r="J8496">
        <v>74.8</v>
      </c>
      <c r="K8496">
        <v>949.6</v>
      </c>
      <c r="L8496">
        <v>234.6</v>
      </c>
      <c r="M8496">
        <v>6.8</v>
      </c>
    </row>
    <row r="8497" spans="1:13" x14ac:dyDescent="0.2">
      <c r="A8497">
        <v>2019</v>
      </c>
      <c r="B8497">
        <v>12</v>
      </c>
      <c r="C8497">
        <v>20</v>
      </c>
      <c r="D8497">
        <v>21</v>
      </c>
      <c r="E8497">
        <v>0</v>
      </c>
      <c r="F8497">
        <v>0</v>
      </c>
      <c r="G8497">
        <v>0</v>
      </c>
      <c r="H8497">
        <v>0</v>
      </c>
      <c r="I8497">
        <v>17.399999999999999</v>
      </c>
      <c r="J8497">
        <v>74.2</v>
      </c>
      <c r="K8497">
        <v>949.6</v>
      </c>
      <c r="L8497">
        <v>245.1</v>
      </c>
      <c r="M8497">
        <v>6.9</v>
      </c>
    </row>
    <row r="8498" spans="1:13" x14ac:dyDescent="0.2">
      <c r="A8498">
        <v>2019</v>
      </c>
      <c r="B8498">
        <v>12</v>
      </c>
      <c r="C8498">
        <v>20</v>
      </c>
      <c r="D8498">
        <v>22</v>
      </c>
      <c r="E8498">
        <v>0</v>
      </c>
      <c r="F8498">
        <v>0</v>
      </c>
      <c r="G8498">
        <v>0</v>
      </c>
      <c r="H8498">
        <v>0</v>
      </c>
      <c r="I8498">
        <v>16.8</v>
      </c>
      <c r="J8498">
        <v>77.3</v>
      </c>
      <c r="K8498">
        <v>949.6</v>
      </c>
      <c r="L8498">
        <v>241.6</v>
      </c>
      <c r="M8498">
        <v>6.7</v>
      </c>
    </row>
    <row r="8499" spans="1:13" x14ac:dyDescent="0.2">
      <c r="A8499">
        <v>2019</v>
      </c>
      <c r="B8499">
        <v>12</v>
      </c>
      <c r="C8499">
        <v>20</v>
      </c>
      <c r="D8499">
        <v>23</v>
      </c>
      <c r="E8499">
        <v>0</v>
      </c>
      <c r="F8499">
        <v>0</v>
      </c>
      <c r="G8499">
        <v>0</v>
      </c>
      <c r="H8499">
        <v>0</v>
      </c>
      <c r="I8499">
        <v>17.100000000000001</v>
      </c>
      <c r="J8499">
        <v>75.2</v>
      </c>
      <c r="K8499">
        <v>949.6</v>
      </c>
      <c r="L8499">
        <v>237</v>
      </c>
      <c r="M8499">
        <v>7.9</v>
      </c>
    </row>
    <row r="8500" spans="1:13" x14ac:dyDescent="0.2">
      <c r="A8500">
        <v>2019</v>
      </c>
      <c r="B8500">
        <v>12</v>
      </c>
      <c r="C8500">
        <v>21</v>
      </c>
      <c r="D8500">
        <v>0</v>
      </c>
      <c r="E8500">
        <v>0</v>
      </c>
      <c r="F8500">
        <v>0</v>
      </c>
      <c r="G8500">
        <v>0</v>
      </c>
      <c r="H8500">
        <v>0</v>
      </c>
      <c r="I8500">
        <v>16.8</v>
      </c>
      <c r="J8500">
        <v>77.7</v>
      </c>
      <c r="K8500">
        <v>949.8</v>
      </c>
      <c r="L8500">
        <v>236</v>
      </c>
      <c r="M8500">
        <v>8.1999999999999993</v>
      </c>
    </row>
    <row r="8501" spans="1:13" x14ac:dyDescent="0.2">
      <c r="A8501">
        <v>2019</v>
      </c>
      <c r="B8501">
        <v>12</v>
      </c>
      <c r="C8501">
        <v>21</v>
      </c>
      <c r="D8501">
        <v>1</v>
      </c>
      <c r="E8501">
        <v>0</v>
      </c>
      <c r="F8501">
        <v>0</v>
      </c>
      <c r="G8501">
        <v>0</v>
      </c>
      <c r="H8501">
        <v>0</v>
      </c>
      <c r="I8501">
        <v>16.8</v>
      </c>
      <c r="J8501">
        <v>78.5</v>
      </c>
      <c r="K8501">
        <v>949.7</v>
      </c>
      <c r="L8501">
        <v>236.3</v>
      </c>
      <c r="M8501">
        <v>7.8</v>
      </c>
    </row>
    <row r="8502" spans="1:13" x14ac:dyDescent="0.2">
      <c r="A8502">
        <v>2019</v>
      </c>
      <c r="B8502">
        <v>12</v>
      </c>
      <c r="C8502">
        <v>21</v>
      </c>
      <c r="D8502">
        <v>2</v>
      </c>
      <c r="E8502">
        <v>0</v>
      </c>
      <c r="F8502">
        <v>0</v>
      </c>
      <c r="G8502">
        <v>0</v>
      </c>
      <c r="H8502">
        <v>0</v>
      </c>
      <c r="I8502">
        <v>16.8</v>
      </c>
      <c r="J8502">
        <v>78.2</v>
      </c>
      <c r="K8502">
        <v>949.9</v>
      </c>
      <c r="L8502">
        <v>228.3</v>
      </c>
      <c r="M8502">
        <v>7.3</v>
      </c>
    </row>
    <row r="8503" spans="1:13" x14ac:dyDescent="0.2">
      <c r="A8503">
        <v>2019</v>
      </c>
      <c r="B8503">
        <v>12</v>
      </c>
      <c r="C8503">
        <v>21</v>
      </c>
      <c r="D8503">
        <v>3</v>
      </c>
      <c r="E8503">
        <v>0</v>
      </c>
      <c r="F8503">
        <v>0</v>
      </c>
      <c r="G8503">
        <v>0</v>
      </c>
      <c r="H8503">
        <v>0</v>
      </c>
      <c r="I8503">
        <v>17.7</v>
      </c>
      <c r="J8503">
        <v>72</v>
      </c>
      <c r="K8503">
        <v>950</v>
      </c>
      <c r="L8503">
        <v>227.3</v>
      </c>
      <c r="M8503">
        <v>7.7</v>
      </c>
    </row>
    <row r="8504" spans="1:13" x14ac:dyDescent="0.2">
      <c r="A8504">
        <v>2019</v>
      </c>
      <c r="B8504">
        <v>12</v>
      </c>
      <c r="C8504">
        <v>21</v>
      </c>
      <c r="D8504">
        <v>4</v>
      </c>
      <c r="E8504">
        <v>0</v>
      </c>
      <c r="F8504">
        <v>0</v>
      </c>
      <c r="G8504">
        <v>0</v>
      </c>
      <c r="H8504">
        <v>0</v>
      </c>
      <c r="I8504">
        <v>17.8</v>
      </c>
      <c r="J8504">
        <v>70.8</v>
      </c>
      <c r="K8504">
        <v>950.4</v>
      </c>
      <c r="L8504">
        <v>225.8</v>
      </c>
      <c r="M8504">
        <v>7.9</v>
      </c>
    </row>
    <row r="8505" spans="1:13" x14ac:dyDescent="0.2">
      <c r="A8505">
        <v>2019</v>
      </c>
      <c r="B8505">
        <v>12</v>
      </c>
      <c r="C8505">
        <v>21</v>
      </c>
      <c r="D8505">
        <v>5</v>
      </c>
      <c r="E8505">
        <v>0</v>
      </c>
      <c r="F8505">
        <v>0</v>
      </c>
      <c r="G8505">
        <v>0</v>
      </c>
      <c r="H8505">
        <v>0</v>
      </c>
      <c r="I8505">
        <v>17.5</v>
      </c>
      <c r="J8505">
        <v>72.900000000000006</v>
      </c>
      <c r="K8505">
        <v>950.7</v>
      </c>
      <c r="L8505">
        <v>215.4</v>
      </c>
      <c r="M8505">
        <v>5.5</v>
      </c>
    </row>
    <row r="8506" spans="1:13" x14ac:dyDescent="0.2">
      <c r="A8506">
        <v>2019</v>
      </c>
      <c r="B8506">
        <v>12</v>
      </c>
      <c r="C8506">
        <v>21</v>
      </c>
      <c r="D8506">
        <v>6</v>
      </c>
      <c r="E8506">
        <v>0</v>
      </c>
      <c r="F8506">
        <v>0</v>
      </c>
      <c r="G8506">
        <v>0</v>
      </c>
      <c r="H8506">
        <v>0</v>
      </c>
      <c r="I8506">
        <v>17.100000000000001</v>
      </c>
      <c r="J8506">
        <v>75.7</v>
      </c>
      <c r="K8506">
        <v>951.4</v>
      </c>
      <c r="L8506">
        <v>205.4</v>
      </c>
      <c r="M8506">
        <v>4.8</v>
      </c>
    </row>
    <row r="8507" spans="1:13" x14ac:dyDescent="0.2">
      <c r="A8507">
        <v>2019</v>
      </c>
      <c r="B8507">
        <v>12</v>
      </c>
      <c r="C8507">
        <v>21</v>
      </c>
      <c r="D8507">
        <v>7</v>
      </c>
      <c r="E8507">
        <v>0</v>
      </c>
      <c r="F8507">
        <v>0</v>
      </c>
      <c r="G8507">
        <v>0</v>
      </c>
      <c r="H8507">
        <v>0</v>
      </c>
      <c r="I8507">
        <v>17.600000000000001</v>
      </c>
      <c r="J8507">
        <v>73.099999999999994</v>
      </c>
      <c r="K8507">
        <v>952.2</v>
      </c>
      <c r="L8507">
        <v>203.9</v>
      </c>
      <c r="M8507">
        <v>5.9</v>
      </c>
    </row>
    <row r="8508" spans="1:13" x14ac:dyDescent="0.2">
      <c r="A8508">
        <v>2019</v>
      </c>
      <c r="B8508">
        <v>12</v>
      </c>
      <c r="C8508">
        <v>21</v>
      </c>
      <c r="D8508">
        <v>8</v>
      </c>
      <c r="E8508">
        <v>0</v>
      </c>
      <c r="F8508">
        <v>0</v>
      </c>
      <c r="G8508">
        <v>9</v>
      </c>
      <c r="H8508">
        <v>9</v>
      </c>
      <c r="I8508">
        <v>17.8</v>
      </c>
      <c r="J8508">
        <v>70</v>
      </c>
      <c r="K8508">
        <v>952.9</v>
      </c>
      <c r="L8508">
        <v>198.5</v>
      </c>
      <c r="M8508">
        <v>4.0999999999999996</v>
      </c>
    </row>
    <row r="8509" spans="1:13" x14ac:dyDescent="0.2">
      <c r="A8509">
        <v>2019</v>
      </c>
      <c r="B8509">
        <v>12</v>
      </c>
      <c r="C8509">
        <v>21</v>
      </c>
      <c r="D8509">
        <v>9</v>
      </c>
      <c r="E8509">
        <v>0</v>
      </c>
      <c r="F8509">
        <v>13</v>
      </c>
      <c r="G8509">
        <v>64</v>
      </c>
      <c r="H8509">
        <v>67</v>
      </c>
      <c r="I8509">
        <v>17.5</v>
      </c>
      <c r="J8509">
        <v>72</v>
      </c>
      <c r="K8509">
        <v>953.6</v>
      </c>
      <c r="L8509">
        <v>214.5</v>
      </c>
      <c r="M8509">
        <v>4.5999999999999996</v>
      </c>
    </row>
    <row r="8510" spans="1:13" x14ac:dyDescent="0.2">
      <c r="A8510">
        <v>2019</v>
      </c>
      <c r="B8510">
        <v>12</v>
      </c>
      <c r="C8510">
        <v>21</v>
      </c>
      <c r="D8510">
        <v>10</v>
      </c>
      <c r="E8510">
        <v>0</v>
      </c>
      <c r="F8510">
        <v>52</v>
      </c>
      <c r="G8510">
        <v>125</v>
      </c>
      <c r="H8510">
        <v>146</v>
      </c>
      <c r="I8510">
        <v>17.5</v>
      </c>
      <c r="J8510">
        <v>74.5</v>
      </c>
      <c r="K8510">
        <v>954.4</v>
      </c>
      <c r="L8510">
        <v>216.1</v>
      </c>
      <c r="M8510">
        <v>5.0999999999999996</v>
      </c>
    </row>
    <row r="8511" spans="1:13" x14ac:dyDescent="0.2">
      <c r="A8511">
        <v>2019</v>
      </c>
      <c r="B8511">
        <v>12</v>
      </c>
      <c r="C8511">
        <v>21</v>
      </c>
      <c r="D8511">
        <v>11</v>
      </c>
      <c r="E8511">
        <v>0</v>
      </c>
      <c r="F8511">
        <v>148</v>
      </c>
      <c r="G8511">
        <v>214</v>
      </c>
      <c r="H8511">
        <v>281</v>
      </c>
      <c r="I8511">
        <v>18.3</v>
      </c>
      <c r="J8511">
        <v>73</v>
      </c>
      <c r="K8511">
        <v>954.6</v>
      </c>
      <c r="L8511">
        <v>200.1</v>
      </c>
      <c r="M8511">
        <v>5.0999999999999996</v>
      </c>
    </row>
    <row r="8512" spans="1:13" x14ac:dyDescent="0.2">
      <c r="A8512">
        <v>2019</v>
      </c>
      <c r="B8512">
        <v>12</v>
      </c>
      <c r="C8512">
        <v>21</v>
      </c>
      <c r="D8512">
        <v>12</v>
      </c>
      <c r="E8512">
        <v>0</v>
      </c>
      <c r="F8512">
        <v>49</v>
      </c>
      <c r="G8512">
        <v>244</v>
      </c>
      <c r="H8512">
        <v>272</v>
      </c>
      <c r="I8512">
        <v>19.8</v>
      </c>
      <c r="J8512">
        <v>58.3</v>
      </c>
      <c r="K8512">
        <v>954.3</v>
      </c>
      <c r="L8512">
        <v>254</v>
      </c>
      <c r="M8512">
        <v>9</v>
      </c>
    </row>
    <row r="8513" spans="1:13" x14ac:dyDescent="0.2">
      <c r="A8513">
        <v>2019</v>
      </c>
      <c r="B8513">
        <v>12</v>
      </c>
      <c r="C8513">
        <v>21</v>
      </c>
      <c r="D8513">
        <v>13</v>
      </c>
      <c r="E8513">
        <v>0</v>
      </c>
      <c r="F8513">
        <v>603</v>
      </c>
      <c r="G8513">
        <v>233</v>
      </c>
      <c r="H8513">
        <v>534</v>
      </c>
      <c r="I8513">
        <v>21.1</v>
      </c>
      <c r="J8513">
        <v>56.2</v>
      </c>
      <c r="K8513">
        <v>953.5</v>
      </c>
      <c r="L8513">
        <v>238.7</v>
      </c>
      <c r="M8513">
        <v>6.9</v>
      </c>
    </row>
    <row r="8514" spans="1:13" x14ac:dyDescent="0.2">
      <c r="A8514">
        <v>2019</v>
      </c>
      <c r="B8514">
        <v>12</v>
      </c>
      <c r="C8514">
        <v>21</v>
      </c>
      <c r="D8514">
        <v>14</v>
      </c>
      <c r="E8514">
        <v>0</v>
      </c>
      <c r="F8514">
        <v>730</v>
      </c>
      <c r="G8514">
        <v>166</v>
      </c>
      <c r="H8514">
        <v>496</v>
      </c>
      <c r="I8514">
        <v>21.8</v>
      </c>
      <c r="J8514">
        <v>54.5</v>
      </c>
      <c r="K8514">
        <v>952.5</v>
      </c>
      <c r="L8514">
        <v>244.7</v>
      </c>
      <c r="M8514">
        <v>7.7</v>
      </c>
    </row>
    <row r="8515" spans="1:13" x14ac:dyDescent="0.2">
      <c r="A8515">
        <v>2019</v>
      </c>
      <c r="B8515">
        <v>12</v>
      </c>
      <c r="C8515">
        <v>21</v>
      </c>
      <c r="D8515">
        <v>15</v>
      </c>
      <c r="E8515">
        <v>0</v>
      </c>
      <c r="F8515">
        <v>504</v>
      </c>
      <c r="G8515">
        <v>139</v>
      </c>
      <c r="H8515">
        <v>329</v>
      </c>
      <c r="I8515">
        <v>21.3</v>
      </c>
      <c r="J8515">
        <v>56.5</v>
      </c>
      <c r="K8515">
        <v>952</v>
      </c>
      <c r="L8515">
        <v>238</v>
      </c>
      <c r="M8515">
        <v>9.1999999999999993</v>
      </c>
    </row>
    <row r="8516" spans="1:13" x14ac:dyDescent="0.2">
      <c r="A8516">
        <v>2019</v>
      </c>
      <c r="B8516">
        <v>12</v>
      </c>
      <c r="C8516">
        <v>21</v>
      </c>
      <c r="D8516">
        <v>16</v>
      </c>
      <c r="E8516">
        <v>0</v>
      </c>
      <c r="F8516">
        <v>155</v>
      </c>
      <c r="G8516">
        <v>105</v>
      </c>
      <c r="H8516">
        <v>138</v>
      </c>
      <c r="I8516">
        <v>19.899999999999999</v>
      </c>
      <c r="J8516">
        <v>62.5</v>
      </c>
      <c r="K8516">
        <v>952.1</v>
      </c>
      <c r="L8516">
        <v>241.3</v>
      </c>
      <c r="M8516">
        <v>7.1</v>
      </c>
    </row>
    <row r="8517" spans="1:13" x14ac:dyDescent="0.2">
      <c r="A8517">
        <v>2019</v>
      </c>
      <c r="B8517">
        <v>12</v>
      </c>
      <c r="C8517">
        <v>21</v>
      </c>
      <c r="D8517">
        <v>17</v>
      </c>
      <c r="E8517">
        <v>0</v>
      </c>
      <c r="F8517">
        <v>215</v>
      </c>
      <c r="G8517">
        <v>32</v>
      </c>
      <c r="H8517">
        <v>55</v>
      </c>
      <c r="I8517">
        <v>19.100000000000001</v>
      </c>
      <c r="J8517">
        <v>66</v>
      </c>
      <c r="K8517">
        <v>952.5</v>
      </c>
      <c r="L8517">
        <v>254.6</v>
      </c>
      <c r="M8517">
        <v>5.5</v>
      </c>
    </row>
    <row r="8518" spans="1:13" x14ac:dyDescent="0.2">
      <c r="A8518">
        <v>2019</v>
      </c>
      <c r="B8518">
        <v>12</v>
      </c>
      <c r="C8518">
        <v>21</v>
      </c>
      <c r="D8518">
        <v>18</v>
      </c>
      <c r="E8518">
        <v>0</v>
      </c>
      <c r="F8518">
        <v>0</v>
      </c>
      <c r="G8518">
        <v>0</v>
      </c>
      <c r="H8518">
        <v>0</v>
      </c>
      <c r="I8518">
        <v>17.899999999999999</v>
      </c>
      <c r="J8518">
        <v>70.8</v>
      </c>
      <c r="K8518">
        <v>953</v>
      </c>
      <c r="L8518">
        <v>249.7</v>
      </c>
      <c r="M8518">
        <v>6</v>
      </c>
    </row>
    <row r="8519" spans="1:13" x14ac:dyDescent="0.2">
      <c r="A8519">
        <v>2019</v>
      </c>
      <c r="B8519">
        <v>12</v>
      </c>
      <c r="C8519">
        <v>21</v>
      </c>
      <c r="D8519">
        <v>19</v>
      </c>
      <c r="E8519">
        <v>0</v>
      </c>
      <c r="F8519">
        <v>0</v>
      </c>
      <c r="G8519">
        <v>0</v>
      </c>
      <c r="H8519">
        <v>0</v>
      </c>
      <c r="I8519">
        <v>19.899999999999999</v>
      </c>
      <c r="J8519">
        <v>57.6</v>
      </c>
      <c r="K8519">
        <v>953.3</v>
      </c>
      <c r="L8519">
        <v>275.60000000000002</v>
      </c>
      <c r="M8519">
        <v>12.9</v>
      </c>
    </row>
    <row r="8520" spans="1:13" x14ac:dyDescent="0.2">
      <c r="A8520">
        <v>2019</v>
      </c>
      <c r="B8520">
        <v>12</v>
      </c>
      <c r="C8520">
        <v>21</v>
      </c>
      <c r="D8520">
        <v>20</v>
      </c>
      <c r="E8520">
        <v>0</v>
      </c>
      <c r="F8520">
        <v>0</v>
      </c>
      <c r="G8520">
        <v>0</v>
      </c>
      <c r="H8520">
        <v>0</v>
      </c>
      <c r="I8520">
        <v>20</v>
      </c>
      <c r="J8520">
        <v>49.4</v>
      </c>
      <c r="K8520">
        <v>954.5</v>
      </c>
      <c r="L8520">
        <v>281.3</v>
      </c>
      <c r="M8520">
        <v>14.5</v>
      </c>
    </row>
    <row r="8521" spans="1:13" x14ac:dyDescent="0.2">
      <c r="A8521">
        <v>2019</v>
      </c>
      <c r="B8521">
        <v>12</v>
      </c>
      <c r="C8521">
        <v>21</v>
      </c>
      <c r="D8521">
        <v>21</v>
      </c>
      <c r="E8521">
        <v>0</v>
      </c>
      <c r="F8521">
        <v>0</v>
      </c>
      <c r="G8521">
        <v>0</v>
      </c>
      <c r="H8521">
        <v>0</v>
      </c>
      <c r="I8521">
        <v>19.3</v>
      </c>
      <c r="J8521">
        <v>44</v>
      </c>
      <c r="K8521">
        <v>955.6</v>
      </c>
      <c r="L8521">
        <v>284.8</v>
      </c>
      <c r="M8521">
        <v>13.9</v>
      </c>
    </row>
    <row r="8522" spans="1:13" x14ac:dyDescent="0.2">
      <c r="A8522">
        <v>2019</v>
      </c>
      <c r="B8522">
        <v>12</v>
      </c>
      <c r="C8522">
        <v>21</v>
      </c>
      <c r="D8522">
        <v>22</v>
      </c>
      <c r="E8522">
        <v>0</v>
      </c>
      <c r="F8522">
        <v>0</v>
      </c>
      <c r="G8522">
        <v>0</v>
      </c>
      <c r="H8522">
        <v>0</v>
      </c>
      <c r="I8522">
        <v>18.399999999999999</v>
      </c>
      <c r="J8522">
        <v>45.8</v>
      </c>
      <c r="K8522">
        <v>956.1</v>
      </c>
      <c r="L8522">
        <v>272.10000000000002</v>
      </c>
      <c r="M8522">
        <v>15</v>
      </c>
    </row>
    <row r="8523" spans="1:13" x14ac:dyDescent="0.2">
      <c r="A8523">
        <v>2019</v>
      </c>
      <c r="B8523">
        <v>12</v>
      </c>
      <c r="C8523">
        <v>21</v>
      </c>
      <c r="D8523">
        <v>23</v>
      </c>
      <c r="E8523">
        <v>0</v>
      </c>
      <c r="F8523">
        <v>0</v>
      </c>
      <c r="G8523">
        <v>0</v>
      </c>
      <c r="H8523">
        <v>0</v>
      </c>
      <c r="I8523">
        <v>17.899999999999999</v>
      </c>
      <c r="J8523">
        <v>43.7</v>
      </c>
      <c r="K8523">
        <v>956.7</v>
      </c>
      <c r="L8523">
        <v>272.8</v>
      </c>
      <c r="M8523">
        <v>15.3</v>
      </c>
    </row>
    <row r="8524" spans="1:13" x14ac:dyDescent="0.2">
      <c r="A8524">
        <v>2019</v>
      </c>
      <c r="B8524">
        <v>12</v>
      </c>
      <c r="C8524">
        <v>22</v>
      </c>
      <c r="D8524">
        <v>0</v>
      </c>
      <c r="E8524">
        <v>0</v>
      </c>
      <c r="F8524">
        <v>0</v>
      </c>
      <c r="G8524">
        <v>0</v>
      </c>
      <c r="H8524">
        <v>0</v>
      </c>
      <c r="I8524">
        <v>17.399999999999999</v>
      </c>
      <c r="J8524">
        <v>41.9</v>
      </c>
      <c r="K8524">
        <v>957.2</v>
      </c>
      <c r="L8524">
        <v>272.3</v>
      </c>
      <c r="M8524">
        <v>15.9</v>
      </c>
    </row>
    <row r="8525" spans="1:13" x14ac:dyDescent="0.2">
      <c r="A8525">
        <v>2019</v>
      </c>
      <c r="B8525">
        <v>12</v>
      </c>
      <c r="C8525">
        <v>22</v>
      </c>
      <c r="D8525">
        <v>1</v>
      </c>
      <c r="E8525">
        <v>0</v>
      </c>
      <c r="F8525">
        <v>0</v>
      </c>
      <c r="G8525">
        <v>0</v>
      </c>
      <c r="H8525">
        <v>0</v>
      </c>
      <c r="I8525">
        <v>16.899999999999999</v>
      </c>
      <c r="J8525">
        <v>40.799999999999997</v>
      </c>
      <c r="K8525">
        <v>957.5</v>
      </c>
      <c r="L8525">
        <v>270.5</v>
      </c>
      <c r="M8525">
        <v>14.7</v>
      </c>
    </row>
    <row r="8526" spans="1:13" x14ac:dyDescent="0.2">
      <c r="A8526">
        <v>2019</v>
      </c>
      <c r="B8526">
        <v>12</v>
      </c>
      <c r="C8526">
        <v>22</v>
      </c>
      <c r="D8526">
        <v>2</v>
      </c>
      <c r="E8526">
        <v>0</v>
      </c>
      <c r="F8526">
        <v>0</v>
      </c>
      <c r="G8526">
        <v>0</v>
      </c>
      <c r="H8526">
        <v>0</v>
      </c>
      <c r="I8526">
        <v>16.399999999999999</v>
      </c>
      <c r="J8526">
        <v>39.299999999999997</v>
      </c>
      <c r="K8526">
        <v>958.1</v>
      </c>
      <c r="L8526">
        <v>280.8</v>
      </c>
      <c r="M8526">
        <v>11</v>
      </c>
    </row>
    <row r="8527" spans="1:13" x14ac:dyDescent="0.2">
      <c r="A8527">
        <v>2019</v>
      </c>
      <c r="B8527">
        <v>12</v>
      </c>
      <c r="C8527">
        <v>22</v>
      </c>
      <c r="D8527">
        <v>3</v>
      </c>
      <c r="E8527">
        <v>0</v>
      </c>
      <c r="F8527">
        <v>0</v>
      </c>
      <c r="G8527">
        <v>0</v>
      </c>
      <c r="H8527">
        <v>0</v>
      </c>
      <c r="I8527">
        <v>16.3</v>
      </c>
      <c r="J8527">
        <v>38.6</v>
      </c>
      <c r="K8527">
        <v>958.6</v>
      </c>
      <c r="L8527">
        <v>288.7</v>
      </c>
      <c r="M8527">
        <v>7.8</v>
      </c>
    </row>
    <row r="8528" spans="1:13" x14ac:dyDescent="0.2">
      <c r="A8528">
        <v>2019</v>
      </c>
      <c r="B8528">
        <v>12</v>
      </c>
      <c r="C8528">
        <v>22</v>
      </c>
      <c r="D8528">
        <v>4</v>
      </c>
      <c r="E8528">
        <v>0</v>
      </c>
      <c r="F8528">
        <v>0</v>
      </c>
      <c r="G8528">
        <v>0</v>
      </c>
      <c r="H8528">
        <v>0</v>
      </c>
      <c r="I8528">
        <v>15.8</v>
      </c>
      <c r="J8528">
        <v>40.9</v>
      </c>
      <c r="K8528">
        <v>959.1</v>
      </c>
      <c r="L8528">
        <v>291</v>
      </c>
      <c r="M8528">
        <v>5.4</v>
      </c>
    </row>
    <row r="8529" spans="1:13" x14ac:dyDescent="0.2">
      <c r="A8529">
        <v>2019</v>
      </c>
      <c r="B8529">
        <v>12</v>
      </c>
      <c r="C8529">
        <v>22</v>
      </c>
      <c r="D8529">
        <v>5</v>
      </c>
      <c r="E8529">
        <v>0</v>
      </c>
      <c r="F8529">
        <v>0</v>
      </c>
      <c r="G8529">
        <v>0</v>
      </c>
      <c r="H8529">
        <v>0</v>
      </c>
      <c r="I8529">
        <v>16.100000000000001</v>
      </c>
      <c r="J8529">
        <v>39.4</v>
      </c>
      <c r="K8529">
        <v>959.5</v>
      </c>
      <c r="L8529">
        <v>279.5</v>
      </c>
      <c r="M8529">
        <v>7.5</v>
      </c>
    </row>
    <row r="8530" spans="1:13" x14ac:dyDescent="0.2">
      <c r="A8530">
        <v>2019</v>
      </c>
      <c r="B8530">
        <v>12</v>
      </c>
      <c r="C8530">
        <v>22</v>
      </c>
      <c r="D8530">
        <v>6</v>
      </c>
      <c r="E8530">
        <v>0</v>
      </c>
      <c r="F8530">
        <v>0</v>
      </c>
      <c r="G8530">
        <v>0</v>
      </c>
      <c r="H8530">
        <v>0</v>
      </c>
      <c r="I8530">
        <v>17.2</v>
      </c>
      <c r="J8530">
        <v>33</v>
      </c>
      <c r="K8530">
        <v>959.9</v>
      </c>
      <c r="L8530">
        <v>281.3</v>
      </c>
      <c r="M8530">
        <v>12.8</v>
      </c>
    </row>
    <row r="8531" spans="1:13" x14ac:dyDescent="0.2">
      <c r="A8531">
        <v>2019</v>
      </c>
      <c r="B8531">
        <v>12</v>
      </c>
      <c r="C8531">
        <v>22</v>
      </c>
      <c r="D8531">
        <v>7</v>
      </c>
      <c r="E8531">
        <v>0</v>
      </c>
      <c r="F8531">
        <v>0</v>
      </c>
      <c r="G8531">
        <v>0</v>
      </c>
      <c r="H8531">
        <v>0</v>
      </c>
      <c r="I8531">
        <v>17.100000000000001</v>
      </c>
      <c r="J8531">
        <v>33</v>
      </c>
      <c r="K8531">
        <v>960.4</v>
      </c>
      <c r="L8531">
        <v>279.5</v>
      </c>
      <c r="M8531">
        <v>10.3</v>
      </c>
    </row>
    <row r="8532" spans="1:13" x14ac:dyDescent="0.2">
      <c r="A8532">
        <v>2019</v>
      </c>
      <c r="B8532">
        <v>12</v>
      </c>
      <c r="C8532">
        <v>22</v>
      </c>
      <c r="D8532">
        <v>8</v>
      </c>
      <c r="E8532">
        <v>0</v>
      </c>
      <c r="F8532">
        <v>166</v>
      </c>
      <c r="G8532">
        <v>10</v>
      </c>
      <c r="H8532">
        <v>23</v>
      </c>
      <c r="I8532">
        <v>16.7</v>
      </c>
      <c r="J8532">
        <v>36.5</v>
      </c>
      <c r="K8532">
        <v>961.5</v>
      </c>
      <c r="L8532">
        <v>265.8</v>
      </c>
      <c r="M8532">
        <v>9.4</v>
      </c>
    </row>
    <row r="8533" spans="1:13" x14ac:dyDescent="0.2">
      <c r="A8533">
        <v>2019</v>
      </c>
      <c r="B8533">
        <v>12</v>
      </c>
      <c r="C8533">
        <v>22</v>
      </c>
      <c r="D8533">
        <v>9</v>
      </c>
      <c r="E8533">
        <v>0</v>
      </c>
      <c r="F8533">
        <v>673</v>
      </c>
      <c r="G8533">
        <v>33</v>
      </c>
      <c r="H8533">
        <v>166</v>
      </c>
      <c r="I8533">
        <v>17.5</v>
      </c>
      <c r="J8533">
        <v>32.200000000000003</v>
      </c>
      <c r="K8533">
        <v>962.7</v>
      </c>
      <c r="L8533">
        <v>274.10000000000002</v>
      </c>
      <c r="M8533">
        <v>9.1999999999999993</v>
      </c>
    </row>
    <row r="8534" spans="1:13" x14ac:dyDescent="0.2">
      <c r="A8534">
        <v>2019</v>
      </c>
      <c r="B8534">
        <v>12</v>
      </c>
      <c r="C8534">
        <v>22</v>
      </c>
      <c r="D8534">
        <v>10</v>
      </c>
      <c r="E8534">
        <v>0</v>
      </c>
      <c r="F8534">
        <v>840</v>
      </c>
      <c r="G8534">
        <v>45</v>
      </c>
      <c r="H8534">
        <v>323</v>
      </c>
      <c r="I8534">
        <v>18.2</v>
      </c>
      <c r="J8534">
        <v>30.3</v>
      </c>
      <c r="K8534">
        <v>963.5</v>
      </c>
      <c r="L8534">
        <v>288.7</v>
      </c>
      <c r="M8534">
        <v>9.1999999999999993</v>
      </c>
    </row>
    <row r="8535" spans="1:13" x14ac:dyDescent="0.2">
      <c r="A8535">
        <v>2019</v>
      </c>
      <c r="B8535">
        <v>12</v>
      </c>
      <c r="C8535">
        <v>22</v>
      </c>
      <c r="D8535">
        <v>11</v>
      </c>
      <c r="E8535">
        <v>0</v>
      </c>
      <c r="F8535">
        <v>910</v>
      </c>
      <c r="G8535">
        <v>50</v>
      </c>
      <c r="H8535">
        <v>443</v>
      </c>
      <c r="I8535">
        <v>19.399999999999999</v>
      </c>
      <c r="J8535">
        <v>25.9</v>
      </c>
      <c r="K8535">
        <v>963.5</v>
      </c>
      <c r="L8535">
        <v>296.8</v>
      </c>
      <c r="M8535">
        <v>8.6999999999999993</v>
      </c>
    </row>
    <row r="8536" spans="1:13" x14ac:dyDescent="0.2">
      <c r="A8536">
        <v>2019</v>
      </c>
      <c r="B8536">
        <v>12</v>
      </c>
      <c r="C8536">
        <v>22</v>
      </c>
      <c r="D8536">
        <v>12</v>
      </c>
      <c r="E8536">
        <v>0</v>
      </c>
      <c r="F8536">
        <v>936</v>
      </c>
      <c r="G8536">
        <v>53</v>
      </c>
      <c r="H8536">
        <v>510</v>
      </c>
      <c r="I8536">
        <v>20.2</v>
      </c>
      <c r="J8536">
        <v>23</v>
      </c>
      <c r="K8536">
        <v>963.2</v>
      </c>
      <c r="L8536">
        <v>280.8</v>
      </c>
      <c r="M8536">
        <v>9</v>
      </c>
    </row>
    <row r="8537" spans="1:13" x14ac:dyDescent="0.2">
      <c r="A8537">
        <v>2019</v>
      </c>
      <c r="B8537">
        <v>12</v>
      </c>
      <c r="C8537">
        <v>22</v>
      </c>
      <c r="D8537">
        <v>13</v>
      </c>
      <c r="E8537">
        <v>0</v>
      </c>
      <c r="F8537">
        <v>945</v>
      </c>
      <c r="G8537">
        <v>52</v>
      </c>
      <c r="H8537">
        <v>520</v>
      </c>
      <c r="I8537">
        <v>20.8</v>
      </c>
      <c r="J8537">
        <v>20.7</v>
      </c>
      <c r="K8537">
        <v>962.5</v>
      </c>
      <c r="L8537">
        <v>278.2</v>
      </c>
      <c r="M8537">
        <v>9.8000000000000007</v>
      </c>
    </row>
    <row r="8538" spans="1:13" x14ac:dyDescent="0.2">
      <c r="A8538">
        <v>2019</v>
      </c>
      <c r="B8538">
        <v>12</v>
      </c>
      <c r="C8538">
        <v>22</v>
      </c>
      <c r="D8538">
        <v>14</v>
      </c>
      <c r="E8538">
        <v>0</v>
      </c>
      <c r="F8538">
        <v>928</v>
      </c>
      <c r="G8538">
        <v>49</v>
      </c>
      <c r="H8538">
        <v>469</v>
      </c>
      <c r="I8538">
        <v>21.1</v>
      </c>
      <c r="J8538">
        <v>20.6</v>
      </c>
      <c r="K8538">
        <v>961.3</v>
      </c>
      <c r="L8538">
        <v>269.2</v>
      </c>
      <c r="M8538">
        <v>12.4</v>
      </c>
    </row>
    <row r="8539" spans="1:13" x14ac:dyDescent="0.2">
      <c r="A8539">
        <v>2019</v>
      </c>
      <c r="B8539">
        <v>12</v>
      </c>
      <c r="C8539">
        <v>22</v>
      </c>
      <c r="D8539">
        <v>15</v>
      </c>
      <c r="E8539">
        <v>0</v>
      </c>
      <c r="F8539">
        <v>867</v>
      </c>
      <c r="G8539">
        <v>45</v>
      </c>
      <c r="H8539">
        <v>359</v>
      </c>
      <c r="I8539">
        <v>21.6</v>
      </c>
      <c r="J8539">
        <v>22.9</v>
      </c>
      <c r="K8539">
        <v>960.9</v>
      </c>
      <c r="L8539">
        <v>267.10000000000002</v>
      </c>
      <c r="M8539">
        <v>11.2</v>
      </c>
    </row>
    <row r="8540" spans="1:13" x14ac:dyDescent="0.2">
      <c r="A8540">
        <v>2019</v>
      </c>
      <c r="B8540">
        <v>12</v>
      </c>
      <c r="C8540">
        <v>22</v>
      </c>
      <c r="D8540">
        <v>16</v>
      </c>
      <c r="E8540">
        <v>0</v>
      </c>
      <c r="F8540">
        <v>727</v>
      </c>
      <c r="G8540">
        <v>36</v>
      </c>
      <c r="H8540">
        <v>207</v>
      </c>
      <c r="I8540">
        <v>21.1</v>
      </c>
      <c r="J8540">
        <v>26.9</v>
      </c>
      <c r="K8540">
        <v>961.1</v>
      </c>
      <c r="L8540">
        <v>260.7</v>
      </c>
      <c r="M8540">
        <v>10.4</v>
      </c>
    </row>
    <row r="8541" spans="1:13" x14ac:dyDescent="0.2">
      <c r="A8541">
        <v>2019</v>
      </c>
      <c r="B8541">
        <v>12</v>
      </c>
      <c r="C8541">
        <v>22</v>
      </c>
      <c r="D8541">
        <v>17</v>
      </c>
      <c r="E8541">
        <v>0</v>
      </c>
      <c r="F8541">
        <v>313</v>
      </c>
      <c r="G8541">
        <v>16</v>
      </c>
      <c r="H8541">
        <v>49</v>
      </c>
      <c r="I8541">
        <v>19.5</v>
      </c>
      <c r="J8541">
        <v>32.6</v>
      </c>
      <c r="K8541">
        <v>961.2</v>
      </c>
      <c r="L8541">
        <v>255.5</v>
      </c>
      <c r="M8541">
        <v>10</v>
      </c>
    </row>
    <row r="8542" spans="1:13" x14ac:dyDescent="0.2">
      <c r="A8542">
        <v>2019</v>
      </c>
      <c r="B8542">
        <v>12</v>
      </c>
      <c r="C8542">
        <v>22</v>
      </c>
      <c r="D8542">
        <v>18</v>
      </c>
      <c r="E8542">
        <v>0</v>
      </c>
      <c r="F8542">
        <v>0</v>
      </c>
      <c r="G8542">
        <v>0</v>
      </c>
      <c r="H8542">
        <v>0</v>
      </c>
      <c r="I8542">
        <v>18.3</v>
      </c>
      <c r="J8542">
        <v>38.6</v>
      </c>
      <c r="K8542">
        <v>961.8</v>
      </c>
      <c r="L8542">
        <v>247.1</v>
      </c>
      <c r="M8542">
        <v>10.4</v>
      </c>
    </row>
    <row r="8543" spans="1:13" x14ac:dyDescent="0.2">
      <c r="A8543">
        <v>2019</v>
      </c>
      <c r="B8543">
        <v>12</v>
      </c>
      <c r="C8543">
        <v>22</v>
      </c>
      <c r="D8543">
        <v>19</v>
      </c>
      <c r="E8543">
        <v>0</v>
      </c>
      <c r="F8543">
        <v>0</v>
      </c>
      <c r="G8543">
        <v>0</v>
      </c>
      <c r="H8543">
        <v>0</v>
      </c>
      <c r="I8543">
        <v>17.899999999999999</v>
      </c>
      <c r="J8543">
        <v>43.6</v>
      </c>
      <c r="K8543">
        <v>962.4</v>
      </c>
      <c r="L8543">
        <v>239.6</v>
      </c>
      <c r="M8543">
        <v>11.1</v>
      </c>
    </row>
    <row r="8544" spans="1:13" x14ac:dyDescent="0.2">
      <c r="A8544">
        <v>2019</v>
      </c>
      <c r="B8544">
        <v>12</v>
      </c>
      <c r="C8544">
        <v>22</v>
      </c>
      <c r="D8544">
        <v>20</v>
      </c>
      <c r="E8544">
        <v>0</v>
      </c>
      <c r="F8544">
        <v>0</v>
      </c>
      <c r="G8544">
        <v>0</v>
      </c>
      <c r="H8544">
        <v>0</v>
      </c>
      <c r="I8544">
        <v>17.5</v>
      </c>
      <c r="J8544">
        <v>47.6</v>
      </c>
      <c r="K8544">
        <v>963.6</v>
      </c>
      <c r="L8544">
        <v>242.8</v>
      </c>
      <c r="M8544">
        <v>11.3</v>
      </c>
    </row>
    <row r="8545" spans="1:13" x14ac:dyDescent="0.2">
      <c r="A8545">
        <v>2019</v>
      </c>
      <c r="B8545">
        <v>12</v>
      </c>
      <c r="C8545">
        <v>22</v>
      </c>
      <c r="D8545">
        <v>21</v>
      </c>
      <c r="E8545">
        <v>0</v>
      </c>
      <c r="F8545">
        <v>0</v>
      </c>
      <c r="G8545">
        <v>0</v>
      </c>
      <c r="H8545">
        <v>0</v>
      </c>
      <c r="I8545">
        <v>17</v>
      </c>
      <c r="J8545">
        <v>48.9</v>
      </c>
      <c r="K8545">
        <v>964.3</v>
      </c>
      <c r="L8545">
        <v>266.89999999999998</v>
      </c>
      <c r="M8545">
        <v>11.2</v>
      </c>
    </row>
    <row r="8546" spans="1:13" x14ac:dyDescent="0.2">
      <c r="A8546">
        <v>2019</v>
      </c>
      <c r="B8546">
        <v>12</v>
      </c>
      <c r="C8546">
        <v>22</v>
      </c>
      <c r="D8546">
        <v>22</v>
      </c>
      <c r="E8546">
        <v>0</v>
      </c>
      <c r="F8546">
        <v>0</v>
      </c>
      <c r="G8546">
        <v>0</v>
      </c>
      <c r="H8546">
        <v>0</v>
      </c>
      <c r="I8546">
        <v>16.399999999999999</v>
      </c>
      <c r="J8546">
        <v>51.9</v>
      </c>
      <c r="K8546">
        <v>965.1</v>
      </c>
      <c r="L8546">
        <v>266.5</v>
      </c>
      <c r="M8546">
        <v>11.9</v>
      </c>
    </row>
    <row r="8547" spans="1:13" x14ac:dyDescent="0.2">
      <c r="A8547">
        <v>2019</v>
      </c>
      <c r="B8547">
        <v>12</v>
      </c>
      <c r="C8547">
        <v>22</v>
      </c>
      <c r="D8547">
        <v>23</v>
      </c>
      <c r="E8547">
        <v>0</v>
      </c>
      <c r="F8547">
        <v>0</v>
      </c>
      <c r="G8547">
        <v>0</v>
      </c>
      <c r="H8547">
        <v>0</v>
      </c>
      <c r="I8547">
        <v>16.5</v>
      </c>
      <c r="J8547">
        <v>50.9</v>
      </c>
      <c r="K8547">
        <v>965.6</v>
      </c>
      <c r="L8547">
        <v>271.8</v>
      </c>
      <c r="M8547">
        <v>10.1</v>
      </c>
    </row>
    <row r="8548" spans="1:13" x14ac:dyDescent="0.2">
      <c r="A8548">
        <v>2019</v>
      </c>
      <c r="B8548">
        <v>12</v>
      </c>
      <c r="C8548">
        <v>23</v>
      </c>
      <c r="D8548">
        <v>0</v>
      </c>
      <c r="E8548">
        <v>0</v>
      </c>
      <c r="F8548">
        <v>0</v>
      </c>
      <c r="G8548">
        <v>0</v>
      </c>
      <c r="H8548">
        <v>0</v>
      </c>
      <c r="I8548">
        <v>16.5</v>
      </c>
      <c r="J8548">
        <v>47</v>
      </c>
      <c r="K8548">
        <v>965.5</v>
      </c>
      <c r="L8548">
        <v>270.10000000000002</v>
      </c>
      <c r="M8548">
        <v>9.8000000000000007</v>
      </c>
    </row>
    <row r="8549" spans="1:13" x14ac:dyDescent="0.2">
      <c r="A8549">
        <v>2019</v>
      </c>
      <c r="B8549">
        <v>12</v>
      </c>
      <c r="C8549">
        <v>23</v>
      </c>
      <c r="D8549">
        <v>1</v>
      </c>
      <c r="E8549">
        <v>0</v>
      </c>
      <c r="F8549">
        <v>0</v>
      </c>
      <c r="G8549">
        <v>0</v>
      </c>
      <c r="H8549">
        <v>0</v>
      </c>
      <c r="I8549">
        <v>16.3</v>
      </c>
      <c r="J8549">
        <v>40.1</v>
      </c>
      <c r="K8549">
        <v>965.6</v>
      </c>
      <c r="L8549">
        <v>269.89999999999998</v>
      </c>
      <c r="M8549">
        <v>8.4</v>
      </c>
    </row>
    <row r="8550" spans="1:13" x14ac:dyDescent="0.2">
      <c r="A8550">
        <v>2019</v>
      </c>
      <c r="B8550">
        <v>12</v>
      </c>
      <c r="C8550">
        <v>23</v>
      </c>
      <c r="D8550">
        <v>2</v>
      </c>
      <c r="E8550">
        <v>0</v>
      </c>
      <c r="F8550">
        <v>0</v>
      </c>
      <c r="G8550">
        <v>0</v>
      </c>
      <c r="H8550">
        <v>0</v>
      </c>
      <c r="I8550">
        <v>16.2</v>
      </c>
      <c r="J8550">
        <v>35.299999999999997</v>
      </c>
      <c r="K8550">
        <v>966</v>
      </c>
      <c r="L8550">
        <v>273.2</v>
      </c>
      <c r="M8550">
        <v>8.3000000000000007</v>
      </c>
    </row>
    <row r="8551" spans="1:13" x14ac:dyDescent="0.2">
      <c r="A8551">
        <v>2019</v>
      </c>
      <c r="B8551">
        <v>12</v>
      </c>
      <c r="C8551">
        <v>23</v>
      </c>
      <c r="D8551">
        <v>3</v>
      </c>
      <c r="E8551">
        <v>0</v>
      </c>
      <c r="F8551">
        <v>0</v>
      </c>
      <c r="G8551">
        <v>0</v>
      </c>
      <c r="H8551">
        <v>0</v>
      </c>
      <c r="I8551">
        <v>14.4</v>
      </c>
      <c r="J8551">
        <v>38.799999999999997</v>
      </c>
      <c r="K8551">
        <v>969.2</v>
      </c>
      <c r="L8551">
        <v>183.8</v>
      </c>
      <c r="M8551">
        <v>3.5</v>
      </c>
    </row>
    <row r="8552" spans="1:13" x14ac:dyDescent="0.2">
      <c r="A8552">
        <v>2019</v>
      </c>
      <c r="B8552">
        <v>12</v>
      </c>
      <c r="C8552">
        <v>23</v>
      </c>
      <c r="D8552">
        <v>4</v>
      </c>
      <c r="E8552">
        <v>0</v>
      </c>
      <c r="F8552">
        <v>0</v>
      </c>
      <c r="G8552">
        <v>0</v>
      </c>
      <c r="H8552">
        <v>0</v>
      </c>
      <c r="I8552">
        <v>12.1</v>
      </c>
      <c r="J8552">
        <v>46.8</v>
      </c>
      <c r="K8552">
        <v>981.2</v>
      </c>
      <c r="L8552">
        <v>47.6</v>
      </c>
      <c r="M8552">
        <v>2.2999999999999998</v>
      </c>
    </row>
    <row r="8553" spans="1:13" x14ac:dyDescent="0.2">
      <c r="A8553">
        <v>2019</v>
      </c>
      <c r="B8553">
        <v>12</v>
      </c>
      <c r="C8553">
        <v>23</v>
      </c>
      <c r="D8553">
        <v>5</v>
      </c>
      <c r="E8553">
        <v>0</v>
      </c>
      <c r="F8553">
        <v>0</v>
      </c>
      <c r="G8553">
        <v>0</v>
      </c>
      <c r="H8553">
        <v>0</v>
      </c>
      <c r="I8553">
        <v>12.4</v>
      </c>
      <c r="J8553">
        <v>42</v>
      </c>
      <c r="K8553">
        <v>969.4</v>
      </c>
      <c r="L8553">
        <v>41.9</v>
      </c>
      <c r="M8553">
        <v>2.4</v>
      </c>
    </row>
    <row r="8554" spans="1:13" x14ac:dyDescent="0.2">
      <c r="A8554">
        <v>2019</v>
      </c>
      <c r="B8554">
        <v>12</v>
      </c>
      <c r="C8554">
        <v>23</v>
      </c>
      <c r="D8554">
        <v>6</v>
      </c>
      <c r="E8554">
        <v>0</v>
      </c>
      <c r="F8554">
        <v>0</v>
      </c>
      <c r="G8554">
        <v>0</v>
      </c>
      <c r="H8554">
        <v>0</v>
      </c>
      <c r="I8554">
        <v>12.2</v>
      </c>
      <c r="J8554">
        <v>39.9</v>
      </c>
      <c r="K8554">
        <v>969.2</v>
      </c>
      <c r="L8554">
        <v>55.6</v>
      </c>
      <c r="M8554">
        <v>2.5</v>
      </c>
    </row>
    <row r="8555" spans="1:13" x14ac:dyDescent="0.2">
      <c r="A8555">
        <v>2019</v>
      </c>
      <c r="B8555">
        <v>12</v>
      </c>
      <c r="C8555">
        <v>23</v>
      </c>
      <c r="D8555">
        <v>7</v>
      </c>
      <c r="E8555">
        <v>0</v>
      </c>
      <c r="F8555">
        <v>0</v>
      </c>
      <c r="G8555">
        <v>0</v>
      </c>
      <c r="H8555">
        <v>0</v>
      </c>
      <c r="I8555">
        <v>11.2</v>
      </c>
      <c r="J8555">
        <v>41.9</v>
      </c>
      <c r="K8555">
        <v>969.3</v>
      </c>
      <c r="L8555">
        <v>45.8</v>
      </c>
      <c r="M8555">
        <v>1.7</v>
      </c>
    </row>
    <row r="8556" spans="1:13" x14ac:dyDescent="0.2">
      <c r="A8556">
        <v>2019</v>
      </c>
      <c r="B8556">
        <v>12</v>
      </c>
      <c r="C8556">
        <v>23</v>
      </c>
      <c r="D8556">
        <v>8</v>
      </c>
      <c r="E8556">
        <v>0</v>
      </c>
      <c r="F8556">
        <v>183</v>
      </c>
      <c r="G8556">
        <v>11</v>
      </c>
      <c r="H8556">
        <v>25</v>
      </c>
      <c r="I8556">
        <v>12.4</v>
      </c>
      <c r="J8556">
        <v>35.4</v>
      </c>
      <c r="K8556">
        <v>969.6</v>
      </c>
      <c r="L8556">
        <v>66.2</v>
      </c>
      <c r="M8556">
        <v>1.8</v>
      </c>
    </row>
    <row r="8557" spans="1:13" x14ac:dyDescent="0.2">
      <c r="A8557">
        <v>2019</v>
      </c>
      <c r="B8557">
        <v>12</v>
      </c>
      <c r="C8557">
        <v>23</v>
      </c>
      <c r="D8557">
        <v>9</v>
      </c>
      <c r="E8557">
        <v>0</v>
      </c>
      <c r="F8557">
        <v>695</v>
      </c>
      <c r="G8557">
        <v>44</v>
      </c>
      <c r="H8557">
        <v>180</v>
      </c>
      <c r="I8557">
        <v>16.399999999999999</v>
      </c>
      <c r="J8557">
        <v>29.6</v>
      </c>
      <c r="K8557">
        <v>970.5</v>
      </c>
      <c r="L8557">
        <v>109.7</v>
      </c>
      <c r="M8557">
        <v>1.4</v>
      </c>
    </row>
    <row r="8558" spans="1:13" x14ac:dyDescent="0.2">
      <c r="A8558">
        <v>2019</v>
      </c>
      <c r="B8558">
        <v>12</v>
      </c>
      <c r="C8558">
        <v>23</v>
      </c>
      <c r="D8558">
        <v>10</v>
      </c>
      <c r="E8558">
        <v>0</v>
      </c>
      <c r="F8558">
        <v>839</v>
      </c>
      <c r="G8558">
        <v>52</v>
      </c>
      <c r="H8558">
        <v>331</v>
      </c>
      <c r="I8558">
        <v>20.399999999999999</v>
      </c>
      <c r="J8558">
        <v>23.1</v>
      </c>
      <c r="K8558">
        <v>971.1</v>
      </c>
      <c r="L8558">
        <v>83.9</v>
      </c>
      <c r="M8558">
        <v>1.1000000000000001</v>
      </c>
    </row>
    <row r="8559" spans="1:13" x14ac:dyDescent="0.2">
      <c r="A8559">
        <v>2019</v>
      </c>
      <c r="B8559">
        <v>12</v>
      </c>
      <c r="C8559">
        <v>23</v>
      </c>
      <c r="D8559">
        <v>11</v>
      </c>
      <c r="E8559">
        <v>0</v>
      </c>
      <c r="F8559">
        <v>901</v>
      </c>
      <c r="G8559">
        <v>76</v>
      </c>
      <c r="H8559">
        <v>467</v>
      </c>
      <c r="I8559">
        <v>21.1</v>
      </c>
      <c r="J8559">
        <v>28.4</v>
      </c>
      <c r="K8559">
        <v>971.5</v>
      </c>
      <c r="L8559">
        <v>97.1</v>
      </c>
      <c r="M8559">
        <v>3.1</v>
      </c>
    </row>
    <row r="8560" spans="1:13" x14ac:dyDescent="0.2">
      <c r="A8560">
        <v>2019</v>
      </c>
      <c r="B8560">
        <v>12</v>
      </c>
      <c r="C8560">
        <v>23</v>
      </c>
      <c r="D8560">
        <v>12</v>
      </c>
      <c r="E8560">
        <v>0</v>
      </c>
      <c r="F8560">
        <v>930</v>
      </c>
      <c r="G8560">
        <v>57</v>
      </c>
      <c r="H8560">
        <v>513</v>
      </c>
      <c r="I8560">
        <v>21.7</v>
      </c>
      <c r="J8560">
        <v>29.9</v>
      </c>
      <c r="K8560">
        <v>971</v>
      </c>
      <c r="L8560">
        <v>139.30000000000001</v>
      </c>
      <c r="M8560">
        <v>2.2000000000000002</v>
      </c>
    </row>
    <row r="8561" spans="1:13" x14ac:dyDescent="0.2">
      <c r="A8561">
        <v>2019</v>
      </c>
      <c r="B8561">
        <v>12</v>
      </c>
      <c r="C8561">
        <v>23</v>
      </c>
      <c r="D8561">
        <v>13</v>
      </c>
      <c r="E8561">
        <v>0</v>
      </c>
      <c r="F8561">
        <v>866</v>
      </c>
      <c r="G8561">
        <v>68</v>
      </c>
      <c r="H8561">
        <v>500</v>
      </c>
      <c r="I8561">
        <v>20.9</v>
      </c>
      <c r="J8561">
        <v>38.299999999999997</v>
      </c>
      <c r="K8561">
        <v>970.4</v>
      </c>
      <c r="L8561">
        <v>263.89999999999998</v>
      </c>
      <c r="M8561">
        <v>3.2</v>
      </c>
    </row>
    <row r="8562" spans="1:13" x14ac:dyDescent="0.2">
      <c r="A8562">
        <v>2019</v>
      </c>
      <c r="B8562">
        <v>12</v>
      </c>
      <c r="C8562">
        <v>23</v>
      </c>
      <c r="D8562">
        <v>14</v>
      </c>
      <c r="E8562">
        <v>0</v>
      </c>
      <c r="F8562">
        <v>847</v>
      </c>
      <c r="G8562">
        <v>64</v>
      </c>
      <c r="H8562">
        <v>450</v>
      </c>
      <c r="I8562">
        <v>21.1</v>
      </c>
      <c r="J8562">
        <v>35</v>
      </c>
      <c r="K8562">
        <v>970.1</v>
      </c>
      <c r="L8562">
        <v>270.39999999999998</v>
      </c>
      <c r="M8562">
        <v>3.5</v>
      </c>
    </row>
    <row r="8563" spans="1:13" x14ac:dyDescent="0.2">
      <c r="A8563">
        <v>2019</v>
      </c>
      <c r="B8563">
        <v>12</v>
      </c>
      <c r="C8563">
        <v>23</v>
      </c>
      <c r="D8563">
        <v>15</v>
      </c>
      <c r="E8563">
        <v>0</v>
      </c>
      <c r="F8563">
        <v>772</v>
      </c>
      <c r="G8563">
        <v>57</v>
      </c>
      <c r="H8563">
        <v>339</v>
      </c>
      <c r="I8563">
        <v>20.9</v>
      </c>
      <c r="J8563">
        <v>34</v>
      </c>
      <c r="K8563">
        <v>970.1</v>
      </c>
      <c r="L8563">
        <v>274</v>
      </c>
      <c r="M8563">
        <v>3.9</v>
      </c>
    </row>
    <row r="8564" spans="1:13" x14ac:dyDescent="0.2">
      <c r="A8564">
        <v>2019</v>
      </c>
      <c r="B8564">
        <v>12</v>
      </c>
      <c r="C8564">
        <v>23</v>
      </c>
      <c r="D8564">
        <v>16</v>
      </c>
      <c r="E8564">
        <v>0</v>
      </c>
      <c r="F8564">
        <v>666</v>
      </c>
      <c r="G8564">
        <v>44</v>
      </c>
      <c r="H8564">
        <v>202</v>
      </c>
      <c r="I8564">
        <v>20.3</v>
      </c>
      <c r="J8564">
        <v>33.9</v>
      </c>
      <c r="K8564">
        <v>970.3</v>
      </c>
      <c r="L8564">
        <v>274.8</v>
      </c>
      <c r="M8564">
        <v>3.6</v>
      </c>
    </row>
    <row r="8565" spans="1:13" x14ac:dyDescent="0.2">
      <c r="A8565">
        <v>2019</v>
      </c>
      <c r="B8565">
        <v>12</v>
      </c>
      <c r="C8565">
        <v>23</v>
      </c>
      <c r="D8565">
        <v>17</v>
      </c>
      <c r="E8565">
        <v>0</v>
      </c>
      <c r="F8565">
        <v>286</v>
      </c>
      <c r="G8565">
        <v>19</v>
      </c>
      <c r="H8565">
        <v>49</v>
      </c>
      <c r="I8565">
        <v>18</v>
      </c>
      <c r="J8565">
        <v>39.200000000000003</v>
      </c>
      <c r="K8565">
        <v>970.5</v>
      </c>
      <c r="L8565">
        <v>283.10000000000002</v>
      </c>
      <c r="M8565">
        <v>2.2999999999999998</v>
      </c>
    </row>
    <row r="8566" spans="1:13" x14ac:dyDescent="0.2">
      <c r="A8566">
        <v>2019</v>
      </c>
      <c r="B8566">
        <v>12</v>
      </c>
      <c r="C8566">
        <v>23</v>
      </c>
      <c r="D8566">
        <v>18</v>
      </c>
      <c r="E8566">
        <v>0</v>
      </c>
      <c r="F8566">
        <v>0</v>
      </c>
      <c r="G8566">
        <v>0</v>
      </c>
      <c r="H8566">
        <v>0</v>
      </c>
      <c r="I8566">
        <v>15.2</v>
      </c>
      <c r="J8566">
        <v>46.3</v>
      </c>
      <c r="K8566">
        <v>970.9</v>
      </c>
      <c r="L8566">
        <v>313</v>
      </c>
      <c r="M8566">
        <v>2.1</v>
      </c>
    </row>
    <row r="8567" spans="1:13" x14ac:dyDescent="0.2">
      <c r="A8567">
        <v>2019</v>
      </c>
      <c r="B8567">
        <v>12</v>
      </c>
      <c r="C8567">
        <v>23</v>
      </c>
      <c r="D8567">
        <v>19</v>
      </c>
      <c r="E8567">
        <v>0</v>
      </c>
      <c r="F8567">
        <v>0</v>
      </c>
      <c r="G8567">
        <v>0</v>
      </c>
      <c r="H8567">
        <v>0</v>
      </c>
      <c r="I8567">
        <v>12.9</v>
      </c>
      <c r="J8567">
        <v>57.1</v>
      </c>
      <c r="K8567">
        <v>971.1</v>
      </c>
      <c r="L8567">
        <v>109.4</v>
      </c>
      <c r="M8567">
        <v>0.5</v>
      </c>
    </row>
    <row r="8568" spans="1:13" x14ac:dyDescent="0.2">
      <c r="A8568">
        <v>2019</v>
      </c>
      <c r="B8568">
        <v>12</v>
      </c>
      <c r="C8568">
        <v>23</v>
      </c>
      <c r="D8568">
        <v>20</v>
      </c>
      <c r="E8568">
        <v>0</v>
      </c>
      <c r="F8568">
        <v>0</v>
      </c>
      <c r="G8568">
        <v>0</v>
      </c>
      <c r="H8568">
        <v>0</v>
      </c>
      <c r="I8568">
        <v>11.4</v>
      </c>
      <c r="J8568">
        <v>63.6</v>
      </c>
      <c r="K8568">
        <v>971.2</v>
      </c>
      <c r="L8568">
        <v>70.099999999999994</v>
      </c>
      <c r="M8568">
        <v>1</v>
      </c>
    </row>
    <row r="8569" spans="1:13" x14ac:dyDescent="0.2">
      <c r="A8569">
        <v>2019</v>
      </c>
      <c r="B8569">
        <v>12</v>
      </c>
      <c r="C8569">
        <v>23</v>
      </c>
      <c r="D8569">
        <v>21</v>
      </c>
      <c r="E8569">
        <v>0</v>
      </c>
      <c r="F8569">
        <v>0</v>
      </c>
      <c r="G8569">
        <v>0</v>
      </c>
      <c r="H8569">
        <v>0</v>
      </c>
      <c r="I8569">
        <v>10.9</v>
      </c>
      <c r="J8569">
        <v>65</v>
      </c>
      <c r="K8569">
        <v>971.5</v>
      </c>
      <c r="L8569">
        <v>15.1</v>
      </c>
      <c r="M8569">
        <v>1</v>
      </c>
    </row>
    <row r="8570" spans="1:13" x14ac:dyDescent="0.2">
      <c r="A8570">
        <v>2019</v>
      </c>
      <c r="B8570">
        <v>12</v>
      </c>
      <c r="C8570">
        <v>23</v>
      </c>
      <c r="D8570">
        <v>22</v>
      </c>
      <c r="E8570">
        <v>0</v>
      </c>
      <c r="F8570">
        <v>0</v>
      </c>
      <c r="G8570">
        <v>0</v>
      </c>
      <c r="H8570">
        <v>0</v>
      </c>
      <c r="I8570">
        <v>9.1</v>
      </c>
      <c r="J8570">
        <v>73.099999999999994</v>
      </c>
      <c r="K8570">
        <v>971.4</v>
      </c>
      <c r="L8570">
        <v>43.8</v>
      </c>
      <c r="M8570">
        <v>0.7</v>
      </c>
    </row>
    <row r="8571" spans="1:13" x14ac:dyDescent="0.2">
      <c r="A8571">
        <v>2019</v>
      </c>
      <c r="B8571">
        <v>12</v>
      </c>
      <c r="C8571">
        <v>23</v>
      </c>
      <c r="D8571">
        <v>23</v>
      </c>
      <c r="E8571">
        <v>0</v>
      </c>
      <c r="F8571">
        <v>0</v>
      </c>
      <c r="G8571">
        <v>0</v>
      </c>
      <c r="H8571">
        <v>0</v>
      </c>
      <c r="I8571">
        <v>9.5</v>
      </c>
      <c r="J8571">
        <v>70.400000000000006</v>
      </c>
      <c r="K8571">
        <v>971.5</v>
      </c>
      <c r="L8571">
        <v>144.5</v>
      </c>
      <c r="M8571">
        <v>1.2</v>
      </c>
    </row>
    <row r="8572" spans="1:13" x14ac:dyDescent="0.2">
      <c r="A8572">
        <v>2019</v>
      </c>
      <c r="B8572">
        <v>12</v>
      </c>
      <c r="C8572">
        <v>24</v>
      </c>
      <c r="D8572">
        <v>0</v>
      </c>
      <c r="E8572">
        <v>0</v>
      </c>
      <c r="F8572">
        <v>0</v>
      </c>
      <c r="G8572">
        <v>0</v>
      </c>
      <c r="H8572">
        <v>0</v>
      </c>
      <c r="I8572">
        <v>10</v>
      </c>
      <c r="J8572">
        <v>65.3</v>
      </c>
      <c r="K8572">
        <v>971.5</v>
      </c>
      <c r="L8572">
        <v>129.80000000000001</v>
      </c>
      <c r="M8572">
        <v>1.3</v>
      </c>
    </row>
    <row r="8573" spans="1:13" x14ac:dyDescent="0.2">
      <c r="A8573">
        <v>2019</v>
      </c>
      <c r="B8573">
        <v>12</v>
      </c>
      <c r="C8573">
        <v>24</v>
      </c>
      <c r="D8573">
        <v>1</v>
      </c>
      <c r="E8573">
        <v>0</v>
      </c>
      <c r="F8573">
        <v>0</v>
      </c>
      <c r="G8573">
        <v>0</v>
      </c>
      <c r="H8573">
        <v>0</v>
      </c>
      <c r="I8573">
        <v>8.6999999999999993</v>
      </c>
      <c r="J8573">
        <v>70.099999999999994</v>
      </c>
      <c r="K8573">
        <v>971.3</v>
      </c>
      <c r="L8573">
        <v>86.5</v>
      </c>
      <c r="M8573">
        <v>1.5</v>
      </c>
    </row>
    <row r="8574" spans="1:13" x14ac:dyDescent="0.2">
      <c r="A8574">
        <v>2019</v>
      </c>
      <c r="B8574">
        <v>12</v>
      </c>
      <c r="C8574">
        <v>24</v>
      </c>
      <c r="D8574">
        <v>2</v>
      </c>
      <c r="E8574">
        <v>0</v>
      </c>
      <c r="F8574">
        <v>0</v>
      </c>
      <c r="G8574">
        <v>0</v>
      </c>
      <c r="H8574">
        <v>0</v>
      </c>
      <c r="I8574">
        <v>8.9</v>
      </c>
      <c r="J8574">
        <v>68.3</v>
      </c>
      <c r="K8574">
        <v>971</v>
      </c>
      <c r="L8574">
        <v>155.30000000000001</v>
      </c>
      <c r="M8574">
        <v>0.9</v>
      </c>
    </row>
    <row r="8575" spans="1:13" x14ac:dyDescent="0.2">
      <c r="A8575">
        <v>2019</v>
      </c>
      <c r="B8575">
        <v>12</v>
      </c>
      <c r="C8575">
        <v>24</v>
      </c>
      <c r="D8575">
        <v>3</v>
      </c>
      <c r="E8575">
        <v>0</v>
      </c>
      <c r="F8575">
        <v>0</v>
      </c>
      <c r="G8575">
        <v>0</v>
      </c>
      <c r="H8575">
        <v>0</v>
      </c>
      <c r="I8575">
        <v>9.4</v>
      </c>
      <c r="J8575">
        <v>66.099999999999994</v>
      </c>
      <c r="K8575">
        <v>971</v>
      </c>
      <c r="L8575">
        <v>23.5</v>
      </c>
      <c r="M8575">
        <v>1.2</v>
      </c>
    </row>
    <row r="8576" spans="1:13" x14ac:dyDescent="0.2">
      <c r="A8576">
        <v>2019</v>
      </c>
      <c r="B8576">
        <v>12</v>
      </c>
      <c r="C8576">
        <v>24</v>
      </c>
      <c r="D8576">
        <v>4</v>
      </c>
      <c r="E8576">
        <v>0</v>
      </c>
      <c r="F8576">
        <v>0</v>
      </c>
      <c r="G8576">
        <v>0</v>
      </c>
      <c r="H8576">
        <v>0</v>
      </c>
      <c r="I8576">
        <v>11.5</v>
      </c>
      <c r="J8576">
        <v>56.7</v>
      </c>
      <c r="K8576">
        <v>970.8</v>
      </c>
      <c r="L8576">
        <v>46</v>
      </c>
      <c r="M8576">
        <v>2.7</v>
      </c>
    </row>
    <row r="8577" spans="1:13" x14ac:dyDescent="0.2">
      <c r="A8577">
        <v>2019</v>
      </c>
      <c r="B8577">
        <v>12</v>
      </c>
      <c r="C8577">
        <v>24</v>
      </c>
      <c r="D8577">
        <v>5</v>
      </c>
      <c r="E8577">
        <v>0</v>
      </c>
      <c r="F8577">
        <v>0</v>
      </c>
      <c r="G8577">
        <v>0</v>
      </c>
      <c r="H8577">
        <v>0</v>
      </c>
      <c r="I8577">
        <v>9.3000000000000007</v>
      </c>
      <c r="J8577">
        <v>64.7</v>
      </c>
      <c r="K8577">
        <v>970.6</v>
      </c>
      <c r="L8577">
        <v>24.9</v>
      </c>
      <c r="M8577">
        <v>1.5</v>
      </c>
    </row>
    <row r="8578" spans="1:13" x14ac:dyDescent="0.2">
      <c r="A8578">
        <v>2019</v>
      </c>
      <c r="B8578">
        <v>12</v>
      </c>
      <c r="C8578">
        <v>24</v>
      </c>
      <c r="D8578">
        <v>6</v>
      </c>
      <c r="E8578">
        <v>0</v>
      </c>
      <c r="F8578">
        <v>0</v>
      </c>
      <c r="G8578">
        <v>0</v>
      </c>
      <c r="H8578">
        <v>0</v>
      </c>
      <c r="I8578">
        <v>9.9</v>
      </c>
      <c r="J8578">
        <v>61.8</v>
      </c>
      <c r="K8578">
        <v>970.7</v>
      </c>
      <c r="L8578">
        <v>16.5</v>
      </c>
      <c r="M8578">
        <v>1.8</v>
      </c>
    </row>
    <row r="8579" spans="1:13" x14ac:dyDescent="0.2">
      <c r="A8579">
        <v>2019</v>
      </c>
      <c r="B8579">
        <v>12</v>
      </c>
      <c r="C8579">
        <v>24</v>
      </c>
      <c r="D8579">
        <v>7</v>
      </c>
      <c r="E8579">
        <v>0</v>
      </c>
      <c r="F8579">
        <v>0</v>
      </c>
      <c r="G8579">
        <v>0</v>
      </c>
      <c r="H8579">
        <v>0</v>
      </c>
      <c r="I8579">
        <v>10.3</v>
      </c>
      <c r="J8579">
        <v>59.7</v>
      </c>
      <c r="K8579">
        <v>971.1</v>
      </c>
      <c r="L8579">
        <v>29.7</v>
      </c>
      <c r="M8579">
        <v>1.8</v>
      </c>
    </row>
    <row r="8580" spans="1:13" x14ac:dyDescent="0.2">
      <c r="A8580">
        <v>2019</v>
      </c>
      <c r="B8580">
        <v>12</v>
      </c>
      <c r="C8580">
        <v>24</v>
      </c>
      <c r="D8580">
        <v>8</v>
      </c>
      <c r="E8580">
        <v>0</v>
      </c>
      <c r="F8580">
        <v>128</v>
      </c>
      <c r="G8580">
        <v>12</v>
      </c>
      <c r="H8580">
        <v>22</v>
      </c>
      <c r="I8580">
        <v>11.7</v>
      </c>
      <c r="J8580">
        <v>54</v>
      </c>
      <c r="K8580">
        <v>971.6</v>
      </c>
      <c r="L8580">
        <v>28.5</v>
      </c>
      <c r="M8580">
        <v>2.5</v>
      </c>
    </row>
    <row r="8581" spans="1:13" x14ac:dyDescent="0.2">
      <c r="A8581">
        <v>2019</v>
      </c>
      <c r="B8581">
        <v>12</v>
      </c>
      <c r="C8581">
        <v>24</v>
      </c>
      <c r="D8581">
        <v>9</v>
      </c>
      <c r="E8581">
        <v>0</v>
      </c>
      <c r="F8581">
        <v>538</v>
      </c>
      <c r="G8581">
        <v>37</v>
      </c>
      <c r="H8581">
        <v>148</v>
      </c>
      <c r="I8581">
        <v>12.9</v>
      </c>
      <c r="J8581">
        <v>54.6</v>
      </c>
      <c r="K8581">
        <v>972.1</v>
      </c>
      <c r="L8581">
        <v>40.1</v>
      </c>
      <c r="M8581">
        <v>1.7</v>
      </c>
    </row>
    <row r="8582" spans="1:13" x14ac:dyDescent="0.2">
      <c r="A8582">
        <v>2019</v>
      </c>
      <c r="B8582">
        <v>12</v>
      </c>
      <c r="C8582">
        <v>24</v>
      </c>
      <c r="D8582">
        <v>10</v>
      </c>
      <c r="E8582">
        <v>0</v>
      </c>
      <c r="F8582">
        <v>747</v>
      </c>
      <c r="G8582">
        <v>53</v>
      </c>
      <c r="H8582">
        <v>304</v>
      </c>
      <c r="I8582">
        <v>16.2</v>
      </c>
      <c r="J8582">
        <v>49.8</v>
      </c>
      <c r="K8582">
        <v>972.7</v>
      </c>
      <c r="L8582">
        <v>91</v>
      </c>
      <c r="M8582">
        <v>1.4</v>
      </c>
    </row>
    <row r="8583" spans="1:13" x14ac:dyDescent="0.2">
      <c r="A8583">
        <v>2019</v>
      </c>
      <c r="B8583">
        <v>12</v>
      </c>
      <c r="C8583">
        <v>24</v>
      </c>
      <c r="D8583">
        <v>11</v>
      </c>
      <c r="E8583">
        <v>0</v>
      </c>
      <c r="F8583">
        <v>763</v>
      </c>
      <c r="G8583">
        <v>70</v>
      </c>
      <c r="H8583">
        <v>398</v>
      </c>
      <c r="I8583">
        <v>18.399999999999999</v>
      </c>
      <c r="J8583">
        <v>45</v>
      </c>
      <c r="K8583">
        <v>972.7</v>
      </c>
      <c r="L8583">
        <v>107.1</v>
      </c>
      <c r="M8583">
        <v>1.9</v>
      </c>
    </row>
    <row r="8584" spans="1:13" x14ac:dyDescent="0.2">
      <c r="A8584">
        <v>2019</v>
      </c>
      <c r="B8584">
        <v>12</v>
      </c>
      <c r="C8584">
        <v>24</v>
      </c>
      <c r="D8584">
        <v>12</v>
      </c>
      <c r="E8584">
        <v>0</v>
      </c>
      <c r="F8584">
        <v>917</v>
      </c>
      <c r="G8584">
        <v>72</v>
      </c>
      <c r="H8584">
        <v>523</v>
      </c>
      <c r="I8584">
        <v>20.100000000000001</v>
      </c>
      <c r="J8584">
        <v>38.5</v>
      </c>
      <c r="K8584">
        <v>972.2</v>
      </c>
      <c r="L8584">
        <v>113.3</v>
      </c>
      <c r="M8584">
        <v>2.2999999999999998</v>
      </c>
    </row>
    <row r="8585" spans="1:13" x14ac:dyDescent="0.2">
      <c r="A8585">
        <v>2019</v>
      </c>
      <c r="B8585">
        <v>12</v>
      </c>
      <c r="C8585">
        <v>24</v>
      </c>
      <c r="D8585">
        <v>13</v>
      </c>
      <c r="E8585">
        <v>0</v>
      </c>
      <c r="F8585">
        <v>947</v>
      </c>
      <c r="G8585">
        <v>63</v>
      </c>
      <c r="H8585">
        <v>534</v>
      </c>
      <c r="I8585">
        <v>21</v>
      </c>
      <c r="J8585">
        <v>33.799999999999997</v>
      </c>
      <c r="K8585">
        <v>971.3</v>
      </c>
      <c r="L8585">
        <v>117.3</v>
      </c>
      <c r="M8585">
        <v>1.9</v>
      </c>
    </row>
    <row r="8586" spans="1:13" x14ac:dyDescent="0.2">
      <c r="A8586">
        <v>2019</v>
      </c>
      <c r="B8586">
        <v>12</v>
      </c>
      <c r="C8586">
        <v>24</v>
      </c>
      <c r="D8586">
        <v>14</v>
      </c>
      <c r="E8586">
        <v>0</v>
      </c>
      <c r="F8586">
        <v>860</v>
      </c>
      <c r="G8586">
        <v>61</v>
      </c>
      <c r="H8586">
        <v>454</v>
      </c>
      <c r="I8586">
        <v>21.4</v>
      </c>
      <c r="J8586">
        <v>34</v>
      </c>
      <c r="K8586">
        <v>970.4</v>
      </c>
      <c r="L8586">
        <v>118.3</v>
      </c>
      <c r="M8586">
        <v>2.2999999999999998</v>
      </c>
    </row>
    <row r="8587" spans="1:13" x14ac:dyDescent="0.2">
      <c r="A8587">
        <v>2019</v>
      </c>
      <c r="B8587">
        <v>12</v>
      </c>
      <c r="C8587">
        <v>24</v>
      </c>
      <c r="D8587">
        <v>15</v>
      </c>
      <c r="E8587">
        <v>0</v>
      </c>
      <c r="F8587">
        <v>785</v>
      </c>
      <c r="G8587">
        <v>70</v>
      </c>
      <c r="H8587">
        <v>357</v>
      </c>
      <c r="I8587">
        <v>21.5</v>
      </c>
      <c r="J8587">
        <v>34.5</v>
      </c>
      <c r="K8587">
        <v>970.1</v>
      </c>
      <c r="L8587">
        <v>101.2</v>
      </c>
      <c r="M8587">
        <v>2.4</v>
      </c>
    </row>
    <row r="8588" spans="1:13" x14ac:dyDescent="0.2">
      <c r="A8588">
        <v>2019</v>
      </c>
      <c r="B8588">
        <v>12</v>
      </c>
      <c r="C8588">
        <v>24</v>
      </c>
      <c r="D8588">
        <v>16</v>
      </c>
      <c r="E8588">
        <v>0</v>
      </c>
      <c r="F8588">
        <v>256</v>
      </c>
      <c r="G8588">
        <v>55</v>
      </c>
      <c r="H8588">
        <v>120</v>
      </c>
      <c r="I8588">
        <v>19.8</v>
      </c>
      <c r="J8588">
        <v>39</v>
      </c>
      <c r="K8588">
        <v>970</v>
      </c>
      <c r="L8588">
        <v>105.4</v>
      </c>
      <c r="M8588">
        <v>2.2000000000000002</v>
      </c>
    </row>
    <row r="8589" spans="1:13" x14ac:dyDescent="0.2">
      <c r="A8589">
        <v>2019</v>
      </c>
      <c r="B8589">
        <v>12</v>
      </c>
      <c r="C8589">
        <v>24</v>
      </c>
      <c r="D8589">
        <v>17</v>
      </c>
      <c r="E8589">
        <v>0</v>
      </c>
      <c r="F8589">
        <v>192</v>
      </c>
      <c r="G8589">
        <v>20</v>
      </c>
      <c r="H8589">
        <v>39</v>
      </c>
      <c r="I8589">
        <v>17.5</v>
      </c>
      <c r="J8589">
        <v>48.5</v>
      </c>
      <c r="K8589">
        <v>969.9</v>
      </c>
      <c r="L8589">
        <v>74.400000000000006</v>
      </c>
      <c r="M8589">
        <v>1.6</v>
      </c>
    </row>
    <row r="8590" spans="1:13" x14ac:dyDescent="0.2">
      <c r="A8590">
        <v>2019</v>
      </c>
      <c r="B8590">
        <v>12</v>
      </c>
      <c r="C8590">
        <v>24</v>
      </c>
      <c r="D8590">
        <v>18</v>
      </c>
      <c r="E8590">
        <v>0</v>
      </c>
      <c r="F8590">
        <v>0</v>
      </c>
      <c r="G8590">
        <v>0</v>
      </c>
      <c r="H8590">
        <v>0</v>
      </c>
      <c r="I8590">
        <v>14.7</v>
      </c>
      <c r="J8590">
        <v>55.7</v>
      </c>
      <c r="K8590">
        <v>969.8</v>
      </c>
      <c r="L8590">
        <v>27.8</v>
      </c>
      <c r="M8590">
        <v>2.1</v>
      </c>
    </row>
    <row r="8591" spans="1:13" x14ac:dyDescent="0.2">
      <c r="A8591">
        <v>2019</v>
      </c>
      <c r="B8591">
        <v>12</v>
      </c>
      <c r="C8591">
        <v>24</v>
      </c>
      <c r="D8591">
        <v>19</v>
      </c>
      <c r="E8591">
        <v>0</v>
      </c>
      <c r="F8591">
        <v>0</v>
      </c>
      <c r="G8591">
        <v>0</v>
      </c>
      <c r="H8591">
        <v>0</v>
      </c>
      <c r="I8591">
        <v>11.9</v>
      </c>
      <c r="J8591">
        <v>65.099999999999994</v>
      </c>
      <c r="K8591">
        <v>969.8</v>
      </c>
      <c r="L8591">
        <v>65.8</v>
      </c>
      <c r="M8591">
        <v>0.9</v>
      </c>
    </row>
    <row r="8592" spans="1:13" x14ac:dyDescent="0.2">
      <c r="A8592">
        <v>2019</v>
      </c>
      <c r="B8592">
        <v>12</v>
      </c>
      <c r="C8592">
        <v>24</v>
      </c>
      <c r="D8592">
        <v>20</v>
      </c>
      <c r="E8592">
        <v>0</v>
      </c>
      <c r="F8592">
        <v>0</v>
      </c>
      <c r="G8592">
        <v>0</v>
      </c>
      <c r="H8592">
        <v>0</v>
      </c>
      <c r="I8592">
        <v>10.8</v>
      </c>
      <c r="J8592">
        <v>68.599999999999994</v>
      </c>
      <c r="K8592">
        <v>970</v>
      </c>
      <c r="L8592">
        <v>158.5</v>
      </c>
      <c r="M8592">
        <v>1.2</v>
      </c>
    </row>
    <row r="8593" spans="1:13" x14ac:dyDescent="0.2">
      <c r="A8593">
        <v>2019</v>
      </c>
      <c r="B8593">
        <v>12</v>
      </c>
      <c r="C8593">
        <v>24</v>
      </c>
      <c r="D8593">
        <v>21</v>
      </c>
      <c r="E8593">
        <v>0</v>
      </c>
      <c r="F8593">
        <v>0</v>
      </c>
      <c r="G8593">
        <v>0</v>
      </c>
      <c r="H8593">
        <v>0</v>
      </c>
      <c r="I8593">
        <v>12.6</v>
      </c>
      <c r="J8593">
        <v>54.5</v>
      </c>
      <c r="K8593">
        <v>969.8</v>
      </c>
      <c r="L8593">
        <v>32.1</v>
      </c>
      <c r="M8593">
        <v>2.5</v>
      </c>
    </row>
    <row r="8594" spans="1:13" x14ac:dyDescent="0.2">
      <c r="A8594">
        <v>2019</v>
      </c>
      <c r="B8594">
        <v>12</v>
      </c>
      <c r="C8594">
        <v>24</v>
      </c>
      <c r="D8594">
        <v>22</v>
      </c>
      <c r="E8594">
        <v>0</v>
      </c>
      <c r="F8594">
        <v>0</v>
      </c>
      <c r="G8594">
        <v>0</v>
      </c>
      <c r="H8594">
        <v>0</v>
      </c>
      <c r="I8594">
        <v>10.8</v>
      </c>
      <c r="J8594">
        <v>54.6</v>
      </c>
      <c r="K8594">
        <v>969.8</v>
      </c>
      <c r="L8594">
        <v>30.4</v>
      </c>
      <c r="M8594">
        <v>1.7</v>
      </c>
    </row>
    <row r="8595" spans="1:13" x14ac:dyDescent="0.2">
      <c r="A8595">
        <v>2019</v>
      </c>
      <c r="B8595">
        <v>12</v>
      </c>
      <c r="C8595">
        <v>24</v>
      </c>
      <c r="D8595">
        <v>23</v>
      </c>
      <c r="E8595">
        <v>0</v>
      </c>
      <c r="F8595">
        <v>0</v>
      </c>
      <c r="G8595">
        <v>0</v>
      </c>
      <c r="H8595">
        <v>0</v>
      </c>
      <c r="I8595">
        <v>11</v>
      </c>
      <c r="J8595">
        <v>48.1</v>
      </c>
      <c r="K8595">
        <v>969.7</v>
      </c>
      <c r="L8595">
        <v>43.6</v>
      </c>
      <c r="M8595">
        <v>2.9</v>
      </c>
    </row>
    <row r="8596" spans="1:13" x14ac:dyDescent="0.2">
      <c r="A8596">
        <v>2019</v>
      </c>
      <c r="B8596">
        <v>12</v>
      </c>
      <c r="C8596">
        <v>25</v>
      </c>
      <c r="D8596">
        <v>0</v>
      </c>
      <c r="E8596">
        <v>0</v>
      </c>
      <c r="F8596">
        <v>0</v>
      </c>
      <c r="G8596">
        <v>0</v>
      </c>
      <c r="H8596">
        <v>0</v>
      </c>
      <c r="I8596">
        <v>10.8</v>
      </c>
      <c r="J8596">
        <v>43.3</v>
      </c>
      <c r="K8596">
        <v>969.4</v>
      </c>
      <c r="L8596">
        <v>44.8</v>
      </c>
      <c r="M8596">
        <v>2.2000000000000002</v>
      </c>
    </row>
    <row r="8597" spans="1:13" x14ac:dyDescent="0.2">
      <c r="A8597">
        <v>2019</v>
      </c>
      <c r="B8597">
        <v>12</v>
      </c>
      <c r="C8597">
        <v>25</v>
      </c>
      <c r="D8597">
        <v>1</v>
      </c>
      <c r="E8597">
        <v>0</v>
      </c>
      <c r="F8597">
        <v>0</v>
      </c>
      <c r="G8597">
        <v>0</v>
      </c>
      <c r="H8597">
        <v>0</v>
      </c>
      <c r="I8597">
        <v>11.9</v>
      </c>
      <c r="J8597">
        <v>36.4</v>
      </c>
      <c r="K8597">
        <v>969</v>
      </c>
      <c r="L8597">
        <v>28.5</v>
      </c>
      <c r="M8597">
        <v>2.9</v>
      </c>
    </row>
    <row r="8598" spans="1:13" x14ac:dyDescent="0.2">
      <c r="A8598">
        <v>2019</v>
      </c>
      <c r="B8598">
        <v>12</v>
      </c>
      <c r="C8598">
        <v>25</v>
      </c>
      <c r="D8598">
        <v>2</v>
      </c>
      <c r="E8598">
        <v>0</v>
      </c>
      <c r="F8598">
        <v>0</v>
      </c>
      <c r="G8598">
        <v>0</v>
      </c>
      <c r="H8598">
        <v>0</v>
      </c>
      <c r="I8598">
        <v>10.8</v>
      </c>
      <c r="J8598">
        <v>40.1</v>
      </c>
      <c r="K8598">
        <v>968.7</v>
      </c>
      <c r="L8598">
        <v>35.700000000000003</v>
      </c>
      <c r="M8598">
        <v>2.2999999999999998</v>
      </c>
    </row>
    <row r="8599" spans="1:13" x14ac:dyDescent="0.2">
      <c r="A8599">
        <v>2019</v>
      </c>
      <c r="B8599">
        <v>12</v>
      </c>
      <c r="C8599">
        <v>25</v>
      </c>
      <c r="D8599">
        <v>3</v>
      </c>
      <c r="E8599">
        <v>0</v>
      </c>
      <c r="F8599">
        <v>0</v>
      </c>
      <c r="G8599">
        <v>0</v>
      </c>
      <c r="H8599">
        <v>0</v>
      </c>
      <c r="I8599">
        <v>12.4</v>
      </c>
      <c r="J8599">
        <v>35.9</v>
      </c>
      <c r="K8599">
        <v>968.5</v>
      </c>
      <c r="L8599">
        <v>36.5</v>
      </c>
      <c r="M8599">
        <v>2.8</v>
      </c>
    </row>
    <row r="8600" spans="1:13" x14ac:dyDescent="0.2">
      <c r="A8600">
        <v>2019</v>
      </c>
      <c r="B8600">
        <v>12</v>
      </c>
      <c r="C8600">
        <v>25</v>
      </c>
      <c r="D8600">
        <v>4</v>
      </c>
      <c r="E8600">
        <v>0</v>
      </c>
      <c r="F8600">
        <v>0</v>
      </c>
      <c r="G8600">
        <v>0</v>
      </c>
      <c r="H8600">
        <v>0</v>
      </c>
      <c r="I8600">
        <v>9.6999999999999993</v>
      </c>
      <c r="J8600">
        <v>47.8</v>
      </c>
      <c r="K8600">
        <v>968.3</v>
      </c>
      <c r="L8600">
        <v>67.8</v>
      </c>
      <c r="M8600">
        <v>2.2000000000000002</v>
      </c>
    </row>
    <row r="8601" spans="1:13" x14ac:dyDescent="0.2">
      <c r="A8601">
        <v>2019</v>
      </c>
      <c r="B8601">
        <v>12</v>
      </c>
      <c r="C8601">
        <v>25</v>
      </c>
      <c r="D8601">
        <v>5</v>
      </c>
      <c r="E8601">
        <v>0</v>
      </c>
      <c r="F8601">
        <v>0</v>
      </c>
      <c r="G8601">
        <v>0</v>
      </c>
      <c r="H8601">
        <v>0</v>
      </c>
      <c r="I8601">
        <v>10.4</v>
      </c>
      <c r="J8601">
        <v>49.2</v>
      </c>
      <c r="K8601">
        <v>968</v>
      </c>
      <c r="L8601">
        <v>62.7</v>
      </c>
      <c r="M8601">
        <v>2.2999999999999998</v>
      </c>
    </row>
    <row r="8602" spans="1:13" x14ac:dyDescent="0.2">
      <c r="A8602">
        <v>2019</v>
      </c>
      <c r="B8602">
        <v>12</v>
      </c>
      <c r="C8602">
        <v>25</v>
      </c>
      <c r="D8602">
        <v>6</v>
      </c>
      <c r="E8602">
        <v>0</v>
      </c>
      <c r="F8602">
        <v>0</v>
      </c>
      <c r="G8602">
        <v>0</v>
      </c>
      <c r="H8602">
        <v>0</v>
      </c>
      <c r="I8602">
        <v>10.7</v>
      </c>
      <c r="J8602">
        <v>44.8</v>
      </c>
      <c r="K8602">
        <v>968.1</v>
      </c>
      <c r="L8602">
        <v>42.3</v>
      </c>
      <c r="M8602">
        <v>1.8</v>
      </c>
    </row>
    <row r="8603" spans="1:13" x14ac:dyDescent="0.2">
      <c r="A8603">
        <v>2019</v>
      </c>
      <c r="B8603">
        <v>12</v>
      </c>
      <c r="C8603">
        <v>25</v>
      </c>
      <c r="D8603">
        <v>7</v>
      </c>
      <c r="E8603">
        <v>0</v>
      </c>
      <c r="F8603">
        <v>0</v>
      </c>
      <c r="G8603">
        <v>0</v>
      </c>
      <c r="H8603">
        <v>0</v>
      </c>
      <c r="I8603">
        <v>10.7</v>
      </c>
      <c r="J8603">
        <v>44.5</v>
      </c>
      <c r="K8603">
        <v>968.4</v>
      </c>
      <c r="L8603">
        <v>31.4</v>
      </c>
      <c r="M8603">
        <v>2.1</v>
      </c>
    </row>
    <row r="8604" spans="1:13" x14ac:dyDescent="0.2">
      <c r="A8604">
        <v>2019</v>
      </c>
      <c r="B8604">
        <v>12</v>
      </c>
      <c r="C8604">
        <v>25</v>
      </c>
      <c r="D8604">
        <v>8</v>
      </c>
      <c r="E8604">
        <v>0</v>
      </c>
      <c r="F8604">
        <v>118</v>
      </c>
      <c r="G8604">
        <v>9</v>
      </c>
      <c r="H8604">
        <v>19</v>
      </c>
      <c r="I8604">
        <v>10.6</v>
      </c>
      <c r="J8604">
        <v>44.2</v>
      </c>
      <c r="K8604">
        <v>968.6</v>
      </c>
      <c r="L8604">
        <v>25.2</v>
      </c>
      <c r="M8604">
        <v>2.1</v>
      </c>
    </row>
    <row r="8605" spans="1:13" x14ac:dyDescent="0.2">
      <c r="A8605">
        <v>2019</v>
      </c>
      <c r="B8605">
        <v>12</v>
      </c>
      <c r="C8605">
        <v>25</v>
      </c>
      <c r="D8605">
        <v>9</v>
      </c>
      <c r="E8605">
        <v>0</v>
      </c>
      <c r="F8605">
        <v>613</v>
      </c>
      <c r="G8605">
        <v>33</v>
      </c>
      <c r="H8605">
        <v>154</v>
      </c>
      <c r="I8605">
        <v>12.6</v>
      </c>
      <c r="J8605">
        <v>46.1</v>
      </c>
      <c r="K8605">
        <v>969</v>
      </c>
      <c r="L8605">
        <v>4.4000000000000004</v>
      </c>
      <c r="M8605">
        <v>1</v>
      </c>
    </row>
    <row r="8606" spans="1:13" x14ac:dyDescent="0.2">
      <c r="A8606">
        <v>2019</v>
      </c>
      <c r="B8606">
        <v>12</v>
      </c>
      <c r="C8606">
        <v>25</v>
      </c>
      <c r="D8606">
        <v>10</v>
      </c>
      <c r="E8606">
        <v>0</v>
      </c>
      <c r="F8606">
        <v>851</v>
      </c>
      <c r="G8606">
        <v>48</v>
      </c>
      <c r="H8606">
        <v>330</v>
      </c>
      <c r="I8606">
        <v>15.8</v>
      </c>
      <c r="J8606">
        <v>44.6</v>
      </c>
      <c r="K8606">
        <v>969.4</v>
      </c>
      <c r="L8606">
        <v>38.9</v>
      </c>
      <c r="M8606">
        <v>1.5</v>
      </c>
    </row>
    <row r="8607" spans="1:13" x14ac:dyDescent="0.2">
      <c r="A8607">
        <v>2019</v>
      </c>
      <c r="B8607">
        <v>12</v>
      </c>
      <c r="C8607">
        <v>25</v>
      </c>
      <c r="D8607">
        <v>11</v>
      </c>
      <c r="E8607">
        <v>0</v>
      </c>
      <c r="F8607">
        <v>921</v>
      </c>
      <c r="G8607">
        <v>54</v>
      </c>
      <c r="H8607">
        <v>453</v>
      </c>
      <c r="I8607">
        <v>18.5</v>
      </c>
      <c r="J8607">
        <v>40.700000000000003</v>
      </c>
      <c r="K8607">
        <v>969.2</v>
      </c>
      <c r="L8607">
        <v>103.2</v>
      </c>
      <c r="M8607">
        <v>1.8</v>
      </c>
    </row>
    <row r="8608" spans="1:13" x14ac:dyDescent="0.2">
      <c r="A8608">
        <v>2019</v>
      </c>
      <c r="B8608">
        <v>12</v>
      </c>
      <c r="C8608">
        <v>25</v>
      </c>
      <c r="D8608">
        <v>12</v>
      </c>
      <c r="E8608">
        <v>0</v>
      </c>
      <c r="F8608">
        <v>943</v>
      </c>
      <c r="G8608">
        <v>73</v>
      </c>
      <c r="H8608">
        <v>536</v>
      </c>
      <c r="I8608">
        <v>20.6</v>
      </c>
      <c r="J8608">
        <v>34.6</v>
      </c>
      <c r="K8608">
        <v>968.5</v>
      </c>
      <c r="L8608">
        <v>121.2</v>
      </c>
      <c r="M8608">
        <v>2</v>
      </c>
    </row>
    <row r="8609" spans="1:13" x14ac:dyDescent="0.2">
      <c r="A8609">
        <v>2019</v>
      </c>
      <c r="B8609">
        <v>12</v>
      </c>
      <c r="C8609">
        <v>25</v>
      </c>
      <c r="D8609">
        <v>13</v>
      </c>
      <c r="E8609">
        <v>0</v>
      </c>
      <c r="F8609">
        <v>918</v>
      </c>
      <c r="G8609">
        <v>103</v>
      </c>
      <c r="H8609">
        <v>561</v>
      </c>
      <c r="I8609">
        <v>21.3</v>
      </c>
      <c r="J8609">
        <v>31.6</v>
      </c>
      <c r="K8609">
        <v>967.6</v>
      </c>
      <c r="L8609">
        <v>114.8</v>
      </c>
      <c r="M8609">
        <v>2.4</v>
      </c>
    </row>
    <row r="8610" spans="1:13" x14ac:dyDescent="0.2">
      <c r="A8610">
        <v>2019</v>
      </c>
      <c r="B8610">
        <v>12</v>
      </c>
      <c r="C8610">
        <v>25</v>
      </c>
      <c r="D8610">
        <v>14</v>
      </c>
      <c r="E8610">
        <v>0</v>
      </c>
      <c r="F8610">
        <v>781</v>
      </c>
      <c r="G8610">
        <v>78</v>
      </c>
      <c r="H8610">
        <v>437</v>
      </c>
      <c r="I8610">
        <v>21.7</v>
      </c>
      <c r="J8610">
        <v>29.1</v>
      </c>
      <c r="K8610">
        <v>966.9</v>
      </c>
      <c r="L8610">
        <v>120.2</v>
      </c>
      <c r="M8610">
        <v>2.4</v>
      </c>
    </row>
    <row r="8611" spans="1:13" x14ac:dyDescent="0.2">
      <c r="A8611">
        <v>2019</v>
      </c>
      <c r="B8611">
        <v>12</v>
      </c>
      <c r="C8611">
        <v>25</v>
      </c>
      <c r="D8611">
        <v>15</v>
      </c>
      <c r="E8611">
        <v>0</v>
      </c>
      <c r="F8611">
        <v>633</v>
      </c>
      <c r="G8611">
        <v>105</v>
      </c>
      <c r="H8611">
        <v>337</v>
      </c>
      <c r="I8611">
        <v>21.6</v>
      </c>
      <c r="J8611">
        <v>32.700000000000003</v>
      </c>
      <c r="K8611">
        <v>966.7</v>
      </c>
      <c r="L8611">
        <v>94.2</v>
      </c>
      <c r="M8611">
        <v>2.2000000000000002</v>
      </c>
    </row>
    <row r="8612" spans="1:13" x14ac:dyDescent="0.2">
      <c r="A8612">
        <v>2019</v>
      </c>
      <c r="B8612">
        <v>12</v>
      </c>
      <c r="C8612">
        <v>25</v>
      </c>
      <c r="D8612">
        <v>16</v>
      </c>
      <c r="E8612">
        <v>0</v>
      </c>
      <c r="F8612">
        <v>480</v>
      </c>
      <c r="G8612">
        <v>81</v>
      </c>
      <c r="H8612">
        <v>203</v>
      </c>
      <c r="I8612">
        <v>21</v>
      </c>
      <c r="J8612">
        <v>36.6</v>
      </c>
      <c r="K8612">
        <v>966.6</v>
      </c>
      <c r="L8612">
        <v>127.7</v>
      </c>
      <c r="M8612">
        <v>1.9</v>
      </c>
    </row>
    <row r="8613" spans="1:13" x14ac:dyDescent="0.2">
      <c r="A8613">
        <v>2019</v>
      </c>
      <c r="B8613">
        <v>12</v>
      </c>
      <c r="C8613">
        <v>25</v>
      </c>
      <c r="D8613">
        <v>17</v>
      </c>
      <c r="E8613">
        <v>0</v>
      </c>
      <c r="F8613">
        <v>253</v>
      </c>
      <c r="G8613">
        <v>35</v>
      </c>
      <c r="H8613">
        <v>61</v>
      </c>
      <c r="I8613">
        <v>17.399999999999999</v>
      </c>
      <c r="J8613">
        <v>50.1</v>
      </c>
      <c r="K8613">
        <v>966.9</v>
      </c>
      <c r="L8613">
        <v>232.7</v>
      </c>
      <c r="M8613">
        <v>2.2000000000000002</v>
      </c>
    </row>
    <row r="8614" spans="1:13" x14ac:dyDescent="0.2">
      <c r="A8614">
        <v>2019</v>
      </c>
      <c r="B8614">
        <v>12</v>
      </c>
      <c r="C8614">
        <v>25</v>
      </c>
      <c r="D8614">
        <v>18</v>
      </c>
      <c r="E8614">
        <v>0</v>
      </c>
      <c r="F8614">
        <v>0</v>
      </c>
      <c r="G8614">
        <v>0</v>
      </c>
      <c r="H8614">
        <v>0</v>
      </c>
      <c r="I8614">
        <v>14.2</v>
      </c>
      <c r="J8614">
        <v>60</v>
      </c>
      <c r="K8614">
        <v>967.4</v>
      </c>
      <c r="L8614">
        <v>182.3</v>
      </c>
      <c r="M8614">
        <v>0.6</v>
      </c>
    </row>
    <row r="8615" spans="1:13" x14ac:dyDescent="0.2">
      <c r="A8615">
        <v>2019</v>
      </c>
      <c r="B8615">
        <v>12</v>
      </c>
      <c r="C8615">
        <v>25</v>
      </c>
      <c r="D8615">
        <v>19</v>
      </c>
      <c r="E8615">
        <v>0</v>
      </c>
      <c r="F8615">
        <v>0</v>
      </c>
      <c r="G8615">
        <v>0</v>
      </c>
      <c r="H8615">
        <v>0</v>
      </c>
      <c r="I8615">
        <v>13.6</v>
      </c>
      <c r="J8615">
        <v>60.4</v>
      </c>
      <c r="K8615">
        <v>967.6</v>
      </c>
      <c r="L8615">
        <v>37.299999999999997</v>
      </c>
      <c r="M8615">
        <v>2.2000000000000002</v>
      </c>
    </row>
    <row r="8616" spans="1:13" x14ac:dyDescent="0.2">
      <c r="A8616">
        <v>2019</v>
      </c>
      <c r="B8616">
        <v>12</v>
      </c>
      <c r="C8616">
        <v>25</v>
      </c>
      <c r="D8616">
        <v>20</v>
      </c>
      <c r="E8616">
        <v>0</v>
      </c>
      <c r="F8616">
        <v>0</v>
      </c>
      <c r="G8616">
        <v>0</v>
      </c>
      <c r="H8616">
        <v>0</v>
      </c>
      <c r="I8616">
        <v>12.4</v>
      </c>
      <c r="J8616">
        <v>61.3</v>
      </c>
      <c r="K8616">
        <v>967.7</v>
      </c>
      <c r="L8616">
        <v>23.9</v>
      </c>
      <c r="M8616">
        <v>2</v>
      </c>
    </row>
    <row r="8617" spans="1:13" x14ac:dyDescent="0.2">
      <c r="A8617">
        <v>2019</v>
      </c>
      <c r="B8617">
        <v>12</v>
      </c>
      <c r="C8617">
        <v>25</v>
      </c>
      <c r="D8617">
        <v>21</v>
      </c>
      <c r="E8617">
        <v>0</v>
      </c>
      <c r="F8617">
        <v>0</v>
      </c>
      <c r="G8617">
        <v>0</v>
      </c>
      <c r="H8617">
        <v>0</v>
      </c>
      <c r="I8617">
        <v>13</v>
      </c>
      <c r="J8617">
        <v>55.6</v>
      </c>
      <c r="K8617">
        <v>967.9</v>
      </c>
      <c r="L8617">
        <v>41.5</v>
      </c>
      <c r="M8617">
        <v>2.5</v>
      </c>
    </row>
    <row r="8618" spans="1:13" x14ac:dyDescent="0.2">
      <c r="A8618">
        <v>2019</v>
      </c>
      <c r="B8618">
        <v>12</v>
      </c>
      <c r="C8618">
        <v>25</v>
      </c>
      <c r="D8618">
        <v>22</v>
      </c>
      <c r="E8618">
        <v>0</v>
      </c>
      <c r="F8618">
        <v>0</v>
      </c>
      <c r="G8618">
        <v>0</v>
      </c>
      <c r="H8618">
        <v>0</v>
      </c>
      <c r="I8618">
        <v>11.1</v>
      </c>
      <c r="J8618">
        <v>60.2</v>
      </c>
      <c r="K8618">
        <v>968.2</v>
      </c>
      <c r="L8618">
        <v>30</v>
      </c>
      <c r="M8618">
        <v>1.1000000000000001</v>
      </c>
    </row>
    <row r="8619" spans="1:13" x14ac:dyDescent="0.2">
      <c r="A8619">
        <v>2019</v>
      </c>
      <c r="B8619">
        <v>12</v>
      </c>
      <c r="C8619">
        <v>25</v>
      </c>
      <c r="D8619">
        <v>23</v>
      </c>
      <c r="E8619">
        <v>0</v>
      </c>
      <c r="F8619">
        <v>0</v>
      </c>
      <c r="G8619">
        <v>0</v>
      </c>
      <c r="H8619">
        <v>0</v>
      </c>
      <c r="I8619">
        <v>9.1</v>
      </c>
      <c r="J8619">
        <v>68.400000000000006</v>
      </c>
      <c r="K8619">
        <v>968.3</v>
      </c>
      <c r="L8619">
        <v>34.4</v>
      </c>
      <c r="M8619">
        <v>0.8</v>
      </c>
    </row>
    <row r="8620" spans="1:13" x14ac:dyDescent="0.2">
      <c r="A8620">
        <v>2019</v>
      </c>
      <c r="B8620">
        <v>12</v>
      </c>
      <c r="C8620">
        <v>26</v>
      </c>
      <c r="D8620">
        <v>0</v>
      </c>
      <c r="E8620">
        <v>0</v>
      </c>
      <c r="F8620">
        <v>0</v>
      </c>
      <c r="G8620">
        <v>0</v>
      </c>
      <c r="H8620">
        <v>0</v>
      </c>
      <c r="I8620">
        <v>9.4</v>
      </c>
      <c r="J8620">
        <v>67.599999999999994</v>
      </c>
      <c r="K8620">
        <v>968.3</v>
      </c>
      <c r="L8620">
        <v>241.7</v>
      </c>
      <c r="M8620">
        <v>0.8</v>
      </c>
    </row>
    <row r="8621" spans="1:13" x14ac:dyDescent="0.2">
      <c r="A8621">
        <v>2019</v>
      </c>
      <c r="B8621">
        <v>12</v>
      </c>
      <c r="C8621">
        <v>26</v>
      </c>
      <c r="D8621">
        <v>1</v>
      </c>
      <c r="E8621">
        <v>0</v>
      </c>
      <c r="F8621">
        <v>0</v>
      </c>
      <c r="G8621">
        <v>0</v>
      </c>
      <c r="H8621">
        <v>0</v>
      </c>
      <c r="I8621">
        <v>8.1999999999999993</v>
      </c>
      <c r="J8621">
        <v>70.2</v>
      </c>
      <c r="K8621">
        <v>968.3</v>
      </c>
      <c r="L8621">
        <v>150.69999999999999</v>
      </c>
      <c r="M8621">
        <v>0.8</v>
      </c>
    </row>
    <row r="8622" spans="1:13" x14ac:dyDescent="0.2">
      <c r="A8622">
        <v>2019</v>
      </c>
      <c r="B8622">
        <v>12</v>
      </c>
      <c r="C8622">
        <v>26</v>
      </c>
      <c r="D8622">
        <v>2</v>
      </c>
      <c r="E8622">
        <v>0</v>
      </c>
      <c r="F8622">
        <v>0</v>
      </c>
      <c r="G8622">
        <v>0</v>
      </c>
      <c r="H8622">
        <v>0</v>
      </c>
      <c r="I8622">
        <v>8.9</v>
      </c>
      <c r="J8622">
        <v>65.3</v>
      </c>
      <c r="K8622">
        <v>968.3</v>
      </c>
      <c r="L8622">
        <v>106.4</v>
      </c>
      <c r="M8622">
        <v>1.2</v>
      </c>
    </row>
    <row r="8623" spans="1:13" x14ac:dyDescent="0.2">
      <c r="A8623">
        <v>2019</v>
      </c>
      <c r="B8623">
        <v>12</v>
      </c>
      <c r="C8623">
        <v>26</v>
      </c>
      <c r="D8623">
        <v>3</v>
      </c>
      <c r="E8623">
        <v>0</v>
      </c>
      <c r="F8623">
        <v>0</v>
      </c>
      <c r="G8623">
        <v>0</v>
      </c>
      <c r="H8623">
        <v>0</v>
      </c>
      <c r="I8623">
        <v>11</v>
      </c>
      <c r="J8623">
        <v>53.3</v>
      </c>
      <c r="K8623">
        <v>968.3</v>
      </c>
      <c r="L8623">
        <v>56.4</v>
      </c>
      <c r="M8623">
        <v>2.1</v>
      </c>
    </row>
    <row r="8624" spans="1:13" x14ac:dyDescent="0.2">
      <c r="A8624">
        <v>2019</v>
      </c>
      <c r="B8624">
        <v>12</v>
      </c>
      <c r="C8624">
        <v>26</v>
      </c>
      <c r="D8624">
        <v>4</v>
      </c>
      <c r="E8624">
        <v>0</v>
      </c>
      <c r="F8624">
        <v>0</v>
      </c>
      <c r="G8624">
        <v>0</v>
      </c>
      <c r="H8624">
        <v>0</v>
      </c>
      <c r="I8624">
        <v>10.6</v>
      </c>
      <c r="J8624">
        <v>53.6</v>
      </c>
      <c r="K8624">
        <v>968</v>
      </c>
      <c r="L8624">
        <v>40.799999999999997</v>
      </c>
      <c r="M8624">
        <v>1.7</v>
      </c>
    </row>
    <row r="8625" spans="1:13" x14ac:dyDescent="0.2">
      <c r="A8625">
        <v>2019</v>
      </c>
      <c r="B8625">
        <v>12</v>
      </c>
      <c r="C8625">
        <v>26</v>
      </c>
      <c r="D8625">
        <v>5</v>
      </c>
      <c r="E8625">
        <v>0</v>
      </c>
      <c r="F8625">
        <v>0</v>
      </c>
      <c r="G8625">
        <v>0</v>
      </c>
      <c r="H8625">
        <v>0</v>
      </c>
      <c r="I8625">
        <v>12.5</v>
      </c>
      <c r="J8625">
        <v>46.4</v>
      </c>
      <c r="K8625">
        <v>967.6</v>
      </c>
      <c r="L8625">
        <v>31.4</v>
      </c>
      <c r="M8625">
        <v>2.4</v>
      </c>
    </row>
    <row r="8626" spans="1:13" x14ac:dyDescent="0.2">
      <c r="A8626">
        <v>2019</v>
      </c>
      <c r="B8626">
        <v>12</v>
      </c>
      <c r="C8626">
        <v>26</v>
      </c>
      <c r="D8626">
        <v>6</v>
      </c>
      <c r="E8626">
        <v>0</v>
      </c>
      <c r="F8626">
        <v>0</v>
      </c>
      <c r="G8626">
        <v>0</v>
      </c>
      <c r="H8626">
        <v>0</v>
      </c>
      <c r="I8626">
        <v>13.5</v>
      </c>
      <c r="J8626">
        <v>44.4</v>
      </c>
      <c r="K8626">
        <v>967.6</v>
      </c>
      <c r="L8626">
        <v>15.7</v>
      </c>
      <c r="M8626">
        <v>3</v>
      </c>
    </row>
    <row r="8627" spans="1:13" x14ac:dyDescent="0.2">
      <c r="A8627">
        <v>2019</v>
      </c>
      <c r="B8627">
        <v>12</v>
      </c>
      <c r="C8627">
        <v>26</v>
      </c>
      <c r="D8627">
        <v>7</v>
      </c>
      <c r="E8627">
        <v>0</v>
      </c>
      <c r="F8627">
        <v>0</v>
      </c>
      <c r="G8627">
        <v>0</v>
      </c>
      <c r="H8627">
        <v>0</v>
      </c>
      <c r="I8627">
        <v>12.5</v>
      </c>
      <c r="J8627">
        <v>49.3</v>
      </c>
      <c r="K8627">
        <v>968.1</v>
      </c>
      <c r="L8627">
        <v>25.1</v>
      </c>
      <c r="M8627">
        <v>2.2999999999999998</v>
      </c>
    </row>
    <row r="8628" spans="1:13" x14ac:dyDescent="0.2">
      <c r="A8628">
        <v>2019</v>
      </c>
      <c r="B8628">
        <v>12</v>
      </c>
      <c r="C8628">
        <v>26</v>
      </c>
      <c r="D8628">
        <v>8</v>
      </c>
      <c r="E8628">
        <v>0</v>
      </c>
      <c r="F8628">
        <v>132</v>
      </c>
      <c r="G8628">
        <v>18</v>
      </c>
      <c r="H8628">
        <v>28</v>
      </c>
      <c r="I8628">
        <v>12.4</v>
      </c>
      <c r="J8628">
        <v>49.9</v>
      </c>
      <c r="K8628">
        <v>968.5</v>
      </c>
      <c r="L8628">
        <v>27.9</v>
      </c>
      <c r="M8628">
        <v>2.5</v>
      </c>
    </row>
    <row r="8629" spans="1:13" x14ac:dyDescent="0.2">
      <c r="A8629">
        <v>2019</v>
      </c>
      <c r="B8629">
        <v>12</v>
      </c>
      <c r="C8629">
        <v>26</v>
      </c>
      <c r="D8629">
        <v>9</v>
      </c>
      <c r="E8629">
        <v>0</v>
      </c>
      <c r="F8629">
        <v>379</v>
      </c>
      <c r="G8629">
        <v>80</v>
      </c>
      <c r="H8629">
        <v>149</v>
      </c>
      <c r="I8629">
        <v>15.4</v>
      </c>
      <c r="J8629">
        <v>45.3</v>
      </c>
      <c r="K8629">
        <v>969.1</v>
      </c>
      <c r="L8629">
        <v>37.200000000000003</v>
      </c>
      <c r="M8629">
        <v>2</v>
      </c>
    </row>
    <row r="8630" spans="1:13" x14ac:dyDescent="0.2">
      <c r="A8630">
        <v>2019</v>
      </c>
      <c r="B8630">
        <v>12</v>
      </c>
      <c r="C8630">
        <v>26</v>
      </c>
      <c r="D8630">
        <v>10</v>
      </c>
      <c r="E8630">
        <v>0</v>
      </c>
      <c r="F8630">
        <v>476</v>
      </c>
      <c r="G8630">
        <v>103</v>
      </c>
      <c r="H8630">
        <v>266</v>
      </c>
      <c r="I8630">
        <v>18.600000000000001</v>
      </c>
      <c r="J8630">
        <v>41.2</v>
      </c>
      <c r="K8630">
        <v>969.9</v>
      </c>
      <c r="L8630">
        <v>91.5</v>
      </c>
      <c r="M8630">
        <v>0.7</v>
      </c>
    </row>
    <row r="8631" spans="1:13" x14ac:dyDescent="0.2">
      <c r="A8631">
        <v>2019</v>
      </c>
      <c r="B8631">
        <v>12</v>
      </c>
      <c r="C8631">
        <v>26</v>
      </c>
      <c r="D8631">
        <v>11</v>
      </c>
      <c r="E8631">
        <v>0</v>
      </c>
      <c r="F8631">
        <v>800</v>
      </c>
      <c r="G8631">
        <v>81</v>
      </c>
      <c r="H8631">
        <v>430</v>
      </c>
      <c r="I8631">
        <v>21.8</v>
      </c>
      <c r="J8631">
        <v>28.3</v>
      </c>
      <c r="K8631">
        <v>970</v>
      </c>
      <c r="L8631">
        <v>232.2</v>
      </c>
      <c r="M8631">
        <v>0.6</v>
      </c>
    </row>
    <row r="8632" spans="1:13" x14ac:dyDescent="0.2">
      <c r="A8632">
        <v>2019</v>
      </c>
      <c r="B8632">
        <v>12</v>
      </c>
      <c r="C8632">
        <v>26</v>
      </c>
      <c r="D8632">
        <v>12</v>
      </c>
      <c r="E8632">
        <v>0</v>
      </c>
      <c r="F8632">
        <v>848</v>
      </c>
      <c r="G8632">
        <v>91</v>
      </c>
      <c r="H8632">
        <v>509</v>
      </c>
      <c r="I8632">
        <v>23.7</v>
      </c>
      <c r="J8632">
        <v>26</v>
      </c>
      <c r="K8632">
        <v>969.4</v>
      </c>
      <c r="L8632">
        <v>119.5</v>
      </c>
      <c r="M8632">
        <v>0.4</v>
      </c>
    </row>
    <row r="8633" spans="1:13" x14ac:dyDescent="0.2">
      <c r="A8633">
        <v>2019</v>
      </c>
      <c r="B8633">
        <v>12</v>
      </c>
      <c r="C8633">
        <v>26</v>
      </c>
      <c r="D8633">
        <v>13</v>
      </c>
      <c r="E8633">
        <v>0</v>
      </c>
      <c r="F8633">
        <v>754</v>
      </c>
      <c r="G8633">
        <v>126</v>
      </c>
      <c r="H8633">
        <v>505</v>
      </c>
      <c r="I8633">
        <v>24.4</v>
      </c>
      <c r="J8633">
        <v>27.1</v>
      </c>
      <c r="K8633">
        <v>968.7</v>
      </c>
      <c r="L8633">
        <v>130.80000000000001</v>
      </c>
      <c r="M8633">
        <v>0.5</v>
      </c>
    </row>
    <row r="8634" spans="1:13" x14ac:dyDescent="0.2">
      <c r="A8634">
        <v>2019</v>
      </c>
      <c r="B8634">
        <v>12</v>
      </c>
      <c r="C8634">
        <v>26</v>
      </c>
      <c r="D8634">
        <v>14</v>
      </c>
      <c r="E8634">
        <v>0</v>
      </c>
      <c r="F8634">
        <v>577</v>
      </c>
      <c r="G8634">
        <v>154</v>
      </c>
      <c r="H8634">
        <v>423</v>
      </c>
      <c r="I8634">
        <v>23.7</v>
      </c>
      <c r="J8634">
        <v>29.9</v>
      </c>
      <c r="K8634">
        <v>968.2</v>
      </c>
      <c r="L8634">
        <v>245</v>
      </c>
      <c r="M8634">
        <v>2.6</v>
      </c>
    </row>
    <row r="8635" spans="1:13" x14ac:dyDescent="0.2">
      <c r="A8635">
        <v>2019</v>
      </c>
      <c r="B8635">
        <v>12</v>
      </c>
      <c r="C8635">
        <v>26</v>
      </c>
      <c r="D8635">
        <v>15</v>
      </c>
      <c r="E8635">
        <v>0</v>
      </c>
      <c r="F8635">
        <v>544</v>
      </c>
      <c r="G8635">
        <v>139</v>
      </c>
      <c r="H8635">
        <v>344</v>
      </c>
      <c r="I8635">
        <v>23.4</v>
      </c>
      <c r="J8635">
        <v>32</v>
      </c>
      <c r="K8635">
        <v>968.2</v>
      </c>
      <c r="L8635">
        <v>235.6</v>
      </c>
      <c r="M8635">
        <v>2.2999999999999998</v>
      </c>
    </row>
    <row r="8636" spans="1:13" x14ac:dyDescent="0.2">
      <c r="A8636">
        <v>2019</v>
      </c>
      <c r="B8636">
        <v>12</v>
      </c>
      <c r="C8636">
        <v>26</v>
      </c>
      <c r="D8636">
        <v>16</v>
      </c>
      <c r="E8636">
        <v>0</v>
      </c>
      <c r="F8636">
        <v>369</v>
      </c>
      <c r="G8636">
        <v>109</v>
      </c>
      <c r="H8636">
        <v>201</v>
      </c>
      <c r="I8636">
        <v>21.9</v>
      </c>
      <c r="J8636">
        <v>40.799999999999997</v>
      </c>
      <c r="K8636">
        <v>968.7</v>
      </c>
      <c r="L8636">
        <v>226.8</v>
      </c>
      <c r="M8636">
        <v>1.5</v>
      </c>
    </row>
    <row r="8637" spans="1:13" x14ac:dyDescent="0.2">
      <c r="A8637">
        <v>2019</v>
      </c>
      <c r="B8637">
        <v>12</v>
      </c>
      <c r="C8637">
        <v>26</v>
      </c>
      <c r="D8637">
        <v>17</v>
      </c>
      <c r="E8637">
        <v>0</v>
      </c>
      <c r="F8637">
        <v>133</v>
      </c>
      <c r="G8637">
        <v>39</v>
      </c>
      <c r="H8637">
        <v>55</v>
      </c>
      <c r="I8637">
        <v>19.100000000000001</v>
      </c>
      <c r="J8637">
        <v>50.8</v>
      </c>
      <c r="K8637">
        <v>969.2</v>
      </c>
      <c r="L8637">
        <v>211.2</v>
      </c>
      <c r="M8637">
        <v>0.8</v>
      </c>
    </row>
    <row r="8638" spans="1:13" x14ac:dyDescent="0.2">
      <c r="A8638">
        <v>2019</v>
      </c>
      <c r="B8638">
        <v>12</v>
      </c>
      <c r="C8638">
        <v>26</v>
      </c>
      <c r="D8638">
        <v>18</v>
      </c>
      <c r="E8638">
        <v>0</v>
      </c>
      <c r="F8638">
        <v>0</v>
      </c>
      <c r="G8638">
        <v>0</v>
      </c>
      <c r="H8638">
        <v>0</v>
      </c>
      <c r="I8638">
        <v>16.5</v>
      </c>
      <c r="J8638">
        <v>53.9</v>
      </c>
      <c r="K8638">
        <v>969.8</v>
      </c>
      <c r="L8638">
        <v>68.8</v>
      </c>
      <c r="M8638">
        <v>1</v>
      </c>
    </row>
    <row r="8639" spans="1:13" x14ac:dyDescent="0.2">
      <c r="A8639">
        <v>2019</v>
      </c>
      <c r="B8639">
        <v>12</v>
      </c>
      <c r="C8639">
        <v>26</v>
      </c>
      <c r="D8639">
        <v>19</v>
      </c>
      <c r="E8639">
        <v>0</v>
      </c>
      <c r="F8639">
        <v>0</v>
      </c>
      <c r="G8639">
        <v>0</v>
      </c>
      <c r="H8639">
        <v>0</v>
      </c>
      <c r="I8639">
        <v>14.1</v>
      </c>
      <c r="J8639">
        <v>60.6</v>
      </c>
      <c r="K8639">
        <v>970.5</v>
      </c>
      <c r="L8639">
        <v>71.400000000000006</v>
      </c>
      <c r="M8639">
        <v>1</v>
      </c>
    </row>
    <row r="8640" spans="1:13" x14ac:dyDescent="0.2">
      <c r="A8640">
        <v>2019</v>
      </c>
      <c r="B8640">
        <v>12</v>
      </c>
      <c r="C8640">
        <v>26</v>
      </c>
      <c r="D8640">
        <v>20</v>
      </c>
      <c r="E8640">
        <v>0</v>
      </c>
      <c r="F8640">
        <v>0</v>
      </c>
      <c r="G8640">
        <v>0</v>
      </c>
      <c r="H8640">
        <v>0</v>
      </c>
      <c r="I8640">
        <v>13.3</v>
      </c>
      <c r="J8640">
        <v>55.3</v>
      </c>
      <c r="K8640">
        <v>970.9</v>
      </c>
      <c r="L8640">
        <v>95.9</v>
      </c>
      <c r="M8640">
        <v>1.8</v>
      </c>
    </row>
    <row r="8641" spans="1:13" x14ac:dyDescent="0.2">
      <c r="A8641">
        <v>2019</v>
      </c>
      <c r="B8641">
        <v>12</v>
      </c>
      <c r="C8641">
        <v>26</v>
      </c>
      <c r="D8641">
        <v>21</v>
      </c>
      <c r="E8641">
        <v>0</v>
      </c>
      <c r="F8641">
        <v>0</v>
      </c>
      <c r="G8641">
        <v>0</v>
      </c>
      <c r="H8641">
        <v>0</v>
      </c>
      <c r="I8641">
        <v>12.5</v>
      </c>
      <c r="J8641">
        <v>55.6</v>
      </c>
      <c r="K8641">
        <v>971.3</v>
      </c>
      <c r="L8641">
        <v>92.4</v>
      </c>
      <c r="M8641">
        <v>2.6</v>
      </c>
    </row>
    <row r="8642" spans="1:13" x14ac:dyDescent="0.2">
      <c r="A8642">
        <v>2019</v>
      </c>
      <c r="B8642">
        <v>12</v>
      </c>
      <c r="C8642">
        <v>26</v>
      </c>
      <c r="D8642">
        <v>22</v>
      </c>
      <c r="E8642">
        <v>0</v>
      </c>
      <c r="F8642">
        <v>0</v>
      </c>
      <c r="G8642">
        <v>0</v>
      </c>
      <c r="H8642">
        <v>0</v>
      </c>
      <c r="I8642">
        <v>12.4</v>
      </c>
      <c r="J8642">
        <v>56.6</v>
      </c>
      <c r="K8642">
        <v>971.5</v>
      </c>
      <c r="L8642">
        <v>89.9</v>
      </c>
      <c r="M8642">
        <v>3.4</v>
      </c>
    </row>
    <row r="8643" spans="1:13" x14ac:dyDescent="0.2">
      <c r="A8643">
        <v>2019</v>
      </c>
      <c r="B8643">
        <v>12</v>
      </c>
      <c r="C8643">
        <v>26</v>
      </c>
      <c r="D8643">
        <v>23</v>
      </c>
      <c r="E8643">
        <v>0</v>
      </c>
      <c r="F8643">
        <v>0</v>
      </c>
      <c r="G8643">
        <v>0</v>
      </c>
      <c r="H8643">
        <v>0</v>
      </c>
      <c r="I8643">
        <v>12.2</v>
      </c>
      <c r="J8643">
        <v>60.6</v>
      </c>
      <c r="K8643">
        <v>972.2</v>
      </c>
      <c r="L8643">
        <v>104.3</v>
      </c>
      <c r="M8643">
        <v>4.4000000000000004</v>
      </c>
    </row>
    <row r="8644" spans="1:13" x14ac:dyDescent="0.2">
      <c r="A8644">
        <v>2019</v>
      </c>
      <c r="B8644">
        <v>12</v>
      </c>
      <c r="C8644">
        <v>27</v>
      </c>
      <c r="D8644">
        <v>0</v>
      </c>
      <c r="E8644">
        <v>0</v>
      </c>
      <c r="F8644">
        <v>0</v>
      </c>
      <c r="G8644">
        <v>0</v>
      </c>
      <c r="H8644">
        <v>0</v>
      </c>
      <c r="I8644">
        <v>11.9</v>
      </c>
      <c r="J8644">
        <v>61.6</v>
      </c>
      <c r="K8644">
        <v>972.5</v>
      </c>
      <c r="L8644">
        <v>92.9</v>
      </c>
      <c r="M8644">
        <v>4.2</v>
      </c>
    </row>
    <row r="8645" spans="1:13" x14ac:dyDescent="0.2">
      <c r="A8645">
        <v>2019</v>
      </c>
      <c r="B8645">
        <v>12</v>
      </c>
      <c r="C8645">
        <v>27</v>
      </c>
      <c r="D8645">
        <v>1</v>
      </c>
      <c r="E8645">
        <v>0</v>
      </c>
      <c r="F8645">
        <v>0</v>
      </c>
      <c r="G8645">
        <v>0</v>
      </c>
      <c r="H8645">
        <v>0</v>
      </c>
      <c r="I8645">
        <v>11.7</v>
      </c>
      <c r="J8645">
        <v>60.9</v>
      </c>
      <c r="K8645">
        <v>972.6</v>
      </c>
      <c r="L8645">
        <v>90.4</v>
      </c>
      <c r="M8645">
        <v>3.3</v>
      </c>
    </row>
    <row r="8646" spans="1:13" x14ac:dyDescent="0.2">
      <c r="A8646">
        <v>2019</v>
      </c>
      <c r="B8646">
        <v>12</v>
      </c>
      <c r="C8646">
        <v>27</v>
      </c>
      <c r="D8646">
        <v>2</v>
      </c>
      <c r="E8646">
        <v>0</v>
      </c>
      <c r="F8646">
        <v>0</v>
      </c>
      <c r="G8646">
        <v>0</v>
      </c>
      <c r="H8646">
        <v>0</v>
      </c>
      <c r="I8646">
        <v>11.2</v>
      </c>
      <c r="J8646">
        <v>63.5</v>
      </c>
      <c r="K8646">
        <v>972.7</v>
      </c>
      <c r="L8646">
        <v>97.3</v>
      </c>
      <c r="M8646">
        <v>3.2</v>
      </c>
    </row>
    <row r="8647" spans="1:13" x14ac:dyDescent="0.2">
      <c r="A8647">
        <v>2019</v>
      </c>
      <c r="B8647">
        <v>12</v>
      </c>
      <c r="C8647">
        <v>27</v>
      </c>
      <c r="D8647">
        <v>3</v>
      </c>
      <c r="E8647">
        <v>0</v>
      </c>
      <c r="F8647">
        <v>0</v>
      </c>
      <c r="G8647">
        <v>0</v>
      </c>
      <c r="H8647">
        <v>0</v>
      </c>
      <c r="I8647">
        <v>10.6</v>
      </c>
      <c r="J8647">
        <v>65.900000000000006</v>
      </c>
      <c r="K8647">
        <v>972.7</v>
      </c>
      <c r="L8647">
        <v>100</v>
      </c>
      <c r="M8647">
        <v>2.1</v>
      </c>
    </row>
    <row r="8648" spans="1:13" x14ac:dyDescent="0.2">
      <c r="A8648">
        <v>2019</v>
      </c>
      <c r="B8648">
        <v>12</v>
      </c>
      <c r="C8648">
        <v>27</v>
      </c>
      <c r="D8648">
        <v>4</v>
      </c>
      <c r="E8648">
        <v>0</v>
      </c>
      <c r="F8648">
        <v>0</v>
      </c>
      <c r="G8648">
        <v>0</v>
      </c>
      <c r="H8648">
        <v>0</v>
      </c>
      <c r="I8648">
        <v>10.7</v>
      </c>
      <c r="J8648">
        <v>66.099999999999994</v>
      </c>
      <c r="K8648">
        <v>972.3</v>
      </c>
      <c r="L8648">
        <v>77.8</v>
      </c>
      <c r="M8648">
        <v>1.9</v>
      </c>
    </row>
    <row r="8649" spans="1:13" x14ac:dyDescent="0.2">
      <c r="A8649">
        <v>2019</v>
      </c>
      <c r="B8649">
        <v>12</v>
      </c>
      <c r="C8649">
        <v>27</v>
      </c>
      <c r="D8649">
        <v>5</v>
      </c>
      <c r="E8649">
        <v>0</v>
      </c>
      <c r="F8649">
        <v>0</v>
      </c>
      <c r="G8649">
        <v>0</v>
      </c>
      <c r="H8649">
        <v>0</v>
      </c>
      <c r="I8649">
        <v>10.3</v>
      </c>
      <c r="J8649">
        <v>67.5</v>
      </c>
      <c r="K8649">
        <v>972</v>
      </c>
      <c r="L8649">
        <v>89</v>
      </c>
      <c r="M8649">
        <v>2.4</v>
      </c>
    </row>
    <row r="8650" spans="1:13" x14ac:dyDescent="0.2">
      <c r="A8650">
        <v>2019</v>
      </c>
      <c r="B8650">
        <v>12</v>
      </c>
      <c r="C8650">
        <v>27</v>
      </c>
      <c r="D8650">
        <v>6</v>
      </c>
      <c r="E8650">
        <v>0</v>
      </c>
      <c r="F8650">
        <v>0</v>
      </c>
      <c r="G8650">
        <v>0</v>
      </c>
      <c r="H8650">
        <v>0</v>
      </c>
      <c r="I8650">
        <v>10.199999999999999</v>
      </c>
      <c r="J8650">
        <v>67.2</v>
      </c>
      <c r="K8650">
        <v>971.9</v>
      </c>
      <c r="L8650">
        <v>48.5</v>
      </c>
      <c r="M8650">
        <v>2.2000000000000002</v>
      </c>
    </row>
    <row r="8651" spans="1:13" x14ac:dyDescent="0.2">
      <c r="A8651">
        <v>2019</v>
      </c>
      <c r="B8651">
        <v>12</v>
      </c>
      <c r="C8651">
        <v>27</v>
      </c>
      <c r="D8651">
        <v>7</v>
      </c>
      <c r="E8651">
        <v>0</v>
      </c>
      <c r="F8651">
        <v>0</v>
      </c>
      <c r="G8651">
        <v>0</v>
      </c>
      <c r="H8651">
        <v>0</v>
      </c>
      <c r="I8651">
        <v>10.4</v>
      </c>
      <c r="J8651">
        <v>67.900000000000006</v>
      </c>
      <c r="K8651">
        <v>972.2</v>
      </c>
      <c r="L8651">
        <v>51</v>
      </c>
      <c r="M8651">
        <v>3.2</v>
      </c>
    </row>
    <row r="8652" spans="1:13" x14ac:dyDescent="0.2">
      <c r="A8652">
        <v>2019</v>
      </c>
      <c r="B8652">
        <v>12</v>
      </c>
      <c r="C8652">
        <v>27</v>
      </c>
      <c r="D8652">
        <v>8</v>
      </c>
      <c r="E8652">
        <v>0</v>
      </c>
      <c r="F8652">
        <v>24</v>
      </c>
      <c r="G8652">
        <v>10</v>
      </c>
      <c r="H8652">
        <v>12</v>
      </c>
      <c r="I8652">
        <v>9.8000000000000007</v>
      </c>
      <c r="J8652">
        <v>68.900000000000006</v>
      </c>
      <c r="K8652">
        <v>972.5</v>
      </c>
      <c r="L8652">
        <v>24.5</v>
      </c>
      <c r="M8652">
        <v>2.4</v>
      </c>
    </row>
    <row r="8653" spans="1:13" x14ac:dyDescent="0.2">
      <c r="A8653">
        <v>2019</v>
      </c>
      <c r="B8653">
        <v>12</v>
      </c>
      <c r="C8653">
        <v>27</v>
      </c>
      <c r="D8653">
        <v>9</v>
      </c>
      <c r="E8653">
        <v>0</v>
      </c>
      <c r="F8653">
        <v>231</v>
      </c>
      <c r="G8653">
        <v>53</v>
      </c>
      <c r="H8653">
        <v>100</v>
      </c>
      <c r="I8653">
        <v>11</v>
      </c>
      <c r="J8653">
        <v>65.5</v>
      </c>
      <c r="K8653">
        <v>972.9</v>
      </c>
      <c r="L8653">
        <v>40.5</v>
      </c>
      <c r="M8653">
        <v>2.6</v>
      </c>
    </row>
    <row r="8654" spans="1:13" x14ac:dyDescent="0.2">
      <c r="A8654">
        <v>2019</v>
      </c>
      <c r="B8654">
        <v>12</v>
      </c>
      <c r="C8654">
        <v>27</v>
      </c>
      <c r="D8654">
        <v>10</v>
      </c>
      <c r="E8654">
        <v>0</v>
      </c>
      <c r="F8654">
        <v>629</v>
      </c>
      <c r="G8654">
        <v>76</v>
      </c>
      <c r="H8654">
        <v>286</v>
      </c>
      <c r="I8654">
        <v>13.7</v>
      </c>
      <c r="J8654">
        <v>61.4</v>
      </c>
      <c r="K8654">
        <v>973.4</v>
      </c>
      <c r="L8654">
        <v>78.099999999999994</v>
      </c>
      <c r="M8654">
        <v>3.2</v>
      </c>
    </row>
    <row r="8655" spans="1:13" x14ac:dyDescent="0.2">
      <c r="A8655">
        <v>2019</v>
      </c>
      <c r="B8655">
        <v>12</v>
      </c>
      <c r="C8655">
        <v>27</v>
      </c>
      <c r="D8655">
        <v>11</v>
      </c>
      <c r="E8655">
        <v>0</v>
      </c>
      <c r="F8655">
        <v>759</v>
      </c>
      <c r="G8655">
        <v>86</v>
      </c>
      <c r="H8655">
        <v>415</v>
      </c>
      <c r="I8655">
        <v>15.2</v>
      </c>
      <c r="J8655">
        <v>58.9</v>
      </c>
      <c r="K8655">
        <v>973.3</v>
      </c>
      <c r="L8655">
        <v>105.7</v>
      </c>
      <c r="M8655">
        <v>3.6</v>
      </c>
    </row>
    <row r="8656" spans="1:13" x14ac:dyDescent="0.2">
      <c r="A8656">
        <v>2019</v>
      </c>
      <c r="B8656">
        <v>12</v>
      </c>
      <c r="C8656">
        <v>27</v>
      </c>
      <c r="D8656">
        <v>12</v>
      </c>
      <c r="E8656">
        <v>0</v>
      </c>
      <c r="F8656">
        <v>810</v>
      </c>
      <c r="G8656">
        <v>93</v>
      </c>
      <c r="H8656">
        <v>493</v>
      </c>
      <c r="I8656">
        <v>16</v>
      </c>
      <c r="J8656">
        <v>60.3</v>
      </c>
      <c r="K8656">
        <v>972.7</v>
      </c>
      <c r="L8656">
        <v>111.8</v>
      </c>
      <c r="M8656">
        <v>4</v>
      </c>
    </row>
    <row r="8657" spans="1:13" x14ac:dyDescent="0.2">
      <c r="A8657">
        <v>2019</v>
      </c>
      <c r="B8657">
        <v>12</v>
      </c>
      <c r="C8657">
        <v>27</v>
      </c>
      <c r="D8657">
        <v>13</v>
      </c>
      <c r="E8657">
        <v>0</v>
      </c>
      <c r="F8657">
        <v>832</v>
      </c>
      <c r="G8657">
        <v>91</v>
      </c>
      <c r="H8657">
        <v>509</v>
      </c>
      <c r="I8657">
        <v>17.399999999999999</v>
      </c>
      <c r="J8657">
        <v>59</v>
      </c>
      <c r="K8657">
        <v>971.9</v>
      </c>
      <c r="L8657">
        <v>106.5</v>
      </c>
      <c r="M8657">
        <v>4.0999999999999996</v>
      </c>
    </row>
    <row r="8658" spans="1:13" x14ac:dyDescent="0.2">
      <c r="A8658">
        <v>2019</v>
      </c>
      <c r="B8658">
        <v>12</v>
      </c>
      <c r="C8658">
        <v>27</v>
      </c>
      <c r="D8658">
        <v>14</v>
      </c>
      <c r="E8658">
        <v>0</v>
      </c>
      <c r="F8658">
        <v>795</v>
      </c>
      <c r="G8658">
        <v>88</v>
      </c>
      <c r="H8658">
        <v>454</v>
      </c>
      <c r="I8658">
        <v>18.3</v>
      </c>
      <c r="J8658">
        <v>56.2</v>
      </c>
      <c r="K8658">
        <v>971.2</v>
      </c>
      <c r="L8658">
        <v>97</v>
      </c>
      <c r="M8658">
        <v>4.2</v>
      </c>
    </row>
    <row r="8659" spans="1:13" x14ac:dyDescent="0.2">
      <c r="A8659">
        <v>2019</v>
      </c>
      <c r="B8659">
        <v>12</v>
      </c>
      <c r="C8659">
        <v>27</v>
      </c>
      <c r="D8659">
        <v>15</v>
      </c>
      <c r="E8659">
        <v>0</v>
      </c>
      <c r="F8659">
        <v>715</v>
      </c>
      <c r="G8659">
        <v>86</v>
      </c>
      <c r="H8659">
        <v>353</v>
      </c>
      <c r="I8659">
        <v>18.7</v>
      </c>
      <c r="J8659">
        <v>52.9</v>
      </c>
      <c r="K8659">
        <v>971.1</v>
      </c>
      <c r="L8659">
        <v>95.6</v>
      </c>
      <c r="M8659">
        <v>4.5999999999999996</v>
      </c>
    </row>
    <row r="8660" spans="1:13" x14ac:dyDescent="0.2">
      <c r="A8660">
        <v>2019</v>
      </c>
      <c r="B8660">
        <v>12</v>
      </c>
      <c r="C8660">
        <v>27</v>
      </c>
      <c r="D8660">
        <v>16</v>
      </c>
      <c r="E8660">
        <v>0</v>
      </c>
      <c r="F8660">
        <v>474</v>
      </c>
      <c r="G8660">
        <v>76</v>
      </c>
      <c r="H8660">
        <v>196</v>
      </c>
      <c r="I8660">
        <v>17.7</v>
      </c>
      <c r="J8660">
        <v>61</v>
      </c>
      <c r="K8660">
        <v>971.2</v>
      </c>
      <c r="L8660">
        <v>98.5</v>
      </c>
      <c r="M8660">
        <v>4.5999999999999996</v>
      </c>
    </row>
    <row r="8661" spans="1:13" x14ac:dyDescent="0.2">
      <c r="A8661">
        <v>2019</v>
      </c>
      <c r="B8661">
        <v>12</v>
      </c>
      <c r="C8661">
        <v>27</v>
      </c>
      <c r="D8661">
        <v>17</v>
      </c>
      <c r="E8661">
        <v>0</v>
      </c>
      <c r="F8661">
        <v>74</v>
      </c>
      <c r="G8661">
        <v>31</v>
      </c>
      <c r="H8661">
        <v>41</v>
      </c>
      <c r="I8661">
        <v>15.4</v>
      </c>
      <c r="J8661">
        <v>71</v>
      </c>
      <c r="K8661">
        <v>971.5</v>
      </c>
      <c r="L8661">
        <v>96.4</v>
      </c>
      <c r="M8661">
        <v>3.5</v>
      </c>
    </row>
    <row r="8662" spans="1:13" x14ac:dyDescent="0.2">
      <c r="A8662">
        <v>2019</v>
      </c>
      <c r="B8662">
        <v>12</v>
      </c>
      <c r="C8662">
        <v>27</v>
      </c>
      <c r="D8662">
        <v>18</v>
      </c>
      <c r="E8662">
        <v>0</v>
      </c>
      <c r="F8662">
        <v>0</v>
      </c>
      <c r="G8662">
        <v>0</v>
      </c>
      <c r="H8662">
        <v>0</v>
      </c>
      <c r="I8662">
        <v>13.1</v>
      </c>
      <c r="J8662">
        <v>81.900000000000006</v>
      </c>
      <c r="K8662">
        <v>971.7</v>
      </c>
      <c r="L8662">
        <v>87.4</v>
      </c>
      <c r="M8662">
        <v>3</v>
      </c>
    </row>
    <row r="8663" spans="1:13" x14ac:dyDescent="0.2">
      <c r="A8663">
        <v>2019</v>
      </c>
      <c r="B8663">
        <v>12</v>
      </c>
      <c r="C8663">
        <v>27</v>
      </c>
      <c r="D8663">
        <v>19</v>
      </c>
      <c r="E8663">
        <v>0</v>
      </c>
      <c r="F8663">
        <v>0</v>
      </c>
      <c r="G8663">
        <v>0</v>
      </c>
      <c r="H8663">
        <v>0</v>
      </c>
      <c r="I8663">
        <v>12.6</v>
      </c>
      <c r="J8663">
        <v>77.400000000000006</v>
      </c>
      <c r="K8663">
        <v>971.9</v>
      </c>
      <c r="L8663">
        <v>56.4</v>
      </c>
      <c r="M8663">
        <v>2.5</v>
      </c>
    </row>
    <row r="8664" spans="1:13" x14ac:dyDescent="0.2">
      <c r="A8664">
        <v>2019</v>
      </c>
      <c r="B8664">
        <v>12</v>
      </c>
      <c r="C8664">
        <v>27</v>
      </c>
      <c r="D8664">
        <v>20</v>
      </c>
      <c r="E8664">
        <v>0</v>
      </c>
      <c r="F8664">
        <v>0</v>
      </c>
      <c r="G8664">
        <v>0</v>
      </c>
      <c r="H8664">
        <v>0</v>
      </c>
      <c r="I8664">
        <v>12.5</v>
      </c>
      <c r="J8664">
        <v>64.2</v>
      </c>
      <c r="K8664">
        <v>971.9</v>
      </c>
      <c r="L8664">
        <v>28.6</v>
      </c>
      <c r="M8664">
        <v>3</v>
      </c>
    </row>
    <row r="8665" spans="1:13" x14ac:dyDescent="0.2">
      <c r="A8665">
        <v>2019</v>
      </c>
      <c r="B8665">
        <v>12</v>
      </c>
      <c r="C8665">
        <v>27</v>
      </c>
      <c r="D8665">
        <v>21</v>
      </c>
      <c r="E8665">
        <v>0</v>
      </c>
      <c r="F8665">
        <v>0</v>
      </c>
      <c r="G8665">
        <v>0</v>
      </c>
      <c r="H8665">
        <v>0</v>
      </c>
      <c r="I8665">
        <v>12.6</v>
      </c>
      <c r="J8665">
        <v>59.5</v>
      </c>
      <c r="K8665">
        <v>972</v>
      </c>
      <c r="L8665">
        <v>25</v>
      </c>
      <c r="M8665">
        <v>3.2</v>
      </c>
    </row>
    <row r="8666" spans="1:13" x14ac:dyDescent="0.2">
      <c r="A8666">
        <v>2019</v>
      </c>
      <c r="B8666">
        <v>12</v>
      </c>
      <c r="C8666">
        <v>27</v>
      </c>
      <c r="D8666">
        <v>22</v>
      </c>
      <c r="E8666">
        <v>0</v>
      </c>
      <c r="F8666">
        <v>0</v>
      </c>
      <c r="G8666">
        <v>0</v>
      </c>
      <c r="H8666">
        <v>0</v>
      </c>
      <c r="I8666">
        <v>11.6</v>
      </c>
      <c r="J8666">
        <v>61.7</v>
      </c>
      <c r="K8666">
        <v>972.2</v>
      </c>
      <c r="L8666">
        <v>27.3</v>
      </c>
      <c r="M8666">
        <v>2.4</v>
      </c>
    </row>
    <row r="8667" spans="1:13" x14ac:dyDescent="0.2">
      <c r="A8667">
        <v>2019</v>
      </c>
      <c r="B8667">
        <v>12</v>
      </c>
      <c r="C8667">
        <v>27</v>
      </c>
      <c r="D8667">
        <v>23</v>
      </c>
      <c r="E8667">
        <v>0</v>
      </c>
      <c r="F8667">
        <v>0</v>
      </c>
      <c r="G8667">
        <v>0</v>
      </c>
      <c r="H8667">
        <v>0</v>
      </c>
      <c r="I8667">
        <v>10.3</v>
      </c>
      <c r="J8667">
        <v>65.900000000000006</v>
      </c>
      <c r="K8667">
        <v>972.4</v>
      </c>
      <c r="L8667">
        <v>36.6</v>
      </c>
      <c r="M8667">
        <v>2.2000000000000002</v>
      </c>
    </row>
    <row r="8668" spans="1:13" x14ac:dyDescent="0.2">
      <c r="A8668">
        <v>2019</v>
      </c>
      <c r="B8668">
        <v>12</v>
      </c>
      <c r="C8668">
        <v>28</v>
      </c>
      <c r="D8668">
        <v>0</v>
      </c>
      <c r="E8668">
        <v>0</v>
      </c>
      <c r="F8668">
        <v>0</v>
      </c>
      <c r="G8668">
        <v>0</v>
      </c>
      <c r="H8668">
        <v>0</v>
      </c>
      <c r="I8668">
        <v>9.1</v>
      </c>
      <c r="J8668">
        <v>70</v>
      </c>
      <c r="K8668">
        <v>972.3</v>
      </c>
      <c r="L8668">
        <v>83.9</v>
      </c>
      <c r="M8668">
        <v>1.3</v>
      </c>
    </row>
    <row r="8669" spans="1:13" x14ac:dyDescent="0.2">
      <c r="A8669">
        <v>2019</v>
      </c>
      <c r="B8669">
        <v>12</v>
      </c>
      <c r="C8669">
        <v>28</v>
      </c>
      <c r="D8669">
        <v>1</v>
      </c>
      <c r="E8669">
        <v>0</v>
      </c>
      <c r="F8669">
        <v>0</v>
      </c>
      <c r="G8669">
        <v>0</v>
      </c>
      <c r="H8669">
        <v>0</v>
      </c>
      <c r="I8669">
        <v>9.6</v>
      </c>
      <c r="J8669">
        <v>66</v>
      </c>
      <c r="K8669">
        <v>971.9</v>
      </c>
      <c r="L8669">
        <v>43.5</v>
      </c>
      <c r="M8669">
        <v>2.2999999999999998</v>
      </c>
    </row>
    <row r="8670" spans="1:13" x14ac:dyDescent="0.2">
      <c r="A8670">
        <v>2019</v>
      </c>
      <c r="B8670">
        <v>12</v>
      </c>
      <c r="C8670">
        <v>28</v>
      </c>
      <c r="D8670">
        <v>2</v>
      </c>
      <c r="E8670">
        <v>0</v>
      </c>
      <c r="F8670">
        <v>0</v>
      </c>
      <c r="G8670">
        <v>0</v>
      </c>
      <c r="H8670">
        <v>0</v>
      </c>
      <c r="I8670">
        <v>9.6</v>
      </c>
      <c r="J8670">
        <v>64.8</v>
      </c>
      <c r="K8670">
        <v>971.5</v>
      </c>
      <c r="L8670">
        <v>54.2</v>
      </c>
      <c r="M8670">
        <v>2.2000000000000002</v>
      </c>
    </row>
    <row r="8671" spans="1:13" x14ac:dyDescent="0.2">
      <c r="A8671">
        <v>2019</v>
      </c>
      <c r="B8671">
        <v>12</v>
      </c>
      <c r="C8671">
        <v>28</v>
      </c>
      <c r="D8671">
        <v>3</v>
      </c>
      <c r="E8671">
        <v>0</v>
      </c>
      <c r="F8671">
        <v>0</v>
      </c>
      <c r="G8671">
        <v>0</v>
      </c>
      <c r="H8671">
        <v>0</v>
      </c>
      <c r="I8671">
        <v>10.1</v>
      </c>
      <c r="J8671">
        <v>63.4</v>
      </c>
      <c r="K8671">
        <v>971.4</v>
      </c>
      <c r="L8671">
        <v>25.6</v>
      </c>
      <c r="M8671">
        <v>3.1</v>
      </c>
    </row>
    <row r="8672" spans="1:13" x14ac:dyDescent="0.2">
      <c r="A8672">
        <v>2019</v>
      </c>
      <c r="B8672">
        <v>12</v>
      </c>
      <c r="C8672">
        <v>28</v>
      </c>
      <c r="D8672">
        <v>4</v>
      </c>
      <c r="E8672">
        <v>0</v>
      </c>
      <c r="F8672">
        <v>0</v>
      </c>
      <c r="G8672">
        <v>0</v>
      </c>
      <c r="H8672">
        <v>0</v>
      </c>
      <c r="I8672">
        <v>8.6999999999999993</v>
      </c>
      <c r="J8672">
        <v>69.400000000000006</v>
      </c>
      <c r="K8672">
        <v>971.7</v>
      </c>
      <c r="L8672">
        <v>60.8</v>
      </c>
      <c r="M8672">
        <v>2.1</v>
      </c>
    </row>
    <row r="8673" spans="1:13" x14ac:dyDescent="0.2">
      <c r="A8673">
        <v>2019</v>
      </c>
      <c r="B8673">
        <v>12</v>
      </c>
      <c r="C8673">
        <v>28</v>
      </c>
      <c r="D8673">
        <v>5</v>
      </c>
      <c r="E8673">
        <v>0</v>
      </c>
      <c r="F8673">
        <v>0</v>
      </c>
      <c r="G8673">
        <v>0</v>
      </c>
      <c r="H8673">
        <v>0</v>
      </c>
      <c r="I8673">
        <v>8.8000000000000007</v>
      </c>
      <c r="J8673">
        <v>68.900000000000006</v>
      </c>
      <c r="K8673">
        <v>971.7</v>
      </c>
      <c r="L8673">
        <v>33.799999999999997</v>
      </c>
      <c r="M8673">
        <v>1.7</v>
      </c>
    </row>
    <row r="8674" spans="1:13" x14ac:dyDescent="0.2">
      <c r="A8674">
        <v>2019</v>
      </c>
      <c r="B8674">
        <v>12</v>
      </c>
      <c r="C8674">
        <v>28</v>
      </c>
      <c r="D8674">
        <v>6</v>
      </c>
      <c r="E8674">
        <v>0</v>
      </c>
      <c r="F8674">
        <v>0</v>
      </c>
      <c r="G8674">
        <v>0</v>
      </c>
      <c r="H8674">
        <v>0</v>
      </c>
      <c r="I8674">
        <v>7.4</v>
      </c>
      <c r="J8674">
        <v>76.3</v>
      </c>
      <c r="K8674">
        <v>972</v>
      </c>
      <c r="L8674">
        <v>65.400000000000006</v>
      </c>
      <c r="M8674">
        <v>1.8</v>
      </c>
    </row>
    <row r="8675" spans="1:13" x14ac:dyDescent="0.2">
      <c r="A8675">
        <v>2019</v>
      </c>
      <c r="B8675">
        <v>12</v>
      </c>
      <c r="C8675">
        <v>28</v>
      </c>
      <c r="D8675">
        <v>7</v>
      </c>
      <c r="E8675">
        <v>0</v>
      </c>
      <c r="F8675">
        <v>0</v>
      </c>
      <c r="G8675">
        <v>0</v>
      </c>
      <c r="H8675">
        <v>0</v>
      </c>
      <c r="I8675">
        <v>8.1</v>
      </c>
      <c r="J8675">
        <v>74.400000000000006</v>
      </c>
      <c r="K8675">
        <v>972.3</v>
      </c>
      <c r="L8675">
        <v>51.6</v>
      </c>
      <c r="M8675">
        <v>2.1</v>
      </c>
    </row>
    <row r="8676" spans="1:13" x14ac:dyDescent="0.2">
      <c r="A8676">
        <v>2019</v>
      </c>
      <c r="B8676">
        <v>12</v>
      </c>
      <c r="C8676">
        <v>28</v>
      </c>
      <c r="D8676">
        <v>8</v>
      </c>
      <c r="E8676">
        <v>0</v>
      </c>
      <c r="F8676">
        <v>138</v>
      </c>
      <c r="G8676">
        <v>10</v>
      </c>
      <c r="H8676">
        <v>20</v>
      </c>
      <c r="I8676">
        <v>8.3000000000000007</v>
      </c>
      <c r="J8676">
        <v>70.3</v>
      </c>
      <c r="K8676">
        <v>972.7</v>
      </c>
      <c r="L8676">
        <v>30.5</v>
      </c>
      <c r="M8676">
        <v>2.2000000000000002</v>
      </c>
    </row>
    <row r="8677" spans="1:13" x14ac:dyDescent="0.2">
      <c r="A8677">
        <v>2019</v>
      </c>
      <c r="B8677">
        <v>12</v>
      </c>
      <c r="C8677">
        <v>28</v>
      </c>
      <c r="D8677">
        <v>9</v>
      </c>
      <c r="E8677">
        <v>0</v>
      </c>
      <c r="F8677">
        <v>626</v>
      </c>
      <c r="G8677">
        <v>36</v>
      </c>
      <c r="H8677">
        <v>157</v>
      </c>
      <c r="I8677">
        <v>10.8</v>
      </c>
      <c r="J8677">
        <v>63.5</v>
      </c>
      <c r="K8677">
        <v>973.4</v>
      </c>
      <c r="L8677">
        <v>68.3</v>
      </c>
      <c r="M8677">
        <v>2.2000000000000002</v>
      </c>
    </row>
    <row r="8678" spans="1:13" x14ac:dyDescent="0.2">
      <c r="A8678">
        <v>2019</v>
      </c>
      <c r="B8678">
        <v>12</v>
      </c>
      <c r="C8678">
        <v>28</v>
      </c>
      <c r="D8678">
        <v>10</v>
      </c>
      <c r="E8678">
        <v>0</v>
      </c>
      <c r="F8678">
        <v>801</v>
      </c>
      <c r="G8678">
        <v>50</v>
      </c>
      <c r="H8678">
        <v>315</v>
      </c>
      <c r="I8678">
        <v>13.5</v>
      </c>
      <c r="J8678">
        <v>62.7</v>
      </c>
      <c r="K8678">
        <v>974.1</v>
      </c>
      <c r="L8678">
        <v>98.5</v>
      </c>
      <c r="M8678">
        <v>1.9</v>
      </c>
    </row>
    <row r="8679" spans="1:13" x14ac:dyDescent="0.2">
      <c r="A8679">
        <v>2019</v>
      </c>
      <c r="B8679">
        <v>12</v>
      </c>
      <c r="C8679">
        <v>28</v>
      </c>
      <c r="D8679">
        <v>11</v>
      </c>
      <c r="E8679">
        <v>0</v>
      </c>
      <c r="F8679">
        <v>888</v>
      </c>
      <c r="G8679">
        <v>56</v>
      </c>
      <c r="H8679">
        <v>440</v>
      </c>
      <c r="I8679">
        <v>15.3</v>
      </c>
      <c r="J8679">
        <v>52.7</v>
      </c>
      <c r="K8679">
        <v>974.2</v>
      </c>
      <c r="L8679">
        <v>107.7</v>
      </c>
      <c r="M8679">
        <v>3.1</v>
      </c>
    </row>
    <row r="8680" spans="1:13" x14ac:dyDescent="0.2">
      <c r="A8680">
        <v>2019</v>
      </c>
      <c r="B8680">
        <v>12</v>
      </c>
      <c r="C8680">
        <v>28</v>
      </c>
      <c r="D8680">
        <v>12</v>
      </c>
      <c r="E8680">
        <v>0</v>
      </c>
      <c r="F8680">
        <v>923</v>
      </c>
      <c r="G8680">
        <v>58</v>
      </c>
      <c r="H8680">
        <v>512</v>
      </c>
      <c r="I8680">
        <v>16.3</v>
      </c>
      <c r="J8680">
        <v>47.2</v>
      </c>
      <c r="K8680">
        <v>973.5</v>
      </c>
      <c r="L8680">
        <v>115.9</v>
      </c>
      <c r="M8680">
        <v>3.1</v>
      </c>
    </row>
    <row r="8681" spans="1:13" x14ac:dyDescent="0.2">
      <c r="A8681">
        <v>2019</v>
      </c>
      <c r="B8681">
        <v>12</v>
      </c>
      <c r="C8681">
        <v>28</v>
      </c>
      <c r="D8681">
        <v>13</v>
      </c>
      <c r="E8681">
        <v>0</v>
      </c>
      <c r="F8681">
        <v>935</v>
      </c>
      <c r="G8681">
        <v>57</v>
      </c>
      <c r="H8681">
        <v>526</v>
      </c>
      <c r="I8681">
        <v>17.399999999999999</v>
      </c>
      <c r="J8681">
        <v>44.2</v>
      </c>
      <c r="K8681">
        <v>972.3</v>
      </c>
      <c r="L8681">
        <v>161.80000000000001</v>
      </c>
      <c r="M8681">
        <v>1.4</v>
      </c>
    </row>
    <row r="8682" spans="1:13" x14ac:dyDescent="0.2">
      <c r="A8682">
        <v>2019</v>
      </c>
      <c r="B8682">
        <v>12</v>
      </c>
      <c r="C8682">
        <v>28</v>
      </c>
      <c r="D8682">
        <v>14</v>
      </c>
      <c r="E8682">
        <v>0</v>
      </c>
      <c r="F8682">
        <v>914</v>
      </c>
      <c r="G8682">
        <v>55</v>
      </c>
      <c r="H8682">
        <v>475</v>
      </c>
      <c r="I8682">
        <v>18.899999999999999</v>
      </c>
      <c r="J8682">
        <v>37.299999999999997</v>
      </c>
      <c r="K8682">
        <v>971.3</v>
      </c>
      <c r="L8682">
        <v>201.8</v>
      </c>
      <c r="M8682">
        <v>1</v>
      </c>
    </row>
    <row r="8683" spans="1:13" x14ac:dyDescent="0.2">
      <c r="A8683">
        <v>2019</v>
      </c>
      <c r="B8683">
        <v>12</v>
      </c>
      <c r="C8683">
        <v>28</v>
      </c>
      <c r="D8683">
        <v>15</v>
      </c>
      <c r="E8683">
        <v>0</v>
      </c>
      <c r="F8683">
        <v>857</v>
      </c>
      <c r="G8683">
        <v>50</v>
      </c>
      <c r="H8683">
        <v>369</v>
      </c>
      <c r="I8683">
        <v>19.8</v>
      </c>
      <c r="J8683">
        <v>34.6</v>
      </c>
      <c r="K8683">
        <v>971</v>
      </c>
      <c r="L8683">
        <v>186.4</v>
      </c>
      <c r="M8683">
        <v>0.9</v>
      </c>
    </row>
    <row r="8684" spans="1:13" x14ac:dyDescent="0.2">
      <c r="A8684">
        <v>2019</v>
      </c>
      <c r="B8684">
        <v>12</v>
      </c>
      <c r="C8684">
        <v>28</v>
      </c>
      <c r="D8684">
        <v>16</v>
      </c>
      <c r="E8684">
        <v>0</v>
      </c>
      <c r="F8684">
        <v>709</v>
      </c>
      <c r="G8684">
        <v>42</v>
      </c>
      <c r="H8684">
        <v>216</v>
      </c>
      <c r="I8684">
        <v>17.399999999999999</v>
      </c>
      <c r="J8684">
        <v>49.8</v>
      </c>
      <c r="K8684">
        <v>971.4</v>
      </c>
      <c r="L8684">
        <v>105.6</v>
      </c>
      <c r="M8684">
        <v>4.0999999999999996</v>
      </c>
    </row>
    <row r="8685" spans="1:13" x14ac:dyDescent="0.2">
      <c r="A8685">
        <v>2019</v>
      </c>
      <c r="B8685">
        <v>12</v>
      </c>
      <c r="C8685">
        <v>28</v>
      </c>
      <c r="D8685">
        <v>17</v>
      </c>
      <c r="E8685">
        <v>0</v>
      </c>
      <c r="F8685">
        <v>313</v>
      </c>
      <c r="G8685">
        <v>20</v>
      </c>
      <c r="H8685">
        <v>56</v>
      </c>
      <c r="I8685">
        <v>13.2</v>
      </c>
      <c r="J8685">
        <v>68.400000000000006</v>
      </c>
      <c r="K8685">
        <v>972.2</v>
      </c>
      <c r="L8685">
        <v>106.8</v>
      </c>
      <c r="M8685">
        <v>5</v>
      </c>
    </row>
    <row r="8686" spans="1:13" x14ac:dyDescent="0.2">
      <c r="A8686">
        <v>2019</v>
      </c>
      <c r="B8686">
        <v>12</v>
      </c>
      <c r="C8686">
        <v>28</v>
      </c>
      <c r="D8686">
        <v>18</v>
      </c>
      <c r="E8686">
        <v>0</v>
      </c>
      <c r="F8686">
        <v>0</v>
      </c>
      <c r="G8686">
        <v>0</v>
      </c>
      <c r="H8686">
        <v>0</v>
      </c>
      <c r="I8686">
        <v>10.199999999999999</v>
      </c>
      <c r="J8686">
        <v>84.3</v>
      </c>
      <c r="K8686">
        <v>972.8</v>
      </c>
      <c r="L8686">
        <v>101.7</v>
      </c>
      <c r="M8686">
        <v>4.0999999999999996</v>
      </c>
    </row>
    <row r="8687" spans="1:13" x14ac:dyDescent="0.2">
      <c r="A8687">
        <v>2019</v>
      </c>
      <c r="B8687">
        <v>12</v>
      </c>
      <c r="C8687">
        <v>28</v>
      </c>
      <c r="D8687">
        <v>19</v>
      </c>
      <c r="E8687">
        <v>0</v>
      </c>
      <c r="F8687">
        <v>0</v>
      </c>
      <c r="G8687">
        <v>0</v>
      </c>
      <c r="H8687">
        <v>0</v>
      </c>
      <c r="I8687">
        <v>9.1999999999999993</v>
      </c>
      <c r="J8687">
        <v>91.8</v>
      </c>
      <c r="K8687">
        <v>973.3</v>
      </c>
      <c r="L8687">
        <v>95.7</v>
      </c>
      <c r="M8687">
        <v>4.0999999999999996</v>
      </c>
    </row>
    <row r="8688" spans="1:13" x14ac:dyDescent="0.2">
      <c r="A8688">
        <v>2019</v>
      </c>
      <c r="B8688">
        <v>12</v>
      </c>
      <c r="C8688">
        <v>28</v>
      </c>
      <c r="D8688">
        <v>20</v>
      </c>
      <c r="E8688">
        <v>0</v>
      </c>
      <c r="F8688">
        <v>0</v>
      </c>
      <c r="G8688">
        <v>0</v>
      </c>
      <c r="H8688">
        <v>0</v>
      </c>
      <c r="I8688">
        <v>8.6999999999999993</v>
      </c>
      <c r="J8688">
        <v>92.8</v>
      </c>
      <c r="K8688">
        <v>973.5</v>
      </c>
      <c r="L8688">
        <v>87.9</v>
      </c>
      <c r="M8688">
        <v>3.4</v>
      </c>
    </row>
    <row r="8689" spans="1:13" x14ac:dyDescent="0.2">
      <c r="A8689">
        <v>2019</v>
      </c>
      <c r="B8689">
        <v>12</v>
      </c>
      <c r="C8689">
        <v>28</v>
      </c>
      <c r="D8689">
        <v>21</v>
      </c>
      <c r="E8689">
        <v>0</v>
      </c>
      <c r="F8689">
        <v>0</v>
      </c>
      <c r="G8689">
        <v>0</v>
      </c>
      <c r="H8689">
        <v>0</v>
      </c>
      <c r="I8689">
        <v>9</v>
      </c>
      <c r="J8689">
        <v>93.2</v>
      </c>
      <c r="K8689">
        <v>973.8</v>
      </c>
      <c r="L8689">
        <v>79.099999999999994</v>
      </c>
      <c r="M8689">
        <v>3.1</v>
      </c>
    </row>
    <row r="8690" spans="1:13" x14ac:dyDescent="0.2">
      <c r="A8690">
        <v>2019</v>
      </c>
      <c r="B8690">
        <v>12</v>
      </c>
      <c r="C8690">
        <v>28</v>
      </c>
      <c r="D8690">
        <v>22</v>
      </c>
      <c r="E8690">
        <v>0</v>
      </c>
      <c r="F8690">
        <v>0</v>
      </c>
      <c r="G8690">
        <v>0</v>
      </c>
      <c r="H8690">
        <v>0</v>
      </c>
      <c r="I8690">
        <v>8.9</v>
      </c>
      <c r="J8690">
        <v>92.3</v>
      </c>
      <c r="K8690">
        <v>974</v>
      </c>
      <c r="L8690">
        <v>70</v>
      </c>
      <c r="M8690">
        <v>2.9</v>
      </c>
    </row>
    <row r="8691" spans="1:13" x14ac:dyDescent="0.2">
      <c r="A8691">
        <v>2019</v>
      </c>
      <c r="B8691">
        <v>12</v>
      </c>
      <c r="C8691">
        <v>28</v>
      </c>
      <c r="D8691">
        <v>23</v>
      </c>
      <c r="E8691">
        <v>0</v>
      </c>
      <c r="F8691">
        <v>0</v>
      </c>
      <c r="G8691">
        <v>0</v>
      </c>
      <c r="H8691">
        <v>0</v>
      </c>
      <c r="I8691">
        <v>8.8000000000000007</v>
      </c>
      <c r="J8691">
        <v>90.8</v>
      </c>
      <c r="K8691">
        <v>974.4</v>
      </c>
      <c r="L8691">
        <v>70.400000000000006</v>
      </c>
      <c r="M8691">
        <v>3.5</v>
      </c>
    </row>
    <row r="8692" spans="1:13" x14ac:dyDescent="0.2">
      <c r="A8692">
        <v>2019</v>
      </c>
      <c r="B8692">
        <v>12</v>
      </c>
      <c r="C8692">
        <v>29</v>
      </c>
      <c r="D8692">
        <v>0</v>
      </c>
      <c r="E8692">
        <v>0</v>
      </c>
      <c r="F8692">
        <v>0</v>
      </c>
      <c r="G8692">
        <v>0</v>
      </c>
      <c r="H8692">
        <v>0</v>
      </c>
      <c r="I8692">
        <v>7.1</v>
      </c>
      <c r="J8692">
        <v>91.4</v>
      </c>
      <c r="K8692">
        <v>974.2</v>
      </c>
      <c r="L8692">
        <v>59.1</v>
      </c>
      <c r="M8692">
        <v>2.1</v>
      </c>
    </row>
    <row r="8693" spans="1:13" x14ac:dyDescent="0.2">
      <c r="A8693">
        <v>2019</v>
      </c>
      <c r="B8693">
        <v>12</v>
      </c>
      <c r="C8693">
        <v>29</v>
      </c>
      <c r="D8693">
        <v>1</v>
      </c>
      <c r="E8693">
        <v>0</v>
      </c>
      <c r="F8693">
        <v>0</v>
      </c>
      <c r="G8693">
        <v>0</v>
      </c>
      <c r="H8693">
        <v>0</v>
      </c>
      <c r="I8693">
        <v>6.7</v>
      </c>
      <c r="J8693">
        <v>90.4</v>
      </c>
      <c r="K8693">
        <v>973.9</v>
      </c>
      <c r="L8693">
        <v>41.5</v>
      </c>
      <c r="M8693">
        <v>2</v>
      </c>
    </row>
    <row r="8694" spans="1:13" x14ac:dyDescent="0.2">
      <c r="A8694">
        <v>2019</v>
      </c>
      <c r="B8694">
        <v>12</v>
      </c>
      <c r="C8694">
        <v>29</v>
      </c>
      <c r="D8694">
        <v>2</v>
      </c>
      <c r="E8694">
        <v>0</v>
      </c>
      <c r="F8694">
        <v>0</v>
      </c>
      <c r="G8694">
        <v>0</v>
      </c>
      <c r="H8694">
        <v>0</v>
      </c>
      <c r="I8694">
        <v>5.9</v>
      </c>
      <c r="J8694">
        <v>86.9</v>
      </c>
      <c r="K8694">
        <v>973.9</v>
      </c>
      <c r="L8694">
        <v>33</v>
      </c>
      <c r="M8694">
        <v>1.7</v>
      </c>
    </row>
    <row r="8695" spans="1:13" x14ac:dyDescent="0.2">
      <c r="A8695">
        <v>2019</v>
      </c>
      <c r="B8695">
        <v>12</v>
      </c>
      <c r="C8695">
        <v>29</v>
      </c>
      <c r="D8695">
        <v>3</v>
      </c>
      <c r="E8695">
        <v>0</v>
      </c>
      <c r="F8695">
        <v>0</v>
      </c>
      <c r="G8695">
        <v>0</v>
      </c>
      <c r="H8695">
        <v>0</v>
      </c>
      <c r="I8695">
        <v>6.2</v>
      </c>
      <c r="J8695">
        <v>87.3</v>
      </c>
      <c r="K8695">
        <v>974.3</v>
      </c>
      <c r="L8695">
        <v>55.6</v>
      </c>
      <c r="M8695">
        <v>1.8</v>
      </c>
    </row>
    <row r="8696" spans="1:13" x14ac:dyDescent="0.2">
      <c r="A8696">
        <v>2019</v>
      </c>
      <c r="B8696">
        <v>12</v>
      </c>
      <c r="C8696">
        <v>29</v>
      </c>
      <c r="D8696">
        <v>4</v>
      </c>
      <c r="E8696">
        <v>0</v>
      </c>
      <c r="F8696">
        <v>0</v>
      </c>
      <c r="G8696">
        <v>0</v>
      </c>
      <c r="H8696">
        <v>0</v>
      </c>
      <c r="I8696">
        <v>5.6</v>
      </c>
      <c r="J8696">
        <v>91</v>
      </c>
      <c r="K8696">
        <v>974.4</v>
      </c>
      <c r="L8696">
        <v>47.2</v>
      </c>
      <c r="M8696">
        <v>1.9</v>
      </c>
    </row>
    <row r="8697" spans="1:13" x14ac:dyDescent="0.2">
      <c r="A8697">
        <v>2019</v>
      </c>
      <c r="B8697">
        <v>12</v>
      </c>
      <c r="C8697">
        <v>29</v>
      </c>
      <c r="D8697">
        <v>5</v>
      </c>
      <c r="E8697">
        <v>0</v>
      </c>
      <c r="F8697">
        <v>0</v>
      </c>
      <c r="G8697">
        <v>0</v>
      </c>
      <c r="H8697">
        <v>0</v>
      </c>
      <c r="I8697">
        <v>5.4</v>
      </c>
      <c r="J8697">
        <v>86.8</v>
      </c>
      <c r="K8697">
        <v>974.5</v>
      </c>
      <c r="L8697">
        <v>42.8</v>
      </c>
      <c r="M8697">
        <v>2</v>
      </c>
    </row>
    <row r="8698" spans="1:13" x14ac:dyDescent="0.2">
      <c r="A8698">
        <v>2019</v>
      </c>
      <c r="B8698">
        <v>12</v>
      </c>
      <c r="C8698">
        <v>29</v>
      </c>
      <c r="D8698">
        <v>6</v>
      </c>
      <c r="E8698">
        <v>0</v>
      </c>
      <c r="F8698">
        <v>0</v>
      </c>
      <c r="G8698">
        <v>0</v>
      </c>
      <c r="H8698">
        <v>0</v>
      </c>
      <c r="I8698">
        <v>5.2</v>
      </c>
      <c r="J8698">
        <v>86.2</v>
      </c>
      <c r="K8698">
        <v>974.8</v>
      </c>
      <c r="L8698">
        <v>45.4</v>
      </c>
      <c r="M8698">
        <v>2.2000000000000002</v>
      </c>
    </row>
    <row r="8699" spans="1:13" x14ac:dyDescent="0.2">
      <c r="A8699">
        <v>2019</v>
      </c>
      <c r="B8699">
        <v>12</v>
      </c>
      <c r="C8699">
        <v>29</v>
      </c>
      <c r="D8699">
        <v>7</v>
      </c>
      <c r="E8699">
        <v>0</v>
      </c>
      <c r="F8699">
        <v>0</v>
      </c>
      <c r="G8699">
        <v>0</v>
      </c>
      <c r="H8699">
        <v>0</v>
      </c>
      <c r="I8699">
        <v>5.2</v>
      </c>
      <c r="J8699">
        <v>85</v>
      </c>
      <c r="K8699">
        <v>975.2</v>
      </c>
      <c r="L8699">
        <v>32.6</v>
      </c>
      <c r="M8699">
        <v>2.6</v>
      </c>
    </row>
    <row r="8700" spans="1:13" x14ac:dyDescent="0.2">
      <c r="A8700">
        <v>2019</v>
      </c>
      <c r="B8700">
        <v>12</v>
      </c>
      <c r="C8700">
        <v>29</v>
      </c>
      <c r="D8700">
        <v>8</v>
      </c>
      <c r="E8700">
        <v>0</v>
      </c>
      <c r="F8700">
        <v>32</v>
      </c>
      <c r="G8700">
        <v>11</v>
      </c>
      <c r="H8700">
        <v>14</v>
      </c>
      <c r="I8700">
        <v>4.9000000000000004</v>
      </c>
      <c r="J8700">
        <v>85.6</v>
      </c>
      <c r="K8700">
        <v>975.4</v>
      </c>
      <c r="L8700">
        <v>50.9</v>
      </c>
      <c r="M8700">
        <v>1.9</v>
      </c>
    </row>
    <row r="8701" spans="1:13" x14ac:dyDescent="0.2">
      <c r="A8701">
        <v>2019</v>
      </c>
      <c r="B8701">
        <v>12</v>
      </c>
      <c r="C8701">
        <v>29</v>
      </c>
      <c r="D8701">
        <v>9</v>
      </c>
      <c r="E8701">
        <v>0</v>
      </c>
      <c r="F8701">
        <v>537</v>
      </c>
      <c r="G8701">
        <v>46</v>
      </c>
      <c r="H8701">
        <v>152</v>
      </c>
      <c r="I8701">
        <v>7.5</v>
      </c>
      <c r="J8701">
        <v>80.599999999999994</v>
      </c>
      <c r="K8701">
        <v>975.7</v>
      </c>
      <c r="L8701">
        <v>62.1</v>
      </c>
      <c r="M8701">
        <v>2.1</v>
      </c>
    </row>
    <row r="8702" spans="1:13" x14ac:dyDescent="0.2">
      <c r="A8702">
        <v>2019</v>
      </c>
      <c r="B8702">
        <v>12</v>
      </c>
      <c r="C8702">
        <v>29</v>
      </c>
      <c r="D8702">
        <v>10</v>
      </c>
      <c r="E8702">
        <v>0</v>
      </c>
      <c r="F8702">
        <v>762</v>
      </c>
      <c r="G8702">
        <v>64</v>
      </c>
      <c r="H8702">
        <v>317</v>
      </c>
      <c r="I8702">
        <v>10.7</v>
      </c>
      <c r="J8702">
        <v>76.599999999999994</v>
      </c>
      <c r="K8702">
        <v>976.2</v>
      </c>
      <c r="L8702">
        <v>79.5</v>
      </c>
      <c r="M8702">
        <v>2</v>
      </c>
    </row>
    <row r="8703" spans="1:13" x14ac:dyDescent="0.2">
      <c r="A8703">
        <v>2019</v>
      </c>
      <c r="B8703">
        <v>12</v>
      </c>
      <c r="C8703">
        <v>29</v>
      </c>
      <c r="D8703">
        <v>11</v>
      </c>
      <c r="E8703">
        <v>0</v>
      </c>
      <c r="F8703">
        <v>821</v>
      </c>
      <c r="G8703">
        <v>109</v>
      </c>
      <c r="H8703">
        <v>466</v>
      </c>
      <c r="I8703">
        <v>12.6</v>
      </c>
      <c r="J8703">
        <v>70.400000000000006</v>
      </c>
      <c r="K8703">
        <v>976.3</v>
      </c>
      <c r="L8703">
        <v>91.1</v>
      </c>
      <c r="M8703">
        <v>3.1</v>
      </c>
    </row>
    <row r="8704" spans="1:13" x14ac:dyDescent="0.2">
      <c r="A8704">
        <v>2019</v>
      </c>
      <c r="B8704">
        <v>12</v>
      </c>
      <c r="C8704">
        <v>29</v>
      </c>
      <c r="D8704">
        <v>12</v>
      </c>
      <c r="E8704">
        <v>0</v>
      </c>
      <c r="F8704">
        <v>755</v>
      </c>
      <c r="G8704">
        <v>104</v>
      </c>
      <c r="H8704">
        <v>479</v>
      </c>
      <c r="I8704">
        <v>13</v>
      </c>
      <c r="J8704">
        <v>66.3</v>
      </c>
      <c r="K8704">
        <v>975.7</v>
      </c>
      <c r="L8704">
        <v>86.4</v>
      </c>
      <c r="M8704">
        <v>3.4</v>
      </c>
    </row>
    <row r="8705" spans="1:13" x14ac:dyDescent="0.2">
      <c r="A8705">
        <v>2019</v>
      </c>
      <c r="B8705">
        <v>12</v>
      </c>
      <c r="C8705">
        <v>29</v>
      </c>
      <c r="D8705">
        <v>13</v>
      </c>
      <c r="E8705">
        <v>0</v>
      </c>
      <c r="F8705">
        <v>873</v>
      </c>
      <c r="G8705">
        <v>82</v>
      </c>
      <c r="H8705">
        <v>521</v>
      </c>
      <c r="I8705">
        <v>13.3</v>
      </c>
      <c r="J8705">
        <v>65.099999999999994</v>
      </c>
      <c r="K8705">
        <v>974.3</v>
      </c>
      <c r="L8705">
        <v>86.2</v>
      </c>
      <c r="M8705">
        <v>3.1</v>
      </c>
    </row>
    <row r="8706" spans="1:13" x14ac:dyDescent="0.2">
      <c r="A8706">
        <v>2019</v>
      </c>
      <c r="B8706">
        <v>12</v>
      </c>
      <c r="C8706">
        <v>29</v>
      </c>
      <c r="D8706">
        <v>14</v>
      </c>
      <c r="E8706">
        <v>0</v>
      </c>
      <c r="F8706">
        <v>890</v>
      </c>
      <c r="G8706">
        <v>64</v>
      </c>
      <c r="H8706">
        <v>475</v>
      </c>
      <c r="I8706">
        <v>14.1</v>
      </c>
      <c r="J8706">
        <v>60.6</v>
      </c>
      <c r="K8706">
        <v>973.4</v>
      </c>
      <c r="L8706">
        <v>110.5</v>
      </c>
      <c r="M8706">
        <v>2.7</v>
      </c>
    </row>
    <row r="8707" spans="1:13" x14ac:dyDescent="0.2">
      <c r="A8707">
        <v>2019</v>
      </c>
      <c r="B8707">
        <v>12</v>
      </c>
      <c r="C8707">
        <v>29</v>
      </c>
      <c r="D8707">
        <v>15</v>
      </c>
      <c r="E8707">
        <v>0</v>
      </c>
      <c r="F8707">
        <v>816</v>
      </c>
      <c r="G8707">
        <v>61</v>
      </c>
      <c r="H8707">
        <v>366</v>
      </c>
      <c r="I8707">
        <v>14.4</v>
      </c>
      <c r="J8707">
        <v>60.8</v>
      </c>
      <c r="K8707">
        <v>973.2</v>
      </c>
      <c r="L8707">
        <v>106.9</v>
      </c>
      <c r="M8707">
        <v>4.2</v>
      </c>
    </row>
    <row r="8708" spans="1:13" x14ac:dyDescent="0.2">
      <c r="A8708">
        <v>2019</v>
      </c>
      <c r="B8708">
        <v>12</v>
      </c>
      <c r="C8708">
        <v>29</v>
      </c>
      <c r="D8708">
        <v>16</v>
      </c>
      <c r="E8708">
        <v>0</v>
      </c>
      <c r="F8708">
        <v>684</v>
      </c>
      <c r="G8708">
        <v>48</v>
      </c>
      <c r="H8708">
        <v>217</v>
      </c>
      <c r="I8708">
        <v>13.8</v>
      </c>
      <c r="J8708">
        <v>63</v>
      </c>
      <c r="K8708">
        <v>973.2</v>
      </c>
      <c r="L8708">
        <v>105</v>
      </c>
      <c r="M8708">
        <v>4.2</v>
      </c>
    </row>
    <row r="8709" spans="1:13" x14ac:dyDescent="0.2">
      <c r="A8709">
        <v>2019</v>
      </c>
      <c r="B8709">
        <v>12</v>
      </c>
      <c r="C8709">
        <v>29</v>
      </c>
      <c r="D8709">
        <v>17</v>
      </c>
      <c r="E8709">
        <v>0</v>
      </c>
      <c r="F8709">
        <v>305</v>
      </c>
      <c r="G8709">
        <v>22</v>
      </c>
      <c r="H8709">
        <v>57</v>
      </c>
      <c r="I8709">
        <v>12.3</v>
      </c>
      <c r="J8709">
        <v>68.599999999999994</v>
      </c>
      <c r="K8709">
        <v>973.3</v>
      </c>
      <c r="L8709">
        <v>100.4</v>
      </c>
      <c r="M8709">
        <v>3</v>
      </c>
    </row>
    <row r="8710" spans="1:13" x14ac:dyDescent="0.2">
      <c r="A8710">
        <v>2019</v>
      </c>
      <c r="B8710">
        <v>12</v>
      </c>
      <c r="C8710">
        <v>29</v>
      </c>
      <c r="D8710">
        <v>18</v>
      </c>
      <c r="E8710">
        <v>0</v>
      </c>
      <c r="F8710">
        <v>0</v>
      </c>
      <c r="G8710">
        <v>0</v>
      </c>
      <c r="H8710">
        <v>0</v>
      </c>
      <c r="I8710">
        <v>10</v>
      </c>
      <c r="J8710">
        <v>77.7</v>
      </c>
      <c r="K8710">
        <v>973.3</v>
      </c>
      <c r="L8710">
        <v>75.8</v>
      </c>
      <c r="M8710">
        <v>2.2000000000000002</v>
      </c>
    </row>
    <row r="8711" spans="1:13" x14ac:dyDescent="0.2">
      <c r="A8711">
        <v>2019</v>
      </c>
      <c r="B8711">
        <v>12</v>
      </c>
      <c r="C8711">
        <v>29</v>
      </c>
      <c r="D8711">
        <v>19</v>
      </c>
      <c r="E8711">
        <v>0</v>
      </c>
      <c r="F8711">
        <v>0</v>
      </c>
      <c r="G8711">
        <v>0</v>
      </c>
      <c r="H8711">
        <v>0</v>
      </c>
      <c r="I8711">
        <v>9.3000000000000007</v>
      </c>
      <c r="J8711">
        <v>79</v>
      </c>
      <c r="K8711">
        <v>973.7</v>
      </c>
      <c r="L8711">
        <v>49.4</v>
      </c>
      <c r="M8711">
        <v>2.1</v>
      </c>
    </row>
    <row r="8712" spans="1:13" x14ac:dyDescent="0.2">
      <c r="A8712">
        <v>2019</v>
      </c>
      <c r="B8712">
        <v>12</v>
      </c>
      <c r="C8712">
        <v>29</v>
      </c>
      <c r="D8712">
        <v>20</v>
      </c>
      <c r="E8712">
        <v>0</v>
      </c>
      <c r="F8712">
        <v>0</v>
      </c>
      <c r="G8712">
        <v>0</v>
      </c>
      <c r="H8712">
        <v>0</v>
      </c>
      <c r="I8712">
        <v>7.1</v>
      </c>
      <c r="J8712">
        <v>85.4</v>
      </c>
      <c r="K8712">
        <v>974</v>
      </c>
      <c r="L8712">
        <v>65.599999999999994</v>
      </c>
      <c r="M8712">
        <v>1.6</v>
      </c>
    </row>
    <row r="8713" spans="1:13" x14ac:dyDescent="0.2">
      <c r="A8713">
        <v>2019</v>
      </c>
      <c r="B8713">
        <v>12</v>
      </c>
      <c r="C8713">
        <v>29</v>
      </c>
      <c r="D8713">
        <v>21</v>
      </c>
      <c r="E8713">
        <v>0</v>
      </c>
      <c r="F8713">
        <v>0</v>
      </c>
      <c r="G8713">
        <v>0</v>
      </c>
      <c r="H8713">
        <v>0</v>
      </c>
      <c r="I8713">
        <v>6.9</v>
      </c>
      <c r="J8713">
        <v>87.2</v>
      </c>
      <c r="K8713">
        <v>974.2</v>
      </c>
      <c r="L8713">
        <v>36.6</v>
      </c>
      <c r="M8713">
        <v>1.7</v>
      </c>
    </row>
    <row r="8714" spans="1:13" x14ac:dyDescent="0.2">
      <c r="A8714">
        <v>2019</v>
      </c>
      <c r="B8714">
        <v>12</v>
      </c>
      <c r="C8714">
        <v>29</v>
      </c>
      <c r="D8714">
        <v>22</v>
      </c>
      <c r="E8714">
        <v>0</v>
      </c>
      <c r="F8714">
        <v>0</v>
      </c>
      <c r="G8714">
        <v>0</v>
      </c>
      <c r="H8714">
        <v>0</v>
      </c>
      <c r="I8714">
        <v>7</v>
      </c>
      <c r="J8714">
        <v>86.1</v>
      </c>
      <c r="K8714">
        <v>974.3</v>
      </c>
      <c r="L8714">
        <v>19.899999999999999</v>
      </c>
      <c r="M8714">
        <v>2.9</v>
      </c>
    </row>
    <row r="8715" spans="1:13" x14ac:dyDescent="0.2">
      <c r="A8715">
        <v>2019</v>
      </c>
      <c r="B8715">
        <v>12</v>
      </c>
      <c r="C8715">
        <v>29</v>
      </c>
      <c r="D8715">
        <v>23</v>
      </c>
      <c r="E8715">
        <v>0</v>
      </c>
      <c r="F8715">
        <v>0</v>
      </c>
      <c r="G8715">
        <v>0</v>
      </c>
      <c r="H8715">
        <v>0</v>
      </c>
      <c r="I8715">
        <v>6.9</v>
      </c>
      <c r="J8715">
        <v>85.7</v>
      </c>
      <c r="K8715">
        <v>974.3</v>
      </c>
      <c r="L8715">
        <v>27.1</v>
      </c>
      <c r="M8715">
        <v>2.9</v>
      </c>
    </row>
    <row r="8716" spans="1:13" x14ac:dyDescent="0.2">
      <c r="A8716">
        <v>2019</v>
      </c>
      <c r="B8716">
        <v>12</v>
      </c>
      <c r="C8716">
        <v>30</v>
      </c>
      <c r="D8716">
        <v>0</v>
      </c>
      <c r="E8716">
        <v>0</v>
      </c>
      <c r="F8716">
        <v>0</v>
      </c>
      <c r="G8716">
        <v>0</v>
      </c>
      <c r="H8716">
        <v>0</v>
      </c>
      <c r="I8716">
        <v>5.7</v>
      </c>
      <c r="J8716">
        <v>89.5</v>
      </c>
      <c r="K8716">
        <v>974.3</v>
      </c>
      <c r="L8716">
        <v>66.400000000000006</v>
      </c>
      <c r="M8716">
        <v>1.4</v>
      </c>
    </row>
    <row r="8717" spans="1:13" x14ac:dyDescent="0.2">
      <c r="A8717">
        <v>2019</v>
      </c>
      <c r="B8717">
        <v>12</v>
      </c>
      <c r="C8717">
        <v>30</v>
      </c>
      <c r="D8717">
        <v>1</v>
      </c>
      <c r="E8717">
        <v>0</v>
      </c>
      <c r="F8717">
        <v>0</v>
      </c>
      <c r="G8717">
        <v>0</v>
      </c>
      <c r="H8717">
        <v>0</v>
      </c>
      <c r="I8717">
        <v>7.2</v>
      </c>
      <c r="J8717">
        <v>88.3</v>
      </c>
      <c r="K8717">
        <v>974.2</v>
      </c>
      <c r="L8717">
        <v>41.5</v>
      </c>
      <c r="M8717">
        <v>1.8</v>
      </c>
    </row>
    <row r="8718" spans="1:13" x14ac:dyDescent="0.2">
      <c r="A8718">
        <v>2019</v>
      </c>
      <c r="B8718">
        <v>12</v>
      </c>
      <c r="C8718">
        <v>30</v>
      </c>
      <c r="D8718">
        <v>2</v>
      </c>
      <c r="E8718">
        <v>0</v>
      </c>
      <c r="F8718">
        <v>0</v>
      </c>
      <c r="G8718">
        <v>0</v>
      </c>
      <c r="H8718">
        <v>0</v>
      </c>
      <c r="I8718">
        <v>8.4</v>
      </c>
      <c r="J8718">
        <v>84.3</v>
      </c>
      <c r="K8718">
        <v>974.3</v>
      </c>
      <c r="L8718">
        <v>58.8</v>
      </c>
      <c r="M8718">
        <v>1.6</v>
      </c>
    </row>
    <row r="8719" spans="1:13" x14ac:dyDescent="0.2">
      <c r="A8719">
        <v>2019</v>
      </c>
      <c r="B8719">
        <v>12</v>
      </c>
      <c r="C8719">
        <v>30</v>
      </c>
      <c r="D8719">
        <v>3</v>
      </c>
      <c r="E8719">
        <v>0</v>
      </c>
      <c r="F8719">
        <v>0</v>
      </c>
      <c r="G8719">
        <v>0</v>
      </c>
      <c r="H8719">
        <v>0</v>
      </c>
      <c r="I8719">
        <v>8.6999999999999993</v>
      </c>
      <c r="J8719">
        <v>82.6</v>
      </c>
      <c r="K8719">
        <v>974.4</v>
      </c>
      <c r="L8719">
        <v>21.8</v>
      </c>
      <c r="M8719">
        <v>2.2999999999999998</v>
      </c>
    </row>
    <row r="8720" spans="1:13" x14ac:dyDescent="0.2">
      <c r="A8720">
        <v>2019</v>
      </c>
      <c r="B8720">
        <v>12</v>
      </c>
      <c r="C8720">
        <v>30</v>
      </c>
      <c r="D8720">
        <v>4</v>
      </c>
      <c r="E8720">
        <v>0</v>
      </c>
      <c r="F8720">
        <v>0</v>
      </c>
      <c r="G8720">
        <v>0</v>
      </c>
      <c r="H8720">
        <v>0</v>
      </c>
      <c r="I8720">
        <v>8.3000000000000007</v>
      </c>
      <c r="J8720">
        <v>83</v>
      </c>
      <c r="K8720">
        <v>974.3</v>
      </c>
      <c r="L8720">
        <v>18.5</v>
      </c>
      <c r="M8720">
        <v>2.2000000000000002</v>
      </c>
    </row>
    <row r="8721" spans="1:13" x14ac:dyDescent="0.2">
      <c r="A8721">
        <v>2019</v>
      </c>
      <c r="B8721">
        <v>12</v>
      </c>
      <c r="C8721">
        <v>30</v>
      </c>
      <c r="D8721">
        <v>5</v>
      </c>
      <c r="E8721">
        <v>0</v>
      </c>
      <c r="F8721">
        <v>0</v>
      </c>
      <c r="G8721">
        <v>0</v>
      </c>
      <c r="H8721">
        <v>0</v>
      </c>
      <c r="I8721">
        <v>7.5</v>
      </c>
      <c r="J8721">
        <v>85.3</v>
      </c>
      <c r="K8721">
        <v>974.3</v>
      </c>
      <c r="L8721">
        <v>159.6</v>
      </c>
      <c r="M8721">
        <v>1</v>
      </c>
    </row>
    <row r="8722" spans="1:13" x14ac:dyDescent="0.2">
      <c r="A8722">
        <v>2019</v>
      </c>
      <c r="B8722">
        <v>12</v>
      </c>
      <c r="C8722">
        <v>30</v>
      </c>
      <c r="D8722">
        <v>6</v>
      </c>
      <c r="E8722">
        <v>0</v>
      </c>
      <c r="F8722">
        <v>0</v>
      </c>
      <c r="G8722">
        <v>0</v>
      </c>
      <c r="H8722">
        <v>0</v>
      </c>
      <c r="I8722">
        <v>7.1</v>
      </c>
      <c r="J8722">
        <v>88.4</v>
      </c>
      <c r="K8722">
        <v>974.5</v>
      </c>
      <c r="L8722">
        <v>96.1</v>
      </c>
      <c r="M8722">
        <v>0.4</v>
      </c>
    </row>
    <row r="8723" spans="1:13" x14ac:dyDescent="0.2">
      <c r="A8723">
        <v>2019</v>
      </c>
      <c r="B8723">
        <v>12</v>
      </c>
      <c r="C8723">
        <v>30</v>
      </c>
      <c r="D8723">
        <v>7</v>
      </c>
      <c r="E8723">
        <v>0</v>
      </c>
      <c r="F8723">
        <v>0</v>
      </c>
      <c r="G8723">
        <v>0</v>
      </c>
      <c r="H8723">
        <v>0</v>
      </c>
      <c r="I8723">
        <v>6.9</v>
      </c>
      <c r="J8723">
        <v>89.5</v>
      </c>
      <c r="K8723">
        <v>974.8</v>
      </c>
      <c r="L8723">
        <v>142.80000000000001</v>
      </c>
      <c r="M8723">
        <v>0.9</v>
      </c>
    </row>
    <row r="8724" spans="1:13" x14ac:dyDescent="0.2">
      <c r="A8724">
        <v>2019</v>
      </c>
      <c r="B8724">
        <v>12</v>
      </c>
      <c r="C8724">
        <v>30</v>
      </c>
      <c r="D8724">
        <v>8</v>
      </c>
      <c r="E8724">
        <v>0</v>
      </c>
      <c r="F8724">
        <v>0</v>
      </c>
      <c r="G8724">
        <v>6</v>
      </c>
      <c r="H8724">
        <v>6</v>
      </c>
      <c r="I8724">
        <v>7.4</v>
      </c>
      <c r="J8724">
        <v>88.4</v>
      </c>
      <c r="K8724">
        <v>975.4</v>
      </c>
      <c r="L8724">
        <v>109.3</v>
      </c>
      <c r="M8724">
        <v>1</v>
      </c>
    </row>
    <row r="8725" spans="1:13" x14ac:dyDescent="0.2">
      <c r="A8725">
        <v>2019</v>
      </c>
      <c r="B8725">
        <v>12</v>
      </c>
      <c r="C8725">
        <v>30</v>
      </c>
      <c r="D8725">
        <v>9</v>
      </c>
      <c r="E8725">
        <v>0</v>
      </c>
      <c r="F8725">
        <v>0</v>
      </c>
      <c r="G8725">
        <v>47</v>
      </c>
      <c r="H8725">
        <v>47</v>
      </c>
      <c r="I8725">
        <v>8.8000000000000007</v>
      </c>
      <c r="J8725">
        <v>84.2</v>
      </c>
      <c r="K8725">
        <v>976.1</v>
      </c>
      <c r="L8725">
        <v>195.4</v>
      </c>
      <c r="M8725">
        <v>1</v>
      </c>
    </row>
    <row r="8726" spans="1:13" x14ac:dyDescent="0.2">
      <c r="A8726">
        <v>2019</v>
      </c>
      <c r="B8726">
        <v>12</v>
      </c>
      <c r="C8726">
        <v>30</v>
      </c>
      <c r="D8726">
        <v>10</v>
      </c>
      <c r="E8726">
        <v>0</v>
      </c>
      <c r="F8726">
        <v>7</v>
      </c>
      <c r="G8726">
        <v>154</v>
      </c>
      <c r="H8726">
        <v>159</v>
      </c>
      <c r="I8726">
        <v>10.1</v>
      </c>
      <c r="J8726">
        <v>78.599999999999994</v>
      </c>
      <c r="K8726">
        <v>976.6</v>
      </c>
      <c r="L8726">
        <v>167.3</v>
      </c>
      <c r="M8726">
        <v>1</v>
      </c>
    </row>
    <row r="8727" spans="1:13" x14ac:dyDescent="0.2">
      <c r="A8727">
        <v>2019</v>
      </c>
      <c r="B8727">
        <v>12</v>
      </c>
      <c r="C8727">
        <v>30</v>
      </c>
      <c r="D8727">
        <v>11</v>
      </c>
      <c r="E8727">
        <v>0</v>
      </c>
      <c r="F8727">
        <v>21</v>
      </c>
      <c r="G8727">
        <v>241</v>
      </c>
      <c r="H8727">
        <v>254</v>
      </c>
      <c r="I8727">
        <v>11.6</v>
      </c>
      <c r="J8727">
        <v>70.599999999999994</v>
      </c>
      <c r="K8727">
        <v>976.7</v>
      </c>
      <c r="L8727">
        <v>213.1</v>
      </c>
      <c r="M8727">
        <v>1.4</v>
      </c>
    </row>
    <row r="8728" spans="1:13" x14ac:dyDescent="0.2">
      <c r="A8728">
        <v>2019</v>
      </c>
      <c r="B8728">
        <v>12</v>
      </c>
      <c r="C8728">
        <v>30</v>
      </c>
      <c r="D8728">
        <v>12</v>
      </c>
      <c r="E8728">
        <v>0</v>
      </c>
      <c r="F8728">
        <v>7</v>
      </c>
      <c r="G8728">
        <v>266</v>
      </c>
      <c r="H8728">
        <v>273</v>
      </c>
      <c r="I8728">
        <v>12.4</v>
      </c>
      <c r="J8728">
        <v>67.2</v>
      </c>
      <c r="K8728">
        <v>976.2</v>
      </c>
      <c r="L8728">
        <v>156.69999999999999</v>
      </c>
      <c r="M8728">
        <v>0.8</v>
      </c>
    </row>
    <row r="8729" spans="1:13" x14ac:dyDescent="0.2">
      <c r="A8729">
        <v>2019</v>
      </c>
      <c r="B8729">
        <v>12</v>
      </c>
      <c r="C8729">
        <v>30</v>
      </c>
      <c r="D8729">
        <v>13</v>
      </c>
      <c r="E8729">
        <v>0</v>
      </c>
      <c r="F8729">
        <v>116</v>
      </c>
      <c r="G8729">
        <v>273</v>
      </c>
      <c r="H8729">
        <v>336</v>
      </c>
      <c r="I8729">
        <v>12.7</v>
      </c>
      <c r="J8729">
        <v>64.8</v>
      </c>
      <c r="K8729">
        <v>975.6</v>
      </c>
      <c r="L8729">
        <v>114.9</v>
      </c>
      <c r="M8729">
        <v>1.6</v>
      </c>
    </row>
    <row r="8730" spans="1:13" x14ac:dyDescent="0.2">
      <c r="A8730">
        <v>2019</v>
      </c>
      <c r="B8730">
        <v>12</v>
      </c>
      <c r="C8730">
        <v>30</v>
      </c>
      <c r="D8730">
        <v>14</v>
      </c>
      <c r="E8730">
        <v>0</v>
      </c>
      <c r="F8730">
        <v>749</v>
      </c>
      <c r="G8730">
        <v>197</v>
      </c>
      <c r="H8730">
        <v>545</v>
      </c>
      <c r="I8730">
        <v>13.6</v>
      </c>
      <c r="J8730">
        <v>60.7</v>
      </c>
      <c r="K8730">
        <v>975</v>
      </c>
      <c r="L8730">
        <v>129.30000000000001</v>
      </c>
      <c r="M8730">
        <v>1.8</v>
      </c>
    </row>
    <row r="8731" spans="1:13" x14ac:dyDescent="0.2">
      <c r="A8731">
        <v>2019</v>
      </c>
      <c r="B8731">
        <v>12</v>
      </c>
      <c r="C8731">
        <v>30</v>
      </c>
      <c r="D8731">
        <v>15</v>
      </c>
      <c r="E8731">
        <v>0</v>
      </c>
      <c r="F8731">
        <v>611</v>
      </c>
      <c r="G8731">
        <v>159</v>
      </c>
      <c r="H8731">
        <v>393</v>
      </c>
      <c r="I8731">
        <v>14.1</v>
      </c>
      <c r="J8731">
        <v>58.8</v>
      </c>
      <c r="K8731">
        <v>974.8</v>
      </c>
      <c r="L8731">
        <v>115.6</v>
      </c>
      <c r="M8731">
        <v>1.5</v>
      </c>
    </row>
    <row r="8732" spans="1:13" x14ac:dyDescent="0.2">
      <c r="A8732">
        <v>2019</v>
      </c>
      <c r="B8732">
        <v>12</v>
      </c>
      <c r="C8732">
        <v>30</v>
      </c>
      <c r="D8732">
        <v>16</v>
      </c>
      <c r="E8732">
        <v>0</v>
      </c>
      <c r="F8732">
        <v>546</v>
      </c>
      <c r="G8732">
        <v>82</v>
      </c>
      <c r="H8732">
        <v>222</v>
      </c>
      <c r="I8732">
        <v>13.9</v>
      </c>
      <c r="J8732">
        <v>58.9</v>
      </c>
      <c r="K8732">
        <v>974.7</v>
      </c>
      <c r="L8732">
        <v>123.5</v>
      </c>
      <c r="M8732">
        <v>1.4</v>
      </c>
    </row>
    <row r="8733" spans="1:13" x14ac:dyDescent="0.2">
      <c r="A8733">
        <v>2019</v>
      </c>
      <c r="B8733">
        <v>12</v>
      </c>
      <c r="C8733">
        <v>30</v>
      </c>
      <c r="D8733">
        <v>17</v>
      </c>
      <c r="E8733">
        <v>0</v>
      </c>
      <c r="F8733">
        <v>226</v>
      </c>
      <c r="G8733">
        <v>27</v>
      </c>
      <c r="H8733">
        <v>52</v>
      </c>
      <c r="I8733">
        <v>13</v>
      </c>
      <c r="J8733">
        <v>62.6</v>
      </c>
      <c r="K8733">
        <v>974.9</v>
      </c>
      <c r="L8733">
        <v>80.900000000000006</v>
      </c>
      <c r="M8733">
        <v>0.4</v>
      </c>
    </row>
    <row r="8734" spans="1:13" x14ac:dyDescent="0.2">
      <c r="A8734">
        <v>2019</v>
      </c>
      <c r="B8734">
        <v>12</v>
      </c>
      <c r="C8734">
        <v>30</v>
      </c>
      <c r="D8734">
        <v>18</v>
      </c>
      <c r="E8734">
        <v>0</v>
      </c>
      <c r="F8734">
        <v>0</v>
      </c>
      <c r="G8734">
        <v>0</v>
      </c>
      <c r="H8734">
        <v>0</v>
      </c>
      <c r="I8734">
        <v>10.5</v>
      </c>
      <c r="J8734">
        <v>75.599999999999994</v>
      </c>
      <c r="K8734">
        <v>975.1</v>
      </c>
      <c r="L8734">
        <v>64.900000000000006</v>
      </c>
      <c r="M8734">
        <v>1.3</v>
      </c>
    </row>
    <row r="8735" spans="1:13" x14ac:dyDescent="0.2">
      <c r="A8735">
        <v>2019</v>
      </c>
      <c r="B8735">
        <v>12</v>
      </c>
      <c r="C8735">
        <v>30</v>
      </c>
      <c r="D8735">
        <v>19</v>
      </c>
      <c r="E8735">
        <v>0</v>
      </c>
      <c r="F8735">
        <v>0</v>
      </c>
      <c r="G8735">
        <v>0</v>
      </c>
      <c r="H8735">
        <v>0</v>
      </c>
      <c r="I8735">
        <v>9.6999999999999993</v>
      </c>
      <c r="J8735">
        <v>81.900000000000006</v>
      </c>
      <c r="K8735">
        <v>975.3</v>
      </c>
      <c r="L8735">
        <v>81.7</v>
      </c>
      <c r="M8735">
        <v>1.1000000000000001</v>
      </c>
    </row>
    <row r="8736" spans="1:13" x14ac:dyDescent="0.2">
      <c r="A8736">
        <v>2019</v>
      </c>
      <c r="B8736">
        <v>12</v>
      </c>
      <c r="C8736">
        <v>30</v>
      </c>
      <c r="D8736">
        <v>20</v>
      </c>
      <c r="E8736">
        <v>0</v>
      </c>
      <c r="F8736">
        <v>0</v>
      </c>
      <c r="G8736">
        <v>0</v>
      </c>
      <c r="H8736">
        <v>0</v>
      </c>
      <c r="I8736">
        <v>7.8</v>
      </c>
      <c r="J8736">
        <v>86.7</v>
      </c>
      <c r="K8736">
        <v>975.4</v>
      </c>
      <c r="L8736">
        <v>96.8</v>
      </c>
      <c r="M8736">
        <v>1.5</v>
      </c>
    </row>
    <row r="8737" spans="1:13" x14ac:dyDescent="0.2">
      <c r="A8737">
        <v>2019</v>
      </c>
      <c r="B8737">
        <v>12</v>
      </c>
      <c r="C8737">
        <v>30</v>
      </c>
      <c r="D8737">
        <v>21</v>
      </c>
      <c r="E8737">
        <v>0</v>
      </c>
      <c r="F8737">
        <v>0</v>
      </c>
      <c r="G8737">
        <v>0</v>
      </c>
      <c r="H8737">
        <v>0</v>
      </c>
      <c r="I8737">
        <v>6.7</v>
      </c>
      <c r="J8737">
        <v>87.9</v>
      </c>
      <c r="K8737">
        <v>975.6</v>
      </c>
      <c r="L8737">
        <v>76</v>
      </c>
      <c r="M8737">
        <v>1.4</v>
      </c>
    </row>
    <row r="8738" spans="1:13" x14ac:dyDescent="0.2">
      <c r="A8738">
        <v>2019</v>
      </c>
      <c r="B8738">
        <v>12</v>
      </c>
      <c r="C8738">
        <v>30</v>
      </c>
      <c r="D8738">
        <v>22</v>
      </c>
      <c r="E8738">
        <v>0</v>
      </c>
      <c r="F8738">
        <v>0</v>
      </c>
      <c r="G8738">
        <v>0</v>
      </c>
      <c r="H8738">
        <v>0</v>
      </c>
      <c r="I8738">
        <v>6.6</v>
      </c>
      <c r="J8738">
        <v>86.6</v>
      </c>
      <c r="K8738">
        <v>975.6</v>
      </c>
      <c r="L8738">
        <v>52</v>
      </c>
      <c r="M8738">
        <v>2.2000000000000002</v>
      </c>
    </row>
    <row r="8739" spans="1:13" x14ac:dyDescent="0.2">
      <c r="A8739">
        <v>2019</v>
      </c>
      <c r="B8739">
        <v>12</v>
      </c>
      <c r="C8739">
        <v>30</v>
      </c>
      <c r="D8739">
        <v>23</v>
      </c>
      <c r="E8739">
        <v>0</v>
      </c>
      <c r="F8739">
        <v>0</v>
      </c>
      <c r="G8739">
        <v>0</v>
      </c>
      <c r="H8739">
        <v>0</v>
      </c>
      <c r="I8739">
        <v>7.1</v>
      </c>
      <c r="J8739">
        <v>83.9</v>
      </c>
      <c r="K8739">
        <v>975.7</v>
      </c>
      <c r="L8739">
        <v>25.4</v>
      </c>
      <c r="M8739">
        <v>2.9</v>
      </c>
    </row>
    <row r="8740" spans="1:13" x14ac:dyDescent="0.2">
      <c r="A8740">
        <v>2019</v>
      </c>
      <c r="B8740">
        <v>12</v>
      </c>
      <c r="C8740">
        <v>31</v>
      </c>
      <c r="D8740">
        <v>0</v>
      </c>
      <c r="E8740">
        <v>0</v>
      </c>
      <c r="F8740">
        <v>0</v>
      </c>
      <c r="G8740">
        <v>0</v>
      </c>
      <c r="H8740">
        <v>0</v>
      </c>
      <c r="I8740">
        <v>7.1</v>
      </c>
      <c r="J8740">
        <v>83.5</v>
      </c>
      <c r="K8740">
        <v>975.2</v>
      </c>
      <c r="L8740">
        <v>27.7</v>
      </c>
      <c r="M8740">
        <v>2.7</v>
      </c>
    </row>
    <row r="8741" spans="1:13" x14ac:dyDescent="0.2">
      <c r="A8741">
        <v>2019</v>
      </c>
      <c r="B8741">
        <v>12</v>
      </c>
      <c r="C8741">
        <v>31</v>
      </c>
      <c r="D8741">
        <v>1</v>
      </c>
      <c r="E8741">
        <v>0</v>
      </c>
      <c r="F8741">
        <v>0</v>
      </c>
      <c r="G8741">
        <v>0</v>
      </c>
      <c r="H8741">
        <v>0</v>
      </c>
      <c r="I8741">
        <v>5.3</v>
      </c>
      <c r="J8741">
        <v>87.9</v>
      </c>
      <c r="K8741">
        <v>974.8</v>
      </c>
      <c r="L8741">
        <v>35.6</v>
      </c>
      <c r="M8741">
        <v>1.7</v>
      </c>
    </row>
    <row r="8742" spans="1:13" x14ac:dyDescent="0.2">
      <c r="A8742">
        <v>2019</v>
      </c>
      <c r="B8742">
        <v>12</v>
      </c>
      <c r="C8742">
        <v>31</v>
      </c>
      <c r="D8742">
        <v>2</v>
      </c>
      <c r="E8742">
        <v>0</v>
      </c>
      <c r="F8742">
        <v>0</v>
      </c>
      <c r="G8742">
        <v>0</v>
      </c>
      <c r="H8742">
        <v>0</v>
      </c>
      <c r="I8742">
        <v>6.3</v>
      </c>
      <c r="J8742">
        <v>85.7</v>
      </c>
      <c r="K8742">
        <v>974.5</v>
      </c>
      <c r="L8742">
        <v>22.6</v>
      </c>
      <c r="M8742">
        <v>2.4</v>
      </c>
    </row>
    <row r="8743" spans="1:13" x14ac:dyDescent="0.2">
      <c r="A8743">
        <v>2019</v>
      </c>
      <c r="B8743">
        <v>12</v>
      </c>
      <c r="C8743">
        <v>31</v>
      </c>
      <c r="D8743">
        <v>3</v>
      </c>
      <c r="E8743">
        <v>0</v>
      </c>
      <c r="F8743">
        <v>0</v>
      </c>
      <c r="G8743">
        <v>0</v>
      </c>
      <c r="H8743">
        <v>0</v>
      </c>
      <c r="I8743">
        <v>5.3</v>
      </c>
      <c r="J8743">
        <v>87.2</v>
      </c>
      <c r="K8743">
        <v>974.6</v>
      </c>
      <c r="L8743">
        <v>15.6</v>
      </c>
      <c r="M8743">
        <v>1.9</v>
      </c>
    </row>
    <row r="8744" spans="1:13" x14ac:dyDescent="0.2">
      <c r="A8744">
        <v>2019</v>
      </c>
      <c r="B8744">
        <v>12</v>
      </c>
      <c r="C8744">
        <v>31</v>
      </c>
      <c r="D8744">
        <v>4</v>
      </c>
      <c r="E8744">
        <v>0</v>
      </c>
      <c r="F8744">
        <v>0</v>
      </c>
      <c r="G8744">
        <v>0</v>
      </c>
      <c r="H8744">
        <v>0</v>
      </c>
      <c r="I8744">
        <v>4.5</v>
      </c>
      <c r="J8744">
        <v>89.1</v>
      </c>
      <c r="K8744">
        <v>974.4</v>
      </c>
      <c r="L8744">
        <v>7.3</v>
      </c>
      <c r="M8744">
        <v>1.2</v>
      </c>
    </row>
    <row r="8745" spans="1:13" x14ac:dyDescent="0.2">
      <c r="A8745">
        <v>2019</v>
      </c>
      <c r="B8745">
        <v>12</v>
      </c>
      <c r="C8745">
        <v>31</v>
      </c>
      <c r="D8745">
        <v>5</v>
      </c>
      <c r="E8745">
        <v>0</v>
      </c>
      <c r="F8745">
        <v>0</v>
      </c>
      <c r="G8745">
        <v>0</v>
      </c>
      <c r="H8745">
        <v>0</v>
      </c>
      <c r="I8745">
        <v>4.7</v>
      </c>
      <c r="J8745">
        <v>89.7</v>
      </c>
      <c r="K8745">
        <v>974.1</v>
      </c>
      <c r="L8745">
        <v>42.7</v>
      </c>
      <c r="M8745">
        <v>1.8</v>
      </c>
    </row>
    <row r="8746" spans="1:13" x14ac:dyDescent="0.2">
      <c r="A8746">
        <v>2019</v>
      </c>
      <c r="B8746">
        <v>12</v>
      </c>
      <c r="C8746">
        <v>31</v>
      </c>
      <c r="D8746">
        <v>6</v>
      </c>
      <c r="E8746">
        <v>0</v>
      </c>
      <c r="F8746">
        <v>0</v>
      </c>
      <c r="G8746">
        <v>0</v>
      </c>
      <c r="H8746">
        <v>0</v>
      </c>
      <c r="I8746">
        <v>4.9000000000000004</v>
      </c>
      <c r="J8746">
        <v>89.2</v>
      </c>
      <c r="K8746">
        <v>974.4</v>
      </c>
      <c r="L8746">
        <v>36.799999999999997</v>
      </c>
      <c r="M8746">
        <v>2.2000000000000002</v>
      </c>
    </row>
    <row r="8747" spans="1:13" x14ac:dyDescent="0.2">
      <c r="A8747">
        <v>2019</v>
      </c>
      <c r="B8747">
        <v>12</v>
      </c>
      <c r="C8747">
        <v>31</v>
      </c>
      <c r="D8747">
        <v>7</v>
      </c>
      <c r="E8747">
        <v>0</v>
      </c>
      <c r="F8747">
        <v>0</v>
      </c>
      <c r="G8747">
        <v>0</v>
      </c>
      <c r="H8747">
        <v>0</v>
      </c>
      <c r="I8747">
        <v>5.8</v>
      </c>
      <c r="J8747">
        <v>86.8</v>
      </c>
      <c r="K8747">
        <v>975</v>
      </c>
      <c r="L8747">
        <v>28.9</v>
      </c>
      <c r="M8747">
        <v>2.1</v>
      </c>
    </row>
    <row r="8748" spans="1:13" x14ac:dyDescent="0.2">
      <c r="A8748">
        <v>2019</v>
      </c>
      <c r="B8748">
        <v>12</v>
      </c>
      <c r="C8748">
        <v>31</v>
      </c>
      <c r="D8748">
        <v>8</v>
      </c>
      <c r="E8748">
        <v>0</v>
      </c>
      <c r="F8748">
        <v>1</v>
      </c>
      <c r="G8748">
        <v>9</v>
      </c>
      <c r="H8748">
        <v>9</v>
      </c>
      <c r="I8748">
        <v>4.5</v>
      </c>
      <c r="J8748">
        <v>90.9</v>
      </c>
      <c r="K8748">
        <v>975.4</v>
      </c>
      <c r="L8748">
        <v>76.7</v>
      </c>
      <c r="M8748">
        <v>1.4</v>
      </c>
    </row>
    <row r="8749" spans="1:13" x14ac:dyDescent="0.2">
      <c r="A8749">
        <v>2019</v>
      </c>
      <c r="B8749">
        <v>12</v>
      </c>
      <c r="C8749">
        <v>31</v>
      </c>
      <c r="D8749">
        <v>9</v>
      </c>
      <c r="E8749">
        <v>0</v>
      </c>
      <c r="F8749">
        <v>13</v>
      </c>
      <c r="G8749">
        <v>86</v>
      </c>
      <c r="H8749">
        <v>90</v>
      </c>
      <c r="I8749">
        <v>6.5</v>
      </c>
      <c r="J8749">
        <v>90.3</v>
      </c>
      <c r="K8749">
        <v>975.9</v>
      </c>
      <c r="L8749">
        <v>63.4</v>
      </c>
      <c r="M8749">
        <v>0.8</v>
      </c>
    </row>
    <row r="8750" spans="1:13" x14ac:dyDescent="0.2">
      <c r="A8750">
        <v>2019</v>
      </c>
      <c r="B8750">
        <v>12</v>
      </c>
      <c r="C8750">
        <v>31</v>
      </c>
      <c r="D8750">
        <v>10</v>
      </c>
      <c r="E8750">
        <v>0</v>
      </c>
      <c r="F8750">
        <v>14</v>
      </c>
      <c r="G8750">
        <v>158</v>
      </c>
      <c r="H8750">
        <v>163</v>
      </c>
      <c r="I8750">
        <v>8.1999999999999993</v>
      </c>
      <c r="J8750">
        <v>88.4</v>
      </c>
      <c r="K8750">
        <v>976.7</v>
      </c>
      <c r="L8750">
        <v>117.6</v>
      </c>
      <c r="M8750">
        <v>1.1000000000000001</v>
      </c>
    </row>
    <row r="8751" spans="1:13" x14ac:dyDescent="0.2">
      <c r="A8751">
        <v>2019</v>
      </c>
      <c r="B8751">
        <v>12</v>
      </c>
      <c r="C8751">
        <v>31</v>
      </c>
      <c r="D8751">
        <v>11</v>
      </c>
      <c r="E8751">
        <v>0</v>
      </c>
      <c r="F8751">
        <v>12</v>
      </c>
      <c r="G8751">
        <v>230</v>
      </c>
      <c r="H8751">
        <v>238</v>
      </c>
      <c r="I8751">
        <v>10.5</v>
      </c>
      <c r="J8751">
        <v>82.9</v>
      </c>
      <c r="K8751">
        <v>977</v>
      </c>
      <c r="L8751">
        <v>95</v>
      </c>
      <c r="M8751">
        <v>0.7</v>
      </c>
    </row>
    <row r="8752" spans="1:13" x14ac:dyDescent="0.2">
      <c r="A8752">
        <v>2019</v>
      </c>
      <c r="B8752">
        <v>12</v>
      </c>
      <c r="C8752">
        <v>31</v>
      </c>
      <c r="D8752">
        <v>12</v>
      </c>
      <c r="E8752">
        <v>0</v>
      </c>
      <c r="F8752">
        <v>23</v>
      </c>
      <c r="G8752">
        <v>267</v>
      </c>
      <c r="H8752">
        <v>282</v>
      </c>
      <c r="I8752">
        <v>12.2</v>
      </c>
      <c r="J8752">
        <v>70.599999999999994</v>
      </c>
      <c r="K8752">
        <v>976.6</v>
      </c>
      <c r="L8752">
        <v>96.5</v>
      </c>
      <c r="M8752">
        <v>1.2</v>
      </c>
    </row>
    <row r="8753" spans="1:13" x14ac:dyDescent="0.2">
      <c r="A8753">
        <v>2019</v>
      </c>
      <c r="B8753">
        <v>12</v>
      </c>
      <c r="C8753">
        <v>31</v>
      </c>
      <c r="D8753">
        <v>13</v>
      </c>
      <c r="E8753">
        <v>0</v>
      </c>
      <c r="F8753">
        <v>589</v>
      </c>
      <c r="G8753">
        <v>183</v>
      </c>
      <c r="H8753">
        <v>483</v>
      </c>
      <c r="I8753">
        <v>12.9</v>
      </c>
      <c r="J8753">
        <v>66.900000000000006</v>
      </c>
      <c r="K8753">
        <v>975.8</v>
      </c>
      <c r="L8753">
        <v>58.8</v>
      </c>
      <c r="M8753">
        <v>1.4</v>
      </c>
    </row>
    <row r="8754" spans="1:13" x14ac:dyDescent="0.2">
      <c r="A8754">
        <v>2019</v>
      </c>
      <c r="B8754">
        <v>12</v>
      </c>
      <c r="C8754">
        <v>31</v>
      </c>
      <c r="D8754">
        <v>14</v>
      </c>
      <c r="E8754">
        <v>0</v>
      </c>
      <c r="F8754">
        <v>366</v>
      </c>
      <c r="G8754">
        <v>159</v>
      </c>
      <c r="H8754">
        <v>334</v>
      </c>
      <c r="I8754">
        <v>13.2</v>
      </c>
      <c r="J8754">
        <v>64.5</v>
      </c>
      <c r="K8754">
        <v>975.2</v>
      </c>
      <c r="L8754">
        <v>108.1</v>
      </c>
      <c r="M8754">
        <v>1.7</v>
      </c>
    </row>
    <row r="8755" spans="1:13" x14ac:dyDescent="0.2">
      <c r="A8755">
        <v>2019</v>
      </c>
      <c r="B8755">
        <v>12</v>
      </c>
      <c r="C8755">
        <v>31</v>
      </c>
      <c r="D8755">
        <v>15</v>
      </c>
      <c r="E8755">
        <v>0</v>
      </c>
      <c r="F8755">
        <v>132</v>
      </c>
      <c r="G8755">
        <v>117</v>
      </c>
      <c r="H8755">
        <v>165</v>
      </c>
      <c r="I8755">
        <v>12.9</v>
      </c>
      <c r="J8755">
        <v>67.599999999999994</v>
      </c>
      <c r="K8755">
        <v>974.9</v>
      </c>
      <c r="L8755">
        <v>150.5</v>
      </c>
      <c r="M8755">
        <v>1.3</v>
      </c>
    </row>
    <row r="8756" spans="1:13" x14ac:dyDescent="0.2">
      <c r="A8756">
        <v>2019</v>
      </c>
      <c r="B8756">
        <v>12</v>
      </c>
      <c r="C8756">
        <v>31</v>
      </c>
      <c r="D8756">
        <v>16</v>
      </c>
      <c r="E8756">
        <v>0</v>
      </c>
      <c r="F8756">
        <v>471</v>
      </c>
      <c r="G8756">
        <v>83</v>
      </c>
      <c r="H8756">
        <v>207</v>
      </c>
      <c r="I8756">
        <v>13.5</v>
      </c>
      <c r="J8756">
        <v>66.5</v>
      </c>
      <c r="K8756">
        <v>974.8</v>
      </c>
      <c r="L8756">
        <v>118.3</v>
      </c>
      <c r="M8756">
        <v>1.6</v>
      </c>
    </row>
    <row r="8757" spans="1:13" x14ac:dyDescent="0.2">
      <c r="A8757">
        <v>2019</v>
      </c>
      <c r="B8757">
        <v>12</v>
      </c>
      <c r="C8757">
        <v>31</v>
      </c>
      <c r="D8757">
        <v>17</v>
      </c>
      <c r="E8757">
        <v>0</v>
      </c>
      <c r="F8757">
        <v>248</v>
      </c>
      <c r="G8757">
        <v>27</v>
      </c>
      <c r="H8757">
        <v>56</v>
      </c>
      <c r="I8757">
        <v>11.8</v>
      </c>
      <c r="J8757">
        <v>73.5</v>
      </c>
      <c r="K8757">
        <v>974.8</v>
      </c>
      <c r="L8757">
        <v>94.6</v>
      </c>
      <c r="M8757">
        <v>2</v>
      </c>
    </row>
    <row r="8758" spans="1:13" x14ac:dyDescent="0.2">
      <c r="A8758">
        <v>2019</v>
      </c>
      <c r="B8758">
        <v>12</v>
      </c>
      <c r="C8758">
        <v>31</v>
      </c>
      <c r="D8758">
        <v>18</v>
      </c>
      <c r="E8758">
        <v>0</v>
      </c>
      <c r="F8758">
        <v>0</v>
      </c>
      <c r="G8758">
        <v>0</v>
      </c>
      <c r="H8758">
        <v>0</v>
      </c>
      <c r="I8758">
        <v>9.6999999999999993</v>
      </c>
      <c r="J8758">
        <v>80.400000000000006</v>
      </c>
      <c r="K8758">
        <v>975.2</v>
      </c>
      <c r="L8758">
        <v>106.1</v>
      </c>
      <c r="M8758">
        <v>1.3</v>
      </c>
    </row>
    <row r="8759" spans="1:13" x14ac:dyDescent="0.2">
      <c r="A8759">
        <v>2019</v>
      </c>
      <c r="B8759">
        <v>12</v>
      </c>
      <c r="C8759">
        <v>31</v>
      </c>
      <c r="D8759">
        <v>19</v>
      </c>
      <c r="E8759">
        <v>0</v>
      </c>
      <c r="F8759">
        <v>0</v>
      </c>
      <c r="G8759">
        <v>0</v>
      </c>
      <c r="H8759">
        <v>0</v>
      </c>
      <c r="I8759">
        <v>7.9</v>
      </c>
      <c r="J8759">
        <v>85.4</v>
      </c>
      <c r="K8759">
        <v>975.6</v>
      </c>
      <c r="L8759">
        <v>92.4</v>
      </c>
      <c r="M8759">
        <v>0.8</v>
      </c>
    </row>
    <row r="8760" spans="1:13" x14ac:dyDescent="0.2">
      <c r="A8760">
        <v>2019</v>
      </c>
      <c r="B8760">
        <v>12</v>
      </c>
      <c r="C8760">
        <v>31</v>
      </c>
      <c r="D8760">
        <v>20</v>
      </c>
      <c r="E8760">
        <v>0</v>
      </c>
      <c r="F8760">
        <v>0</v>
      </c>
      <c r="G8760">
        <v>0</v>
      </c>
      <c r="H8760">
        <v>0</v>
      </c>
      <c r="I8760">
        <v>6.3</v>
      </c>
      <c r="J8760">
        <v>88.5</v>
      </c>
      <c r="K8760">
        <v>975.9</v>
      </c>
      <c r="L8760">
        <v>66.400000000000006</v>
      </c>
      <c r="M8760">
        <v>1.2</v>
      </c>
    </row>
    <row r="8761" spans="1:13" x14ac:dyDescent="0.2">
      <c r="A8761">
        <v>2019</v>
      </c>
      <c r="B8761">
        <v>12</v>
      </c>
      <c r="C8761">
        <v>31</v>
      </c>
      <c r="D8761">
        <v>21</v>
      </c>
      <c r="E8761">
        <v>0</v>
      </c>
      <c r="F8761">
        <v>0</v>
      </c>
      <c r="G8761">
        <v>0</v>
      </c>
      <c r="H8761">
        <v>0</v>
      </c>
      <c r="I8761">
        <v>5.4</v>
      </c>
      <c r="J8761">
        <v>91.3</v>
      </c>
      <c r="K8761">
        <v>976</v>
      </c>
      <c r="L8761">
        <v>86.6</v>
      </c>
      <c r="M8761">
        <v>0.4</v>
      </c>
    </row>
    <row r="8762" spans="1:13" x14ac:dyDescent="0.2">
      <c r="A8762">
        <v>2019</v>
      </c>
      <c r="B8762">
        <v>12</v>
      </c>
      <c r="C8762">
        <v>31</v>
      </c>
      <c r="D8762">
        <v>22</v>
      </c>
      <c r="E8762">
        <v>0</v>
      </c>
      <c r="F8762">
        <v>0</v>
      </c>
      <c r="G8762">
        <v>0</v>
      </c>
      <c r="H8762">
        <v>0</v>
      </c>
      <c r="I8762">
        <v>5.0999999999999996</v>
      </c>
      <c r="J8762">
        <v>92.1</v>
      </c>
      <c r="K8762">
        <v>975.8</v>
      </c>
      <c r="L8762">
        <v>33.700000000000003</v>
      </c>
      <c r="M8762">
        <v>0.8</v>
      </c>
    </row>
    <row r="8763" spans="1:13" x14ac:dyDescent="0.2">
      <c r="A8763">
        <v>2019</v>
      </c>
      <c r="B8763">
        <v>12</v>
      </c>
      <c r="C8763">
        <v>31</v>
      </c>
      <c r="D8763">
        <v>23</v>
      </c>
      <c r="E8763">
        <v>0</v>
      </c>
      <c r="F8763">
        <v>0</v>
      </c>
      <c r="G8763">
        <v>0</v>
      </c>
      <c r="H8763">
        <v>0</v>
      </c>
      <c r="I8763">
        <v>4.7</v>
      </c>
      <c r="J8763">
        <v>92.8</v>
      </c>
      <c r="K8763">
        <v>975.8</v>
      </c>
      <c r="L8763">
        <v>13.9</v>
      </c>
      <c r="M8763">
        <v>0.6</v>
      </c>
    </row>
  </sheetData>
  <mergeCells count="1">
    <mergeCell ref="R2:T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F8D1A-4377-5840-91F0-9C119EAA037B}">
  <dimension ref="A1:T8763"/>
  <sheetViews>
    <sheetView workbookViewId="0">
      <selection activeCell="Q35" sqref="Q35"/>
    </sheetView>
  </sheetViews>
  <sheetFormatPr baseColWidth="10" defaultRowHeight="16" x14ac:dyDescent="0.2"/>
  <cols>
    <col min="1" max="17" width="10.83203125" style="168"/>
    <col min="18" max="18" width="18" style="168" bestFit="1" customWidth="1"/>
    <col min="19" max="19" width="35.5" style="168" bestFit="1" customWidth="1"/>
    <col min="20" max="16384" width="10.83203125" style="168"/>
  </cols>
  <sheetData>
    <row r="1" spans="1:20" ht="17" thickBot="1" x14ac:dyDescent="0.25">
      <c r="A1" s="168" t="s">
        <v>411</v>
      </c>
      <c r="B1" s="168" t="s">
        <v>510</v>
      </c>
      <c r="C1" s="168" t="s">
        <v>7</v>
      </c>
      <c r="D1" s="168" t="s">
        <v>511</v>
      </c>
      <c r="E1" s="168" t="s">
        <v>410</v>
      </c>
      <c r="F1" s="168" t="s">
        <v>11</v>
      </c>
      <c r="G1" s="168" t="s">
        <v>13</v>
      </c>
      <c r="H1" s="168" t="s">
        <v>15</v>
      </c>
      <c r="I1" s="168" t="s">
        <v>17</v>
      </c>
    </row>
    <row r="2" spans="1:20" ht="17" thickBot="1" x14ac:dyDescent="0.25">
      <c r="A2" s="168" t="s">
        <v>413</v>
      </c>
      <c r="B2" s="168">
        <v>10</v>
      </c>
      <c r="C2" s="168" t="s">
        <v>8</v>
      </c>
      <c r="D2" s="168" t="s">
        <v>10</v>
      </c>
      <c r="E2" s="168" t="s">
        <v>412</v>
      </c>
      <c r="F2" s="168">
        <v>37.090899999999998</v>
      </c>
      <c r="G2" s="168">
        <v>-2.3580999999999999</v>
      </c>
      <c r="H2" s="168">
        <v>1</v>
      </c>
      <c r="I2" s="168">
        <v>500</v>
      </c>
      <c r="R2" s="222" t="s">
        <v>414</v>
      </c>
      <c r="S2" s="223"/>
      <c r="T2" s="224"/>
    </row>
    <row r="3" spans="1:20" ht="17" thickBot="1" x14ac:dyDescent="0.25">
      <c r="A3" s="168" t="s">
        <v>415</v>
      </c>
      <c r="B3" s="168" t="s">
        <v>416</v>
      </c>
      <c r="C3" s="168" t="s">
        <v>417</v>
      </c>
      <c r="D3" s="168" t="s">
        <v>418</v>
      </c>
      <c r="E3" s="168" t="s">
        <v>512</v>
      </c>
      <c r="F3" s="168" t="s">
        <v>480</v>
      </c>
      <c r="G3" s="168" t="s">
        <v>478</v>
      </c>
      <c r="H3" s="168" t="s">
        <v>479</v>
      </c>
      <c r="I3" s="168" t="s">
        <v>513</v>
      </c>
      <c r="J3" s="168" t="s">
        <v>42</v>
      </c>
      <c r="K3" s="168" t="s">
        <v>514</v>
      </c>
      <c r="L3" s="168" t="s">
        <v>515</v>
      </c>
      <c r="M3" s="168" t="s">
        <v>516</v>
      </c>
      <c r="N3" s="168" t="s">
        <v>45</v>
      </c>
      <c r="R3" s="194" t="s">
        <v>482</v>
      </c>
      <c r="S3" s="195" t="s">
        <v>476</v>
      </c>
      <c r="T3" s="196" t="s">
        <v>409</v>
      </c>
    </row>
    <row r="4" spans="1:20" x14ac:dyDescent="0.2">
      <c r="A4" s="168">
        <v>2019</v>
      </c>
      <c r="B4" s="168">
        <v>1</v>
      </c>
      <c r="C4" s="168">
        <v>1</v>
      </c>
      <c r="D4" s="168">
        <v>0</v>
      </c>
      <c r="E4" s="168">
        <v>30</v>
      </c>
      <c r="F4" s="168">
        <v>0</v>
      </c>
      <c r="G4" s="168">
        <v>0</v>
      </c>
      <c r="H4" s="168">
        <v>0</v>
      </c>
      <c r="I4" s="168">
        <v>-3.2</v>
      </c>
      <c r="J4" s="168">
        <v>1</v>
      </c>
      <c r="K4" s="168">
        <v>17.100000000000001</v>
      </c>
      <c r="L4" s="168">
        <v>48.7</v>
      </c>
      <c r="M4" s="168">
        <v>6</v>
      </c>
      <c r="N4" s="168">
        <v>972.7</v>
      </c>
      <c r="R4" s="203" t="s">
        <v>411</v>
      </c>
      <c r="S4" t="s">
        <v>442</v>
      </c>
      <c r="T4" s="177" t="s">
        <v>431</v>
      </c>
    </row>
    <row r="5" spans="1:20" x14ac:dyDescent="0.2">
      <c r="A5" s="168">
        <v>2019</v>
      </c>
      <c r="B5" s="168">
        <v>1</v>
      </c>
      <c r="C5" s="168">
        <v>1</v>
      </c>
      <c r="D5" s="168">
        <v>1</v>
      </c>
      <c r="E5" s="168">
        <v>30</v>
      </c>
      <c r="F5" s="168">
        <v>0</v>
      </c>
      <c r="G5" s="168">
        <v>0</v>
      </c>
      <c r="H5" s="168">
        <v>0</v>
      </c>
      <c r="I5" s="168">
        <v>-3.5</v>
      </c>
      <c r="J5" s="168">
        <v>0.5</v>
      </c>
      <c r="K5" s="168">
        <v>135.5</v>
      </c>
      <c r="L5" s="168">
        <v>49.7</v>
      </c>
      <c r="M5" s="168">
        <v>5.4</v>
      </c>
      <c r="N5" s="168">
        <v>972.3</v>
      </c>
      <c r="R5" s="203" t="s">
        <v>510</v>
      </c>
      <c r="S5" s="205" t="s">
        <v>558</v>
      </c>
      <c r="T5" s="206" t="s">
        <v>431</v>
      </c>
    </row>
    <row r="6" spans="1:20" x14ac:dyDescent="0.2">
      <c r="A6" s="168">
        <v>2019</v>
      </c>
      <c r="B6" s="168">
        <v>1</v>
      </c>
      <c r="C6" s="168">
        <v>1</v>
      </c>
      <c r="D6" s="168">
        <v>2</v>
      </c>
      <c r="E6" s="168">
        <v>30</v>
      </c>
      <c r="F6" s="168">
        <v>0</v>
      </c>
      <c r="G6" s="168">
        <v>0</v>
      </c>
      <c r="H6" s="168">
        <v>0</v>
      </c>
      <c r="I6" s="168">
        <v>-3.7</v>
      </c>
      <c r="J6" s="168">
        <v>0.9</v>
      </c>
      <c r="K6" s="168">
        <v>20.8</v>
      </c>
      <c r="L6" s="168">
        <v>48.6</v>
      </c>
      <c r="M6" s="168">
        <v>5.2</v>
      </c>
      <c r="N6" s="168">
        <v>972.2</v>
      </c>
      <c r="R6" s="203" t="s">
        <v>7</v>
      </c>
      <c r="S6" t="s">
        <v>432</v>
      </c>
      <c r="T6" s="177" t="s">
        <v>431</v>
      </c>
    </row>
    <row r="7" spans="1:20" x14ac:dyDescent="0.2">
      <c r="A7" s="168">
        <v>2019</v>
      </c>
      <c r="B7" s="168">
        <v>1</v>
      </c>
      <c r="C7" s="168">
        <v>1</v>
      </c>
      <c r="D7" s="168">
        <v>3</v>
      </c>
      <c r="E7" s="168">
        <v>30</v>
      </c>
      <c r="F7" s="168">
        <v>0</v>
      </c>
      <c r="G7" s="168">
        <v>0</v>
      </c>
      <c r="H7" s="168">
        <v>0</v>
      </c>
      <c r="I7" s="168">
        <v>-3.9</v>
      </c>
      <c r="J7" s="168">
        <v>0.7</v>
      </c>
      <c r="K7" s="168">
        <v>66.8</v>
      </c>
      <c r="L7" s="168">
        <v>47.3</v>
      </c>
      <c r="M7" s="168">
        <v>5.0999999999999996</v>
      </c>
      <c r="N7" s="168">
        <v>972.3</v>
      </c>
      <c r="R7" s="203" t="s">
        <v>511</v>
      </c>
      <c r="S7" s="205" t="s">
        <v>559</v>
      </c>
      <c r="T7" s="206" t="s">
        <v>431</v>
      </c>
    </row>
    <row r="8" spans="1:20" x14ac:dyDescent="0.2">
      <c r="A8" s="168">
        <v>2019</v>
      </c>
      <c r="B8" s="168">
        <v>1</v>
      </c>
      <c r="C8" s="168">
        <v>1</v>
      </c>
      <c r="D8" s="168">
        <v>4</v>
      </c>
      <c r="E8" s="168">
        <v>30</v>
      </c>
      <c r="F8" s="168">
        <v>0</v>
      </c>
      <c r="G8" s="168">
        <v>0</v>
      </c>
      <c r="H8" s="168">
        <v>0</v>
      </c>
      <c r="I8" s="168">
        <v>-4</v>
      </c>
      <c r="J8" s="168">
        <v>1.2</v>
      </c>
      <c r="K8" s="168">
        <v>25.9</v>
      </c>
      <c r="L8" s="168">
        <v>45.5</v>
      </c>
      <c r="M8" s="168">
        <v>5.3</v>
      </c>
      <c r="N8" s="168">
        <v>972</v>
      </c>
      <c r="R8" s="203" t="s">
        <v>410</v>
      </c>
      <c r="S8" s="205" t="s">
        <v>560</v>
      </c>
      <c r="T8" s="206" t="s">
        <v>431</v>
      </c>
    </row>
    <row r="9" spans="1:20" x14ac:dyDescent="0.2">
      <c r="A9" s="168">
        <v>2019</v>
      </c>
      <c r="B9" s="168">
        <v>1</v>
      </c>
      <c r="C9" s="168">
        <v>1</v>
      </c>
      <c r="D9" s="168">
        <v>5</v>
      </c>
      <c r="E9" s="168">
        <v>30</v>
      </c>
      <c r="F9" s="168">
        <v>0</v>
      </c>
      <c r="G9" s="168">
        <v>0</v>
      </c>
      <c r="H9" s="168">
        <v>0</v>
      </c>
      <c r="I9" s="168">
        <v>-4.0999999999999996</v>
      </c>
      <c r="J9" s="168">
        <v>1.8</v>
      </c>
      <c r="K9" s="168">
        <v>24.3</v>
      </c>
      <c r="L9" s="168">
        <v>43.8</v>
      </c>
      <c r="M9" s="168">
        <v>5.6</v>
      </c>
      <c r="N9" s="168">
        <v>971.6</v>
      </c>
      <c r="R9" s="203" t="s">
        <v>11</v>
      </c>
      <c r="S9" t="s">
        <v>435</v>
      </c>
      <c r="T9" s="177" t="s">
        <v>436</v>
      </c>
    </row>
    <row r="10" spans="1:20" x14ac:dyDescent="0.2">
      <c r="A10" s="168">
        <v>2019</v>
      </c>
      <c r="B10" s="168">
        <v>1</v>
      </c>
      <c r="C10" s="168">
        <v>1</v>
      </c>
      <c r="D10" s="168">
        <v>6</v>
      </c>
      <c r="E10" s="168">
        <v>30</v>
      </c>
      <c r="F10" s="168">
        <v>0</v>
      </c>
      <c r="G10" s="168">
        <v>0</v>
      </c>
      <c r="H10" s="168">
        <v>0</v>
      </c>
      <c r="I10" s="168">
        <v>-4.3</v>
      </c>
      <c r="J10" s="168">
        <v>1.5</v>
      </c>
      <c r="K10" s="168">
        <v>34.5</v>
      </c>
      <c r="L10" s="168">
        <v>43.8</v>
      </c>
      <c r="M10" s="168">
        <v>5.4</v>
      </c>
      <c r="N10" s="168">
        <v>971.6</v>
      </c>
      <c r="R10" s="203" t="s">
        <v>552</v>
      </c>
      <c r="S10" t="s">
        <v>437</v>
      </c>
      <c r="T10" s="177" t="s">
        <v>438</v>
      </c>
    </row>
    <row r="11" spans="1:20" x14ac:dyDescent="0.2">
      <c r="A11" s="168">
        <v>2019</v>
      </c>
      <c r="B11" s="168">
        <v>1</v>
      </c>
      <c r="C11" s="168">
        <v>1</v>
      </c>
      <c r="D11" s="168">
        <v>7</v>
      </c>
      <c r="E11" s="168">
        <v>30</v>
      </c>
      <c r="F11" s="168">
        <v>0</v>
      </c>
      <c r="G11" s="168">
        <v>0</v>
      </c>
      <c r="H11" s="168">
        <v>0</v>
      </c>
      <c r="I11" s="168">
        <v>-2.9</v>
      </c>
      <c r="J11" s="168">
        <v>0.8</v>
      </c>
      <c r="K11" s="168">
        <v>53.6</v>
      </c>
      <c r="L11" s="168">
        <v>44.2</v>
      </c>
      <c r="M11" s="168">
        <v>5</v>
      </c>
      <c r="N11" s="168">
        <v>971.9</v>
      </c>
      <c r="R11" s="203" t="s">
        <v>15</v>
      </c>
      <c r="S11" t="s">
        <v>439</v>
      </c>
      <c r="T11" s="177" t="s">
        <v>431</v>
      </c>
    </row>
    <row r="12" spans="1:20" x14ac:dyDescent="0.2">
      <c r="A12" s="168">
        <v>2019</v>
      </c>
      <c r="B12" s="168">
        <v>1</v>
      </c>
      <c r="C12" s="168">
        <v>1</v>
      </c>
      <c r="D12" s="168">
        <v>8</v>
      </c>
      <c r="E12" s="168">
        <v>30</v>
      </c>
      <c r="F12" s="168">
        <v>8</v>
      </c>
      <c r="G12" s="168">
        <v>154</v>
      </c>
      <c r="H12" s="168">
        <v>18</v>
      </c>
      <c r="I12" s="168">
        <v>-3.6</v>
      </c>
      <c r="J12" s="168">
        <v>0.7</v>
      </c>
      <c r="K12" s="168">
        <v>330.8</v>
      </c>
      <c r="L12" s="168">
        <v>45.4</v>
      </c>
      <c r="M12" s="168">
        <v>4.5999999999999996</v>
      </c>
      <c r="N12" s="168">
        <v>972.5</v>
      </c>
      <c r="R12" s="203" t="s">
        <v>17</v>
      </c>
      <c r="S12" t="s">
        <v>440</v>
      </c>
      <c r="T12" s="177" t="s">
        <v>441</v>
      </c>
    </row>
    <row r="13" spans="1:20" x14ac:dyDescent="0.2">
      <c r="A13" s="168">
        <v>2019</v>
      </c>
      <c r="B13" s="168">
        <v>1</v>
      </c>
      <c r="C13" s="168">
        <v>1</v>
      </c>
      <c r="D13" s="168">
        <v>9</v>
      </c>
      <c r="E13" s="168">
        <v>30</v>
      </c>
      <c r="F13" s="168">
        <v>31</v>
      </c>
      <c r="G13" s="168">
        <v>699</v>
      </c>
      <c r="H13" s="168">
        <v>158</v>
      </c>
      <c r="I13" s="168">
        <v>-3.4</v>
      </c>
      <c r="J13" s="168">
        <v>0.3</v>
      </c>
      <c r="K13" s="168">
        <v>36.9</v>
      </c>
      <c r="L13" s="168">
        <v>38.6</v>
      </c>
      <c r="M13" s="168">
        <v>9.5</v>
      </c>
      <c r="N13" s="168">
        <v>973.3</v>
      </c>
      <c r="R13" s="203" t="s">
        <v>415</v>
      </c>
      <c r="S13" t="s">
        <v>443</v>
      </c>
      <c r="T13" s="177" t="s">
        <v>431</v>
      </c>
    </row>
    <row r="14" spans="1:20" x14ac:dyDescent="0.2">
      <c r="A14" s="168">
        <v>2019</v>
      </c>
      <c r="B14" s="168">
        <v>1</v>
      </c>
      <c r="C14" s="168">
        <v>1</v>
      </c>
      <c r="D14" s="168">
        <v>10</v>
      </c>
      <c r="E14" s="168">
        <v>30</v>
      </c>
      <c r="F14" s="168">
        <v>42</v>
      </c>
      <c r="G14" s="168">
        <v>873</v>
      </c>
      <c r="H14" s="168">
        <v>324</v>
      </c>
      <c r="I14" s="168">
        <v>-3.9</v>
      </c>
      <c r="J14" s="168">
        <v>0.2</v>
      </c>
      <c r="K14" s="168">
        <v>22.8</v>
      </c>
      <c r="L14" s="168">
        <v>29.9</v>
      </c>
      <c r="M14" s="168">
        <v>14.6</v>
      </c>
      <c r="N14" s="168">
        <v>973.5</v>
      </c>
      <c r="R14" s="203" t="s">
        <v>416</v>
      </c>
      <c r="S14" t="s">
        <v>444</v>
      </c>
      <c r="T14" s="177" t="s">
        <v>431</v>
      </c>
    </row>
    <row r="15" spans="1:20" x14ac:dyDescent="0.2">
      <c r="A15" s="168">
        <v>2019</v>
      </c>
      <c r="B15" s="168">
        <v>1</v>
      </c>
      <c r="C15" s="168">
        <v>1</v>
      </c>
      <c r="D15" s="168">
        <v>11</v>
      </c>
      <c r="E15" s="168">
        <v>30</v>
      </c>
      <c r="F15" s="168">
        <v>47</v>
      </c>
      <c r="G15" s="168">
        <v>945</v>
      </c>
      <c r="H15" s="168">
        <v>454</v>
      </c>
      <c r="I15" s="168">
        <v>-4.3</v>
      </c>
      <c r="J15" s="168">
        <v>0.8</v>
      </c>
      <c r="K15" s="168">
        <v>193.6</v>
      </c>
      <c r="L15" s="168">
        <v>24.8</v>
      </c>
      <c r="M15" s="168">
        <v>16.7</v>
      </c>
      <c r="N15" s="168">
        <v>973.4</v>
      </c>
      <c r="R15" s="203" t="s">
        <v>417</v>
      </c>
      <c r="S15" t="s">
        <v>445</v>
      </c>
      <c r="T15" s="177" t="s">
        <v>431</v>
      </c>
    </row>
    <row r="16" spans="1:20" x14ac:dyDescent="0.2">
      <c r="A16" s="168">
        <v>2019</v>
      </c>
      <c r="B16" s="168">
        <v>1</v>
      </c>
      <c r="C16" s="168">
        <v>1</v>
      </c>
      <c r="D16" s="168">
        <v>12</v>
      </c>
      <c r="E16" s="168">
        <v>30</v>
      </c>
      <c r="F16" s="168">
        <v>49</v>
      </c>
      <c r="G16" s="168">
        <v>974</v>
      </c>
      <c r="H16" s="168">
        <v>529</v>
      </c>
      <c r="I16" s="168">
        <v>-4.4000000000000004</v>
      </c>
      <c r="J16" s="168">
        <v>2.5</v>
      </c>
      <c r="K16" s="168">
        <v>241.9</v>
      </c>
      <c r="L16" s="168">
        <v>24.1</v>
      </c>
      <c r="M16" s="168">
        <v>17.5</v>
      </c>
      <c r="N16" s="168">
        <v>972.6</v>
      </c>
      <c r="R16" s="203" t="s">
        <v>418</v>
      </c>
      <c r="S16" t="s">
        <v>446</v>
      </c>
      <c r="T16" s="177" t="s">
        <v>447</v>
      </c>
    </row>
    <row r="17" spans="1:20" x14ac:dyDescent="0.2">
      <c r="A17" s="168">
        <v>2019</v>
      </c>
      <c r="B17" s="168">
        <v>1</v>
      </c>
      <c r="C17" s="168">
        <v>1</v>
      </c>
      <c r="D17" s="168">
        <v>13</v>
      </c>
      <c r="E17" s="168">
        <v>30</v>
      </c>
      <c r="F17" s="168">
        <v>49</v>
      </c>
      <c r="G17" s="168">
        <v>979</v>
      </c>
      <c r="H17" s="168">
        <v>543</v>
      </c>
      <c r="I17" s="168">
        <v>-4.3</v>
      </c>
      <c r="J17" s="168">
        <v>3.2</v>
      </c>
      <c r="K17" s="168">
        <v>249.4</v>
      </c>
      <c r="L17" s="168">
        <v>23.6</v>
      </c>
      <c r="M17" s="168">
        <v>18.5</v>
      </c>
      <c r="N17" s="168">
        <v>971.9</v>
      </c>
      <c r="R17" s="203" t="s">
        <v>512</v>
      </c>
      <c r="S17" t="s">
        <v>551</v>
      </c>
      <c r="T17" s="177" t="s">
        <v>431</v>
      </c>
    </row>
    <row r="18" spans="1:20" x14ac:dyDescent="0.2">
      <c r="A18" s="168">
        <v>2019</v>
      </c>
      <c r="B18" s="168">
        <v>1</v>
      </c>
      <c r="C18" s="168">
        <v>1</v>
      </c>
      <c r="D18" s="168">
        <v>14</v>
      </c>
      <c r="E18" s="168">
        <v>30</v>
      </c>
      <c r="F18" s="168">
        <v>48</v>
      </c>
      <c r="G18" s="168">
        <v>959</v>
      </c>
      <c r="H18" s="168">
        <v>494</v>
      </c>
      <c r="I18" s="168">
        <v>-3.9</v>
      </c>
      <c r="J18" s="168">
        <v>3.1</v>
      </c>
      <c r="K18" s="168">
        <v>253.5</v>
      </c>
      <c r="L18" s="168">
        <v>23.1</v>
      </c>
      <c r="M18" s="168">
        <v>19.2</v>
      </c>
      <c r="N18" s="168">
        <v>971.2</v>
      </c>
      <c r="R18" s="203" t="s">
        <v>480</v>
      </c>
      <c r="S18" t="s">
        <v>450</v>
      </c>
      <c r="T18" s="177" t="s">
        <v>449</v>
      </c>
    </row>
    <row r="19" spans="1:20" x14ac:dyDescent="0.2">
      <c r="A19" s="168">
        <v>2019</v>
      </c>
      <c r="B19" s="168">
        <v>1</v>
      </c>
      <c r="C19" s="168">
        <v>1</v>
      </c>
      <c r="D19" s="168">
        <v>15</v>
      </c>
      <c r="E19" s="168">
        <v>30</v>
      </c>
      <c r="F19" s="168">
        <v>44</v>
      </c>
      <c r="G19" s="168">
        <v>907</v>
      </c>
      <c r="H19" s="168">
        <v>387</v>
      </c>
      <c r="I19" s="168">
        <v>0.4</v>
      </c>
      <c r="J19" s="168">
        <v>4</v>
      </c>
      <c r="K19" s="168">
        <v>262.2</v>
      </c>
      <c r="L19" s="168">
        <v>24.1</v>
      </c>
      <c r="M19" s="168">
        <v>18.899999999999999</v>
      </c>
      <c r="N19" s="168">
        <v>971</v>
      </c>
      <c r="R19" s="203" t="s">
        <v>478</v>
      </c>
      <c r="S19" t="s">
        <v>448</v>
      </c>
      <c r="T19" s="177" t="s">
        <v>449</v>
      </c>
    </row>
    <row r="20" spans="1:20" x14ac:dyDescent="0.2">
      <c r="A20" s="168">
        <v>2019</v>
      </c>
      <c r="B20" s="168">
        <v>1</v>
      </c>
      <c r="C20" s="168">
        <v>1</v>
      </c>
      <c r="D20" s="168">
        <v>16</v>
      </c>
      <c r="E20" s="168">
        <v>30</v>
      </c>
      <c r="F20" s="168">
        <v>36</v>
      </c>
      <c r="G20" s="168">
        <v>788</v>
      </c>
      <c r="H20" s="168">
        <v>235</v>
      </c>
      <c r="I20" s="168">
        <v>-0.2</v>
      </c>
      <c r="J20" s="168">
        <v>3.8</v>
      </c>
      <c r="K20" s="168">
        <v>275.39999999999998</v>
      </c>
      <c r="L20" s="168">
        <v>24.5</v>
      </c>
      <c r="M20" s="168">
        <v>18.3</v>
      </c>
      <c r="N20" s="168">
        <v>971.2</v>
      </c>
      <c r="R20" s="203" t="s">
        <v>479</v>
      </c>
      <c r="S20" t="s">
        <v>451</v>
      </c>
      <c r="T20" s="177" t="s">
        <v>449</v>
      </c>
    </row>
    <row r="21" spans="1:20" x14ac:dyDescent="0.2">
      <c r="A21" s="168">
        <v>2019</v>
      </c>
      <c r="B21" s="168">
        <v>1</v>
      </c>
      <c r="C21" s="168">
        <v>1</v>
      </c>
      <c r="D21" s="168">
        <v>17</v>
      </c>
      <c r="E21" s="168">
        <v>30</v>
      </c>
      <c r="F21" s="168">
        <v>18</v>
      </c>
      <c r="G21" s="168">
        <v>440</v>
      </c>
      <c r="H21" s="168">
        <v>68</v>
      </c>
      <c r="I21" s="168">
        <v>-0.7</v>
      </c>
      <c r="J21" s="168">
        <v>3</v>
      </c>
      <c r="K21" s="168">
        <v>258.7</v>
      </c>
      <c r="L21" s="168">
        <v>30</v>
      </c>
      <c r="M21" s="168">
        <v>16.100000000000001</v>
      </c>
      <c r="N21" s="168">
        <v>971.5</v>
      </c>
      <c r="R21" s="203" t="s">
        <v>513</v>
      </c>
      <c r="S21" s="205" t="s">
        <v>561</v>
      </c>
      <c r="T21" s="177" t="s">
        <v>453</v>
      </c>
    </row>
    <row r="22" spans="1:20" x14ac:dyDescent="0.2">
      <c r="A22" s="168">
        <v>2019</v>
      </c>
      <c r="B22" s="168">
        <v>1</v>
      </c>
      <c r="C22" s="168">
        <v>1</v>
      </c>
      <c r="D22" s="168">
        <v>18</v>
      </c>
      <c r="E22" s="168">
        <v>30</v>
      </c>
      <c r="F22" s="168">
        <v>0</v>
      </c>
      <c r="G22" s="168">
        <v>1</v>
      </c>
      <c r="H22" s="168">
        <v>0</v>
      </c>
      <c r="I22" s="168">
        <v>-1.7</v>
      </c>
      <c r="J22" s="168">
        <v>1.3</v>
      </c>
      <c r="K22" s="168">
        <v>252.4</v>
      </c>
      <c r="L22" s="168">
        <v>41.2</v>
      </c>
      <c r="M22" s="168">
        <v>12.1</v>
      </c>
      <c r="N22" s="168">
        <v>972</v>
      </c>
      <c r="R22" s="203" t="s">
        <v>42</v>
      </c>
      <c r="S22" t="s">
        <v>460</v>
      </c>
      <c r="T22" s="177" t="s">
        <v>461</v>
      </c>
    </row>
    <row r="23" spans="1:20" x14ac:dyDescent="0.2">
      <c r="A23" s="168">
        <v>2019</v>
      </c>
      <c r="B23" s="168">
        <v>1</v>
      </c>
      <c r="C23" s="168">
        <v>1</v>
      </c>
      <c r="D23" s="168">
        <v>19</v>
      </c>
      <c r="E23" s="168">
        <v>30</v>
      </c>
      <c r="F23" s="168">
        <v>0</v>
      </c>
      <c r="G23" s="168">
        <v>0</v>
      </c>
      <c r="H23" s="168">
        <v>0</v>
      </c>
      <c r="I23" s="168">
        <v>-2.2999999999999998</v>
      </c>
      <c r="J23" s="168">
        <v>0.2</v>
      </c>
      <c r="K23" s="168">
        <v>154.4</v>
      </c>
      <c r="L23" s="168">
        <v>51.6</v>
      </c>
      <c r="M23" s="168">
        <v>9.6999999999999993</v>
      </c>
      <c r="N23" s="168">
        <v>972.3</v>
      </c>
      <c r="R23" s="203" t="s">
        <v>514</v>
      </c>
      <c r="S23" t="s">
        <v>458</v>
      </c>
      <c r="T23" s="177" t="s">
        <v>459</v>
      </c>
    </row>
    <row r="24" spans="1:20" x14ac:dyDescent="0.2">
      <c r="A24" s="168">
        <v>2019</v>
      </c>
      <c r="B24" s="168">
        <v>1</v>
      </c>
      <c r="C24" s="168">
        <v>1</v>
      </c>
      <c r="D24" s="168">
        <v>20</v>
      </c>
      <c r="E24" s="168">
        <v>30</v>
      </c>
      <c r="F24" s="168">
        <v>0</v>
      </c>
      <c r="G24" s="168">
        <v>0</v>
      </c>
      <c r="H24" s="168">
        <v>0</v>
      </c>
      <c r="I24" s="168">
        <v>-2</v>
      </c>
      <c r="J24" s="168">
        <v>0.7</v>
      </c>
      <c r="K24" s="168">
        <v>73.099999999999994</v>
      </c>
      <c r="L24" s="168">
        <v>55</v>
      </c>
      <c r="M24" s="168">
        <v>7.7</v>
      </c>
      <c r="N24" s="168">
        <v>972.2</v>
      </c>
      <c r="R24" s="203" t="s">
        <v>515</v>
      </c>
      <c r="S24" t="s">
        <v>454</v>
      </c>
      <c r="T24" s="177" t="s">
        <v>455</v>
      </c>
    </row>
    <row r="25" spans="1:20" x14ac:dyDescent="0.2">
      <c r="A25" s="168">
        <v>2019</v>
      </c>
      <c r="B25" s="168">
        <v>1</v>
      </c>
      <c r="C25" s="168">
        <v>1</v>
      </c>
      <c r="D25" s="168">
        <v>21</v>
      </c>
      <c r="E25" s="168">
        <v>30</v>
      </c>
      <c r="F25" s="168">
        <v>0</v>
      </c>
      <c r="G25" s="168">
        <v>0</v>
      </c>
      <c r="H25" s="168">
        <v>0</v>
      </c>
      <c r="I25" s="168">
        <v>-1.5</v>
      </c>
      <c r="J25" s="168">
        <v>1.1000000000000001</v>
      </c>
      <c r="K25" s="168">
        <v>108</v>
      </c>
      <c r="L25" s="168">
        <v>46</v>
      </c>
      <c r="M25" s="168">
        <v>7.6</v>
      </c>
      <c r="N25" s="168">
        <v>972.1</v>
      </c>
      <c r="R25" s="203" t="s">
        <v>516</v>
      </c>
      <c r="S25" t="s">
        <v>452</v>
      </c>
      <c r="T25" s="177" t="s">
        <v>453</v>
      </c>
    </row>
    <row r="26" spans="1:20" ht="17" thickBot="1" x14ac:dyDescent="0.25">
      <c r="A26" s="168">
        <v>2019</v>
      </c>
      <c r="B26" s="168">
        <v>1</v>
      </c>
      <c r="C26" s="168">
        <v>1</v>
      </c>
      <c r="D26" s="168">
        <v>22</v>
      </c>
      <c r="E26" s="168">
        <v>30</v>
      </c>
      <c r="F26" s="168">
        <v>0</v>
      </c>
      <c r="G26" s="168">
        <v>0</v>
      </c>
      <c r="H26" s="168">
        <v>0</v>
      </c>
      <c r="I26" s="168">
        <v>-1.7</v>
      </c>
      <c r="J26" s="168">
        <v>1.4</v>
      </c>
      <c r="K26" s="168">
        <v>125.4</v>
      </c>
      <c r="L26" s="168">
        <v>45.7</v>
      </c>
      <c r="M26" s="168">
        <v>7.3</v>
      </c>
      <c r="N26" s="168">
        <v>971.9</v>
      </c>
      <c r="R26" s="204" t="s">
        <v>45</v>
      </c>
      <c r="S26" s="179" t="s">
        <v>456</v>
      </c>
      <c r="T26" s="180" t="s">
        <v>457</v>
      </c>
    </row>
    <row r="27" spans="1:20" x14ac:dyDescent="0.2">
      <c r="A27" s="168">
        <v>2019</v>
      </c>
      <c r="B27" s="168">
        <v>1</v>
      </c>
      <c r="C27" s="168">
        <v>1</v>
      </c>
      <c r="D27" s="168">
        <v>23</v>
      </c>
      <c r="E27" s="168">
        <v>30</v>
      </c>
      <c r="F27" s="168">
        <v>0</v>
      </c>
      <c r="G27" s="168">
        <v>0</v>
      </c>
      <c r="H27" s="168">
        <v>0</v>
      </c>
      <c r="I27" s="168">
        <v>-1.6</v>
      </c>
      <c r="J27" s="168">
        <v>1.7</v>
      </c>
      <c r="K27" s="168">
        <v>112</v>
      </c>
      <c r="L27" s="168">
        <v>43.9</v>
      </c>
      <c r="M27" s="168">
        <v>7.3</v>
      </c>
      <c r="N27" s="168">
        <v>971.6</v>
      </c>
    </row>
    <row r="28" spans="1:20" x14ac:dyDescent="0.2">
      <c r="A28" s="168">
        <v>2019</v>
      </c>
      <c r="B28" s="168">
        <v>1</v>
      </c>
      <c r="C28" s="168">
        <v>2</v>
      </c>
      <c r="D28" s="168">
        <v>0</v>
      </c>
      <c r="E28" s="168">
        <v>30</v>
      </c>
      <c r="F28" s="168">
        <v>0</v>
      </c>
      <c r="G28" s="168">
        <v>0</v>
      </c>
      <c r="H28" s="168">
        <v>0</v>
      </c>
      <c r="I28" s="168">
        <v>-1.6</v>
      </c>
      <c r="J28" s="168">
        <v>2.1</v>
      </c>
      <c r="K28" s="168">
        <v>27.6</v>
      </c>
      <c r="L28" s="168">
        <v>42.4</v>
      </c>
      <c r="M28" s="168">
        <v>7.4</v>
      </c>
      <c r="N28" s="168">
        <v>971.2</v>
      </c>
    </row>
    <row r="29" spans="1:20" x14ac:dyDescent="0.2">
      <c r="A29" s="168">
        <v>2019</v>
      </c>
      <c r="B29" s="168">
        <v>1</v>
      </c>
      <c r="C29" s="168">
        <v>2</v>
      </c>
      <c r="D29" s="168">
        <v>1</v>
      </c>
      <c r="E29" s="168">
        <v>30</v>
      </c>
      <c r="F29" s="168">
        <v>0</v>
      </c>
      <c r="G29" s="168">
        <v>0</v>
      </c>
      <c r="H29" s="168">
        <v>0</v>
      </c>
      <c r="I29" s="168">
        <v>-1.5</v>
      </c>
      <c r="J29" s="168">
        <v>1.2</v>
      </c>
      <c r="K29" s="168">
        <v>25.8</v>
      </c>
      <c r="L29" s="168">
        <v>43.1</v>
      </c>
      <c r="M29" s="168">
        <v>6.6</v>
      </c>
      <c r="N29" s="168">
        <v>971</v>
      </c>
    </row>
    <row r="30" spans="1:20" x14ac:dyDescent="0.2">
      <c r="A30" s="168">
        <v>2019</v>
      </c>
      <c r="B30" s="168">
        <v>1</v>
      </c>
      <c r="C30" s="168">
        <v>2</v>
      </c>
      <c r="D30" s="168">
        <v>2</v>
      </c>
      <c r="E30" s="168">
        <v>30</v>
      </c>
      <c r="F30" s="168">
        <v>0</v>
      </c>
      <c r="G30" s="168">
        <v>0</v>
      </c>
      <c r="H30" s="168">
        <v>0</v>
      </c>
      <c r="I30" s="168">
        <v>-1.1000000000000001</v>
      </c>
      <c r="J30" s="168">
        <v>1.1000000000000001</v>
      </c>
      <c r="K30" s="168">
        <v>25.3</v>
      </c>
      <c r="L30" s="168">
        <v>44.6</v>
      </c>
      <c r="M30" s="168">
        <v>6.1</v>
      </c>
      <c r="N30" s="168">
        <v>970.8</v>
      </c>
    </row>
    <row r="31" spans="1:20" x14ac:dyDescent="0.2">
      <c r="A31" s="168">
        <v>2019</v>
      </c>
      <c r="B31" s="168">
        <v>1</v>
      </c>
      <c r="C31" s="168">
        <v>2</v>
      </c>
      <c r="D31" s="168">
        <v>3</v>
      </c>
      <c r="E31" s="168">
        <v>30</v>
      </c>
      <c r="F31" s="168">
        <v>0</v>
      </c>
      <c r="G31" s="168">
        <v>0</v>
      </c>
      <c r="H31" s="168">
        <v>0</v>
      </c>
      <c r="I31" s="168">
        <v>-0.3</v>
      </c>
      <c r="J31" s="168">
        <v>2.4</v>
      </c>
      <c r="K31" s="168">
        <v>20.3</v>
      </c>
      <c r="L31" s="168">
        <v>40.9</v>
      </c>
      <c r="M31" s="168">
        <v>7.1</v>
      </c>
      <c r="N31" s="168">
        <v>970.6</v>
      </c>
    </row>
    <row r="32" spans="1:20" x14ac:dyDescent="0.2">
      <c r="A32" s="168">
        <v>2019</v>
      </c>
      <c r="B32" s="168">
        <v>1</v>
      </c>
      <c r="C32" s="168">
        <v>2</v>
      </c>
      <c r="D32" s="168">
        <v>4</v>
      </c>
      <c r="E32" s="168">
        <v>30</v>
      </c>
      <c r="F32" s="168">
        <v>0</v>
      </c>
      <c r="G32" s="168">
        <v>0</v>
      </c>
      <c r="H32" s="168">
        <v>0</v>
      </c>
      <c r="I32" s="168">
        <v>0.3</v>
      </c>
      <c r="J32" s="168">
        <v>2.2000000000000002</v>
      </c>
      <c r="K32" s="168">
        <v>18.2</v>
      </c>
      <c r="L32" s="168">
        <v>40</v>
      </c>
      <c r="M32" s="168">
        <v>7.3</v>
      </c>
      <c r="N32" s="168">
        <v>969.9</v>
      </c>
    </row>
    <row r="33" spans="1:14" x14ac:dyDescent="0.2">
      <c r="A33" s="168">
        <v>2019</v>
      </c>
      <c r="B33" s="168">
        <v>1</v>
      </c>
      <c r="C33" s="168">
        <v>2</v>
      </c>
      <c r="D33" s="168">
        <v>5</v>
      </c>
      <c r="E33" s="168">
        <v>30</v>
      </c>
      <c r="F33" s="168">
        <v>0</v>
      </c>
      <c r="G33" s="168">
        <v>0</v>
      </c>
      <c r="H33" s="168">
        <v>0</v>
      </c>
      <c r="I33" s="168">
        <v>0.3</v>
      </c>
      <c r="J33" s="168">
        <v>1.8</v>
      </c>
      <c r="K33" s="168">
        <v>30.3</v>
      </c>
      <c r="L33" s="168">
        <v>40.6</v>
      </c>
      <c r="M33" s="168">
        <v>6.9</v>
      </c>
      <c r="N33" s="168">
        <v>969.4</v>
      </c>
    </row>
    <row r="34" spans="1:14" x14ac:dyDescent="0.2">
      <c r="A34" s="168">
        <v>2019</v>
      </c>
      <c r="B34" s="168">
        <v>1</v>
      </c>
      <c r="C34" s="168">
        <v>2</v>
      </c>
      <c r="D34" s="168">
        <v>6</v>
      </c>
      <c r="E34" s="168">
        <v>30</v>
      </c>
      <c r="F34" s="168">
        <v>0</v>
      </c>
      <c r="G34" s="168">
        <v>0</v>
      </c>
      <c r="H34" s="168">
        <v>0</v>
      </c>
      <c r="I34" s="168">
        <v>-0.2</v>
      </c>
      <c r="J34" s="168">
        <v>2.9</v>
      </c>
      <c r="K34" s="168">
        <v>15.2</v>
      </c>
      <c r="L34" s="168">
        <v>40.299999999999997</v>
      </c>
      <c r="M34" s="168">
        <v>6.7</v>
      </c>
      <c r="N34" s="168">
        <v>969</v>
      </c>
    </row>
    <row r="35" spans="1:14" x14ac:dyDescent="0.2">
      <c r="A35" s="168">
        <v>2019</v>
      </c>
      <c r="B35" s="168">
        <v>1</v>
      </c>
      <c r="C35" s="168">
        <v>2</v>
      </c>
      <c r="D35" s="168">
        <v>7</v>
      </c>
      <c r="E35" s="168">
        <v>30</v>
      </c>
      <c r="F35" s="168">
        <v>0</v>
      </c>
      <c r="G35" s="168">
        <v>0</v>
      </c>
      <c r="H35" s="168">
        <v>0</v>
      </c>
      <c r="I35" s="168">
        <v>-0.3</v>
      </c>
      <c r="J35" s="168">
        <v>2.5</v>
      </c>
      <c r="K35" s="168">
        <v>23</v>
      </c>
      <c r="L35" s="168">
        <v>39.1</v>
      </c>
      <c r="M35" s="168">
        <v>6.9</v>
      </c>
      <c r="N35" s="168">
        <v>968.9</v>
      </c>
    </row>
    <row r="36" spans="1:14" x14ac:dyDescent="0.2">
      <c r="A36" s="168">
        <v>2019</v>
      </c>
      <c r="B36" s="168">
        <v>1</v>
      </c>
      <c r="C36" s="168">
        <v>2</v>
      </c>
      <c r="D36" s="168">
        <v>8</v>
      </c>
      <c r="E36" s="168">
        <v>30</v>
      </c>
      <c r="F36" s="168">
        <v>8</v>
      </c>
      <c r="G36" s="168">
        <v>154</v>
      </c>
      <c r="H36" s="168">
        <v>18</v>
      </c>
      <c r="I36" s="168">
        <v>-0.3</v>
      </c>
      <c r="J36" s="168">
        <v>2.9</v>
      </c>
      <c r="K36" s="168">
        <v>22</v>
      </c>
      <c r="L36" s="168">
        <v>36.799999999999997</v>
      </c>
      <c r="M36" s="168">
        <v>7.7</v>
      </c>
      <c r="N36" s="168">
        <v>968.9</v>
      </c>
    </row>
    <row r="37" spans="1:14" x14ac:dyDescent="0.2">
      <c r="A37" s="168">
        <v>2019</v>
      </c>
      <c r="B37" s="168">
        <v>1</v>
      </c>
      <c r="C37" s="168">
        <v>2</v>
      </c>
      <c r="D37" s="168">
        <v>9</v>
      </c>
      <c r="E37" s="168">
        <v>30</v>
      </c>
      <c r="F37" s="168">
        <v>31</v>
      </c>
      <c r="G37" s="168">
        <v>705</v>
      </c>
      <c r="H37" s="168">
        <v>159</v>
      </c>
      <c r="I37" s="168">
        <v>-0.9</v>
      </c>
      <c r="J37" s="168">
        <v>0.8</v>
      </c>
      <c r="K37" s="168">
        <v>47.7</v>
      </c>
      <c r="L37" s="168">
        <v>33.1</v>
      </c>
      <c r="M37" s="168">
        <v>10.9</v>
      </c>
      <c r="N37" s="168">
        <v>969.4</v>
      </c>
    </row>
    <row r="38" spans="1:14" x14ac:dyDescent="0.2">
      <c r="A38" s="168">
        <v>2019</v>
      </c>
      <c r="B38" s="168">
        <v>1</v>
      </c>
      <c r="C38" s="168">
        <v>2</v>
      </c>
      <c r="D38" s="168">
        <v>10</v>
      </c>
      <c r="E38" s="168">
        <v>30</v>
      </c>
      <c r="F38" s="168">
        <v>42</v>
      </c>
      <c r="G38" s="168">
        <v>879</v>
      </c>
      <c r="H38" s="168">
        <v>327</v>
      </c>
      <c r="I38" s="168">
        <v>-2.1</v>
      </c>
      <c r="J38" s="168">
        <v>1</v>
      </c>
      <c r="K38" s="168">
        <v>63.7</v>
      </c>
      <c r="L38" s="168">
        <v>27</v>
      </c>
      <c r="M38" s="168">
        <v>14.6</v>
      </c>
      <c r="N38" s="168">
        <v>969.5</v>
      </c>
    </row>
    <row r="39" spans="1:14" x14ac:dyDescent="0.2">
      <c r="A39" s="168">
        <v>2019</v>
      </c>
      <c r="B39" s="168">
        <v>1</v>
      </c>
      <c r="C39" s="168">
        <v>2</v>
      </c>
      <c r="D39" s="168">
        <v>11</v>
      </c>
      <c r="E39" s="168">
        <v>30</v>
      </c>
      <c r="F39" s="168">
        <v>48</v>
      </c>
      <c r="G39" s="168">
        <v>952</v>
      </c>
      <c r="H39" s="168">
        <v>458</v>
      </c>
      <c r="I39" s="168">
        <v>-3</v>
      </c>
      <c r="J39" s="168">
        <v>0.9</v>
      </c>
      <c r="K39" s="168">
        <v>254.7</v>
      </c>
      <c r="L39" s="168">
        <v>23.1</v>
      </c>
      <c r="M39" s="168">
        <v>17.2</v>
      </c>
      <c r="N39" s="168">
        <v>969</v>
      </c>
    </row>
    <row r="40" spans="1:14" x14ac:dyDescent="0.2">
      <c r="A40" s="168">
        <v>2019</v>
      </c>
      <c r="B40" s="168">
        <v>1</v>
      </c>
      <c r="C40" s="168">
        <v>2</v>
      </c>
      <c r="D40" s="168">
        <v>12</v>
      </c>
      <c r="E40" s="168">
        <v>30</v>
      </c>
      <c r="F40" s="168">
        <v>51</v>
      </c>
      <c r="G40" s="168">
        <v>980</v>
      </c>
      <c r="H40" s="168">
        <v>534</v>
      </c>
      <c r="I40" s="168">
        <v>-3.8</v>
      </c>
      <c r="J40" s="168">
        <v>1.4</v>
      </c>
      <c r="K40" s="168">
        <v>222.7</v>
      </c>
      <c r="L40" s="168">
        <v>22.9</v>
      </c>
      <c r="M40" s="168">
        <v>18.399999999999999</v>
      </c>
      <c r="N40" s="168">
        <v>968</v>
      </c>
    </row>
    <row r="41" spans="1:14" x14ac:dyDescent="0.2">
      <c r="A41" s="168">
        <v>2019</v>
      </c>
      <c r="B41" s="168">
        <v>1</v>
      </c>
      <c r="C41" s="168">
        <v>2</v>
      </c>
      <c r="D41" s="168">
        <v>13</v>
      </c>
      <c r="E41" s="168">
        <v>30</v>
      </c>
      <c r="F41" s="168">
        <v>53</v>
      </c>
      <c r="G41" s="168">
        <v>976</v>
      </c>
      <c r="H41" s="168">
        <v>546</v>
      </c>
      <c r="I41" s="168">
        <v>-4.4000000000000004</v>
      </c>
      <c r="J41" s="168">
        <v>2.6</v>
      </c>
      <c r="K41" s="168">
        <v>238.7</v>
      </c>
      <c r="L41" s="168">
        <v>29.5</v>
      </c>
      <c r="M41" s="168">
        <v>18.2</v>
      </c>
      <c r="N41" s="168">
        <v>967</v>
      </c>
    </row>
    <row r="42" spans="1:14" x14ac:dyDescent="0.2">
      <c r="A42" s="168">
        <v>2019</v>
      </c>
      <c r="B42" s="168">
        <v>1</v>
      </c>
      <c r="C42" s="168">
        <v>2</v>
      </c>
      <c r="D42" s="168">
        <v>14</v>
      </c>
      <c r="E42" s="168">
        <v>30</v>
      </c>
      <c r="F42" s="168">
        <v>53</v>
      </c>
      <c r="G42" s="168">
        <v>947</v>
      </c>
      <c r="H42" s="168">
        <v>495</v>
      </c>
      <c r="I42" s="168">
        <v>-4.5999999999999996</v>
      </c>
      <c r="J42" s="168">
        <v>2.5</v>
      </c>
      <c r="K42" s="168">
        <v>240.8</v>
      </c>
      <c r="L42" s="168">
        <v>37.9</v>
      </c>
      <c r="M42" s="168">
        <v>18.600000000000001</v>
      </c>
      <c r="N42" s="168">
        <v>966.1</v>
      </c>
    </row>
    <row r="43" spans="1:14" x14ac:dyDescent="0.2">
      <c r="A43" s="168">
        <v>2019</v>
      </c>
      <c r="B43" s="168">
        <v>1</v>
      </c>
      <c r="C43" s="168">
        <v>2</v>
      </c>
      <c r="D43" s="168">
        <v>15</v>
      </c>
      <c r="E43" s="168">
        <v>30</v>
      </c>
      <c r="F43" s="168">
        <v>50</v>
      </c>
      <c r="G43" s="168">
        <v>854</v>
      </c>
      <c r="H43" s="168">
        <v>377</v>
      </c>
      <c r="I43" s="168">
        <v>-2.2000000000000002</v>
      </c>
      <c r="J43" s="168">
        <v>2.6</v>
      </c>
      <c r="K43" s="168">
        <v>241.6</v>
      </c>
      <c r="L43" s="168">
        <v>38.9</v>
      </c>
      <c r="M43" s="168">
        <v>18.600000000000001</v>
      </c>
      <c r="N43" s="168">
        <v>965.7</v>
      </c>
    </row>
    <row r="44" spans="1:14" x14ac:dyDescent="0.2">
      <c r="A44" s="168">
        <v>2019</v>
      </c>
      <c r="B44" s="168">
        <v>1</v>
      </c>
      <c r="C44" s="168">
        <v>2</v>
      </c>
      <c r="D44" s="168">
        <v>16</v>
      </c>
      <c r="E44" s="168">
        <v>30</v>
      </c>
      <c r="F44" s="168">
        <v>44</v>
      </c>
      <c r="G44" s="168">
        <v>729</v>
      </c>
      <c r="H44" s="168">
        <v>229</v>
      </c>
      <c r="I44" s="168">
        <v>-0.6</v>
      </c>
      <c r="J44" s="168">
        <v>2.4</v>
      </c>
      <c r="K44" s="168">
        <v>229.8</v>
      </c>
      <c r="L44" s="168">
        <v>44.4</v>
      </c>
      <c r="M44" s="168">
        <v>17.600000000000001</v>
      </c>
      <c r="N44" s="168">
        <v>965.9</v>
      </c>
    </row>
    <row r="45" spans="1:14" x14ac:dyDescent="0.2">
      <c r="A45" s="168">
        <v>2019</v>
      </c>
      <c r="B45" s="168">
        <v>1</v>
      </c>
      <c r="C45" s="168">
        <v>2</v>
      </c>
      <c r="D45" s="168">
        <v>17</v>
      </c>
      <c r="E45" s="168">
        <v>30</v>
      </c>
      <c r="F45" s="168">
        <v>23</v>
      </c>
      <c r="G45" s="168">
        <v>376</v>
      </c>
      <c r="H45" s="168">
        <v>67</v>
      </c>
      <c r="I45" s="168">
        <v>-1.1000000000000001</v>
      </c>
      <c r="J45" s="168">
        <v>1.7</v>
      </c>
      <c r="K45" s="168">
        <v>201.8</v>
      </c>
      <c r="L45" s="168">
        <v>55.9</v>
      </c>
      <c r="M45" s="168">
        <v>15.7</v>
      </c>
      <c r="N45" s="168">
        <v>966.3</v>
      </c>
    </row>
    <row r="46" spans="1:14" x14ac:dyDescent="0.2">
      <c r="A46" s="168">
        <v>2019</v>
      </c>
      <c r="B46" s="168">
        <v>1</v>
      </c>
      <c r="C46" s="168">
        <v>2</v>
      </c>
      <c r="D46" s="168">
        <v>18</v>
      </c>
      <c r="E46" s="168">
        <v>30</v>
      </c>
      <c r="F46" s="168">
        <v>0</v>
      </c>
      <c r="G46" s="168">
        <v>1</v>
      </c>
      <c r="H46" s="168">
        <v>1</v>
      </c>
      <c r="I46" s="168">
        <v>-1.2</v>
      </c>
      <c r="J46" s="168">
        <v>2.6</v>
      </c>
      <c r="K46" s="168">
        <v>122.1</v>
      </c>
      <c r="L46" s="168">
        <v>54.6</v>
      </c>
      <c r="M46" s="168">
        <v>11.6</v>
      </c>
      <c r="N46" s="168">
        <v>966.8</v>
      </c>
    </row>
    <row r="47" spans="1:14" x14ac:dyDescent="0.2">
      <c r="A47" s="168">
        <v>2019</v>
      </c>
      <c r="B47" s="168">
        <v>1</v>
      </c>
      <c r="C47" s="168">
        <v>2</v>
      </c>
      <c r="D47" s="168">
        <v>19</v>
      </c>
      <c r="E47" s="168">
        <v>30</v>
      </c>
      <c r="F47" s="168">
        <v>0</v>
      </c>
      <c r="G47" s="168">
        <v>0</v>
      </c>
      <c r="H47" s="168">
        <v>0</v>
      </c>
      <c r="I47" s="168">
        <v>-1.3</v>
      </c>
      <c r="J47" s="168">
        <v>2.1</v>
      </c>
      <c r="K47" s="168">
        <v>70.2</v>
      </c>
      <c r="L47" s="168">
        <v>57.6</v>
      </c>
      <c r="M47" s="168">
        <v>9.6</v>
      </c>
      <c r="N47" s="168">
        <v>967.4</v>
      </c>
    </row>
    <row r="48" spans="1:14" x14ac:dyDescent="0.2">
      <c r="A48" s="168">
        <v>2019</v>
      </c>
      <c r="B48" s="168">
        <v>1</v>
      </c>
      <c r="C48" s="168">
        <v>2</v>
      </c>
      <c r="D48" s="168">
        <v>20</v>
      </c>
      <c r="E48" s="168">
        <v>30</v>
      </c>
      <c r="F48" s="168">
        <v>0</v>
      </c>
      <c r="G48" s="168">
        <v>0</v>
      </c>
      <c r="H48" s="168">
        <v>0</v>
      </c>
      <c r="I48" s="168">
        <v>-1.3</v>
      </c>
      <c r="J48" s="168">
        <v>2.5</v>
      </c>
      <c r="K48" s="168">
        <v>71.5</v>
      </c>
      <c r="L48" s="168">
        <v>59.5</v>
      </c>
      <c r="M48" s="168">
        <v>9.5</v>
      </c>
      <c r="N48" s="168">
        <v>967.7</v>
      </c>
    </row>
    <row r="49" spans="1:14" x14ac:dyDescent="0.2">
      <c r="A49" s="168">
        <v>2019</v>
      </c>
      <c r="B49" s="168">
        <v>1</v>
      </c>
      <c r="C49" s="168">
        <v>2</v>
      </c>
      <c r="D49" s="168">
        <v>21</v>
      </c>
      <c r="E49" s="168">
        <v>30</v>
      </c>
      <c r="F49" s="168">
        <v>0</v>
      </c>
      <c r="G49" s="168">
        <v>0</v>
      </c>
      <c r="H49" s="168">
        <v>0</v>
      </c>
      <c r="I49" s="168">
        <v>-1.4</v>
      </c>
      <c r="J49" s="168">
        <v>3</v>
      </c>
      <c r="K49" s="168">
        <v>56.8</v>
      </c>
      <c r="L49" s="168">
        <v>58.3</v>
      </c>
      <c r="M49" s="168">
        <v>9.1999999999999993</v>
      </c>
      <c r="N49" s="168">
        <v>968</v>
      </c>
    </row>
    <row r="50" spans="1:14" x14ac:dyDescent="0.2">
      <c r="A50" s="168">
        <v>2019</v>
      </c>
      <c r="B50" s="168">
        <v>1</v>
      </c>
      <c r="C50" s="168">
        <v>2</v>
      </c>
      <c r="D50" s="168">
        <v>22</v>
      </c>
      <c r="E50" s="168">
        <v>30</v>
      </c>
      <c r="F50" s="168">
        <v>0</v>
      </c>
      <c r="G50" s="168">
        <v>0</v>
      </c>
      <c r="H50" s="168">
        <v>0</v>
      </c>
      <c r="I50" s="168">
        <v>-1.5</v>
      </c>
      <c r="J50" s="168">
        <v>3</v>
      </c>
      <c r="K50" s="168">
        <v>56.9</v>
      </c>
      <c r="L50" s="168">
        <v>57.1</v>
      </c>
      <c r="M50" s="168">
        <v>8.6</v>
      </c>
      <c r="N50" s="168">
        <v>968.3</v>
      </c>
    </row>
    <row r="51" spans="1:14" x14ac:dyDescent="0.2">
      <c r="A51" s="168">
        <v>2019</v>
      </c>
      <c r="B51" s="168">
        <v>1</v>
      </c>
      <c r="C51" s="168">
        <v>2</v>
      </c>
      <c r="D51" s="168">
        <v>23</v>
      </c>
      <c r="E51" s="168">
        <v>30</v>
      </c>
      <c r="F51" s="168">
        <v>0</v>
      </c>
      <c r="G51" s="168">
        <v>0</v>
      </c>
      <c r="H51" s="168">
        <v>0</v>
      </c>
      <c r="I51" s="168">
        <v>-1.6</v>
      </c>
      <c r="J51" s="168">
        <v>3</v>
      </c>
      <c r="K51" s="168">
        <v>87.7</v>
      </c>
      <c r="L51" s="168">
        <v>59.7</v>
      </c>
      <c r="M51" s="168">
        <v>7.5</v>
      </c>
      <c r="N51" s="168">
        <v>968.4</v>
      </c>
    </row>
    <row r="52" spans="1:14" x14ac:dyDescent="0.2">
      <c r="A52" s="168">
        <v>2019</v>
      </c>
      <c r="B52" s="168">
        <v>1</v>
      </c>
      <c r="C52" s="168">
        <v>3</v>
      </c>
      <c r="D52" s="168">
        <v>0</v>
      </c>
      <c r="E52" s="168">
        <v>30</v>
      </c>
      <c r="F52" s="168">
        <v>0</v>
      </c>
      <c r="G52" s="168">
        <v>0</v>
      </c>
      <c r="H52" s="168">
        <v>0</v>
      </c>
      <c r="I52" s="168">
        <v>-1.7</v>
      </c>
      <c r="J52" s="168">
        <v>2.7</v>
      </c>
      <c r="K52" s="168">
        <v>60.7</v>
      </c>
      <c r="L52" s="168">
        <v>63.1</v>
      </c>
      <c r="M52" s="168">
        <v>6.9</v>
      </c>
      <c r="N52" s="168">
        <v>968.5</v>
      </c>
    </row>
    <row r="53" spans="1:14" x14ac:dyDescent="0.2">
      <c r="A53" s="168">
        <v>2019</v>
      </c>
      <c r="B53" s="168">
        <v>1</v>
      </c>
      <c r="C53" s="168">
        <v>3</v>
      </c>
      <c r="D53" s="168">
        <v>1</v>
      </c>
      <c r="E53" s="168">
        <v>30</v>
      </c>
      <c r="F53" s="168">
        <v>0</v>
      </c>
      <c r="G53" s="168">
        <v>0</v>
      </c>
      <c r="H53" s="168">
        <v>0</v>
      </c>
      <c r="I53" s="168">
        <v>-2</v>
      </c>
      <c r="J53" s="168">
        <v>3.1</v>
      </c>
      <c r="K53" s="168">
        <v>50.3</v>
      </c>
      <c r="L53" s="168">
        <v>61.6</v>
      </c>
      <c r="M53" s="168">
        <v>6.8</v>
      </c>
      <c r="N53" s="168">
        <v>968.6</v>
      </c>
    </row>
    <row r="54" spans="1:14" x14ac:dyDescent="0.2">
      <c r="A54" s="168">
        <v>2019</v>
      </c>
      <c r="B54" s="168">
        <v>1</v>
      </c>
      <c r="C54" s="168">
        <v>3</v>
      </c>
      <c r="D54" s="168">
        <v>2</v>
      </c>
      <c r="E54" s="168">
        <v>30</v>
      </c>
      <c r="F54" s="168">
        <v>0</v>
      </c>
      <c r="G54" s="168">
        <v>0</v>
      </c>
      <c r="H54" s="168">
        <v>0</v>
      </c>
      <c r="I54" s="168">
        <v>-2.4</v>
      </c>
      <c r="J54" s="168">
        <v>2.6</v>
      </c>
      <c r="K54" s="168">
        <v>33.299999999999997</v>
      </c>
      <c r="L54" s="168">
        <v>64.400000000000006</v>
      </c>
      <c r="M54" s="168">
        <v>5.2</v>
      </c>
      <c r="N54" s="168">
        <v>968.6</v>
      </c>
    </row>
    <row r="55" spans="1:14" x14ac:dyDescent="0.2">
      <c r="A55" s="168">
        <v>2019</v>
      </c>
      <c r="B55" s="168">
        <v>1</v>
      </c>
      <c r="C55" s="168">
        <v>3</v>
      </c>
      <c r="D55" s="168">
        <v>3</v>
      </c>
      <c r="E55" s="168">
        <v>30</v>
      </c>
      <c r="F55" s="168">
        <v>0</v>
      </c>
      <c r="G55" s="168">
        <v>0</v>
      </c>
      <c r="H55" s="168">
        <v>0</v>
      </c>
      <c r="I55" s="168">
        <v>-2.8</v>
      </c>
      <c r="J55" s="168">
        <v>2.4</v>
      </c>
      <c r="K55" s="168">
        <v>42.1</v>
      </c>
      <c r="L55" s="168">
        <v>62.3</v>
      </c>
      <c r="M55" s="168">
        <v>5.6</v>
      </c>
      <c r="N55" s="168">
        <v>968.7</v>
      </c>
    </row>
    <row r="56" spans="1:14" x14ac:dyDescent="0.2">
      <c r="A56" s="168">
        <v>2019</v>
      </c>
      <c r="B56" s="168">
        <v>1</v>
      </c>
      <c r="C56" s="168">
        <v>3</v>
      </c>
      <c r="D56" s="168">
        <v>4</v>
      </c>
      <c r="E56" s="168">
        <v>30</v>
      </c>
      <c r="F56" s="168">
        <v>0</v>
      </c>
      <c r="G56" s="168">
        <v>0</v>
      </c>
      <c r="H56" s="168">
        <v>0</v>
      </c>
      <c r="I56" s="168">
        <v>-3.1</v>
      </c>
      <c r="J56" s="168">
        <v>2.9</v>
      </c>
      <c r="K56" s="168">
        <v>71.2</v>
      </c>
      <c r="L56" s="168">
        <v>66.5</v>
      </c>
      <c r="M56" s="168">
        <v>5.6</v>
      </c>
      <c r="N56" s="168">
        <v>968.4</v>
      </c>
    </row>
    <row r="57" spans="1:14" x14ac:dyDescent="0.2">
      <c r="A57" s="168">
        <v>2019</v>
      </c>
      <c r="B57" s="168">
        <v>1</v>
      </c>
      <c r="C57" s="168">
        <v>3</v>
      </c>
      <c r="D57" s="168">
        <v>5</v>
      </c>
      <c r="E57" s="168">
        <v>30</v>
      </c>
      <c r="F57" s="168">
        <v>0</v>
      </c>
      <c r="G57" s="168">
        <v>0</v>
      </c>
      <c r="H57" s="168">
        <v>0</v>
      </c>
      <c r="I57" s="168">
        <v>-3.3</v>
      </c>
      <c r="J57" s="168">
        <v>2.8</v>
      </c>
      <c r="K57" s="168">
        <v>55.6</v>
      </c>
      <c r="L57" s="168">
        <v>66.3</v>
      </c>
      <c r="M57" s="168">
        <v>5.3</v>
      </c>
      <c r="N57" s="168">
        <v>968.3</v>
      </c>
    </row>
    <row r="58" spans="1:14" x14ac:dyDescent="0.2">
      <c r="A58" s="168">
        <v>2019</v>
      </c>
      <c r="B58" s="168">
        <v>1</v>
      </c>
      <c r="C58" s="168">
        <v>3</v>
      </c>
      <c r="D58" s="168">
        <v>6</v>
      </c>
      <c r="E58" s="168">
        <v>30</v>
      </c>
      <c r="F58" s="168">
        <v>0</v>
      </c>
      <c r="G58" s="168">
        <v>0</v>
      </c>
      <c r="H58" s="168">
        <v>0</v>
      </c>
      <c r="I58" s="168">
        <v>-3.6</v>
      </c>
      <c r="J58" s="168">
        <v>2.8</v>
      </c>
      <c r="K58" s="168">
        <v>55.9</v>
      </c>
      <c r="L58" s="168">
        <v>69.900000000000006</v>
      </c>
      <c r="M58" s="168">
        <v>5.2</v>
      </c>
      <c r="N58" s="168">
        <v>968.4</v>
      </c>
    </row>
    <row r="59" spans="1:14" x14ac:dyDescent="0.2">
      <c r="A59" s="168">
        <v>2019</v>
      </c>
      <c r="B59" s="168">
        <v>1</v>
      </c>
      <c r="C59" s="168">
        <v>3</v>
      </c>
      <c r="D59" s="168">
        <v>7</v>
      </c>
      <c r="E59" s="168">
        <v>30</v>
      </c>
      <c r="F59" s="168">
        <v>0</v>
      </c>
      <c r="G59" s="168">
        <v>0</v>
      </c>
      <c r="H59" s="168">
        <v>0</v>
      </c>
      <c r="I59" s="168">
        <v>-2.2999999999999998</v>
      </c>
      <c r="J59" s="168">
        <v>2.5</v>
      </c>
      <c r="K59" s="168">
        <v>58.1</v>
      </c>
      <c r="L59" s="168">
        <v>69.3</v>
      </c>
      <c r="M59" s="168">
        <v>4.9000000000000004</v>
      </c>
      <c r="N59" s="168">
        <v>969</v>
      </c>
    </row>
    <row r="60" spans="1:14" x14ac:dyDescent="0.2">
      <c r="A60" s="168">
        <v>2019</v>
      </c>
      <c r="B60" s="168">
        <v>1</v>
      </c>
      <c r="C60" s="168">
        <v>3</v>
      </c>
      <c r="D60" s="168">
        <v>8</v>
      </c>
      <c r="E60" s="168">
        <v>30</v>
      </c>
      <c r="F60" s="168">
        <v>8</v>
      </c>
      <c r="G60" s="168">
        <v>8</v>
      </c>
      <c r="H60" s="168">
        <v>9</v>
      </c>
      <c r="I60" s="168">
        <v>-3</v>
      </c>
      <c r="J60" s="168">
        <v>2.6</v>
      </c>
      <c r="K60" s="168">
        <v>62.6</v>
      </c>
      <c r="L60" s="168">
        <v>75.2</v>
      </c>
      <c r="M60" s="168">
        <v>4.3</v>
      </c>
      <c r="N60" s="168">
        <v>969.6</v>
      </c>
    </row>
    <row r="61" spans="1:14" x14ac:dyDescent="0.2">
      <c r="A61" s="168">
        <v>2019</v>
      </c>
      <c r="B61" s="168">
        <v>1</v>
      </c>
      <c r="C61" s="168">
        <v>3</v>
      </c>
      <c r="D61" s="168">
        <v>9</v>
      </c>
      <c r="E61" s="168">
        <v>30</v>
      </c>
      <c r="F61" s="168">
        <v>38</v>
      </c>
      <c r="G61" s="168">
        <v>599</v>
      </c>
      <c r="H61" s="168">
        <v>148</v>
      </c>
      <c r="I61" s="168">
        <v>-3</v>
      </c>
      <c r="J61" s="168">
        <v>1.4</v>
      </c>
      <c r="K61" s="168">
        <v>80.099999999999994</v>
      </c>
      <c r="L61" s="168">
        <v>68.3</v>
      </c>
      <c r="M61" s="168">
        <v>7.1</v>
      </c>
      <c r="N61" s="168">
        <v>970.3</v>
      </c>
    </row>
    <row r="62" spans="1:14" x14ac:dyDescent="0.2">
      <c r="A62" s="168">
        <v>2019</v>
      </c>
      <c r="B62" s="168">
        <v>1</v>
      </c>
      <c r="C62" s="168">
        <v>3</v>
      </c>
      <c r="D62" s="168">
        <v>10</v>
      </c>
      <c r="E62" s="168">
        <v>30</v>
      </c>
      <c r="F62" s="168">
        <v>58</v>
      </c>
      <c r="G62" s="168">
        <v>788</v>
      </c>
      <c r="H62" s="168">
        <v>314</v>
      </c>
      <c r="I62" s="168">
        <v>-3.1</v>
      </c>
      <c r="J62" s="168">
        <v>4.0999999999999996</v>
      </c>
      <c r="K62" s="168">
        <v>99.6</v>
      </c>
      <c r="L62" s="168">
        <v>65.400000000000006</v>
      </c>
      <c r="M62" s="168">
        <v>10.3</v>
      </c>
      <c r="N62" s="168">
        <v>971</v>
      </c>
    </row>
    <row r="63" spans="1:14" x14ac:dyDescent="0.2">
      <c r="A63" s="168">
        <v>2019</v>
      </c>
      <c r="B63" s="168">
        <v>1</v>
      </c>
      <c r="C63" s="168">
        <v>3</v>
      </c>
      <c r="D63" s="168">
        <v>11</v>
      </c>
      <c r="E63" s="168">
        <v>30</v>
      </c>
      <c r="F63" s="168">
        <v>76</v>
      </c>
      <c r="G63" s="168">
        <v>835</v>
      </c>
      <c r="H63" s="168">
        <v>439</v>
      </c>
      <c r="I63" s="168">
        <v>-3.5</v>
      </c>
      <c r="J63" s="168">
        <v>5.2</v>
      </c>
      <c r="K63" s="168">
        <v>66.400000000000006</v>
      </c>
      <c r="L63" s="168">
        <v>59</v>
      </c>
      <c r="M63" s="168">
        <v>11.7</v>
      </c>
      <c r="N63" s="168">
        <v>971.2</v>
      </c>
    </row>
    <row r="64" spans="1:14" x14ac:dyDescent="0.2">
      <c r="A64" s="168">
        <v>2019</v>
      </c>
      <c r="B64" s="168">
        <v>1</v>
      </c>
      <c r="C64" s="168">
        <v>3</v>
      </c>
      <c r="D64" s="168">
        <v>12</v>
      </c>
      <c r="E64" s="168">
        <v>30</v>
      </c>
      <c r="F64" s="168">
        <v>191</v>
      </c>
      <c r="G64" s="168">
        <v>417</v>
      </c>
      <c r="H64" s="168">
        <v>400</v>
      </c>
      <c r="I64" s="168">
        <v>-3.6</v>
      </c>
      <c r="J64" s="168">
        <v>3.9</v>
      </c>
      <c r="K64" s="168">
        <v>75.8</v>
      </c>
      <c r="L64" s="168">
        <v>56.7</v>
      </c>
      <c r="M64" s="168">
        <v>12.5</v>
      </c>
      <c r="N64" s="168">
        <v>970.7</v>
      </c>
    </row>
    <row r="65" spans="1:14" x14ac:dyDescent="0.2">
      <c r="A65" s="168">
        <v>2019</v>
      </c>
      <c r="B65" s="168">
        <v>1</v>
      </c>
      <c r="C65" s="168">
        <v>3</v>
      </c>
      <c r="D65" s="168">
        <v>13</v>
      </c>
      <c r="E65" s="168">
        <v>30</v>
      </c>
      <c r="F65" s="168">
        <v>178</v>
      </c>
      <c r="G65" s="168">
        <v>540</v>
      </c>
      <c r="H65" s="168">
        <v>454</v>
      </c>
      <c r="I65" s="168">
        <v>-3.3</v>
      </c>
      <c r="J65" s="168">
        <v>4.8</v>
      </c>
      <c r="K65" s="168">
        <v>94.7</v>
      </c>
      <c r="L65" s="168">
        <v>58.3</v>
      </c>
      <c r="M65" s="168">
        <v>12.6</v>
      </c>
      <c r="N65" s="168">
        <v>970.1</v>
      </c>
    </row>
    <row r="66" spans="1:14" x14ac:dyDescent="0.2">
      <c r="A66" s="168">
        <v>2019</v>
      </c>
      <c r="B66" s="168">
        <v>1</v>
      </c>
      <c r="C66" s="168">
        <v>3</v>
      </c>
      <c r="D66" s="168">
        <v>14</v>
      </c>
      <c r="E66" s="168">
        <v>30</v>
      </c>
      <c r="F66" s="168">
        <v>172</v>
      </c>
      <c r="G66" s="168">
        <v>525</v>
      </c>
      <c r="H66" s="168">
        <v>425</v>
      </c>
      <c r="I66" s="168">
        <v>-2.9</v>
      </c>
      <c r="J66" s="168">
        <v>3.7</v>
      </c>
      <c r="K66" s="168">
        <v>70.8</v>
      </c>
      <c r="L66" s="168">
        <v>54</v>
      </c>
      <c r="M66" s="168">
        <v>13.1</v>
      </c>
      <c r="N66" s="168">
        <v>969.7</v>
      </c>
    </row>
    <row r="67" spans="1:14" x14ac:dyDescent="0.2">
      <c r="A67" s="168">
        <v>2019</v>
      </c>
      <c r="B67" s="168">
        <v>1</v>
      </c>
      <c r="C67" s="168">
        <v>3</v>
      </c>
      <c r="D67" s="168">
        <v>15</v>
      </c>
      <c r="E67" s="168">
        <v>30</v>
      </c>
      <c r="F67" s="168">
        <v>119</v>
      </c>
      <c r="G67" s="168">
        <v>464</v>
      </c>
      <c r="H67" s="168">
        <v>297</v>
      </c>
      <c r="I67" s="168">
        <v>2.7</v>
      </c>
      <c r="J67" s="168">
        <v>2.9</v>
      </c>
      <c r="K67" s="168">
        <v>84.5</v>
      </c>
      <c r="L67" s="168">
        <v>55.4</v>
      </c>
      <c r="M67" s="168">
        <v>12.9</v>
      </c>
      <c r="N67" s="168">
        <v>969.7</v>
      </c>
    </row>
    <row r="68" spans="1:14" x14ac:dyDescent="0.2">
      <c r="A68" s="168">
        <v>2019</v>
      </c>
      <c r="B68" s="168">
        <v>1</v>
      </c>
      <c r="C68" s="168">
        <v>3</v>
      </c>
      <c r="D68" s="168">
        <v>16</v>
      </c>
      <c r="E68" s="168">
        <v>30</v>
      </c>
      <c r="F68" s="168">
        <v>80</v>
      </c>
      <c r="G68" s="168">
        <v>514</v>
      </c>
      <c r="H68" s="168">
        <v>206</v>
      </c>
      <c r="I68" s="168">
        <v>-0.6</v>
      </c>
      <c r="J68" s="168">
        <v>2.9</v>
      </c>
      <c r="K68" s="168">
        <v>98</v>
      </c>
      <c r="L68" s="168">
        <v>58.4</v>
      </c>
      <c r="M68" s="168">
        <v>12.8</v>
      </c>
      <c r="N68" s="168">
        <v>969.7</v>
      </c>
    </row>
    <row r="69" spans="1:14" x14ac:dyDescent="0.2">
      <c r="A69" s="168">
        <v>2019</v>
      </c>
      <c r="B69" s="168">
        <v>1</v>
      </c>
      <c r="C69" s="168">
        <v>3</v>
      </c>
      <c r="D69" s="168">
        <v>17</v>
      </c>
      <c r="E69" s="168">
        <v>30</v>
      </c>
      <c r="F69" s="168">
        <v>42</v>
      </c>
      <c r="G69" s="168">
        <v>140</v>
      </c>
      <c r="H69" s="168">
        <v>63</v>
      </c>
      <c r="I69" s="168">
        <v>-1.5</v>
      </c>
      <c r="J69" s="168">
        <v>4</v>
      </c>
      <c r="K69" s="168">
        <v>105.6</v>
      </c>
      <c r="L69" s="168">
        <v>68.2</v>
      </c>
      <c r="M69" s="168">
        <v>11.6</v>
      </c>
      <c r="N69" s="168">
        <v>970</v>
      </c>
    </row>
    <row r="70" spans="1:14" x14ac:dyDescent="0.2">
      <c r="A70" s="168">
        <v>2019</v>
      </c>
      <c r="B70" s="168">
        <v>1</v>
      </c>
      <c r="C70" s="168">
        <v>3</v>
      </c>
      <c r="D70" s="168">
        <v>18</v>
      </c>
      <c r="E70" s="168">
        <v>30</v>
      </c>
      <c r="F70" s="168">
        <v>0</v>
      </c>
      <c r="G70" s="168">
        <v>0</v>
      </c>
      <c r="H70" s="168">
        <v>1</v>
      </c>
      <c r="I70" s="168">
        <v>-1.7</v>
      </c>
      <c r="J70" s="168">
        <v>3</v>
      </c>
      <c r="K70" s="168">
        <v>90.6</v>
      </c>
      <c r="L70" s="168">
        <v>77</v>
      </c>
      <c r="M70" s="168">
        <v>10</v>
      </c>
      <c r="N70" s="168">
        <v>970.2</v>
      </c>
    </row>
    <row r="71" spans="1:14" x14ac:dyDescent="0.2">
      <c r="A71" s="168">
        <v>2019</v>
      </c>
      <c r="B71" s="168">
        <v>1</v>
      </c>
      <c r="C71" s="168">
        <v>3</v>
      </c>
      <c r="D71" s="168">
        <v>19</v>
      </c>
      <c r="E71" s="168">
        <v>30</v>
      </c>
      <c r="F71" s="168">
        <v>0</v>
      </c>
      <c r="G71" s="168">
        <v>0</v>
      </c>
      <c r="H71" s="168">
        <v>0</v>
      </c>
      <c r="I71" s="168">
        <v>-1.5</v>
      </c>
      <c r="J71" s="168">
        <v>2.5</v>
      </c>
      <c r="K71" s="168">
        <v>65.7</v>
      </c>
      <c r="L71" s="168">
        <v>80.400000000000006</v>
      </c>
      <c r="M71" s="168">
        <v>9.9</v>
      </c>
      <c r="N71" s="168">
        <v>970.5</v>
      </c>
    </row>
    <row r="72" spans="1:14" x14ac:dyDescent="0.2">
      <c r="A72" s="168">
        <v>2019</v>
      </c>
      <c r="B72" s="168">
        <v>1</v>
      </c>
      <c r="C72" s="168">
        <v>3</v>
      </c>
      <c r="D72" s="168">
        <v>20</v>
      </c>
      <c r="E72" s="168">
        <v>30</v>
      </c>
      <c r="F72" s="168">
        <v>0</v>
      </c>
      <c r="G72" s="168">
        <v>0</v>
      </c>
      <c r="H72" s="168">
        <v>0</v>
      </c>
      <c r="I72" s="168">
        <v>-1.3</v>
      </c>
      <c r="J72" s="168">
        <v>2.7</v>
      </c>
      <c r="K72" s="168">
        <v>76.900000000000006</v>
      </c>
      <c r="L72" s="168">
        <v>81.599999999999994</v>
      </c>
      <c r="M72" s="168">
        <v>9.6999999999999993</v>
      </c>
      <c r="N72" s="168">
        <v>970.6</v>
      </c>
    </row>
    <row r="73" spans="1:14" x14ac:dyDescent="0.2">
      <c r="A73" s="168">
        <v>2019</v>
      </c>
      <c r="B73" s="168">
        <v>1</v>
      </c>
      <c r="C73" s="168">
        <v>3</v>
      </c>
      <c r="D73" s="168">
        <v>21</v>
      </c>
      <c r="E73" s="168">
        <v>30</v>
      </c>
      <c r="F73" s="168">
        <v>0</v>
      </c>
      <c r="G73" s="168">
        <v>0</v>
      </c>
      <c r="H73" s="168">
        <v>0</v>
      </c>
      <c r="I73" s="168">
        <v>-1.2</v>
      </c>
      <c r="J73" s="168">
        <v>2.1</v>
      </c>
      <c r="K73" s="168">
        <v>83.9</v>
      </c>
      <c r="L73" s="168">
        <v>86.2</v>
      </c>
      <c r="M73" s="168">
        <v>8.4</v>
      </c>
      <c r="N73" s="168">
        <v>970.9</v>
      </c>
    </row>
    <row r="74" spans="1:14" x14ac:dyDescent="0.2">
      <c r="A74" s="168">
        <v>2019</v>
      </c>
      <c r="B74" s="168">
        <v>1</v>
      </c>
      <c r="C74" s="168">
        <v>3</v>
      </c>
      <c r="D74" s="168">
        <v>22</v>
      </c>
      <c r="E74" s="168">
        <v>30</v>
      </c>
      <c r="F74" s="168">
        <v>0</v>
      </c>
      <c r="G74" s="168">
        <v>0</v>
      </c>
      <c r="H74" s="168">
        <v>0</v>
      </c>
      <c r="I74" s="168">
        <v>-1.1000000000000001</v>
      </c>
      <c r="J74" s="168">
        <v>2.2000000000000002</v>
      </c>
      <c r="K74" s="168">
        <v>70.7</v>
      </c>
      <c r="L74" s="168">
        <v>87.5</v>
      </c>
      <c r="M74" s="168">
        <v>7.8</v>
      </c>
      <c r="N74" s="168">
        <v>970.8</v>
      </c>
    </row>
    <row r="75" spans="1:14" x14ac:dyDescent="0.2">
      <c r="A75" s="168">
        <v>2019</v>
      </c>
      <c r="B75" s="168">
        <v>1</v>
      </c>
      <c r="C75" s="168">
        <v>3</v>
      </c>
      <c r="D75" s="168">
        <v>23</v>
      </c>
      <c r="E75" s="168">
        <v>30</v>
      </c>
      <c r="F75" s="168">
        <v>0</v>
      </c>
      <c r="G75" s="168">
        <v>0</v>
      </c>
      <c r="H75" s="168">
        <v>0</v>
      </c>
      <c r="I75" s="168">
        <v>-1.1000000000000001</v>
      </c>
      <c r="J75" s="168">
        <v>2.2000000000000002</v>
      </c>
      <c r="K75" s="168">
        <v>75.5</v>
      </c>
      <c r="L75" s="168">
        <v>87.5</v>
      </c>
      <c r="M75" s="168">
        <v>7</v>
      </c>
      <c r="N75" s="168">
        <v>970.7</v>
      </c>
    </row>
    <row r="76" spans="1:14" x14ac:dyDescent="0.2">
      <c r="A76" s="168">
        <v>2019</v>
      </c>
      <c r="B76" s="168">
        <v>1</v>
      </c>
      <c r="C76" s="168">
        <v>4</v>
      </c>
      <c r="D76" s="168">
        <v>0</v>
      </c>
      <c r="E76" s="168">
        <v>30</v>
      </c>
      <c r="F76" s="168">
        <v>0</v>
      </c>
      <c r="G76" s="168">
        <v>0</v>
      </c>
      <c r="H76" s="168">
        <v>0</v>
      </c>
      <c r="I76" s="168">
        <v>-1.2</v>
      </c>
      <c r="J76" s="168">
        <v>1.3</v>
      </c>
      <c r="K76" s="168">
        <v>89.9</v>
      </c>
      <c r="L76" s="168">
        <v>89.8</v>
      </c>
      <c r="M76" s="168">
        <v>6.2</v>
      </c>
      <c r="N76" s="168">
        <v>970.7</v>
      </c>
    </row>
    <row r="77" spans="1:14" x14ac:dyDescent="0.2">
      <c r="A77" s="168">
        <v>2019</v>
      </c>
      <c r="B77" s="168">
        <v>1</v>
      </c>
      <c r="C77" s="168">
        <v>4</v>
      </c>
      <c r="D77" s="168">
        <v>1</v>
      </c>
      <c r="E77" s="168">
        <v>30</v>
      </c>
      <c r="F77" s="168">
        <v>0</v>
      </c>
      <c r="G77" s="168">
        <v>0</v>
      </c>
      <c r="H77" s="168">
        <v>0</v>
      </c>
      <c r="I77" s="168">
        <v>-1.2</v>
      </c>
      <c r="J77" s="168">
        <v>1</v>
      </c>
      <c r="K77" s="168">
        <v>64.900000000000006</v>
      </c>
      <c r="L77" s="168">
        <v>90.6</v>
      </c>
      <c r="M77" s="168">
        <v>6.1</v>
      </c>
      <c r="N77" s="168">
        <v>970.9</v>
      </c>
    </row>
    <row r="78" spans="1:14" x14ac:dyDescent="0.2">
      <c r="A78" s="168">
        <v>2019</v>
      </c>
      <c r="B78" s="168">
        <v>1</v>
      </c>
      <c r="C78" s="168">
        <v>4</v>
      </c>
      <c r="D78" s="168">
        <v>2</v>
      </c>
      <c r="E78" s="168">
        <v>30</v>
      </c>
      <c r="F78" s="168">
        <v>0</v>
      </c>
      <c r="G78" s="168">
        <v>0</v>
      </c>
      <c r="H78" s="168">
        <v>0</v>
      </c>
      <c r="I78" s="168">
        <v>-1.3</v>
      </c>
      <c r="J78" s="168">
        <v>1.2</v>
      </c>
      <c r="K78" s="168">
        <v>87.7</v>
      </c>
      <c r="L78" s="168">
        <v>91</v>
      </c>
      <c r="M78" s="168">
        <v>5.7</v>
      </c>
      <c r="N78" s="168">
        <v>970.7</v>
      </c>
    </row>
    <row r="79" spans="1:14" x14ac:dyDescent="0.2">
      <c r="A79" s="168">
        <v>2019</v>
      </c>
      <c r="B79" s="168">
        <v>1</v>
      </c>
      <c r="C79" s="168">
        <v>4</v>
      </c>
      <c r="D79" s="168">
        <v>3</v>
      </c>
      <c r="E79" s="168">
        <v>30</v>
      </c>
      <c r="F79" s="168">
        <v>0</v>
      </c>
      <c r="G79" s="168">
        <v>0</v>
      </c>
      <c r="H79" s="168">
        <v>0</v>
      </c>
      <c r="I79" s="168">
        <v>-1.4</v>
      </c>
      <c r="J79" s="168">
        <v>1.1000000000000001</v>
      </c>
      <c r="K79" s="168">
        <v>57</v>
      </c>
      <c r="L79" s="168">
        <v>90.7</v>
      </c>
      <c r="M79" s="168">
        <v>5.0999999999999996</v>
      </c>
      <c r="N79" s="168">
        <v>970.7</v>
      </c>
    </row>
    <row r="80" spans="1:14" x14ac:dyDescent="0.2">
      <c r="A80" s="168">
        <v>2019</v>
      </c>
      <c r="B80" s="168">
        <v>1</v>
      </c>
      <c r="C80" s="168">
        <v>4</v>
      </c>
      <c r="D80" s="168">
        <v>4</v>
      </c>
      <c r="E80" s="168">
        <v>30</v>
      </c>
      <c r="F80" s="168">
        <v>0</v>
      </c>
      <c r="G80" s="168">
        <v>0</v>
      </c>
      <c r="H80" s="168">
        <v>0</v>
      </c>
      <c r="I80" s="168">
        <v>-1.6</v>
      </c>
      <c r="J80" s="168">
        <v>1.3</v>
      </c>
      <c r="K80" s="168">
        <v>118.8</v>
      </c>
      <c r="L80" s="168">
        <v>88.4</v>
      </c>
      <c r="M80" s="168">
        <v>4.8</v>
      </c>
      <c r="N80" s="168">
        <v>970.2</v>
      </c>
    </row>
    <row r="81" spans="1:14" x14ac:dyDescent="0.2">
      <c r="A81" s="168">
        <v>2019</v>
      </c>
      <c r="B81" s="168">
        <v>1</v>
      </c>
      <c r="C81" s="168">
        <v>4</v>
      </c>
      <c r="D81" s="168">
        <v>5</v>
      </c>
      <c r="E81" s="168">
        <v>30</v>
      </c>
      <c r="F81" s="168">
        <v>0</v>
      </c>
      <c r="G81" s="168">
        <v>0</v>
      </c>
      <c r="H81" s="168">
        <v>0</v>
      </c>
      <c r="I81" s="168">
        <v>-1.7</v>
      </c>
      <c r="J81" s="168">
        <v>2.1</v>
      </c>
      <c r="K81" s="168">
        <v>44.9</v>
      </c>
      <c r="L81" s="168">
        <v>83</v>
      </c>
      <c r="M81" s="168">
        <v>4.3</v>
      </c>
      <c r="N81" s="168">
        <v>970.1</v>
      </c>
    </row>
    <row r="82" spans="1:14" x14ac:dyDescent="0.2">
      <c r="A82" s="168">
        <v>2019</v>
      </c>
      <c r="B82" s="168">
        <v>1</v>
      </c>
      <c r="C82" s="168">
        <v>4</v>
      </c>
      <c r="D82" s="168">
        <v>6</v>
      </c>
      <c r="E82" s="168">
        <v>30</v>
      </c>
      <c r="F82" s="168">
        <v>0</v>
      </c>
      <c r="G82" s="168">
        <v>0</v>
      </c>
      <c r="H82" s="168">
        <v>0</v>
      </c>
      <c r="I82" s="168">
        <v>-1.9</v>
      </c>
      <c r="J82" s="168">
        <v>2.5</v>
      </c>
      <c r="K82" s="168">
        <v>40.5</v>
      </c>
      <c r="L82" s="168">
        <v>82.7</v>
      </c>
      <c r="M82" s="168">
        <v>4.3</v>
      </c>
      <c r="N82" s="168">
        <v>970.1</v>
      </c>
    </row>
    <row r="83" spans="1:14" x14ac:dyDescent="0.2">
      <c r="A83" s="168">
        <v>2019</v>
      </c>
      <c r="B83" s="168">
        <v>1</v>
      </c>
      <c r="C83" s="168">
        <v>4</v>
      </c>
      <c r="D83" s="168">
        <v>7</v>
      </c>
      <c r="E83" s="168">
        <v>30</v>
      </c>
      <c r="F83" s="168">
        <v>0</v>
      </c>
      <c r="G83" s="168">
        <v>0</v>
      </c>
      <c r="H83" s="168">
        <v>0</v>
      </c>
      <c r="I83" s="168">
        <v>-0.5</v>
      </c>
      <c r="J83" s="168">
        <v>2.2000000000000002</v>
      </c>
      <c r="K83" s="168">
        <v>33.299999999999997</v>
      </c>
      <c r="L83" s="168">
        <v>82</v>
      </c>
      <c r="M83" s="168">
        <v>4.0999999999999996</v>
      </c>
      <c r="N83" s="168">
        <v>970.6</v>
      </c>
    </row>
    <row r="84" spans="1:14" x14ac:dyDescent="0.2">
      <c r="A84" s="168">
        <v>2019</v>
      </c>
      <c r="B84" s="168">
        <v>1</v>
      </c>
      <c r="C84" s="168">
        <v>4</v>
      </c>
      <c r="D84" s="168">
        <v>8</v>
      </c>
      <c r="E84" s="168">
        <v>30</v>
      </c>
      <c r="F84" s="168">
        <v>10</v>
      </c>
      <c r="G84" s="168">
        <v>97</v>
      </c>
      <c r="H84" s="168">
        <v>16</v>
      </c>
      <c r="I84" s="168">
        <v>-0.3</v>
      </c>
      <c r="J84" s="168">
        <v>2.4</v>
      </c>
      <c r="K84" s="168">
        <v>18.8</v>
      </c>
      <c r="L84" s="168">
        <v>80.8</v>
      </c>
      <c r="M84" s="168">
        <v>4.4000000000000004</v>
      </c>
      <c r="N84" s="168">
        <v>971.1</v>
      </c>
    </row>
    <row r="85" spans="1:14" x14ac:dyDescent="0.2">
      <c r="A85" s="168">
        <v>2019</v>
      </c>
      <c r="B85" s="168">
        <v>1</v>
      </c>
      <c r="C85" s="168">
        <v>4</v>
      </c>
      <c r="D85" s="168">
        <v>9</v>
      </c>
      <c r="E85" s="168">
        <v>30</v>
      </c>
      <c r="F85" s="168">
        <v>47</v>
      </c>
      <c r="G85" s="168">
        <v>580</v>
      </c>
      <c r="H85" s="168">
        <v>156</v>
      </c>
      <c r="I85" s="168">
        <v>-0.5</v>
      </c>
      <c r="J85" s="168">
        <v>1.6</v>
      </c>
      <c r="K85" s="168">
        <v>120.2</v>
      </c>
      <c r="L85" s="168">
        <v>75.7</v>
      </c>
      <c r="M85" s="168">
        <v>6.5</v>
      </c>
      <c r="N85" s="168">
        <v>971.8</v>
      </c>
    </row>
    <row r="86" spans="1:14" x14ac:dyDescent="0.2">
      <c r="A86" s="168">
        <v>2019</v>
      </c>
      <c r="B86" s="168">
        <v>1</v>
      </c>
      <c r="C86" s="168">
        <v>4</v>
      </c>
      <c r="D86" s="168">
        <v>10</v>
      </c>
      <c r="E86" s="168">
        <v>30</v>
      </c>
      <c r="F86" s="168">
        <v>65</v>
      </c>
      <c r="G86" s="168">
        <v>806</v>
      </c>
      <c r="H86" s="168">
        <v>330</v>
      </c>
      <c r="I86" s="168">
        <v>-0.4</v>
      </c>
      <c r="J86" s="168">
        <v>0.9</v>
      </c>
      <c r="K86" s="168">
        <v>129.5</v>
      </c>
      <c r="L86" s="168">
        <v>71.900000000000006</v>
      </c>
      <c r="M86" s="168">
        <v>9</v>
      </c>
      <c r="N86" s="168">
        <v>972.4</v>
      </c>
    </row>
    <row r="87" spans="1:14" x14ac:dyDescent="0.2">
      <c r="A87" s="168">
        <v>2019</v>
      </c>
      <c r="B87" s="168">
        <v>1</v>
      </c>
      <c r="C87" s="168">
        <v>4</v>
      </c>
      <c r="D87" s="168">
        <v>11</v>
      </c>
      <c r="E87" s="168">
        <v>30</v>
      </c>
      <c r="F87" s="168">
        <v>62</v>
      </c>
      <c r="G87" s="168">
        <v>898</v>
      </c>
      <c r="H87" s="168">
        <v>456</v>
      </c>
      <c r="I87" s="168">
        <v>-0.6</v>
      </c>
      <c r="J87" s="168">
        <v>1</v>
      </c>
      <c r="K87" s="168">
        <v>158.6</v>
      </c>
      <c r="L87" s="168">
        <v>61.5</v>
      </c>
      <c r="M87" s="168">
        <v>11.5</v>
      </c>
      <c r="N87" s="168">
        <v>972.5</v>
      </c>
    </row>
    <row r="88" spans="1:14" x14ac:dyDescent="0.2">
      <c r="A88" s="168">
        <v>2019</v>
      </c>
      <c r="B88" s="168">
        <v>1</v>
      </c>
      <c r="C88" s="168">
        <v>4</v>
      </c>
      <c r="D88" s="168">
        <v>12</v>
      </c>
      <c r="E88" s="168">
        <v>30</v>
      </c>
      <c r="F88" s="168">
        <v>61</v>
      </c>
      <c r="G88" s="168">
        <v>944</v>
      </c>
      <c r="H88" s="168">
        <v>535</v>
      </c>
      <c r="I88" s="168">
        <v>-0.8</v>
      </c>
      <c r="J88" s="168">
        <v>1.4</v>
      </c>
      <c r="K88" s="168">
        <v>197.5</v>
      </c>
      <c r="L88" s="168">
        <v>50.2</v>
      </c>
      <c r="M88" s="168">
        <v>12.5</v>
      </c>
      <c r="N88" s="168">
        <v>971.7</v>
      </c>
    </row>
    <row r="89" spans="1:14" x14ac:dyDescent="0.2">
      <c r="A89" s="168">
        <v>2019</v>
      </c>
      <c r="B89" s="168">
        <v>1</v>
      </c>
      <c r="C89" s="168">
        <v>4</v>
      </c>
      <c r="D89" s="168">
        <v>13</v>
      </c>
      <c r="E89" s="168">
        <v>30</v>
      </c>
      <c r="F89" s="168">
        <v>61</v>
      </c>
      <c r="G89" s="168">
        <v>944</v>
      </c>
      <c r="H89" s="168">
        <v>547</v>
      </c>
      <c r="I89" s="168">
        <v>-0.7</v>
      </c>
      <c r="J89" s="168">
        <v>1.8</v>
      </c>
      <c r="K89" s="168">
        <v>213.1</v>
      </c>
      <c r="L89" s="168">
        <v>44</v>
      </c>
      <c r="M89" s="168">
        <v>13.3</v>
      </c>
      <c r="N89" s="168">
        <v>971.1</v>
      </c>
    </row>
    <row r="90" spans="1:14" x14ac:dyDescent="0.2">
      <c r="A90" s="168">
        <v>2019</v>
      </c>
      <c r="B90" s="168">
        <v>1</v>
      </c>
      <c r="C90" s="168">
        <v>4</v>
      </c>
      <c r="D90" s="168">
        <v>14</v>
      </c>
      <c r="E90" s="168">
        <v>30</v>
      </c>
      <c r="F90" s="168">
        <v>60</v>
      </c>
      <c r="G90" s="168">
        <v>927</v>
      </c>
      <c r="H90" s="168">
        <v>501</v>
      </c>
      <c r="I90" s="168">
        <v>-0.4</v>
      </c>
      <c r="J90" s="168">
        <v>1.9</v>
      </c>
      <c r="K90" s="168">
        <v>217.3</v>
      </c>
      <c r="L90" s="168">
        <v>46.9</v>
      </c>
      <c r="M90" s="168">
        <v>14</v>
      </c>
      <c r="N90" s="168">
        <v>970.5</v>
      </c>
    </row>
    <row r="91" spans="1:14" x14ac:dyDescent="0.2">
      <c r="A91" s="168">
        <v>2019</v>
      </c>
      <c r="B91" s="168">
        <v>1</v>
      </c>
      <c r="C91" s="168">
        <v>4</v>
      </c>
      <c r="D91" s="168">
        <v>15</v>
      </c>
      <c r="E91" s="168">
        <v>30</v>
      </c>
      <c r="F91" s="168">
        <v>53</v>
      </c>
      <c r="G91" s="168">
        <v>883</v>
      </c>
      <c r="H91" s="168">
        <v>397</v>
      </c>
      <c r="I91" s="168">
        <v>3.8</v>
      </c>
      <c r="J91" s="168">
        <v>2</v>
      </c>
      <c r="K91" s="168">
        <v>242</v>
      </c>
      <c r="L91" s="168">
        <v>44.5</v>
      </c>
      <c r="M91" s="168">
        <v>14.7</v>
      </c>
      <c r="N91" s="168">
        <v>970.4</v>
      </c>
    </row>
    <row r="92" spans="1:14" x14ac:dyDescent="0.2">
      <c r="A92" s="168">
        <v>2019</v>
      </c>
      <c r="B92" s="168">
        <v>1</v>
      </c>
      <c r="C92" s="168">
        <v>4</v>
      </c>
      <c r="D92" s="168">
        <v>16</v>
      </c>
      <c r="E92" s="168">
        <v>30</v>
      </c>
      <c r="F92" s="168">
        <v>44</v>
      </c>
      <c r="G92" s="168">
        <v>761</v>
      </c>
      <c r="H92" s="168">
        <v>243</v>
      </c>
      <c r="I92" s="168">
        <v>1.4</v>
      </c>
      <c r="J92" s="168">
        <v>2.8</v>
      </c>
      <c r="K92" s="168">
        <v>246.6</v>
      </c>
      <c r="L92" s="168">
        <v>48.6</v>
      </c>
      <c r="M92" s="168">
        <v>14.3</v>
      </c>
      <c r="N92" s="168">
        <v>970.7</v>
      </c>
    </row>
    <row r="93" spans="1:14" x14ac:dyDescent="0.2">
      <c r="A93" s="168">
        <v>2019</v>
      </c>
      <c r="B93" s="168">
        <v>1</v>
      </c>
      <c r="C93" s="168">
        <v>4</v>
      </c>
      <c r="D93" s="168">
        <v>17</v>
      </c>
      <c r="E93" s="168">
        <v>30</v>
      </c>
      <c r="F93" s="168">
        <v>23</v>
      </c>
      <c r="G93" s="168">
        <v>407</v>
      </c>
      <c r="H93" s="168">
        <v>72</v>
      </c>
      <c r="I93" s="168">
        <v>0.4</v>
      </c>
      <c r="J93" s="168">
        <v>2.9</v>
      </c>
      <c r="K93" s="168">
        <v>255.6</v>
      </c>
      <c r="L93" s="168">
        <v>62.3</v>
      </c>
      <c r="M93" s="168">
        <v>12.2</v>
      </c>
      <c r="N93" s="168">
        <v>971.2</v>
      </c>
    </row>
    <row r="94" spans="1:14" x14ac:dyDescent="0.2">
      <c r="A94" s="168">
        <v>2019</v>
      </c>
      <c r="B94" s="168">
        <v>1</v>
      </c>
      <c r="C94" s="168">
        <v>4</v>
      </c>
      <c r="D94" s="168">
        <v>18</v>
      </c>
      <c r="E94" s="168">
        <v>30</v>
      </c>
      <c r="F94" s="168">
        <v>1</v>
      </c>
      <c r="G94" s="168">
        <v>0</v>
      </c>
      <c r="H94" s="168">
        <v>1</v>
      </c>
      <c r="I94" s="168">
        <v>0.4</v>
      </c>
      <c r="J94" s="168">
        <v>2.5</v>
      </c>
      <c r="K94" s="168">
        <v>235.9</v>
      </c>
      <c r="L94" s="168">
        <v>74.400000000000006</v>
      </c>
      <c r="M94" s="168">
        <v>9.3000000000000007</v>
      </c>
      <c r="N94" s="168">
        <v>971.6</v>
      </c>
    </row>
    <row r="95" spans="1:14" x14ac:dyDescent="0.2">
      <c r="A95" s="168">
        <v>2019</v>
      </c>
      <c r="B95" s="168">
        <v>1</v>
      </c>
      <c r="C95" s="168">
        <v>4</v>
      </c>
      <c r="D95" s="168">
        <v>19</v>
      </c>
      <c r="E95" s="168">
        <v>30</v>
      </c>
      <c r="F95" s="168">
        <v>0</v>
      </c>
      <c r="G95" s="168">
        <v>0</v>
      </c>
      <c r="H95" s="168">
        <v>0</v>
      </c>
      <c r="I95" s="168">
        <v>0.4</v>
      </c>
      <c r="J95" s="168">
        <v>0.2</v>
      </c>
      <c r="K95" s="168">
        <v>48</v>
      </c>
      <c r="L95" s="168">
        <v>81.400000000000006</v>
      </c>
      <c r="M95" s="168">
        <v>7</v>
      </c>
      <c r="N95" s="168">
        <v>972.2</v>
      </c>
    </row>
    <row r="96" spans="1:14" x14ac:dyDescent="0.2">
      <c r="A96" s="168">
        <v>2019</v>
      </c>
      <c r="B96" s="168">
        <v>1</v>
      </c>
      <c r="C96" s="168">
        <v>4</v>
      </c>
      <c r="D96" s="168">
        <v>20</v>
      </c>
      <c r="E96" s="168">
        <v>30</v>
      </c>
      <c r="F96" s="168">
        <v>0</v>
      </c>
      <c r="G96" s="168">
        <v>0</v>
      </c>
      <c r="H96" s="168">
        <v>0</v>
      </c>
      <c r="I96" s="168">
        <v>0.4</v>
      </c>
      <c r="J96" s="168">
        <v>0.9</v>
      </c>
      <c r="K96" s="168">
        <v>42.8</v>
      </c>
      <c r="L96" s="168">
        <v>80.2</v>
      </c>
      <c r="M96" s="168">
        <v>5.5</v>
      </c>
      <c r="N96" s="168">
        <v>972.6</v>
      </c>
    </row>
    <row r="97" spans="1:14" x14ac:dyDescent="0.2">
      <c r="A97" s="168">
        <v>2019</v>
      </c>
      <c r="B97" s="168">
        <v>1</v>
      </c>
      <c r="C97" s="168">
        <v>4</v>
      </c>
      <c r="D97" s="168">
        <v>21</v>
      </c>
      <c r="E97" s="168">
        <v>30</v>
      </c>
      <c r="F97" s="168">
        <v>0</v>
      </c>
      <c r="G97" s="168">
        <v>0</v>
      </c>
      <c r="H97" s="168">
        <v>0</v>
      </c>
      <c r="I97" s="168">
        <v>0.4</v>
      </c>
      <c r="J97" s="168">
        <v>1.1000000000000001</v>
      </c>
      <c r="K97" s="168">
        <v>173.1</v>
      </c>
      <c r="L97" s="168">
        <v>78.400000000000006</v>
      </c>
      <c r="M97" s="168">
        <v>5.2</v>
      </c>
      <c r="N97" s="168">
        <v>972.8</v>
      </c>
    </row>
    <row r="98" spans="1:14" x14ac:dyDescent="0.2">
      <c r="A98" s="168">
        <v>2019</v>
      </c>
      <c r="B98" s="168">
        <v>1</v>
      </c>
      <c r="C98" s="168">
        <v>4</v>
      </c>
      <c r="D98" s="168">
        <v>22</v>
      </c>
      <c r="E98" s="168">
        <v>30</v>
      </c>
      <c r="F98" s="168">
        <v>0</v>
      </c>
      <c r="G98" s="168">
        <v>0</v>
      </c>
      <c r="H98" s="168">
        <v>0</v>
      </c>
      <c r="I98" s="168">
        <v>0.4</v>
      </c>
      <c r="J98" s="168">
        <v>2.1</v>
      </c>
      <c r="K98" s="168">
        <v>69.8</v>
      </c>
      <c r="L98" s="168">
        <v>73.400000000000006</v>
      </c>
      <c r="M98" s="168">
        <v>4.9000000000000004</v>
      </c>
      <c r="N98" s="168">
        <v>973</v>
      </c>
    </row>
    <row r="99" spans="1:14" x14ac:dyDescent="0.2">
      <c r="A99" s="168">
        <v>2019</v>
      </c>
      <c r="B99" s="168">
        <v>1</v>
      </c>
      <c r="C99" s="168">
        <v>4</v>
      </c>
      <c r="D99" s="168">
        <v>23</v>
      </c>
      <c r="E99" s="168">
        <v>30</v>
      </c>
      <c r="F99" s="168">
        <v>0</v>
      </c>
      <c r="G99" s="168">
        <v>0</v>
      </c>
      <c r="H99" s="168">
        <v>0</v>
      </c>
      <c r="I99" s="168">
        <v>0.4</v>
      </c>
      <c r="J99" s="168">
        <v>1.6</v>
      </c>
      <c r="K99" s="168">
        <v>32.1</v>
      </c>
      <c r="L99" s="168">
        <v>60.6</v>
      </c>
      <c r="M99" s="168">
        <v>3.9</v>
      </c>
      <c r="N99" s="168">
        <v>973</v>
      </c>
    </row>
    <row r="100" spans="1:14" x14ac:dyDescent="0.2">
      <c r="A100" s="168">
        <v>2019</v>
      </c>
      <c r="B100" s="168">
        <v>1</v>
      </c>
      <c r="C100" s="168">
        <v>5</v>
      </c>
      <c r="D100" s="168">
        <v>0</v>
      </c>
      <c r="E100" s="168">
        <v>30</v>
      </c>
      <c r="F100" s="168">
        <v>0</v>
      </c>
      <c r="G100" s="168">
        <v>0</v>
      </c>
      <c r="H100" s="168">
        <v>0</v>
      </c>
      <c r="I100" s="168">
        <v>0.4</v>
      </c>
      <c r="J100" s="168">
        <v>1.6</v>
      </c>
      <c r="K100" s="168">
        <v>14.7</v>
      </c>
      <c r="L100" s="168">
        <v>55.3</v>
      </c>
      <c r="M100" s="168">
        <v>3.8</v>
      </c>
      <c r="N100" s="168">
        <v>972.8</v>
      </c>
    </row>
    <row r="101" spans="1:14" x14ac:dyDescent="0.2">
      <c r="A101" s="168">
        <v>2019</v>
      </c>
      <c r="B101" s="168">
        <v>1</v>
      </c>
      <c r="C101" s="168">
        <v>5</v>
      </c>
      <c r="D101" s="168">
        <v>1</v>
      </c>
      <c r="E101" s="168">
        <v>30</v>
      </c>
      <c r="F101" s="168">
        <v>0</v>
      </c>
      <c r="G101" s="168">
        <v>0</v>
      </c>
      <c r="H101" s="168">
        <v>0</v>
      </c>
      <c r="I101" s="168">
        <v>0.4</v>
      </c>
      <c r="J101" s="168">
        <v>0.8</v>
      </c>
      <c r="K101" s="168">
        <v>46</v>
      </c>
      <c r="L101" s="168">
        <v>58.5</v>
      </c>
      <c r="M101" s="168">
        <v>2.7</v>
      </c>
      <c r="N101" s="168">
        <v>972.8</v>
      </c>
    </row>
    <row r="102" spans="1:14" x14ac:dyDescent="0.2">
      <c r="A102" s="168">
        <v>2019</v>
      </c>
      <c r="B102" s="168">
        <v>1</v>
      </c>
      <c r="C102" s="168">
        <v>5</v>
      </c>
      <c r="D102" s="168">
        <v>2</v>
      </c>
      <c r="E102" s="168">
        <v>30</v>
      </c>
      <c r="F102" s="168">
        <v>0</v>
      </c>
      <c r="G102" s="168">
        <v>0</v>
      </c>
      <c r="H102" s="168">
        <v>0</v>
      </c>
      <c r="I102" s="168">
        <v>0.3</v>
      </c>
      <c r="J102" s="168">
        <v>0.3</v>
      </c>
      <c r="K102" s="168">
        <v>77.7</v>
      </c>
      <c r="L102" s="168">
        <v>62.6</v>
      </c>
      <c r="M102" s="168">
        <v>1.5</v>
      </c>
      <c r="N102" s="168">
        <v>972.9</v>
      </c>
    </row>
    <row r="103" spans="1:14" x14ac:dyDescent="0.2">
      <c r="A103" s="168">
        <v>2019</v>
      </c>
      <c r="B103" s="168">
        <v>1</v>
      </c>
      <c r="C103" s="168">
        <v>5</v>
      </c>
      <c r="D103" s="168">
        <v>3</v>
      </c>
      <c r="E103" s="168">
        <v>30</v>
      </c>
      <c r="F103" s="168">
        <v>0</v>
      </c>
      <c r="G103" s="168">
        <v>0</v>
      </c>
      <c r="H103" s="168">
        <v>0</v>
      </c>
      <c r="I103" s="168">
        <v>0.2</v>
      </c>
      <c r="J103" s="168">
        <v>0.9</v>
      </c>
      <c r="K103" s="168">
        <v>220.8</v>
      </c>
      <c r="L103" s="168">
        <v>62.1</v>
      </c>
      <c r="M103" s="168">
        <v>2.1</v>
      </c>
      <c r="N103" s="168">
        <v>973.1</v>
      </c>
    </row>
    <row r="104" spans="1:14" x14ac:dyDescent="0.2">
      <c r="A104" s="168">
        <v>2019</v>
      </c>
      <c r="B104" s="168">
        <v>1</v>
      </c>
      <c r="C104" s="168">
        <v>5</v>
      </c>
      <c r="D104" s="168">
        <v>4</v>
      </c>
      <c r="E104" s="168">
        <v>30</v>
      </c>
      <c r="F104" s="168">
        <v>0</v>
      </c>
      <c r="G104" s="168">
        <v>0</v>
      </c>
      <c r="H104" s="168">
        <v>0</v>
      </c>
      <c r="I104" s="168">
        <v>-0.1</v>
      </c>
      <c r="J104" s="168">
        <v>1.8</v>
      </c>
      <c r="K104" s="168">
        <v>33.9</v>
      </c>
      <c r="L104" s="168">
        <v>54.8</v>
      </c>
      <c r="M104" s="168">
        <v>2.2000000000000002</v>
      </c>
      <c r="N104" s="168">
        <v>973</v>
      </c>
    </row>
    <row r="105" spans="1:14" x14ac:dyDescent="0.2">
      <c r="A105" s="168">
        <v>2019</v>
      </c>
      <c r="B105" s="168">
        <v>1</v>
      </c>
      <c r="C105" s="168">
        <v>5</v>
      </c>
      <c r="D105" s="168">
        <v>5</v>
      </c>
      <c r="E105" s="168">
        <v>30</v>
      </c>
      <c r="F105" s="168">
        <v>0</v>
      </c>
      <c r="G105" s="168">
        <v>0</v>
      </c>
      <c r="H105" s="168">
        <v>0</v>
      </c>
      <c r="I105" s="168">
        <v>-0.3</v>
      </c>
      <c r="J105" s="168">
        <v>1.4</v>
      </c>
      <c r="K105" s="168">
        <v>25.6</v>
      </c>
      <c r="L105" s="168">
        <v>51.2</v>
      </c>
      <c r="M105" s="168">
        <v>2.2000000000000002</v>
      </c>
      <c r="N105" s="168">
        <v>972.9</v>
      </c>
    </row>
    <row r="106" spans="1:14" x14ac:dyDescent="0.2">
      <c r="A106" s="168">
        <v>2019</v>
      </c>
      <c r="B106" s="168">
        <v>1</v>
      </c>
      <c r="C106" s="168">
        <v>5</v>
      </c>
      <c r="D106" s="168">
        <v>6</v>
      </c>
      <c r="E106" s="168">
        <v>30</v>
      </c>
      <c r="F106" s="168">
        <v>0</v>
      </c>
      <c r="G106" s="168">
        <v>0</v>
      </c>
      <c r="H106" s="168">
        <v>0</v>
      </c>
      <c r="I106" s="168">
        <v>-0.4</v>
      </c>
      <c r="J106" s="168">
        <v>0.8</v>
      </c>
      <c r="K106" s="168">
        <v>53.7</v>
      </c>
      <c r="L106" s="168">
        <v>53.6</v>
      </c>
      <c r="M106" s="168">
        <v>1.5</v>
      </c>
      <c r="N106" s="168">
        <v>972.9</v>
      </c>
    </row>
    <row r="107" spans="1:14" x14ac:dyDescent="0.2">
      <c r="A107" s="168">
        <v>2019</v>
      </c>
      <c r="B107" s="168">
        <v>1</v>
      </c>
      <c r="C107" s="168">
        <v>5</v>
      </c>
      <c r="D107" s="168">
        <v>7</v>
      </c>
      <c r="E107" s="168">
        <v>30</v>
      </c>
      <c r="F107" s="168">
        <v>0</v>
      </c>
      <c r="G107" s="168">
        <v>0</v>
      </c>
      <c r="H107" s="168">
        <v>0</v>
      </c>
      <c r="I107" s="168">
        <v>0.2</v>
      </c>
      <c r="J107" s="168">
        <v>1.2</v>
      </c>
      <c r="K107" s="168">
        <v>29.2</v>
      </c>
      <c r="L107" s="168">
        <v>55.7</v>
      </c>
      <c r="M107" s="168">
        <v>1</v>
      </c>
      <c r="N107" s="168">
        <v>973.2</v>
      </c>
    </row>
    <row r="108" spans="1:14" x14ac:dyDescent="0.2">
      <c r="A108" s="168">
        <v>2019</v>
      </c>
      <c r="B108" s="168">
        <v>1</v>
      </c>
      <c r="C108" s="168">
        <v>5</v>
      </c>
      <c r="D108" s="168">
        <v>8</v>
      </c>
      <c r="E108" s="168">
        <v>30</v>
      </c>
      <c r="F108" s="168">
        <v>8</v>
      </c>
      <c r="G108" s="168">
        <v>156</v>
      </c>
      <c r="H108" s="168">
        <v>18</v>
      </c>
      <c r="I108" s="168">
        <v>0.4</v>
      </c>
      <c r="J108" s="168">
        <v>1.5</v>
      </c>
      <c r="K108" s="168">
        <v>64.3</v>
      </c>
      <c r="L108" s="168">
        <v>50.9</v>
      </c>
      <c r="M108" s="168">
        <v>2</v>
      </c>
      <c r="N108" s="168">
        <v>973.5</v>
      </c>
    </row>
    <row r="109" spans="1:14" x14ac:dyDescent="0.2">
      <c r="A109" s="168">
        <v>2019</v>
      </c>
      <c r="B109" s="168">
        <v>1</v>
      </c>
      <c r="C109" s="168">
        <v>5</v>
      </c>
      <c r="D109" s="168">
        <v>9</v>
      </c>
      <c r="E109" s="168">
        <v>30</v>
      </c>
      <c r="F109" s="168">
        <v>32</v>
      </c>
      <c r="G109" s="168">
        <v>694</v>
      </c>
      <c r="H109" s="168">
        <v>159</v>
      </c>
      <c r="I109" s="168">
        <v>0.8</v>
      </c>
      <c r="J109" s="168">
        <v>0.4</v>
      </c>
      <c r="K109" s="168">
        <v>43.7</v>
      </c>
      <c r="L109" s="168">
        <v>46.8</v>
      </c>
      <c r="M109" s="168">
        <v>5.8</v>
      </c>
      <c r="N109" s="168">
        <v>974</v>
      </c>
    </row>
    <row r="110" spans="1:14" x14ac:dyDescent="0.2">
      <c r="A110" s="168">
        <v>2019</v>
      </c>
      <c r="B110" s="168">
        <v>1</v>
      </c>
      <c r="C110" s="168">
        <v>5</v>
      </c>
      <c r="D110" s="168">
        <v>10</v>
      </c>
      <c r="E110" s="168">
        <v>30</v>
      </c>
      <c r="F110" s="168">
        <v>43</v>
      </c>
      <c r="G110" s="168">
        <v>871</v>
      </c>
      <c r="H110" s="168">
        <v>329</v>
      </c>
      <c r="I110" s="168">
        <v>0.8</v>
      </c>
      <c r="J110" s="168">
        <v>0.7</v>
      </c>
      <c r="K110" s="168">
        <v>61.7</v>
      </c>
      <c r="L110" s="168">
        <v>35.5</v>
      </c>
      <c r="M110" s="168">
        <v>10.8</v>
      </c>
      <c r="N110" s="168">
        <v>974.5</v>
      </c>
    </row>
    <row r="111" spans="1:14" x14ac:dyDescent="0.2">
      <c r="A111" s="168">
        <v>2019</v>
      </c>
      <c r="B111" s="168">
        <v>1</v>
      </c>
      <c r="C111" s="168">
        <v>5</v>
      </c>
      <c r="D111" s="168">
        <v>11</v>
      </c>
      <c r="E111" s="168">
        <v>30</v>
      </c>
      <c r="F111" s="168">
        <v>48</v>
      </c>
      <c r="G111" s="168">
        <v>941</v>
      </c>
      <c r="H111" s="168">
        <v>461</v>
      </c>
      <c r="I111" s="168">
        <v>0.4</v>
      </c>
      <c r="J111" s="168">
        <v>0.7</v>
      </c>
      <c r="K111" s="168">
        <v>185.9</v>
      </c>
      <c r="L111" s="168">
        <v>26.8</v>
      </c>
      <c r="M111" s="168">
        <v>13.6</v>
      </c>
      <c r="N111" s="168">
        <v>974.5</v>
      </c>
    </row>
    <row r="112" spans="1:14" x14ac:dyDescent="0.2">
      <c r="A112" s="168">
        <v>2019</v>
      </c>
      <c r="B112" s="168">
        <v>1</v>
      </c>
      <c r="C112" s="168">
        <v>5</v>
      </c>
      <c r="D112" s="168">
        <v>12</v>
      </c>
      <c r="E112" s="168">
        <v>30</v>
      </c>
      <c r="F112" s="168">
        <v>52</v>
      </c>
      <c r="G112" s="168">
        <v>968</v>
      </c>
      <c r="H112" s="168">
        <v>537</v>
      </c>
      <c r="I112" s="168">
        <v>0.3</v>
      </c>
      <c r="J112" s="168">
        <v>1.8</v>
      </c>
      <c r="K112" s="168">
        <v>232.7</v>
      </c>
      <c r="L112" s="168">
        <v>27.7</v>
      </c>
      <c r="M112" s="168">
        <v>13.8</v>
      </c>
      <c r="N112" s="168">
        <v>973.9</v>
      </c>
    </row>
    <row r="113" spans="1:14" x14ac:dyDescent="0.2">
      <c r="A113" s="168">
        <v>2019</v>
      </c>
      <c r="B113" s="168">
        <v>1</v>
      </c>
      <c r="C113" s="168">
        <v>5</v>
      </c>
      <c r="D113" s="168">
        <v>13</v>
      </c>
      <c r="E113" s="168">
        <v>30</v>
      </c>
      <c r="F113" s="168">
        <v>52</v>
      </c>
      <c r="G113" s="168">
        <v>977</v>
      </c>
      <c r="H113" s="168">
        <v>553</v>
      </c>
      <c r="I113" s="168">
        <v>0.2</v>
      </c>
      <c r="J113" s="168">
        <v>2</v>
      </c>
      <c r="K113" s="168">
        <v>231.7</v>
      </c>
      <c r="L113" s="168">
        <v>34.5</v>
      </c>
      <c r="M113" s="168">
        <v>14.4</v>
      </c>
      <c r="N113" s="168">
        <v>972.9</v>
      </c>
    </row>
    <row r="114" spans="1:14" x14ac:dyDescent="0.2">
      <c r="A114" s="168">
        <v>2019</v>
      </c>
      <c r="B114" s="168">
        <v>1</v>
      </c>
      <c r="C114" s="168">
        <v>5</v>
      </c>
      <c r="D114" s="168">
        <v>14</v>
      </c>
      <c r="E114" s="168">
        <v>30</v>
      </c>
      <c r="F114" s="168">
        <v>51</v>
      </c>
      <c r="G114" s="168">
        <v>957</v>
      </c>
      <c r="H114" s="168">
        <v>505</v>
      </c>
      <c r="I114" s="168">
        <v>0.2</v>
      </c>
      <c r="J114" s="168">
        <v>2.5</v>
      </c>
      <c r="K114" s="168">
        <v>249.1</v>
      </c>
      <c r="L114" s="168">
        <v>36.6</v>
      </c>
      <c r="M114" s="168">
        <v>15.3</v>
      </c>
      <c r="N114" s="168">
        <v>972.2</v>
      </c>
    </row>
    <row r="115" spans="1:14" x14ac:dyDescent="0.2">
      <c r="A115" s="168">
        <v>2019</v>
      </c>
      <c r="B115" s="168">
        <v>1</v>
      </c>
      <c r="C115" s="168">
        <v>5</v>
      </c>
      <c r="D115" s="168">
        <v>15</v>
      </c>
      <c r="E115" s="168">
        <v>30</v>
      </c>
      <c r="F115" s="168">
        <v>47</v>
      </c>
      <c r="G115" s="168">
        <v>910</v>
      </c>
      <c r="H115" s="168">
        <v>400</v>
      </c>
      <c r="I115" s="168">
        <v>3.5</v>
      </c>
      <c r="J115" s="168">
        <v>3.4</v>
      </c>
      <c r="K115" s="168">
        <v>235.6</v>
      </c>
      <c r="L115" s="168">
        <v>39.6</v>
      </c>
      <c r="M115" s="168">
        <v>15.4</v>
      </c>
      <c r="N115" s="168">
        <v>971.8</v>
      </c>
    </row>
    <row r="116" spans="1:14" x14ac:dyDescent="0.2">
      <c r="A116" s="168">
        <v>2019</v>
      </c>
      <c r="B116" s="168">
        <v>1</v>
      </c>
      <c r="C116" s="168">
        <v>5</v>
      </c>
      <c r="D116" s="168">
        <v>16</v>
      </c>
      <c r="E116" s="168">
        <v>30</v>
      </c>
      <c r="F116" s="168">
        <v>39</v>
      </c>
      <c r="G116" s="168">
        <v>798</v>
      </c>
      <c r="H116" s="168">
        <v>248</v>
      </c>
      <c r="I116" s="168">
        <v>2.7</v>
      </c>
      <c r="J116" s="168">
        <v>2.6</v>
      </c>
      <c r="K116" s="168">
        <v>236</v>
      </c>
      <c r="L116" s="168">
        <v>43.3</v>
      </c>
      <c r="M116" s="168">
        <v>15.2</v>
      </c>
      <c r="N116" s="168">
        <v>971.6</v>
      </c>
    </row>
    <row r="117" spans="1:14" x14ac:dyDescent="0.2">
      <c r="A117" s="168">
        <v>2019</v>
      </c>
      <c r="B117" s="168">
        <v>1</v>
      </c>
      <c r="C117" s="168">
        <v>5</v>
      </c>
      <c r="D117" s="168">
        <v>17</v>
      </c>
      <c r="E117" s="168">
        <v>30</v>
      </c>
      <c r="F117" s="168">
        <v>21</v>
      </c>
      <c r="G117" s="168">
        <v>463</v>
      </c>
      <c r="H117" s="168">
        <v>77</v>
      </c>
      <c r="I117" s="168">
        <v>1.6</v>
      </c>
      <c r="J117" s="168">
        <v>2.9</v>
      </c>
      <c r="K117" s="168">
        <v>235.6</v>
      </c>
      <c r="L117" s="168">
        <v>57.9</v>
      </c>
      <c r="M117" s="168">
        <v>13.1</v>
      </c>
      <c r="N117" s="168">
        <v>971.6</v>
      </c>
    </row>
    <row r="118" spans="1:14" x14ac:dyDescent="0.2">
      <c r="A118" s="168">
        <v>2019</v>
      </c>
      <c r="B118" s="168">
        <v>1</v>
      </c>
      <c r="C118" s="168">
        <v>5</v>
      </c>
      <c r="D118" s="168">
        <v>18</v>
      </c>
      <c r="E118" s="168">
        <v>30</v>
      </c>
      <c r="F118" s="168">
        <v>1</v>
      </c>
      <c r="G118" s="168">
        <v>1</v>
      </c>
      <c r="H118" s="168">
        <v>1</v>
      </c>
      <c r="I118" s="168">
        <v>1.2</v>
      </c>
      <c r="J118" s="168">
        <v>1.5</v>
      </c>
      <c r="K118" s="168">
        <v>248</v>
      </c>
      <c r="L118" s="168">
        <v>77</v>
      </c>
      <c r="M118" s="168">
        <v>9.1999999999999993</v>
      </c>
      <c r="N118" s="168">
        <v>972.1</v>
      </c>
    </row>
    <row r="119" spans="1:14" x14ac:dyDescent="0.2">
      <c r="A119" s="168">
        <v>2019</v>
      </c>
      <c r="B119" s="168">
        <v>1</v>
      </c>
      <c r="C119" s="168">
        <v>5</v>
      </c>
      <c r="D119" s="168">
        <v>19</v>
      </c>
      <c r="E119" s="168">
        <v>30</v>
      </c>
      <c r="F119" s="168">
        <v>0</v>
      </c>
      <c r="G119" s="168">
        <v>0</v>
      </c>
      <c r="H119" s="168">
        <v>0</v>
      </c>
      <c r="I119" s="168">
        <v>0.8</v>
      </c>
      <c r="J119" s="168">
        <v>0.7</v>
      </c>
      <c r="K119" s="168">
        <v>265.7</v>
      </c>
      <c r="L119" s="168">
        <v>84.1</v>
      </c>
      <c r="M119" s="168">
        <v>7.4</v>
      </c>
      <c r="N119" s="168">
        <v>972.5</v>
      </c>
    </row>
    <row r="120" spans="1:14" x14ac:dyDescent="0.2">
      <c r="A120" s="168">
        <v>2019</v>
      </c>
      <c r="B120" s="168">
        <v>1</v>
      </c>
      <c r="C120" s="168">
        <v>5</v>
      </c>
      <c r="D120" s="168">
        <v>20</v>
      </c>
      <c r="E120" s="168">
        <v>30</v>
      </c>
      <c r="F120" s="168">
        <v>0</v>
      </c>
      <c r="G120" s="168">
        <v>0</v>
      </c>
      <c r="H120" s="168">
        <v>0</v>
      </c>
      <c r="I120" s="168">
        <v>0.5</v>
      </c>
      <c r="J120" s="168">
        <v>0.9</v>
      </c>
      <c r="K120" s="168">
        <v>277</v>
      </c>
      <c r="L120" s="168">
        <v>86.5</v>
      </c>
      <c r="M120" s="168">
        <v>6.1</v>
      </c>
      <c r="N120" s="168">
        <v>972.6</v>
      </c>
    </row>
    <row r="121" spans="1:14" x14ac:dyDescent="0.2">
      <c r="A121" s="168">
        <v>2019</v>
      </c>
      <c r="B121" s="168">
        <v>1</v>
      </c>
      <c r="C121" s="168">
        <v>5</v>
      </c>
      <c r="D121" s="168">
        <v>21</v>
      </c>
      <c r="E121" s="168">
        <v>30</v>
      </c>
      <c r="F121" s="168">
        <v>0</v>
      </c>
      <c r="G121" s="168">
        <v>0</v>
      </c>
      <c r="H121" s="168">
        <v>0</v>
      </c>
      <c r="I121" s="168">
        <v>0.2</v>
      </c>
      <c r="J121" s="168">
        <v>0.9</v>
      </c>
      <c r="K121" s="168">
        <v>24.8</v>
      </c>
      <c r="L121" s="168">
        <v>75.599999999999994</v>
      </c>
      <c r="M121" s="168">
        <v>4.7</v>
      </c>
      <c r="N121" s="168">
        <v>972.6</v>
      </c>
    </row>
    <row r="122" spans="1:14" x14ac:dyDescent="0.2">
      <c r="A122" s="168">
        <v>2019</v>
      </c>
      <c r="B122" s="168">
        <v>1</v>
      </c>
      <c r="C122" s="168">
        <v>5</v>
      </c>
      <c r="D122" s="168">
        <v>22</v>
      </c>
      <c r="E122" s="168">
        <v>30</v>
      </c>
      <c r="F122" s="168">
        <v>0</v>
      </c>
      <c r="G122" s="168">
        <v>0</v>
      </c>
      <c r="H122" s="168">
        <v>0</v>
      </c>
      <c r="I122" s="168">
        <v>-0.2</v>
      </c>
      <c r="J122" s="168">
        <v>0.9</v>
      </c>
      <c r="K122" s="168">
        <v>54.6</v>
      </c>
      <c r="L122" s="168">
        <v>73.400000000000006</v>
      </c>
      <c r="M122" s="168">
        <v>3.7</v>
      </c>
      <c r="N122" s="168">
        <v>972.3</v>
      </c>
    </row>
    <row r="123" spans="1:14" x14ac:dyDescent="0.2">
      <c r="A123" s="168">
        <v>2019</v>
      </c>
      <c r="B123" s="168">
        <v>1</v>
      </c>
      <c r="C123" s="168">
        <v>5</v>
      </c>
      <c r="D123" s="168">
        <v>23</v>
      </c>
      <c r="E123" s="168">
        <v>30</v>
      </c>
      <c r="F123" s="168">
        <v>0</v>
      </c>
      <c r="G123" s="168">
        <v>0</v>
      </c>
      <c r="H123" s="168">
        <v>0</v>
      </c>
      <c r="I123" s="168">
        <v>-1</v>
      </c>
      <c r="J123" s="168">
        <v>1.1000000000000001</v>
      </c>
      <c r="K123" s="168">
        <v>11.9</v>
      </c>
      <c r="L123" s="168">
        <v>53.8</v>
      </c>
      <c r="M123" s="168">
        <v>4.5999999999999996</v>
      </c>
      <c r="N123" s="168">
        <v>972.2</v>
      </c>
    </row>
    <row r="124" spans="1:14" x14ac:dyDescent="0.2">
      <c r="A124" s="168">
        <v>2019</v>
      </c>
      <c r="B124" s="168">
        <v>1</v>
      </c>
      <c r="C124" s="168">
        <v>6</v>
      </c>
      <c r="D124" s="168">
        <v>0</v>
      </c>
      <c r="E124" s="168">
        <v>30</v>
      </c>
      <c r="F124" s="168">
        <v>0</v>
      </c>
      <c r="G124" s="168">
        <v>0</v>
      </c>
      <c r="H124" s="168">
        <v>0</v>
      </c>
      <c r="I124" s="168">
        <v>-2</v>
      </c>
      <c r="J124" s="168">
        <v>1.8</v>
      </c>
      <c r="K124" s="168">
        <v>18.100000000000001</v>
      </c>
      <c r="L124" s="168">
        <v>48.8</v>
      </c>
      <c r="M124" s="168">
        <v>5.2</v>
      </c>
      <c r="N124" s="168">
        <v>971.6</v>
      </c>
    </row>
    <row r="125" spans="1:14" x14ac:dyDescent="0.2">
      <c r="A125" s="168">
        <v>2019</v>
      </c>
      <c r="B125" s="168">
        <v>1</v>
      </c>
      <c r="C125" s="168">
        <v>6</v>
      </c>
      <c r="D125" s="168">
        <v>1</v>
      </c>
      <c r="E125" s="168">
        <v>30</v>
      </c>
      <c r="F125" s="168">
        <v>0</v>
      </c>
      <c r="G125" s="168">
        <v>0</v>
      </c>
      <c r="H125" s="168">
        <v>0</v>
      </c>
      <c r="I125" s="168">
        <v>-2.8</v>
      </c>
      <c r="J125" s="168">
        <v>2.5</v>
      </c>
      <c r="K125" s="168">
        <v>25.4</v>
      </c>
      <c r="L125" s="168">
        <v>40.5</v>
      </c>
      <c r="M125" s="168">
        <v>6.2</v>
      </c>
      <c r="N125" s="168">
        <v>971.3</v>
      </c>
    </row>
    <row r="126" spans="1:14" x14ac:dyDescent="0.2">
      <c r="A126" s="168">
        <v>2019</v>
      </c>
      <c r="B126" s="168">
        <v>1</v>
      </c>
      <c r="C126" s="168">
        <v>6</v>
      </c>
      <c r="D126" s="168">
        <v>2</v>
      </c>
      <c r="E126" s="168">
        <v>30</v>
      </c>
      <c r="F126" s="168">
        <v>0</v>
      </c>
      <c r="G126" s="168">
        <v>0</v>
      </c>
      <c r="H126" s="168">
        <v>0</v>
      </c>
      <c r="I126" s="168">
        <v>-3.4</v>
      </c>
      <c r="J126" s="168">
        <v>2.4</v>
      </c>
      <c r="K126" s="168">
        <v>19.2</v>
      </c>
      <c r="L126" s="168">
        <v>37.799999999999997</v>
      </c>
      <c r="M126" s="168">
        <v>6.1</v>
      </c>
      <c r="N126" s="168">
        <v>971.2</v>
      </c>
    </row>
    <row r="127" spans="1:14" x14ac:dyDescent="0.2">
      <c r="A127" s="168">
        <v>2019</v>
      </c>
      <c r="B127" s="168">
        <v>1</v>
      </c>
      <c r="C127" s="168">
        <v>6</v>
      </c>
      <c r="D127" s="168">
        <v>3</v>
      </c>
      <c r="E127" s="168">
        <v>30</v>
      </c>
      <c r="F127" s="168">
        <v>0</v>
      </c>
      <c r="G127" s="168">
        <v>0</v>
      </c>
      <c r="H127" s="168">
        <v>0</v>
      </c>
      <c r="I127" s="168">
        <v>-3.9</v>
      </c>
      <c r="J127" s="168">
        <v>2</v>
      </c>
      <c r="K127" s="168">
        <v>20.5</v>
      </c>
      <c r="L127" s="168">
        <v>36.299999999999997</v>
      </c>
      <c r="M127" s="168">
        <v>6.1</v>
      </c>
      <c r="N127" s="168">
        <v>971</v>
      </c>
    </row>
    <row r="128" spans="1:14" x14ac:dyDescent="0.2">
      <c r="A128" s="168">
        <v>2019</v>
      </c>
      <c r="B128" s="168">
        <v>1</v>
      </c>
      <c r="C128" s="168">
        <v>6</v>
      </c>
      <c r="D128" s="168">
        <v>4</v>
      </c>
      <c r="E128" s="168">
        <v>30</v>
      </c>
      <c r="F128" s="168">
        <v>0</v>
      </c>
      <c r="G128" s="168">
        <v>0</v>
      </c>
      <c r="H128" s="168">
        <v>0</v>
      </c>
      <c r="I128" s="168">
        <v>-4.2</v>
      </c>
      <c r="J128" s="168">
        <v>2.5</v>
      </c>
      <c r="K128" s="168">
        <v>21.2</v>
      </c>
      <c r="L128" s="168">
        <v>34.200000000000003</v>
      </c>
      <c r="M128" s="168">
        <v>6</v>
      </c>
      <c r="N128" s="168">
        <v>970.4</v>
      </c>
    </row>
    <row r="129" spans="1:14" x14ac:dyDescent="0.2">
      <c r="A129" s="168">
        <v>2019</v>
      </c>
      <c r="B129" s="168">
        <v>1</v>
      </c>
      <c r="C129" s="168">
        <v>6</v>
      </c>
      <c r="D129" s="168">
        <v>5</v>
      </c>
      <c r="E129" s="168">
        <v>30</v>
      </c>
      <c r="F129" s="168">
        <v>0</v>
      </c>
      <c r="G129" s="168">
        <v>0</v>
      </c>
      <c r="H129" s="168">
        <v>0</v>
      </c>
      <c r="I129" s="168">
        <v>-4.5</v>
      </c>
      <c r="J129" s="168">
        <v>2.4</v>
      </c>
      <c r="K129" s="168">
        <v>14.8</v>
      </c>
      <c r="L129" s="168">
        <v>33.5</v>
      </c>
      <c r="M129" s="168">
        <v>5.5</v>
      </c>
      <c r="N129" s="168">
        <v>970</v>
      </c>
    </row>
    <row r="130" spans="1:14" x14ac:dyDescent="0.2">
      <c r="A130" s="168">
        <v>2019</v>
      </c>
      <c r="B130" s="168">
        <v>1</v>
      </c>
      <c r="C130" s="168">
        <v>6</v>
      </c>
      <c r="D130" s="168">
        <v>6</v>
      </c>
      <c r="E130" s="168">
        <v>30</v>
      </c>
      <c r="F130" s="168">
        <v>0</v>
      </c>
      <c r="G130" s="168">
        <v>0</v>
      </c>
      <c r="H130" s="168">
        <v>0</v>
      </c>
      <c r="I130" s="168">
        <v>-4.8</v>
      </c>
      <c r="J130" s="168">
        <v>1.3</v>
      </c>
      <c r="K130" s="168">
        <v>47.9</v>
      </c>
      <c r="L130" s="168">
        <v>34.1</v>
      </c>
      <c r="M130" s="168">
        <v>4.8</v>
      </c>
      <c r="N130" s="168">
        <v>969.6</v>
      </c>
    </row>
    <row r="131" spans="1:14" x14ac:dyDescent="0.2">
      <c r="A131" s="168">
        <v>2019</v>
      </c>
      <c r="B131" s="168">
        <v>1</v>
      </c>
      <c r="C131" s="168">
        <v>6</v>
      </c>
      <c r="D131" s="168">
        <v>7</v>
      </c>
      <c r="E131" s="168">
        <v>30</v>
      </c>
      <c r="F131" s="168">
        <v>0</v>
      </c>
      <c r="G131" s="168">
        <v>0</v>
      </c>
      <c r="H131" s="168">
        <v>0</v>
      </c>
      <c r="I131" s="168">
        <v>-4.8</v>
      </c>
      <c r="J131" s="168">
        <v>1.2</v>
      </c>
      <c r="K131" s="168">
        <v>101.1</v>
      </c>
      <c r="L131" s="168">
        <v>36.200000000000003</v>
      </c>
      <c r="M131" s="168">
        <v>3.8</v>
      </c>
      <c r="N131" s="168">
        <v>969.7</v>
      </c>
    </row>
    <row r="132" spans="1:14" x14ac:dyDescent="0.2">
      <c r="A132" s="168">
        <v>2019</v>
      </c>
      <c r="B132" s="168">
        <v>1</v>
      </c>
      <c r="C132" s="168">
        <v>6</v>
      </c>
      <c r="D132" s="168">
        <v>8</v>
      </c>
      <c r="E132" s="168">
        <v>30</v>
      </c>
      <c r="F132" s="168">
        <v>8</v>
      </c>
      <c r="G132" s="168">
        <v>164</v>
      </c>
      <c r="H132" s="168">
        <v>18</v>
      </c>
      <c r="I132" s="168">
        <v>-4.5</v>
      </c>
      <c r="J132" s="168">
        <v>1.5</v>
      </c>
      <c r="K132" s="168">
        <v>17</v>
      </c>
      <c r="L132" s="168">
        <v>31.4</v>
      </c>
      <c r="M132" s="168">
        <v>5.4</v>
      </c>
      <c r="N132" s="168">
        <v>969.9</v>
      </c>
    </row>
    <row r="133" spans="1:14" x14ac:dyDescent="0.2">
      <c r="A133" s="168">
        <v>2019</v>
      </c>
      <c r="B133" s="168">
        <v>1</v>
      </c>
      <c r="C133" s="168">
        <v>6</v>
      </c>
      <c r="D133" s="168">
        <v>9</v>
      </c>
      <c r="E133" s="168">
        <v>30</v>
      </c>
      <c r="F133" s="168">
        <v>31</v>
      </c>
      <c r="G133" s="168">
        <v>717</v>
      </c>
      <c r="H133" s="168">
        <v>161</v>
      </c>
      <c r="I133" s="168">
        <v>-3.9</v>
      </c>
      <c r="J133" s="168">
        <v>0.8</v>
      </c>
      <c r="K133" s="168">
        <v>224</v>
      </c>
      <c r="L133" s="168">
        <v>28.4</v>
      </c>
      <c r="M133" s="168">
        <v>8.9</v>
      </c>
      <c r="N133" s="168">
        <v>970.2</v>
      </c>
    </row>
    <row r="134" spans="1:14" x14ac:dyDescent="0.2">
      <c r="A134" s="168">
        <v>2019</v>
      </c>
      <c r="B134" s="168">
        <v>1</v>
      </c>
      <c r="C134" s="168">
        <v>6</v>
      </c>
      <c r="D134" s="168">
        <v>10</v>
      </c>
      <c r="E134" s="168">
        <v>30</v>
      </c>
      <c r="F134" s="168">
        <v>42</v>
      </c>
      <c r="G134" s="168">
        <v>888</v>
      </c>
      <c r="H134" s="168">
        <v>331</v>
      </c>
      <c r="I134" s="168">
        <v>-4.5999999999999996</v>
      </c>
      <c r="J134" s="168">
        <v>0.7</v>
      </c>
      <c r="K134" s="168">
        <v>207.9</v>
      </c>
      <c r="L134" s="168">
        <v>21.5</v>
      </c>
      <c r="M134" s="168">
        <v>13.3</v>
      </c>
      <c r="N134" s="168">
        <v>970.5</v>
      </c>
    </row>
    <row r="135" spans="1:14" x14ac:dyDescent="0.2">
      <c r="A135" s="168">
        <v>2019</v>
      </c>
      <c r="B135" s="168">
        <v>1</v>
      </c>
      <c r="C135" s="168">
        <v>6</v>
      </c>
      <c r="D135" s="168">
        <v>11</v>
      </c>
      <c r="E135" s="168">
        <v>30</v>
      </c>
      <c r="F135" s="168">
        <v>48</v>
      </c>
      <c r="G135" s="168">
        <v>958</v>
      </c>
      <c r="H135" s="168">
        <v>465</v>
      </c>
      <c r="I135" s="168">
        <v>-6.1</v>
      </c>
      <c r="J135" s="168">
        <v>0.9</v>
      </c>
      <c r="K135" s="168">
        <v>198.3</v>
      </c>
      <c r="L135" s="168">
        <v>20</v>
      </c>
      <c r="M135" s="168">
        <v>16.100000000000001</v>
      </c>
      <c r="N135" s="168">
        <v>970.2</v>
      </c>
    </row>
    <row r="136" spans="1:14" x14ac:dyDescent="0.2">
      <c r="A136" s="168">
        <v>2019</v>
      </c>
      <c r="B136" s="168">
        <v>1</v>
      </c>
      <c r="C136" s="168">
        <v>6</v>
      </c>
      <c r="D136" s="168">
        <v>12</v>
      </c>
      <c r="E136" s="168">
        <v>30</v>
      </c>
      <c r="F136" s="168">
        <v>51</v>
      </c>
      <c r="G136" s="168">
        <v>989</v>
      </c>
      <c r="H136" s="168">
        <v>544</v>
      </c>
      <c r="I136" s="168">
        <v>-7</v>
      </c>
      <c r="J136" s="168">
        <v>1.5</v>
      </c>
      <c r="K136" s="168">
        <v>243</v>
      </c>
      <c r="L136" s="168">
        <v>19</v>
      </c>
      <c r="M136" s="168">
        <v>17.100000000000001</v>
      </c>
      <c r="N136" s="168">
        <v>969.3</v>
      </c>
    </row>
    <row r="137" spans="1:14" x14ac:dyDescent="0.2">
      <c r="A137" s="168">
        <v>2019</v>
      </c>
      <c r="B137" s="168">
        <v>1</v>
      </c>
      <c r="C137" s="168">
        <v>6</v>
      </c>
      <c r="D137" s="168">
        <v>13</v>
      </c>
      <c r="E137" s="168">
        <v>30</v>
      </c>
      <c r="F137" s="168">
        <v>52</v>
      </c>
      <c r="G137" s="168">
        <v>991</v>
      </c>
      <c r="H137" s="168">
        <v>560</v>
      </c>
      <c r="I137" s="168">
        <v>-7</v>
      </c>
      <c r="J137" s="168">
        <v>0.7</v>
      </c>
      <c r="K137" s="168">
        <v>191.1</v>
      </c>
      <c r="L137" s="168">
        <v>17.5</v>
      </c>
      <c r="M137" s="168">
        <v>19</v>
      </c>
      <c r="N137" s="168">
        <v>968.7</v>
      </c>
    </row>
    <row r="138" spans="1:14" x14ac:dyDescent="0.2">
      <c r="A138" s="168">
        <v>2019</v>
      </c>
      <c r="B138" s="168">
        <v>1</v>
      </c>
      <c r="C138" s="168">
        <v>6</v>
      </c>
      <c r="D138" s="168">
        <v>14</v>
      </c>
      <c r="E138" s="168">
        <v>30</v>
      </c>
      <c r="F138" s="168">
        <v>53</v>
      </c>
      <c r="G138" s="168">
        <v>957</v>
      </c>
      <c r="H138" s="168">
        <v>508</v>
      </c>
      <c r="I138" s="168">
        <v>-6.4</v>
      </c>
      <c r="J138" s="168">
        <v>2</v>
      </c>
      <c r="K138" s="168">
        <v>198.4</v>
      </c>
      <c r="L138" s="168">
        <v>24</v>
      </c>
      <c r="M138" s="168">
        <v>19.100000000000001</v>
      </c>
      <c r="N138" s="168">
        <v>968.2</v>
      </c>
    </row>
    <row r="139" spans="1:14" x14ac:dyDescent="0.2">
      <c r="A139" s="168">
        <v>2019</v>
      </c>
      <c r="B139" s="168">
        <v>1</v>
      </c>
      <c r="C139" s="168">
        <v>6</v>
      </c>
      <c r="D139" s="168">
        <v>15</v>
      </c>
      <c r="E139" s="168">
        <v>30</v>
      </c>
      <c r="F139" s="168">
        <v>50</v>
      </c>
      <c r="G139" s="168">
        <v>897</v>
      </c>
      <c r="H139" s="168">
        <v>400</v>
      </c>
      <c r="I139" s="168">
        <v>-1.3</v>
      </c>
      <c r="J139" s="168">
        <v>3.3</v>
      </c>
      <c r="K139" s="168">
        <v>116.6</v>
      </c>
      <c r="L139" s="168">
        <v>26.9</v>
      </c>
      <c r="M139" s="168">
        <v>18.600000000000001</v>
      </c>
      <c r="N139" s="168">
        <v>968.1</v>
      </c>
    </row>
    <row r="140" spans="1:14" x14ac:dyDescent="0.2">
      <c r="A140" s="168">
        <v>2019</v>
      </c>
      <c r="B140" s="168">
        <v>1</v>
      </c>
      <c r="C140" s="168">
        <v>6</v>
      </c>
      <c r="D140" s="168">
        <v>16</v>
      </c>
      <c r="E140" s="168">
        <v>30</v>
      </c>
      <c r="F140" s="168">
        <v>42</v>
      </c>
      <c r="G140" s="168">
        <v>771</v>
      </c>
      <c r="H140" s="168">
        <v>246</v>
      </c>
      <c r="I140" s="168">
        <v>-1.1000000000000001</v>
      </c>
      <c r="J140" s="168">
        <v>3.3</v>
      </c>
      <c r="K140" s="168">
        <v>116.2</v>
      </c>
      <c r="L140" s="168">
        <v>33.6</v>
      </c>
      <c r="M140" s="168">
        <v>17.600000000000001</v>
      </c>
      <c r="N140" s="168">
        <v>968.2</v>
      </c>
    </row>
    <row r="141" spans="1:14" x14ac:dyDescent="0.2">
      <c r="A141" s="168">
        <v>2019</v>
      </c>
      <c r="B141" s="168">
        <v>1</v>
      </c>
      <c r="C141" s="168">
        <v>6</v>
      </c>
      <c r="D141" s="168">
        <v>17</v>
      </c>
      <c r="E141" s="168">
        <v>30</v>
      </c>
      <c r="F141" s="168">
        <v>23</v>
      </c>
      <c r="G141" s="168">
        <v>432</v>
      </c>
      <c r="H141" s="168">
        <v>76</v>
      </c>
      <c r="I141" s="168">
        <v>-2.2000000000000002</v>
      </c>
      <c r="J141" s="168">
        <v>1.5</v>
      </c>
      <c r="K141" s="168">
        <v>172.6</v>
      </c>
      <c r="L141" s="168">
        <v>52.3</v>
      </c>
      <c r="M141" s="168">
        <v>15.1</v>
      </c>
      <c r="N141" s="168">
        <v>968.5</v>
      </c>
    </row>
    <row r="142" spans="1:14" x14ac:dyDescent="0.2">
      <c r="A142" s="168">
        <v>2019</v>
      </c>
      <c r="B142" s="168">
        <v>1</v>
      </c>
      <c r="C142" s="168">
        <v>6</v>
      </c>
      <c r="D142" s="168">
        <v>18</v>
      </c>
      <c r="E142" s="168">
        <v>30</v>
      </c>
      <c r="F142" s="168">
        <v>1</v>
      </c>
      <c r="G142" s="168">
        <v>1</v>
      </c>
      <c r="H142" s="168">
        <v>1</v>
      </c>
      <c r="I142" s="168">
        <v>-2.7</v>
      </c>
      <c r="J142" s="168">
        <v>2.9</v>
      </c>
      <c r="K142" s="168">
        <v>95.5</v>
      </c>
      <c r="L142" s="168">
        <v>46.7</v>
      </c>
      <c r="M142" s="168">
        <v>11.3</v>
      </c>
      <c r="N142" s="168">
        <v>968.7</v>
      </c>
    </row>
    <row r="143" spans="1:14" x14ac:dyDescent="0.2">
      <c r="A143" s="168">
        <v>2019</v>
      </c>
      <c r="B143" s="168">
        <v>1</v>
      </c>
      <c r="C143" s="168">
        <v>6</v>
      </c>
      <c r="D143" s="168">
        <v>19</v>
      </c>
      <c r="E143" s="168">
        <v>30</v>
      </c>
      <c r="F143" s="168">
        <v>0</v>
      </c>
      <c r="G143" s="168">
        <v>0</v>
      </c>
      <c r="H143" s="168">
        <v>0</v>
      </c>
      <c r="I143" s="168">
        <v>-3</v>
      </c>
      <c r="J143" s="168">
        <v>1</v>
      </c>
      <c r="K143" s="168">
        <v>136.80000000000001</v>
      </c>
      <c r="L143" s="168">
        <v>49.5</v>
      </c>
      <c r="M143" s="168">
        <v>8.4</v>
      </c>
      <c r="N143" s="168">
        <v>969.1</v>
      </c>
    </row>
    <row r="144" spans="1:14" x14ac:dyDescent="0.2">
      <c r="A144" s="168">
        <v>2019</v>
      </c>
      <c r="B144" s="168">
        <v>1</v>
      </c>
      <c r="C144" s="168">
        <v>6</v>
      </c>
      <c r="D144" s="168">
        <v>20</v>
      </c>
      <c r="E144" s="168">
        <v>30</v>
      </c>
      <c r="F144" s="168">
        <v>0</v>
      </c>
      <c r="G144" s="168">
        <v>0</v>
      </c>
      <c r="H144" s="168">
        <v>0</v>
      </c>
      <c r="I144" s="168">
        <v>-3.3</v>
      </c>
      <c r="J144" s="168">
        <v>0.6</v>
      </c>
      <c r="K144" s="168">
        <v>7.5</v>
      </c>
      <c r="L144" s="168">
        <v>57</v>
      </c>
      <c r="M144" s="168">
        <v>6.7</v>
      </c>
      <c r="N144" s="168">
        <v>969.4</v>
      </c>
    </row>
    <row r="145" spans="1:14" x14ac:dyDescent="0.2">
      <c r="A145" s="168">
        <v>2019</v>
      </c>
      <c r="B145" s="168">
        <v>1</v>
      </c>
      <c r="C145" s="168">
        <v>6</v>
      </c>
      <c r="D145" s="168">
        <v>21</v>
      </c>
      <c r="E145" s="168">
        <v>30</v>
      </c>
      <c r="F145" s="168">
        <v>0</v>
      </c>
      <c r="G145" s="168">
        <v>0</v>
      </c>
      <c r="H145" s="168">
        <v>0</v>
      </c>
      <c r="I145" s="168">
        <v>-3.6</v>
      </c>
      <c r="J145" s="168">
        <v>0.7</v>
      </c>
      <c r="K145" s="168">
        <v>21.7</v>
      </c>
      <c r="L145" s="168">
        <v>62.2</v>
      </c>
      <c r="M145" s="168">
        <v>5.0999999999999996</v>
      </c>
      <c r="N145" s="168">
        <v>969.5</v>
      </c>
    </row>
    <row r="146" spans="1:14" x14ac:dyDescent="0.2">
      <c r="A146" s="168">
        <v>2019</v>
      </c>
      <c r="B146" s="168">
        <v>1</v>
      </c>
      <c r="C146" s="168">
        <v>6</v>
      </c>
      <c r="D146" s="168">
        <v>22</v>
      </c>
      <c r="E146" s="168">
        <v>30</v>
      </c>
      <c r="F146" s="168">
        <v>0</v>
      </c>
      <c r="G146" s="168">
        <v>0</v>
      </c>
      <c r="H146" s="168">
        <v>0</v>
      </c>
      <c r="I146" s="168">
        <v>-3.7</v>
      </c>
      <c r="J146" s="168">
        <v>1.6</v>
      </c>
      <c r="K146" s="168">
        <v>61.3</v>
      </c>
      <c r="L146" s="168">
        <v>61.1</v>
      </c>
      <c r="M146" s="168">
        <v>4.8</v>
      </c>
      <c r="N146" s="168">
        <v>969.4</v>
      </c>
    </row>
    <row r="147" spans="1:14" x14ac:dyDescent="0.2">
      <c r="A147" s="168">
        <v>2019</v>
      </c>
      <c r="B147" s="168">
        <v>1</v>
      </c>
      <c r="C147" s="168">
        <v>6</v>
      </c>
      <c r="D147" s="168">
        <v>23</v>
      </c>
      <c r="E147" s="168">
        <v>30</v>
      </c>
      <c r="F147" s="168">
        <v>0</v>
      </c>
      <c r="G147" s="168">
        <v>0</v>
      </c>
      <c r="H147" s="168">
        <v>0</v>
      </c>
      <c r="I147" s="168">
        <v>-3.9</v>
      </c>
      <c r="J147" s="168">
        <v>1.7</v>
      </c>
      <c r="K147" s="168">
        <v>24.9</v>
      </c>
      <c r="L147" s="168">
        <v>59.9</v>
      </c>
      <c r="M147" s="168">
        <v>5.6</v>
      </c>
      <c r="N147" s="168">
        <v>969.2</v>
      </c>
    </row>
    <row r="148" spans="1:14" x14ac:dyDescent="0.2">
      <c r="A148" s="168">
        <v>2019</v>
      </c>
      <c r="B148" s="168">
        <v>1</v>
      </c>
      <c r="C148" s="168">
        <v>7</v>
      </c>
      <c r="D148" s="168">
        <v>0</v>
      </c>
      <c r="E148" s="168">
        <v>30</v>
      </c>
      <c r="F148" s="168">
        <v>0</v>
      </c>
      <c r="G148" s="168">
        <v>0</v>
      </c>
      <c r="H148" s="168">
        <v>0</v>
      </c>
      <c r="I148" s="168">
        <v>-4</v>
      </c>
      <c r="J148" s="168">
        <v>0.6</v>
      </c>
      <c r="K148" s="168">
        <v>80.8</v>
      </c>
      <c r="L148" s="168">
        <v>62.8</v>
      </c>
      <c r="M148" s="168">
        <v>4.0999999999999996</v>
      </c>
      <c r="N148" s="168">
        <v>969</v>
      </c>
    </row>
    <row r="149" spans="1:14" x14ac:dyDescent="0.2">
      <c r="A149" s="168">
        <v>2019</v>
      </c>
      <c r="B149" s="168">
        <v>1</v>
      </c>
      <c r="C149" s="168">
        <v>7</v>
      </c>
      <c r="D149" s="168">
        <v>1</v>
      </c>
      <c r="E149" s="168">
        <v>30</v>
      </c>
      <c r="F149" s="168">
        <v>0</v>
      </c>
      <c r="G149" s="168">
        <v>0</v>
      </c>
      <c r="H149" s="168">
        <v>0</v>
      </c>
      <c r="I149" s="168">
        <v>-4.2</v>
      </c>
      <c r="J149" s="168">
        <v>2.2999999999999998</v>
      </c>
      <c r="K149" s="168">
        <v>91.7</v>
      </c>
      <c r="L149" s="168">
        <v>57.3</v>
      </c>
      <c r="M149" s="168">
        <v>4.5999999999999996</v>
      </c>
      <c r="N149" s="168">
        <v>968.8</v>
      </c>
    </row>
    <row r="150" spans="1:14" x14ac:dyDescent="0.2">
      <c r="A150" s="168">
        <v>2019</v>
      </c>
      <c r="B150" s="168">
        <v>1</v>
      </c>
      <c r="C150" s="168">
        <v>7</v>
      </c>
      <c r="D150" s="168">
        <v>2</v>
      </c>
      <c r="E150" s="168">
        <v>30</v>
      </c>
      <c r="F150" s="168">
        <v>0</v>
      </c>
      <c r="G150" s="168">
        <v>0</v>
      </c>
      <c r="H150" s="168">
        <v>0</v>
      </c>
      <c r="I150" s="168">
        <v>-4.3</v>
      </c>
      <c r="J150" s="168">
        <v>2.8</v>
      </c>
      <c r="K150" s="168">
        <v>18.600000000000001</v>
      </c>
      <c r="L150" s="168">
        <v>49.8</v>
      </c>
      <c r="M150" s="168">
        <v>6.1</v>
      </c>
      <c r="N150" s="168">
        <v>969</v>
      </c>
    </row>
    <row r="151" spans="1:14" x14ac:dyDescent="0.2">
      <c r="A151" s="168">
        <v>2019</v>
      </c>
      <c r="B151" s="168">
        <v>1</v>
      </c>
      <c r="C151" s="168">
        <v>7</v>
      </c>
      <c r="D151" s="168">
        <v>3</v>
      </c>
      <c r="E151" s="168">
        <v>30</v>
      </c>
      <c r="F151" s="168">
        <v>0</v>
      </c>
      <c r="G151" s="168">
        <v>0</v>
      </c>
      <c r="H151" s="168">
        <v>0</v>
      </c>
      <c r="I151" s="168">
        <v>-4.5</v>
      </c>
      <c r="J151" s="168">
        <v>1.5</v>
      </c>
      <c r="K151" s="168">
        <v>73.099999999999994</v>
      </c>
      <c r="L151" s="168">
        <v>51</v>
      </c>
      <c r="M151" s="168">
        <v>4.2</v>
      </c>
      <c r="N151" s="168">
        <v>969.3</v>
      </c>
    </row>
    <row r="152" spans="1:14" x14ac:dyDescent="0.2">
      <c r="A152" s="168">
        <v>2019</v>
      </c>
      <c r="B152" s="168">
        <v>1</v>
      </c>
      <c r="C152" s="168">
        <v>7</v>
      </c>
      <c r="D152" s="168">
        <v>4</v>
      </c>
      <c r="E152" s="168">
        <v>30</v>
      </c>
      <c r="F152" s="168">
        <v>0</v>
      </c>
      <c r="G152" s="168">
        <v>0</v>
      </c>
      <c r="H152" s="168">
        <v>0</v>
      </c>
      <c r="I152" s="168">
        <v>-4.7</v>
      </c>
      <c r="J152" s="168">
        <v>1</v>
      </c>
      <c r="K152" s="168">
        <v>44.5</v>
      </c>
      <c r="L152" s="168">
        <v>49.3</v>
      </c>
      <c r="M152" s="168">
        <v>3.4</v>
      </c>
      <c r="N152" s="168">
        <v>969</v>
      </c>
    </row>
    <row r="153" spans="1:14" x14ac:dyDescent="0.2">
      <c r="A153" s="168">
        <v>2019</v>
      </c>
      <c r="B153" s="168">
        <v>1</v>
      </c>
      <c r="C153" s="168">
        <v>7</v>
      </c>
      <c r="D153" s="168">
        <v>5</v>
      </c>
      <c r="E153" s="168">
        <v>30</v>
      </c>
      <c r="F153" s="168">
        <v>0</v>
      </c>
      <c r="G153" s="168">
        <v>0</v>
      </c>
      <c r="H153" s="168">
        <v>0</v>
      </c>
      <c r="I153" s="168">
        <v>-4.8</v>
      </c>
      <c r="J153" s="168">
        <v>0.6</v>
      </c>
      <c r="K153" s="168">
        <v>8.6</v>
      </c>
      <c r="L153" s="168">
        <v>49.2</v>
      </c>
      <c r="M153" s="168">
        <v>3.1</v>
      </c>
      <c r="N153" s="168">
        <v>968.7</v>
      </c>
    </row>
    <row r="154" spans="1:14" x14ac:dyDescent="0.2">
      <c r="A154" s="168">
        <v>2019</v>
      </c>
      <c r="B154" s="168">
        <v>1</v>
      </c>
      <c r="C154" s="168">
        <v>7</v>
      </c>
      <c r="D154" s="168">
        <v>6</v>
      </c>
      <c r="E154" s="168">
        <v>30</v>
      </c>
      <c r="F154" s="168">
        <v>0</v>
      </c>
      <c r="G154" s="168">
        <v>0</v>
      </c>
      <c r="H154" s="168">
        <v>0</v>
      </c>
      <c r="I154" s="168">
        <v>-5</v>
      </c>
      <c r="J154" s="168">
        <v>0.9</v>
      </c>
      <c r="K154" s="168">
        <v>83.5</v>
      </c>
      <c r="L154" s="168">
        <v>48.2</v>
      </c>
      <c r="M154" s="168">
        <v>3</v>
      </c>
      <c r="N154" s="168">
        <v>968.6</v>
      </c>
    </row>
    <row r="155" spans="1:14" x14ac:dyDescent="0.2">
      <c r="A155" s="168">
        <v>2019</v>
      </c>
      <c r="B155" s="168">
        <v>1</v>
      </c>
      <c r="C155" s="168">
        <v>7</v>
      </c>
      <c r="D155" s="168">
        <v>7</v>
      </c>
      <c r="E155" s="168">
        <v>30</v>
      </c>
      <c r="F155" s="168">
        <v>0</v>
      </c>
      <c r="G155" s="168">
        <v>0</v>
      </c>
      <c r="H155" s="168">
        <v>0</v>
      </c>
      <c r="I155" s="168">
        <v>-4.7</v>
      </c>
      <c r="J155" s="168">
        <v>0.8</v>
      </c>
      <c r="K155" s="168">
        <v>11.4</v>
      </c>
      <c r="L155" s="168">
        <v>48.3</v>
      </c>
      <c r="M155" s="168">
        <v>2.7</v>
      </c>
      <c r="N155" s="168">
        <v>968.8</v>
      </c>
    </row>
    <row r="156" spans="1:14" x14ac:dyDescent="0.2">
      <c r="A156" s="168">
        <v>2019</v>
      </c>
      <c r="B156" s="168">
        <v>1</v>
      </c>
      <c r="C156" s="168">
        <v>7</v>
      </c>
      <c r="D156" s="168">
        <v>8</v>
      </c>
      <c r="E156" s="168">
        <v>30</v>
      </c>
      <c r="F156" s="168">
        <v>8</v>
      </c>
      <c r="G156" s="168">
        <v>151</v>
      </c>
      <c r="H156" s="168">
        <v>18</v>
      </c>
      <c r="I156" s="168">
        <v>-4.9000000000000004</v>
      </c>
      <c r="J156" s="168">
        <v>0.5</v>
      </c>
      <c r="K156" s="168">
        <v>9.8000000000000007</v>
      </c>
      <c r="L156" s="168">
        <v>47.6</v>
      </c>
      <c r="M156" s="168">
        <v>3.4</v>
      </c>
      <c r="N156" s="168">
        <v>969</v>
      </c>
    </row>
    <row r="157" spans="1:14" x14ac:dyDescent="0.2">
      <c r="A157" s="168">
        <v>2019</v>
      </c>
      <c r="B157" s="168">
        <v>1</v>
      </c>
      <c r="C157" s="168">
        <v>7</v>
      </c>
      <c r="D157" s="168">
        <v>9</v>
      </c>
      <c r="E157" s="168">
        <v>30</v>
      </c>
      <c r="F157" s="168">
        <v>33</v>
      </c>
      <c r="G157" s="168">
        <v>685</v>
      </c>
      <c r="H157" s="168">
        <v>158</v>
      </c>
      <c r="I157" s="168">
        <v>-4.4000000000000004</v>
      </c>
      <c r="J157" s="168">
        <v>0.5</v>
      </c>
      <c r="K157" s="168">
        <v>172.2</v>
      </c>
      <c r="L157" s="168">
        <v>41.6</v>
      </c>
      <c r="M157" s="168">
        <v>7.6</v>
      </c>
      <c r="N157" s="168">
        <v>969.3</v>
      </c>
    </row>
    <row r="158" spans="1:14" x14ac:dyDescent="0.2">
      <c r="A158" s="168">
        <v>2019</v>
      </c>
      <c r="B158" s="168">
        <v>1</v>
      </c>
      <c r="C158" s="168">
        <v>7</v>
      </c>
      <c r="D158" s="168">
        <v>10</v>
      </c>
      <c r="E158" s="168">
        <v>30</v>
      </c>
      <c r="F158" s="168">
        <v>45</v>
      </c>
      <c r="G158" s="168">
        <v>860</v>
      </c>
      <c r="H158" s="168">
        <v>326</v>
      </c>
      <c r="I158" s="168">
        <v>-4.5999999999999996</v>
      </c>
      <c r="J158" s="168">
        <v>0.7</v>
      </c>
      <c r="K158" s="168">
        <v>119.3</v>
      </c>
      <c r="L158" s="168">
        <v>33.5</v>
      </c>
      <c r="M158" s="168">
        <v>12</v>
      </c>
      <c r="N158" s="168">
        <v>969.7</v>
      </c>
    </row>
    <row r="159" spans="1:14" x14ac:dyDescent="0.2">
      <c r="A159" s="168">
        <v>2019</v>
      </c>
      <c r="B159" s="168">
        <v>1</v>
      </c>
      <c r="C159" s="168">
        <v>7</v>
      </c>
      <c r="D159" s="168">
        <v>11</v>
      </c>
      <c r="E159" s="168">
        <v>30</v>
      </c>
      <c r="F159" s="168">
        <v>50</v>
      </c>
      <c r="G159" s="168">
        <v>933</v>
      </c>
      <c r="H159" s="168">
        <v>458</v>
      </c>
      <c r="I159" s="168">
        <v>-5.2</v>
      </c>
      <c r="J159" s="168">
        <v>0.7</v>
      </c>
      <c r="K159" s="168">
        <v>161.1</v>
      </c>
      <c r="L159" s="168">
        <v>25.7</v>
      </c>
      <c r="M159" s="168">
        <v>14.9</v>
      </c>
      <c r="N159" s="168">
        <v>969.7</v>
      </c>
    </row>
    <row r="160" spans="1:14" x14ac:dyDescent="0.2">
      <c r="A160" s="168">
        <v>2019</v>
      </c>
      <c r="B160" s="168">
        <v>1</v>
      </c>
      <c r="C160" s="168">
        <v>7</v>
      </c>
      <c r="D160" s="168">
        <v>12</v>
      </c>
      <c r="E160" s="168">
        <v>30</v>
      </c>
      <c r="F160" s="168">
        <v>53</v>
      </c>
      <c r="G160" s="168">
        <v>963</v>
      </c>
      <c r="H160" s="168">
        <v>537</v>
      </c>
      <c r="I160" s="168">
        <v>-5.9</v>
      </c>
      <c r="J160" s="168">
        <v>1.5</v>
      </c>
      <c r="K160" s="168">
        <v>214.3</v>
      </c>
      <c r="L160" s="168">
        <v>22.8</v>
      </c>
      <c r="M160" s="168">
        <v>16.2</v>
      </c>
      <c r="N160" s="168">
        <v>969</v>
      </c>
    </row>
    <row r="161" spans="1:14" x14ac:dyDescent="0.2">
      <c r="A161" s="168">
        <v>2019</v>
      </c>
      <c r="B161" s="168">
        <v>1</v>
      </c>
      <c r="C161" s="168">
        <v>7</v>
      </c>
      <c r="D161" s="168">
        <v>13</v>
      </c>
      <c r="E161" s="168">
        <v>30</v>
      </c>
      <c r="F161" s="168">
        <v>55</v>
      </c>
      <c r="G161" s="168">
        <v>966</v>
      </c>
      <c r="H161" s="168">
        <v>553</v>
      </c>
      <c r="I161" s="168">
        <v>-6.5</v>
      </c>
      <c r="J161" s="168">
        <v>1.6</v>
      </c>
      <c r="K161" s="168">
        <v>238.9</v>
      </c>
      <c r="L161" s="168">
        <v>23.1</v>
      </c>
      <c r="M161" s="168">
        <v>16.3</v>
      </c>
      <c r="N161" s="168">
        <v>968.1</v>
      </c>
    </row>
    <row r="162" spans="1:14" x14ac:dyDescent="0.2">
      <c r="A162" s="168">
        <v>2019</v>
      </c>
      <c r="B162" s="168">
        <v>1</v>
      </c>
      <c r="C162" s="168">
        <v>7</v>
      </c>
      <c r="D162" s="168">
        <v>14</v>
      </c>
      <c r="E162" s="168">
        <v>30</v>
      </c>
      <c r="F162" s="168">
        <v>55</v>
      </c>
      <c r="G162" s="168">
        <v>939</v>
      </c>
      <c r="H162" s="168">
        <v>504</v>
      </c>
      <c r="I162" s="168">
        <v>-3.9</v>
      </c>
      <c r="J162" s="168">
        <v>1.4</v>
      </c>
      <c r="K162" s="168">
        <v>205</v>
      </c>
      <c r="L162" s="168">
        <v>22.6</v>
      </c>
      <c r="M162" s="168">
        <v>17.399999999999999</v>
      </c>
      <c r="N162" s="168">
        <v>967.6</v>
      </c>
    </row>
    <row r="163" spans="1:14" x14ac:dyDescent="0.2">
      <c r="A163" s="168">
        <v>2019</v>
      </c>
      <c r="B163" s="168">
        <v>1</v>
      </c>
      <c r="C163" s="168">
        <v>7</v>
      </c>
      <c r="D163" s="168">
        <v>15</v>
      </c>
      <c r="E163" s="168">
        <v>30</v>
      </c>
      <c r="F163" s="168">
        <v>52</v>
      </c>
      <c r="G163" s="168">
        <v>875</v>
      </c>
      <c r="H163" s="168">
        <v>397</v>
      </c>
      <c r="I163" s="168">
        <v>-0.1</v>
      </c>
      <c r="J163" s="168">
        <v>3.8</v>
      </c>
      <c r="K163" s="168">
        <v>99.2</v>
      </c>
      <c r="L163" s="168">
        <v>27.4</v>
      </c>
      <c r="M163" s="168">
        <v>16.899999999999999</v>
      </c>
      <c r="N163" s="168">
        <v>967.5</v>
      </c>
    </row>
    <row r="164" spans="1:14" x14ac:dyDescent="0.2">
      <c r="A164" s="168">
        <v>2019</v>
      </c>
      <c r="B164" s="168">
        <v>1</v>
      </c>
      <c r="C164" s="168">
        <v>7</v>
      </c>
      <c r="D164" s="168">
        <v>16</v>
      </c>
      <c r="E164" s="168">
        <v>30</v>
      </c>
      <c r="F164" s="168">
        <v>44</v>
      </c>
      <c r="G164" s="168">
        <v>745</v>
      </c>
      <c r="H164" s="168">
        <v>244</v>
      </c>
      <c r="I164" s="168">
        <v>-2.8</v>
      </c>
      <c r="J164" s="168">
        <v>4</v>
      </c>
      <c r="K164" s="168">
        <v>95.2</v>
      </c>
      <c r="L164" s="168">
        <v>31</v>
      </c>
      <c r="M164" s="168">
        <v>16.100000000000001</v>
      </c>
      <c r="N164" s="168">
        <v>967.7</v>
      </c>
    </row>
    <row r="165" spans="1:14" x14ac:dyDescent="0.2">
      <c r="A165" s="168">
        <v>2019</v>
      </c>
      <c r="B165" s="168">
        <v>1</v>
      </c>
      <c r="C165" s="168">
        <v>7</v>
      </c>
      <c r="D165" s="168">
        <v>17</v>
      </c>
      <c r="E165" s="168">
        <v>30</v>
      </c>
      <c r="F165" s="168">
        <v>24</v>
      </c>
      <c r="G165" s="168">
        <v>410</v>
      </c>
      <c r="H165" s="168">
        <v>76</v>
      </c>
      <c r="I165" s="168">
        <v>-3</v>
      </c>
      <c r="J165" s="168">
        <v>4.4000000000000004</v>
      </c>
      <c r="K165" s="168">
        <v>92.2</v>
      </c>
      <c r="L165" s="168">
        <v>45.9</v>
      </c>
      <c r="M165" s="168">
        <v>14</v>
      </c>
      <c r="N165" s="168">
        <v>968.2</v>
      </c>
    </row>
    <row r="166" spans="1:14" x14ac:dyDescent="0.2">
      <c r="A166" s="168">
        <v>2019</v>
      </c>
      <c r="B166" s="168">
        <v>1</v>
      </c>
      <c r="C166" s="168">
        <v>7</v>
      </c>
      <c r="D166" s="168">
        <v>18</v>
      </c>
      <c r="E166" s="168">
        <v>30</v>
      </c>
      <c r="F166" s="168">
        <v>1</v>
      </c>
      <c r="G166" s="168">
        <v>1</v>
      </c>
      <c r="H166" s="168">
        <v>1</v>
      </c>
      <c r="I166" s="168">
        <v>-2.7</v>
      </c>
      <c r="J166" s="168">
        <v>3.5</v>
      </c>
      <c r="K166" s="168">
        <v>98.1</v>
      </c>
      <c r="L166" s="168">
        <v>49.1</v>
      </c>
      <c r="M166" s="168">
        <v>10.5</v>
      </c>
      <c r="N166" s="168">
        <v>968.7</v>
      </c>
    </row>
    <row r="167" spans="1:14" x14ac:dyDescent="0.2">
      <c r="A167" s="168">
        <v>2019</v>
      </c>
      <c r="B167" s="168">
        <v>1</v>
      </c>
      <c r="C167" s="168">
        <v>7</v>
      </c>
      <c r="D167" s="168">
        <v>19</v>
      </c>
      <c r="E167" s="168">
        <v>30</v>
      </c>
      <c r="F167" s="168">
        <v>0</v>
      </c>
      <c r="G167" s="168">
        <v>0</v>
      </c>
      <c r="H167" s="168">
        <v>0</v>
      </c>
      <c r="I167" s="168">
        <v>-2.2999999999999998</v>
      </c>
      <c r="J167" s="168">
        <v>1.7</v>
      </c>
      <c r="K167" s="168">
        <v>88.2</v>
      </c>
      <c r="L167" s="168">
        <v>58.4</v>
      </c>
      <c r="M167" s="168">
        <v>7.6</v>
      </c>
      <c r="N167" s="168">
        <v>969.4</v>
      </c>
    </row>
    <row r="168" spans="1:14" x14ac:dyDescent="0.2">
      <c r="A168" s="168">
        <v>2019</v>
      </c>
      <c r="B168" s="168">
        <v>1</v>
      </c>
      <c r="C168" s="168">
        <v>7</v>
      </c>
      <c r="D168" s="168">
        <v>20</v>
      </c>
      <c r="E168" s="168">
        <v>30</v>
      </c>
      <c r="F168" s="168">
        <v>0</v>
      </c>
      <c r="G168" s="168">
        <v>0</v>
      </c>
      <c r="H168" s="168">
        <v>0</v>
      </c>
      <c r="I168" s="168">
        <v>-2.1</v>
      </c>
      <c r="J168" s="168">
        <v>2</v>
      </c>
      <c r="K168" s="168">
        <v>63.2</v>
      </c>
      <c r="L168" s="168">
        <v>59.8</v>
      </c>
      <c r="M168" s="168">
        <v>7.3</v>
      </c>
      <c r="N168" s="168">
        <v>969.7</v>
      </c>
    </row>
    <row r="169" spans="1:14" x14ac:dyDescent="0.2">
      <c r="A169" s="168">
        <v>2019</v>
      </c>
      <c r="B169" s="168">
        <v>1</v>
      </c>
      <c r="C169" s="168">
        <v>7</v>
      </c>
      <c r="D169" s="168">
        <v>21</v>
      </c>
      <c r="E169" s="168">
        <v>30</v>
      </c>
      <c r="F169" s="168">
        <v>0</v>
      </c>
      <c r="G169" s="168">
        <v>0</v>
      </c>
      <c r="H169" s="168">
        <v>0</v>
      </c>
      <c r="I169" s="168">
        <v>-2.4</v>
      </c>
      <c r="J169" s="168">
        <v>1.9</v>
      </c>
      <c r="K169" s="168">
        <v>24.3</v>
      </c>
      <c r="L169" s="168">
        <v>52.6</v>
      </c>
      <c r="M169" s="168">
        <v>6.1</v>
      </c>
      <c r="N169" s="168">
        <v>970.1</v>
      </c>
    </row>
    <row r="170" spans="1:14" x14ac:dyDescent="0.2">
      <c r="A170" s="168">
        <v>2019</v>
      </c>
      <c r="B170" s="168">
        <v>1</v>
      </c>
      <c r="C170" s="168">
        <v>7</v>
      </c>
      <c r="D170" s="168">
        <v>22</v>
      </c>
      <c r="E170" s="168">
        <v>30</v>
      </c>
      <c r="F170" s="168">
        <v>0</v>
      </c>
      <c r="G170" s="168">
        <v>0</v>
      </c>
      <c r="H170" s="168">
        <v>0</v>
      </c>
      <c r="I170" s="168">
        <v>-2.7</v>
      </c>
      <c r="J170" s="168">
        <v>1.1000000000000001</v>
      </c>
      <c r="K170" s="168">
        <v>70.099999999999994</v>
      </c>
      <c r="L170" s="168">
        <v>55.8</v>
      </c>
      <c r="M170" s="168">
        <v>5</v>
      </c>
      <c r="N170" s="168">
        <v>970.4</v>
      </c>
    </row>
    <row r="171" spans="1:14" x14ac:dyDescent="0.2">
      <c r="A171" s="168">
        <v>2019</v>
      </c>
      <c r="B171" s="168">
        <v>1</v>
      </c>
      <c r="C171" s="168">
        <v>7</v>
      </c>
      <c r="D171" s="168">
        <v>23</v>
      </c>
      <c r="E171" s="168">
        <v>30</v>
      </c>
      <c r="F171" s="168">
        <v>0</v>
      </c>
      <c r="G171" s="168">
        <v>0</v>
      </c>
      <c r="H171" s="168">
        <v>0</v>
      </c>
      <c r="I171" s="168">
        <v>-3.1</v>
      </c>
      <c r="J171" s="168">
        <v>2.2000000000000002</v>
      </c>
      <c r="K171" s="168">
        <v>34.6</v>
      </c>
      <c r="L171" s="168">
        <v>56.3</v>
      </c>
      <c r="M171" s="168">
        <v>5.3</v>
      </c>
      <c r="N171" s="168">
        <v>970.3</v>
      </c>
    </row>
    <row r="172" spans="1:14" x14ac:dyDescent="0.2">
      <c r="A172" s="168">
        <v>2019</v>
      </c>
      <c r="B172" s="168">
        <v>1</v>
      </c>
      <c r="C172" s="168">
        <v>8</v>
      </c>
      <c r="D172" s="168">
        <v>0</v>
      </c>
      <c r="E172" s="168">
        <v>30</v>
      </c>
      <c r="F172" s="168">
        <v>0</v>
      </c>
      <c r="G172" s="168">
        <v>0</v>
      </c>
      <c r="H172" s="168">
        <v>0</v>
      </c>
      <c r="I172" s="168">
        <v>-3.6</v>
      </c>
      <c r="J172" s="168">
        <v>1.7</v>
      </c>
      <c r="K172" s="168">
        <v>37.299999999999997</v>
      </c>
      <c r="L172" s="168">
        <v>57.2</v>
      </c>
      <c r="M172" s="168">
        <v>4.7</v>
      </c>
      <c r="N172" s="168">
        <v>970.2</v>
      </c>
    </row>
    <row r="173" spans="1:14" x14ac:dyDescent="0.2">
      <c r="A173" s="168">
        <v>2019</v>
      </c>
      <c r="B173" s="168">
        <v>1</v>
      </c>
      <c r="C173" s="168">
        <v>8</v>
      </c>
      <c r="D173" s="168">
        <v>1</v>
      </c>
      <c r="E173" s="168">
        <v>30</v>
      </c>
      <c r="F173" s="168">
        <v>0</v>
      </c>
      <c r="G173" s="168">
        <v>0</v>
      </c>
      <c r="H173" s="168">
        <v>0</v>
      </c>
      <c r="I173" s="168">
        <v>-3.8</v>
      </c>
      <c r="J173" s="168">
        <v>1.8</v>
      </c>
      <c r="K173" s="168">
        <v>42.6</v>
      </c>
      <c r="L173" s="168">
        <v>59</v>
      </c>
      <c r="M173" s="168">
        <v>4.2</v>
      </c>
      <c r="N173" s="168">
        <v>970.1</v>
      </c>
    </row>
    <row r="174" spans="1:14" x14ac:dyDescent="0.2">
      <c r="A174" s="168">
        <v>2019</v>
      </c>
      <c r="B174" s="168">
        <v>1</v>
      </c>
      <c r="C174" s="168">
        <v>8</v>
      </c>
      <c r="D174" s="168">
        <v>2</v>
      </c>
      <c r="E174" s="168">
        <v>30</v>
      </c>
      <c r="F174" s="168">
        <v>0</v>
      </c>
      <c r="G174" s="168">
        <v>0</v>
      </c>
      <c r="H174" s="168">
        <v>0</v>
      </c>
      <c r="I174" s="168">
        <v>-3.8</v>
      </c>
      <c r="J174" s="168">
        <v>1.6</v>
      </c>
      <c r="K174" s="168">
        <v>47.2</v>
      </c>
      <c r="L174" s="168">
        <v>60.1</v>
      </c>
      <c r="M174" s="168">
        <v>4.2</v>
      </c>
      <c r="N174" s="168">
        <v>970.5</v>
      </c>
    </row>
    <row r="175" spans="1:14" x14ac:dyDescent="0.2">
      <c r="A175" s="168">
        <v>2019</v>
      </c>
      <c r="B175" s="168">
        <v>1</v>
      </c>
      <c r="C175" s="168">
        <v>8</v>
      </c>
      <c r="D175" s="168">
        <v>3</v>
      </c>
      <c r="E175" s="168">
        <v>30</v>
      </c>
      <c r="F175" s="168">
        <v>0</v>
      </c>
      <c r="G175" s="168">
        <v>0</v>
      </c>
      <c r="H175" s="168">
        <v>0</v>
      </c>
      <c r="I175" s="168">
        <v>-3.6</v>
      </c>
      <c r="J175" s="168">
        <v>1.5</v>
      </c>
      <c r="K175" s="168">
        <v>52.5</v>
      </c>
      <c r="L175" s="168">
        <v>65.900000000000006</v>
      </c>
      <c r="M175" s="168">
        <v>3.8</v>
      </c>
      <c r="N175" s="168">
        <v>970.9</v>
      </c>
    </row>
    <row r="176" spans="1:14" x14ac:dyDescent="0.2">
      <c r="A176" s="168">
        <v>2019</v>
      </c>
      <c r="B176" s="168">
        <v>1</v>
      </c>
      <c r="C176" s="168">
        <v>8</v>
      </c>
      <c r="D176" s="168">
        <v>4</v>
      </c>
      <c r="E176" s="168">
        <v>30</v>
      </c>
      <c r="F176" s="168">
        <v>0</v>
      </c>
      <c r="G176" s="168">
        <v>0</v>
      </c>
      <c r="H176" s="168">
        <v>0</v>
      </c>
      <c r="I176" s="168">
        <v>-3.5</v>
      </c>
      <c r="J176" s="168">
        <v>2.2000000000000002</v>
      </c>
      <c r="K176" s="168">
        <v>23.9</v>
      </c>
      <c r="L176" s="168">
        <v>64.2</v>
      </c>
      <c r="M176" s="168">
        <v>2.7</v>
      </c>
      <c r="N176" s="168">
        <v>970.8</v>
      </c>
    </row>
    <row r="177" spans="1:14" x14ac:dyDescent="0.2">
      <c r="A177" s="168">
        <v>2019</v>
      </c>
      <c r="B177" s="168">
        <v>1</v>
      </c>
      <c r="C177" s="168">
        <v>8</v>
      </c>
      <c r="D177" s="168">
        <v>5</v>
      </c>
      <c r="E177" s="168">
        <v>30</v>
      </c>
      <c r="F177" s="168">
        <v>0</v>
      </c>
      <c r="G177" s="168">
        <v>0</v>
      </c>
      <c r="H177" s="168">
        <v>0</v>
      </c>
      <c r="I177" s="168">
        <v>-3.4</v>
      </c>
      <c r="J177" s="168">
        <v>1.9</v>
      </c>
      <c r="K177" s="168">
        <v>69.7</v>
      </c>
      <c r="L177" s="168">
        <v>60.3</v>
      </c>
      <c r="M177" s="168">
        <v>2.9</v>
      </c>
      <c r="N177" s="168">
        <v>970.7</v>
      </c>
    </row>
    <row r="178" spans="1:14" x14ac:dyDescent="0.2">
      <c r="A178" s="168">
        <v>2019</v>
      </c>
      <c r="B178" s="168">
        <v>1</v>
      </c>
      <c r="C178" s="168">
        <v>8</v>
      </c>
      <c r="D178" s="168">
        <v>6</v>
      </c>
      <c r="E178" s="168">
        <v>30</v>
      </c>
      <c r="F178" s="168">
        <v>0</v>
      </c>
      <c r="G178" s="168">
        <v>0</v>
      </c>
      <c r="H178" s="168">
        <v>0</v>
      </c>
      <c r="I178" s="168">
        <v>-3.5</v>
      </c>
      <c r="J178" s="168">
        <v>2.1</v>
      </c>
      <c r="K178" s="168">
        <v>24.1</v>
      </c>
      <c r="L178" s="168">
        <v>65</v>
      </c>
      <c r="M178" s="168">
        <v>2.4</v>
      </c>
      <c r="N178" s="168">
        <v>970.6</v>
      </c>
    </row>
    <row r="179" spans="1:14" x14ac:dyDescent="0.2">
      <c r="A179" s="168">
        <v>2019</v>
      </c>
      <c r="B179" s="168">
        <v>1</v>
      </c>
      <c r="C179" s="168">
        <v>8</v>
      </c>
      <c r="D179" s="168">
        <v>7</v>
      </c>
      <c r="E179" s="168">
        <v>30</v>
      </c>
      <c r="F179" s="168">
        <v>0</v>
      </c>
      <c r="G179" s="168">
        <v>0</v>
      </c>
      <c r="H179" s="168">
        <v>0</v>
      </c>
      <c r="I179" s="168">
        <v>-2.2999999999999998</v>
      </c>
      <c r="J179" s="168">
        <v>2.7</v>
      </c>
      <c r="K179" s="168">
        <v>18.7</v>
      </c>
      <c r="L179" s="168">
        <v>57.6</v>
      </c>
      <c r="M179" s="168">
        <v>3.1</v>
      </c>
      <c r="N179" s="168">
        <v>970.7</v>
      </c>
    </row>
    <row r="180" spans="1:14" x14ac:dyDescent="0.2">
      <c r="A180" s="168">
        <v>2019</v>
      </c>
      <c r="B180" s="168">
        <v>1</v>
      </c>
      <c r="C180" s="168">
        <v>8</v>
      </c>
      <c r="D180" s="168">
        <v>8</v>
      </c>
      <c r="E180" s="168">
        <v>30</v>
      </c>
      <c r="F180" s="168">
        <v>8</v>
      </c>
      <c r="G180" s="168">
        <v>124</v>
      </c>
      <c r="H180" s="168">
        <v>17</v>
      </c>
      <c r="I180" s="168">
        <v>-1.7</v>
      </c>
      <c r="J180" s="168">
        <v>2.7</v>
      </c>
      <c r="K180" s="168">
        <v>13</v>
      </c>
      <c r="L180" s="168">
        <v>59.6</v>
      </c>
      <c r="M180" s="168">
        <v>2.8</v>
      </c>
      <c r="N180" s="168">
        <v>970.8</v>
      </c>
    </row>
    <row r="181" spans="1:14" x14ac:dyDescent="0.2">
      <c r="A181" s="168">
        <v>2019</v>
      </c>
      <c r="B181" s="168">
        <v>1</v>
      </c>
      <c r="C181" s="168">
        <v>8</v>
      </c>
      <c r="D181" s="168">
        <v>9</v>
      </c>
      <c r="E181" s="168">
        <v>30</v>
      </c>
      <c r="F181" s="168">
        <v>37</v>
      </c>
      <c r="G181" s="168">
        <v>625</v>
      </c>
      <c r="H181" s="168">
        <v>152</v>
      </c>
      <c r="I181" s="168">
        <v>-2.2000000000000002</v>
      </c>
      <c r="J181" s="168">
        <v>2.7</v>
      </c>
      <c r="K181" s="168">
        <v>19.3</v>
      </c>
      <c r="L181" s="168">
        <v>52.9</v>
      </c>
      <c r="M181" s="168">
        <v>5.7</v>
      </c>
      <c r="N181" s="168">
        <v>971.1</v>
      </c>
    </row>
    <row r="182" spans="1:14" x14ac:dyDescent="0.2">
      <c r="A182" s="168">
        <v>2019</v>
      </c>
      <c r="B182" s="168">
        <v>1</v>
      </c>
      <c r="C182" s="168">
        <v>8</v>
      </c>
      <c r="D182" s="168">
        <v>10</v>
      </c>
      <c r="E182" s="168">
        <v>30</v>
      </c>
      <c r="F182" s="168">
        <v>51</v>
      </c>
      <c r="G182" s="168">
        <v>818</v>
      </c>
      <c r="H182" s="168">
        <v>320</v>
      </c>
      <c r="I182" s="168">
        <v>-2.2000000000000002</v>
      </c>
      <c r="J182" s="168">
        <v>2.2999999999999998</v>
      </c>
      <c r="K182" s="168">
        <v>77.7</v>
      </c>
      <c r="L182" s="168">
        <v>63</v>
      </c>
      <c r="M182" s="168">
        <v>9.3000000000000007</v>
      </c>
      <c r="N182" s="168">
        <v>971.5</v>
      </c>
    </row>
    <row r="183" spans="1:14" x14ac:dyDescent="0.2">
      <c r="A183" s="168">
        <v>2019</v>
      </c>
      <c r="B183" s="168">
        <v>1</v>
      </c>
      <c r="C183" s="168">
        <v>8</v>
      </c>
      <c r="D183" s="168">
        <v>11</v>
      </c>
      <c r="E183" s="168">
        <v>30</v>
      </c>
      <c r="F183" s="168">
        <v>60</v>
      </c>
      <c r="G183" s="168">
        <v>896</v>
      </c>
      <c r="H183" s="168">
        <v>452</v>
      </c>
      <c r="I183" s="168">
        <v>-2.2999999999999998</v>
      </c>
      <c r="J183" s="168">
        <v>2.6</v>
      </c>
      <c r="K183" s="168">
        <v>108.1</v>
      </c>
      <c r="L183" s="168">
        <v>64.900000000000006</v>
      </c>
      <c r="M183" s="168">
        <v>10.9</v>
      </c>
      <c r="N183" s="168">
        <v>971.5</v>
      </c>
    </row>
    <row r="184" spans="1:14" x14ac:dyDescent="0.2">
      <c r="A184" s="168">
        <v>2019</v>
      </c>
      <c r="B184" s="168">
        <v>1</v>
      </c>
      <c r="C184" s="168">
        <v>8</v>
      </c>
      <c r="D184" s="168">
        <v>12</v>
      </c>
      <c r="E184" s="168">
        <v>30</v>
      </c>
      <c r="F184" s="168">
        <v>62</v>
      </c>
      <c r="G184" s="168">
        <v>932</v>
      </c>
      <c r="H184" s="168">
        <v>531</v>
      </c>
      <c r="I184" s="168">
        <v>-2.4</v>
      </c>
      <c r="J184" s="168">
        <v>1.9</v>
      </c>
      <c r="K184" s="168">
        <v>132.1</v>
      </c>
      <c r="L184" s="168">
        <v>58.5</v>
      </c>
      <c r="M184" s="168">
        <v>12</v>
      </c>
      <c r="N184" s="168">
        <v>970.6</v>
      </c>
    </row>
    <row r="185" spans="1:14" x14ac:dyDescent="0.2">
      <c r="A185" s="168">
        <v>2019</v>
      </c>
      <c r="B185" s="168">
        <v>1</v>
      </c>
      <c r="C185" s="168">
        <v>8</v>
      </c>
      <c r="D185" s="168">
        <v>13</v>
      </c>
      <c r="E185" s="168">
        <v>30</v>
      </c>
      <c r="F185" s="168">
        <v>61</v>
      </c>
      <c r="G185" s="168">
        <v>946</v>
      </c>
      <c r="H185" s="168">
        <v>549</v>
      </c>
      <c r="I185" s="168">
        <v>-2.4</v>
      </c>
      <c r="J185" s="168">
        <v>1.2</v>
      </c>
      <c r="K185" s="168">
        <v>166.7</v>
      </c>
      <c r="L185" s="168">
        <v>51.8</v>
      </c>
      <c r="M185" s="168">
        <v>13.3</v>
      </c>
      <c r="N185" s="168">
        <v>969.4</v>
      </c>
    </row>
    <row r="186" spans="1:14" x14ac:dyDescent="0.2">
      <c r="A186" s="168">
        <v>2019</v>
      </c>
      <c r="B186" s="168">
        <v>1</v>
      </c>
      <c r="C186" s="168">
        <v>8</v>
      </c>
      <c r="D186" s="168">
        <v>14</v>
      </c>
      <c r="E186" s="168">
        <v>30</v>
      </c>
      <c r="F186" s="168">
        <v>57</v>
      </c>
      <c r="G186" s="168">
        <v>934</v>
      </c>
      <c r="H186" s="168">
        <v>505</v>
      </c>
      <c r="I186" s="168">
        <v>-2.4</v>
      </c>
      <c r="J186" s="168">
        <v>1</v>
      </c>
      <c r="K186" s="168">
        <v>157.19999999999999</v>
      </c>
      <c r="L186" s="168">
        <v>45.1</v>
      </c>
      <c r="M186" s="168">
        <v>14.5</v>
      </c>
      <c r="N186" s="168">
        <v>968.4</v>
      </c>
    </row>
    <row r="187" spans="1:14" x14ac:dyDescent="0.2">
      <c r="A187" s="168">
        <v>2019</v>
      </c>
      <c r="B187" s="168">
        <v>1</v>
      </c>
      <c r="C187" s="168">
        <v>8</v>
      </c>
      <c r="D187" s="168">
        <v>15</v>
      </c>
      <c r="E187" s="168">
        <v>30</v>
      </c>
      <c r="F187" s="168">
        <v>55</v>
      </c>
      <c r="G187" s="168">
        <v>871</v>
      </c>
      <c r="H187" s="168">
        <v>399</v>
      </c>
      <c r="I187" s="168">
        <v>2.4</v>
      </c>
      <c r="J187" s="168">
        <v>2.9</v>
      </c>
      <c r="K187" s="168">
        <v>244.9</v>
      </c>
      <c r="L187" s="168">
        <v>43.5</v>
      </c>
      <c r="M187" s="168">
        <v>14.9</v>
      </c>
      <c r="N187" s="168">
        <v>967.9</v>
      </c>
    </row>
    <row r="188" spans="1:14" x14ac:dyDescent="0.2">
      <c r="A188" s="168">
        <v>2019</v>
      </c>
      <c r="B188" s="168">
        <v>1</v>
      </c>
      <c r="C188" s="168">
        <v>8</v>
      </c>
      <c r="D188" s="168">
        <v>16</v>
      </c>
      <c r="E188" s="168">
        <v>30</v>
      </c>
      <c r="F188" s="168">
        <v>47</v>
      </c>
      <c r="G188" s="168">
        <v>742</v>
      </c>
      <c r="H188" s="168">
        <v>247</v>
      </c>
      <c r="I188" s="168">
        <v>0.7</v>
      </c>
      <c r="J188" s="168">
        <v>3.9</v>
      </c>
      <c r="K188" s="168">
        <v>253.3</v>
      </c>
      <c r="L188" s="168">
        <v>52.2</v>
      </c>
      <c r="M188" s="168">
        <v>14</v>
      </c>
      <c r="N188" s="168">
        <v>967.7</v>
      </c>
    </row>
    <row r="189" spans="1:14" x14ac:dyDescent="0.2">
      <c r="A189" s="168">
        <v>2019</v>
      </c>
      <c r="B189" s="168">
        <v>1</v>
      </c>
      <c r="C189" s="168">
        <v>8</v>
      </c>
      <c r="D189" s="168">
        <v>17</v>
      </c>
      <c r="E189" s="168">
        <v>30</v>
      </c>
      <c r="F189" s="168">
        <v>25</v>
      </c>
      <c r="G189" s="168">
        <v>428</v>
      </c>
      <c r="H189" s="168">
        <v>80</v>
      </c>
      <c r="I189" s="168">
        <v>-0.2</v>
      </c>
      <c r="J189" s="168">
        <v>3.7</v>
      </c>
      <c r="K189" s="168">
        <v>264.5</v>
      </c>
      <c r="L189" s="168">
        <v>62.6</v>
      </c>
      <c r="M189" s="168">
        <v>11.9</v>
      </c>
      <c r="N189" s="168">
        <v>967.6</v>
      </c>
    </row>
    <row r="190" spans="1:14" x14ac:dyDescent="0.2">
      <c r="A190" s="168">
        <v>2019</v>
      </c>
      <c r="B190" s="168">
        <v>1</v>
      </c>
      <c r="C190" s="168">
        <v>8</v>
      </c>
      <c r="D190" s="168">
        <v>18</v>
      </c>
      <c r="E190" s="168">
        <v>30</v>
      </c>
      <c r="F190" s="168">
        <v>1</v>
      </c>
      <c r="G190" s="168">
        <v>1</v>
      </c>
      <c r="H190" s="168">
        <v>1</v>
      </c>
      <c r="I190" s="168">
        <v>-0.5</v>
      </c>
      <c r="J190" s="168">
        <v>2.2999999999999998</v>
      </c>
      <c r="K190" s="168">
        <v>258.10000000000002</v>
      </c>
      <c r="L190" s="168">
        <v>76.7</v>
      </c>
      <c r="M190" s="168">
        <v>9</v>
      </c>
      <c r="N190" s="168">
        <v>967.6</v>
      </c>
    </row>
    <row r="191" spans="1:14" x14ac:dyDescent="0.2">
      <c r="A191" s="168">
        <v>2019</v>
      </c>
      <c r="B191" s="168">
        <v>1</v>
      </c>
      <c r="C191" s="168">
        <v>8</v>
      </c>
      <c r="D191" s="168">
        <v>19</v>
      </c>
      <c r="E191" s="168">
        <v>30</v>
      </c>
      <c r="F191" s="168">
        <v>0</v>
      </c>
      <c r="G191" s="168">
        <v>0</v>
      </c>
      <c r="H191" s="168">
        <v>0</v>
      </c>
      <c r="I191" s="168">
        <v>-1</v>
      </c>
      <c r="J191" s="168">
        <v>1.7</v>
      </c>
      <c r="K191" s="168">
        <v>285.8</v>
      </c>
      <c r="L191" s="168">
        <v>82.5</v>
      </c>
      <c r="M191" s="168">
        <v>7.8</v>
      </c>
      <c r="N191" s="168">
        <v>967.6</v>
      </c>
    </row>
    <row r="192" spans="1:14" x14ac:dyDescent="0.2">
      <c r="A192" s="168">
        <v>2019</v>
      </c>
      <c r="B192" s="168">
        <v>1</v>
      </c>
      <c r="C192" s="168">
        <v>8</v>
      </c>
      <c r="D192" s="168">
        <v>20</v>
      </c>
      <c r="E192" s="168">
        <v>30</v>
      </c>
      <c r="F192" s="168">
        <v>0</v>
      </c>
      <c r="G192" s="168">
        <v>0</v>
      </c>
      <c r="H192" s="168">
        <v>0</v>
      </c>
      <c r="I192" s="168">
        <v>-1.1000000000000001</v>
      </c>
      <c r="J192" s="168">
        <v>1</v>
      </c>
      <c r="K192" s="168">
        <v>281.10000000000002</v>
      </c>
      <c r="L192" s="168">
        <v>85.5</v>
      </c>
      <c r="M192" s="168">
        <v>6.4</v>
      </c>
      <c r="N192" s="168">
        <v>967.5</v>
      </c>
    </row>
    <row r="193" spans="1:14" x14ac:dyDescent="0.2">
      <c r="A193" s="168">
        <v>2019</v>
      </c>
      <c r="B193" s="168">
        <v>1</v>
      </c>
      <c r="C193" s="168">
        <v>8</v>
      </c>
      <c r="D193" s="168">
        <v>21</v>
      </c>
      <c r="E193" s="168">
        <v>30</v>
      </c>
      <c r="F193" s="168">
        <v>0</v>
      </c>
      <c r="G193" s="168">
        <v>0</v>
      </c>
      <c r="H193" s="168">
        <v>0</v>
      </c>
      <c r="I193" s="168">
        <v>-1.3</v>
      </c>
      <c r="J193" s="168">
        <v>1</v>
      </c>
      <c r="K193" s="168">
        <v>325.89999999999998</v>
      </c>
      <c r="L193" s="168">
        <v>84.1</v>
      </c>
      <c r="M193" s="168">
        <v>5.4</v>
      </c>
      <c r="N193" s="168">
        <v>967.3</v>
      </c>
    </row>
    <row r="194" spans="1:14" x14ac:dyDescent="0.2">
      <c r="A194" s="168">
        <v>2019</v>
      </c>
      <c r="B194" s="168">
        <v>1</v>
      </c>
      <c r="C194" s="168">
        <v>8</v>
      </c>
      <c r="D194" s="168">
        <v>22</v>
      </c>
      <c r="E194" s="168">
        <v>30</v>
      </c>
      <c r="F194" s="168">
        <v>0</v>
      </c>
      <c r="G194" s="168">
        <v>0</v>
      </c>
      <c r="H194" s="168">
        <v>0</v>
      </c>
      <c r="I194" s="168">
        <v>-1.4</v>
      </c>
      <c r="J194" s="168">
        <v>1.3</v>
      </c>
      <c r="K194" s="168">
        <v>267.39999999999998</v>
      </c>
      <c r="L194" s="168">
        <v>80.400000000000006</v>
      </c>
      <c r="M194" s="168">
        <v>4.8</v>
      </c>
      <c r="N194" s="168">
        <v>966.8</v>
      </c>
    </row>
    <row r="195" spans="1:14" x14ac:dyDescent="0.2">
      <c r="A195" s="168">
        <v>2019</v>
      </c>
      <c r="B195" s="168">
        <v>1</v>
      </c>
      <c r="C195" s="168">
        <v>8</v>
      </c>
      <c r="D195" s="168">
        <v>23</v>
      </c>
      <c r="E195" s="168">
        <v>30</v>
      </c>
      <c r="F195" s="168">
        <v>0</v>
      </c>
      <c r="G195" s="168">
        <v>0</v>
      </c>
      <c r="H195" s="168">
        <v>0</v>
      </c>
      <c r="I195" s="168">
        <v>-1.5</v>
      </c>
      <c r="J195" s="168">
        <v>1.3</v>
      </c>
      <c r="K195" s="168">
        <v>10.199999999999999</v>
      </c>
      <c r="L195" s="168">
        <v>78.599999999999994</v>
      </c>
      <c r="M195" s="168">
        <v>4.4000000000000004</v>
      </c>
      <c r="N195" s="168">
        <v>966.3</v>
      </c>
    </row>
    <row r="196" spans="1:14" x14ac:dyDescent="0.2">
      <c r="A196" s="168">
        <v>2019</v>
      </c>
      <c r="B196" s="168">
        <v>1</v>
      </c>
      <c r="C196" s="168">
        <v>9</v>
      </c>
      <c r="D196" s="168">
        <v>0</v>
      </c>
      <c r="E196" s="168">
        <v>30</v>
      </c>
      <c r="F196" s="168">
        <v>0</v>
      </c>
      <c r="G196" s="168">
        <v>0</v>
      </c>
      <c r="H196" s="168">
        <v>0</v>
      </c>
      <c r="I196" s="168">
        <v>-0.9</v>
      </c>
      <c r="J196" s="168">
        <v>1.4</v>
      </c>
      <c r="K196" s="168">
        <v>28.7</v>
      </c>
      <c r="L196" s="168">
        <v>74.400000000000006</v>
      </c>
      <c r="M196" s="168">
        <v>4</v>
      </c>
      <c r="N196" s="168">
        <v>965.6</v>
      </c>
    </row>
    <row r="197" spans="1:14" x14ac:dyDescent="0.2">
      <c r="A197" s="168">
        <v>2019</v>
      </c>
      <c r="B197" s="168">
        <v>1</v>
      </c>
      <c r="C197" s="168">
        <v>9</v>
      </c>
      <c r="D197" s="168">
        <v>1</v>
      </c>
      <c r="E197" s="168">
        <v>30</v>
      </c>
      <c r="F197" s="168">
        <v>0</v>
      </c>
      <c r="G197" s="168">
        <v>0</v>
      </c>
      <c r="H197" s="168">
        <v>0</v>
      </c>
      <c r="I197" s="168">
        <v>-0.4</v>
      </c>
      <c r="J197" s="168">
        <v>1.1000000000000001</v>
      </c>
      <c r="K197" s="168">
        <v>13</v>
      </c>
      <c r="L197" s="168">
        <v>70</v>
      </c>
      <c r="M197" s="168">
        <v>3.2</v>
      </c>
      <c r="N197" s="168">
        <v>964.9</v>
      </c>
    </row>
    <row r="198" spans="1:14" x14ac:dyDescent="0.2">
      <c r="A198" s="168">
        <v>2019</v>
      </c>
      <c r="B198" s="168">
        <v>1</v>
      </c>
      <c r="C198" s="168">
        <v>9</v>
      </c>
      <c r="D198" s="168">
        <v>2</v>
      </c>
      <c r="E198" s="168">
        <v>30</v>
      </c>
      <c r="F198" s="168">
        <v>0</v>
      </c>
      <c r="G198" s="168">
        <v>0</v>
      </c>
      <c r="H198" s="168">
        <v>0</v>
      </c>
      <c r="I198" s="168">
        <v>0.2</v>
      </c>
      <c r="J198" s="168">
        <v>2.2999999999999998</v>
      </c>
      <c r="K198" s="168">
        <v>17</v>
      </c>
      <c r="L198" s="168">
        <v>62.6</v>
      </c>
      <c r="M198" s="168">
        <v>4</v>
      </c>
      <c r="N198" s="168">
        <v>964.3</v>
      </c>
    </row>
    <row r="199" spans="1:14" x14ac:dyDescent="0.2">
      <c r="A199" s="168">
        <v>2019</v>
      </c>
      <c r="B199" s="168">
        <v>1</v>
      </c>
      <c r="C199" s="168">
        <v>9</v>
      </c>
      <c r="D199" s="168">
        <v>3</v>
      </c>
      <c r="E199" s="168">
        <v>30</v>
      </c>
      <c r="F199" s="168">
        <v>0</v>
      </c>
      <c r="G199" s="168">
        <v>0</v>
      </c>
      <c r="H199" s="168">
        <v>0</v>
      </c>
      <c r="I199" s="168">
        <v>1.4</v>
      </c>
      <c r="J199" s="168">
        <v>2.4</v>
      </c>
      <c r="K199" s="168">
        <v>14.7</v>
      </c>
      <c r="L199" s="168">
        <v>55.7</v>
      </c>
      <c r="M199" s="168">
        <v>4.7</v>
      </c>
      <c r="N199" s="168">
        <v>963.9</v>
      </c>
    </row>
    <row r="200" spans="1:14" x14ac:dyDescent="0.2">
      <c r="A200" s="168">
        <v>2019</v>
      </c>
      <c r="B200" s="168">
        <v>1</v>
      </c>
      <c r="C200" s="168">
        <v>9</v>
      </c>
      <c r="D200" s="168">
        <v>4</v>
      </c>
      <c r="E200" s="168">
        <v>30</v>
      </c>
      <c r="F200" s="168">
        <v>0</v>
      </c>
      <c r="G200" s="168">
        <v>0</v>
      </c>
      <c r="H200" s="168">
        <v>0</v>
      </c>
      <c r="I200" s="168">
        <v>2.2999999999999998</v>
      </c>
      <c r="J200" s="168">
        <v>2.6</v>
      </c>
      <c r="K200" s="168">
        <v>12.1</v>
      </c>
      <c r="L200" s="168">
        <v>48</v>
      </c>
      <c r="M200" s="168">
        <v>5</v>
      </c>
      <c r="N200" s="168">
        <v>963.2</v>
      </c>
    </row>
    <row r="201" spans="1:14" x14ac:dyDescent="0.2">
      <c r="A201" s="168">
        <v>2019</v>
      </c>
      <c r="B201" s="168">
        <v>1</v>
      </c>
      <c r="C201" s="168">
        <v>9</v>
      </c>
      <c r="D201" s="168">
        <v>5</v>
      </c>
      <c r="E201" s="168">
        <v>30</v>
      </c>
      <c r="F201" s="168">
        <v>0</v>
      </c>
      <c r="G201" s="168">
        <v>0</v>
      </c>
      <c r="H201" s="168">
        <v>0</v>
      </c>
      <c r="I201" s="168">
        <v>2.8</v>
      </c>
      <c r="J201" s="168">
        <v>2.5</v>
      </c>
      <c r="K201" s="168">
        <v>24.9</v>
      </c>
      <c r="L201" s="168">
        <v>43.6</v>
      </c>
      <c r="M201" s="168">
        <v>5.5</v>
      </c>
      <c r="N201" s="168">
        <v>962.6</v>
      </c>
    </row>
    <row r="202" spans="1:14" x14ac:dyDescent="0.2">
      <c r="A202" s="168">
        <v>2019</v>
      </c>
      <c r="B202" s="168">
        <v>1</v>
      </c>
      <c r="C202" s="168">
        <v>9</v>
      </c>
      <c r="D202" s="168">
        <v>6</v>
      </c>
      <c r="E202" s="168">
        <v>30</v>
      </c>
      <c r="F202" s="168">
        <v>0</v>
      </c>
      <c r="G202" s="168">
        <v>0</v>
      </c>
      <c r="H202" s="168">
        <v>0</v>
      </c>
      <c r="I202" s="168">
        <v>3</v>
      </c>
      <c r="J202" s="168">
        <v>2.2000000000000002</v>
      </c>
      <c r="K202" s="168">
        <v>43</v>
      </c>
      <c r="L202" s="168">
        <v>42.8</v>
      </c>
      <c r="M202" s="168">
        <v>5.4</v>
      </c>
      <c r="N202" s="168">
        <v>962</v>
      </c>
    </row>
    <row r="203" spans="1:14" x14ac:dyDescent="0.2">
      <c r="A203" s="168">
        <v>2019</v>
      </c>
      <c r="B203" s="168">
        <v>1</v>
      </c>
      <c r="C203" s="168">
        <v>9</v>
      </c>
      <c r="D203" s="168">
        <v>7</v>
      </c>
      <c r="E203" s="168">
        <v>30</v>
      </c>
      <c r="F203" s="168">
        <v>0</v>
      </c>
      <c r="G203" s="168">
        <v>0</v>
      </c>
      <c r="H203" s="168">
        <v>0</v>
      </c>
      <c r="I203" s="168">
        <v>3.2</v>
      </c>
      <c r="J203" s="168">
        <v>2.6</v>
      </c>
      <c r="K203" s="168">
        <v>33.4</v>
      </c>
      <c r="L203" s="168">
        <v>38.5</v>
      </c>
      <c r="M203" s="168">
        <v>6.9</v>
      </c>
      <c r="N203" s="168">
        <v>961.8</v>
      </c>
    </row>
    <row r="204" spans="1:14" x14ac:dyDescent="0.2">
      <c r="A204" s="168">
        <v>2019</v>
      </c>
      <c r="B204" s="168">
        <v>1</v>
      </c>
      <c r="C204" s="168">
        <v>9</v>
      </c>
      <c r="D204" s="168">
        <v>8</v>
      </c>
      <c r="E204" s="168">
        <v>30</v>
      </c>
      <c r="F204" s="168">
        <v>7</v>
      </c>
      <c r="G204" s="168">
        <v>152</v>
      </c>
      <c r="H204" s="168">
        <v>17</v>
      </c>
      <c r="I204" s="168">
        <v>3.4</v>
      </c>
      <c r="J204" s="168">
        <v>3</v>
      </c>
      <c r="K204" s="168">
        <v>18.3</v>
      </c>
      <c r="L204" s="168">
        <v>37.4</v>
      </c>
      <c r="M204" s="168">
        <v>7.1</v>
      </c>
      <c r="N204" s="168">
        <v>961.6</v>
      </c>
    </row>
    <row r="205" spans="1:14" x14ac:dyDescent="0.2">
      <c r="A205" s="168">
        <v>2019</v>
      </c>
      <c r="B205" s="168">
        <v>1</v>
      </c>
      <c r="C205" s="168">
        <v>9</v>
      </c>
      <c r="D205" s="168">
        <v>9</v>
      </c>
      <c r="E205" s="168">
        <v>30</v>
      </c>
      <c r="F205" s="168">
        <v>31</v>
      </c>
      <c r="G205" s="168">
        <v>686</v>
      </c>
      <c r="H205" s="168">
        <v>157</v>
      </c>
      <c r="I205" s="168">
        <v>2.8</v>
      </c>
      <c r="J205" s="168">
        <v>2.8</v>
      </c>
      <c r="K205" s="168">
        <v>17.100000000000001</v>
      </c>
      <c r="L205" s="168">
        <v>35.700000000000003</v>
      </c>
      <c r="M205" s="168">
        <v>9.4</v>
      </c>
      <c r="N205" s="168">
        <v>962.1</v>
      </c>
    </row>
    <row r="206" spans="1:14" x14ac:dyDescent="0.2">
      <c r="A206" s="168">
        <v>2019</v>
      </c>
      <c r="B206" s="168">
        <v>1</v>
      </c>
      <c r="C206" s="168">
        <v>9</v>
      </c>
      <c r="D206" s="168">
        <v>10</v>
      </c>
      <c r="E206" s="168">
        <v>30</v>
      </c>
      <c r="F206" s="168">
        <v>42</v>
      </c>
      <c r="G206" s="168">
        <v>867</v>
      </c>
      <c r="H206" s="168">
        <v>327</v>
      </c>
      <c r="I206" s="168">
        <v>1.4</v>
      </c>
      <c r="J206" s="168">
        <v>0.7</v>
      </c>
      <c r="K206" s="168">
        <v>153.19999999999999</v>
      </c>
      <c r="L206" s="168">
        <v>33.700000000000003</v>
      </c>
      <c r="M206" s="168">
        <v>14.1</v>
      </c>
      <c r="N206" s="168">
        <v>962.6</v>
      </c>
    </row>
    <row r="207" spans="1:14" x14ac:dyDescent="0.2">
      <c r="A207" s="168">
        <v>2019</v>
      </c>
      <c r="B207" s="168">
        <v>1</v>
      </c>
      <c r="C207" s="168">
        <v>9</v>
      </c>
      <c r="D207" s="168">
        <v>11</v>
      </c>
      <c r="E207" s="168">
        <v>30</v>
      </c>
      <c r="F207" s="168">
        <v>48</v>
      </c>
      <c r="G207" s="168">
        <v>933</v>
      </c>
      <c r="H207" s="168">
        <v>458</v>
      </c>
      <c r="I207" s="168">
        <v>0.4</v>
      </c>
      <c r="J207" s="168">
        <v>1</v>
      </c>
      <c r="K207" s="168">
        <v>229.1</v>
      </c>
      <c r="L207" s="168">
        <v>32.700000000000003</v>
      </c>
      <c r="M207" s="168">
        <v>15.7</v>
      </c>
      <c r="N207" s="168">
        <v>962.4</v>
      </c>
    </row>
    <row r="208" spans="1:14" x14ac:dyDescent="0.2">
      <c r="A208" s="168">
        <v>2019</v>
      </c>
      <c r="B208" s="168">
        <v>1</v>
      </c>
      <c r="C208" s="168">
        <v>9</v>
      </c>
      <c r="D208" s="168">
        <v>12</v>
      </c>
      <c r="E208" s="168">
        <v>30</v>
      </c>
      <c r="F208" s="168">
        <v>52</v>
      </c>
      <c r="G208" s="168">
        <v>956</v>
      </c>
      <c r="H208" s="168">
        <v>535</v>
      </c>
      <c r="I208" s="168">
        <v>0.3</v>
      </c>
      <c r="J208" s="168">
        <v>1.2</v>
      </c>
      <c r="K208" s="168">
        <v>202.8</v>
      </c>
      <c r="L208" s="168">
        <v>30.3</v>
      </c>
      <c r="M208" s="168">
        <v>17.5</v>
      </c>
      <c r="N208" s="168">
        <v>961.3</v>
      </c>
    </row>
    <row r="209" spans="1:14" x14ac:dyDescent="0.2">
      <c r="A209" s="168">
        <v>2019</v>
      </c>
      <c r="B209" s="168">
        <v>1</v>
      </c>
      <c r="C209" s="168">
        <v>9</v>
      </c>
      <c r="D209" s="168">
        <v>13</v>
      </c>
      <c r="E209" s="168">
        <v>30</v>
      </c>
      <c r="F209" s="168">
        <v>55</v>
      </c>
      <c r="G209" s="168">
        <v>953</v>
      </c>
      <c r="H209" s="168">
        <v>550</v>
      </c>
      <c r="I209" s="168">
        <v>0.6</v>
      </c>
      <c r="J209" s="168">
        <v>3.3</v>
      </c>
      <c r="K209" s="168">
        <v>229.3</v>
      </c>
      <c r="L209" s="168">
        <v>36.1</v>
      </c>
      <c r="M209" s="168">
        <v>17.2</v>
      </c>
      <c r="N209" s="168">
        <v>960.1</v>
      </c>
    </row>
    <row r="210" spans="1:14" x14ac:dyDescent="0.2">
      <c r="A210" s="168">
        <v>2019</v>
      </c>
      <c r="B210" s="168">
        <v>1</v>
      </c>
      <c r="C210" s="168">
        <v>9</v>
      </c>
      <c r="D210" s="168">
        <v>14</v>
      </c>
      <c r="E210" s="168">
        <v>30</v>
      </c>
      <c r="F210" s="168">
        <v>55</v>
      </c>
      <c r="G210" s="168">
        <v>926</v>
      </c>
      <c r="H210" s="168">
        <v>502</v>
      </c>
      <c r="I210" s="168">
        <v>1.1000000000000001</v>
      </c>
      <c r="J210" s="168">
        <v>3.7</v>
      </c>
      <c r="K210" s="168">
        <v>238.4</v>
      </c>
      <c r="L210" s="168">
        <v>38.6</v>
      </c>
      <c r="M210" s="168">
        <v>17.2</v>
      </c>
      <c r="N210" s="168">
        <v>959.2</v>
      </c>
    </row>
    <row r="211" spans="1:14" x14ac:dyDescent="0.2">
      <c r="A211" s="168">
        <v>2019</v>
      </c>
      <c r="B211" s="168">
        <v>1</v>
      </c>
      <c r="C211" s="168">
        <v>9</v>
      </c>
      <c r="D211" s="168">
        <v>15</v>
      </c>
      <c r="E211" s="168">
        <v>30</v>
      </c>
      <c r="F211" s="168">
        <v>50</v>
      </c>
      <c r="G211" s="168">
        <v>882</v>
      </c>
      <c r="H211" s="168">
        <v>402</v>
      </c>
      <c r="I211" s="168">
        <v>2.4</v>
      </c>
      <c r="J211" s="168">
        <v>3.6</v>
      </c>
      <c r="K211" s="168">
        <v>250.3</v>
      </c>
      <c r="L211" s="168">
        <v>39.700000000000003</v>
      </c>
      <c r="M211" s="168">
        <v>16.8</v>
      </c>
      <c r="N211" s="168">
        <v>958.4</v>
      </c>
    </row>
    <row r="212" spans="1:14" x14ac:dyDescent="0.2">
      <c r="A212" s="168">
        <v>2019</v>
      </c>
      <c r="B212" s="168">
        <v>1</v>
      </c>
      <c r="C212" s="168">
        <v>9</v>
      </c>
      <c r="D212" s="168">
        <v>16</v>
      </c>
      <c r="E212" s="168">
        <v>30</v>
      </c>
      <c r="F212" s="168">
        <v>41</v>
      </c>
      <c r="G212" s="168">
        <v>773</v>
      </c>
      <c r="H212" s="168">
        <v>252</v>
      </c>
      <c r="I212" s="168">
        <v>3.2</v>
      </c>
      <c r="J212" s="168">
        <v>4</v>
      </c>
      <c r="K212" s="168">
        <v>255.8</v>
      </c>
      <c r="L212" s="168">
        <v>39.6</v>
      </c>
      <c r="M212" s="168">
        <v>16</v>
      </c>
      <c r="N212" s="168">
        <v>958</v>
      </c>
    </row>
    <row r="213" spans="1:14" x14ac:dyDescent="0.2">
      <c r="A213" s="168">
        <v>2019</v>
      </c>
      <c r="B213" s="168">
        <v>1</v>
      </c>
      <c r="C213" s="168">
        <v>9</v>
      </c>
      <c r="D213" s="168">
        <v>17</v>
      </c>
      <c r="E213" s="168">
        <v>30</v>
      </c>
      <c r="F213" s="168">
        <v>23</v>
      </c>
      <c r="G213" s="168">
        <v>483</v>
      </c>
      <c r="H213" s="168">
        <v>84</v>
      </c>
      <c r="I213" s="168">
        <v>2.1</v>
      </c>
      <c r="J213" s="168">
        <v>4</v>
      </c>
      <c r="K213" s="168">
        <v>259.7</v>
      </c>
      <c r="L213" s="168">
        <v>41.1</v>
      </c>
      <c r="M213" s="168">
        <v>14.4</v>
      </c>
      <c r="N213" s="168">
        <v>957.9</v>
      </c>
    </row>
    <row r="214" spans="1:14" x14ac:dyDescent="0.2">
      <c r="A214" s="168">
        <v>2019</v>
      </c>
      <c r="B214" s="168">
        <v>1</v>
      </c>
      <c r="C214" s="168">
        <v>9</v>
      </c>
      <c r="D214" s="168">
        <v>18</v>
      </c>
      <c r="E214" s="168">
        <v>30</v>
      </c>
      <c r="F214" s="168">
        <v>1</v>
      </c>
      <c r="G214" s="168">
        <v>1</v>
      </c>
      <c r="H214" s="168">
        <v>1</v>
      </c>
      <c r="I214" s="168">
        <v>1.4</v>
      </c>
      <c r="J214" s="168">
        <v>1</v>
      </c>
      <c r="K214" s="168">
        <v>271.5</v>
      </c>
      <c r="L214" s="168">
        <v>48.8</v>
      </c>
      <c r="M214" s="168">
        <v>11.3</v>
      </c>
      <c r="N214" s="168">
        <v>957.9</v>
      </c>
    </row>
    <row r="215" spans="1:14" x14ac:dyDescent="0.2">
      <c r="A215" s="168">
        <v>2019</v>
      </c>
      <c r="B215" s="168">
        <v>1</v>
      </c>
      <c r="C215" s="168">
        <v>9</v>
      </c>
      <c r="D215" s="168">
        <v>19</v>
      </c>
      <c r="E215" s="168">
        <v>30</v>
      </c>
      <c r="F215" s="168">
        <v>0</v>
      </c>
      <c r="G215" s="168">
        <v>0</v>
      </c>
      <c r="H215" s="168">
        <v>0</v>
      </c>
      <c r="I215" s="168">
        <v>0.8</v>
      </c>
      <c r="J215" s="168">
        <v>0.4</v>
      </c>
      <c r="K215" s="168">
        <v>163.19999999999999</v>
      </c>
      <c r="L215" s="168">
        <v>64.3</v>
      </c>
      <c r="M215" s="168">
        <v>9.3000000000000007</v>
      </c>
      <c r="N215" s="168">
        <v>957.8</v>
      </c>
    </row>
    <row r="216" spans="1:14" x14ac:dyDescent="0.2">
      <c r="A216" s="168">
        <v>2019</v>
      </c>
      <c r="B216" s="168">
        <v>1</v>
      </c>
      <c r="C216" s="168">
        <v>9</v>
      </c>
      <c r="D216" s="168">
        <v>20</v>
      </c>
      <c r="E216" s="168">
        <v>30</v>
      </c>
      <c r="F216" s="168">
        <v>0</v>
      </c>
      <c r="G216" s="168">
        <v>0</v>
      </c>
      <c r="H216" s="168">
        <v>0</v>
      </c>
      <c r="I216" s="168">
        <v>0.3</v>
      </c>
      <c r="J216" s="168">
        <v>1.8</v>
      </c>
      <c r="K216" s="168">
        <v>53.1</v>
      </c>
      <c r="L216" s="168">
        <v>60.4</v>
      </c>
      <c r="M216" s="168">
        <v>8.5</v>
      </c>
      <c r="N216" s="168">
        <v>957.8</v>
      </c>
    </row>
    <row r="217" spans="1:14" x14ac:dyDescent="0.2">
      <c r="A217" s="168">
        <v>2019</v>
      </c>
      <c r="B217" s="168">
        <v>1</v>
      </c>
      <c r="C217" s="168">
        <v>9</v>
      </c>
      <c r="D217" s="168">
        <v>21</v>
      </c>
      <c r="E217" s="168">
        <v>30</v>
      </c>
      <c r="F217" s="168">
        <v>0</v>
      </c>
      <c r="G217" s="168">
        <v>0</v>
      </c>
      <c r="H217" s="168">
        <v>0</v>
      </c>
      <c r="I217" s="168">
        <v>-0.3</v>
      </c>
      <c r="J217" s="168">
        <v>1.2</v>
      </c>
      <c r="K217" s="168">
        <v>25</v>
      </c>
      <c r="L217" s="168">
        <v>56.5</v>
      </c>
      <c r="M217" s="168">
        <v>7.9</v>
      </c>
      <c r="N217" s="168">
        <v>957.7</v>
      </c>
    </row>
    <row r="218" spans="1:14" x14ac:dyDescent="0.2">
      <c r="A218" s="168">
        <v>2019</v>
      </c>
      <c r="B218" s="168">
        <v>1</v>
      </c>
      <c r="C218" s="168">
        <v>9</v>
      </c>
      <c r="D218" s="168">
        <v>22</v>
      </c>
      <c r="E218" s="168">
        <v>30</v>
      </c>
      <c r="F218" s="168">
        <v>0</v>
      </c>
      <c r="G218" s="168">
        <v>0</v>
      </c>
      <c r="H218" s="168">
        <v>0</v>
      </c>
      <c r="I218" s="168">
        <v>-0.9</v>
      </c>
      <c r="J218" s="168">
        <v>1.6</v>
      </c>
      <c r="K218" s="168">
        <v>26</v>
      </c>
      <c r="L218" s="168">
        <v>47.3</v>
      </c>
      <c r="M218" s="168">
        <v>8.6</v>
      </c>
      <c r="N218" s="168">
        <v>957.6</v>
      </c>
    </row>
    <row r="219" spans="1:14" x14ac:dyDescent="0.2">
      <c r="A219" s="168">
        <v>2019</v>
      </c>
      <c r="B219" s="168">
        <v>1</v>
      </c>
      <c r="C219" s="168">
        <v>9</v>
      </c>
      <c r="D219" s="168">
        <v>23</v>
      </c>
      <c r="E219" s="168">
        <v>30</v>
      </c>
      <c r="F219" s="168">
        <v>0</v>
      </c>
      <c r="G219" s="168">
        <v>0</v>
      </c>
      <c r="H219" s="168">
        <v>0</v>
      </c>
      <c r="I219" s="168">
        <v>-1.3</v>
      </c>
      <c r="J219" s="168">
        <v>2.4</v>
      </c>
      <c r="K219" s="168">
        <v>25.9</v>
      </c>
      <c r="L219" s="168">
        <v>41.5</v>
      </c>
      <c r="M219" s="168">
        <v>8.6</v>
      </c>
      <c r="N219" s="168">
        <v>957.5</v>
      </c>
    </row>
    <row r="220" spans="1:14" x14ac:dyDescent="0.2">
      <c r="A220" s="168">
        <v>2019</v>
      </c>
      <c r="B220" s="168">
        <v>1</v>
      </c>
      <c r="C220" s="168">
        <v>10</v>
      </c>
      <c r="D220" s="168">
        <v>0</v>
      </c>
      <c r="E220" s="168">
        <v>30</v>
      </c>
      <c r="F220" s="168">
        <v>0</v>
      </c>
      <c r="G220" s="168">
        <v>0</v>
      </c>
      <c r="H220" s="168">
        <v>0</v>
      </c>
      <c r="I220" s="168">
        <v>-1.5</v>
      </c>
      <c r="J220" s="168">
        <v>1.7</v>
      </c>
      <c r="K220" s="168">
        <v>150.6</v>
      </c>
      <c r="L220" s="168">
        <v>44.3</v>
      </c>
      <c r="M220" s="168">
        <v>6.3</v>
      </c>
      <c r="N220" s="168">
        <v>957.4</v>
      </c>
    </row>
    <row r="221" spans="1:14" x14ac:dyDescent="0.2">
      <c r="A221" s="168">
        <v>2019</v>
      </c>
      <c r="B221" s="168">
        <v>1</v>
      </c>
      <c r="C221" s="168">
        <v>10</v>
      </c>
      <c r="D221" s="168">
        <v>1</v>
      </c>
      <c r="E221" s="168">
        <v>30</v>
      </c>
      <c r="F221" s="168">
        <v>0</v>
      </c>
      <c r="G221" s="168">
        <v>0</v>
      </c>
      <c r="H221" s="168">
        <v>0</v>
      </c>
      <c r="I221" s="168">
        <v>-1.8</v>
      </c>
      <c r="J221" s="168">
        <v>1.8</v>
      </c>
      <c r="K221" s="168">
        <v>53.9</v>
      </c>
      <c r="L221" s="168">
        <v>40.1</v>
      </c>
      <c r="M221" s="168">
        <v>7.2</v>
      </c>
      <c r="N221" s="168">
        <v>957</v>
      </c>
    </row>
    <row r="222" spans="1:14" x14ac:dyDescent="0.2">
      <c r="A222" s="168">
        <v>2019</v>
      </c>
      <c r="B222" s="168">
        <v>1</v>
      </c>
      <c r="C222" s="168">
        <v>10</v>
      </c>
      <c r="D222" s="168">
        <v>2</v>
      </c>
      <c r="E222" s="168">
        <v>30</v>
      </c>
      <c r="F222" s="168">
        <v>0</v>
      </c>
      <c r="G222" s="168">
        <v>0</v>
      </c>
      <c r="H222" s="168">
        <v>0</v>
      </c>
      <c r="I222" s="168">
        <v>-2.1</v>
      </c>
      <c r="J222" s="168">
        <v>3.1</v>
      </c>
      <c r="K222" s="168">
        <v>22.3</v>
      </c>
      <c r="L222" s="168">
        <v>38.4</v>
      </c>
      <c r="M222" s="168">
        <v>7.5</v>
      </c>
      <c r="N222" s="168">
        <v>956.8</v>
      </c>
    </row>
    <row r="223" spans="1:14" x14ac:dyDescent="0.2">
      <c r="A223" s="168">
        <v>2019</v>
      </c>
      <c r="B223" s="168">
        <v>1</v>
      </c>
      <c r="C223" s="168">
        <v>10</v>
      </c>
      <c r="D223" s="168">
        <v>3</v>
      </c>
      <c r="E223" s="168">
        <v>30</v>
      </c>
      <c r="F223" s="168">
        <v>0</v>
      </c>
      <c r="G223" s="168">
        <v>0</v>
      </c>
      <c r="H223" s="168">
        <v>0</v>
      </c>
      <c r="I223" s="168">
        <v>-2.5</v>
      </c>
      <c r="J223" s="168">
        <v>2.8</v>
      </c>
      <c r="K223" s="168">
        <v>29.8</v>
      </c>
      <c r="L223" s="168">
        <v>39.299999999999997</v>
      </c>
      <c r="M223" s="168">
        <v>6.9</v>
      </c>
      <c r="N223" s="168">
        <v>956.9</v>
      </c>
    </row>
    <row r="224" spans="1:14" x14ac:dyDescent="0.2">
      <c r="A224" s="168">
        <v>2019</v>
      </c>
      <c r="B224" s="168">
        <v>1</v>
      </c>
      <c r="C224" s="168">
        <v>10</v>
      </c>
      <c r="D224" s="168">
        <v>4</v>
      </c>
      <c r="E224" s="168">
        <v>30</v>
      </c>
      <c r="F224" s="168">
        <v>0</v>
      </c>
      <c r="G224" s="168">
        <v>0</v>
      </c>
      <c r="H224" s="168">
        <v>0</v>
      </c>
      <c r="I224" s="168">
        <v>-2.5</v>
      </c>
      <c r="J224" s="168">
        <v>2.2999999999999998</v>
      </c>
      <c r="K224" s="168">
        <v>25.2</v>
      </c>
      <c r="L224" s="168">
        <v>41.7</v>
      </c>
      <c r="M224" s="168">
        <v>6.1</v>
      </c>
      <c r="N224" s="168">
        <v>957.1</v>
      </c>
    </row>
    <row r="225" spans="1:14" x14ac:dyDescent="0.2">
      <c r="A225" s="168">
        <v>2019</v>
      </c>
      <c r="B225" s="168">
        <v>1</v>
      </c>
      <c r="C225" s="168">
        <v>10</v>
      </c>
      <c r="D225" s="168">
        <v>5</v>
      </c>
      <c r="E225" s="168">
        <v>30</v>
      </c>
      <c r="F225" s="168">
        <v>0</v>
      </c>
      <c r="G225" s="168">
        <v>0</v>
      </c>
      <c r="H225" s="168">
        <v>0</v>
      </c>
      <c r="I225" s="168">
        <v>-2.5</v>
      </c>
      <c r="J225" s="168">
        <v>2</v>
      </c>
      <c r="K225" s="168">
        <v>51.4</v>
      </c>
      <c r="L225" s="168">
        <v>44.5</v>
      </c>
      <c r="M225" s="168">
        <v>5</v>
      </c>
      <c r="N225" s="168">
        <v>957.1</v>
      </c>
    </row>
    <row r="226" spans="1:14" x14ac:dyDescent="0.2">
      <c r="A226" s="168">
        <v>2019</v>
      </c>
      <c r="B226" s="168">
        <v>1</v>
      </c>
      <c r="C226" s="168">
        <v>10</v>
      </c>
      <c r="D226" s="168">
        <v>6</v>
      </c>
      <c r="E226" s="168">
        <v>30</v>
      </c>
      <c r="F226" s="168">
        <v>0</v>
      </c>
      <c r="G226" s="168">
        <v>0</v>
      </c>
      <c r="H226" s="168">
        <v>0</v>
      </c>
      <c r="I226" s="168">
        <v>-2.7</v>
      </c>
      <c r="J226" s="168">
        <v>1.2</v>
      </c>
      <c r="K226" s="168">
        <v>92.8</v>
      </c>
      <c r="L226" s="168">
        <v>46.6</v>
      </c>
      <c r="M226" s="168">
        <v>4.3</v>
      </c>
      <c r="N226" s="168">
        <v>957.1</v>
      </c>
    </row>
    <row r="227" spans="1:14" x14ac:dyDescent="0.2">
      <c r="A227" s="168">
        <v>2019</v>
      </c>
      <c r="B227" s="168">
        <v>1</v>
      </c>
      <c r="C227" s="168">
        <v>10</v>
      </c>
      <c r="D227" s="168">
        <v>7</v>
      </c>
      <c r="E227" s="168">
        <v>30</v>
      </c>
      <c r="F227" s="168">
        <v>0</v>
      </c>
      <c r="G227" s="168">
        <v>0</v>
      </c>
      <c r="H227" s="168">
        <v>0</v>
      </c>
      <c r="I227" s="168">
        <v>-2.8</v>
      </c>
      <c r="J227" s="168">
        <v>3.1</v>
      </c>
      <c r="K227" s="168">
        <v>29.2</v>
      </c>
      <c r="L227" s="168">
        <v>45</v>
      </c>
      <c r="M227" s="168">
        <v>5</v>
      </c>
      <c r="N227" s="168">
        <v>957.3</v>
      </c>
    </row>
    <row r="228" spans="1:14" x14ac:dyDescent="0.2">
      <c r="A228" s="168">
        <v>2019</v>
      </c>
      <c r="B228" s="168">
        <v>1</v>
      </c>
      <c r="C228" s="168">
        <v>10</v>
      </c>
      <c r="D228" s="168">
        <v>8</v>
      </c>
      <c r="E228" s="168">
        <v>30</v>
      </c>
      <c r="F228" s="168">
        <v>8</v>
      </c>
      <c r="G228" s="168">
        <v>154</v>
      </c>
      <c r="H228" s="168">
        <v>18</v>
      </c>
      <c r="I228" s="168">
        <v>-2.9</v>
      </c>
      <c r="J228" s="168">
        <v>2.1</v>
      </c>
      <c r="K228" s="168">
        <v>49.9</v>
      </c>
      <c r="L228" s="168">
        <v>49.8</v>
      </c>
      <c r="M228" s="168">
        <v>4.3</v>
      </c>
      <c r="N228" s="168">
        <v>957.9</v>
      </c>
    </row>
    <row r="229" spans="1:14" x14ac:dyDescent="0.2">
      <c r="A229" s="168">
        <v>2019</v>
      </c>
      <c r="B229" s="168">
        <v>1</v>
      </c>
      <c r="C229" s="168">
        <v>10</v>
      </c>
      <c r="D229" s="168">
        <v>9</v>
      </c>
      <c r="E229" s="168">
        <v>30</v>
      </c>
      <c r="F229" s="168">
        <v>32</v>
      </c>
      <c r="G229" s="168">
        <v>690</v>
      </c>
      <c r="H229" s="168">
        <v>159</v>
      </c>
      <c r="I229" s="168">
        <v>-4.0999999999999996</v>
      </c>
      <c r="J229" s="168">
        <v>1.8</v>
      </c>
      <c r="K229" s="168">
        <v>48.9</v>
      </c>
      <c r="L229" s="168">
        <v>47.5</v>
      </c>
      <c r="M229" s="168">
        <v>8.1999999999999993</v>
      </c>
      <c r="N229" s="168">
        <v>958.7</v>
      </c>
    </row>
    <row r="230" spans="1:14" x14ac:dyDescent="0.2">
      <c r="A230" s="168">
        <v>2019</v>
      </c>
      <c r="B230" s="168">
        <v>1</v>
      </c>
      <c r="C230" s="168">
        <v>10</v>
      </c>
      <c r="D230" s="168">
        <v>10</v>
      </c>
      <c r="E230" s="168">
        <v>30</v>
      </c>
      <c r="F230" s="168">
        <v>44</v>
      </c>
      <c r="G230" s="168">
        <v>869</v>
      </c>
      <c r="H230" s="168">
        <v>330</v>
      </c>
      <c r="I230" s="168">
        <v>-5</v>
      </c>
      <c r="J230" s="168">
        <v>3.7</v>
      </c>
      <c r="K230" s="168">
        <v>84.8</v>
      </c>
      <c r="L230" s="168">
        <v>41.8</v>
      </c>
      <c r="M230" s="168">
        <v>10.199999999999999</v>
      </c>
      <c r="N230" s="168">
        <v>959.3</v>
      </c>
    </row>
    <row r="231" spans="1:14" x14ac:dyDescent="0.2">
      <c r="A231" s="168">
        <v>2019</v>
      </c>
      <c r="B231" s="168">
        <v>1</v>
      </c>
      <c r="C231" s="168">
        <v>10</v>
      </c>
      <c r="D231" s="168">
        <v>11</v>
      </c>
      <c r="E231" s="168">
        <v>30</v>
      </c>
      <c r="F231" s="168">
        <v>51</v>
      </c>
      <c r="G231" s="168">
        <v>932</v>
      </c>
      <c r="H231" s="168">
        <v>461</v>
      </c>
      <c r="I231" s="168">
        <v>-5.9</v>
      </c>
      <c r="J231" s="168">
        <v>4.9000000000000004</v>
      </c>
      <c r="K231" s="168">
        <v>96.9</v>
      </c>
      <c r="L231" s="168">
        <v>39.4</v>
      </c>
      <c r="M231" s="168">
        <v>11.3</v>
      </c>
      <c r="N231" s="168">
        <v>959.7</v>
      </c>
    </row>
    <row r="232" spans="1:14" x14ac:dyDescent="0.2">
      <c r="A232" s="168">
        <v>2019</v>
      </c>
      <c r="B232" s="168">
        <v>1</v>
      </c>
      <c r="C232" s="168">
        <v>10</v>
      </c>
      <c r="D232" s="168">
        <v>12</v>
      </c>
      <c r="E232" s="168">
        <v>30</v>
      </c>
      <c r="F232" s="168">
        <v>55</v>
      </c>
      <c r="G232" s="168">
        <v>956</v>
      </c>
      <c r="H232" s="168">
        <v>539</v>
      </c>
      <c r="I232" s="168">
        <v>-6.9</v>
      </c>
      <c r="J232" s="168">
        <v>5.0999999999999996</v>
      </c>
      <c r="K232" s="168">
        <v>100</v>
      </c>
      <c r="L232" s="168">
        <v>39.4</v>
      </c>
      <c r="M232" s="168">
        <v>12</v>
      </c>
      <c r="N232" s="168">
        <v>959.2</v>
      </c>
    </row>
    <row r="233" spans="1:14" x14ac:dyDescent="0.2">
      <c r="A233" s="168">
        <v>2019</v>
      </c>
      <c r="B233" s="168">
        <v>1</v>
      </c>
      <c r="C233" s="168">
        <v>10</v>
      </c>
      <c r="D233" s="168">
        <v>13</v>
      </c>
      <c r="E233" s="168">
        <v>30</v>
      </c>
      <c r="F233" s="168">
        <v>62</v>
      </c>
      <c r="G233" s="168">
        <v>944</v>
      </c>
      <c r="H233" s="168">
        <v>554</v>
      </c>
      <c r="I233" s="168">
        <v>-7.8</v>
      </c>
      <c r="J233" s="168">
        <v>5.7</v>
      </c>
      <c r="K233" s="168">
        <v>109.5</v>
      </c>
      <c r="L233" s="168">
        <v>43.5</v>
      </c>
      <c r="M233" s="168">
        <v>12.1</v>
      </c>
      <c r="N233" s="168">
        <v>958.8</v>
      </c>
    </row>
    <row r="234" spans="1:14" x14ac:dyDescent="0.2">
      <c r="A234" s="168">
        <v>2019</v>
      </c>
      <c r="B234" s="168">
        <v>1</v>
      </c>
      <c r="C234" s="168">
        <v>10</v>
      </c>
      <c r="D234" s="168">
        <v>14</v>
      </c>
      <c r="E234" s="168">
        <v>30</v>
      </c>
      <c r="F234" s="168">
        <v>61</v>
      </c>
      <c r="G234" s="168">
        <v>922</v>
      </c>
      <c r="H234" s="168">
        <v>509</v>
      </c>
      <c r="I234" s="168">
        <v>-8.1999999999999993</v>
      </c>
      <c r="J234" s="168">
        <v>5.3</v>
      </c>
      <c r="K234" s="168">
        <v>106.9</v>
      </c>
      <c r="L234" s="168">
        <v>40.1</v>
      </c>
      <c r="M234" s="168">
        <v>11.9</v>
      </c>
      <c r="N234" s="168">
        <v>958.3</v>
      </c>
    </row>
    <row r="235" spans="1:14" x14ac:dyDescent="0.2">
      <c r="A235" s="168">
        <v>2019</v>
      </c>
      <c r="B235" s="168">
        <v>1</v>
      </c>
      <c r="C235" s="168">
        <v>10</v>
      </c>
      <c r="D235" s="168">
        <v>15</v>
      </c>
      <c r="E235" s="168">
        <v>30</v>
      </c>
      <c r="F235" s="168">
        <v>59</v>
      </c>
      <c r="G235" s="168">
        <v>861</v>
      </c>
      <c r="H235" s="168">
        <v>404</v>
      </c>
      <c r="I235" s="168">
        <v>-7.3</v>
      </c>
      <c r="J235" s="168">
        <v>5.3</v>
      </c>
      <c r="K235" s="168">
        <v>101.2</v>
      </c>
      <c r="L235" s="168">
        <v>41.8</v>
      </c>
      <c r="M235" s="168">
        <v>11.8</v>
      </c>
      <c r="N235" s="168">
        <v>958.3</v>
      </c>
    </row>
    <row r="236" spans="1:14" x14ac:dyDescent="0.2">
      <c r="A236" s="168">
        <v>2019</v>
      </c>
      <c r="B236" s="168">
        <v>1</v>
      </c>
      <c r="C236" s="168">
        <v>10</v>
      </c>
      <c r="D236" s="168">
        <v>16</v>
      </c>
      <c r="E236" s="168">
        <v>30</v>
      </c>
      <c r="F236" s="168">
        <v>52</v>
      </c>
      <c r="G236" s="168">
        <v>725</v>
      </c>
      <c r="H236" s="168">
        <v>253</v>
      </c>
      <c r="I236" s="168">
        <v>-4.2</v>
      </c>
      <c r="J236" s="168">
        <v>6</v>
      </c>
      <c r="K236" s="168">
        <v>92.6</v>
      </c>
      <c r="L236" s="168">
        <v>50.6</v>
      </c>
      <c r="M236" s="168">
        <v>10.7</v>
      </c>
      <c r="N236" s="168">
        <v>958.7</v>
      </c>
    </row>
    <row r="237" spans="1:14" x14ac:dyDescent="0.2">
      <c r="A237" s="168">
        <v>2019</v>
      </c>
      <c r="B237" s="168">
        <v>1</v>
      </c>
      <c r="C237" s="168">
        <v>10</v>
      </c>
      <c r="D237" s="168">
        <v>17</v>
      </c>
      <c r="E237" s="168">
        <v>30</v>
      </c>
      <c r="F237" s="168">
        <v>31</v>
      </c>
      <c r="G237" s="168">
        <v>400</v>
      </c>
      <c r="H237" s="168">
        <v>85</v>
      </c>
      <c r="I237" s="168">
        <v>-4.4000000000000004</v>
      </c>
      <c r="J237" s="168">
        <v>5.7</v>
      </c>
      <c r="K237" s="168">
        <v>94.9</v>
      </c>
      <c r="L237" s="168">
        <v>58.3</v>
      </c>
      <c r="M237" s="168">
        <v>9</v>
      </c>
      <c r="N237" s="168">
        <v>959.4</v>
      </c>
    </row>
    <row r="238" spans="1:14" x14ac:dyDescent="0.2">
      <c r="A238" s="168">
        <v>2019</v>
      </c>
      <c r="B238" s="168">
        <v>1</v>
      </c>
      <c r="C238" s="168">
        <v>10</v>
      </c>
      <c r="D238" s="168">
        <v>18</v>
      </c>
      <c r="E238" s="168">
        <v>30</v>
      </c>
      <c r="F238" s="168">
        <v>1</v>
      </c>
      <c r="G238" s="168">
        <v>1</v>
      </c>
      <c r="H238" s="168">
        <v>2</v>
      </c>
      <c r="I238" s="168">
        <v>-4.8</v>
      </c>
      <c r="J238" s="168">
        <v>3.9</v>
      </c>
      <c r="K238" s="168">
        <v>89.5</v>
      </c>
      <c r="L238" s="168">
        <v>69.2</v>
      </c>
      <c r="M238" s="168">
        <v>7.1</v>
      </c>
      <c r="N238" s="168">
        <v>959.9</v>
      </c>
    </row>
    <row r="239" spans="1:14" x14ac:dyDescent="0.2">
      <c r="A239" s="168">
        <v>2019</v>
      </c>
      <c r="B239" s="168">
        <v>1</v>
      </c>
      <c r="C239" s="168">
        <v>10</v>
      </c>
      <c r="D239" s="168">
        <v>19</v>
      </c>
      <c r="E239" s="168">
        <v>30</v>
      </c>
      <c r="F239" s="168">
        <v>0</v>
      </c>
      <c r="G239" s="168">
        <v>0</v>
      </c>
      <c r="H239" s="168">
        <v>0</v>
      </c>
      <c r="I239" s="168">
        <v>-5.0999999999999996</v>
      </c>
      <c r="J239" s="168">
        <v>2.7</v>
      </c>
      <c r="K239" s="168">
        <v>78.5</v>
      </c>
      <c r="L239" s="168">
        <v>76.8</v>
      </c>
      <c r="M239" s="168">
        <v>6.1</v>
      </c>
      <c r="N239" s="168">
        <v>960.6</v>
      </c>
    </row>
    <row r="240" spans="1:14" x14ac:dyDescent="0.2">
      <c r="A240" s="168">
        <v>2019</v>
      </c>
      <c r="B240" s="168">
        <v>1</v>
      </c>
      <c r="C240" s="168">
        <v>10</v>
      </c>
      <c r="D240" s="168">
        <v>20</v>
      </c>
      <c r="E240" s="168">
        <v>30</v>
      </c>
      <c r="F240" s="168">
        <v>0</v>
      </c>
      <c r="G240" s="168">
        <v>0</v>
      </c>
      <c r="H240" s="168">
        <v>0</v>
      </c>
      <c r="I240" s="168">
        <v>-5.4</v>
      </c>
      <c r="J240" s="168">
        <v>2.2000000000000002</v>
      </c>
      <c r="K240" s="168">
        <v>43</v>
      </c>
      <c r="L240" s="168">
        <v>76.400000000000006</v>
      </c>
      <c r="M240" s="168">
        <v>6.1</v>
      </c>
      <c r="N240" s="168">
        <v>961.3</v>
      </c>
    </row>
    <row r="241" spans="1:14" x14ac:dyDescent="0.2">
      <c r="A241" s="168">
        <v>2019</v>
      </c>
      <c r="B241" s="168">
        <v>1</v>
      </c>
      <c r="C241" s="168">
        <v>10</v>
      </c>
      <c r="D241" s="168">
        <v>21</v>
      </c>
      <c r="E241" s="168">
        <v>30</v>
      </c>
      <c r="F241" s="168">
        <v>0</v>
      </c>
      <c r="G241" s="168">
        <v>0</v>
      </c>
      <c r="H241" s="168">
        <v>0</v>
      </c>
      <c r="I241" s="168">
        <v>-5.5</v>
      </c>
      <c r="J241" s="168">
        <v>1.5</v>
      </c>
      <c r="K241" s="168">
        <v>79</v>
      </c>
      <c r="L241" s="168">
        <v>80.400000000000006</v>
      </c>
      <c r="M241" s="168">
        <v>3.9</v>
      </c>
      <c r="N241" s="168">
        <v>962</v>
      </c>
    </row>
    <row r="242" spans="1:14" x14ac:dyDescent="0.2">
      <c r="A242" s="168">
        <v>2019</v>
      </c>
      <c r="B242" s="168">
        <v>1</v>
      </c>
      <c r="C242" s="168">
        <v>10</v>
      </c>
      <c r="D242" s="168">
        <v>22</v>
      </c>
      <c r="E242" s="168">
        <v>30</v>
      </c>
      <c r="F242" s="168">
        <v>0</v>
      </c>
      <c r="G242" s="168">
        <v>0</v>
      </c>
      <c r="H242" s="168">
        <v>0</v>
      </c>
      <c r="I242" s="168">
        <v>-5.5</v>
      </c>
      <c r="J242" s="168">
        <v>1.2</v>
      </c>
      <c r="K242" s="168">
        <v>204.9</v>
      </c>
      <c r="L242" s="168">
        <v>81.400000000000006</v>
      </c>
      <c r="M242" s="168">
        <v>2.9</v>
      </c>
      <c r="N242" s="168">
        <v>962.5</v>
      </c>
    </row>
    <row r="243" spans="1:14" x14ac:dyDescent="0.2">
      <c r="A243" s="168">
        <v>2019</v>
      </c>
      <c r="B243" s="168">
        <v>1</v>
      </c>
      <c r="C243" s="168">
        <v>10</v>
      </c>
      <c r="D243" s="168">
        <v>23</v>
      </c>
      <c r="E243" s="168">
        <v>30</v>
      </c>
      <c r="F243" s="168">
        <v>0</v>
      </c>
      <c r="G243" s="168">
        <v>0</v>
      </c>
      <c r="H243" s="168">
        <v>0</v>
      </c>
      <c r="I243" s="168">
        <v>-5.4</v>
      </c>
      <c r="J243" s="168">
        <v>1.7</v>
      </c>
      <c r="K243" s="168">
        <v>66.3</v>
      </c>
      <c r="L243" s="168">
        <v>75.599999999999994</v>
      </c>
      <c r="M243" s="168">
        <v>3.3</v>
      </c>
      <c r="N243" s="168">
        <v>962.7</v>
      </c>
    </row>
    <row r="244" spans="1:14" x14ac:dyDescent="0.2">
      <c r="A244" s="168">
        <v>2019</v>
      </c>
      <c r="B244" s="168">
        <v>1</v>
      </c>
      <c r="C244" s="168">
        <v>11</v>
      </c>
      <c r="D244" s="168">
        <v>0</v>
      </c>
      <c r="E244" s="168">
        <v>30</v>
      </c>
      <c r="F244" s="168">
        <v>0</v>
      </c>
      <c r="G244" s="168">
        <v>0</v>
      </c>
      <c r="H244" s="168">
        <v>0</v>
      </c>
      <c r="I244" s="168">
        <v>-5.4</v>
      </c>
      <c r="J244" s="168">
        <v>2.2999999999999998</v>
      </c>
      <c r="K244" s="168">
        <v>139.19999999999999</v>
      </c>
      <c r="L244" s="168">
        <v>68.099999999999994</v>
      </c>
      <c r="M244" s="168">
        <v>2.1</v>
      </c>
      <c r="N244" s="168">
        <v>962.8</v>
      </c>
    </row>
    <row r="245" spans="1:14" x14ac:dyDescent="0.2">
      <c r="A245" s="168">
        <v>2019</v>
      </c>
      <c r="B245" s="168">
        <v>1</v>
      </c>
      <c r="C245" s="168">
        <v>11</v>
      </c>
      <c r="D245" s="168">
        <v>1</v>
      </c>
      <c r="E245" s="168">
        <v>30</v>
      </c>
      <c r="F245" s="168">
        <v>0</v>
      </c>
      <c r="G245" s="168">
        <v>0</v>
      </c>
      <c r="H245" s="168">
        <v>0</v>
      </c>
      <c r="I245" s="168">
        <v>-5.5</v>
      </c>
      <c r="J245" s="168">
        <v>3.1</v>
      </c>
      <c r="K245" s="168">
        <v>20.100000000000001</v>
      </c>
      <c r="L245" s="168">
        <v>58.4</v>
      </c>
      <c r="M245" s="168">
        <v>2.9</v>
      </c>
      <c r="N245" s="168">
        <v>962.6</v>
      </c>
    </row>
    <row r="246" spans="1:14" x14ac:dyDescent="0.2">
      <c r="A246" s="168">
        <v>2019</v>
      </c>
      <c r="B246" s="168">
        <v>1</v>
      </c>
      <c r="C246" s="168">
        <v>11</v>
      </c>
      <c r="D246" s="168">
        <v>2</v>
      </c>
      <c r="E246" s="168">
        <v>30</v>
      </c>
      <c r="F246" s="168">
        <v>0</v>
      </c>
      <c r="G246" s="168">
        <v>0</v>
      </c>
      <c r="H246" s="168">
        <v>0</v>
      </c>
      <c r="I246" s="168">
        <v>-5.7</v>
      </c>
      <c r="J246" s="168">
        <v>1.6</v>
      </c>
      <c r="K246" s="168">
        <v>138.69999999999999</v>
      </c>
      <c r="L246" s="168">
        <v>58.6</v>
      </c>
      <c r="M246" s="168">
        <v>1.8</v>
      </c>
      <c r="N246" s="168">
        <v>962.7</v>
      </c>
    </row>
    <row r="247" spans="1:14" x14ac:dyDescent="0.2">
      <c r="A247" s="168">
        <v>2019</v>
      </c>
      <c r="B247" s="168">
        <v>1</v>
      </c>
      <c r="C247" s="168">
        <v>11</v>
      </c>
      <c r="D247" s="168">
        <v>3</v>
      </c>
      <c r="E247" s="168">
        <v>30</v>
      </c>
      <c r="F247" s="168">
        <v>0</v>
      </c>
      <c r="G247" s="168">
        <v>0</v>
      </c>
      <c r="H247" s="168">
        <v>0</v>
      </c>
      <c r="I247" s="168">
        <v>-6.1</v>
      </c>
      <c r="J247" s="168">
        <v>1.9</v>
      </c>
      <c r="K247" s="168">
        <v>46.5</v>
      </c>
      <c r="L247" s="168">
        <v>58.6</v>
      </c>
      <c r="M247" s="168">
        <v>1.1000000000000001</v>
      </c>
      <c r="N247" s="168">
        <v>963</v>
      </c>
    </row>
    <row r="248" spans="1:14" x14ac:dyDescent="0.2">
      <c r="A248" s="168">
        <v>2019</v>
      </c>
      <c r="B248" s="168">
        <v>1</v>
      </c>
      <c r="C248" s="168">
        <v>11</v>
      </c>
      <c r="D248" s="168">
        <v>4</v>
      </c>
      <c r="E248" s="168">
        <v>30</v>
      </c>
      <c r="F248" s="168">
        <v>0</v>
      </c>
      <c r="G248" s="168">
        <v>0</v>
      </c>
      <c r="H248" s="168">
        <v>0</v>
      </c>
      <c r="I248" s="168">
        <v>-6.5</v>
      </c>
      <c r="J248" s="168">
        <v>1.9</v>
      </c>
      <c r="K248" s="168">
        <v>73.900000000000006</v>
      </c>
      <c r="L248" s="168">
        <v>61</v>
      </c>
      <c r="M248" s="168">
        <v>0.5</v>
      </c>
      <c r="N248" s="168">
        <v>963.2</v>
      </c>
    </row>
    <row r="249" spans="1:14" x14ac:dyDescent="0.2">
      <c r="A249" s="168">
        <v>2019</v>
      </c>
      <c r="B249" s="168">
        <v>1</v>
      </c>
      <c r="C249" s="168">
        <v>11</v>
      </c>
      <c r="D249" s="168">
        <v>5</v>
      </c>
      <c r="E249" s="168">
        <v>30</v>
      </c>
      <c r="F249" s="168">
        <v>0</v>
      </c>
      <c r="G249" s="168">
        <v>0</v>
      </c>
      <c r="H249" s="168">
        <v>0</v>
      </c>
      <c r="I249" s="168">
        <v>-6.9</v>
      </c>
      <c r="J249" s="168">
        <v>2.6</v>
      </c>
      <c r="K249" s="168">
        <v>47.7</v>
      </c>
      <c r="L249" s="168">
        <v>58.2</v>
      </c>
      <c r="M249" s="168">
        <v>1</v>
      </c>
      <c r="N249" s="168">
        <v>963.1</v>
      </c>
    </row>
    <row r="250" spans="1:14" x14ac:dyDescent="0.2">
      <c r="A250" s="168">
        <v>2019</v>
      </c>
      <c r="B250" s="168">
        <v>1</v>
      </c>
      <c r="C250" s="168">
        <v>11</v>
      </c>
      <c r="D250" s="168">
        <v>6</v>
      </c>
      <c r="E250" s="168">
        <v>30</v>
      </c>
      <c r="F250" s="168">
        <v>0</v>
      </c>
      <c r="G250" s="168">
        <v>0</v>
      </c>
      <c r="H250" s="168">
        <v>0</v>
      </c>
      <c r="I250" s="168">
        <v>-7.1</v>
      </c>
      <c r="J250" s="168">
        <v>2.1</v>
      </c>
      <c r="K250" s="168">
        <v>41.1</v>
      </c>
      <c r="L250" s="168">
        <v>59.1</v>
      </c>
      <c r="M250" s="168">
        <v>0.7</v>
      </c>
      <c r="N250" s="168">
        <v>963.1</v>
      </c>
    </row>
    <row r="251" spans="1:14" x14ac:dyDescent="0.2">
      <c r="A251" s="168">
        <v>2019</v>
      </c>
      <c r="B251" s="168">
        <v>1</v>
      </c>
      <c r="C251" s="168">
        <v>11</v>
      </c>
      <c r="D251" s="168">
        <v>7</v>
      </c>
      <c r="E251" s="168">
        <v>30</v>
      </c>
      <c r="F251" s="168">
        <v>0</v>
      </c>
      <c r="G251" s="168">
        <v>0</v>
      </c>
      <c r="H251" s="168">
        <v>0</v>
      </c>
      <c r="I251" s="168">
        <v>-6.1</v>
      </c>
      <c r="J251" s="168">
        <v>1.7</v>
      </c>
      <c r="K251" s="168">
        <v>22.9</v>
      </c>
      <c r="L251" s="168">
        <v>59.6</v>
      </c>
      <c r="M251" s="168">
        <v>0.8</v>
      </c>
      <c r="N251" s="168">
        <v>963.6</v>
      </c>
    </row>
    <row r="252" spans="1:14" x14ac:dyDescent="0.2">
      <c r="A252" s="168">
        <v>2019</v>
      </c>
      <c r="B252" s="168">
        <v>1</v>
      </c>
      <c r="C252" s="168">
        <v>11</v>
      </c>
      <c r="D252" s="168">
        <v>8</v>
      </c>
      <c r="E252" s="168">
        <v>30</v>
      </c>
      <c r="F252" s="168">
        <v>9</v>
      </c>
      <c r="G252" s="168">
        <v>119</v>
      </c>
      <c r="H252" s="168">
        <v>17</v>
      </c>
      <c r="I252" s="168">
        <v>-6.9</v>
      </c>
      <c r="J252" s="168">
        <v>1.7</v>
      </c>
      <c r="K252" s="168">
        <v>39.1</v>
      </c>
      <c r="L252" s="168">
        <v>59.9</v>
      </c>
      <c r="M252" s="168">
        <v>0.8</v>
      </c>
      <c r="N252" s="168">
        <v>964.3</v>
      </c>
    </row>
    <row r="253" spans="1:14" x14ac:dyDescent="0.2">
      <c r="A253" s="168">
        <v>2019</v>
      </c>
      <c r="B253" s="168">
        <v>1</v>
      </c>
      <c r="C253" s="168">
        <v>11</v>
      </c>
      <c r="D253" s="168">
        <v>9</v>
      </c>
      <c r="E253" s="168">
        <v>30</v>
      </c>
      <c r="F253" s="168">
        <v>38</v>
      </c>
      <c r="G253" s="168">
        <v>620</v>
      </c>
      <c r="H253" s="168">
        <v>154</v>
      </c>
      <c r="I253" s="168">
        <v>-6.6</v>
      </c>
      <c r="J253" s="168">
        <v>2.2999999999999998</v>
      </c>
      <c r="K253" s="168">
        <v>26.4</v>
      </c>
      <c r="L253" s="168">
        <v>51.7</v>
      </c>
      <c r="M253" s="168">
        <v>3.9</v>
      </c>
      <c r="N253" s="168">
        <v>965.1</v>
      </c>
    </row>
    <row r="254" spans="1:14" x14ac:dyDescent="0.2">
      <c r="A254" s="168">
        <v>2019</v>
      </c>
      <c r="B254" s="168">
        <v>1</v>
      </c>
      <c r="C254" s="168">
        <v>11</v>
      </c>
      <c r="D254" s="168">
        <v>10</v>
      </c>
      <c r="E254" s="168">
        <v>30</v>
      </c>
      <c r="F254" s="168">
        <v>55</v>
      </c>
      <c r="G254" s="168">
        <v>809</v>
      </c>
      <c r="H254" s="168">
        <v>323</v>
      </c>
      <c r="I254" s="168">
        <v>-6.3</v>
      </c>
      <c r="J254" s="168">
        <v>1.1000000000000001</v>
      </c>
      <c r="K254" s="168">
        <v>112.3</v>
      </c>
      <c r="L254" s="168">
        <v>46.1</v>
      </c>
      <c r="M254" s="168">
        <v>7.1</v>
      </c>
      <c r="N254" s="168">
        <v>965.9</v>
      </c>
    </row>
    <row r="255" spans="1:14" x14ac:dyDescent="0.2">
      <c r="A255" s="168">
        <v>2019</v>
      </c>
      <c r="B255" s="168">
        <v>1</v>
      </c>
      <c r="C255" s="168">
        <v>11</v>
      </c>
      <c r="D255" s="168">
        <v>11</v>
      </c>
      <c r="E255" s="168">
        <v>30</v>
      </c>
      <c r="F255" s="168">
        <v>61</v>
      </c>
      <c r="G255" s="168">
        <v>902</v>
      </c>
      <c r="H255" s="168">
        <v>460</v>
      </c>
      <c r="I255" s="168">
        <v>-6.4</v>
      </c>
      <c r="J255" s="168">
        <v>0.6</v>
      </c>
      <c r="K255" s="168">
        <v>168.6</v>
      </c>
      <c r="L255" s="168">
        <v>39.200000000000003</v>
      </c>
      <c r="M255" s="168">
        <v>9.5</v>
      </c>
      <c r="N255" s="168">
        <v>966.3</v>
      </c>
    </row>
    <row r="256" spans="1:14" x14ac:dyDescent="0.2">
      <c r="A256" s="168">
        <v>2019</v>
      </c>
      <c r="B256" s="168">
        <v>1</v>
      </c>
      <c r="C256" s="168">
        <v>11</v>
      </c>
      <c r="D256" s="168">
        <v>12</v>
      </c>
      <c r="E256" s="168">
        <v>30</v>
      </c>
      <c r="F256" s="168">
        <v>65</v>
      </c>
      <c r="G256" s="168">
        <v>930</v>
      </c>
      <c r="H256" s="168">
        <v>538</v>
      </c>
      <c r="I256" s="168">
        <v>-6.5</v>
      </c>
      <c r="J256" s="168">
        <v>1.1000000000000001</v>
      </c>
      <c r="K256" s="168">
        <v>191.7</v>
      </c>
      <c r="L256" s="168">
        <v>35.799999999999997</v>
      </c>
      <c r="M256" s="168">
        <v>9.8000000000000007</v>
      </c>
      <c r="N256" s="168">
        <v>965.9</v>
      </c>
    </row>
    <row r="257" spans="1:14" x14ac:dyDescent="0.2">
      <c r="A257" s="168">
        <v>2019</v>
      </c>
      <c r="B257" s="168">
        <v>1</v>
      </c>
      <c r="C257" s="168">
        <v>11</v>
      </c>
      <c r="D257" s="168">
        <v>13</v>
      </c>
      <c r="E257" s="168">
        <v>30</v>
      </c>
      <c r="F257" s="168">
        <v>65</v>
      </c>
      <c r="G257" s="168">
        <v>945</v>
      </c>
      <c r="H257" s="168">
        <v>559</v>
      </c>
      <c r="I257" s="168">
        <v>-5.8</v>
      </c>
      <c r="J257" s="168">
        <v>1.6</v>
      </c>
      <c r="K257" s="168">
        <v>196.6</v>
      </c>
      <c r="L257" s="168">
        <v>35.4</v>
      </c>
      <c r="M257" s="168">
        <v>10.5</v>
      </c>
      <c r="N257" s="168">
        <v>965.5</v>
      </c>
    </row>
    <row r="258" spans="1:14" x14ac:dyDescent="0.2">
      <c r="A258" s="168">
        <v>2019</v>
      </c>
      <c r="B258" s="168">
        <v>1</v>
      </c>
      <c r="C258" s="168">
        <v>11</v>
      </c>
      <c r="D258" s="168">
        <v>14</v>
      </c>
      <c r="E258" s="168">
        <v>30</v>
      </c>
      <c r="F258" s="168">
        <v>65</v>
      </c>
      <c r="G258" s="168">
        <v>922</v>
      </c>
      <c r="H258" s="168">
        <v>514</v>
      </c>
      <c r="I258" s="168">
        <v>-4.8</v>
      </c>
      <c r="J258" s="168">
        <v>2</v>
      </c>
      <c r="K258" s="168">
        <v>215.9</v>
      </c>
      <c r="L258" s="168">
        <v>33.5</v>
      </c>
      <c r="M258" s="168">
        <v>11.2</v>
      </c>
      <c r="N258" s="168">
        <v>965.2</v>
      </c>
    </row>
    <row r="259" spans="1:14" x14ac:dyDescent="0.2">
      <c r="A259" s="168">
        <v>2019</v>
      </c>
      <c r="B259" s="168">
        <v>1</v>
      </c>
      <c r="C259" s="168">
        <v>11</v>
      </c>
      <c r="D259" s="168">
        <v>15</v>
      </c>
      <c r="E259" s="168">
        <v>30</v>
      </c>
      <c r="F259" s="168">
        <v>66</v>
      </c>
      <c r="G259" s="168">
        <v>843</v>
      </c>
      <c r="H259" s="168">
        <v>406</v>
      </c>
      <c r="I259" s="168">
        <v>0.5</v>
      </c>
      <c r="J259" s="168">
        <v>3.6</v>
      </c>
      <c r="K259" s="168">
        <v>224.3</v>
      </c>
      <c r="L259" s="168">
        <v>36</v>
      </c>
      <c r="M259" s="168">
        <v>11.3</v>
      </c>
      <c r="N259" s="168">
        <v>965.3</v>
      </c>
    </row>
    <row r="260" spans="1:14" x14ac:dyDescent="0.2">
      <c r="A260" s="168">
        <v>2019</v>
      </c>
      <c r="B260" s="168">
        <v>1</v>
      </c>
      <c r="C260" s="168">
        <v>11</v>
      </c>
      <c r="D260" s="168">
        <v>16</v>
      </c>
      <c r="E260" s="168">
        <v>30</v>
      </c>
      <c r="F260" s="168">
        <v>55</v>
      </c>
      <c r="G260" s="168">
        <v>726</v>
      </c>
      <c r="H260" s="168">
        <v>258</v>
      </c>
      <c r="I260" s="168">
        <v>-0.9</v>
      </c>
      <c r="J260" s="168">
        <v>4.2</v>
      </c>
      <c r="K260" s="168">
        <v>248.2</v>
      </c>
      <c r="L260" s="168">
        <v>39.9</v>
      </c>
      <c r="M260" s="168">
        <v>10.6</v>
      </c>
      <c r="N260" s="168">
        <v>965.7</v>
      </c>
    </row>
    <row r="261" spans="1:14" x14ac:dyDescent="0.2">
      <c r="A261" s="168">
        <v>2019</v>
      </c>
      <c r="B261" s="168">
        <v>1</v>
      </c>
      <c r="C261" s="168">
        <v>11</v>
      </c>
      <c r="D261" s="168">
        <v>17</v>
      </c>
      <c r="E261" s="168">
        <v>30</v>
      </c>
      <c r="F261" s="168">
        <v>30</v>
      </c>
      <c r="G261" s="168">
        <v>422</v>
      </c>
      <c r="H261" s="168">
        <v>87</v>
      </c>
      <c r="I261" s="168">
        <v>-2.1</v>
      </c>
      <c r="J261" s="168">
        <v>3.6</v>
      </c>
      <c r="K261" s="168">
        <v>257.8</v>
      </c>
      <c r="L261" s="168">
        <v>47.5</v>
      </c>
      <c r="M261" s="168">
        <v>9.1999999999999993</v>
      </c>
      <c r="N261" s="168">
        <v>966.2</v>
      </c>
    </row>
    <row r="262" spans="1:14" x14ac:dyDescent="0.2">
      <c r="A262" s="168">
        <v>2019</v>
      </c>
      <c r="B262" s="168">
        <v>1</v>
      </c>
      <c r="C262" s="168">
        <v>11</v>
      </c>
      <c r="D262" s="168">
        <v>18</v>
      </c>
      <c r="E262" s="168">
        <v>30</v>
      </c>
      <c r="F262" s="168">
        <v>2</v>
      </c>
      <c r="G262" s="168">
        <v>1</v>
      </c>
      <c r="H262" s="168">
        <v>2</v>
      </c>
      <c r="I262" s="168">
        <v>-2.4</v>
      </c>
      <c r="J262" s="168">
        <v>2.2999999999999998</v>
      </c>
      <c r="K262" s="168">
        <v>286.7</v>
      </c>
      <c r="L262" s="168">
        <v>58</v>
      </c>
      <c r="M262" s="168">
        <v>6.6</v>
      </c>
      <c r="N262" s="168">
        <v>967</v>
      </c>
    </row>
    <row r="263" spans="1:14" x14ac:dyDescent="0.2">
      <c r="A263" s="168">
        <v>2019</v>
      </c>
      <c r="B263" s="168">
        <v>1</v>
      </c>
      <c r="C263" s="168">
        <v>11</v>
      </c>
      <c r="D263" s="168">
        <v>19</v>
      </c>
      <c r="E263" s="168">
        <v>30</v>
      </c>
      <c r="F263" s="168">
        <v>0</v>
      </c>
      <c r="G263" s="168">
        <v>0</v>
      </c>
      <c r="H263" s="168">
        <v>0</v>
      </c>
      <c r="I263" s="168">
        <v>-2.4</v>
      </c>
      <c r="J263" s="168">
        <v>2.8</v>
      </c>
      <c r="K263" s="168">
        <v>310.39999999999998</v>
      </c>
      <c r="L263" s="168">
        <v>65.099999999999994</v>
      </c>
      <c r="M263" s="168">
        <v>5.7</v>
      </c>
      <c r="N263" s="168">
        <v>967.5</v>
      </c>
    </row>
    <row r="264" spans="1:14" x14ac:dyDescent="0.2">
      <c r="A264" s="168">
        <v>2019</v>
      </c>
      <c r="B264" s="168">
        <v>1</v>
      </c>
      <c r="C264" s="168">
        <v>11</v>
      </c>
      <c r="D264" s="168">
        <v>20</v>
      </c>
      <c r="E264" s="168">
        <v>30</v>
      </c>
      <c r="F264" s="168">
        <v>0</v>
      </c>
      <c r="G264" s="168">
        <v>0</v>
      </c>
      <c r="H264" s="168">
        <v>0</v>
      </c>
      <c r="I264" s="168">
        <v>-2.4</v>
      </c>
      <c r="J264" s="168">
        <v>1.3</v>
      </c>
      <c r="K264" s="168">
        <v>122.6</v>
      </c>
      <c r="L264" s="168">
        <v>67.5</v>
      </c>
      <c r="M264" s="168">
        <v>4.4000000000000004</v>
      </c>
      <c r="N264" s="168">
        <v>967.8</v>
      </c>
    </row>
    <row r="265" spans="1:14" x14ac:dyDescent="0.2">
      <c r="A265" s="168">
        <v>2019</v>
      </c>
      <c r="B265" s="168">
        <v>1</v>
      </c>
      <c r="C265" s="168">
        <v>11</v>
      </c>
      <c r="D265" s="168">
        <v>21</v>
      </c>
      <c r="E265" s="168">
        <v>30</v>
      </c>
      <c r="F265" s="168">
        <v>0</v>
      </c>
      <c r="G265" s="168">
        <v>0</v>
      </c>
      <c r="H265" s="168">
        <v>0</v>
      </c>
      <c r="I265" s="168">
        <v>-2.4</v>
      </c>
      <c r="J265" s="168">
        <v>0.8</v>
      </c>
      <c r="K265" s="168">
        <v>202.2</v>
      </c>
      <c r="L265" s="168">
        <v>71.099999999999994</v>
      </c>
      <c r="M265" s="168">
        <v>3</v>
      </c>
      <c r="N265" s="168">
        <v>968.1</v>
      </c>
    </row>
    <row r="266" spans="1:14" x14ac:dyDescent="0.2">
      <c r="A266" s="168">
        <v>2019</v>
      </c>
      <c r="B266" s="168">
        <v>1</v>
      </c>
      <c r="C266" s="168">
        <v>11</v>
      </c>
      <c r="D266" s="168">
        <v>22</v>
      </c>
      <c r="E266" s="168">
        <v>30</v>
      </c>
      <c r="F266" s="168">
        <v>0</v>
      </c>
      <c r="G266" s="168">
        <v>0</v>
      </c>
      <c r="H266" s="168">
        <v>0</v>
      </c>
      <c r="I266" s="168">
        <v>-2.5</v>
      </c>
      <c r="J266" s="168">
        <v>1.5</v>
      </c>
      <c r="K266" s="168">
        <v>61.8</v>
      </c>
      <c r="L266" s="168">
        <v>74.599999999999994</v>
      </c>
      <c r="M266" s="168">
        <v>1.5</v>
      </c>
      <c r="N266" s="168">
        <v>968.5</v>
      </c>
    </row>
    <row r="267" spans="1:14" x14ac:dyDescent="0.2">
      <c r="A267" s="168">
        <v>2019</v>
      </c>
      <c r="B267" s="168">
        <v>1</v>
      </c>
      <c r="C267" s="168">
        <v>11</v>
      </c>
      <c r="D267" s="168">
        <v>23</v>
      </c>
      <c r="E267" s="168">
        <v>30</v>
      </c>
      <c r="F267" s="168">
        <v>0</v>
      </c>
      <c r="G267" s="168">
        <v>0</v>
      </c>
      <c r="H267" s="168">
        <v>0</v>
      </c>
      <c r="I267" s="168">
        <v>-2.9</v>
      </c>
      <c r="J267" s="168">
        <v>1.3</v>
      </c>
      <c r="K267" s="168">
        <v>34.299999999999997</v>
      </c>
      <c r="L267" s="168">
        <v>76.5</v>
      </c>
      <c r="M267" s="168">
        <v>1.4</v>
      </c>
      <c r="N267" s="168">
        <v>968.7</v>
      </c>
    </row>
    <row r="268" spans="1:14" x14ac:dyDescent="0.2">
      <c r="A268" s="168">
        <v>2019</v>
      </c>
      <c r="B268" s="168">
        <v>1</v>
      </c>
      <c r="C268" s="168">
        <v>12</v>
      </c>
      <c r="D268" s="168">
        <v>0</v>
      </c>
      <c r="E268" s="168">
        <v>30</v>
      </c>
      <c r="F268" s="168">
        <v>0</v>
      </c>
      <c r="G268" s="168">
        <v>0</v>
      </c>
      <c r="H268" s="168">
        <v>0</v>
      </c>
      <c r="I268" s="168">
        <v>-3</v>
      </c>
      <c r="J268" s="168">
        <v>0.9</v>
      </c>
      <c r="K268" s="168">
        <v>29.8</v>
      </c>
      <c r="L268" s="168">
        <v>78.3</v>
      </c>
      <c r="M268" s="168">
        <v>1</v>
      </c>
      <c r="N268" s="168">
        <v>968.6</v>
      </c>
    </row>
    <row r="269" spans="1:14" x14ac:dyDescent="0.2">
      <c r="A269" s="168">
        <v>2019</v>
      </c>
      <c r="B269" s="168">
        <v>1</v>
      </c>
      <c r="C269" s="168">
        <v>12</v>
      </c>
      <c r="D269" s="168">
        <v>1</v>
      </c>
      <c r="E269" s="168">
        <v>30</v>
      </c>
      <c r="F269" s="168">
        <v>0</v>
      </c>
      <c r="G269" s="168">
        <v>0</v>
      </c>
      <c r="H269" s="168">
        <v>0</v>
      </c>
      <c r="I269" s="168">
        <v>-2.8</v>
      </c>
      <c r="J269" s="168">
        <v>2.2000000000000002</v>
      </c>
      <c r="K269" s="168">
        <v>32.799999999999997</v>
      </c>
      <c r="L269" s="168">
        <v>73.400000000000006</v>
      </c>
      <c r="M269" s="168">
        <v>2.2999999999999998</v>
      </c>
      <c r="N269" s="168">
        <v>968.6</v>
      </c>
    </row>
    <row r="270" spans="1:14" x14ac:dyDescent="0.2">
      <c r="A270" s="168">
        <v>2019</v>
      </c>
      <c r="B270" s="168">
        <v>1</v>
      </c>
      <c r="C270" s="168">
        <v>12</v>
      </c>
      <c r="D270" s="168">
        <v>2</v>
      </c>
      <c r="E270" s="168">
        <v>30</v>
      </c>
      <c r="F270" s="168">
        <v>0</v>
      </c>
      <c r="G270" s="168">
        <v>0</v>
      </c>
      <c r="H270" s="168">
        <v>0</v>
      </c>
      <c r="I270" s="168">
        <v>-2.7</v>
      </c>
      <c r="J270" s="168">
        <v>1.5</v>
      </c>
      <c r="K270" s="168">
        <v>21.1</v>
      </c>
      <c r="L270" s="168">
        <v>72.8</v>
      </c>
      <c r="M270" s="168">
        <v>1.5</v>
      </c>
      <c r="N270" s="168">
        <v>968.9</v>
      </c>
    </row>
    <row r="271" spans="1:14" x14ac:dyDescent="0.2">
      <c r="A271" s="168">
        <v>2019</v>
      </c>
      <c r="B271" s="168">
        <v>1</v>
      </c>
      <c r="C271" s="168">
        <v>12</v>
      </c>
      <c r="D271" s="168">
        <v>3</v>
      </c>
      <c r="E271" s="168">
        <v>30</v>
      </c>
      <c r="F271" s="168">
        <v>0</v>
      </c>
      <c r="G271" s="168">
        <v>0</v>
      </c>
      <c r="H271" s="168">
        <v>0</v>
      </c>
      <c r="I271" s="168">
        <v>-2.5</v>
      </c>
      <c r="J271" s="168">
        <v>0.9</v>
      </c>
      <c r="K271" s="168">
        <v>58</v>
      </c>
      <c r="L271" s="168">
        <v>77.7</v>
      </c>
      <c r="M271" s="168">
        <v>-0.4</v>
      </c>
      <c r="N271" s="168">
        <v>969.1</v>
      </c>
    </row>
    <row r="272" spans="1:14" x14ac:dyDescent="0.2">
      <c r="A272" s="168">
        <v>2019</v>
      </c>
      <c r="B272" s="168">
        <v>1</v>
      </c>
      <c r="C272" s="168">
        <v>12</v>
      </c>
      <c r="D272" s="168">
        <v>4</v>
      </c>
      <c r="E272" s="168">
        <v>30</v>
      </c>
      <c r="F272" s="168">
        <v>0</v>
      </c>
      <c r="G272" s="168">
        <v>0</v>
      </c>
      <c r="H272" s="168">
        <v>0</v>
      </c>
      <c r="I272" s="168">
        <v>-2.5</v>
      </c>
      <c r="J272" s="168">
        <v>0.8</v>
      </c>
      <c r="K272" s="168">
        <v>78.5</v>
      </c>
      <c r="L272" s="168">
        <v>80.599999999999994</v>
      </c>
      <c r="M272" s="168">
        <v>-1.1000000000000001</v>
      </c>
      <c r="N272" s="168">
        <v>969.1</v>
      </c>
    </row>
    <row r="273" spans="1:14" x14ac:dyDescent="0.2">
      <c r="A273" s="168">
        <v>2019</v>
      </c>
      <c r="B273" s="168">
        <v>1</v>
      </c>
      <c r="C273" s="168">
        <v>12</v>
      </c>
      <c r="D273" s="168">
        <v>5</v>
      </c>
      <c r="E273" s="168">
        <v>30</v>
      </c>
      <c r="F273" s="168">
        <v>0</v>
      </c>
      <c r="G273" s="168">
        <v>0</v>
      </c>
      <c r="H273" s="168">
        <v>0</v>
      </c>
      <c r="I273" s="168">
        <v>-2.8</v>
      </c>
      <c r="J273" s="168">
        <v>0.5</v>
      </c>
      <c r="K273" s="168">
        <v>42.9</v>
      </c>
      <c r="L273" s="168">
        <v>79.3</v>
      </c>
      <c r="M273" s="168">
        <v>-0.8</v>
      </c>
      <c r="N273" s="168">
        <v>968.8</v>
      </c>
    </row>
    <row r="274" spans="1:14" x14ac:dyDescent="0.2">
      <c r="A274" s="168">
        <v>2019</v>
      </c>
      <c r="B274" s="168">
        <v>1</v>
      </c>
      <c r="C274" s="168">
        <v>12</v>
      </c>
      <c r="D274" s="168">
        <v>6</v>
      </c>
      <c r="E274" s="168">
        <v>30</v>
      </c>
      <c r="F274" s="168">
        <v>0</v>
      </c>
      <c r="G274" s="168">
        <v>0</v>
      </c>
      <c r="H274" s="168">
        <v>0</v>
      </c>
      <c r="I274" s="168">
        <v>-3.3</v>
      </c>
      <c r="J274" s="168">
        <v>1.1000000000000001</v>
      </c>
      <c r="K274" s="168">
        <v>6.8</v>
      </c>
      <c r="L274" s="168">
        <v>73.7</v>
      </c>
      <c r="M274" s="168">
        <v>-0.2</v>
      </c>
      <c r="N274" s="168">
        <v>968.8</v>
      </c>
    </row>
    <row r="275" spans="1:14" x14ac:dyDescent="0.2">
      <c r="A275" s="168">
        <v>2019</v>
      </c>
      <c r="B275" s="168">
        <v>1</v>
      </c>
      <c r="C275" s="168">
        <v>12</v>
      </c>
      <c r="D275" s="168">
        <v>7</v>
      </c>
      <c r="E275" s="168">
        <v>30</v>
      </c>
      <c r="F275" s="168">
        <v>0</v>
      </c>
      <c r="G275" s="168">
        <v>0</v>
      </c>
      <c r="H275" s="168">
        <v>0</v>
      </c>
      <c r="I275" s="168">
        <v>-2.5</v>
      </c>
      <c r="J275" s="168">
        <v>0.5</v>
      </c>
      <c r="K275" s="168">
        <v>8</v>
      </c>
      <c r="L275" s="168">
        <v>77.599999999999994</v>
      </c>
      <c r="M275" s="168">
        <v>-0.8</v>
      </c>
      <c r="N275" s="168">
        <v>969.1</v>
      </c>
    </row>
    <row r="276" spans="1:14" x14ac:dyDescent="0.2">
      <c r="A276" s="168">
        <v>2019</v>
      </c>
      <c r="B276" s="168">
        <v>1</v>
      </c>
      <c r="C276" s="168">
        <v>12</v>
      </c>
      <c r="D276" s="168">
        <v>8</v>
      </c>
      <c r="E276" s="168">
        <v>30</v>
      </c>
      <c r="F276" s="168">
        <v>9</v>
      </c>
      <c r="G276" s="168">
        <v>138</v>
      </c>
      <c r="H276" s="168">
        <v>18</v>
      </c>
      <c r="I276" s="168">
        <v>-3.2</v>
      </c>
      <c r="J276" s="168">
        <v>1</v>
      </c>
      <c r="K276" s="168">
        <v>91.3</v>
      </c>
      <c r="L276" s="168">
        <v>71.7</v>
      </c>
      <c r="M276" s="168">
        <v>-0.2</v>
      </c>
      <c r="N276" s="168">
        <v>969.4</v>
      </c>
    </row>
    <row r="277" spans="1:14" x14ac:dyDescent="0.2">
      <c r="A277" s="168">
        <v>2019</v>
      </c>
      <c r="B277" s="168">
        <v>1</v>
      </c>
      <c r="C277" s="168">
        <v>12</v>
      </c>
      <c r="D277" s="168">
        <v>9</v>
      </c>
      <c r="E277" s="168">
        <v>30</v>
      </c>
      <c r="F277" s="168">
        <v>35</v>
      </c>
      <c r="G277" s="168">
        <v>657</v>
      </c>
      <c r="H277" s="168">
        <v>158</v>
      </c>
      <c r="I277" s="168">
        <v>-2.9</v>
      </c>
      <c r="J277" s="168">
        <v>1</v>
      </c>
      <c r="K277" s="168">
        <v>67.2</v>
      </c>
      <c r="L277" s="168">
        <v>58.1</v>
      </c>
      <c r="M277" s="168">
        <v>3.6</v>
      </c>
      <c r="N277" s="168">
        <v>970.1</v>
      </c>
    </row>
    <row r="278" spans="1:14" x14ac:dyDescent="0.2">
      <c r="A278" s="168">
        <v>2019</v>
      </c>
      <c r="B278" s="168">
        <v>1</v>
      </c>
      <c r="C278" s="168">
        <v>12</v>
      </c>
      <c r="D278" s="168">
        <v>10</v>
      </c>
      <c r="E278" s="168">
        <v>30</v>
      </c>
      <c r="F278" s="168">
        <v>48</v>
      </c>
      <c r="G278" s="168">
        <v>840</v>
      </c>
      <c r="H278" s="168">
        <v>328</v>
      </c>
      <c r="I278" s="168">
        <v>-2.4</v>
      </c>
      <c r="J278" s="168">
        <v>1</v>
      </c>
      <c r="K278" s="168">
        <v>164.9</v>
      </c>
      <c r="L278" s="168">
        <v>52.8</v>
      </c>
      <c r="M278" s="168">
        <v>7.1</v>
      </c>
      <c r="N278" s="168">
        <v>970.9</v>
      </c>
    </row>
    <row r="279" spans="1:14" x14ac:dyDescent="0.2">
      <c r="A279" s="168">
        <v>2019</v>
      </c>
      <c r="B279" s="168">
        <v>1</v>
      </c>
      <c r="C279" s="168">
        <v>12</v>
      </c>
      <c r="D279" s="168">
        <v>11</v>
      </c>
      <c r="E279" s="168">
        <v>30</v>
      </c>
      <c r="F279" s="168">
        <v>53</v>
      </c>
      <c r="G279" s="168">
        <v>924</v>
      </c>
      <c r="H279" s="168">
        <v>464</v>
      </c>
      <c r="I279" s="168">
        <v>-2</v>
      </c>
      <c r="J279" s="168">
        <v>0.7</v>
      </c>
      <c r="K279" s="168">
        <v>178.2</v>
      </c>
      <c r="L279" s="168">
        <v>46.5</v>
      </c>
      <c r="M279" s="168">
        <v>10</v>
      </c>
      <c r="N279" s="168">
        <v>971</v>
      </c>
    </row>
    <row r="280" spans="1:14" x14ac:dyDescent="0.2">
      <c r="A280" s="168">
        <v>2019</v>
      </c>
      <c r="B280" s="168">
        <v>1</v>
      </c>
      <c r="C280" s="168">
        <v>12</v>
      </c>
      <c r="D280" s="168">
        <v>12</v>
      </c>
      <c r="E280" s="168">
        <v>30</v>
      </c>
      <c r="F280" s="168">
        <v>55</v>
      </c>
      <c r="G280" s="168">
        <v>961</v>
      </c>
      <c r="H280" s="168">
        <v>547</v>
      </c>
      <c r="I280" s="168">
        <v>-1.8</v>
      </c>
      <c r="J280" s="168">
        <v>1.3</v>
      </c>
      <c r="K280" s="168">
        <v>143.80000000000001</v>
      </c>
      <c r="L280" s="168">
        <v>34.5</v>
      </c>
      <c r="M280" s="168">
        <v>11.1</v>
      </c>
      <c r="N280" s="168">
        <v>970.3</v>
      </c>
    </row>
    <row r="281" spans="1:14" x14ac:dyDescent="0.2">
      <c r="A281" s="168">
        <v>2019</v>
      </c>
      <c r="B281" s="168">
        <v>1</v>
      </c>
      <c r="C281" s="168">
        <v>12</v>
      </c>
      <c r="D281" s="168">
        <v>13</v>
      </c>
      <c r="E281" s="168">
        <v>30</v>
      </c>
      <c r="F281" s="168">
        <v>57</v>
      </c>
      <c r="G281" s="168">
        <v>963</v>
      </c>
      <c r="H281" s="168">
        <v>564</v>
      </c>
      <c r="I281" s="168">
        <v>-1.7</v>
      </c>
      <c r="J281" s="168">
        <v>1.1000000000000001</v>
      </c>
      <c r="K281" s="168">
        <v>155.4</v>
      </c>
      <c r="L281" s="168">
        <v>29.8</v>
      </c>
      <c r="M281" s="168">
        <v>11.9</v>
      </c>
      <c r="N281" s="168">
        <v>969.4</v>
      </c>
    </row>
    <row r="282" spans="1:14" x14ac:dyDescent="0.2">
      <c r="A282" s="168">
        <v>2019</v>
      </c>
      <c r="B282" s="168">
        <v>1</v>
      </c>
      <c r="C282" s="168">
        <v>12</v>
      </c>
      <c r="D282" s="168">
        <v>14</v>
      </c>
      <c r="E282" s="168">
        <v>30</v>
      </c>
      <c r="F282" s="168">
        <v>56</v>
      </c>
      <c r="G282" s="168">
        <v>943</v>
      </c>
      <c r="H282" s="168">
        <v>519</v>
      </c>
      <c r="I282" s="168">
        <v>-1.7</v>
      </c>
      <c r="J282" s="168">
        <v>1.6</v>
      </c>
      <c r="K282" s="168">
        <v>150.1</v>
      </c>
      <c r="L282" s="168">
        <v>28.3</v>
      </c>
      <c r="M282" s="168">
        <v>12.6</v>
      </c>
      <c r="N282" s="168">
        <v>968.8</v>
      </c>
    </row>
    <row r="283" spans="1:14" x14ac:dyDescent="0.2">
      <c r="A283" s="168">
        <v>2019</v>
      </c>
      <c r="B283" s="168">
        <v>1</v>
      </c>
      <c r="C283" s="168">
        <v>12</v>
      </c>
      <c r="D283" s="168">
        <v>15</v>
      </c>
      <c r="E283" s="168">
        <v>30</v>
      </c>
      <c r="F283" s="168">
        <v>53</v>
      </c>
      <c r="G283" s="168">
        <v>884</v>
      </c>
      <c r="H283" s="168">
        <v>414</v>
      </c>
      <c r="I283" s="168">
        <v>0.2</v>
      </c>
      <c r="J283" s="168">
        <v>2.4</v>
      </c>
      <c r="K283" s="168">
        <v>188.9</v>
      </c>
      <c r="L283" s="168">
        <v>34.200000000000003</v>
      </c>
      <c r="M283" s="168">
        <v>13.1</v>
      </c>
      <c r="N283" s="168">
        <v>968.5</v>
      </c>
    </row>
    <row r="284" spans="1:14" x14ac:dyDescent="0.2">
      <c r="A284" s="168">
        <v>2019</v>
      </c>
      <c r="B284" s="168">
        <v>1</v>
      </c>
      <c r="C284" s="168">
        <v>12</v>
      </c>
      <c r="D284" s="168">
        <v>16</v>
      </c>
      <c r="E284" s="168">
        <v>30</v>
      </c>
      <c r="F284" s="168">
        <v>46</v>
      </c>
      <c r="G284" s="168">
        <v>765</v>
      </c>
      <c r="H284" s="168">
        <v>263</v>
      </c>
      <c r="I284" s="168">
        <v>0.1</v>
      </c>
      <c r="J284" s="168">
        <v>3.7</v>
      </c>
      <c r="K284" s="168">
        <v>253.4</v>
      </c>
      <c r="L284" s="168">
        <v>50.4</v>
      </c>
      <c r="M284" s="168">
        <v>11.9</v>
      </c>
      <c r="N284" s="168">
        <v>968.5</v>
      </c>
    </row>
    <row r="285" spans="1:14" x14ac:dyDescent="0.2">
      <c r="A285" s="168">
        <v>2019</v>
      </c>
      <c r="B285" s="168">
        <v>1</v>
      </c>
      <c r="C285" s="168">
        <v>12</v>
      </c>
      <c r="D285" s="168">
        <v>17</v>
      </c>
      <c r="E285" s="168">
        <v>30</v>
      </c>
      <c r="F285" s="168">
        <v>27</v>
      </c>
      <c r="G285" s="168">
        <v>471</v>
      </c>
      <c r="H285" s="168">
        <v>91</v>
      </c>
      <c r="I285" s="168">
        <v>-0.8</v>
      </c>
      <c r="J285" s="168">
        <v>3.7</v>
      </c>
      <c r="K285" s="168">
        <v>262.3</v>
      </c>
      <c r="L285" s="168">
        <v>59.4</v>
      </c>
      <c r="M285" s="168">
        <v>10.3</v>
      </c>
      <c r="N285" s="168">
        <v>968.7</v>
      </c>
    </row>
    <row r="286" spans="1:14" x14ac:dyDescent="0.2">
      <c r="A286" s="168">
        <v>2019</v>
      </c>
      <c r="B286" s="168">
        <v>1</v>
      </c>
      <c r="C286" s="168">
        <v>12</v>
      </c>
      <c r="D286" s="168">
        <v>18</v>
      </c>
      <c r="E286" s="168">
        <v>30</v>
      </c>
      <c r="F286" s="168">
        <v>2</v>
      </c>
      <c r="G286" s="168">
        <v>2</v>
      </c>
      <c r="H286" s="168">
        <v>2</v>
      </c>
      <c r="I286" s="168">
        <v>-0.8</v>
      </c>
      <c r="J286" s="168">
        <v>2.4</v>
      </c>
      <c r="K286" s="168">
        <v>280.39999999999998</v>
      </c>
      <c r="L286" s="168">
        <v>71.2</v>
      </c>
      <c r="M286" s="168">
        <v>7.5</v>
      </c>
      <c r="N286" s="168">
        <v>969.3</v>
      </c>
    </row>
    <row r="287" spans="1:14" x14ac:dyDescent="0.2">
      <c r="A287" s="168">
        <v>2019</v>
      </c>
      <c r="B287" s="168">
        <v>1</v>
      </c>
      <c r="C287" s="168">
        <v>12</v>
      </c>
      <c r="D287" s="168">
        <v>19</v>
      </c>
      <c r="E287" s="168">
        <v>30</v>
      </c>
      <c r="F287" s="168">
        <v>0</v>
      </c>
      <c r="G287" s="168">
        <v>0</v>
      </c>
      <c r="H287" s="168">
        <v>0</v>
      </c>
      <c r="I287" s="168">
        <v>-1.1000000000000001</v>
      </c>
      <c r="J287" s="168">
        <v>1.1000000000000001</v>
      </c>
      <c r="K287" s="168">
        <v>287.5</v>
      </c>
      <c r="L287" s="168">
        <v>76.8</v>
      </c>
      <c r="M287" s="168">
        <v>5.5</v>
      </c>
      <c r="N287" s="168">
        <v>969.9</v>
      </c>
    </row>
    <row r="288" spans="1:14" x14ac:dyDescent="0.2">
      <c r="A288" s="168">
        <v>2019</v>
      </c>
      <c r="B288" s="168">
        <v>1</v>
      </c>
      <c r="C288" s="168">
        <v>12</v>
      </c>
      <c r="D288" s="168">
        <v>20</v>
      </c>
      <c r="E288" s="168">
        <v>30</v>
      </c>
      <c r="F288" s="168">
        <v>0</v>
      </c>
      <c r="G288" s="168">
        <v>0</v>
      </c>
      <c r="H288" s="168">
        <v>0</v>
      </c>
      <c r="I288" s="168">
        <v>-1.2</v>
      </c>
      <c r="J288" s="168">
        <v>0.7</v>
      </c>
      <c r="K288" s="168">
        <v>229.8</v>
      </c>
      <c r="L288" s="168">
        <v>79.3</v>
      </c>
      <c r="M288" s="168">
        <v>4.5</v>
      </c>
      <c r="N288" s="168">
        <v>970</v>
      </c>
    </row>
    <row r="289" spans="1:14" x14ac:dyDescent="0.2">
      <c r="A289" s="168">
        <v>2019</v>
      </c>
      <c r="B289" s="168">
        <v>1</v>
      </c>
      <c r="C289" s="168">
        <v>12</v>
      </c>
      <c r="D289" s="168">
        <v>21</v>
      </c>
      <c r="E289" s="168">
        <v>30</v>
      </c>
      <c r="F289" s="168">
        <v>0</v>
      </c>
      <c r="G289" s="168">
        <v>0</v>
      </c>
      <c r="H289" s="168">
        <v>0</v>
      </c>
      <c r="I289" s="168">
        <v>-1.3</v>
      </c>
      <c r="J289" s="168">
        <v>0.5</v>
      </c>
      <c r="K289" s="168">
        <v>243.5</v>
      </c>
      <c r="L289" s="168">
        <v>78</v>
      </c>
      <c r="M289" s="168">
        <v>3.5</v>
      </c>
      <c r="N289" s="168">
        <v>970.1</v>
      </c>
    </row>
    <row r="290" spans="1:14" x14ac:dyDescent="0.2">
      <c r="A290" s="168">
        <v>2019</v>
      </c>
      <c r="B290" s="168">
        <v>1</v>
      </c>
      <c r="C290" s="168">
        <v>12</v>
      </c>
      <c r="D290" s="168">
        <v>22</v>
      </c>
      <c r="E290" s="168">
        <v>30</v>
      </c>
      <c r="F290" s="168">
        <v>0</v>
      </c>
      <c r="G290" s="168">
        <v>0</v>
      </c>
      <c r="H290" s="168">
        <v>0</v>
      </c>
      <c r="I290" s="168">
        <v>-1.5</v>
      </c>
      <c r="J290" s="168">
        <v>1</v>
      </c>
      <c r="K290" s="168">
        <v>115.2</v>
      </c>
      <c r="L290" s="168">
        <v>76.099999999999994</v>
      </c>
      <c r="M290" s="168">
        <v>3</v>
      </c>
      <c r="N290" s="168">
        <v>970.2</v>
      </c>
    </row>
    <row r="291" spans="1:14" x14ac:dyDescent="0.2">
      <c r="A291" s="168">
        <v>2019</v>
      </c>
      <c r="B291" s="168">
        <v>1</v>
      </c>
      <c r="C291" s="168">
        <v>12</v>
      </c>
      <c r="D291" s="168">
        <v>23</v>
      </c>
      <c r="E291" s="168">
        <v>30</v>
      </c>
      <c r="F291" s="168">
        <v>0</v>
      </c>
      <c r="G291" s="168">
        <v>0</v>
      </c>
      <c r="H291" s="168">
        <v>0</v>
      </c>
      <c r="I291" s="168">
        <v>-1.6</v>
      </c>
      <c r="J291" s="168">
        <v>0.5</v>
      </c>
      <c r="K291" s="168">
        <v>246.6</v>
      </c>
      <c r="L291" s="168">
        <v>79.900000000000006</v>
      </c>
      <c r="M291" s="168">
        <v>2.1</v>
      </c>
      <c r="N291" s="168">
        <v>970.3</v>
      </c>
    </row>
    <row r="292" spans="1:14" x14ac:dyDescent="0.2">
      <c r="A292" s="168">
        <v>2019</v>
      </c>
      <c r="B292" s="168">
        <v>1</v>
      </c>
      <c r="C292" s="168">
        <v>13</v>
      </c>
      <c r="D292" s="168">
        <v>0</v>
      </c>
      <c r="E292" s="168">
        <v>30</v>
      </c>
      <c r="F292" s="168">
        <v>0</v>
      </c>
      <c r="G292" s="168">
        <v>0</v>
      </c>
      <c r="H292" s="168">
        <v>0</v>
      </c>
      <c r="I292" s="168">
        <v>-1.6</v>
      </c>
      <c r="J292" s="168">
        <v>1.1000000000000001</v>
      </c>
      <c r="K292" s="168">
        <v>117.6</v>
      </c>
      <c r="L292" s="168">
        <v>75.400000000000006</v>
      </c>
      <c r="M292" s="168">
        <v>2.2000000000000002</v>
      </c>
      <c r="N292" s="168">
        <v>969.9</v>
      </c>
    </row>
    <row r="293" spans="1:14" x14ac:dyDescent="0.2">
      <c r="A293" s="168">
        <v>2019</v>
      </c>
      <c r="B293" s="168">
        <v>1</v>
      </c>
      <c r="C293" s="168">
        <v>13</v>
      </c>
      <c r="D293" s="168">
        <v>1</v>
      </c>
      <c r="E293" s="168">
        <v>30</v>
      </c>
      <c r="F293" s="168">
        <v>0</v>
      </c>
      <c r="G293" s="168">
        <v>0</v>
      </c>
      <c r="H293" s="168">
        <v>0</v>
      </c>
      <c r="I293" s="168">
        <v>-1.7</v>
      </c>
      <c r="J293" s="168">
        <v>0.7</v>
      </c>
      <c r="K293" s="168">
        <v>48.2</v>
      </c>
      <c r="L293" s="168">
        <v>76.099999999999994</v>
      </c>
      <c r="M293" s="168">
        <v>0.6</v>
      </c>
      <c r="N293" s="168">
        <v>969.5</v>
      </c>
    </row>
    <row r="294" spans="1:14" x14ac:dyDescent="0.2">
      <c r="A294" s="168">
        <v>2019</v>
      </c>
      <c r="B294" s="168">
        <v>1</v>
      </c>
      <c r="C294" s="168">
        <v>13</v>
      </c>
      <c r="D294" s="168">
        <v>2</v>
      </c>
      <c r="E294" s="168">
        <v>30</v>
      </c>
      <c r="F294" s="168">
        <v>0</v>
      </c>
      <c r="G294" s="168">
        <v>0</v>
      </c>
      <c r="H294" s="168">
        <v>0</v>
      </c>
      <c r="I294" s="168">
        <v>-1.9</v>
      </c>
      <c r="J294" s="168">
        <v>0.3</v>
      </c>
      <c r="K294" s="168">
        <v>179.5</v>
      </c>
      <c r="L294" s="168">
        <v>77.599999999999994</v>
      </c>
      <c r="M294" s="168">
        <v>0.6</v>
      </c>
      <c r="N294" s="168">
        <v>969.3</v>
      </c>
    </row>
    <row r="295" spans="1:14" x14ac:dyDescent="0.2">
      <c r="A295" s="168">
        <v>2019</v>
      </c>
      <c r="B295" s="168">
        <v>1</v>
      </c>
      <c r="C295" s="168">
        <v>13</v>
      </c>
      <c r="D295" s="168">
        <v>3</v>
      </c>
      <c r="E295" s="168">
        <v>30</v>
      </c>
      <c r="F295" s="168">
        <v>0</v>
      </c>
      <c r="G295" s="168">
        <v>0</v>
      </c>
      <c r="H295" s="168">
        <v>0</v>
      </c>
      <c r="I295" s="168">
        <v>-2</v>
      </c>
      <c r="J295" s="168">
        <v>1.2</v>
      </c>
      <c r="K295" s="168">
        <v>15.3</v>
      </c>
      <c r="L295" s="168">
        <v>66.099999999999994</v>
      </c>
      <c r="M295" s="168">
        <v>1.5</v>
      </c>
      <c r="N295" s="168">
        <v>969.2</v>
      </c>
    </row>
    <row r="296" spans="1:14" x14ac:dyDescent="0.2">
      <c r="A296" s="168">
        <v>2019</v>
      </c>
      <c r="B296" s="168">
        <v>1</v>
      </c>
      <c r="C296" s="168">
        <v>13</v>
      </c>
      <c r="D296" s="168">
        <v>4</v>
      </c>
      <c r="E296" s="168">
        <v>30</v>
      </c>
      <c r="F296" s="168">
        <v>0</v>
      </c>
      <c r="G296" s="168">
        <v>0</v>
      </c>
      <c r="H296" s="168">
        <v>0</v>
      </c>
      <c r="I296" s="168">
        <v>-2.1</v>
      </c>
      <c r="J296" s="168">
        <v>0.5</v>
      </c>
      <c r="K296" s="168">
        <v>113.4</v>
      </c>
      <c r="L296" s="168">
        <v>68.2</v>
      </c>
      <c r="M296" s="168">
        <v>0.3</v>
      </c>
      <c r="N296" s="168">
        <v>968.8</v>
      </c>
    </row>
    <row r="297" spans="1:14" x14ac:dyDescent="0.2">
      <c r="A297" s="168">
        <v>2019</v>
      </c>
      <c r="B297" s="168">
        <v>1</v>
      </c>
      <c r="C297" s="168">
        <v>13</v>
      </c>
      <c r="D297" s="168">
        <v>5</v>
      </c>
      <c r="E297" s="168">
        <v>30</v>
      </c>
      <c r="F297" s="168">
        <v>0</v>
      </c>
      <c r="G297" s="168">
        <v>0</v>
      </c>
      <c r="H297" s="168">
        <v>0</v>
      </c>
      <c r="I297" s="168">
        <v>-2.2000000000000002</v>
      </c>
      <c r="J297" s="168">
        <v>0.6</v>
      </c>
      <c r="K297" s="168">
        <v>36.1</v>
      </c>
      <c r="L297" s="168">
        <v>65.5</v>
      </c>
      <c r="M297" s="168">
        <v>0.9</v>
      </c>
      <c r="N297" s="168">
        <v>968.4</v>
      </c>
    </row>
    <row r="298" spans="1:14" x14ac:dyDescent="0.2">
      <c r="A298" s="168">
        <v>2019</v>
      </c>
      <c r="B298" s="168">
        <v>1</v>
      </c>
      <c r="C298" s="168">
        <v>13</v>
      </c>
      <c r="D298" s="168">
        <v>6</v>
      </c>
      <c r="E298" s="168">
        <v>30</v>
      </c>
      <c r="F298" s="168">
        <v>0</v>
      </c>
      <c r="G298" s="168">
        <v>0</v>
      </c>
      <c r="H298" s="168">
        <v>0</v>
      </c>
      <c r="I298" s="168">
        <v>-2.5</v>
      </c>
      <c r="J298" s="168">
        <v>0.5</v>
      </c>
      <c r="K298" s="168">
        <v>86.4</v>
      </c>
      <c r="L298" s="168">
        <v>66.7</v>
      </c>
      <c r="M298" s="168">
        <v>-0.4</v>
      </c>
      <c r="N298" s="168">
        <v>968.2</v>
      </c>
    </row>
    <row r="299" spans="1:14" x14ac:dyDescent="0.2">
      <c r="A299" s="168">
        <v>2019</v>
      </c>
      <c r="B299" s="168">
        <v>1</v>
      </c>
      <c r="C299" s="168">
        <v>13</v>
      </c>
      <c r="D299" s="168">
        <v>7</v>
      </c>
      <c r="E299" s="168">
        <v>30</v>
      </c>
      <c r="F299" s="168">
        <v>0</v>
      </c>
      <c r="G299" s="168">
        <v>0</v>
      </c>
      <c r="H299" s="168">
        <v>0</v>
      </c>
      <c r="I299" s="168">
        <v>-1.3</v>
      </c>
      <c r="J299" s="168">
        <v>0.4</v>
      </c>
      <c r="K299" s="168">
        <v>159.30000000000001</v>
      </c>
      <c r="L299" s="168">
        <v>64.2</v>
      </c>
      <c r="M299" s="168">
        <v>-0.3</v>
      </c>
      <c r="N299" s="168">
        <v>968.2</v>
      </c>
    </row>
    <row r="300" spans="1:14" x14ac:dyDescent="0.2">
      <c r="A300" s="168">
        <v>2019</v>
      </c>
      <c r="B300" s="168">
        <v>1</v>
      </c>
      <c r="C300" s="168">
        <v>13</v>
      </c>
      <c r="D300" s="168">
        <v>8</v>
      </c>
      <c r="E300" s="168">
        <v>30</v>
      </c>
      <c r="F300" s="168">
        <v>8</v>
      </c>
      <c r="G300" s="168">
        <v>159</v>
      </c>
      <c r="H300" s="168">
        <v>19</v>
      </c>
      <c r="I300" s="168">
        <v>-1.3</v>
      </c>
      <c r="J300" s="168">
        <v>0.7</v>
      </c>
      <c r="K300" s="168">
        <v>113.8</v>
      </c>
      <c r="L300" s="168">
        <v>60</v>
      </c>
      <c r="M300" s="168">
        <v>0.8</v>
      </c>
      <c r="N300" s="168">
        <v>968.3</v>
      </c>
    </row>
    <row r="301" spans="1:14" x14ac:dyDescent="0.2">
      <c r="A301" s="168">
        <v>2019</v>
      </c>
      <c r="B301" s="168">
        <v>1</v>
      </c>
      <c r="C301" s="168">
        <v>13</v>
      </c>
      <c r="D301" s="168">
        <v>9</v>
      </c>
      <c r="E301" s="168">
        <v>30</v>
      </c>
      <c r="F301" s="168">
        <v>32</v>
      </c>
      <c r="G301" s="168">
        <v>696</v>
      </c>
      <c r="H301" s="168">
        <v>163</v>
      </c>
      <c r="I301" s="168">
        <v>0</v>
      </c>
      <c r="J301" s="168">
        <v>0.5</v>
      </c>
      <c r="K301" s="168">
        <v>29.6</v>
      </c>
      <c r="L301" s="168">
        <v>51.8</v>
      </c>
      <c r="M301" s="168">
        <v>5</v>
      </c>
      <c r="N301" s="168">
        <v>968.5</v>
      </c>
    </row>
    <row r="302" spans="1:14" x14ac:dyDescent="0.2">
      <c r="A302" s="168">
        <v>2019</v>
      </c>
      <c r="B302" s="168">
        <v>1</v>
      </c>
      <c r="C302" s="168">
        <v>13</v>
      </c>
      <c r="D302" s="168">
        <v>10</v>
      </c>
      <c r="E302" s="168">
        <v>30</v>
      </c>
      <c r="F302" s="168">
        <v>43</v>
      </c>
      <c r="G302" s="168">
        <v>873</v>
      </c>
      <c r="H302" s="168">
        <v>335</v>
      </c>
      <c r="I302" s="168">
        <v>-0.4</v>
      </c>
      <c r="J302" s="168">
        <v>1.1000000000000001</v>
      </c>
      <c r="K302" s="168">
        <v>188.4</v>
      </c>
      <c r="L302" s="168">
        <v>37.5</v>
      </c>
      <c r="M302" s="168">
        <v>9.4</v>
      </c>
      <c r="N302" s="168">
        <v>968.9</v>
      </c>
    </row>
    <row r="303" spans="1:14" x14ac:dyDescent="0.2">
      <c r="A303" s="168">
        <v>2019</v>
      </c>
      <c r="B303" s="168">
        <v>1</v>
      </c>
      <c r="C303" s="168">
        <v>13</v>
      </c>
      <c r="D303" s="168">
        <v>11</v>
      </c>
      <c r="E303" s="168">
        <v>30</v>
      </c>
      <c r="F303" s="168">
        <v>49</v>
      </c>
      <c r="G303" s="168">
        <v>947</v>
      </c>
      <c r="H303" s="168">
        <v>472</v>
      </c>
      <c r="I303" s="168">
        <v>-0.9</v>
      </c>
      <c r="J303" s="168">
        <v>1.8</v>
      </c>
      <c r="K303" s="168">
        <v>236.8</v>
      </c>
      <c r="L303" s="168">
        <v>33.9</v>
      </c>
      <c r="M303" s="168">
        <v>11.7</v>
      </c>
      <c r="N303" s="168">
        <v>969</v>
      </c>
    </row>
    <row r="304" spans="1:14" x14ac:dyDescent="0.2">
      <c r="A304" s="168">
        <v>2019</v>
      </c>
      <c r="B304" s="168">
        <v>1</v>
      </c>
      <c r="C304" s="168">
        <v>13</v>
      </c>
      <c r="D304" s="168">
        <v>12</v>
      </c>
      <c r="E304" s="168">
        <v>30</v>
      </c>
      <c r="F304" s="168">
        <v>52</v>
      </c>
      <c r="G304" s="168">
        <v>978</v>
      </c>
      <c r="H304" s="168">
        <v>555</v>
      </c>
      <c r="I304" s="168">
        <v>-1.2</v>
      </c>
      <c r="J304" s="168">
        <v>2.6</v>
      </c>
      <c r="K304" s="168">
        <v>241.7</v>
      </c>
      <c r="L304" s="168">
        <v>34.299999999999997</v>
      </c>
      <c r="M304" s="168">
        <v>13.6</v>
      </c>
      <c r="N304" s="168">
        <v>968.2</v>
      </c>
    </row>
    <row r="305" spans="1:14" x14ac:dyDescent="0.2">
      <c r="A305" s="168">
        <v>2019</v>
      </c>
      <c r="B305" s="168">
        <v>1</v>
      </c>
      <c r="C305" s="168">
        <v>13</v>
      </c>
      <c r="D305" s="168">
        <v>13</v>
      </c>
      <c r="E305" s="168">
        <v>30</v>
      </c>
      <c r="F305" s="168">
        <v>53</v>
      </c>
      <c r="G305" s="168">
        <v>981</v>
      </c>
      <c r="H305" s="168">
        <v>573</v>
      </c>
      <c r="I305" s="168">
        <v>-1.3</v>
      </c>
      <c r="J305" s="168">
        <v>4.0999999999999996</v>
      </c>
      <c r="K305" s="168">
        <v>243.6</v>
      </c>
      <c r="L305" s="168">
        <v>39.9</v>
      </c>
      <c r="M305" s="168">
        <v>14.5</v>
      </c>
      <c r="N305" s="168">
        <v>967.1</v>
      </c>
    </row>
    <row r="306" spans="1:14" x14ac:dyDescent="0.2">
      <c r="A306" s="168">
        <v>2019</v>
      </c>
      <c r="B306" s="168">
        <v>1</v>
      </c>
      <c r="C306" s="168">
        <v>13</v>
      </c>
      <c r="D306" s="168">
        <v>14</v>
      </c>
      <c r="E306" s="168">
        <v>30</v>
      </c>
      <c r="F306" s="168">
        <v>53</v>
      </c>
      <c r="G306" s="168">
        <v>962</v>
      </c>
      <c r="H306" s="168">
        <v>529</v>
      </c>
      <c r="I306" s="168">
        <v>-1.3</v>
      </c>
      <c r="J306" s="168">
        <v>4.2</v>
      </c>
      <c r="K306" s="168">
        <v>232.2</v>
      </c>
      <c r="L306" s="168">
        <v>40.200000000000003</v>
      </c>
      <c r="M306" s="168">
        <v>15.3</v>
      </c>
      <c r="N306" s="168">
        <v>966.1</v>
      </c>
    </row>
    <row r="307" spans="1:14" x14ac:dyDescent="0.2">
      <c r="A307" s="168">
        <v>2019</v>
      </c>
      <c r="B307" s="168">
        <v>1</v>
      </c>
      <c r="C307" s="168">
        <v>13</v>
      </c>
      <c r="D307" s="168">
        <v>15</v>
      </c>
      <c r="E307" s="168">
        <v>30</v>
      </c>
      <c r="F307" s="168">
        <v>49</v>
      </c>
      <c r="G307" s="168">
        <v>914</v>
      </c>
      <c r="H307" s="168">
        <v>425</v>
      </c>
      <c r="I307" s="168">
        <v>0.9</v>
      </c>
      <c r="J307" s="168">
        <v>3.6</v>
      </c>
      <c r="K307" s="168">
        <v>245.6</v>
      </c>
      <c r="L307" s="168">
        <v>41.1</v>
      </c>
      <c r="M307" s="168">
        <v>15.8</v>
      </c>
      <c r="N307" s="168">
        <v>965.5</v>
      </c>
    </row>
    <row r="308" spans="1:14" x14ac:dyDescent="0.2">
      <c r="A308" s="168">
        <v>2019</v>
      </c>
      <c r="B308" s="168">
        <v>1</v>
      </c>
      <c r="C308" s="168">
        <v>13</v>
      </c>
      <c r="D308" s="168">
        <v>16</v>
      </c>
      <c r="E308" s="168">
        <v>30</v>
      </c>
      <c r="F308" s="168">
        <v>41</v>
      </c>
      <c r="G308" s="168">
        <v>813</v>
      </c>
      <c r="H308" s="168">
        <v>274</v>
      </c>
      <c r="I308" s="168">
        <v>1.1000000000000001</v>
      </c>
      <c r="J308" s="168">
        <v>3.3</v>
      </c>
      <c r="K308" s="168">
        <v>252.5</v>
      </c>
      <c r="L308" s="168">
        <v>41.8</v>
      </c>
      <c r="M308" s="168">
        <v>16.100000000000001</v>
      </c>
      <c r="N308" s="168">
        <v>965.4</v>
      </c>
    </row>
    <row r="309" spans="1:14" x14ac:dyDescent="0.2">
      <c r="A309" s="168">
        <v>2019</v>
      </c>
      <c r="B309" s="168">
        <v>1</v>
      </c>
      <c r="C309" s="168">
        <v>13</v>
      </c>
      <c r="D309" s="168">
        <v>17</v>
      </c>
      <c r="E309" s="168">
        <v>30</v>
      </c>
      <c r="F309" s="168">
        <v>25</v>
      </c>
      <c r="G309" s="168">
        <v>548</v>
      </c>
      <c r="H309" s="168">
        <v>99</v>
      </c>
      <c r="I309" s="168">
        <v>-0.1</v>
      </c>
      <c r="J309" s="168">
        <v>3.6</v>
      </c>
      <c r="K309" s="168">
        <v>245.3</v>
      </c>
      <c r="L309" s="168">
        <v>49.1</v>
      </c>
      <c r="M309" s="168">
        <v>14.1</v>
      </c>
      <c r="N309" s="168">
        <v>965.4</v>
      </c>
    </row>
    <row r="310" spans="1:14" x14ac:dyDescent="0.2">
      <c r="A310" s="168">
        <v>2019</v>
      </c>
      <c r="B310" s="168">
        <v>1</v>
      </c>
      <c r="C310" s="168">
        <v>13</v>
      </c>
      <c r="D310" s="168">
        <v>18</v>
      </c>
      <c r="E310" s="168">
        <v>30</v>
      </c>
      <c r="F310" s="168">
        <v>2</v>
      </c>
      <c r="G310" s="168">
        <v>6</v>
      </c>
      <c r="H310" s="168">
        <v>2</v>
      </c>
      <c r="I310" s="168">
        <v>-0.4</v>
      </c>
      <c r="J310" s="168">
        <v>2.1</v>
      </c>
      <c r="K310" s="168">
        <v>213.9</v>
      </c>
      <c r="L310" s="168">
        <v>68.2</v>
      </c>
      <c r="M310" s="168">
        <v>10.1</v>
      </c>
      <c r="N310" s="168">
        <v>965.8</v>
      </c>
    </row>
    <row r="311" spans="1:14" x14ac:dyDescent="0.2">
      <c r="A311" s="168">
        <v>2019</v>
      </c>
      <c r="B311" s="168">
        <v>1</v>
      </c>
      <c r="C311" s="168">
        <v>13</v>
      </c>
      <c r="D311" s="168">
        <v>19</v>
      </c>
      <c r="E311" s="168">
        <v>30</v>
      </c>
      <c r="F311" s="168">
        <v>0</v>
      </c>
      <c r="G311" s="168">
        <v>0</v>
      </c>
      <c r="H311" s="168">
        <v>0</v>
      </c>
      <c r="I311" s="168">
        <v>-0.6</v>
      </c>
      <c r="J311" s="168">
        <v>0.2</v>
      </c>
      <c r="K311" s="168">
        <v>115.4</v>
      </c>
      <c r="L311" s="168">
        <v>77.3</v>
      </c>
      <c r="M311" s="168">
        <v>8.1</v>
      </c>
      <c r="N311" s="168">
        <v>966</v>
      </c>
    </row>
    <row r="312" spans="1:14" x14ac:dyDescent="0.2">
      <c r="A312" s="168">
        <v>2019</v>
      </c>
      <c r="B312" s="168">
        <v>1</v>
      </c>
      <c r="C312" s="168">
        <v>13</v>
      </c>
      <c r="D312" s="168">
        <v>20</v>
      </c>
      <c r="E312" s="168">
        <v>30</v>
      </c>
      <c r="F312" s="168">
        <v>0</v>
      </c>
      <c r="G312" s="168">
        <v>0</v>
      </c>
      <c r="H312" s="168">
        <v>0</v>
      </c>
      <c r="I312" s="168">
        <v>-0.8</v>
      </c>
      <c r="J312" s="168">
        <v>0.9</v>
      </c>
      <c r="K312" s="168">
        <v>136.9</v>
      </c>
      <c r="L312" s="168">
        <v>77.7</v>
      </c>
      <c r="M312" s="168">
        <v>6.4</v>
      </c>
      <c r="N312" s="168">
        <v>965.8</v>
      </c>
    </row>
    <row r="313" spans="1:14" x14ac:dyDescent="0.2">
      <c r="A313" s="168">
        <v>2019</v>
      </c>
      <c r="B313" s="168">
        <v>1</v>
      </c>
      <c r="C313" s="168">
        <v>13</v>
      </c>
      <c r="D313" s="168">
        <v>21</v>
      </c>
      <c r="E313" s="168">
        <v>30</v>
      </c>
      <c r="F313" s="168">
        <v>0</v>
      </c>
      <c r="G313" s="168">
        <v>0</v>
      </c>
      <c r="H313" s="168">
        <v>0</v>
      </c>
      <c r="I313" s="168">
        <v>-1</v>
      </c>
      <c r="J313" s="168">
        <v>1</v>
      </c>
      <c r="K313" s="168">
        <v>16.5</v>
      </c>
      <c r="L313" s="168">
        <v>71.099999999999994</v>
      </c>
      <c r="M313" s="168">
        <v>5.5</v>
      </c>
      <c r="N313" s="168">
        <v>965.8</v>
      </c>
    </row>
    <row r="314" spans="1:14" x14ac:dyDescent="0.2">
      <c r="A314" s="168">
        <v>2019</v>
      </c>
      <c r="B314" s="168">
        <v>1</v>
      </c>
      <c r="C314" s="168">
        <v>13</v>
      </c>
      <c r="D314" s="168">
        <v>22</v>
      </c>
      <c r="E314" s="168">
        <v>30</v>
      </c>
      <c r="F314" s="168">
        <v>0</v>
      </c>
      <c r="G314" s="168">
        <v>0</v>
      </c>
      <c r="H314" s="168">
        <v>0</v>
      </c>
      <c r="I314" s="168">
        <v>-1.1000000000000001</v>
      </c>
      <c r="J314" s="168">
        <v>1.9</v>
      </c>
      <c r="K314" s="168">
        <v>30.4</v>
      </c>
      <c r="L314" s="168">
        <v>58.8</v>
      </c>
      <c r="M314" s="168">
        <v>5.8</v>
      </c>
      <c r="N314" s="168">
        <v>965.9</v>
      </c>
    </row>
    <row r="315" spans="1:14" x14ac:dyDescent="0.2">
      <c r="A315" s="168">
        <v>2019</v>
      </c>
      <c r="B315" s="168">
        <v>1</v>
      </c>
      <c r="C315" s="168">
        <v>13</v>
      </c>
      <c r="D315" s="168">
        <v>23</v>
      </c>
      <c r="E315" s="168">
        <v>30</v>
      </c>
      <c r="F315" s="168">
        <v>0</v>
      </c>
      <c r="G315" s="168">
        <v>0</v>
      </c>
      <c r="H315" s="168">
        <v>0</v>
      </c>
      <c r="I315" s="168">
        <v>-1.1000000000000001</v>
      </c>
      <c r="J315" s="168">
        <v>2.7</v>
      </c>
      <c r="K315" s="168">
        <v>21.2</v>
      </c>
      <c r="L315" s="168">
        <v>48.7</v>
      </c>
      <c r="M315" s="168">
        <v>7.3</v>
      </c>
      <c r="N315" s="168">
        <v>965.7</v>
      </c>
    </row>
    <row r="316" spans="1:14" x14ac:dyDescent="0.2">
      <c r="A316" s="168">
        <v>2019</v>
      </c>
      <c r="B316" s="168">
        <v>1</v>
      </c>
      <c r="C316" s="168">
        <v>14</v>
      </c>
      <c r="D316" s="168">
        <v>0</v>
      </c>
      <c r="E316" s="168">
        <v>30</v>
      </c>
      <c r="F316" s="168">
        <v>0</v>
      </c>
      <c r="G316" s="168">
        <v>0</v>
      </c>
      <c r="H316" s="168">
        <v>0</v>
      </c>
      <c r="I316" s="168">
        <v>-1.1000000000000001</v>
      </c>
      <c r="J316" s="168">
        <v>2.9</v>
      </c>
      <c r="K316" s="168">
        <v>21.2</v>
      </c>
      <c r="L316" s="168">
        <v>44.1</v>
      </c>
      <c r="M316" s="168">
        <v>7.5</v>
      </c>
      <c r="N316" s="168">
        <v>965.3</v>
      </c>
    </row>
    <row r="317" spans="1:14" x14ac:dyDescent="0.2">
      <c r="A317" s="168">
        <v>2019</v>
      </c>
      <c r="B317" s="168">
        <v>1</v>
      </c>
      <c r="C317" s="168">
        <v>14</v>
      </c>
      <c r="D317" s="168">
        <v>1</v>
      </c>
      <c r="E317" s="168">
        <v>30</v>
      </c>
      <c r="F317" s="168">
        <v>0</v>
      </c>
      <c r="G317" s="168">
        <v>0</v>
      </c>
      <c r="H317" s="168">
        <v>0</v>
      </c>
      <c r="I317" s="168">
        <v>-1.1000000000000001</v>
      </c>
      <c r="J317" s="168">
        <v>2.4</v>
      </c>
      <c r="K317" s="168">
        <v>12.8</v>
      </c>
      <c r="L317" s="168">
        <v>44.8</v>
      </c>
      <c r="M317" s="168">
        <v>6.1</v>
      </c>
      <c r="N317" s="168">
        <v>964.9</v>
      </c>
    </row>
    <row r="318" spans="1:14" x14ac:dyDescent="0.2">
      <c r="A318" s="168">
        <v>2019</v>
      </c>
      <c r="B318" s="168">
        <v>1</v>
      </c>
      <c r="C318" s="168">
        <v>14</v>
      </c>
      <c r="D318" s="168">
        <v>2</v>
      </c>
      <c r="E318" s="168">
        <v>30</v>
      </c>
      <c r="F318" s="168">
        <v>0</v>
      </c>
      <c r="G318" s="168">
        <v>0</v>
      </c>
      <c r="H318" s="168">
        <v>0</v>
      </c>
      <c r="I318" s="168">
        <v>-1.1000000000000001</v>
      </c>
      <c r="J318" s="168">
        <v>1.4</v>
      </c>
      <c r="K318" s="168">
        <v>22.4</v>
      </c>
      <c r="L318" s="168">
        <v>47.7</v>
      </c>
      <c r="M318" s="168">
        <v>4.7</v>
      </c>
      <c r="N318" s="168">
        <v>964.6</v>
      </c>
    </row>
    <row r="319" spans="1:14" x14ac:dyDescent="0.2">
      <c r="A319" s="168">
        <v>2019</v>
      </c>
      <c r="B319" s="168">
        <v>1</v>
      </c>
      <c r="C319" s="168">
        <v>14</v>
      </c>
      <c r="D319" s="168">
        <v>3</v>
      </c>
      <c r="E319" s="168">
        <v>30</v>
      </c>
      <c r="F319" s="168">
        <v>0</v>
      </c>
      <c r="G319" s="168">
        <v>0</v>
      </c>
      <c r="H319" s="168">
        <v>0</v>
      </c>
      <c r="I319" s="168">
        <v>-1.2</v>
      </c>
      <c r="J319" s="168">
        <v>1.7</v>
      </c>
      <c r="K319" s="168">
        <v>26.6</v>
      </c>
      <c r="L319" s="168">
        <v>46.4</v>
      </c>
      <c r="M319" s="168">
        <v>4.9000000000000004</v>
      </c>
      <c r="N319" s="168">
        <v>964.5</v>
      </c>
    </row>
    <row r="320" spans="1:14" x14ac:dyDescent="0.2">
      <c r="A320" s="168">
        <v>2019</v>
      </c>
      <c r="B320" s="168">
        <v>1</v>
      </c>
      <c r="C320" s="168">
        <v>14</v>
      </c>
      <c r="D320" s="168">
        <v>4</v>
      </c>
      <c r="E320" s="168">
        <v>30</v>
      </c>
      <c r="F320" s="168">
        <v>0</v>
      </c>
      <c r="G320" s="168">
        <v>0</v>
      </c>
      <c r="H320" s="168">
        <v>0</v>
      </c>
      <c r="I320" s="168">
        <v>-1.4</v>
      </c>
      <c r="J320" s="168">
        <v>2.8</v>
      </c>
      <c r="K320" s="168">
        <v>16.8</v>
      </c>
      <c r="L320" s="168">
        <v>44.3</v>
      </c>
      <c r="M320" s="168">
        <v>5.6</v>
      </c>
      <c r="N320" s="168">
        <v>964.1</v>
      </c>
    </row>
    <row r="321" spans="1:14" x14ac:dyDescent="0.2">
      <c r="A321" s="168">
        <v>2019</v>
      </c>
      <c r="B321" s="168">
        <v>1</v>
      </c>
      <c r="C321" s="168">
        <v>14</v>
      </c>
      <c r="D321" s="168">
        <v>5</v>
      </c>
      <c r="E321" s="168">
        <v>30</v>
      </c>
      <c r="F321" s="168">
        <v>0</v>
      </c>
      <c r="G321" s="168">
        <v>0</v>
      </c>
      <c r="H321" s="168">
        <v>0</v>
      </c>
      <c r="I321" s="168">
        <v>-1.8</v>
      </c>
      <c r="J321" s="168">
        <v>2.8</v>
      </c>
      <c r="K321" s="168">
        <v>25.3</v>
      </c>
      <c r="L321" s="168">
        <v>42.6</v>
      </c>
      <c r="M321" s="168">
        <v>6.3</v>
      </c>
      <c r="N321" s="168">
        <v>963.7</v>
      </c>
    </row>
    <row r="322" spans="1:14" x14ac:dyDescent="0.2">
      <c r="A322" s="168">
        <v>2019</v>
      </c>
      <c r="B322" s="168">
        <v>1</v>
      </c>
      <c r="C322" s="168">
        <v>14</v>
      </c>
      <c r="D322" s="168">
        <v>6</v>
      </c>
      <c r="E322" s="168">
        <v>30</v>
      </c>
      <c r="F322" s="168">
        <v>0</v>
      </c>
      <c r="G322" s="168">
        <v>0</v>
      </c>
      <c r="H322" s="168">
        <v>0</v>
      </c>
      <c r="I322" s="168">
        <v>-2.2000000000000002</v>
      </c>
      <c r="J322" s="168">
        <v>3.4</v>
      </c>
      <c r="K322" s="168">
        <v>23.6</v>
      </c>
      <c r="L322" s="168">
        <v>41.3</v>
      </c>
      <c r="M322" s="168">
        <v>6.7</v>
      </c>
      <c r="N322" s="168">
        <v>963.4</v>
      </c>
    </row>
    <row r="323" spans="1:14" x14ac:dyDescent="0.2">
      <c r="A323" s="168">
        <v>2019</v>
      </c>
      <c r="B323" s="168">
        <v>1</v>
      </c>
      <c r="C323" s="168">
        <v>14</v>
      </c>
      <c r="D323" s="168">
        <v>7</v>
      </c>
      <c r="E323" s="168">
        <v>30</v>
      </c>
      <c r="F323" s="168">
        <v>0</v>
      </c>
      <c r="G323" s="168">
        <v>0</v>
      </c>
      <c r="H323" s="168">
        <v>0</v>
      </c>
      <c r="I323" s="168">
        <v>-1.4</v>
      </c>
      <c r="J323" s="168">
        <v>0.9</v>
      </c>
      <c r="K323" s="168">
        <v>116.4</v>
      </c>
      <c r="L323" s="168">
        <v>48.1</v>
      </c>
      <c r="M323" s="168">
        <v>4.2</v>
      </c>
      <c r="N323" s="168">
        <v>963.6</v>
      </c>
    </row>
    <row r="324" spans="1:14" x14ac:dyDescent="0.2">
      <c r="A324" s="168">
        <v>2019</v>
      </c>
      <c r="B324" s="168">
        <v>1</v>
      </c>
      <c r="C324" s="168">
        <v>14</v>
      </c>
      <c r="D324" s="168">
        <v>8</v>
      </c>
      <c r="E324" s="168">
        <v>30</v>
      </c>
      <c r="F324" s="168">
        <v>8</v>
      </c>
      <c r="G324" s="168">
        <v>159</v>
      </c>
      <c r="H324" s="168">
        <v>19</v>
      </c>
      <c r="I324" s="168">
        <v>-1.6</v>
      </c>
      <c r="J324" s="168">
        <v>1.2</v>
      </c>
      <c r="K324" s="168">
        <v>64.8</v>
      </c>
      <c r="L324" s="168">
        <v>44.7</v>
      </c>
      <c r="M324" s="168">
        <v>5.5</v>
      </c>
      <c r="N324" s="168">
        <v>963.4</v>
      </c>
    </row>
    <row r="325" spans="1:14" x14ac:dyDescent="0.2">
      <c r="A325" s="168">
        <v>2019</v>
      </c>
      <c r="B325" s="168">
        <v>1</v>
      </c>
      <c r="C325" s="168">
        <v>14</v>
      </c>
      <c r="D325" s="168">
        <v>9</v>
      </c>
      <c r="E325" s="168">
        <v>30</v>
      </c>
      <c r="F325" s="168">
        <v>31</v>
      </c>
      <c r="G325" s="168">
        <v>680</v>
      </c>
      <c r="H325" s="168">
        <v>159</v>
      </c>
      <c r="I325" s="168">
        <v>-1.1000000000000001</v>
      </c>
      <c r="J325" s="168">
        <v>2</v>
      </c>
      <c r="K325" s="168">
        <v>23.4</v>
      </c>
      <c r="L325" s="168">
        <v>35.799999999999997</v>
      </c>
      <c r="M325" s="168">
        <v>9.8000000000000007</v>
      </c>
      <c r="N325" s="168">
        <v>963.5</v>
      </c>
    </row>
    <row r="326" spans="1:14" x14ac:dyDescent="0.2">
      <c r="A326" s="168">
        <v>2019</v>
      </c>
      <c r="B326" s="168">
        <v>1</v>
      </c>
      <c r="C326" s="168">
        <v>14</v>
      </c>
      <c r="D326" s="168">
        <v>10</v>
      </c>
      <c r="E326" s="168">
        <v>30</v>
      </c>
      <c r="F326" s="168">
        <v>42</v>
      </c>
      <c r="G326" s="168">
        <v>854</v>
      </c>
      <c r="H326" s="168">
        <v>328</v>
      </c>
      <c r="I326" s="168">
        <v>-0.5</v>
      </c>
      <c r="J326" s="168">
        <v>0.7</v>
      </c>
      <c r="K326" s="168">
        <v>183.7</v>
      </c>
      <c r="L326" s="168">
        <v>29.8</v>
      </c>
      <c r="M326" s="168">
        <v>14.7</v>
      </c>
      <c r="N326" s="168">
        <v>963.7</v>
      </c>
    </row>
    <row r="327" spans="1:14" x14ac:dyDescent="0.2">
      <c r="A327" s="168">
        <v>2019</v>
      </c>
      <c r="B327" s="168">
        <v>1</v>
      </c>
      <c r="C327" s="168">
        <v>14</v>
      </c>
      <c r="D327" s="168">
        <v>11</v>
      </c>
      <c r="E327" s="168">
        <v>30</v>
      </c>
      <c r="F327" s="168">
        <v>48</v>
      </c>
      <c r="G327" s="168">
        <v>924</v>
      </c>
      <c r="H327" s="168">
        <v>462</v>
      </c>
      <c r="I327" s="168">
        <v>-0.1</v>
      </c>
      <c r="J327" s="168">
        <v>1.4</v>
      </c>
      <c r="K327" s="168">
        <v>226.3</v>
      </c>
      <c r="L327" s="168">
        <v>28</v>
      </c>
      <c r="M327" s="168">
        <v>16.2</v>
      </c>
      <c r="N327" s="168">
        <v>963.5</v>
      </c>
    </row>
    <row r="328" spans="1:14" x14ac:dyDescent="0.2">
      <c r="A328" s="168">
        <v>2019</v>
      </c>
      <c r="B328" s="168">
        <v>1</v>
      </c>
      <c r="C328" s="168">
        <v>14</v>
      </c>
      <c r="D328" s="168">
        <v>12</v>
      </c>
      <c r="E328" s="168">
        <v>30</v>
      </c>
      <c r="F328" s="168">
        <v>51</v>
      </c>
      <c r="G328" s="168">
        <v>951</v>
      </c>
      <c r="H328" s="168">
        <v>542</v>
      </c>
      <c r="I328" s="168">
        <v>-0.2</v>
      </c>
      <c r="J328" s="168">
        <v>2.1</v>
      </c>
      <c r="K328" s="168">
        <v>224.8</v>
      </c>
      <c r="L328" s="168">
        <v>27.9</v>
      </c>
      <c r="M328" s="168">
        <v>17.5</v>
      </c>
      <c r="N328" s="168">
        <v>962.6</v>
      </c>
    </row>
    <row r="329" spans="1:14" x14ac:dyDescent="0.2">
      <c r="A329" s="168">
        <v>2019</v>
      </c>
      <c r="B329" s="168">
        <v>1</v>
      </c>
      <c r="C329" s="168">
        <v>14</v>
      </c>
      <c r="D329" s="168">
        <v>13</v>
      </c>
      <c r="E329" s="168">
        <v>30</v>
      </c>
      <c r="F329" s="168">
        <v>52</v>
      </c>
      <c r="G329" s="168">
        <v>957</v>
      </c>
      <c r="H329" s="168">
        <v>561</v>
      </c>
      <c r="I329" s="168">
        <v>-0.2</v>
      </c>
      <c r="J329" s="168">
        <v>2.2999999999999998</v>
      </c>
      <c r="K329" s="168">
        <v>235.5</v>
      </c>
      <c r="L329" s="168">
        <v>28.2</v>
      </c>
      <c r="M329" s="168">
        <v>18.2</v>
      </c>
      <c r="N329" s="168">
        <v>961.6</v>
      </c>
    </row>
    <row r="330" spans="1:14" x14ac:dyDescent="0.2">
      <c r="A330" s="168">
        <v>2019</v>
      </c>
      <c r="B330" s="168">
        <v>1</v>
      </c>
      <c r="C330" s="168">
        <v>14</v>
      </c>
      <c r="D330" s="168">
        <v>14</v>
      </c>
      <c r="E330" s="168">
        <v>30</v>
      </c>
      <c r="F330" s="168">
        <v>53</v>
      </c>
      <c r="G330" s="168">
        <v>934</v>
      </c>
      <c r="H330" s="168">
        <v>517</v>
      </c>
      <c r="I330" s="168">
        <v>-0.3</v>
      </c>
      <c r="J330" s="168">
        <v>3</v>
      </c>
      <c r="K330" s="168">
        <v>238.6</v>
      </c>
      <c r="L330" s="168">
        <v>34.299999999999997</v>
      </c>
      <c r="M330" s="168">
        <v>18.600000000000001</v>
      </c>
      <c r="N330" s="168">
        <v>960.8</v>
      </c>
    </row>
    <row r="331" spans="1:14" x14ac:dyDescent="0.2">
      <c r="A331" s="168">
        <v>2019</v>
      </c>
      <c r="B331" s="168">
        <v>1</v>
      </c>
      <c r="C331" s="168">
        <v>14</v>
      </c>
      <c r="D331" s="168">
        <v>15</v>
      </c>
      <c r="E331" s="168">
        <v>30</v>
      </c>
      <c r="F331" s="168">
        <v>49</v>
      </c>
      <c r="G331" s="168">
        <v>885</v>
      </c>
      <c r="H331" s="168">
        <v>415</v>
      </c>
      <c r="I331" s="168">
        <v>1.8</v>
      </c>
      <c r="J331" s="168">
        <v>2.9</v>
      </c>
      <c r="K331" s="168">
        <v>240.3</v>
      </c>
      <c r="L331" s="168">
        <v>35.6</v>
      </c>
      <c r="M331" s="168">
        <v>18.899999999999999</v>
      </c>
      <c r="N331" s="168">
        <v>960.5</v>
      </c>
    </row>
    <row r="332" spans="1:14" x14ac:dyDescent="0.2">
      <c r="A332" s="168">
        <v>2019</v>
      </c>
      <c r="B332" s="168">
        <v>1</v>
      </c>
      <c r="C332" s="168">
        <v>14</v>
      </c>
      <c r="D332" s="168">
        <v>16</v>
      </c>
      <c r="E332" s="168">
        <v>30</v>
      </c>
      <c r="F332" s="168">
        <v>42</v>
      </c>
      <c r="G332" s="168">
        <v>779</v>
      </c>
      <c r="H332" s="168">
        <v>267</v>
      </c>
      <c r="I332" s="168">
        <v>0.8</v>
      </c>
      <c r="J332" s="168">
        <v>3</v>
      </c>
      <c r="K332" s="168">
        <v>234</v>
      </c>
      <c r="L332" s="168">
        <v>43.5</v>
      </c>
      <c r="M332" s="168">
        <v>18.2</v>
      </c>
      <c r="N332" s="168">
        <v>960.3</v>
      </c>
    </row>
    <row r="333" spans="1:14" x14ac:dyDescent="0.2">
      <c r="A333" s="168">
        <v>2019</v>
      </c>
      <c r="B333" s="168">
        <v>1</v>
      </c>
      <c r="C333" s="168">
        <v>14</v>
      </c>
      <c r="D333" s="168">
        <v>17</v>
      </c>
      <c r="E333" s="168">
        <v>30</v>
      </c>
      <c r="F333" s="168">
        <v>25</v>
      </c>
      <c r="G333" s="168">
        <v>519</v>
      </c>
      <c r="H333" s="168">
        <v>97</v>
      </c>
      <c r="I333" s="168">
        <v>0</v>
      </c>
      <c r="J333" s="168">
        <v>2.4</v>
      </c>
      <c r="K333" s="168">
        <v>242.6</v>
      </c>
      <c r="L333" s="168">
        <v>50.6</v>
      </c>
      <c r="M333" s="168">
        <v>16.2</v>
      </c>
      <c r="N333" s="168">
        <v>960.3</v>
      </c>
    </row>
    <row r="334" spans="1:14" x14ac:dyDescent="0.2">
      <c r="A334" s="168">
        <v>2019</v>
      </c>
      <c r="B334" s="168">
        <v>1</v>
      </c>
      <c r="C334" s="168">
        <v>14</v>
      </c>
      <c r="D334" s="168">
        <v>18</v>
      </c>
      <c r="E334" s="168">
        <v>30</v>
      </c>
      <c r="F334" s="168">
        <v>2</v>
      </c>
      <c r="G334" s="168">
        <v>10</v>
      </c>
      <c r="H334" s="168">
        <v>2</v>
      </c>
      <c r="I334" s="168">
        <v>-0.1</v>
      </c>
      <c r="J334" s="168">
        <v>1</v>
      </c>
      <c r="K334" s="168">
        <v>251</v>
      </c>
      <c r="L334" s="168">
        <v>59.9</v>
      </c>
      <c r="M334" s="168">
        <v>13</v>
      </c>
      <c r="N334" s="168">
        <v>960.4</v>
      </c>
    </row>
    <row r="335" spans="1:14" x14ac:dyDescent="0.2">
      <c r="A335" s="168">
        <v>2019</v>
      </c>
      <c r="B335" s="168">
        <v>1</v>
      </c>
      <c r="C335" s="168">
        <v>14</v>
      </c>
      <c r="D335" s="168">
        <v>19</v>
      </c>
      <c r="E335" s="168">
        <v>30</v>
      </c>
      <c r="F335" s="168">
        <v>0</v>
      </c>
      <c r="G335" s="168">
        <v>0</v>
      </c>
      <c r="H335" s="168">
        <v>0</v>
      </c>
      <c r="I335" s="168">
        <v>-0.2</v>
      </c>
      <c r="J335" s="168">
        <v>1.5</v>
      </c>
      <c r="K335" s="168">
        <v>112.6</v>
      </c>
      <c r="L335" s="168">
        <v>57</v>
      </c>
      <c r="M335" s="168">
        <v>10.9</v>
      </c>
      <c r="N335" s="168">
        <v>960.7</v>
      </c>
    </row>
    <row r="336" spans="1:14" x14ac:dyDescent="0.2">
      <c r="A336" s="168">
        <v>2019</v>
      </c>
      <c r="B336" s="168">
        <v>1</v>
      </c>
      <c r="C336" s="168">
        <v>14</v>
      </c>
      <c r="D336" s="168">
        <v>20</v>
      </c>
      <c r="E336" s="168">
        <v>30</v>
      </c>
      <c r="F336" s="168">
        <v>0</v>
      </c>
      <c r="G336" s="168">
        <v>0</v>
      </c>
      <c r="H336" s="168">
        <v>0</v>
      </c>
      <c r="I336" s="168">
        <v>-0.4</v>
      </c>
      <c r="J336" s="168">
        <v>1.6</v>
      </c>
      <c r="K336" s="168">
        <v>60.3</v>
      </c>
      <c r="L336" s="168">
        <v>57.1</v>
      </c>
      <c r="M336" s="168">
        <v>10.5</v>
      </c>
      <c r="N336" s="168">
        <v>961.2</v>
      </c>
    </row>
    <row r="337" spans="1:14" x14ac:dyDescent="0.2">
      <c r="A337" s="168">
        <v>2019</v>
      </c>
      <c r="B337" s="168">
        <v>1</v>
      </c>
      <c r="C337" s="168">
        <v>14</v>
      </c>
      <c r="D337" s="168">
        <v>21</v>
      </c>
      <c r="E337" s="168">
        <v>30</v>
      </c>
      <c r="F337" s="168">
        <v>0</v>
      </c>
      <c r="G337" s="168">
        <v>0</v>
      </c>
      <c r="H337" s="168">
        <v>0</v>
      </c>
      <c r="I337" s="168">
        <v>-0.5</v>
      </c>
      <c r="J337" s="168">
        <v>2</v>
      </c>
      <c r="K337" s="168">
        <v>59.9</v>
      </c>
      <c r="L337" s="168">
        <v>56.7</v>
      </c>
      <c r="M337" s="168">
        <v>9.8000000000000007</v>
      </c>
      <c r="N337" s="168">
        <v>961.6</v>
      </c>
    </row>
    <row r="338" spans="1:14" x14ac:dyDescent="0.2">
      <c r="A338" s="168">
        <v>2019</v>
      </c>
      <c r="B338" s="168">
        <v>1</v>
      </c>
      <c r="C338" s="168">
        <v>14</v>
      </c>
      <c r="D338" s="168">
        <v>22</v>
      </c>
      <c r="E338" s="168">
        <v>30</v>
      </c>
      <c r="F338" s="168">
        <v>0</v>
      </c>
      <c r="G338" s="168">
        <v>0</v>
      </c>
      <c r="H338" s="168">
        <v>0</v>
      </c>
      <c r="I338" s="168">
        <v>-0.7</v>
      </c>
      <c r="J338" s="168">
        <v>3</v>
      </c>
      <c r="K338" s="168">
        <v>22.7</v>
      </c>
      <c r="L338" s="168">
        <v>46.6</v>
      </c>
      <c r="M338" s="168">
        <v>11.4</v>
      </c>
      <c r="N338" s="168">
        <v>961.8</v>
      </c>
    </row>
    <row r="339" spans="1:14" x14ac:dyDescent="0.2">
      <c r="A339" s="168">
        <v>2019</v>
      </c>
      <c r="B339" s="168">
        <v>1</v>
      </c>
      <c r="C339" s="168">
        <v>14</v>
      </c>
      <c r="D339" s="168">
        <v>23</v>
      </c>
      <c r="E339" s="168">
        <v>30</v>
      </c>
      <c r="F339" s="168">
        <v>0</v>
      </c>
      <c r="G339" s="168">
        <v>0</v>
      </c>
      <c r="H339" s="168">
        <v>0</v>
      </c>
      <c r="I339" s="168">
        <v>-0.9</v>
      </c>
      <c r="J339" s="168">
        <v>2.2999999999999998</v>
      </c>
      <c r="K339" s="168">
        <v>31.1</v>
      </c>
      <c r="L339" s="168">
        <v>48.6</v>
      </c>
      <c r="M339" s="168">
        <v>10.4</v>
      </c>
      <c r="N339" s="168">
        <v>962.2</v>
      </c>
    </row>
    <row r="340" spans="1:14" x14ac:dyDescent="0.2">
      <c r="A340" s="168">
        <v>2019</v>
      </c>
      <c r="B340" s="168">
        <v>1</v>
      </c>
      <c r="C340" s="168">
        <v>15</v>
      </c>
      <c r="D340" s="168">
        <v>0</v>
      </c>
      <c r="E340" s="168">
        <v>30</v>
      </c>
      <c r="F340" s="168">
        <v>0</v>
      </c>
      <c r="G340" s="168">
        <v>0</v>
      </c>
      <c r="H340" s="168">
        <v>0</v>
      </c>
      <c r="I340" s="168">
        <v>-1</v>
      </c>
      <c r="J340" s="168">
        <v>2</v>
      </c>
      <c r="K340" s="168">
        <v>38.6</v>
      </c>
      <c r="L340" s="168">
        <v>50.6</v>
      </c>
      <c r="M340" s="168">
        <v>9.6</v>
      </c>
      <c r="N340" s="168">
        <v>962.2</v>
      </c>
    </row>
    <row r="341" spans="1:14" x14ac:dyDescent="0.2">
      <c r="A341" s="168">
        <v>2019</v>
      </c>
      <c r="B341" s="168">
        <v>1</v>
      </c>
      <c r="C341" s="168">
        <v>15</v>
      </c>
      <c r="D341" s="168">
        <v>1</v>
      </c>
      <c r="E341" s="168">
        <v>30</v>
      </c>
      <c r="F341" s="168">
        <v>0</v>
      </c>
      <c r="G341" s="168">
        <v>0</v>
      </c>
      <c r="H341" s="168">
        <v>0</v>
      </c>
      <c r="I341" s="168">
        <v>-1.1000000000000001</v>
      </c>
      <c r="J341" s="168">
        <v>2.7</v>
      </c>
      <c r="K341" s="168">
        <v>24.3</v>
      </c>
      <c r="L341" s="168">
        <v>51.5</v>
      </c>
      <c r="M341" s="168">
        <v>9</v>
      </c>
      <c r="N341" s="168">
        <v>962</v>
      </c>
    </row>
    <row r="342" spans="1:14" x14ac:dyDescent="0.2">
      <c r="A342" s="168">
        <v>2019</v>
      </c>
      <c r="B342" s="168">
        <v>1</v>
      </c>
      <c r="C342" s="168">
        <v>15</v>
      </c>
      <c r="D342" s="168">
        <v>2</v>
      </c>
      <c r="E342" s="168">
        <v>30</v>
      </c>
      <c r="F342" s="168">
        <v>0</v>
      </c>
      <c r="G342" s="168">
        <v>0</v>
      </c>
      <c r="H342" s="168">
        <v>0</v>
      </c>
      <c r="I342" s="168">
        <v>-1.1000000000000001</v>
      </c>
      <c r="J342" s="168">
        <v>3</v>
      </c>
      <c r="K342" s="168">
        <v>25.9</v>
      </c>
      <c r="L342" s="168">
        <v>49</v>
      </c>
      <c r="M342" s="168">
        <v>9.9</v>
      </c>
      <c r="N342" s="168">
        <v>962</v>
      </c>
    </row>
    <row r="343" spans="1:14" x14ac:dyDescent="0.2">
      <c r="A343" s="168">
        <v>2019</v>
      </c>
      <c r="B343" s="168">
        <v>1</v>
      </c>
      <c r="C343" s="168">
        <v>15</v>
      </c>
      <c r="D343" s="168">
        <v>3</v>
      </c>
      <c r="E343" s="168">
        <v>30</v>
      </c>
      <c r="F343" s="168">
        <v>0</v>
      </c>
      <c r="G343" s="168">
        <v>0</v>
      </c>
      <c r="H343" s="168">
        <v>0</v>
      </c>
      <c r="I343" s="168">
        <v>-1.2</v>
      </c>
      <c r="J343" s="168">
        <v>2.7</v>
      </c>
      <c r="K343" s="168">
        <v>30.1</v>
      </c>
      <c r="L343" s="168">
        <v>51</v>
      </c>
      <c r="M343" s="168">
        <v>9.1</v>
      </c>
      <c r="N343" s="168">
        <v>962.1</v>
      </c>
    </row>
    <row r="344" spans="1:14" x14ac:dyDescent="0.2">
      <c r="A344" s="168">
        <v>2019</v>
      </c>
      <c r="B344" s="168">
        <v>1</v>
      </c>
      <c r="C344" s="168">
        <v>15</v>
      </c>
      <c r="D344" s="168">
        <v>4</v>
      </c>
      <c r="E344" s="168">
        <v>30</v>
      </c>
      <c r="F344" s="168">
        <v>0</v>
      </c>
      <c r="G344" s="168">
        <v>0</v>
      </c>
      <c r="H344" s="168">
        <v>0</v>
      </c>
      <c r="I344" s="168">
        <v>-1.2</v>
      </c>
      <c r="J344" s="168">
        <v>2.8</v>
      </c>
      <c r="K344" s="168">
        <v>32.1</v>
      </c>
      <c r="L344" s="168">
        <v>52</v>
      </c>
      <c r="M344" s="168">
        <v>8.6999999999999993</v>
      </c>
      <c r="N344" s="168">
        <v>961.9</v>
      </c>
    </row>
    <row r="345" spans="1:14" x14ac:dyDescent="0.2">
      <c r="A345" s="168">
        <v>2019</v>
      </c>
      <c r="B345" s="168">
        <v>1</v>
      </c>
      <c r="C345" s="168">
        <v>15</v>
      </c>
      <c r="D345" s="168">
        <v>5</v>
      </c>
      <c r="E345" s="168">
        <v>30</v>
      </c>
      <c r="F345" s="168">
        <v>0</v>
      </c>
      <c r="G345" s="168">
        <v>0</v>
      </c>
      <c r="H345" s="168">
        <v>0</v>
      </c>
      <c r="I345" s="168">
        <v>-1.3</v>
      </c>
      <c r="J345" s="168">
        <v>2.8</v>
      </c>
      <c r="K345" s="168">
        <v>33.4</v>
      </c>
      <c r="L345" s="168">
        <v>52.5</v>
      </c>
      <c r="M345" s="168">
        <v>8.5</v>
      </c>
      <c r="N345" s="168">
        <v>961.7</v>
      </c>
    </row>
    <row r="346" spans="1:14" x14ac:dyDescent="0.2">
      <c r="A346" s="168">
        <v>2019</v>
      </c>
      <c r="B346" s="168">
        <v>1</v>
      </c>
      <c r="C346" s="168">
        <v>15</v>
      </c>
      <c r="D346" s="168">
        <v>6</v>
      </c>
      <c r="E346" s="168">
        <v>30</v>
      </c>
      <c r="F346" s="168">
        <v>0</v>
      </c>
      <c r="G346" s="168">
        <v>0</v>
      </c>
      <c r="H346" s="168">
        <v>0</v>
      </c>
      <c r="I346" s="168">
        <v>-1.4</v>
      </c>
      <c r="J346" s="168">
        <v>2.5</v>
      </c>
      <c r="K346" s="168">
        <v>52.1</v>
      </c>
      <c r="L346" s="168">
        <v>54.6</v>
      </c>
      <c r="M346" s="168">
        <v>8.3000000000000007</v>
      </c>
      <c r="N346" s="168">
        <v>961.8</v>
      </c>
    </row>
    <row r="347" spans="1:14" x14ac:dyDescent="0.2">
      <c r="A347" s="168">
        <v>2019</v>
      </c>
      <c r="B347" s="168">
        <v>1</v>
      </c>
      <c r="C347" s="168">
        <v>15</v>
      </c>
      <c r="D347" s="168">
        <v>7</v>
      </c>
      <c r="E347" s="168">
        <v>30</v>
      </c>
      <c r="F347" s="168">
        <v>0</v>
      </c>
      <c r="G347" s="168">
        <v>0</v>
      </c>
      <c r="H347" s="168">
        <v>0</v>
      </c>
      <c r="I347" s="168">
        <v>-0.4</v>
      </c>
      <c r="J347" s="168">
        <v>2.8</v>
      </c>
      <c r="K347" s="168">
        <v>42.6</v>
      </c>
      <c r="L347" s="168">
        <v>56.5</v>
      </c>
      <c r="M347" s="168">
        <v>7.8</v>
      </c>
      <c r="N347" s="168">
        <v>962.3</v>
      </c>
    </row>
    <row r="348" spans="1:14" x14ac:dyDescent="0.2">
      <c r="A348" s="168">
        <v>2019</v>
      </c>
      <c r="B348" s="168">
        <v>1</v>
      </c>
      <c r="C348" s="168">
        <v>15</v>
      </c>
      <c r="D348" s="168">
        <v>8</v>
      </c>
      <c r="E348" s="168">
        <v>30</v>
      </c>
      <c r="F348" s="168">
        <v>15</v>
      </c>
      <c r="G348" s="168">
        <v>39</v>
      </c>
      <c r="H348" s="168">
        <v>17</v>
      </c>
      <c r="I348" s="168">
        <v>-0.5</v>
      </c>
      <c r="J348" s="168">
        <v>2.6</v>
      </c>
      <c r="K348" s="168">
        <v>34.1</v>
      </c>
      <c r="L348" s="168">
        <v>58.3</v>
      </c>
      <c r="M348" s="168">
        <v>6.9</v>
      </c>
      <c r="N348" s="168">
        <v>962.6</v>
      </c>
    </row>
    <row r="349" spans="1:14" x14ac:dyDescent="0.2">
      <c r="A349" s="168">
        <v>2019</v>
      </c>
      <c r="B349" s="168">
        <v>1</v>
      </c>
      <c r="C349" s="168">
        <v>15</v>
      </c>
      <c r="D349" s="168">
        <v>9</v>
      </c>
      <c r="E349" s="168">
        <v>30</v>
      </c>
      <c r="F349" s="168">
        <v>71</v>
      </c>
      <c r="G349" s="168">
        <v>274</v>
      </c>
      <c r="H349" s="168">
        <v>129</v>
      </c>
      <c r="I349" s="168">
        <v>-0.2</v>
      </c>
      <c r="J349" s="168">
        <v>2</v>
      </c>
      <c r="K349" s="168">
        <v>41.8</v>
      </c>
      <c r="L349" s="168">
        <v>54.5</v>
      </c>
      <c r="M349" s="168">
        <v>8.5</v>
      </c>
      <c r="N349" s="168">
        <v>963.1</v>
      </c>
    </row>
    <row r="350" spans="1:14" x14ac:dyDescent="0.2">
      <c r="A350" s="168">
        <v>2019</v>
      </c>
      <c r="B350" s="168">
        <v>1</v>
      </c>
      <c r="C350" s="168">
        <v>15</v>
      </c>
      <c r="D350" s="168">
        <v>10</v>
      </c>
      <c r="E350" s="168">
        <v>30</v>
      </c>
      <c r="F350" s="168">
        <v>75</v>
      </c>
      <c r="G350" s="168">
        <v>703</v>
      </c>
      <c r="H350" s="168">
        <v>315</v>
      </c>
      <c r="I350" s="168">
        <v>-0.3</v>
      </c>
      <c r="J350" s="168">
        <v>2.8</v>
      </c>
      <c r="K350" s="168">
        <v>76.400000000000006</v>
      </c>
      <c r="L350" s="168">
        <v>52.6</v>
      </c>
      <c r="M350" s="168">
        <v>11.4</v>
      </c>
      <c r="N350" s="168">
        <v>963.8</v>
      </c>
    </row>
    <row r="351" spans="1:14" x14ac:dyDescent="0.2">
      <c r="A351" s="168">
        <v>2019</v>
      </c>
      <c r="B351" s="168">
        <v>1</v>
      </c>
      <c r="C351" s="168">
        <v>15</v>
      </c>
      <c r="D351" s="168">
        <v>11</v>
      </c>
      <c r="E351" s="168">
        <v>30</v>
      </c>
      <c r="F351" s="168">
        <v>110</v>
      </c>
      <c r="G351" s="168">
        <v>715</v>
      </c>
      <c r="H351" s="168">
        <v>435</v>
      </c>
      <c r="I351" s="168">
        <v>-0.7</v>
      </c>
      <c r="J351" s="168">
        <v>4.5999999999999996</v>
      </c>
      <c r="K351" s="168">
        <v>106.1</v>
      </c>
      <c r="L351" s="168">
        <v>47.6</v>
      </c>
      <c r="M351" s="168">
        <v>13.6</v>
      </c>
      <c r="N351" s="168">
        <v>964</v>
      </c>
    </row>
    <row r="352" spans="1:14" x14ac:dyDescent="0.2">
      <c r="A352" s="168">
        <v>2019</v>
      </c>
      <c r="B352" s="168">
        <v>1</v>
      </c>
      <c r="C352" s="168">
        <v>15</v>
      </c>
      <c r="D352" s="168">
        <v>12</v>
      </c>
      <c r="E352" s="168">
        <v>30</v>
      </c>
      <c r="F352" s="168">
        <v>92</v>
      </c>
      <c r="G352" s="168">
        <v>907</v>
      </c>
      <c r="H352" s="168">
        <v>564</v>
      </c>
      <c r="I352" s="168">
        <v>-0.8</v>
      </c>
      <c r="J352" s="168">
        <v>5.2</v>
      </c>
      <c r="K352" s="168">
        <v>106.3</v>
      </c>
      <c r="L352" s="168">
        <v>44</v>
      </c>
      <c r="M352" s="168">
        <v>14.7</v>
      </c>
      <c r="N352" s="168">
        <v>963.5</v>
      </c>
    </row>
    <row r="353" spans="1:14" x14ac:dyDescent="0.2">
      <c r="A353" s="168">
        <v>2019</v>
      </c>
      <c r="B353" s="168">
        <v>1</v>
      </c>
      <c r="C353" s="168">
        <v>15</v>
      </c>
      <c r="D353" s="168">
        <v>13</v>
      </c>
      <c r="E353" s="168">
        <v>30</v>
      </c>
      <c r="F353" s="168">
        <v>117</v>
      </c>
      <c r="G353" s="168">
        <v>718</v>
      </c>
      <c r="H353" s="168">
        <v>504</v>
      </c>
      <c r="I353" s="168">
        <v>-1</v>
      </c>
      <c r="J353" s="168">
        <v>4.9000000000000004</v>
      </c>
      <c r="K353" s="168">
        <v>104.6</v>
      </c>
      <c r="L353" s="168">
        <v>46.4</v>
      </c>
      <c r="M353" s="168">
        <v>14.7</v>
      </c>
      <c r="N353" s="168">
        <v>962.7</v>
      </c>
    </row>
    <row r="354" spans="1:14" x14ac:dyDescent="0.2">
      <c r="A354" s="168">
        <v>2019</v>
      </c>
      <c r="B354" s="168">
        <v>1</v>
      </c>
      <c r="C354" s="168">
        <v>15</v>
      </c>
      <c r="D354" s="168">
        <v>14</v>
      </c>
      <c r="E354" s="168">
        <v>30</v>
      </c>
      <c r="F354" s="168">
        <v>166</v>
      </c>
      <c r="G354" s="168">
        <v>701</v>
      </c>
      <c r="H354" s="168">
        <v>520</v>
      </c>
      <c r="I354" s="168">
        <v>-1.1000000000000001</v>
      </c>
      <c r="J354" s="168">
        <v>4.8</v>
      </c>
      <c r="K354" s="168">
        <v>106.8</v>
      </c>
      <c r="L354" s="168">
        <v>47.2</v>
      </c>
      <c r="M354" s="168">
        <v>15.2</v>
      </c>
      <c r="N354" s="168">
        <v>962.1</v>
      </c>
    </row>
    <row r="355" spans="1:14" x14ac:dyDescent="0.2">
      <c r="A355" s="168">
        <v>2019</v>
      </c>
      <c r="B355" s="168">
        <v>1</v>
      </c>
      <c r="C355" s="168">
        <v>15</v>
      </c>
      <c r="D355" s="168">
        <v>15</v>
      </c>
      <c r="E355" s="168">
        <v>30</v>
      </c>
      <c r="F355" s="168">
        <v>151</v>
      </c>
      <c r="G355" s="168">
        <v>502</v>
      </c>
      <c r="H355" s="168">
        <v>362</v>
      </c>
      <c r="I355" s="168">
        <v>1.9</v>
      </c>
      <c r="J355" s="168">
        <v>4.9000000000000004</v>
      </c>
      <c r="K355" s="168">
        <v>103.1</v>
      </c>
      <c r="L355" s="168">
        <v>55</v>
      </c>
      <c r="M355" s="168">
        <v>14.6</v>
      </c>
      <c r="N355" s="168">
        <v>961.9</v>
      </c>
    </row>
    <row r="356" spans="1:14" x14ac:dyDescent="0.2">
      <c r="A356" s="168">
        <v>2019</v>
      </c>
      <c r="B356" s="168">
        <v>1</v>
      </c>
      <c r="C356" s="168">
        <v>15</v>
      </c>
      <c r="D356" s="168">
        <v>16</v>
      </c>
      <c r="E356" s="168">
        <v>30</v>
      </c>
      <c r="F356" s="168">
        <v>109</v>
      </c>
      <c r="G356" s="168">
        <v>346</v>
      </c>
      <c r="H356" s="168">
        <v>213</v>
      </c>
      <c r="I356" s="168">
        <v>1.3</v>
      </c>
      <c r="J356" s="168">
        <v>4.9000000000000004</v>
      </c>
      <c r="K356" s="168">
        <v>100.8</v>
      </c>
      <c r="L356" s="168">
        <v>66.099999999999994</v>
      </c>
      <c r="M356" s="168">
        <v>13.4</v>
      </c>
      <c r="N356" s="168">
        <v>962</v>
      </c>
    </row>
    <row r="357" spans="1:14" x14ac:dyDescent="0.2">
      <c r="A357" s="168">
        <v>2019</v>
      </c>
      <c r="B357" s="168">
        <v>1</v>
      </c>
      <c r="C357" s="168">
        <v>15</v>
      </c>
      <c r="D357" s="168">
        <v>17</v>
      </c>
      <c r="E357" s="168">
        <v>30</v>
      </c>
      <c r="F357" s="168">
        <v>58</v>
      </c>
      <c r="G357" s="168">
        <v>201</v>
      </c>
      <c r="H357" s="168">
        <v>94</v>
      </c>
      <c r="I357" s="168">
        <v>0.1</v>
      </c>
      <c r="J357" s="168">
        <v>4.4000000000000004</v>
      </c>
      <c r="K357" s="168">
        <v>101.4</v>
      </c>
      <c r="L357" s="168">
        <v>72.8</v>
      </c>
      <c r="M357" s="168">
        <v>12</v>
      </c>
      <c r="N357" s="168">
        <v>962.2</v>
      </c>
    </row>
    <row r="358" spans="1:14" x14ac:dyDescent="0.2">
      <c r="A358" s="168">
        <v>2019</v>
      </c>
      <c r="B358" s="168">
        <v>1</v>
      </c>
      <c r="C358" s="168">
        <v>15</v>
      </c>
      <c r="D358" s="168">
        <v>18</v>
      </c>
      <c r="E358" s="168">
        <v>30</v>
      </c>
      <c r="F358" s="168">
        <v>2</v>
      </c>
      <c r="G358" s="168">
        <v>1</v>
      </c>
      <c r="H358" s="168">
        <v>2</v>
      </c>
      <c r="I358" s="168">
        <v>0.3</v>
      </c>
      <c r="J358" s="168">
        <v>3.4</v>
      </c>
      <c r="K358" s="168">
        <v>96.4</v>
      </c>
      <c r="L358" s="168">
        <v>80.900000000000006</v>
      </c>
      <c r="M358" s="168">
        <v>9.6999999999999993</v>
      </c>
      <c r="N358" s="168">
        <v>962.6</v>
      </c>
    </row>
    <row r="359" spans="1:14" x14ac:dyDescent="0.2">
      <c r="A359" s="168">
        <v>2019</v>
      </c>
      <c r="B359" s="168">
        <v>1</v>
      </c>
      <c r="C359" s="168">
        <v>15</v>
      </c>
      <c r="D359" s="168">
        <v>19</v>
      </c>
      <c r="E359" s="168">
        <v>30</v>
      </c>
      <c r="F359" s="168">
        <v>0</v>
      </c>
      <c r="G359" s="168">
        <v>0</v>
      </c>
      <c r="H359" s="168">
        <v>0</v>
      </c>
      <c r="I359" s="168">
        <v>0.1</v>
      </c>
      <c r="J359" s="168">
        <v>2.9</v>
      </c>
      <c r="K359" s="168">
        <v>89.8</v>
      </c>
      <c r="L359" s="168">
        <v>85.8</v>
      </c>
      <c r="M359" s="168">
        <v>8.1</v>
      </c>
      <c r="N359" s="168">
        <v>962.9</v>
      </c>
    </row>
    <row r="360" spans="1:14" x14ac:dyDescent="0.2">
      <c r="A360" s="168">
        <v>2019</v>
      </c>
      <c r="B360" s="168">
        <v>1</v>
      </c>
      <c r="C360" s="168">
        <v>15</v>
      </c>
      <c r="D360" s="168">
        <v>20</v>
      </c>
      <c r="E360" s="168">
        <v>30</v>
      </c>
      <c r="F360" s="168">
        <v>0</v>
      </c>
      <c r="G360" s="168">
        <v>0</v>
      </c>
      <c r="H360" s="168">
        <v>0</v>
      </c>
      <c r="I360" s="168">
        <v>-0.2</v>
      </c>
      <c r="J360" s="168">
        <v>2.2999999999999998</v>
      </c>
      <c r="K360" s="168">
        <v>77</v>
      </c>
      <c r="L360" s="168">
        <v>86.5</v>
      </c>
      <c r="M360" s="168">
        <v>8.3000000000000007</v>
      </c>
      <c r="N360" s="168">
        <v>963.1</v>
      </c>
    </row>
    <row r="361" spans="1:14" x14ac:dyDescent="0.2">
      <c r="A361" s="168">
        <v>2019</v>
      </c>
      <c r="B361" s="168">
        <v>1</v>
      </c>
      <c r="C361" s="168">
        <v>15</v>
      </c>
      <c r="D361" s="168">
        <v>21</v>
      </c>
      <c r="E361" s="168">
        <v>30</v>
      </c>
      <c r="F361" s="168">
        <v>0</v>
      </c>
      <c r="G361" s="168">
        <v>0</v>
      </c>
      <c r="H361" s="168">
        <v>0</v>
      </c>
      <c r="I361" s="168">
        <v>-0.5</v>
      </c>
      <c r="J361" s="168">
        <v>1.9</v>
      </c>
      <c r="K361" s="168">
        <v>38.4</v>
      </c>
      <c r="L361" s="168">
        <v>85</v>
      </c>
      <c r="M361" s="168">
        <v>7.7</v>
      </c>
      <c r="N361" s="168">
        <v>963.3</v>
      </c>
    </row>
    <row r="362" spans="1:14" x14ac:dyDescent="0.2">
      <c r="A362" s="168">
        <v>2019</v>
      </c>
      <c r="B362" s="168">
        <v>1</v>
      </c>
      <c r="C362" s="168">
        <v>15</v>
      </c>
      <c r="D362" s="168">
        <v>22</v>
      </c>
      <c r="E362" s="168">
        <v>30</v>
      </c>
      <c r="F362" s="168">
        <v>0</v>
      </c>
      <c r="G362" s="168">
        <v>0</v>
      </c>
      <c r="H362" s="168">
        <v>0</v>
      </c>
      <c r="I362" s="168">
        <v>-0.6</v>
      </c>
      <c r="J362" s="168">
        <v>1.8</v>
      </c>
      <c r="K362" s="168">
        <v>25.1</v>
      </c>
      <c r="L362" s="168">
        <v>84.6</v>
      </c>
      <c r="M362" s="168">
        <v>6.7</v>
      </c>
      <c r="N362" s="168">
        <v>963.5</v>
      </c>
    </row>
    <row r="363" spans="1:14" x14ac:dyDescent="0.2">
      <c r="A363" s="168">
        <v>2019</v>
      </c>
      <c r="B363" s="168">
        <v>1</v>
      </c>
      <c r="C363" s="168">
        <v>15</v>
      </c>
      <c r="D363" s="168">
        <v>23</v>
      </c>
      <c r="E363" s="168">
        <v>30</v>
      </c>
      <c r="F363" s="168">
        <v>0</v>
      </c>
      <c r="G363" s="168">
        <v>0</v>
      </c>
      <c r="H363" s="168">
        <v>0</v>
      </c>
      <c r="I363" s="168">
        <v>-0.5</v>
      </c>
      <c r="J363" s="168">
        <v>1.9</v>
      </c>
      <c r="K363" s="168">
        <v>25.5</v>
      </c>
      <c r="L363" s="168">
        <v>85.2</v>
      </c>
      <c r="M363" s="168">
        <v>6.3</v>
      </c>
      <c r="N363" s="168">
        <v>963.5</v>
      </c>
    </row>
    <row r="364" spans="1:14" x14ac:dyDescent="0.2">
      <c r="A364" s="168">
        <v>2019</v>
      </c>
      <c r="B364" s="168">
        <v>1</v>
      </c>
      <c r="C364" s="168">
        <v>16</v>
      </c>
      <c r="D364" s="168">
        <v>0</v>
      </c>
      <c r="E364" s="168">
        <v>30</v>
      </c>
      <c r="F364" s="168">
        <v>0</v>
      </c>
      <c r="G364" s="168">
        <v>0</v>
      </c>
      <c r="H364" s="168">
        <v>0</v>
      </c>
      <c r="I364" s="168">
        <v>-0.6</v>
      </c>
      <c r="J364" s="168">
        <v>2.2000000000000002</v>
      </c>
      <c r="K364" s="168">
        <v>23.6</v>
      </c>
      <c r="L364" s="168">
        <v>84.1</v>
      </c>
      <c r="M364" s="168">
        <v>6</v>
      </c>
      <c r="N364" s="168">
        <v>963.2</v>
      </c>
    </row>
    <row r="365" spans="1:14" x14ac:dyDescent="0.2">
      <c r="A365" s="168">
        <v>2019</v>
      </c>
      <c r="B365" s="168">
        <v>1</v>
      </c>
      <c r="C365" s="168">
        <v>16</v>
      </c>
      <c r="D365" s="168">
        <v>1</v>
      </c>
      <c r="E365" s="168">
        <v>30</v>
      </c>
      <c r="F365" s="168">
        <v>0</v>
      </c>
      <c r="G365" s="168">
        <v>0</v>
      </c>
      <c r="H365" s="168">
        <v>0</v>
      </c>
      <c r="I365" s="168">
        <v>-0.6</v>
      </c>
      <c r="J365" s="168">
        <v>2.5</v>
      </c>
      <c r="K365" s="168">
        <v>12.4</v>
      </c>
      <c r="L365" s="168">
        <v>85.2</v>
      </c>
      <c r="M365" s="168">
        <v>5.6</v>
      </c>
      <c r="N365" s="168">
        <v>962.7</v>
      </c>
    </row>
    <row r="366" spans="1:14" x14ac:dyDescent="0.2">
      <c r="A366" s="168">
        <v>2019</v>
      </c>
      <c r="B366" s="168">
        <v>1</v>
      </c>
      <c r="C366" s="168">
        <v>16</v>
      </c>
      <c r="D366" s="168">
        <v>2</v>
      </c>
      <c r="E366" s="168">
        <v>30</v>
      </c>
      <c r="F366" s="168">
        <v>0</v>
      </c>
      <c r="G366" s="168">
        <v>0</v>
      </c>
      <c r="H366" s="168">
        <v>0</v>
      </c>
      <c r="I366" s="168">
        <v>-0.7</v>
      </c>
      <c r="J366" s="168">
        <v>0.4</v>
      </c>
      <c r="K366" s="168">
        <v>118.8</v>
      </c>
      <c r="L366" s="168">
        <v>86.1</v>
      </c>
      <c r="M366" s="168">
        <v>4.4000000000000004</v>
      </c>
      <c r="N366" s="168">
        <v>962.5</v>
      </c>
    </row>
    <row r="367" spans="1:14" x14ac:dyDescent="0.2">
      <c r="A367" s="168">
        <v>2019</v>
      </c>
      <c r="B367" s="168">
        <v>1</v>
      </c>
      <c r="C367" s="168">
        <v>16</v>
      </c>
      <c r="D367" s="168">
        <v>3</v>
      </c>
      <c r="E367" s="168">
        <v>30</v>
      </c>
      <c r="F367" s="168">
        <v>0</v>
      </c>
      <c r="G367" s="168">
        <v>0</v>
      </c>
      <c r="H367" s="168">
        <v>0</v>
      </c>
      <c r="I367" s="168">
        <v>-0.9</v>
      </c>
      <c r="J367" s="168">
        <v>0.6</v>
      </c>
      <c r="K367" s="168">
        <v>156.4</v>
      </c>
      <c r="L367" s="168">
        <v>88.9</v>
      </c>
      <c r="M367" s="168">
        <v>4.2</v>
      </c>
      <c r="N367" s="168">
        <v>962.3</v>
      </c>
    </row>
    <row r="368" spans="1:14" x14ac:dyDescent="0.2">
      <c r="A368" s="168">
        <v>2019</v>
      </c>
      <c r="B368" s="168">
        <v>1</v>
      </c>
      <c r="C368" s="168">
        <v>16</v>
      </c>
      <c r="D368" s="168">
        <v>4</v>
      </c>
      <c r="E368" s="168">
        <v>30</v>
      </c>
      <c r="F368" s="168">
        <v>0</v>
      </c>
      <c r="G368" s="168">
        <v>0</v>
      </c>
      <c r="H368" s="168">
        <v>0</v>
      </c>
      <c r="I368" s="168">
        <v>-1.1000000000000001</v>
      </c>
      <c r="J368" s="168">
        <v>0.3</v>
      </c>
      <c r="K368" s="168">
        <v>2</v>
      </c>
      <c r="L368" s="168">
        <v>89.4</v>
      </c>
      <c r="M368" s="168">
        <v>3.9</v>
      </c>
      <c r="N368" s="168">
        <v>962</v>
      </c>
    </row>
    <row r="369" spans="1:14" x14ac:dyDescent="0.2">
      <c r="A369" s="168">
        <v>2019</v>
      </c>
      <c r="B369" s="168">
        <v>1</v>
      </c>
      <c r="C369" s="168">
        <v>16</v>
      </c>
      <c r="D369" s="168">
        <v>5</v>
      </c>
      <c r="E369" s="168">
        <v>30</v>
      </c>
      <c r="F369" s="168">
        <v>0</v>
      </c>
      <c r="G369" s="168">
        <v>0</v>
      </c>
      <c r="H369" s="168">
        <v>0</v>
      </c>
      <c r="I369" s="168">
        <v>-1.4</v>
      </c>
      <c r="J369" s="168">
        <v>0.4</v>
      </c>
      <c r="K369" s="168">
        <v>2.9</v>
      </c>
      <c r="L369" s="168">
        <v>89.9</v>
      </c>
      <c r="M369" s="168">
        <v>3.6</v>
      </c>
      <c r="N369" s="168">
        <v>961.5</v>
      </c>
    </row>
    <row r="370" spans="1:14" x14ac:dyDescent="0.2">
      <c r="A370" s="168">
        <v>2019</v>
      </c>
      <c r="B370" s="168">
        <v>1</v>
      </c>
      <c r="C370" s="168">
        <v>16</v>
      </c>
      <c r="D370" s="168">
        <v>6</v>
      </c>
      <c r="E370" s="168">
        <v>30</v>
      </c>
      <c r="F370" s="168">
        <v>0</v>
      </c>
      <c r="G370" s="168">
        <v>0</v>
      </c>
      <c r="H370" s="168">
        <v>0</v>
      </c>
      <c r="I370" s="168">
        <v>-1.6</v>
      </c>
      <c r="J370" s="168">
        <v>1</v>
      </c>
      <c r="K370" s="168">
        <v>21.1</v>
      </c>
      <c r="L370" s="168">
        <v>89.8</v>
      </c>
      <c r="M370" s="168">
        <v>2.8</v>
      </c>
      <c r="N370" s="168">
        <v>961.3</v>
      </c>
    </row>
    <row r="371" spans="1:14" x14ac:dyDescent="0.2">
      <c r="A371" s="168">
        <v>2019</v>
      </c>
      <c r="B371" s="168">
        <v>1</v>
      </c>
      <c r="C371" s="168">
        <v>16</v>
      </c>
      <c r="D371" s="168">
        <v>7</v>
      </c>
      <c r="E371" s="168">
        <v>30</v>
      </c>
      <c r="F371" s="168">
        <v>0</v>
      </c>
      <c r="G371" s="168">
        <v>0</v>
      </c>
      <c r="H371" s="168">
        <v>0</v>
      </c>
      <c r="I371" s="168">
        <v>-0.3</v>
      </c>
      <c r="J371" s="168">
        <v>2</v>
      </c>
      <c r="K371" s="168">
        <v>31.6</v>
      </c>
      <c r="L371" s="168">
        <v>87.7</v>
      </c>
      <c r="M371" s="168">
        <v>4.0999999999999996</v>
      </c>
      <c r="N371" s="168">
        <v>961.5</v>
      </c>
    </row>
    <row r="372" spans="1:14" x14ac:dyDescent="0.2">
      <c r="A372" s="168">
        <v>2019</v>
      </c>
      <c r="B372" s="168">
        <v>1</v>
      </c>
      <c r="C372" s="168">
        <v>16</v>
      </c>
      <c r="D372" s="168">
        <v>8</v>
      </c>
      <c r="E372" s="168">
        <v>30</v>
      </c>
      <c r="F372" s="168">
        <v>10</v>
      </c>
      <c r="G372" s="168">
        <v>33</v>
      </c>
      <c r="H372" s="168">
        <v>13</v>
      </c>
      <c r="I372" s="168">
        <v>-0.2</v>
      </c>
      <c r="J372" s="168">
        <v>1.5</v>
      </c>
      <c r="K372" s="168">
        <v>128.5</v>
      </c>
      <c r="L372" s="168">
        <v>85.7</v>
      </c>
      <c r="M372" s="168">
        <v>3.8</v>
      </c>
      <c r="N372" s="168">
        <v>961.9</v>
      </c>
    </row>
    <row r="373" spans="1:14" x14ac:dyDescent="0.2">
      <c r="A373" s="168">
        <v>2019</v>
      </c>
      <c r="B373" s="168">
        <v>1</v>
      </c>
      <c r="C373" s="168">
        <v>16</v>
      </c>
      <c r="D373" s="168">
        <v>9</v>
      </c>
      <c r="E373" s="168">
        <v>30</v>
      </c>
      <c r="F373" s="168">
        <v>56</v>
      </c>
      <c r="G373" s="168">
        <v>328</v>
      </c>
      <c r="H373" s="168">
        <v>122</v>
      </c>
      <c r="I373" s="168">
        <v>-0.1</v>
      </c>
      <c r="J373" s="168">
        <v>0.4</v>
      </c>
      <c r="K373" s="168">
        <v>170.5</v>
      </c>
      <c r="L373" s="168">
        <v>86.3</v>
      </c>
      <c r="M373" s="168">
        <v>5.0999999999999996</v>
      </c>
      <c r="N373" s="168">
        <v>962.1</v>
      </c>
    </row>
    <row r="374" spans="1:14" x14ac:dyDescent="0.2">
      <c r="A374" s="168">
        <v>2019</v>
      </c>
      <c r="B374" s="168">
        <v>1</v>
      </c>
      <c r="C374" s="168">
        <v>16</v>
      </c>
      <c r="D374" s="168">
        <v>10</v>
      </c>
      <c r="E374" s="168">
        <v>30</v>
      </c>
      <c r="F374" s="168">
        <v>94</v>
      </c>
      <c r="G374" s="168">
        <v>598</v>
      </c>
      <c r="H374" s="168">
        <v>301</v>
      </c>
      <c r="I374" s="168">
        <v>-0.1</v>
      </c>
      <c r="J374" s="168">
        <v>0.6</v>
      </c>
      <c r="K374" s="168">
        <v>102.4</v>
      </c>
      <c r="L374" s="168">
        <v>75.5</v>
      </c>
      <c r="M374" s="168">
        <v>9.6</v>
      </c>
      <c r="N374" s="168">
        <v>962.3</v>
      </c>
    </row>
    <row r="375" spans="1:14" x14ac:dyDescent="0.2">
      <c r="A375" s="168">
        <v>2019</v>
      </c>
      <c r="B375" s="168">
        <v>1</v>
      </c>
      <c r="C375" s="168">
        <v>16</v>
      </c>
      <c r="D375" s="168">
        <v>11</v>
      </c>
      <c r="E375" s="168">
        <v>30</v>
      </c>
      <c r="F375" s="168">
        <v>96</v>
      </c>
      <c r="G375" s="168">
        <v>778</v>
      </c>
      <c r="H375" s="168">
        <v>450</v>
      </c>
      <c r="I375" s="168">
        <v>-0.4</v>
      </c>
      <c r="J375" s="168">
        <v>1.6</v>
      </c>
      <c r="K375" s="168">
        <v>220</v>
      </c>
      <c r="L375" s="168">
        <v>68</v>
      </c>
      <c r="M375" s="168">
        <v>11.3</v>
      </c>
      <c r="N375" s="168">
        <v>962.4</v>
      </c>
    </row>
    <row r="376" spans="1:14" x14ac:dyDescent="0.2">
      <c r="A376" s="168">
        <v>2019</v>
      </c>
      <c r="B376" s="168">
        <v>1</v>
      </c>
      <c r="C376" s="168">
        <v>16</v>
      </c>
      <c r="D376" s="168">
        <v>12</v>
      </c>
      <c r="E376" s="168">
        <v>30</v>
      </c>
      <c r="F376" s="168">
        <v>101</v>
      </c>
      <c r="G376" s="168">
        <v>808</v>
      </c>
      <c r="H376" s="168">
        <v>524</v>
      </c>
      <c r="I376" s="168">
        <v>-1</v>
      </c>
      <c r="J376" s="168">
        <v>2.8</v>
      </c>
      <c r="K376" s="168">
        <v>230.3</v>
      </c>
      <c r="L376" s="168">
        <v>61.2</v>
      </c>
      <c r="M376" s="168">
        <v>12.5</v>
      </c>
      <c r="N376" s="168">
        <v>961.7</v>
      </c>
    </row>
    <row r="377" spans="1:14" x14ac:dyDescent="0.2">
      <c r="A377" s="168">
        <v>2019</v>
      </c>
      <c r="B377" s="168">
        <v>1</v>
      </c>
      <c r="C377" s="168">
        <v>16</v>
      </c>
      <c r="D377" s="168">
        <v>13</v>
      </c>
      <c r="E377" s="168">
        <v>30</v>
      </c>
      <c r="F377" s="168">
        <v>118</v>
      </c>
      <c r="G377" s="168">
        <v>804</v>
      </c>
      <c r="H377" s="168">
        <v>553</v>
      </c>
      <c r="I377" s="168">
        <v>-1.5</v>
      </c>
      <c r="J377" s="168">
        <v>3</v>
      </c>
      <c r="K377" s="168">
        <v>241.7</v>
      </c>
      <c r="L377" s="168">
        <v>58.3</v>
      </c>
      <c r="M377" s="168">
        <v>13.4</v>
      </c>
      <c r="N377" s="168">
        <v>960.6</v>
      </c>
    </row>
    <row r="378" spans="1:14" x14ac:dyDescent="0.2">
      <c r="A378" s="168">
        <v>2019</v>
      </c>
      <c r="B378" s="168">
        <v>1</v>
      </c>
      <c r="C378" s="168">
        <v>16</v>
      </c>
      <c r="D378" s="168">
        <v>14</v>
      </c>
      <c r="E378" s="168">
        <v>30</v>
      </c>
      <c r="F378" s="168">
        <v>161</v>
      </c>
      <c r="G378" s="168">
        <v>561</v>
      </c>
      <c r="H378" s="168">
        <v>450</v>
      </c>
      <c r="I378" s="168">
        <v>-1.6</v>
      </c>
      <c r="J378" s="168">
        <v>3.5</v>
      </c>
      <c r="K378" s="168">
        <v>254.7</v>
      </c>
      <c r="L378" s="168">
        <v>58.5</v>
      </c>
      <c r="M378" s="168">
        <v>13.8</v>
      </c>
      <c r="N378" s="168">
        <v>959.8</v>
      </c>
    </row>
    <row r="379" spans="1:14" x14ac:dyDescent="0.2">
      <c r="A379" s="168">
        <v>2019</v>
      </c>
      <c r="B379" s="168">
        <v>1</v>
      </c>
      <c r="C379" s="168">
        <v>16</v>
      </c>
      <c r="D379" s="168">
        <v>15</v>
      </c>
      <c r="E379" s="168">
        <v>30</v>
      </c>
      <c r="F379" s="168">
        <v>157</v>
      </c>
      <c r="G379" s="168">
        <v>371</v>
      </c>
      <c r="H379" s="168">
        <v>319</v>
      </c>
      <c r="I379" s="168">
        <v>0.6</v>
      </c>
      <c r="J379" s="168">
        <v>3.7</v>
      </c>
      <c r="K379" s="168">
        <v>256.89999999999998</v>
      </c>
      <c r="L379" s="168">
        <v>62.9</v>
      </c>
      <c r="M379" s="168">
        <v>13.6</v>
      </c>
      <c r="N379" s="168">
        <v>959.4</v>
      </c>
    </row>
    <row r="380" spans="1:14" x14ac:dyDescent="0.2">
      <c r="A380" s="168">
        <v>2019</v>
      </c>
      <c r="B380" s="168">
        <v>1</v>
      </c>
      <c r="C380" s="168">
        <v>16</v>
      </c>
      <c r="D380" s="168">
        <v>16</v>
      </c>
      <c r="E380" s="168">
        <v>30</v>
      </c>
      <c r="F380" s="168">
        <v>112</v>
      </c>
      <c r="G380" s="168">
        <v>343</v>
      </c>
      <c r="H380" s="168">
        <v>216</v>
      </c>
      <c r="I380" s="168">
        <v>1.8</v>
      </c>
      <c r="J380" s="168">
        <v>3.8</v>
      </c>
      <c r="K380" s="168">
        <v>266.2</v>
      </c>
      <c r="L380" s="168">
        <v>66.8</v>
      </c>
      <c r="M380" s="168">
        <v>13.1</v>
      </c>
      <c r="N380" s="168">
        <v>959.1</v>
      </c>
    </row>
    <row r="381" spans="1:14" x14ac:dyDescent="0.2">
      <c r="A381" s="168">
        <v>2019</v>
      </c>
      <c r="B381" s="168">
        <v>1</v>
      </c>
      <c r="C381" s="168">
        <v>16</v>
      </c>
      <c r="D381" s="168">
        <v>17</v>
      </c>
      <c r="E381" s="168">
        <v>30</v>
      </c>
      <c r="F381" s="168">
        <v>67</v>
      </c>
      <c r="G381" s="168">
        <v>163</v>
      </c>
      <c r="H381" s="168">
        <v>92</v>
      </c>
      <c r="I381" s="168">
        <v>1</v>
      </c>
      <c r="J381" s="168">
        <v>3.5</v>
      </c>
      <c r="K381" s="168">
        <v>276.89999999999998</v>
      </c>
      <c r="L381" s="168">
        <v>71.599999999999994</v>
      </c>
      <c r="M381" s="168">
        <v>12.4</v>
      </c>
      <c r="N381" s="168">
        <v>958.9</v>
      </c>
    </row>
    <row r="382" spans="1:14" x14ac:dyDescent="0.2">
      <c r="A382" s="168">
        <v>2019</v>
      </c>
      <c r="B382" s="168">
        <v>1</v>
      </c>
      <c r="C382" s="168">
        <v>16</v>
      </c>
      <c r="D382" s="168">
        <v>18</v>
      </c>
      <c r="E382" s="168">
        <v>30</v>
      </c>
      <c r="F382" s="168">
        <v>3</v>
      </c>
      <c r="G382" s="168">
        <v>2</v>
      </c>
      <c r="H382" s="168">
        <v>3</v>
      </c>
      <c r="I382" s="168">
        <v>0.9</v>
      </c>
      <c r="J382" s="168">
        <v>3.1</v>
      </c>
      <c r="K382" s="168">
        <v>284.2</v>
      </c>
      <c r="L382" s="168">
        <v>80.5</v>
      </c>
      <c r="M382" s="168">
        <v>10.5</v>
      </c>
      <c r="N382" s="168">
        <v>958.9</v>
      </c>
    </row>
    <row r="383" spans="1:14" x14ac:dyDescent="0.2">
      <c r="A383" s="168">
        <v>2019</v>
      </c>
      <c r="B383" s="168">
        <v>1</v>
      </c>
      <c r="C383" s="168">
        <v>16</v>
      </c>
      <c r="D383" s="168">
        <v>19</v>
      </c>
      <c r="E383" s="168">
        <v>30</v>
      </c>
      <c r="F383" s="168">
        <v>0</v>
      </c>
      <c r="G383" s="168">
        <v>0</v>
      </c>
      <c r="H383" s="168">
        <v>0</v>
      </c>
      <c r="I383" s="168">
        <v>1.1000000000000001</v>
      </c>
      <c r="J383" s="168">
        <v>1.4</v>
      </c>
      <c r="K383" s="168">
        <v>201.5</v>
      </c>
      <c r="L383" s="168">
        <v>85.2</v>
      </c>
      <c r="M383" s="168">
        <v>9.3000000000000007</v>
      </c>
      <c r="N383" s="168">
        <v>959.4</v>
      </c>
    </row>
    <row r="384" spans="1:14" x14ac:dyDescent="0.2">
      <c r="A384" s="168">
        <v>2019</v>
      </c>
      <c r="B384" s="168">
        <v>1</v>
      </c>
      <c r="C384" s="168">
        <v>16</v>
      </c>
      <c r="D384" s="168">
        <v>20</v>
      </c>
      <c r="E384" s="168">
        <v>30</v>
      </c>
      <c r="F384" s="168">
        <v>0</v>
      </c>
      <c r="G384" s="168">
        <v>0</v>
      </c>
      <c r="H384" s="168">
        <v>0</v>
      </c>
      <c r="I384" s="168">
        <v>1.7</v>
      </c>
      <c r="J384" s="168">
        <v>1.5</v>
      </c>
      <c r="K384" s="168">
        <v>223.7</v>
      </c>
      <c r="L384" s="168">
        <v>87.7</v>
      </c>
      <c r="M384" s="168">
        <v>8.6</v>
      </c>
      <c r="N384" s="168">
        <v>959.6</v>
      </c>
    </row>
    <row r="385" spans="1:14" x14ac:dyDescent="0.2">
      <c r="A385" s="168">
        <v>2019</v>
      </c>
      <c r="B385" s="168">
        <v>1</v>
      </c>
      <c r="C385" s="168">
        <v>16</v>
      </c>
      <c r="D385" s="168">
        <v>21</v>
      </c>
      <c r="E385" s="168">
        <v>30</v>
      </c>
      <c r="F385" s="168">
        <v>0</v>
      </c>
      <c r="G385" s="168">
        <v>0</v>
      </c>
      <c r="H385" s="168">
        <v>0</v>
      </c>
      <c r="I385" s="168">
        <v>2.7</v>
      </c>
      <c r="J385" s="168">
        <v>1.5</v>
      </c>
      <c r="K385" s="168">
        <v>226.3</v>
      </c>
      <c r="L385" s="168">
        <v>89.3</v>
      </c>
      <c r="M385" s="168">
        <v>7.7</v>
      </c>
      <c r="N385" s="168">
        <v>959.8</v>
      </c>
    </row>
    <row r="386" spans="1:14" x14ac:dyDescent="0.2">
      <c r="A386" s="168">
        <v>2019</v>
      </c>
      <c r="B386" s="168">
        <v>1</v>
      </c>
      <c r="C386" s="168">
        <v>16</v>
      </c>
      <c r="D386" s="168">
        <v>22</v>
      </c>
      <c r="E386" s="168">
        <v>30</v>
      </c>
      <c r="F386" s="168">
        <v>0</v>
      </c>
      <c r="G386" s="168">
        <v>0</v>
      </c>
      <c r="H386" s="168">
        <v>0</v>
      </c>
      <c r="I386" s="168">
        <v>3.6</v>
      </c>
      <c r="J386" s="168">
        <v>0.7</v>
      </c>
      <c r="K386" s="168">
        <v>267.89999999999998</v>
      </c>
      <c r="L386" s="168">
        <v>90.1</v>
      </c>
      <c r="M386" s="168">
        <v>7.6</v>
      </c>
      <c r="N386" s="168">
        <v>959.9</v>
      </c>
    </row>
    <row r="387" spans="1:14" x14ac:dyDescent="0.2">
      <c r="A387" s="168">
        <v>2019</v>
      </c>
      <c r="B387" s="168">
        <v>1</v>
      </c>
      <c r="C387" s="168">
        <v>16</v>
      </c>
      <c r="D387" s="168">
        <v>23</v>
      </c>
      <c r="E387" s="168">
        <v>30</v>
      </c>
      <c r="F387" s="168">
        <v>0</v>
      </c>
      <c r="G387" s="168">
        <v>0</v>
      </c>
      <c r="H387" s="168">
        <v>0</v>
      </c>
      <c r="I387" s="168">
        <v>4.3</v>
      </c>
      <c r="J387" s="168">
        <v>1</v>
      </c>
      <c r="K387" s="168">
        <v>349.2</v>
      </c>
      <c r="L387" s="168">
        <v>88.8</v>
      </c>
      <c r="M387" s="168">
        <v>7.3</v>
      </c>
      <c r="N387" s="168">
        <v>959.9</v>
      </c>
    </row>
    <row r="388" spans="1:14" x14ac:dyDescent="0.2">
      <c r="A388" s="168">
        <v>2019</v>
      </c>
      <c r="B388" s="168">
        <v>1</v>
      </c>
      <c r="C388" s="168">
        <v>17</v>
      </c>
      <c r="D388" s="168">
        <v>0</v>
      </c>
      <c r="E388" s="168">
        <v>30</v>
      </c>
      <c r="F388" s="168">
        <v>0</v>
      </c>
      <c r="G388" s="168">
        <v>0</v>
      </c>
      <c r="H388" s="168">
        <v>0</v>
      </c>
      <c r="I388" s="168">
        <v>4.5999999999999996</v>
      </c>
      <c r="J388" s="168">
        <v>0.6</v>
      </c>
      <c r="K388" s="168">
        <v>314.39999999999998</v>
      </c>
      <c r="L388" s="168">
        <v>87.7</v>
      </c>
      <c r="M388" s="168">
        <v>6.7</v>
      </c>
      <c r="N388" s="168">
        <v>959.9</v>
      </c>
    </row>
    <row r="389" spans="1:14" x14ac:dyDescent="0.2">
      <c r="A389" s="168">
        <v>2019</v>
      </c>
      <c r="B389" s="168">
        <v>1</v>
      </c>
      <c r="C389" s="168">
        <v>17</v>
      </c>
      <c r="D389" s="168">
        <v>1</v>
      </c>
      <c r="E389" s="168">
        <v>30</v>
      </c>
      <c r="F389" s="168">
        <v>0</v>
      </c>
      <c r="G389" s="168">
        <v>0</v>
      </c>
      <c r="H389" s="168">
        <v>0</v>
      </c>
      <c r="I389" s="168">
        <v>4.8</v>
      </c>
      <c r="J389" s="168">
        <v>0.8</v>
      </c>
      <c r="K389" s="168">
        <v>350.8</v>
      </c>
      <c r="L389" s="168">
        <v>85.9</v>
      </c>
      <c r="M389" s="168">
        <v>6.7</v>
      </c>
      <c r="N389" s="168">
        <v>959.4</v>
      </c>
    </row>
    <row r="390" spans="1:14" x14ac:dyDescent="0.2">
      <c r="A390" s="168">
        <v>2019</v>
      </c>
      <c r="B390" s="168">
        <v>1</v>
      </c>
      <c r="C390" s="168">
        <v>17</v>
      </c>
      <c r="D390" s="168">
        <v>2</v>
      </c>
      <c r="E390" s="168">
        <v>30</v>
      </c>
      <c r="F390" s="168">
        <v>0</v>
      </c>
      <c r="G390" s="168">
        <v>0</v>
      </c>
      <c r="H390" s="168">
        <v>0</v>
      </c>
      <c r="I390" s="168">
        <v>4.7</v>
      </c>
      <c r="J390" s="168">
        <v>1.5</v>
      </c>
      <c r="K390" s="168">
        <v>84.9</v>
      </c>
      <c r="L390" s="168">
        <v>85.7</v>
      </c>
      <c r="M390" s="168">
        <v>6.4</v>
      </c>
      <c r="N390" s="168">
        <v>959</v>
      </c>
    </row>
    <row r="391" spans="1:14" x14ac:dyDescent="0.2">
      <c r="A391" s="168">
        <v>2019</v>
      </c>
      <c r="B391" s="168">
        <v>1</v>
      </c>
      <c r="C391" s="168">
        <v>17</v>
      </c>
      <c r="D391" s="168">
        <v>3</v>
      </c>
      <c r="E391" s="168">
        <v>30</v>
      </c>
      <c r="F391" s="168">
        <v>0</v>
      </c>
      <c r="G391" s="168">
        <v>0</v>
      </c>
      <c r="H391" s="168">
        <v>0</v>
      </c>
      <c r="I391" s="168">
        <v>4.5999999999999996</v>
      </c>
      <c r="J391" s="168">
        <v>2.2000000000000002</v>
      </c>
      <c r="K391" s="168">
        <v>20.3</v>
      </c>
      <c r="L391" s="168">
        <v>83.8</v>
      </c>
      <c r="M391" s="168">
        <v>6.4</v>
      </c>
      <c r="N391" s="168">
        <v>958.6</v>
      </c>
    </row>
    <row r="392" spans="1:14" x14ac:dyDescent="0.2">
      <c r="A392" s="168">
        <v>2019</v>
      </c>
      <c r="B392" s="168">
        <v>1</v>
      </c>
      <c r="C392" s="168">
        <v>17</v>
      </c>
      <c r="D392" s="168">
        <v>4</v>
      </c>
      <c r="E392" s="168">
        <v>30</v>
      </c>
      <c r="F392" s="168">
        <v>0</v>
      </c>
      <c r="G392" s="168">
        <v>0</v>
      </c>
      <c r="H392" s="168">
        <v>0</v>
      </c>
      <c r="I392" s="168">
        <v>4.5</v>
      </c>
      <c r="J392" s="168">
        <v>1</v>
      </c>
      <c r="K392" s="168">
        <v>26.6</v>
      </c>
      <c r="L392" s="168">
        <v>86.8</v>
      </c>
      <c r="M392" s="168">
        <v>4.3</v>
      </c>
      <c r="N392" s="168">
        <v>958.4</v>
      </c>
    </row>
    <row r="393" spans="1:14" x14ac:dyDescent="0.2">
      <c r="A393" s="168">
        <v>2019</v>
      </c>
      <c r="B393" s="168">
        <v>1</v>
      </c>
      <c r="C393" s="168">
        <v>17</v>
      </c>
      <c r="D393" s="168">
        <v>5</v>
      </c>
      <c r="E393" s="168">
        <v>30</v>
      </c>
      <c r="F393" s="168">
        <v>0</v>
      </c>
      <c r="G393" s="168">
        <v>0</v>
      </c>
      <c r="H393" s="168">
        <v>0</v>
      </c>
      <c r="I393" s="168">
        <v>4.5</v>
      </c>
      <c r="J393" s="168">
        <v>1.5</v>
      </c>
      <c r="K393" s="168">
        <v>9.8000000000000007</v>
      </c>
      <c r="L393" s="168">
        <v>86.3</v>
      </c>
      <c r="M393" s="168">
        <v>4.4000000000000004</v>
      </c>
      <c r="N393" s="168">
        <v>958.2</v>
      </c>
    </row>
    <row r="394" spans="1:14" x14ac:dyDescent="0.2">
      <c r="A394" s="168">
        <v>2019</v>
      </c>
      <c r="B394" s="168">
        <v>1</v>
      </c>
      <c r="C394" s="168">
        <v>17</v>
      </c>
      <c r="D394" s="168">
        <v>6</v>
      </c>
      <c r="E394" s="168">
        <v>30</v>
      </c>
      <c r="F394" s="168">
        <v>0</v>
      </c>
      <c r="G394" s="168">
        <v>0</v>
      </c>
      <c r="H394" s="168">
        <v>0</v>
      </c>
      <c r="I394" s="168">
        <v>4.5</v>
      </c>
      <c r="J394" s="168">
        <v>0.7</v>
      </c>
      <c r="K394" s="168">
        <v>315.3</v>
      </c>
      <c r="L394" s="168">
        <v>87.1</v>
      </c>
      <c r="M394" s="168">
        <v>3.9</v>
      </c>
      <c r="N394" s="168">
        <v>958.1</v>
      </c>
    </row>
    <row r="395" spans="1:14" x14ac:dyDescent="0.2">
      <c r="A395" s="168">
        <v>2019</v>
      </c>
      <c r="B395" s="168">
        <v>1</v>
      </c>
      <c r="C395" s="168">
        <v>17</v>
      </c>
      <c r="D395" s="168">
        <v>7</v>
      </c>
      <c r="E395" s="168">
        <v>30</v>
      </c>
      <c r="F395" s="168">
        <v>0</v>
      </c>
      <c r="G395" s="168">
        <v>0</v>
      </c>
      <c r="H395" s="168">
        <v>0</v>
      </c>
      <c r="I395" s="168">
        <v>4.5999999999999996</v>
      </c>
      <c r="J395" s="168">
        <v>0.7</v>
      </c>
      <c r="K395" s="168">
        <v>317.10000000000002</v>
      </c>
      <c r="L395" s="168">
        <v>86.7</v>
      </c>
      <c r="M395" s="168">
        <v>4</v>
      </c>
      <c r="N395" s="168">
        <v>958.3</v>
      </c>
    </row>
    <row r="396" spans="1:14" x14ac:dyDescent="0.2">
      <c r="A396" s="168">
        <v>2019</v>
      </c>
      <c r="B396" s="168">
        <v>1</v>
      </c>
      <c r="C396" s="168">
        <v>17</v>
      </c>
      <c r="D396" s="168">
        <v>8</v>
      </c>
      <c r="E396" s="168">
        <v>30</v>
      </c>
      <c r="F396" s="168">
        <v>18</v>
      </c>
      <c r="G396" s="168">
        <v>108</v>
      </c>
      <c r="H396" s="168">
        <v>25</v>
      </c>
      <c r="I396" s="168">
        <v>4.2</v>
      </c>
      <c r="J396" s="168">
        <v>1.7</v>
      </c>
      <c r="K396" s="168">
        <v>161</v>
      </c>
      <c r="L396" s="168">
        <v>83.5</v>
      </c>
      <c r="M396" s="168">
        <v>4.5</v>
      </c>
      <c r="N396" s="168">
        <v>958.4</v>
      </c>
    </row>
    <row r="397" spans="1:14" x14ac:dyDescent="0.2">
      <c r="A397" s="168">
        <v>2019</v>
      </c>
      <c r="B397" s="168">
        <v>1</v>
      </c>
      <c r="C397" s="168">
        <v>17</v>
      </c>
      <c r="D397" s="168">
        <v>9</v>
      </c>
      <c r="E397" s="168">
        <v>30</v>
      </c>
      <c r="F397" s="168">
        <v>88</v>
      </c>
      <c r="G397" s="168">
        <v>315</v>
      </c>
      <c r="H397" s="168">
        <v>151</v>
      </c>
      <c r="I397" s="168">
        <v>2</v>
      </c>
      <c r="J397" s="168">
        <v>0.8</v>
      </c>
      <c r="K397" s="168">
        <v>13.9</v>
      </c>
      <c r="L397" s="168">
        <v>74.900000000000006</v>
      </c>
      <c r="M397" s="168">
        <v>7.3</v>
      </c>
      <c r="N397" s="168">
        <v>958.8</v>
      </c>
    </row>
    <row r="398" spans="1:14" x14ac:dyDescent="0.2">
      <c r="A398" s="168">
        <v>2019</v>
      </c>
      <c r="B398" s="168">
        <v>1</v>
      </c>
      <c r="C398" s="168">
        <v>17</v>
      </c>
      <c r="D398" s="168">
        <v>10</v>
      </c>
      <c r="E398" s="168">
        <v>30</v>
      </c>
      <c r="F398" s="168">
        <v>141</v>
      </c>
      <c r="G398" s="168">
        <v>696</v>
      </c>
      <c r="H398" s="168">
        <v>380</v>
      </c>
      <c r="I398" s="168">
        <v>0.1</v>
      </c>
      <c r="J398" s="168">
        <v>0.3</v>
      </c>
      <c r="K398" s="168">
        <v>170.5</v>
      </c>
      <c r="L398" s="168">
        <v>59.1</v>
      </c>
      <c r="M398" s="168">
        <v>11.2</v>
      </c>
      <c r="N398" s="168">
        <v>959.3</v>
      </c>
    </row>
    <row r="399" spans="1:14" x14ac:dyDescent="0.2">
      <c r="A399" s="168">
        <v>2019</v>
      </c>
      <c r="B399" s="168">
        <v>1</v>
      </c>
      <c r="C399" s="168">
        <v>17</v>
      </c>
      <c r="D399" s="168">
        <v>11</v>
      </c>
      <c r="E399" s="168">
        <v>30</v>
      </c>
      <c r="F399" s="168">
        <v>121</v>
      </c>
      <c r="G399" s="168">
        <v>526</v>
      </c>
      <c r="H399" s="168">
        <v>365</v>
      </c>
      <c r="I399" s="168">
        <v>-1.8</v>
      </c>
      <c r="J399" s="168">
        <v>1.4</v>
      </c>
      <c r="K399" s="168">
        <v>52.1</v>
      </c>
      <c r="L399" s="168">
        <v>53.7</v>
      </c>
      <c r="M399" s="168">
        <v>12.3</v>
      </c>
      <c r="N399" s="168">
        <v>959.5</v>
      </c>
    </row>
    <row r="400" spans="1:14" x14ac:dyDescent="0.2">
      <c r="A400" s="168">
        <v>2019</v>
      </c>
      <c r="B400" s="168">
        <v>1</v>
      </c>
      <c r="C400" s="168">
        <v>17</v>
      </c>
      <c r="D400" s="168">
        <v>12</v>
      </c>
      <c r="E400" s="168">
        <v>30</v>
      </c>
      <c r="F400" s="168">
        <v>105</v>
      </c>
      <c r="G400" s="168">
        <v>855</v>
      </c>
      <c r="H400" s="168">
        <v>555</v>
      </c>
      <c r="I400" s="168">
        <v>-3.5</v>
      </c>
      <c r="J400" s="168">
        <v>2.2000000000000002</v>
      </c>
      <c r="K400" s="168">
        <v>67.900000000000006</v>
      </c>
      <c r="L400" s="168">
        <v>48.5</v>
      </c>
      <c r="M400" s="168">
        <v>13.2</v>
      </c>
      <c r="N400" s="168">
        <v>959</v>
      </c>
    </row>
    <row r="401" spans="1:14" x14ac:dyDescent="0.2">
      <c r="A401" s="168">
        <v>2019</v>
      </c>
      <c r="B401" s="168">
        <v>1</v>
      </c>
      <c r="C401" s="168">
        <v>17</v>
      </c>
      <c r="D401" s="168">
        <v>13</v>
      </c>
      <c r="E401" s="168">
        <v>30</v>
      </c>
      <c r="F401" s="168">
        <v>160</v>
      </c>
      <c r="G401" s="168">
        <v>793</v>
      </c>
      <c r="H401" s="168">
        <v>591</v>
      </c>
      <c r="I401" s="168">
        <v>-4.5</v>
      </c>
      <c r="J401" s="168">
        <v>1.5</v>
      </c>
      <c r="K401" s="168">
        <v>147.19999999999999</v>
      </c>
      <c r="L401" s="168">
        <v>43.4</v>
      </c>
      <c r="M401" s="168">
        <v>14.3</v>
      </c>
      <c r="N401" s="168">
        <v>958</v>
      </c>
    </row>
    <row r="402" spans="1:14" x14ac:dyDescent="0.2">
      <c r="A402" s="168">
        <v>2019</v>
      </c>
      <c r="B402" s="168">
        <v>1</v>
      </c>
      <c r="C402" s="168">
        <v>17</v>
      </c>
      <c r="D402" s="168">
        <v>14</v>
      </c>
      <c r="E402" s="168">
        <v>30</v>
      </c>
      <c r="F402" s="168">
        <v>186</v>
      </c>
      <c r="G402" s="168">
        <v>594</v>
      </c>
      <c r="H402" s="168">
        <v>491</v>
      </c>
      <c r="I402" s="168">
        <v>-4.9000000000000004</v>
      </c>
      <c r="J402" s="168">
        <v>2.9</v>
      </c>
      <c r="K402" s="168">
        <v>247.9</v>
      </c>
      <c r="L402" s="168">
        <v>42</v>
      </c>
      <c r="M402" s="168">
        <v>14.6</v>
      </c>
      <c r="N402" s="168">
        <v>957.4</v>
      </c>
    </row>
    <row r="403" spans="1:14" x14ac:dyDescent="0.2">
      <c r="A403" s="168">
        <v>2019</v>
      </c>
      <c r="B403" s="168">
        <v>1</v>
      </c>
      <c r="C403" s="168">
        <v>17</v>
      </c>
      <c r="D403" s="168">
        <v>15</v>
      </c>
      <c r="E403" s="168">
        <v>30</v>
      </c>
      <c r="F403" s="168">
        <v>196</v>
      </c>
      <c r="G403" s="168">
        <v>350</v>
      </c>
      <c r="H403" s="168">
        <v>350</v>
      </c>
      <c r="I403" s="168">
        <v>-3.7</v>
      </c>
      <c r="J403" s="168">
        <v>1.6</v>
      </c>
      <c r="K403" s="168">
        <v>208.8</v>
      </c>
      <c r="L403" s="168">
        <v>42.4</v>
      </c>
      <c r="M403" s="168">
        <v>14.7</v>
      </c>
      <c r="N403" s="168">
        <v>957.1</v>
      </c>
    </row>
    <row r="404" spans="1:14" x14ac:dyDescent="0.2">
      <c r="A404" s="168">
        <v>2019</v>
      </c>
      <c r="B404" s="168">
        <v>1</v>
      </c>
      <c r="C404" s="168">
        <v>17</v>
      </c>
      <c r="D404" s="168">
        <v>16</v>
      </c>
      <c r="E404" s="168">
        <v>30</v>
      </c>
      <c r="F404" s="168">
        <v>82</v>
      </c>
      <c r="G404" s="168">
        <v>7</v>
      </c>
      <c r="H404" s="168">
        <v>86</v>
      </c>
      <c r="I404" s="168">
        <v>-0.6</v>
      </c>
      <c r="J404" s="168">
        <v>3.4</v>
      </c>
      <c r="K404" s="168">
        <v>71.2</v>
      </c>
      <c r="L404" s="168">
        <v>47.7</v>
      </c>
      <c r="M404" s="168">
        <v>13.5</v>
      </c>
      <c r="N404" s="168">
        <v>957.2</v>
      </c>
    </row>
    <row r="405" spans="1:14" x14ac:dyDescent="0.2">
      <c r="A405" s="168">
        <v>2019</v>
      </c>
      <c r="B405" s="168">
        <v>1</v>
      </c>
      <c r="C405" s="168">
        <v>17</v>
      </c>
      <c r="D405" s="168">
        <v>17</v>
      </c>
      <c r="E405" s="168">
        <v>30</v>
      </c>
      <c r="F405" s="168">
        <v>67</v>
      </c>
      <c r="G405" s="168">
        <v>91</v>
      </c>
      <c r="H405" s="168">
        <v>78</v>
      </c>
      <c r="I405" s="168">
        <v>-1.7</v>
      </c>
      <c r="J405" s="168">
        <v>4.4000000000000004</v>
      </c>
      <c r="K405" s="168">
        <v>61.8</v>
      </c>
      <c r="L405" s="168">
        <v>60.4</v>
      </c>
      <c r="M405" s="168">
        <v>12.4</v>
      </c>
      <c r="N405" s="168">
        <v>957.5</v>
      </c>
    </row>
    <row r="406" spans="1:14" x14ac:dyDescent="0.2">
      <c r="A406" s="168">
        <v>2019</v>
      </c>
      <c r="B406" s="168">
        <v>1</v>
      </c>
      <c r="C406" s="168">
        <v>17</v>
      </c>
      <c r="D406" s="168">
        <v>18</v>
      </c>
      <c r="E406" s="168">
        <v>30</v>
      </c>
      <c r="F406" s="168">
        <v>3</v>
      </c>
      <c r="G406" s="168">
        <v>3</v>
      </c>
      <c r="H406" s="168">
        <v>3</v>
      </c>
      <c r="I406" s="168">
        <v>-2.1</v>
      </c>
      <c r="J406" s="168">
        <v>3.9</v>
      </c>
      <c r="K406" s="168">
        <v>66.599999999999994</v>
      </c>
      <c r="L406" s="168">
        <v>70.400000000000006</v>
      </c>
      <c r="M406" s="168">
        <v>10.7</v>
      </c>
      <c r="N406" s="168">
        <v>958</v>
      </c>
    </row>
    <row r="407" spans="1:14" x14ac:dyDescent="0.2">
      <c r="A407" s="168">
        <v>2019</v>
      </c>
      <c r="B407" s="168">
        <v>1</v>
      </c>
      <c r="C407" s="168">
        <v>17</v>
      </c>
      <c r="D407" s="168">
        <v>19</v>
      </c>
      <c r="E407" s="168">
        <v>30</v>
      </c>
      <c r="F407" s="168">
        <v>0</v>
      </c>
      <c r="G407" s="168">
        <v>0</v>
      </c>
      <c r="H407" s="168">
        <v>0</v>
      </c>
      <c r="I407" s="168">
        <v>-2.8</v>
      </c>
      <c r="J407" s="168">
        <v>3.5</v>
      </c>
      <c r="K407" s="168">
        <v>66.7</v>
      </c>
      <c r="L407" s="168">
        <v>74.400000000000006</v>
      </c>
      <c r="M407" s="168">
        <v>10.1</v>
      </c>
      <c r="N407" s="168">
        <v>958.5</v>
      </c>
    </row>
    <row r="408" spans="1:14" x14ac:dyDescent="0.2">
      <c r="A408" s="168">
        <v>2019</v>
      </c>
      <c r="B408" s="168">
        <v>1</v>
      </c>
      <c r="C408" s="168">
        <v>17</v>
      </c>
      <c r="D408" s="168">
        <v>20</v>
      </c>
      <c r="E408" s="168">
        <v>30</v>
      </c>
      <c r="F408" s="168">
        <v>0</v>
      </c>
      <c r="G408" s="168">
        <v>0</v>
      </c>
      <c r="H408" s="168">
        <v>0</v>
      </c>
      <c r="I408" s="168">
        <v>-3.5</v>
      </c>
      <c r="J408" s="168">
        <v>2.9</v>
      </c>
      <c r="K408" s="168">
        <v>73.8</v>
      </c>
      <c r="L408" s="168">
        <v>76.599999999999994</v>
      </c>
      <c r="M408" s="168">
        <v>9.9</v>
      </c>
      <c r="N408" s="168">
        <v>959.1</v>
      </c>
    </row>
    <row r="409" spans="1:14" x14ac:dyDescent="0.2">
      <c r="A409" s="168">
        <v>2019</v>
      </c>
      <c r="B409" s="168">
        <v>1</v>
      </c>
      <c r="C409" s="168">
        <v>17</v>
      </c>
      <c r="D409" s="168">
        <v>21</v>
      </c>
      <c r="E409" s="168">
        <v>30</v>
      </c>
      <c r="F409" s="168">
        <v>0</v>
      </c>
      <c r="G409" s="168">
        <v>0</v>
      </c>
      <c r="H409" s="168">
        <v>0</v>
      </c>
      <c r="I409" s="168">
        <v>-4.2</v>
      </c>
      <c r="J409" s="168">
        <v>2.5</v>
      </c>
      <c r="K409" s="168">
        <v>97.1</v>
      </c>
      <c r="L409" s="168">
        <v>81.2</v>
      </c>
      <c r="M409" s="168">
        <v>8.1999999999999993</v>
      </c>
      <c r="N409" s="168">
        <v>959.5</v>
      </c>
    </row>
    <row r="410" spans="1:14" x14ac:dyDescent="0.2">
      <c r="A410" s="168">
        <v>2019</v>
      </c>
      <c r="B410" s="168">
        <v>1</v>
      </c>
      <c r="C410" s="168">
        <v>17</v>
      </c>
      <c r="D410" s="168">
        <v>22</v>
      </c>
      <c r="E410" s="168">
        <v>30</v>
      </c>
      <c r="F410" s="168">
        <v>0</v>
      </c>
      <c r="G410" s="168">
        <v>0</v>
      </c>
      <c r="H410" s="168">
        <v>0</v>
      </c>
      <c r="I410" s="168">
        <v>-4.9000000000000004</v>
      </c>
      <c r="J410" s="168">
        <v>1.8</v>
      </c>
      <c r="K410" s="168">
        <v>75.900000000000006</v>
      </c>
      <c r="L410" s="168">
        <v>84.7</v>
      </c>
      <c r="M410" s="168">
        <v>7.2</v>
      </c>
      <c r="N410" s="168">
        <v>960.1</v>
      </c>
    </row>
    <row r="411" spans="1:14" x14ac:dyDescent="0.2">
      <c r="A411" s="168">
        <v>2019</v>
      </c>
      <c r="B411" s="168">
        <v>1</v>
      </c>
      <c r="C411" s="168">
        <v>17</v>
      </c>
      <c r="D411" s="168">
        <v>23</v>
      </c>
      <c r="E411" s="168">
        <v>30</v>
      </c>
      <c r="F411" s="168">
        <v>0</v>
      </c>
      <c r="G411" s="168">
        <v>0</v>
      </c>
      <c r="H411" s="168">
        <v>0</v>
      </c>
      <c r="I411" s="168">
        <v>-5.4</v>
      </c>
      <c r="J411" s="168">
        <v>1.4</v>
      </c>
      <c r="K411" s="168">
        <v>52.8</v>
      </c>
      <c r="L411" s="168">
        <v>81.5</v>
      </c>
      <c r="M411" s="168">
        <v>7.3</v>
      </c>
      <c r="N411" s="168">
        <v>960.5</v>
      </c>
    </row>
    <row r="412" spans="1:14" x14ac:dyDescent="0.2">
      <c r="A412" s="168">
        <v>2019</v>
      </c>
      <c r="B412" s="168">
        <v>1</v>
      </c>
      <c r="C412" s="168">
        <v>18</v>
      </c>
      <c r="D412" s="168">
        <v>0</v>
      </c>
      <c r="E412" s="168">
        <v>30</v>
      </c>
      <c r="F412" s="168">
        <v>0</v>
      </c>
      <c r="G412" s="168">
        <v>0</v>
      </c>
      <c r="H412" s="168">
        <v>0</v>
      </c>
      <c r="I412" s="168">
        <v>-5.8</v>
      </c>
      <c r="J412" s="168">
        <v>1.5</v>
      </c>
      <c r="K412" s="168">
        <v>18.2</v>
      </c>
      <c r="L412" s="168">
        <v>76.900000000000006</v>
      </c>
      <c r="M412" s="168">
        <v>7.2</v>
      </c>
      <c r="N412" s="168">
        <v>960.6</v>
      </c>
    </row>
    <row r="413" spans="1:14" x14ac:dyDescent="0.2">
      <c r="A413" s="168">
        <v>2019</v>
      </c>
      <c r="B413" s="168">
        <v>1</v>
      </c>
      <c r="C413" s="168">
        <v>18</v>
      </c>
      <c r="D413" s="168">
        <v>1</v>
      </c>
      <c r="E413" s="168">
        <v>30</v>
      </c>
      <c r="F413" s="168">
        <v>0</v>
      </c>
      <c r="G413" s="168">
        <v>0</v>
      </c>
      <c r="H413" s="168">
        <v>0</v>
      </c>
      <c r="I413" s="168">
        <v>-5.9</v>
      </c>
      <c r="J413" s="168">
        <v>1.6</v>
      </c>
      <c r="K413" s="168">
        <v>25.3</v>
      </c>
      <c r="L413" s="168">
        <v>80</v>
      </c>
      <c r="M413" s="168">
        <v>5.7</v>
      </c>
      <c r="N413" s="168">
        <v>960.2</v>
      </c>
    </row>
    <row r="414" spans="1:14" x14ac:dyDescent="0.2">
      <c r="A414" s="168">
        <v>2019</v>
      </c>
      <c r="B414" s="168">
        <v>1</v>
      </c>
      <c r="C414" s="168">
        <v>18</v>
      </c>
      <c r="D414" s="168">
        <v>2</v>
      </c>
      <c r="E414" s="168">
        <v>30</v>
      </c>
      <c r="F414" s="168">
        <v>0</v>
      </c>
      <c r="G414" s="168">
        <v>0</v>
      </c>
      <c r="H414" s="168">
        <v>0</v>
      </c>
      <c r="I414" s="168">
        <v>-5.9</v>
      </c>
      <c r="J414" s="168">
        <v>2.2000000000000002</v>
      </c>
      <c r="K414" s="168">
        <v>39.5</v>
      </c>
      <c r="L414" s="168">
        <v>80.599999999999994</v>
      </c>
      <c r="M414" s="168">
        <v>5.4</v>
      </c>
      <c r="N414" s="168">
        <v>960.3</v>
      </c>
    </row>
    <row r="415" spans="1:14" x14ac:dyDescent="0.2">
      <c r="A415" s="168">
        <v>2019</v>
      </c>
      <c r="B415" s="168">
        <v>1</v>
      </c>
      <c r="C415" s="168">
        <v>18</v>
      </c>
      <c r="D415" s="168">
        <v>3</v>
      </c>
      <c r="E415" s="168">
        <v>30</v>
      </c>
      <c r="F415" s="168">
        <v>0</v>
      </c>
      <c r="G415" s="168">
        <v>0</v>
      </c>
      <c r="H415" s="168">
        <v>0</v>
      </c>
      <c r="I415" s="168">
        <v>-5.9</v>
      </c>
      <c r="J415" s="168">
        <v>0.9</v>
      </c>
      <c r="K415" s="168">
        <v>148.1</v>
      </c>
      <c r="L415" s="168">
        <v>81</v>
      </c>
      <c r="M415" s="168">
        <v>4.8</v>
      </c>
      <c r="N415" s="168">
        <v>960.3</v>
      </c>
    </row>
    <row r="416" spans="1:14" x14ac:dyDescent="0.2">
      <c r="A416" s="168">
        <v>2019</v>
      </c>
      <c r="B416" s="168">
        <v>1</v>
      </c>
      <c r="C416" s="168">
        <v>18</v>
      </c>
      <c r="D416" s="168">
        <v>4</v>
      </c>
      <c r="E416" s="168">
        <v>30</v>
      </c>
      <c r="F416" s="168">
        <v>0</v>
      </c>
      <c r="G416" s="168">
        <v>0</v>
      </c>
      <c r="H416" s="168">
        <v>0</v>
      </c>
      <c r="I416" s="168">
        <v>-6</v>
      </c>
      <c r="J416" s="168">
        <v>2.2000000000000002</v>
      </c>
      <c r="K416" s="168">
        <v>44.3</v>
      </c>
      <c r="L416" s="168">
        <v>79.3</v>
      </c>
      <c r="M416" s="168">
        <v>5</v>
      </c>
      <c r="N416" s="168">
        <v>960.2</v>
      </c>
    </row>
    <row r="417" spans="1:14" x14ac:dyDescent="0.2">
      <c r="A417" s="168">
        <v>2019</v>
      </c>
      <c r="B417" s="168">
        <v>1</v>
      </c>
      <c r="C417" s="168">
        <v>18</v>
      </c>
      <c r="D417" s="168">
        <v>5</v>
      </c>
      <c r="E417" s="168">
        <v>30</v>
      </c>
      <c r="F417" s="168">
        <v>0</v>
      </c>
      <c r="G417" s="168">
        <v>0</v>
      </c>
      <c r="H417" s="168">
        <v>0</v>
      </c>
      <c r="I417" s="168">
        <v>-6.1</v>
      </c>
      <c r="J417" s="168">
        <v>1.8</v>
      </c>
      <c r="K417" s="168">
        <v>35.5</v>
      </c>
      <c r="L417" s="168">
        <v>81.099999999999994</v>
      </c>
      <c r="M417" s="168">
        <v>4.2</v>
      </c>
      <c r="N417" s="168">
        <v>960.2</v>
      </c>
    </row>
    <row r="418" spans="1:14" x14ac:dyDescent="0.2">
      <c r="A418" s="168">
        <v>2019</v>
      </c>
      <c r="B418" s="168">
        <v>1</v>
      </c>
      <c r="C418" s="168">
        <v>18</v>
      </c>
      <c r="D418" s="168">
        <v>6</v>
      </c>
      <c r="E418" s="168">
        <v>30</v>
      </c>
      <c r="F418" s="168">
        <v>0</v>
      </c>
      <c r="G418" s="168">
        <v>0</v>
      </c>
      <c r="H418" s="168">
        <v>0</v>
      </c>
      <c r="I418" s="168">
        <v>-6.1</v>
      </c>
      <c r="J418" s="168">
        <v>1.5</v>
      </c>
      <c r="K418" s="168">
        <v>15.2</v>
      </c>
      <c r="L418" s="168">
        <v>78.7</v>
      </c>
      <c r="M418" s="168">
        <v>5.2</v>
      </c>
      <c r="N418" s="168">
        <v>960.3</v>
      </c>
    </row>
    <row r="419" spans="1:14" x14ac:dyDescent="0.2">
      <c r="A419" s="168">
        <v>2019</v>
      </c>
      <c r="B419" s="168">
        <v>1</v>
      </c>
      <c r="C419" s="168">
        <v>18</v>
      </c>
      <c r="D419" s="168">
        <v>7</v>
      </c>
      <c r="E419" s="168">
        <v>30</v>
      </c>
      <c r="F419" s="168">
        <v>0</v>
      </c>
      <c r="G419" s="168">
        <v>0</v>
      </c>
      <c r="H419" s="168">
        <v>0</v>
      </c>
      <c r="I419" s="168">
        <v>-5.9</v>
      </c>
      <c r="J419" s="168">
        <v>0.3</v>
      </c>
      <c r="K419" s="168">
        <v>24.7</v>
      </c>
      <c r="L419" s="168">
        <v>81.599999999999994</v>
      </c>
      <c r="M419" s="168">
        <v>4.7</v>
      </c>
      <c r="N419" s="168">
        <v>960.7</v>
      </c>
    </row>
    <row r="420" spans="1:14" x14ac:dyDescent="0.2">
      <c r="A420" s="168">
        <v>2019</v>
      </c>
      <c r="B420" s="168">
        <v>1</v>
      </c>
      <c r="C420" s="168">
        <v>18</v>
      </c>
      <c r="D420" s="168">
        <v>8</v>
      </c>
      <c r="E420" s="168">
        <v>30</v>
      </c>
      <c r="F420" s="168">
        <v>8</v>
      </c>
      <c r="G420" s="168">
        <v>0</v>
      </c>
      <c r="H420" s="168">
        <v>8</v>
      </c>
      <c r="I420" s="168">
        <v>-6</v>
      </c>
      <c r="J420" s="168">
        <v>0.5</v>
      </c>
      <c r="K420" s="168">
        <v>105.2</v>
      </c>
      <c r="L420" s="168">
        <v>79.5</v>
      </c>
      <c r="M420" s="168">
        <v>5.4</v>
      </c>
      <c r="N420" s="168">
        <v>960.9</v>
      </c>
    </row>
    <row r="421" spans="1:14" x14ac:dyDescent="0.2">
      <c r="A421" s="168">
        <v>2019</v>
      </c>
      <c r="B421" s="168">
        <v>1</v>
      </c>
      <c r="C421" s="168">
        <v>18</v>
      </c>
      <c r="D421" s="168">
        <v>9</v>
      </c>
      <c r="E421" s="168">
        <v>30</v>
      </c>
      <c r="F421" s="168">
        <v>88</v>
      </c>
      <c r="G421" s="168">
        <v>214</v>
      </c>
      <c r="H421" s="168">
        <v>141</v>
      </c>
      <c r="I421" s="168">
        <v>-6</v>
      </c>
      <c r="J421" s="168">
        <v>0.2</v>
      </c>
      <c r="K421" s="168">
        <v>123.2</v>
      </c>
      <c r="L421" s="168">
        <v>72.900000000000006</v>
      </c>
      <c r="M421" s="168">
        <v>7.5</v>
      </c>
      <c r="N421" s="168">
        <v>961.2</v>
      </c>
    </row>
    <row r="422" spans="1:14" x14ac:dyDescent="0.2">
      <c r="A422" s="168">
        <v>2019</v>
      </c>
      <c r="B422" s="168">
        <v>1</v>
      </c>
      <c r="C422" s="168">
        <v>18</v>
      </c>
      <c r="D422" s="168">
        <v>10</v>
      </c>
      <c r="E422" s="168">
        <v>30</v>
      </c>
      <c r="F422" s="168">
        <v>95</v>
      </c>
      <c r="G422" s="168">
        <v>547</v>
      </c>
      <c r="H422" s="168">
        <v>281</v>
      </c>
      <c r="I422" s="168">
        <v>-7.1</v>
      </c>
      <c r="J422" s="168">
        <v>1.5</v>
      </c>
      <c r="K422" s="168">
        <v>227</v>
      </c>
      <c r="L422" s="168">
        <v>57.8</v>
      </c>
      <c r="M422" s="168">
        <v>10.3</v>
      </c>
      <c r="N422" s="168">
        <v>961.5</v>
      </c>
    </row>
    <row r="423" spans="1:14" x14ac:dyDescent="0.2">
      <c r="A423" s="168">
        <v>2019</v>
      </c>
      <c r="B423" s="168">
        <v>1</v>
      </c>
      <c r="C423" s="168">
        <v>18</v>
      </c>
      <c r="D423" s="168">
        <v>11</v>
      </c>
      <c r="E423" s="168">
        <v>30</v>
      </c>
      <c r="F423" s="168">
        <v>94</v>
      </c>
      <c r="G423" s="168">
        <v>799</v>
      </c>
      <c r="H423" s="168">
        <v>460</v>
      </c>
      <c r="I423" s="168">
        <v>-8.3000000000000007</v>
      </c>
      <c r="J423" s="168">
        <v>2.2999999999999998</v>
      </c>
      <c r="K423" s="168">
        <v>230.1</v>
      </c>
      <c r="L423" s="168">
        <v>51</v>
      </c>
      <c r="M423" s="168">
        <v>11.8</v>
      </c>
      <c r="N423" s="168">
        <v>961.5</v>
      </c>
    </row>
    <row r="424" spans="1:14" x14ac:dyDescent="0.2">
      <c r="A424" s="168">
        <v>2019</v>
      </c>
      <c r="B424" s="168">
        <v>1</v>
      </c>
      <c r="C424" s="168">
        <v>18</v>
      </c>
      <c r="D424" s="168">
        <v>12</v>
      </c>
      <c r="E424" s="168">
        <v>30</v>
      </c>
      <c r="F424" s="168">
        <v>142</v>
      </c>
      <c r="G424" s="168">
        <v>716</v>
      </c>
      <c r="H424" s="168">
        <v>522</v>
      </c>
      <c r="I424" s="168">
        <v>-8.6</v>
      </c>
      <c r="J424" s="168">
        <v>3.8</v>
      </c>
      <c r="K424" s="168">
        <v>245.7</v>
      </c>
      <c r="L424" s="168">
        <v>53</v>
      </c>
      <c r="M424" s="168">
        <v>12.3</v>
      </c>
      <c r="N424" s="168">
        <v>961.1</v>
      </c>
    </row>
    <row r="425" spans="1:14" x14ac:dyDescent="0.2">
      <c r="A425" s="168">
        <v>2019</v>
      </c>
      <c r="B425" s="168">
        <v>1</v>
      </c>
      <c r="C425" s="168">
        <v>18</v>
      </c>
      <c r="D425" s="168">
        <v>13</v>
      </c>
      <c r="E425" s="168">
        <v>30</v>
      </c>
      <c r="F425" s="168">
        <v>168</v>
      </c>
      <c r="G425" s="168">
        <v>735</v>
      </c>
      <c r="H425" s="168">
        <v>570</v>
      </c>
      <c r="I425" s="168">
        <v>-8.4</v>
      </c>
      <c r="J425" s="168">
        <v>3.6</v>
      </c>
      <c r="K425" s="168">
        <v>241.9</v>
      </c>
      <c r="L425" s="168">
        <v>51.1</v>
      </c>
      <c r="M425" s="168">
        <v>12.9</v>
      </c>
      <c r="N425" s="168">
        <v>960.3</v>
      </c>
    </row>
    <row r="426" spans="1:14" x14ac:dyDescent="0.2">
      <c r="A426" s="168">
        <v>2019</v>
      </c>
      <c r="B426" s="168">
        <v>1</v>
      </c>
      <c r="C426" s="168">
        <v>18</v>
      </c>
      <c r="D426" s="168">
        <v>14</v>
      </c>
      <c r="E426" s="168">
        <v>30</v>
      </c>
      <c r="F426" s="168">
        <v>155</v>
      </c>
      <c r="G426" s="168">
        <v>759</v>
      </c>
      <c r="H426" s="168">
        <v>544</v>
      </c>
      <c r="I426" s="168">
        <v>-8</v>
      </c>
      <c r="J426" s="168">
        <v>3.5</v>
      </c>
      <c r="K426" s="168">
        <v>250.9</v>
      </c>
      <c r="L426" s="168">
        <v>51.9</v>
      </c>
      <c r="M426" s="168">
        <v>13.2</v>
      </c>
      <c r="N426" s="168">
        <v>959.6</v>
      </c>
    </row>
    <row r="427" spans="1:14" x14ac:dyDescent="0.2">
      <c r="A427" s="168">
        <v>2019</v>
      </c>
      <c r="B427" s="168">
        <v>1</v>
      </c>
      <c r="C427" s="168">
        <v>18</v>
      </c>
      <c r="D427" s="168">
        <v>15</v>
      </c>
      <c r="E427" s="168">
        <v>30</v>
      </c>
      <c r="F427" s="168">
        <v>236</v>
      </c>
      <c r="G427" s="168">
        <v>85</v>
      </c>
      <c r="H427" s="168">
        <v>278</v>
      </c>
      <c r="I427" s="168">
        <v>-3.7</v>
      </c>
      <c r="J427" s="168">
        <v>3.2</v>
      </c>
      <c r="K427" s="168">
        <v>256.2</v>
      </c>
      <c r="L427" s="168">
        <v>55.7</v>
      </c>
      <c r="M427" s="168">
        <v>12.8</v>
      </c>
      <c r="N427" s="168">
        <v>959.1</v>
      </c>
    </row>
    <row r="428" spans="1:14" x14ac:dyDescent="0.2">
      <c r="A428" s="168">
        <v>2019</v>
      </c>
      <c r="B428" s="168">
        <v>1</v>
      </c>
      <c r="C428" s="168">
        <v>18</v>
      </c>
      <c r="D428" s="168">
        <v>16</v>
      </c>
      <c r="E428" s="168">
        <v>30</v>
      </c>
      <c r="F428" s="168">
        <v>149</v>
      </c>
      <c r="G428" s="168">
        <v>82</v>
      </c>
      <c r="H428" s="168">
        <v>179</v>
      </c>
      <c r="I428" s="168">
        <v>-1.5</v>
      </c>
      <c r="J428" s="168">
        <v>3.8</v>
      </c>
      <c r="K428" s="168">
        <v>265.7</v>
      </c>
      <c r="L428" s="168">
        <v>60.6</v>
      </c>
      <c r="M428" s="168">
        <v>12.2</v>
      </c>
      <c r="N428" s="168">
        <v>958.9</v>
      </c>
    </row>
    <row r="429" spans="1:14" x14ac:dyDescent="0.2">
      <c r="A429" s="168">
        <v>2019</v>
      </c>
      <c r="B429" s="168">
        <v>1</v>
      </c>
      <c r="C429" s="168">
        <v>18</v>
      </c>
      <c r="D429" s="168">
        <v>17</v>
      </c>
      <c r="E429" s="168">
        <v>30</v>
      </c>
      <c r="F429" s="168">
        <v>41</v>
      </c>
      <c r="G429" s="168">
        <v>6</v>
      </c>
      <c r="H429" s="168">
        <v>42</v>
      </c>
      <c r="I429" s="168">
        <v>-2.6</v>
      </c>
      <c r="J429" s="168">
        <v>3.3</v>
      </c>
      <c r="K429" s="168">
        <v>275.5</v>
      </c>
      <c r="L429" s="168">
        <v>67.099999999999994</v>
      </c>
      <c r="M429" s="168">
        <v>11.2</v>
      </c>
      <c r="N429" s="168">
        <v>958.9</v>
      </c>
    </row>
    <row r="430" spans="1:14" x14ac:dyDescent="0.2">
      <c r="A430" s="168">
        <v>2019</v>
      </c>
      <c r="B430" s="168">
        <v>1</v>
      </c>
      <c r="C430" s="168">
        <v>18</v>
      </c>
      <c r="D430" s="168">
        <v>18</v>
      </c>
      <c r="E430" s="168">
        <v>30</v>
      </c>
      <c r="F430" s="168">
        <v>2</v>
      </c>
      <c r="G430" s="168">
        <v>0</v>
      </c>
      <c r="H430" s="168">
        <v>2</v>
      </c>
      <c r="I430" s="168">
        <v>-3.2</v>
      </c>
      <c r="J430" s="168">
        <v>2.7</v>
      </c>
      <c r="K430" s="168">
        <v>283.5</v>
      </c>
      <c r="L430" s="168">
        <v>73.3</v>
      </c>
      <c r="M430" s="168">
        <v>10.199999999999999</v>
      </c>
      <c r="N430" s="168">
        <v>958.9</v>
      </c>
    </row>
    <row r="431" spans="1:14" x14ac:dyDescent="0.2">
      <c r="A431" s="168">
        <v>2019</v>
      </c>
      <c r="B431" s="168">
        <v>1</v>
      </c>
      <c r="C431" s="168">
        <v>18</v>
      </c>
      <c r="D431" s="168">
        <v>19</v>
      </c>
      <c r="E431" s="168">
        <v>30</v>
      </c>
      <c r="F431" s="168">
        <v>0</v>
      </c>
      <c r="G431" s="168">
        <v>0</v>
      </c>
      <c r="H431" s="168">
        <v>0</v>
      </c>
      <c r="I431" s="168">
        <v>-3.5</v>
      </c>
      <c r="J431" s="168">
        <v>2.6</v>
      </c>
      <c r="K431" s="168">
        <v>288.89999999999998</v>
      </c>
      <c r="L431" s="168">
        <v>77.2</v>
      </c>
      <c r="M431" s="168">
        <v>9.6999999999999993</v>
      </c>
      <c r="N431" s="168">
        <v>959.2</v>
      </c>
    </row>
    <row r="432" spans="1:14" x14ac:dyDescent="0.2">
      <c r="A432" s="168">
        <v>2019</v>
      </c>
      <c r="B432" s="168">
        <v>1</v>
      </c>
      <c r="C432" s="168">
        <v>18</v>
      </c>
      <c r="D432" s="168">
        <v>20</v>
      </c>
      <c r="E432" s="168">
        <v>30</v>
      </c>
      <c r="F432" s="168">
        <v>0</v>
      </c>
      <c r="G432" s="168">
        <v>0</v>
      </c>
      <c r="H432" s="168">
        <v>0</v>
      </c>
      <c r="I432" s="168">
        <v>-3.5</v>
      </c>
      <c r="J432" s="168">
        <v>1.9</v>
      </c>
      <c r="K432" s="168">
        <v>234.2</v>
      </c>
      <c r="L432" s="168">
        <v>78</v>
      </c>
      <c r="M432" s="168">
        <v>9.5</v>
      </c>
      <c r="N432" s="168">
        <v>959.5</v>
      </c>
    </row>
    <row r="433" spans="1:14" x14ac:dyDescent="0.2">
      <c r="A433" s="168">
        <v>2019</v>
      </c>
      <c r="B433" s="168">
        <v>1</v>
      </c>
      <c r="C433" s="168">
        <v>18</v>
      </c>
      <c r="D433" s="168">
        <v>21</v>
      </c>
      <c r="E433" s="168">
        <v>30</v>
      </c>
      <c r="F433" s="168">
        <v>0</v>
      </c>
      <c r="G433" s="168">
        <v>0</v>
      </c>
      <c r="H433" s="168">
        <v>0</v>
      </c>
      <c r="I433" s="168">
        <v>-3.4</v>
      </c>
      <c r="J433" s="168">
        <v>1.2</v>
      </c>
      <c r="K433" s="168">
        <v>219.5</v>
      </c>
      <c r="L433" s="168">
        <v>79.599999999999994</v>
      </c>
      <c r="M433" s="168">
        <v>9.1</v>
      </c>
      <c r="N433" s="168">
        <v>959.6</v>
      </c>
    </row>
    <row r="434" spans="1:14" x14ac:dyDescent="0.2">
      <c r="A434" s="168">
        <v>2019</v>
      </c>
      <c r="B434" s="168">
        <v>1</v>
      </c>
      <c r="C434" s="168">
        <v>18</v>
      </c>
      <c r="D434" s="168">
        <v>22</v>
      </c>
      <c r="E434" s="168">
        <v>30</v>
      </c>
      <c r="F434" s="168">
        <v>0</v>
      </c>
      <c r="G434" s="168">
        <v>0</v>
      </c>
      <c r="H434" s="168">
        <v>0</v>
      </c>
      <c r="I434" s="168">
        <v>-3.4</v>
      </c>
      <c r="J434" s="168">
        <v>0.6</v>
      </c>
      <c r="K434" s="168">
        <v>216.1</v>
      </c>
      <c r="L434" s="168">
        <v>81.400000000000006</v>
      </c>
      <c r="M434" s="168">
        <v>8.6</v>
      </c>
      <c r="N434" s="168">
        <v>959.7</v>
      </c>
    </row>
    <row r="435" spans="1:14" x14ac:dyDescent="0.2">
      <c r="A435" s="168">
        <v>2019</v>
      </c>
      <c r="B435" s="168">
        <v>1</v>
      </c>
      <c r="C435" s="168">
        <v>18</v>
      </c>
      <c r="D435" s="168">
        <v>23</v>
      </c>
      <c r="E435" s="168">
        <v>30</v>
      </c>
      <c r="F435" s="168">
        <v>0</v>
      </c>
      <c r="G435" s="168">
        <v>0</v>
      </c>
      <c r="H435" s="168">
        <v>0</v>
      </c>
      <c r="I435" s="168">
        <v>-3.3</v>
      </c>
      <c r="J435" s="168">
        <v>0.5</v>
      </c>
      <c r="K435" s="168">
        <v>172.1</v>
      </c>
      <c r="L435" s="168">
        <v>78.099999999999994</v>
      </c>
      <c r="M435" s="168">
        <v>8.6</v>
      </c>
      <c r="N435" s="168">
        <v>960</v>
      </c>
    </row>
    <row r="436" spans="1:14" x14ac:dyDescent="0.2">
      <c r="A436" s="168">
        <v>2019</v>
      </c>
      <c r="B436" s="168">
        <v>1</v>
      </c>
      <c r="C436" s="168">
        <v>19</v>
      </c>
      <c r="D436" s="168">
        <v>0</v>
      </c>
      <c r="E436" s="168">
        <v>30</v>
      </c>
      <c r="F436" s="168">
        <v>0</v>
      </c>
      <c r="G436" s="168">
        <v>0</v>
      </c>
      <c r="H436" s="168">
        <v>0</v>
      </c>
      <c r="I436" s="168">
        <v>-3.1</v>
      </c>
      <c r="J436" s="168">
        <v>2.5</v>
      </c>
      <c r="K436" s="168">
        <v>224.3</v>
      </c>
      <c r="L436" s="168">
        <v>55.7</v>
      </c>
      <c r="M436" s="168">
        <v>9.6</v>
      </c>
      <c r="N436" s="168">
        <v>960</v>
      </c>
    </row>
    <row r="437" spans="1:14" x14ac:dyDescent="0.2">
      <c r="A437" s="168">
        <v>2019</v>
      </c>
      <c r="B437" s="168">
        <v>1</v>
      </c>
      <c r="C437" s="168">
        <v>19</v>
      </c>
      <c r="D437" s="168">
        <v>1</v>
      </c>
      <c r="E437" s="168">
        <v>30</v>
      </c>
      <c r="F437" s="168">
        <v>0</v>
      </c>
      <c r="G437" s="168">
        <v>0</v>
      </c>
      <c r="H437" s="168">
        <v>0</v>
      </c>
      <c r="I437" s="168">
        <v>-3</v>
      </c>
      <c r="J437" s="168">
        <v>2.2000000000000002</v>
      </c>
      <c r="K437" s="168">
        <v>260.3</v>
      </c>
      <c r="L437" s="168">
        <v>52.3</v>
      </c>
      <c r="M437" s="168">
        <v>9</v>
      </c>
      <c r="N437" s="168">
        <v>959.8</v>
      </c>
    </row>
    <row r="438" spans="1:14" x14ac:dyDescent="0.2">
      <c r="A438" s="168">
        <v>2019</v>
      </c>
      <c r="B438" s="168">
        <v>1</v>
      </c>
      <c r="C438" s="168">
        <v>19</v>
      </c>
      <c r="D438" s="168">
        <v>2</v>
      </c>
      <c r="E438" s="168">
        <v>30</v>
      </c>
      <c r="F438" s="168">
        <v>0</v>
      </c>
      <c r="G438" s="168">
        <v>0</v>
      </c>
      <c r="H438" s="168">
        <v>0</v>
      </c>
      <c r="I438" s="168">
        <v>-3</v>
      </c>
      <c r="J438" s="168">
        <v>1.6</v>
      </c>
      <c r="K438" s="168">
        <v>191</v>
      </c>
      <c r="L438" s="168">
        <v>61.3</v>
      </c>
      <c r="M438" s="168">
        <v>7.2</v>
      </c>
      <c r="N438" s="168">
        <v>959.5</v>
      </c>
    </row>
    <row r="439" spans="1:14" x14ac:dyDescent="0.2">
      <c r="A439" s="168">
        <v>2019</v>
      </c>
      <c r="B439" s="168">
        <v>1</v>
      </c>
      <c r="C439" s="168">
        <v>19</v>
      </c>
      <c r="D439" s="168">
        <v>3</v>
      </c>
      <c r="E439" s="168">
        <v>30</v>
      </c>
      <c r="F439" s="168">
        <v>0</v>
      </c>
      <c r="G439" s="168">
        <v>0</v>
      </c>
      <c r="H439" s="168">
        <v>0</v>
      </c>
      <c r="I439" s="168">
        <v>-3.1</v>
      </c>
      <c r="J439" s="168">
        <v>0.8</v>
      </c>
      <c r="K439" s="168">
        <v>117.4</v>
      </c>
      <c r="L439" s="168">
        <v>66.5</v>
      </c>
      <c r="M439" s="168">
        <v>5.9</v>
      </c>
      <c r="N439" s="168">
        <v>959.3</v>
      </c>
    </row>
    <row r="440" spans="1:14" x14ac:dyDescent="0.2">
      <c r="A440" s="168">
        <v>2019</v>
      </c>
      <c r="B440" s="168">
        <v>1</v>
      </c>
      <c r="C440" s="168">
        <v>19</v>
      </c>
      <c r="D440" s="168">
        <v>4</v>
      </c>
      <c r="E440" s="168">
        <v>30</v>
      </c>
      <c r="F440" s="168">
        <v>0</v>
      </c>
      <c r="G440" s="168">
        <v>0</v>
      </c>
      <c r="H440" s="168">
        <v>0</v>
      </c>
      <c r="I440" s="168">
        <v>-3.2</v>
      </c>
      <c r="J440" s="168">
        <v>2</v>
      </c>
      <c r="K440" s="168">
        <v>66.5</v>
      </c>
      <c r="L440" s="168">
        <v>62.6</v>
      </c>
      <c r="M440" s="168">
        <v>5</v>
      </c>
      <c r="N440" s="168">
        <v>959</v>
      </c>
    </row>
    <row r="441" spans="1:14" x14ac:dyDescent="0.2">
      <c r="A441" s="168">
        <v>2019</v>
      </c>
      <c r="B441" s="168">
        <v>1</v>
      </c>
      <c r="C441" s="168">
        <v>19</v>
      </c>
      <c r="D441" s="168">
        <v>5</v>
      </c>
      <c r="E441" s="168">
        <v>30</v>
      </c>
      <c r="F441" s="168">
        <v>0</v>
      </c>
      <c r="G441" s="168">
        <v>0</v>
      </c>
      <c r="H441" s="168">
        <v>0</v>
      </c>
      <c r="I441" s="168">
        <v>-3.3</v>
      </c>
      <c r="J441" s="168">
        <v>1.6</v>
      </c>
      <c r="K441" s="168">
        <v>40.4</v>
      </c>
      <c r="L441" s="168">
        <v>62.5</v>
      </c>
      <c r="M441" s="168">
        <v>4.4000000000000004</v>
      </c>
      <c r="N441" s="168">
        <v>958.7</v>
      </c>
    </row>
    <row r="442" spans="1:14" x14ac:dyDescent="0.2">
      <c r="A442" s="168">
        <v>2019</v>
      </c>
      <c r="B442" s="168">
        <v>1</v>
      </c>
      <c r="C442" s="168">
        <v>19</v>
      </c>
      <c r="D442" s="168">
        <v>6</v>
      </c>
      <c r="E442" s="168">
        <v>30</v>
      </c>
      <c r="F442" s="168">
        <v>0</v>
      </c>
      <c r="G442" s="168">
        <v>0</v>
      </c>
      <c r="H442" s="168">
        <v>0</v>
      </c>
      <c r="I442" s="168">
        <v>-3.5</v>
      </c>
      <c r="J442" s="168">
        <v>1.1000000000000001</v>
      </c>
      <c r="K442" s="168">
        <v>94.1</v>
      </c>
      <c r="L442" s="168">
        <v>64</v>
      </c>
      <c r="M442" s="168">
        <v>3.5</v>
      </c>
      <c r="N442" s="168">
        <v>958.5</v>
      </c>
    </row>
    <row r="443" spans="1:14" x14ac:dyDescent="0.2">
      <c r="A443" s="168">
        <v>2019</v>
      </c>
      <c r="B443" s="168">
        <v>1</v>
      </c>
      <c r="C443" s="168">
        <v>19</v>
      </c>
      <c r="D443" s="168">
        <v>7</v>
      </c>
      <c r="E443" s="168">
        <v>30</v>
      </c>
      <c r="F443" s="168">
        <v>0</v>
      </c>
      <c r="G443" s="168">
        <v>0</v>
      </c>
      <c r="H443" s="168">
        <v>0</v>
      </c>
      <c r="I443" s="168">
        <v>-3.4</v>
      </c>
      <c r="J443" s="168">
        <v>1.4</v>
      </c>
      <c r="K443" s="168">
        <v>20.7</v>
      </c>
      <c r="L443" s="168">
        <v>61.9</v>
      </c>
      <c r="M443" s="168">
        <v>3.9</v>
      </c>
      <c r="N443" s="168">
        <v>958.7</v>
      </c>
    </row>
    <row r="444" spans="1:14" x14ac:dyDescent="0.2">
      <c r="A444" s="168">
        <v>2019</v>
      </c>
      <c r="B444" s="168">
        <v>1</v>
      </c>
      <c r="C444" s="168">
        <v>19</v>
      </c>
      <c r="D444" s="168">
        <v>8</v>
      </c>
      <c r="E444" s="168">
        <v>30</v>
      </c>
      <c r="F444" s="168">
        <v>11</v>
      </c>
      <c r="G444" s="168">
        <v>154</v>
      </c>
      <c r="H444" s="168">
        <v>22</v>
      </c>
      <c r="I444" s="168">
        <v>-3.2</v>
      </c>
      <c r="J444" s="168">
        <v>1.4</v>
      </c>
      <c r="K444" s="168">
        <v>53.9</v>
      </c>
      <c r="L444" s="168">
        <v>62.1</v>
      </c>
      <c r="M444" s="168">
        <v>3.6</v>
      </c>
      <c r="N444" s="168">
        <v>959.1</v>
      </c>
    </row>
    <row r="445" spans="1:14" x14ac:dyDescent="0.2">
      <c r="A445" s="168">
        <v>2019</v>
      </c>
      <c r="B445" s="168">
        <v>1</v>
      </c>
      <c r="C445" s="168">
        <v>19</v>
      </c>
      <c r="D445" s="168">
        <v>9</v>
      </c>
      <c r="E445" s="168">
        <v>30</v>
      </c>
      <c r="F445" s="168">
        <v>44</v>
      </c>
      <c r="G445" s="168">
        <v>551</v>
      </c>
      <c r="H445" s="168">
        <v>154</v>
      </c>
      <c r="I445" s="168">
        <v>-3.2</v>
      </c>
      <c r="J445" s="168">
        <v>1.4</v>
      </c>
      <c r="K445" s="168">
        <v>167.9</v>
      </c>
      <c r="L445" s="168">
        <v>55.1</v>
      </c>
      <c r="M445" s="168">
        <v>6.8</v>
      </c>
      <c r="N445" s="168">
        <v>959.5</v>
      </c>
    </row>
    <row r="446" spans="1:14" x14ac:dyDescent="0.2">
      <c r="A446" s="168">
        <v>2019</v>
      </c>
      <c r="B446" s="168">
        <v>1</v>
      </c>
      <c r="C446" s="168">
        <v>19</v>
      </c>
      <c r="D446" s="168">
        <v>10</v>
      </c>
      <c r="E446" s="168">
        <v>30</v>
      </c>
      <c r="F446" s="168">
        <v>59</v>
      </c>
      <c r="G446" s="168">
        <v>806</v>
      </c>
      <c r="H446" s="168">
        <v>338</v>
      </c>
      <c r="I446" s="168">
        <v>-3.5</v>
      </c>
      <c r="J446" s="168">
        <v>1.5</v>
      </c>
      <c r="K446" s="168">
        <v>188</v>
      </c>
      <c r="L446" s="168">
        <v>48.2</v>
      </c>
      <c r="M446" s="168">
        <v>10.7</v>
      </c>
      <c r="N446" s="168">
        <v>959.9</v>
      </c>
    </row>
    <row r="447" spans="1:14" x14ac:dyDescent="0.2">
      <c r="A447" s="168">
        <v>2019</v>
      </c>
      <c r="B447" s="168">
        <v>1</v>
      </c>
      <c r="C447" s="168">
        <v>19</v>
      </c>
      <c r="D447" s="168">
        <v>11</v>
      </c>
      <c r="E447" s="168">
        <v>30</v>
      </c>
      <c r="F447" s="168">
        <v>77</v>
      </c>
      <c r="G447" s="168">
        <v>831</v>
      </c>
      <c r="H447" s="168">
        <v>462</v>
      </c>
      <c r="I447" s="168">
        <v>-3.9</v>
      </c>
      <c r="J447" s="168">
        <v>3.4</v>
      </c>
      <c r="K447" s="168">
        <v>229.4</v>
      </c>
      <c r="L447" s="168">
        <v>46.1</v>
      </c>
      <c r="M447" s="168">
        <v>12.3</v>
      </c>
      <c r="N447" s="168">
        <v>960</v>
      </c>
    </row>
    <row r="448" spans="1:14" x14ac:dyDescent="0.2">
      <c r="A448" s="168">
        <v>2019</v>
      </c>
      <c r="B448" s="168">
        <v>1</v>
      </c>
      <c r="C448" s="168">
        <v>19</v>
      </c>
      <c r="D448" s="168">
        <v>12</v>
      </c>
      <c r="E448" s="168">
        <v>30</v>
      </c>
      <c r="F448" s="168">
        <v>84</v>
      </c>
      <c r="G448" s="168">
        <v>872</v>
      </c>
      <c r="H448" s="168">
        <v>547</v>
      </c>
      <c r="I448" s="168">
        <v>-3.8</v>
      </c>
      <c r="J448" s="168">
        <v>4.3</v>
      </c>
      <c r="K448" s="168">
        <v>252.2</v>
      </c>
      <c r="L448" s="168">
        <v>45.5</v>
      </c>
      <c r="M448" s="168">
        <v>13</v>
      </c>
      <c r="N448" s="168">
        <v>959.5</v>
      </c>
    </row>
    <row r="449" spans="1:14" x14ac:dyDescent="0.2">
      <c r="A449" s="168">
        <v>2019</v>
      </c>
      <c r="B449" s="168">
        <v>1</v>
      </c>
      <c r="C449" s="168">
        <v>19</v>
      </c>
      <c r="D449" s="168">
        <v>13</v>
      </c>
      <c r="E449" s="168">
        <v>30</v>
      </c>
      <c r="F449" s="168">
        <v>99</v>
      </c>
      <c r="G449" s="168">
        <v>850</v>
      </c>
      <c r="H449" s="168">
        <v>566</v>
      </c>
      <c r="I449" s="168">
        <v>-3.3</v>
      </c>
      <c r="J449" s="168">
        <v>3.4</v>
      </c>
      <c r="K449" s="168">
        <v>254.8</v>
      </c>
      <c r="L449" s="168">
        <v>45.1</v>
      </c>
      <c r="M449" s="168">
        <v>13.7</v>
      </c>
      <c r="N449" s="168">
        <v>958.4</v>
      </c>
    </row>
    <row r="450" spans="1:14" x14ac:dyDescent="0.2">
      <c r="A450" s="168">
        <v>2019</v>
      </c>
      <c r="B450" s="168">
        <v>1</v>
      </c>
      <c r="C450" s="168">
        <v>19</v>
      </c>
      <c r="D450" s="168">
        <v>14</v>
      </c>
      <c r="E450" s="168">
        <v>30</v>
      </c>
      <c r="F450" s="168">
        <v>126</v>
      </c>
      <c r="G450" s="168">
        <v>668</v>
      </c>
      <c r="H450" s="168">
        <v>476</v>
      </c>
      <c r="I450" s="168">
        <v>-2.9</v>
      </c>
      <c r="J450" s="168">
        <v>3.7</v>
      </c>
      <c r="K450" s="168">
        <v>267.10000000000002</v>
      </c>
      <c r="L450" s="168">
        <v>48.4</v>
      </c>
      <c r="M450" s="168">
        <v>14</v>
      </c>
      <c r="N450" s="168">
        <v>957.5</v>
      </c>
    </row>
    <row r="451" spans="1:14" x14ac:dyDescent="0.2">
      <c r="A451" s="168">
        <v>2019</v>
      </c>
      <c r="B451" s="168">
        <v>1</v>
      </c>
      <c r="C451" s="168">
        <v>19</v>
      </c>
      <c r="D451" s="168">
        <v>15</v>
      </c>
      <c r="E451" s="168">
        <v>30</v>
      </c>
      <c r="F451" s="168">
        <v>125</v>
      </c>
      <c r="G451" s="168">
        <v>686</v>
      </c>
      <c r="H451" s="168">
        <v>423</v>
      </c>
      <c r="I451" s="168">
        <v>2.7</v>
      </c>
      <c r="J451" s="168">
        <v>3.8</v>
      </c>
      <c r="K451" s="168">
        <v>268</v>
      </c>
      <c r="L451" s="168">
        <v>50</v>
      </c>
      <c r="M451" s="168">
        <v>14</v>
      </c>
      <c r="N451" s="168">
        <v>956.8</v>
      </c>
    </row>
    <row r="452" spans="1:14" x14ac:dyDescent="0.2">
      <c r="A452" s="168">
        <v>2019</v>
      </c>
      <c r="B452" s="168">
        <v>1</v>
      </c>
      <c r="C452" s="168">
        <v>19</v>
      </c>
      <c r="D452" s="168">
        <v>16</v>
      </c>
      <c r="E452" s="168">
        <v>30</v>
      </c>
      <c r="F452" s="168">
        <v>93</v>
      </c>
      <c r="G452" s="168">
        <v>197</v>
      </c>
      <c r="H452" s="168">
        <v>163</v>
      </c>
      <c r="I452" s="168">
        <v>2.9</v>
      </c>
      <c r="J452" s="168">
        <v>4</v>
      </c>
      <c r="K452" s="168">
        <v>266.2</v>
      </c>
      <c r="L452" s="168">
        <v>57.3</v>
      </c>
      <c r="M452" s="168">
        <v>12.5</v>
      </c>
      <c r="N452" s="168">
        <v>956.7</v>
      </c>
    </row>
    <row r="453" spans="1:14" x14ac:dyDescent="0.2">
      <c r="A453" s="168">
        <v>2019</v>
      </c>
      <c r="B453" s="168">
        <v>1</v>
      </c>
      <c r="C453" s="168">
        <v>19</v>
      </c>
      <c r="D453" s="168">
        <v>17</v>
      </c>
      <c r="E453" s="168">
        <v>30</v>
      </c>
      <c r="F453" s="168">
        <v>34</v>
      </c>
      <c r="G453" s="168">
        <v>0</v>
      </c>
      <c r="H453" s="168">
        <v>34</v>
      </c>
      <c r="I453" s="168">
        <v>1.6</v>
      </c>
      <c r="J453" s="168">
        <v>3.4</v>
      </c>
      <c r="K453" s="168">
        <v>286.7</v>
      </c>
      <c r="L453" s="168">
        <v>62.8</v>
      </c>
      <c r="M453" s="168">
        <v>10.8</v>
      </c>
      <c r="N453" s="168">
        <v>956.8</v>
      </c>
    </row>
    <row r="454" spans="1:14" x14ac:dyDescent="0.2">
      <c r="A454" s="168">
        <v>2019</v>
      </c>
      <c r="B454" s="168">
        <v>1</v>
      </c>
      <c r="C454" s="168">
        <v>19</v>
      </c>
      <c r="D454" s="168">
        <v>18</v>
      </c>
      <c r="E454" s="168">
        <v>30</v>
      </c>
      <c r="F454" s="168">
        <v>3</v>
      </c>
      <c r="G454" s="168">
        <v>0</v>
      </c>
      <c r="H454" s="168">
        <v>3</v>
      </c>
      <c r="I454" s="168">
        <v>1.6</v>
      </c>
      <c r="J454" s="168">
        <v>1.5</v>
      </c>
      <c r="K454" s="168">
        <v>229.7</v>
      </c>
      <c r="L454" s="168">
        <v>66.900000000000006</v>
      </c>
      <c r="M454" s="168">
        <v>9.9</v>
      </c>
      <c r="N454" s="168">
        <v>956.8</v>
      </c>
    </row>
    <row r="455" spans="1:14" x14ac:dyDescent="0.2">
      <c r="A455" s="168">
        <v>2019</v>
      </c>
      <c r="B455" s="168">
        <v>1</v>
      </c>
      <c r="C455" s="168">
        <v>19</v>
      </c>
      <c r="D455" s="168">
        <v>19</v>
      </c>
      <c r="E455" s="168">
        <v>30</v>
      </c>
      <c r="F455" s="168">
        <v>0</v>
      </c>
      <c r="G455" s="168">
        <v>0</v>
      </c>
      <c r="H455" s="168">
        <v>0</v>
      </c>
      <c r="I455" s="168">
        <v>1.5</v>
      </c>
      <c r="J455" s="168">
        <v>1.6</v>
      </c>
      <c r="K455" s="168">
        <v>261.10000000000002</v>
      </c>
      <c r="L455" s="168">
        <v>71.2</v>
      </c>
      <c r="M455" s="168">
        <v>9.4</v>
      </c>
      <c r="N455" s="168">
        <v>956.6</v>
      </c>
    </row>
    <row r="456" spans="1:14" x14ac:dyDescent="0.2">
      <c r="A456" s="168">
        <v>2019</v>
      </c>
      <c r="B456" s="168">
        <v>1</v>
      </c>
      <c r="C456" s="168">
        <v>19</v>
      </c>
      <c r="D456" s="168">
        <v>20</v>
      </c>
      <c r="E456" s="168">
        <v>30</v>
      </c>
      <c r="F456" s="168">
        <v>0</v>
      </c>
      <c r="G456" s="168">
        <v>0</v>
      </c>
      <c r="H456" s="168">
        <v>0</v>
      </c>
      <c r="I456" s="168">
        <v>1.3</v>
      </c>
      <c r="J456" s="168">
        <v>1</v>
      </c>
      <c r="K456" s="168">
        <v>261.10000000000002</v>
      </c>
      <c r="L456" s="168">
        <v>72.900000000000006</v>
      </c>
      <c r="M456" s="168">
        <v>9.4</v>
      </c>
      <c r="N456" s="168">
        <v>956.5</v>
      </c>
    </row>
    <row r="457" spans="1:14" x14ac:dyDescent="0.2">
      <c r="A457" s="168">
        <v>2019</v>
      </c>
      <c r="B457" s="168">
        <v>1</v>
      </c>
      <c r="C457" s="168">
        <v>19</v>
      </c>
      <c r="D457" s="168">
        <v>21</v>
      </c>
      <c r="E457" s="168">
        <v>30</v>
      </c>
      <c r="F457" s="168">
        <v>0</v>
      </c>
      <c r="G457" s="168">
        <v>0</v>
      </c>
      <c r="H457" s="168">
        <v>0</v>
      </c>
      <c r="I457" s="168">
        <v>1.3</v>
      </c>
      <c r="J457" s="168">
        <v>0.6</v>
      </c>
      <c r="K457" s="168">
        <v>299.2</v>
      </c>
      <c r="L457" s="168">
        <v>74.3</v>
      </c>
      <c r="M457" s="168">
        <v>9.1999999999999993</v>
      </c>
      <c r="N457" s="168">
        <v>956.2</v>
      </c>
    </row>
    <row r="458" spans="1:14" x14ac:dyDescent="0.2">
      <c r="A458" s="168">
        <v>2019</v>
      </c>
      <c r="B458" s="168">
        <v>1</v>
      </c>
      <c r="C458" s="168">
        <v>19</v>
      </c>
      <c r="D458" s="168">
        <v>22</v>
      </c>
      <c r="E458" s="168">
        <v>30</v>
      </c>
      <c r="F458" s="168">
        <v>0</v>
      </c>
      <c r="G458" s="168">
        <v>0</v>
      </c>
      <c r="H458" s="168">
        <v>0</v>
      </c>
      <c r="I458" s="168">
        <v>1.5</v>
      </c>
      <c r="J458" s="168">
        <v>0.7</v>
      </c>
      <c r="K458" s="168">
        <v>146.80000000000001</v>
      </c>
      <c r="L458" s="168">
        <v>75.7</v>
      </c>
      <c r="M458" s="168">
        <v>8.6999999999999993</v>
      </c>
      <c r="N458" s="168">
        <v>955.7</v>
      </c>
    </row>
    <row r="459" spans="1:14" x14ac:dyDescent="0.2">
      <c r="A459" s="168">
        <v>2019</v>
      </c>
      <c r="B459" s="168">
        <v>1</v>
      </c>
      <c r="C459" s="168">
        <v>19</v>
      </c>
      <c r="D459" s="168">
        <v>23</v>
      </c>
      <c r="E459" s="168">
        <v>30</v>
      </c>
      <c r="F459" s="168">
        <v>0</v>
      </c>
      <c r="G459" s="168">
        <v>0</v>
      </c>
      <c r="H459" s="168">
        <v>0</v>
      </c>
      <c r="I459" s="168">
        <v>1.5</v>
      </c>
      <c r="J459" s="168">
        <v>0.5</v>
      </c>
      <c r="K459" s="168">
        <v>182.1</v>
      </c>
      <c r="L459" s="168">
        <v>78</v>
      </c>
      <c r="M459" s="168">
        <v>8.3000000000000007</v>
      </c>
      <c r="N459" s="168">
        <v>955.2</v>
      </c>
    </row>
    <row r="460" spans="1:14" x14ac:dyDescent="0.2">
      <c r="A460" s="168">
        <v>2019</v>
      </c>
      <c r="B460" s="168">
        <v>1</v>
      </c>
      <c r="C460" s="168">
        <v>20</v>
      </c>
      <c r="D460" s="168">
        <v>0</v>
      </c>
      <c r="E460" s="168">
        <v>30</v>
      </c>
      <c r="F460" s="168">
        <v>0</v>
      </c>
      <c r="G460" s="168">
        <v>0</v>
      </c>
      <c r="H460" s="168">
        <v>0</v>
      </c>
      <c r="I460" s="168">
        <v>1.5</v>
      </c>
      <c r="J460" s="168">
        <v>0.8</v>
      </c>
      <c r="K460" s="168">
        <v>290.8</v>
      </c>
      <c r="L460" s="168">
        <v>77.099999999999994</v>
      </c>
      <c r="M460" s="168">
        <v>7.9</v>
      </c>
      <c r="N460" s="168">
        <v>954.9</v>
      </c>
    </row>
    <row r="461" spans="1:14" x14ac:dyDescent="0.2">
      <c r="A461" s="168">
        <v>2019</v>
      </c>
      <c r="B461" s="168">
        <v>1</v>
      </c>
      <c r="C461" s="168">
        <v>20</v>
      </c>
      <c r="D461" s="168">
        <v>1</v>
      </c>
      <c r="E461" s="168">
        <v>30</v>
      </c>
      <c r="F461" s="168">
        <v>0</v>
      </c>
      <c r="G461" s="168">
        <v>0</v>
      </c>
      <c r="H461" s="168">
        <v>0</v>
      </c>
      <c r="I461" s="168">
        <v>1.6</v>
      </c>
      <c r="J461" s="168">
        <v>0.9</v>
      </c>
      <c r="K461" s="168">
        <v>245.1</v>
      </c>
      <c r="L461" s="168">
        <v>75.2</v>
      </c>
      <c r="M461" s="168">
        <v>8</v>
      </c>
      <c r="N461" s="168">
        <v>954.2</v>
      </c>
    </row>
    <row r="462" spans="1:14" x14ac:dyDescent="0.2">
      <c r="A462" s="168">
        <v>2019</v>
      </c>
      <c r="B462" s="168">
        <v>1</v>
      </c>
      <c r="C462" s="168">
        <v>20</v>
      </c>
      <c r="D462" s="168">
        <v>2</v>
      </c>
      <c r="E462" s="168">
        <v>30</v>
      </c>
      <c r="F462" s="168">
        <v>0</v>
      </c>
      <c r="G462" s="168">
        <v>0</v>
      </c>
      <c r="H462" s="168">
        <v>0</v>
      </c>
      <c r="I462" s="168">
        <v>1.5</v>
      </c>
      <c r="J462" s="168">
        <v>0.9</v>
      </c>
      <c r="K462" s="168">
        <v>147.80000000000001</v>
      </c>
      <c r="L462" s="168">
        <v>73.8</v>
      </c>
      <c r="M462" s="168">
        <v>8.6999999999999993</v>
      </c>
      <c r="N462" s="168">
        <v>953.1</v>
      </c>
    </row>
    <row r="463" spans="1:14" x14ac:dyDescent="0.2">
      <c r="A463" s="168">
        <v>2019</v>
      </c>
      <c r="B463" s="168">
        <v>1</v>
      </c>
      <c r="C463" s="168">
        <v>20</v>
      </c>
      <c r="D463" s="168">
        <v>3</v>
      </c>
      <c r="E463" s="168">
        <v>30</v>
      </c>
      <c r="F463" s="168">
        <v>0</v>
      </c>
      <c r="G463" s="168">
        <v>0</v>
      </c>
      <c r="H463" s="168">
        <v>0</v>
      </c>
      <c r="I463" s="168">
        <v>1.5</v>
      </c>
      <c r="J463" s="168">
        <v>1.7</v>
      </c>
      <c r="K463" s="168">
        <v>269.39999999999998</v>
      </c>
      <c r="L463" s="168">
        <v>71.5</v>
      </c>
      <c r="M463" s="168">
        <v>9.4</v>
      </c>
      <c r="N463" s="168">
        <v>952.9</v>
      </c>
    </row>
    <row r="464" spans="1:14" x14ac:dyDescent="0.2">
      <c r="A464" s="168">
        <v>2019</v>
      </c>
      <c r="B464" s="168">
        <v>1</v>
      </c>
      <c r="C464" s="168">
        <v>20</v>
      </c>
      <c r="D464" s="168">
        <v>4</v>
      </c>
      <c r="E464" s="168">
        <v>30</v>
      </c>
      <c r="F464" s="168">
        <v>0</v>
      </c>
      <c r="G464" s="168">
        <v>0</v>
      </c>
      <c r="H464" s="168">
        <v>0</v>
      </c>
      <c r="I464" s="168">
        <v>1.2</v>
      </c>
      <c r="J464" s="168">
        <v>4.5999999999999996</v>
      </c>
      <c r="K464" s="168">
        <v>243.3</v>
      </c>
      <c r="L464" s="168">
        <v>67.8</v>
      </c>
      <c r="M464" s="168">
        <v>10.4</v>
      </c>
      <c r="N464" s="168">
        <v>951.9</v>
      </c>
    </row>
    <row r="465" spans="1:14" x14ac:dyDescent="0.2">
      <c r="A465" s="168">
        <v>2019</v>
      </c>
      <c r="B465" s="168">
        <v>1</v>
      </c>
      <c r="C465" s="168">
        <v>20</v>
      </c>
      <c r="D465" s="168">
        <v>5</v>
      </c>
      <c r="E465" s="168">
        <v>30</v>
      </c>
      <c r="F465" s="168">
        <v>0</v>
      </c>
      <c r="G465" s="168">
        <v>0</v>
      </c>
      <c r="H465" s="168">
        <v>0</v>
      </c>
      <c r="I465" s="168">
        <v>0.9</v>
      </c>
      <c r="J465" s="168">
        <v>5.0999999999999996</v>
      </c>
      <c r="K465" s="168">
        <v>234.4</v>
      </c>
      <c r="L465" s="168">
        <v>66.5</v>
      </c>
      <c r="M465" s="168">
        <v>10.199999999999999</v>
      </c>
      <c r="N465" s="168">
        <v>951.3</v>
      </c>
    </row>
    <row r="466" spans="1:14" x14ac:dyDescent="0.2">
      <c r="A466" s="168">
        <v>2019</v>
      </c>
      <c r="B466" s="168">
        <v>1</v>
      </c>
      <c r="C466" s="168">
        <v>20</v>
      </c>
      <c r="D466" s="168">
        <v>6</v>
      </c>
      <c r="E466" s="168">
        <v>30</v>
      </c>
      <c r="F466" s="168">
        <v>0</v>
      </c>
      <c r="G466" s="168">
        <v>0</v>
      </c>
      <c r="H466" s="168">
        <v>0</v>
      </c>
      <c r="I466" s="168">
        <v>0.6</v>
      </c>
      <c r="J466" s="168">
        <v>2.5</v>
      </c>
      <c r="K466" s="168">
        <v>268.60000000000002</v>
      </c>
      <c r="L466" s="168">
        <v>71.7</v>
      </c>
      <c r="M466" s="168">
        <v>8.6999999999999993</v>
      </c>
      <c r="N466" s="168">
        <v>951.1</v>
      </c>
    </row>
    <row r="467" spans="1:14" x14ac:dyDescent="0.2">
      <c r="A467" s="168">
        <v>2019</v>
      </c>
      <c r="B467" s="168">
        <v>1</v>
      </c>
      <c r="C467" s="168">
        <v>20</v>
      </c>
      <c r="D467" s="168">
        <v>7</v>
      </c>
      <c r="E467" s="168">
        <v>30</v>
      </c>
      <c r="F467" s="168">
        <v>0</v>
      </c>
      <c r="G467" s="168">
        <v>0</v>
      </c>
      <c r="H467" s="168">
        <v>0</v>
      </c>
      <c r="I467" s="168">
        <v>1.9</v>
      </c>
      <c r="J467" s="168">
        <v>1.6</v>
      </c>
      <c r="K467" s="168">
        <v>104.6</v>
      </c>
      <c r="L467" s="168">
        <v>75.5</v>
      </c>
      <c r="M467" s="168">
        <v>7.5</v>
      </c>
      <c r="N467" s="168">
        <v>951.1</v>
      </c>
    </row>
    <row r="468" spans="1:14" x14ac:dyDescent="0.2">
      <c r="A468" s="168">
        <v>2019</v>
      </c>
      <c r="B468" s="168">
        <v>1</v>
      </c>
      <c r="C468" s="168">
        <v>20</v>
      </c>
      <c r="D468" s="168">
        <v>8</v>
      </c>
      <c r="E468" s="168">
        <v>30</v>
      </c>
      <c r="F468" s="168">
        <v>7</v>
      </c>
      <c r="G468" s="168">
        <v>12</v>
      </c>
      <c r="H468" s="168">
        <v>8</v>
      </c>
      <c r="I468" s="168">
        <v>2.6</v>
      </c>
      <c r="J468" s="168">
        <v>1.1000000000000001</v>
      </c>
      <c r="K468" s="168">
        <v>156</v>
      </c>
      <c r="L468" s="168">
        <v>74.099999999999994</v>
      </c>
      <c r="M468" s="168">
        <v>8.1</v>
      </c>
      <c r="N468" s="168">
        <v>951.1</v>
      </c>
    </row>
    <row r="469" spans="1:14" x14ac:dyDescent="0.2">
      <c r="A469" s="168">
        <v>2019</v>
      </c>
      <c r="B469" s="168">
        <v>1</v>
      </c>
      <c r="C469" s="168">
        <v>20</v>
      </c>
      <c r="D469" s="168">
        <v>9</v>
      </c>
      <c r="E469" s="168">
        <v>30</v>
      </c>
      <c r="F469" s="168">
        <v>43</v>
      </c>
      <c r="G469" s="168">
        <v>0</v>
      </c>
      <c r="H469" s="168">
        <v>43</v>
      </c>
      <c r="I469" s="168">
        <v>0.4</v>
      </c>
      <c r="J469" s="168">
        <v>2.4</v>
      </c>
      <c r="K469" s="168">
        <v>199.8</v>
      </c>
      <c r="L469" s="168">
        <v>70.2</v>
      </c>
      <c r="M469" s="168">
        <v>9.6999999999999993</v>
      </c>
      <c r="N469" s="168">
        <v>951.4</v>
      </c>
    </row>
    <row r="470" spans="1:14" x14ac:dyDescent="0.2">
      <c r="A470" s="168">
        <v>2019</v>
      </c>
      <c r="B470" s="168">
        <v>1</v>
      </c>
      <c r="C470" s="168">
        <v>20</v>
      </c>
      <c r="D470" s="168">
        <v>10</v>
      </c>
      <c r="E470" s="168">
        <v>30</v>
      </c>
      <c r="F470" s="168">
        <v>130</v>
      </c>
      <c r="G470" s="168">
        <v>0</v>
      </c>
      <c r="H470" s="168">
        <v>131</v>
      </c>
      <c r="I470" s="168">
        <v>-0.3</v>
      </c>
      <c r="J470" s="168">
        <v>5.5</v>
      </c>
      <c r="K470" s="168">
        <v>263.2</v>
      </c>
      <c r="L470" s="168">
        <v>60.3</v>
      </c>
      <c r="M470" s="168">
        <v>12.3</v>
      </c>
      <c r="N470" s="168">
        <v>951.6</v>
      </c>
    </row>
    <row r="471" spans="1:14" x14ac:dyDescent="0.2">
      <c r="A471" s="168">
        <v>2019</v>
      </c>
      <c r="B471" s="168">
        <v>1</v>
      </c>
      <c r="C471" s="168">
        <v>20</v>
      </c>
      <c r="D471" s="168">
        <v>11</v>
      </c>
      <c r="E471" s="168">
        <v>30</v>
      </c>
      <c r="F471" s="168">
        <v>179</v>
      </c>
      <c r="G471" s="168">
        <v>9</v>
      </c>
      <c r="H471" s="168">
        <v>185</v>
      </c>
      <c r="I471" s="168">
        <v>-0.2</v>
      </c>
      <c r="J471" s="168">
        <v>5</v>
      </c>
      <c r="K471" s="168">
        <v>253.1</v>
      </c>
      <c r="L471" s="168">
        <v>56.7</v>
      </c>
      <c r="M471" s="168">
        <v>13.2</v>
      </c>
      <c r="N471" s="168">
        <v>951.8</v>
      </c>
    </row>
    <row r="472" spans="1:14" x14ac:dyDescent="0.2">
      <c r="A472" s="168">
        <v>2019</v>
      </c>
      <c r="B472" s="168">
        <v>1</v>
      </c>
      <c r="C472" s="168">
        <v>20</v>
      </c>
      <c r="D472" s="168">
        <v>12</v>
      </c>
      <c r="E472" s="168">
        <v>30</v>
      </c>
      <c r="F472" s="168">
        <v>208</v>
      </c>
      <c r="G472" s="168">
        <v>83</v>
      </c>
      <c r="H472" s="168">
        <v>255</v>
      </c>
      <c r="I472" s="168">
        <v>0.2</v>
      </c>
      <c r="J472" s="168">
        <v>6.6</v>
      </c>
      <c r="K472" s="168">
        <v>266.39999999999998</v>
      </c>
      <c r="L472" s="168">
        <v>53.3</v>
      </c>
      <c r="M472" s="168">
        <v>14.6</v>
      </c>
      <c r="N472" s="168">
        <v>951.7</v>
      </c>
    </row>
    <row r="473" spans="1:14" x14ac:dyDescent="0.2">
      <c r="A473" s="168">
        <v>2019</v>
      </c>
      <c r="B473" s="168">
        <v>1</v>
      </c>
      <c r="C473" s="168">
        <v>20</v>
      </c>
      <c r="D473" s="168">
        <v>13</v>
      </c>
      <c r="E473" s="168">
        <v>30</v>
      </c>
      <c r="F473" s="168">
        <v>128</v>
      </c>
      <c r="G473" s="168">
        <v>1</v>
      </c>
      <c r="H473" s="168">
        <v>130</v>
      </c>
      <c r="I473" s="168">
        <v>0.9</v>
      </c>
      <c r="J473" s="168">
        <v>5.2</v>
      </c>
      <c r="K473" s="168">
        <v>253</v>
      </c>
      <c r="L473" s="168">
        <v>58.2</v>
      </c>
      <c r="M473" s="168">
        <v>13.5</v>
      </c>
      <c r="N473" s="168">
        <v>951.4</v>
      </c>
    </row>
    <row r="474" spans="1:14" x14ac:dyDescent="0.2">
      <c r="A474" s="168">
        <v>2019</v>
      </c>
      <c r="B474" s="168">
        <v>1</v>
      </c>
      <c r="C474" s="168">
        <v>20</v>
      </c>
      <c r="D474" s="168">
        <v>14</v>
      </c>
      <c r="E474" s="168">
        <v>30</v>
      </c>
      <c r="F474" s="168">
        <v>135</v>
      </c>
      <c r="G474" s="168">
        <v>0</v>
      </c>
      <c r="H474" s="168">
        <v>137</v>
      </c>
      <c r="I474" s="168">
        <v>3.9</v>
      </c>
      <c r="J474" s="168">
        <v>2.4</v>
      </c>
      <c r="K474" s="168">
        <v>169.5</v>
      </c>
      <c r="L474" s="168">
        <v>56.1</v>
      </c>
      <c r="M474" s="168">
        <v>13.4</v>
      </c>
      <c r="N474" s="168">
        <v>951.3</v>
      </c>
    </row>
    <row r="475" spans="1:14" x14ac:dyDescent="0.2">
      <c r="A475" s="168">
        <v>2019</v>
      </c>
      <c r="B475" s="168">
        <v>1</v>
      </c>
      <c r="C475" s="168">
        <v>20</v>
      </c>
      <c r="D475" s="168">
        <v>15</v>
      </c>
      <c r="E475" s="168">
        <v>30</v>
      </c>
      <c r="F475" s="168">
        <v>102</v>
      </c>
      <c r="G475" s="168">
        <v>22</v>
      </c>
      <c r="H475" s="168">
        <v>113</v>
      </c>
      <c r="I475" s="168">
        <v>6.2</v>
      </c>
      <c r="J475" s="168">
        <v>2</v>
      </c>
      <c r="K475" s="168">
        <v>110.7</v>
      </c>
      <c r="L475" s="168">
        <v>51.6</v>
      </c>
      <c r="M475" s="168">
        <v>13.7</v>
      </c>
      <c r="N475" s="168">
        <v>951.7</v>
      </c>
    </row>
    <row r="476" spans="1:14" x14ac:dyDescent="0.2">
      <c r="A476" s="168">
        <v>2019</v>
      </c>
      <c r="B476" s="168">
        <v>1</v>
      </c>
      <c r="C476" s="168">
        <v>20</v>
      </c>
      <c r="D476" s="168">
        <v>16</v>
      </c>
      <c r="E476" s="168">
        <v>30</v>
      </c>
      <c r="F476" s="168">
        <v>91</v>
      </c>
      <c r="G476" s="168">
        <v>0</v>
      </c>
      <c r="H476" s="168">
        <v>92</v>
      </c>
      <c r="I476" s="168">
        <v>3.7</v>
      </c>
      <c r="J476" s="168">
        <v>3.1</v>
      </c>
      <c r="K476" s="168">
        <v>254.9</v>
      </c>
      <c r="L476" s="168">
        <v>47.8</v>
      </c>
      <c r="M476" s="168">
        <v>13.5</v>
      </c>
      <c r="N476" s="168">
        <v>952.7</v>
      </c>
    </row>
    <row r="477" spans="1:14" x14ac:dyDescent="0.2">
      <c r="A477" s="168">
        <v>2019</v>
      </c>
      <c r="B477" s="168">
        <v>1</v>
      </c>
      <c r="C477" s="168">
        <v>20</v>
      </c>
      <c r="D477" s="168">
        <v>17</v>
      </c>
      <c r="E477" s="168">
        <v>30</v>
      </c>
      <c r="F477" s="168">
        <v>26</v>
      </c>
      <c r="G477" s="168">
        <v>14</v>
      </c>
      <c r="H477" s="168">
        <v>27</v>
      </c>
      <c r="I477" s="168">
        <v>3.6</v>
      </c>
      <c r="J477" s="168">
        <v>6.5</v>
      </c>
      <c r="K477" s="168">
        <v>171.6</v>
      </c>
      <c r="L477" s="168">
        <v>47.7</v>
      </c>
      <c r="M477" s="168">
        <v>12.4</v>
      </c>
      <c r="N477" s="168">
        <v>953.6</v>
      </c>
    </row>
    <row r="478" spans="1:14" x14ac:dyDescent="0.2">
      <c r="A478" s="168">
        <v>2019</v>
      </c>
      <c r="B478" s="168">
        <v>1</v>
      </c>
      <c r="C478" s="168">
        <v>20</v>
      </c>
      <c r="D478" s="168">
        <v>18</v>
      </c>
      <c r="E478" s="168">
        <v>30</v>
      </c>
      <c r="F478" s="168">
        <v>4</v>
      </c>
      <c r="G478" s="168">
        <v>16</v>
      </c>
      <c r="H478" s="168">
        <v>4</v>
      </c>
      <c r="I478" s="168">
        <v>3.7</v>
      </c>
      <c r="J478" s="168">
        <v>5.2</v>
      </c>
      <c r="K478" s="168">
        <v>308.2</v>
      </c>
      <c r="L478" s="168">
        <v>43.7</v>
      </c>
      <c r="M478" s="168">
        <v>12</v>
      </c>
      <c r="N478" s="168">
        <v>954.3</v>
      </c>
    </row>
    <row r="479" spans="1:14" x14ac:dyDescent="0.2">
      <c r="A479" s="168">
        <v>2019</v>
      </c>
      <c r="B479" s="168">
        <v>1</v>
      </c>
      <c r="C479" s="168">
        <v>20</v>
      </c>
      <c r="D479" s="168">
        <v>19</v>
      </c>
      <c r="E479" s="168">
        <v>30</v>
      </c>
      <c r="F479" s="168">
        <v>0</v>
      </c>
      <c r="G479" s="168">
        <v>0</v>
      </c>
      <c r="H479" s="168">
        <v>0</v>
      </c>
      <c r="I479" s="168">
        <v>3.5</v>
      </c>
      <c r="J479" s="168">
        <v>2.4</v>
      </c>
      <c r="K479" s="168">
        <v>274</v>
      </c>
      <c r="L479" s="168">
        <v>48.9</v>
      </c>
      <c r="M479" s="168">
        <v>10.6</v>
      </c>
      <c r="N479" s="168">
        <v>955.2</v>
      </c>
    </row>
    <row r="480" spans="1:14" x14ac:dyDescent="0.2">
      <c r="A480" s="168">
        <v>2019</v>
      </c>
      <c r="B480" s="168">
        <v>1</v>
      </c>
      <c r="C480" s="168">
        <v>20</v>
      </c>
      <c r="D480" s="168">
        <v>20</v>
      </c>
      <c r="E480" s="168">
        <v>30</v>
      </c>
      <c r="F480" s="168">
        <v>0</v>
      </c>
      <c r="G480" s="168">
        <v>0</v>
      </c>
      <c r="H480" s="168">
        <v>0</v>
      </c>
      <c r="I480" s="168">
        <v>3.2</v>
      </c>
      <c r="J480" s="168">
        <v>4</v>
      </c>
      <c r="K480" s="168">
        <v>271.2</v>
      </c>
      <c r="L480" s="168">
        <v>42.7</v>
      </c>
      <c r="M480" s="168">
        <v>11.1</v>
      </c>
      <c r="N480" s="168">
        <v>956.2</v>
      </c>
    </row>
    <row r="481" spans="1:14" x14ac:dyDescent="0.2">
      <c r="A481" s="168">
        <v>2019</v>
      </c>
      <c r="B481" s="168">
        <v>1</v>
      </c>
      <c r="C481" s="168">
        <v>20</v>
      </c>
      <c r="D481" s="168">
        <v>21</v>
      </c>
      <c r="E481" s="168">
        <v>30</v>
      </c>
      <c r="F481" s="168">
        <v>0</v>
      </c>
      <c r="G481" s="168">
        <v>0</v>
      </c>
      <c r="H481" s="168">
        <v>0</v>
      </c>
      <c r="I481" s="168">
        <v>2.9</v>
      </c>
      <c r="J481" s="168">
        <v>1.6</v>
      </c>
      <c r="K481" s="168">
        <v>247.6</v>
      </c>
      <c r="L481" s="168">
        <v>47.3</v>
      </c>
      <c r="M481" s="168">
        <v>8.9</v>
      </c>
      <c r="N481" s="168">
        <v>956.9</v>
      </c>
    </row>
    <row r="482" spans="1:14" x14ac:dyDescent="0.2">
      <c r="A482" s="168">
        <v>2019</v>
      </c>
      <c r="B482" s="168">
        <v>1</v>
      </c>
      <c r="C482" s="168">
        <v>20</v>
      </c>
      <c r="D482" s="168">
        <v>22</v>
      </c>
      <c r="E482" s="168">
        <v>30</v>
      </c>
      <c r="F482" s="168">
        <v>0</v>
      </c>
      <c r="G482" s="168">
        <v>0</v>
      </c>
      <c r="H482" s="168">
        <v>0</v>
      </c>
      <c r="I482" s="168">
        <v>2.9</v>
      </c>
      <c r="J482" s="168">
        <v>1.8</v>
      </c>
      <c r="K482" s="168">
        <v>226.7</v>
      </c>
      <c r="L482" s="168">
        <v>48.7</v>
      </c>
      <c r="M482" s="168">
        <v>8.1999999999999993</v>
      </c>
      <c r="N482" s="168">
        <v>957.6</v>
      </c>
    </row>
    <row r="483" spans="1:14" x14ac:dyDescent="0.2">
      <c r="A483" s="168">
        <v>2019</v>
      </c>
      <c r="B483" s="168">
        <v>1</v>
      </c>
      <c r="C483" s="168">
        <v>20</v>
      </c>
      <c r="D483" s="168">
        <v>23</v>
      </c>
      <c r="E483" s="168">
        <v>30</v>
      </c>
      <c r="F483" s="168">
        <v>0</v>
      </c>
      <c r="G483" s="168">
        <v>0</v>
      </c>
      <c r="H483" s="168">
        <v>0</v>
      </c>
      <c r="I483" s="168">
        <v>3.2</v>
      </c>
      <c r="J483" s="168">
        <v>2.9</v>
      </c>
      <c r="K483" s="168">
        <v>251</v>
      </c>
      <c r="L483" s="168">
        <v>45.9</v>
      </c>
      <c r="M483" s="168">
        <v>8.9</v>
      </c>
      <c r="N483" s="168">
        <v>958.1</v>
      </c>
    </row>
    <row r="484" spans="1:14" x14ac:dyDescent="0.2">
      <c r="A484" s="168">
        <v>2019</v>
      </c>
      <c r="B484" s="168">
        <v>1</v>
      </c>
      <c r="C484" s="168">
        <v>21</v>
      </c>
      <c r="D484" s="168">
        <v>0</v>
      </c>
      <c r="E484" s="168">
        <v>30</v>
      </c>
      <c r="F484" s="168">
        <v>0</v>
      </c>
      <c r="G484" s="168">
        <v>0</v>
      </c>
      <c r="H484" s="168">
        <v>0</v>
      </c>
      <c r="I484" s="168">
        <v>3.7</v>
      </c>
      <c r="J484" s="168">
        <v>1</v>
      </c>
      <c r="K484" s="168">
        <v>73.8</v>
      </c>
      <c r="L484" s="168">
        <v>56</v>
      </c>
      <c r="M484" s="168">
        <v>5.6</v>
      </c>
      <c r="N484" s="168">
        <v>958.5</v>
      </c>
    </row>
    <row r="485" spans="1:14" x14ac:dyDescent="0.2">
      <c r="A485" s="168">
        <v>2019</v>
      </c>
      <c r="B485" s="168">
        <v>1</v>
      </c>
      <c r="C485" s="168">
        <v>21</v>
      </c>
      <c r="D485" s="168">
        <v>1</v>
      </c>
      <c r="E485" s="168">
        <v>30</v>
      </c>
      <c r="F485" s="168">
        <v>0</v>
      </c>
      <c r="G485" s="168">
        <v>0</v>
      </c>
      <c r="H485" s="168">
        <v>0</v>
      </c>
      <c r="I485" s="168">
        <v>4.2</v>
      </c>
      <c r="J485" s="168">
        <v>0.7</v>
      </c>
      <c r="K485" s="168">
        <v>48.4</v>
      </c>
      <c r="L485" s="168">
        <v>58.6</v>
      </c>
      <c r="M485" s="168">
        <v>4.5999999999999996</v>
      </c>
      <c r="N485" s="168">
        <v>958.7</v>
      </c>
    </row>
    <row r="486" spans="1:14" x14ac:dyDescent="0.2">
      <c r="A486" s="168">
        <v>2019</v>
      </c>
      <c r="B486" s="168">
        <v>1</v>
      </c>
      <c r="C486" s="168">
        <v>21</v>
      </c>
      <c r="D486" s="168">
        <v>2</v>
      </c>
      <c r="E486" s="168">
        <v>30</v>
      </c>
      <c r="F486" s="168">
        <v>0</v>
      </c>
      <c r="G486" s="168">
        <v>0</v>
      </c>
      <c r="H486" s="168">
        <v>0</v>
      </c>
      <c r="I486" s="168">
        <v>4.5999999999999996</v>
      </c>
      <c r="J486" s="168">
        <v>1.2</v>
      </c>
      <c r="K486" s="168">
        <v>78.8</v>
      </c>
      <c r="L486" s="168">
        <v>61.3</v>
      </c>
      <c r="M486" s="168">
        <v>3.7</v>
      </c>
      <c r="N486" s="168">
        <v>958.9</v>
      </c>
    </row>
    <row r="487" spans="1:14" x14ac:dyDescent="0.2">
      <c r="A487" s="168">
        <v>2019</v>
      </c>
      <c r="B487" s="168">
        <v>1</v>
      </c>
      <c r="C487" s="168">
        <v>21</v>
      </c>
      <c r="D487" s="168">
        <v>3</v>
      </c>
      <c r="E487" s="168">
        <v>30</v>
      </c>
      <c r="F487" s="168">
        <v>0</v>
      </c>
      <c r="G487" s="168">
        <v>0</v>
      </c>
      <c r="H487" s="168">
        <v>0</v>
      </c>
      <c r="I487" s="168">
        <v>4.9000000000000004</v>
      </c>
      <c r="J487" s="168">
        <v>1.2</v>
      </c>
      <c r="K487" s="168">
        <v>39</v>
      </c>
      <c r="L487" s="168">
        <v>60.4</v>
      </c>
      <c r="M487" s="168">
        <v>3.9</v>
      </c>
      <c r="N487" s="168">
        <v>959.2</v>
      </c>
    </row>
    <row r="488" spans="1:14" x14ac:dyDescent="0.2">
      <c r="A488" s="168">
        <v>2019</v>
      </c>
      <c r="B488" s="168">
        <v>1</v>
      </c>
      <c r="C488" s="168">
        <v>21</v>
      </c>
      <c r="D488" s="168">
        <v>4</v>
      </c>
      <c r="E488" s="168">
        <v>30</v>
      </c>
      <c r="F488" s="168">
        <v>0</v>
      </c>
      <c r="G488" s="168">
        <v>0</v>
      </c>
      <c r="H488" s="168">
        <v>0</v>
      </c>
      <c r="I488" s="168">
        <v>4.9000000000000004</v>
      </c>
      <c r="J488" s="168">
        <v>0.8</v>
      </c>
      <c r="K488" s="168">
        <v>49.6</v>
      </c>
      <c r="L488" s="168">
        <v>62.6</v>
      </c>
      <c r="M488" s="168">
        <v>3.4</v>
      </c>
      <c r="N488" s="168">
        <v>959.2</v>
      </c>
    </row>
    <row r="489" spans="1:14" x14ac:dyDescent="0.2">
      <c r="A489" s="168">
        <v>2019</v>
      </c>
      <c r="B489" s="168">
        <v>1</v>
      </c>
      <c r="C489" s="168">
        <v>21</v>
      </c>
      <c r="D489" s="168">
        <v>5</v>
      </c>
      <c r="E489" s="168">
        <v>30</v>
      </c>
      <c r="F489" s="168">
        <v>0</v>
      </c>
      <c r="G489" s="168">
        <v>0</v>
      </c>
      <c r="H489" s="168">
        <v>0</v>
      </c>
      <c r="I489" s="168">
        <v>4.9000000000000004</v>
      </c>
      <c r="J489" s="168">
        <v>0.9</v>
      </c>
      <c r="K489" s="168">
        <v>88.6</v>
      </c>
      <c r="L489" s="168">
        <v>63.6</v>
      </c>
      <c r="M489" s="168">
        <v>3.7</v>
      </c>
      <c r="N489" s="168">
        <v>959.2</v>
      </c>
    </row>
    <row r="490" spans="1:14" x14ac:dyDescent="0.2">
      <c r="A490" s="168">
        <v>2019</v>
      </c>
      <c r="B490" s="168">
        <v>1</v>
      </c>
      <c r="C490" s="168">
        <v>21</v>
      </c>
      <c r="D490" s="168">
        <v>6</v>
      </c>
      <c r="E490" s="168">
        <v>30</v>
      </c>
      <c r="F490" s="168">
        <v>0</v>
      </c>
      <c r="G490" s="168">
        <v>0</v>
      </c>
      <c r="H490" s="168">
        <v>0</v>
      </c>
      <c r="I490" s="168">
        <v>5.0999999999999996</v>
      </c>
      <c r="J490" s="168">
        <v>1.2</v>
      </c>
      <c r="K490" s="168">
        <v>53.7</v>
      </c>
      <c r="L490" s="168">
        <v>65.900000000000006</v>
      </c>
      <c r="M490" s="168">
        <v>3.3</v>
      </c>
      <c r="N490" s="168">
        <v>959.3</v>
      </c>
    </row>
    <row r="491" spans="1:14" x14ac:dyDescent="0.2">
      <c r="A491" s="168">
        <v>2019</v>
      </c>
      <c r="B491" s="168">
        <v>1</v>
      </c>
      <c r="C491" s="168">
        <v>21</v>
      </c>
      <c r="D491" s="168">
        <v>7</v>
      </c>
      <c r="E491" s="168">
        <v>30</v>
      </c>
      <c r="F491" s="168">
        <v>0</v>
      </c>
      <c r="G491" s="168">
        <v>0</v>
      </c>
      <c r="H491" s="168">
        <v>0</v>
      </c>
      <c r="I491" s="168">
        <v>6.2</v>
      </c>
      <c r="J491" s="168">
        <v>1.3</v>
      </c>
      <c r="K491" s="168">
        <v>186.6</v>
      </c>
      <c r="L491" s="168">
        <v>65.599999999999994</v>
      </c>
      <c r="M491" s="168">
        <v>3.4</v>
      </c>
      <c r="N491" s="168">
        <v>959.7</v>
      </c>
    </row>
    <row r="492" spans="1:14" x14ac:dyDescent="0.2">
      <c r="A492" s="168">
        <v>2019</v>
      </c>
      <c r="B492" s="168">
        <v>1</v>
      </c>
      <c r="C492" s="168">
        <v>21</v>
      </c>
      <c r="D492" s="168">
        <v>8</v>
      </c>
      <c r="E492" s="168">
        <v>30</v>
      </c>
      <c r="F492" s="168">
        <v>9</v>
      </c>
      <c r="G492" s="168">
        <v>193</v>
      </c>
      <c r="H492" s="168">
        <v>23</v>
      </c>
      <c r="I492" s="168">
        <v>6.1</v>
      </c>
      <c r="J492" s="168">
        <v>1.1000000000000001</v>
      </c>
      <c r="K492" s="168">
        <v>78.599999999999994</v>
      </c>
      <c r="L492" s="168">
        <v>65</v>
      </c>
      <c r="M492" s="168">
        <v>3.5</v>
      </c>
      <c r="N492" s="168">
        <v>960</v>
      </c>
    </row>
    <row r="493" spans="1:14" x14ac:dyDescent="0.2">
      <c r="A493" s="168">
        <v>2019</v>
      </c>
      <c r="B493" s="168">
        <v>1</v>
      </c>
      <c r="C493" s="168">
        <v>21</v>
      </c>
      <c r="D493" s="168">
        <v>9</v>
      </c>
      <c r="E493" s="168">
        <v>30</v>
      </c>
      <c r="F493" s="168">
        <v>32</v>
      </c>
      <c r="G493" s="168">
        <v>708</v>
      </c>
      <c r="H493" s="168">
        <v>174</v>
      </c>
      <c r="I493" s="168">
        <v>6.2</v>
      </c>
      <c r="J493" s="168">
        <v>1.1000000000000001</v>
      </c>
      <c r="K493" s="168">
        <v>173.5</v>
      </c>
      <c r="L493" s="168">
        <v>55.1</v>
      </c>
      <c r="M493" s="168">
        <v>7</v>
      </c>
      <c r="N493" s="168">
        <v>960.3</v>
      </c>
    </row>
    <row r="494" spans="1:14" x14ac:dyDescent="0.2">
      <c r="A494" s="168">
        <v>2019</v>
      </c>
      <c r="B494" s="168">
        <v>1</v>
      </c>
      <c r="C494" s="168">
        <v>21</v>
      </c>
      <c r="D494" s="168">
        <v>10</v>
      </c>
      <c r="E494" s="168">
        <v>30</v>
      </c>
      <c r="F494" s="168">
        <v>44</v>
      </c>
      <c r="G494" s="168">
        <v>875</v>
      </c>
      <c r="H494" s="168">
        <v>350</v>
      </c>
      <c r="I494" s="168">
        <v>5.7</v>
      </c>
      <c r="J494" s="168">
        <v>3.2</v>
      </c>
      <c r="K494" s="168">
        <v>219.2</v>
      </c>
      <c r="L494" s="168">
        <v>44.7</v>
      </c>
      <c r="M494" s="168">
        <v>10.199999999999999</v>
      </c>
      <c r="N494" s="168">
        <v>960.4</v>
      </c>
    </row>
    <row r="495" spans="1:14" x14ac:dyDescent="0.2">
      <c r="A495" s="168">
        <v>2019</v>
      </c>
      <c r="B495" s="168">
        <v>1</v>
      </c>
      <c r="C495" s="168">
        <v>21</v>
      </c>
      <c r="D495" s="168">
        <v>11</v>
      </c>
      <c r="E495" s="168">
        <v>30</v>
      </c>
      <c r="F495" s="168">
        <v>49</v>
      </c>
      <c r="G495" s="168">
        <v>945</v>
      </c>
      <c r="H495" s="168">
        <v>490</v>
      </c>
      <c r="I495" s="168">
        <v>5.4</v>
      </c>
      <c r="J495" s="168">
        <v>4</v>
      </c>
      <c r="K495" s="168">
        <v>254.2</v>
      </c>
      <c r="L495" s="168">
        <v>37</v>
      </c>
      <c r="M495" s="168">
        <v>12.4</v>
      </c>
      <c r="N495" s="168">
        <v>960.6</v>
      </c>
    </row>
    <row r="496" spans="1:14" x14ac:dyDescent="0.2">
      <c r="A496" s="168">
        <v>2019</v>
      </c>
      <c r="B496" s="168">
        <v>1</v>
      </c>
      <c r="C496" s="168">
        <v>21</v>
      </c>
      <c r="D496" s="168">
        <v>12</v>
      </c>
      <c r="E496" s="168">
        <v>30</v>
      </c>
      <c r="F496" s="168">
        <v>57</v>
      </c>
      <c r="G496" s="168">
        <v>977</v>
      </c>
      <c r="H496" s="168">
        <v>581</v>
      </c>
      <c r="I496" s="168">
        <v>5.6</v>
      </c>
      <c r="J496" s="168">
        <v>4.3</v>
      </c>
      <c r="K496" s="168">
        <v>222.4</v>
      </c>
      <c r="L496" s="168">
        <v>36.1</v>
      </c>
      <c r="M496" s="168">
        <v>13</v>
      </c>
      <c r="N496" s="168">
        <v>960.4</v>
      </c>
    </row>
    <row r="497" spans="1:14" x14ac:dyDescent="0.2">
      <c r="A497" s="168">
        <v>2019</v>
      </c>
      <c r="B497" s="168">
        <v>1</v>
      </c>
      <c r="C497" s="168">
        <v>21</v>
      </c>
      <c r="D497" s="168">
        <v>13</v>
      </c>
      <c r="E497" s="168">
        <v>30</v>
      </c>
      <c r="F497" s="168">
        <v>79</v>
      </c>
      <c r="G497" s="168">
        <v>868</v>
      </c>
      <c r="H497" s="168">
        <v>562</v>
      </c>
      <c r="I497" s="168">
        <v>5.8</v>
      </c>
      <c r="J497" s="168">
        <v>3.9</v>
      </c>
      <c r="K497" s="168">
        <v>170.8</v>
      </c>
      <c r="L497" s="168">
        <v>34.9</v>
      </c>
      <c r="M497" s="168">
        <v>13.5</v>
      </c>
      <c r="N497" s="168">
        <v>959.7</v>
      </c>
    </row>
    <row r="498" spans="1:14" x14ac:dyDescent="0.2">
      <c r="A498" s="168">
        <v>2019</v>
      </c>
      <c r="B498" s="168">
        <v>1</v>
      </c>
      <c r="C498" s="168">
        <v>21</v>
      </c>
      <c r="D498" s="168">
        <v>14</v>
      </c>
      <c r="E498" s="168">
        <v>30</v>
      </c>
      <c r="F498" s="168">
        <v>148</v>
      </c>
      <c r="G498" s="168">
        <v>564</v>
      </c>
      <c r="H498" s="168">
        <v>441</v>
      </c>
      <c r="I498" s="168">
        <v>6</v>
      </c>
      <c r="J498" s="168">
        <v>4.3</v>
      </c>
      <c r="K498" s="168">
        <v>272.39999999999998</v>
      </c>
      <c r="L498" s="168">
        <v>34.9</v>
      </c>
      <c r="M498" s="168">
        <v>13.5</v>
      </c>
      <c r="N498" s="168">
        <v>959.3</v>
      </c>
    </row>
    <row r="499" spans="1:14" x14ac:dyDescent="0.2">
      <c r="A499" s="168">
        <v>2019</v>
      </c>
      <c r="B499" s="168">
        <v>1</v>
      </c>
      <c r="C499" s="168">
        <v>21</v>
      </c>
      <c r="D499" s="168">
        <v>15</v>
      </c>
      <c r="E499" s="168">
        <v>30</v>
      </c>
      <c r="F499" s="168">
        <v>79</v>
      </c>
      <c r="G499" s="168">
        <v>918</v>
      </c>
      <c r="H499" s="168">
        <v>482</v>
      </c>
      <c r="I499" s="168">
        <v>6.6</v>
      </c>
      <c r="J499" s="168">
        <v>5.3</v>
      </c>
      <c r="K499" s="168">
        <v>324.60000000000002</v>
      </c>
      <c r="L499" s="168">
        <v>34.1</v>
      </c>
      <c r="M499" s="168">
        <v>13.7</v>
      </c>
      <c r="N499" s="168">
        <v>959.4</v>
      </c>
    </row>
    <row r="500" spans="1:14" x14ac:dyDescent="0.2">
      <c r="A500" s="168">
        <v>2019</v>
      </c>
      <c r="B500" s="168">
        <v>1</v>
      </c>
      <c r="C500" s="168">
        <v>21</v>
      </c>
      <c r="D500" s="168">
        <v>16</v>
      </c>
      <c r="E500" s="168">
        <v>30</v>
      </c>
      <c r="F500" s="168">
        <v>57</v>
      </c>
      <c r="G500" s="168">
        <v>828</v>
      </c>
      <c r="H500" s="168">
        <v>317</v>
      </c>
      <c r="I500" s="168">
        <v>7.5</v>
      </c>
      <c r="J500" s="168">
        <v>4.5999999999999996</v>
      </c>
      <c r="K500" s="168">
        <v>250.9</v>
      </c>
      <c r="L500" s="168">
        <v>35.799999999999997</v>
      </c>
      <c r="M500" s="168">
        <v>12.8</v>
      </c>
      <c r="N500" s="168">
        <v>959.8</v>
      </c>
    </row>
    <row r="501" spans="1:14" x14ac:dyDescent="0.2">
      <c r="A501" s="168">
        <v>2019</v>
      </c>
      <c r="B501" s="168">
        <v>1</v>
      </c>
      <c r="C501" s="168">
        <v>21</v>
      </c>
      <c r="D501" s="168">
        <v>17</v>
      </c>
      <c r="E501" s="168">
        <v>30</v>
      </c>
      <c r="F501" s="168">
        <v>33</v>
      </c>
      <c r="G501" s="168">
        <v>562</v>
      </c>
      <c r="H501" s="168">
        <v>124</v>
      </c>
      <c r="I501" s="168">
        <v>6.8</v>
      </c>
      <c r="J501" s="168">
        <v>5.4</v>
      </c>
      <c r="K501" s="168">
        <v>308.10000000000002</v>
      </c>
      <c r="L501" s="168">
        <v>38</v>
      </c>
      <c r="M501" s="168">
        <v>11.4</v>
      </c>
      <c r="N501" s="168">
        <v>960</v>
      </c>
    </row>
    <row r="502" spans="1:14" x14ac:dyDescent="0.2">
      <c r="A502" s="168">
        <v>2019</v>
      </c>
      <c r="B502" s="168">
        <v>1</v>
      </c>
      <c r="C502" s="168">
        <v>21</v>
      </c>
      <c r="D502" s="168">
        <v>18</v>
      </c>
      <c r="E502" s="168">
        <v>30</v>
      </c>
      <c r="F502" s="168">
        <v>3</v>
      </c>
      <c r="G502" s="168">
        <v>52</v>
      </c>
      <c r="H502" s="168">
        <v>6</v>
      </c>
      <c r="I502" s="168">
        <v>6.9</v>
      </c>
      <c r="J502" s="168">
        <v>3.7</v>
      </c>
      <c r="K502" s="168">
        <v>271.7</v>
      </c>
      <c r="L502" s="168">
        <v>39.4</v>
      </c>
      <c r="M502" s="168">
        <v>9.9</v>
      </c>
      <c r="N502" s="168">
        <v>960.4</v>
      </c>
    </row>
    <row r="503" spans="1:14" x14ac:dyDescent="0.2">
      <c r="A503" s="168">
        <v>2019</v>
      </c>
      <c r="B503" s="168">
        <v>1</v>
      </c>
      <c r="C503" s="168">
        <v>21</v>
      </c>
      <c r="D503" s="168">
        <v>19</v>
      </c>
      <c r="E503" s="168">
        <v>30</v>
      </c>
      <c r="F503" s="168">
        <v>0</v>
      </c>
      <c r="G503" s="168">
        <v>0</v>
      </c>
      <c r="H503" s="168">
        <v>0</v>
      </c>
      <c r="I503" s="168">
        <v>7.2</v>
      </c>
      <c r="J503" s="168">
        <v>1.8</v>
      </c>
      <c r="K503" s="168">
        <v>271.7</v>
      </c>
      <c r="L503" s="168">
        <v>41.7</v>
      </c>
      <c r="M503" s="168">
        <v>8.3000000000000007</v>
      </c>
      <c r="N503" s="168">
        <v>960.8</v>
      </c>
    </row>
    <row r="504" spans="1:14" x14ac:dyDescent="0.2">
      <c r="A504" s="168">
        <v>2019</v>
      </c>
      <c r="B504" s="168">
        <v>1</v>
      </c>
      <c r="C504" s="168">
        <v>21</v>
      </c>
      <c r="D504" s="168">
        <v>20</v>
      </c>
      <c r="E504" s="168">
        <v>30</v>
      </c>
      <c r="F504" s="168">
        <v>0</v>
      </c>
      <c r="G504" s="168">
        <v>0</v>
      </c>
      <c r="H504" s="168">
        <v>0</v>
      </c>
      <c r="I504" s="168">
        <v>7.4</v>
      </c>
      <c r="J504" s="168">
        <v>0.7</v>
      </c>
      <c r="K504" s="168">
        <v>142.5</v>
      </c>
      <c r="L504" s="168">
        <v>46.9</v>
      </c>
      <c r="M504" s="168">
        <v>6.4</v>
      </c>
      <c r="N504" s="168">
        <v>961.4</v>
      </c>
    </row>
    <row r="505" spans="1:14" x14ac:dyDescent="0.2">
      <c r="A505" s="168">
        <v>2019</v>
      </c>
      <c r="B505" s="168">
        <v>1</v>
      </c>
      <c r="C505" s="168">
        <v>21</v>
      </c>
      <c r="D505" s="168">
        <v>21</v>
      </c>
      <c r="E505" s="168">
        <v>30</v>
      </c>
      <c r="F505" s="168">
        <v>0</v>
      </c>
      <c r="G505" s="168">
        <v>0</v>
      </c>
      <c r="H505" s="168">
        <v>0</v>
      </c>
      <c r="I505" s="168">
        <v>7.7</v>
      </c>
      <c r="J505" s="168">
        <v>1</v>
      </c>
      <c r="K505" s="168">
        <v>157.9</v>
      </c>
      <c r="L505" s="168">
        <v>52</v>
      </c>
      <c r="M505" s="168">
        <v>4.8</v>
      </c>
      <c r="N505" s="168">
        <v>961.6</v>
      </c>
    </row>
    <row r="506" spans="1:14" x14ac:dyDescent="0.2">
      <c r="A506" s="168">
        <v>2019</v>
      </c>
      <c r="B506" s="168">
        <v>1</v>
      </c>
      <c r="C506" s="168">
        <v>21</v>
      </c>
      <c r="D506" s="168">
        <v>22</v>
      </c>
      <c r="E506" s="168">
        <v>30</v>
      </c>
      <c r="F506" s="168">
        <v>0</v>
      </c>
      <c r="G506" s="168">
        <v>0</v>
      </c>
      <c r="H506" s="168">
        <v>0</v>
      </c>
      <c r="I506" s="168">
        <v>7.8</v>
      </c>
      <c r="J506" s="168">
        <v>1.5</v>
      </c>
      <c r="K506" s="168">
        <v>74.3</v>
      </c>
      <c r="L506" s="168">
        <v>52.8</v>
      </c>
      <c r="M506" s="168">
        <v>4.7</v>
      </c>
      <c r="N506" s="168">
        <v>961.9</v>
      </c>
    </row>
    <row r="507" spans="1:14" x14ac:dyDescent="0.2">
      <c r="A507" s="168">
        <v>2019</v>
      </c>
      <c r="B507" s="168">
        <v>1</v>
      </c>
      <c r="C507" s="168">
        <v>21</v>
      </c>
      <c r="D507" s="168">
        <v>23</v>
      </c>
      <c r="E507" s="168">
        <v>30</v>
      </c>
      <c r="F507" s="168">
        <v>0</v>
      </c>
      <c r="G507" s="168">
        <v>0</v>
      </c>
      <c r="H507" s="168">
        <v>0</v>
      </c>
      <c r="I507" s="168">
        <v>7.9</v>
      </c>
      <c r="J507" s="168">
        <v>1.6</v>
      </c>
      <c r="K507" s="168">
        <v>55.2</v>
      </c>
      <c r="L507" s="168">
        <v>53.3</v>
      </c>
      <c r="M507" s="168">
        <v>4.4000000000000004</v>
      </c>
      <c r="N507" s="168">
        <v>962.1</v>
      </c>
    </row>
    <row r="508" spans="1:14" x14ac:dyDescent="0.2">
      <c r="A508" s="168">
        <v>2019</v>
      </c>
      <c r="B508" s="168">
        <v>1</v>
      </c>
      <c r="C508" s="168">
        <v>22</v>
      </c>
      <c r="D508" s="168">
        <v>0</v>
      </c>
      <c r="E508" s="168">
        <v>30</v>
      </c>
      <c r="F508" s="168">
        <v>0</v>
      </c>
      <c r="G508" s="168">
        <v>0</v>
      </c>
      <c r="H508" s="168">
        <v>0</v>
      </c>
      <c r="I508" s="168">
        <v>7.9</v>
      </c>
      <c r="J508" s="168">
        <v>1.7</v>
      </c>
      <c r="K508" s="168">
        <v>124.6</v>
      </c>
      <c r="L508" s="168">
        <v>55.3</v>
      </c>
      <c r="M508" s="168">
        <v>3.6</v>
      </c>
      <c r="N508" s="168">
        <v>962.4</v>
      </c>
    </row>
    <row r="509" spans="1:14" x14ac:dyDescent="0.2">
      <c r="A509" s="168">
        <v>2019</v>
      </c>
      <c r="B509" s="168">
        <v>1</v>
      </c>
      <c r="C509" s="168">
        <v>22</v>
      </c>
      <c r="D509" s="168">
        <v>1</v>
      </c>
      <c r="E509" s="168">
        <v>30</v>
      </c>
      <c r="F509" s="168">
        <v>0</v>
      </c>
      <c r="G509" s="168">
        <v>0</v>
      </c>
      <c r="H509" s="168">
        <v>0</v>
      </c>
      <c r="I509" s="168">
        <v>7.8</v>
      </c>
      <c r="J509" s="168">
        <v>1.4</v>
      </c>
      <c r="K509" s="168">
        <v>130.69999999999999</v>
      </c>
      <c r="L509" s="168">
        <v>53.8</v>
      </c>
      <c r="M509" s="168">
        <v>3.9</v>
      </c>
      <c r="N509" s="168">
        <v>962.2</v>
      </c>
    </row>
    <row r="510" spans="1:14" x14ac:dyDescent="0.2">
      <c r="A510" s="168">
        <v>2019</v>
      </c>
      <c r="B510" s="168">
        <v>1</v>
      </c>
      <c r="C510" s="168">
        <v>22</v>
      </c>
      <c r="D510" s="168">
        <v>2</v>
      </c>
      <c r="E510" s="168">
        <v>30</v>
      </c>
      <c r="F510" s="168">
        <v>0</v>
      </c>
      <c r="G510" s="168">
        <v>0</v>
      </c>
      <c r="H510" s="168">
        <v>0</v>
      </c>
      <c r="I510" s="168">
        <v>7.6</v>
      </c>
      <c r="J510" s="168">
        <v>0.9</v>
      </c>
      <c r="K510" s="168">
        <v>120.5</v>
      </c>
      <c r="L510" s="168">
        <v>57.6</v>
      </c>
      <c r="M510" s="168">
        <v>2.4</v>
      </c>
      <c r="N510" s="168">
        <v>961.6</v>
      </c>
    </row>
    <row r="511" spans="1:14" x14ac:dyDescent="0.2">
      <c r="A511" s="168">
        <v>2019</v>
      </c>
      <c r="B511" s="168">
        <v>1</v>
      </c>
      <c r="C511" s="168">
        <v>22</v>
      </c>
      <c r="D511" s="168">
        <v>3</v>
      </c>
      <c r="E511" s="168">
        <v>30</v>
      </c>
      <c r="F511" s="168">
        <v>0</v>
      </c>
      <c r="G511" s="168">
        <v>0</v>
      </c>
      <c r="H511" s="168">
        <v>0</v>
      </c>
      <c r="I511" s="168">
        <v>7.4</v>
      </c>
      <c r="J511" s="168">
        <v>1.2</v>
      </c>
      <c r="K511" s="168">
        <v>201.4</v>
      </c>
      <c r="L511" s="168">
        <v>56.8</v>
      </c>
      <c r="M511" s="168">
        <v>2.7</v>
      </c>
      <c r="N511" s="168">
        <v>961.2</v>
      </c>
    </row>
    <row r="512" spans="1:14" x14ac:dyDescent="0.2">
      <c r="A512" s="168">
        <v>2019</v>
      </c>
      <c r="B512" s="168">
        <v>1</v>
      </c>
      <c r="C512" s="168">
        <v>22</v>
      </c>
      <c r="D512" s="168">
        <v>4</v>
      </c>
      <c r="E512" s="168">
        <v>30</v>
      </c>
      <c r="F512" s="168">
        <v>0</v>
      </c>
      <c r="G512" s="168">
        <v>0</v>
      </c>
      <c r="H512" s="168">
        <v>0</v>
      </c>
      <c r="I512" s="168">
        <v>7.2</v>
      </c>
      <c r="J512" s="168">
        <v>2.5</v>
      </c>
      <c r="K512" s="168">
        <v>224.2</v>
      </c>
      <c r="L512" s="168">
        <v>55.2</v>
      </c>
      <c r="M512" s="168">
        <v>4.3</v>
      </c>
      <c r="N512" s="168">
        <v>960.8</v>
      </c>
    </row>
    <row r="513" spans="1:14" x14ac:dyDescent="0.2">
      <c r="A513" s="168">
        <v>2019</v>
      </c>
      <c r="B513" s="168">
        <v>1</v>
      </c>
      <c r="C513" s="168">
        <v>22</v>
      </c>
      <c r="D513" s="168">
        <v>5</v>
      </c>
      <c r="E513" s="168">
        <v>30</v>
      </c>
      <c r="F513" s="168">
        <v>0</v>
      </c>
      <c r="G513" s="168">
        <v>0</v>
      </c>
      <c r="H513" s="168">
        <v>0</v>
      </c>
      <c r="I513" s="168">
        <v>7</v>
      </c>
      <c r="J513" s="168">
        <v>1.5</v>
      </c>
      <c r="K513" s="168">
        <v>193.6</v>
      </c>
      <c r="L513" s="168">
        <v>54.8</v>
      </c>
      <c r="M513" s="168">
        <v>3.6</v>
      </c>
      <c r="N513" s="168">
        <v>960.4</v>
      </c>
    </row>
    <row r="514" spans="1:14" x14ac:dyDescent="0.2">
      <c r="A514" s="168">
        <v>2019</v>
      </c>
      <c r="B514" s="168">
        <v>1</v>
      </c>
      <c r="C514" s="168">
        <v>22</v>
      </c>
      <c r="D514" s="168">
        <v>6</v>
      </c>
      <c r="E514" s="168">
        <v>30</v>
      </c>
      <c r="F514" s="168">
        <v>0</v>
      </c>
      <c r="G514" s="168">
        <v>0</v>
      </c>
      <c r="H514" s="168">
        <v>0</v>
      </c>
      <c r="I514" s="168">
        <v>6.8</v>
      </c>
      <c r="J514" s="168">
        <v>2.2999999999999998</v>
      </c>
      <c r="K514" s="168">
        <v>239.8</v>
      </c>
      <c r="L514" s="168">
        <v>53.8</v>
      </c>
      <c r="M514" s="168">
        <v>3.5</v>
      </c>
      <c r="N514" s="168">
        <v>960.3</v>
      </c>
    </row>
    <row r="515" spans="1:14" x14ac:dyDescent="0.2">
      <c r="A515" s="168">
        <v>2019</v>
      </c>
      <c r="B515" s="168">
        <v>1</v>
      </c>
      <c r="C515" s="168">
        <v>22</v>
      </c>
      <c r="D515" s="168">
        <v>7</v>
      </c>
      <c r="E515" s="168">
        <v>30</v>
      </c>
      <c r="F515" s="168">
        <v>0</v>
      </c>
      <c r="G515" s="168">
        <v>0</v>
      </c>
      <c r="H515" s="168">
        <v>0</v>
      </c>
      <c r="I515" s="168">
        <v>6.9</v>
      </c>
      <c r="J515" s="168">
        <v>1.5</v>
      </c>
      <c r="K515" s="168">
        <v>196.2</v>
      </c>
      <c r="L515" s="168">
        <v>49.4</v>
      </c>
      <c r="M515" s="168">
        <v>5.0999999999999996</v>
      </c>
      <c r="N515" s="168">
        <v>960.3</v>
      </c>
    </row>
    <row r="516" spans="1:14" x14ac:dyDescent="0.2">
      <c r="A516" s="168">
        <v>2019</v>
      </c>
      <c r="B516" s="168">
        <v>1</v>
      </c>
      <c r="C516" s="168">
        <v>22</v>
      </c>
      <c r="D516" s="168">
        <v>8</v>
      </c>
      <c r="E516" s="168">
        <v>30</v>
      </c>
      <c r="F516" s="168">
        <v>27</v>
      </c>
      <c r="G516" s="168">
        <v>192</v>
      </c>
      <c r="H516" s="168">
        <v>41</v>
      </c>
      <c r="I516" s="168">
        <v>6.9</v>
      </c>
      <c r="J516" s="168">
        <v>1.3</v>
      </c>
      <c r="K516" s="168">
        <v>62.8</v>
      </c>
      <c r="L516" s="168">
        <v>50.7</v>
      </c>
      <c r="M516" s="168">
        <v>3.8</v>
      </c>
      <c r="N516" s="168">
        <v>960.2</v>
      </c>
    </row>
    <row r="517" spans="1:14" x14ac:dyDescent="0.2">
      <c r="A517" s="168">
        <v>2019</v>
      </c>
      <c r="B517" s="168">
        <v>1</v>
      </c>
      <c r="C517" s="168">
        <v>22</v>
      </c>
      <c r="D517" s="168">
        <v>9</v>
      </c>
      <c r="E517" s="168">
        <v>30</v>
      </c>
      <c r="F517" s="168">
        <v>115</v>
      </c>
      <c r="G517" s="168">
        <v>288</v>
      </c>
      <c r="H517" s="168">
        <v>165</v>
      </c>
      <c r="I517" s="168">
        <v>6.6</v>
      </c>
      <c r="J517" s="168">
        <v>4.8</v>
      </c>
      <c r="K517" s="168">
        <v>280.8</v>
      </c>
      <c r="L517" s="168">
        <v>42.9</v>
      </c>
      <c r="M517" s="168">
        <v>8.1999999999999993</v>
      </c>
      <c r="N517" s="168">
        <v>960.1</v>
      </c>
    </row>
    <row r="518" spans="1:14" x14ac:dyDescent="0.2">
      <c r="A518" s="168">
        <v>2019</v>
      </c>
      <c r="B518" s="168">
        <v>1</v>
      </c>
      <c r="C518" s="168">
        <v>22</v>
      </c>
      <c r="D518" s="168">
        <v>10</v>
      </c>
      <c r="E518" s="168">
        <v>30</v>
      </c>
      <c r="F518" s="168">
        <v>145</v>
      </c>
      <c r="G518" s="168">
        <v>11</v>
      </c>
      <c r="H518" s="168">
        <v>150</v>
      </c>
      <c r="I518" s="168">
        <v>6.4</v>
      </c>
      <c r="J518" s="168">
        <v>6.1</v>
      </c>
      <c r="K518" s="168">
        <v>303.3</v>
      </c>
      <c r="L518" s="168">
        <v>42.5</v>
      </c>
      <c r="M518" s="168">
        <v>8.8000000000000007</v>
      </c>
      <c r="N518" s="168">
        <v>960</v>
      </c>
    </row>
    <row r="519" spans="1:14" x14ac:dyDescent="0.2">
      <c r="A519" s="168">
        <v>2019</v>
      </c>
      <c r="B519" s="168">
        <v>1</v>
      </c>
      <c r="C519" s="168">
        <v>22</v>
      </c>
      <c r="D519" s="168">
        <v>11</v>
      </c>
      <c r="E519" s="168">
        <v>30</v>
      </c>
      <c r="F519" s="168">
        <v>155</v>
      </c>
      <c r="G519" s="168">
        <v>0</v>
      </c>
      <c r="H519" s="168">
        <v>157</v>
      </c>
      <c r="I519" s="168">
        <v>6.2</v>
      </c>
      <c r="J519" s="168">
        <v>4.3</v>
      </c>
      <c r="K519" s="168">
        <v>297.5</v>
      </c>
      <c r="L519" s="168">
        <v>41.5</v>
      </c>
      <c r="M519" s="168">
        <v>9.6999999999999993</v>
      </c>
      <c r="N519" s="168">
        <v>960</v>
      </c>
    </row>
    <row r="520" spans="1:14" x14ac:dyDescent="0.2">
      <c r="A520" s="168">
        <v>2019</v>
      </c>
      <c r="B520" s="168">
        <v>1</v>
      </c>
      <c r="C520" s="168">
        <v>22</v>
      </c>
      <c r="D520" s="168">
        <v>12</v>
      </c>
      <c r="E520" s="168">
        <v>30</v>
      </c>
      <c r="F520" s="168">
        <v>210</v>
      </c>
      <c r="G520" s="168">
        <v>12</v>
      </c>
      <c r="H520" s="168">
        <v>219</v>
      </c>
      <c r="I520" s="168">
        <v>5.9</v>
      </c>
      <c r="J520" s="168">
        <v>4.8</v>
      </c>
      <c r="K520" s="168">
        <v>300.5</v>
      </c>
      <c r="L520" s="168">
        <v>40.1</v>
      </c>
      <c r="M520" s="168">
        <v>10.4</v>
      </c>
      <c r="N520" s="168">
        <v>959.1</v>
      </c>
    </row>
    <row r="521" spans="1:14" x14ac:dyDescent="0.2">
      <c r="A521" s="168">
        <v>2019</v>
      </c>
      <c r="B521" s="168">
        <v>1</v>
      </c>
      <c r="C521" s="168">
        <v>22</v>
      </c>
      <c r="D521" s="168">
        <v>13</v>
      </c>
      <c r="E521" s="168">
        <v>30</v>
      </c>
      <c r="F521" s="168">
        <v>272</v>
      </c>
      <c r="G521" s="168">
        <v>7</v>
      </c>
      <c r="H521" s="168">
        <v>280</v>
      </c>
      <c r="I521" s="168">
        <v>5.6</v>
      </c>
      <c r="J521" s="168">
        <v>3.2</v>
      </c>
      <c r="K521" s="168">
        <v>241.7</v>
      </c>
      <c r="L521" s="168">
        <v>33.9</v>
      </c>
      <c r="M521" s="168">
        <v>11.2</v>
      </c>
      <c r="N521" s="168">
        <v>957.9</v>
      </c>
    </row>
    <row r="522" spans="1:14" x14ac:dyDescent="0.2">
      <c r="A522" s="168">
        <v>2019</v>
      </c>
      <c r="B522" s="168">
        <v>1</v>
      </c>
      <c r="C522" s="168">
        <v>22</v>
      </c>
      <c r="D522" s="168">
        <v>14</v>
      </c>
      <c r="E522" s="168">
        <v>30</v>
      </c>
      <c r="F522" s="168">
        <v>211</v>
      </c>
      <c r="G522" s="168">
        <v>5</v>
      </c>
      <c r="H522" s="168">
        <v>217</v>
      </c>
      <c r="I522" s="168">
        <v>5.2</v>
      </c>
      <c r="J522" s="168">
        <v>2.6</v>
      </c>
      <c r="K522" s="168">
        <v>110.7</v>
      </c>
      <c r="L522" s="168">
        <v>32.700000000000003</v>
      </c>
      <c r="M522" s="168">
        <v>11.3</v>
      </c>
      <c r="N522" s="168">
        <v>956.8</v>
      </c>
    </row>
    <row r="523" spans="1:14" x14ac:dyDescent="0.2">
      <c r="A523" s="168">
        <v>2019</v>
      </c>
      <c r="B523" s="168">
        <v>1</v>
      </c>
      <c r="C523" s="168">
        <v>22</v>
      </c>
      <c r="D523" s="168">
        <v>15</v>
      </c>
      <c r="E523" s="168">
        <v>30</v>
      </c>
      <c r="F523" s="168">
        <v>125</v>
      </c>
      <c r="G523" s="168">
        <v>0</v>
      </c>
      <c r="H523" s="168">
        <v>127</v>
      </c>
      <c r="I523" s="168">
        <v>5.0999999999999996</v>
      </c>
      <c r="J523" s="168">
        <v>2.2000000000000002</v>
      </c>
      <c r="K523" s="168">
        <v>83.9</v>
      </c>
      <c r="L523" s="168">
        <v>33.4</v>
      </c>
      <c r="M523" s="168">
        <v>10.9</v>
      </c>
      <c r="N523" s="168">
        <v>956.2</v>
      </c>
    </row>
    <row r="524" spans="1:14" x14ac:dyDescent="0.2">
      <c r="A524" s="168">
        <v>2019</v>
      </c>
      <c r="B524" s="168">
        <v>1</v>
      </c>
      <c r="C524" s="168">
        <v>22</v>
      </c>
      <c r="D524" s="168">
        <v>16</v>
      </c>
      <c r="E524" s="168">
        <v>30</v>
      </c>
      <c r="F524" s="168">
        <v>112</v>
      </c>
      <c r="G524" s="168">
        <v>0</v>
      </c>
      <c r="H524" s="168">
        <v>114</v>
      </c>
      <c r="I524" s="168">
        <v>6.1</v>
      </c>
      <c r="J524" s="168">
        <v>2.6</v>
      </c>
      <c r="K524" s="168">
        <v>133.9</v>
      </c>
      <c r="L524" s="168">
        <v>34.299999999999997</v>
      </c>
      <c r="M524" s="168">
        <v>11</v>
      </c>
      <c r="N524" s="168">
        <v>955.8</v>
      </c>
    </row>
    <row r="525" spans="1:14" x14ac:dyDescent="0.2">
      <c r="A525" s="168">
        <v>2019</v>
      </c>
      <c r="B525" s="168">
        <v>1</v>
      </c>
      <c r="C525" s="168">
        <v>22</v>
      </c>
      <c r="D525" s="168">
        <v>17</v>
      </c>
      <c r="E525" s="168">
        <v>30</v>
      </c>
      <c r="F525" s="168">
        <v>41</v>
      </c>
      <c r="G525" s="168">
        <v>110</v>
      </c>
      <c r="H525" s="168">
        <v>54</v>
      </c>
      <c r="I525" s="168">
        <v>5.0999999999999996</v>
      </c>
      <c r="J525" s="168">
        <v>4.4000000000000004</v>
      </c>
      <c r="K525" s="168">
        <v>253.6</v>
      </c>
      <c r="L525" s="168">
        <v>39</v>
      </c>
      <c r="M525" s="168">
        <v>11</v>
      </c>
      <c r="N525" s="168">
        <v>955.7</v>
      </c>
    </row>
    <row r="526" spans="1:14" x14ac:dyDescent="0.2">
      <c r="A526" s="168">
        <v>2019</v>
      </c>
      <c r="B526" s="168">
        <v>1</v>
      </c>
      <c r="C526" s="168">
        <v>22</v>
      </c>
      <c r="D526" s="168">
        <v>18</v>
      </c>
      <c r="E526" s="168">
        <v>30</v>
      </c>
      <c r="F526" s="168">
        <v>3</v>
      </c>
      <c r="G526" s="168">
        <v>14</v>
      </c>
      <c r="H526" s="168">
        <v>4</v>
      </c>
      <c r="I526" s="168">
        <v>4.8</v>
      </c>
      <c r="J526" s="168">
        <v>6</v>
      </c>
      <c r="K526" s="168">
        <v>242.1</v>
      </c>
      <c r="L526" s="168">
        <v>42.5</v>
      </c>
      <c r="M526" s="168">
        <v>9.9</v>
      </c>
      <c r="N526" s="168">
        <v>955.6</v>
      </c>
    </row>
    <row r="527" spans="1:14" x14ac:dyDescent="0.2">
      <c r="A527" s="168">
        <v>2019</v>
      </c>
      <c r="B527" s="168">
        <v>1</v>
      </c>
      <c r="C527" s="168">
        <v>22</v>
      </c>
      <c r="D527" s="168">
        <v>19</v>
      </c>
      <c r="E527" s="168">
        <v>30</v>
      </c>
      <c r="F527" s="168">
        <v>0</v>
      </c>
      <c r="G527" s="168">
        <v>0</v>
      </c>
      <c r="H527" s="168">
        <v>0</v>
      </c>
      <c r="I527" s="168">
        <v>4.7</v>
      </c>
      <c r="J527" s="168">
        <v>6.2</v>
      </c>
      <c r="K527" s="168">
        <v>285.7</v>
      </c>
      <c r="L527" s="168">
        <v>42.7</v>
      </c>
      <c r="M527" s="168">
        <v>9.6999999999999993</v>
      </c>
      <c r="N527" s="168">
        <v>955.4</v>
      </c>
    </row>
    <row r="528" spans="1:14" x14ac:dyDescent="0.2">
      <c r="A528" s="168">
        <v>2019</v>
      </c>
      <c r="B528" s="168">
        <v>1</v>
      </c>
      <c r="C528" s="168">
        <v>22</v>
      </c>
      <c r="D528" s="168">
        <v>20</v>
      </c>
      <c r="E528" s="168">
        <v>30</v>
      </c>
      <c r="F528" s="168">
        <v>0</v>
      </c>
      <c r="G528" s="168">
        <v>0</v>
      </c>
      <c r="H528" s="168">
        <v>0</v>
      </c>
      <c r="I528" s="168">
        <v>4.5</v>
      </c>
      <c r="J528" s="168">
        <v>8.4</v>
      </c>
      <c r="K528" s="168">
        <v>290.5</v>
      </c>
      <c r="L528" s="168">
        <v>44</v>
      </c>
      <c r="M528" s="168">
        <v>9.6999999999999993</v>
      </c>
      <c r="N528" s="168">
        <v>955.2</v>
      </c>
    </row>
    <row r="529" spans="1:14" x14ac:dyDescent="0.2">
      <c r="A529" s="168">
        <v>2019</v>
      </c>
      <c r="B529" s="168">
        <v>1</v>
      </c>
      <c r="C529" s="168">
        <v>22</v>
      </c>
      <c r="D529" s="168">
        <v>21</v>
      </c>
      <c r="E529" s="168">
        <v>30</v>
      </c>
      <c r="F529" s="168">
        <v>0</v>
      </c>
      <c r="G529" s="168">
        <v>0</v>
      </c>
      <c r="H529" s="168">
        <v>0</v>
      </c>
      <c r="I529" s="168">
        <v>4.4000000000000004</v>
      </c>
      <c r="J529" s="168">
        <v>9.6999999999999993</v>
      </c>
      <c r="K529" s="168">
        <v>294.2</v>
      </c>
      <c r="L529" s="168">
        <v>47.3</v>
      </c>
      <c r="M529" s="168">
        <v>9.5</v>
      </c>
      <c r="N529" s="168">
        <v>955.2</v>
      </c>
    </row>
    <row r="530" spans="1:14" x14ac:dyDescent="0.2">
      <c r="A530" s="168">
        <v>2019</v>
      </c>
      <c r="B530" s="168">
        <v>1</v>
      </c>
      <c r="C530" s="168">
        <v>22</v>
      </c>
      <c r="D530" s="168">
        <v>22</v>
      </c>
      <c r="E530" s="168">
        <v>30</v>
      </c>
      <c r="F530" s="168">
        <v>0</v>
      </c>
      <c r="G530" s="168">
        <v>0</v>
      </c>
      <c r="H530" s="168">
        <v>0</v>
      </c>
      <c r="I530" s="168">
        <v>4.2</v>
      </c>
      <c r="J530" s="168">
        <v>9.4</v>
      </c>
      <c r="K530" s="168">
        <v>288.8</v>
      </c>
      <c r="L530" s="168">
        <v>53</v>
      </c>
      <c r="M530" s="168">
        <v>9.6</v>
      </c>
      <c r="N530" s="168">
        <v>955.2</v>
      </c>
    </row>
    <row r="531" spans="1:14" x14ac:dyDescent="0.2">
      <c r="A531" s="168">
        <v>2019</v>
      </c>
      <c r="B531" s="168">
        <v>1</v>
      </c>
      <c r="C531" s="168">
        <v>22</v>
      </c>
      <c r="D531" s="168">
        <v>23</v>
      </c>
      <c r="E531" s="168">
        <v>30</v>
      </c>
      <c r="F531" s="168">
        <v>0</v>
      </c>
      <c r="G531" s="168">
        <v>0</v>
      </c>
      <c r="H531" s="168">
        <v>0</v>
      </c>
      <c r="I531" s="168">
        <v>3.9</v>
      </c>
      <c r="J531" s="168">
        <v>8.4</v>
      </c>
      <c r="K531" s="168">
        <v>285.5</v>
      </c>
      <c r="L531" s="168">
        <v>55.1</v>
      </c>
      <c r="M531" s="168">
        <v>9.8000000000000007</v>
      </c>
      <c r="N531" s="168">
        <v>955.3</v>
      </c>
    </row>
    <row r="532" spans="1:14" x14ac:dyDescent="0.2">
      <c r="A532" s="168">
        <v>2019</v>
      </c>
      <c r="B532" s="168">
        <v>1</v>
      </c>
      <c r="C532" s="168">
        <v>23</v>
      </c>
      <c r="D532" s="168">
        <v>0</v>
      </c>
      <c r="E532" s="168">
        <v>30</v>
      </c>
      <c r="F532" s="168">
        <v>0</v>
      </c>
      <c r="G532" s="168">
        <v>0</v>
      </c>
      <c r="H532" s="168">
        <v>0</v>
      </c>
      <c r="I532" s="168">
        <v>3.7</v>
      </c>
      <c r="J532" s="168">
        <v>8.1999999999999993</v>
      </c>
      <c r="K532" s="168">
        <v>279.39999999999998</v>
      </c>
      <c r="L532" s="168">
        <v>56.1</v>
      </c>
      <c r="M532" s="168">
        <v>10</v>
      </c>
      <c r="N532" s="168">
        <v>955.4</v>
      </c>
    </row>
    <row r="533" spans="1:14" x14ac:dyDescent="0.2">
      <c r="A533" s="168">
        <v>2019</v>
      </c>
      <c r="B533" s="168">
        <v>1</v>
      </c>
      <c r="C533" s="168">
        <v>23</v>
      </c>
      <c r="D533" s="168">
        <v>1</v>
      </c>
      <c r="E533" s="168">
        <v>30</v>
      </c>
      <c r="F533" s="168">
        <v>0</v>
      </c>
      <c r="G533" s="168">
        <v>0</v>
      </c>
      <c r="H533" s="168">
        <v>0</v>
      </c>
      <c r="I533" s="168">
        <v>3.4</v>
      </c>
      <c r="J533" s="168">
        <v>8.4</v>
      </c>
      <c r="K533" s="168">
        <v>278.2</v>
      </c>
      <c r="L533" s="168">
        <v>61.7</v>
      </c>
      <c r="M533" s="168">
        <v>9.6</v>
      </c>
      <c r="N533" s="168">
        <v>954.8</v>
      </c>
    </row>
    <row r="534" spans="1:14" x14ac:dyDescent="0.2">
      <c r="A534" s="168">
        <v>2019</v>
      </c>
      <c r="B534" s="168">
        <v>1</v>
      </c>
      <c r="C534" s="168">
        <v>23</v>
      </c>
      <c r="D534" s="168">
        <v>2</v>
      </c>
      <c r="E534" s="168">
        <v>30</v>
      </c>
      <c r="F534" s="168">
        <v>0</v>
      </c>
      <c r="G534" s="168">
        <v>0</v>
      </c>
      <c r="H534" s="168">
        <v>0</v>
      </c>
      <c r="I534" s="168">
        <v>3.2</v>
      </c>
      <c r="J534" s="168">
        <v>6</v>
      </c>
      <c r="K534" s="168">
        <v>272.10000000000002</v>
      </c>
      <c r="L534" s="168">
        <v>61.5</v>
      </c>
      <c r="M534" s="168">
        <v>9.9</v>
      </c>
      <c r="N534" s="168">
        <v>954.8</v>
      </c>
    </row>
    <row r="535" spans="1:14" x14ac:dyDescent="0.2">
      <c r="A535" s="168">
        <v>2019</v>
      </c>
      <c r="B535" s="168">
        <v>1</v>
      </c>
      <c r="C535" s="168">
        <v>23</v>
      </c>
      <c r="D535" s="168">
        <v>3</v>
      </c>
      <c r="E535" s="168">
        <v>30</v>
      </c>
      <c r="F535" s="168">
        <v>0</v>
      </c>
      <c r="G535" s="168">
        <v>0</v>
      </c>
      <c r="H535" s="168">
        <v>0</v>
      </c>
      <c r="I535" s="168">
        <v>3.1</v>
      </c>
      <c r="J535" s="168">
        <v>8.6</v>
      </c>
      <c r="K535" s="168">
        <v>289.3</v>
      </c>
      <c r="L535" s="168">
        <v>59.2</v>
      </c>
      <c r="M535" s="168">
        <v>10.199999999999999</v>
      </c>
      <c r="N535" s="168">
        <v>954</v>
      </c>
    </row>
    <row r="536" spans="1:14" x14ac:dyDescent="0.2">
      <c r="A536" s="168">
        <v>2019</v>
      </c>
      <c r="B536" s="168">
        <v>1</v>
      </c>
      <c r="C536" s="168">
        <v>23</v>
      </c>
      <c r="D536" s="168">
        <v>4</v>
      </c>
      <c r="E536" s="168">
        <v>30</v>
      </c>
      <c r="F536" s="168">
        <v>0</v>
      </c>
      <c r="G536" s="168">
        <v>0</v>
      </c>
      <c r="H536" s="168">
        <v>0</v>
      </c>
      <c r="I536" s="168">
        <v>3</v>
      </c>
      <c r="J536" s="168">
        <v>6.4</v>
      </c>
      <c r="K536" s="168">
        <v>289.2</v>
      </c>
      <c r="L536" s="168">
        <v>53.7</v>
      </c>
      <c r="M536" s="168">
        <v>10.8</v>
      </c>
      <c r="N536" s="168">
        <v>953.4</v>
      </c>
    </row>
    <row r="537" spans="1:14" x14ac:dyDescent="0.2">
      <c r="A537" s="168">
        <v>2019</v>
      </c>
      <c r="B537" s="168">
        <v>1</v>
      </c>
      <c r="C537" s="168">
        <v>23</v>
      </c>
      <c r="D537" s="168">
        <v>5</v>
      </c>
      <c r="E537" s="168">
        <v>30</v>
      </c>
      <c r="F537" s="168">
        <v>0</v>
      </c>
      <c r="G537" s="168">
        <v>0</v>
      </c>
      <c r="H537" s="168">
        <v>0</v>
      </c>
      <c r="I537" s="168">
        <v>2.9</v>
      </c>
      <c r="J537" s="168">
        <v>3.6</v>
      </c>
      <c r="K537" s="168">
        <v>235.9</v>
      </c>
      <c r="L537" s="168">
        <v>57.6</v>
      </c>
      <c r="M537" s="168">
        <v>9.9</v>
      </c>
      <c r="N537" s="168">
        <v>953.1</v>
      </c>
    </row>
    <row r="538" spans="1:14" x14ac:dyDescent="0.2">
      <c r="A538" s="168">
        <v>2019</v>
      </c>
      <c r="B538" s="168">
        <v>1</v>
      </c>
      <c r="C538" s="168">
        <v>23</v>
      </c>
      <c r="D538" s="168">
        <v>6</v>
      </c>
      <c r="E538" s="168">
        <v>30</v>
      </c>
      <c r="F538" s="168">
        <v>0</v>
      </c>
      <c r="G538" s="168">
        <v>0</v>
      </c>
      <c r="H538" s="168">
        <v>0</v>
      </c>
      <c r="I538" s="168">
        <v>2.9</v>
      </c>
      <c r="J538" s="168">
        <v>2.5</v>
      </c>
      <c r="K538" s="168">
        <v>163.6</v>
      </c>
      <c r="L538" s="168">
        <v>58.7</v>
      </c>
      <c r="M538" s="168">
        <v>9.3000000000000007</v>
      </c>
      <c r="N538" s="168">
        <v>953.3</v>
      </c>
    </row>
    <row r="539" spans="1:14" x14ac:dyDescent="0.2">
      <c r="A539" s="168">
        <v>2019</v>
      </c>
      <c r="B539" s="168">
        <v>1</v>
      </c>
      <c r="C539" s="168">
        <v>23</v>
      </c>
      <c r="D539" s="168">
        <v>7</v>
      </c>
      <c r="E539" s="168">
        <v>30</v>
      </c>
      <c r="F539" s="168">
        <v>0</v>
      </c>
      <c r="G539" s="168">
        <v>0</v>
      </c>
      <c r="H539" s="168">
        <v>0</v>
      </c>
      <c r="I539" s="168">
        <v>3.3</v>
      </c>
      <c r="J539" s="168">
        <v>1.1000000000000001</v>
      </c>
      <c r="K539" s="168">
        <v>168</v>
      </c>
      <c r="L539" s="168">
        <v>61.5</v>
      </c>
      <c r="M539" s="168">
        <v>8.1</v>
      </c>
      <c r="N539" s="168">
        <v>953.4</v>
      </c>
    </row>
    <row r="540" spans="1:14" x14ac:dyDescent="0.2">
      <c r="A540" s="168">
        <v>2019</v>
      </c>
      <c r="B540" s="168">
        <v>1</v>
      </c>
      <c r="C540" s="168">
        <v>23</v>
      </c>
      <c r="D540" s="168">
        <v>8</v>
      </c>
      <c r="E540" s="168">
        <v>30</v>
      </c>
      <c r="F540" s="168">
        <v>9</v>
      </c>
      <c r="G540" s="168">
        <v>0</v>
      </c>
      <c r="H540" s="168">
        <v>9</v>
      </c>
      <c r="I540" s="168">
        <v>3.6</v>
      </c>
      <c r="J540" s="168">
        <v>2.9</v>
      </c>
      <c r="K540" s="168">
        <v>289.2</v>
      </c>
      <c r="L540" s="168">
        <v>63.3</v>
      </c>
      <c r="M540" s="168">
        <v>7.5</v>
      </c>
      <c r="N540" s="168">
        <v>953.5</v>
      </c>
    </row>
    <row r="541" spans="1:14" x14ac:dyDescent="0.2">
      <c r="A541" s="168">
        <v>2019</v>
      </c>
      <c r="B541" s="168">
        <v>1</v>
      </c>
      <c r="C541" s="168">
        <v>23</v>
      </c>
      <c r="D541" s="168">
        <v>9</v>
      </c>
      <c r="E541" s="168">
        <v>30</v>
      </c>
      <c r="F541" s="168">
        <v>52</v>
      </c>
      <c r="G541" s="168">
        <v>325</v>
      </c>
      <c r="H541" s="168">
        <v>129</v>
      </c>
      <c r="I541" s="168">
        <v>3.6</v>
      </c>
      <c r="J541" s="168">
        <v>9.5</v>
      </c>
      <c r="K541" s="168">
        <v>270.89999999999998</v>
      </c>
      <c r="L541" s="168">
        <v>58</v>
      </c>
      <c r="M541" s="168">
        <v>9.3000000000000007</v>
      </c>
      <c r="N541" s="168">
        <v>953.1</v>
      </c>
    </row>
    <row r="542" spans="1:14" x14ac:dyDescent="0.2">
      <c r="A542" s="168">
        <v>2019</v>
      </c>
      <c r="B542" s="168">
        <v>1</v>
      </c>
      <c r="C542" s="168">
        <v>23</v>
      </c>
      <c r="D542" s="168">
        <v>10</v>
      </c>
      <c r="E542" s="168">
        <v>30</v>
      </c>
      <c r="F542" s="168">
        <v>84</v>
      </c>
      <c r="G542" s="168">
        <v>546</v>
      </c>
      <c r="H542" s="168">
        <v>289</v>
      </c>
      <c r="I542" s="168">
        <v>3.2</v>
      </c>
      <c r="J542" s="168">
        <v>11.9</v>
      </c>
      <c r="K542" s="168">
        <v>264.10000000000002</v>
      </c>
      <c r="L542" s="168">
        <v>57.3</v>
      </c>
      <c r="M542" s="168">
        <v>10.1</v>
      </c>
      <c r="N542" s="168">
        <v>952.5</v>
      </c>
    </row>
    <row r="543" spans="1:14" x14ac:dyDescent="0.2">
      <c r="A543" s="168">
        <v>2019</v>
      </c>
      <c r="B543" s="168">
        <v>1</v>
      </c>
      <c r="C543" s="168">
        <v>23</v>
      </c>
      <c r="D543" s="168">
        <v>11</v>
      </c>
      <c r="E543" s="168">
        <v>30</v>
      </c>
      <c r="F543" s="168">
        <v>174</v>
      </c>
      <c r="G543" s="168">
        <v>507</v>
      </c>
      <c r="H543" s="168">
        <v>420</v>
      </c>
      <c r="I543" s="168">
        <v>2.8</v>
      </c>
      <c r="J543" s="168">
        <v>13.5</v>
      </c>
      <c r="K543" s="168">
        <v>274</v>
      </c>
      <c r="L543" s="168">
        <v>52.1</v>
      </c>
      <c r="M543" s="168">
        <v>11.5</v>
      </c>
      <c r="N543" s="168">
        <v>951.9</v>
      </c>
    </row>
    <row r="544" spans="1:14" x14ac:dyDescent="0.2">
      <c r="A544" s="168">
        <v>2019</v>
      </c>
      <c r="B544" s="168">
        <v>1</v>
      </c>
      <c r="C544" s="168">
        <v>23</v>
      </c>
      <c r="D544" s="168">
        <v>12</v>
      </c>
      <c r="E544" s="168">
        <v>30</v>
      </c>
      <c r="F544" s="168">
        <v>185</v>
      </c>
      <c r="G544" s="168">
        <v>617</v>
      </c>
      <c r="H544" s="168">
        <v>527</v>
      </c>
      <c r="I544" s="168">
        <v>2.4</v>
      </c>
      <c r="J544" s="168">
        <v>13.5</v>
      </c>
      <c r="K544" s="168">
        <v>273.10000000000002</v>
      </c>
      <c r="L544" s="168">
        <v>48.3</v>
      </c>
      <c r="M544" s="168">
        <v>12.8</v>
      </c>
      <c r="N544" s="168">
        <v>951.2</v>
      </c>
    </row>
    <row r="545" spans="1:14" x14ac:dyDescent="0.2">
      <c r="A545" s="168">
        <v>2019</v>
      </c>
      <c r="B545" s="168">
        <v>1</v>
      </c>
      <c r="C545" s="168">
        <v>23</v>
      </c>
      <c r="D545" s="168">
        <v>13</v>
      </c>
      <c r="E545" s="168">
        <v>30</v>
      </c>
      <c r="F545" s="168">
        <v>251</v>
      </c>
      <c r="G545" s="168">
        <v>423</v>
      </c>
      <c r="H545" s="168">
        <v>498</v>
      </c>
      <c r="I545" s="168">
        <v>2.1</v>
      </c>
      <c r="J545" s="168">
        <v>13.8</v>
      </c>
      <c r="K545" s="168">
        <v>261.3</v>
      </c>
      <c r="L545" s="168">
        <v>47.3</v>
      </c>
      <c r="M545" s="168">
        <v>13.3</v>
      </c>
      <c r="N545" s="168">
        <v>950.2</v>
      </c>
    </row>
    <row r="546" spans="1:14" x14ac:dyDescent="0.2">
      <c r="A546" s="168">
        <v>2019</v>
      </c>
      <c r="B546" s="168">
        <v>1</v>
      </c>
      <c r="C546" s="168">
        <v>23</v>
      </c>
      <c r="D546" s="168">
        <v>14</v>
      </c>
      <c r="E546" s="168">
        <v>30</v>
      </c>
      <c r="F546" s="168">
        <v>293</v>
      </c>
      <c r="G546" s="168">
        <v>423</v>
      </c>
      <c r="H546" s="168">
        <v>527</v>
      </c>
      <c r="I546" s="168">
        <v>1.9</v>
      </c>
      <c r="J546" s="168">
        <v>10.4</v>
      </c>
      <c r="K546" s="168">
        <v>260.10000000000002</v>
      </c>
      <c r="L546" s="168">
        <v>44.9</v>
      </c>
      <c r="M546" s="168">
        <v>14.4</v>
      </c>
      <c r="N546" s="168">
        <v>950.2</v>
      </c>
    </row>
    <row r="547" spans="1:14" x14ac:dyDescent="0.2">
      <c r="A547" s="168">
        <v>2019</v>
      </c>
      <c r="B547" s="168">
        <v>1</v>
      </c>
      <c r="C547" s="168">
        <v>23</v>
      </c>
      <c r="D547" s="168">
        <v>15</v>
      </c>
      <c r="E547" s="168">
        <v>30</v>
      </c>
      <c r="F547" s="168">
        <v>219</v>
      </c>
      <c r="G547" s="168">
        <v>294</v>
      </c>
      <c r="H547" s="168">
        <v>362</v>
      </c>
      <c r="I547" s="168">
        <v>4.5999999999999996</v>
      </c>
      <c r="J547" s="168">
        <v>8.3000000000000007</v>
      </c>
      <c r="K547" s="168">
        <v>259</v>
      </c>
      <c r="L547" s="168">
        <v>43.6</v>
      </c>
      <c r="M547" s="168">
        <v>14.8</v>
      </c>
      <c r="N547" s="168">
        <v>949.6</v>
      </c>
    </row>
    <row r="548" spans="1:14" x14ac:dyDescent="0.2">
      <c r="A548" s="168">
        <v>2019</v>
      </c>
      <c r="B548" s="168">
        <v>1</v>
      </c>
      <c r="C548" s="168">
        <v>23</v>
      </c>
      <c r="D548" s="168">
        <v>16</v>
      </c>
      <c r="E548" s="168">
        <v>30</v>
      </c>
      <c r="F548" s="168">
        <v>155</v>
      </c>
      <c r="G548" s="168">
        <v>63</v>
      </c>
      <c r="H548" s="168">
        <v>176</v>
      </c>
      <c r="I548" s="168">
        <v>5.0999999999999996</v>
      </c>
      <c r="J548" s="168">
        <v>8.5</v>
      </c>
      <c r="K548" s="168">
        <v>241.3</v>
      </c>
      <c r="L548" s="168">
        <v>44.3</v>
      </c>
      <c r="M548" s="168">
        <v>14.5</v>
      </c>
      <c r="N548" s="168">
        <v>949.7</v>
      </c>
    </row>
    <row r="549" spans="1:14" x14ac:dyDescent="0.2">
      <c r="A549" s="168">
        <v>2019</v>
      </c>
      <c r="B549" s="168">
        <v>1</v>
      </c>
      <c r="C549" s="168">
        <v>23</v>
      </c>
      <c r="D549" s="168">
        <v>17</v>
      </c>
      <c r="E549" s="168">
        <v>30</v>
      </c>
      <c r="F549" s="168">
        <v>53</v>
      </c>
      <c r="G549" s="168">
        <v>32</v>
      </c>
      <c r="H549" s="168">
        <v>58</v>
      </c>
      <c r="I549" s="168">
        <v>3.6</v>
      </c>
      <c r="J549" s="168">
        <v>9.9</v>
      </c>
      <c r="K549" s="168">
        <v>243.7</v>
      </c>
      <c r="L549" s="168">
        <v>51.3</v>
      </c>
      <c r="M549" s="168">
        <v>13.1</v>
      </c>
      <c r="N549" s="168">
        <v>950.3</v>
      </c>
    </row>
    <row r="550" spans="1:14" x14ac:dyDescent="0.2">
      <c r="A550" s="168">
        <v>2019</v>
      </c>
      <c r="B550" s="168">
        <v>1</v>
      </c>
      <c r="C550" s="168">
        <v>23</v>
      </c>
      <c r="D550" s="168">
        <v>18</v>
      </c>
      <c r="E550" s="168">
        <v>30</v>
      </c>
      <c r="F550" s="168">
        <v>8</v>
      </c>
      <c r="G550" s="168">
        <v>42</v>
      </c>
      <c r="H550" s="168">
        <v>10</v>
      </c>
      <c r="I550" s="168">
        <v>3.2</v>
      </c>
      <c r="J550" s="168">
        <v>11.8</v>
      </c>
      <c r="K550" s="168">
        <v>228.8</v>
      </c>
      <c r="L550" s="168">
        <v>54.1</v>
      </c>
      <c r="M550" s="168">
        <v>12.5</v>
      </c>
      <c r="N550" s="168">
        <v>950.2</v>
      </c>
    </row>
    <row r="551" spans="1:14" x14ac:dyDescent="0.2">
      <c r="A551" s="168">
        <v>2019</v>
      </c>
      <c r="B551" s="168">
        <v>1</v>
      </c>
      <c r="C551" s="168">
        <v>23</v>
      </c>
      <c r="D551" s="168">
        <v>19</v>
      </c>
      <c r="E551" s="168">
        <v>30</v>
      </c>
      <c r="F551" s="168">
        <v>0</v>
      </c>
      <c r="G551" s="168">
        <v>0</v>
      </c>
      <c r="H551" s="168">
        <v>0</v>
      </c>
      <c r="I551" s="168">
        <v>2.9</v>
      </c>
      <c r="J551" s="168">
        <v>8.8000000000000007</v>
      </c>
      <c r="K551" s="168">
        <v>247.1</v>
      </c>
      <c r="L551" s="168">
        <v>54.1</v>
      </c>
      <c r="M551" s="168">
        <v>12.5</v>
      </c>
      <c r="N551" s="168">
        <v>951</v>
      </c>
    </row>
    <row r="552" spans="1:14" x14ac:dyDescent="0.2">
      <c r="A552" s="168">
        <v>2019</v>
      </c>
      <c r="B552" s="168">
        <v>1</v>
      </c>
      <c r="C552" s="168">
        <v>23</v>
      </c>
      <c r="D552" s="168">
        <v>20</v>
      </c>
      <c r="E552" s="168">
        <v>30</v>
      </c>
      <c r="F552" s="168">
        <v>0</v>
      </c>
      <c r="G552" s="168">
        <v>0</v>
      </c>
      <c r="H552" s="168">
        <v>0</v>
      </c>
      <c r="I552" s="168">
        <v>2.7</v>
      </c>
      <c r="J552" s="168">
        <v>9.4</v>
      </c>
      <c r="K552" s="168">
        <v>262.8</v>
      </c>
      <c r="L552" s="168">
        <v>54.8</v>
      </c>
      <c r="M552" s="168">
        <v>12.7</v>
      </c>
      <c r="N552" s="168">
        <v>951</v>
      </c>
    </row>
    <row r="553" spans="1:14" x14ac:dyDescent="0.2">
      <c r="A553" s="168">
        <v>2019</v>
      </c>
      <c r="B553" s="168">
        <v>1</v>
      </c>
      <c r="C553" s="168">
        <v>23</v>
      </c>
      <c r="D553" s="168">
        <v>21</v>
      </c>
      <c r="E553" s="168">
        <v>30</v>
      </c>
      <c r="F553" s="168">
        <v>0</v>
      </c>
      <c r="G553" s="168">
        <v>0</v>
      </c>
      <c r="H553" s="168">
        <v>0</v>
      </c>
      <c r="I553" s="168">
        <v>2.7</v>
      </c>
      <c r="J553" s="168">
        <v>10</v>
      </c>
      <c r="K553" s="168">
        <v>242.6</v>
      </c>
      <c r="L553" s="168">
        <v>53.7</v>
      </c>
      <c r="M553" s="168">
        <v>13</v>
      </c>
      <c r="N553" s="168">
        <v>950.9</v>
      </c>
    </row>
    <row r="554" spans="1:14" x14ac:dyDescent="0.2">
      <c r="A554" s="168">
        <v>2019</v>
      </c>
      <c r="B554" s="168">
        <v>1</v>
      </c>
      <c r="C554" s="168">
        <v>23</v>
      </c>
      <c r="D554" s="168">
        <v>22</v>
      </c>
      <c r="E554" s="168">
        <v>30</v>
      </c>
      <c r="F554" s="168">
        <v>0</v>
      </c>
      <c r="G554" s="168">
        <v>0</v>
      </c>
      <c r="H554" s="168">
        <v>0</v>
      </c>
      <c r="I554" s="168">
        <v>2.6</v>
      </c>
      <c r="J554" s="168">
        <v>8.9</v>
      </c>
      <c r="K554" s="168">
        <v>239.1</v>
      </c>
      <c r="L554" s="168">
        <v>52.4</v>
      </c>
      <c r="M554" s="168">
        <v>13.2</v>
      </c>
      <c r="N554" s="168">
        <v>950.5</v>
      </c>
    </row>
    <row r="555" spans="1:14" x14ac:dyDescent="0.2">
      <c r="A555" s="168">
        <v>2019</v>
      </c>
      <c r="B555" s="168">
        <v>1</v>
      </c>
      <c r="C555" s="168">
        <v>23</v>
      </c>
      <c r="D555" s="168">
        <v>23</v>
      </c>
      <c r="E555" s="168">
        <v>30</v>
      </c>
      <c r="F555" s="168">
        <v>0</v>
      </c>
      <c r="G555" s="168">
        <v>0</v>
      </c>
      <c r="H555" s="168">
        <v>0</v>
      </c>
      <c r="I555" s="168">
        <v>2.4</v>
      </c>
      <c r="J555" s="168">
        <v>6.1</v>
      </c>
      <c r="K555" s="168">
        <v>257.60000000000002</v>
      </c>
      <c r="L555" s="168">
        <v>52.5</v>
      </c>
      <c r="M555" s="168">
        <v>13.2</v>
      </c>
      <c r="N555" s="168">
        <v>950.5</v>
      </c>
    </row>
    <row r="556" spans="1:14" x14ac:dyDescent="0.2">
      <c r="A556" s="168">
        <v>2019</v>
      </c>
      <c r="B556" s="168">
        <v>1</v>
      </c>
      <c r="C556" s="168">
        <v>24</v>
      </c>
      <c r="D556" s="168">
        <v>0</v>
      </c>
      <c r="E556" s="168">
        <v>30</v>
      </c>
      <c r="F556" s="168">
        <v>0</v>
      </c>
      <c r="G556" s="168">
        <v>0</v>
      </c>
      <c r="H556" s="168">
        <v>0</v>
      </c>
      <c r="I556" s="168">
        <v>2.1</v>
      </c>
      <c r="J556" s="168">
        <v>4.4000000000000004</v>
      </c>
      <c r="K556" s="168">
        <v>274.39999999999998</v>
      </c>
      <c r="L556" s="168">
        <v>51.4</v>
      </c>
      <c r="M556" s="168">
        <v>13.3</v>
      </c>
      <c r="N556" s="168">
        <v>950.5</v>
      </c>
    </row>
    <row r="557" spans="1:14" x14ac:dyDescent="0.2">
      <c r="A557" s="168">
        <v>2019</v>
      </c>
      <c r="B557" s="168">
        <v>1</v>
      </c>
      <c r="C557" s="168">
        <v>24</v>
      </c>
      <c r="D557" s="168">
        <v>1</v>
      </c>
      <c r="E557" s="168">
        <v>30</v>
      </c>
      <c r="F557" s="168">
        <v>0</v>
      </c>
      <c r="G557" s="168">
        <v>0</v>
      </c>
      <c r="H557" s="168">
        <v>0</v>
      </c>
      <c r="I557" s="168">
        <v>1.8</v>
      </c>
      <c r="J557" s="168">
        <v>6.7</v>
      </c>
      <c r="K557" s="168">
        <v>258.89999999999998</v>
      </c>
      <c r="L557" s="168">
        <v>51.8</v>
      </c>
      <c r="M557" s="168">
        <v>13.2</v>
      </c>
      <c r="N557" s="168">
        <v>950.3</v>
      </c>
    </row>
    <row r="558" spans="1:14" x14ac:dyDescent="0.2">
      <c r="A558" s="168">
        <v>2019</v>
      </c>
      <c r="B558" s="168">
        <v>1</v>
      </c>
      <c r="C558" s="168">
        <v>24</v>
      </c>
      <c r="D558" s="168">
        <v>2</v>
      </c>
      <c r="E558" s="168">
        <v>30</v>
      </c>
      <c r="F558" s="168">
        <v>0</v>
      </c>
      <c r="G558" s="168">
        <v>0</v>
      </c>
      <c r="H558" s="168">
        <v>0</v>
      </c>
      <c r="I558" s="168">
        <v>1.5</v>
      </c>
      <c r="J558" s="168">
        <v>7.3</v>
      </c>
      <c r="K558" s="168">
        <v>276.89999999999998</v>
      </c>
      <c r="L558" s="168">
        <v>50.2</v>
      </c>
      <c r="M558" s="168">
        <v>13.4</v>
      </c>
      <c r="N558" s="168">
        <v>950.1</v>
      </c>
    </row>
    <row r="559" spans="1:14" x14ac:dyDescent="0.2">
      <c r="A559" s="168">
        <v>2019</v>
      </c>
      <c r="B559" s="168">
        <v>1</v>
      </c>
      <c r="C559" s="168">
        <v>24</v>
      </c>
      <c r="D559" s="168">
        <v>3</v>
      </c>
      <c r="E559" s="168">
        <v>30</v>
      </c>
      <c r="F559" s="168">
        <v>0</v>
      </c>
      <c r="G559" s="168">
        <v>0</v>
      </c>
      <c r="H559" s="168">
        <v>0</v>
      </c>
      <c r="I559" s="168">
        <v>1.4</v>
      </c>
      <c r="J559" s="168">
        <v>7.8</v>
      </c>
      <c r="K559" s="168">
        <v>274.7</v>
      </c>
      <c r="L559" s="168">
        <v>48.2</v>
      </c>
      <c r="M559" s="168">
        <v>13.8</v>
      </c>
      <c r="N559" s="168">
        <v>949.7</v>
      </c>
    </row>
    <row r="560" spans="1:14" x14ac:dyDescent="0.2">
      <c r="A560" s="168">
        <v>2019</v>
      </c>
      <c r="B560" s="168">
        <v>1</v>
      </c>
      <c r="C560" s="168">
        <v>24</v>
      </c>
      <c r="D560" s="168">
        <v>4</v>
      </c>
      <c r="E560" s="168">
        <v>30</v>
      </c>
      <c r="F560" s="168">
        <v>0</v>
      </c>
      <c r="G560" s="168">
        <v>0</v>
      </c>
      <c r="H560" s="168">
        <v>0</v>
      </c>
      <c r="I560" s="168">
        <v>1.4</v>
      </c>
      <c r="J560" s="168">
        <v>5.8</v>
      </c>
      <c r="K560" s="168">
        <v>242.9</v>
      </c>
      <c r="L560" s="168">
        <v>55</v>
      </c>
      <c r="M560" s="168">
        <v>12.3</v>
      </c>
      <c r="N560" s="168">
        <v>949.2</v>
      </c>
    </row>
    <row r="561" spans="1:14" x14ac:dyDescent="0.2">
      <c r="A561" s="168">
        <v>2019</v>
      </c>
      <c r="B561" s="168">
        <v>1</v>
      </c>
      <c r="C561" s="168">
        <v>24</v>
      </c>
      <c r="D561" s="168">
        <v>5</v>
      </c>
      <c r="E561" s="168">
        <v>30</v>
      </c>
      <c r="F561" s="168">
        <v>0</v>
      </c>
      <c r="G561" s="168">
        <v>0</v>
      </c>
      <c r="H561" s="168">
        <v>0</v>
      </c>
      <c r="I561" s="168">
        <v>1.6</v>
      </c>
      <c r="J561" s="168">
        <v>4.5999999999999996</v>
      </c>
      <c r="K561" s="168">
        <v>261</v>
      </c>
      <c r="L561" s="168">
        <v>53.8</v>
      </c>
      <c r="M561" s="168">
        <v>12.6</v>
      </c>
      <c r="N561" s="168">
        <v>948.5</v>
      </c>
    </row>
    <row r="562" spans="1:14" x14ac:dyDescent="0.2">
      <c r="A562" s="168">
        <v>2019</v>
      </c>
      <c r="B562" s="168">
        <v>1</v>
      </c>
      <c r="C562" s="168">
        <v>24</v>
      </c>
      <c r="D562" s="168">
        <v>6</v>
      </c>
      <c r="E562" s="168">
        <v>30</v>
      </c>
      <c r="F562" s="168">
        <v>0</v>
      </c>
      <c r="G562" s="168">
        <v>0</v>
      </c>
      <c r="H562" s="168">
        <v>0</v>
      </c>
      <c r="I562" s="168">
        <v>1.7</v>
      </c>
      <c r="J562" s="168">
        <v>5.0999999999999996</v>
      </c>
      <c r="K562" s="168">
        <v>258.5</v>
      </c>
      <c r="L562" s="168">
        <v>53.5</v>
      </c>
      <c r="M562" s="168">
        <v>12.8</v>
      </c>
      <c r="N562" s="168">
        <v>949.3</v>
      </c>
    </row>
    <row r="563" spans="1:14" x14ac:dyDescent="0.2">
      <c r="A563" s="168">
        <v>2019</v>
      </c>
      <c r="B563" s="168">
        <v>1</v>
      </c>
      <c r="C563" s="168">
        <v>24</v>
      </c>
      <c r="D563" s="168">
        <v>7</v>
      </c>
      <c r="E563" s="168">
        <v>30</v>
      </c>
      <c r="F563" s="168">
        <v>0</v>
      </c>
      <c r="G563" s="168">
        <v>0</v>
      </c>
      <c r="H563" s="168">
        <v>0</v>
      </c>
      <c r="I563" s="168">
        <v>2.5</v>
      </c>
      <c r="J563" s="168">
        <v>4.2</v>
      </c>
      <c r="K563" s="168">
        <v>272</v>
      </c>
      <c r="L563" s="168">
        <v>52.5</v>
      </c>
      <c r="M563" s="168">
        <v>13</v>
      </c>
      <c r="N563" s="168">
        <v>949.3</v>
      </c>
    </row>
    <row r="564" spans="1:14" x14ac:dyDescent="0.2">
      <c r="A564" s="168">
        <v>2019</v>
      </c>
      <c r="B564" s="168">
        <v>1</v>
      </c>
      <c r="C564" s="168">
        <v>24</v>
      </c>
      <c r="D564" s="168">
        <v>8</v>
      </c>
      <c r="E564" s="168">
        <v>30</v>
      </c>
      <c r="F564" s="168">
        <v>12</v>
      </c>
      <c r="G564" s="168">
        <v>0</v>
      </c>
      <c r="H564" s="168">
        <v>12</v>
      </c>
      <c r="I564" s="168">
        <v>2</v>
      </c>
      <c r="J564" s="168">
        <v>5</v>
      </c>
      <c r="K564" s="168">
        <v>306.3</v>
      </c>
      <c r="L564" s="168">
        <v>49.5</v>
      </c>
      <c r="M564" s="168">
        <v>13.7</v>
      </c>
      <c r="N564" s="168">
        <v>950.3</v>
      </c>
    </row>
    <row r="565" spans="1:14" x14ac:dyDescent="0.2">
      <c r="A565" s="168">
        <v>2019</v>
      </c>
      <c r="B565" s="168">
        <v>1</v>
      </c>
      <c r="C565" s="168">
        <v>24</v>
      </c>
      <c r="D565" s="168">
        <v>9</v>
      </c>
      <c r="E565" s="168">
        <v>30</v>
      </c>
      <c r="F565" s="168">
        <v>100</v>
      </c>
      <c r="G565" s="168">
        <v>6</v>
      </c>
      <c r="H565" s="168">
        <v>103</v>
      </c>
      <c r="I565" s="168">
        <v>1.7</v>
      </c>
      <c r="J565" s="168">
        <v>7</v>
      </c>
      <c r="K565" s="168">
        <v>290.60000000000002</v>
      </c>
      <c r="L565" s="168">
        <v>48</v>
      </c>
      <c r="M565" s="168">
        <v>14.3</v>
      </c>
      <c r="N565" s="168">
        <v>950.8</v>
      </c>
    </row>
    <row r="566" spans="1:14" x14ac:dyDescent="0.2">
      <c r="A566" s="168">
        <v>2019</v>
      </c>
      <c r="B566" s="168">
        <v>1</v>
      </c>
      <c r="C566" s="168">
        <v>24</v>
      </c>
      <c r="D566" s="168">
        <v>10</v>
      </c>
      <c r="E566" s="168">
        <v>30</v>
      </c>
      <c r="F566" s="168">
        <v>209</v>
      </c>
      <c r="G566" s="168">
        <v>58</v>
      </c>
      <c r="H566" s="168">
        <v>234</v>
      </c>
      <c r="I566" s="168">
        <v>1.5</v>
      </c>
      <c r="J566" s="168">
        <v>6.5</v>
      </c>
      <c r="K566" s="168">
        <v>296.8</v>
      </c>
      <c r="L566" s="168">
        <v>45.6</v>
      </c>
      <c r="M566" s="168">
        <v>15.4</v>
      </c>
      <c r="N566" s="168">
        <v>951.5</v>
      </c>
    </row>
    <row r="567" spans="1:14" x14ac:dyDescent="0.2">
      <c r="A567" s="168">
        <v>2019</v>
      </c>
      <c r="B567" s="168">
        <v>1</v>
      </c>
      <c r="C567" s="168">
        <v>24</v>
      </c>
      <c r="D567" s="168">
        <v>11</v>
      </c>
      <c r="E567" s="168">
        <v>30</v>
      </c>
      <c r="F567" s="168">
        <v>270</v>
      </c>
      <c r="G567" s="168">
        <v>219</v>
      </c>
      <c r="H567" s="168">
        <v>383</v>
      </c>
      <c r="I567" s="168">
        <v>1.4</v>
      </c>
      <c r="J567" s="168">
        <v>6.5</v>
      </c>
      <c r="K567" s="168">
        <v>300</v>
      </c>
      <c r="L567" s="168">
        <v>41</v>
      </c>
      <c r="M567" s="168">
        <v>17</v>
      </c>
      <c r="N567" s="168">
        <v>952.2</v>
      </c>
    </row>
    <row r="568" spans="1:14" x14ac:dyDescent="0.2">
      <c r="A568" s="168">
        <v>2019</v>
      </c>
      <c r="B568" s="168">
        <v>1</v>
      </c>
      <c r="C568" s="168">
        <v>24</v>
      </c>
      <c r="D568" s="168">
        <v>12</v>
      </c>
      <c r="E568" s="168">
        <v>30</v>
      </c>
      <c r="F568" s="168">
        <v>298</v>
      </c>
      <c r="G568" s="168">
        <v>331</v>
      </c>
      <c r="H568" s="168">
        <v>488</v>
      </c>
      <c r="I568" s="168">
        <v>1.3</v>
      </c>
      <c r="J568" s="168">
        <v>7</v>
      </c>
      <c r="K568" s="168">
        <v>291.8</v>
      </c>
      <c r="L568" s="168">
        <v>39</v>
      </c>
      <c r="M568" s="168">
        <v>18</v>
      </c>
      <c r="N568" s="168">
        <v>952.2</v>
      </c>
    </row>
    <row r="569" spans="1:14" x14ac:dyDescent="0.2">
      <c r="A569" s="168">
        <v>2019</v>
      </c>
      <c r="B569" s="168">
        <v>1</v>
      </c>
      <c r="C569" s="168">
        <v>24</v>
      </c>
      <c r="D569" s="168">
        <v>13</v>
      </c>
      <c r="E569" s="168">
        <v>30</v>
      </c>
      <c r="F569" s="168">
        <v>291</v>
      </c>
      <c r="G569" s="168">
        <v>393</v>
      </c>
      <c r="H569" s="168">
        <v>522</v>
      </c>
      <c r="I569" s="168">
        <v>1.2</v>
      </c>
      <c r="J569" s="168">
        <v>5.9</v>
      </c>
      <c r="K569" s="168">
        <v>292.60000000000002</v>
      </c>
      <c r="L569" s="168">
        <v>36.799999999999997</v>
      </c>
      <c r="M569" s="168">
        <v>18.7</v>
      </c>
      <c r="N569" s="168">
        <v>952.2</v>
      </c>
    </row>
    <row r="570" spans="1:14" x14ac:dyDescent="0.2">
      <c r="A570" s="168">
        <v>2019</v>
      </c>
      <c r="B570" s="168">
        <v>1</v>
      </c>
      <c r="C570" s="168">
        <v>24</v>
      </c>
      <c r="D570" s="168">
        <v>14</v>
      </c>
      <c r="E570" s="168">
        <v>30</v>
      </c>
      <c r="F570" s="168">
        <v>244</v>
      </c>
      <c r="G570" s="168">
        <v>480</v>
      </c>
      <c r="H570" s="168">
        <v>506</v>
      </c>
      <c r="I570" s="168">
        <v>1.1000000000000001</v>
      </c>
      <c r="J570" s="168">
        <v>4.7</v>
      </c>
      <c r="K570" s="168">
        <v>296.3</v>
      </c>
      <c r="L570" s="168">
        <v>35</v>
      </c>
      <c r="M570" s="168">
        <v>19.100000000000001</v>
      </c>
      <c r="N570" s="168">
        <v>952.2</v>
      </c>
    </row>
    <row r="571" spans="1:14" x14ac:dyDescent="0.2">
      <c r="A571" s="168">
        <v>2019</v>
      </c>
      <c r="B571" s="168">
        <v>1</v>
      </c>
      <c r="C571" s="168">
        <v>24</v>
      </c>
      <c r="D571" s="168">
        <v>15</v>
      </c>
      <c r="E571" s="168">
        <v>30</v>
      </c>
      <c r="F571" s="168">
        <v>252</v>
      </c>
      <c r="G571" s="168">
        <v>343</v>
      </c>
      <c r="H571" s="168">
        <v>412</v>
      </c>
      <c r="I571" s="168">
        <v>3.5</v>
      </c>
      <c r="J571" s="168">
        <v>3.7</v>
      </c>
      <c r="K571" s="168">
        <v>205.8</v>
      </c>
      <c r="L571" s="168">
        <v>36.200000000000003</v>
      </c>
      <c r="M571" s="168">
        <v>18.600000000000001</v>
      </c>
      <c r="N571" s="168">
        <v>952.5</v>
      </c>
    </row>
    <row r="572" spans="1:14" x14ac:dyDescent="0.2">
      <c r="A572" s="168">
        <v>2019</v>
      </c>
      <c r="B572" s="168">
        <v>1</v>
      </c>
      <c r="C572" s="168">
        <v>24</v>
      </c>
      <c r="D572" s="168">
        <v>16</v>
      </c>
      <c r="E572" s="168">
        <v>30</v>
      </c>
      <c r="F572" s="168">
        <v>188</v>
      </c>
      <c r="G572" s="168">
        <v>272</v>
      </c>
      <c r="H572" s="168">
        <v>279</v>
      </c>
      <c r="I572" s="168">
        <v>3.1</v>
      </c>
      <c r="J572" s="168">
        <v>4.9000000000000004</v>
      </c>
      <c r="K572" s="168">
        <v>304.89999999999998</v>
      </c>
      <c r="L572" s="168">
        <v>36.4</v>
      </c>
      <c r="M572" s="168">
        <v>18.5</v>
      </c>
      <c r="N572" s="168">
        <v>952.5</v>
      </c>
    </row>
    <row r="573" spans="1:14" x14ac:dyDescent="0.2">
      <c r="A573" s="168">
        <v>2019</v>
      </c>
      <c r="B573" s="168">
        <v>1</v>
      </c>
      <c r="C573" s="168">
        <v>24</v>
      </c>
      <c r="D573" s="168">
        <v>17</v>
      </c>
      <c r="E573" s="168">
        <v>30</v>
      </c>
      <c r="F573" s="168">
        <v>99</v>
      </c>
      <c r="G573" s="168">
        <v>217</v>
      </c>
      <c r="H573" s="168">
        <v>136</v>
      </c>
      <c r="I573" s="168">
        <v>1.7</v>
      </c>
      <c r="J573" s="168">
        <v>6.7</v>
      </c>
      <c r="K573" s="168">
        <v>288</v>
      </c>
      <c r="L573" s="168">
        <v>38.5</v>
      </c>
      <c r="M573" s="168">
        <v>17.5</v>
      </c>
      <c r="N573" s="168">
        <v>952.7</v>
      </c>
    </row>
    <row r="574" spans="1:14" x14ac:dyDescent="0.2">
      <c r="A574" s="168">
        <v>2019</v>
      </c>
      <c r="B574" s="168">
        <v>1</v>
      </c>
      <c r="C574" s="168">
        <v>24</v>
      </c>
      <c r="D574" s="168">
        <v>18</v>
      </c>
      <c r="E574" s="168">
        <v>30</v>
      </c>
      <c r="F574" s="168">
        <v>10</v>
      </c>
      <c r="G574" s="168">
        <v>18</v>
      </c>
      <c r="H574" s="168">
        <v>11</v>
      </c>
      <c r="I574" s="168">
        <v>1.4</v>
      </c>
      <c r="J574" s="168">
        <v>5.9</v>
      </c>
      <c r="K574" s="168">
        <v>292.10000000000002</v>
      </c>
      <c r="L574" s="168">
        <v>43</v>
      </c>
      <c r="M574" s="168">
        <v>16</v>
      </c>
      <c r="N574" s="168">
        <v>953.3</v>
      </c>
    </row>
    <row r="575" spans="1:14" x14ac:dyDescent="0.2">
      <c r="A575" s="168">
        <v>2019</v>
      </c>
      <c r="B575" s="168">
        <v>1</v>
      </c>
      <c r="C575" s="168">
        <v>24</v>
      </c>
      <c r="D575" s="168">
        <v>19</v>
      </c>
      <c r="E575" s="168">
        <v>30</v>
      </c>
      <c r="F575" s="168">
        <v>0</v>
      </c>
      <c r="G575" s="168">
        <v>0</v>
      </c>
      <c r="H575" s="168">
        <v>0</v>
      </c>
      <c r="I575" s="168">
        <v>1.2</v>
      </c>
      <c r="J575" s="168">
        <v>5.0999999999999996</v>
      </c>
      <c r="K575" s="168">
        <v>292.39999999999998</v>
      </c>
      <c r="L575" s="168">
        <v>45.3</v>
      </c>
      <c r="M575" s="168">
        <v>15.4</v>
      </c>
      <c r="N575" s="168">
        <v>954</v>
      </c>
    </row>
    <row r="576" spans="1:14" x14ac:dyDescent="0.2">
      <c r="A576" s="168">
        <v>2019</v>
      </c>
      <c r="B576" s="168">
        <v>1</v>
      </c>
      <c r="C576" s="168">
        <v>24</v>
      </c>
      <c r="D576" s="168">
        <v>20</v>
      </c>
      <c r="E576" s="168">
        <v>30</v>
      </c>
      <c r="F576" s="168">
        <v>0</v>
      </c>
      <c r="G576" s="168">
        <v>0</v>
      </c>
      <c r="H576" s="168">
        <v>0</v>
      </c>
      <c r="I576" s="168">
        <v>1.3</v>
      </c>
      <c r="J576" s="168">
        <v>4.5999999999999996</v>
      </c>
      <c r="K576" s="168">
        <v>308.8</v>
      </c>
      <c r="L576" s="168">
        <v>46.9</v>
      </c>
      <c r="M576" s="168">
        <v>15.1</v>
      </c>
      <c r="N576" s="168">
        <v>954.7</v>
      </c>
    </row>
    <row r="577" spans="1:14" x14ac:dyDescent="0.2">
      <c r="A577" s="168">
        <v>2019</v>
      </c>
      <c r="B577" s="168">
        <v>1</v>
      </c>
      <c r="C577" s="168">
        <v>24</v>
      </c>
      <c r="D577" s="168">
        <v>21</v>
      </c>
      <c r="E577" s="168">
        <v>30</v>
      </c>
      <c r="F577" s="168">
        <v>0</v>
      </c>
      <c r="G577" s="168">
        <v>0</v>
      </c>
      <c r="H577" s="168">
        <v>0</v>
      </c>
      <c r="I577" s="168">
        <v>1.2</v>
      </c>
      <c r="J577" s="168">
        <v>3.8</v>
      </c>
      <c r="K577" s="168">
        <v>301.10000000000002</v>
      </c>
      <c r="L577" s="168">
        <v>47.1</v>
      </c>
      <c r="M577" s="168">
        <v>15.3</v>
      </c>
      <c r="N577" s="168">
        <v>955.2</v>
      </c>
    </row>
    <row r="578" spans="1:14" x14ac:dyDescent="0.2">
      <c r="A578" s="168">
        <v>2019</v>
      </c>
      <c r="B578" s="168">
        <v>1</v>
      </c>
      <c r="C578" s="168">
        <v>24</v>
      </c>
      <c r="D578" s="168">
        <v>22</v>
      </c>
      <c r="E578" s="168">
        <v>30</v>
      </c>
      <c r="F578" s="168">
        <v>0</v>
      </c>
      <c r="G578" s="168">
        <v>0</v>
      </c>
      <c r="H578" s="168">
        <v>0</v>
      </c>
      <c r="I578" s="168">
        <v>1.1000000000000001</v>
      </c>
      <c r="J578" s="168">
        <v>2.8</v>
      </c>
      <c r="K578" s="168">
        <v>252.5</v>
      </c>
      <c r="L578" s="168">
        <v>48.7</v>
      </c>
      <c r="M578" s="168">
        <v>14.9</v>
      </c>
      <c r="N578" s="168">
        <v>955.9</v>
      </c>
    </row>
    <row r="579" spans="1:14" x14ac:dyDescent="0.2">
      <c r="A579" s="168">
        <v>2019</v>
      </c>
      <c r="B579" s="168">
        <v>1</v>
      </c>
      <c r="C579" s="168">
        <v>24</v>
      </c>
      <c r="D579" s="168">
        <v>23</v>
      </c>
      <c r="E579" s="168">
        <v>30</v>
      </c>
      <c r="F579" s="168">
        <v>0</v>
      </c>
      <c r="G579" s="168">
        <v>0</v>
      </c>
      <c r="H579" s="168">
        <v>0</v>
      </c>
      <c r="I579" s="168">
        <v>0.9</v>
      </c>
      <c r="J579" s="168">
        <v>2.2999999999999998</v>
      </c>
      <c r="K579" s="168">
        <v>291.89999999999998</v>
      </c>
      <c r="L579" s="168">
        <v>50.3</v>
      </c>
      <c r="M579" s="168">
        <v>14.6</v>
      </c>
      <c r="N579" s="168">
        <v>956.1</v>
      </c>
    </row>
    <row r="580" spans="1:14" x14ac:dyDescent="0.2">
      <c r="A580" s="168">
        <v>2019</v>
      </c>
      <c r="B580" s="168">
        <v>1</v>
      </c>
      <c r="C580" s="168">
        <v>25</v>
      </c>
      <c r="D580" s="168">
        <v>0</v>
      </c>
      <c r="E580" s="168">
        <v>30</v>
      </c>
      <c r="F580" s="168">
        <v>0</v>
      </c>
      <c r="G580" s="168">
        <v>0</v>
      </c>
      <c r="H580" s="168">
        <v>0</v>
      </c>
      <c r="I580" s="168">
        <v>0.7</v>
      </c>
      <c r="J580" s="168">
        <v>2.2999999999999998</v>
      </c>
      <c r="K580" s="168">
        <v>303.7</v>
      </c>
      <c r="L580" s="168">
        <v>52.9</v>
      </c>
      <c r="M580" s="168">
        <v>13.6</v>
      </c>
      <c r="N580" s="168">
        <v>956.3</v>
      </c>
    </row>
    <row r="581" spans="1:14" x14ac:dyDescent="0.2">
      <c r="A581" s="168">
        <v>2019</v>
      </c>
      <c r="B581" s="168">
        <v>1</v>
      </c>
      <c r="C581" s="168">
        <v>25</v>
      </c>
      <c r="D581" s="168">
        <v>1</v>
      </c>
      <c r="E581" s="168">
        <v>30</v>
      </c>
      <c r="F581" s="168">
        <v>0</v>
      </c>
      <c r="G581" s="168">
        <v>0</v>
      </c>
      <c r="H581" s="168">
        <v>0</v>
      </c>
      <c r="I581" s="168">
        <v>0.5</v>
      </c>
      <c r="J581" s="168">
        <v>1.6</v>
      </c>
      <c r="K581" s="168">
        <v>247</v>
      </c>
      <c r="L581" s="168">
        <v>55.4</v>
      </c>
      <c r="M581" s="168">
        <v>12.8</v>
      </c>
      <c r="N581" s="168">
        <v>956.6</v>
      </c>
    </row>
    <row r="582" spans="1:14" x14ac:dyDescent="0.2">
      <c r="A582" s="168">
        <v>2019</v>
      </c>
      <c r="B582" s="168">
        <v>1</v>
      </c>
      <c r="C582" s="168">
        <v>25</v>
      </c>
      <c r="D582" s="168">
        <v>2</v>
      </c>
      <c r="E582" s="168">
        <v>30</v>
      </c>
      <c r="F582" s="168">
        <v>0</v>
      </c>
      <c r="G582" s="168">
        <v>0</v>
      </c>
      <c r="H582" s="168">
        <v>0</v>
      </c>
      <c r="I582" s="168">
        <v>0.3</v>
      </c>
      <c r="J582" s="168">
        <v>1.3</v>
      </c>
      <c r="K582" s="168">
        <v>227.2</v>
      </c>
      <c r="L582" s="168">
        <v>57.2</v>
      </c>
      <c r="M582" s="168">
        <v>12.4</v>
      </c>
      <c r="N582" s="168">
        <v>956.7</v>
      </c>
    </row>
    <row r="583" spans="1:14" x14ac:dyDescent="0.2">
      <c r="A583" s="168">
        <v>2019</v>
      </c>
      <c r="B583" s="168">
        <v>1</v>
      </c>
      <c r="C583" s="168">
        <v>25</v>
      </c>
      <c r="D583" s="168">
        <v>3</v>
      </c>
      <c r="E583" s="168">
        <v>30</v>
      </c>
      <c r="F583" s="168">
        <v>0</v>
      </c>
      <c r="G583" s="168">
        <v>0</v>
      </c>
      <c r="H583" s="168">
        <v>0</v>
      </c>
      <c r="I583" s="168">
        <v>0.1</v>
      </c>
      <c r="J583" s="168">
        <v>1.8</v>
      </c>
      <c r="K583" s="168">
        <v>205.5</v>
      </c>
      <c r="L583" s="168">
        <v>57.1</v>
      </c>
      <c r="M583" s="168">
        <v>12.7</v>
      </c>
      <c r="N583" s="168">
        <v>956.9</v>
      </c>
    </row>
    <row r="584" spans="1:14" x14ac:dyDescent="0.2">
      <c r="A584" s="168">
        <v>2019</v>
      </c>
      <c r="B584" s="168">
        <v>1</v>
      </c>
      <c r="C584" s="168">
        <v>25</v>
      </c>
      <c r="D584" s="168">
        <v>4</v>
      </c>
      <c r="E584" s="168">
        <v>30</v>
      </c>
      <c r="F584" s="168">
        <v>0</v>
      </c>
      <c r="G584" s="168">
        <v>0</v>
      </c>
      <c r="H584" s="168">
        <v>0</v>
      </c>
      <c r="I584" s="168">
        <v>0.1</v>
      </c>
      <c r="J584" s="168">
        <v>1.9</v>
      </c>
      <c r="K584" s="168">
        <v>278.5</v>
      </c>
      <c r="L584" s="168">
        <v>60.6</v>
      </c>
      <c r="M584" s="168">
        <v>11.6</v>
      </c>
      <c r="N584" s="168">
        <v>956.6</v>
      </c>
    </row>
    <row r="585" spans="1:14" x14ac:dyDescent="0.2">
      <c r="A585" s="168">
        <v>2019</v>
      </c>
      <c r="B585" s="168">
        <v>1</v>
      </c>
      <c r="C585" s="168">
        <v>25</v>
      </c>
      <c r="D585" s="168">
        <v>5</v>
      </c>
      <c r="E585" s="168">
        <v>30</v>
      </c>
      <c r="F585" s="168">
        <v>0</v>
      </c>
      <c r="G585" s="168">
        <v>0</v>
      </c>
      <c r="H585" s="168">
        <v>0</v>
      </c>
      <c r="I585" s="168">
        <v>0.1</v>
      </c>
      <c r="J585" s="168">
        <v>0.9</v>
      </c>
      <c r="K585" s="168">
        <v>202</v>
      </c>
      <c r="L585" s="168">
        <v>63.2</v>
      </c>
      <c r="M585" s="168">
        <v>11</v>
      </c>
      <c r="N585" s="168">
        <v>956.5</v>
      </c>
    </row>
    <row r="586" spans="1:14" x14ac:dyDescent="0.2">
      <c r="A586" s="168">
        <v>2019</v>
      </c>
      <c r="B586" s="168">
        <v>1</v>
      </c>
      <c r="C586" s="168">
        <v>25</v>
      </c>
      <c r="D586" s="168">
        <v>6</v>
      </c>
      <c r="E586" s="168">
        <v>30</v>
      </c>
      <c r="F586" s="168">
        <v>0</v>
      </c>
      <c r="G586" s="168">
        <v>0</v>
      </c>
      <c r="H586" s="168">
        <v>0</v>
      </c>
      <c r="I586" s="168">
        <v>0.1</v>
      </c>
      <c r="J586" s="168">
        <v>1.6</v>
      </c>
      <c r="K586" s="168">
        <v>235.5</v>
      </c>
      <c r="L586" s="168">
        <v>64.5</v>
      </c>
      <c r="M586" s="168">
        <v>11</v>
      </c>
      <c r="N586" s="168">
        <v>956.7</v>
      </c>
    </row>
    <row r="587" spans="1:14" x14ac:dyDescent="0.2">
      <c r="A587" s="168">
        <v>2019</v>
      </c>
      <c r="B587" s="168">
        <v>1</v>
      </c>
      <c r="C587" s="168">
        <v>25</v>
      </c>
      <c r="D587" s="168">
        <v>7</v>
      </c>
      <c r="E587" s="168">
        <v>30</v>
      </c>
      <c r="F587" s="168">
        <v>0</v>
      </c>
      <c r="G587" s="168">
        <v>0</v>
      </c>
      <c r="H587" s="168">
        <v>0</v>
      </c>
      <c r="I587" s="168">
        <v>1.5</v>
      </c>
      <c r="J587" s="168">
        <v>1.9</v>
      </c>
      <c r="K587" s="168">
        <v>205.1</v>
      </c>
      <c r="L587" s="168">
        <v>64</v>
      </c>
      <c r="M587" s="168">
        <v>10.6</v>
      </c>
      <c r="N587" s="168">
        <v>957.4</v>
      </c>
    </row>
    <row r="588" spans="1:14" x14ac:dyDescent="0.2">
      <c r="A588" s="168">
        <v>2019</v>
      </c>
      <c r="B588" s="168">
        <v>1</v>
      </c>
      <c r="C588" s="168">
        <v>25</v>
      </c>
      <c r="D588" s="168">
        <v>8</v>
      </c>
      <c r="E588" s="168">
        <v>30</v>
      </c>
      <c r="F588" s="168">
        <v>10</v>
      </c>
      <c r="G588" s="168">
        <v>185</v>
      </c>
      <c r="H588" s="168">
        <v>25</v>
      </c>
      <c r="I588" s="168">
        <v>-0.1</v>
      </c>
      <c r="J588" s="168">
        <v>1.9</v>
      </c>
      <c r="K588" s="168">
        <v>253.7</v>
      </c>
      <c r="L588" s="168">
        <v>61.1</v>
      </c>
      <c r="M588" s="168">
        <v>11.3</v>
      </c>
      <c r="N588" s="168">
        <v>957.8</v>
      </c>
    </row>
    <row r="589" spans="1:14" x14ac:dyDescent="0.2">
      <c r="A589" s="168">
        <v>2019</v>
      </c>
      <c r="B589" s="168">
        <v>1</v>
      </c>
      <c r="C589" s="168">
        <v>25</v>
      </c>
      <c r="D589" s="168">
        <v>9</v>
      </c>
      <c r="E589" s="168">
        <v>30</v>
      </c>
      <c r="F589" s="168">
        <v>33</v>
      </c>
      <c r="G589" s="168">
        <v>686</v>
      </c>
      <c r="H589" s="168">
        <v>176</v>
      </c>
      <c r="I589" s="168">
        <v>-0.1</v>
      </c>
      <c r="J589" s="168">
        <v>2.8</v>
      </c>
      <c r="K589" s="168">
        <v>291.39999999999998</v>
      </c>
      <c r="L589" s="168">
        <v>49.6</v>
      </c>
      <c r="M589" s="168">
        <v>14.7</v>
      </c>
      <c r="N589" s="168">
        <v>958.3</v>
      </c>
    </row>
    <row r="590" spans="1:14" x14ac:dyDescent="0.2">
      <c r="A590" s="168">
        <v>2019</v>
      </c>
      <c r="B590" s="168">
        <v>1</v>
      </c>
      <c r="C590" s="168">
        <v>25</v>
      </c>
      <c r="D590" s="168">
        <v>10</v>
      </c>
      <c r="E590" s="168">
        <v>30</v>
      </c>
      <c r="F590" s="168">
        <v>43</v>
      </c>
      <c r="G590" s="168">
        <v>856</v>
      </c>
      <c r="H590" s="168">
        <v>351</v>
      </c>
      <c r="I590" s="168">
        <v>-0.4</v>
      </c>
      <c r="J590" s="168">
        <v>2.8</v>
      </c>
      <c r="K590" s="168">
        <v>268.7</v>
      </c>
      <c r="L590" s="168">
        <v>41.5</v>
      </c>
      <c r="M590" s="168">
        <v>17.2</v>
      </c>
      <c r="N590" s="168">
        <v>958.8</v>
      </c>
    </row>
    <row r="591" spans="1:14" x14ac:dyDescent="0.2">
      <c r="A591" s="168">
        <v>2019</v>
      </c>
      <c r="B591" s="168">
        <v>1</v>
      </c>
      <c r="C591" s="168">
        <v>25</v>
      </c>
      <c r="D591" s="168">
        <v>11</v>
      </c>
      <c r="E591" s="168">
        <v>30</v>
      </c>
      <c r="F591" s="168">
        <v>49</v>
      </c>
      <c r="G591" s="168">
        <v>927</v>
      </c>
      <c r="H591" s="168">
        <v>490</v>
      </c>
      <c r="I591" s="168">
        <v>-0.7</v>
      </c>
      <c r="J591" s="168">
        <v>2.2999999999999998</v>
      </c>
      <c r="K591" s="168">
        <v>247.4</v>
      </c>
      <c r="L591" s="168">
        <v>36.9</v>
      </c>
      <c r="M591" s="168">
        <v>18.5</v>
      </c>
      <c r="N591" s="168">
        <v>959.2</v>
      </c>
    </row>
    <row r="592" spans="1:14" x14ac:dyDescent="0.2">
      <c r="A592" s="168">
        <v>2019</v>
      </c>
      <c r="B592" s="168">
        <v>1</v>
      </c>
      <c r="C592" s="168">
        <v>25</v>
      </c>
      <c r="D592" s="168">
        <v>12</v>
      </c>
      <c r="E592" s="168">
        <v>30</v>
      </c>
      <c r="F592" s="168">
        <v>53</v>
      </c>
      <c r="G592" s="168">
        <v>950</v>
      </c>
      <c r="H592" s="168">
        <v>573</v>
      </c>
      <c r="I592" s="168">
        <v>-0.8</v>
      </c>
      <c r="J592" s="168">
        <v>2.6</v>
      </c>
      <c r="K592" s="168">
        <v>243.8</v>
      </c>
      <c r="L592" s="168">
        <v>34.4</v>
      </c>
      <c r="M592" s="168">
        <v>19.399999999999999</v>
      </c>
      <c r="N592" s="168">
        <v>958.8</v>
      </c>
    </row>
    <row r="593" spans="1:14" x14ac:dyDescent="0.2">
      <c r="A593" s="168">
        <v>2019</v>
      </c>
      <c r="B593" s="168">
        <v>1</v>
      </c>
      <c r="C593" s="168">
        <v>25</v>
      </c>
      <c r="D593" s="168">
        <v>13</v>
      </c>
      <c r="E593" s="168">
        <v>30</v>
      </c>
      <c r="F593" s="168">
        <v>57</v>
      </c>
      <c r="G593" s="168">
        <v>964</v>
      </c>
      <c r="H593" s="168">
        <v>604</v>
      </c>
      <c r="I593" s="168">
        <v>-0.8</v>
      </c>
      <c r="J593" s="168">
        <v>3</v>
      </c>
      <c r="K593" s="168">
        <v>250.1</v>
      </c>
      <c r="L593" s="168">
        <v>33.799999999999997</v>
      </c>
      <c r="M593" s="168">
        <v>19.8</v>
      </c>
      <c r="N593" s="168">
        <v>958.1</v>
      </c>
    </row>
    <row r="594" spans="1:14" x14ac:dyDescent="0.2">
      <c r="A594" s="168">
        <v>2019</v>
      </c>
      <c r="B594" s="168">
        <v>1</v>
      </c>
      <c r="C594" s="168">
        <v>25</v>
      </c>
      <c r="D594" s="168">
        <v>14</v>
      </c>
      <c r="E594" s="168">
        <v>30</v>
      </c>
      <c r="F594" s="168">
        <v>73</v>
      </c>
      <c r="G594" s="168">
        <v>904</v>
      </c>
      <c r="H594" s="168">
        <v>557</v>
      </c>
      <c r="I594" s="168">
        <v>-0.6</v>
      </c>
      <c r="J594" s="168">
        <v>3.6</v>
      </c>
      <c r="K594" s="168">
        <v>220.1</v>
      </c>
      <c r="L594" s="168">
        <v>34.4</v>
      </c>
      <c r="M594" s="168">
        <v>20.2</v>
      </c>
      <c r="N594" s="168">
        <v>957.6</v>
      </c>
    </row>
    <row r="595" spans="1:14" x14ac:dyDescent="0.2">
      <c r="A595" s="168">
        <v>2019</v>
      </c>
      <c r="B595" s="168">
        <v>1</v>
      </c>
      <c r="C595" s="168">
        <v>25</v>
      </c>
      <c r="D595" s="168">
        <v>15</v>
      </c>
      <c r="E595" s="168">
        <v>30</v>
      </c>
      <c r="F595" s="168">
        <v>59</v>
      </c>
      <c r="G595" s="168">
        <v>886</v>
      </c>
      <c r="H595" s="168">
        <v>459</v>
      </c>
      <c r="I595" s="168">
        <v>3</v>
      </c>
      <c r="J595" s="168">
        <v>3.6</v>
      </c>
      <c r="K595" s="168">
        <v>247</v>
      </c>
      <c r="L595" s="168">
        <v>36.9</v>
      </c>
      <c r="M595" s="168">
        <v>19.8</v>
      </c>
      <c r="N595" s="168">
        <v>957.7</v>
      </c>
    </row>
    <row r="596" spans="1:14" x14ac:dyDescent="0.2">
      <c r="A596" s="168">
        <v>2019</v>
      </c>
      <c r="B596" s="168">
        <v>1</v>
      </c>
      <c r="C596" s="168">
        <v>25</v>
      </c>
      <c r="D596" s="168">
        <v>16</v>
      </c>
      <c r="E596" s="168">
        <v>30</v>
      </c>
      <c r="F596" s="168">
        <v>45</v>
      </c>
      <c r="G596" s="168">
        <v>813</v>
      </c>
      <c r="H596" s="168">
        <v>310</v>
      </c>
      <c r="I596" s="168">
        <v>2.8</v>
      </c>
      <c r="J596" s="168">
        <v>2.9</v>
      </c>
      <c r="K596" s="168">
        <v>254</v>
      </c>
      <c r="L596" s="168">
        <v>39.200000000000003</v>
      </c>
      <c r="M596" s="168">
        <v>19.3</v>
      </c>
      <c r="N596" s="168">
        <v>957.8</v>
      </c>
    </row>
    <row r="597" spans="1:14" x14ac:dyDescent="0.2">
      <c r="A597" s="168">
        <v>2019</v>
      </c>
      <c r="B597" s="168">
        <v>1</v>
      </c>
      <c r="C597" s="168">
        <v>25</v>
      </c>
      <c r="D597" s="168">
        <v>17</v>
      </c>
      <c r="E597" s="168">
        <v>30</v>
      </c>
      <c r="F597" s="168">
        <v>30</v>
      </c>
      <c r="G597" s="168">
        <v>607</v>
      </c>
      <c r="H597" s="168">
        <v>135</v>
      </c>
      <c r="I597" s="168">
        <v>1.1000000000000001</v>
      </c>
      <c r="J597" s="168">
        <v>2.2999999999999998</v>
      </c>
      <c r="K597" s="168">
        <v>271</v>
      </c>
      <c r="L597" s="168">
        <v>40.9</v>
      </c>
      <c r="M597" s="168">
        <v>18.399999999999999</v>
      </c>
      <c r="N597" s="168">
        <v>957.9</v>
      </c>
    </row>
    <row r="598" spans="1:14" x14ac:dyDescent="0.2">
      <c r="A598" s="168">
        <v>2019</v>
      </c>
      <c r="B598" s="168">
        <v>1</v>
      </c>
      <c r="C598" s="168">
        <v>25</v>
      </c>
      <c r="D598" s="168">
        <v>18</v>
      </c>
      <c r="E598" s="168">
        <v>30</v>
      </c>
      <c r="F598" s="168">
        <v>5</v>
      </c>
      <c r="G598" s="168">
        <v>76</v>
      </c>
      <c r="H598" s="168">
        <v>9</v>
      </c>
      <c r="I598" s="168">
        <v>1.1000000000000001</v>
      </c>
      <c r="J598" s="168">
        <v>1.5</v>
      </c>
      <c r="K598" s="168">
        <v>267.3</v>
      </c>
      <c r="L598" s="168">
        <v>47.1</v>
      </c>
      <c r="M598" s="168">
        <v>15.6</v>
      </c>
      <c r="N598" s="168">
        <v>958.2</v>
      </c>
    </row>
    <row r="599" spans="1:14" x14ac:dyDescent="0.2">
      <c r="A599" s="168">
        <v>2019</v>
      </c>
      <c r="B599" s="168">
        <v>1</v>
      </c>
      <c r="C599" s="168">
        <v>25</v>
      </c>
      <c r="D599" s="168">
        <v>19</v>
      </c>
      <c r="E599" s="168">
        <v>30</v>
      </c>
      <c r="F599" s="168">
        <v>0</v>
      </c>
      <c r="G599" s="168">
        <v>0</v>
      </c>
      <c r="H599" s="168">
        <v>0</v>
      </c>
      <c r="I599" s="168">
        <v>1.1000000000000001</v>
      </c>
      <c r="J599" s="168">
        <v>1.1000000000000001</v>
      </c>
      <c r="K599" s="168">
        <v>222.8</v>
      </c>
      <c r="L599" s="168">
        <v>54.7</v>
      </c>
      <c r="M599" s="168">
        <v>13.2</v>
      </c>
      <c r="N599" s="168">
        <v>958.9</v>
      </c>
    </row>
    <row r="600" spans="1:14" x14ac:dyDescent="0.2">
      <c r="A600" s="168">
        <v>2019</v>
      </c>
      <c r="B600" s="168">
        <v>1</v>
      </c>
      <c r="C600" s="168">
        <v>25</v>
      </c>
      <c r="D600" s="168">
        <v>20</v>
      </c>
      <c r="E600" s="168">
        <v>30</v>
      </c>
      <c r="F600" s="168">
        <v>0</v>
      </c>
      <c r="G600" s="168">
        <v>0</v>
      </c>
      <c r="H600" s="168">
        <v>0</v>
      </c>
      <c r="I600" s="168">
        <v>1.1000000000000001</v>
      </c>
      <c r="J600" s="168">
        <v>0.7</v>
      </c>
      <c r="K600" s="168">
        <v>111.8</v>
      </c>
      <c r="L600" s="168">
        <v>58.1</v>
      </c>
      <c r="M600" s="168">
        <v>11.3</v>
      </c>
      <c r="N600" s="168">
        <v>959.5</v>
      </c>
    </row>
    <row r="601" spans="1:14" x14ac:dyDescent="0.2">
      <c r="A601" s="168">
        <v>2019</v>
      </c>
      <c r="B601" s="168">
        <v>1</v>
      </c>
      <c r="C601" s="168">
        <v>25</v>
      </c>
      <c r="D601" s="168">
        <v>21</v>
      </c>
      <c r="E601" s="168">
        <v>30</v>
      </c>
      <c r="F601" s="168">
        <v>0</v>
      </c>
      <c r="G601" s="168">
        <v>0</v>
      </c>
      <c r="H601" s="168">
        <v>0</v>
      </c>
      <c r="I601" s="168">
        <v>1.1000000000000001</v>
      </c>
      <c r="J601" s="168">
        <v>0.9</v>
      </c>
      <c r="K601" s="168">
        <v>66.7</v>
      </c>
      <c r="L601" s="168">
        <v>61.3</v>
      </c>
      <c r="M601" s="168">
        <v>10</v>
      </c>
      <c r="N601" s="168">
        <v>959.8</v>
      </c>
    </row>
    <row r="602" spans="1:14" x14ac:dyDescent="0.2">
      <c r="A602" s="168">
        <v>2019</v>
      </c>
      <c r="B602" s="168">
        <v>1</v>
      </c>
      <c r="C602" s="168">
        <v>25</v>
      </c>
      <c r="D602" s="168">
        <v>22</v>
      </c>
      <c r="E602" s="168">
        <v>30</v>
      </c>
      <c r="F602" s="168">
        <v>0</v>
      </c>
      <c r="G602" s="168">
        <v>0</v>
      </c>
      <c r="H602" s="168">
        <v>0</v>
      </c>
      <c r="I602" s="168">
        <v>1.2</v>
      </c>
      <c r="J602" s="168">
        <v>0.8</v>
      </c>
      <c r="K602" s="168">
        <v>113.8</v>
      </c>
      <c r="L602" s="168">
        <v>61.9</v>
      </c>
      <c r="M602" s="168">
        <v>9.6</v>
      </c>
      <c r="N602" s="168">
        <v>960</v>
      </c>
    </row>
    <row r="603" spans="1:14" x14ac:dyDescent="0.2">
      <c r="A603" s="168">
        <v>2019</v>
      </c>
      <c r="B603" s="168">
        <v>1</v>
      </c>
      <c r="C603" s="168">
        <v>25</v>
      </c>
      <c r="D603" s="168">
        <v>23</v>
      </c>
      <c r="E603" s="168">
        <v>30</v>
      </c>
      <c r="F603" s="168">
        <v>0</v>
      </c>
      <c r="G603" s="168">
        <v>0</v>
      </c>
      <c r="H603" s="168">
        <v>0</v>
      </c>
      <c r="I603" s="168">
        <v>1.2</v>
      </c>
      <c r="J603" s="168">
        <v>2.2999999999999998</v>
      </c>
      <c r="K603" s="168">
        <v>26.3</v>
      </c>
      <c r="L603" s="168">
        <v>60.4</v>
      </c>
      <c r="M603" s="168">
        <v>9.6999999999999993</v>
      </c>
      <c r="N603" s="168">
        <v>960.2</v>
      </c>
    </row>
    <row r="604" spans="1:14" x14ac:dyDescent="0.2">
      <c r="A604" s="168">
        <v>2019</v>
      </c>
      <c r="B604" s="168">
        <v>1</v>
      </c>
      <c r="C604" s="168">
        <v>26</v>
      </c>
      <c r="D604" s="168">
        <v>0</v>
      </c>
      <c r="E604" s="168">
        <v>30</v>
      </c>
      <c r="F604" s="168">
        <v>0</v>
      </c>
      <c r="G604" s="168">
        <v>0</v>
      </c>
      <c r="H604" s="168">
        <v>0</v>
      </c>
      <c r="I604" s="168">
        <v>1.1000000000000001</v>
      </c>
      <c r="J604" s="168">
        <v>1.9</v>
      </c>
      <c r="K604" s="168">
        <v>24</v>
      </c>
      <c r="L604" s="168">
        <v>59</v>
      </c>
      <c r="M604" s="168">
        <v>9.6</v>
      </c>
      <c r="N604" s="168">
        <v>960.4</v>
      </c>
    </row>
    <row r="605" spans="1:14" x14ac:dyDescent="0.2">
      <c r="A605" s="168">
        <v>2019</v>
      </c>
      <c r="B605" s="168">
        <v>1</v>
      </c>
      <c r="C605" s="168">
        <v>26</v>
      </c>
      <c r="D605" s="168">
        <v>1</v>
      </c>
      <c r="E605" s="168">
        <v>30</v>
      </c>
      <c r="F605" s="168">
        <v>0</v>
      </c>
      <c r="G605" s="168">
        <v>0</v>
      </c>
      <c r="H605" s="168">
        <v>0</v>
      </c>
      <c r="I605" s="168">
        <v>1.1000000000000001</v>
      </c>
      <c r="J605" s="168">
        <v>2.7</v>
      </c>
      <c r="K605" s="168">
        <v>23.1</v>
      </c>
      <c r="L605" s="168">
        <v>58.6</v>
      </c>
      <c r="M605" s="168">
        <v>9.3000000000000007</v>
      </c>
      <c r="N605" s="168">
        <v>960.4</v>
      </c>
    </row>
    <row r="606" spans="1:14" x14ac:dyDescent="0.2">
      <c r="A606" s="168">
        <v>2019</v>
      </c>
      <c r="B606" s="168">
        <v>1</v>
      </c>
      <c r="C606" s="168">
        <v>26</v>
      </c>
      <c r="D606" s="168">
        <v>2</v>
      </c>
      <c r="E606" s="168">
        <v>30</v>
      </c>
      <c r="F606" s="168">
        <v>0</v>
      </c>
      <c r="G606" s="168">
        <v>0</v>
      </c>
      <c r="H606" s="168">
        <v>0</v>
      </c>
      <c r="I606" s="168">
        <v>0.9</v>
      </c>
      <c r="J606" s="168">
        <v>2.9</v>
      </c>
      <c r="K606" s="168">
        <v>20.100000000000001</v>
      </c>
      <c r="L606" s="168">
        <v>56.1</v>
      </c>
      <c r="M606" s="168">
        <v>9.8000000000000007</v>
      </c>
      <c r="N606" s="168">
        <v>960.3</v>
      </c>
    </row>
    <row r="607" spans="1:14" x14ac:dyDescent="0.2">
      <c r="A607" s="168">
        <v>2019</v>
      </c>
      <c r="B607" s="168">
        <v>1</v>
      </c>
      <c r="C607" s="168">
        <v>26</v>
      </c>
      <c r="D607" s="168">
        <v>3</v>
      </c>
      <c r="E607" s="168">
        <v>30</v>
      </c>
      <c r="F607" s="168">
        <v>0</v>
      </c>
      <c r="G607" s="168">
        <v>0</v>
      </c>
      <c r="H607" s="168">
        <v>0</v>
      </c>
      <c r="I607" s="168">
        <v>0.6</v>
      </c>
      <c r="J607" s="168">
        <v>2.1</v>
      </c>
      <c r="K607" s="168">
        <v>26.7</v>
      </c>
      <c r="L607" s="168">
        <v>58.1</v>
      </c>
      <c r="M607" s="168">
        <v>8.5</v>
      </c>
      <c r="N607" s="168">
        <v>960.4</v>
      </c>
    </row>
    <row r="608" spans="1:14" x14ac:dyDescent="0.2">
      <c r="A608" s="168">
        <v>2019</v>
      </c>
      <c r="B608" s="168">
        <v>1</v>
      </c>
      <c r="C608" s="168">
        <v>26</v>
      </c>
      <c r="D608" s="168">
        <v>4</v>
      </c>
      <c r="E608" s="168">
        <v>30</v>
      </c>
      <c r="F608" s="168">
        <v>0</v>
      </c>
      <c r="G608" s="168">
        <v>0</v>
      </c>
      <c r="H608" s="168">
        <v>0</v>
      </c>
      <c r="I608" s="168">
        <v>0.4</v>
      </c>
      <c r="J608" s="168">
        <v>1.8</v>
      </c>
      <c r="K608" s="168">
        <v>19.100000000000001</v>
      </c>
      <c r="L608" s="168">
        <v>59.6</v>
      </c>
      <c r="M608" s="168">
        <v>7.8</v>
      </c>
      <c r="N608" s="168">
        <v>960.7</v>
      </c>
    </row>
    <row r="609" spans="1:14" x14ac:dyDescent="0.2">
      <c r="A609" s="168">
        <v>2019</v>
      </c>
      <c r="B609" s="168">
        <v>1</v>
      </c>
      <c r="C609" s="168">
        <v>26</v>
      </c>
      <c r="D609" s="168">
        <v>5</v>
      </c>
      <c r="E609" s="168">
        <v>30</v>
      </c>
      <c r="F609" s="168">
        <v>0</v>
      </c>
      <c r="G609" s="168">
        <v>0</v>
      </c>
      <c r="H609" s="168">
        <v>0</v>
      </c>
      <c r="I609" s="168">
        <v>0.3</v>
      </c>
      <c r="J609" s="168">
        <v>2.1</v>
      </c>
      <c r="K609" s="168">
        <v>17</v>
      </c>
      <c r="L609" s="168">
        <v>61</v>
      </c>
      <c r="M609" s="168">
        <v>7.1</v>
      </c>
      <c r="N609" s="168">
        <v>961.1</v>
      </c>
    </row>
    <row r="610" spans="1:14" x14ac:dyDescent="0.2">
      <c r="A610" s="168">
        <v>2019</v>
      </c>
      <c r="B610" s="168">
        <v>1</v>
      </c>
      <c r="C610" s="168">
        <v>26</v>
      </c>
      <c r="D610" s="168">
        <v>6</v>
      </c>
      <c r="E610" s="168">
        <v>30</v>
      </c>
      <c r="F610" s="168">
        <v>0</v>
      </c>
      <c r="G610" s="168">
        <v>0</v>
      </c>
      <c r="H610" s="168">
        <v>0</v>
      </c>
      <c r="I610" s="168">
        <v>0.3</v>
      </c>
      <c r="J610" s="168">
        <v>2.7</v>
      </c>
      <c r="K610" s="168">
        <v>22.1</v>
      </c>
      <c r="L610" s="168">
        <v>58.3</v>
      </c>
      <c r="M610" s="168">
        <v>7.9</v>
      </c>
      <c r="N610" s="168">
        <v>961.3</v>
      </c>
    </row>
    <row r="611" spans="1:14" x14ac:dyDescent="0.2">
      <c r="A611" s="168">
        <v>2019</v>
      </c>
      <c r="B611" s="168">
        <v>1</v>
      </c>
      <c r="C611" s="168">
        <v>26</v>
      </c>
      <c r="D611" s="168">
        <v>7</v>
      </c>
      <c r="E611" s="168">
        <v>30</v>
      </c>
      <c r="F611" s="168">
        <v>0</v>
      </c>
      <c r="G611" s="168">
        <v>0</v>
      </c>
      <c r="H611" s="168">
        <v>0</v>
      </c>
      <c r="I611" s="168">
        <v>1.9</v>
      </c>
      <c r="J611" s="168">
        <v>1.6</v>
      </c>
      <c r="K611" s="168">
        <v>17.3</v>
      </c>
      <c r="L611" s="168">
        <v>62.2</v>
      </c>
      <c r="M611" s="168">
        <v>6.5</v>
      </c>
      <c r="N611" s="168">
        <v>961.7</v>
      </c>
    </row>
    <row r="612" spans="1:14" x14ac:dyDescent="0.2">
      <c r="A612" s="168">
        <v>2019</v>
      </c>
      <c r="B612" s="168">
        <v>1</v>
      </c>
      <c r="C612" s="168">
        <v>26</v>
      </c>
      <c r="D612" s="168">
        <v>8</v>
      </c>
      <c r="E612" s="168">
        <v>30</v>
      </c>
      <c r="F612" s="168">
        <v>11</v>
      </c>
      <c r="G612" s="168">
        <v>203</v>
      </c>
      <c r="H612" s="168">
        <v>28</v>
      </c>
      <c r="I612" s="168">
        <v>0.9</v>
      </c>
      <c r="J612" s="168">
        <v>1.5</v>
      </c>
      <c r="K612" s="168">
        <v>18</v>
      </c>
      <c r="L612" s="168">
        <v>61.3</v>
      </c>
      <c r="M612" s="168">
        <v>6.8</v>
      </c>
      <c r="N612" s="168">
        <v>962.3</v>
      </c>
    </row>
    <row r="613" spans="1:14" x14ac:dyDescent="0.2">
      <c r="A613" s="168">
        <v>2019</v>
      </c>
      <c r="B613" s="168">
        <v>1</v>
      </c>
      <c r="C613" s="168">
        <v>26</v>
      </c>
      <c r="D613" s="168">
        <v>9</v>
      </c>
      <c r="E613" s="168">
        <v>30</v>
      </c>
      <c r="F613" s="168">
        <v>34</v>
      </c>
      <c r="G613" s="168">
        <v>711</v>
      </c>
      <c r="H613" s="168">
        <v>184</v>
      </c>
      <c r="I613" s="168">
        <v>0.9</v>
      </c>
      <c r="J613" s="168">
        <v>0.6</v>
      </c>
      <c r="K613" s="168">
        <v>141.9</v>
      </c>
      <c r="L613" s="168">
        <v>50.7</v>
      </c>
      <c r="M613" s="168">
        <v>11.1</v>
      </c>
      <c r="N613" s="168">
        <v>962.8</v>
      </c>
    </row>
    <row r="614" spans="1:14" x14ac:dyDescent="0.2">
      <c r="A614" s="168">
        <v>2019</v>
      </c>
      <c r="B614" s="168">
        <v>1</v>
      </c>
      <c r="C614" s="168">
        <v>26</v>
      </c>
      <c r="D614" s="168">
        <v>10</v>
      </c>
      <c r="E614" s="168">
        <v>30</v>
      </c>
      <c r="F614" s="168">
        <v>45</v>
      </c>
      <c r="G614" s="168">
        <v>872</v>
      </c>
      <c r="H614" s="168">
        <v>361</v>
      </c>
      <c r="I614" s="168">
        <v>0.6</v>
      </c>
      <c r="J614" s="168">
        <v>0.6</v>
      </c>
      <c r="K614" s="168">
        <v>195</v>
      </c>
      <c r="L614" s="168">
        <v>41.3</v>
      </c>
      <c r="M614" s="168">
        <v>14.8</v>
      </c>
      <c r="N614" s="168">
        <v>963</v>
      </c>
    </row>
    <row r="615" spans="1:14" x14ac:dyDescent="0.2">
      <c r="A615" s="168">
        <v>2019</v>
      </c>
      <c r="B615" s="168">
        <v>1</v>
      </c>
      <c r="C615" s="168">
        <v>26</v>
      </c>
      <c r="D615" s="168">
        <v>11</v>
      </c>
      <c r="E615" s="168">
        <v>30</v>
      </c>
      <c r="F615" s="168">
        <v>51</v>
      </c>
      <c r="G615" s="168">
        <v>941</v>
      </c>
      <c r="H615" s="168">
        <v>502</v>
      </c>
      <c r="I615" s="168">
        <v>0.1</v>
      </c>
      <c r="J615" s="168">
        <v>3.8</v>
      </c>
      <c r="K615" s="168">
        <v>254.1</v>
      </c>
      <c r="L615" s="168">
        <v>42.2</v>
      </c>
      <c r="M615" s="168">
        <v>16.3</v>
      </c>
      <c r="N615" s="168">
        <v>963.3</v>
      </c>
    </row>
    <row r="616" spans="1:14" x14ac:dyDescent="0.2">
      <c r="A616" s="168">
        <v>2019</v>
      </c>
      <c r="B616" s="168">
        <v>1</v>
      </c>
      <c r="C616" s="168">
        <v>26</v>
      </c>
      <c r="D616" s="168">
        <v>12</v>
      </c>
      <c r="E616" s="168">
        <v>30</v>
      </c>
      <c r="F616" s="168">
        <v>53</v>
      </c>
      <c r="G616" s="168">
        <v>972</v>
      </c>
      <c r="H616" s="168">
        <v>590</v>
      </c>
      <c r="I616" s="168">
        <v>0.2</v>
      </c>
      <c r="J616" s="168">
        <v>4.2</v>
      </c>
      <c r="K616" s="168">
        <v>245.8</v>
      </c>
      <c r="L616" s="168">
        <v>42</v>
      </c>
      <c r="M616" s="168">
        <v>17.2</v>
      </c>
      <c r="N616" s="168">
        <v>962.9</v>
      </c>
    </row>
    <row r="617" spans="1:14" x14ac:dyDescent="0.2">
      <c r="A617" s="168">
        <v>2019</v>
      </c>
      <c r="B617" s="168">
        <v>1</v>
      </c>
      <c r="C617" s="168">
        <v>26</v>
      </c>
      <c r="D617" s="168">
        <v>13</v>
      </c>
      <c r="E617" s="168">
        <v>30</v>
      </c>
      <c r="F617" s="168">
        <v>55</v>
      </c>
      <c r="G617" s="168">
        <v>978</v>
      </c>
      <c r="H617" s="168">
        <v>614</v>
      </c>
      <c r="I617" s="168">
        <v>0.3</v>
      </c>
      <c r="J617" s="168">
        <v>4.2</v>
      </c>
      <c r="K617" s="168">
        <v>253.4</v>
      </c>
      <c r="L617" s="168">
        <v>40.9</v>
      </c>
      <c r="M617" s="168">
        <v>17.7</v>
      </c>
      <c r="N617" s="168">
        <v>962.1</v>
      </c>
    </row>
    <row r="618" spans="1:14" x14ac:dyDescent="0.2">
      <c r="A618" s="168">
        <v>2019</v>
      </c>
      <c r="B618" s="168">
        <v>1</v>
      </c>
      <c r="C618" s="168">
        <v>26</v>
      </c>
      <c r="D618" s="168">
        <v>14</v>
      </c>
      <c r="E618" s="168">
        <v>30</v>
      </c>
      <c r="F618" s="168">
        <v>54</v>
      </c>
      <c r="G618" s="168">
        <v>961</v>
      </c>
      <c r="H618" s="168">
        <v>572</v>
      </c>
      <c r="I618" s="168">
        <v>0.5</v>
      </c>
      <c r="J618" s="168">
        <v>4.2</v>
      </c>
      <c r="K618" s="168">
        <v>255.1</v>
      </c>
      <c r="L618" s="168">
        <v>40.5</v>
      </c>
      <c r="M618" s="168">
        <v>18.100000000000001</v>
      </c>
      <c r="N618" s="168">
        <v>961.2</v>
      </c>
    </row>
    <row r="619" spans="1:14" x14ac:dyDescent="0.2">
      <c r="A619" s="168">
        <v>2019</v>
      </c>
      <c r="B619" s="168">
        <v>1</v>
      </c>
      <c r="C619" s="168">
        <v>26</v>
      </c>
      <c r="D619" s="168">
        <v>15</v>
      </c>
      <c r="E619" s="168">
        <v>30</v>
      </c>
      <c r="F619" s="168">
        <v>51</v>
      </c>
      <c r="G619" s="168">
        <v>919</v>
      </c>
      <c r="H619" s="168">
        <v>471</v>
      </c>
      <c r="I619" s="168">
        <v>4.8</v>
      </c>
      <c r="J619" s="168">
        <v>4.7</v>
      </c>
      <c r="K619" s="168">
        <v>257.8</v>
      </c>
      <c r="L619" s="168">
        <v>40.799999999999997</v>
      </c>
      <c r="M619" s="168">
        <v>17.899999999999999</v>
      </c>
      <c r="N619" s="168">
        <v>960.7</v>
      </c>
    </row>
    <row r="620" spans="1:14" x14ac:dyDescent="0.2">
      <c r="A620" s="168">
        <v>2019</v>
      </c>
      <c r="B620" s="168">
        <v>1</v>
      </c>
      <c r="C620" s="168">
        <v>26</v>
      </c>
      <c r="D620" s="168">
        <v>16</v>
      </c>
      <c r="E620" s="168">
        <v>30</v>
      </c>
      <c r="F620" s="168">
        <v>45</v>
      </c>
      <c r="G620" s="168">
        <v>828</v>
      </c>
      <c r="H620" s="168">
        <v>319</v>
      </c>
      <c r="I620" s="168">
        <v>5.6</v>
      </c>
      <c r="J620" s="168">
        <v>4.7</v>
      </c>
      <c r="K620" s="168">
        <v>265.5</v>
      </c>
      <c r="L620" s="168">
        <v>42.4</v>
      </c>
      <c r="M620" s="168">
        <v>17.399999999999999</v>
      </c>
      <c r="N620" s="168">
        <v>960.3</v>
      </c>
    </row>
    <row r="621" spans="1:14" x14ac:dyDescent="0.2">
      <c r="A621" s="168">
        <v>2019</v>
      </c>
      <c r="B621" s="168">
        <v>1</v>
      </c>
      <c r="C621" s="168">
        <v>26</v>
      </c>
      <c r="D621" s="168">
        <v>17</v>
      </c>
      <c r="E621" s="168">
        <v>30</v>
      </c>
      <c r="F621" s="168">
        <v>31</v>
      </c>
      <c r="G621" s="168">
        <v>611</v>
      </c>
      <c r="H621" s="168">
        <v>139</v>
      </c>
      <c r="I621" s="168">
        <v>3.6</v>
      </c>
      <c r="J621" s="168">
        <v>4.2</v>
      </c>
      <c r="K621" s="168">
        <v>257</v>
      </c>
      <c r="L621" s="168">
        <v>47.8</v>
      </c>
      <c r="M621" s="168">
        <v>16</v>
      </c>
      <c r="N621" s="168">
        <v>960.1</v>
      </c>
    </row>
    <row r="622" spans="1:14" x14ac:dyDescent="0.2">
      <c r="A622" s="168">
        <v>2019</v>
      </c>
      <c r="B622" s="168">
        <v>1</v>
      </c>
      <c r="C622" s="168">
        <v>26</v>
      </c>
      <c r="D622" s="168">
        <v>18</v>
      </c>
      <c r="E622" s="168">
        <v>30</v>
      </c>
      <c r="F622" s="168">
        <v>5</v>
      </c>
      <c r="G622" s="168">
        <v>83</v>
      </c>
      <c r="H622" s="168">
        <v>10</v>
      </c>
      <c r="I622" s="168">
        <v>3</v>
      </c>
      <c r="J622" s="168">
        <v>3.2</v>
      </c>
      <c r="K622" s="168">
        <v>261.8</v>
      </c>
      <c r="L622" s="168">
        <v>58.3</v>
      </c>
      <c r="M622" s="168">
        <v>13.2</v>
      </c>
      <c r="N622" s="168">
        <v>960</v>
      </c>
    </row>
    <row r="623" spans="1:14" x14ac:dyDescent="0.2">
      <c r="A623" s="168">
        <v>2019</v>
      </c>
      <c r="B623" s="168">
        <v>1</v>
      </c>
      <c r="C623" s="168">
        <v>26</v>
      </c>
      <c r="D623" s="168">
        <v>19</v>
      </c>
      <c r="E623" s="168">
        <v>30</v>
      </c>
      <c r="F623" s="168">
        <v>0</v>
      </c>
      <c r="G623" s="168">
        <v>0</v>
      </c>
      <c r="H623" s="168">
        <v>0</v>
      </c>
      <c r="I623" s="168">
        <v>2.6</v>
      </c>
      <c r="J623" s="168">
        <v>0.9</v>
      </c>
      <c r="K623" s="168">
        <v>253.4</v>
      </c>
      <c r="L623" s="168">
        <v>67</v>
      </c>
      <c r="M623" s="168">
        <v>11.2</v>
      </c>
      <c r="N623" s="168">
        <v>960.1</v>
      </c>
    </row>
    <row r="624" spans="1:14" x14ac:dyDescent="0.2">
      <c r="A624" s="168">
        <v>2019</v>
      </c>
      <c r="B624" s="168">
        <v>1</v>
      </c>
      <c r="C624" s="168">
        <v>26</v>
      </c>
      <c r="D624" s="168">
        <v>20</v>
      </c>
      <c r="E624" s="168">
        <v>30</v>
      </c>
      <c r="F624" s="168">
        <v>0</v>
      </c>
      <c r="G624" s="168">
        <v>0</v>
      </c>
      <c r="H624" s="168">
        <v>0</v>
      </c>
      <c r="I624" s="168">
        <v>2.4</v>
      </c>
      <c r="J624" s="168">
        <v>0.5</v>
      </c>
      <c r="K624" s="168">
        <v>151.5</v>
      </c>
      <c r="L624" s="168">
        <v>72.900000000000006</v>
      </c>
      <c r="M624" s="168">
        <v>9.5</v>
      </c>
      <c r="N624" s="168">
        <v>960.2</v>
      </c>
    </row>
    <row r="625" spans="1:14" x14ac:dyDescent="0.2">
      <c r="A625" s="168">
        <v>2019</v>
      </c>
      <c r="B625" s="168">
        <v>1</v>
      </c>
      <c r="C625" s="168">
        <v>26</v>
      </c>
      <c r="D625" s="168">
        <v>21</v>
      </c>
      <c r="E625" s="168">
        <v>30</v>
      </c>
      <c r="F625" s="168">
        <v>0</v>
      </c>
      <c r="G625" s="168">
        <v>0</v>
      </c>
      <c r="H625" s="168">
        <v>0</v>
      </c>
      <c r="I625" s="168">
        <v>2.5</v>
      </c>
      <c r="J625" s="168">
        <v>1.7</v>
      </c>
      <c r="K625" s="168">
        <v>281.2</v>
      </c>
      <c r="L625" s="168">
        <v>75.599999999999994</v>
      </c>
      <c r="M625" s="168">
        <v>8</v>
      </c>
      <c r="N625" s="168">
        <v>960.1</v>
      </c>
    </row>
    <row r="626" spans="1:14" x14ac:dyDescent="0.2">
      <c r="A626" s="168">
        <v>2019</v>
      </c>
      <c r="B626" s="168">
        <v>1</v>
      </c>
      <c r="C626" s="168">
        <v>26</v>
      </c>
      <c r="D626" s="168">
        <v>22</v>
      </c>
      <c r="E626" s="168">
        <v>30</v>
      </c>
      <c r="F626" s="168">
        <v>0</v>
      </c>
      <c r="G626" s="168">
        <v>0</v>
      </c>
      <c r="H626" s="168">
        <v>0</v>
      </c>
      <c r="I626" s="168">
        <v>2.7</v>
      </c>
      <c r="J626" s="168">
        <v>0.6</v>
      </c>
      <c r="K626" s="168">
        <v>46.2</v>
      </c>
      <c r="L626" s="168">
        <v>71.7</v>
      </c>
      <c r="M626" s="168">
        <v>7.8</v>
      </c>
      <c r="N626" s="168">
        <v>959.7</v>
      </c>
    </row>
    <row r="627" spans="1:14" x14ac:dyDescent="0.2">
      <c r="A627" s="168">
        <v>2019</v>
      </c>
      <c r="B627" s="168">
        <v>1</v>
      </c>
      <c r="C627" s="168">
        <v>26</v>
      </c>
      <c r="D627" s="168">
        <v>23</v>
      </c>
      <c r="E627" s="168">
        <v>30</v>
      </c>
      <c r="F627" s="168">
        <v>0</v>
      </c>
      <c r="G627" s="168">
        <v>0</v>
      </c>
      <c r="H627" s="168">
        <v>0</v>
      </c>
      <c r="I627" s="168">
        <v>2.9</v>
      </c>
      <c r="J627" s="168">
        <v>0.5</v>
      </c>
      <c r="K627" s="168">
        <v>101.4</v>
      </c>
      <c r="L627" s="168">
        <v>71.5</v>
      </c>
      <c r="M627" s="168">
        <v>7.5</v>
      </c>
      <c r="N627" s="168">
        <v>959</v>
      </c>
    </row>
    <row r="628" spans="1:14" x14ac:dyDescent="0.2">
      <c r="A628" s="168">
        <v>2019</v>
      </c>
      <c r="B628" s="168">
        <v>1</v>
      </c>
      <c r="C628" s="168">
        <v>27</v>
      </c>
      <c r="D628" s="168">
        <v>0</v>
      </c>
      <c r="E628" s="168">
        <v>30</v>
      </c>
      <c r="F628" s="168">
        <v>0</v>
      </c>
      <c r="G628" s="168">
        <v>0</v>
      </c>
      <c r="H628" s="168">
        <v>0</v>
      </c>
      <c r="I628" s="168">
        <v>3.4</v>
      </c>
      <c r="J628" s="168">
        <v>1.3</v>
      </c>
      <c r="K628" s="168">
        <v>37.299999999999997</v>
      </c>
      <c r="L628" s="168">
        <v>70.099999999999994</v>
      </c>
      <c r="M628" s="168">
        <v>7.5</v>
      </c>
      <c r="N628" s="168">
        <v>958.6</v>
      </c>
    </row>
    <row r="629" spans="1:14" x14ac:dyDescent="0.2">
      <c r="A629" s="168">
        <v>2019</v>
      </c>
      <c r="B629" s="168">
        <v>1</v>
      </c>
      <c r="C629" s="168">
        <v>27</v>
      </c>
      <c r="D629" s="168">
        <v>1</v>
      </c>
      <c r="E629" s="168">
        <v>30</v>
      </c>
      <c r="F629" s="168">
        <v>0</v>
      </c>
      <c r="G629" s="168">
        <v>0</v>
      </c>
      <c r="H629" s="168">
        <v>0</v>
      </c>
      <c r="I629" s="168">
        <v>4.2</v>
      </c>
      <c r="J629" s="168">
        <v>2.2000000000000002</v>
      </c>
      <c r="K629" s="168">
        <v>15</v>
      </c>
      <c r="L629" s="168">
        <v>66.7</v>
      </c>
      <c r="M629" s="168">
        <v>6.8</v>
      </c>
      <c r="N629" s="168">
        <v>958</v>
      </c>
    </row>
    <row r="630" spans="1:14" x14ac:dyDescent="0.2">
      <c r="A630" s="168">
        <v>2019</v>
      </c>
      <c r="B630" s="168">
        <v>1</v>
      </c>
      <c r="C630" s="168">
        <v>27</v>
      </c>
      <c r="D630" s="168">
        <v>2</v>
      </c>
      <c r="E630" s="168">
        <v>30</v>
      </c>
      <c r="F630" s="168">
        <v>0</v>
      </c>
      <c r="G630" s="168">
        <v>0</v>
      </c>
      <c r="H630" s="168">
        <v>0</v>
      </c>
      <c r="I630" s="168">
        <v>5</v>
      </c>
      <c r="J630" s="168">
        <v>1.2</v>
      </c>
      <c r="K630" s="168">
        <v>133.6</v>
      </c>
      <c r="L630" s="168">
        <v>64.5</v>
      </c>
      <c r="M630" s="168">
        <v>6.9</v>
      </c>
      <c r="N630" s="168">
        <v>957.5</v>
      </c>
    </row>
    <row r="631" spans="1:14" x14ac:dyDescent="0.2">
      <c r="A631" s="168">
        <v>2019</v>
      </c>
      <c r="B631" s="168">
        <v>1</v>
      </c>
      <c r="C631" s="168">
        <v>27</v>
      </c>
      <c r="D631" s="168">
        <v>3</v>
      </c>
      <c r="E631" s="168">
        <v>30</v>
      </c>
      <c r="F631" s="168">
        <v>0</v>
      </c>
      <c r="G631" s="168">
        <v>0</v>
      </c>
      <c r="H631" s="168">
        <v>0</v>
      </c>
      <c r="I631" s="168">
        <v>5.6</v>
      </c>
      <c r="J631" s="168">
        <v>1.2</v>
      </c>
      <c r="K631" s="168">
        <v>38.799999999999997</v>
      </c>
      <c r="L631" s="168">
        <v>61.6</v>
      </c>
      <c r="M631" s="168">
        <v>7.2</v>
      </c>
      <c r="N631" s="168">
        <v>957.1</v>
      </c>
    </row>
    <row r="632" spans="1:14" x14ac:dyDescent="0.2">
      <c r="A632" s="168">
        <v>2019</v>
      </c>
      <c r="B632" s="168">
        <v>1</v>
      </c>
      <c r="C632" s="168">
        <v>27</v>
      </c>
      <c r="D632" s="168">
        <v>4</v>
      </c>
      <c r="E632" s="168">
        <v>30</v>
      </c>
      <c r="F632" s="168">
        <v>0</v>
      </c>
      <c r="G632" s="168">
        <v>0</v>
      </c>
      <c r="H632" s="168">
        <v>0</v>
      </c>
      <c r="I632" s="168">
        <v>5.8</v>
      </c>
      <c r="J632" s="168">
        <v>2.2999999999999998</v>
      </c>
      <c r="K632" s="168">
        <v>14.3</v>
      </c>
      <c r="L632" s="168">
        <v>59.7</v>
      </c>
      <c r="M632" s="168">
        <v>7.3</v>
      </c>
      <c r="N632" s="168">
        <v>956.5</v>
      </c>
    </row>
    <row r="633" spans="1:14" x14ac:dyDescent="0.2">
      <c r="A633" s="168">
        <v>2019</v>
      </c>
      <c r="B633" s="168">
        <v>1</v>
      </c>
      <c r="C633" s="168">
        <v>27</v>
      </c>
      <c r="D633" s="168">
        <v>5</v>
      </c>
      <c r="E633" s="168">
        <v>30</v>
      </c>
      <c r="F633" s="168">
        <v>0</v>
      </c>
      <c r="G633" s="168">
        <v>0</v>
      </c>
      <c r="H633" s="168">
        <v>0</v>
      </c>
      <c r="I633" s="168">
        <v>5.7</v>
      </c>
      <c r="J633" s="168">
        <v>2.9</v>
      </c>
      <c r="K633" s="168">
        <v>18.899999999999999</v>
      </c>
      <c r="L633" s="168">
        <v>57.8</v>
      </c>
      <c r="M633" s="168">
        <v>7</v>
      </c>
      <c r="N633" s="168">
        <v>955.9</v>
      </c>
    </row>
    <row r="634" spans="1:14" x14ac:dyDescent="0.2">
      <c r="A634" s="168">
        <v>2019</v>
      </c>
      <c r="B634" s="168">
        <v>1</v>
      </c>
      <c r="C634" s="168">
        <v>27</v>
      </c>
      <c r="D634" s="168">
        <v>6</v>
      </c>
      <c r="E634" s="168">
        <v>30</v>
      </c>
      <c r="F634" s="168">
        <v>0</v>
      </c>
      <c r="G634" s="168">
        <v>0</v>
      </c>
      <c r="H634" s="168">
        <v>0</v>
      </c>
      <c r="I634" s="168">
        <v>5.3</v>
      </c>
      <c r="J634" s="168">
        <v>2.8</v>
      </c>
      <c r="K634" s="168">
        <v>18</v>
      </c>
      <c r="L634" s="168">
        <v>54.7</v>
      </c>
      <c r="M634" s="168">
        <v>7.4</v>
      </c>
      <c r="N634" s="168">
        <v>955.4</v>
      </c>
    </row>
    <row r="635" spans="1:14" x14ac:dyDescent="0.2">
      <c r="A635" s="168">
        <v>2019</v>
      </c>
      <c r="B635" s="168">
        <v>1</v>
      </c>
      <c r="C635" s="168">
        <v>27</v>
      </c>
      <c r="D635" s="168">
        <v>7</v>
      </c>
      <c r="E635" s="168">
        <v>30</v>
      </c>
      <c r="F635" s="168">
        <v>0</v>
      </c>
      <c r="G635" s="168">
        <v>0</v>
      </c>
      <c r="H635" s="168">
        <v>0</v>
      </c>
      <c r="I635" s="168">
        <v>5.0999999999999996</v>
      </c>
      <c r="J635" s="168">
        <v>1.7</v>
      </c>
      <c r="K635" s="168">
        <v>83.3</v>
      </c>
      <c r="L635" s="168">
        <v>50.2</v>
      </c>
      <c r="M635" s="168">
        <v>8.5</v>
      </c>
      <c r="N635" s="168">
        <v>955.1</v>
      </c>
    </row>
    <row r="636" spans="1:14" x14ac:dyDescent="0.2">
      <c r="A636" s="168">
        <v>2019</v>
      </c>
      <c r="B636" s="168">
        <v>1</v>
      </c>
      <c r="C636" s="168">
        <v>27</v>
      </c>
      <c r="D636" s="168">
        <v>8</v>
      </c>
      <c r="E636" s="168">
        <v>30</v>
      </c>
      <c r="F636" s="168">
        <v>12</v>
      </c>
      <c r="G636" s="168">
        <v>156</v>
      </c>
      <c r="H636" s="168">
        <v>25</v>
      </c>
      <c r="I636" s="168">
        <v>5.0999999999999996</v>
      </c>
      <c r="J636" s="168">
        <v>2.8</v>
      </c>
      <c r="K636" s="168">
        <v>198</v>
      </c>
      <c r="L636" s="168">
        <v>49.5</v>
      </c>
      <c r="M636" s="168">
        <v>9.6999999999999993</v>
      </c>
      <c r="N636" s="168">
        <v>955.1</v>
      </c>
    </row>
    <row r="637" spans="1:14" x14ac:dyDescent="0.2">
      <c r="A637" s="168">
        <v>2019</v>
      </c>
      <c r="B637" s="168">
        <v>1</v>
      </c>
      <c r="C637" s="168">
        <v>27</v>
      </c>
      <c r="D637" s="168">
        <v>9</v>
      </c>
      <c r="E637" s="168">
        <v>30</v>
      </c>
      <c r="F637" s="168">
        <v>37</v>
      </c>
      <c r="G637" s="168">
        <v>697</v>
      </c>
      <c r="H637" s="168">
        <v>187</v>
      </c>
      <c r="I637" s="168">
        <v>4.3</v>
      </c>
      <c r="J637" s="168">
        <v>4.7</v>
      </c>
      <c r="K637" s="168">
        <v>281.3</v>
      </c>
      <c r="L637" s="168">
        <v>45</v>
      </c>
      <c r="M637" s="168">
        <v>13</v>
      </c>
      <c r="N637" s="168">
        <v>955.4</v>
      </c>
    </row>
    <row r="638" spans="1:14" x14ac:dyDescent="0.2">
      <c r="A638" s="168">
        <v>2019</v>
      </c>
      <c r="B638" s="168">
        <v>1</v>
      </c>
      <c r="C638" s="168">
        <v>27</v>
      </c>
      <c r="D638" s="168">
        <v>10</v>
      </c>
      <c r="E638" s="168">
        <v>30</v>
      </c>
      <c r="F638" s="168">
        <v>48</v>
      </c>
      <c r="G638" s="168">
        <v>893</v>
      </c>
      <c r="H638" s="168">
        <v>373</v>
      </c>
      <c r="I638" s="168">
        <v>2.2000000000000002</v>
      </c>
      <c r="J638" s="168">
        <v>6.4</v>
      </c>
      <c r="K638" s="168">
        <v>298.8</v>
      </c>
      <c r="L638" s="168">
        <v>34.200000000000003</v>
      </c>
      <c r="M638" s="168">
        <v>16.399999999999999</v>
      </c>
      <c r="N638" s="168">
        <v>955.2</v>
      </c>
    </row>
    <row r="639" spans="1:14" x14ac:dyDescent="0.2">
      <c r="A639" s="168">
        <v>2019</v>
      </c>
      <c r="B639" s="168">
        <v>1</v>
      </c>
      <c r="C639" s="168">
        <v>27</v>
      </c>
      <c r="D639" s="168">
        <v>11</v>
      </c>
      <c r="E639" s="168">
        <v>30</v>
      </c>
      <c r="F639" s="168">
        <v>54</v>
      </c>
      <c r="G639" s="168">
        <v>965</v>
      </c>
      <c r="H639" s="168">
        <v>519</v>
      </c>
      <c r="I639" s="168">
        <v>1.1000000000000001</v>
      </c>
      <c r="J639" s="168">
        <v>8.8000000000000007</v>
      </c>
      <c r="K639" s="168">
        <v>287.8</v>
      </c>
      <c r="L639" s="168">
        <v>23.9</v>
      </c>
      <c r="M639" s="168">
        <v>18.7</v>
      </c>
      <c r="N639" s="168">
        <v>955.1</v>
      </c>
    </row>
    <row r="640" spans="1:14" x14ac:dyDescent="0.2">
      <c r="A640" s="168">
        <v>2019</v>
      </c>
      <c r="B640" s="168">
        <v>1</v>
      </c>
      <c r="C640" s="168">
        <v>27</v>
      </c>
      <c r="D640" s="168">
        <v>12</v>
      </c>
      <c r="E640" s="168">
        <v>30</v>
      </c>
      <c r="F640" s="168">
        <v>61</v>
      </c>
      <c r="G640" s="168">
        <v>1002</v>
      </c>
      <c r="H640" s="168">
        <v>615</v>
      </c>
      <c r="I640" s="168">
        <v>0.4</v>
      </c>
      <c r="J640" s="168">
        <v>10.1</v>
      </c>
      <c r="K640" s="168">
        <v>293</v>
      </c>
      <c r="L640" s="168">
        <v>18.100000000000001</v>
      </c>
      <c r="M640" s="168">
        <v>20.100000000000001</v>
      </c>
      <c r="N640" s="168">
        <v>955.1</v>
      </c>
    </row>
    <row r="641" spans="1:14" x14ac:dyDescent="0.2">
      <c r="A641" s="168">
        <v>2019</v>
      </c>
      <c r="B641" s="168">
        <v>1</v>
      </c>
      <c r="C641" s="168">
        <v>27</v>
      </c>
      <c r="D641" s="168">
        <v>13</v>
      </c>
      <c r="E641" s="168">
        <v>30</v>
      </c>
      <c r="F641" s="168">
        <v>74</v>
      </c>
      <c r="G641" s="168">
        <v>991</v>
      </c>
      <c r="H641" s="168">
        <v>642</v>
      </c>
      <c r="I641" s="168">
        <v>-0.2</v>
      </c>
      <c r="J641" s="168">
        <v>10.4</v>
      </c>
      <c r="K641" s="168">
        <v>274.2</v>
      </c>
      <c r="L641" s="168">
        <v>19.100000000000001</v>
      </c>
      <c r="M641" s="168">
        <v>20</v>
      </c>
      <c r="N641" s="168">
        <v>954.6</v>
      </c>
    </row>
    <row r="642" spans="1:14" x14ac:dyDescent="0.2">
      <c r="A642" s="168">
        <v>2019</v>
      </c>
      <c r="B642" s="168">
        <v>1</v>
      </c>
      <c r="C642" s="168">
        <v>27</v>
      </c>
      <c r="D642" s="168">
        <v>14</v>
      </c>
      <c r="E642" s="168">
        <v>30</v>
      </c>
      <c r="F642" s="168">
        <v>107</v>
      </c>
      <c r="G642" s="168">
        <v>989</v>
      </c>
      <c r="H642" s="168">
        <v>642</v>
      </c>
      <c r="I642" s="168">
        <v>-0.6</v>
      </c>
      <c r="J642" s="168">
        <v>8.6999999999999993</v>
      </c>
      <c r="K642" s="168">
        <v>261.8</v>
      </c>
      <c r="L642" s="168">
        <v>20.100000000000001</v>
      </c>
      <c r="M642" s="168">
        <v>20.100000000000001</v>
      </c>
      <c r="N642" s="168">
        <v>954.3</v>
      </c>
    </row>
    <row r="643" spans="1:14" x14ac:dyDescent="0.2">
      <c r="A643" s="168">
        <v>2019</v>
      </c>
      <c r="B643" s="168">
        <v>1</v>
      </c>
      <c r="C643" s="168">
        <v>27</v>
      </c>
      <c r="D643" s="168">
        <v>15</v>
      </c>
      <c r="E643" s="168">
        <v>30</v>
      </c>
      <c r="F643" s="168">
        <v>119</v>
      </c>
      <c r="G643" s="168">
        <v>780</v>
      </c>
      <c r="H643" s="168">
        <v>475</v>
      </c>
      <c r="I643" s="168">
        <v>1.3</v>
      </c>
      <c r="J643" s="168">
        <v>5.6</v>
      </c>
      <c r="K643" s="168">
        <v>310.39999999999998</v>
      </c>
      <c r="L643" s="168">
        <v>26.6</v>
      </c>
      <c r="M643" s="168">
        <v>19.600000000000001</v>
      </c>
      <c r="N643" s="168">
        <v>954.2</v>
      </c>
    </row>
    <row r="644" spans="1:14" x14ac:dyDescent="0.2">
      <c r="A644" s="168">
        <v>2019</v>
      </c>
      <c r="B644" s="168">
        <v>1</v>
      </c>
      <c r="C644" s="168">
        <v>27</v>
      </c>
      <c r="D644" s="168">
        <v>16</v>
      </c>
      <c r="E644" s="168">
        <v>30</v>
      </c>
      <c r="F644" s="168">
        <v>49</v>
      </c>
      <c r="G644" s="168">
        <v>841</v>
      </c>
      <c r="H644" s="168">
        <v>330</v>
      </c>
      <c r="I644" s="168">
        <v>3.5</v>
      </c>
      <c r="J644" s="168">
        <v>7</v>
      </c>
      <c r="K644" s="168">
        <v>298.3</v>
      </c>
      <c r="L644" s="168">
        <v>35.5</v>
      </c>
      <c r="M644" s="168">
        <v>17.600000000000001</v>
      </c>
      <c r="N644" s="168">
        <v>954.6</v>
      </c>
    </row>
    <row r="645" spans="1:14" x14ac:dyDescent="0.2">
      <c r="A645" s="168">
        <v>2019</v>
      </c>
      <c r="B645" s="168">
        <v>1</v>
      </c>
      <c r="C645" s="168">
        <v>27</v>
      </c>
      <c r="D645" s="168">
        <v>17</v>
      </c>
      <c r="E645" s="168">
        <v>30</v>
      </c>
      <c r="F645" s="168">
        <v>33</v>
      </c>
      <c r="G645" s="168">
        <v>643</v>
      </c>
      <c r="H645" s="168">
        <v>147</v>
      </c>
      <c r="I645" s="168">
        <v>2.5</v>
      </c>
      <c r="J645" s="168">
        <v>6.9</v>
      </c>
      <c r="K645" s="168">
        <v>328.2</v>
      </c>
      <c r="L645" s="168">
        <v>39</v>
      </c>
      <c r="M645" s="168">
        <v>15.7</v>
      </c>
      <c r="N645" s="168">
        <v>955.2</v>
      </c>
    </row>
    <row r="646" spans="1:14" x14ac:dyDescent="0.2">
      <c r="A646" s="168">
        <v>2019</v>
      </c>
      <c r="B646" s="168">
        <v>1</v>
      </c>
      <c r="C646" s="168">
        <v>27</v>
      </c>
      <c r="D646" s="168">
        <v>18</v>
      </c>
      <c r="E646" s="168">
        <v>30</v>
      </c>
      <c r="F646" s="168">
        <v>5</v>
      </c>
      <c r="G646" s="168">
        <v>96</v>
      </c>
      <c r="H646" s="168">
        <v>11</v>
      </c>
      <c r="I646" s="168">
        <v>2.2000000000000002</v>
      </c>
      <c r="J646" s="168">
        <v>6.1</v>
      </c>
      <c r="K646" s="168">
        <v>335.1</v>
      </c>
      <c r="L646" s="168">
        <v>42.1</v>
      </c>
      <c r="M646" s="168">
        <v>13.4</v>
      </c>
      <c r="N646" s="168">
        <v>956.1</v>
      </c>
    </row>
    <row r="647" spans="1:14" x14ac:dyDescent="0.2">
      <c r="A647" s="168">
        <v>2019</v>
      </c>
      <c r="B647" s="168">
        <v>1</v>
      </c>
      <c r="C647" s="168">
        <v>27</v>
      </c>
      <c r="D647" s="168">
        <v>19</v>
      </c>
      <c r="E647" s="168">
        <v>30</v>
      </c>
      <c r="F647" s="168">
        <v>0</v>
      </c>
      <c r="G647" s="168">
        <v>0</v>
      </c>
      <c r="H647" s="168">
        <v>0</v>
      </c>
      <c r="I647" s="168">
        <v>2.1</v>
      </c>
      <c r="J647" s="168">
        <v>2.1</v>
      </c>
      <c r="K647" s="168">
        <v>285.5</v>
      </c>
      <c r="L647" s="168">
        <v>45.2</v>
      </c>
      <c r="M647" s="168">
        <v>11.9</v>
      </c>
      <c r="N647" s="168">
        <v>957.3</v>
      </c>
    </row>
    <row r="648" spans="1:14" x14ac:dyDescent="0.2">
      <c r="A648" s="168">
        <v>2019</v>
      </c>
      <c r="B648" s="168">
        <v>1</v>
      </c>
      <c r="C648" s="168">
        <v>27</v>
      </c>
      <c r="D648" s="168">
        <v>20</v>
      </c>
      <c r="E648" s="168">
        <v>30</v>
      </c>
      <c r="F648" s="168">
        <v>0</v>
      </c>
      <c r="G648" s="168">
        <v>0</v>
      </c>
      <c r="H648" s="168">
        <v>0</v>
      </c>
      <c r="I648" s="168">
        <v>1.9</v>
      </c>
      <c r="J648" s="168">
        <v>1</v>
      </c>
      <c r="K648" s="168">
        <v>188.5</v>
      </c>
      <c r="L648" s="168">
        <v>45.4</v>
      </c>
      <c r="M648" s="168">
        <v>11.1</v>
      </c>
      <c r="N648" s="168">
        <v>958</v>
      </c>
    </row>
    <row r="649" spans="1:14" x14ac:dyDescent="0.2">
      <c r="A649" s="168">
        <v>2019</v>
      </c>
      <c r="B649" s="168">
        <v>1</v>
      </c>
      <c r="C649" s="168">
        <v>27</v>
      </c>
      <c r="D649" s="168">
        <v>21</v>
      </c>
      <c r="E649" s="168">
        <v>30</v>
      </c>
      <c r="F649" s="168">
        <v>0</v>
      </c>
      <c r="G649" s="168">
        <v>0</v>
      </c>
      <c r="H649" s="168">
        <v>0</v>
      </c>
      <c r="I649" s="168">
        <v>1.6</v>
      </c>
      <c r="J649" s="168">
        <v>0.8</v>
      </c>
      <c r="K649" s="168">
        <v>89.7</v>
      </c>
      <c r="L649" s="168">
        <v>49.8</v>
      </c>
      <c r="M649" s="168">
        <v>9.1999999999999993</v>
      </c>
      <c r="N649" s="168">
        <v>958.6</v>
      </c>
    </row>
    <row r="650" spans="1:14" x14ac:dyDescent="0.2">
      <c r="A650" s="168">
        <v>2019</v>
      </c>
      <c r="B650" s="168">
        <v>1</v>
      </c>
      <c r="C650" s="168">
        <v>27</v>
      </c>
      <c r="D650" s="168">
        <v>22</v>
      </c>
      <c r="E650" s="168">
        <v>30</v>
      </c>
      <c r="F650" s="168">
        <v>0</v>
      </c>
      <c r="G650" s="168">
        <v>0</v>
      </c>
      <c r="H650" s="168">
        <v>0</v>
      </c>
      <c r="I650" s="168">
        <v>1.4</v>
      </c>
      <c r="J650" s="168">
        <v>1</v>
      </c>
      <c r="K650" s="168">
        <v>103.9</v>
      </c>
      <c r="L650" s="168">
        <v>51.9</v>
      </c>
      <c r="M650" s="168">
        <v>7.7</v>
      </c>
      <c r="N650" s="168">
        <v>959.4</v>
      </c>
    </row>
    <row r="651" spans="1:14" x14ac:dyDescent="0.2">
      <c r="A651" s="168">
        <v>2019</v>
      </c>
      <c r="B651" s="168">
        <v>1</v>
      </c>
      <c r="C651" s="168">
        <v>27</v>
      </c>
      <c r="D651" s="168">
        <v>23</v>
      </c>
      <c r="E651" s="168">
        <v>30</v>
      </c>
      <c r="F651" s="168">
        <v>0</v>
      </c>
      <c r="G651" s="168">
        <v>0</v>
      </c>
      <c r="H651" s="168">
        <v>0</v>
      </c>
      <c r="I651" s="168">
        <v>1.2</v>
      </c>
      <c r="J651" s="168">
        <v>1</v>
      </c>
      <c r="K651" s="168">
        <v>221.7</v>
      </c>
      <c r="L651" s="168">
        <v>51.8</v>
      </c>
      <c r="M651" s="168">
        <v>7.7</v>
      </c>
      <c r="N651" s="168">
        <v>959.3</v>
      </c>
    </row>
    <row r="652" spans="1:14" x14ac:dyDescent="0.2">
      <c r="A652" s="168">
        <v>2019</v>
      </c>
      <c r="B652" s="168">
        <v>1</v>
      </c>
      <c r="C652" s="168">
        <v>28</v>
      </c>
      <c r="D652" s="168">
        <v>0</v>
      </c>
      <c r="E652" s="168">
        <v>30</v>
      </c>
      <c r="F652" s="168">
        <v>0</v>
      </c>
      <c r="G652" s="168">
        <v>0</v>
      </c>
      <c r="H652" s="168">
        <v>0</v>
      </c>
      <c r="I652" s="168">
        <v>0.9</v>
      </c>
      <c r="J652" s="168">
        <v>1.5</v>
      </c>
      <c r="K652" s="168">
        <v>154.30000000000001</v>
      </c>
      <c r="L652" s="168">
        <v>56</v>
      </c>
      <c r="M652" s="168">
        <v>7</v>
      </c>
      <c r="N652" s="168">
        <v>959.3</v>
      </c>
    </row>
    <row r="653" spans="1:14" x14ac:dyDescent="0.2">
      <c r="A653" s="168">
        <v>2019</v>
      </c>
      <c r="B653" s="168">
        <v>1</v>
      </c>
      <c r="C653" s="168">
        <v>28</v>
      </c>
      <c r="D653" s="168">
        <v>1</v>
      </c>
      <c r="E653" s="168">
        <v>30</v>
      </c>
      <c r="F653" s="168">
        <v>0</v>
      </c>
      <c r="G653" s="168">
        <v>0</v>
      </c>
      <c r="H653" s="168">
        <v>0</v>
      </c>
      <c r="I653" s="168">
        <v>0.7</v>
      </c>
      <c r="J653" s="168">
        <v>1.3</v>
      </c>
      <c r="K653" s="168">
        <v>172.6</v>
      </c>
      <c r="L653" s="168">
        <v>57.5</v>
      </c>
      <c r="M653" s="168">
        <v>6.3</v>
      </c>
      <c r="N653" s="168">
        <v>959.4</v>
      </c>
    </row>
    <row r="654" spans="1:14" x14ac:dyDescent="0.2">
      <c r="A654" s="168">
        <v>2019</v>
      </c>
      <c r="B654" s="168">
        <v>1</v>
      </c>
      <c r="C654" s="168">
        <v>28</v>
      </c>
      <c r="D654" s="168">
        <v>2</v>
      </c>
      <c r="E654" s="168">
        <v>30</v>
      </c>
      <c r="F654" s="168">
        <v>0</v>
      </c>
      <c r="G654" s="168">
        <v>0</v>
      </c>
      <c r="H654" s="168">
        <v>0</v>
      </c>
      <c r="I654" s="168">
        <v>0.4</v>
      </c>
      <c r="J654" s="168">
        <v>1.6</v>
      </c>
      <c r="K654" s="168">
        <v>196.8</v>
      </c>
      <c r="L654" s="168">
        <v>53.4</v>
      </c>
      <c r="M654" s="168">
        <v>7.7</v>
      </c>
      <c r="N654" s="168">
        <v>959.5</v>
      </c>
    </row>
    <row r="655" spans="1:14" x14ac:dyDescent="0.2">
      <c r="A655" s="168">
        <v>2019</v>
      </c>
      <c r="B655" s="168">
        <v>1</v>
      </c>
      <c r="C655" s="168">
        <v>28</v>
      </c>
      <c r="D655" s="168">
        <v>3</v>
      </c>
      <c r="E655" s="168">
        <v>30</v>
      </c>
      <c r="F655" s="168">
        <v>0</v>
      </c>
      <c r="G655" s="168">
        <v>0</v>
      </c>
      <c r="H655" s="168">
        <v>0</v>
      </c>
      <c r="I655" s="168">
        <v>0.1</v>
      </c>
      <c r="J655" s="168">
        <v>1.2</v>
      </c>
      <c r="K655" s="168">
        <v>195.2</v>
      </c>
      <c r="L655" s="168">
        <v>51.6</v>
      </c>
      <c r="M655" s="168">
        <v>7.7</v>
      </c>
      <c r="N655" s="168">
        <v>959.8</v>
      </c>
    </row>
    <row r="656" spans="1:14" x14ac:dyDescent="0.2">
      <c r="A656" s="168">
        <v>2019</v>
      </c>
      <c r="B656" s="168">
        <v>1</v>
      </c>
      <c r="C656" s="168">
        <v>28</v>
      </c>
      <c r="D656" s="168">
        <v>4</v>
      </c>
      <c r="E656" s="168">
        <v>30</v>
      </c>
      <c r="F656" s="168">
        <v>0</v>
      </c>
      <c r="G656" s="168">
        <v>0</v>
      </c>
      <c r="H656" s="168">
        <v>0</v>
      </c>
      <c r="I656" s="168">
        <v>-0.1</v>
      </c>
      <c r="J656" s="168">
        <v>1.2</v>
      </c>
      <c r="K656" s="168">
        <v>115.4</v>
      </c>
      <c r="L656" s="168">
        <v>50.5</v>
      </c>
      <c r="M656" s="168">
        <v>6.8</v>
      </c>
      <c r="N656" s="168">
        <v>959.5</v>
      </c>
    </row>
    <row r="657" spans="1:14" x14ac:dyDescent="0.2">
      <c r="A657" s="168">
        <v>2019</v>
      </c>
      <c r="B657" s="168">
        <v>1</v>
      </c>
      <c r="C657" s="168">
        <v>28</v>
      </c>
      <c r="D657" s="168">
        <v>5</v>
      </c>
      <c r="E657" s="168">
        <v>30</v>
      </c>
      <c r="F657" s="168">
        <v>0</v>
      </c>
      <c r="G657" s="168">
        <v>0</v>
      </c>
      <c r="H657" s="168">
        <v>0</v>
      </c>
      <c r="I657" s="168">
        <v>-0.2</v>
      </c>
      <c r="J657" s="168">
        <v>1.6</v>
      </c>
      <c r="K657" s="168">
        <v>86.4</v>
      </c>
      <c r="L657" s="168">
        <v>53.3</v>
      </c>
      <c r="M657" s="168">
        <v>5.4</v>
      </c>
      <c r="N657" s="168">
        <v>959.5</v>
      </c>
    </row>
    <row r="658" spans="1:14" x14ac:dyDescent="0.2">
      <c r="A658" s="168">
        <v>2019</v>
      </c>
      <c r="B658" s="168">
        <v>1</v>
      </c>
      <c r="C658" s="168">
        <v>28</v>
      </c>
      <c r="D658" s="168">
        <v>6</v>
      </c>
      <c r="E658" s="168">
        <v>30</v>
      </c>
      <c r="F658" s="168">
        <v>0</v>
      </c>
      <c r="G658" s="168">
        <v>0</v>
      </c>
      <c r="H658" s="168">
        <v>0</v>
      </c>
      <c r="I658" s="168">
        <v>-0.2</v>
      </c>
      <c r="J658" s="168">
        <v>1.5</v>
      </c>
      <c r="K658" s="168">
        <v>140.9</v>
      </c>
      <c r="L658" s="168">
        <v>57.3</v>
      </c>
      <c r="M658" s="168">
        <v>5.9</v>
      </c>
      <c r="N658" s="168">
        <v>959.6</v>
      </c>
    </row>
    <row r="659" spans="1:14" x14ac:dyDescent="0.2">
      <c r="A659" s="168">
        <v>2019</v>
      </c>
      <c r="B659" s="168">
        <v>1</v>
      </c>
      <c r="C659" s="168">
        <v>28</v>
      </c>
      <c r="D659" s="168">
        <v>7</v>
      </c>
      <c r="E659" s="168">
        <v>30</v>
      </c>
      <c r="F659" s="168">
        <v>0</v>
      </c>
      <c r="G659" s="168">
        <v>0</v>
      </c>
      <c r="H659" s="168">
        <v>0</v>
      </c>
      <c r="I659" s="168">
        <v>1</v>
      </c>
      <c r="J659" s="168">
        <v>1.2</v>
      </c>
      <c r="K659" s="168">
        <v>224.9</v>
      </c>
      <c r="L659" s="168">
        <v>56.7</v>
      </c>
      <c r="M659" s="168">
        <v>6.3</v>
      </c>
      <c r="N659" s="168">
        <v>959.2</v>
      </c>
    </row>
    <row r="660" spans="1:14" x14ac:dyDescent="0.2">
      <c r="A660" s="168">
        <v>2019</v>
      </c>
      <c r="B660" s="168">
        <v>1</v>
      </c>
      <c r="C660" s="168">
        <v>28</v>
      </c>
      <c r="D660" s="168">
        <v>8</v>
      </c>
      <c r="E660" s="168">
        <v>30</v>
      </c>
      <c r="F660" s="168">
        <v>11</v>
      </c>
      <c r="G660" s="168">
        <v>213</v>
      </c>
      <c r="H660" s="168">
        <v>30</v>
      </c>
      <c r="I660" s="168">
        <v>0.2</v>
      </c>
      <c r="J660" s="168">
        <v>1.3</v>
      </c>
      <c r="K660" s="168">
        <v>181</v>
      </c>
      <c r="L660" s="168">
        <v>54.7</v>
      </c>
      <c r="M660" s="168">
        <v>6.4</v>
      </c>
      <c r="N660" s="168">
        <v>960</v>
      </c>
    </row>
    <row r="661" spans="1:14" x14ac:dyDescent="0.2">
      <c r="A661" s="168">
        <v>2019</v>
      </c>
      <c r="B661" s="168">
        <v>1</v>
      </c>
      <c r="C661" s="168">
        <v>28</v>
      </c>
      <c r="D661" s="168">
        <v>9</v>
      </c>
      <c r="E661" s="168">
        <v>30</v>
      </c>
      <c r="F661" s="168">
        <v>36</v>
      </c>
      <c r="G661" s="168">
        <v>730</v>
      </c>
      <c r="H661" s="168">
        <v>193</v>
      </c>
      <c r="I661" s="168">
        <v>-0.7</v>
      </c>
      <c r="J661" s="168">
        <v>1.4</v>
      </c>
      <c r="K661" s="168">
        <v>234.4</v>
      </c>
      <c r="L661" s="168">
        <v>41.1</v>
      </c>
      <c r="M661" s="168">
        <v>10.6</v>
      </c>
      <c r="N661" s="168">
        <v>960.4</v>
      </c>
    </row>
    <row r="662" spans="1:14" x14ac:dyDescent="0.2">
      <c r="A662" s="168">
        <v>2019</v>
      </c>
      <c r="B662" s="168">
        <v>1</v>
      </c>
      <c r="C662" s="168">
        <v>28</v>
      </c>
      <c r="D662" s="168">
        <v>10</v>
      </c>
      <c r="E662" s="168">
        <v>30</v>
      </c>
      <c r="F662" s="168">
        <v>61</v>
      </c>
      <c r="G662" s="168">
        <v>831</v>
      </c>
      <c r="H662" s="168">
        <v>367</v>
      </c>
      <c r="I662" s="168">
        <v>-2.2999999999999998</v>
      </c>
      <c r="J662" s="168">
        <v>0.6</v>
      </c>
      <c r="K662" s="168">
        <v>138.80000000000001</v>
      </c>
      <c r="L662" s="168">
        <v>33.1</v>
      </c>
      <c r="M662" s="168">
        <v>13.7</v>
      </c>
      <c r="N662" s="168">
        <v>960.4</v>
      </c>
    </row>
    <row r="663" spans="1:14" x14ac:dyDescent="0.2">
      <c r="A663" s="168">
        <v>2019</v>
      </c>
      <c r="B663" s="168">
        <v>1</v>
      </c>
      <c r="C663" s="168">
        <v>28</v>
      </c>
      <c r="D663" s="168">
        <v>11</v>
      </c>
      <c r="E663" s="168">
        <v>30</v>
      </c>
      <c r="F663" s="168">
        <v>67</v>
      </c>
      <c r="G663" s="168">
        <v>896</v>
      </c>
      <c r="H663" s="168">
        <v>503</v>
      </c>
      <c r="I663" s="168">
        <v>-2.7</v>
      </c>
      <c r="J663" s="168">
        <v>2.1</v>
      </c>
      <c r="K663" s="168">
        <v>216.5</v>
      </c>
      <c r="L663" s="168">
        <v>28.6</v>
      </c>
      <c r="M663" s="168">
        <v>15.6</v>
      </c>
      <c r="N663" s="168">
        <v>960.2</v>
      </c>
    </row>
    <row r="664" spans="1:14" x14ac:dyDescent="0.2">
      <c r="A664" s="168">
        <v>2019</v>
      </c>
      <c r="B664" s="168">
        <v>1</v>
      </c>
      <c r="C664" s="168">
        <v>28</v>
      </c>
      <c r="D664" s="168">
        <v>12</v>
      </c>
      <c r="E664" s="168">
        <v>30</v>
      </c>
      <c r="F664" s="168">
        <v>60</v>
      </c>
      <c r="G664" s="168">
        <v>1001</v>
      </c>
      <c r="H664" s="168">
        <v>617</v>
      </c>
      <c r="I664" s="168">
        <v>-2.6</v>
      </c>
      <c r="J664" s="168">
        <v>7.1</v>
      </c>
      <c r="K664" s="168">
        <v>266.3</v>
      </c>
      <c r="L664" s="168">
        <v>25.3</v>
      </c>
      <c r="M664" s="168">
        <v>17.7</v>
      </c>
      <c r="N664" s="168">
        <v>958.9</v>
      </c>
    </row>
    <row r="665" spans="1:14" x14ac:dyDescent="0.2">
      <c r="A665" s="168">
        <v>2019</v>
      </c>
      <c r="B665" s="168">
        <v>1</v>
      </c>
      <c r="C665" s="168">
        <v>28</v>
      </c>
      <c r="D665" s="168">
        <v>13</v>
      </c>
      <c r="E665" s="168">
        <v>30</v>
      </c>
      <c r="F665" s="168">
        <v>103</v>
      </c>
      <c r="G665" s="168">
        <v>914</v>
      </c>
      <c r="H665" s="168">
        <v>634</v>
      </c>
      <c r="I665" s="168">
        <v>-2.5</v>
      </c>
      <c r="J665" s="168">
        <v>8.3000000000000007</v>
      </c>
      <c r="K665" s="168">
        <v>254.1</v>
      </c>
      <c r="L665" s="168">
        <v>22.9</v>
      </c>
      <c r="M665" s="168">
        <v>18.7</v>
      </c>
      <c r="N665" s="168">
        <v>957.6</v>
      </c>
    </row>
    <row r="666" spans="1:14" x14ac:dyDescent="0.2">
      <c r="A666" s="168">
        <v>2019</v>
      </c>
      <c r="B666" s="168">
        <v>1</v>
      </c>
      <c r="C666" s="168">
        <v>28</v>
      </c>
      <c r="D666" s="168">
        <v>14</v>
      </c>
      <c r="E666" s="168">
        <v>30</v>
      </c>
      <c r="F666" s="168">
        <v>77</v>
      </c>
      <c r="G666" s="168">
        <v>942</v>
      </c>
      <c r="H666" s="168">
        <v>592</v>
      </c>
      <c r="I666" s="168">
        <v>-2.2000000000000002</v>
      </c>
      <c r="J666" s="168">
        <v>6.6</v>
      </c>
      <c r="K666" s="168">
        <v>254.7</v>
      </c>
      <c r="L666" s="168">
        <v>20.6</v>
      </c>
      <c r="M666" s="168">
        <v>19.899999999999999</v>
      </c>
      <c r="N666" s="168">
        <v>956.4</v>
      </c>
    </row>
    <row r="667" spans="1:14" x14ac:dyDescent="0.2">
      <c r="A667" s="168">
        <v>2019</v>
      </c>
      <c r="B667" s="168">
        <v>1</v>
      </c>
      <c r="C667" s="168">
        <v>28</v>
      </c>
      <c r="D667" s="168">
        <v>15</v>
      </c>
      <c r="E667" s="168">
        <v>30</v>
      </c>
      <c r="F667" s="168">
        <v>53</v>
      </c>
      <c r="G667" s="168">
        <v>946</v>
      </c>
      <c r="H667" s="168">
        <v>492</v>
      </c>
      <c r="I667" s="168">
        <v>0.5</v>
      </c>
      <c r="J667" s="168">
        <v>7.8</v>
      </c>
      <c r="K667" s="168">
        <v>246.7</v>
      </c>
      <c r="L667" s="168">
        <v>23.5</v>
      </c>
      <c r="M667" s="168">
        <v>20.3</v>
      </c>
      <c r="N667" s="168">
        <v>955.6</v>
      </c>
    </row>
    <row r="668" spans="1:14" x14ac:dyDescent="0.2">
      <c r="A668" s="168">
        <v>2019</v>
      </c>
      <c r="B668" s="168">
        <v>1</v>
      </c>
      <c r="C668" s="168">
        <v>28</v>
      </c>
      <c r="D668" s="168">
        <v>16</v>
      </c>
      <c r="E668" s="168">
        <v>30</v>
      </c>
      <c r="F668" s="168">
        <v>49</v>
      </c>
      <c r="G668" s="168">
        <v>862</v>
      </c>
      <c r="H668" s="168">
        <v>341</v>
      </c>
      <c r="I668" s="168">
        <v>3.1</v>
      </c>
      <c r="J668" s="168">
        <v>9.3000000000000007</v>
      </c>
      <c r="K668" s="168">
        <v>274.89999999999998</v>
      </c>
      <c r="L668" s="168">
        <v>20.3</v>
      </c>
      <c r="M668" s="168">
        <v>19.7</v>
      </c>
      <c r="N668" s="168">
        <v>955.2</v>
      </c>
    </row>
    <row r="669" spans="1:14" x14ac:dyDescent="0.2">
      <c r="A669" s="168">
        <v>2019</v>
      </c>
      <c r="B669" s="168">
        <v>1</v>
      </c>
      <c r="C669" s="168">
        <v>28</v>
      </c>
      <c r="D669" s="168">
        <v>17</v>
      </c>
      <c r="E669" s="168">
        <v>30</v>
      </c>
      <c r="F669" s="168">
        <v>34</v>
      </c>
      <c r="G669" s="168">
        <v>577</v>
      </c>
      <c r="H669" s="168">
        <v>141</v>
      </c>
      <c r="I669" s="168">
        <v>0.9</v>
      </c>
      <c r="J669" s="168">
        <v>7.9</v>
      </c>
      <c r="K669" s="168">
        <v>308.8</v>
      </c>
      <c r="L669" s="168">
        <v>21.6</v>
      </c>
      <c r="M669" s="168">
        <v>18.2</v>
      </c>
      <c r="N669" s="168">
        <v>955.3</v>
      </c>
    </row>
    <row r="670" spans="1:14" x14ac:dyDescent="0.2">
      <c r="A670" s="168">
        <v>2019</v>
      </c>
      <c r="B670" s="168">
        <v>1</v>
      </c>
      <c r="C670" s="168">
        <v>28</v>
      </c>
      <c r="D670" s="168">
        <v>18</v>
      </c>
      <c r="E670" s="168">
        <v>30</v>
      </c>
      <c r="F670" s="168">
        <v>6</v>
      </c>
      <c r="G670" s="168">
        <v>46</v>
      </c>
      <c r="H670" s="168">
        <v>10</v>
      </c>
      <c r="I670" s="168">
        <v>0.1</v>
      </c>
      <c r="J670" s="168">
        <v>6.4</v>
      </c>
      <c r="K670" s="168">
        <v>189.2</v>
      </c>
      <c r="L670" s="168">
        <v>27.9</v>
      </c>
      <c r="M670" s="168">
        <v>15.5</v>
      </c>
      <c r="N670" s="168">
        <v>956.1</v>
      </c>
    </row>
    <row r="671" spans="1:14" x14ac:dyDescent="0.2">
      <c r="A671" s="168">
        <v>2019</v>
      </c>
      <c r="B671" s="168">
        <v>1</v>
      </c>
      <c r="C671" s="168">
        <v>28</v>
      </c>
      <c r="D671" s="168">
        <v>19</v>
      </c>
      <c r="E671" s="168">
        <v>30</v>
      </c>
      <c r="F671" s="168">
        <v>0</v>
      </c>
      <c r="G671" s="168">
        <v>0</v>
      </c>
      <c r="H671" s="168">
        <v>0</v>
      </c>
      <c r="I671" s="168">
        <v>-0.6</v>
      </c>
      <c r="J671" s="168">
        <v>3.8</v>
      </c>
      <c r="K671" s="168">
        <v>290.10000000000002</v>
      </c>
      <c r="L671" s="168">
        <v>36.5</v>
      </c>
      <c r="M671" s="168">
        <v>13.7</v>
      </c>
      <c r="N671" s="168">
        <v>957.1</v>
      </c>
    </row>
    <row r="672" spans="1:14" x14ac:dyDescent="0.2">
      <c r="A672" s="168">
        <v>2019</v>
      </c>
      <c r="B672" s="168">
        <v>1</v>
      </c>
      <c r="C672" s="168">
        <v>28</v>
      </c>
      <c r="D672" s="168">
        <v>20</v>
      </c>
      <c r="E672" s="168">
        <v>30</v>
      </c>
      <c r="F672" s="168">
        <v>0</v>
      </c>
      <c r="G672" s="168">
        <v>0</v>
      </c>
      <c r="H672" s="168">
        <v>0</v>
      </c>
      <c r="I672" s="168">
        <v>-0.8</v>
      </c>
      <c r="J672" s="168">
        <v>4.7</v>
      </c>
      <c r="K672" s="168">
        <v>302.2</v>
      </c>
      <c r="L672" s="168">
        <v>45.5</v>
      </c>
      <c r="M672" s="168">
        <v>12.7</v>
      </c>
      <c r="N672" s="168">
        <v>958.4</v>
      </c>
    </row>
    <row r="673" spans="1:14" x14ac:dyDescent="0.2">
      <c r="A673" s="168">
        <v>2019</v>
      </c>
      <c r="B673" s="168">
        <v>1</v>
      </c>
      <c r="C673" s="168">
        <v>28</v>
      </c>
      <c r="D673" s="168">
        <v>21</v>
      </c>
      <c r="E673" s="168">
        <v>30</v>
      </c>
      <c r="F673" s="168">
        <v>0</v>
      </c>
      <c r="G673" s="168">
        <v>0</v>
      </c>
      <c r="H673" s="168">
        <v>0</v>
      </c>
      <c r="I673" s="168">
        <v>-0.8</v>
      </c>
      <c r="J673" s="168">
        <v>2.1</v>
      </c>
      <c r="K673" s="168">
        <v>226.6</v>
      </c>
      <c r="L673" s="168">
        <v>48.5</v>
      </c>
      <c r="M673" s="168">
        <v>12</v>
      </c>
      <c r="N673" s="168">
        <v>959</v>
      </c>
    </row>
    <row r="674" spans="1:14" x14ac:dyDescent="0.2">
      <c r="A674" s="168">
        <v>2019</v>
      </c>
      <c r="B674" s="168">
        <v>1</v>
      </c>
      <c r="C674" s="168">
        <v>28</v>
      </c>
      <c r="D674" s="168">
        <v>22</v>
      </c>
      <c r="E674" s="168">
        <v>30</v>
      </c>
      <c r="F674" s="168">
        <v>0</v>
      </c>
      <c r="G674" s="168">
        <v>0</v>
      </c>
      <c r="H674" s="168">
        <v>0</v>
      </c>
      <c r="I674" s="168">
        <v>-0.5</v>
      </c>
      <c r="J674" s="168">
        <v>1.1000000000000001</v>
      </c>
      <c r="K674" s="168">
        <v>162.30000000000001</v>
      </c>
      <c r="L674" s="168">
        <v>52.1</v>
      </c>
      <c r="M674" s="168">
        <v>10.3</v>
      </c>
      <c r="N674" s="168">
        <v>959.6</v>
      </c>
    </row>
    <row r="675" spans="1:14" x14ac:dyDescent="0.2">
      <c r="A675" s="168">
        <v>2019</v>
      </c>
      <c r="B675" s="168">
        <v>1</v>
      </c>
      <c r="C675" s="168">
        <v>28</v>
      </c>
      <c r="D675" s="168">
        <v>23</v>
      </c>
      <c r="E675" s="168">
        <v>30</v>
      </c>
      <c r="F675" s="168">
        <v>0</v>
      </c>
      <c r="G675" s="168">
        <v>0</v>
      </c>
      <c r="H675" s="168">
        <v>0</v>
      </c>
      <c r="I675" s="168">
        <v>-0.5</v>
      </c>
      <c r="J675" s="168">
        <v>2.1</v>
      </c>
      <c r="K675" s="168">
        <v>181.3</v>
      </c>
      <c r="L675" s="168">
        <v>53.8</v>
      </c>
      <c r="M675" s="168">
        <v>10.6</v>
      </c>
      <c r="N675" s="168">
        <v>959.8</v>
      </c>
    </row>
    <row r="676" spans="1:14" x14ac:dyDescent="0.2">
      <c r="A676" s="168">
        <v>2019</v>
      </c>
      <c r="B676" s="168">
        <v>1</v>
      </c>
      <c r="C676" s="168">
        <v>29</v>
      </c>
      <c r="D676" s="168">
        <v>0</v>
      </c>
      <c r="E676" s="168">
        <v>30</v>
      </c>
      <c r="F676" s="168">
        <v>0</v>
      </c>
      <c r="G676" s="168">
        <v>0</v>
      </c>
      <c r="H676" s="168">
        <v>0</v>
      </c>
      <c r="I676" s="168">
        <v>-0.7</v>
      </c>
      <c r="J676" s="168">
        <v>1.7</v>
      </c>
      <c r="K676" s="168">
        <v>182.6</v>
      </c>
      <c r="L676" s="168">
        <v>54.2</v>
      </c>
      <c r="M676" s="168">
        <v>10.5</v>
      </c>
      <c r="N676" s="168">
        <v>960.2</v>
      </c>
    </row>
    <row r="677" spans="1:14" x14ac:dyDescent="0.2">
      <c r="A677" s="168">
        <v>2019</v>
      </c>
      <c r="B677" s="168">
        <v>1</v>
      </c>
      <c r="C677" s="168">
        <v>29</v>
      </c>
      <c r="D677" s="168">
        <v>1</v>
      </c>
      <c r="E677" s="168">
        <v>30</v>
      </c>
      <c r="F677" s="168">
        <v>0</v>
      </c>
      <c r="G677" s="168">
        <v>0</v>
      </c>
      <c r="H677" s="168">
        <v>0</v>
      </c>
      <c r="I677" s="168">
        <v>-0.9</v>
      </c>
      <c r="J677" s="168">
        <v>1.9</v>
      </c>
      <c r="K677" s="168">
        <v>215.1</v>
      </c>
      <c r="L677" s="168">
        <v>54.8</v>
      </c>
      <c r="M677" s="168">
        <v>10.3</v>
      </c>
      <c r="N677" s="168">
        <v>959.8</v>
      </c>
    </row>
    <row r="678" spans="1:14" x14ac:dyDescent="0.2">
      <c r="A678" s="168">
        <v>2019</v>
      </c>
      <c r="B678" s="168">
        <v>1</v>
      </c>
      <c r="C678" s="168">
        <v>29</v>
      </c>
      <c r="D678" s="168">
        <v>2</v>
      </c>
      <c r="E678" s="168">
        <v>30</v>
      </c>
      <c r="F678" s="168">
        <v>0</v>
      </c>
      <c r="G678" s="168">
        <v>0</v>
      </c>
      <c r="H678" s="168">
        <v>0</v>
      </c>
      <c r="I678" s="168">
        <v>-0.9</v>
      </c>
      <c r="J678" s="168">
        <v>1.6</v>
      </c>
      <c r="K678" s="168">
        <v>52.9</v>
      </c>
      <c r="L678" s="168">
        <v>51.2</v>
      </c>
      <c r="M678" s="168">
        <v>10.7</v>
      </c>
      <c r="N678" s="168">
        <v>959.6</v>
      </c>
    </row>
    <row r="679" spans="1:14" x14ac:dyDescent="0.2">
      <c r="A679" s="168">
        <v>2019</v>
      </c>
      <c r="B679" s="168">
        <v>1</v>
      </c>
      <c r="C679" s="168">
        <v>29</v>
      </c>
      <c r="D679" s="168">
        <v>3</v>
      </c>
      <c r="E679" s="168">
        <v>30</v>
      </c>
      <c r="F679" s="168">
        <v>0</v>
      </c>
      <c r="G679" s="168">
        <v>0</v>
      </c>
      <c r="H679" s="168">
        <v>0</v>
      </c>
      <c r="I679" s="168">
        <v>-0.9</v>
      </c>
      <c r="J679" s="168">
        <v>2</v>
      </c>
      <c r="K679" s="168">
        <v>121.5</v>
      </c>
      <c r="L679" s="168">
        <v>56.3</v>
      </c>
      <c r="M679" s="168">
        <v>9.3000000000000007</v>
      </c>
      <c r="N679" s="168">
        <v>959.3</v>
      </c>
    </row>
    <row r="680" spans="1:14" x14ac:dyDescent="0.2">
      <c r="A680" s="168">
        <v>2019</v>
      </c>
      <c r="B680" s="168">
        <v>1</v>
      </c>
      <c r="C680" s="168">
        <v>29</v>
      </c>
      <c r="D680" s="168">
        <v>4</v>
      </c>
      <c r="E680" s="168">
        <v>30</v>
      </c>
      <c r="F680" s="168">
        <v>0</v>
      </c>
      <c r="G680" s="168">
        <v>0</v>
      </c>
      <c r="H680" s="168">
        <v>0</v>
      </c>
      <c r="I680" s="168">
        <v>-0.7</v>
      </c>
      <c r="J680" s="168">
        <v>1.3</v>
      </c>
      <c r="K680" s="168">
        <v>174.8</v>
      </c>
      <c r="L680" s="168">
        <v>58.7</v>
      </c>
      <c r="M680" s="168">
        <v>8.3000000000000007</v>
      </c>
      <c r="N680" s="168">
        <v>959.1</v>
      </c>
    </row>
    <row r="681" spans="1:14" x14ac:dyDescent="0.2">
      <c r="A681" s="168">
        <v>2019</v>
      </c>
      <c r="B681" s="168">
        <v>1</v>
      </c>
      <c r="C681" s="168">
        <v>29</v>
      </c>
      <c r="D681" s="168">
        <v>5</v>
      </c>
      <c r="E681" s="168">
        <v>30</v>
      </c>
      <c r="F681" s="168">
        <v>0</v>
      </c>
      <c r="G681" s="168">
        <v>0</v>
      </c>
      <c r="H681" s="168">
        <v>0</v>
      </c>
      <c r="I681" s="168">
        <v>-0.3</v>
      </c>
      <c r="J681" s="168">
        <v>1.7</v>
      </c>
      <c r="K681" s="168">
        <v>127.2</v>
      </c>
      <c r="L681" s="168">
        <v>58.2</v>
      </c>
      <c r="M681" s="168">
        <v>7.6</v>
      </c>
      <c r="N681" s="168">
        <v>958.8</v>
      </c>
    </row>
    <row r="682" spans="1:14" x14ac:dyDescent="0.2">
      <c r="A682" s="168">
        <v>2019</v>
      </c>
      <c r="B682" s="168">
        <v>1</v>
      </c>
      <c r="C682" s="168">
        <v>29</v>
      </c>
      <c r="D682" s="168">
        <v>6</v>
      </c>
      <c r="E682" s="168">
        <v>30</v>
      </c>
      <c r="F682" s="168">
        <v>0</v>
      </c>
      <c r="G682" s="168">
        <v>0</v>
      </c>
      <c r="H682" s="168">
        <v>0</v>
      </c>
      <c r="I682" s="168">
        <v>0.2</v>
      </c>
      <c r="J682" s="168">
        <v>1.3</v>
      </c>
      <c r="K682" s="168">
        <v>81.400000000000006</v>
      </c>
      <c r="L682" s="168">
        <v>57.9</v>
      </c>
      <c r="M682" s="168">
        <v>7.1</v>
      </c>
      <c r="N682" s="168">
        <v>958.7</v>
      </c>
    </row>
    <row r="683" spans="1:14" x14ac:dyDescent="0.2">
      <c r="A683" s="168">
        <v>2019</v>
      </c>
      <c r="B683" s="168">
        <v>1</v>
      </c>
      <c r="C683" s="168">
        <v>29</v>
      </c>
      <c r="D683" s="168">
        <v>7</v>
      </c>
      <c r="E683" s="168">
        <v>30</v>
      </c>
      <c r="F683" s="168">
        <v>0</v>
      </c>
      <c r="G683" s="168">
        <v>0</v>
      </c>
      <c r="H683" s="168">
        <v>0</v>
      </c>
      <c r="I683" s="168">
        <v>1</v>
      </c>
      <c r="J683" s="168">
        <v>1.3</v>
      </c>
      <c r="K683" s="168">
        <v>77.7</v>
      </c>
      <c r="L683" s="168">
        <v>61.9</v>
      </c>
      <c r="M683" s="168">
        <v>6.5</v>
      </c>
      <c r="N683" s="168">
        <v>958.7</v>
      </c>
    </row>
    <row r="684" spans="1:14" x14ac:dyDescent="0.2">
      <c r="A684" s="168">
        <v>2019</v>
      </c>
      <c r="B684" s="168">
        <v>1</v>
      </c>
      <c r="C684" s="168">
        <v>29</v>
      </c>
      <c r="D684" s="168">
        <v>8</v>
      </c>
      <c r="E684" s="168">
        <v>30</v>
      </c>
      <c r="F684" s="168">
        <v>22</v>
      </c>
      <c r="G684" s="168">
        <v>104</v>
      </c>
      <c r="H684" s="168">
        <v>30</v>
      </c>
      <c r="I684" s="168">
        <v>1.5</v>
      </c>
      <c r="J684" s="168">
        <v>2</v>
      </c>
      <c r="K684" s="168">
        <v>24.5</v>
      </c>
      <c r="L684" s="168">
        <v>60.5</v>
      </c>
      <c r="M684" s="168">
        <v>6.9</v>
      </c>
      <c r="N684" s="168">
        <v>958.8</v>
      </c>
    </row>
    <row r="685" spans="1:14" x14ac:dyDescent="0.2">
      <c r="A685" s="168">
        <v>2019</v>
      </c>
      <c r="B685" s="168">
        <v>1</v>
      </c>
      <c r="C685" s="168">
        <v>29</v>
      </c>
      <c r="D685" s="168">
        <v>9</v>
      </c>
      <c r="E685" s="168">
        <v>30</v>
      </c>
      <c r="F685" s="168">
        <v>88</v>
      </c>
      <c r="G685" s="168">
        <v>37</v>
      </c>
      <c r="H685" s="168">
        <v>96</v>
      </c>
      <c r="I685" s="168">
        <v>0.3</v>
      </c>
      <c r="J685" s="168">
        <v>1.8</v>
      </c>
      <c r="K685" s="168">
        <v>134.80000000000001</v>
      </c>
      <c r="L685" s="168">
        <v>54.1</v>
      </c>
      <c r="M685" s="168">
        <v>9.9</v>
      </c>
      <c r="N685" s="168">
        <v>959</v>
      </c>
    </row>
    <row r="686" spans="1:14" x14ac:dyDescent="0.2">
      <c r="A686" s="168">
        <v>2019</v>
      </c>
      <c r="B686" s="168">
        <v>1</v>
      </c>
      <c r="C686" s="168">
        <v>29</v>
      </c>
      <c r="D686" s="168">
        <v>10</v>
      </c>
      <c r="E686" s="168">
        <v>30</v>
      </c>
      <c r="F686" s="168">
        <v>149</v>
      </c>
      <c r="G686" s="168">
        <v>20</v>
      </c>
      <c r="H686" s="168">
        <v>160</v>
      </c>
      <c r="I686" s="168">
        <v>-0.2</v>
      </c>
      <c r="J686" s="168">
        <v>3.5</v>
      </c>
      <c r="K686" s="168">
        <v>258.3</v>
      </c>
      <c r="L686" s="168">
        <v>49.5</v>
      </c>
      <c r="M686" s="168">
        <v>12.1</v>
      </c>
      <c r="N686" s="168">
        <v>959.3</v>
      </c>
    </row>
    <row r="687" spans="1:14" x14ac:dyDescent="0.2">
      <c r="A687" s="168">
        <v>2019</v>
      </c>
      <c r="B687" s="168">
        <v>1</v>
      </c>
      <c r="C687" s="168">
        <v>29</v>
      </c>
      <c r="D687" s="168">
        <v>11</v>
      </c>
      <c r="E687" s="168">
        <v>30</v>
      </c>
      <c r="F687" s="168">
        <v>185</v>
      </c>
      <c r="G687" s="168">
        <v>21</v>
      </c>
      <c r="H687" s="168">
        <v>199</v>
      </c>
      <c r="I687" s="168">
        <v>0.2</v>
      </c>
      <c r="J687" s="168">
        <v>4.5</v>
      </c>
      <c r="K687" s="168">
        <v>281.39999999999998</v>
      </c>
      <c r="L687" s="168">
        <v>49.9</v>
      </c>
      <c r="M687" s="168">
        <v>12.6</v>
      </c>
      <c r="N687" s="168">
        <v>959.1</v>
      </c>
    </row>
    <row r="688" spans="1:14" x14ac:dyDescent="0.2">
      <c r="A688" s="168">
        <v>2019</v>
      </c>
      <c r="B688" s="168">
        <v>1</v>
      </c>
      <c r="C688" s="168">
        <v>29</v>
      </c>
      <c r="D688" s="168">
        <v>12</v>
      </c>
      <c r="E688" s="168">
        <v>30</v>
      </c>
      <c r="F688" s="168">
        <v>185</v>
      </c>
      <c r="G688" s="168">
        <v>91</v>
      </c>
      <c r="H688" s="168">
        <v>242</v>
      </c>
      <c r="I688" s="168">
        <v>0.4</v>
      </c>
      <c r="J688" s="168">
        <v>2.9</v>
      </c>
      <c r="K688" s="168">
        <v>283.3</v>
      </c>
      <c r="L688" s="168">
        <v>48.1</v>
      </c>
      <c r="M688" s="168">
        <v>13.9</v>
      </c>
      <c r="N688" s="168">
        <v>958.4</v>
      </c>
    </row>
    <row r="689" spans="1:14" x14ac:dyDescent="0.2">
      <c r="A689" s="168">
        <v>2019</v>
      </c>
      <c r="B689" s="168">
        <v>1</v>
      </c>
      <c r="C689" s="168">
        <v>29</v>
      </c>
      <c r="D689" s="168">
        <v>13</v>
      </c>
      <c r="E689" s="168">
        <v>30</v>
      </c>
      <c r="F689" s="168">
        <v>109</v>
      </c>
      <c r="G689" s="168">
        <v>742</v>
      </c>
      <c r="H689" s="168">
        <v>544</v>
      </c>
      <c r="I689" s="168">
        <v>0.2</v>
      </c>
      <c r="J689" s="168">
        <v>6.1</v>
      </c>
      <c r="K689" s="168">
        <v>261.39999999999998</v>
      </c>
      <c r="L689" s="168">
        <v>38.6</v>
      </c>
      <c r="M689" s="168">
        <v>17.399999999999999</v>
      </c>
      <c r="N689" s="168">
        <v>956.5</v>
      </c>
    </row>
    <row r="690" spans="1:14" x14ac:dyDescent="0.2">
      <c r="A690" s="168">
        <v>2019</v>
      </c>
      <c r="B690" s="168">
        <v>1</v>
      </c>
      <c r="C690" s="168">
        <v>29</v>
      </c>
      <c r="D690" s="168">
        <v>14</v>
      </c>
      <c r="E690" s="168">
        <v>30</v>
      </c>
      <c r="F690" s="168">
        <v>111</v>
      </c>
      <c r="G690" s="168">
        <v>720</v>
      </c>
      <c r="H690" s="168">
        <v>509</v>
      </c>
      <c r="I690" s="168">
        <v>-0.3</v>
      </c>
      <c r="J690" s="168">
        <v>11.7</v>
      </c>
      <c r="K690" s="168">
        <v>275.5</v>
      </c>
      <c r="L690" s="168">
        <v>32.799999999999997</v>
      </c>
      <c r="M690" s="168">
        <v>18.3</v>
      </c>
      <c r="N690" s="168">
        <v>955.3</v>
      </c>
    </row>
    <row r="691" spans="1:14" x14ac:dyDescent="0.2">
      <c r="A691" s="168">
        <v>2019</v>
      </c>
      <c r="B691" s="168">
        <v>1</v>
      </c>
      <c r="C691" s="168">
        <v>29</v>
      </c>
      <c r="D691" s="168">
        <v>15</v>
      </c>
      <c r="E691" s="168">
        <v>30</v>
      </c>
      <c r="F691" s="168">
        <v>153</v>
      </c>
      <c r="G691" s="168">
        <v>434</v>
      </c>
      <c r="H691" s="168">
        <v>365</v>
      </c>
      <c r="I691" s="168">
        <v>-0.6</v>
      </c>
      <c r="J691" s="168">
        <v>12</v>
      </c>
      <c r="K691" s="168">
        <v>269.60000000000002</v>
      </c>
      <c r="L691" s="168">
        <v>36.9</v>
      </c>
      <c r="M691" s="168">
        <v>17.100000000000001</v>
      </c>
      <c r="N691" s="168">
        <v>954.6</v>
      </c>
    </row>
    <row r="692" spans="1:14" x14ac:dyDescent="0.2">
      <c r="A692" s="168">
        <v>2019</v>
      </c>
      <c r="B692" s="168">
        <v>1</v>
      </c>
      <c r="C692" s="168">
        <v>29</v>
      </c>
      <c r="D692" s="168">
        <v>16</v>
      </c>
      <c r="E692" s="168">
        <v>30</v>
      </c>
      <c r="F692" s="168">
        <v>94</v>
      </c>
      <c r="G692" s="168">
        <v>515</v>
      </c>
      <c r="H692" s="168">
        <v>272</v>
      </c>
      <c r="I692" s="168">
        <v>0</v>
      </c>
      <c r="J692" s="168">
        <v>11.4</v>
      </c>
      <c r="K692" s="168">
        <v>269.3</v>
      </c>
      <c r="L692" s="168">
        <v>39.6</v>
      </c>
      <c r="M692" s="168">
        <v>16</v>
      </c>
      <c r="N692" s="168">
        <v>954.5</v>
      </c>
    </row>
    <row r="693" spans="1:14" x14ac:dyDescent="0.2">
      <c r="A693" s="168">
        <v>2019</v>
      </c>
      <c r="B693" s="168">
        <v>1</v>
      </c>
      <c r="C693" s="168">
        <v>29</v>
      </c>
      <c r="D693" s="168">
        <v>17</v>
      </c>
      <c r="E693" s="168">
        <v>30</v>
      </c>
      <c r="F693" s="168">
        <v>70</v>
      </c>
      <c r="G693" s="168">
        <v>351</v>
      </c>
      <c r="H693" s="168">
        <v>142</v>
      </c>
      <c r="I693" s="168">
        <v>-0.4</v>
      </c>
      <c r="J693" s="168">
        <v>12.4</v>
      </c>
      <c r="K693" s="168">
        <v>268.60000000000002</v>
      </c>
      <c r="L693" s="168">
        <v>43.1</v>
      </c>
      <c r="M693" s="168">
        <v>14.6</v>
      </c>
      <c r="N693" s="168">
        <v>954.1</v>
      </c>
    </row>
    <row r="694" spans="1:14" x14ac:dyDescent="0.2">
      <c r="A694" s="168">
        <v>2019</v>
      </c>
      <c r="B694" s="168">
        <v>1</v>
      </c>
      <c r="C694" s="168">
        <v>29</v>
      </c>
      <c r="D694" s="168">
        <v>18</v>
      </c>
      <c r="E694" s="168">
        <v>30</v>
      </c>
      <c r="F694" s="168">
        <v>7</v>
      </c>
      <c r="G694" s="168">
        <v>3</v>
      </c>
      <c r="H694" s="168">
        <v>7</v>
      </c>
      <c r="I694" s="168">
        <v>-1.2</v>
      </c>
      <c r="J694" s="168">
        <v>10.6</v>
      </c>
      <c r="K694" s="168">
        <v>259.2</v>
      </c>
      <c r="L694" s="168">
        <v>48.4</v>
      </c>
      <c r="M694" s="168">
        <v>12.9</v>
      </c>
      <c r="N694" s="168">
        <v>954.3</v>
      </c>
    </row>
    <row r="695" spans="1:14" x14ac:dyDescent="0.2">
      <c r="A695" s="168">
        <v>2019</v>
      </c>
      <c r="B695" s="168">
        <v>1</v>
      </c>
      <c r="C695" s="168">
        <v>29</v>
      </c>
      <c r="D695" s="168">
        <v>19</v>
      </c>
      <c r="E695" s="168">
        <v>30</v>
      </c>
      <c r="F695" s="168">
        <v>0</v>
      </c>
      <c r="G695" s="168">
        <v>0</v>
      </c>
      <c r="H695" s="168">
        <v>0</v>
      </c>
      <c r="I695" s="168">
        <v>-1.9</v>
      </c>
      <c r="J695" s="168">
        <v>7.1</v>
      </c>
      <c r="K695" s="168">
        <v>238</v>
      </c>
      <c r="L695" s="168">
        <v>49.3</v>
      </c>
      <c r="M695" s="168">
        <v>12.6</v>
      </c>
      <c r="N695" s="168">
        <v>955</v>
      </c>
    </row>
    <row r="696" spans="1:14" x14ac:dyDescent="0.2">
      <c r="A696" s="168">
        <v>2019</v>
      </c>
      <c r="B696" s="168">
        <v>1</v>
      </c>
      <c r="C696" s="168">
        <v>29</v>
      </c>
      <c r="D696" s="168">
        <v>20</v>
      </c>
      <c r="E696" s="168">
        <v>30</v>
      </c>
      <c r="F696" s="168">
        <v>0</v>
      </c>
      <c r="G696" s="168">
        <v>0</v>
      </c>
      <c r="H696" s="168">
        <v>0</v>
      </c>
      <c r="I696" s="168">
        <v>-2.5</v>
      </c>
      <c r="J696" s="168">
        <v>0</v>
      </c>
      <c r="K696" s="168">
        <v>241.5</v>
      </c>
      <c r="L696" s="168">
        <v>50.7</v>
      </c>
      <c r="M696" s="168">
        <v>12.5</v>
      </c>
      <c r="N696" s="168">
        <v>955.1</v>
      </c>
    </row>
    <row r="697" spans="1:14" x14ac:dyDescent="0.2">
      <c r="A697" s="168">
        <v>2019</v>
      </c>
      <c r="B697" s="168">
        <v>1</v>
      </c>
      <c r="C697" s="168">
        <v>29</v>
      </c>
      <c r="D697" s="168">
        <v>21</v>
      </c>
      <c r="E697" s="168">
        <v>30</v>
      </c>
      <c r="F697" s="168">
        <v>0</v>
      </c>
      <c r="G697" s="168">
        <v>0</v>
      </c>
      <c r="H697" s="168">
        <v>0</v>
      </c>
      <c r="I697" s="168">
        <v>-2.7</v>
      </c>
      <c r="J697" s="168">
        <v>0</v>
      </c>
      <c r="K697" s="168">
        <v>262.10000000000002</v>
      </c>
      <c r="L697" s="168">
        <v>52.3</v>
      </c>
      <c r="M697" s="168">
        <v>12.4</v>
      </c>
      <c r="N697" s="168">
        <v>955.2</v>
      </c>
    </row>
    <row r="698" spans="1:14" x14ac:dyDescent="0.2">
      <c r="A698" s="168">
        <v>2019</v>
      </c>
      <c r="B698" s="168">
        <v>1</v>
      </c>
      <c r="C698" s="168">
        <v>29</v>
      </c>
      <c r="D698" s="168">
        <v>22</v>
      </c>
      <c r="E698" s="168">
        <v>30</v>
      </c>
      <c r="F698" s="168">
        <v>0</v>
      </c>
      <c r="G698" s="168">
        <v>0</v>
      </c>
      <c r="H698" s="168">
        <v>0</v>
      </c>
      <c r="I698" s="168">
        <v>-2.2999999999999998</v>
      </c>
      <c r="J698" s="168">
        <v>0</v>
      </c>
      <c r="K698" s="168">
        <v>171.4</v>
      </c>
      <c r="L698" s="168">
        <v>33.6</v>
      </c>
      <c r="M698" s="168">
        <v>7.8</v>
      </c>
      <c r="N698" s="168">
        <v>955.4</v>
      </c>
    </row>
    <row r="699" spans="1:14" x14ac:dyDescent="0.2">
      <c r="A699" s="168">
        <v>2019</v>
      </c>
      <c r="B699" s="168">
        <v>1</v>
      </c>
      <c r="C699" s="168">
        <v>29</v>
      </c>
      <c r="D699" s="168">
        <v>23</v>
      </c>
      <c r="E699" s="168">
        <v>30</v>
      </c>
      <c r="F699" s="168">
        <v>0</v>
      </c>
      <c r="G699" s="168">
        <v>0</v>
      </c>
      <c r="H699" s="168">
        <v>0</v>
      </c>
      <c r="I699" s="168">
        <v>-2</v>
      </c>
      <c r="J699" s="168">
        <v>0</v>
      </c>
      <c r="K699" s="168">
        <v>0</v>
      </c>
      <c r="L699" s="168">
        <v>0</v>
      </c>
      <c r="M699" s="168">
        <v>0</v>
      </c>
      <c r="N699" s="168">
        <v>955.3</v>
      </c>
    </row>
    <row r="700" spans="1:14" x14ac:dyDescent="0.2">
      <c r="A700" s="168">
        <v>2019</v>
      </c>
      <c r="B700" s="168">
        <v>1</v>
      </c>
      <c r="C700" s="168">
        <v>30</v>
      </c>
      <c r="D700" s="168">
        <v>0</v>
      </c>
      <c r="E700" s="168">
        <v>30</v>
      </c>
      <c r="F700" s="168">
        <v>0</v>
      </c>
      <c r="G700" s="168">
        <v>0</v>
      </c>
      <c r="H700" s="168">
        <v>0</v>
      </c>
      <c r="I700" s="168">
        <v>-1.8</v>
      </c>
      <c r="J700" s="168">
        <v>0</v>
      </c>
      <c r="K700" s="168">
        <v>0</v>
      </c>
      <c r="L700" s="168">
        <v>0</v>
      </c>
      <c r="M700" s="168">
        <v>0</v>
      </c>
      <c r="N700" s="168">
        <v>955.3</v>
      </c>
    </row>
    <row r="701" spans="1:14" x14ac:dyDescent="0.2">
      <c r="A701" s="168">
        <v>2019</v>
      </c>
      <c r="B701" s="168">
        <v>1</v>
      </c>
      <c r="C701" s="168">
        <v>30</v>
      </c>
      <c r="D701" s="168">
        <v>1</v>
      </c>
      <c r="E701" s="168">
        <v>30</v>
      </c>
      <c r="F701" s="168">
        <v>0</v>
      </c>
      <c r="G701" s="168">
        <v>0</v>
      </c>
      <c r="H701" s="168">
        <v>0</v>
      </c>
      <c r="I701" s="168">
        <v>-1.7</v>
      </c>
      <c r="J701" s="168">
        <v>0</v>
      </c>
      <c r="K701" s="168">
        <v>0</v>
      </c>
      <c r="L701" s="168">
        <v>0</v>
      </c>
      <c r="M701" s="168">
        <v>0</v>
      </c>
      <c r="N701" s="168">
        <v>955.2</v>
      </c>
    </row>
    <row r="702" spans="1:14" x14ac:dyDescent="0.2">
      <c r="A702" s="168">
        <v>2019</v>
      </c>
      <c r="B702" s="168">
        <v>1</v>
      </c>
      <c r="C702" s="168">
        <v>30</v>
      </c>
      <c r="D702" s="168">
        <v>2</v>
      </c>
      <c r="E702" s="168">
        <v>30</v>
      </c>
      <c r="F702" s="168">
        <v>0</v>
      </c>
      <c r="G702" s="168">
        <v>0</v>
      </c>
      <c r="H702" s="168">
        <v>0</v>
      </c>
      <c r="I702" s="168">
        <v>-1.7</v>
      </c>
      <c r="J702" s="168">
        <v>0</v>
      </c>
      <c r="K702" s="168">
        <v>0</v>
      </c>
      <c r="L702" s="168">
        <v>0</v>
      </c>
      <c r="M702" s="168">
        <v>0</v>
      </c>
      <c r="N702" s="168">
        <v>955.2</v>
      </c>
    </row>
    <row r="703" spans="1:14" x14ac:dyDescent="0.2">
      <c r="A703" s="168">
        <v>2019</v>
      </c>
      <c r="B703" s="168">
        <v>1</v>
      </c>
      <c r="C703" s="168">
        <v>30</v>
      </c>
      <c r="D703" s="168">
        <v>3</v>
      </c>
      <c r="E703" s="168">
        <v>30</v>
      </c>
      <c r="F703" s="168">
        <v>0</v>
      </c>
      <c r="G703" s="168">
        <v>0</v>
      </c>
      <c r="H703" s="168">
        <v>0</v>
      </c>
      <c r="I703" s="168">
        <v>-1.8</v>
      </c>
      <c r="J703" s="168">
        <v>0</v>
      </c>
      <c r="K703" s="168">
        <v>0</v>
      </c>
      <c r="L703" s="168">
        <v>0</v>
      </c>
      <c r="M703" s="168">
        <v>0</v>
      </c>
      <c r="N703" s="168">
        <v>955.1</v>
      </c>
    </row>
    <row r="704" spans="1:14" x14ac:dyDescent="0.2">
      <c r="A704" s="168">
        <v>2019</v>
      </c>
      <c r="B704" s="168">
        <v>1</v>
      </c>
      <c r="C704" s="168">
        <v>30</v>
      </c>
      <c r="D704" s="168">
        <v>4</v>
      </c>
      <c r="E704" s="168">
        <v>30</v>
      </c>
      <c r="F704" s="168">
        <v>0</v>
      </c>
      <c r="G704" s="168">
        <v>0</v>
      </c>
      <c r="H704" s="168">
        <v>0</v>
      </c>
      <c r="I704" s="168">
        <v>-2.1</v>
      </c>
      <c r="J704" s="168">
        <v>0</v>
      </c>
      <c r="K704" s="168">
        <v>0</v>
      </c>
      <c r="L704" s="168">
        <v>0</v>
      </c>
      <c r="M704" s="168">
        <v>0</v>
      </c>
      <c r="N704" s="168">
        <v>955</v>
      </c>
    </row>
    <row r="705" spans="1:14" x14ac:dyDescent="0.2">
      <c r="A705" s="168">
        <v>2019</v>
      </c>
      <c r="B705" s="168">
        <v>1</v>
      </c>
      <c r="C705" s="168">
        <v>30</v>
      </c>
      <c r="D705" s="168">
        <v>5</v>
      </c>
      <c r="E705" s="168">
        <v>30</v>
      </c>
      <c r="F705" s="168">
        <v>0</v>
      </c>
      <c r="G705" s="168">
        <v>0</v>
      </c>
      <c r="H705" s="168">
        <v>0</v>
      </c>
      <c r="I705" s="168">
        <v>-2.4</v>
      </c>
      <c r="J705" s="168">
        <v>0</v>
      </c>
      <c r="K705" s="168">
        <v>0</v>
      </c>
      <c r="L705" s="168">
        <v>0</v>
      </c>
      <c r="M705" s="168">
        <v>0</v>
      </c>
      <c r="N705" s="168">
        <v>955</v>
      </c>
    </row>
    <row r="706" spans="1:14" x14ac:dyDescent="0.2">
      <c r="A706" s="168">
        <v>2019</v>
      </c>
      <c r="B706" s="168">
        <v>1</v>
      </c>
      <c r="C706" s="168">
        <v>30</v>
      </c>
      <c r="D706" s="168">
        <v>6</v>
      </c>
      <c r="E706" s="168">
        <v>30</v>
      </c>
      <c r="F706" s="168">
        <v>0</v>
      </c>
      <c r="G706" s="168">
        <v>0</v>
      </c>
      <c r="H706" s="168">
        <v>0</v>
      </c>
      <c r="I706" s="168">
        <v>-2.6</v>
      </c>
      <c r="J706" s="168">
        <v>0</v>
      </c>
      <c r="K706" s="168">
        <v>0</v>
      </c>
      <c r="L706" s="168">
        <v>0</v>
      </c>
      <c r="M706" s="168">
        <v>0</v>
      </c>
      <c r="N706" s="168">
        <v>954.9</v>
      </c>
    </row>
    <row r="707" spans="1:14" x14ac:dyDescent="0.2">
      <c r="A707" s="168">
        <v>2019</v>
      </c>
      <c r="B707" s="168">
        <v>1</v>
      </c>
      <c r="C707" s="168">
        <v>30</v>
      </c>
      <c r="D707" s="168">
        <v>7</v>
      </c>
      <c r="E707" s="168">
        <v>30</v>
      </c>
      <c r="F707" s="168">
        <v>0</v>
      </c>
      <c r="G707" s="168">
        <v>0</v>
      </c>
      <c r="H707" s="168">
        <v>0</v>
      </c>
      <c r="I707" s="168">
        <v>-2.4</v>
      </c>
      <c r="J707" s="168">
        <v>0</v>
      </c>
      <c r="K707" s="168">
        <v>0</v>
      </c>
      <c r="L707" s="168">
        <v>0</v>
      </c>
      <c r="M707" s="168">
        <v>0</v>
      </c>
      <c r="N707" s="168">
        <v>954.9</v>
      </c>
    </row>
    <row r="708" spans="1:14" x14ac:dyDescent="0.2">
      <c r="A708" s="168">
        <v>2019</v>
      </c>
      <c r="B708" s="168">
        <v>1</v>
      </c>
      <c r="C708" s="168">
        <v>30</v>
      </c>
      <c r="D708" s="168">
        <v>8</v>
      </c>
      <c r="E708" s="168">
        <v>30</v>
      </c>
      <c r="F708" s="168">
        <v>14</v>
      </c>
      <c r="G708" s="168">
        <v>0</v>
      </c>
      <c r="H708" s="168">
        <v>14</v>
      </c>
      <c r="I708" s="168">
        <v>-2.4</v>
      </c>
      <c r="J708" s="168">
        <v>5</v>
      </c>
      <c r="K708" s="168">
        <v>148.80000000000001</v>
      </c>
      <c r="L708" s="168">
        <v>24.4</v>
      </c>
      <c r="M708" s="168">
        <v>5.6</v>
      </c>
      <c r="N708" s="168">
        <v>954.8</v>
      </c>
    </row>
    <row r="709" spans="1:14" x14ac:dyDescent="0.2">
      <c r="A709" s="168">
        <v>2019</v>
      </c>
      <c r="B709" s="168">
        <v>1</v>
      </c>
      <c r="C709" s="168">
        <v>30</v>
      </c>
      <c r="D709" s="168">
        <v>9</v>
      </c>
      <c r="E709" s="168">
        <v>30</v>
      </c>
      <c r="F709" s="168">
        <v>91</v>
      </c>
      <c r="G709" s="168">
        <v>8</v>
      </c>
      <c r="H709" s="168">
        <v>95</v>
      </c>
      <c r="I709" s="168">
        <v>-2.8</v>
      </c>
      <c r="J709" s="168">
        <v>8.6</v>
      </c>
      <c r="K709" s="168">
        <v>272.7</v>
      </c>
      <c r="L709" s="168">
        <v>48</v>
      </c>
      <c r="M709" s="168">
        <v>11.7</v>
      </c>
      <c r="N709" s="168">
        <v>955.2</v>
      </c>
    </row>
    <row r="710" spans="1:14" x14ac:dyDescent="0.2">
      <c r="A710" s="168">
        <v>2019</v>
      </c>
      <c r="B710" s="168">
        <v>1</v>
      </c>
      <c r="C710" s="168">
        <v>30</v>
      </c>
      <c r="D710" s="168">
        <v>10</v>
      </c>
      <c r="E710" s="168">
        <v>30</v>
      </c>
      <c r="F710" s="168">
        <v>182</v>
      </c>
      <c r="G710" s="168">
        <v>283</v>
      </c>
      <c r="H710" s="168">
        <v>296</v>
      </c>
      <c r="I710" s="168">
        <v>-3.9</v>
      </c>
      <c r="J710" s="168">
        <v>10</v>
      </c>
      <c r="K710" s="168">
        <v>273.10000000000002</v>
      </c>
      <c r="L710" s="168">
        <v>38.5</v>
      </c>
      <c r="M710" s="168">
        <v>13</v>
      </c>
      <c r="N710" s="168">
        <v>955.4</v>
      </c>
    </row>
    <row r="711" spans="1:14" x14ac:dyDescent="0.2">
      <c r="A711" s="168">
        <v>2019</v>
      </c>
      <c r="B711" s="168">
        <v>1</v>
      </c>
      <c r="C711" s="168">
        <v>30</v>
      </c>
      <c r="D711" s="168">
        <v>11</v>
      </c>
      <c r="E711" s="168">
        <v>30</v>
      </c>
      <c r="F711" s="168">
        <v>230</v>
      </c>
      <c r="G711" s="168">
        <v>451</v>
      </c>
      <c r="H711" s="168">
        <v>458</v>
      </c>
      <c r="I711" s="168">
        <v>-4.7</v>
      </c>
      <c r="J711" s="168">
        <v>11</v>
      </c>
      <c r="K711" s="168">
        <v>274.10000000000002</v>
      </c>
      <c r="L711" s="168">
        <v>36.700000000000003</v>
      </c>
      <c r="M711" s="168">
        <v>14.3</v>
      </c>
      <c r="N711" s="168">
        <v>955.5</v>
      </c>
    </row>
    <row r="712" spans="1:14" x14ac:dyDescent="0.2">
      <c r="A712" s="168">
        <v>2019</v>
      </c>
      <c r="B712" s="168">
        <v>1</v>
      </c>
      <c r="C712" s="168">
        <v>30</v>
      </c>
      <c r="D712" s="168">
        <v>12</v>
      </c>
      <c r="E712" s="168">
        <v>30</v>
      </c>
      <c r="F712" s="168">
        <v>227</v>
      </c>
      <c r="G712" s="168">
        <v>516</v>
      </c>
      <c r="H712" s="168">
        <v>525</v>
      </c>
      <c r="I712" s="168">
        <v>-5.4</v>
      </c>
      <c r="J712" s="168">
        <v>11.8</v>
      </c>
      <c r="K712" s="168">
        <v>274.60000000000002</v>
      </c>
      <c r="L712" s="168">
        <v>34.299999999999997</v>
      </c>
      <c r="M712" s="168">
        <v>14.9</v>
      </c>
      <c r="N712" s="168">
        <v>955.5</v>
      </c>
    </row>
    <row r="713" spans="1:14" x14ac:dyDescent="0.2">
      <c r="A713" s="168">
        <v>2019</v>
      </c>
      <c r="B713" s="168">
        <v>1</v>
      </c>
      <c r="C713" s="168">
        <v>30</v>
      </c>
      <c r="D713" s="168">
        <v>13</v>
      </c>
      <c r="E713" s="168">
        <v>30</v>
      </c>
      <c r="F713" s="168">
        <v>298</v>
      </c>
      <c r="G713" s="168">
        <v>282</v>
      </c>
      <c r="H713" s="168">
        <v>470</v>
      </c>
      <c r="I713" s="168">
        <v>-6</v>
      </c>
      <c r="J713" s="168">
        <v>9.6</v>
      </c>
      <c r="K713" s="168">
        <v>284.39999999999998</v>
      </c>
      <c r="L713" s="168">
        <v>35.299999999999997</v>
      </c>
      <c r="M713" s="168">
        <v>14.8</v>
      </c>
      <c r="N713" s="168">
        <v>955.2</v>
      </c>
    </row>
    <row r="714" spans="1:14" x14ac:dyDescent="0.2">
      <c r="A714" s="168">
        <v>2019</v>
      </c>
      <c r="B714" s="168">
        <v>1</v>
      </c>
      <c r="C714" s="168">
        <v>30</v>
      </c>
      <c r="D714" s="168">
        <v>14</v>
      </c>
      <c r="E714" s="168">
        <v>30</v>
      </c>
      <c r="F714" s="168">
        <v>273</v>
      </c>
      <c r="G714" s="168">
        <v>168</v>
      </c>
      <c r="H714" s="168">
        <v>372</v>
      </c>
      <c r="I714" s="168">
        <v>-6.3</v>
      </c>
      <c r="J714" s="168">
        <v>8.4</v>
      </c>
      <c r="K714" s="168">
        <v>293.8</v>
      </c>
      <c r="L714" s="168">
        <v>33.200000000000003</v>
      </c>
      <c r="M714" s="168">
        <v>15.5</v>
      </c>
      <c r="N714" s="168">
        <v>954.2</v>
      </c>
    </row>
    <row r="715" spans="1:14" x14ac:dyDescent="0.2">
      <c r="A715" s="168">
        <v>2019</v>
      </c>
      <c r="B715" s="168">
        <v>1</v>
      </c>
      <c r="C715" s="168">
        <v>30</v>
      </c>
      <c r="D715" s="168">
        <v>15</v>
      </c>
      <c r="E715" s="168">
        <v>30</v>
      </c>
      <c r="F715" s="168">
        <v>214</v>
      </c>
      <c r="G715" s="168">
        <v>132</v>
      </c>
      <c r="H715" s="168">
        <v>283</v>
      </c>
      <c r="I715" s="168">
        <v>-4.9000000000000004</v>
      </c>
      <c r="J715" s="168">
        <v>7.8</v>
      </c>
      <c r="K715" s="168">
        <v>291.39999999999998</v>
      </c>
      <c r="L715" s="168">
        <v>31.5</v>
      </c>
      <c r="M715" s="168">
        <v>15.7</v>
      </c>
      <c r="N715" s="168">
        <v>953.5</v>
      </c>
    </row>
    <row r="716" spans="1:14" x14ac:dyDescent="0.2">
      <c r="A716" s="168">
        <v>2019</v>
      </c>
      <c r="B716" s="168">
        <v>1</v>
      </c>
      <c r="C716" s="168">
        <v>30</v>
      </c>
      <c r="D716" s="168">
        <v>16</v>
      </c>
      <c r="E716" s="168">
        <v>30</v>
      </c>
      <c r="F716" s="168">
        <v>117</v>
      </c>
      <c r="G716" s="168">
        <v>1</v>
      </c>
      <c r="H716" s="168">
        <v>119</v>
      </c>
      <c r="I716" s="168">
        <v>-0.9</v>
      </c>
      <c r="J716" s="168">
        <v>5.9</v>
      </c>
      <c r="K716" s="168">
        <v>287.60000000000002</v>
      </c>
      <c r="L716" s="168">
        <v>34.200000000000003</v>
      </c>
      <c r="M716" s="168">
        <v>14.6</v>
      </c>
      <c r="N716" s="168">
        <v>953.5</v>
      </c>
    </row>
    <row r="717" spans="1:14" x14ac:dyDescent="0.2">
      <c r="A717" s="168">
        <v>2019</v>
      </c>
      <c r="B717" s="168">
        <v>1</v>
      </c>
      <c r="C717" s="168">
        <v>30</v>
      </c>
      <c r="D717" s="168">
        <v>17</v>
      </c>
      <c r="E717" s="168">
        <v>30</v>
      </c>
      <c r="F717" s="168">
        <v>52</v>
      </c>
      <c r="G717" s="168">
        <v>0</v>
      </c>
      <c r="H717" s="168">
        <v>53</v>
      </c>
      <c r="I717" s="168">
        <v>-0.9</v>
      </c>
      <c r="J717" s="168">
        <v>6.5</v>
      </c>
      <c r="K717" s="168">
        <v>259.89999999999998</v>
      </c>
      <c r="L717" s="168">
        <v>37.5</v>
      </c>
      <c r="M717" s="168">
        <v>13.6</v>
      </c>
      <c r="N717" s="168">
        <v>953.5</v>
      </c>
    </row>
    <row r="718" spans="1:14" x14ac:dyDescent="0.2">
      <c r="A718" s="168">
        <v>2019</v>
      </c>
      <c r="B718" s="168">
        <v>1</v>
      </c>
      <c r="C718" s="168">
        <v>30</v>
      </c>
      <c r="D718" s="168">
        <v>18</v>
      </c>
      <c r="E718" s="168">
        <v>30</v>
      </c>
      <c r="F718" s="168">
        <v>4</v>
      </c>
      <c r="G718" s="168">
        <v>0</v>
      </c>
      <c r="H718" s="168">
        <v>4</v>
      </c>
      <c r="I718" s="168">
        <v>-0.9</v>
      </c>
      <c r="J718" s="168">
        <v>6</v>
      </c>
      <c r="K718" s="168">
        <v>249.7</v>
      </c>
      <c r="L718" s="168">
        <v>39.700000000000003</v>
      </c>
      <c r="M718" s="168">
        <v>12.8</v>
      </c>
      <c r="N718" s="168">
        <v>953.4</v>
      </c>
    </row>
    <row r="719" spans="1:14" x14ac:dyDescent="0.2">
      <c r="A719" s="168">
        <v>2019</v>
      </c>
      <c r="B719" s="168">
        <v>1</v>
      </c>
      <c r="C719" s="168">
        <v>30</v>
      </c>
      <c r="D719" s="168">
        <v>19</v>
      </c>
      <c r="E719" s="168">
        <v>30</v>
      </c>
      <c r="F719" s="168">
        <v>0</v>
      </c>
      <c r="G719" s="168">
        <v>0</v>
      </c>
      <c r="H719" s="168">
        <v>0</v>
      </c>
      <c r="I719" s="168">
        <v>-0.8</v>
      </c>
      <c r="J719" s="168">
        <v>6.8</v>
      </c>
      <c r="K719" s="168">
        <v>254.2</v>
      </c>
      <c r="L719" s="168">
        <v>41</v>
      </c>
      <c r="M719" s="168">
        <v>12.6</v>
      </c>
      <c r="N719" s="168">
        <v>953.8</v>
      </c>
    </row>
    <row r="720" spans="1:14" x14ac:dyDescent="0.2">
      <c r="A720" s="168">
        <v>2019</v>
      </c>
      <c r="B720" s="168">
        <v>1</v>
      </c>
      <c r="C720" s="168">
        <v>30</v>
      </c>
      <c r="D720" s="168">
        <v>20</v>
      </c>
      <c r="E720" s="168">
        <v>30</v>
      </c>
      <c r="F720" s="168">
        <v>0</v>
      </c>
      <c r="G720" s="168">
        <v>0</v>
      </c>
      <c r="H720" s="168">
        <v>0</v>
      </c>
      <c r="I720" s="168">
        <v>-0.6</v>
      </c>
      <c r="J720" s="168">
        <v>8</v>
      </c>
      <c r="K720" s="168">
        <v>267.8</v>
      </c>
      <c r="L720" s="168">
        <v>45.4</v>
      </c>
      <c r="M720" s="168">
        <v>12.8</v>
      </c>
      <c r="N720" s="168">
        <v>953.9</v>
      </c>
    </row>
    <row r="721" spans="1:14" x14ac:dyDescent="0.2">
      <c r="A721" s="168">
        <v>2019</v>
      </c>
      <c r="B721" s="168">
        <v>1</v>
      </c>
      <c r="C721" s="168">
        <v>30</v>
      </c>
      <c r="D721" s="168">
        <v>21</v>
      </c>
      <c r="E721" s="168">
        <v>30</v>
      </c>
      <c r="F721" s="168">
        <v>0</v>
      </c>
      <c r="G721" s="168">
        <v>0</v>
      </c>
      <c r="H721" s="168">
        <v>0</v>
      </c>
      <c r="I721" s="168">
        <v>-0.6</v>
      </c>
      <c r="J721" s="168">
        <v>7.3</v>
      </c>
      <c r="K721" s="168">
        <v>291.5</v>
      </c>
      <c r="L721" s="168">
        <v>51</v>
      </c>
      <c r="M721" s="168">
        <v>13.1</v>
      </c>
      <c r="N721" s="168">
        <v>953.9</v>
      </c>
    </row>
    <row r="722" spans="1:14" x14ac:dyDescent="0.2">
      <c r="A722" s="168">
        <v>2019</v>
      </c>
      <c r="B722" s="168">
        <v>1</v>
      </c>
      <c r="C722" s="168">
        <v>30</v>
      </c>
      <c r="D722" s="168">
        <v>22</v>
      </c>
      <c r="E722" s="168">
        <v>30</v>
      </c>
      <c r="F722" s="168">
        <v>0</v>
      </c>
      <c r="G722" s="168">
        <v>0</v>
      </c>
      <c r="H722" s="168">
        <v>0</v>
      </c>
      <c r="I722" s="168">
        <v>-0.5</v>
      </c>
      <c r="J722" s="168">
        <v>4.7</v>
      </c>
      <c r="K722" s="168">
        <v>250.8</v>
      </c>
      <c r="L722" s="168">
        <v>53.9</v>
      </c>
      <c r="M722" s="168">
        <v>12.7</v>
      </c>
      <c r="N722" s="168">
        <v>953.7</v>
      </c>
    </row>
    <row r="723" spans="1:14" x14ac:dyDescent="0.2">
      <c r="A723" s="168">
        <v>2019</v>
      </c>
      <c r="B723" s="168">
        <v>1</v>
      </c>
      <c r="C723" s="168">
        <v>30</v>
      </c>
      <c r="D723" s="168">
        <v>23</v>
      </c>
      <c r="E723" s="168">
        <v>30</v>
      </c>
      <c r="F723" s="168">
        <v>0</v>
      </c>
      <c r="G723" s="168">
        <v>0</v>
      </c>
      <c r="H723" s="168">
        <v>0</v>
      </c>
      <c r="I723" s="168">
        <v>-0.5</v>
      </c>
      <c r="J723" s="168">
        <v>5.9</v>
      </c>
      <c r="K723" s="168">
        <v>275.60000000000002</v>
      </c>
      <c r="L723" s="168">
        <v>49.9</v>
      </c>
      <c r="M723" s="168">
        <v>13.6</v>
      </c>
      <c r="N723" s="168">
        <v>953.2</v>
      </c>
    </row>
    <row r="724" spans="1:14" x14ac:dyDescent="0.2">
      <c r="A724" s="168">
        <v>2019</v>
      </c>
      <c r="B724" s="168">
        <v>1</v>
      </c>
      <c r="C724" s="168">
        <v>31</v>
      </c>
      <c r="D724" s="168">
        <v>0</v>
      </c>
      <c r="E724" s="168">
        <v>30</v>
      </c>
      <c r="F724" s="168">
        <v>0</v>
      </c>
      <c r="G724" s="168">
        <v>0</v>
      </c>
      <c r="H724" s="168">
        <v>0</v>
      </c>
      <c r="I724" s="168">
        <v>-0.5</v>
      </c>
      <c r="J724" s="168">
        <v>5</v>
      </c>
      <c r="K724" s="168">
        <v>226.7</v>
      </c>
      <c r="L724" s="168">
        <v>54.5</v>
      </c>
      <c r="M724" s="168">
        <v>12.2</v>
      </c>
      <c r="N724" s="168">
        <v>953</v>
      </c>
    </row>
    <row r="725" spans="1:14" x14ac:dyDescent="0.2">
      <c r="A725" s="168">
        <v>2019</v>
      </c>
      <c r="B725" s="168">
        <v>1</v>
      </c>
      <c r="C725" s="168">
        <v>31</v>
      </c>
      <c r="D725" s="168">
        <v>1</v>
      </c>
      <c r="E725" s="168">
        <v>30</v>
      </c>
      <c r="F725" s="168">
        <v>0</v>
      </c>
      <c r="G725" s="168">
        <v>0</v>
      </c>
      <c r="H725" s="168">
        <v>0</v>
      </c>
      <c r="I725" s="168">
        <v>-0.3</v>
      </c>
      <c r="J725" s="168">
        <v>7.7</v>
      </c>
      <c r="K725" s="168">
        <v>295.8</v>
      </c>
      <c r="L725" s="168">
        <v>49.7</v>
      </c>
      <c r="M725" s="168">
        <v>13.6</v>
      </c>
      <c r="N725" s="168">
        <v>952.2</v>
      </c>
    </row>
    <row r="726" spans="1:14" x14ac:dyDescent="0.2">
      <c r="A726" s="168">
        <v>2019</v>
      </c>
      <c r="B726" s="168">
        <v>1</v>
      </c>
      <c r="C726" s="168">
        <v>31</v>
      </c>
      <c r="D726" s="168">
        <v>2</v>
      </c>
      <c r="E726" s="168">
        <v>30</v>
      </c>
      <c r="F726" s="168">
        <v>0</v>
      </c>
      <c r="G726" s="168">
        <v>0</v>
      </c>
      <c r="H726" s="168">
        <v>0</v>
      </c>
      <c r="I726" s="168">
        <v>-0.3</v>
      </c>
      <c r="J726" s="168">
        <v>6</v>
      </c>
      <c r="K726" s="168">
        <v>275.5</v>
      </c>
      <c r="L726" s="168">
        <v>53.5</v>
      </c>
      <c r="M726" s="168">
        <v>12.9</v>
      </c>
      <c r="N726" s="168">
        <v>951.9</v>
      </c>
    </row>
    <row r="727" spans="1:14" x14ac:dyDescent="0.2">
      <c r="A727" s="168">
        <v>2019</v>
      </c>
      <c r="B727" s="168">
        <v>1</v>
      </c>
      <c r="C727" s="168">
        <v>31</v>
      </c>
      <c r="D727" s="168">
        <v>3</v>
      </c>
      <c r="E727" s="168">
        <v>30</v>
      </c>
      <c r="F727" s="168">
        <v>0</v>
      </c>
      <c r="G727" s="168">
        <v>0</v>
      </c>
      <c r="H727" s="168">
        <v>0</v>
      </c>
      <c r="I727" s="168">
        <v>-0.5</v>
      </c>
      <c r="J727" s="168">
        <v>8.6999999999999993</v>
      </c>
      <c r="K727" s="168">
        <v>293.89999999999998</v>
      </c>
      <c r="L727" s="168">
        <v>52.6</v>
      </c>
      <c r="M727" s="168">
        <v>13.3</v>
      </c>
      <c r="N727" s="168">
        <v>951.3</v>
      </c>
    </row>
    <row r="728" spans="1:14" x14ac:dyDescent="0.2">
      <c r="A728" s="168">
        <v>2019</v>
      </c>
      <c r="B728" s="168">
        <v>1</v>
      </c>
      <c r="C728" s="168">
        <v>31</v>
      </c>
      <c r="D728" s="168">
        <v>4</v>
      </c>
      <c r="E728" s="168">
        <v>30</v>
      </c>
      <c r="F728" s="168">
        <v>0</v>
      </c>
      <c r="G728" s="168">
        <v>0</v>
      </c>
      <c r="H728" s="168">
        <v>0</v>
      </c>
      <c r="I728" s="168">
        <v>-0.9</v>
      </c>
      <c r="J728" s="168">
        <v>7</v>
      </c>
      <c r="K728" s="168">
        <v>271.8</v>
      </c>
      <c r="L728" s="168">
        <v>54.3</v>
      </c>
      <c r="M728" s="168">
        <v>12.9</v>
      </c>
      <c r="N728" s="168">
        <v>951</v>
      </c>
    </row>
    <row r="729" spans="1:14" x14ac:dyDescent="0.2">
      <c r="A729" s="168">
        <v>2019</v>
      </c>
      <c r="B729" s="168">
        <v>1</v>
      </c>
      <c r="C729" s="168">
        <v>31</v>
      </c>
      <c r="D729" s="168">
        <v>5</v>
      </c>
      <c r="E729" s="168">
        <v>30</v>
      </c>
      <c r="F729" s="168">
        <v>0</v>
      </c>
      <c r="G729" s="168">
        <v>0</v>
      </c>
      <c r="H729" s="168">
        <v>0</v>
      </c>
      <c r="I729" s="168">
        <v>-1.2</v>
      </c>
      <c r="J729" s="168">
        <v>4</v>
      </c>
      <c r="K729" s="168">
        <v>228.7</v>
      </c>
      <c r="L729" s="168">
        <v>57.6</v>
      </c>
      <c r="M729" s="168">
        <v>11.5</v>
      </c>
      <c r="N729" s="168">
        <v>951</v>
      </c>
    </row>
    <row r="730" spans="1:14" x14ac:dyDescent="0.2">
      <c r="A730" s="168">
        <v>2019</v>
      </c>
      <c r="B730" s="168">
        <v>1</v>
      </c>
      <c r="C730" s="168">
        <v>31</v>
      </c>
      <c r="D730" s="168">
        <v>6</v>
      </c>
      <c r="E730" s="168">
        <v>30</v>
      </c>
      <c r="F730" s="168">
        <v>0</v>
      </c>
      <c r="G730" s="168">
        <v>0</v>
      </c>
      <c r="H730" s="168">
        <v>0</v>
      </c>
      <c r="I730" s="168">
        <v>-1.5</v>
      </c>
      <c r="J730" s="168">
        <v>4.8</v>
      </c>
      <c r="K730" s="168">
        <v>244.5</v>
      </c>
      <c r="L730" s="168">
        <v>57.8</v>
      </c>
      <c r="M730" s="168">
        <v>11.2</v>
      </c>
      <c r="N730" s="168">
        <v>950.6</v>
      </c>
    </row>
    <row r="731" spans="1:14" x14ac:dyDescent="0.2">
      <c r="A731" s="168">
        <v>2019</v>
      </c>
      <c r="B731" s="168">
        <v>1</v>
      </c>
      <c r="C731" s="168">
        <v>31</v>
      </c>
      <c r="D731" s="168">
        <v>7</v>
      </c>
      <c r="E731" s="168">
        <v>30</v>
      </c>
      <c r="F731" s="168">
        <v>0</v>
      </c>
      <c r="G731" s="168">
        <v>0</v>
      </c>
      <c r="H731" s="168">
        <v>0</v>
      </c>
      <c r="I731" s="168">
        <v>-1.3</v>
      </c>
      <c r="J731" s="168">
        <v>4</v>
      </c>
      <c r="K731" s="168">
        <v>227.7</v>
      </c>
      <c r="L731" s="168">
        <v>59.3</v>
      </c>
      <c r="M731" s="168">
        <v>10.9</v>
      </c>
      <c r="N731" s="168">
        <v>950.5</v>
      </c>
    </row>
    <row r="732" spans="1:14" x14ac:dyDescent="0.2">
      <c r="A732" s="168">
        <v>2019</v>
      </c>
      <c r="B732" s="168">
        <v>1</v>
      </c>
      <c r="C732" s="168">
        <v>31</v>
      </c>
      <c r="D732" s="168">
        <v>8</v>
      </c>
      <c r="E732" s="168">
        <v>30</v>
      </c>
      <c r="F732" s="168">
        <v>15</v>
      </c>
      <c r="G732" s="168">
        <v>0</v>
      </c>
      <c r="H732" s="168">
        <v>15</v>
      </c>
      <c r="I732" s="168">
        <v>-1.2</v>
      </c>
      <c r="J732" s="168">
        <v>1.4</v>
      </c>
      <c r="K732" s="168">
        <v>285.3</v>
      </c>
      <c r="L732" s="168">
        <v>60.7</v>
      </c>
      <c r="M732" s="168">
        <v>10.7</v>
      </c>
      <c r="N732" s="168">
        <v>950.9</v>
      </c>
    </row>
    <row r="733" spans="1:14" x14ac:dyDescent="0.2">
      <c r="A733" s="168">
        <v>2019</v>
      </c>
      <c r="B733" s="168">
        <v>1</v>
      </c>
      <c r="C733" s="168">
        <v>31</v>
      </c>
      <c r="D733" s="168">
        <v>9</v>
      </c>
      <c r="E733" s="168">
        <v>30</v>
      </c>
      <c r="F733" s="168">
        <v>44</v>
      </c>
      <c r="G733" s="168">
        <v>0</v>
      </c>
      <c r="H733" s="168">
        <v>44</v>
      </c>
      <c r="I733" s="168">
        <v>-2.1</v>
      </c>
      <c r="J733" s="168">
        <v>2.1</v>
      </c>
      <c r="K733" s="168">
        <v>240.9</v>
      </c>
      <c r="L733" s="168">
        <v>60.8</v>
      </c>
      <c r="M733" s="168">
        <v>10.6</v>
      </c>
      <c r="N733" s="168">
        <v>951.2</v>
      </c>
    </row>
    <row r="734" spans="1:14" x14ac:dyDescent="0.2">
      <c r="A734" s="168">
        <v>2019</v>
      </c>
      <c r="B734" s="168">
        <v>1</v>
      </c>
      <c r="C734" s="168">
        <v>31</v>
      </c>
      <c r="D734" s="168">
        <v>10</v>
      </c>
      <c r="E734" s="168">
        <v>30</v>
      </c>
      <c r="F734" s="168">
        <v>134</v>
      </c>
      <c r="G734" s="168">
        <v>177</v>
      </c>
      <c r="H734" s="168">
        <v>203</v>
      </c>
      <c r="I734" s="168">
        <v>-3.9</v>
      </c>
      <c r="J734" s="168">
        <v>3.7</v>
      </c>
      <c r="K734" s="168">
        <v>226.7</v>
      </c>
      <c r="L734" s="168">
        <v>58.6</v>
      </c>
      <c r="M734" s="168">
        <v>13.1</v>
      </c>
      <c r="N734" s="168">
        <v>951.3</v>
      </c>
    </row>
    <row r="735" spans="1:14" x14ac:dyDescent="0.2">
      <c r="A735" s="168">
        <v>2019</v>
      </c>
      <c r="B735" s="168">
        <v>1</v>
      </c>
      <c r="C735" s="168">
        <v>31</v>
      </c>
      <c r="D735" s="168">
        <v>11</v>
      </c>
      <c r="E735" s="168">
        <v>30</v>
      </c>
      <c r="F735" s="168">
        <v>154</v>
      </c>
      <c r="G735" s="168">
        <v>0</v>
      </c>
      <c r="H735" s="168">
        <v>156</v>
      </c>
      <c r="I735" s="168">
        <v>-5.5</v>
      </c>
      <c r="J735" s="168">
        <v>3.4</v>
      </c>
      <c r="K735" s="168">
        <v>224.1</v>
      </c>
      <c r="L735" s="168">
        <v>55.6</v>
      </c>
      <c r="M735" s="168">
        <v>14.6</v>
      </c>
      <c r="N735" s="168">
        <v>951.2</v>
      </c>
    </row>
    <row r="736" spans="1:14" x14ac:dyDescent="0.2">
      <c r="A736" s="168">
        <v>2019</v>
      </c>
      <c r="B736" s="168">
        <v>1</v>
      </c>
      <c r="C736" s="168">
        <v>31</v>
      </c>
      <c r="D736" s="168">
        <v>12</v>
      </c>
      <c r="E736" s="168">
        <v>30</v>
      </c>
      <c r="F736" s="168">
        <v>247</v>
      </c>
      <c r="G736" s="168">
        <v>97</v>
      </c>
      <c r="H736" s="168">
        <v>307</v>
      </c>
      <c r="I736" s="168">
        <v>-6.4</v>
      </c>
      <c r="J736" s="168">
        <v>7.2</v>
      </c>
      <c r="K736" s="168">
        <v>271.89999999999998</v>
      </c>
      <c r="L736" s="168">
        <v>47.2</v>
      </c>
      <c r="M736" s="168">
        <v>17.3</v>
      </c>
      <c r="N736" s="168">
        <v>951</v>
      </c>
    </row>
    <row r="737" spans="1:14" x14ac:dyDescent="0.2">
      <c r="A737" s="168">
        <v>2019</v>
      </c>
      <c r="B737" s="168">
        <v>1</v>
      </c>
      <c r="C737" s="168">
        <v>31</v>
      </c>
      <c r="D737" s="168">
        <v>13</v>
      </c>
      <c r="E737" s="168">
        <v>30</v>
      </c>
      <c r="F737" s="168">
        <v>290</v>
      </c>
      <c r="G737" s="168">
        <v>356</v>
      </c>
      <c r="H737" s="168">
        <v>508</v>
      </c>
      <c r="I737" s="168">
        <v>-6.9</v>
      </c>
      <c r="J737" s="168">
        <v>10.199999999999999</v>
      </c>
      <c r="K737" s="168">
        <v>285.60000000000002</v>
      </c>
      <c r="L737" s="168">
        <v>42.3</v>
      </c>
      <c r="M737" s="168">
        <v>18.899999999999999</v>
      </c>
      <c r="N737" s="168">
        <v>950.2</v>
      </c>
    </row>
    <row r="738" spans="1:14" x14ac:dyDescent="0.2">
      <c r="A738" s="168">
        <v>2019</v>
      </c>
      <c r="B738" s="168">
        <v>1</v>
      </c>
      <c r="C738" s="168">
        <v>31</v>
      </c>
      <c r="D738" s="168">
        <v>14</v>
      </c>
      <c r="E738" s="168">
        <v>30</v>
      </c>
      <c r="F738" s="168">
        <v>159</v>
      </c>
      <c r="G738" s="168">
        <v>529</v>
      </c>
      <c r="H738" s="168">
        <v>457</v>
      </c>
      <c r="I738" s="168">
        <v>-7.1</v>
      </c>
      <c r="J738" s="168">
        <v>10.4</v>
      </c>
      <c r="K738" s="168">
        <v>289.8</v>
      </c>
      <c r="L738" s="168">
        <v>40.200000000000003</v>
      </c>
      <c r="M738" s="168">
        <v>19.3</v>
      </c>
      <c r="N738" s="168">
        <v>949.5</v>
      </c>
    </row>
    <row r="739" spans="1:14" x14ac:dyDescent="0.2">
      <c r="A739" s="168">
        <v>2019</v>
      </c>
      <c r="B739" s="168">
        <v>1</v>
      </c>
      <c r="C739" s="168">
        <v>31</v>
      </c>
      <c r="D739" s="168">
        <v>15</v>
      </c>
      <c r="E739" s="168">
        <v>30</v>
      </c>
      <c r="F739" s="168">
        <v>59</v>
      </c>
      <c r="G739" s="168">
        <v>908</v>
      </c>
      <c r="H739" s="168">
        <v>492</v>
      </c>
      <c r="I739" s="168">
        <v>-3</v>
      </c>
      <c r="J739" s="168">
        <v>9.4</v>
      </c>
      <c r="K739" s="168">
        <v>288.60000000000002</v>
      </c>
      <c r="L739" s="168">
        <v>37.6</v>
      </c>
      <c r="M739" s="168">
        <v>19.5</v>
      </c>
      <c r="N739" s="168">
        <v>948.8</v>
      </c>
    </row>
    <row r="740" spans="1:14" x14ac:dyDescent="0.2">
      <c r="A740" s="168">
        <v>2019</v>
      </c>
      <c r="B740" s="168">
        <v>1</v>
      </c>
      <c r="C740" s="168">
        <v>31</v>
      </c>
      <c r="D740" s="168">
        <v>16</v>
      </c>
      <c r="E740" s="168">
        <v>30</v>
      </c>
      <c r="F740" s="168">
        <v>93</v>
      </c>
      <c r="G740" s="168">
        <v>677</v>
      </c>
      <c r="H740" s="168">
        <v>336</v>
      </c>
      <c r="I740" s="168">
        <v>0.2</v>
      </c>
      <c r="J740" s="168">
        <v>10.1</v>
      </c>
      <c r="K740" s="168">
        <v>295.39999999999998</v>
      </c>
      <c r="L740" s="168">
        <v>37.1</v>
      </c>
      <c r="M740" s="168">
        <v>18.600000000000001</v>
      </c>
      <c r="N740" s="168">
        <v>948.8</v>
      </c>
    </row>
    <row r="741" spans="1:14" x14ac:dyDescent="0.2">
      <c r="A741" s="168">
        <v>2019</v>
      </c>
      <c r="B741" s="168">
        <v>1</v>
      </c>
      <c r="C741" s="168">
        <v>31</v>
      </c>
      <c r="D741" s="168">
        <v>17</v>
      </c>
      <c r="E741" s="168">
        <v>30</v>
      </c>
      <c r="F741" s="168">
        <v>78</v>
      </c>
      <c r="G741" s="168">
        <v>228</v>
      </c>
      <c r="H741" s="168">
        <v>115</v>
      </c>
      <c r="I741" s="168">
        <v>-1.5</v>
      </c>
      <c r="J741" s="168">
        <v>9.6999999999999993</v>
      </c>
      <c r="K741" s="168">
        <v>304.3</v>
      </c>
      <c r="L741" s="168">
        <v>41.9</v>
      </c>
      <c r="M741" s="168">
        <v>16.899999999999999</v>
      </c>
      <c r="N741" s="168">
        <v>948.7</v>
      </c>
    </row>
    <row r="742" spans="1:14" x14ac:dyDescent="0.2">
      <c r="A742" s="168">
        <v>2019</v>
      </c>
      <c r="B742" s="168">
        <v>1</v>
      </c>
      <c r="C742" s="168">
        <v>31</v>
      </c>
      <c r="D742" s="168">
        <v>18</v>
      </c>
      <c r="E742" s="168">
        <v>30</v>
      </c>
      <c r="F742" s="168">
        <v>10</v>
      </c>
      <c r="G742" s="168">
        <v>51</v>
      </c>
      <c r="H742" s="168">
        <v>14</v>
      </c>
      <c r="I742" s="168">
        <v>-2</v>
      </c>
      <c r="J742" s="168">
        <v>8</v>
      </c>
      <c r="K742" s="168">
        <v>293.2</v>
      </c>
      <c r="L742" s="168">
        <v>45.2</v>
      </c>
      <c r="M742" s="168">
        <v>16.2</v>
      </c>
      <c r="N742" s="168">
        <v>948.7</v>
      </c>
    </row>
    <row r="743" spans="1:14" x14ac:dyDescent="0.2">
      <c r="A743" s="168">
        <v>2019</v>
      </c>
      <c r="B743" s="168">
        <v>1</v>
      </c>
      <c r="C743" s="168">
        <v>31</v>
      </c>
      <c r="D743" s="168">
        <v>19</v>
      </c>
      <c r="E743" s="168">
        <v>30</v>
      </c>
      <c r="F743" s="168">
        <v>0</v>
      </c>
      <c r="G743" s="168">
        <v>0</v>
      </c>
      <c r="H743" s="168">
        <v>0</v>
      </c>
      <c r="I743" s="168">
        <v>-2.2000000000000002</v>
      </c>
      <c r="J743" s="168">
        <v>9.1999999999999993</v>
      </c>
      <c r="K743" s="168">
        <v>271.60000000000002</v>
      </c>
      <c r="L743" s="168">
        <v>48.3</v>
      </c>
      <c r="M743" s="168">
        <v>15</v>
      </c>
      <c r="N743" s="168">
        <v>949</v>
      </c>
    </row>
    <row r="744" spans="1:14" x14ac:dyDescent="0.2">
      <c r="A744" s="168">
        <v>2019</v>
      </c>
      <c r="B744" s="168">
        <v>1</v>
      </c>
      <c r="C744" s="168">
        <v>31</v>
      </c>
      <c r="D744" s="168">
        <v>20</v>
      </c>
      <c r="E744" s="168">
        <v>30</v>
      </c>
      <c r="F744" s="168">
        <v>0</v>
      </c>
      <c r="G744" s="168">
        <v>0</v>
      </c>
      <c r="H744" s="168">
        <v>0</v>
      </c>
      <c r="I744" s="168">
        <v>-2.5</v>
      </c>
      <c r="J744" s="168">
        <v>8.9</v>
      </c>
      <c r="K744" s="168">
        <v>269</v>
      </c>
      <c r="L744" s="168">
        <v>46.7</v>
      </c>
      <c r="M744" s="168">
        <v>14.8</v>
      </c>
      <c r="N744" s="168">
        <v>948.6</v>
      </c>
    </row>
    <row r="745" spans="1:14" x14ac:dyDescent="0.2">
      <c r="A745" s="168">
        <v>2019</v>
      </c>
      <c r="B745" s="168">
        <v>1</v>
      </c>
      <c r="C745" s="168">
        <v>31</v>
      </c>
      <c r="D745" s="168">
        <v>21</v>
      </c>
      <c r="E745" s="168">
        <v>30</v>
      </c>
      <c r="F745" s="168">
        <v>0</v>
      </c>
      <c r="G745" s="168">
        <v>0</v>
      </c>
      <c r="H745" s="168">
        <v>0</v>
      </c>
      <c r="I745" s="168">
        <v>-2.7</v>
      </c>
      <c r="J745" s="168">
        <v>5.2</v>
      </c>
      <c r="K745" s="168">
        <v>253.2</v>
      </c>
      <c r="L745" s="168">
        <v>54.2</v>
      </c>
      <c r="M745" s="168">
        <v>13.8</v>
      </c>
      <c r="N745" s="168">
        <v>948.8</v>
      </c>
    </row>
    <row r="746" spans="1:14" x14ac:dyDescent="0.2">
      <c r="A746" s="168">
        <v>2019</v>
      </c>
      <c r="B746" s="168">
        <v>1</v>
      </c>
      <c r="C746" s="168">
        <v>31</v>
      </c>
      <c r="D746" s="168">
        <v>22</v>
      </c>
      <c r="E746" s="168">
        <v>30</v>
      </c>
      <c r="F746" s="168">
        <v>0</v>
      </c>
      <c r="G746" s="168">
        <v>0</v>
      </c>
      <c r="H746" s="168">
        <v>0</v>
      </c>
      <c r="I746" s="168">
        <v>-3</v>
      </c>
      <c r="J746" s="168">
        <v>4</v>
      </c>
      <c r="K746" s="168">
        <v>235.6</v>
      </c>
      <c r="L746" s="168">
        <v>58.8</v>
      </c>
      <c r="M746" s="168">
        <v>13.2</v>
      </c>
      <c r="N746" s="168">
        <v>948.6</v>
      </c>
    </row>
    <row r="747" spans="1:14" x14ac:dyDescent="0.2">
      <c r="A747" s="168">
        <v>2019</v>
      </c>
      <c r="B747" s="168">
        <v>1</v>
      </c>
      <c r="C747" s="168">
        <v>31</v>
      </c>
      <c r="D747" s="168">
        <v>23</v>
      </c>
      <c r="E747" s="168">
        <v>30</v>
      </c>
      <c r="F747" s="168">
        <v>0</v>
      </c>
      <c r="G747" s="168">
        <v>0</v>
      </c>
      <c r="H747" s="168">
        <v>0</v>
      </c>
      <c r="I747" s="168">
        <v>-3.2</v>
      </c>
      <c r="J747" s="168">
        <v>4.9000000000000004</v>
      </c>
      <c r="K747" s="168">
        <v>228.8</v>
      </c>
      <c r="L747" s="168">
        <v>58.2</v>
      </c>
      <c r="M747" s="168">
        <v>13.4</v>
      </c>
      <c r="N747" s="168">
        <v>947.8</v>
      </c>
    </row>
    <row r="748" spans="1:14" x14ac:dyDescent="0.2">
      <c r="A748" s="168">
        <v>2019</v>
      </c>
      <c r="B748" s="168">
        <v>2</v>
      </c>
      <c r="C748" s="168">
        <v>1</v>
      </c>
      <c r="D748" s="168">
        <v>0</v>
      </c>
      <c r="E748" s="168">
        <v>30</v>
      </c>
      <c r="F748" s="168">
        <v>0</v>
      </c>
      <c r="G748" s="168">
        <v>0</v>
      </c>
      <c r="H748" s="168">
        <v>0</v>
      </c>
      <c r="I748" s="168">
        <v>-3.5</v>
      </c>
      <c r="J748" s="168">
        <v>5.9</v>
      </c>
      <c r="K748" s="168">
        <v>243</v>
      </c>
      <c r="L748" s="168">
        <v>62.1</v>
      </c>
      <c r="M748" s="168">
        <v>13</v>
      </c>
      <c r="N748" s="168">
        <v>947.2</v>
      </c>
    </row>
    <row r="749" spans="1:14" x14ac:dyDescent="0.2">
      <c r="A749" s="168">
        <v>2019</v>
      </c>
      <c r="B749" s="168">
        <v>2</v>
      </c>
      <c r="C749" s="168">
        <v>1</v>
      </c>
      <c r="D749" s="168">
        <v>1</v>
      </c>
      <c r="E749" s="168">
        <v>30</v>
      </c>
      <c r="F749" s="168">
        <v>0</v>
      </c>
      <c r="G749" s="168">
        <v>0</v>
      </c>
      <c r="H749" s="168">
        <v>0</v>
      </c>
      <c r="I749" s="168">
        <v>-3.6</v>
      </c>
      <c r="J749" s="168">
        <v>7</v>
      </c>
      <c r="K749" s="168">
        <v>242.9</v>
      </c>
      <c r="L749" s="168">
        <v>61.9</v>
      </c>
      <c r="M749" s="168">
        <v>13.1</v>
      </c>
      <c r="N749" s="168">
        <v>946.4</v>
      </c>
    </row>
    <row r="750" spans="1:14" x14ac:dyDescent="0.2">
      <c r="A750" s="168">
        <v>2019</v>
      </c>
      <c r="B750" s="168">
        <v>2</v>
      </c>
      <c r="C750" s="168">
        <v>1</v>
      </c>
      <c r="D750" s="168">
        <v>2</v>
      </c>
      <c r="E750" s="168">
        <v>30</v>
      </c>
      <c r="F750" s="168">
        <v>0</v>
      </c>
      <c r="G750" s="168">
        <v>0</v>
      </c>
      <c r="H750" s="168">
        <v>0</v>
      </c>
      <c r="I750" s="168">
        <v>-3.4</v>
      </c>
      <c r="J750" s="168">
        <v>7.5</v>
      </c>
      <c r="K750" s="168">
        <v>238.2</v>
      </c>
      <c r="L750" s="168">
        <v>60.7</v>
      </c>
      <c r="M750" s="168">
        <v>13.4</v>
      </c>
      <c r="N750" s="168">
        <v>945.3</v>
      </c>
    </row>
    <row r="751" spans="1:14" x14ac:dyDescent="0.2">
      <c r="A751" s="168">
        <v>2019</v>
      </c>
      <c r="B751" s="168">
        <v>2</v>
      </c>
      <c r="C751" s="168">
        <v>1</v>
      </c>
      <c r="D751" s="168">
        <v>3</v>
      </c>
      <c r="E751" s="168">
        <v>30</v>
      </c>
      <c r="F751" s="168">
        <v>0</v>
      </c>
      <c r="G751" s="168">
        <v>0</v>
      </c>
      <c r="H751" s="168">
        <v>0</v>
      </c>
      <c r="I751" s="168">
        <v>-3.2</v>
      </c>
      <c r="J751" s="168">
        <v>5.2</v>
      </c>
      <c r="K751" s="168">
        <v>238.9</v>
      </c>
      <c r="L751" s="168">
        <v>66.2</v>
      </c>
      <c r="M751" s="168">
        <v>12.8</v>
      </c>
      <c r="N751" s="168">
        <v>944.5</v>
      </c>
    </row>
    <row r="752" spans="1:14" x14ac:dyDescent="0.2">
      <c r="A752" s="168">
        <v>2019</v>
      </c>
      <c r="B752" s="168">
        <v>2</v>
      </c>
      <c r="C752" s="168">
        <v>1</v>
      </c>
      <c r="D752" s="168">
        <v>4</v>
      </c>
      <c r="E752" s="168">
        <v>30</v>
      </c>
      <c r="F752" s="168">
        <v>0</v>
      </c>
      <c r="G752" s="168">
        <v>0</v>
      </c>
      <c r="H752" s="168">
        <v>0</v>
      </c>
      <c r="I752" s="168">
        <v>-3.1</v>
      </c>
      <c r="J752" s="168">
        <v>5.5</v>
      </c>
      <c r="K752" s="168">
        <v>238.4</v>
      </c>
      <c r="L752" s="168">
        <v>71.3</v>
      </c>
      <c r="M752" s="168">
        <v>12.7</v>
      </c>
      <c r="N752" s="168">
        <v>943.7</v>
      </c>
    </row>
    <row r="753" spans="1:14" x14ac:dyDescent="0.2">
      <c r="A753" s="168">
        <v>2019</v>
      </c>
      <c r="B753" s="168">
        <v>2</v>
      </c>
      <c r="C753" s="168">
        <v>1</v>
      </c>
      <c r="D753" s="168">
        <v>5</v>
      </c>
      <c r="E753" s="168">
        <v>30</v>
      </c>
      <c r="F753" s="168">
        <v>0</v>
      </c>
      <c r="G753" s="168">
        <v>0</v>
      </c>
      <c r="H753" s="168">
        <v>0</v>
      </c>
      <c r="I753" s="168">
        <v>-3</v>
      </c>
      <c r="J753" s="168">
        <v>7.2</v>
      </c>
      <c r="K753" s="168">
        <v>245.4</v>
      </c>
      <c r="L753" s="168">
        <v>71.099999999999994</v>
      </c>
      <c r="M753" s="168">
        <v>13</v>
      </c>
      <c r="N753" s="168">
        <v>942.6</v>
      </c>
    </row>
    <row r="754" spans="1:14" x14ac:dyDescent="0.2">
      <c r="A754" s="168">
        <v>2019</v>
      </c>
      <c r="B754" s="168">
        <v>2</v>
      </c>
      <c r="C754" s="168">
        <v>1</v>
      </c>
      <c r="D754" s="168">
        <v>6</v>
      </c>
      <c r="E754" s="168">
        <v>30</v>
      </c>
      <c r="F754" s="168">
        <v>0</v>
      </c>
      <c r="G754" s="168">
        <v>0</v>
      </c>
      <c r="H754" s="168">
        <v>0</v>
      </c>
      <c r="I754" s="168">
        <v>-2.8</v>
      </c>
      <c r="J754" s="168">
        <v>5.0999999999999996</v>
      </c>
      <c r="K754" s="168">
        <v>266.8</v>
      </c>
      <c r="L754" s="168">
        <v>71.599999999999994</v>
      </c>
      <c r="M754" s="168">
        <v>13.2</v>
      </c>
      <c r="N754" s="168">
        <v>942.2</v>
      </c>
    </row>
    <row r="755" spans="1:14" x14ac:dyDescent="0.2">
      <c r="A755" s="168">
        <v>2019</v>
      </c>
      <c r="B755" s="168">
        <v>2</v>
      </c>
      <c r="C755" s="168">
        <v>1</v>
      </c>
      <c r="D755" s="168">
        <v>7</v>
      </c>
      <c r="E755" s="168">
        <v>30</v>
      </c>
      <c r="F755" s="168">
        <v>0</v>
      </c>
      <c r="G755" s="168">
        <v>0</v>
      </c>
      <c r="H755" s="168">
        <v>0</v>
      </c>
      <c r="I755" s="168">
        <v>-2.2000000000000002</v>
      </c>
      <c r="J755" s="168">
        <v>7.6</v>
      </c>
      <c r="K755" s="168">
        <v>251</v>
      </c>
      <c r="L755" s="168">
        <v>71.099999999999994</v>
      </c>
      <c r="M755" s="168">
        <v>13.3</v>
      </c>
      <c r="N755" s="168">
        <v>941</v>
      </c>
    </row>
    <row r="756" spans="1:14" x14ac:dyDescent="0.2">
      <c r="A756" s="168">
        <v>2019</v>
      </c>
      <c r="B756" s="168">
        <v>2</v>
      </c>
      <c r="C756" s="168">
        <v>1</v>
      </c>
      <c r="D756" s="168">
        <v>8</v>
      </c>
      <c r="E756" s="168">
        <v>30</v>
      </c>
      <c r="F756" s="168">
        <v>27</v>
      </c>
      <c r="G756" s="168">
        <v>51</v>
      </c>
      <c r="H756" s="168">
        <v>31</v>
      </c>
      <c r="I756" s="168">
        <v>-2.8</v>
      </c>
      <c r="J756" s="168">
        <v>9.8000000000000007</v>
      </c>
      <c r="K756" s="168">
        <v>250.7</v>
      </c>
      <c r="L756" s="168">
        <v>67.400000000000006</v>
      </c>
      <c r="M756" s="168">
        <v>14.1</v>
      </c>
      <c r="N756" s="168">
        <v>940.9</v>
      </c>
    </row>
    <row r="757" spans="1:14" x14ac:dyDescent="0.2">
      <c r="A757" s="168">
        <v>2019</v>
      </c>
      <c r="B757" s="168">
        <v>2</v>
      </c>
      <c r="C757" s="168">
        <v>1</v>
      </c>
      <c r="D757" s="168">
        <v>9</v>
      </c>
      <c r="E757" s="168">
        <v>30</v>
      </c>
      <c r="F757" s="168">
        <v>79</v>
      </c>
      <c r="G757" s="168">
        <v>478</v>
      </c>
      <c r="H757" s="168">
        <v>196</v>
      </c>
      <c r="I757" s="168">
        <v>-3</v>
      </c>
      <c r="J757" s="168">
        <v>8.8000000000000007</v>
      </c>
      <c r="K757" s="168">
        <v>231.6</v>
      </c>
      <c r="L757" s="168">
        <v>64.5</v>
      </c>
      <c r="M757" s="168">
        <v>14.8</v>
      </c>
      <c r="N757" s="168">
        <v>941.1</v>
      </c>
    </row>
    <row r="758" spans="1:14" x14ac:dyDescent="0.2">
      <c r="A758" s="168">
        <v>2019</v>
      </c>
      <c r="B758" s="168">
        <v>2</v>
      </c>
      <c r="C758" s="168">
        <v>1</v>
      </c>
      <c r="D758" s="168">
        <v>10</v>
      </c>
      <c r="E758" s="168">
        <v>30</v>
      </c>
      <c r="F758" s="168">
        <v>129</v>
      </c>
      <c r="G758" s="168">
        <v>59</v>
      </c>
      <c r="H758" s="168">
        <v>150</v>
      </c>
      <c r="I758" s="168">
        <v>-3.7</v>
      </c>
      <c r="J758" s="168">
        <v>7.7</v>
      </c>
      <c r="K758" s="168">
        <v>230.1</v>
      </c>
      <c r="L758" s="168">
        <v>67.7</v>
      </c>
      <c r="M758" s="168">
        <v>14.7</v>
      </c>
      <c r="N758" s="168">
        <v>941.5</v>
      </c>
    </row>
    <row r="759" spans="1:14" x14ac:dyDescent="0.2">
      <c r="A759" s="168">
        <v>2019</v>
      </c>
      <c r="B759" s="168">
        <v>2</v>
      </c>
      <c r="C759" s="168">
        <v>1</v>
      </c>
      <c r="D759" s="168">
        <v>11</v>
      </c>
      <c r="E759" s="168">
        <v>30</v>
      </c>
      <c r="F759" s="168">
        <v>129</v>
      </c>
      <c r="G759" s="168">
        <v>10</v>
      </c>
      <c r="H759" s="168">
        <v>136</v>
      </c>
      <c r="I759" s="168">
        <v>-3.9</v>
      </c>
      <c r="J759" s="168">
        <v>7.4</v>
      </c>
      <c r="K759" s="168">
        <v>264.89999999999998</v>
      </c>
      <c r="L759" s="168">
        <v>62.4</v>
      </c>
      <c r="M759" s="168">
        <v>14.7</v>
      </c>
      <c r="N759" s="168">
        <v>941.8</v>
      </c>
    </row>
    <row r="760" spans="1:14" x14ac:dyDescent="0.2">
      <c r="A760" s="168">
        <v>2019</v>
      </c>
      <c r="B760" s="168">
        <v>2</v>
      </c>
      <c r="C760" s="168">
        <v>1</v>
      </c>
      <c r="D760" s="168">
        <v>12</v>
      </c>
      <c r="E760" s="168">
        <v>30</v>
      </c>
      <c r="F760" s="168">
        <v>171</v>
      </c>
      <c r="G760" s="168">
        <v>245</v>
      </c>
      <c r="H760" s="168">
        <v>316</v>
      </c>
      <c r="I760" s="168">
        <v>-3.7</v>
      </c>
      <c r="J760" s="168">
        <v>12.2</v>
      </c>
      <c r="K760" s="168">
        <v>283.2</v>
      </c>
      <c r="L760" s="168">
        <v>44.9</v>
      </c>
      <c r="M760" s="168">
        <v>15.1</v>
      </c>
      <c r="N760" s="168">
        <v>941.5</v>
      </c>
    </row>
    <row r="761" spans="1:14" x14ac:dyDescent="0.2">
      <c r="A761" s="168">
        <v>2019</v>
      </c>
      <c r="B761" s="168">
        <v>2</v>
      </c>
      <c r="C761" s="168">
        <v>1</v>
      </c>
      <c r="D761" s="168">
        <v>13</v>
      </c>
      <c r="E761" s="168">
        <v>30</v>
      </c>
      <c r="F761" s="168">
        <v>129</v>
      </c>
      <c r="G761" s="168">
        <v>776</v>
      </c>
      <c r="H761" s="168">
        <v>593</v>
      </c>
      <c r="I761" s="168">
        <v>-3.4</v>
      </c>
      <c r="J761" s="168">
        <v>13.3</v>
      </c>
      <c r="K761" s="168">
        <v>289.3</v>
      </c>
      <c r="L761" s="168">
        <v>34.1</v>
      </c>
      <c r="M761" s="168">
        <v>16.600000000000001</v>
      </c>
      <c r="N761" s="168">
        <v>940.9</v>
      </c>
    </row>
    <row r="762" spans="1:14" x14ac:dyDescent="0.2">
      <c r="A762" s="168">
        <v>2019</v>
      </c>
      <c r="B762" s="168">
        <v>2</v>
      </c>
      <c r="C762" s="168">
        <v>1</v>
      </c>
      <c r="D762" s="168">
        <v>14</v>
      </c>
      <c r="E762" s="168">
        <v>30</v>
      </c>
      <c r="F762" s="168">
        <v>72</v>
      </c>
      <c r="G762" s="168">
        <v>950</v>
      </c>
      <c r="H762" s="168">
        <v>606</v>
      </c>
      <c r="I762" s="168">
        <v>-3</v>
      </c>
      <c r="J762" s="168">
        <v>12.1</v>
      </c>
      <c r="K762" s="168">
        <v>289.8</v>
      </c>
      <c r="L762" s="168">
        <v>35</v>
      </c>
      <c r="M762" s="168">
        <v>16.8</v>
      </c>
      <c r="N762" s="168">
        <v>940.8</v>
      </c>
    </row>
    <row r="763" spans="1:14" x14ac:dyDescent="0.2">
      <c r="A763" s="168">
        <v>2019</v>
      </c>
      <c r="B763" s="168">
        <v>2</v>
      </c>
      <c r="C763" s="168">
        <v>1</v>
      </c>
      <c r="D763" s="168">
        <v>15</v>
      </c>
      <c r="E763" s="168">
        <v>30</v>
      </c>
      <c r="F763" s="168">
        <v>71</v>
      </c>
      <c r="G763" s="168">
        <v>858</v>
      </c>
      <c r="H763" s="168">
        <v>480</v>
      </c>
      <c r="I763" s="168">
        <v>2.7</v>
      </c>
      <c r="J763" s="168">
        <v>13.2</v>
      </c>
      <c r="K763" s="168">
        <v>295.5</v>
      </c>
      <c r="L763" s="168">
        <v>34.200000000000003</v>
      </c>
      <c r="M763" s="168">
        <v>15.2</v>
      </c>
      <c r="N763" s="168">
        <v>941</v>
      </c>
    </row>
    <row r="764" spans="1:14" x14ac:dyDescent="0.2">
      <c r="A764" s="168">
        <v>2019</v>
      </c>
      <c r="B764" s="168">
        <v>2</v>
      </c>
      <c r="C764" s="168">
        <v>1</v>
      </c>
      <c r="D764" s="168">
        <v>16</v>
      </c>
      <c r="E764" s="168">
        <v>30</v>
      </c>
      <c r="F764" s="168">
        <v>51</v>
      </c>
      <c r="G764" s="168">
        <v>855</v>
      </c>
      <c r="H764" s="168">
        <v>352</v>
      </c>
      <c r="I764" s="168">
        <v>3.1</v>
      </c>
      <c r="J764" s="168">
        <v>12.8</v>
      </c>
      <c r="K764" s="168">
        <v>302.7</v>
      </c>
      <c r="L764" s="168">
        <v>33.299999999999997</v>
      </c>
      <c r="M764" s="168">
        <v>14.5</v>
      </c>
      <c r="N764" s="168">
        <v>941.2</v>
      </c>
    </row>
    <row r="765" spans="1:14" x14ac:dyDescent="0.2">
      <c r="A765" s="168">
        <v>2019</v>
      </c>
      <c r="B765" s="168">
        <v>2</v>
      </c>
      <c r="C765" s="168">
        <v>1</v>
      </c>
      <c r="D765" s="168">
        <v>17</v>
      </c>
      <c r="E765" s="168">
        <v>30</v>
      </c>
      <c r="F765" s="168">
        <v>36</v>
      </c>
      <c r="G765" s="168">
        <v>650</v>
      </c>
      <c r="H765" s="168">
        <v>165</v>
      </c>
      <c r="I765" s="168">
        <v>0.5</v>
      </c>
      <c r="J765" s="168">
        <v>11</v>
      </c>
      <c r="K765" s="168">
        <v>282.10000000000002</v>
      </c>
      <c r="L765" s="168">
        <v>37.1</v>
      </c>
      <c r="M765" s="168">
        <v>13.3</v>
      </c>
      <c r="N765" s="168">
        <v>941.6</v>
      </c>
    </row>
    <row r="766" spans="1:14" x14ac:dyDescent="0.2">
      <c r="A766" s="168">
        <v>2019</v>
      </c>
      <c r="B766" s="168">
        <v>2</v>
      </c>
      <c r="C766" s="168">
        <v>1</v>
      </c>
      <c r="D766" s="168">
        <v>18</v>
      </c>
      <c r="E766" s="168">
        <v>30</v>
      </c>
      <c r="F766" s="168">
        <v>7</v>
      </c>
      <c r="G766" s="168">
        <v>46</v>
      </c>
      <c r="H766" s="168">
        <v>11</v>
      </c>
      <c r="I766" s="168">
        <v>0.7</v>
      </c>
      <c r="J766" s="168">
        <v>12.5</v>
      </c>
      <c r="K766" s="168">
        <v>280.39999999999998</v>
      </c>
      <c r="L766" s="168">
        <v>43.8</v>
      </c>
      <c r="M766" s="168">
        <v>11.8</v>
      </c>
      <c r="N766" s="168">
        <v>942</v>
      </c>
    </row>
    <row r="767" spans="1:14" x14ac:dyDescent="0.2">
      <c r="A767" s="168">
        <v>2019</v>
      </c>
      <c r="B767" s="168">
        <v>2</v>
      </c>
      <c r="C767" s="168">
        <v>1</v>
      </c>
      <c r="D767" s="168">
        <v>19</v>
      </c>
      <c r="E767" s="168">
        <v>30</v>
      </c>
      <c r="F767" s="168">
        <v>0</v>
      </c>
      <c r="G767" s="168">
        <v>0</v>
      </c>
      <c r="H767" s="168">
        <v>0</v>
      </c>
      <c r="I767" s="168">
        <v>0.7</v>
      </c>
      <c r="J767" s="168">
        <v>10.7</v>
      </c>
      <c r="K767" s="168">
        <v>271</v>
      </c>
      <c r="L767" s="168">
        <v>42.9</v>
      </c>
      <c r="M767" s="168">
        <v>11.2</v>
      </c>
      <c r="N767" s="168">
        <v>942</v>
      </c>
    </row>
    <row r="768" spans="1:14" x14ac:dyDescent="0.2">
      <c r="A768" s="168">
        <v>2019</v>
      </c>
      <c r="B768" s="168">
        <v>2</v>
      </c>
      <c r="C768" s="168">
        <v>1</v>
      </c>
      <c r="D768" s="168">
        <v>20</v>
      </c>
      <c r="E768" s="168">
        <v>30</v>
      </c>
      <c r="F768" s="168">
        <v>0</v>
      </c>
      <c r="G768" s="168">
        <v>0</v>
      </c>
      <c r="H768" s="168">
        <v>0</v>
      </c>
      <c r="I768" s="168">
        <v>0.6</v>
      </c>
      <c r="J768" s="168">
        <v>10.6</v>
      </c>
      <c r="K768" s="168">
        <v>283.89999999999998</v>
      </c>
      <c r="L768" s="168">
        <v>51</v>
      </c>
      <c r="M768" s="168">
        <v>10.199999999999999</v>
      </c>
      <c r="N768" s="168">
        <v>943.5</v>
      </c>
    </row>
    <row r="769" spans="1:14" x14ac:dyDescent="0.2">
      <c r="A769" s="168">
        <v>2019</v>
      </c>
      <c r="B769" s="168">
        <v>2</v>
      </c>
      <c r="C769" s="168">
        <v>1</v>
      </c>
      <c r="D769" s="168">
        <v>21</v>
      </c>
      <c r="E769" s="168">
        <v>30</v>
      </c>
      <c r="F769" s="168">
        <v>0</v>
      </c>
      <c r="G769" s="168">
        <v>0</v>
      </c>
      <c r="H769" s="168">
        <v>0</v>
      </c>
      <c r="I769" s="168">
        <v>0.4</v>
      </c>
      <c r="J769" s="168">
        <v>6.9</v>
      </c>
      <c r="K769" s="168">
        <v>251.1</v>
      </c>
      <c r="L769" s="168">
        <v>71.099999999999994</v>
      </c>
      <c r="M769" s="168">
        <v>6.9</v>
      </c>
      <c r="N769" s="168">
        <v>943.2</v>
      </c>
    </row>
    <row r="770" spans="1:14" x14ac:dyDescent="0.2">
      <c r="A770" s="168">
        <v>2019</v>
      </c>
      <c r="B770" s="168">
        <v>2</v>
      </c>
      <c r="C770" s="168">
        <v>1</v>
      </c>
      <c r="D770" s="168">
        <v>22</v>
      </c>
      <c r="E770" s="168">
        <v>30</v>
      </c>
      <c r="F770" s="168">
        <v>0</v>
      </c>
      <c r="G770" s="168">
        <v>0</v>
      </c>
      <c r="H770" s="168">
        <v>0</v>
      </c>
      <c r="I770" s="168">
        <v>0.2</v>
      </c>
      <c r="J770" s="168">
        <v>9.9</v>
      </c>
      <c r="K770" s="168">
        <v>276.39999999999998</v>
      </c>
      <c r="L770" s="168">
        <v>51.7</v>
      </c>
      <c r="M770" s="168">
        <v>8.1999999999999993</v>
      </c>
      <c r="N770" s="168">
        <v>944.1</v>
      </c>
    </row>
    <row r="771" spans="1:14" x14ac:dyDescent="0.2">
      <c r="A771" s="168">
        <v>2019</v>
      </c>
      <c r="B771" s="168">
        <v>2</v>
      </c>
      <c r="C771" s="168">
        <v>1</v>
      </c>
      <c r="D771" s="168">
        <v>23</v>
      </c>
      <c r="E771" s="168">
        <v>30</v>
      </c>
      <c r="F771" s="168">
        <v>0</v>
      </c>
      <c r="G771" s="168">
        <v>0</v>
      </c>
      <c r="H771" s="168">
        <v>0</v>
      </c>
      <c r="I771" s="168">
        <v>0.1</v>
      </c>
      <c r="J771" s="168">
        <v>10.6</v>
      </c>
      <c r="K771" s="168">
        <v>277.10000000000002</v>
      </c>
      <c r="L771" s="168">
        <v>49.2</v>
      </c>
      <c r="M771" s="168">
        <v>8.5</v>
      </c>
      <c r="N771" s="168">
        <v>944.8</v>
      </c>
    </row>
    <row r="772" spans="1:14" x14ac:dyDescent="0.2">
      <c r="A772" s="168">
        <v>2019</v>
      </c>
      <c r="B772" s="168">
        <v>2</v>
      </c>
      <c r="C772" s="168">
        <v>2</v>
      </c>
      <c r="D772" s="168">
        <v>0</v>
      </c>
      <c r="E772" s="168">
        <v>30</v>
      </c>
      <c r="F772" s="168">
        <v>0</v>
      </c>
      <c r="G772" s="168">
        <v>0</v>
      </c>
      <c r="H772" s="168">
        <v>0</v>
      </c>
      <c r="I772" s="168">
        <v>0</v>
      </c>
      <c r="J772" s="168">
        <v>9.1</v>
      </c>
      <c r="K772" s="168">
        <v>253.1</v>
      </c>
      <c r="L772" s="168">
        <v>50.1</v>
      </c>
      <c r="M772" s="168">
        <v>8.4</v>
      </c>
      <c r="N772" s="168">
        <v>945.1</v>
      </c>
    </row>
    <row r="773" spans="1:14" x14ac:dyDescent="0.2">
      <c r="A773" s="168">
        <v>2019</v>
      </c>
      <c r="B773" s="168">
        <v>2</v>
      </c>
      <c r="C773" s="168">
        <v>2</v>
      </c>
      <c r="D773" s="168">
        <v>1</v>
      </c>
      <c r="E773" s="168">
        <v>30</v>
      </c>
      <c r="F773" s="168">
        <v>0</v>
      </c>
      <c r="G773" s="168">
        <v>0</v>
      </c>
      <c r="H773" s="168">
        <v>0</v>
      </c>
      <c r="I773" s="168">
        <v>0</v>
      </c>
      <c r="J773" s="168">
        <v>7.8</v>
      </c>
      <c r="K773" s="168">
        <v>280.5</v>
      </c>
      <c r="L773" s="168">
        <v>50.5</v>
      </c>
      <c r="M773" s="168">
        <v>8.1999999999999993</v>
      </c>
      <c r="N773" s="168">
        <v>944.9</v>
      </c>
    </row>
    <row r="774" spans="1:14" x14ac:dyDescent="0.2">
      <c r="A774" s="168">
        <v>2019</v>
      </c>
      <c r="B774" s="168">
        <v>2</v>
      </c>
      <c r="C774" s="168">
        <v>2</v>
      </c>
      <c r="D774" s="168">
        <v>2</v>
      </c>
      <c r="E774" s="168">
        <v>30</v>
      </c>
      <c r="F774" s="168">
        <v>0</v>
      </c>
      <c r="G774" s="168">
        <v>0</v>
      </c>
      <c r="H774" s="168">
        <v>0</v>
      </c>
      <c r="I774" s="168">
        <v>-0.1</v>
      </c>
      <c r="J774" s="168">
        <v>11.7</v>
      </c>
      <c r="K774" s="168">
        <v>314.7</v>
      </c>
      <c r="L774" s="168">
        <v>50.2</v>
      </c>
      <c r="M774" s="168">
        <v>8.3000000000000007</v>
      </c>
      <c r="N774" s="168">
        <v>946</v>
      </c>
    </row>
    <row r="775" spans="1:14" x14ac:dyDescent="0.2">
      <c r="A775" s="168">
        <v>2019</v>
      </c>
      <c r="B775" s="168">
        <v>2</v>
      </c>
      <c r="C775" s="168">
        <v>2</v>
      </c>
      <c r="D775" s="168">
        <v>3</v>
      </c>
      <c r="E775" s="168">
        <v>30</v>
      </c>
      <c r="F775" s="168">
        <v>0</v>
      </c>
      <c r="G775" s="168">
        <v>0</v>
      </c>
      <c r="H775" s="168">
        <v>0</v>
      </c>
      <c r="I775" s="168">
        <v>-0.2</v>
      </c>
      <c r="J775" s="168">
        <v>6.3</v>
      </c>
      <c r="K775" s="168">
        <v>281.39999999999998</v>
      </c>
      <c r="L775" s="168">
        <v>52.3</v>
      </c>
      <c r="M775" s="168">
        <v>7.6</v>
      </c>
      <c r="N775" s="168">
        <v>947.5</v>
      </c>
    </row>
    <row r="776" spans="1:14" x14ac:dyDescent="0.2">
      <c r="A776" s="168">
        <v>2019</v>
      </c>
      <c r="B776" s="168">
        <v>2</v>
      </c>
      <c r="C776" s="168">
        <v>2</v>
      </c>
      <c r="D776" s="168">
        <v>4</v>
      </c>
      <c r="E776" s="168">
        <v>30</v>
      </c>
      <c r="F776" s="168">
        <v>0</v>
      </c>
      <c r="G776" s="168">
        <v>0</v>
      </c>
      <c r="H776" s="168">
        <v>0</v>
      </c>
      <c r="I776" s="168">
        <v>-0.4</v>
      </c>
      <c r="J776" s="168">
        <v>5.5</v>
      </c>
      <c r="K776" s="168">
        <v>268.39999999999998</v>
      </c>
      <c r="L776" s="168">
        <v>51.4</v>
      </c>
      <c r="M776" s="168">
        <v>7.4</v>
      </c>
      <c r="N776" s="168">
        <v>947.4</v>
      </c>
    </row>
    <row r="777" spans="1:14" x14ac:dyDescent="0.2">
      <c r="A777" s="168">
        <v>2019</v>
      </c>
      <c r="B777" s="168">
        <v>2</v>
      </c>
      <c r="C777" s="168">
        <v>2</v>
      </c>
      <c r="D777" s="168">
        <v>5</v>
      </c>
      <c r="E777" s="168">
        <v>30</v>
      </c>
      <c r="F777" s="168">
        <v>0</v>
      </c>
      <c r="G777" s="168">
        <v>0</v>
      </c>
      <c r="H777" s="168">
        <v>0</v>
      </c>
      <c r="I777" s="168">
        <v>-0.7</v>
      </c>
      <c r="J777" s="168">
        <v>6.2</v>
      </c>
      <c r="K777" s="168">
        <v>243.3</v>
      </c>
      <c r="L777" s="168">
        <v>56.2</v>
      </c>
      <c r="M777" s="168">
        <v>6.9</v>
      </c>
      <c r="N777" s="168">
        <v>947.4</v>
      </c>
    </row>
    <row r="778" spans="1:14" x14ac:dyDescent="0.2">
      <c r="A778" s="168">
        <v>2019</v>
      </c>
      <c r="B778" s="168">
        <v>2</v>
      </c>
      <c r="C778" s="168">
        <v>2</v>
      </c>
      <c r="D778" s="168">
        <v>6</v>
      </c>
      <c r="E778" s="168">
        <v>30</v>
      </c>
      <c r="F778" s="168">
        <v>0</v>
      </c>
      <c r="G778" s="168">
        <v>0</v>
      </c>
      <c r="H778" s="168">
        <v>0</v>
      </c>
      <c r="I778" s="168">
        <v>-0.8</v>
      </c>
      <c r="J778" s="168">
        <v>6.8</v>
      </c>
      <c r="K778" s="168">
        <v>244.1</v>
      </c>
      <c r="L778" s="168">
        <v>55.1</v>
      </c>
      <c r="M778" s="168">
        <v>6.9</v>
      </c>
      <c r="N778" s="168">
        <v>947</v>
      </c>
    </row>
    <row r="779" spans="1:14" x14ac:dyDescent="0.2">
      <c r="A779" s="168">
        <v>2019</v>
      </c>
      <c r="B779" s="168">
        <v>2</v>
      </c>
      <c r="C779" s="168">
        <v>2</v>
      </c>
      <c r="D779" s="168">
        <v>7</v>
      </c>
      <c r="E779" s="168">
        <v>30</v>
      </c>
      <c r="F779" s="168">
        <v>0</v>
      </c>
      <c r="G779" s="168">
        <v>0</v>
      </c>
      <c r="H779" s="168">
        <v>0</v>
      </c>
      <c r="I779" s="168">
        <v>1.2</v>
      </c>
      <c r="J779" s="168">
        <v>7.2</v>
      </c>
      <c r="K779" s="168">
        <v>229.2</v>
      </c>
      <c r="L779" s="168">
        <v>61.7</v>
      </c>
      <c r="M779" s="168">
        <v>6.3</v>
      </c>
      <c r="N779" s="168">
        <v>946.9</v>
      </c>
    </row>
    <row r="780" spans="1:14" x14ac:dyDescent="0.2">
      <c r="A780" s="168">
        <v>2019</v>
      </c>
      <c r="B780" s="168">
        <v>2</v>
      </c>
      <c r="C780" s="168">
        <v>2</v>
      </c>
      <c r="D780" s="168">
        <v>8</v>
      </c>
      <c r="E780" s="168">
        <v>30</v>
      </c>
      <c r="F780" s="168">
        <v>14</v>
      </c>
      <c r="G780" s="168">
        <v>226</v>
      </c>
      <c r="H780" s="168">
        <v>32</v>
      </c>
      <c r="I780" s="168">
        <v>-0.2</v>
      </c>
      <c r="J780" s="168">
        <v>6.7</v>
      </c>
      <c r="K780" s="168">
        <v>277.89999999999998</v>
      </c>
      <c r="L780" s="168">
        <v>43.3</v>
      </c>
      <c r="M780" s="168">
        <v>8.3000000000000007</v>
      </c>
      <c r="N780" s="168">
        <v>946.9</v>
      </c>
    </row>
    <row r="781" spans="1:14" x14ac:dyDescent="0.2">
      <c r="A781" s="168">
        <v>2019</v>
      </c>
      <c r="B781" s="168">
        <v>2</v>
      </c>
      <c r="C781" s="168">
        <v>2</v>
      </c>
      <c r="D781" s="168">
        <v>9</v>
      </c>
      <c r="E781" s="168">
        <v>30</v>
      </c>
      <c r="F781" s="168">
        <v>47</v>
      </c>
      <c r="G781" s="168">
        <v>304</v>
      </c>
      <c r="H781" s="168">
        <v>117</v>
      </c>
      <c r="I781" s="168">
        <v>0.2</v>
      </c>
      <c r="J781" s="168">
        <v>6</v>
      </c>
      <c r="K781" s="168">
        <v>298.39999999999998</v>
      </c>
      <c r="L781" s="168">
        <v>39.700000000000003</v>
      </c>
      <c r="M781" s="168">
        <v>9</v>
      </c>
      <c r="N781" s="168">
        <v>947.6</v>
      </c>
    </row>
    <row r="782" spans="1:14" x14ac:dyDescent="0.2">
      <c r="A782" s="168">
        <v>2019</v>
      </c>
      <c r="B782" s="168">
        <v>2</v>
      </c>
      <c r="C782" s="168">
        <v>2</v>
      </c>
      <c r="D782" s="168">
        <v>10</v>
      </c>
      <c r="E782" s="168">
        <v>30</v>
      </c>
      <c r="F782" s="168">
        <v>65</v>
      </c>
      <c r="G782" s="168">
        <v>657</v>
      </c>
      <c r="H782" s="168">
        <v>327</v>
      </c>
      <c r="I782" s="168">
        <v>0.1</v>
      </c>
      <c r="J782" s="168">
        <v>6.2</v>
      </c>
      <c r="K782" s="168">
        <v>295.10000000000002</v>
      </c>
      <c r="L782" s="168">
        <v>35.200000000000003</v>
      </c>
      <c r="M782" s="168">
        <v>10.4</v>
      </c>
      <c r="N782" s="168">
        <v>948.2</v>
      </c>
    </row>
    <row r="783" spans="1:14" x14ac:dyDescent="0.2">
      <c r="A783" s="168">
        <v>2019</v>
      </c>
      <c r="B783" s="168">
        <v>2</v>
      </c>
      <c r="C783" s="168">
        <v>2</v>
      </c>
      <c r="D783" s="168">
        <v>11</v>
      </c>
      <c r="E783" s="168">
        <v>30</v>
      </c>
      <c r="F783" s="168">
        <v>103</v>
      </c>
      <c r="G783" s="168">
        <v>897</v>
      </c>
      <c r="H783" s="168">
        <v>558</v>
      </c>
      <c r="I783" s="168">
        <v>-0.8</v>
      </c>
      <c r="J783" s="168">
        <v>6</v>
      </c>
      <c r="K783" s="168">
        <v>201.2</v>
      </c>
      <c r="L783" s="168">
        <v>34.200000000000003</v>
      </c>
      <c r="M783" s="168">
        <v>11.4</v>
      </c>
      <c r="N783" s="168">
        <v>949.3</v>
      </c>
    </row>
    <row r="784" spans="1:14" x14ac:dyDescent="0.2">
      <c r="A784" s="168">
        <v>2019</v>
      </c>
      <c r="B784" s="168">
        <v>2</v>
      </c>
      <c r="C784" s="168">
        <v>2</v>
      </c>
      <c r="D784" s="168">
        <v>12</v>
      </c>
      <c r="E784" s="168">
        <v>30</v>
      </c>
      <c r="F784" s="168">
        <v>83</v>
      </c>
      <c r="G784" s="168">
        <v>945</v>
      </c>
      <c r="H784" s="168">
        <v>630</v>
      </c>
      <c r="I784" s="168">
        <v>-1.6</v>
      </c>
      <c r="J784" s="168">
        <v>3.9</v>
      </c>
      <c r="K784" s="168">
        <v>142.6</v>
      </c>
      <c r="L784" s="168">
        <v>33.6</v>
      </c>
      <c r="M784" s="168">
        <v>11.8</v>
      </c>
      <c r="N784" s="168">
        <v>950</v>
      </c>
    </row>
    <row r="785" spans="1:14" x14ac:dyDescent="0.2">
      <c r="A785" s="168">
        <v>2019</v>
      </c>
      <c r="B785" s="168">
        <v>2</v>
      </c>
      <c r="C785" s="168">
        <v>2</v>
      </c>
      <c r="D785" s="168">
        <v>13</v>
      </c>
      <c r="E785" s="168">
        <v>30</v>
      </c>
      <c r="F785" s="168">
        <v>97</v>
      </c>
      <c r="G785" s="168">
        <v>869</v>
      </c>
      <c r="H785" s="168">
        <v>621</v>
      </c>
      <c r="I785" s="168">
        <v>-2.2000000000000002</v>
      </c>
      <c r="J785" s="168">
        <v>4.5</v>
      </c>
      <c r="K785" s="168">
        <v>193.2</v>
      </c>
      <c r="L785" s="168">
        <v>31.9</v>
      </c>
      <c r="M785" s="168">
        <v>12.3</v>
      </c>
      <c r="N785" s="168">
        <v>950.4</v>
      </c>
    </row>
    <row r="786" spans="1:14" x14ac:dyDescent="0.2">
      <c r="A786" s="168">
        <v>2019</v>
      </c>
      <c r="B786" s="168">
        <v>2</v>
      </c>
      <c r="C786" s="168">
        <v>2</v>
      </c>
      <c r="D786" s="168">
        <v>14</v>
      </c>
      <c r="E786" s="168">
        <v>30</v>
      </c>
      <c r="F786" s="168">
        <v>88</v>
      </c>
      <c r="G786" s="168">
        <v>968</v>
      </c>
      <c r="H786" s="168">
        <v>638</v>
      </c>
      <c r="I786" s="168">
        <v>-2.6</v>
      </c>
      <c r="J786" s="168">
        <v>4.9000000000000004</v>
      </c>
      <c r="K786" s="168">
        <v>276.3</v>
      </c>
      <c r="L786" s="168">
        <v>31.3</v>
      </c>
      <c r="M786" s="168">
        <v>12.7</v>
      </c>
      <c r="N786" s="168">
        <v>951</v>
      </c>
    </row>
    <row r="787" spans="1:14" x14ac:dyDescent="0.2">
      <c r="A787" s="168">
        <v>2019</v>
      </c>
      <c r="B787" s="168">
        <v>2</v>
      </c>
      <c r="C787" s="168">
        <v>2</v>
      </c>
      <c r="D787" s="168">
        <v>15</v>
      </c>
      <c r="E787" s="168">
        <v>30</v>
      </c>
      <c r="F787" s="168">
        <v>115</v>
      </c>
      <c r="G787" s="168">
        <v>514</v>
      </c>
      <c r="H787" s="168">
        <v>362</v>
      </c>
      <c r="I787" s="168">
        <v>-0.9</v>
      </c>
      <c r="J787" s="168">
        <v>4.2</v>
      </c>
      <c r="K787" s="168">
        <v>264.10000000000002</v>
      </c>
      <c r="L787" s="168">
        <v>31.6</v>
      </c>
      <c r="M787" s="168">
        <v>11.7</v>
      </c>
      <c r="N787" s="168">
        <v>952.1</v>
      </c>
    </row>
    <row r="788" spans="1:14" x14ac:dyDescent="0.2">
      <c r="A788" s="168">
        <v>2019</v>
      </c>
      <c r="B788" s="168">
        <v>2</v>
      </c>
      <c r="C788" s="168">
        <v>2</v>
      </c>
      <c r="D788" s="168">
        <v>16</v>
      </c>
      <c r="E788" s="168">
        <v>30</v>
      </c>
      <c r="F788" s="168">
        <v>70</v>
      </c>
      <c r="G788" s="168">
        <v>712</v>
      </c>
      <c r="H788" s="168">
        <v>332</v>
      </c>
      <c r="I788" s="168">
        <v>1.6</v>
      </c>
      <c r="J788" s="168">
        <v>7.3</v>
      </c>
      <c r="K788" s="168">
        <v>303.3</v>
      </c>
      <c r="L788" s="168">
        <v>30.1</v>
      </c>
      <c r="M788" s="168">
        <v>11.5</v>
      </c>
      <c r="N788" s="168">
        <v>953.2</v>
      </c>
    </row>
    <row r="789" spans="1:14" x14ac:dyDescent="0.2">
      <c r="A789" s="168">
        <v>2019</v>
      </c>
      <c r="B789" s="168">
        <v>2</v>
      </c>
      <c r="C789" s="168">
        <v>2</v>
      </c>
      <c r="D789" s="168">
        <v>17</v>
      </c>
      <c r="E789" s="168">
        <v>30</v>
      </c>
      <c r="F789" s="168">
        <v>49</v>
      </c>
      <c r="G789" s="168">
        <v>569</v>
      </c>
      <c r="H789" s="168">
        <v>162</v>
      </c>
      <c r="I789" s="168">
        <v>0.3</v>
      </c>
      <c r="J789" s="168">
        <v>6.1</v>
      </c>
      <c r="K789" s="168">
        <v>303.60000000000002</v>
      </c>
      <c r="L789" s="168">
        <v>38.9</v>
      </c>
      <c r="M789" s="168">
        <v>10.199999999999999</v>
      </c>
      <c r="N789" s="168">
        <v>954.8</v>
      </c>
    </row>
    <row r="790" spans="1:14" x14ac:dyDescent="0.2">
      <c r="A790" s="168">
        <v>2019</v>
      </c>
      <c r="B790" s="168">
        <v>2</v>
      </c>
      <c r="C790" s="168">
        <v>2</v>
      </c>
      <c r="D790" s="168">
        <v>18</v>
      </c>
      <c r="E790" s="168">
        <v>30</v>
      </c>
      <c r="F790" s="168">
        <v>7</v>
      </c>
      <c r="G790" s="168">
        <v>12</v>
      </c>
      <c r="H790" s="168">
        <v>8</v>
      </c>
      <c r="I790" s="168">
        <v>-0.2</v>
      </c>
      <c r="J790" s="168">
        <v>8.6999999999999993</v>
      </c>
      <c r="K790" s="168">
        <v>332.1</v>
      </c>
      <c r="L790" s="168">
        <v>43.1</v>
      </c>
      <c r="M790" s="168">
        <v>8.6</v>
      </c>
      <c r="N790" s="168">
        <v>955.4</v>
      </c>
    </row>
    <row r="791" spans="1:14" x14ac:dyDescent="0.2">
      <c r="A791" s="168">
        <v>2019</v>
      </c>
      <c r="B791" s="168">
        <v>2</v>
      </c>
      <c r="C791" s="168">
        <v>2</v>
      </c>
      <c r="D791" s="168">
        <v>19</v>
      </c>
      <c r="E791" s="168">
        <v>30</v>
      </c>
      <c r="F791" s="168">
        <v>0</v>
      </c>
      <c r="G791" s="168">
        <v>0</v>
      </c>
      <c r="H791" s="168">
        <v>0</v>
      </c>
      <c r="I791" s="168">
        <v>0.2</v>
      </c>
      <c r="J791" s="168">
        <v>5.8</v>
      </c>
      <c r="K791" s="168">
        <v>306</v>
      </c>
      <c r="L791" s="168">
        <v>47.3</v>
      </c>
      <c r="M791" s="168">
        <v>7.9</v>
      </c>
      <c r="N791" s="168">
        <v>956.8</v>
      </c>
    </row>
    <row r="792" spans="1:14" x14ac:dyDescent="0.2">
      <c r="A792" s="168">
        <v>2019</v>
      </c>
      <c r="B792" s="168">
        <v>2</v>
      </c>
      <c r="C792" s="168">
        <v>2</v>
      </c>
      <c r="D792" s="168">
        <v>20</v>
      </c>
      <c r="E792" s="168">
        <v>30</v>
      </c>
      <c r="F792" s="168">
        <v>0</v>
      </c>
      <c r="G792" s="168">
        <v>0</v>
      </c>
      <c r="H792" s="168">
        <v>0</v>
      </c>
      <c r="I792" s="168">
        <v>2</v>
      </c>
      <c r="J792" s="168">
        <v>5.7</v>
      </c>
      <c r="K792" s="168">
        <v>308</v>
      </c>
      <c r="L792" s="168">
        <v>47.5</v>
      </c>
      <c r="M792" s="168">
        <v>7.9</v>
      </c>
      <c r="N792" s="168">
        <v>957.8</v>
      </c>
    </row>
    <row r="793" spans="1:14" x14ac:dyDescent="0.2">
      <c r="A793" s="168">
        <v>2019</v>
      </c>
      <c r="B793" s="168">
        <v>2</v>
      </c>
      <c r="C793" s="168">
        <v>2</v>
      </c>
      <c r="D793" s="168">
        <v>21</v>
      </c>
      <c r="E793" s="168">
        <v>30</v>
      </c>
      <c r="F793" s="168">
        <v>0</v>
      </c>
      <c r="G793" s="168">
        <v>0</v>
      </c>
      <c r="H793" s="168">
        <v>0</v>
      </c>
      <c r="I793" s="168">
        <v>4</v>
      </c>
      <c r="J793" s="168">
        <v>3.4</v>
      </c>
      <c r="K793" s="168">
        <v>268.39999999999998</v>
      </c>
      <c r="L793" s="168">
        <v>47.8</v>
      </c>
      <c r="M793" s="168">
        <v>7.7</v>
      </c>
      <c r="N793" s="168">
        <v>958.5</v>
      </c>
    </row>
    <row r="794" spans="1:14" x14ac:dyDescent="0.2">
      <c r="A794" s="168">
        <v>2019</v>
      </c>
      <c r="B794" s="168">
        <v>2</v>
      </c>
      <c r="C794" s="168">
        <v>2</v>
      </c>
      <c r="D794" s="168">
        <v>22</v>
      </c>
      <c r="E794" s="168">
        <v>30</v>
      </c>
      <c r="F794" s="168">
        <v>0</v>
      </c>
      <c r="G794" s="168">
        <v>0</v>
      </c>
      <c r="H794" s="168">
        <v>0</v>
      </c>
      <c r="I794" s="168">
        <v>5.6</v>
      </c>
      <c r="J794" s="168">
        <v>2.5</v>
      </c>
      <c r="K794" s="168">
        <v>283.89999999999998</v>
      </c>
      <c r="L794" s="168">
        <v>41.8</v>
      </c>
      <c r="M794" s="168">
        <v>8.1999999999999993</v>
      </c>
      <c r="N794" s="168">
        <v>959.2</v>
      </c>
    </row>
    <row r="795" spans="1:14" x14ac:dyDescent="0.2">
      <c r="A795" s="168">
        <v>2019</v>
      </c>
      <c r="B795" s="168">
        <v>2</v>
      </c>
      <c r="C795" s="168">
        <v>2</v>
      </c>
      <c r="D795" s="168">
        <v>23</v>
      </c>
      <c r="E795" s="168">
        <v>30</v>
      </c>
      <c r="F795" s="168">
        <v>0</v>
      </c>
      <c r="G795" s="168">
        <v>0</v>
      </c>
      <c r="H795" s="168">
        <v>0</v>
      </c>
      <c r="I795" s="168">
        <v>6.2</v>
      </c>
      <c r="J795" s="168">
        <v>5.2</v>
      </c>
      <c r="K795" s="168">
        <v>332.5</v>
      </c>
      <c r="L795" s="168">
        <v>40.799999999999997</v>
      </c>
      <c r="M795" s="168">
        <v>8</v>
      </c>
      <c r="N795" s="168">
        <v>959.9</v>
      </c>
    </row>
    <row r="796" spans="1:14" x14ac:dyDescent="0.2">
      <c r="A796" s="168">
        <v>2019</v>
      </c>
      <c r="B796" s="168">
        <v>2</v>
      </c>
      <c r="C796" s="168">
        <v>3</v>
      </c>
      <c r="D796" s="168">
        <v>0</v>
      </c>
      <c r="E796" s="168">
        <v>30</v>
      </c>
      <c r="F796" s="168">
        <v>0</v>
      </c>
      <c r="G796" s="168">
        <v>0</v>
      </c>
      <c r="H796" s="168">
        <v>0</v>
      </c>
      <c r="I796" s="168">
        <v>5.5</v>
      </c>
      <c r="J796" s="168">
        <v>5.7</v>
      </c>
      <c r="K796" s="168">
        <v>336.2</v>
      </c>
      <c r="L796" s="168">
        <v>40</v>
      </c>
      <c r="M796" s="168">
        <v>7.4</v>
      </c>
      <c r="N796" s="168">
        <v>960.4</v>
      </c>
    </row>
    <row r="797" spans="1:14" x14ac:dyDescent="0.2">
      <c r="A797" s="168">
        <v>2019</v>
      </c>
      <c r="B797" s="168">
        <v>2</v>
      </c>
      <c r="C797" s="168">
        <v>3</v>
      </c>
      <c r="D797" s="168">
        <v>1</v>
      </c>
      <c r="E797" s="168">
        <v>30</v>
      </c>
      <c r="F797" s="168">
        <v>0</v>
      </c>
      <c r="G797" s="168">
        <v>0</v>
      </c>
      <c r="H797" s="168">
        <v>0</v>
      </c>
      <c r="I797" s="168">
        <v>3.2</v>
      </c>
      <c r="J797" s="168">
        <v>4.5999999999999996</v>
      </c>
      <c r="K797" s="168">
        <v>294.7</v>
      </c>
      <c r="L797" s="168">
        <v>38.5</v>
      </c>
      <c r="M797" s="168">
        <v>7</v>
      </c>
      <c r="N797" s="168">
        <v>961</v>
      </c>
    </row>
    <row r="798" spans="1:14" x14ac:dyDescent="0.2">
      <c r="A798" s="168">
        <v>2019</v>
      </c>
      <c r="B798" s="168">
        <v>2</v>
      </c>
      <c r="C798" s="168">
        <v>3</v>
      </c>
      <c r="D798" s="168">
        <v>2</v>
      </c>
      <c r="E798" s="168">
        <v>30</v>
      </c>
      <c r="F798" s="168">
        <v>0</v>
      </c>
      <c r="G798" s="168">
        <v>0</v>
      </c>
      <c r="H798" s="168">
        <v>0</v>
      </c>
      <c r="I798" s="168">
        <v>0.1</v>
      </c>
      <c r="J798" s="168">
        <v>2.8</v>
      </c>
      <c r="K798" s="168">
        <v>306</v>
      </c>
      <c r="L798" s="168">
        <v>37.700000000000003</v>
      </c>
      <c r="M798" s="168">
        <v>6.7</v>
      </c>
      <c r="N798" s="168">
        <v>961.3</v>
      </c>
    </row>
    <row r="799" spans="1:14" x14ac:dyDescent="0.2">
      <c r="A799" s="168">
        <v>2019</v>
      </c>
      <c r="B799" s="168">
        <v>2</v>
      </c>
      <c r="C799" s="168">
        <v>3</v>
      </c>
      <c r="D799" s="168">
        <v>3</v>
      </c>
      <c r="E799" s="168">
        <v>30</v>
      </c>
      <c r="F799" s="168">
        <v>0</v>
      </c>
      <c r="G799" s="168">
        <v>0</v>
      </c>
      <c r="H799" s="168">
        <v>0</v>
      </c>
      <c r="I799" s="168">
        <v>-2.8</v>
      </c>
      <c r="J799" s="168">
        <v>2.7</v>
      </c>
      <c r="K799" s="168">
        <v>241.4</v>
      </c>
      <c r="L799" s="168">
        <v>38.799999999999997</v>
      </c>
      <c r="M799" s="168">
        <v>6.6</v>
      </c>
      <c r="N799" s="168">
        <v>961.4</v>
      </c>
    </row>
    <row r="800" spans="1:14" x14ac:dyDescent="0.2">
      <c r="A800" s="168">
        <v>2019</v>
      </c>
      <c r="B800" s="168">
        <v>2</v>
      </c>
      <c r="C800" s="168">
        <v>3</v>
      </c>
      <c r="D800" s="168">
        <v>4</v>
      </c>
      <c r="E800" s="168">
        <v>30</v>
      </c>
      <c r="F800" s="168">
        <v>0</v>
      </c>
      <c r="G800" s="168">
        <v>0</v>
      </c>
      <c r="H800" s="168">
        <v>0</v>
      </c>
      <c r="I800" s="168">
        <v>-4.0999999999999996</v>
      </c>
      <c r="J800" s="168">
        <v>3.7</v>
      </c>
      <c r="K800" s="168">
        <v>242.7</v>
      </c>
      <c r="L800" s="168">
        <v>40.9</v>
      </c>
      <c r="M800" s="168">
        <v>6.3</v>
      </c>
      <c r="N800" s="168">
        <v>961.4</v>
      </c>
    </row>
    <row r="801" spans="1:14" x14ac:dyDescent="0.2">
      <c r="A801" s="168">
        <v>2019</v>
      </c>
      <c r="B801" s="168">
        <v>2</v>
      </c>
      <c r="C801" s="168">
        <v>3</v>
      </c>
      <c r="D801" s="168">
        <v>5</v>
      </c>
      <c r="E801" s="168">
        <v>30</v>
      </c>
      <c r="F801" s="168">
        <v>0</v>
      </c>
      <c r="G801" s="168">
        <v>0</v>
      </c>
      <c r="H801" s="168">
        <v>0</v>
      </c>
      <c r="I801" s="168">
        <v>-4.8</v>
      </c>
      <c r="J801" s="168">
        <v>2.6</v>
      </c>
      <c r="K801" s="168">
        <v>250.7</v>
      </c>
      <c r="L801" s="168">
        <v>43.2</v>
      </c>
      <c r="M801" s="168">
        <v>5.9</v>
      </c>
      <c r="N801" s="168">
        <v>961.5</v>
      </c>
    </row>
    <row r="802" spans="1:14" x14ac:dyDescent="0.2">
      <c r="A802" s="168">
        <v>2019</v>
      </c>
      <c r="B802" s="168">
        <v>2</v>
      </c>
      <c r="C802" s="168">
        <v>3</v>
      </c>
      <c r="D802" s="168">
        <v>6</v>
      </c>
      <c r="E802" s="168">
        <v>30</v>
      </c>
      <c r="F802" s="168">
        <v>0</v>
      </c>
      <c r="G802" s="168">
        <v>0</v>
      </c>
      <c r="H802" s="168">
        <v>0</v>
      </c>
      <c r="I802" s="168">
        <v>-5.4</v>
      </c>
      <c r="J802" s="168">
        <v>3.1</v>
      </c>
      <c r="K802" s="168">
        <v>126.7</v>
      </c>
      <c r="L802" s="168">
        <v>40.4</v>
      </c>
      <c r="M802" s="168">
        <v>6.5</v>
      </c>
      <c r="N802" s="168">
        <v>961.9</v>
      </c>
    </row>
    <row r="803" spans="1:14" x14ac:dyDescent="0.2">
      <c r="A803" s="168">
        <v>2019</v>
      </c>
      <c r="B803" s="168">
        <v>2</v>
      </c>
      <c r="C803" s="168">
        <v>3</v>
      </c>
      <c r="D803" s="168">
        <v>7</v>
      </c>
      <c r="E803" s="168">
        <v>30</v>
      </c>
      <c r="F803" s="168">
        <v>0</v>
      </c>
      <c r="G803" s="168">
        <v>0</v>
      </c>
      <c r="H803" s="168">
        <v>0</v>
      </c>
      <c r="I803" s="168">
        <v>-6.2</v>
      </c>
      <c r="J803" s="168">
        <v>3</v>
      </c>
      <c r="K803" s="168">
        <v>274.3</v>
      </c>
      <c r="L803" s="168">
        <v>42.8</v>
      </c>
      <c r="M803" s="168">
        <v>5.9</v>
      </c>
      <c r="N803" s="168">
        <v>962.4</v>
      </c>
    </row>
    <row r="804" spans="1:14" x14ac:dyDescent="0.2">
      <c r="A804" s="168">
        <v>2019</v>
      </c>
      <c r="B804" s="168">
        <v>2</v>
      </c>
      <c r="C804" s="168">
        <v>3</v>
      </c>
      <c r="D804" s="168">
        <v>8</v>
      </c>
      <c r="E804" s="168">
        <v>30</v>
      </c>
      <c r="F804" s="168">
        <v>15</v>
      </c>
      <c r="G804" s="168">
        <v>281</v>
      </c>
      <c r="H804" s="168">
        <v>41</v>
      </c>
      <c r="I804" s="168">
        <v>-8.9</v>
      </c>
      <c r="J804" s="168">
        <v>3.4</v>
      </c>
      <c r="K804" s="168">
        <v>266.39999999999998</v>
      </c>
      <c r="L804" s="168">
        <v>41.8</v>
      </c>
      <c r="M804" s="168">
        <v>5.7</v>
      </c>
      <c r="N804" s="168">
        <v>963.3</v>
      </c>
    </row>
    <row r="805" spans="1:14" x14ac:dyDescent="0.2">
      <c r="A805" s="168">
        <v>2019</v>
      </c>
      <c r="B805" s="168">
        <v>2</v>
      </c>
      <c r="C805" s="168">
        <v>3</v>
      </c>
      <c r="D805" s="168">
        <v>9</v>
      </c>
      <c r="E805" s="168">
        <v>30</v>
      </c>
      <c r="F805" s="168">
        <v>39</v>
      </c>
      <c r="G805" s="168">
        <v>751</v>
      </c>
      <c r="H805" s="168">
        <v>215</v>
      </c>
      <c r="I805" s="168">
        <v>-11.6</v>
      </c>
      <c r="J805" s="168">
        <v>2.4</v>
      </c>
      <c r="K805" s="168">
        <v>264.5</v>
      </c>
      <c r="L805" s="168">
        <v>37.6</v>
      </c>
      <c r="M805" s="168">
        <v>7.5</v>
      </c>
      <c r="N805" s="168">
        <v>964.3</v>
      </c>
    </row>
    <row r="806" spans="1:14" x14ac:dyDescent="0.2">
      <c r="A806" s="168">
        <v>2019</v>
      </c>
      <c r="B806" s="168">
        <v>2</v>
      </c>
      <c r="C806" s="168">
        <v>3</v>
      </c>
      <c r="D806" s="168">
        <v>10</v>
      </c>
      <c r="E806" s="168">
        <v>30</v>
      </c>
      <c r="F806" s="168">
        <v>50</v>
      </c>
      <c r="G806" s="168">
        <v>895</v>
      </c>
      <c r="H806" s="168">
        <v>399</v>
      </c>
      <c r="I806" s="168">
        <v>-14.1</v>
      </c>
      <c r="J806" s="168">
        <v>3.3</v>
      </c>
      <c r="K806" s="168">
        <v>294</v>
      </c>
      <c r="L806" s="168">
        <v>34.4</v>
      </c>
      <c r="M806" s="168">
        <v>8.8000000000000007</v>
      </c>
      <c r="N806" s="168">
        <v>965</v>
      </c>
    </row>
    <row r="807" spans="1:14" x14ac:dyDescent="0.2">
      <c r="A807" s="168">
        <v>2019</v>
      </c>
      <c r="B807" s="168">
        <v>2</v>
      </c>
      <c r="C807" s="168">
        <v>3</v>
      </c>
      <c r="D807" s="168">
        <v>11</v>
      </c>
      <c r="E807" s="168">
        <v>30</v>
      </c>
      <c r="F807" s="168">
        <v>54</v>
      </c>
      <c r="G807" s="168">
        <v>975</v>
      </c>
      <c r="H807" s="168">
        <v>550</v>
      </c>
      <c r="I807" s="168">
        <v>-16.7</v>
      </c>
      <c r="J807" s="168">
        <v>3.9</v>
      </c>
      <c r="K807" s="168">
        <v>298.60000000000002</v>
      </c>
      <c r="L807" s="168">
        <v>29.2</v>
      </c>
      <c r="M807" s="168">
        <v>9.8000000000000007</v>
      </c>
      <c r="N807" s="168">
        <v>965.4</v>
      </c>
    </row>
    <row r="808" spans="1:14" x14ac:dyDescent="0.2">
      <c r="A808" s="168">
        <v>2019</v>
      </c>
      <c r="B808" s="168">
        <v>2</v>
      </c>
      <c r="C808" s="168">
        <v>3</v>
      </c>
      <c r="D808" s="168">
        <v>12</v>
      </c>
      <c r="E808" s="168">
        <v>30</v>
      </c>
      <c r="F808" s="168">
        <v>56</v>
      </c>
      <c r="G808" s="168">
        <v>1005</v>
      </c>
      <c r="H808" s="168">
        <v>642</v>
      </c>
      <c r="I808" s="168">
        <v>-18.399999999999999</v>
      </c>
      <c r="J808" s="168">
        <v>4.9000000000000004</v>
      </c>
      <c r="K808" s="168">
        <v>296.10000000000002</v>
      </c>
      <c r="L808" s="168">
        <v>25.7</v>
      </c>
      <c r="M808" s="168">
        <v>10.7</v>
      </c>
      <c r="N808" s="168">
        <v>964.9</v>
      </c>
    </row>
    <row r="809" spans="1:14" x14ac:dyDescent="0.2">
      <c r="A809" s="168">
        <v>2019</v>
      </c>
      <c r="B809" s="168">
        <v>2</v>
      </c>
      <c r="C809" s="168">
        <v>3</v>
      </c>
      <c r="D809" s="168">
        <v>13</v>
      </c>
      <c r="E809" s="168">
        <v>30</v>
      </c>
      <c r="F809" s="168">
        <v>58</v>
      </c>
      <c r="G809" s="168">
        <v>1012</v>
      </c>
      <c r="H809" s="168">
        <v>669</v>
      </c>
      <c r="I809" s="168">
        <v>-18.8</v>
      </c>
      <c r="J809" s="168">
        <v>4.8</v>
      </c>
      <c r="K809" s="168">
        <v>301.5</v>
      </c>
      <c r="L809" s="168">
        <v>23.8</v>
      </c>
      <c r="M809" s="168">
        <v>11.7</v>
      </c>
      <c r="N809" s="168">
        <v>964.1</v>
      </c>
    </row>
    <row r="810" spans="1:14" x14ac:dyDescent="0.2">
      <c r="A810" s="168">
        <v>2019</v>
      </c>
      <c r="B810" s="168">
        <v>2</v>
      </c>
      <c r="C810" s="168">
        <v>3</v>
      </c>
      <c r="D810" s="168">
        <v>14</v>
      </c>
      <c r="E810" s="168">
        <v>30</v>
      </c>
      <c r="F810" s="168">
        <v>56</v>
      </c>
      <c r="G810" s="168">
        <v>1001</v>
      </c>
      <c r="H810" s="168">
        <v>629</v>
      </c>
      <c r="I810" s="168">
        <v>-18.5</v>
      </c>
      <c r="J810" s="168">
        <v>5.0999999999999996</v>
      </c>
      <c r="K810" s="168">
        <v>306.3</v>
      </c>
      <c r="L810" s="168">
        <v>23.8</v>
      </c>
      <c r="M810" s="168">
        <v>12.1</v>
      </c>
      <c r="N810" s="168">
        <v>963.9</v>
      </c>
    </row>
    <row r="811" spans="1:14" x14ac:dyDescent="0.2">
      <c r="A811" s="168">
        <v>2019</v>
      </c>
      <c r="B811" s="168">
        <v>2</v>
      </c>
      <c r="C811" s="168">
        <v>3</v>
      </c>
      <c r="D811" s="168">
        <v>15</v>
      </c>
      <c r="E811" s="168">
        <v>30</v>
      </c>
      <c r="F811" s="168">
        <v>54</v>
      </c>
      <c r="G811" s="168">
        <v>961</v>
      </c>
      <c r="H811" s="168">
        <v>524</v>
      </c>
      <c r="I811" s="168">
        <v>-17.899999999999999</v>
      </c>
      <c r="J811" s="168">
        <v>4.3</v>
      </c>
      <c r="K811" s="168">
        <v>309.7</v>
      </c>
      <c r="L811" s="168">
        <v>24.4</v>
      </c>
      <c r="M811" s="168">
        <v>12.4</v>
      </c>
      <c r="N811" s="168">
        <v>963.7</v>
      </c>
    </row>
    <row r="812" spans="1:14" x14ac:dyDescent="0.2">
      <c r="A812" s="168">
        <v>2019</v>
      </c>
      <c r="B812" s="168">
        <v>2</v>
      </c>
      <c r="C812" s="168">
        <v>3</v>
      </c>
      <c r="D812" s="168">
        <v>16</v>
      </c>
      <c r="E812" s="168">
        <v>30</v>
      </c>
      <c r="F812" s="168">
        <v>47</v>
      </c>
      <c r="G812" s="168">
        <v>883</v>
      </c>
      <c r="H812" s="168">
        <v>368</v>
      </c>
      <c r="I812" s="168">
        <v>-16.2</v>
      </c>
      <c r="J812" s="168">
        <v>3.3</v>
      </c>
      <c r="K812" s="168">
        <v>262.7</v>
      </c>
      <c r="L812" s="168">
        <v>25.4</v>
      </c>
      <c r="M812" s="168">
        <v>12.4</v>
      </c>
      <c r="N812" s="168">
        <v>964.2</v>
      </c>
    </row>
    <row r="813" spans="1:14" x14ac:dyDescent="0.2">
      <c r="A813" s="168">
        <v>2019</v>
      </c>
      <c r="B813" s="168">
        <v>2</v>
      </c>
      <c r="C813" s="168">
        <v>3</v>
      </c>
      <c r="D813" s="168">
        <v>17</v>
      </c>
      <c r="E813" s="168">
        <v>30</v>
      </c>
      <c r="F813" s="168">
        <v>34</v>
      </c>
      <c r="G813" s="168">
        <v>711</v>
      </c>
      <c r="H813" s="168">
        <v>179</v>
      </c>
      <c r="I813" s="168">
        <v>-13.9</v>
      </c>
      <c r="J813" s="168">
        <v>3.7</v>
      </c>
      <c r="K813" s="168">
        <v>238.4</v>
      </c>
      <c r="L813" s="168">
        <v>27.2</v>
      </c>
      <c r="M813" s="168">
        <v>11.5</v>
      </c>
      <c r="N813" s="168">
        <v>964.7</v>
      </c>
    </row>
    <row r="814" spans="1:14" x14ac:dyDescent="0.2">
      <c r="A814" s="168">
        <v>2019</v>
      </c>
      <c r="B814" s="168">
        <v>2</v>
      </c>
      <c r="C814" s="168">
        <v>3</v>
      </c>
      <c r="D814" s="168">
        <v>18</v>
      </c>
      <c r="E814" s="168">
        <v>30</v>
      </c>
      <c r="F814" s="168">
        <v>8</v>
      </c>
      <c r="G814" s="168">
        <v>176</v>
      </c>
      <c r="H814" s="168">
        <v>22</v>
      </c>
      <c r="I814" s="168">
        <v>-13.7</v>
      </c>
      <c r="J814" s="168">
        <v>2.2999999999999998</v>
      </c>
      <c r="K814" s="168">
        <v>259.8</v>
      </c>
      <c r="L814" s="168">
        <v>30.8</v>
      </c>
      <c r="M814" s="168">
        <v>9.5</v>
      </c>
      <c r="N814" s="168">
        <v>965</v>
      </c>
    </row>
    <row r="815" spans="1:14" x14ac:dyDescent="0.2">
      <c r="A815" s="168">
        <v>2019</v>
      </c>
      <c r="B815" s="168">
        <v>2</v>
      </c>
      <c r="C815" s="168">
        <v>3</v>
      </c>
      <c r="D815" s="168">
        <v>19</v>
      </c>
      <c r="E815" s="168">
        <v>30</v>
      </c>
      <c r="F815" s="168">
        <v>0</v>
      </c>
      <c r="G815" s="168">
        <v>0</v>
      </c>
      <c r="H815" s="168">
        <v>0</v>
      </c>
      <c r="I815" s="168">
        <v>-13.5</v>
      </c>
      <c r="J815" s="168">
        <v>1.7</v>
      </c>
      <c r="K815" s="168">
        <v>214</v>
      </c>
      <c r="L815" s="168">
        <v>33.4</v>
      </c>
      <c r="M815" s="168">
        <v>8.1</v>
      </c>
      <c r="N815" s="168">
        <v>965.9</v>
      </c>
    </row>
    <row r="816" spans="1:14" x14ac:dyDescent="0.2">
      <c r="A816" s="168">
        <v>2019</v>
      </c>
      <c r="B816" s="168">
        <v>2</v>
      </c>
      <c r="C816" s="168">
        <v>3</v>
      </c>
      <c r="D816" s="168">
        <v>20</v>
      </c>
      <c r="E816" s="168">
        <v>30</v>
      </c>
      <c r="F816" s="168">
        <v>0</v>
      </c>
      <c r="G816" s="168">
        <v>0</v>
      </c>
      <c r="H816" s="168">
        <v>0</v>
      </c>
      <c r="I816" s="168">
        <v>-13.4</v>
      </c>
      <c r="J816" s="168">
        <v>1.7</v>
      </c>
      <c r="K816" s="168">
        <v>282.7</v>
      </c>
      <c r="L816" s="168">
        <v>37.700000000000003</v>
      </c>
      <c r="M816" s="168">
        <v>6.4</v>
      </c>
      <c r="N816" s="168">
        <v>966.5</v>
      </c>
    </row>
    <row r="817" spans="1:14" x14ac:dyDescent="0.2">
      <c r="A817" s="168">
        <v>2019</v>
      </c>
      <c r="B817" s="168">
        <v>2</v>
      </c>
      <c r="C817" s="168">
        <v>3</v>
      </c>
      <c r="D817" s="168">
        <v>21</v>
      </c>
      <c r="E817" s="168">
        <v>30</v>
      </c>
      <c r="F817" s="168">
        <v>0</v>
      </c>
      <c r="G817" s="168">
        <v>0</v>
      </c>
      <c r="H817" s="168">
        <v>0</v>
      </c>
      <c r="I817" s="168">
        <v>-13.5</v>
      </c>
      <c r="J817" s="168">
        <v>1.1000000000000001</v>
      </c>
      <c r="K817" s="168">
        <v>153.30000000000001</v>
      </c>
      <c r="L817" s="168">
        <v>40.700000000000003</v>
      </c>
      <c r="M817" s="168">
        <v>5.4</v>
      </c>
      <c r="N817" s="168">
        <v>967.2</v>
      </c>
    </row>
    <row r="818" spans="1:14" x14ac:dyDescent="0.2">
      <c r="A818" s="168">
        <v>2019</v>
      </c>
      <c r="B818" s="168">
        <v>2</v>
      </c>
      <c r="C818" s="168">
        <v>3</v>
      </c>
      <c r="D818" s="168">
        <v>22</v>
      </c>
      <c r="E818" s="168">
        <v>30</v>
      </c>
      <c r="F818" s="168">
        <v>0</v>
      </c>
      <c r="G818" s="168">
        <v>0</v>
      </c>
      <c r="H818" s="168">
        <v>0</v>
      </c>
      <c r="I818" s="168">
        <v>-13.7</v>
      </c>
      <c r="J818" s="168">
        <v>1.7</v>
      </c>
      <c r="K818" s="168">
        <v>259.5</v>
      </c>
      <c r="L818" s="168">
        <v>42.7</v>
      </c>
      <c r="M818" s="168">
        <v>4.5999999999999996</v>
      </c>
      <c r="N818" s="168">
        <v>967.7</v>
      </c>
    </row>
    <row r="819" spans="1:14" x14ac:dyDescent="0.2">
      <c r="A819" s="168">
        <v>2019</v>
      </c>
      <c r="B819" s="168">
        <v>2</v>
      </c>
      <c r="C819" s="168">
        <v>3</v>
      </c>
      <c r="D819" s="168">
        <v>23</v>
      </c>
      <c r="E819" s="168">
        <v>30</v>
      </c>
      <c r="F819" s="168">
        <v>0</v>
      </c>
      <c r="G819" s="168">
        <v>0</v>
      </c>
      <c r="H819" s="168">
        <v>0</v>
      </c>
      <c r="I819" s="168">
        <v>-13.5</v>
      </c>
      <c r="J819" s="168">
        <v>0.8</v>
      </c>
      <c r="K819" s="168">
        <v>169.8</v>
      </c>
      <c r="L819" s="168">
        <v>46.8</v>
      </c>
      <c r="M819" s="168">
        <v>2.9</v>
      </c>
      <c r="N819" s="168">
        <v>968.3</v>
      </c>
    </row>
    <row r="820" spans="1:14" x14ac:dyDescent="0.2">
      <c r="A820" s="168">
        <v>2019</v>
      </c>
      <c r="B820" s="168">
        <v>2</v>
      </c>
      <c r="C820" s="168">
        <v>4</v>
      </c>
      <c r="D820" s="168">
        <v>0</v>
      </c>
      <c r="E820" s="168">
        <v>30</v>
      </c>
      <c r="F820" s="168">
        <v>0</v>
      </c>
      <c r="G820" s="168">
        <v>0</v>
      </c>
      <c r="H820" s="168">
        <v>0</v>
      </c>
      <c r="I820" s="168">
        <v>-13.3</v>
      </c>
      <c r="J820" s="168">
        <v>1.9</v>
      </c>
      <c r="K820" s="168">
        <v>215.3</v>
      </c>
      <c r="L820" s="168">
        <v>46.8</v>
      </c>
      <c r="M820" s="168">
        <v>2.7</v>
      </c>
      <c r="N820" s="168">
        <v>968.6</v>
      </c>
    </row>
    <row r="821" spans="1:14" x14ac:dyDescent="0.2">
      <c r="A821" s="168">
        <v>2019</v>
      </c>
      <c r="B821" s="168">
        <v>2</v>
      </c>
      <c r="C821" s="168">
        <v>4</v>
      </c>
      <c r="D821" s="168">
        <v>1</v>
      </c>
      <c r="E821" s="168">
        <v>30</v>
      </c>
      <c r="F821" s="168">
        <v>0</v>
      </c>
      <c r="G821" s="168">
        <v>0</v>
      </c>
      <c r="H821" s="168">
        <v>0</v>
      </c>
      <c r="I821" s="168">
        <v>-13</v>
      </c>
      <c r="J821" s="168">
        <v>1.2</v>
      </c>
      <c r="K821" s="168">
        <v>196.2</v>
      </c>
      <c r="L821" s="168">
        <v>47.7</v>
      </c>
      <c r="M821" s="168">
        <v>2</v>
      </c>
      <c r="N821" s="168">
        <v>968.7</v>
      </c>
    </row>
    <row r="822" spans="1:14" x14ac:dyDescent="0.2">
      <c r="A822" s="168">
        <v>2019</v>
      </c>
      <c r="B822" s="168">
        <v>2</v>
      </c>
      <c r="C822" s="168">
        <v>4</v>
      </c>
      <c r="D822" s="168">
        <v>2</v>
      </c>
      <c r="E822" s="168">
        <v>30</v>
      </c>
      <c r="F822" s="168">
        <v>0</v>
      </c>
      <c r="G822" s="168">
        <v>0</v>
      </c>
      <c r="H822" s="168">
        <v>0</v>
      </c>
      <c r="I822" s="168">
        <v>-12.8</v>
      </c>
      <c r="J822" s="168">
        <v>0.9</v>
      </c>
      <c r="K822" s="168">
        <v>207.2</v>
      </c>
      <c r="L822" s="168">
        <v>47.3</v>
      </c>
      <c r="M822" s="168">
        <v>2.1</v>
      </c>
      <c r="N822" s="168">
        <v>968.4</v>
      </c>
    </row>
    <row r="823" spans="1:14" x14ac:dyDescent="0.2">
      <c r="A823" s="168">
        <v>2019</v>
      </c>
      <c r="B823" s="168">
        <v>2</v>
      </c>
      <c r="C823" s="168">
        <v>4</v>
      </c>
      <c r="D823" s="168">
        <v>3</v>
      </c>
      <c r="E823" s="168">
        <v>30</v>
      </c>
      <c r="F823" s="168">
        <v>0</v>
      </c>
      <c r="G823" s="168">
        <v>0</v>
      </c>
      <c r="H823" s="168">
        <v>0</v>
      </c>
      <c r="I823" s="168">
        <v>-12.5</v>
      </c>
      <c r="J823" s="168">
        <v>2.1</v>
      </c>
      <c r="K823" s="168">
        <v>48.3</v>
      </c>
      <c r="L823" s="168">
        <v>45.8</v>
      </c>
      <c r="M823" s="168">
        <v>2.1</v>
      </c>
      <c r="N823" s="168">
        <v>968.2</v>
      </c>
    </row>
    <row r="824" spans="1:14" x14ac:dyDescent="0.2">
      <c r="A824" s="168">
        <v>2019</v>
      </c>
      <c r="B824" s="168">
        <v>2</v>
      </c>
      <c r="C824" s="168">
        <v>4</v>
      </c>
      <c r="D824" s="168">
        <v>4</v>
      </c>
      <c r="E824" s="168">
        <v>30</v>
      </c>
      <c r="F824" s="168">
        <v>0</v>
      </c>
      <c r="G824" s="168">
        <v>0</v>
      </c>
      <c r="H824" s="168">
        <v>0</v>
      </c>
      <c r="I824" s="168">
        <v>-12.2</v>
      </c>
      <c r="J824" s="168">
        <v>2.8</v>
      </c>
      <c r="K824" s="168">
        <v>26.5</v>
      </c>
      <c r="L824" s="168">
        <v>42.4</v>
      </c>
      <c r="M824" s="168">
        <v>2.7</v>
      </c>
      <c r="N824" s="168">
        <v>968.2</v>
      </c>
    </row>
    <row r="825" spans="1:14" x14ac:dyDescent="0.2">
      <c r="A825" s="168">
        <v>2019</v>
      </c>
      <c r="B825" s="168">
        <v>2</v>
      </c>
      <c r="C825" s="168">
        <v>4</v>
      </c>
      <c r="D825" s="168">
        <v>5</v>
      </c>
      <c r="E825" s="168">
        <v>30</v>
      </c>
      <c r="F825" s="168">
        <v>0</v>
      </c>
      <c r="G825" s="168">
        <v>0</v>
      </c>
      <c r="H825" s="168">
        <v>0</v>
      </c>
      <c r="I825" s="168">
        <v>-12.2</v>
      </c>
      <c r="J825" s="168">
        <v>2.5</v>
      </c>
      <c r="K825" s="168">
        <v>27.7</v>
      </c>
      <c r="L825" s="168">
        <v>42.8</v>
      </c>
      <c r="M825" s="168">
        <v>1.8</v>
      </c>
      <c r="N825" s="168">
        <v>968.2</v>
      </c>
    </row>
    <row r="826" spans="1:14" x14ac:dyDescent="0.2">
      <c r="A826" s="168">
        <v>2019</v>
      </c>
      <c r="B826" s="168">
        <v>2</v>
      </c>
      <c r="C826" s="168">
        <v>4</v>
      </c>
      <c r="D826" s="168">
        <v>6</v>
      </c>
      <c r="E826" s="168">
        <v>30</v>
      </c>
      <c r="F826" s="168">
        <v>0</v>
      </c>
      <c r="G826" s="168">
        <v>0</v>
      </c>
      <c r="H826" s="168">
        <v>0</v>
      </c>
      <c r="I826" s="168">
        <v>-12.5</v>
      </c>
      <c r="J826" s="168">
        <v>1.9</v>
      </c>
      <c r="K826" s="168">
        <v>13.3</v>
      </c>
      <c r="L826" s="168">
        <v>42.9</v>
      </c>
      <c r="M826" s="168">
        <v>1.2</v>
      </c>
      <c r="N826" s="168">
        <v>968.6</v>
      </c>
    </row>
    <row r="827" spans="1:14" x14ac:dyDescent="0.2">
      <c r="A827" s="168">
        <v>2019</v>
      </c>
      <c r="B827" s="168">
        <v>2</v>
      </c>
      <c r="C827" s="168">
        <v>4</v>
      </c>
      <c r="D827" s="168">
        <v>7</v>
      </c>
      <c r="E827" s="168">
        <v>30</v>
      </c>
      <c r="F827" s="168">
        <v>0</v>
      </c>
      <c r="G827" s="168">
        <v>0</v>
      </c>
      <c r="H827" s="168">
        <v>0</v>
      </c>
      <c r="I827" s="168">
        <v>-12.6</v>
      </c>
      <c r="J827" s="168">
        <v>1.4</v>
      </c>
      <c r="K827" s="168">
        <v>36.700000000000003</v>
      </c>
      <c r="L827" s="168">
        <v>42.3</v>
      </c>
      <c r="M827" s="168">
        <v>1</v>
      </c>
      <c r="N827" s="168">
        <v>968.7</v>
      </c>
    </row>
    <row r="828" spans="1:14" x14ac:dyDescent="0.2">
      <c r="A828" s="168">
        <v>2019</v>
      </c>
      <c r="B828" s="168">
        <v>2</v>
      </c>
      <c r="C828" s="168">
        <v>4</v>
      </c>
      <c r="D828" s="168">
        <v>8</v>
      </c>
      <c r="E828" s="168">
        <v>30</v>
      </c>
      <c r="F828" s="168">
        <v>14</v>
      </c>
      <c r="G828" s="168">
        <v>299</v>
      </c>
      <c r="H828" s="168">
        <v>43</v>
      </c>
      <c r="I828" s="168">
        <v>-13.4</v>
      </c>
      <c r="J828" s="168">
        <v>2.5</v>
      </c>
      <c r="K828" s="168">
        <v>25.5</v>
      </c>
      <c r="L828" s="168">
        <v>38.799999999999997</v>
      </c>
      <c r="M828" s="168">
        <v>2</v>
      </c>
      <c r="N828" s="168">
        <v>969.2</v>
      </c>
    </row>
    <row r="829" spans="1:14" x14ac:dyDescent="0.2">
      <c r="A829" s="168">
        <v>2019</v>
      </c>
      <c r="B829" s="168">
        <v>2</v>
      </c>
      <c r="C829" s="168">
        <v>4</v>
      </c>
      <c r="D829" s="168">
        <v>9</v>
      </c>
      <c r="E829" s="168">
        <v>30</v>
      </c>
      <c r="F829" s="168">
        <v>37</v>
      </c>
      <c r="G829" s="168">
        <v>789</v>
      </c>
      <c r="H829" s="168">
        <v>223</v>
      </c>
      <c r="I829" s="168">
        <v>-14.4</v>
      </c>
      <c r="J829" s="168">
        <v>1.3</v>
      </c>
      <c r="K829" s="168">
        <v>49.7</v>
      </c>
      <c r="L829" s="168">
        <v>32.6</v>
      </c>
      <c r="M829" s="168">
        <v>6.1</v>
      </c>
      <c r="N829" s="168">
        <v>969.6</v>
      </c>
    </row>
    <row r="830" spans="1:14" x14ac:dyDescent="0.2">
      <c r="A830" s="168">
        <v>2019</v>
      </c>
      <c r="B830" s="168">
        <v>2</v>
      </c>
      <c r="C830" s="168">
        <v>4</v>
      </c>
      <c r="D830" s="168">
        <v>10</v>
      </c>
      <c r="E830" s="168">
        <v>30</v>
      </c>
      <c r="F830" s="168">
        <v>47</v>
      </c>
      <c r="G830" s="168">
        <v>929</v>
      </c>
      <c r="H830" s="168">
        <v>411</v>
      </c>
      <c r="I830" s="168">
        <v>-14.7</v>
      </c>
      <c r="J830" s="168">
        <v>0.9</v>
      </c>
      <c r="K830" s="168">
        <v>141.4</v>
      </c>
      <c r="L830" s="168">
        <v>30</v>
      </c>
      <c r="M830" s="168">
        <v>9.6999999999999993</v>
      </c>
      <c r="N830" s="168">
        <v>969.7</v>
      </c>
    </row>
    <row r="831" spans="1:14" x14ac:dyDescent="0.2">
      <c r="A831" s="168">
        <v>2019</v>
      </c>
      <c r="B831" s="168">
        <v>2</v>
      </c>
      <c r="C831" s="168">
        <v>4</v>
      </c>
      <c r="D831" s="168">
        <v>11</v>
      </c>
      <c r="E831" s="168">
        <v>30</v>
      </c>
      <c r="F831" s="168">
        <v>52</v>
      </c>
      <c r="G831" s="168">
        <v>989</v>
      </c>
      <c r="H831" s="168">
        <v>558</v>
      </c>
      <c r="I831" s="168">
        <v>-14.9</v>
      </c>
      <c r="J831" s="168">
        <v>3.4</v>
      </c>
      <c r="K831" s="168">
        <v>234.6</v>
      </c>
      <c r="L831" s="168">
        <v>34.6</v>
      </c>
      <c r="M831" s="168">
        <v>11.2</v>
      </c>
      <c r="N831" s="168">
        <v>969.8</v>
      </c>
    </row>
    <row r="832" spans="1:14" x14ac:dyDescent="0.2">
      <c r="A832" s="168">
        <v>2019</v>
      </c>
      <c r="B832" s="168">
        <v>2</v>
      </c>
      <c r="C832" s="168">
        <v>4</v>
      </c>
      <c r="D832" s="168">
        <v>12</v>
      </c>
      <c r="E832" s="168">
        <v>30</v>
      </c>
      <c r="F832" s="168">
        <v>55</v>
      </c>
      <c r="G832" s="168">
        <v>1012</v>
      </c>
      <c r="H832" s="168">
        <v>648</v>
      </c>
      <c r="I832" s="168">
        <v>-15.1</v>
      </c>
      <c r="J832" s="168">
        <v>3.5</v>
      </c>
      <c r="K832" s="168">
        <v>233.5</v>
      </c>
      <c r="L832" s="168">
        <v>33.6</v>
      </c>
      <c r="M832" s="168">
        <v>12.8</v>
      </c>
      <c r="N832" s="168">
        <v>969.6</v>
      </c>
    </row>
    <row r="833" spans="1:14" x14ac:dyDescent="0.2">
      <c r="A833" s="168">
        <v>2019</v>
      </c>
      <c r="B833" s="168">
        <v>2</v>
      </c>
      <c r="C833" s="168">
        <v>4</v>
      </c>
      <c r="D833" s="168">
        <v>13</v>
      </c>
      <c r="E833" s="168">
        <v>30</v>
      </c>
      <c r="F833" s="168">
        <v>59</v>
      </c>
      <c r="G833" s="168">
        <v>1006</v>
      </c>
      <c r="H833" s="168">
        <v>671</v>
      </c>
      <c r="I833" s="168">
        <v>-15</v>
      </c>
      <c r="J833" s="168">
        <v>3.9</v>
      </c>
      <c r="K833" s="168">
        <v>250.2</v>
      </c>
      <c r="L833" s="168">
        <v>37.5</v>
      </c>
      <c r="M833" s="168">
        <v>13.6</v>
      </c>
      <c r="N833" s="168">
        <v>968.9</v>
      </c>
    </row>
    <row r="834" spans="1:14" x14ac:dyDescent="0.2">
      <c r="A834" s="168">
        <v>2019</v>
      </c>
      <c r="B834" s="168">
        <v>2</v>
      </c>
      <c r="C834" s="168">
        <v>4</v>
      </c>
      <c r="D834" s="168">
        <v>14</v>
      </c>
      <c r="E834" s="168">
        <v>30</v>
      </c>
      <c r="F834" s="168">
        <v>58</v>
      </c>
      <c r="G834" s="168">
        <v>992</v>
      </c>
      <c r="H834" s="168">
        <v>629</v>
      </c>
      <c r="I834" s="168">
        <v>-14.8</v>
      </c>
      <c r="J834" s="168">
        <v>4.5999999999999996</v>
      </c>
      <c r="K834" s="168">
        <v>253.5</v>
      </c>
      <c r="L834" s="168">
        <v>40.6</v>
      </c>
      <c r="M834" s="168">
        <v>14.3</v>
      </c>
      <c r="N834" s="168">
        <v>968.3</v>
      </c>
    </row>
    <row r="835" spans="1:14" x14ac:dyDescent="0.2">
      <c r="A835" s="168">
        <v>2019</v>
      </c>
      <c r="B835" s="168">
        <v>2</v>
      </c>
      <c r="C835" s="168">
        <v>4</v>
      </c>
      <c r="D835" s="168">
        <v>15</v>
      </c>
      <c r="E835" s="168">
        <v>30</v>
      </c>
      <c r="F835" s="168">
        <v>54</v>
      </c>
      <c r="G835" s="168">
        <v>950</v>
      </c>
      <c r="H835" s="168">
        <v>523</v>
      </c>
      <c r="I835" s="168">
        <v>-14.8</v>
      </c>
      <c r="J835" s="168">
        <v>4.8</v>
      </c>
      <c r="K835" s="168">
        <v>248.5</v>
      </c>
      <c r="L835" s="168">
        <v>43.4</v>
      </c>
      <c r="M835" s="168">
        <v>14.3</v>
      </c>
      <c r="N835" s="168">
        <v>967.8</v>
      </c>
    </row>
    <row r="836" spans="1:14" x14ac:dyDescent="0.2">
      <c r="A836" s="168">
        <v>2019</v>
      </c>
      <c r="B836" s="168">
        <v>2</v>
      </c>
      <c r="C836" s="168">
        <v>4</v>
      </c>
      <c r="D836" s="168">
        <v>16</v>
      </c>
      <c r="E836" s="168">
        <v>30</v>
      </c>
      <c r="F836" s="168">
        <v>48</v>
      </c>
      <c r="G836" s="168">
        <v>863</v>
      </c>
      <c r="H836" s="168">
        <v>365</v>
      </c>
      <c r="I836" s="168">
        <v>-14</v>
      </c>
      <c r="J836" s="168">
        <v>4.4000000000000004</v>
      </c>
      <c r="K836" s="168">
        <v>253.6</v>
      </c>
      <c r="L836" s="168">
        <v>44.7</v>
      </c>
      <c r="M836" s="168">
        <v>14.1</v>
      </c>
      <c r="N836" s="168">
        <v>967.5</v>
      </c>
    </row>
    <row r="837" spans="1:14" x14ac:dyDescent="0.2">
      <c r="A837" s="168">
        <v>2019</v>
      </c>
      <c r="B837" s="168">
        <v>2</v>
      </c>
      <c r="C837" s="168">
        <v>4</v>
      </c>
      <c r="D837" s="168">
        <v>17</v>
      </c>
      <c r="E837" s="168">
        <v>30</v>
      </c>
      <c r="F837" s="168">
        <v>36</v>
      </c>
      <c r="G837" s="168">
        <v>669</v>
      </c>
      <c r="H837" s="168">
        <v>176</v>
      </c>
      <c r="I837" s="168">
        <v>-12.8</v>
      </c>
      <c r="J837" s="168">
        <v>4.3</v>
      </c>
      <c r="K837" s="168">
        <v>260.89999999999998</v>
      </c>
      <c r="L837" s="168">
        <v>49.8</v>
      </c>
      <c r="M837" s="168">
        <v>12.8</v>
      </c>
      <c r="N837" s="168">
        <v>967.7</v>
      </c>
    </row>
    <row r="838" spans="1:14" x14ac:dyDescent="0.2">
      <c r="A838" s="168">
        <v>2019</v>
      </c>
      <c r="B838" s="168">
        <v>2</v>
      </c>
      <c r="C838" s="168">
        <v>4</v>
      </c>
      <c r="D838" s="168">
        <v>18</v>
      </c>
      <c r="E838" s="168">
        <v>30</v>
      </c>
      <c r="F838" s="168">
        <v>9</v>
      </c>
      <c r="G838" s="168">
        <v>157</v>
      </c>
      <c r="H838" s="168">
        <v>22</v>
      </c>
      <c r="I838" s="168">
        <v>-12.7</v>
      </c>
      <c r="J838" s="168">
        <v>3.3</v>
      </c>
      <c r="K838" s="168">
        <v>253.2</v>
      </c>
      <c r="L838" s="168">
        <v>57.9</v>
      </c>
      <c r="M838" s="168">
        <v>10.4</v>
      </c>
      <c r="N838" s="168">
        <v>968.2</v>
      </c>
    </row>
    <row r="839" spans="1:14" x14ac:dyDescent="0.2">
      <c r="A839" s="168">
        <v>2019</v>
      </c>
      <c r="B839" s="168">
        <v>2</v>
      </c>
      <c r="C839" s="168">
        <v>4</v>
      </c>
      <c r="D839" s="168">
        <v>19</v>
      </c>
      <c r="E839" s="168">
        <v>30</v>
      </c>
      <c r="F839" s="168">
        <v>0</v>
      </c>
      <c r="G839" s="168">
        <v>0</v>
      </c>
      <c r="H839" s="168">
        <v>0</v>
      </c>
      <c r="I839" s="168">
        <v>-12.2</v>
      </c>
      <c r="J839" s="168">
        <v>1.7</v>
      </c>
      <c r="K839" s="168">
        <v>255.9</v>
      </c>
      <c r="L839" s="168">
        <v>66.2</v>
      </c>
      <c r="M839" s="168">
        <v>8.3000000000000007</v>
      </c>
      <c r="N839" s="168">
        <v>968.6</v>
      </c>
    </row>
    <row r="840" spans="1:14" x14ac:dyDescent="0.2">
      <c r="A840" s="168">
        <v>2019</v>
      </c>
      <c r="B840" s="168">
        <v>2</v>
      </c>
      <c r="C840" s="168">
        <v>4</v>
      </c>
      <c r="D840" s="168">
        <v>20</v>
      </c>
      <c r="E840" s="168">
        <v>30</v>
      </c>
      <c r="F840" s="168">
        <v>0</v>
      </c>
      <c r="G840" s="168">
        <v>0</v>
      </c>
      <c r="H840" s="168">
        <v>0</v>
      </c>
      <c r="I840" s="168">
        <v>-12.1</v>
      </c>
      <c r="J840" s="168">
        <v>0.5</v>
      </c>
      <c r="K840" s="168">
        <v>96</v>
      </c>
      <c r="L840" s="168">
        <v>70.3</v>
      </c>
      <c r="M840" s="168">
        <v>6.6</v>
      </c>
      <c r="N840" s="168">
        <v>968.9</v>
      </c>
    </row>
    <row r="841" spans="1:14" x14ac:dyDescent="0.2">
      <c r="A841" s="168">
        <v>2019</v>
      </c>
      <c r="B841" s="168">
        <v>2</v>
      </c>
      <c r="C841" s="168">
        <v>4</v>
      </c>
      <c r="D841" s="168">
        <v>21</v>
      </c>
      <c r="E841" s="168">
        <v>30</v>
      </c>
      <c r="F841" s="168">
        <v>0</v>
      </c>
      <c r="G841" s="168">
        <v>0</v>
      </c>
      <c r="H841" s="168">
        <v>0</v>
      </c>
      <c r="I841" s="168">
        <v>-11.9</v>
      </c>
      <c r="J841" s="168">
        <v>0.9</v>
      </c>
      <c r="K841" s="168">
        <v>63.3</v>
      </c>
      <c r="L841" s="168">
        <v>69</v>
      </c>
      <c r="M841" s="168">
        <v>5.3</v>
      </c>
      <c r="N841" s="168">
        <v>969.2</v>
      </c>
    </row>
    <row r="842" spans="1:14" x14ac:dyDescent="0.2">
      <c r="A842" s="168">
        <v>2019</v>
      </c>
      <c r="B842" s="168">
        <v>2</v>
      </c>
      <c r="C842" s="168">
        <v>4</v>
      </c>
      <c r="D842" s="168">
        <v>22</v>
      </c>
      <c r="E842" s="168">
        <v>30</v>
      </c>
      <c r="F842" s="168">
        <v>0</v>
      </c>
      <c r="G842" s="168">
        <v>0</v>
      </c>
      <c r="H842" s="168">
        <v>0</v>
      </c>
      <c r="I842" s="168">
        <v>-11.8</v>
      </c>
      <c r="J842" s="168">
        <v>1.2</v>
      </c>
      <c r="K842" s="168">
        <v>85</v>
      </c>
      <c r="L842" s="168">
        <v>70.2</v>
      </c>
      <c r="M842" s="168">
        <v>4.4000000000000004</v>
      </c>
      <c r="N842" s="168">
        <v>969.3</v>
      </c>
    </row>
    <row r="843" spans="1:14" x14ac:dyDescent="0.2">
      <c r="A843" s="168">
        <v>2019</v>
      </c>
      <c r="B843" s="168">
        <v>2</v>
      </c>
      <c r="C843" s="168">
        <v>4</v>
      </c>
      <c r="D843" s="168">
        <v>23</v>
      </c>
      <c r="E843" s="168">
        <v>30</v>
      </c>
      <c r="F843" s="168">
        <v>0</v>
      </c>
      <c r="G843" s="168">
        <v>0</v>
      </c>
      <c r="H843" s="168">
        <v>0</v>
      </c>
      <c r="I843" s="168">
        <v>-11.8</v>
      </c>
      <c r="J843" s="168">
        <v>2.4</v>
      </c>
      <c r="K843" s="168">
        <v>68.2</v>
      </c>
      <c r="L843" s="168">
        <v>66.3</v>
      </c>
      <c r="M843" s="168">
        <v>5.8</v>
      </c>
      <c r="N843" s="168">
        <v>969.4</v>
      </c>
    </row>
    <row r="844" spans="1:14" x14ac:dyDescent="0.2">
      <c r="A844" s="168">
        <v>2019</v>
      </c>
      <c r="B844" s="168">
        <v>2</v>
      </c>
      <c r="C844" s="168">
        <v>5</v>
      </c>
      <c r="D844" s="168">
        <v>0</v>
      </c>
      <c r="E844" s="168">
        <v>30</v>
      </c>
      <c r="F844" s="168">
        <v>0</v>
      </c>
      <c r="G844" s="168">
        <v>0</v>
      </c>
      <c r="H844" s="168">
        <v>0</v>
      </c>
      <c r="I844" s="168">
        <v>-11.8</v>
      </c>
      <c r="J844" s="168">
        <v>2.2000000000000002</v>
      </c>
      <c r="K844" s="168">
        <v>46.4</v>
      </c>
      <c r="L844" s="168">
        <v>53</v>
      </c>
      <c r="M844" s="168">
        <v>5.6</v>
      </c>
      <c r="N844" s="168">
        <v>969.6</v>
      </c>
    </row>
    <row r="845" spans="1:14" x14ac:dyDescent="0.2">
      <c r="A845" s="168">
        <v>2019</v>
      </c>
      <c r="B845" s="168">
        <v>2</v>
      </c>
      <c r="C845" s="168">
        <v>5</v>
      </c>
      <c r="D845" s="168">
        <v>1</v>
      </c>
      <c r="E845" s="168">
        <v>30</v>
      </c>
      <c r="F845" s="168">
        <v>0</v>
      </c>
      <c r="G845" s="168">
        <v>0</v>
      </c>
      <c r="H845" s="168">
        <v>0</v>
      </c>
      <c r="I845" s="168">
        <v>-11.9</v>
      </c>
      <c r="J845" s="168">
        <v>1.2</v>
      </c>
      <c r="K845" s="168">
        <v>59.7</v>
      </c>
      <c r="L845" s="168">
        <v>55.3</v>
      </c>
      <c r="M845" s="168">
        <v>4.5999999999999996</v>
      </c>
      <c r="N845" s="168">
        <v>969.3</v>
      </c>
    </row>
    <row r="846" spans="1:14" x14ac:dyDescent="0.2">
      <c r="A846" s="168">
        <v>2019</v>
      </c>
      <c r="B846" s="168">
        <v>2</v>
      </c>
      <c r="C846" s="168">
        <v>5</v>
      </c>
      <c r="D846" s="168">
        <v>2</v>
      </c>
      <c r="E846" s="168">
        <v>30</v>
      </c>
      <c r="F846" s="168">
        <v>0</v>
      </c>
      <c r="G846" s="168">
        <v>0</v>
      </c>
      <c r="H846" s="168">
        <v>0</v>
      </c>
      <c r="I846" s="168">
        <v>-11.9</v>
      </c>
      <c r="J846" s="168">
        <v>0.7</v>
      </c>
      <c r="K846" s="168">
        <v>111.7</v>
      </c>
      <c r="L846" s="168">
        <v>59</v>
      </c>
      <c r="M846" s="168">
        <v>4.0999999999999996</v>
      </c>
      <c r="N846" s="168">
        <v>969</v>
      </c>
    </row>
    <row r="847" spans="1:14" x14ac:dyDescent="0.2">
      <c r="A847" s="168">
        <v>2019</v>
      </c>
      <c r="B847" s="168">
        <v>2</v>
      </c>
      <c r="C847" s="168">
        <v>5</v>
      </c>
      <c r="D847" s="168">
        <v>3</v>
      </c>
      <c r="E847" s="168">
        <v>30</v>
      </c>
      <c r="F847" s="168">
        <v>0</v>
      </c>
      <c r="G847" s="168">
        <v>0</v>
      </c>
      <c r="H847" s="168">
        <v>0</v>
      </c>
      <c r="I847" s="168">
        <v>-11.9</v>
      </c>
      <c r="J847" s="168">
        <v>1.1000000000000001</v>
      </c>
      <c r="K847" s="168">
        <v>62.6</v>
      </c>
      <c r="L847" s="168">
        <v>55.2</v>
      </c>
      <c r="M847" s="168">
        <v>3.7</v>
      </c>
      <c r="N847" s="168">
        <v>968.9</v>
      </c>
    </row>
    <row r="848" spans="1:14" x14ac:dyDescent="0.2">
      <c r="A848" s="168">
        <v>2019</v>
      </c>
      <c r="B848" s="168">
        <v>2</v>
      </c>
      <c r="C848" s="168">
        <v>5</v>
      </c>
      <c r="D848" s="168">
        <v>4</v>
      </c>
      <c r="E848" s="168">
        <v>30</v>
      </c>
      <c r="F848" s="168">
        <v>0</v>
      </c>
      <c r="G848" s="168">
        <v>0</v>
      </c>
      <c r="H848" s="168">
        <v>0</v>
      </c>
      <c r="I848" s="168">
        <v>-11.9</v>
      </c>
      <c r="J848" s="168">
        <v>1.8</v>
      </c>
      <c r="K848" s="168">
        <v>25.2</v>
      </c>
      <c r="L848" s="168">
        <v>50.4</v>
      </c>
      <c r="M848" s="168">
        <v>4.3</v>
      </c>
      <c r="N848" s="168">
        <v>968.6</v>
      </c>
    </row>
    <row r="849" spans="1:14" x14ac:dyDescent="0.2">
      <c r="A849" s="168">
        <v>2019</v>
      </c>
      <c r="B849" s="168">
        <v>2</v>
      </c>
      <c r="C849" s="168">
        <v>5</v>
      </c>
      <c r="D849" s="168">
        <v>5</v>
      </c>
      <c r="E849" s="168">
        <v>30</v>
      </c>
      <c r="F849" s="168">
        <v>0</v>
      </c>
      <c r="G849" s="168">
        <v>0</v>
      </c>
      <c r="H849" s="168">
        <v>0</v>
      </c>
      <c r="I849" s="168">
        <v>-11.9</v>
      </c>
      <c r="J849" s="168">
        <v>1.5</v>
      </c>
      <c r="K849" s="168">
        <v>153</v>
      </c>
      <c r="L849" s="168">
        <v>51</v>
      </c>
      <c r="M849" s="168">
        <v>3.8</v>
      </c>
      <c r="N849" s="168">
        <v>968.8</v>
      </c>
    </row>
    <row r="850" spans="1:14" x14ac:dyDescent="0.2">
      <c r="A850" s="168">
        <v>2019</v>
      </c>
      <c r="B850" s="168">
        <v>2</v>
      </c>
      <c r="C850" s="168">
        <v>5</v>
      </c>
      <c r="D850" s="168">
        <v>6</v>
      </c>
      <c r="E850" s="168">
        <v>30</v>
      </c>
      <c r="F850" s="168">
        <v>0</v>
      </c>
      <c r="G850" s="168">
        <v>0</v>
      </c>
      <c r="H850" s="168">
        <v>0</v>
      </c>
      <c r="I850" s="168">
        <v>-11.8</v>
      </c>
      <c r="J850" s="168">
        <v>1.1000000000000001</v>
      </c>
      <c r="K850" s="168">
        <v>54.9</v>
      </c>
      <c r="L850" s="168">
        <v>46.6</v>
      </c>
      <c r="M850" s="168">
        <v>4.4000000000000004</v>
      </c>
      <c r="N850" s="168">
        <v>968.9</v>
      </c>
    </row>
    <row r="851" spans="1:14" x14ac:dyDescent="0.2">
      <c r="A851" s="168">
        <v>2019</v>
      </c>
      <c r="B851" s="168">
        <v>2</v>
      </c>
      <c r="C851" s="168">
        <v>5</v>
      </c>
      <c r="D851" s="168">
        <v>7</v>
      </c>
      <c r="E851" s="168">
        <v>30</v>
      </c>
      <c r="F851" s="168">
        <v>0</v>
      </c>
      <c r="G851" s="168">
        <v>0</v>
      </c>
      <c r="H851" s="168">
        <v>0</v>
      </c>
      <c r="I851" s="168">
        <v>-11.7</v>
      </c>
      <c r="J851" s="168">
        <v>0.9</v>
      </c>
      <c r="K851" s="168">
        <v>161.30000000000001</v>
      </c>
      <c r="L851" s="168">
        <v>45.9</v>
      </c>
      <c r="M851" s="168">
        <v>3.9</v>
      </c>
      <c r="N851" s="168">
        <v>968.9</v>
      </c>
    </row>
    <row r="852" spans="1:14" x14ac:dyDescent="0.2">
      <c r="A852" s="168">
        <v>2019</v>
      </c>
      <c r="B852" s="168">
        <v>2</v>
      </c>
      <c r="C852" s="168">
        <v>5</v>
      </c>
      <c r="D852" s="168">
        <v>8</v>
      </c>
      <c r="E852" s="168">
        <v>30</v>
      </c>
      <c r="F852" s="168">
        <v>15</v>
      </c>
      <c r="G852" s="168">
        <v>282</v>
      </c>
      <c r="H852" s="168">
        <v>43</v>
      </c>
      <c r="I852" s="168">
        <v>-12.8</v>
      </c>
      <c r="J852" s="168">
        <v>0.2</v>
      </c>
      <c r="K852" s="168">
        <v>41.4</v>
      </c>
      <c r="L852" s="168">
        <v>48</v>
      </c>
      <c r="M852" s="168">
        <v>3.8</v>
      </c>
      <c r="N852" s="168">
        <v>969.4</v>
      </c>
    </row>
    <row r="853" spans="1:14" x14ac:dyDescent="0.2">
      <c r="A853" s="168">
        <v>2019</v>
      </c>
      <c r="B853" s="168">
        <v>2</v>
      </c>
      <c r="C853" s="168">
        <v>5</v>
      </c>
      <c r="D853" s="168">
        <v>9</v>
      </c>
      <c r="E853" s="168">
        <v>30</v>
      </c>
      <c r="F853" s="168">
        <v>38</v>
      </c>
      <c r="G853" s="168">
        <v>740</v>
      </c>
      <c r="H853" s="168">
        <v>215</v>
      </c>
      <c r="I853" s="168">
        <v>-13.8</v>
      </c>
      <c r="J853" s="168">
        <v>0.6</v>
      </c>
      <c r="K853" s="168">
        <v>52.3</v>
      </c>
      <c r="L853" s="168">
        <v>34.700000000000003</v>
      </c>
      <c r="M853" s="168">
        <v>10.5</v>
      </c>
      <c r="N853" s="168">
        <v>969.8</v>
      </c>
    </row>
    <row r="854" spans="1:14" x14ac:dyDescent="0.2">
      <c r="A854" s="168">
        <v>2019</v>
      </c>
      <c r="B854" s="168">
        <v>2</v>
      </c>
      <c r="C854" s="168">
        <v>5</v>
      </c>
      <c r="D854" s="168">
        <v>10</v>
      </c>
      <c r="E854" s="168">
        <v>30</v>
      </c>
      <c r="F854" s="168">
        <v>46</v>
      </c>
      <c r="G854" s="168">
        <v>898</v>
      </c>
      <c r="H854" s="168">
        <v>402</v>
      </c>
      <c r="I854" s="168">
        <v>-14</v>
      </c>
      <c r="J854" s="168">
        <v>0.7</v>
      </c>
      <c r="K854" s="168">
        <v>237.7</v>
      </c>
      <c r="L854" s="168">
        <v>27.6</v>
      </c>
      <c r="M854" s="168">
        <v>14</v>
      </c>
      <c r="N854" s="168">
        <v>970.1</v>
      </c>
    </row>
    <row r="855" spans="1:14" x14ac:dyDescent="0.2">
      <c r="A855" s="168">
        <v>2019</v>
      </c>
      <c r="B855" s="168">
        <v>2</v>
      </c>
      <c r="C855" s="168">
        <v>5</v>
      </c>
      <c r="D855" s="168">
        <v>11</v>
      </c>
      <c r="E855" s="168">
        <v>30</v>
      </c>
      <c r="F855" s="168">
        <v>51</v>
      </c>
      <c r="G855" s="168">
        <v>964</v>
      </c>
      <c r="H855" s="168">
        <v>549</v>
      </c>
      <c r="I855" s="168">
        <v>-13.5</v>
      </c>
      <c r="J855" s="168">
        <v>1</v>
      </c>
      <c r="K855" s="168">
        <v>216.1</v>
      </c>
      <c r="L855" s="168">
        <v>25.7</v>
      </c>
      <c r="M855" s="168">
        <v>15.9</v>
      </c>
      <c r="N855" s="168">
        <v>970.1</v>
      </c>
    </row>
    <row r="856" spans="1:14" x14ac:dyDescent="0.2">
      <c r="A856" s="168">
        <v>2019</v>
      </c>
      <c r="B856" s="168">
        <v>2</v>
      </c>
      <c r="C856" s="168">
        <v>5</v>
      </c>
      <c r="D856" s="168">
        <v>12</v>
      </c>
      <c r="E856" s="168">
        <v>30</v>
      </c>
      <c r="F856" s="168">
        <v>54</v>
      </c>
      <c r="G856" s="168">
        <v>992</v>
      </c>
      <c r="H856" s="168">
        <v>639</v>
      </c>
      <c r="I856" s="168">
        <v>-12.3</v>
      </c>
      <c r="J856" s="168">
        <v>2.2999999999999998</v>
      </c>
      <c r="K856" s="168">
        <v>220.8</v>
      </c>
      <c r="L856" s="168">
        <v>22.6</v>
      </c>
      <c r="M856" s="168">
        <v>17.399999999999999</v>
      </c>
      <c r="N856" s="168">
        <v>969.8</v>
      </c>
    </row>
    <row r="857" spans="1:14" x14ac:dyDescent="0.2">
      <c r="A857" s="168">
        <v>2019</v>
      </c>
      <c r="B857" s="168">
        <v>2</v>
      </c>
      <c r="C857" s="168">
        <v>5</v>
      </c>
      <c r="D857" s="168">
        <v>13</v>
      </c>
      <c r="E857" s="168">
        <v>30</v>
      </c>
      <c r="F857" s="168">
        <v>55</v>
      </c>
      <c r="G857" s="168">
        <v>999</v>
      </c>
      <c r="H857" s="168">
        <v>666</v>
      </c>
      <c r="I857" s="168">
        <v>-10.9</v>
      </c>
      <c r="J857" s="168">
        <v>2.8</v>
      </c>
      <c r="K857" s="168">
        <v>239.5</v>
      </c>
      <c r="L857" s="168">
        <v>19.7</v>
      </c>
      <c r="M857" s="168">
        <v>18.2</v>
      </c>
      <c r="N857" s="168">
        <v>968.9</v>
      </c>
    </row>
    <row r="858" spans="1:14" x14ac:dyDescent="0.2">
      <c r="A858" s="168">
        <v>2019</v>
      </c>
      <c r="B858" s="168">
        <v>2</v>
      </c>
      <c r="C858" s="168">
        <v>5</v>
      </c>
      <c r="D858" s="168">
        <v>14</v>
      </c>
      <c r="E858" s="168">
        <v>30</v>
      </c>
      <c r="F858" s="168">
        <v>55</v>
      </c>
      <c r="G858" s="168">
        <v>985</v>
      </c>
      <c r="H858" s="168">
        <v>626</v>
      </c>
      <c r="I858" s="168">
        <v>-9.8000000000000007</v>
      </c>
      <c r="J858" s="168">
        <v>2.8</v>
      </c>
      <c r="K858" s="168">
        <v>243.6</v>
      </c>
      <c r="L858" s="168">
        <v>19.100000000000001</v>
      </c>
      <c r="M858" s="168">
        <v>18.899999999999999</v>
      </c>
      <c r="N858" s="168">
        <v>968.1</v>
      </c>
    </row>
    <row r="859" spans="1:14" x14ac:dyDescent="0.2">
      <c r="A859" s="168">
        <v>2019</v>
      </c>
      <c r="B859" s="168">
        <v>2</v>
      </c>
      <c r="C859" s="168">
        <v>5</v>
      </c>
      <c r="D859" s="168">
        <v>15</v>
      </c>
      <c r="E859" s="168">
        <v>30</v>
      </c>
      <c r="F859" s="168">
        <v>52</v>
      </c>
      <c r="G859" s="168">
        <v>951</v>
      </c>
      <c r="H859" s="168">
        <v>524</v>
      </c>
      <c r="I859" s="168">
        <v>-8.6</v>
      </c>
      <c r="J859" s="168">
        <v>4.2</v>
      </c>
      <c r="K859" s="168">
        <v>264.60000000000002</v>
      </c>
      <c r="L859" s="168">
        <v>19.3</v>
      </c>
      <c r="M859" s="168">
        <v>18.8</v>
      </c>
      <c r="N859" s="168">
        <v>967.4</v>
      </c>
    </row>
    <row r="860" spans="1:14" x14ac:dyDescent="0.2">
      <c r="A860" s="168">
        <v>2019</v>
      </c>
      <c r="B860" s="168">
        <v>2</v>
      </c>
      <c r="C860" s="168">
        <v>5</v>
      </c>
      <c r="D860" s="168">
        <v>16</v>
      </c>
      <c r="E860" s="168">
        <v>30</v>
      </c>
      <c r="F860" s="168">
        <v>46</v>
      </c>
      <c r="G860" s="168">
        <v>877</v>
      </c>
      <c r="H860" s="168">
        <v>371</v>
      </c>
      <c r="I860" s="168">
        <v>-4.0999999999999996</v>
      </c>
      <c r="J860" s="168">
        <v>4.5999999999999996</v>
      </c>
      <c r="K860" s="168">
        <v>252.4</v>
      </c>
      <c r="L860" s="168">
        <v>19.399999999999999</v>
      </c>
      <c r="M860" s="168">
        <v>18.5</v>
      </c>
      <c r="N860" s="168">
        <v>967.4</v>
      </c>
    </row>
    <row r="861" spans="1:14" x14ac:dyDescent="0.2">
      <c r="A861" s="168">
        <v>2019</v>
      </c>
      <c r="B861" s="168">
        <v>2</v>
      </c>
      <c r="C861" s="168">
        <v>5</v>
      </c>
      <c r="D861" s="168">
        <v>17</v>
      </c>
      <c r="E861" s="168">
        <v>30</v>
      </c>
      <c r="F861" s="168">
        <v>34</v>
      </c>
      <c r="G861" s="168">
        <v>700</v>
      </c>
      <c r="H861" s="168">
        <v>182</v>
      </c>
      <c r="I861" s="168">
        <v>-4.5</v>
      </c>
      <c r="J861" s="168">
        <v>4.2</v>
      </c>
      <c r="K861" s="168">
        <v>270.3</v>
      </c>
      <c r="L861" s="168">
        <v>24.1</v>
      </c>
      <c r="M861" s="168">
        <v>17</v>
      </c>
      <c r="N861" s="168">
        <v>967.5</v>
      </c>
    </row>
    <row r="862" spans="1:14" x14ac:dyDescent="0.2">
      <c r="A862" s="168">
        <v>2019</v>
      </c>
      <c r="B862" s="168">
        <v>2</v>
      </c>
      <c r="C862" s="168">
        <v>5</v>
      </c>
      <c r="D862" s="168">
        <v>18</v>
      </c>
      <c r="E862" s="168">
        <v>30</v>
      </c>
      <c r="F862" s="168">
        <v>9</v>
      </c>
      <c r="G862" s="168">
        <v>185</v>
      </c>
      <c r="H862" s="168">
        <v>24</v>
      </c>
      <c r="I862" s="168">
        <v>-4.8</v>
      </c>
      <c r="J862" s="168">
        <v>2.8</v>
      </c>
      <c r="K862" s="168">
        <v>289.3</v>
      </c>
      <c r="L862" s="168">
        <v>31.5</v>
      </c>
      <c r="M862" s="168">
        <v>14</v>
      </c>
      <c r="N862" s="168">
        <v>967.9</v>
      </c>
    </row>
    <row r="863" spans="1:14" x14ac:dyDescent="0.2">
      <c r="A863" s="168">
        <v>2019</v>
      </c>
      <c r="B863" s="168">
        <v>2</v>
      </c>
      <c r="C863" s="168">
        <v>5</v>
      </c>
      <c r="D863" s="168">
        <v>19</v>
      </c>
      <c r="E863" s="168">
        <v>30</v>
      </c>
      <c r="F863" s="168">
        <v>0</v>
      </c>
      <c r="G863" s="168">
        <v>0</v>
      </c>
      <c r="H863" s="168">
        <v>0</v>
      </c>
      <c r="I863" s="168">
        <v>-4.7</v>
      </c>
      <c r="J863" s="168">
        <v>1.6</v>
      </c>
      <c r="K863" s="168">
        <v>250.2</v>
      </c>
      <c r="L863" s="168">
        <v>40.5</v>
      </c>
      <c r="M863" s="168">
        <v>10.5</v>
      </c>
      <c r="N863" s="168">
        <v>968.5</v>
      </c>
    </row>
    <row r="864" spans="1:14" x14ac:dyDescent="0.2">
      <c r="A864" s="168">
        <v>2019</v>
      </c>
      <c r="B864" s="168">
        <v>2</v>
      </c>
      <c r="C864" s="168">
        <v>5</v>
      </c>
      <c r="D864" s="168">
        <v>20</v>
      </c>
      <c r="E864" s="168">
        <v>30</v>
      </c>
      <c r="F864" s="168">
        <v>0</v>
      </c>
      <c r="G864" s="168">
        <v>0</v>
      </c>
      <c r="H864" s="168">
        <v>0</v>
      </c>
      <c r="I864" s="168">
        <v>-4.9000000000000004</v>
      </c>
      <c r="J864" s="168">
        <v>0.9</v>
      </c>
      <c r="K864" s="168">
        <v>223.9</v>
      </c>
      <c r="L864" s="168">
        <v>56.2</v>
      </c>
      <c r="M864" s="168">
        <v>8.6</v>
      </c>
      <c r="N864" s="168">
        <v>968.7</v>
      </c>
    </row>
    <row r="865" spans="1:14" x14ac:dyDescent="0.2">
      <c r="A865" s="168">
        <v>2019</v>
      </c>
      <c r="B865" s="168">
        <v>2</v>
      </c>
      <c r="C865" s="168">
        <v>5</v>
      </c>
      <c r="D865" s="168">
        <v>21</v>
      </c>
      <c r="E865" s="168">
        <v>30</v>
      </c>
      <c r="F865" s="168">
        <v>0</v>
      </c>
      <c r="G865" s="168">
        <v>0</v>
      </c>
      <c r="H865" s="168">
        <v>0</v>
      </c>
      <c r="I865" s="168">
        <v>-4.9000000000000004</v>
      </c>
      <c r="J865" s="168">
        <v>0.8</v>
      </c>
      <c r="K865" s="168">
        <v>230.5</v>
      </c>
      <c r="L865" s="168">
        <v>56.2</v>
      </c>
      <c r="M865" s="168">
        <v>7.2</v>
      </c>
      <c r="N865" s="168">
        <v>969</v>
      </c>
    </row>
    <row r="866" spans="1:14" x14ac:dyDescent="0.2">
      <c r="A866" s="168">
        <v>2019</v>
      </c>
      <c r="B866" s="168">
        <v>2</v>
      </c>
      <c r="C866" s="168">
        <v>5</v>
      </c>
      <c r="D866" s="168">
        <v>22</v>
      </c>
      <c r="E866" s="168">
        <v>30</v>
      </c>
      <c r="F866" s="168">
        <v>0</v>
      </c>
      <c r="G866" s="168">
        <v>0</v>
      </c>
      <c r="H866" s="168">
        <v>0</v>
      </c>
      <c r="I866" s="168">
        <v>-4.8</v>
      </c>
      <c r="J866" s="168">
        <v>0.8</v>
      </c>
      <c r="K866" s="168">
        <v>33.299999999999997</v>
      </c>
      <c r="L866" s="168">
        <v>53.9</v>
      </c>
      <c r="M866" s="168">
        <v>6.4</v>
      </c>
      <c r="N866" s="168">
        <v>969.1</v>
      </c>
    </row>
    <row r="867" spans="1:14" x14ac:dyDescent="0.2">
      <c r="A867" s="168">
        <v>2019</v>
      </c>
      <c r="B867" s="168">
        <v>2</v>
      </c>
      <c r="C867" s="168">
        <v>5</v>
      </c>
      <c r="D867" s="168">
        <v>23</v>
      </c>
      <c r="E867" s="168">
        <v>30</v>
      </c>
      <c r="F867" s="168">
        <v>0</v>
      </c>
      <c r="G867" s="168">
        <v>0</v>
      </c>
      <c r="H867" s="168">
        <v>0</v>
      </c>
      <c r="I867" s="168">
        <v>-4.7</v>
      </c>
      <c r="J867" s="168">
        <v>0.4</v>
      </c>
      <c r="K867" s="168">
        <v>23.3</v>
      </c>
      <c r="L867" s="168">
        <v>53.4</v>
      </c>
      <c r="M867" s="168">
        <v>5</v>
      </c>
      <c r="N867" s="168">
        <v>969.1</v>
      </c>
    </row>
    <row r="868" spans="1:14" x14ac:dyDescent="0.2">
      <c r="A868" s="168">
        <v>2019</v>
      </c>
      <c r="B868" s="168">
        <v>2</v>
      </c>
      <c r="C868" s="168">
        <v>6</v>
      </c>
      <c r="D868" s="168">
        <v>0</v>
      </c>
      <c r="E868" s="168">
        <v>30</v>
      </c>
      <c r="F868" s="168">
        <v>0</v>
      </c>
      <c r="G868" s="168">
        <v>0</v>
      </c>
      <c r="H868" s="168">
        <v>0</v>
      </c>
      <c r="I868" s="168">
        <v>-4.7</v>
      </c>
      <c r="J868" s="168">
        <v>0.5</v>
      </c>
      <c r="K868" s="168">
        <v>48.7</v>
      </c>
      <c r="L868" s="168">
        <v>51.4</v>
      </c>
      <c r="M868" s="168">
        <v>5</v>
      </c>
      <c r="N868" s="168">
        <v>969</v>
      </c>
    </row>
    <row r="869" spans="1:14" x14ac:dyDescent="0.2">
      <c r="A869" s="168">
        <v>2019</v>
      </c>
      <c r="B869" s="168">
        <v>2</v>
      </c>
      <c r="C869" s="168">
        <v>6</v>
      </c>
      <c r="D869" s="168">
        <v>1</v>
      </c>
      <c r="E869" s="168">
        <v>30</v>
      </c>
      <c r="F869" s="168">
        <v>0</v>
      </c>
      <c r="G869" s="168">
        <v>0</v>
      </c>
      <c r="H869" s="168">
        <v>0</v>
      </c>
      <c r="I869" s="168">
        <v>-4.7</v>
      </c>
      <c r="J869" s="168">
        <v>1.1000000000000001</v>
      </c>
      <c r="K869" s="168">
        <v>81.400000000000006</v>
      </c>
      <c r="L869" s="168">
        <v>49.6</v>
      </c>
      <c r="M869" s="168">
        <v>6.2</v>
      </c>
      <c r="N869" s="168">
        <v>969</v>
      </c>
    </row>
    <row r="870" spans="1:14" x14ac:dyDescent="0.2">
      <c r="A870" s="168">
        <v>2019</v>
      </c>
      <c r="B870" s="168">
        <v>2</v>
      </c>
      <c r="C870" s="168">
        <v>6</v>
      </c>
      <c r="D870" s="168">
        <v>2</v>
      </c>
      <c r="E870" s="168">
        <v>30</v>
      </c>
      <c r="F870" s="168">
        <v>0</v>
      </c>
      <c r="G870" s="168">
        <v>0</v>
      </c>
      <c r="H870" s="168">
        <v>0</v>
      </c>
      <c r="I870" s="168">
        <v>-4.7</v>
      </c>
      <c r="J870" s="168">
        <v>0.8</v>
      </c>
      <c r="K870" s="168">
        <v>30</v>
      </c>
      <c r="L870" s="168">
        <v>51.7</v>
      </c>
      <c r="M870" s="168">
        <v>5.9</v>
      </c>
      <c r="N870" s="168">
        <v>968.7</v>
      </c>
    </row>
    <row r="871" spans="1:14" x14ac:dyDescent="0.2">
      <c r="A871" s="168">
        <v>2019</v>
      </c>
      <c r="B871" s="168">
        <v>2</v>
      </c>
      <c r="C871" s="168">
        <v>6</v>
      </c>
      <c r="D871" s="168">
        <v>3</v>
      </c>
      <c r="E871" s="168">
        <v>30</v>
      </c>
      <c r="F871" s="168">
        <v>0</v>
      </c>
      <c r="G871" s="168">
        <v>0</v>
      </c>
      <c r="H871" s="168">
        <v>0</v>
      </c>
      <c r="I871" s="168">
        <v>-4.7</v>
      </c>
      <c r="J871" s="168">
        <v>0.4</v>
      </c>
      <c r="K871" s="168">
        <v>114.9</v>
      </c>
      <c r="L871" s="168">
        <v>51.1</v>
      </c>
      <c r="M871" s="168">
        <v>5.6</v>
      </c>
      <c r="N871" s="168">
        <v>968.6</v>
      </c>
    </row>
    <row r="872" spans="1:14" x14ac:dyDescent="0.2">
      <c r="A872" s="168">
        <v>2019</v>
      </c>
      <c r="B872" s="168">
        <v>2</v>
      </c>
      <c r="C872" s="168">
        <v>6</v>
      </c>
      <c r="D872" s="168">
        <v>4</v>
      </c>
      <c r="E872" s="168">
        <v>30</v>
      </c>
      <c r="F872" s="168">
        <v>0</v>
      </c>
      <c r="G872" s="168">
        <v>0</v>
      </c>
      <c r="H872" s="168">
        <v>0</v>
      </c>
      <c r="I872" s="168">
        <v>-4.7</v>
      </c>
      <c r="J872" s="168">
        <v>0.5</v>
      </c>
      <c r="K872" s="168">
        <v>22</v>
      </c>
      <c r="L872" s="168">
        <v>53.3</v>
      </c>
      <c r="M872" s="168">
        <v>5.9</v>
      </c>
      <c r="N872" s="168">
        <v>968.2</v>
      </c>
    </row>
    <row r="873" spans="1:14" x14ac:dyDescent="0.2">
      <c r="A873" s="168">
        <v>2019</v>
      </c>
      <c r="B873" s="168">
        <v>2</v>
      </c>
      <c r="C873" s="168">
        <v>6</v>
      </c>
      <c r="D873" s="168">
        <v>5</v>
      </c>
      <c r="E873" s="168">
        <v>30</v>
      </c>
      <c r="F873" s="168">
        <v>0</v>
      </c>
      <c r="G873" s="168">
        <v>0</v>
      </c>
      <c r="H873" s="168">
        <v>0</v>
      </c>
      <c r="I873" s="168">
        <v>-4.5999999999999996</v>
      </c>
      <c r="J873" s="168">
        <v>0.3</v>
      </c>
      <c r="K873" s="168">
        <v>12.2</v>
      </c>
      <c r="L873" s="168">
        <v>55.6</v>
      </c>
      <c r="M873" s="168">
        <v>5.8</v>
      </c>
      <c r="N873" s="168">
        <v>968.1</v>
      </c>
    </row>
    <row r="874" spans="1:14" x14ac:dyDescent="0.2">
      <c r="A874" s="168">
        <v>2019</v>
      </c>
      <c r="B874" s="168">
        <v>2</v>
      </c>
      <c r="C874" s="168">
        <v>6</v>
      </c>
      <c r="D874" s="168">
        <v>6</v>
      </c>
      <c r="E874" s="168">
        <v>30</v>
      </c>
      <c r="F874" s="168">
        <v>0</v>
      </c>
      <c r="G874" s="168">
        <v>0</v>
      </c>
      <c r="H874" s="168">
        <v>0</v>
      </c>
      <c r="I874" s="168">
        <v>-4.2</v>
      </c>
      <c r="J874" s="168">
        <v>0.5</v>
      </c>
      <c r="K874" s="168">
        <v>127.9</v>
      </c>
      <c r="L874" s="168">
        <v>55.3</v>
      </c>
      <c r="M874" s="168">
        <v>5.3</v>
      </c>
      <c r="N874" s="168">
        <v>968.2</v>
      </c>
    </row>
    <row r="875" spans="1:14" x14ac:dyDescent="0.2">
      <c r="A875" s="168">
        <v>2019</v>
      </c>
      <c r="B875" s="168">
        <v>2</v>
      </c>
      <c r="C875" s="168">
        <v>6</v>
      </c>
      <c r="D875" s="168">
        <v>7</v>
      </c>
      <c r="E875" s="168">
        <v>30</v>
      </c>
      <c r="F875" s="168">
        <v>0</v>
      </c>
      <c r="G875" s="168">
        <v>0</v>
      </c>
      <c r="H875" s="168">
        <v>0</v>
      </c>
      <c r="I875" s="168">
        <v>-3.1</v>
      </c>
      <c r="J875" s="168">
        <v>0.6</v>
      </c>
      <c r="K875" s="168">
        <v>58.9</v>
      </c>
      <c r="L875" s="168">
        <v>56.5</v>
      </c>
      <c r="M875" s="168">
        <v>5.8</v>
      </c>
      <c r="N875" s="168">
        <v>968.2</v>
      </c>
    </row>
    <row r="876" spans="1:14" x14ac:dyDescent="0.2">
      <c r="A876" s="168">
        <v>2019</v>
      </c>
      <c r="B876" s="168">
        <v>2</v>
      </c>
      <c r="C876" s="168">
        <v>6</v>
      </c>
      <c r="D876" s="168">
        <v>8</v>
      </c>
      <c r="E876" s="168">
        <v>30</v>
      </c>
      <c r="F876" s="168">
        <v>15</v>
      </c>
      <c r="G876" s="168">
        <v>279</v>
      </c>
      <c r="H876" s="168">
        <v>44</v>
      </c>
      <c r="I876" s="168">
        <v>-3</v>
      </c>
      <c r="J876" s="168">
        <v>1</v>
      </c>
      <c r="K876" s="168">
        <v>68.3</v>
      </c>
      <c r="L876" s="168">
        <v>58.9</v>
      </c>
      <c r="M876" s="168">
        <v>7</v>
      </c>
      <c r="N876" s="168">
        <v>968.4</v>
      </c>
    </row>
    <row r="877" spans="1:14" x14ac:dyDescent="0.2">
      <c r="A877" s="168">
        <v>2019</v>
      </c>
      <c r="B877" s="168">
        <v>2</v>
      </c>
      <c r="C877" s="168">
        <v>6</v>
      </c>
      <c r="D877" s="168">
        <v>9</v>
      </c>
      <c r="E877" s="168">
        <v>30</v>
      </c>
      <c r="F877" s="168">
        <v>37</v>
      </c>
      <c r="G877" s="168">
        <v>734</v>
      </c>
      <c r="H877" s="168">
        <v>216</v>
      </c>
      <c r="I877" s="168">
        <v>-2.5</v>
      </c>
      <c r="J877" s="168">
        <v>0.3</v>
      </c>
      <c r="K877" s="168">
        <v>40.6</v>
      </c>
      <c r="L877" s="168">
        <v>43.8</v>
      </c>
      <c r="M877" s="168">
        <v>13.2</v>
      </c>
      <c r="N877" s="168">
        <v>968.6</v>
      </c>
    </row>
    <row r="878" spans="1:14" x14ac:dyDescent="0.2">
      <c r="A878" s="168">
        <v>2019</v>
      </c>
      <c r="B878" s="168">
        <v>2</v>
      </c>
      <c r="C878" s="168">
        <v>6</v>
      </c>
      <c r="D878" s="168">
        <v>10</v>
      </c>
      <c r="E878" s="168">
        <v>30</v>
      </c>
      <c r="F878" s="168">
        <v>48</v>
      </c>
      <c r="G878" s="168">
        <v>877</v>
      </c>
      <c r="H878" s="168">
        <v>398</v>
      </c>
      <c r="I878" s="168">
        <v>-1.9</v>
      </c>
      <c r="J878" s="168">
        <v>0.6</v>
      </c>
      <c r="K878" s="168">
        <v>164.1</v>
      </c>
      <c r="L878" s="168">
        <v>38.4</v>
      </c>
      <c r="M878" s="168">
        <v>15.7</v>
      </c>
      <c r="N878" s="168">
        <v>968.7</v>
      </c>
    </row>
    <row r="879" spans="1:14" x14ac:dyDescent="0.2">
      <c r="A879" s="168">
        <v>2019</v>
      </c>
      <c r="B879" s="168">
        <v>2</v>
      </c>
      <c r="C879" s="168">
        <v>6</v>
      </c>
      <c r="D879" s="168">
        <v>11</v>
      </c>
      <c r="E879" s="168">
        <v>30</v>
      </c>
      <c r="F879" s="168">
        <v>51</v>
      </c>
      <c r="G879" s="168">
        <v>949</v>
      </c>
      <c r="H879" s="168">
        <v>545</v>
      </c>
      <c r="I879" s="168">
        <v>-1.3</v>
      </c>
      <c r="J879" s="168">
        <v>1.6</v>
      </c>
      <c r="K879" s="168">
        <v>228.7</v>
      </c>
      <c r="L879" s="168">
        <v>35.200000000000003</v>
      </c>
      <c r="M879" s="168">
        <v>17.899999999999999</v>
      </c>
      <c r="N879" s="168">
        <v>968.5</v>
      </c>
    </row>
    <row r="880" spans="1:14" x14ac:dyDescent="0.2">
      <c r="A880" s="168">
        <v>2019</v>
      </c>
      <c r="B880" s="168">
        <v>2</v>
      </c>
      <c r="C880" s="168">
        <v>6</v>
      </c>
      <c r="D880" s="168">
        <v>12</v>
      </c>
      <c r="E880" s="168">
        <v>30</v>
      </c>
      <c r="F880" s="168">
        <v>53</v>
      </c>
      <c r="G880" s="168">
        <v>979</v>
      </c>
      <c r="H880" s="168">
        <v>635</v>
      </c>
      <c r="I880" s="168">
        <v>-0.7</v>
      </c>
      <c r="J880" s="168">
        <v>2.2000000000000002</v>
      </c>
      <c r="K880" s="168">
        <v>222.6</v>
      </c>
      <c r="L880" s="168">
        <v>34.5</v>
      </c>
      <c r="M880" s="168">
        <v>18.8</v>
      </c>
      <c r="N880" s="168">
        <v>967.8</v>
      </c>
    </row>
    <row r="881" spans="1:14" x14ac:dyDescent="0.2">
      <c r="A881" s="168">
        <v>2019</v>
      </c>
      <c r="B881" s="168">
        <v>2</v>
      </c>
      <c r="C881" s="168">
        <v>6</v>
      </c>
      <c r="D881" s="168">
        <v>13</v>
      </c>
      <c r="E881" s="168">
        <v>30</v>
      </c>
      <c r="F881" s="168">
        <v>54</v>
      </c>
      <c r="G881" s="168">
        <v>988</v>
      </c>
      <c r="H881" s="168">
        <v>662</v>
      </c>
      <c r="I881" s="168">
        <v>-0.1</v>
      </c>
      <c r="J881" s="168">
        <v>2.5</v>
      </c>
      <c r="K881" s="168">
        <v>246.9</v>
      </c>
      <c r="L881" s="168">
        <v>33.6</v>
      </c>
      <c r="M881" s="168">
        <v>19.399999999999999</v>
      </c>
      <c r="N881" s="168">
        <v>967</v>
      </c>
    </row>
    <row r="882" spans="1:14" x14ac:dyDescent="0.2">
      <c r="A882" s="168">
        <v>2019</v>
      </c>
      <c r="B882" s="168">
        <v>2</v>
      </c>
      <c r="C882" s="168">
        <v>6</v>
      </c>
      <c r="D882" s="168">
        <v>14</v>
      </c>
      <c r="E882" s="168">
        <v>30</v>
      </c>
      <c r="F882" s="168">
        <v>53</v>
      </c>
      <c r="G882" s="168">
        <v>977</v>
      </c>
      <c r="H882" s="168">
        <v>624</v>
      </c>
      <c r="I882" s="168">
        <v>0.5</v>
      </c>
      <c r="J882" s="168">
        <v>3.4</v>
      </c>
      <c r="K882" s="168">
        <v>253.1</v>
      </c>
      <c r="L882" s="168">
        <v>32.200000000000003</v>
      </c>
      <c r="M882" s="168">
        <v>19.899999999999999</v>
      </c>
      <c r="N882" s="168">
        <v>966.1</v>
      </c>
    </row>
    <row r="883" spans="1:14" x14ac:dyDescent="0.2">
      <c r="A883" s="168">
        <v>2019</v>
      </c>
      <c r="B883" s="168">
        <v>2</v>
      </c>
      <c r="C883" s="168">
        <v>6</v>
      </c>
      <c r="D883" s="168">
        <v>15</v>
      </c>
      <c r="E883" s="168">
        <v>30</v>
      </c>
      <c r="F883" s="168">
        <v>52</v>
      </c>
      <c r="G883" s="168">
        <v>932</v>
      </c>
      <c r="H883" s="168">
        <v>519</v>
      </c>
      <c r="I883" s="168">
        <v>1.2</v>
      </c>
      <c r="J883" s="168">
        <v>4</v>
      </c>
      <c r="K883" s="168">
        <v>257.89999999999998</v>
      </c>
      <c r="L883" s="168">
        <v>31.6</v>
      </c>
      <c r="M883" s="168">
        <v>20</v>
      </c>
      <c r="N883" s="168">
        <v>965.4</v>
      </c>
    </row>
    <row r="884" spans="1:14" x14ac:dyDescent="0.2">
      <c r="A884" s="168">
        <v>2019</v>
      </c>
      <c r="B884" s="168">
        <v>2</v>
      </c>
      <c r="C884" s="168">
        <v>6</v>
      </c>
      <c r="D884" s="168">
        <v>16</v>
      </c>
      <c r="E884" s="168">
        <v>30</v>
      </c>
      <c r="F884" s="168">
        <v>46</v>
      </c>
      <c r="G884" s="168">
        <v>859</v>
      </c>
      <c r="H884" s="168">
        <v>367</v>
      </c>
      <c r="I884" s="168">
        <v>3.9</v>
      </c>
      <c r="J884" s="168">
        <v>5.2</v>
      </c>
      <c r="K884" s="168">
        <v>274.2</v>
      </c>
      <c r="L884" s="168">
        <v>31.4</v>
      </c>
      <c r="M884" s="168">
        <v>19.3</v>
      </c>
      <c r="N884" s="168">
        <v>965.2</v>
      </c>
    </row>
    <row r="885" spans="1:14" x14ac:dyDescent="0.2">
      <c r="A885" s="168">
        <v>2019</v>
      </c>
      <c r="B885" s="168">
        <v>2</v>
      </c>
      <c r="C885" s="168">
        <v>6</v>
      </c>
      <c r="D885" s="168">
        <v>17</v>
      </c>
      <c r="E885" s="168">
        <v>30</v>
      </c>
      <c r="F885" s="168">
        <v>34</v>
      </c>
      <c r="G885" s="168">
        <v>696</v>
      </c>
      <c r="H885" s="168">
        <v>183</v>
      </c>
      <c r="I885" s="168">
        <v>2.2000000000000002</v>
      </c>
      <c r="J885" s="168">
        <v>5.4</v>
      </c>
      <c r="K885" s="168">
        <v>277.5</v>
      </c>
      <c r="L885" s="168">
        <v>29.7</v>
      </c>
      <c r="M885" s="168">
        <v>17.8</v>
      </c>
      <c r="N885" s="168">
        <v>965.2</v>
      </c>
    </row>
    <row r="886" spans="1:14" x14ac:dyDescent="0.2">
      <c r="A886" s="168">
        <v>2019</v>
      </c>
      <c r="B886" s="168">
        <v>2</v>
      </c>
      <c r="C886" s="168">
        <v>6</v>
      </c>
      <c r="D886" s="168">
        <v>18</v>
      </c>
      <c r="E886" s="168">
        <v>30</v>
      </c>
      <c r="F886" s="168">
        <v>9</v>
      </c>
      <c r="G886" s="168">
        <v>190</v>
      </c>
      <c r="H886" s="168">
        <v>25</v>
      </c>
      <c r="I886" s="168">
        <v>1.7</v>
      </c>
      <c r="J886" s="168">
        <v>3.9</v>
      </c>
      <c r="K886" s="168">
        <v>281.7</v>
      </c>
      <c r="L886" s="168">
        <v>30</v>
      </c>
      <c r="M886" s="168">
        <v>15.3</v>
      </c>
      <c r="N886" s="168">
        <v>965.4</v>
      </c>
    </row>
    <row r="887" spans="1:14" x14ac:dyDescent="0.2">
      <c r="A887" s="168">
        <v>2019</v>
      </c>
      <c r="B887" s="168">
        <v>2</v>
      </c>
      <c r="C887" s="168">
        <v>6</v>
      </c>
      <c r="D887" s="168">
        <v>19</v>
      </c>
      <c r="E887" s="168">
        <v>30</v>
      </c>
      <c r="F887" s="168">
        <v>0</v>
      </c>
      <c r="G887" s="168">
        <v>0</v>
      </c>
      <c r="H887" s="168">
        <v>0</v>
      </c>
      <c r="I887" s="168">
        <v>1.2</v>
      </c>
      <c r="J887" s="168">
        <v>1.3</v>
      </c>
      <c r="K887" s="168">
        <v>243.8</v>
      </c>
      <c r="L887" s="168">
        <v>34.299999999999997</v>
      </c>
      <c r="M887" s="168">
        <v>12.8</v>
      </c>
      <c r="N887" s="168">
        <v>965.8</v>
      </c>
    </row>
    <row r="888" spans="1:14" x14ac:dyDescent="0.2">
      <c r="A888" s="168">
        <v>2019</v>
      </c>
      <c r="B888" s="168">
        <v>2</v>
      </c>
      <c r="C888" s="168">
        <v>6</v>
      </c>
      <c r="D888" s="168">
        <v>20</v>
      </c>
      <c r="E888" s="168">
        <v>30</v>
      </c>
      <c r="F888" s="168">
        <v>0</v>
      </c>
      <c r="G888" s="168">
        <v>0</v>
      </c>
      <c r="H888" s="168">
        <v>0</v>
      </c>
      <c r="I888" s="168">
        <v>0.7</v>
      </c>
      <c r="J888" s="168">
        <v>0.5</v>
      </c>
      <c r="K888" s="168">
        <v>213.1</v>
      </c>
      <c r="L888" s="168">
        <v>54.8</v>
      </c>
      <c r="M888" s="168">
        <v>10</v>
      </c>
      <c r="N888" s="168">
        <v>965.9</v>
      </c>
    </row>
    <row r="889" spans="1:14" x14ac:dyDescent="0.2">
      <c r="A889" s="168">
        <v>2019</v>
      </c>
      <c r="B889" s="168">
        <v>2</v>
      </c>
      <c r="C889" s="168">
        <v>6</v>
      </c>
      <c r="D889" s="168">
        <v>21</v>
      </c>
      <c r="E889" s="168">
        <v>30</v>
      </c>
      <c r="F889" s="168">
        <v>0</v>
      </c>
      <c r="G889" s="168">
        <v>0</v>
      </c>
      <c r="H889" s="168">
        <v>0</v>
      </c>
      <c r="I889" s="168">
        <v>0.3</v>
      </c>
      <c r="J889" s="168">
        <v>0.6</v>
      </c>
      <c r="K889" s="168">
        <v>264.5</v>
      </c>
      <c r="L889" s="168">
        <v>60.7</v>
      </c>
      <c r="M889" s="168">
        <v>9</v>
      </c>
      <c r="N889" s="168">
        <v>965.8</v>
      </c>
    </row>
    <row r="890" spans="1:14" x14ac:dyDescent="0.2">
      <c r="A890" s="168">
        <v>2019</v>
      </c>
      <c r="B890" s="168">
        <v>2</v>
      </c>
      <c r="C890" s="168">
        <v>6</v>
      </c>
      <c r="D890" s="168">
        <v>22</v>
      </c>
      <c r="E890" s="168">
        <v>30</v>
      </c>
      <c r="F890" s="168">
        <v>0</v>
      </c>
      <c r="G890" s="168">
        <v>0</v>
      </c>
      <c r="H890" s="168">
        <v>0</v>
      </c>
      <c r="I890" s="168">
        <v>0.1</v>
      </c>
      <c r="J890" s="168">
        <v>0.3</v>
      </c>
      <c r="K890" s="168">
        <v>191.3</v>
      </c>
      <c r="L890" s="168">
        <v>55.4</v>
      </c>
      <c r="M890" s="168">
        <v>8.5</v>
      </c>
      <c r="N890" s="168">
        <v>965.7</v>
      </c>
    </row>
    <row r="891" spans="1:14" x14ac:dyDescent="0.2">
      <c r="A891" s="168">
        <v>2019</v>
      </c>
      <c r="B891" s="168">
        <v>2</v>
      </c>
      <c r="C891" s="168">
        <v>6</v>
      </c>
      <c r="D891" s="168">
        <v>23</v>
      </c>
      <c r="E891" s="168">
        <v>30</v>
      </c>
      <c r="F891" s="168">
        <v>0</v>
      </c>
      <c r="G891" s="168">
        <v>0</v>
      </c>
      <c r="H891" s="168">
        <v>0</v>
      </c>
      <c r="I891" s="168">
        <v>0</v>
      </c>
      <c r="J891" s="168">
        <v>1.5</v>
      </c>
      <c r="K891" s="168">
        <v>32.1</v>
      </c>
      <c r="L891" s="168">
        <v>49.3</v>
      </c>
      <c r="M891" s="168">
        <v>8.5</v>
      </c>
      <c r="N891" s="168">
        <v>965.6</v>
      </c>
    </row>
    <row r="892" spans="1:14" x14ac:dyDescent="0.2">
      <c r="A892" s="168">
        <v>2019</v>
      </c>
      <c r="B892" s="168">
        <v>2</v>
      </c>
      <c r="C892" s="168">
        <v>7</v>
      </c>
      <c r="D892" s="168">
        <v>0</v>
      </c>
      <c r="E892" s="168">
        <v>30</v>
      </c>
      <c r="F892" s="168">
        <v>0</v>
      </c>
      <c r="G892" s="168">
        <v>0</v>
      </c>
      <c r="H892" s="168">
        <v>0</v>
      </c>
      <c r="I892" s="168">
        <v>0.1</v>
      </c>
      <c r="J892" s="168">
        <v>1.3</v>
      </c>
      <c r="K892" s="168">
        <v>23.4</v>
      </c>
      <c r="L892" s="168">
        <v>49.9</v>
      </c>
      <c r="M892" s="168">
        <v>8.1999999999999993</v>
      </c>
      <c r="N892" s="168">
        <v>965.5</v>
      </c>
    </row>
    <row r="893" spans="1:14" x14ac:dyDescent="0.2">
      <c r="A893" s="168">
        <v>2019</v>
      </c>
      <c r="B893" s="168">
        <v>2</v>
      </c>
      <c r="C893" s="168">
        <v>7</v>
      </c>
      <c r="D893" s="168">
        <v>1</v>
      </c>
      <c r="E893" s="168">
        <v>30</v>
      </c>
      <c r="F893" s="168">
        <v>0</v>
      </c>
      <c r="G893" s="168">
        <v>0</v>
      </c>
      <c r="H893" s="168">
        <v>0</v>
      </c>
      <c r="I893" s="168">
        <v>0.1</v>
      </c>
      <c r="J893" s="168">
        <v>1.8</v>
      </c>
      <c r="K893" s="168">
        <v>9.9</v>
      </c>
      <c r="L893" s="168">
        <v>48.7</v>
      </c>
      <c r="M893" s="168">
        <v>9.1999999999999993</v>
      </c>
      <c r="N893" s="168">
        <v>965.4</v>
      </c>
    </row>
    <row r="894" spans="1:14" x14ac:dyDescent="0.2">
      <c r="A894" s="168">
        <v>2019</v>
      </c>
      <c r="B894" s="168">
        <v>2</v>
      </c>
      <c r="C894" s="168">
        <v>7</v>
      </c>
      <c r="D894" s="168">
        <v>2</v>
      </c>
      <c r="E894" s="168">
        <v>30</v>
      </c>
      <c r="F894" s="168">
        <v>0</v>
      </c>
      <c r="G894" s="168">
        <v>0</v>
      </c>
      <c r="H894" s="168">
        <v>0</v>
      </c>
      <c r="I894" s="168">
        <v>0.1</v>
      </c>
      <c r="J894" s="168">
        <v>2.4</v>
      </c>
      <c r="K894" s="168">
        <v>16.5</v>
      </c>
      <c r="L894" s="168">
        <v>49.6</v>
      </c>
      <c r="M894" s="168">
        <v>8.8000000000000007</v>
      </c>
      <c r="N894" s="168">
        <v>965</v>
      </c>
    </row>
    <row r="895" spans="1:14" x14ac:dyDescent="0.2">
      <c r="A895" s="168">
        <v>2019</v>
      </c>
      <c r="B895" s="168">
        <v>2</v>
      </c>
      <c r="C895" s="168">
        <v>7</v>
      </c>
      <c r="D895" s="168">
        <v>3</v>
      </c>
      <c r="E895" s="168">
        <v>30</v>
      </c>
      <c r="F895" s="168">
        <v>0</v>
      </c>
      <c r="G895" s="168">
        <v>0</v>
      </c>
      <c r="H895" s="168">
        <v>0</v>
      </c>
      <c r="I895" s="168">
        <v>0.1</v>
      </c>
      <c r="J895" s="168">
        <v>1.6</v>
      </c>
      <c r="K895" s="168">
        <v>12.3</v>
      </c>
      <c r="L895" s="168">
        <v>52.8</v>
      </c>
      <c r="M895" s="168">
        <v>7.8</v>
      </c>
      <c r="N895" s="168">
        <v>964.7</v>
      </c>
    </row>
    <row r="896" spans="1:14" x14ac:dyDescent="0.2">
      <c r="A896" s="168">
        <v>2019</v>
      </c>
      <c r="B896" s="168">
        <v>2</v>
      </c>
      <c r="C896" s="168">
        <v>7</v>
      </c>
      <c r="D896" s="168">
        <v>4</v>
      </c>
      <c r="E896" s="168">
        <v>30</v>
      </c>
      <c r="F896" s="168">
        <v>0</v>
      </c>
      <c r="G896" s="168">
        <v>0</v>
      </c>
      <c r="H896" s="168">
        <v>0</v>
      </c>
      <c r="I896" s="168">
        <v>0</v>
      </c>
      <c r="J896" s="168">
        <v>1.6</v>
      </c>
      <c r="K896" s="168">
        <v>14.1</v>
      </c>
      <c r="L896" s="168">
        <v>54.7</v>
      </c>
      <c r="M896" s="168">
        <v>7.3</v>
      </c>
      <c r="N896" s="168">
        <v>964.4</v>
      </c>
    </row>
    <row r="897" spans="1:14" x14ac:dyDescent="0.2">
      <c r="A897" s="168">
        <v>2019</v>
      </c>
      <c r="B897" s="168">
        <v>2</v>
      </c>
      <c r="C897" s="168">
        <v>7</v>
      </c>
      <c r="D897" s="168">
        <v>5</v>
      </c>
      <c r="E897" s="168">
        <v>30</v>
      </c>
      <c r="F897" s="168">
        <v>0</v>
      </c>
      <c r="G897" s="168">
        <v>0</v>
      </c>
      <c r="H897" s="168">
        <v>0</v>
      </c>
      <c r="I897" s="168">
        <v>-0.2</v>
      </c>
      <c r="J897" s="168">
        <v>2.4</v>
      </c>
      <c r="K897" s="168">
        <v>21.7</v>
      </c>
      <c r="L897" s="168">
        <v>52.9</v>
      </c>
      <c r="M897" s="168">
        <v>8</v>
      </c>
      <c r="N897" s="168">
        <v>964.2</v>
      </c>
    </row>
    <row r="898" spans="1:14" x14ac:dyDescent="0.2">
      <c r="A898" s="168">
        <v>2019</v>
      </c>
      <c r="B898" s="168">
        <v>2</v>
      </c>
      <c r="C898" s="168">
        <v>7</v>
      </c>
      <c r="D898" s="168">
        <v>6</v>
      </c>
      <c r="E898" s="168">
        <v>30</v>
      </c>
      <c r="F898" s="168">
        <v>0</v>
      </c>
      <c r="G898" s="168">
        <v>0</v>
      </c>
      <c r="H898" s="168">
        <v>0</v>
      </c>
      <c r="I898" s="168">
        <v>-0.2</v>
      </c>
      <c r="J898" s="168">
        <v>2</v>
      </c>
      <c r="K898" s="168">
        <v>40.6</v>
      </c>
      <c r="L898" s="168">
        <v>54.4</v>
      </c>
      <c r="M898" s="168">
        <v>7.3</v>
      </c>
      <c r="N898" s="168">
        <v>964.2</v>
      </c>
    </row>
    <row r="899" spans="1:14" x14ac:dyDescent="0.2">
      <c r="A899" s="168">
        <v>2019</v>
      </c>
      <c r="B899" s="168">
        <v>2</v>
      </c>
      <c r="C899" s="168">
        <v>7</v>
      </c>
      <c r="D899" s="168">
        <v>7</v>
      </c>
      <c r="E899" s="168">
        <v>30</v>
      </c>
      <c r="F899" s="168">
        <v>0</v>
      </c>
      <c r="G899" s="168">
        <v>0</v>
      </c>
      <c r="H899" s="168">
        <v>0</v>
      </c>
      <c r="I899" s="168">
        <v>1</v>
      </c>
      <c r="J899" s="168">
        <v>2.2000000000000002</v>
      </c>
      <c r="K899" s="168">
        <v>22.7</v>
      </c>
      <c r="L899" s="168">
        <v>54.5</v>
      </c>
      <c r="M899" s="168">
        <v>7.3</v>
      </c>
      <c r="N899" s="168">
        <v>964.3</v>
      </c>
    </row>
    <row r="900" spans="1:14" x14ac:dyDescent="0.2">
      <c r="A900" s="168">
        <v>2019</v>
      </c>
      <c r="B900" s="168">
        <v>2</v>
      </c>
      <c r="C900" s="168">
        <v>7</v>
      </c>
      <c r="D900" s="168">
        <v>8</v>
      </c>
      <c r="E900" s="168">
        <v>30</v>
      </c>
      <c r="F900" s="168">
        <v>28</v>
      </c>
      <c r="G900" s="168">
        <v>109</v>
      </c>
      <c r="H900" s="168">
        <v>39</v>
      </c>
      <c r="I900" s="168">
        <v>0.6</v>
      </c>
      <c r="J900" s="168">
        <v>2.2999999999999998</v>
      </c>
      <c r="K900" s="168">
        <v>18.899999999999999</v>
      </c>
      <c r="L900" s="168">
        <v>49.4</v>
      </c>
      <c r="M900" s="168">
        <v>9.1999999999999993</v>
      </c>
      <c r="N900" s="168">
        <v>964.4</v>
      </c>
    </row>
    <row r="901" spans="1:14" x14ac:dyDescent="0.2">
      <c r="A901" s="168">
        <v>2019</v>
      </c>
      <c r="B901" s="168">
        <v>2</v>
      </c>
      <c r="C901" s="168">
        <v>7</v>
      </c>
      <c r="D901" s="168">
        <v>9</v>
      </c>
      <c r="E901" s="168">
        <v>30</v>
      </c>
      <c r="F901" s="168">
        <v>76</v>
      </c>
      <c r="G901" s="168">
        <v>436</v>
      </c>
      <c r="H901" s="168">
        <v>188</v>
      </c>
      <c r="I901" s="168">
        <v>1.2</v>
      </c>
      <c r="J901" s="168">
        <v>1.4</v>
      </c>
      <c r="K901" s="168">
        <v>17</v>
      </c>
      <c r="L901" s="168">
        <v>43.5</v>
      </c>
      <c r="M901" s="168">
        <v>12.1</v>
      </c>
      <c r="N901" s="168">
        <v>964.6</v>
      </c>
    </row>
    <row r="902" spans="1:14" x14ac:dyDescent="0.2">
      <c r="A902" s="168">
        <v>2019</v>
      </c>
      <c r="B902" s="168">
        <v>2</v>
      </c>
      <c r="C902" s="168">
        <v>7</v>
      </c>
      <c r="D902" s="168">
        <v>10</v>
      </c>
      <c r="E902" s="168">
        <v>30</v>
      </c>
      <c r="F902" s="168">
        <v>102</v>
      </c>
      <c r="G902" s="168">
        <v>749</v>
      </c>
      <c r="H902" s="168">
        <v>406</v>
      </c>
      <c r="I902" s="168">
        <v>1.6</v>
      </c>
      <c r="J902" s="168">
        <v>1</v>
      </c>
      <c r="K902" s="168">
        <v>199.7</v>
      </c>
      <c r="L902" s="168">
        <v>35.9</v>
      </c>
      <c r="M902" s="168">
        <v>15.9</v>
      </c>
      <c r="N902" s="168">
        <v>964.9</v>
      </c>
    </row>
    <row r="903" spans="1:14" x14ac:dyDescent="0.2">
      <c r="A903" s="168">
        <v>2019</v>
      </c>
      <c r="B903" s="168">
        <v>2</v>
      </c>
      <c r="C903" s="168">
        <v>7</v>
      </c>
      <c r="D903" s="168">
        <v>11</v>
      </c>
      <c r="E903" s="168">
        <v>30</v>
      </c>
      <c r="F903" s="168">
        <v>145</v>
      </c>
      <c r="G903" s="168">
        <v>616</v>
      </c>
      <c r="H903" s="168">
        <v>472</v>
      </c>
      <c r="I903" s="168">
        <v>1.7</v>
      </c>
      <c r="J903" s="168">
        <v>0.8</v>
      </c>
      <c r="K903" s="168">
        <v>222.5</v>
      </c>
      <c r="L903" s="168">
        <v>32.1</v>
      </c>
      <c r="M903" s="168">
        <v>17.899999999999999</v>
      </c>
      <c r="N903" s="168">
        <v>965</v>
      </c>
    </row>
    <row r="904" spans="1:14" x14ac:dyDescent="0.2">
      <c r="A904" s="168">
        <v>2019</v>
      </c>
      <c r="B904" s="168">
        <v>2</v>
      </c>
      <c r="C904" s="168">
        <v>7</v>
      </c>
      <c r="D904" s="168">
        <v>12</v>
      </c>
      <c r="E904" s="168">
        <v>30</v>
      </c>
      <c r="F904" s="168">
        <v>128</v>
      </c>
      <c r="G904" s="168">
        <v>815</v>
      </c>
      <c r="H904" s="168">
        <v>620</v>
      </c>
      <c r="I904" s="168">
        <v>1.3</v>
      </c>
      <c r="J904" s="168">
        <v>1.7</v>
      </c>
      <c r="K904" s="168">
        <v>207</v>
      </c>
      <c r="L904" s="168">
        <v>30.8</v>
      </c>
      <c r="M904" s="168">
        <v>19.2</v>
      </c>
      <c r="N904" s="168">
        <v>964.6</v>
      </c>
    </row>
    <row r="905" spans="1:14" x14ac:dyDescent="0.2">
      <c r="A905" s="168">
        <v>2019</v>
      </c>
      <c r="B905" s="168">
        <v>2</v>
      </c>
      <c r="C905" s="168">
        <v>7</v>
      </c>
      <c r="D905" s="168">
        <v>13</v>
      </c>
      <c r="E905" s="168">
        <v>30</v>
      </c>
      <c r="F905" s="168">
        <v>170</v>
      </c>
      <c r="G905" s="168">
        <v>772</v>
      </c>
      <c r="H905" s="168">
        <v>653</v>
      </c>
      <c r="I905" s="168">
        <v>0.5</v>
      </c>
      <c r="J905" s="168">
        <v>2.5</v>
      </c>
      <c r="K905" s="168">
        <v>236.8</v>
      </c>
      <c r="L905" s="168">
        <v>31.3</v>
      </c>
      <c r="M905" s="168">
        <v>19.399999999999999</v>
      </c>
      <c r="N905" s="168">
        <v>963.9</v>
      </c>
    </row>
    <row r="906" spans="1:14" x14ac:dyDescent="0.2">
      <c r="A906" s="168">
        <v>2019</v>
      </c>
      <c r="B906" s="168">
        <v>2</v>
      </c>
      <c r="C906" s="168">
        <v>7</v>
      </c>
      <c r="D906" s="168">
        <v>14</v>
      </c>
      <c r="E906" s="168">
        <v>30</v>
      </c>
      <c r="F906" s="168">
        <v>134</v>
      </c>
      <c r="G906" s="168">
        <v>773</v>
      </c>
      <c r="H906" s="168">
        <v>589</v>
      </c>
      <c r="I906" s="168">
        <v>-0.3</v>
      </c>
      <c r="J906" s="168">
        <v>3.6</v>
      </c>
      <c r="K906" s="168">
        <v>239.8</v>
      </c>
      <c r="L906" s="168">
        <v>32</v>
      </c>
      <c r="M906" s="168">
        <v>19.600000000000001</v>
      </c>
      <c r="N906" s="168">
        <v>963.4</v>
      </c>
    </row>
    <row r="907" spans="1:14" x14ac:dyDescent="0.2">
      <c r="A907" s="168">
        <v>2019</v>
      </c>
      <c r="B907" s="168">
        <v>2</v>
      </c>
      <c r="C907" s="168">
        <v>7</v>
      </c>
      <c r="D907" s="168">
        <v>15</v>
      </c>
      <c r="E907" s="168">
        <v>30</v>
      </c>
      <c r="F907" s="168">
        <v>59</v>
      </c>
      <c r="G907" s="168">
        <v>916</v>
      </c>
      <c r="H907" s="168">
        <v>522</v>
      </c>
      <c r="I907" s="168">
        <v>0.8</v>
      </c>
      <c r="J907" s="168">
        <v>3.6</v>
      </c>
      <c r="K907" s="168">
        <v>247.1</v>
      </c>
      <c r="L907" s="168">
        <v>34.1</v>
      </c>
      <c r="M907" s="168">
        <v>19.8</v>
      </c>
      <c r="N907" s="168">
        <v>962.8</v>
      </c>
    </row>
    <row r="908" spans="1:14" x14ac:dyDescent="0.2">
      <c r="A908" s="168">
        <v>2019</v>
      </c>
      <c r="B908" s="168">
        <v>2</v>
      </c>
      <c r="C908" s="168">
        <v>7</v>
      </c>
      <c r="D908" s="168">
        <v>16</v>
      </c>
      <c r="E908" s="168">
        <v>30</v>
      </c>
      <c r="F908" s="168">
        <v>53</v>
      </c>
      <c r="G908" s="168">
        <v>822</v>
      </c>
      <c r="H908" s="168">
        <v>366</v>
      </c>
      <c r="I908" s="168">
        <v>3.4</v>
      </c>
      <c r="J908" s="168">
        <v>3.6</v>
      </c>
      <c r="K908" s="168">
        <v>245.2</v>
      </c>
      <c r="L908" s="168">
        <v>37.299999999999997</v>
      </c>
      <c r="M908" s="168">
        <v>19.399999999999999</v>
      </c>
      <c r="N908" s="168">
        <v>962.7</v>
      </c>
    </row>
    <row r="909" spans="1:14" x14ac:dyDescent="0.2">
      <c r="A909" s="168">
        <v>2019</v>
      </c>
      <c r="B909" s="168">
        <v>2</v>
      </c>
      <c r="C909" s="168">
        <v>7</v>
      </c>
      <c r="D909" s="168">
        <v>17</v>
      </c>
      <c r="E909" s="168">
        <v>30</v>
      </c>
      <c r="F909" s="168">
        <v>40</v>
      </c>
      <c r="G909" s="168">
        <v>638</v>
      </c>
      <c r="H909" s="168">
        <v>181</v>
      </c>
      <c r="I909" s="168">
        <v>0.8</v>
      </c>
      <c r="J909" s="168">
        <v>3.7</v>
      </c>
      <c r="K909" s="168">
        <v>239.1</v>
      </c>
      <c r="L909" s="168">
        <v>43.1</v>
      </c>
      <c r="M909" s="168">
        <v>17.8</v>
      </c>
      <c r="N909" s="168">
        <v>963</v>
      </c>
    </row>
    <row r="910" spans="1:14" x14ac:dyDescent="0.2">
      <c r="A910" s="168">
        <v>2019</v>
      </c>
      <c r="B910" s="168">
        <v>2</v>
      </c>
      <c r="C910" s="168">
        <v>7</v>
      </c>
      <c r="D910" s="168">
        <v>18</v>
      </c>
      <c r="E910" s="168">
        <v>30</v>
      </c>
      <c r="F910" s="168">
        <v>11</v>
      </c>
      <c r="G910" s="168">
        <v>175</v>
      </c>
      <c r="H910" s="168">
        <v>26</v>
      </c>
      <c r="I910" s="168">
        <v>0.4</v>
      </c>
      <c r="J910" s="168">
        <v>2.2999999999999998</v>
      </c>
      <c r="K910" s="168">
        <v>228.9</v>
      </c>
      <c r="L910" s="168">
        <v>56.2</v>
      </c>
      <c r="M910" s="168">
        <v>15</v>
      </c>
      <c r="N910" s="168">
        <v>963.3</v>
      </c>
    </row>
    <row r="911" spans="1:14" x14ac:dyDescent="0.2">
      <c r="A911" s="168">
        <v>2019</v>
      </c>
      <c r="B911" s="168">
        <v>2</v>
      </c>
      <c r="C911" s="168">
        <v>7</v>
      </c>
      <c r="D911" s="168">
        <v>19</v>
      </c>
      <c r="E911" s="168">
        <v>30</v>
      </c>
      <c r="F911" s="168">
        <v>0</v>
      </c>
      <c r="G911" s="168">
        <v>0</v>
      </c>
      <c r="H911" s="168">
        <v>0</v>
      </c>
      <c r="I911" s="168">
        <v>0.2</v>
      </c>
      <c r="J911" s="168">
        <v>0.6</v>
      </c>
      <c r="K911" s="168">
        <v>246.7</v>
      </c>
      <c r="L911" s="168">
        <v>72.400000000000006</v>
      </c>
      <c r="M911" s="168">
        <v>12.2</v>
      </c>
      <c r="N911" s="168">
        <v>963.7</v>
      </c>
    </row>
    <row r="912" spans="1:14" x14ac:dyDescent="0.2">
      <c r="A912" s="168">
        <v>2019</v>
      </c>
      <c r="B912" s="168">
        <v>2</v>
      </c>
      <c r="C912" s="168">
        <v>7</v>
      </c>
      <c r="D912" s="168">
        <v>20</v>
      </c>
      <c r="E912" s="168">
        <v>30</v>
      </c>
      <c r="F912" s="168">
        <v>0</v>
      </c>
      <c r="G912" s="168">
        <v>0</v>
      </c>
      <c r="H912" s="168">
        <v>0</v>
      </c>
      <c r="I912" s="168">
        <v>0.1</v>
      </c>
      <c r="J912" s="168">
        <v>0.9</v>
      </c>
      <c r="K912" s="168">
        <v>84.8</v>
      </c>
      <c r="L912" s="168">
        <v>68.7</v>
      </c>
      <c r="M912" s="168">
        <v>10.7</v>
      </c>
      <c r="N912" s="168">
        <v>964</v>
      </c>
    </row>
    <row r="913" spans="1:14" x14ac:dyDescent="0.2">
      <c r="A913" s="168">
        <v>2019</v>
      </c>
      <c r="B913" s="168">
        <v>2</v>
      </c>
      <c r="C913" s="168">
        <v>7</v>
      </c>
      <c r="D913" s="168">
        <v>21</v>
      </c>
      <c r="E913" s="168">
        <v>30</v>
      </c>
      <c r="F913" s="168">
        <v>0</v>
      </c>
      <c r="G913" s="168">
        <v>0</v>
      </c>
      <c r="H913" s="168">
        <v>0</v>
      </c>
      <c r="I913" s="168">
        <v>-0.2</v>
      </c>
      <c r="J913" s="168">
        <v>1.8</v>
      </c>
      <c r="K913" s="168">
        <v>51.7</v>
      </c>
      <c r="L913" s="168">
        <v>61.4</v>
      </c>
      <c r="M913" s="168">
        <v>9.9</v>
      </c>
      <c r="N913" s="168">
        <v>964.4</v>
      </c>
    </row>
    <row r="914" spans="1:14" x14ac:dyDescent="0.2">
      <c r="A914" s="168">
        <v>2019</v>
      </c>
      <c r="B914" s="168">
        <v>2</v>
      </c>
      <c r="C914" s="168">
        <v>7</v>
      </c>
      <c r="D914" s="168">
        <v>22</v>
      </c>
      <c r="E914" s="168">
        <v>30</v>
      </c>
      <c r="F914" s="168">
        <v>0</v>
      </c>
      <c r="G914" s="168">
        <v>0</v>
      </c>
      <c r="H914" s="168">
        <v>0</v>
      </c>
      <c r="I914" s="168">
        <v>-0.5</v>
      </c>
      <c r="J914" s="168">
        <v>2.2000000000000002</v>
      </c>
      <c r="K914" s="168">
        <v>56.4</v>
      </c>
      <c r="L914" s="168">
        <v>58.6</v>
      </c>
      <c r="M914" s="168">
        <v>10.4</v>
      </c>
      <c r="N914" s="168">
        <v>965</v>
      </c>
    </row>
    <row r="915" spans="1:14" x14ac:dyDescent="0.2">
      <c r="A915" s="168">
        <v>2019</v>
      </c>
      <c r="B915" s="168">
        <v>2</v>
      </c>
      <c r="C915" s="168">
        <v>7</v>
      </c>
      <c r="D915" s="168">
        <v>23</v>
      </c>
      <c r="E915" s="168">
        <v>30</v>
      </c>
      <c r="F915" s="168">
        <v>0</v>
      </c>
      <c r="G915" s="168">
        <v>0</v>
      </c>
      <c r="H915" s="168">
        <v>0</v>
      </c>
      <c r="I915" s="168">
        <v>-0.9</v>
      </c>
      <c r="J915" s="168">
        <v>3</v>
      </c>
      <c r="K915" s="168">
        <v>24.9</v>
      </c>
      <c r="L915" s="168">
        <v>51.5</v>
      </c>
      <c r="M915" s="168">
        <v>11.7</v>
      </c>
      <c r="N915" s="168">
        <v>965.1</v>
      </c>
    </row>
    <row r="916" spans="1:14" x14ac:dyDescent="0.2">
      <c r="A916" s="168">
        <v>2019</v>
      </c>
      <c r="B916" s="168">
        <v>2</v>
      </c>
      <c r="C916" s="168">
        <v>8</v>
      </c>
      <c r="D916" s="168">
        <v>0</v>
      </c>
      <c r="E916" s="168">
        <v>30</v>
      </c>
      <c r="F916" s="168">
        <v>0</v>
      </c>
      <c r="G916" s="168">
        <v>0</v>
      </c>
      <c r="H916" s="168">
        <v>0</v>
      </c>
      <c r="I916" s="168">
        <v>-1.4</v>
      </c>
      <c r="J916" s="168">
        <v>1.8</v>
      </c>
      <c r="K916" s="168">
        <v>48.1</v>
      </c>
      <c r="L916" s="168">
        <v>53.9</v>
      </c>
      <c r="M916" s="168">
        <v>10.1</v>
      </c>
      <c r="N916" s="168">
        <v>965.4</v>
      </c>
    </row>
    <row r="917" spans="1:14" x14ac:dyDescent="0.2">
      <c r="A917" s="168">
        <v>2019</v>
      </c>
      <c r="B917" s="168">
        <v>2</v>
      </c>
      <c r="C917" s="168">
        <v>8</v>
      </c>
      <c r="D917" s="168">
        <v>1</v>
      </c>
      <c r="E917" s="168">
        <v>30</v>
      </c>
      <c r="F917" s="168">
        <v>0</v>
      </c>
      <c r="G917" s="168">
        <v>0</v>
      </c>
      <c r="H917" s="168">
        <v>0</v>
      </c>
      <c r="I917" s="168">
        <v>-1.7</v>
      </c>
      <c r="J917" s="168">
        <v>1.2</v>
      </c>
      <c r="K917" s="168">
        <v>84.4</v>
      </c>
      <c r="L917" s="168">
        <v>54</v>
      </c>
      <c r="M917" s="168">
        <v>9.3000000000000007</v>
      </c>
      <c r="N917" s="168">
        <v>965.5</v>
      </c>
    </row>
    <row r="918" spans="1:14" x14ac:dyDescent="0.2">
      <c r="A918" s="168">
        <v>2019</v>
      </c>
      <c r="B918" s="168">
        <v>2</v>
      </c>
      <c r="C918" s="168">
        <v>8</v>
      </c>
      <c r="D918" s="168">
        <v>2</v>
      </c>
      <c r="E918" s="168">
        <v>30</v>
      </c>
      <c r="F918" s="168">
        <v>0</v>
      </c>
      <c r="G918" s="168">
        <v>0</v>
      </c>
      <c r="H918" s="168">
        <v>0</v>
      </c>
      <c r="I918" s="168">
        <v>-1.8</v>
      </c>
      <c r="J918" s="168">
        <v>1.6</v>
      </c>
      <c r="K918" s="168">
        <v>57</v>
      </c>
      <c r="L918" s="168">
        <v>57.8</v>
      </c>
      <c r="M918" s="168">
        <v>7.8</v>
      </c>
      <c r="N918" s="168">
        <v>965.6</v>
      </c>
    </row>
    <row r="919" spans="1:14" x14ac:dyDescent="0.2">
      <c r="A919" s="168">
        <v>2019</v>
      </c>
      <c r="B919" s="168">
        <v>2</v>
      </c>
      <c r="C919" s="168">
        <v>8</v>
      </c>
      <c r="D919" s="168">
        <v>3</v>
      </c>
      <c r="E919" s="168">
        <v>30</v>
      </c>
      <c r="F919" s="168">
        <v>0</v>
      </c>
      <c r="G919" s="168">
        <v>0</v>
      </c>
      <c r="H919" s="168">
        <v>0</v>
      </c>
      <c r="I919" s="168">
        <v>-1.9</v>
      </c>
      <c r="J919" s="168">
        <v>1.8</v>
      </c>
      <c r="K919" s="168">
        <v>37.700000000000003</v>
      </c>
      <c r="L919" s="168">
        <v>53.8</v>
      </c>
      <c r="M919" s="168">
        <v>8.6</v>
      </c>
      <c r="N919" s="168">
        <v>965.5</v>
      </c>
    </row>
    <row r="920" spans="1:14" x14ac:dyDescent="0.2">
      <c r="A920" s="168">
        <v>2019</v>
      </c>
      <c r="B920" s="168">
        <v>2</v>
      </c>
      <c r="C920" s="168">
        <v>8</v>
      </c>
      <c r="D920" s="168">
        <v>4</v>
      </c>
      <c r="E920" s="168">
        <v>30</v>
      </c>
      <c r="F920" s="168">
        <v>0</v>
      </c>
      <c r="G920" s="168">
        <v>0</v>
      </c>
      <c r="H920" s="168">
        <v>0</v>
      </c>
      <c r="I920" s="168">
        <v>-2</v>
      </c>
      <c r="J920" s="168">
        <v>2.2999999999999998</v>
      </c>
      <c r="K920" s="168">
        <v>30.5</v>
      </c>
      <c r="L920" s="168">
        <v>52</v>
      </c>
      <c r="M920" s="168">
        <v>9.6</v>
      </c>
      <c r="N920" s="168">
        <v>965.2</v>
      </c>
    </row>
    <row r="921" spans="1:14" x14ac:dyDescent="0.2">
      <c r="A921" s="168">
        <v>2019</v>
      </c>
      <c r="B921" s="168">
        <v>2</v>
      </c>
      <c r="C921" s="168">
        <v>8</v>
      </c>
      <c r="D921" s="168">
        <v>5</v>
      </c>
      <c r="E921" s="168">
        <v>30</v>
      </c>
      <c r="F921" s="168">
        <v>0</v>
      </c>
      <c r="G921" s="168">
        <v>0</v>
      </c>
      <c r="H921" s="168">
        <v>0</v>
      </c>
      <c r="I921" s="168">
        <v>-2</v>
      </c>
      <c r="J921" s="168">
        <v>2.5</v>
      </c>
      <c r="K921" s="168">
        <v>25.7</v>
      </c>
      <c r="L921" s="168">
        <v>53.2</v>
      </c>
      <c r="M921" s="168">
        <v>9.4</v>
      </c>
      <c r="N921" s="168">
        <v>965</v>
      </c>
    </row>
    <row r="922" spans="1:14" x14ac:dyDescent="0.2">
      <c r="A922" s="168">
        <v>2019</v>
      </c>
      <c r="B922" s="168">
        <v>2</v>
      </c>
      <c r="C922" s="168">
        <v>8</v>
      </c>
      <c r="D922" s="168">
        <v>6</v>
      </c>
      <c r="E922" s="168">
        <v>30</v>
      </c>
      <c r="F922" s="168">
        <v>0</v>
      </c>
      <c r="G922" s="168">
        <v>0</v>
      </c>
      <c r="H922" s="168">
        <v>0</v>
      </c>
      <c r="I922" s="168">
        <v>-1.8</v>
      </c>
      <c r="J922" s="168">
        <v>2.4</v>
      </c>
      <c r="K922" s="168">
        <v>28</v>
      </c>
      <c r="L922" s="168">
        <v>54.3</v>
      </c>
      <c r="M922" s="168">
        <v>9</v>
      </c>
      <c r="N922" s="168">
        <v>964.8</v>
      </c>
    </row>
    <row r="923" spans="1:14" x14ac:dyDescent="0.2">
      <c r="A923" s="168">
        <v>2019</v>
      </c>
      <c r="B923" s="168">
        <v>2</v>
      </c>
      <c r="C923" s="168">
        <v>8</v>
      </c>
      <c r="D923" s="168">
        <v>7</v>
      </c>
      <c r="E923" s="168">
        <v>30</v>
      </c>
      <c r="F923" s="168">
        <v>0</v>
      </c>
      <c r="G923" s="168">
        <v>0</v>
      </c>
      <c r="H923" s="168">
        <v>0</v>
      </c>
      <c r="I923" s="168">
        <v>-0.4</v>
      </c>
      <c r="J923" s="168">
        <v>2.4</v>
      </c>
      <c r="K923" s="168">
        <v>24.7</v>
      </c>
      <c r="L923" s="168">
        <v>55.1</v>
      </c>
      <c r="M923" s="168">
        <v>8.6999999999999993</v>
      </c>
      <c r="N923" s="168">
        <v>964.9</v>
      </c>
    </row>
    <row r="924" spans="1:14" x14ac:dyDescent="0.2">
      <c r="A924" s="168">
        <v>2019</v>
      </c>
      <c r="B924" s="168">
        <v>2</v>
      </c>
      <c r="C924" s="168">
        <v>8</v>
      </c>
      <c r="D924" s="168">
        <v>8</v>
      </c>
      <c r="E924" s="168">
        <v>30</v>
      </c>
      <c r="F924" s="168">
        <v>17</v>
      </c>
      <c r="G924" s="168">
        <v>255</v>
      </c>
      <c r="H924" s="168">
        <v>46</v>
      </c>
      <c r="I924" s="168">
        <v>-0.6</v>
      </c>
      <c r="J924" s="168">
        <v>2.8</v>
      </c>
      <c r="K924" s="168">
        <v>21.5</v>
      </c>
      <c r="L924" s="168">
        <v>55</v>
      </c>
      <c r="M924" s="168">
        <v>9</v>
      </c>
      <c r="N924" s="168">
        <v>965.1</v>
      </c>
    </row>
    <row r="925" spans="1:14" x14ac:dyDescent="0.2">
      <c r="A925" s="168">
        <v>2019</v>
      </c>
      <c r="B925" s="168">
        <v>2</v>
      </c>
      <c r="C925" s="168">
        <v>8</v>
      </c>
      <c r="D925" s="168">
        <v>9</v>
      </c>
      <c r="E925" s="168">
        <v>30</v>
      </c>
      <c r="F925" s="168">
        <v>43</v>
      </c>
      <c r="G925" s="168">
        <v>708</v>
      </c>
      <c r="H925" s="168">
        <v>221</v>
      </c>
      <c r="I925" s="168">
        <v>0.1</v>
      </c>
      <c r="J925" s="168">
        <v>1.3</v>
      </c>
      <c r="K925" s="168">
        <v>78.5</v>
      </c>
      <c r="L925" s="168">
        <v>48.3</v>
      </c>
      <c r="M925" s="168">
        <v>12.2</v>
      </c>
      <c r="N925" s="168">
        <v>965.7</v>
      </c>
    </row>
    <row r="926" spans="1:14" x14ac:dyDescent="0.2">
      <c r="A926" s="168">
        <v>2019</v>
      </c>
      <c r="B926" s="168">
        <v>2</v>
      </c>
      <c r="C926" s="168">
        <v>8</v>
      </c>
      <c r="D926" s="168">
        <v>10</v>
      </c>
      <c r="E926" s="168">
        <v>30</v>
      </c>
      <c r="F926" s="168">
        <v>56</v>
      </c>
      <c r="G926" s="168">
        <v>859</v>
      </c>
      <c r="H926" s="168">
        <v>407</v>
      </c>
      <c r="I926" s="168">
        <v>0.5</v>
      </c>
      <c r="J926" s="168">
        <v>2.8</v>
      </c>
      <c r="K926" s="168">
        <v>118.5</v>
      </c>
      <c r="L926" s="168">
        <v>43.7</v>
      </c>
      <c r="M926" s="168">
        <v>14.5</v>
      </c>
      <c r="N926" s="168">
        <v>966.1</v>
      </c>
    </row>
    <row r="927" spans="1:14" x14ac:dyDescent="0.2">
      <c r="A927" s="168">
        <v>2019</v>
      </c>
      <c r="B927" s="168">
        <v>2</v>
      </c>
      <c r="C927" s="168">
        <v>8</v>
      </c>
      <c r="D927" s="168">
        <v>11</v>
      </c>
      <c r="E927" s="168">
        <v>30</v>
      </c>
      <c r="F927" s="168">
        <v>62</v>
      </c>
      <c r="G927" s="168">
        <v>932</v>
      </c>
      <c r="H927" s="168">
        <v>555</v>
      </c>
      <c r="I927" s="168">
        <v>0.4</v>
      </c>
      <c r="J927" s="168">
        <v>3.4</v>
      </c>
      <c r="K927" s="168">
        <v>111.8</v>
      </c>
      <c r="L927" s="168">
        <v>41.7</v>
      </c>
      <c r="M927" s="168">
        <v>16</v>
      </c>
      <c r="N927" s="168">
        <v>966.1</v>
      </c>
    </row>
    <row r="928" spans="1:14" x14ac:dyDescent="0.2">
      <c r="A928" s="168">
        <v>2019</v>
      </c>
      <c r="B928" s="168">
        <v>2</v>
      </c>
      <c r="C928" s="168">
        <v>8</v>
      </c>
      <c r="D928" s="168">
        <v>12</v>
      </c>
      <c r="E928" s="168">
        <v>30</v>
      </c>
      <c r="F928" s="168">
        <v>67</v>
      </c>
      <c r="G928" s="168">
        <v>960</v>
      </c>
      <c r="H928" s="168">
        <v>646</v>
      </c>
      <c r="I928" s="168">
        <v>-0.2</v>
      </c>
      <c r="J928" s="168">
        <v>1.5</v>
      </c>
      <c r="K928" s="168">
        <v>114.8</v>
      </c>
      <c r="L928" s="168">
        <v>39.6</v>
      </c>
      <c r="M928" s="168">
        <v>17.2</v>
      </c>
      <c r="N928" s="168">
        <v>965.7</v>
      </c>
    </row>
    <row r="929" spans="1:14" x14ac:dyDescent="0.2">
      <c r="A929" s="168">
        <v>2019</v>
      </c>
      <c r="B929" s="168">
        <v>2</v>
      </c>
      <c r="C929" s="168">
        <v>8</v>
      </c>
      <c r="D929" s="168">
        <v>13</v>
      </c>
      <c r="E929" s="168">
        <v>30</v>
      </c>
      <c r="F929" s="168">
        <v>68</v>
      </c>
      <c r="G929" s="168">
        <v>966</v>
      </c>
      <c r="H929" s="168">
        <v>672</v>
      </c>
      <c r="I929" s="168">
        <v>-0.7</v>
      </c>
      <c r="J929" s="168">
        <v>1.6</v>
      </c>
      <c r="K929" s="168">
        <v>218.9</v>
      </c>
      <c r="L929" s="168">
        <v>36.6</v>
      </c>
      <c r="M929" s="168">
        <v>18.600000000000001</v>
      </c>
      <c r="N929" s="168">
        <v>965</v>
      </c>
    </row>
    <row r="930" spans="1:14" x14ac:dyDescent="0.2">
      <c r="A930" s="168">
        <v>2019</v>
      </c>
      <c r="B930" s="168">
        <v>2</v>
      </c>
      <c r="C930" s="168">
        <v>8</v>
      </c>
      <c r="D930" s="168">
        <v>14</v>
      </c>
      <c r="E930" s="168">
        <v>30</v>
      </c>
      <c r="F930" s="168">
        <v>68</v>
      </c>
      <c r="G930" s="168">
        <v>950</v>
      </c>
      <c r="H930" s="168">
        <v>631</v>
      </c>
      <c r="I930" s="168">
        <v>-0.8</v>
      </c>
      <c r="J930" s="168">
        <v>2.6</v>
      </c>
      <c r="K930" s="168">
        <v>238.5</v>
      </c>
      <c r="L930" s="168">
        <v>37.200000000000003</v>
      </c>
      <c r="M930" s="168">
        <v>19.3</v>
      </c>
      <c r="N930" s="168">
        <v>964.2</v>
      </c>
    </row>
    <row r="931" spans="1:14" x14ac:dyDescent="0.2">
      <c r="A931" s="168">
        <v>2019</v>
      </c>
      <c r="B931" s="168">
        <v>2</v>
      </c>
      <c r="C931" s="168">
        <v>8</v>
      </c>
      <c r="D931" s="168">
        <v>15</v>
      </c>
      <c r="E931" s="168">
        <v>30</v>
      </c>
      <c r="F931" s="168">
        <v>59</v>
      </c>
      <c r="G931" s="168">
        <v>933</v>
      </c>
      <c r="H931" s="168">
        <v>534</v>
      </c>
      <c r="I931" s="168">
        <v>0.7</v>
      </c>
      <c r="J931" s="168">
        <v>3.5</v>
      </c>
      <c r="K931" s="168">
        <v>256</v>
      </c>
      <c r="L931" s="168">
        <v>34</v>
      </c>
      <c r="M931" s="168">
        <v>19.600000000000001</v>
      </c>
      <c r="N931" s="168">
        <v>963.6</v>
      </c>
    </row>
    <row r="932" spans="1:14" x14ac:dyDescent="0.2">
      <c r="A932" s="168">
        <v>2019</v>
      </c>
      <c r="B932" s="168">
        <v>2</v>
      </c>
      <c r="C932" s="168">
        <v>8</v>
      </c>
      <c r="D932" s="168">
        <v>16</v>
      </c>
      <c r="E932" s="168">
        <v>30</v>
      </c>
      <c r="F932" s="168">
        <v>51</v>
      </c>
      <c r="G932" s="168">
        <v>860</v>
      </c>
      <c r="H932" s="168">
        <v>380</v>
      </c>
      <c r="I932" s="168">
        <v>3.9</v>
      </c>
      <c r="J932" s="168">
        <v>4.3</v>
      </c>
      <c r="K932" s="168">
        <v>270.89999999999998</v>
      </c>
      <c r="L932" s="168">
        <v>32</v>
      </c>
      <c r="M932" s="168">
        <v>19.3</v>
      </c>
      <c r="N932" s="168">
        <v>963.4</v>
      </c>
    </row>
    <row r="933" spans="1:14" x14ac:dyDescent="0.2">
      <c r="A933" s="168">
        <v>2019</v>
      </c>
      <c r="B933" s="168">
        <v>2</v>
      </c>
      <c r="C933" s="168">
        <v>8</v>
      </c>
      <c r="D933" s="168">
        <v>17</v>
      </c>
      <c r="E933" s="168">
        <v>30</v>
      </c>
      <c r="F933" s="168">
        <v>38</v>
      </c>
      <c r="G933" s="168">
        <v>670</v>
      </c>
      <c r="H933" s="168">
        <v>189</v>
      </c>
      <c r="I933" s="168">
        <v>2</v>
      </c>
      <c r="J933" s="168">
        <v>3.9</v>
      </c>
      <c r="K933" s="168">
        <v>263.8</v>
      </c>
      <c r="L933" s="168">
        <v>36.1</v>
      </c>
      <c r="M933" s="168">
        <v>18</v>
      </c>
      <c r="N933" s="168">
        <v>963.4</v>
      </c>
    </row>
    <row r="934" spans="1:14" x14ac:dyDescent="0.2">
      <c r="A934" s="168">
        <v>2019</v>
      </c>
      <c r="B934" s="168">
        <v>2</v>
      </c>
      <c r="C934" s="168">
        <v>8</v>
      </c>
      <c r="D934" s="168">
        <v>18</v>
      </c>
      <c r="E934" s="168">
        <v>30</v>
      </c>
      <c r="F934" s="168">
        <v>11</v>
      </c>
      <c r="G934" s="168">
        <v>171</v>
      </c>
      <c r="H934" s="168">
        <v>26</v>
      </c>
      <c r="I934" s="168">
        <v>1.5</v>
      </c>
      <c r="J934" s="168">
        <v>2.9</v>
      </c>
      <c r="K934" s="168">
        <v>228.4</v>
      </c>
      <c r="L934" s="168">
        <v>58.7</v>
      </c>
      <c r="M934" s="168">
        <v>14.5</v>
      </c>
      <c r="N934" s="168">
        <v>963.6</v>
      </c>
    </row>
    <row r="935" spans="1:14" x14ac:dyDescent="0.2">
      <c r="A935" s="168">
        <v>2019</v>
      </c>
      <c r="B935" s="168">
        <v>2</v>
      </c>
      <c r="C935" s="168">
        <v>8</v>
      </c>
      <c r="D935" s="168">
        <v>19</v>
      </c>
      <c r="E935" s="168">
        <v>30</v>
      </c>
      <c r="F935" s="168">
        <v>0</v>
      </c>
      <c r="G935" s="168">
        <v>0</v>
      </c>
      <c r="H935" s="168">
        <v>0</v>
      </c>
      <c r="I935" s="168">
        <v>1</v>
      </c>
      <c r="J935" s="168">
        <v>1</v>
      </c>
      <c r="K935" s="168">
        <v>245.5</v>
      </c>
      <c r="L935" s="168">
        <v>79.099999999999994</v>
      </c>
      <c r="M935" s="168">
        <v>11</v>
      </c>
      <c r="N935" s="168">
        <v>964</v>
      </c>
    </row>
    <row r="936" spans="1:14" x14ac:dyDescent="0.2">
      <c r="A936" s="168">
        <v>2019</v>
      </c>
      <c r="B936" s="168">
        <v>2</v>
      </c>
      <c r="C936" s="168">
        <v>8</v>
      </c>
      <c r="D936" s="168">
        <v>20</v>
      </c>
      <c r="E936" s="168">
        <v>30</v>
      </c>
      <c r="F936" s="168">
        <v>0</v>
      </c>
      <c r="G936" s="168">
        <v>0</v>
      </c>
      <c r="H936" s="168">
        <v>0</v>
      </c>
      <c r="I936" s="168">
        <v>0.6</v>
      </c>
      <c r="J936" s="168">
        <v>1.2</v>
      </c>
      <c r="K936" s="168">
        <v>265.3</v>
      </c>
      <c r="L936" s="168">
        <v>86</v>
      </c>
      <c r="M936" s="168">
        <v>9.3000000000000007</v>
      </c>
      <c r="N936" s="168">
        <v>964.2</v>
      </c>
    </row>
    <row r="937" spans="1:14" x14ac:dyDescent="0.2">
      <c r="A937" s="168">
        <v>2019</v>
      </c>
      <c r="B937" s="168">
        <v>2</v>
      </c>
      <c r="C937" s="168">
        <v>8</v>
      </c>
      <c r="D937" s="168">
        <v>21</v>
      </c>
      <c r="E937" s="168">
        <v>30</v>
      </c>
      <c r="F937" s="168">
        <v>0</v>
      </c>
      <c r="G937" s="168">
        <v>0</v>
      </c>
      <c r="H937" s="168">
        <v>0</v>
      </c>
      <c r="I937" s="168">
        <v>0.5</v>
      </c>
      <c r="J937" s="168">
        <v>1.2</v>
      </c>
      <c r="K937" s="168">
        <v>278.10000000000002</v>
      </c>
      <c r="L937" s="168">
        <v>89.5</v>
      </c>
      <c r="M937" s="168">
        <v>9</v>
      </c>
      <c r="N937" s="168">
        <v>964.4</v>
      </c>
    </row>
    <row r="938" spans="1:14" x14ac:dyDescent="0.2">
      <c r="A938" s="168">
        <v>2019</v>
      </c>
      <c r="B938" s="168">
        <v>2</v>
      </c>
      <c r="C938" s="168">
        <v>8</v>
      </c>
      <c r="D938" s="168">
        <v>22</v>
      </c>
      <c r="E938" s="168">
        <v>30</v>
      </c>
      <c r="F938" s="168">
        <v>0</v>
      </c>
      <c r="G938" s="168">
        <v>0</v>
      </c>
      <c r="H938" s="168">
        <v>0</v>
      </c>
      <c r="I938" s="168">
        <v>0.6</v>
      </c>
      <c r="J938" s="168">
        <v>0.4</v>
      </c>
      <c r="K938" s="168">
        <v>260.2</v>
      </c>
      <c r="L938" s="168">
        <v>90.9</v>
      </c>
      <c r="M938" s="168">
        <v>8.4</v>
      </c>
      <c r="N938" s="168">
        <v>964.7</v>
      </c>
    </row>
    <row r="939" spans="1:14" x14ac:dyDescent="0.2">
      <c r="A939" s="168">
        <v>2019</v>
      </c>
      <c r="B939" s="168">
        <v>2</v>
      </c>
      <c r="C939" s="168">
        <v>8</v>
      </c>
      <c r="D939" s="168">
        <v>23</v>
      </c>
      <c r="E939" s="168">
        <v>30</v>
      </c>
      <c r="F939" s="168">
        <v>0</v>
      </c>
      <c r="G939" s="168">
        <v>0</v>
      </c>
      <c r="H939" s="168">
        <v>0</v>
      </c>
      <c r="I939" s="168">
        <v>0.8</v>
      </c>
      <c r="J939" s="168">
        <v>0.2</v>
      </c>
      <c r="K939" s="168">
        <v>197.1</v>
      </c>
      <c r="L939" s="168">
        <v>91.3</v>
      </c>
      <c r="M939" s="168">
        <v>6.5</v>
      </c>
      <c r="N939" s="168">
        <v>964.6</v>
      </c>
    </row>
    <row r="940" spans="1:14" x14ac:dyDescent="0.2">
      <c r="A940" s="168">
        <v>2019</v>
      </c>
      <c r="B940" s="168">
        <v>2</v>
      </c>
      <c r="C940" s="168">
        <v>9</v>
      </c>
      <c r="D940" s="168">
        <v>0</v>
      </c>
      <c r="E940" s="168">
        <v>30</v>
      </c>
      <c r="F940" s="168">
        <v>0</v>
      </c>
      <c r="G940" s="168">
        <v>0</v>
      </c>
      <c r="H940" s="168">
        <v>0</v>
      </c>
      <c r="I940" s="168">
        <v>1.2</v>
      </c>
      <c r="J940" s="168">
        <v>1</v>
      </c>
      <c r="K940" s="168">
        <v>106.4</v>
      </c>
      <c r="L940" s="168">
        <v>91.7</v>
      </c>
      <c r="M940" s="168">
        <v>5.4</v>
      </c>
      <c r="N940" s="168">
        <v>964.6</v>
      </c>
    </row>
    <row r="941" spans="1:14" x14ac:dyDescent="0.2">
      <c r="A941" s="168">
        <v>2019</v>
      </c>
      <c r="B941" s="168">
        <v>2</v>
      </c>
      <c r="C941" s="168">
        <v>9</v>
      </c>
      <c r="D941" s="168">
        <v>1</v>
      </c>
      <c r="E941" s="168">
        <v>30</v>
      </c>
      <c r="F941" s="168">
        <v>0</v>
      </c>
      <c r="G941" s="168">
        <v>0</v>
      </c>
      <c r="H941" s="168">
        <v>0</v>
      </c>
      <c r="I941" s="168">
        <v>1.9</v>
      </c>
      <c r="J941" s="168">
        <v>1.4</v>
      </c>
      <c r="K941" s="168">
        <v>25.7</v>
      </c>
      <c r="L941" s="168">
        <v>83.6</v>
      </c>
      <c r="M941" s="168">
        <v>5.0999999999999996</v>
      </c>
      <c r="N941" s="168">
        <v>964.4</v>
      </c>
    </row>
    <row r="942" spans="1:14" x14ac:dyDescent="0.2">
      <c r="A942" s="168">
        <v>2019</v>
      </c>
      <c r="B942" s="168">
        <v>2</v>
      </c>
      <c r="C942" s="168">
        <v>9</v>
      </c>
      <c r="D942" s="168">
        <v>2</v>
      </c>
      <c r="E942" s="168">
        <v>30</v>
      </c>
      <c r="F942" s="168">
        <v>0</v>
      </c>
      <c r="G942" s="168">
        <v>0</v>
      </c>
      <c r="H942" s="168">
        <v>0</v>
      </c>
      <c r="I942" s="168">
        <v>2.6</v>
      </c>
      <c r="J942" s="168">
        <v>1.8</v>
      </c>
      <c r="K942" s="168">
        <v>13.3</v>
      </c>
      <c r="L942" s="168">
        <v>63.5</v>
      </c>
      <c r="M942" s="168">
        <v>7.1</v>
      </c>
      <c r="N942" s="168">
        <v>964.1</v>
      </c>
    </row>
    <row r="943" spans="1:14" x14ac:dyDescent="0.2">
      <c r="A943" s="168">
        <v>2019</v>
      </c>
      <c r="B943" s="168">
        <v>2</v>
      </c>
      <c r="C943" s="168">
        <v>9</v>
      </c>
      <c r="D943" s="168">
        <v>3</v>
      </c>
      <c r="E943" s="168">
        <v>30</v>
      </c>
      <c r="F943" s="168">
        <v>0</v>
      </c>
      <c r="G943" s="168">
        <v>0</v>
      </c>
      <c r="H943" s="168">
        <v>0</v>
      </c>
      <c r="I943" s="168">
        <v>3.1</v>
      </c>
      <c r="J943" s="168">
        <v>0.9</v>
      </c>
      <c r="K943" s="168">
        <v>106.3</v>
      </c>
      <c r="L943" s="168">
        <v>64.7</v>
      </c>
      <c r="M943" s="168">
        <v>6.5</v>
      </c>
      <c r="N943" s="168">
        <v>963.9</v>
      </c>
    </row>
    <row r="944" spans="1:14" x14ac:dyDescent="0.2">
      <c r="A944" s="168">
        <v>2019</v>
      </c>
      <c r="B944" s="168">
        <v>2</v>
      </c>
      <c r="C944" s="168">
        <v>9</v>
      </c>
      <c r="D944" s="168">
        <v>4</v>
      </c>
      <c r="E944" s="168">
        <v>30</v>
      </c>
      <c r="F944" s="168">
        <v>0</v>
      </c>
      <c r="G944" s="168">
        <v>0</v>
      </c>
      <c r="H944" s="168">
        <v>0</v>
      </c>
      <c r="I944" s="168">
        <v>3.3</v>
      </c>
      <c r="J944" s="168">
        <v>1.7</v>
      </c>
      <c r="K944" s="168">
        <v>22.1</v>
      </c>
      <c r="L944" s="168">
        <v>62.7</v>
      </c>
      <c r="M944" s="168">
        <v>6.8</v>
      </c>
      <c r="N944" s="168">
        <v>963.9</v>
      </c>
    </row>
    <row r="945" spans="1:14" x14ac:dyDescent="0.2">
      <c r="A945" s="168">
        <v>2019</v>
      </c>
      <c r="B945" s="168">
        <v>2</v>
      </c>
      <c r="C945" s="168">
        <v>9</v>
      </c>
      <c r="D945" s="168">
        <v>5</v>
      </c>
      <c r="E945" s="168">
        <v>30</v>
      </c>
      <c r="F945" s="168">
        <v>0</v>
      </c>
      <c r="G945" s="168">
        <v>0</v>
      </c>
      <c r="H945" s="168">
        <v>0</v>
      </c>
      <c r="I945" s="168">
        <v>3.4</v>
      </c>
      <c r="J945" s="168">
        <v>2.2999999999999998</v>
      </c>
      <c r="K945" s="168">
        <v>22</v>
      </c>
      <c r="L945" s="168">
        <v>61.9</v>
      </c>
      <c r="M945" s="168">
        <v>6.5</v>
      </c>
      <c r="N945" s="168">
        <v>964</v>
      </c>
    </row>
    <row r="946" spans="1:14" x14ac:dyDescent="0.2">
      <c r="A946" s="168">
        <v>2019</v>
      </c>
      <c r="B946" s="168">
        <v>2</v>
      </c>
      <c r="C946" s="168">
        <v>9</v>
      </c>
      <c r="D946" s="168">
        <v>6</v>
      </c>
      <c r="E946" s="168">
        <v>30</v>
      </c>
      <c r="F946" s="168">
        <v>0</v>
      </c>
      <c r="G946" s="168">
        <v>0</v>
      </c>
      <c r="H946" s="168">
        <v>0</v>
      </c>
      <c r="I946" s="168">
        <v>3.5</v>
      </c>
      <c r="J946" s="168">
        <v>2.9</v>
      </c>
      <c r="K946" s="168">
        <v>17.7</v>
      </c>
      <c r="L946" s="168">
        <v>58.6</v>
      </c>
      <c r="M946" s="168">
        <v>7.4</v>
      </c>
      <c r="N946" s="168">
        <v>964</v>
      </c>
    </row>
    <row r="947" spans="1:14" x14ac:dyDescent="0.2">
      <c r="A947" s="168">
        <v>2019</v>
      </c>
      <c r="B947" s="168">
        <v>2</v>
      </c>
      <c r="C947" s="168">
        <v>9</v>
      </c>
      <c r="D947" s="168">
        <v>7</v>
      </c>
      <c r="E947" s="168">
        <v>30</v>
      </c>
      <c r="F947" s="168">
        <v>0</v>
      </c>
      <c r="G947" s="168">
        <v>0</v>
      </c>
      <c r="H947" s="168">
        <v>0</v>
      </c>
      <c r="I947" s="168">
        <v>3.8</v>
      </c>
      <c r="J947" s="168">
        <v>2.2999999999999998</v>
      </c>
      <c r="K947" s="168">
        <v>17.600000000000001</v>
      </c>
      <c r="L947" s="168">
        <v>59.2</v>
      </c>
      <c r="M947" s="168">
        <v>6.9</v>
      </c>
      <c r="N947" s="168">
        <v>964.3</v>
      </c>
    </row>
    <row r="948" spans="1:14" x14ac:dyDescent="0.2">
      <c r="A948" s="168">
        <v>2019</v>
      </c>
      <c r="B948" s="168">
        <v>2</v>
      </c>
      <c r="C948" s="168">
        <v>9</v>
      </c>
      <c r="D948" s="168">
        <v>8</v>
      </c>
      <c r="E948" s="168">
        <v>30</v>
      </c>
      <c r="F948" s="168">
        <v>18</v>
      </c>
      <c r="G948" s="168">
        <v>290</v>
      </c>
      <c r="H948" s="168">
        <v>52</v>
      </c>
      <c r="I948" s="168">
        <v>4.5999999999999996</v>
      </c>
      <c r="J948" s="168">
        <v>2.2999999999999998</v>
      </c>
      <c r="K948" s="168">
        <v>17.3</v>
      </c>
      <c r="L948" s="168">
        <v>57.8</v>
      </c>
      <c r="M948" s="168">
        <v>7.6</v>
      </c>
      <c r="N948" s="168">
        <v>964.7</v>
      </c>
    </row>
    <row r="949" spans="1:14" x14ac:dyDescent="0.2">
      <c r="A949" s="168">
        <v>2019</v>
      </c>
      <c r="B949" s="168">
        <v>2</v>
      </c>
      <c r="C949" s="168">
        <v>9</v>
      </c>
      <c r="D949" s="168">
        <v>9</v>
      </c>
      <c r="E949" s="168">
        <v>30</v>
      </c>
      <c r="F949" s="168">
        <v>43</v>
      </c>
      <c r="G949" s="168">
        <v>750</v>
      </c>
      <c r="H949" s="168">
        <v>234</v>
      </c>
      <c r="I949" s="168">
        <v>4.5</v>
      </c>
      <c r="J949" s="168">
        <v>0.9</v>
      </c>
      <c r="K949" s="168">
        <v>62.2</v>
      </c>
      <c r="L949" s="168">
        <v>55.2</v>
      </c>
      <c r="M949" s="168">
        <v>9.8000000000000007</v>
      </c>
      <c r="N949" s="168">
        <v>965.3</v>
      </c>
    </row>
    <row r="950" spans="1:14" x14ac:dyDescent="0.2">
      <c r="A950" s="168">
        <v>2019</v>
      </c>
      <c r="B950" s="168">
        <v>2</v>
      </c>
      <c r="C950" s="168">
        <v>9</v>
      </c>
      <c r="D950" s="168">
        <v>10</v>
      </c>
      <c r="E950" s="168">
        <v>30</v>
      </c>
      <c r="F950" s="168">
        <v>55</v>
      </c>
      <c r="G950" s="168">
        <v>898</v>
      </c>
      <c r="H950" s="168">
        <v>424</v>
      </c>
      <c r="I950" s="168">
        <v>3.7</v>
      </c>
      <c r="J950" s="168">
        <v>0.7</v>
      </c>
      <c r="K950" s="168">
        <v>88.8</v>
      </c>
      <c r="L950" s="168">
        <v>41.4</v>
      </c>
      <c r="M950" s="168">
        <v>14.7</v>
      </c>
      <c r="N950" s="168">
        <v>965.6</v>
      </c>
    </row>
    <row r="951" spans="1:14" x14ac:dyDescent="0.2">
      <c r="A951" s="168">
        <v>2019</v>
      </c>
      <c r="B951" s="168">
        <v>2</v>
      </c>
      <c r="C951" s="168">
        <v>9</v>
      </c>
      <c r="D951" s="168">
        <v>11</v>
      </c>
      <c r="E951" s="168">
        <v>30</v>
      </c>
      <c r="F951" s="168">
        <v>61</v>
      </c>
      <c r="G951" s="168">
        <v>963</v>
      </c>
      <c r="H951" s="168">
        <v>574</v>
      </c>
      <c r="I951" s="168">
        <v>3</v>
      </c>
      <c r="J951" s="168">
        <v>1.7</v>
      </c>
      <c r="K951" s="168">
        <v>129.30000000000001</v>
      </c>
      <c r="L951" s="168">
        <v>36.4</v>
      </c>
      <c r="M951" s="168">
        <v>16.7</v>
      </c>
      <c r="N951" s="168">
        <v>965.7</v>
      </c>
    </row>
    <row r="952" spans="1:14" x14ac:dyDescent="0.2">
      <c r="A952" s="168">
        <v>2019</v>
      </c>
      <c r="B952" s="168">
        <v>2</v>
      </c>
      <c r="C952" s="168">
        <v>9</v>
      </c>
      <c r="D952" s="168">
        <v>12</v>
      </c>
      <c r="E952" s="168">
        <v>30</v>
      </c>
      <c r="F952" s="168">
        <v>63</v>
      </c>
      <c r="G952" s="168">
        <v>997</v>
      </c>
      <c r="H952" s="168">
        <v>669</v>
      </c>
      <c r="I952" s="168">
        <v>2.4</v>
      </c>
      <c r="J952" s="168">
        <v>2.2000000000000002</v>
      </c>
      <c r="K952" s="168">
        <v>205.9</v>
      </c>
      <c r="L952" s="168">
        <v>33.200000000000003</v>
      </c>
      <c r="M952" s="168">
        <v>18</v>
      </c>
      <c r="N952" s="168">
        <v>965.4</v>
      </c>
    </row>
    <row r="953" spans="1:14" x14ac:dyDescent="0.2">
      <c r="A953" s="168">
        <v>2019</v>
      </c>
      <c r="B953" s="168">
        <v>2</v>
      </c>
      <c r="C953" s="168">
        <v>9</v>
      </c>
      <c r="D953" s="168">
        <v>13</v>
      </c>
      <c r="E953" s="168">
        <v>30</v>
      </c>
      <c r="F953" s="168">
        <v>65</v>
      </c>
      <c r="G953" s="168">
        <v>1000</v>
      </c>
      <c r="H953" s="168">
        <v>694</v>
      </c>
      <c r="I953" s="168">
        <v>2.1</v>
      </c>
      <c r="J953" s="168">
        <v>2.8</v>
      </c>
      <c r="K953" s="168">
        <v>227</v>
      </c>
      <c r="L953" s="168">
        <v>37.5</v>
      </c>
      <c r="M953" s="168">
        <v>18.100000000000001</v>
      </c>
      <c r="N953" s="168">
        <v>964.7</v>
      </c>
    </row>
    <row r="954" spans="1:14" x14ac:dyDescent="0.2">
      <c r="A954" s="168">
        <v>2019</v>
      </c>
      <c r="B954" s="168">
        <v>2</v>
      </c>
      <c r="C954" s="168">
        <v>9</v>
      </c>
      <c r="D954" s="168">
        <v>14</v>
      </c>
      <c r="E954" s="168">
        <v>30</v>
      </c>
      <c r="F954" s="168">
        <v>64</v>
      </c>
      <c r="G954" s="168">
        <v>987</v>
      </c>
      <c r="H954" s="168">
        <v>654</v>
      </c>
      <c r="I954" s="168">
        <v>1.9</v>
      </c>
      <c r="J954" s="168">
        <v>2.9</v>
      </c>
      <c r="K954" s="168">
        <v>234.8</v>
      </c>
      <c r="L954" s="168">
        <v>36.200000000000003</v>
      </c>
      <c r="M954" s="168">
        <v>19</v>
      </c>
      <c r="N954" s="168">
        <v>964.1</v>
      </c>
    </row>
    <row r="955" spans="1:14" x14ac:dyDescent="0.2">
      <c r="A955" s="168">
        <v>2019</v>
      </c>
      <c r="B955" s="168">
        <v>2</v>
      </c>
      <c r="C955" s="168">
        <v>9</v>
      </c>
      <c r="D955" s="168">
        <v>15</v>
      </c>
      <c r="E955" s="168">
        <v>30</v>
      </c>
      <c r="F955" s="168">
        <v>63</v>
      </c>
      <c r="G955" s="168">
        <v>937</v>
      </c>
      <c r="H955" s="168">
        <v>546</v>
      </c>
      <c r="I955" s="168">
        <v>1.9</v>
      </c>
      <c r="J955" s="168">
        <v>3.4</v>
      </c>
      <c r="K955" s="168">
        <v>253</v>
      </c>
      <c r="L955" s="168">
        <v>37</v>
      </c>
      <c r="M955" s="168">
        <v>19</v>
      </c>
      <c r="N955" s="168">
        <v>963.6</v>
      </c>
    </row>
    <row r="956" spans="1:14" x14ac:dyDescent="0.2">
      <c r="A956" s="168">
        <v>2019</v>
      </c>
      <c r="B956" s="168">
        <v>2</v>
      </c>
      <c r="C956" s="168">
        <v>9</v>
      </c>
      <c r="D956" s="168">
        <v>16</v>
      </c>
      <c r="E956" s="168">
        <v>30</v>
      </c>
      <c r="F956" s="168">
        <v>61</v>
      </c>
      <c r="G956" s="168">
        <v>832</v>
      </c>
      <c r="H956" s="168">
        <v>385</v>
      </c>
      <c r="I956" s="168">
        <v>4.5</v>
      </c>
      <c r="J956" s="168">
        <v>4.0999999999999996</v>
      </c>
      <c r="K956" s="168">
        <v>255.3</v>
      </c>
      <c r="L956" s="168">
        <v>46.8</v>
      </c>
      <c r="M956" s="168">
        <v>18</v>
      </c>
      <c r="N956" s="168">
        <v>963.6</v>
      </c>
    </row>
    <row r="957" spans="1:14" x14ac:dyDescent="0.2">
      <c r="A957" s="168">
        <v>2019</v>
      </c>
      <c r="B957" s="168">
        <v>2</v>
      </c>
      <c r="C957" s="168">
        <v>9</v>
      </c>
      <c r="D957" s="168">
        <v>17</v>
      </c>
      <c r="E957" s="168">
        <v>30</v>
      </c>
      <c r="F957" s="168">
        <v>48</v>
      </c>
      <c r="G957" s="168">
        <v>624</v>
      </c>
      <c r="H957" s="168">
        <v>192</v>
      </c>
      <c r="I957" s="168">
        <v>3.3</v>
      </c>
      <c r="J957" s="168">
        <v>3.8</v>
      </c>
      <c r="K957" s="168">
        <v>238.9</v>
      </c>
      <c r="L957" s="168">
        <v>60.6</v>
      </c>
      <c r="M957" s="168">
        <v>16.100000000000001</v>
      </c>
      <c r="N957" s="168">
        <v>963.7</v>
      </c>
    </row>
    <row r="958" spans="1:14" x14ac:dyDescent="0.2">
      <c r="A958" s="168">
        <v>2019</v>
      </c>
      <c r="B958" s="168">
        <v>2</v>
      </c>
      <c r="C958" s="168">
        <v>9</v>
      </c>
      <c r="D958" s="168">
        <v>18</v>
      </c>
      <c r="E958" s="168">
        <v>30</v>
      </c>
      <c r="F958" s="168">
        <v>14</v>
      </c>
      <c r="G958" s="168">
        <v>153</v>
      </c>
      <c r="H958" s="168">
        <v>28</v>
      </c>
      <c r="I958" s="168">
        <v>2.4</v>
      </c>
      <c r="J958" s="168">
        <v>2.2999999999999998</v>
      </c>
      <c r="K958" s="168">
        <v>238.6</v>
      </c>
      <c r="L958" s="168">
        <v>71.099999999999994</v>
      </c>
      <c r="M958" s="168">
        <v>13.4</v>
      </c>
      <c r="N958" s="168">
        <v>963.9</v>
      </c>
    </row>
    <row r="959" spans="1:14" x14ac:dyDescent="0.2">
      <c r="A959" s="168">
        <v>2019</v>
      </c>
      <c r="B959" s="168">
        <v>2</v>
      </c>
      <c r="C959" s="168">
        <v>9</v>
      </c>
      <c r="D959" s="168">
        <v>19</v>
      </c>
      <c r="E959" s="168">
        <v>30</v>
      </c>
      <c r="F959" s="168">
        <v>0</v>
      </c>
      <c r="G959" s="168">
        <v>0</v>
      </c>
      <c r="H959" s="168">
        <v>0</v>
      </c>
      <c r="I959" s="168">
        <v>1.7</v>
      </c>
      <c r="J959" s="168">
        <v>1.1000000000000001</v>
      </c>
      <c r="K959" s="168">
        <v>235</v>
      </c>
      <c r="L959" s="168">
        <v>78.8</v>
      </c>
      <c r="M959" s="168">
        <v>11</v>
      </c>
      <c r="N959" s="168">
        <v>964.2</v>
      </c>
    </row>
    <row r="960" spans="1:14" x14ac:dyDescent="0.2">
      <c r="A960" s="168">
        <v>2019</v>
      </c>
      <c r="B960" s="168">
        <v>2</v>
      </c>
      <c r="C960" s="168">
        <v>9</v>
      </c>
      <c r="D960" s="168">
        <v>20</v>
      </c>
      <c r="E960" s="168">
        <v>30</v>
      </c>
      <c r="F960" s="168">
        <v>0</v>
      </c>
      <c r="G960" s="168">
        <v>0</v>
      </c>
      <c r="H960" s="168">
        <v>0</v>
      </c>
      <c r="I960" s="168">
        <v>1.1000000000000001</v>
      </c>
      <c r="J960" s="168">
        <v>0.9</v>
      </c>
      <c r="K960" s="168">
        <v>262.10000000000002</v>
      </c>
      <c r="L960" s="168">
        <v>84.5</v>
      </c>
      <c r="M960" s="168">
        <v>9.5</v>
      </c>
      <c r="N960" s="168">
        <v>964.5</v>
      </c>
    </row>
    <row r="961" spans="1:14" x14ac:dyDescent="0.2">
      <c r="A961" s="168">
        <v>2019</v>
      </c>
      <c r="B961" s="168">
        <v>2</v>
      </c>
      <c r="C961" s="168">
        <v>9</v>
      </c>
      <c r="D961" s="168">
        <v>21</v>
      </c>
      <c r="E961" s="168">
        <v>30</v>
      </c>
      <c r="F961" s="168">
        <v>0</v>
      </c>
      <c r="G961" s="168">
        <v>0</v>
      </c>
      <c r="H961" s="168">
        <v>0</v>
      </c>
      <c r="I961" s="168">
        <v>0.7</v>
      </c>
      <c r="J961" s="168">
        <v>0.8</v>
      </c>
      <c r="K961" s="168">
        <v>294.7</v>
      </c>
      <c r="L961" s="168">
        <v>87</v>
      </c>
      <c r="M961" s="168">
        <v>8.8000000000000007</v>
      </c>
      <c r="N961" s="168">
        <v>964.7</v>
      </c>
    </row>
    <row r="962" spans="1:14" x14ac:dyDescent="0.2">
      <c r="A962" s="168">
        <v>2019</v>
      </c>
      <c r="B962" s="168">
        <v>2</v>
      </c>
      <c r="C962" s="168">
        <v>9</v>
      </c>
      <c r="D962" s="168">
        <v>22</v>
      </c>
      <c r="E962" s="168">
        <v>30</v>
      </c>
      <c r="F962" s="168">
        <v>0</v>
      </c>
      <c r="G962" s="168">
        <v>0</v>
      </c>
      <c r="H962" s="168">
        <v>0</v>
      </c>
      <c r="I962" s="168">
        <v>0.8</v>
      </c>
      <c r="J962" s="168">
        <v>0.5</v>
      </c>
      <c r="K962" s="168">
        <v>6</v>
      </c>
      <c r="L962" s="168">
        <v>82.6</v>
      </c>
      <c r="M962" s="168">
        <v>7.5</v>
      </c>
      <c r="N962" s="168">
        <v>964.9</v>
      </c>
    </row>
    <row r="963" spans="1:14" x14ac:dyDescent="0.2">
      <c r="A963" s="168">
        <v>2019</v>
      </c>
      <c r="B963" s="168">
        <v>2</v>
      </c>
      <c r="C963" s="168">
        <v>9</v>
      </c>
      <c r="D963" s="168">
        <v>23</v>
      </c>
      <c r="E963" s="168">
        <v>30</v>
      </c>
      <c r="F963" s="168">
        <v>0</v>
      </c>
      <c r="G963" s="168">
        <v>0</v>
      </c>
      <c r="H963" s="168">
        <v>0</v>
      </c>
      <c r="I963" s="168">
        <v>1.3</v>
      </c>
      <c r="J963" s="168">
        <v>1</v>
      </c>
      <c r="K963" s="168">
        <v>9</v>
      </c>
      <c r="L963" s="168">
        <v>74.7</v>
      </c>
      <c r="M963" s="168">
        <v>7.7</v>
      </c>
      <c r="N963" s="168">
        <v>964.9</v>
      </c>
    </row>
    <row r="964" spans="1:14" x14ac:dyDescent="0.2">
      <c r="A964" s="168">
        <v>2019</v>
      </c>
      <c r="B964" s="168">
        <v>2</v>
      </c>
      <c r="C964" s="168">
        <v>10</v>
      </c>
      <c r="D964" s="168">
        <v>0</v>
      </c>
      <c r="E964" s="168">
        <v>30</v>
      </c>
      <c r="F964" s="168">
        <v>0</v>
      </c>
      <c r="G964" s="168">
        <v>0</v>
      </c>
      <c r="H964" s="168">
        <v>0</v>
      </c>
      <c r="I964" s="168">
        <v>2</v>
      </c>
      <c r="J964" s="168">
        <v>0.4</v>
      </c>
      <c r="K964" s="168">
        <v>18.3</v>
      </c>
      <c r="L964" s="168">
        <v>72.2</v>
      </c>
      <c r="M964" s="168">
        <v>6.6</v>
      </c>
      <c r="N964" s="168">
        <v>964.8</v>
      </c>
    </row>
    <row r="965" spans="1:14" x14ac:dyDescent="0.2">
      <c r="A965" s="168">
        <v>2019</v>
      </c>
      <c r="B965" s="168">
        <v>2</v>
      </c>
      <c r="C965" s="168">
        <v>10</v>
      </c>
      <c r="D965" s="168">
        <v>1</v>
      </c>
      <c r="E965" s="168">
        <v>30</v>
      </c>
      <c r="F965" s="168">
        <v>0</v>
      </c>
      <c r="G965" s="168">
        <v>0</v>
      </c>
      <c r="H965" s="168">
        <v>0</v>
      </c>
      <c r="I965" s="168">
        <v>2.8</v>
      </c>
      <c r="J965" s="168">
        <v>1.1000000000000001</v>
      </c>
      <c r="K965" s="168">
        <v>69</v>
      </c>
      <c r="L965" s="168">
        <v>72</v>
      </c>
      <c r="M965" s="168">
        <v>6.2</v>
      </c>
      <c r="N965" s="168">
        <v>964.6</v>
      </c>
    </row>
    <row r="966" spans="1:14" x14ac:dyDescent="0.2">
      <c r="A966" s="168">
        <v>2019</v>
      </c>
      <c r="B966" s="168">
        <v>2</v>
      </c>
      <c r="C966" s="168">
        <v>10</v>
      </c>
      <c r="D966" s="168">
        <v>2</v>
      </c>
      <c r="E966" s="168">
        <v>30</v>
      </c>
      <c r="F966" s="168">
        <v>0</v>
      </c>
      <c r="G966" s="168">
        <v>0</v>
      </c>
      <c r="H966" s="168">
        <v>0</v>
      </c>
      <c r="I966" s="168">
        <v>3.2</v>
      </c>
      <c r="J966" s="168">
        <v>1</v>
      </c>
      <c r="K966" s="168">
        <v>31.3</v>
      </c>
      <c r="L966" s="168">
        <v>62.3</v>
      </c>
      <c r="M966" s="168">
        <v>6.2</v>
      </c>
      <c r="N966" s="168">
        <v>964.3</v>
      </c>
    </row>
    <row r="967" spans="1:14" x14ac:dyDescent="0.2">
      <c r="A967" s="168">
        <v>2019</v>
      </c>
      <c r="B967" s="168">
        <v>2</v>
      </c>
      <c r="C967" s="168">
        <v>10</v>
      </c>
      <c r="D967" s="168">
        <v>3</v>
      </c>
      <c r="E967" s="168">
        <v>30</v>
      </c>
      <c r="F967" s="168">
        <v>0</v>
      </c>
      <c r="G967" s="168">
        <v>0</v>
      </c>
      <c r="H967" s="168">
        <v>0</v>
      </c>
      <c r="I967" s="168">
        <v>3.3</v>
      </c>
      <c r="J967" s="168">
        <v>0.9</v>
      </c>
      <c r="K967" s="168">
        <v>196.8</v>
      </c>
      <c r="L967" s="168">
        <v>65.599999999999994</v>
      </c>
      <c r="M967" s="168">
        <v>5.4</v>
      </c>
      <c r="N967" s="168">
        <v>964.1</v>
      </c>
    </row>
    <row r="968" spans="1:14" x14ac:dyDescent="0.2">
      <c r="A968" s="168">
        <v>2019</v>
      </c>
      <c r="B968" s="168">
        <v>2</v>
      </c>
      <c r="C968" s="168">
        <v>10</v>
      </c>
      <c r="D968" s="168">
        <v>4</v>
      </c>
      <c r="E968" s="168">
        <v>30</v>
      </c>
      <c r="F968" s="168">
        <v>0</v>
      </c>
      <c r="G968" s="168">
        <v>0</v>
      </c>
      <c r="H968" s="168">
        <v>0</v>
      </c>
      <c r="I968" s="168">
        <v>3.1</v>
      </c>
      <c r="J968" s="168">
        <v>0.7</v>
      </c>
      <c r="K968" s="168">
        <v>56.8</v>
      </c>
      <c r="L968" s="168">
        <v>54.1</v>
      </c>
      <c r="M968" s="168">
        <v>6.3</v>
      </c>
      <c r="N968" s="168">
        <v>963.8</v>
      </c>
    </row>
    <row r="969" spans="1:14" x14ac:dyDescent="0.2">
      <c r="A969" s="168">
        <v>2019</v>
      </c>
      <c r="B969" s="168">
        <v>2</v>
      </c>
      <c r="C969" s="168">
        <v>10</v>
      </c>
      <c r="D969" s="168">
        <v>5</v>
      </c>
      <c r="E969" s="168">
        <v>30</v>
      </c>
      <c r="F969" s="168">
        <v>0</v>
      </c>
      <c r="G969" s="168">
        <v>0</v>
      </c>
      <c r="H969" s="168">
        <v>0</v>
      </c>
      <c r="I969" s="168">
        <v>2.8</v>
      </c>
      <c r="J969" s="168">
        <v>0.5</v>
      </c>
      <c r="K969" s="168">
        <v>11</v>
      </c>
      <c r="L969" s="168">
        <v>55.2</v>
      </c>
      <c r="M969" s="168">
        <v>4.9000000000000004</v>
      </c>
      <c r="N969" s="168">
        <v>963.7</v>
      </c>
    </row>
    <row r="970" spans="1:14" x14ac:dyDescent="0.2">
      <c r="A970" s="168">
        <v>2019</v>
      </c>
      <c r="B970" s="168">
        <v>2</v>
      </c>
      <c r="C970" s="168">
        <v>10</v>
      </c>
      <c r="D970" s="168">
        <v>6</v>
      </c>
      <c r="E970" s="168">
        <v>30</v>
      </c>
      <c r="F970" s="168">
        <v>0</v>
      </c>
      <c r="G970" s="168">
        <v>0</v>
      </c>
      <c r="H970" s="168">
        <v>0</v>
      </c>
      <c r="I970" s="168">
        <v>2.7</v>
      </c>
      <c r="J970" s="168">
        <v>1</v>
      </c>
      <c r="K970" s="168">
        <v>62</v>
      </c>
      <c r="L970" s="168">
        <v>49.7</v>
      </c>
      <c r="M970" s="168">
        <v>5.6</v>
      </c>
      <c r="N970" s="168">
        <v>963.6</v>
      </c>
    </row>
    <row r="971" spans="1:14" x14ac:dyDescent="0.2">
      <c r="A971" s="168">
        <v>2019</v>
      </c>
      <c r="B971" s="168">
        <v>2</v>
      </c>
      <c r="C971" s="168">
        <v>10</v>
      </c>
      <c r="D971" s="168">
        <v>7</v>
      </c>
      <c r="E971" s="168">
        <v>30</v>
      </c>
      <c r="F971" s="168">
        <v>0</v>
      </c>
      <c r="G971" s="168">
        <v>0</v>
      </c>
      <c r="H971" s="168">
        <v>0</v>
      </c>
      <c r="I971" s="168">
        <v>2.8</v>
      </c>
      <c r="J971" s="168">
        <v>0.7</v>
      </c>
      <c r="K971" s="168">
        <v>161.5</v>
      </c>
      <c r="L971" s="168">
        <v>47.5</v>
      </c>
      <c r="M971" s="168">
        <v>5.5</v>
      </c>
      <c r="N971" s="168">
        <v>963.8</v>
      </c>
    </row>
    <row r="972" spans="1:14" x14ac:dyDescent="0.2">
      <c r="A972" s="168">
        <v>2019</v>
      </c>
      <c r="B972" s="168">
        <v>2</v>
      </c>
      <c r="C972" s="168">
        <v>10</v>
      </c>
      <c r="D972" s="168">
        <v>8</v>
      </c>
      <c r="E972" s="168">
        <v>30</v>
      </c>
      <c r="F972" s="168">
        <v>34</v>
      </c>
      <c r="G972" s="168">
        <v>295</v>
      </c>
      <c r="H972" s="168">
        <v>68</v>
      </c>
      <c r="I972" s="168">
        <v>3.2</v>
      </c>
      <c r="J972" s="168">
        <v>0.9</v>
      </c>
      <c r="K972" s="168">
        <v>80.7</v>
      </c>
      <c r="L972" s="168">
        <v>42.8</v>
      </c>
      <c r="M972" s="168">
        <v>7.6</v>
      </c>
      <c r="N972" s="168">
        <v>964.2</v>
      </c>
    </row>
    <row r="973" spans="1:14" x14ac:dyDescent="0.2">
      <c r="A973" s="168">
        <v>2019</v>
      </c>
      <c r="B973" s="168">
        <v>2</v>
      </c>
      <c r="C973" s="168">
        <v>10</v>
      </c>
      <c r="D973" s="168">
        <v>9</v>
      </c>
      <c r="E973" s="168">
        <v>30</v>
      </c>
      <c r="F973" s="168">
        <v>52</v>
      </c>
      <c r="G973" s="168">
        <v>631</v>
      </c>
      <c r="H973" s="168">
        <v>222</v>
      </c>
      <c r="I973" s="168">
        <v>4.4000000000000004</v>
      </c>
      <c r="J973" s="168">
        <v>0.9</v>
      </c>
      <c r="K973" s="168">
        <v>175.9</v>
      </c>
      <c r="L973" s="168">
        <v>32.299999999999997</v>
      </c>
      <c r="M973" s="168">
        <v>12.1</v>
      </c>
      <c r="N973" s="168">
        <v>964.8</v>
      </c>
    </row>
    <row r="974" spans="1:14" x14ac:dyDescent="0.2">
      <c r="A974" s="168">
        <v>2019</v>
      </c>
      <c r="B974" s="168">
        <v>2</v>
      </c>
      <c r="C974" s="168">
        <v>10</v>
      </c>
      <c r="D974" s="168">
        <v>10</v>
      </c>
      <c r="E974" s="168">
        <v>30</v>
      </c>
      <c r="F974" s="168">
        <v>57</v>
      </c>
      <c r="G974" s="168">
        <v>908</v>
      </c>
      <c r="H974" s="168">
        <v>435</v>
      </c>
      <c r="I974" s="168">
        <v>5.9</v>
      </c>
      <c r="J974" s="168">
        <v>2.5</v>
      </c>
      <c r="K974" s="168">
        <v>231.9</v>
      </c>
      <c r="L974" s="168">
        <v>25</v>
      </c>
      <c r="M974" s="168">
        <v>16.100000000000001</v>
      </c>
      <c r="N974" s="168">
        <v>965.1</v>
      </c>
    </row>
    <row r="975" spans="1:14" x14ac:dyDescent="0.2">
      <c r="A975" s="168">
        <v>2019</v>
      </c>
      <c r="B975" s="168">
        <v>2</v>
      </c>
      <c r="C975" s="168">
        <v>10</v>
      </c>
      <c r="D975" s="168">
        <v>11</v>
      </c>
      <c r="E975" s="168">
        <v>30</v>
      </c>
      <c r="F975" s="168">
        <v>75</v>
      </c>
      <c r="G975" s="168">
        <v>957</v>
      </c>
      <c r="H975" s="168">
        <v>591</v>
      </c>
      <c r="I975" s="168">
        <v>6.9</v>
      </c>
      <c r="J975" s="168">
        <v>4.3</v>
      </c>
      <c r="K975" s="168">
        <v>232.3</v>
      </c>
      <c r="L975" s="168">
        <v>23.2</v>
      </c>
      <c r="M975" s="168">
        <v>17.600000000000001</v>
      </c>
      <c r="N975" s="168">
        <v>965.1</v>
      </c>
    </row>
    <row r="976" spans="1:14" x14ac:dyDescent="0.2">
      <c r="A976" s="168">
        <v>2019</v>
      </c>
      <c r="B976" s="168">
        <v>2</v>
      </c>
      <c r="C976" s="168">
        <v>10</v>
      </c>
      <c r="D976" s="168">
        <v>12</v>
      </c>
      <c r="E976" s="168">
        <v>30</v>
      </c>
      <c r="F976" s="168">
        <v>67</v>
      </c>
      <c r="G976" s="168">
        <v>976</v>
      </c>
      <c r="H976" s="168">
        <v>667</v>
      </c>
      <c r="I976" s="168">
        <v>7.4</v>
      </c>
      <c r="J976" s="168">
        <v>2.7</v>
      </c>
      <c r="K976" s="168">
        <v>248.3</v>
      </c>
      <c r="L976" s="168">
        <v>25.2</v>
      </c>
      <c r="M976" s="168">
        <v>18.3</v>
      </c>
      <c r="N976" s="168">
        <v>964.9</v>
      </c>
    </row>
    <row r="977" spans="1:14" x14ac:dyDescent="0.2">
      <c r="A977" s="168">
        <v>2019</v>
      </c>
      <c r="B977" s="168">
        <v>2</v>
      </c>
      <c r="C977" s="168">
        <v>10</v>
      </c>
      <c r="D977" s="168">
        <v>13</v>
      </c>
      <c r="E977" s="168">
        <v>30</v>
      </c>
      <c r="F977" s="168">
        <v>98</v>
      </c>
      <c r="G977" s="168">
        <v>957</v>
      </c>
      <c r="H977" s="168">
        <v>707</v>
      </c>
      <c r="I977" s="168">
        <v>7.5</v>
      </c>
      <c r="J977" s="168">
        <v>2.7</v>
      </c>
      <c r="K977" s="168">
        <v>262.60000000000002</v>
      </c>
      <c r="L977" s="168">
        <v>29.5</v>
      </c>
      <c r="M977" s="168">
        <v>19.5</v>
      </c>
      <c r="N977" s="168">
        <v>964.2</v>
      </c>
    </row>
    <row r="978" spans="1:14" x14ac:dyDescent="0.2">
      <c r="A978" s="168">
        <v>2019</v>
      </c>
      <c r="B978" s="168">
        <v>2</v>
      </c>
      <c r="C978" s="168">
        <v>10</v>
      </c>
      <c r="D978" s="168">
        <v>14</v>
      </c>
      <c r="E978" s="168">
        <v>30</v>
      </c>
      <c r="F978" s="168">
        <v>140</v>
      </c>
      <c r="G978" s="168">
        <v>764</v>
      </c>
      <c r="H978" s="168">
        <v>605</v>
      </c>
      <c r="I978" s="168">
        <v>7.5</v>
      </c>
      <c r="J978" s="168">
        <v>3.2</v>
      </c>
      <c r="K978" s="168">
        <v>263.89999999999998</v>
      </c>
      <c r="L978" s="168">
        <v>29.9</v>
      </c>
      <c r="M978" s="168">
        <v>19.8</v>
      </c>
      <c r="N978" s="168">
        <v>963.7</v>
      </c>
    </row>
    <row r="979" spans="1:14" x14ac:dyDescent="0.2">
      <c r="A979" s="168">
        <v>2019</v>
      </c>
      <c r="B979" s="168">
        <v>2</v>
      </c>
      <c r="C979" s="168">
        <v>10</v>
      </c>
      <c r="D979" s="168">
        <v>15</v>
      </c>
      <c r="E979" s="168">
        <v>30</v>
      </c>
      <c r="F979" s="168">
        <v>154</v>
      </c>
      <c r="G979" s="168">
        <v>664</v>
      </c>
      <c r="H979" s="168">
        <v>506</v>
      </c>
      <c r="I979" s="168">
        <v>8</v>
      </c>
      <c r="J979" s="168">
        <v>2.9</v>
      </c>
      <c r="K979" s="168">
        <v>235.5</v>
      </c>
      <c r="L979" s="168">
        <v>33.1</v>
      </c>
      <c r="M979" s="168">
        <v>19.899999999999999</v>
      </c>
      <c r="N979" s="168">
        <v>963.3</v>
      </c>
    </row>
    <row r="980" spans="1:14" x14ac:dyDescent="0.2">
      <c r="A980" s="168">
        <v>2019</v>
      </c>
      <c r="B980" s="168">
        <v>2</v>
      </c>
      <c r="C980" s="168">
        <v>10</v>
      </c>
      <c r="D980" s="168">
        <v>16</v>
      </c>
      <c r="E980" s="168">
        <v>30</v>
      </c>
      <c r="F980" s="168">
        <v>98</v>
      </c>
      <c r="G980" s="168">
        <v>683</v>
      </c>
      <c r="H980" s="168">
        <v>368</v>
      </c>
      <c r="I980" s="168">
        <v>8.6</v>
      </c>
      <c r="J980" s="168">
        <v>2.2000000000000002</v>
      </c>
      <c r="K980" s="168">
        <v>222.4</v>
      </c>
      <c r="L980" s="168">
        <v>34.799999999999997</v>
      </c>
      <c r="M980" s="168">
        <v>19.7</v>
      </c>
      <c r="N980" s="168">
        <v>963.7</v>
      </c>
    </row>
    <row r="981" spans="1:14" x14ac:dyDescent="0.2">
      <c r="A981" s="168">
        <v>2019</v>
      </c>
      <c r="B981" s="168">
        <v>2</v>
      </c>
      <c r="C981" s="168">
        <v>10</v>
      </c>
      <c r="D981" s="168">
        <v>17</v>
      </c>
      <c r="E981" s="168">
        <v>30</v>
      </c>
      <c r="F981" s="168">
        <v>79</v>
      </c>
      <c r="G981" s="168">
        <v>444</v>
      </c>
      <c r="H981" s="168">
        <v>191</v>
      </c>
      <c r="I981" s="168">
        <v>7.7</v>
      </c>
      <c r="J981" s="168">
        <v>3.9</v>
      </c>
      <c r="K981" s="168">
        <v>201.2</v>
      </c>
      <c r="L981" s="168">
        <v>38</v>
      </c>
      <c r="M981" s="168">
        <v>18.899999999999999</v>
      </c>
      <c r="N981" s="168">
        <v>964</v>
      </c>
    </row>
    <row r="982" spans="1:14" x14ac:dyDescent="0.2">
      <c r="A982" s="168">
        <v>2019</v>
      </c>
      <c r="B982" s="168">
        <v>2</v>
      </c>
      <c r="C982" s="168">
        <v>10</v>
      </c>
      <c r="D982" s="168">
        <v>18</v>
      </c>
      <c r="E982" s="168">
        <v>30</v>
      </c>
      <c r="F982" s="168">
        <v>20</v>
      </c>
      <c r="G982" s="168">
        <v>8</v>
      </c>
      <c r="H982" s="168">
        <v>21</v>
      </c>
      <c r="I982" s="168">
        <v>6.6</v>
      </c>
      <c r="J982" s="168">
        <v>1.8</v>
      </c>
      <c r="K982" s="168">
        <v>132</v>
      </c>
      <c r="L982" s="168">
        <v>42.7</v>
      </c>
      <c r="M982" s="168">
        <v>16.7</v>
      </c>
      <c r="N982" s="168">
        <v>964.2</v>
      </c>
    </row>
    <row r="983" spans="1:14" x14ac:dyDescent="0.2">
      <c r="A983" s="168">
        <v>2019</v>
      </c>
      <c r="B983" s="168">
        <v>2</v>
      </c>
      <c r="C983" s="168">
        <v>10</v>
      </c>
      <c r="D983" s="168">
        <v>19</v>
      </c>
      <c r="E983" s="168">
        <v>30</v>
      </c>
      <c r="F983" s="168">
        <v>0</v>
      </c>
      <c r="G983" s="168">
        <v>0</v>
      </c>
      <c r="H983" s="168">
        <v>0</v>
      </c>
      <c r="I983" s="168">
        <v>5.0999999999999996</v>
      </c>
      <c r="J983" s="168">
        <v>1.8</v>
      </c>
      <c r="K983" s="168">
        <v>172.2</v>
      </c>
      <c r="L983" s="168">
        <v>46.4</v>
      </c>
      <c r="M983" s="168">
        <v>14.7</v>
      </c>
      <c r="N983" s="168">
        <v>964.7</v>
      </c>
    </row>
    <row r="984" spans="1:14" x14ac:dyDescent="0.2">
      <c r="A984" s="168">
        <v>2019</v>
      </c>
      <c r="B984" s="168">
        <v>2</v>
      </c>
      <c r="C984" s="168">
        <v>10</v>
      </c>
      <c r="D984" s="168">
        <v>20</v>
      </c>
      <c r="E984" s="168">
        <v>30</v>
      </c>
      <c r="F984" s="168">
        <v>0</v>
      </c>
      <c r="G984" s="168">
        <v>0</v>
      </c>
      <c r="H984" s="168">
        <v>0</v>
      </c>
      <c r="I984" s="168">
        <v>3.4</v>
      </c>
      <c r="J984" s="168">
        <v>0.6</v>
      </c>
      <c r="K984" s="168">
        <v>162.4</v>
      </c>
      <c r="L984" s="168">
        <v>52.8</v>
      </c>
      <c r="M984" s="168">
        <v>12.9</v>
      </c>
      <c r="N984" s="168">
        <v>965.3</v>
      </c>
    </row>
    <row r="985" spans="1:14" x14ac:dyDescent="0.2">
      <c r="A985" s="168">
        <v>2019</v>
      </c>
      <c r="B985" s="168">
        <v>2</v>
      </c>
      <c r="C985" s="168">
        <v>10</v>
      </c>
      <c r="D985" s="168">
        <v>21</v>
      </c>
      <c r="E985" s="168">
        <v>30</v>
      </c>
      <c r="F985" s="168">
        <v>0</v>
      </c>
      <c r="G985" s="168">
        <v>0</v>
      </c>
      <c r="H985" s="168">
        <v>0</v>
      </c>
      <c r="I985" s="168">
        <v>1.6</v>
      </c>
      <c r="J985" s="168">
        <v>1.2</v>
      </c>
      <c r="K985" s="168">
        <v>89.9</v>
      </c>
      <c r="L985" s="168">
        <v>56</v>
      </c>
      <c r="M985" s="168">
        <v>11.7</v>
      </c>
      <c r="N985" s="168">
        <v>965.9</v>
      </c>
    </row>
    <row r="986" spans="1:14" x14ac:dyDescent="0.2">
      <c r="A986" s="168">
        <v>2019</v>
      </c>
      <c r="B986" s="168">
        <v>2</v>
      </c>
      <c r="C986" s="168">
        <v>10</v>
      </c>
      <c r="D986" s="168">
        <v>22</v>
      </c>
      <c r="E986" s="168">
        <v>30</v>
      </c>
      <c r="F986" s="168">
        <v>0</v>
      </c>
      <c r="G986" s="168">
        <v>0</v>
      </c>
      <c r="H986" s="168">
        <v>0</v>
      </c>
      <c r="I986" s="168">
        <v>-0.2</v>
      </c>
      <c r="J986" s="168">
        <v>0.6</v>
      </c>
      <c r="K986" s="168">
        <v>57.7</v>
      </c>
      <c r="L986" s="168">
        <v>58.6</v>
      </c>
      <c r="M986" s="168">
        <v>10.4</v>
      </c>
      <c r="N986" s="168">
        <v>966.4</v>
      </c>
    </row>
    <row r="987" spans="1:14" x14ac:dyDescent="0.2">
      <c r="A987" s="168">
        <v>2019</v>
      </c>
      <c r="B987" s="168">
        <v>2</v>
      </c>
      <c r="C987" s="168">
        <v>10</v>
      </c>
      <c r="D987" s="168">
        <v>23</v>
      </c>
      <c r="E987" s="168">
        <v>30</v>
      </c>
      <c r="F987" s="168">
        <v>0</v>
      </c>
      <c r="G987" s="168">
        <v>0</v>
      </c>
      <c r="H987" s="168">
        <v>0</v>
      </c>
      <c r="I987" s="168">
        <v>-2.1</v>
      </c>
      <c r="J987" s="168">
        <v>1.3</v>
      </c>
      <c r="K987" s="168">
        <v>27</v>
      </c>
      <c r="L987" s="168">
        <v>60.2</v>
      </c>
      <c r="M987" s="168">
        <v>9.8000000000000007</v>
      </c>
      <c r="N987" s="168">
        <v>966.4</v>
      </c>
    </row>
    <row r="988" spans="1:14" x14ac:dyDescent="0.2">
      <c r="A988" s="168">
        <v>2019</v>
      </c>
      <c r="B988" s="168">
        <v>2</v>
      </c>
      <c r="C988" s="168">
        <v>11</v>
      </c>
      <c r="D988" s="168">
        <v>0</v>
      </c>
      <c r="E988" s="168">
        <v>30</v>
      </c>
      <c r="F988" s="168">
        <v>0</v>
      </c>
      <c r="G988" s="168">
        <v>0</v>
      </c>
      <c r="H988" s="168">
        <v>0</v>
      </c>
      <c r="I988" s="168">
        <v>-3.3</v>
      </c>
      <c r="J988" s="168">
        <v>1.9</v>
      </c>
      <c r="K988" s="168">
        <v>18</v>
      </c>
      <c r="L988" s="168">
        <v>60.1</v>
      </c>
      <c r="M988" s="168">
        <v>9.6999999999999993</v>
      </c>
      <c r="N988" s="168">
        <v>966.2</v>
      </c>
    </row>
    <row r="989" spans="1:14" x14ac:dyDescent="0.2">
      <c r="A989" s="168">
        <v>2019</v>
      </c>
      <c r="B989" s="168">
        <v>2</v>
      </c>
      <c r="C989" s="168">
        <v>11</v>
      </c>
      <c r="D989" s="168">
        <v>1</v>
      </c>
      <c r="E989" s="168">
        <v>30</v>
      </c>
      <c r="F989" s="168">
        <v>0</v>
      </c>
      <c r="G989" s="168">
        <v>0</v>
      </c>
      <c r="H989" s="168">
        <v>0</v>
      </c>
      <c r="I989" s="168">
        <v>-3.8</v>
      </c>
      <c r="J989" s="168">
        <v>2.1</v>
      </c>
      <c r="K989" s="168">
        <v>19.399999999999999</v>
      </c>
      <c r="L989" s="168">
        <v>60</v>
      </c>
      <c r="M989" s="168">
        <v>9.5</v>
      </c>
      <c r="N989" s="168">
        <v>966.1</v>
      </c>
    </row>
    <row r="990" spans="1:14" x14ac:dyDescent="0.2">
      <c r="A990" s="168">
        <v>2019</v>
      </c>
      <c r="B990" s="168">
        <v>2</v>
      </c>
      <c r="C990" s="168">
        <v>11</v>
      </c>
      <c r="D990" s="168">
        <v>2</v>
      </c>
      <c r="E990" s="168">
        <v>30</v>
      </c>
      <c r="F990" s="168">
        <v>0</v>
      </c>
      <c r="G990" s="168">
        <v>0</v>
      </c>
      <c r="H990" s="168">
        <v>0</v>
      </c>
      <c r="I990" s="168">
        <v>-3.8</v>
      </c>
      <c r="J990" s="168">
        <v>2.4</v>
      </c>
      <c r="K990" s="168">
        <v>33.5</v>
      </c>
      <c r="L990" s="168">
        <v>59.8</v>
      </c>
      <c r="M990" s="168">
        <v>9.6</v>
      </c>
      <c r="N990" s="168">
        <v>966</v>
      </c>
    </row>
    <row r="991" spans="1:14" x14ac:dyDescent="0.2">
      <c r="A991" s="168">
        <v>2019</v>
      </c>
      <c r="B991" s="168">
        <v>2</v>
      </c>
      <c r="C991" s="168">
        <v>11</v>
      </c>
      <c r="D991" s="168">
        <v>3</v>
      </c>
      <c r="E991" s="168">
        <v>30</v>
      </c>
      <c r="F991" s="168">
        <v>0</v>
      </c>
      <c r="G991" s="168">
        <v>0</v>
      </c>
      <c r="H991" s="168">
        <v>0</v>
      </c>
      <c r="I991" s="168">
        <v>-4.0999999999999996</v>
      </c>
      <c r="J991" s="168">
        <v>2.2000000000000002</v>
      </c>
      <c r="K991" s="168">
        <v>48.3</v>
      </c>
      <c r="L991" s="168">
        <v>66.900000000000006</v>
      </c>
      <c r="M991" s="168">
        <v>7.8</v>
      </c>
      <c r="N991" s="168">
        <v>966.3</v>
      </c>
    </row>
    <row r="992" spans="1:14" x14ac:dyDescent="0.2">
      <c r="A992" s="168">
        <v>2019</v>
      </c>
      <c r="B992" s="168">
        <v>2</v>
      </c>
      <c r="C992" s="168">
        <v>11</v>
      </c>
      <c r="D992" s="168">
        <v>4</v>
      </c>
      <c r="E992" s="168">
        <v>30</v>
      </c>
      <c r="F992" s="168">
        <v>0</v>
      </c>
      <c r="G992" s="168">
        <v>0</v>
      </c>
      <c r="H992" s="168">
        <v>0</v>
      </c>
      <c r="I992" s="168">
        <v>-4.5999999999999996</v>
      </c>
      <c r="J992" s="168">
        <v>1.5</v>
      </c>
      <c r="K992" s="168">
        <v>72.5</v>
      </c>
      <c r="L992" s="168">
        <v>68.599999999999994</v>
      </c>
      <c r="M992" s="168">
        <v>7.6</v>
      </c>
      <c r="N992" s="168">
        <v>966.3</v>
      </c>
    </row>
    <row r="993" spans="1:14" x14ac:dyDescent="0.2">
      <c r="A993" s="168">
        <v>2019</v>
      </c>
      <c r="B993" s="168">
        <v>2</v>
      </c>
      <c r="C993" s="168">
        <v>11</v>
      </c>
      <c r="D993" s="168">
        <v>5</v>
      </c>
      <c r="E993" s="168">
        <v>30</v>
      </c>
      <c r="F993" s="168">
        <v>0</v>
      </c>
      <c r="G993" s="168">
        <v>0</v>
      </c>
      <c r="H993" s="168">
        <v>0</v>
      </c>
      <c r="I993" s="168">
        <v>-5.0999999999999996</v>
      </c>
      <c r="J993" s="168">
        <v>1.5</v>
      </c>
      <c r="K993" s="168">
        <v>95.9</v>
      </c>
      <c r="L993" s="168">
        <v>67.3</v>
      </c>
      <c r="M993" s="168">
        <v>8.1</v>
      </c>
      <c r="N993" s="168">
        <v>966.5</v>
      </c>
    </row>
    <row r="994" spans="1:14" x14ac:dyDescent="0.2">
      <c r="A994" s="168">
        <v>2019</v>
      </c>
      <c r="B994" s="168">
        <v>2</v>
      </c>
      <c r="C994" s="168">
        <v>11</v>
      </c>
      <c r="D994" s="168">
        <v>6</v>
      </c>
      <c r="E994" s="168">
        <v>30</v>
      </c>
      <c r="F994" s="168">
        <v>0</v>
      </c>
      <c r="G994" s="168">
        <v>0</v>
      </c>
      <c r="H994" s="168">
        <v>0</v>
      </c>
      <c r="I994" s="168">
        <v>-5.4</v>
      </c>
      <c r="J994" s="168">
        <v>1.5</v>
      </c>
      <c r="K994" s="168">
        <v>63.6</v>
      </c>
      <c r="L994" s="168">
        <v>68.900000000000006</v>
      </c>
      <c r="M994" s="168">
        <v>7.6</v>
      </c>
      <c r="N994" s="168">
        <v>967</v>
      </c>
    </row>
    <row r="995" spans="1:14" x14ac:dyDescent="0.2">
      <c r="A995" s="168">
        <v>2019</v>
      </c>
      <c r="B995" s="168">
        <v>2</v>
      </c>
      <c r="C995" s="168">
        <v>11</v>
      </c>
      <c r="D995" s="168">
        <v>7</v>
      </c>
      <c r="E995" s="168">
        <v>30</v>
      </c>
      <c r="F995" s="168">
        <v>0</v>
      </c>
      <c r="G995" s="168">
        <v>0</v>
      </c>
      <c r="H995" s="168">
        <v>0</v>
      </c>
      <c r="I995" s="168">
        <v>-5.4</v>
      </c>
      <c r="J995" s="168">
        <v>1.1000000000000001</v>
      </c>
      <c r="K995" s="168">
        <v>163.30000000000001</v>
      </c>
      <c r="L995" s="168">
        <v>69</v>
      </c>
      <c r="M995" s="168">
        <v>7.4</v>
      </c>
      <c r="N995" s="168">
        <v>967.2</v>
      </c>
    </row>
    <row r="996" spans="1:14" x14ac:dyDescent="0.2">
      <c r="A996" s="168">
        <v>2019</v>
      </c>
      <c r="B996" s="168">
        <v>2</v>
      </c>
      <c r="C996" s="168">
        <v>11</v>
      </c>
      <c r="D996" s="168">
        <v>8</v>
      </c>
      <c r="E996" s="168">
        <v>30</v>
      </c>
      <c r="F996" s="168">
        <v>20</v>
      </c>
      <c r="G996" s="168">
        <v>275</v>
      </c>
      <c r="H996" s="168">
        <v>54</v>
      </c>
      <c r="I996" s="168">
        <v>-6</v>
      </c>
      <c r="J996" s="168">
        <v>1.4</v>
      </c>
      <c r="K996" s="168">
        <v>48.6</v>
      </c>
      <c r="L996" s="168">
        <v>67.2</v>
      </c>
      <c r="M996" s="168">
        <v>8</v>
      </c>
      <c r="N996" s="168">
        <v>967.4</v>
      </c>
    </row>
    <row r="997" spans="1:14" x14ac:dyDescent="0.2">
      <c r="A997" s="168">
        <v>2019</v>
      </c>
      <c r="B997" s="168">
        <v>2</v>
      </c>
      <c r="C997" s="168">
        <v>11</v>
      </c>
      <c r="D997" s="168">
        <v>9</v>
      </c>
      <c r="E997" s="168">
        <v>30</v>
      </c>
      <c r="F997" s="168">
        <v>46</v>
      </c>
      <c r="G997" s="168">
        <v>717</v>
      </c>
      <c r="H997" s="168">
        <v>234</v>
      </c>
      <c r="I997" s="168">
        <v>-6.9</v>
      </c>
      <c r="J997" s="168">
        <v>1.8</v>
      </c>
      <c r="K997" s="168">
        <v>42.8</v>
      </c>
      <c r="L997" s="168">
        <v>55.9</v>
      </c>
      <c r="M997" s="168">
        <v>12.1</v>
      </c>
      <c r="N997" s="168">
        <v>967.8</v>
      </c>
    </row>
    <row r="998" spans="1:14" x14ac:dyDescent="0.2">
      <c r="A998" s="168">
        <v>2019</v>
      </c>
      <c r="B998" s="168">
        <v>2</v>
      </c>
      <c r="C998" s="168">
        <v>11</v>
      </c>
      <c r="D998" s="168">
        <v>10</v>
      </c>
      <c r="E998" s="168">
        <v>30</v>
      </c>
      <c r="F998" s="168">
        <v>59</v>
      </c>
      <c r="G998" s="168">
        <v>829</v>
      </c>
      <c r="H998" s="168">
        <v>407</v>
      </c>
      <c r="I998" s="168">
        <v>-7.5</v>
      </c>
      <c r="J998" s="168">
        <v>1.4</v>
      </c>
      <c r="K998" s="168">
        <v>150.69999999999999</v>
      </c>
      <c r="L998" s="168">
        <v>49.9</v>
      </c>
      <c r="M998" s="168">
        <v>15.3</v>
      </c>
      <c r="N998" s="168">
        <v>968.1</v>
      </c>
    </row>
    <row r="999" spans="1:14" x14ac:dyDescent="0.2">
      <c r="A999" s="168">
        <v>2019</v>
      </c>
      <c r="B999" s="168">
        <v>2</v>
      </c>
      <c r="C999" s="168">
        <v>11</v>
      </c>
      <c r="D999" s="168">
        <v>11</v>
      </c>
      <c r="E999" s="168">
        <v>30</v>
      </c>
      <c r="F999" s="168">
        <v>61</v>
      </c>
      <c r="G999" s="168">
        <v>926</v>
      </c>
      <c r="H999" s="168">
        <v>563</v>
      </c>
      <c r="I999" s="168">
        <v>-8</v>
      </c>
      <c r="J999" s="168">
        <v>2.2000000000000002</v>
      </c>
      <c r="K999" s="168">
        <v>130.9</v>
      </c>
      <c r="L999" s="168">
        <v>43.4</v>
      </c>
      <c r="M999" s="168">
        <v>17.2</v>
      </c>
      <c r="N999" s="168">
        <v>968.3</v>
      </c>
    </row>
    <row r="1000" spans="1:14" x14ac:dyDescent="0.2">
      <c r="A1000" s="168">
        <v>2019</v>
      </c>
      <c r="B1000" s="168">
        <v>2</v>
      </c>
      <c r="C1000" s="168">
        <v>11</v>
      </c>
      <c r="D1000" s="168">
        <v>12</v>
      </c>
      <c r="E1000" s="168">
        <v>30</v>
      </c>
      <c r="F1000" s="168">
        <v>62</v>
      </c>
      <c r="G1000" s="168">
        <v>961</v>
      </c>
      <c r="H1000" s="168">
        <v>655</v>
      </c>
      <c r="I1000" s="168">
        <v>-8.3000000000000007</v>
      </c>
      <c r="J1000" s="168">
        <v>1.7</v>
      </c>
      <c r="K1000" s="168">
        <v>150.30000000000001</v>
      </c>
      <c r="L1000" s="168">
        <v>39.799999999999997</v>
      </c>
      <c r="M1000" s="168">
        <v>18.399999999999999</v>
      </c>
      <c r="N1000" s="168">
        <v>967.9</v>
      </c>
    </row>
    <row r="1001" spans="1:14" x14ac:dyDescent="0.2">
      <c r="A1001" s="168">
        <v>2019</v>
      </c>
      <c r="B1001" s="168">
        <v>2</v>
      </c>
      <c r="C1001" s="168">
        <v>11</v>
      </c>
      <c r="D1001" s="168">
        <v>13</v>
      </c>
      <c r="E1001" s="168">
        <v>30</v>
      </c>
      <c r="F1001" s="168">
        <v>65</v>
      </c>
      <c r="G1001" s="168">
        <v>963</v>
      </c>
      <c r="H1001" s="168">
        <v>680</v>
      </c>
      <c r="I1001" s="168">
        <v>-8.6999999999999993</v>
      </c>
      <c r="J1001" s="168">
        <v>1.6</v>
      </c>
      <c r="K1001" s="168">
        <v>192.2</v>
      </c>
      <c r="L1001" s="168">
        <v>38.6</v>
      </c>
      <c r="M1001" s="168">
        <v>19.2</v>
      </c>
      <c r="N1001" s="168">
        <v>967.1</v>
      </c>
    </row>
    <row r="1002" spans="1:14" x14ac:dyDescent="0.2">
      <c r="A1002" s="168">
        <v>2019</v>
      </c>
      <c r="B1002" s="168">
        <v>2</v>
      </c>
      <c r="C1002" s="168">
        <v>11</v>
      </c>
      <c r="D1002" s="168">
        <v>14</v>
      </c>
      <c r="E1002" s="168">
        <v>30</v>
      </c>
      <c r="F1002" s="168">
        <v>83</v>
      </c>
      <c r="G1002" s="168">
        <v>939</v>
      </c>
      <c r="H1002" s="168">
        <v>653</v>
      </c>
      <c r="I1002" s="168">
        <v>-9.1</v>
      </c>
      <c r="J1002" s="168">
        <v>4.4000000000000004</v>
      </c>
      <c r="K1002" s="168">
        <v>253.5</v>
      </c>
      <c r="L1002" s="168">
        <v>38.6</v>
      </c>
      <c r="M1002" s="168">
        <v>19.5</v>
      </c>
      <c r="N1002" s="168">
        <v>966.6</v>
      </c>
    </row>
    <row r="1003" spans="1:14" x14ac:dyDescent="0.2">
      <c r="A1003" s="168">
        <v>2019</v>
      </c>
      <c r="B1003" s="168">
        <v>2</v>
      </c>
      <c r="C1003" s="168">
        <v>11</v>
      </c>
      <c r="D1003" s="168">
        <v>15</v>
      </c>
      <c r="E1003" s="168">
        <v>30</v>
      </c>
      <c r="F1003" s="168">
        <v>139</v>
      </c>
      <c r="G1003" s="168">
        <v>862</v>
      </c>
      <c r="H1003" s="168">
        <v>592</v>
      </c>
      <c r="I1003" s="168">
        <v>-9.5</v>
      </c>
      <c r="J1003" s="168">
        <v>5.5</v>
      </c>
      <c r="K1003" s="168">
        <v>257.3</v>
      </c>
      <c r="L1003" s="168">
        <v>41.7</v>
      </c>
      <c r="M1003" s="168">
        <v>18.899999999999999</v>
      </c>
      <c r="N1003" s="168">
        <v>966.5</v>
      </c>
    </row>
    <row r="1004" spans="1:14" x14ac:dyDescent="0.2">
      <c r="A1004" s="168">
        <v>2019</v>
      </c>
      <c r="B1004" s="168">
        <v>2</v>
      </c>
      <c r="C1004" s="168">
        <v>11</v>
      </c>
      <c r="D1004" s="168">
        <v>16</v>
      </c>
      <c r="E1004" s="168">
        <v>30</v>
      </c>
      <c r="F1004" s="168">
        <v>214</v>
      </c>
      <c r="G1004" s="168">
        <v>275</v>
      </c>
      <c r="H1004" s="168">
        <v>334</v>
      </c>
      <c r="I1004" s="168">
        <v>-7.8</v>
      </c>
      <c r="J1004" s="168">
        <v>4.4000000000000004</v>
      </c>
      <c r="K1004" s="168">
        <v>190.1</v>
      </c>
      <c r="L1004" s="168">
        <v>46.2</v>
      </c>
      <c r="M1004" s="168">
        <v>18.2</v>
      </c>
      <c r="N1004" s="168">
        <v>966.8</v>
      </c>
    </row>
    <row r="1005" spans="1:14" x14ac:dyDescent="0.2">
      <c r="A1005" s="168">
        <v>2019</v>
      </c>
      <c r="B1005" s="168">
        <v>2</v>
      </c>
      <c r="C1005" s="168">
        <v>11</v>
      </c>
      <c r="D1005" s="168">
        <v>17</v>
      </c>
      <c r="E1005" s="168">
        <v>30</v>
      </c>
      <c r="F1005" s="168">
        <v>96</v>
      </c>
      <c r="G1005" s="168">
        <v>48</v>
      </c>
      <c r="H1005" s="168">
        <v>109</v>
      </c>
      <c r="I1005" s="168">
        <v>-6.7</v>
      </c>
      <c r="J1005" s="168">
        <v>5</v>
      </c>
      <c r="K1005" s="168">
        <v>80.900000000000006</v>
      </c>
      <c r="L1005" s="168">
        <v>54.6</v>
      </c>
      <c r="M1005" s="168">
        <v>16.2</v>
      </c>
      <c r="N1005" s="168">
        <v>967.3</v>
      </c>
    </row>
    <row r="1006" spans="1:14" x14ac:dyDescent="0.2">
      <c r="A1006" s="168">
        <v>2019</v>
      </c>
      <c r="B1006" s="168">
        <v>2</v>
      </c>
      <c r="C1006" s="168">
        <v>11</v>
      </c>
      <c r="D1006" s="168">
        <v>18</v>
      </c>
      <c r="E1006" s="168">
        <v>30</v>
      </c>
      <c r="F1006" s="168">
        <v>25</v>
      </c>
      <c r="G1006" s="168">
        <v>1</v>
      </c>
      <c r="H1006" s="168">
        <v>25</v>
      </c>
      <c r="I1006" s="168">
        <v>-6.9</v>
      </c>
      <c r="J1006" s="168">
        <v>3.6</v>
      </c>
      <c r="K1006" s="168">
        <v>82.5</v>
      </c>
      <c r="L1006" s="168">
        <v>56.7</v>
      </c>
      <c r="M1006" s="168">
        <v>15.1</v>
      </c>
      <c r="N1006" s="168">
        <v>967.7</v>
      </c>
    </row>
    <row r="1007" spans="1:14" x14ac:dyDescent="0.2">
      <c r="A1007" s="168">
        <v>2019</v>
      </c>
      <c r="B1007" s="168">
        <v>2</v>
      </c>
      <c r="C1007" s="168">
        <v>11</v>
      </c>
      <c r="D1007" s="168">
        <v>19</v>
      </c>
      <c r="E1007" s="168">
        <v>30</v>
      </c>
      <c r="F1007" s="168">
        <v>0</v>
      </c>
      <c r="G1007" s="168">
        <v>0</v>
      </c>
      <c r="H1007" s="168">
        <v>0</v>
      </c>
      <c r="I1007" s="168">
        <v>-7</v>
      </c>
      <c r="J1007" s="168">
        <v>3.1</v>
      </c>
      <c r="K1007" s="168">
        <v>85.3</v>
      </c>
      <c r="L1007" s="168">
        <v>57.4</v>
      </c>
      <c r="M1007" s="168">
        <v>14.1</v>
      </c>
      <c r="N1007" s="168">
        <v>968.4</v>
      </c>
    </row>
    <row r="1008" spans="1:14" x14ac:dyDescent="0.2">
      <c r="A1008" s="168">
        <v>2019</v>
      </c>
      <c r="B1008" s="168">
        <v>2</v>
      </c>
      <c r="C1008" s="168">
        <v>11</v>
      </c>
      <c r="D1008" s="168">
        <v>20</v>
      </c>
      <c r="E1008" s="168">
        <v>30</v>
      </c>
      <c r="F1008" s="168">
        <v>0</v>
      </c>
      <c r="G1008" s="168">
        <v>0</v>
      </c>
      <c r="H1008" s="168">
        <v>0</v>
      </c>
      <c r="I1008" s="168">
        <v>-7.1</v>
      </c>
      <c r="J1008" s="168">
        <v>2.8</v>
      </c>
      <c r="K1008" s="168">
        <v>84.1</v>
      </c>
      <c r="L1008" s="168">
        <v>58.6</v>
      </c>
      <c r="M1008" s="168">
        <v>13.4</v>
      </c>
      <c r="N1008" s="168">
        <v>969.1</v>
      </c>
    </row>
    <row r="1009" spans="1:14" x14ac:dyDescent="0.2">
      <c r="A1009" s="168">
        <v>2019</v>
      </c>
      <c r="B1009" s="168">
        <v>2</v>
      </c>
      <c r="C1009" s="168">
        <v>11</v>
      </c>
      <c r="D1009" s="168">
        <v>21</v>
      </c>
      <c r="E1009" s="168">
        <v>30</v>
      </c>
      <c r="F1009" s="168">
        <v>0</v>
      </c>
      <c r="G1009" s="168">
        <v>0</v>
      </c>
      <c r="H1009" s="168">
        <v>0</v>
      </c>
      <c r="I1009" s="168">
        <v>-7.1</v>
      </c>
      <c r="J1009" s="168">
        <v>2.6</v>
      </c>
      <c r="K1009" s="168">
        <v>91.4</v>
      </c>
      <c r="L1009" s="168">
        <v>61.9</v>
      </c>
      <c r="M1009" s="168">
        <v>12.8</v>
      </c>
      <c r="N1009" s="168">
        <v>969.5</v>
      </c>
    </row>
    <row r="1010" spans="1:14" x14ac:dyDescent="0.2">
      <c r="A1010" s="168">
        <v>2019</v>
      </c>
      <c r="B1010" s="168">
        <v>2</v>
      </c>
      <c r="C1010" s="168">
        <v>11</v>
      </c>
      <c r="D1010" s="168">
        <v>22</v>
      </c>
      <c r="E1010" s="168">
        <v>30</v>
      </c>
      <c r="F1010" s="168">
        <v>0</v>
      </c>
      <c r="G1010" s="168">
        <v>0</v>
      </c>
      <c r="H1010" s="168">
        <v>0</v>
      </c>
      <c r="I1010" s="168">
        <v>-7.2</v>
      </c>
      <c r="J1010" s="168">
        <v>4.2</v>
      </c>
      <c r="K1010" s="168">
        <v>102.7</v>
      </c>
      <c r="L1010" s="168">
        <v>74.400000000000006</v>
      </c>
      <c r="M1010" s="168">
        <v>11</v>
      </c>
      <c r="N1010" s="168">
        <v>970</v>
      </c>
    </row>
    <row r="1011" spans="1:14" x14ac:dyDescent="0.2">
      <c r="A1011" s="168">
        <v>2019</v>
      </c>
      <c r="B1011" s="168">
        <v>2</v>
      </c>
      <c r="C1011" s="168">
        <v>11</v>
      </c>
      <c r="D1011" s="168">
        <v>23</v>
      </c>
      <c r="E1011" s="168">
        <v>30</v>
      </c>
      <c r="F1011" s="168">
        <v>0</v>
      </c>
      <c r="G1011" s="168">
        <v>0</v>
      </c>
      <c r="H1011" s="168">
        <v>0</v>
      </c>
      <c r="I1011" s="168">
        <v>-7.1</v>
      </c>
      <c r="J1011" s="168">
        <v>4.2</v>
      </c>
      <c r="K1011" s="168">
        <v>93.9</v>
      </c>
      <c r="L1011" s="168">
        <v>78</v>
      </c>
      <c r="M1011" s="168">
        <v>10.4</v>
      </c>
      <c r="N1011" s="168">
        <v>970.8</v>
      </c>
    </row>
    <row r="1012" spans="1:14" x14ac:dyDescent="0.2">
      <c r="A1012" s="168">
        <v>2019</v>
      </c>
      <c r="B1012" s="168">
        <v>2</v>
      </c>
      <c r="C1012" s="168">
        <v>12</v>
      </c>
      <c r="D1012" s="168">
        <v>0</v>
      </c>
      <c r="E1012" s="168">
        <v>30</v>
      </c>
      <c r="F1012" s="168">
        <v>0</v>
      </c>
      <c r="G1012" s="168">
        <v>0</v>
      </c>
      <c r="H1012" s="168">
        <v>0</v>
      </c>
      <c r="I1012" s="168">
        <v>-7</v>
      </c>
      <c r="J1012" s="168">
        <v>4.4000000000000004</v>
      </c>
      <c r="K1012" s="168">
        <v>90.6</v>
      </c>
      <c r="L1012" s="168">
        <v>82.3</v>
      </c>
      <c r="M1012" s="168">
        <v>10.9</v>
      </c>
      <c r="N1012" s="168">
        <v>970.9</v>
      </c>
    </row>
    <row r="1013" spans="1:14" x14ac:dyDescent="0.2">
      <c r="A1013" s="168">
        <v>2019</v>
      </c>
      <c r="B1013" s="168">
        <v>2</v>
      </c>
      <c r="C1013" s="168">
        <v>12</v>
      </c>
      <c r="D1013" s="168">
        <v>1</v>
      </c>
      <c r="E1013" s="168">
        <v>30</v>
      </c>
      <c r="F1013" s="168">
        <v>0</v>
      </c>
      <c r="G1013" s="168">
        <v>0</v>
      </c>
      <c r="H1013" s="168">
        <v>0</v>
      </c>
      <c r="I1013" s="168">
        <v>-7.1</v>
      </c>
      <c r="J1013" s="168">
        <v>3</v>
      </c>
      <c r="K1013" s="168">
        <v>82.6</v>
      </c>
      <c r="L1013" s="168">
        <v>89.3</v>
      </c>
      <c r="M1013" s="168">
        <v>10.4</v>
      </c>
      <c r="N1013" s="168">
        <v>971.1</v>
      </c>
    </row>
    <row r="1014" spans="1:14" x14ac:dyDescent="0.2">
      <c r="A1014" s="168">
        <v>2019</v>
      </c>
      <c r="B1014" s="168">
        <v>2</v>
      </c>
      <c r="C1014" s="168">
        <v>12</v>
      </c>
      <c r="D1014" s="168">
        <v>2</v>
      </c>
      <c r="E1014" s="168">
        <v>30</v>
      </c>
      <c r="F1014" s="168">
        <v>0</v>
      </c>
      <c r="G1014" s="168">
        <v>0</v>
      </c>
      <c r="H1014" s="168">
        <v>0</v>
      </c>
      <c r="I1014" s="168">
        <v>-7.2</v>
      </c>
      <c r="J1014" s="168">
        <v>3.5</v>
      </c>
      <c r="K1014" s="168">
        <v>95.2</v>
      </c>
      <c r="L1014" s="168">
        <v>90.1</v>
      </c>
      <c r="M1014" s="168">
        <v>9.9</v>
      </c>
      <c r="N1014" s="168">
        <v>971.1</v>
      </c>
    </row>
    <row r="1015" spans="1:14" x14ac:dyDescent="0.2">
      <c r="A1015" s="168">
        <v>2019</v>
      </c>
      <c r="B1015" s="168">
        <v>2</v>
      </c>
      <c r="C1015" s="168">
        <v>12</v>
      </c>
      <c r="D1015" s="168">
        <v>3</v>
      </c>
      <c r="E1015" s="168">
        <v>30</v>
      </c>
      <c r="F1015" s="168">
        <v>0</v>
      </c>
      <c r="G1015" s="168">
        <v>0</v>
      </c>
      <c r="H1015" s="168">
        <v>0</v>
      </c>
      <c r="I1015" s="168">
        <v>-7.5</v>
      </c>
      <c r="J1015" s="168">
        <v>3.4</v>
      </c>
      <c r="K1015" s="168">
        <v>97.5</v>
      </c>
      <c r="L1015" s="168">
        <v>90</v>
      </c>
      <c r="M1015" s="168">
        <v>9.6</v>
      </c>
      <c r="N1015" s="168">
        <v>971</v>
      </c>
    </row>
    <row r="1016" spans="1:14" x14ac:dyDescent="0.2">
      <c r="A1016" s="168">
        <v>2019</v>
      </c>
      <c r="B1016" s="168">
        <v>2</v>
      </c>
      <c r="C1016" s="168">
        <v>12</v>
      </c>
      <c r="D1016" s="168">
        <v>4</v>
      </c>
      <c r="E1016" s="168">
        <v>30</v>
      </c>
      <c r="F1016" s="168">
        <v>0</v>
      </c>
      <c r="G1016" s="168">
        <v>0</v>
      </c>
      <c r="H1016" s="168">
        <v>0</v>
      </c>
      <c r="I1016" s="168">
        <v>-8</v>
      </c>
      <c r="J1016" s="168">
        <v>3.8</v>
      </c>
      <c r="K1016" s="168">
        <v>82.6</v>
      </c>
      <c r="L1016" s="168">
        <v>86.8</v>
      </c>
      <c r="M1016" s="168">
        <v>9.4</v>
      </c>
      <c r="N1016" s="168">
        <v>970.8</v>
      </c>
    </row>
    <row r="1017" spans="1:14" x14ac:dyDescent="0.2">
      <c r="A1017" s="168">
        <v>2019</v>
      </c>
      <c r="B1017" s="168">
        <v>2</v>
      </c>
      <c r="C1017" s="168">
        <v>12</v>
      </c>
      <c r="D1017" s="168">
        <v>5</v>
      </c>
      <c r="E1017" s="168">
        <v>30</v>
      </c>
      <c r="F1017" s="168">
        <v>0</v>
      </c>
      <c r="G1017" s="168">
        <v>0</v>
      </c>
      <c r="H1017" s="168">
        <v>0</v>
      </c>
      <c r="I1017" s="168">
        <v>-8.3000000000000007</v>
      </c>
      <c r="J1017" s="168">
        <v>3.6</v>
      </c>
      <c r="K1017" s="168">
        <v>66</v>
      </c>
      <c r="L1017" s="168">
        <v>78.599999999999994</v>
      </c>
      <c r="M1017" s="168">
        <v>9.5</v>
      </c>
      <c r="N1017" s="168">
        <v>970.8</v>
      </c>
    </row>
    <row r="1018" spans="1:14" x14ac:dyDescent="0.2">
      <c r="A1018" s="168">
        <v>2019</v>
      </c>
      <c r="B1018" s="168">
        <v>2</v>
      </c>
      <c r="C1018" s="168">
        <v>12</v>
      </c>
      <c r="D1018" s="168">
        <v>6</v>
      </c>
      <c r="E1018" s="168">
        <v>30</v>
      </c>
      <c r="F1018" s="168">
        <v>0</v>
      </c>
      <c r="G1018" s="168">
        <v>0</v>
      </c>
      <c r="H1018" s="168">
        <v>0</v>
      </c>
      <c r="I1018" s="168">
        <v>-8</v>
      </c>
      <c r="J1018" s="168">
        <v>3.4</v>
      </c>
      <c r="K1018" s="168">
        <v>66.8</v>
      </c>
      <c r="L1018" s="168">
        <v>66.8</v>
      </c>
      <c r="M1018" s="168">
        <v>9.6</v>
      </c>
      <c r="N1018" s="168">
        <v>970.9</v>
      </c>
    </row>
    <row r="1019" spans="1:14" x14ac:dyDescent="0.2">
      <c r="A1019" s="168">
        <v>2019</v>
      </c>
      <c r="B1019" s="168">
        <v>2</v>
      </c>
      <c r="C1019" s="168">
        <v>12</v>
      </c>
      <c r="D1019" s="168">
        <v>7</v>
      </c>
      <c r="E1019" s="168">
        <v>30</v>
      </c>
      <c r="F1019" s="168">
        <v>0</v>
      </c>
      <c r="G1019" s="168">
        <v>0</v>
      </c>
      <c r="H1019" s="168">
        <v>0</v>
      </c>
      <c r="I1019" s="168">
        <v>-5.8</v>
      </c>
      <c r="J1019" s="168">
        <v>2.2999999999999998</v>
      </c>
      <c r="K1019" s="168">
        <v>65</v>
      </c>
      <c r="L1019" s="168">
        <v>70.2</v>
      </c>
      <c r="M1019" s="168">
        <v>9.3000000000000007</v>
      </c>
      <c r="N1019" s="168">
        <v>971.2</v>
      </c>
    </row>
    <row r="1020" spans="1:14" x14ac:dyDescent="0.2">
      <c r="A1020" s="168">
        <v>2019</v>
      </c>
      <c r="B1020" s="168">
        <v>2</v>
      </c>
      <c r="C1020" s="168">
        <v>12</v>
      </c>
      <c r="D1020" s="168">
        <v>8</v>
      </c>
      <c r="E1020" s="168">
        <v>30</v>
      </c>
      <c r="F1020" s="168">
        <v>13</v>
      </c>
      <c r="G1020" s="168">
        <v>0</v>
      </c>
      <c r="H1020" s="168">
        <v>13</v>
      </c>
      <c r="I1020" s="168">
        <v>-8.4</v>
      </c>
      <c r="J1020" s="168">
        <v>2.2000000000000002</v>
      </c>
      <c r="K1020" s="168">
        <v>94.5</v>
      </c>
      <c r="L1020" s="168">
        <v>74.8</v>
      </c>
      <c r="M1020" s="168">
        <v>9.1</v>
      </c>
      <c r="N1020" s="168">
        <v>972</v>
      </c>
    </row>
    <row r="1021" spans="1:14" x14ac:dyDescent="0.2">
      <c r="A1021" s="168">
        <v>2019</v>
      </c>
      <c r="B1021" s="168">
        <v>2</v>
      </c>
      <c r="C1021" s="168">
        <v>12</v>
      </c>
      <c r="D1021" s="168">
        <v>9</v>
      </c>
      <c r="E1021" s="168">
        <v>30</v>
      </c>
      <c r="F1021" s="168">
        <v>88</v>
      </c>
      <c r="G1021" s="168">
        <v>18</v>
      </c>
      <c r="H1021" s="168">
        <v>95</v>
      </c>
      <c r="I1021" s="168">
        <v>-8</v>
      </c>
      <c r="J1021" s="168">
        <v>3.3</v>
      </c>
      <c r="K1021" s="168">
        <v>81.2</v>
      </c>
      <c r="L1021" s="168">
        <v>75</v>
      </c>
      <c r="M1021" s="168">
        <v>9.8000000000000007</v>
      </c>
      <c r="N1021" s="168">
        <v>972.8</v>
      </c>
    </row>
    <row r="1022" spans="1:14" x14ac:dyDescent="0.2">
      <c r="A1022" s="168">
        <v>2019</v>
      </c>
      <c r="B1022" s="168">
        <v>2</v>
      </c>
      <c r="C1022" s="168">
        <v>12</v>
      </c>
      <c r="D1022" s="168">
        <v>10</v>
      </c>
      <c r="E1022" s="168">
        <v>30</v>
      </c>
      <c r="F1022" s="168">
        <v>237</v>
      </c>
      <c r="G1022" s="168">
        <v>52</v>
      </c>
      <c r="H1022" s="168">
        <v>265</v>
      </c>
      <c r="I1022" s="168">
        <v>-7.2</v>
      </c>
      <c r="J1022" s="168">
        <v>5</v>
      </c>
      <c r="K1022" s="168">
        <v>85.9</v>
      </c>
      <c r="L1022" s="168">
        <v>63.9</v>
      </c>
      <c r="M1022" s="168">
        <v>11</v>
      </c>
      <c r="N1022" s="168">
        <v>973.4</v>
      </c>
    </row>
    <row r="1023" spans="1:14" x14ac:dyDescent="0.2">
      <c r="A1023" s="168">
        <v>2019</v>
      </c>
      <c r="B1023" s="168">
        <v>2</v>
      </c>
      <c r="C1023" s="168">
        <v>12</v>
      </c>
      <c r="D1023" s="168">
        <v>11</v>
      </c>
      <c r="E1023" s="168">
        <v>30</v>
      </c>
      <c r="F1023" s="168">
        <v>326</v>
      </c>
      <c r="G1023" s="168">
        <v>403</v>
      </c>
      <c r="H1023" s="168">
        <v>561</v>
      </c>
      <c r="I1023" s="168">
        <v>-6.5</v>
      </c>
      <c r="J1023" s="168">
        <v>5.7</v>
      </c>
      <c r="K1023" s="168">
        <v>82.7</v>
      </c>
      <c r="L1023" s="168">
        <v>55.3</v>
      </c>
      <c r="M1023" s="168">
        <v>12.1</v>
      </c>
      <c r="N1023" s="168">
        <v>973.7</v>
      </c>
    </row>
    <row r="1024" spans="1:14" x14ac:dyDescent="0.2">
      <c r="A1024" s="168">
        <v>2019</v>
      </c>
      <c r="B1024" s="168">
        <v>2</v>
      </c>
      <c r="C1024" s="168">
        <v>12</v>
      </c>
      <c r="D1024" s="168">
        <v>12</v>
      </c>
      <c r="E1024" s="168">
        <v>30</v>
      </c>
      <c r="F1024" s="168">
        <v>140</v>
      </c>
      <c r="G1024" s="168">
        <v>762</v>
      </c>
      <c r="H1024" s="168">
        <v>620</v>
      </c>
      <c r="I1024" s="168">
        <v>-5.7</v>
      </c>
      <c r="J1024" s="168">
        <v>5.4</v>
      </c>
      <c r="K1024" s="168">
        <v>81.900000000000006</v>
      </c>
      <c r="L1024" s="168">
        <v>54.4</v>
      </c>
      <c r="M1024" s="168">
        <v>12.7</v>
      </c>
      <c r="N1024" s="168">
        <v>973.6</v>
      </c>
    </row>
    <row r="1025" spans="1:14" x14ac:dyDescent="0.2">
      <c r="A1025" s="168">
        <v>2019</v>
      </c>
      <c r="B1025" s="168">
        <v>2</v>
      </c>
      <c r="C1025" s="168">
        <v>12</v>
      </c>
      <c r="D1025" s="168">
        <v>13</v>
      </c>
      <c r="E1025" s="168">
        <v>30</v>
      </c>
      <c r="F1025" s="168">
        <v>99</v>
      </c>
      <c r="G1025" s="168">
        <v>910</v>
      </c>
      <c r="H1025" s="168">
        <v>687</v>
      </c>
      <c r="I1025" s="168">
        <v>-5</v>
      </c>
      <c r="J1025" s="168">
        <v>6.4</v>
      </c>
      <c r="K1025" s="168">
        <v>102.5</v>
      </c>
      <c r="L1025" s="168">
        <v>55</v>
      </c>
      <c r="M1025" s="168">
        <v>13.4</v>
      </c>
      <c r="N1025" s="168">
        <v>972.9</v>
      </c>
    </row>
    <row r="1026" spans="1:14" x14ac:dyDescent="0.2">
      <c r="A1026" s="168">
        <v>2019</v>
      </c>
      <c r="B1026" s="168">
        <v>2</v>
      </c>
      <c r="C1026" s="168">
        <v>12</v>
      </c>
      <c r="D1026" s="168">
        <v>14</v>
      </c>
      <c r="E1026" s="168">
        <v>30</v>
      </c>
      <c r="F1026" s="168">
        <v>101</v>
      </c>
      <c r="G1026" s="168">
        <v>897</v>
      </c>
      <c r="H1026" s="168">
        <v>650</v>
      </c>
      <c r="I1026" s="168">
        <v>-4.5999999999999996</v>
      </c>
      <c r="J1026" s="168">
        <v>6.6</v>
      </c>
      <c r="K1026" s="168">
        <v>98.2</v>
      </c>
      <c r="L1026" s="168">
        <v>54.1</v>
      </c>
      <c r="M1026" s="168">
        <v>13.5</v>
      </c>
      <c r="N1026" s="168">
        <v>972.5</v>
      </c>
    </row>
    <row r="1027" spans="1:14" x14ac:dyDescent="0.2">
      <c r="A1027" s="168">
        <v>2019</v>
      </c>
      <c r="B1027" s="168">
        <v>2</v>
      </c>
      <c r="C1027" s="168">
        <v>12</v>
      </c>
      <c r="D1027" s="168">
        <v>15</v>
      </c>
      <c r="E1027" s="168">
        <v>30</v>
      </c>
      <c r="F1027" s="168">
        <v>107</v>
      </c>
      <c r="G1027" s="168">
        <v>847</v>
      </c>
      <c r="H1027" s="168">
        <v>556</v>
      </c>
      <c r="I1027" s="168">
        <v>-4</v>
      </c>
      <c r="J1027" s="168">
        <v>6</v>
      </c>
      <c r="K1027" s="168">
        <v>84</v>
      </c>
      <c r="L1027" s="168">
        <v>54</v>
      </c>
      <c r="M1027" s="168">
        <v>13.4</v>
      </c>
      <c r="N1027" s="168">
        <v>972.5</v>
      </c>
    </row>
    <row r="1028" spans="1:14" x14ac:dyDescent="0.2">
      <c r="A1028" s="168">
        <v>2019</v>
      </c>
      <c r="B1028" s="168">
        <v>2</v>
      </c>
      <c r="C1028" s="168">
        <v>12</v>
      </c>
      <c r="D1028" s="168">
        <v>16</v>
      </c>
      <c r="E1028" s="168">
        <v>30</v>
      </c>
      <c r="F1028" s="168">
        <v>89</v>
      </c>
      <c r="G1028" s="168">
        <v>754</v>
      </c>
      <c r="H1028" s="168">
        <v>390</v>
      </c>
      <c r="I1028" s="168">
        <v>0.6</v>
      </c>
      <c r="J1028" s="168">
        <v>5.6</v>
      </c>
      <c r="K1028" s="168">
        <v>94.1</v>
      </c>
      <c r="L1028" s="168">
        <v>55.1</v>
      </c>
      <c r="M1028" s="168">
        <v>13.1</v>
      </c>
      <c r="N1028" s="168">
        <v>972.6</v>
      </c>
    </row>
    <row r="1029" spans="1:14" x14ac:dyDescent="0.2">
      <c r="A1029" s="168">
        <v>2019</v>
      </c>
      <c r="B1029" s="168">
        <v>2</v>
      </c>
      <c r="C1029" s="168">
        <v>12</v>
      </c>
      <c r="D1029" s="168">
        <v>17</v>
      </c>
      <c r="E1029" s="168">
        <v>30</v>
      </c>
      <c r="F1029" s="168">
        <v>57</v>
      </c>
      <c r="G1029" s="168">
        <v>561</v>
      </c>
      <c r="H1029" s="168">
        <v>191</v>
      </c>
      <c r="I1029" s="168">
        <v>-1.7</v>
      </c>
      <c r="J1029" s="168">
        <v>5.5</v>
      </c>
      <c r="K1029" s="168">
        <v>95.6</v>
      </c>
      <c r="L1029" s="168">
        <v>61.1</v>
      </c>
      <c r="M1029" s="168">
        <v>12.3</v>
      </c>
      <c r="N1029" s="168">
        <v>972.8</v>
      </c>
    </row>
    <row r="1030" spans="1:14" x14ac:dyDescent="0.2">
      <c r="A1030" s="168">
        <v>2019</v>
      </c>
      <c r="B1030" s="168">
        <v>2</v>
      </c>
      <c r="C1030" s="168">
        <v>12</v>
      </c>
      <c r="D1030" s="168">
        <v>18</v>
      </c>
      <c r="E1030" s="168">
        <v>30</v>
      </c>
      <c r="F1030" s="168">
        <v>17</v>
      </c>
      <c r="G1030" s="168">
        <v>149</v>
      </c>
      <c r="H1030" s="168">
        <v>32</v>
      </c>
      <c r="I1030" s="168">
        <v>-1.9</v>
      </c>
      <c r="J1030" s="168">
        <v>4.8</v>
      </c>
      <c r="K1030" s="168">
        <v>97.2</v>
      </c>
      <c r="L1030" s="168">
        <v>65.5</v>
      </c>
      <c r="M1030" s="168">
        <v>10.8</v>
      </c>
      <c r="N1030" s="168">
        <v>972.9</v>
      </c>
    </row>
    <row r="1031" spans="1:14" x14ac:dyDescent="0.2">
      <c r="A1031" s="168">
        <v>2019</v>
      </c>
      <c r="B1031" s="168">
        <v>2</v>
      </c>
      <c r="C1031" s="168">
        <v>12</v>
      </c>
      <c r="D1031" s="168">
        <v>19</v>
      </c>
      <c r="E1031" s="168">
        <v>30</v>
      </c>
      <c r="F1031" s="168">
        <v>0</v>
      </c>
      <c r="G1031" s="168">
        <v>0</v>
      </c>
      <c r="H1031" s="168">
        <v>0</v>
      </c>
      <c r="I1031" s="168">
        <v>-2.5</v>
      </c>
      <c r="J1031" s="168">
        <v>3.4</v>
      </c>
      <c r="K1031" s="168">
        <v>89.4</v>
      </c>
      <c r="L1031" s="168">
        <v>71.7</v>
      </c>
      <c r="M1031" s="168">
        <v>9</v>
      </c>
      <c r="N1031" s="168">
        <v>973.4</v>
      </c>
    </row>
    <row r="1032" spans="1:14" x14ac:dyDescent="0.2">
      <c r="A1032" s="168">
        <v>2019</v>
      </c>
      <c r="B1032" s="168">
        <v>2</v>
      </c>
      <c r="C1032" s="168">
        <v>12</v>
      </c>
      <c r="D1032" s="168">
        <v>20</v>
      </c>
      <c r="E1032" s="168">
        <v>30</v>
      </c>
      <c r="F1032" s="168">
        <v>0</v>
      </c>
      <c r="G1032" s="168">
        <v>0</v>
      </c>
      <c r="H1032" s="168">
        <v>0</v>
      </c>
      <c r="I1032" s="168">
        <v>-2.8</v>
      </c>
      <c r="J1032" s="168">
        <v>3.4</v>
      </c>
      <c r="K1032" s="168">
        <v>96.1</v>
      </c>
      <c r="L1032" s="168">
        <v>78.8</v>
      </c>
      <c r="M1032" s="168">
        <v>7.3</v>
      </c>
      <c r="N1032" s="168">
        <v>973.6</v>
      </c>
    </row>
    <row r="1033" spans="1:14" x14ac:dyDescent="0.2">
      <c r="A1033" s="168">
        <v>2019</v>
      </c>
      <c r="B1033" s="168">
        <v>2</v>
      </c>
      <c r="C1033" s="168">
        <v>12</v>
      </c>
      <c r="D1033" s="168">
        <v>21</v>
      </c>
      <c r="E1033" s="168">
        <v>30</v>
      </c>
      <c r="F1033" s="168">
        <v>0</v>
      </c>
      <c r="G1033" s="168">
        <v>0</v>
      </c>
      <c r="H1033" s="168">
        <v>0</v>
      </c>
      <c r="I1033" s="168">
        <v>-3.2</v>
      </c>
      <c r="J1033" s="168">
        <v>2.4</v>
      </c>
      <c r="K1033" s="168">
        <v>90.7</v>
      </c>
      <c r="L1033" s="168">
        <v>84</v>
      </c>
      <c r="M1033" s="168">
        <v>6.2</v>
      </c>
      <c r="N1033" s="168">
        <v>973.8</v>
      </c>
    </row>
    <row r="1034" spans="1:14" x14ac:dyDescent="0.2">
      <c r="A1034" s="168">
        <v>2019</v>
      </c>
      <c r="B1034" s="168">
        <v>2</v>
      </c>
      <c r="C1034" s="168">
        <v>12</v>
      </c>
      <c r="D1034" s="168">
        <v>22</v>
      </c>
      <c r="E1034" s="168">
        <v>30</v>
      </c>
      <c r="F1034" s="168">
        <v>0</v>
      </c>
      <c r="G1034" s="168">
        <v>0</v>
      </c>
      <c r="H1034" s="168">
        <v>0</v>
      </c>
      <c r="I1034" s="168">
        <v>-3.5</v>
      </c>
      <c r="J1034" s="168">
        <v>1.8</v>
      </c>
      <c r="K1034" s="168">
        <v>70.900000000000006</v>
      </c>
      <c r="L1034" s="168">
        <v>85.1</v>
      </c>
      <c r="M1034" s="168">
        <v>6.3</v>
      </c>
      <c r="N1034" s="168">
        <v>974</v>
      </c>
    </row>
    <row r="1035" spans="1:14" x14ac:dyDescent="0.2">
      <c r="A1035" s="168">
        <v>2019</v>
      </c>
      <c r="B1035" s="168">
        <v>2</v>
      </c>
      <c r="C1035" s="168">
        <v>12</v>
      </c>
      <c r="D1035" s="168">
        <v>23</v>
      </c>
      <c r="E1035" s="168">
        <v>30</v>
      </c>
      <c r="F1035" s="168">
        <v>0</v>
      </c>
      <c r="G1035" s="168">
        <v>0</v>
      </c>
      <c r="H1035" s="168">
        <v>0</v>
      </c>
      <c r="I1035" s="168">
        <v>-3.8</v>
      </c>
      <c r="J1035" s="168">
        <v>1.7</v>
      </c>
      <c r="K1035" s="168">
        <v>59.8</v>
      </c>
      <c r="L1035" s="168">
        <v>80.8</v>
      </c>
      <c r="M1035" s="168">
        <v>6.6</v>
      </c>
      <c r="N1035" s="168">
        <v>974</v>
      </c>
    </row>
    <row r="1036" spans="1:14" x14ac:dyDescent="0.2">
      <c r="A1036" s="168">
        <v>2019</v>
      </c>
      <c r="B1036" s="168">
        <v>2</v>
      </c>
      <c r="C1036" s="168">
        <v>13</v>
      </c>
      <c r="D1036" s="168">
        <v>0</v>
      </c>
      <c r="E1036" s="168">
        <v>30</v>
      </c>
      <c r="F1036" s="168">
        <v>0</v>
      </c>
      <c r="G1036" s="168">
        <v>0</v>
      </c>
      <c r="H1036" s="168">
        <v>0</v>
      </c>
      <c r="I1036" s="168">
        <v>-3.9</v>
      </c>
      <c r="J1036" s="168">
        <v>1.1000000000000001</v>
      </c>
      <c r="K1036" s="168">
        <v>46.8</v>
      </c>
      <c r="L1036" s="168">
        <v>80.400000000000006</v>
      </c>
      <c r="M1036" s="168">
        <v>6.1</v>
      </c>
      <c r="N1036" s="168">
        <v>973.7</v>
      </c>
    </row>
    <row r="1037" spans="1:14" x14ac:dyDescent="0.2">
      <c r="A1037" s="168">
        <v>2019</v>
      </c>
      <c r="B1037" s="168">
        <v>2</v>
      </c>
      <c r="C1037" s="168">
        <v>13</v>
      </c>
      <c r="D1037" s="168">
        <v>1</v>
      </c>
      <c r="E1037" s="168">
        <v>30</v>
      </c>
      <c r="F1037" s="168">
        <v>0</v>
      </c>
      <c r="G1037" s="168">
        <v>0</v>
      </c>
      <c r="H1037" s="168">
        <v>0</v>
      </c>
      <c r="I1037" s="168">
        <v>-3.9</v>
      </c>
      <c r="J1037" s="168">
        <v>1.6</v>
      </c>
      <c r="K1037" s="168">
        <v>40.200000000000003</v>
      </c>
      <c r="L1037" s="168">
        <v>79.7</v>
      </c>
      <c r="M1037" s="168">
        <v>6</v>
      </c>
      <c r="N1037" s="168">
        <v>973.4</v>
      </c>
    </row>
    <row r="1038" spans="1:14" x14ac:dyDescent="0.2">
      <c r="A1038" s="168">
        <v>2019</v>
      </c>
      <c r="B1038" s="168">
        <v>2</v>
      </c>
      <c r="C1038" s="168">
        <v>13</v>
      </c>
      <c r="D1038" s="168">
        <v>2</v>
      </c>
      <c r="E1038" s="168">
        <v>30</v>
      </c>
      <c r="F1038" s="168">
        <v>0</v>
      </c>
      <c r="G1038" s="168">
        <v>0</v>
      </c>
      <c r="H1038" s="168">
        <v>0</v>
      </c>
      <c r="I1038" s="168">
        <v>-4</v>
      </c>
      <c r="J1038" s="168">
        <v>2.2999999999999998</v>
      </c>
      <c r="K1038" s="168">
        <v>30</v>
      </c>
      <c r="L1038" s="168">
        <v>77.599999999999994</v>
      </c>
      <c r="M1038" s="168">
        <v>6</v>
      </c>
      <c r="N1038" s="168">
        <v>972.8</v>
      </c>
    </row>
    <row r="1039" spans="1:14" x14ac:dyDescent="0.2">
      <c r="A1039" s="168">
        <v>2019</v>
      </c>
      <c r="B1039" s="168">
        <v>2</v>
      </c>
      <c r="C1039" s="168">
        <v>13</v>
      </c>
      <c r="D1039" s="168">
        <v>3</v>
      </c>
      <c r="E1039" s="168">
        <v>30</v>
      </c>
      <c r="F1039" s="168">
        <v>0</v>
      </c>
      <c r="G1039" s="168">
        <v>0</v>
      </c>
      <c r="H1039" s="168">
        <v>0</v>
      </c>
      <c r="I1039" s="168">
        <v>-4.2</v>
      </c>
      <c r="J1039" s="168">
        <v>1.8</v>
      </c>
      <c r="K1039" s="168">
        <v>64.900000000000006</v>
      </c>
      <c r="L1039" s="168">
        <v>78.7</v>
      </c>
      <c r="M1039" s="168">
        <v>5.0999999999999996</v>
      </c>
      <c r="N1039" s="168">
        <v>972.4</v>
      </c>
    </row>
    <row r="1040" spans="1:14" x14ac:dyDescent="0.2">
      <c r="A1040" s="168">
        <v>2019</v>
      </c>
      <c r="B1040" s="168">
        <v>2</v>
      </c>
      <c r="C1040" s="168">
        <v>13</v>
      </c>
      <c r="D1040" s="168">
        <v>4</v>
      </c>
      <c r="E1040" s="168">
        <v>30</v>
      </c>
      <c r="F1040" s="168">
        <v>0</v>
      </c>
      <c r="G1040" s="168">
        <v>0</v>
      </c>
      <c r="H1040" s="168">
        <v>0</v>
      </c>
      <c r="I1040" s="168">
        <v>-4.4000000000000004</v>
      </c>
      <c r="J1040" s="168">
        <v>2.2000000000000002</v>
      </c>
      <c r="K1040" s="168">
        <v>39.299999999999997</v>
      </c>
      <c r="L1040" s="168">
        <v>76</v>
      </c>
      <c r="M1040" s="168">
        <v>4.7</v>
      </c>
      <c r="N1040" s="168">
        <v>971.8</v>
      </c>
    </row>
    <row r="1041" spans="1:14" x14ac:dyDescent="0.2">
      <c r="A1041" s="168">
        <v>2019</v>
      </c>
      <c r="B1041" s="168">
        <v>2</v>
      </c>
      <c r="C1041" s="168">
        <v>13</v>
      </c>
      <c r="D1041" s="168">
        <v>5</v>
      </c>
      <c r="E1041" s="168">
        <v>30</v>
      </c>
      <c r="F1041" s="168">
        <v>0</v>
      </c>
      <c r="G1041" s="168">
        <v>0</v>
      </c>
      <c r="H1041" s="168">
        <v>0</v>
      </c>
      <c r="I1041" s="168">
        <v>-4.5999999999999996</v>
      </c>
      <c r="J1041" s="168">
        <v>1.9</v>
      </c>
      <c r="K1041" s="168">
        <v>44.9</v>
      </c>
      <c r="L1041" s="168">
        <v>75.2</v>
      </c>
      <c r="M1041" s="168">
        <v>4.8</v>
      </c>
      <c r="N1041" s="168">
        <v>971.6</v>
      </c>
    </row>
    <row r="1042" spans="1:14" x14ac:dyDescent="0.2">
      <c r="A1042" s="168">
        <v>2019</v>
      </c>
      <c r="B1042" s="168">
        <v>2</v>
      </c>
      <c r="C1042" s="168">
        <v>13</v>
      </c>
      <c r="D1042" s="168">
        <v>6</v>
      </c>
      <c r="E1042" s="168">
        <v>30</v>
      </c>
      <c r="F1042" s="168">
        <v>0</v>
      </c>
      <c r="G1042" s="168">
        <v>0</v>
      </c>
      <c r="H1042" s="168">
        <v>0</v>
      </c>
      <c r="I1042" s="168">
        <v>-4.5999999999999996</v>
      </c>
      <c r="J1042" s="168">
        <v>1.8</v>
      </c>
      <c r="K1042" s="168">
        <v>53.6</v>
      </c>
      <c r="L1042" s="168">
        <v>77.599999999999994</v>
      </c>
      <c r="M1042" s="168">
        <v>3.9</v>
      </c>
      <c r="N1042" s="168">
        <v>971.7</v>
      </c>
    </row>
    <row r="1043" spans="1:14" x14ac:dyDescent="0.2">
      <c r="A1043" s="168">
        <v>2019</v>
      </c>
      <c r="B1043" s="168">
        <v>2</v>
      </c>
      <c r="C1043" s="168">
        <v>13</v>
      </c>
      <c r="D1043" s="168">
        <v>7</v>
      </c>
      <c r="E1043" s="168">
        <v>30</v>
      </c>
      <c r="F1043" s="168">
        <v>0</v>
      </c>
      <c r="G1043" s="168">
        <v>0</v>
      </c>
      <c r="H1043" s="168">
        <v>0</v>
      </c>
      <c r="I1043" s="168">
        <v>-2.6</v>
      </c>
      <c r="J1043" s="168">
        <v>2.2999999999999998</v>
      </c>
      <c r="K1043" s="168">
        <v>40.799999999999997</v>
      </c>
      <c r="L1043" s="168">
        <v>71.099999999999994</v>
      </c>
      <c r="M1043" s="168">
        <v>4</v>
      </c>
      <c r="N1043" s="168">
        <v>971.8</v>
      </c>
    </row>
    <row r="1044" spans="1:14" x14ac:dyDescent="0.2">
      <c r="A1044" s="168">
        <v>2019</v>
      </c>
      <c r="B1044" s="168">
        <v>2</v>
      </c>
      <c r="C1044" s="168">
        <v>13</v>
      </c>
      <c r="D1044" s="168">
        <v>8</v>
      </c>
      <c r="E1044" s="168">
        <v>30</v>
      </c>
      <c r="F1044" s="168">
        <v>22</v>
      </c>
      <c r="G1044" s="168">
        <v>256</v>
      </c>
      <c r="H1044" s="168">
        <v>56</v>
      </c>
      <c r="I1044" s="168">
        <v>-4</v>
      </c>
      <c r="J1044" s="168">
        <v>1.9</v>
      </c>
      <c r="K1044" s="168">
        <v>65.099999999999994</v>
      </c>
      <c r="L1044" s="168">
        <v>71.099999999999994</v>
      </c>
      <c r="M1044" s="168">
        <v>4</v>
      </c>
      <c r="N1044" s="168">
        <v>972.3</v>
      </c>
    </row>
    <row r="1045" spans="1:14" x14ac:dyDescent="0.2">
      <c r="A1045" s="168">
        <v>2019</v>
      </c>
      <c r="B1045" s="168">
        <v>2</v>
      </c>
      <c r="C1045" s="168">
        <v>13</v>
      </c>
      <c r="D1045" s="168">
        <v>9</v>
      </c>
      <c r="E1045" s="168">
        <v>30</v>
      </c>
      <c r="F1045" s="168">
        <v>53</v>
      </c>
      <c r="G1045" s="168">
        <v>722</v>
      </c>
      <c r="H1045" s="168">
        <v>249</v>
      </c>
      <c r="I1045" s="168">
        <v>-4.4000000000000004</v>
      </c>
      <c r="J1045" s="168">
        <v>2.7</v>
      </c>
      <c r="K1045" s="168">
        <v>91.6</v>
      </c>
      <c r="L1045" s="168">
        <v>72.8</v>
      </c>
      <c r="M1045" s="168">
        <v>7.6</v>
      </c>
      <c r="N1045" s="168">
        <v>972.7</v>
      </c>
    </row>
    <row r="1046" spans="1:14" x14ac:dyDescent="0.2">
      <c r="A1046" s="168">
        <v>2019</v>
      </c>
      <c r="B1046" s="168">
        <v>2</v>
      </c>
      <c r="C1046" s="168">
        <v>13</v>
      </c>
      <c r="D1046" s="168">
        <v>10</v>
      </c>
      <c r="E1046" s="168">
        <v>30</v>
      </c>
      <c r="F1046" s="168">
        <v>70</v>
      </c>
      <c r="G1046" s="168">
        <v>857</v>
      </c>
      <c r="H1046" s="168">
        <v>438</v>
      </c>
      <c r="I1046" s="168">
        <v>-4.3</v>
      </c>
      <c r="J1046" s="168">
        <v>5.5</v>
      </c>
      <c r="K1046" s="168">
        <v>89.5</v>
      </c>
      <c r="L1046" s="168">
        <v>65.3</v>
      </c>
      <c r="M1046" s="168">
        <v>10.199999999999999</v>
      </c>
      <c r="N1046" s="168">
        <v>972.8</v>
      </c>
    </row>
    <row r="1047" spans="1:14" x14ac:dyDescent="0.2">
      <c r="A1047" s="168">
        <v>2019</v>
      </c>
      <c r="B1047" s="168">
        <v>2</v>
      </c>
      <c r="C1047" s="168">
        <v>13</v>
      </c>
      <c r="D1047" s="168">
        <v>11</v>
      </c>
      <c r="E1047" s="168">
        <v>30</v>
      </c>
      <c r="F1047" s="168">
        <v>69</v>
      </c>
      <c r="G1047" s="168">
        <v>939</v>
      </c>
      <c r="H1047" s="168">
        <v>587</v>
      </c>
      <c r="I1047" s="168">
        <v>-4.2</v>
      </c>
      <c r="J1047" s="168">
        <v>6</v>
      </c>
      <c r="K1047" s="168">
        <v>86.4</v>
      </c>
      <c r="L1047" s="168">
        <v>58.3</v>
      </c>
      <c r="M1047" s="168">
        <v>11.4</v>
      </c>
      <c r="N1047" s="168">
        <v>972.8</v>
      </c>
    </row>
    <row r="1048" spans="1:14" x14ac:dyDescent="0.2">
      <c r="A1048" s="168">
        <v>2019</v>
      </c>
      <c r="B1048" s="168">
        <v>2</v>
      </c>
      <c r="C1048" s="168">
        <v>13</v>
      </c>
      <c r="D1048" s="168">
        <v>12</v>
      </c>
      <c r="E1048" s="168">
        <v>30</v>
      </c>
      <c r="F1048" s="168">
        <v>67</v>
      </c>
      <c r="G1048" s="168">
        <v>982</v>
      </c>
      <c r="H1048" s="168">
        <v>682</v>
      </c>
      <c r="I1048" s="168">
        <v>-4.2</v>
      </c>
      <c r="J1048" s="168">
        <v>5.9</v>
      </c>
      <c r="K1048" s="168">
        <v>89.9</v>
      </c>
      <c r="L1048" s="168">
        <v>51.1</v>
      </c>
      <c r="M1048" s="168">
        <v>12.7</v>
      </c>
      <c r="N1048" s="168">
        <v>972.5</v>
      </c>
    </row>
    <row r="1049" spans="1:14" x14ac:dyDescent="0.2">
      <c r="A1049" s="168">
        <v>2019</v>
      </c>
      <c r="B1049" s="168">
        <v>2</v>
      </c>
      <c r="C1049" s="168">
        <v>13</v>
      </c>
      <c r="D1049" s="168">
        <v>13</v>
      </c>
      <c r="E1049" s="168">
        <v>30</v>
      </c>
      <c r="F1049" s="168">
        <v>64</v>
      </c>
      <c r="G1049" s="168">
        <v>1001</v>
      </c>
      <c r="H1049" s="168">
        <v>713</v>
      </c>
      <c r="I1049" s="168">
        <v>-4.3</v>
      </c>
      <c r="J1049" s="168">
        <v>6.4</v>
      </c>
      <c r="K1049" s="168">
        <v>100.7</v>
      </c>
      <c r="L1049" s="168">
        <v>45.1</v>
      </c>
      <c r="M1049" s="168">
        <v>13.8</v>
      </c>
      <c r="N1049" s="168">
        <v>972</v>
      </c>
    </row>
    <row r="1050" spans="1:14" x14ac:dyDescent="0.2">
      <c r="A1050" s="168">
        <v>2019</v>
      </c>
      <c r="B1050" s="168">
        <v>2</v>
      </c>
      <c r="C1050" s="168">
        <v>13</v>
      </c>
      <c r="D1050" s="168">
        <v>14</v>
      </c>
      <c r="E1050" s="168">
        <v>30</v>
      </c>
      <c r="F1050" s="168">
        <v>66</v>
      </c>
      <c r="G1050" s="168">
        <v>980</v>
      </c>
      <c r="H1050" s="168">
        <v>671</v>
      </c>
      <c r="I1050" s="168">
        <v>-4.5</v>
      </c>
      <c r="J1050" s="168">
        <v>6.5</v>
      </c>
      <c r="K1050" s="168">
        <v>104.8</v>
      </c>
      <c r="L1050" s="168">
        <v>48.6</v>
      </c>
      <c r="M1050" s="168">
        <v>14.3</v>
      </c>
      <c r="N1050" s="168">
        <v>971.5</v>
      </c>
    </row>
    <row r="1051" spans="1:14" x14ac:dyDescent="0.2">
      <c r="A1051" s="168">
        <v>2019</v>
      </c>
      <c r="B1051" s="168">
        <v>2</v>
      </c>
      <c r="C1051" s="168">
        <v>13</v>
      </c>
      <c r="D1051" s="168">
        <v>15</v>
      </c>
      <c r="E1051" s="168">
        <v>30</v>
      </c>
      <c r="F1051" s="168">
        <v>63</v>
      </c>
      <c r="G1051" s="168">
        <v>946</v>
      </c>
      <c r="H1051" s="168">
        <v>567</v>
      </c>
      <c r="I1051" s="168">
        <v>-4.4000000000000004</v>
      </c>
      <c r="J1051" s="168">
        <v>7.2</v>
      </c>
      <c r="K1051" s="168">
        <v>107.3</v>
      </c>
      <c r="L1051" s="168">
        <v>52.9</v>
      </c>
      <c r="M1051" s="168">
        <v>14</v>
      </c>
      <c r="N1051" s="168">
        <v>971.2</v>
      </c>
    </row>
    <row r="1052" spans="1:14" x14ac:dyDescent="0.2">
      <c r="A1052" s="168">
        <v>2019</v>
      </c>
      <c r="B1052" s="168">
        <v>2</v>
      </c>
      <c r="C1052" s="168">
        <v>13</v>
      </c>
      <c r="D1052" s="168">
        <v>16</v>
      </c>
      <c r="E1052" s="168">
        <v>30</v>
      </c>
      <c r="F1052" s="168">
        <v>56</v>
      </c>
      <c r="G1052" s="168">
        <v>875</v>
      </c>
      <c r="H1052" s="168">
        <v>410</v>
      </c>
      <c r="I1052" s="168">
        <v>-0.7</v>
      </c>
      <c r="J1052" s="168">
        <v>6.9</v>
      </c>
      <c r="K1052" s="168">
        <v>103.8</v>
      </c>
      <c r="L1052" s="168">
        <v>55</v>
      </c>
      <c r="M1052" s="168">
        <v>13.4</v>
      </c>
      <c r="N1052" s="168">
        <v>971.1</v>
      </c>
    </row>
    <row r="1053" spans="1:14" x14ac:dyDescent="0.2">
      <c r="A1053" s="168">
        <v>2019</v>
      </c>
      <c r="B1053" s="168">
        <v>2</v>
      </c>
      <c r="C1053" s="168">
        <v>13</v>
      </c>
      <c r="D1053" s="168">
        <v>17</v>
      </c>
      <c r="E1053" s="168">
        <v>30</v>
      </c>
      <c r="F1053" s="168">
        <v>44</v>
      </c>
      <c r="G1053" s="168">
        <v>703</v>
      </c>
      <c r="H1053" s="168">
        <v>215</v>
      </c>
      <c r="I1053" s="168">
        <v>-2.8</v>
      </c>
      <c r="J1053" s="168">
        <v>6.2</v>
      </c>
      <c r="K1053" s="168">
        <v>102</v>
      </c>
      <c r="L1053" s="168">
        <v>59.8</v>
      </c>
      <c r="M1053" s="168">
        <v>12.3</v>
      </c>
      <c r="N1053" s="168">
        <v>971.2</v>
      </c>
    </row>
    <row r="1054" spans="1:14" x14ac:dyDescent="0.2">
      <c r="A1054" s="168">
        <v>2019</v>
      </c>
      <c r="B1054" s="168">
        <v>2</v>
      </c>
      <c r="C1054" s="168">
        <v>13</v>
      </c>
      <c r="D1054" s="168">
        <v>18</v>
      </c>
      <c r="E1054" s="168">
        <v>30</v>
      </c>
      <c r="F1054" s="168">
        <v>16</v>
      </c>
      <c r="G1054" s="168">
        <v>203</v>
      </c>
      <c r="H1054" s="168">
        <v>38</v>
      </c>
      <c r="I1054" s="168">
        <v>-2.9</v>
      </c>
      <c r="J1054" s="168">
        <v>5.8</v>
      </c>
      <c r="K1054" s="168">
        <v>99.9</v>
      </c>
      <c r="L1054" s="168">
        <v>70.5</v>
      </c>
      <c r="M1054" s="168">
        <v>10.199999999999999</v>
      </c>
      <c r="N1054" s="168">
        <v>971.5</v>
      </c>
    </row>
    <row r="1055" spans="1:14" x14ac:dyDescent="0.2">
      <c r="A1055" s="168">
        <v>2019</v>
      </c>
      <c r="B1055" s="168">
        <v>2</v>
      </c>
      <c r="C1055" s="168">
        <v>13</v>
      </c>
      <c r="D1055" s="168">
        <v>19</v>
      </c>
      <c r="E1055" s="168">
        <v>30</v>
      </c>
      <c r="F1055" s="168">
        <v>0</v>
      </c>
      <c r="G1055" s="168">
        <v>0</v>
      </c>
      <c r="H1055" s="168">
        <v>0</v>
      </c>
      <c r="I1055" s="168">
        <v>-3.4</v>
      </c>
      <c r="J1055" s="168">
        <v>4.4000000000000004</v>
      </c>
      <c r="K1055" s="168">
        <v>95</v>
      </c>
      <c r="L1055" s="168">
        <v>78.3</v>
      </c>
      <c r="M1055" s="168">
        <v>8.3000000000000007</v>
      </c>
      <c r="N1055" s="168">
        <v>971.8</v>
      </c>
    </row>
    <row r="1056" spans="1:14" x14ac:dyDescent="0.2">
      <c r="A1056" s="168">
        <v>2019</v>
      </c>
      <c r="B1056" s="168">
        <v>2</v>
      </c>
      <c r="C1056" s="168">
        <v>13</v>
      </c>
      <c r="D1056" s="168">
        <v>20</v>
      </c>
      <c r="E1056" s="168">
        <v>30</v>
      </c>
      <c r="F1056" s="168">
        <v>0</v>
      </c>
      <c r="G1056" s="168">
        <v>0</v>
      </c>
      <c r="H1056" s="168">
        <v>0</v>
      </c>
      <c r="I1056" s="168">
        <v>-3.4</v>
      </c>
      <c r="J1056" s="168">
        <v>4.5999999999999996</v>
      </c>
      <c r="K1056" s="168">
        <v>98.9</v>
      </c>
      <c r="L1056" s="168">
        <v>81.400000000000006</v>
      </c>
      <c r="M1056" s="168">
        <v>7.7</v>
      </c>
      <c r="N1056" s="168">
        <v>972</v>
      </c>
    </row>
    <row r="1057" spans="1:14" x14ac:dyDescent="0.2">
      <c r="A1057" s="168">
        <v>2019</v>
      </c>
      <c r="B1057" s="168">
        <v>2</v>
      </c>
      <c r="C1057" s="168">
        <v>13</v>
      </c>
      <c r="D1057" s="168">
        <v>21</v>
      </c>
      <c r="E1057" s="168">
        <v>30</v>
      </c>
      <c r="F1057" s="168">
        <v>0</v>
      </c>
      <c r="G1057" s="168">
        <v>0</v>
      </c>
      <c r="H1057" s="168">
        <v>0</v>
      </c>
      <c r="I1057" s="168">
        <v>-3.5</v>
      </c>
      <c r="J1057" s="168">
        <v>4.0999999999999996</v>
      </c>
      <c r="K1057" s="168">
        <v>100.6</v>
      </c>
      <c r="L1057" s="168">
        <v>82.4</v>
      </c>
      <c r="M1057" s="168">
        <v>7.4</v>
      </c>
      <c r="N1057" s="168">
        <v>972.2</v>
      </c>
    </row>
    <row r="1058" spans="1:14" x14ac:dyDescent="0.2">
      <c r="A1058" s="168">
        <v>2019</v>
      </c>
      <c r="B1058" s="168">
        <v>2</v>
      </c>
      <c r="C1058" s="168">
        <v>13</v>
      </c>
      <c r="D1058" s="168">
        <v>22</v>
      </c>
      <c r="E1058" s="168">
        <v>30</v>
      </c>
      <c r="F1058" s="168">
        <v>0</v>
      </c>
      <c r="G1058" s="168">
        <v>0</v>
      </c>
      <c r="H1058" s="168">
        <v>0</v>
      </c>
      <c r="I1058" s="168">
        <v>-3.5</v>
      </c>
      <c r="J1058" s="168">
        <v>3</v>
      </c>
      <c r="K1058" s="168">
        <v>87.4</v>
      </c>
      <c r="L1058" s="168">
        <v>85</v>
      </c>
      <c r="M1058" s="168">
        <v>6.5</v>
      </c>
      <c r="N1058" s="168">
        <v>972.7</v>
      </c>
    </row>
    <row r="1059" spans="1:14" x14ac:dyDescent="0.2">
      <c r="A1059" s="168">
        <v>2019</v>
      </c>
      <c r="B1059" s="168">
        <v>2</v>
      </c>
      <c r="C1059" s="168">
        <v>13</v>
      </c>
      <c r="D1059" s="168">
        <v>23</v>
      </c>
      <c r="E1059" s="168">
        <v>30</v>
      </c>
      <c r="F1059" s="168">
        <v>0</v>
      </c>
      <c r="G1059" s="168">
        <v>0</v>
      </c>
      <c r="H1059" s="168">
        <v>0</v>
      </c>
      <c r="I1059" s="168">
        <v>-3.3</v>
      </c>
      <c r="J1059" s="168">
        <v>2.4</v>
      </c>
      <c r="K1059" s="168">
        <v>40</v>
      </c>
      <c r="L1059" s="168">
        <v>84.9</v>
      </c>
      <c r="M1059" s="168">
        <v>6.2</v>
      </c>
      <c r="N1059" s="168">
        <v>972.9</v>
      </c>
    </row>
    <row r="1060" spans="1:14" x14ac:dyDescent="0.2">
      <c r="A1060" s="168">
        <v>2019</v>
      </c>
      <c r="B1060" s="168">
        <v>2</v>
      </c>
      <c r="C1060" s="168">
        <v>14</v>
      </c>
      <c r="D1060" s="168">
        <v>0</v>
      </c>
      <c r="E1060" s="168">
        <v>30</v>
      </c>
      <c r="F1060" s="168">
        <v>0</v>
      </c>
      <c r="G1060" s="168">
        <v>0</v>
      </c>
      <c r="H1060" s="168">
        <v>0</v>
      </c>
      <c r="I1060" s="168">
        <v>-3.2</v>
      </c>
      <c r="J1060" s="168">
        <v>3.4</v>
      </c>
      <c r="K1060" s="168">
        <v>43.7</v>
      </c>
      <c r="L1060" s="168">
        <v>84</v>
      </c>
      <c r="M1060" s="168">
        <v>6.1</v>
      </c>
      <c r="N1060" s="168">
        <v>972.9</v>
      </c>
    </row>
    <row r="1061" spans="1:14" x14ac:dyDescent="0.2">
      <c r="A1061" s="168">
        <v>2019</v>
      </c>
      <c r="B1061" s="168">
        <v>2</v>
      </c>
      <c r="C1061" s="168">
        <v>14</v>
      </c>
      <c r="D1061" s="168">
        <v>1</v>
      </c>
      <c r="E1061" s="168">
        <v>30</v>
      </c>
      <c r="F1061" s="168">
        <v>0</v>
      </c>
      <c r="G1061" s="168">
        <v>0</v>
      </c>
      <c r="H1061" s="168">
        <v>0</v>
      </c>
      <c r="I1061" s="168">
        <v>-3</v>
      </c>
      <c r="J1061" s="168">
        <v>2.9</v>
      </c>
      <c r="K1061" s="168">
        <v>36.5</v>
      </c>
      <c r="L1061" s="168">
        <v>82.3</v>
      </c>
      <c r="M1061" s="168">
        <v>5.3</v>
      </c>
      <c r="N1061" s="168">
        <v>973</v>
      </c>
    </row>
    <row r="1062" spans="1:14" x14ac:dyDescent="0.2">
      <c r="A1062" s="168">
        <v>2019</v>
      </c>
      <c r="B1062" s="168">
        <v>2</v>
      </c>
      <c r="C1062" s="168">
        <v>14</v>
      </c>
      <c r="D1062" s="168">
        <v>2</v>
      </c>
      <c r="E1062" s="168">
        <v>30</v>
      </c>
      <c r="F1062" s="168">
        <v>0</v>
      </c>
      <c r="G1062" s="168">
        <v>0</v>
      </c>
      <c r="H1062" s="168">
        <v>0</v>
      </c>
      <c r="I1062" s="168">
        <v>-3</v>
      </c>
      <c r="J1062" s="168">
        <v>2</v>
      </c>
      <c r="K1062" s="168">
        <v>57.1</v>
      </c>
      <c r="L1062" s="168">
        <v>82.3</v>
      </c>
      <c r="M1062" s="168">
        <v>4.7</v>
      </c>
      <c r="N1062" s="168">
        <v>973</v>
      </c>
    </row>
    <row r="1063" spans="1:14" x14ac:dyDescent="0.2">
      <c r="A1063" s="168">
        <v>2019</v>
      </c>
      <c r="B1063" s="168">
        <v>2</v>
      </c>
      <c r="C1063" s="168">
        <v>14</v>
      </c>
      <c r="D1063" s="168">
        <v>3</v>
      </c>
      <c r="E1063" s="168">
        <v>30</v>
      </c>
      <c r="F1063" s="168">
        <v>0</v>
      </c>
      <c r="G1063" s="168">
        <v>0</v>
      </c>
      <c r="H1063" s="168">
        <v>0</v>
      </c>
      <c r="I1063" s="168">
        <v>-2.9</v>
      </c>
      <c r="J1063" s="168">
        <v>2.2999999999999998</v>
      </c>
      <c r="K1063" s="168">
        <v>43.2</v>
      </c>
      <c r="L1063" s="168">
        <v>81.2</v>
      </c>
      <c r="M1063" s="168">
        <v>4.5</v>
      </c>
      <c r="N1063" s="168">
        <v>973</v>
      </c>
    </row>
    <row r="1064" spans="1:14" x14ac:dyDescent="0.2">
      <c r="A1064" s="168">
        <v>2019</v>
      </c>
      <c r="B1064" s="168">
        <v>2</v>
      </c>
      <c r="C1064" s="168">
        <v>14</v>
      </c>
      <c r="D1064" s="168">
        <v>4</v>
      </c>
      <c r="E1064" s="168">
        <v>30</v>
      </c>
      <c r="F1064" s="168">
        <v>0</v>
      </c>
      <c r="G1064" s="168">
        <v>0</v>
      </c>
      <c r="H1064" s="168">
        <v>0</v>
      </c>
      <c r="I1064" s="168">
        <v>-3</v>
      </c>
      <c r="J1064" s="168">
        <v>2.1</v>
      </c>
      <c r="K1064" s="168">
        <v>37</v>
      </c>
      <c r="L1064" s="168">
        <v>80</v>
      </c>
      <c r="M1064" s="168">
        <v>4.3</v>
      </c>
      <c r="N1064" s="168">
        <v>973</v>
      </c>
    </row>
    <row r="1065" spans="1:14" x14ac:dyDescent="0.2">
      <c r="A1065" s="168">
        <v>2019</v>
      </c>
      <c r="B1065" s="168">
        <v>2</v>
      </c>
      <c r="C1065" s="168">
        <v>14</v>
      </c>
      <c r="D1065" s="168">
        <v>5</v>
      </c>
      <c r="E1065" s="168">
        <v>30</v>
      </c>
      <c r="F1065" s="168">
        <v>0</v>
      </c>
      <c r="G1065" s="168">
        <v>0</v>
      </c>
      <c r="H1065" s="168">
        <v>0</v>
      </c>
      <c r="I1065" s="168">
        <v>-3.1</v>
      </c>
      <c r="J1065" s="168">
        <v>1.8</v>
      </c>
      <c r="K1065" s="168">
        <v>36.799999999999997</v>
      </c>
      <c r="L1065" s="168">
        <v>81.599999999999994</v>
      </c>
      <c r="M1065" s="168">
        <v>3.3</v>
      </c>
      <c r="N1065" s="168">
        <v>972.9</v>
      </c>
    </row>
    <row r="1066" spans="1:14" x14ac:dyDescent="0.2">
      <c r="A1066" s="168">
        <v>2019</v>
      </c>
      <c r="B1066" s="168">
        <v>2</v>
      </c>
      <c r="C1066" s="168">
        <v>14</v>
      </c>
      <c r="D1066" s="168">
        <v>6</v>
      </c>
      <c r="E1066" s="168">
        <v>30</v>
      </c>
      <c r="F1066" s="168">
        <v>0</v>
      </c>
      <c r="G1066" s="168">
        <v>0</v>
      </c>
      <c r="H1066" s="168">
        <v>0</v>
      </c>
      <c r="I1066" s="168">
        <v>-3</v>
      </c>
      <c r="J1066" s="168">
        <v>2.2999999999999998</v>
      </c>
      <c r="K1066" s="168">
        <v>28.7</v>
      </c>
      <c r="L1066" s="168">
        <v>82.7</v>
      </c>
      <c r="M1066" s="168">
        <v>3.1</v>
      </c>
      <c r="N1066" s="168">
        <v>973.2</v>
      </c>
    </row>
    <row r="1067" spans="1:14" x14ac:dyDescent="0.2">
      <c r="A1067" s="168">
        <v>2019</v>
      </c>
      <c r="B1067" s="168">
        <v>2</v>
      </c>
      <c r="C1067" s="168">
        <v>14</v>
      </c>
      <c r="D1067" s="168">
        <v>7</v>
      </c>
      <c r="E1067" s="168">
        <v>30</v>
      </c>
      <c r="F1067" s="168">
        <v>0</v>
      </c>
      <c r="G1067" s="168">
        <v>0</v>
      </c>
      <c r="H1067" s="168">
        <v>0</v>
      </c>
      <c r="I1067" s="168">
        <v>-1</v>
      </c>
      <c r="J1067" s="168">
        <v>1.9</v>
      </c>
      <c r="K1067" s="168">
        <v>40.700000000000003</v>
      </c>
      <c r="L1067" s="168">
        <v>80.400000000000006</v>
      </c>
      <c r="M1067" s="168">
        <v>3.3</v>
      </c>
      <c r="N1067" s="168">
        <v>973.4</v>
      </c>
    </row>
    <row r="1068" spans="1:14" x14ac:dyDescent="0.2">
      <c r="A1068" s="168">
        <v>2019</v>
      </c>
      <c r="B1068" s="168">
        <v>2</v>
      </c>
      <c r="C1068" s="168">
        <v>14</v>
      </c>
      <c r="D1068" s="168">
        <v>8</v>
      </c>
      <c r="E1068" s="168">
        <v>30</v>
      </c>
      <c r="F1068" s="168">
        <v>24</v>
      </c>
      <c r="G1068" s="168">
        <v>264</v>
      </c>
      <c r="H1068" s="168">
        <v>59</v>
      </c>
      <c r="I1068" s="168">
        <v>-2.5</v>
      </c>
      <c r="J1068" s="168">
        <v>1.7</v>
      </c>
      <c r="K1068" s="168">
        <v>35.9</v>
      </c>
      <c r="L1068" s="168">
        <v>79.5</v>
      </c>
      <c r="M1068" s="168">
        <v>3.4</v>
      </c>
      <c r="N1068" s="168">
        <v>973.9</v>
      </c>
    </row>
    <row r="1069" spans="1:14" x14ac:dyDescent="0.2">
      <c r="A1069" s="168">
        <v>2019</v>
      </c>
      <c r="B1069" s="168">
        <v>2</v>
      </c>
      <c r="C1069" s="168">
        <v>14</v>
      </c>
      <c r="D1069" s="168">
        <v>9</v>
      </c>
      <c r="E1069" s="168">
        <v>30</v>
      </c>
      <c r="F1069" s="168">
        <v>52</v>
      </c>
      <c r="G1069" s="168">
        <v>716</v>
      </c>
      <c r="H1069" s="168">
        <v>250</v>
      </c>
      <c r="I1069" s="168">
        <v>-3</v>
      </c>
      <c r="J1069" s="168">
        <v>2.2999999999999998</v>
      </c>
      <c r="K1069" s="168">
        <v>71.7</v>
      </c>
      <c r="L1069" s="168">
        <v>69.2</v>
      </c>
      <c r="M1069" s="168">
        <v>7.8</v>
      </c>
      <c r="N1069" s="168">
        <v>974.1</v>
      </c>
    </row>
    <row r="1070" spans="1:14" x14ac:dyDescent="0.2">
      <c r="A1070" s="168">
        <v>2019</v>
      </c>
      <c r="B1070" s="168">
        <v>2</v>
      </c>
      <c r="C1070" s="168">
        <v>14</v>
      </c>
      <c r="D1070" s="168">
        <v>10</v>
      </c>
      <c r="E1070" s="168">
        <v>30</v>
      </c>
      <c r="F1070" s="168">
        <v>64</v>
      </c>
      <c r="G1070" s="168">
        <v>866</v>
      </c>
      <c r="H1070" s="168">
        <v>439</v>
      </c>
      <c r="I1070" s="168">
        <v>-3.5</v>
      </c>
      <c r="J1070" s="168">
        <v>4.5999999999999996</v>
      </c>
      <c r="K1070" s="168">
        <v>99.8</v>
      </c>
      <c r="L1070" s="168">
        <v>58.8</v>
      </c>
      <c r="M1070" s="168">
        <v>11</v>
      </c>
      <c r="N1070" s="168">
        <v>974.2</v>
      </c>
    </row>
    <row r="1071" spans="1:14" x14ac:dyDescent="0.2">
      <c r="A1071" s="168">
        <v>2019</v>
      </c>
      <c r="B1071" s="168">
        <v>2</v>
      </c>
      <c r="C1071" s="168">
        <v>14</v>
      </c>
      <c r="D1071" s="168">
        <v>11</v>
      </c>
      <c r="E1071" s="168">
        <v>30</v>
      </c>
      <c r="F1071" s="168">
        <v>68</v>
      </c>
      <c r="G1071" s="168">
        <v>938</v>
      </c>
      <c r="H1071" s="168">
        <v>589</v>
      </c>
      <c r="I1071" s="168">
        <v>-3.5</v>
      </c>
      <c r="J1071" s="168">
        <v>5.6</v>
      </c>
      <c r="K1071" s="168">
        <v>102.7</v>
      </c>
      <c r="L1071" s="168">
        <v>54.8</v>
      </c>
      <c r="M1071" s="168">
        <v>12.1</v>
      </c>
      <c r="N1071" s="168">
        <v>974.1</v>
      </c>
    </row>
    <row r="1072" spans="1:14" x14ac:dyDescent="0.2">
      <c r="A1072" s="168">
        <v>2019</v>
      </c>
      <c r="B1072" s="168">
        <v>2</v>
      </c>
      <c r="C1072" s="168">
        <v>14</v>
      </c>
      <c r="D1072" s="168">
        <v>12</v>
      </c>
      <c r="E1072" s="168">
        <v>30</v>
      </c>
      <c r="F1072" s="168">
        <v>73</v>
      </c>
      <c r="G1072" s="168">
        <v>964</v>
      </c>
      <c r="H1072" s="168">
        <v>682</v>
      </c>
      <c r="I1072" s="168">
        <v>-3.4</v>
      </c>
      <c r="J1072" s="168">
        <v>5.6</v>
      </c>
      <c r="K1072" s="168">
        <v>99.7</v>
      </c>
      <c r="L1072" s="168">
        <v>51.5</v>
      </c>
      <c r="M1072" s="168">
        <v>13.3</v>
      </c>
      <c r="N1072" s="168">
        <v>973.8</v>
      </c>
    </row>
    <row r="1073" spans="1:14" x14ac:dyDescent="0.2">
      <c r="A1073" s="168">
        <v>2019</v>
      </c>
      <c r="B1073" s="168">
        <v>2</v>
      </c>
      <c r="C1073" s="168">
        <v>14</v>
      </c>
      <c r="D1073" s="168">
        <v>13</v>
      </c>
      <c r="E1073" s="168">
        <v>30</v>
      </c>
      <c r="F1073" s="168">
        <v>74</v>
      </c>
      <c r="G1073" s="168">
        <v>972</v>
      </c>
      <c r="H1073" s="168">
        <v>709</v>
      </c>
      <c r="I1073" s="168">
        <v>-3.5</v>
      </c>
      <c r="J1073" s="168">
        <v>6</v>
      </c>
      <c r="K1073" s="168">
        <v>101.7</v>
      </c>
      <c r="L1073" s="168">
        <v>49.5</v>
      </c>
      <c r="M1073" s="168">
        <v>14.4</v>
      </c>
      <c r="N1073" s="168">
        <v>972.9</v>
      </c>
    </row>
    <row r="1074" spans="1:14" x14ac:dyDescent="0.2">
      <c r="A1074" s="168">
        <v>2019</v>
      </c>
      <c r="B1074" s="168">
        <v>2</v>
      </c>
      <c r="C1074" s="168">
        <v>14</v>
      </c>
      <c r="D1074" s="168">
        <v>14</v>
      </c>
      <c r="E1074" s="168">
        <v>30</v>
      </c>
      <c r="F1074" s="168">
        <v>77</v>
      </c>
      <c r="G1074" s="168">
        <v>946</v>
      </c>
      <c r="H1074" s="168">
        <v>665</v>
      </c>
      <c r="I1074" s="168">
        <v>-3.6</v>
      </c>
      <c r="J1074" s="168">
        <v>6.4</v>
      </c>
      <c r="K1074" s="168">
        <v>103.8</v>
      </c>
      <c r="L1074" s="168">
        <v>51.9</v>
      </c>
      <c r="M1074" s="168">
        <v>14.8</v>
      </c>
      <c r="N1074" s="168">
        <v>972.2</v>
      </c>
    </row>
    <row r="1075" spans="1:14" x14ac:dyDescent="0.2">
      <c r="A1075" s="168">
        <v>2019</v>
      </c>
      <c r="B1075" s="168">
        <v>2</v>
      </c>
      <c r="C1075" s="168">
        <v>14</v>
      </c>
      <c r="D1075" s="168">
        <v>15</v>
      </c>
      <c r="E1075" s="168">
        <v>30</v>
      </c>
      <c r="F1075" s="168">
        <v>75</v>
      </c>
      <c r="G1075" s="168">
        <v>902</v>
      </c>
      <c r="H1075" s="168">
        <v>560</v>
      </c>
      <c r="I1075" s="168">
        <v>-3.4</v>
      </c>
      <c r="J1075" s="168">
        <v>6.8</v>
      </c>
      <c r="K1075" s="168">
        <v>103.6</v>
      </c>
      <c r="L1075" s="168">
        <v>54.1</v>
      </c>
      <c r="M1075" s="168">
        <v>14.7</v>
      </c>
      <c r="N1075" s="168">
        <v>971.7</v>
      </c>
    </row>
    <row r="1076" spans="1:14" x14ac:dyDescent="0.2">
      <c r="A1076" s="168">
        <v>2019</v>
      </c>
      <c r="B1076" s="168">
        <v>2</v>
      </c>
      <c r="C1076" s="168">
        <v>14</v>
      </c>
      <c r="D1076" s="168">
        <v>16</v>
      </c>
      <c r="E1076" s="168">
        <v>30</v>
      </c>
      <c r="F1076" s="168">
        <v>67</v>
      </c>
      <c r="G1076" s="168">
        <v>821</v>
      </c>
      <c r="H1076" s="168">
        <v>404</v>
      </c>
      <c r="I1076" s="168">
        <v>0.3</v>
      </c>
      <c r="J1076" s="168">
        <v>6.5</v>
      </c>
      <c r="K1076" s="168">
        <v>103.5</v>
      </c>
      <c r="L1076" s="168">
        <v>57.1</v>
      </c>
      <c r="M1076" s="168">
        <v>14.2</v>
      </c>
      <c r="N1076" s="168">
        <v>971.4</v>
      </c>
    </row>
    <row r="1077" spans="1:14" x14ac:dyDescent="0.2">
      <c r="A1077" s="168">
        <v>2019</v>
      </c>
      <c r="B1077" s="168">
        <v>2</v>
      </c>
      <c r="C1077" s="168">
        <v>14</v>
      </c>
      <c r="D1077" s="168">
        <v>17</v>
      </c>
      <c r="E1077" s="168">
        <v>30</v>
      </c>
      <c r="F1077" s="168">
        <v>53</v>
      </c>
      <c r="G1077" s="168">
        <v>638</v>
      </c>
      <c r="H1077" s="168">
        <v>212</v>
      </c>
      <c r="I1077" s="168">
        <v>-1.8</v>
      </c>
      <c r="J1077" s="168">
        <v>6.2</v>
      </c>
      <c r="K1077" s="168">
        <v>102</v>
      </c>
      <c r="L1077" s="168">
        <v>63.6</v>
      </c>
      <c r="M1077" s="168">
        <v>12.9</v>
      </c>
      <c r="N1077" s="168">
        <v>971.3</v>
      </c>
    </row>
    <row r="1078" spans="1:14" x14ac:dyDescent="0.2">
      <c r="A1078" s="168">
        <v>2019</v>
      </c>
      <c r="B1078" s="168">
        <v>2</v>
      </c>
      <c r="C1078" s="168">
        <v>14</v>
      </c>
      <c r="D1078" s="168">
        <v>18</v>
      </c>
      <c r="E1078" s="168">
        <v>30</v>
      </c>
      <c r="F1078" s="168">
        <v>19</v>
      </c>
      <c r="G1078" s="168">
        <v>168</v>
      </c>
      <c r="H1078" s="168">
        <v>38</v>
      </c>
      <c r="I1078" s="168">
        <v>-2.1</v>
      </c>
      <c r="J1078" s="168">
        <v>5.8</v>
      </c>
      <c r="K1078" s="168">
        <v>100.2</v>
      </c>
      <c r="L1078" s="168">
        <v>72.599999999999994</v>
      </c>
      <c r="M1078" s="168">
        <v>10.8</v>
      </c>
      <c r="N1078" s="168">
        <v>971.5</v>
      </c>
    </row>
    <row r="1079" spans="1:14" x14ac:dyDescent="0.2">
      <c r="A1079" s="168">
        <v>2019</v>
      </c>
      <c r="B1079" s="168">
        <v>2</v>
      </c>
      <c r="C1079" s="168">
        <v>14</v>
      </c>
      <c r="D1079" s="168">
        <v>19</v>
      </c>
      <c r="E1079" s="168">
        <v>30</v>
      </c>
      <c r="F1079" s="168">
        <v>0</v>
      </c>
      <c r="G1079" s="168">
        <v>0</v>
      </c>
      <c r="H1079" s="168">
        <v>0</v>
      </c>
      <c r="I1079" s="168">
        <v>-2.5</v>
      </c>
      <c r="J1079" s="168">
        <v>3.9</v>
      </c>
      <c r="K1079" s="168">
        <v>89.5</v>
      </c>
      <c r="L1079" s="168">
        <v>79.599999999999994</v>
      </c>
      <c r="M1079" s="168">
        <v>9.1999999999999993</v>
      </c>
      <c r="N1079" s="168">
        <v>971.7</v>
      </c>
    </row>
    <row r="1080" spans="1:14" x14ac:dyDescent="0.2">
      <c r="A1080" s="168">
        <v>2019</v>
      </c>
      <c r="B1080" s="168">
        <v>2</v>
      </c>
      <c r="C1080" s="168">
        <v>14</v>
      </c>
      <c r="D1080" s="168">
        <v>20</v>
      </c>
      <c r="E1080" s="168">
        <v>30</v>
      </c>
      <c r="F1080" s="168">
        <v>0</v>
      </c>
      <c r="G1080" s="168">
        <v>0</v>
      </c>
      <c r="H1080" s="168">
        <v>0</v>
      </c>
      <c r="I1080" s="168">
        <v>-2.5</v>
      </c>
      <c r="J1080" s="168">
        <v>3.8</v>
      </c>
      <c r="K1080" s="168">
        <v>91.5</v>
      </c>
      <c r="L1080" s="168">
        <v>79.7</v>
      </c>
      <c r="M1080" s="168">
        <v>9</v>
      </c>
      <c r="N1080" s="168">
        <v>971.7</v>
      </c>
    </row>
    <row r="1081" spans="1:14" x14ac:dyDescent="0.2">
      <c r="A1081" s="168">
        <v>2019</v>
      </c>
      <c r="B1081" s="168">
        <v>2</v>
      </c>
      <c r="C1081" s="168">
        <v>14</v>
      </c>
      <c r="D1081" s="168">
        <v>21</v>
      </c>
      <c r="E1081" s="168">
        <v>30</v>
      </c>
      <c r="F1081" s="168">
        <v>0</v>
      </c>
      <c r="G1081" s="168">
        <v>0</v>
      </c>
      <c r="H1081" s="168">
        <v>0</v>
      </c>
      <c r="I1081" s="168">
        <v>-2.5</v>
      </c>
      <c r="J1081" s="168">
        <v>3</v>
      </c>
      <c r="K1081" s="168">
        <v>97.1</v>
      </c>
      <c r="L1081" s="168">
        <v>81.3</v>
      </c>
      <c r="M1081" s="168">
        <v>9</v>
      </c>
      <c r="N1081" s="168">
        <v>971.8</v>
      </c>
    </row>
    <row r="1082" spans="1:14" x14ac:dyDescent="0.2">
      <c r="A1082" s="168">
        <v>2019</v>
      </c>
      <c r="B1082" s="168">
        <v>2</v>
      </c>
      <c r="C1082" s="168">
        <v>14</v>
      </c>
      <c r="D1082" s="168">
        <v>22</v>
      </c>
      <c r="E1082" s="168">
        <v>30</v>
      </c>
      <c r="F1082" s="168">
        <v>0</v>
      </c>
      <c r="G1082" s="168">
        <v>0</v>
      </c>
      <c r="H1082" s="168">
        <v>0</v>
      </c>
      <c r="I1082" s="168">
        <v>-2.8</v>
      </c>
      <c r="J1082" s="168">
        <v>1.8</v>
      </c>
      <c r="K1082" s="168">
        <v>45.3</v>
      </c>
      <c r="L1082" s="168">
        <v>83.8</v>
      </c>
      <c r="M1082" s="168">
        <v>8.1</v>
      </c>
      <c r="N1082" s="168">
        <v>972</v>
      </c>
    </row>
    <row r="1083" spans="1:14" x14ac:dyDescent="0.2">
      <c r="A1083" s="168">
        <v>2019</v>
      </c>
      <c r="B1083" s="168">
        <v>2</v>
      </c>
      <c r="C1083" s="168">
        <v>14</v>
      </c>
      <c r="D1083" s="168">
        <v>23</v>
      </c>
      <c r="E1083" s="168">
        <v>30</v>
      </c>
      <c r="F1083" s="168">
        <v>0</v>
      </c>
      <c r="G1083" s="168">
        <v>0</v>
      </c>
      <c r="H1083" s="168">
        <v>0</v>
      </c>
      <c r="I1083" s="168">
        <v>-2.9</v>
      </c>
      <c r="J1083" s="168">
        <v>2.1</v>
      </c>
      <c r="K1083" s="168">
        <v>33.799999999999997</v>
      </c>
      <c r="L1083" s="168">
        <v>82.9</v>
      </c>
      <c r="M1083" s="168">
        <v>8</v>
      </c>
      <c r="N1083" s="168">
        <v>971.8</v>
      </c>
    </row>
    <row r="1084" spans="1:14" x14ac:dyDescent="0.2">
      <c r="A1084" s="168">
        <v>2019</v>
      </c>
      <c r="B1084" s="168">
        <v>2</v>
      </c>
      <c r="C1084" s="168">
        <v>15</v>
      </c>
      <c r="D1084" s="168">
        <v>0</v>
      </c>
      <c r="E1084" s="168">
        <v>30</v>
      </c>
      <c r="F1084" s="168">
        <v>0</v>
      </c>
      <c r="G1084" s="168">
        <v>0</v>
      </c>
      <c r="H1084" s="168">
        <v>0</v>
      </c>
      <c r="I1084" s="168">
        <v>-2.9</v>
      </c>
      <c r="J1084" s="168">
        <v>2</v>
      </c>
      <c r="K1084" s="168">
        <v>37.799999999999997</v>
      </c>
      <c r="L1084" s="168">
        <v>82.5</v>
      </c>
      <c r="M1084" s="168">
        <v>7.7</v>
      </c>
      <c r="N1084" s="168">
        <v>971.8</v>
      </c>
    </row>
    <row r="1085" spans="1:14" x14ac:dyDescent="0.2">
      <c r="A1085" s="168">
        <v>2019</v>
      </c>
      <c r="B1085" s="168">
        <v>2</v>
      </c>
      <c r="C1085" s="168">
        <v>15</v>
      </c>
      <c r="D1085" s="168">
        <v>1</v>
      </c>
      <c r="E1085" s="168">
        <v>30</v>
      </c>
      <c r="F1085" s="168">
        <v>0</v>
      </c>
      <c r="G1085" s="168">
        <v>0</v>
      </c>
      <c r="H1085" s="168">
        <v>0</v>
      </c>
      <c r="I1085" s="168">
        <v>-3</v>
      </c>
      <c r="J1085" s="168">
        <v>2.2999999999999998</v>
      </c>
      <c r="K1085" s="168">
        <v>34.9</v>
      </c>
      <c r="L1085" s="168">
        <v>83.1</v>
      </c>
      <c r="M1085" s="168">
        <v>6.5</v>
      </c>
      <c r="N1085" s="168">
        <v>971.7</v>
      </c>
    </row>
    <row r="1086" spans="1:14" x14ac:dyDescent="0.2">
      <c r="A1086" s="168">
        <v>2019</v>
      </c>
      <c r="B1086" s="168">
        <v>2</v>
      </c>
      <c r="C1086" s="168">
        <v>15</v>
      </c>
      <c r="D1086" s="168">
        <v>2</v>
      </c>
      <c r="E1086" s="168">
        <v>30</v>
      </c>
      <c r="F1086" s="168">
        <v>0</v>
      </c>
      <c r="G1086" s="168">
        <v>0</v>
      </c>
      <c r="H1086" s="168">
        <v>0</v>
      </c>
      <c r="I1086" s="168">
        <v>-3.1</v>
      </c>
      <c r="J1086" s="168">
        <v>2</v>
      </c>
      <c r="K1086" s="168">
        <v>36.9</v>
      </c>
      <c r="L1086" s="168">
        <v>82.2</v>
      </c>
      <c r="M1086" s="168">
        <v>5.5</v>
      </c>
      <c r="N1086" s="168">
        <v>971.2</v>
      </c>
    </row>
    <row r="1087" spans="1:14" x14ac:dyDescent="0.2">
      <c r="A1087" s="168">
        <v>2019</v>
      </c>
      <c r="B1087" s="168">
        <v>2</v>
      </c>
      <c r="C1087" s="168">
        <v>15</v>
      </c>
      <c r="D1087" s="168">
        <v>3</v>
      </c>
      <c r="E1087" s="168">
        <v>30</v>
      </c>
      <c r="F1087" s="168">
        <v>0</v>
      </c>
      <c r="G1087" s="168">
        <v>0</v>
      </c>
      <c r="H1087" s="168">
        <v>0</v>
      </c>
      <c r="I1087" s="168">
        <v>-3.3</v>
      </c>
      <c r="J1087" s="168">
        <v>1.8</v>
      </c>
      <c r="K1087" s="168">
        <v>36.5</v>
      </c>
      <c r="L1087" s="168">
        <v>82.6</v>
      </c>
      <c r="M1087" s="168">
        <v>4.8</v>
      </c>
      <c r="N1087" s="168">
        <v>970.8</v>
      </c>
    </row>
    <row r="1088" spans="1:14" x14ac:dyDescent="0.2">
      <c r="A1088" s="168">
        <v>2019</v>
      </c>
      <c r="B1088" s="168">
        <v>2</v>
      </c>
      <c r="C1088" s="168">
        <v>15</v>
      </c>
      <c r="D1088" s="168">
        <v>4</v>
      </c>
      <c r="E1088" s="168">
        <v>30</v>
      </c>
      <c r="F1088" s="168">
        <v>0</v>
      </c>
      <c r="G1088" s="168">
        <v>0</v>
      </c>
      <c r="H1088" s="168">
        <v>0</v>
      </c>
      <c r="I1088" s="168">
        <v>-3.5</v>
      </c>
      <c r="J1088" s="168">
        <v>2.2999999999999998</v>
      </c>
      <c r="K1088" s="168">
        <v>36.200000000000003</v>
      </c>
      <c r="L1088" s="168">
        <v>83.1</v>
      </c>
      <c r="M1088" s="168">
        <v>4.5999999999999996</v>
      </c>
      <c r="N1088" s="168">
        <v>970.3</v>
      </c>
    </row>
    <row r="1089" spans="1:14" x14ac:dyDescent="0.2">
      <c r="A1089" s="168">
        <v>2019</v>
      </c>
      <c r="B1089" s="168">
        <v>2</v>
      </c>
      <c r="C1089" s="168">
        <v>15</v>
      </c>
      <c r="D1089" s="168">
        <v>5</v>
      </c>
      <c r="E1089" s="168">
        <v>30</v>
      </c>
      <c r="F1089" s="168">
        <v>0</v>
      </c>
      <c r="G1089" s="168">
        <v>0</v>
      </c>
      <c r="H1089" s="168">
        <v>0</v>
      </c>
      <c r="I1089" s="168">
        <v>-3.7</v>
      </c>
      <c r="J1089" s="168">
        <v>2.2000000000000002</v>
      </c>
      <c r="K1089" s="168">
        <v>32.200000000000003</v>
      </c>
      <c r="L1089" s="168">
        <v>81.900000000000006</v>
      </c>
      <c r="M1089" s="168">
        <v>4.7</v>
      </c>
      <c r="N1089" s="168">
        <v>970.2</v>
      </c>
    </row>
    <row r="1090" spans="1:14" x14ac:dyDescent="0.2">
      <c r="A1090" s="168">
        <v>2019</v>
      </c>
      <c r="B1090" s="168">
        <v>2</v>
      </c>
      <c r="C1090" s="168">
        <v>15</v>
      </c>
      <c r="D1090" s="168">
        <v>6</v>
      </c>
      <c r="E1090" s="168">
        <v>30</v>
      </c>
      <c r="F1090" s="168">
        <v>0</v>
      </c>
      <c r="G1090" s="168">
        <v>0</v>
      </c>
      <c r="H1090" s="168">
        <v>0</v>
      </c>
      <c r="I1090" s="168">
        <v>-3.7</v>
      </c>
      <c r="J1090" s="168">
        <v>1.8</v>
      </c>
      <c r="K1090" s="168">
        <v>37.799999999999997</v>
      </c>
      <c r="L1090" s="168">
        <v>82.5</v>
      </c>
      <c r="M1090" s="168">
        <v>4</v>
      </c>
      <c r="N1090" s="168">
        <v>970.2</v>
      </c>
    </row>
    <row r="1091" spans="1:14" x14ac:dyDescent="0.2">
      <c r="A1091" s="168">
        <v>2019</v>
      </c>
      <c r="B1091" s="168">
        <v>2</v>
      </c>
      <c r="C1091" s="168">
        <v>15</v>
      </c>
      <c r="D1091" s="168">
        <v>7</v>
      </c>
      <c r="E1091" s="168">
        <v>30</v>
      </c>
      <c r="F1091" s="168">
        <v>0</v>
      </c>
      <c r="G1091" s="168">
        <v>0</v>
      </c>
      <c r="H1091" s="168">
        <v>0</v>
      </c>
      <c r="I1091" s="168">
        <v>-1.8</v>
      </c>
      <c r="J1091" s="168">
        <v>1.6</v>
      </c>
      <c r="K1091" s="168">
        <v>28.1</v>
      </c>
      <c r="L1091" s="168">
        <v>82.5</v>
      </c>
      <c r="M1091" s="168">
        <v>3.5</v>
      </c>
      <c r="N1091" s="168">
        <v>970.2</v>
      </c>
    </row>
    <row r="1092" spans="1:14" x14ac:dyDescent="0.2">
      <c r="A1092" s="168">
        <v>2019</v>
      </c>
      <c r="B1092" s="168">
        <v>2</v>
      </c>
      <c r="C1092" s="168">
        <v>15</v>
      </c>
      <c r="D1092" s="168">
        <v>8</v>
      </c>
      <c r="E1092" s="168">
        <v>30</v>
      </c>
      <c r="F1092" s="168">
        <v>30</v>
      </c>
      <c r="G1092" s="168">
        <v>218</v>
      </c>
      <c r="H1092" s="168">
        <v>59</v>
      </c>
      <c r="I1092" s="168">
        <v>-3.1</v>
      </c>
      <c r="J1092" s="168">
        <v>1.7</v>
      </c>
      <c r="K1092" s="168">
        <v>53.9</v>
      </c>
      <c r="L1092" s="168">
        <v>78.599999999999994</v>
      </c>
      <c r="M1092" s="168">
        <v>5.2</v>
      </c>
      <c r="N1092" s="168">
        <v>970.4</v>
      </c>
    </row>
    <row r="1093" spans="1:14" x14ac:dyDescent="0.2">
      <c r="A1093" s="168">
        <v>2019</v>
      </c>
      <c r="B1093" s="168">
        <v>2</v>
      </c>
      <c r="C1093" s="168">
        <v>15</v>
      </c>
      <c r="D1093" s="168">
        <v>9</v>
      </c>
      <c r="E1093" s="168">
        <v>30</v>
      </c>
      <c r="F1093" s="168">
        <v>70</v>
      </c>
      <c r="G1093" s="168">
        <v>617</v>
      </c>
      <c r="H1093" s="168">
        <v>245</v>
      </c>
      <c r="I1093" s="168">
        <v>-3.1</v>
      </c>
      <c r="J1093" s="168">
        <v>2.2999999999999998</v>
      </c>
      <c r="K1093" s="168">
        <v>83.4</v>
      </c>
      <c r="L1093" s="168">
        <v>76.400000000000006</v>
      </c>
      <c r="M1093" s="168">
        <v>8.1</v>
      </c>
      <c r="N1093" s="168">
        <v>970.7</v>
      </c>
    </row>
    <row r="1094" spans="1:14" x14ac:dyDescent="0.2">
      <c r="A1094" s="168">
        <v>2019</v>
      </c>
      <c r="B1094" s="168">
        <v>2</v>
      </c>
      <c r="C1094" s="168">
        <v>15</v>
      </c>
      <c r="D1094" s="168">
        <v>10</v>
      </c>
      <c r="E1094" s="168">
        <v>30</v>
      </c>
      <c r="F1094" s="168">
        <v>90</v>
      </c>
      <c r="G1094" s="168">
        <v>777</v>
      </c>
      <c r="H1094" s="168">
        <v>432</v>
      </c>
      <c r="I1094" s="168">
        <v>-2.9</v>
      </c>
      <c r="J1094" s="168">
        <v>4.5</v>
      </c>
      <c r="K1094" s="168">
        <v>104.2</v>
      </c>
      <c r="L1094" s="168">
        <v>70.099999999999994</v>
      </c>
      <c r="M1094" s="168">
        <v>10.5</v>
      </c>
      <c r="N1094" s="168">
        <v>970.8</v>
      </c>
    </row>
    <row r="1095" spans="1:14" x14ac:dyDescent="0.2">
      <c r="A1095" s="168">
        <v>2019</v>
      </c>
      <c r="B1095" s="168">
        <v>2</v>
      </c>
      <c r="C1095" s="168">
        <v>15</v>
      </c>
      <c r="D1095" s="168">
        <v>11</v>
      </c>
      <c r="E1095" s="168">
        <v>30</v>
      </c>
      <c r="F1095" s="168">
        <v>98</v>
      </c>
      <c r="G1095" s="168">
        <v>858</v>
      </c>
      <c r="H1095" s="168">
        <v>581</v>
      </c>
      <c r="I1095" s="168">
        <v>-2.4</v>
      </c>
      <c r="J1095" s="168">
        <v>5.8</v>
      </c>
      <c r="K1095" s="168">
        <v>105</v>
      </c>
      <c r="L1095" s="168">
        <v>65.400000000000006</v>
      </c>
      <c r="M1095" s="168">
        <v>11.6</v>
      </c>
      <c r="N1095" s="168">
        <v>970.8</v>
      </c>
    </row>
    <row r="1096" spans="1:14" x14ac:dyDescent="0.2">
      <c r="A1096" s="168">
        <v>2019</v>
      </c>
      <c r="B1096" s="168">
        <v>2</v>
      </c>
      <c r="C1096" s="168">
        <v>15</v>
      </c>
      <c r="D1096" s="168">
        <v>12</v>
      </c>
      <c r="E1096" s="168">
        <v>30</v>
      </c>
      <c r="F1096" s="168">
        <v>102</v>
      </c>
      <c r="G1096" s="168">
        <v>897</v>
      </c>
      <c r="H1096" s="168">
        <v>674</v>
      </c>
      <c r="I1096" s="168">
        <v>-2.2000000000000002</v>
      </c>
      <c r="J1096" s="168">
        <v>6.5</v>
      </c>
      <c r="K1096" s="168">
        <v>102.5</v>
      </c>
      <c r="L1096" s="168">
        <v>63.6</v>
      </c>
      <c r="M1096" s="168">
        <v>12.2</v>
      </c>
      <c r="N1096" s="168">
        <v>970.5</v>
      </c>
    </row>
    <row r="1097" spans="1:14" x14ac:dyDescent="0.2">
      <c r="A1097" s="168">
        <v>2019</v>
      </c>
      <c r="B1097" s="168">
        <v>2</v>
      </c>
      <c r="C1097" s="168">
        <v>15</v>
      </c>
      <c r="D1097" s="168">
        <v>13</v>
      </c>
      <c r="E1097" s="168">
        <v>30</v>
      </c>
      <c r="F1097" s="168">
        <v>101</v>
      </c>
      <c r="G1097" s="168">
        <v>908</v>
      </c>
      <c r="H1097" s="168">
        <v>698</v>
      </c>
      <c r="I1097" s="168">
        <v>-2.1</v>
      </c>
      <c r="J1097" s="168">
        <v>6.6</v>
      </c>
      <c r="K1097" s="168">
        <v>101.8</v>
      </c>
      <c r="L1097" s="168">
        <v>62</v>
      </c>
      <c r="M1097" s="168">
        <v>12.8</v>
      </c>
      <c r="N1097" s="168">
        <v>969.5</v>
      </c>
    </row>
    <row r="1098" spans="1:14" x14ac:dyDescent="0.2">
      <c r="A1098" s="168">
        <v>2019</v>
      </c>
      <c r="B1098" s="168">
        <v>2</v>
      </c>
      <c r="C1098" s="168">
        <v>15</v>
      </c>
      <c r="D1098" s="168">
        <v>14</v>
      </c>
      <c r="E1098" s="168">
        <v>30</v>
      </c>
      <c r="F1098" s="168">
        <v>98</v>
      </c>
      <c r="G1098" s="168">
        <v>896</v>
      </c>
      <c r="H1098" s="168">
        <v>660</v>
      </c>
      <c r="I1098" s="168">
        <v>-2.1</v>
      </c>
      <c r="J1098" s="168">
        <v>7.1</v>
      </c>
      <c r="K1098" s="168">
        <v>98.2</v>
      </c>
      <c r="L1098" s="168">
        <v>59.6</v>
      </c>
      <c r="M1098" s="168">
        <v>13.7</v>
      </c>
      <c r="N1098" s="168">
        <v>968.4</v>
      </c>
    </row>
    <row r="1099" spans="1:14" x14ac:dyDescent="0.2">
      <c r="A1099" s="168">
        <v>2019</v>
      </c>
      <c r="B1099" s="168">
        <v>2</v>
      </c>
      <c r="C1099" s="168">
        <v>15</v>
      </c>
      <c r="D1099" s="168">
        <v>15</v>
      </c>
      <c r="E1099" s="168">
        <v>30</v>
      </c>
      <c r="F1099" s="168">
        <v>91</v>
      </c>
      <c r="G1099" s="168">
        <v>860</v>
      </c>
      <c r="H1099" s="168">
        <v>558</v>
      </c>
      <c r="I1099" s="168">
        <v>-2</v>
      </c>
      <c r="J1099" s="168">
        <v>7.2</v>
      </c>
      <c r="K1099" s="168">
        <v>100.5</v>
      </c>
      <c r="L1099" s="168">
        <v>59.6</v>
      </c>
      <c r="M1099" s="168">
        <v>13.9</v>
      </c>
      <c r="N1099" s="168">
        <v>967.7</v>
      </c>
    </row>
    <row r="1100" spans="1:14" x14ac:dyDescent="0.2">
      <c r="A1100" s="168">
        <v>2019</v>
      </c>
      <c r="B1100" s="168">
        <v>2</v>
      </c>
      <c r="C1100" s="168">
        <v>15</v>
      </c>
      <c r="D1100" s="168">
        <v>16</v>
      </c>
      <c r="E1100" s="168">
        <v>30</v>
      </c>
      <c r="F1100" s="168">
        <v>79</v>
      </c>
      <c r="G1100" s="168">
        <v>779</v>
      </c>
      <c r="H1100" s="168">
        <v>402</v>
      </c>
      <c r="I1100" s="168">
        <v>2</v>
      </c>
      <c r="J1100" s="168">
        <v>6.9</v>
      </c>
      <c r="K1100" s="168">
        <v>98.1</v>
      </c>
      <c r="L1100" s="168">
        <v>60</v>
      </c>
      <c r="M1100" s="168">
        <v>14.1</v>
      </c>
      <c r="N1100" s="168">
        <v>967.4</v>
      </c>
    </row>
    <row r="1101" spans="1:14" x14ac:dyDescent="0.2">
      <c r="A1101" s="168">
        <v>2019</v>
      </c>
      <c r="B1101" s="168">
        <v>2</v>
      </c>
      <c r="C1101" s="168">
        <v>15</v>
      </c>
      <c r="D1101" s="168">
        <v>17</v>
      </c>
      <c r="E1101" s="168">
        <v>30</v>
      </c>
      <c r="F1101" s="168">
        <v>58</v>
      </c>
      <c r="G1101" s="168">
        <v>611</v>
      </c>
      <c r="H1101" s="168">
        <v>213</v>
      </c>
      <c r="I1101" s="168">
        <v>-0.2</v>
      </c>
      <c r="J1101" s="168">
        <v>6.4</v>
      </c>
      <c r="K1101" s="168">
        <v>94.7</v>
      </c>
      <c r="L1101" s="168">
        <v>63.7</v>
      </c>
      <c r="M1101" s="168">
        <v>13.3</v>
      </c>
      <c r="N1101" s="168">
        <v>967.2</v>
      </c>
    </row>
    <row r="1102" spans="1:14" x14ac:dyDescent="0.2">
      <c r="A1102" s="168">
        <v>2019</v>
      </c>
      <c r="B1102" s="168">
        <v>2</v>
      </c>
      <c r="C1102" s="168">
        <v>15</v>
      </c>
      <c r="D1102" s="168">
        <v>18</v>
      </c>
      <c r="E1102" s="168">
        <v>30</v>
      </c>
      <c r="F1102" s="168">
        <v>19</v>
      </c>
      <c r="G1102" s="168">
        <v>162</v>
      </c>
      <c r="H1102" s="168">
        <v>38</v>
      </c>
      <c r="I1102" s="168">
        <v>-0.9</v>
      </c>
      <c r="J1102" s="168">
        <v>5.3</v>
      </c>
      <c r="K1102" s="168">
        <v>96.4</v>
      </c>
      <c r="L1102" s="168">
        <v>73.900000000000006</v>
      </c>
      <c r="M1102" s="168">
        <v>11.2</v>
      </c>
      <c r="N1102" s="168">
        <v>967.5</v>
      </c>
    </row>
    <row r="1103" spans="1:14" x14ac:dyDescent="0.2">
      <c r="A1103" s="168">
        <v>2019</v>
      </c>
      <c r="B1103" s="168">
        <v>2</v>
      </c>
      <c r="C1103" s="168">
        <v>15</v>
      </c>
      <c r="D1103" s="168">
        <v>19</v>
      </c>
      <c r="E1103" s="168">
        <v>30</v>
      </c>
      <c r="F1103" s="168">
        <v>0</v>
      </c>
      <c r="G1103" s="168">
        <v>0</v>
      </c>
      <c r="H1103" s="168">
        <v>0</v>
      </c>
      <c r="I1103" s="168">
        <v>-1.5</v>
      </c>
      <c r="J1103" s="168">
        <v>4.2</v>
      </c>
      <c r="K1103" s="168">
        <v>101.2</v>
      </c>
      <c r="L1103" s="168">
        <v>82.7</v>
      </c>
      <c r="M1103" s="168">
        <v>9.1</v>
      </c>
      <c r="N1103" s="168">
        <v>968.1</v>
      </c>
    </row>
    <row r="1104" spans="1:14" x14ac:dyDescent="0.2">
      <c r="A1104" s="168">
        <v>2019</v>
      </c>
      <c r="B1104" s="168">
        <v>2</v>
      </c>
      <c r="C1104" s="168">
        <v>15</v>
      </c>
      <c r="D1104" s="168">
        <v>20</v>
      </c>
      <c r="E1104" s="168">
        <v>30</v>
      </c>
      <c r="F1104" s="168">
        <v>0</v>
      </c>
      <c r="G1104" s="168">
        <v>0</v>
      </c>
      <c r="H1104" s="168">
        <v>0</v>
      </c>
      <c r="I1104" s="168">
        <v>-1.6</v>
      </c>
      <c r="J1104" s="168">
        <v>4</v>
      </c>
      <c r="K1104" s="168">
        <v>99.6</v>
      </c>
      <c r="L1104" s="168">
        <v>86.5</v>
      </c>
      <c r="M1104" s="168">
        <v>8</v>
      </c>
      <c r="N1104" s="168">
        <v>968.2</v>
      </c>
    </row>
    <row r="1105" spans="1:14" x14ac:dyDescent="0.2">
      <c r="A1105" s="168">
        <v>2019</v>
      </c>
      <c r="B1105" s="168">
        <v>2</v>
      </c>
      <c r="C1105" s="168">
        <v>15</v>
      </c>
      <c r="D1105" s="168">
        <v>21</v>
      </c>
      <c r="E1105" s="168">
        <v>30</v>
      </c>
      <c r="F1105" s="168">
        <v>0</v>
      </c>
      <c r="G1105" s="168">
        <v>0</v>
      </c>
      <c r="H1105" s="168">
        <v>0</v>
      </c>
      <c r="I1105" s="168">
        <v>-1.9</v>
      </c>
      <c r="J1105" s="168">
        <v>3.1</v>
      </c>
      <c r="K1105" s="168">
        <v>93.4</v>
      </c>
      <c r="L1105" s="168">
        <v>88.4</v>
      </c>
      <c r="M1105" s="168">
        <v>7.5</v>
      </c>
      <c r="N1105" s="168">
        <v>968.3</v>
      </c>
    </row>
    <row r="1106" spans="1:14" x14ac:dyDescent="0.2">
      <c r="A1106" s="168">
        <v>2019</v>
      </c>
      <c r="B1106" s="168">
        <v>2</v>
      </c>
      <c r="C1106" s="168">
        <v>15</v>
      </c>
      <c r="D1106" s="168">
        <v>22</v>
      </c>
      <c r="E1106" s="168">
        <v>30</v>
      </c>
      <c r="F1106" s="168">
        <v>0</v>
      </c>
      <c r="G1106" s="168">
        <v>0</v>
      </c>
      <c r="H1106" s="168">
        <v>0</v>
      </c>
      <c r="I1106" s="168">
        <v>-1.9</v>
      </c>
      <c r="J1106" s="168">
        <v>2.5</v>
      </c>
      <c r="K1106" s="168">
        <v>74.2</v>
      </c>
      <c r="L1106" s="168">
        <v>89</v>
      </c>
      <c r="M1106" s="168">
        <v>7.4</v>
      </c>
      <c r="N1106" s="168">
        <v>968.5</v>
      </c>
    </row>
    <row r="1107" spans="1:14" x14ac:dyDescent="0.2">
      <c r="A1107" s="168">
        <v>2019</v>
      </c>
      <c r="B1107" s="168">
        <v>2</v>
      </c>
      <c r="C1107" s="168">
        <v>15</v>
      </c>
      <c r="D1107" s="168">
        <v>23</v>
      </c>
      <c r="E1107" s="168">
        <v>30</v>
      </c>
      <c r="F1107" s="168">
        <v>0</v>
      </c>
      <c r="G1107" s="168">
        <v>0</v>
      </c>
      <c r="H1107" s="168">
        <v>0</v>
      </c>
      <c r="I1107" s="168">
        <v>-1.7</v>
      </c>
      <c r="J1107" s="168">
        <v>1.8</v>
      </c>
      <c r="K1107" s="168">
        <v>38.4</v>
      </c>
      <c r="L1107" s="168">
        <v>87.7</v>
      </c>
      <c r="M1107" s="168">
        <v>6</v>
      </c>
      <c r="N1107" s="168">
        <v>968.3</v>
      </c>
    </row>
    <row r="1108" spans="1:14" x14ac:dyDescent="0.2">
      <c r="A1108" s="168">
        <v>2019</v>
      </c>
      <c r="B1108" s="168">
        <v>2</v>
      </c>
      <c r="C1108" s="168">
        <v>16</v>
      </c>
      <c r="D1108" s="168">
        <v>0</v>
      </c>
      <c r="E1108" s="168">
        <v>30</v>
      </c>
      <c r="F1108" s="168">
        <v>0</v>
      </c>
      <c r="G1108" s="168">
        <v>0</v>
      </c>
      <c r="H1108" s="168">
        <v>0</v>
      </c>
      <c r="I1108" s="168">
        <v>-1.9</v>
      </c>
      <c r="J1108" s="168">
        <v>2.6</v>
      </c>
      <c r="K1108" s="168">
        <v>60.7</v>
      </c>
      <c r="L1108" s="168">
        <v>87</v>
      </c>
      <c r="M1108" s="168">
        <v>6.3</v>
      </c>
      <c r="N1108" s="168">
        <v>968.2</v>
      </c>
    </row>
    <row r="1109" spans="1:14" x14ac:dyDescent="0.2">
      <c r="A1109" s="168">
        <v>2019</v>
      </c>
      <c r="B1109" s="168">
        <v>2</v>
      </c>
      <c r="C1109" s="168">
        <v>16</v>
      </c>
      <c r="D1109" s="168">
        <v>1</v>
      </c>
      <c r="E1109" s="168">
        <v>30</v>
      </c>
      <c r="F1109" s="168">
        <v>0</v>
      </c>
      <c r="G1109" s="168">
        <v>0</v>
      </c>
      <c r="H1109" s="168">
        <v>0</v>
      </c>
      <c r="I1109" s="168">
        <v>-2.2999999999999998</v>
      </c>
      <c r="J1109" s="168">
        <v>2.4</v>
      </c>
      <c r="K1109" s="168">
        <v>68.5</v>
      </c>
      <c r="L1109" s="168">
        <v>87.2</v>
      </c>
      <c r="M1109" s="168">
        <v>6.2</v>
      </c>
      <c r="N1109" s="168">
        <v>968.1</v>
      </c>
    </row>
    <row r="1110" spans="1:14" x14ac:dyDescent="0.2">
      <c r="A1110" s="168">
        <v>2019</v>
      </c>
      <c r="B1110" s="168">
        <v>2</v>
      </c>
      <c r="C1110" s="168">
        <v>16</v>
      </c>
      <c r="D1110" s="168">
        <v>2</v>
      </c>
      <c r="E1110" s="168">
        <v>30</v>
      </c>
      <c r="F1110" s="168">
        <v>0</v>
      </c>
      <c r="G1110" s="168">
        <v>0</v>
      </c>
      <c r="H1110" s="168">
        <v>0</v>
      </c>
      <c r="I1110" s="168">
        <v>-2.4</v>
      </c>
      <c r="J1110" s="168">
        <v>2</v>
      </c>
      <c r="K1110" s="168">
        <v>70.3</v>
      </c>
      <c r="L1110" s="168">
        <v>86.4</v>
      </c>
      <c r="M1110" s="168">
        <v>5.8</v>
      </c>
      <c r="N1110" s="168">
        <v>968</v>
      </c>
    </row>
    <row r="1111" spans="1:14" x14ac:dyDescent="0.2">
      <c r="A1111" s="168">
        <v>2019</v>
      </c>
      <c r="B1111" s="168">
        <v>2</v>
      </c>
      <c r="C1111" s="168">
        <v>16</v>
      </c>
      <c r="D1111" s="168">
        <v>3</v>
      </c>
      <c r="E1111" s="168">
        <v>30</v>
      </c>
      <c r="F1111" s="168">
        <v>0</v>
      </c>
      <c r="G1111" s="168">
        <v>0</v>
      </c>
      <c r="H1111" s="168">
        <v>0</v>
      </c>
      <c r="I1111" s="168">
        <v>-2.2999999999999998</v>
      </c>
      <c r="J1111" s="168">
        <v>2.9</v>
      </c>
      <c r="K1111" s="168">
        <v>70.7</v>
      </c>
      <c r="L1111" s="168">
        <v>84.9</v>
      </c>
      <c r="M1111" s="168">
        <v>5.6</v>
      </c>
      <c r="N1111" s="168">
        <v>967.7</v>
      </c>
    </row>
    <row r="1112" spans="1:14" x14ac:dyDescent="0.2">
      <c r="A1112" s="168">
        <v>2019</v>
      </c>
      <c r="B1112" s="168">
        <v>2</v>
      </c>
      <c r="C1112" s="168">
        <v>16</v>
      </c>
      <c r="D1112" s="168">
        <v>4</v>
      </c>
      <c r="E1112" s="168">
        <v>30</v>
      </c>
      <c r="F1112" s="168">
        <v>0</v>
      </c>
      <c r="G1112" s="168">
        <v>0</v>
      </c>
      <c r="H1112" s="168">
        <v>0</v>
      </c>
      <c r="I1112" s="168">
        <v>-2.4</v>
      </c>
      <c r="J1112" s="168">
        <v>3</v>
      </c>
      <c r="K1112" s="168">
        <v>49.1</v>
      </c>
      <c r="L1112" s="168">
        <v>84.1</v>
      </c>
      <c r="M1112" s="168">
        <v>5.7</v>
      </c>
      <c r="N1112" s="168">
        <v>967.3</v>
      </c>
    </row>
    <row r="1113" spans="1:14" x14ac:dyDescent="0.2">
      <c r="A1113" s="168">
        <v>2019</v>
      </c>
      <c r="B1113" s="168">
        <v>2</v>
      </c>
      <c r="C1113" s="168">
        <v>16</v>
      </c>
      <c r="D1113" s="168">
        <v>5</v>
      </c>
      <c r="E1113" s="168">
        <v>30</v>
      </c>
      <c r="F1113" s="168">
        <v>0</v>
      </c>
      <c r="G1113" s="168">
        <v>0</v>
      </c>
      <c r="H1113" s="168">
        <v>0</v>
      </c>
      <c r="I1113" s="168">
        <v>-2.2999999999999998</v>
      </c>
      <c r="J1113" s="168">
        <v>3.8</v>
      </c>
      <c r="K1113" s="168">
        <v>49.7</v>
      </c>
      <c r="L1113" s="168">
        <v>81.7</v>
      </c>
      <c r="M1113" s="168">
        <v>5.9</v>
      </c>
      <c r="N1113" s="168">
        <v>967.3</v>
      </c>
    </row>
    <row r="1114" spans="1:14" x14ac:dyDescent="0.2">
      <c r="A1114" s="168">
        <v>2019</v>
      </c>
      <c r="B1114" s="168">
        <v>2</v>
      </c>
      <c r="C1114" s="168">
        <v>16</v>
      </c>
      <c r="D1114" s="168">
        <v>6</v>
      </c>
      <c r="E1114" s="168">
        <v>30</v>
      </c>
      <c r="F1114" s="168">
        <v>0</v>
      </c>
      <c r="G1114" s="168">
        <v>0</v>
      </c>
      <c r="H1114" s="168">
        <v>0</v>
      </c>
      <c r="I1114" s="168">
        <v>-1.9</v>
      </c>
      <c r="J1114" s="168">
        <v>3.7</v>
      </c>
      <c r="K1114" s="168">
        <v>52.7</v>
      </c>
      <c r="L1114" s="168">
        <v>79.8</v>
      </c>
      <c r="M1114" s="168">
        <v>6</v>
      </c>
      <c r="N1114" s="168">
        <v>967.4</v>
      </c>
    </row>
    <row r="1115" spans="1:14" x14ac:dyDescent="0.2">
      <c r="A1115" s="168">
        <v>2019</v>
      </c>
      <c r="B1115" s="168">
        <v>2</v>
      </c>
      <c r="C1115" s="168">
        <v>16</v>
      </c>
      <c r="D1115" s="168">
        <v>7</v>
      </c>
      <c r="E1115" s="168">
        <v>30</v>
      </c>
      <c r="F1115" s="168">
        <v>1</v>
      </c>
      <c r="G1115" s="168">
        <v>0</v>
      </c>
      <c r="H1115" s="168">
        <v>1</v>
      </c>
      <c r="I1115" s="168">
        <v>-0.5</v>
      </c>
      <c r="J1115" s="168">
        <v>3.7</v>
      </c>
      <c r="K1115" s="168">
        <v>51.4</v>
      </c>
      <c r="L1115" s="168">
        <v>78.7</v>
      </c>
      <c r="M1115" s="168">
        <v>6</v>
      </c>
      <c r="N1115" s="168">
        <v>967.7</v>
      </c>
    </row>
    <row r="1116" spans="1:14" x14ac:dyDescent="0.2">
      <c r="A1116" s="168">
        <v>2019</v>
      </c>
      <c r="B1116" s="168">
        <v>2</v>
      </c>
      <c r="C1116" s="168">
        <v>16</v>
      </c>
      <c r="D1116" s="168">
        <v>8</v>
      </c>
      <c r="E1116" s="168">
        <v>30</v>
      </c>
      <c r="F1116" s="168">
        <v>32</v>
      </c>
      <c r="G1116" s="168">
        <v>291</v>
      </c>
      <c r="H1116" s="168">
        <v>71</v>
      </c>
      <c r="I1116" s="168">
        <v>-1.5</v>
      </c>
      <c r="J1116" s="168">
        <v>3.6</v>
      </c>
      <c r="K1116" s="168">
        <v>69.099999999999994</v>
      </c>
      <c r="L1116" s="168">
        <v>78.3</v>
      </c>
      <c r="M1116" s="168">
        <v>6.2</v>
      </c>
      <c r="N1116" s="168">
        <v>968</v>
      </c>
    </row>
    <row r="1117" spans="1:14" x14ac:dyDescent="0.2">
      <c r="A1117" s="168">
        <v>2019</v>
      </c>
      <c r="B1117" s="168">
        <v>2</v>
      </c>
      <c r="C1117" s="168">
        <v>16</v>
      </c>
      <c r="D1117" s="168">
        <v>9</v>
      </c>
      <c r="E1117" s="168">
        <v>30</v>
      </c>
      <c r="F1117" s="168">
        <v>73</v>
      </c>
      <c r="G1117" s="168">
        <v>682</v>
      </c>
      <c r="H1117" s="168">
        <v>266</v>
      </c>
      <c r="I1117" s="168">
        <v>-2.4</v>
      </c>
      <c r="J1117" s="168">
        <v>4.5999999999999996</v>
      </c>
      <c r="K1117" s="168">
        <v>103.4</v>
      </c>
      <c r="L1117" s="168">
        <v>70.2</v>
      </c>
      <c r="M1117" s="168">
        <v>9.4</v>
      </c>
      <c r="N1117" s="168">
        <v>968.6</v>
      </c>
    </row>
    <row r="1118" spans="1:14" x14ac:dyDescent="0.2">
      <c r="A1118" s="168">
        <v>2019</v>
      </c>
      <c r="B1118" s="168">
        <v>2</v>
      </c>
      <c r="C1118" s="168">
        <v>16</v>
      </c>
      <c r="D1118" s="168">
        <v>10</v>
      </c>
      <c r="E1118" s="168">
        <v>30</v>
      </c>
      <c r="F1118" s="168">
        <v>94</v>
      </c>
      <c r="G1118" s="168">
        <v>812</v>
      </c>
      <c r="H1118" s="168">
        <v>454</v>
      </c>
      <c r="I1118" s="168">
        <v>-3.4</v>
      </c>
      <c r="J1118" s="168">
        <v>7</v>
      </c>
      <c r="K1118" s="168">
        <v>101.1</v>
      </c>
      <c r="L1118" s="168">
        <v>57.1</v>
      </c>
      <c r="M1118" s="168">
        <v>12.1</v>
      </c>
      <c r="N1118" s="168">
        <v>968.6</v>
      </c>
    </row>
    <row r="1119" spans="1:14" x14ac:dyDescent="0.2">
      <c r="A1119" s="168">
        <v>2019</v>
      </c>
      <c r="B1119" s="168">
        <v>2</v>
      </c>
      <c r="C1119" s="168">
        <v>16</v>
      </c>
      <c r="D1119" s="168">
        <v>11</v>
      </c>
      <c r="E1119" s="168">
        <v>30</v>
      </c>
      <c r="F1119" s="168">
        <v>125</v>
      </c>
      <c r="G1119" s="168">
        <v>734</v>
      </c>
      <c r="H1119" s="168">
        <v>542</v>
      </c>
      <c r="I1119" s="168">
        <v>-3.5</v>
      </c>
      <c r="J1119" s="168">
        <v>8.4</v>
      </c>
      <c r="K1119" s="168">
        <v>91</v>
      </c>
      <c r="L1119" s="168">
        <v>52.3</v>
      </c>
      <c r="M1119" s="168">
        <v>13</v>
      </c>
      <c r="N1119" s="168">
        <v>968.6</v>
      </c>
    </row>
    <row r="1120" spans="1:14" x14ac:dyDescent="0.2">
      <c r="A1120" s="168">
        <v>2019</v>
      </c>
      <c r="B1120" s="168">
        <v>2</v>
      </c>
      <c r="C1120" s="168">
        <v>16</v>
      </c>
      <c r="D1120" s="168">
        <v>12</v>
      </c>
      <c r="E1120" s="168">
        <v>30</v>
      </c>
      <c r="F1120" s="168">
        <v>187</v>
      </c>
      <c r="G1120" s="168">
        <v>686</v>
      </c>
      <c r="H1120" s="168">
        <v>632</v>
      </c>
      <c r="I1120" s="168">
        <v>-3.4</v>
      </c>
      <c r="J1120" s="168">
        <v>9.4</v>
      </c>
      <c r="K1120" s="168">
        <v>93.5</v>
      </c>
      <c r="L1120" s="168">
        <v>52.8</v>
      </c>
      <c r="M1120" s="168">
        <v>13.6</v>
      </c>
      <c r="N1120" s="168">
        <v>968.4</v>
      </c>
    </row>
    <row r="1121" spans="1:14" x14ac:dyDescent="0.2">
      <c r="A1121" s="168">
        <v>2019</v>
      </c>
      <c r="B1121" s="168">
        <v>2</v>
      </c>
      <c r="C1121" s="168">
        <v>16</v>
      </c>
      <c r="D1121" s="168">
        <v>13</v>
      </c>
      <c r="E1121" s="168">
        <v>30</v>
      </c>
      <c r="F1121" s="168">
        <v>186</v>
      </c>
      <c r="G1121" s="168">
        <v>734</v>
      </c>
      <c r="H1121" s="168">
        <v>678</v>
      </c>
      <c r="I1121" s="168">
        <v>-2.9</v>
      </c>
      <c r="J1121" s="168">
        <v>9.1</v>
      </c>
      <c r="K1121" s="168">
        <v>92.4</v>
      </c>
      <c r="L1121" s="168">
        <v>51.2</v>
      </c>
      <c r="M1121" s="168">
        <v>14.4</v>
      </c>
      <c r="N1121" s="168">
        <v>967.9</v>
      </c>
    </row>
    <row r="1122" spans="1:14" x14ac:dyDescent="0.2">
      <c r="A1122" s="168">
        <v>2019</v>
      </c>
      <c r="B1122" s="168">
        <v>2</v>
      </c>
      <c r="C1122" s="168">
        <v>16</v>
      </c>
      <c r="D1122" s="168">
        <v>14</v>
      </c>
      <c r="E1122" s="168">
        <v>30</v>
      </c>
      <c r="F1122" s="168">
        <v>149</v>
      </c>
      <c r="G1122" s="168">
        <v>841</v>
      </c>
      <c r="H1122" s="168">
        <v>682</v>
      </c>
      <c r="I1122" s="168">
        <v>-2.4</v>
      </c>
      <c r="J1122" s="168">
        <v>8.6999999999999993</v>
      </c>
      <c r="K1122" s="168">
        <v>97.5</v>
      </c>
      <c r="L1122" s="168">
        <v>49.8</v>
      </c>
      <c r="M1122" s="168">
        <v>15</v>
      </c>
      <c r="N1122" s="168">
        <v>967.3</v>
      </c>
    </row>
    <row r="1123" spans="1:14" x14ac:dyDescent="0.2">
      <c r="A1123" s="168">
        <v>2019</v>
      </c>
      <c r="B1123" s="168">
        <v>2</v>
      </c>
      <c r="C1123" s="168">
        <v>16</v>
      </c>
      <c r="D1123" s="168">
        <v>15</v>
      </c>
      <c r="E1123" s="168">
        <v>30</v>
      </c>
      <c r="F1123" s="168">
        <v>130</v>
      </c>
      <c r="G1123" s="168">
        <v>719</v>
      </c>
      <c r="H1123" s="168">
        <v>531</v>
      </c>
      <c r="I1123" s="168">
        <v>-1.7</v>
      </c>
      <c r="J1123" s="168">
        <v>7.8</v>
      </c>
      <c r="K1123" s="168">
        <v>100.2</v>
      </c>
      <c r="L1123" s="168">
        <v>50.2</v>
      </c>
      <c r="M1123" s="168">
        <v>15.4</v>
      </c>
      <c r="N1123" s="168">
        <v>966.6</v>
      </c>
    </row>
    <row r="1124" spans="1:14" x14ac:dyDescent="0.2">
      <c r="A1124" s="168">
        <v>2019</v>
      </c>
      <c r="B1124" s="168">
        <v>2</v>
      </c>
      <c r="C1124" s="168">
        <v>16</v>
      </c>
      <c r="D1124" s="168">
        <v>16</v>
      </c>
      <c r="E1124" s="168">
        <v>30</v>
      </c>
      <c r="F1124" s="168">
        <v>121</v>
      </c>
      <c r="G1124" s="168">
        <v>562</v>
      </c>
      <c r="H1124" s="168">
        <v>360</v>
      </c>
      <c r="I1124" s="168">
        <v>3.2</v>
      </c>
      <c r="J1124" s="168">
        <v>7.4</v>
      </c>
      <c r="K1124" s="168">
        <v>101.3</v>
      </c>
      <c r="L1124" s="168">
        <v>55.1</v>
      </c>
      <c r="M1124" s="168">
        <v>15</v>
      </c>
      <c r="N1124" s="168">
        <v>966.1</v>
      </c>
    </row>
    <row r="1125" spans="1:14" x14ac:dyDescent="0.2">
      <c r="A1125" s="168">
        <v>2019</v>
      </c>
      <c r="B1125" s="168">
        <v>2</v>
      </c>
      <c r="C1125" s="168">
        <v>16</v>
      </c>
      <c r="D1125" s="168">
        <v>17</v>
      </c>
      <c r="E1125" s="168">
        <v>30</v>
      </c>
      <c r="F1125" s="168">
        <v>86</v>
      </c>
      <c r="G1125" s="168">
        <v>270</v>
      </c>
      <c r="H1125" s="168">
        <v>160</v>
      </c>
      <c r="I1125" s="168">
        <v>0.4</v>
      </c>
      <c r="J1125" s="168">
        <v>7.4</v>
      </c>
      <c r="K1125" s="168">
        <v>108</v>
      </c>
      <c r="L1125" s="168">
        <v>66.900000000000006</v>
      </c>
      <c r="M1125" s="168">
        <v>12.8</v>
      </c>
      <c r="N1125" s="168">
        <v>966.1</v>
      </c>
    </row>
    <row r="1126" spans="1:14" x14ac:dyDescent="0.2">
      <c r="A1126" s="168">
        <v>2019</v>
      </c>
      <c r="B1126" s="168">
        <v>2</v>
      </c>
      <c r="C1126" s="168">
        <v>16</v>
      </c>
      <c r="D1126" s="168">
        <v>18</v>
      </c>
      <c r="E1126" s="168">
        <v>30</v>
      </c>
      <c r="F1126" s="168">
        <v>24</v>
      </c>
      <c r="G1126" s="168">
        <v>3</v>
      </c>
      <c r="H1126" s="168">
        <v>24</v>
      </c>
      <c r="I1126" s="168">
        <v>0.3</v>
      </c>
      <c r="J1126" s="168">
        <v>6.2</v>
      </c>
      <c r="K1126" s="168">
        <v>101</v>
      </c>
      <c r="L1126" s="168">
        <v>78</v>
      </c>
      <c r="M1126" s="168">
        <v>10.3</v>
      </c>
      <c r="N1126" s="168">
        <v>966.4</v>
      </c>
    </row>
    <row r="1127" spans="1:14" x14ac:dyDescent="0.2">
      <c r="A1127" s="168">
        <v>2019</v>
      </c>
      <c r="B1127" s="168">
        <v>2</v>
      </c>
      <c r="C1127" s="168">
        <v>16</v>
      </c>
      <c r="D1127" s="168">
        <v>19</v>
      </c>
      <c r="E1127" s="168">
        <v>30</v>
      </c>
      <c r="F1127" s="168">
        <v>0</v>
      </c>
      <c r="G1127" s="168">
        <v>0</v>
      </c>
      <c r="H1127" s="168">
        <v>0</v>
      </c>
      <c r="I1127" s="168">
        <v>-0.3</v>
      </c>
      <c r="J1127" s="168">
        <v>4.7</v>
      </c>
      <c r="K1127" s="168">
        <v>109.5</v>
      </c>
      <c r="L1127" s="168">
        <v>82.1</v>
      </c>
      <c r="M1127" s="168">
        <v>9.1999999999999993</v>
      </c>
      <c r="N1127" s="168">
        <v>966.8</v>
      </c>
    </row>
    <row r="1128" spans="1:14" x14ac:dyDescent="0.2">
      <c r="A1128" s="168">
        <v>2019</v>
      </c>
      <c r="B1128" s="168">
        <v>2</v>
      </c>
      <c r="C1128" s="168">
        <v>16</v>
      </c>
      <c r="D1128" s="168">
        <v>20</v>
      </c>
      <c r="E1128" s="168">
        <v>30</v>
      </c>
      <c r="F1128" s="168">
        <v>0</v>
      </c>
      <c r="G1128" s="168">
        <v>0</v>
      </c>
      <c r="H1128" s="168">
        <v>0</v>
      </c>
      <c r="I1128" s="168">
        <v>-0.3</v>
      </c>
      <c r="J1128" s="168">
        <v>5.2</v>
      </c>
      <c r="K1128" s="168">
        <v>102.9</v>
      </c>
      <c r="L1128" s="168">
        <v>83.5</v>
      </c>
      <c r="M1128" s="168">
        <v>8.8000000000000007</v>
      </c>
      <c r="N1128" s="168">
        <v>967.4</v>
      </c>
    </row>
    <row r="1129" spans="1:14" x14ac:dyDescent="0.2">
      <c r="A1129" s="168">
        <v>2019</v>
      </c>
      <c r="B1129" s="168">
        <v>2</v>
      </c>
      <c r="C1129" s="168">
        <v>16</v>
      </c>
      <c r="D1129" s="168">
        <v>21</v>
      </c>
      <c r="E1129" s="168">
        <v>30</v>
      </c>
      <c r="F1129" s="168">
        <v>0</v>
      </c>
      <c r="G1129" s="168">
        <v>0</v>
      </c>
      <c r="H1129" s="168">
        <v>0</v>
      </c>
      <c r="I1129" s="168">
        <v>-0.2</v>
      </c>
      <c r="J1129" s="168">
        <v>4</v>
      </c>
      <c r="K1129" s="168">
        <v>91.3</v>
      </c>
      <c r="L1129" s="168">
        <v>85.7</v>
      </c>
      <c r="M1129" s="168">
        <v>8.1</v>
      </c>
      <c r="N1129" s="168">
        <v>967.9</v>
      </c>
    </row>
    <row r="1130" spans="1:14" x14ac:dyDescent="0.2">
      <c r="A1130" s="168">
        <v>2019</v>
      </c>
      <c r="B1130" s="168">
        <v>2</v>
      </c>
      <c r="C1130" s="168">
        <v>16</v>
      </c>
      <c r="D1130" s="168">
        <v>22</v>
      </c>
      <c r="E1130" s="168">
        <v>30</v>
      </c>
      <c r="F1130" s="168">
        <v>0</v>
      </c>
      <c r="G1130" s="168">
        <v>0</v>
      </c>
      <c r="H1130" s="168">
        <v>0</v>
      </c>
      <c r="I1130" s="168">
        <v>-0.3</v>
      </c>
      <c r="J1130" s="168">
        <v>4.4000000000000004</v>
      </c>
      <c r="K1130" s="168">
        <v>93.8</v>
      </c>
      <c r="L1130" s="168">
        <v>86</v>
      </c>
      <c r="M1130" s="168">
        <v>7.2</v>
      </c>
      <c r="N1130" s="168">
        <v>968.2</v>
      </c>
    </row>
    <row r="1131" spans="1:14" x14ac:dyDescent="0.2">
      <c r="A1131" s="168">
        <v>2019</v>
      </c>
      <c r="B1131" s="168">
        <v>2</v>
      </c>
      <c r="C1131" s="168">
        <v>16</v>
      </c>
      <c r="D1131" s="168">
        <v>23</v>
      </c>
      <c r="E1131" s="168">
        <v>30</v>
      </c>
      <c r="F1131" s="168">
        <v>0</v>
      </c>
      <c r="G1131" s="168">
        <v>0</v>
      </c>
      <c r="H1131" s="168">
        <v>0</v>
      </c>
      <c r="I1131" s="168">
        <v>-0.7</v>
      </c>
      <c r="J1131" s="168">
        <v>2.4</v>
      </c>
      <c r="K1131" s="168">
        <v>64.8</v>
      </c>
      <c r="L1131" s="168">
        <v>86.8</v>
      </c>
      <c r="M1131" s="168">
        <v>6.4</v>
      </c>
      <c r="N1131" s="168">
        <v>968.1</v>
      </c>
    </row>
    <row r="1132" spans="1:14" x14ac:dyDescent="0.2">
      <c r="A1132" s="168">
        <v>2019</v>
      </c>
      <c r="B1132" s="168">
        <v>2</v>
      </c>
      <c r="C1132" s="168">
        <v>17</v>
      </c>
      <c r="D1132" s="168">
        <v>0</v>
      </c>
      <c r="E1132" s="168">
        <v>30</v>
      </c>
      <c r="F1132" s="168">
        <v>0</v>
      </c>
      <c r="G1132" s="168">
        <v>0</v>
      </c>
      <c r="H1132" s="168">
        <v>0</v>
      </c>
      <c r="I1132" s="168">
        <v>-0.8</v>
      </c>
      <c r="J1132" s="168">
        <v>2.7</v>
      </c>
      <c r="K1132" s="168">
        <v>60.1</v>
      </c>
      <c r="L1132" s="168">
        <v>83.1</v>
      </c>
      <c r="M1132" s="168">
        <v>6</v>
      </c>
      <c r="N1132" s="168">
        <v>967.8</v>
      </c>
    </row>
    <row r="1133" spans="1:14" x14ac:dyDescent="0.2">
      <c r="A1133" s="168">
        <v>2019</v>
      </c>
      <c r="B1133" s="168">
        <v>2</v>
      </c>
      <c r="C1133" s="168">
        <v>17</v>
      </c>
      <c r="D1133" s="168">
        <v>1</v>
      </c>
      <c r="E1133" s="168">
        <v>30</v>
      </c>
      <c r="F1133" s="168">
        <v>0</v>
      </c>
      <c r="G1133" s="168">
        <v>0</v>
      </c>
      <c r="H1133" s="168">
        <v>0</v>
      </c>
      <c r="I1133" s="168">
        <v>-0.9</v>
      </c>
      <c r="J1133" s="168">
        <v>2.7</v>
      </c>
      <c r="K1133" s="168">
        <v>43.6</v>
      </c>
      <c r="L1133" s="168">
        <v>79</v>
      </c>
      <c r="M1133" s="168">
        <v>5.8</v>
      </c>
      <c r="N1133" s="168">
        <v>967.5</v>
      </c>
    </row>
    <row r="1134" spans="1:14" x14ac:dyDescent="0.2">
      <c r="A1134" s="168">
        <v>2019</v>
      </c>
      <c r="B1134" s="168">
        <v>2</v>
      </c>
      <c r="C1134" s="168">
        <v>17</v>
      </c>
      <c r="D1134" s="168">
        <v>2</v>
      </c>
      <c r="E1134" s="168">
        <v>30</v>
      </c>
      <c r="F1134" s="168">
        <v>0</v>
      </c>
      <c r="G1134" s="168">
        <v>0</v>
      </c>
      <c r="H1134" s="168">
        <v>0</v>
      </c>
      <c r="I1134" s="168">
        <v>-1</v>
      </c>
      <c r="J1134" s="168">
        <v>3.5</v>
      </c>
      <c r="K1134" s="168">
        <v>49.5</v>
      </c>
      <c r="L1134" s="168">
        <v>78.900000000000006</v>
      </c>
      <c r="M1134" s="168">
        <v>5.7</v>
      </c>
      <c r="N1134" s="168">
        <v>967.1</v>
      </c>
    </row>
    <row r="1135" spans="1:14" x14ac:dyDescent="0.2">
      <c r="A1135" s="168">
        <v>2019</v>
      </c>
      <c r="B1135" s="168">
        <v>2</v>
      </c>
      <c r="C1135" s="168">
        <v>17</v>
      </c>
      <c r="D1135" s="168">
        <v>3</v>
      </c>
      <c r="E1135" s="168">
        <v>30</v>
      </c>
      <c r="F1135" s="168">
        <v>0</v>
      </c>
      <c r="G1135" s="168">
        <v>0</v>
      </c>
      <c r="H1135" s="168">
        <v>0</v>
      </c>
      <c r="I1135" s="168">
        <v>-1.1000000000000001</v>
      </c>
      <c r="J1135" s="168">
        <v>3.6</v>
      </c>
      <c r="K1135" s="168">
        <v>42.6</v>
      </c>
      <c r="L1135" s="168">
        <v>77.2</v>
      </c>
      <c r="M1135" s="168">
        <v>5.7</v>
      </c>
      <c r="N1135" s="168">
        <v>966.6</v>
      </c>
    </row>
    <row r="1136" spans="1:14" x14ac:dyDescent="0.2">
      <c r="A1136" s="168">
        <v>2019</v>
      </c>
      <c r="B1136" s="168">
        <v>2</v>
      </c>
      <c r="C1136" s="168">
        <v>17</v>
      </c>
      <c r="D1136" s="168">
        <v>4</v>
      </c>
      <c r="E1136" s="168">
        <v>30</v>
      </c>
      <c r="F1136" s="168">
        <v>0</v>
      </c>
      <c r="G1136" s="168">
        <v>0</v>
      </c>
      <c r="H1136" s="168">
        <v>0</v>
      </c>
      <c r="I1136" s="168">
        <v>-1.2</v>
      </c>
      <c r="J1136" s="168">
        <v>3.2</v>
      </c>
      <c r="K1136" s="168">
        <v>39.299999999999997</v>
      </c>
      <c r="L1136" s="168">
        <v>74.400000000000006</v>
      </c>
      <c r="M1136" s="168">
        <v>5.6</v>
      </c>
      <c r="N1136" s="168">
        <v>966.2</v>
      </c>
    </row>
    <row r="1137" spans="1:14" x14ac:dyDescent="0.2">
      <c r="A1137" s="168">
        <v>2019</v>
      </c>
      <c r="B1137" s="168">
        <v>2</v>
      </c>
      <c r="C1137" s="168">
        <v>17</v>
      </c>
      <c r="D1137" s="168">
        <v>5</v>
      </c>
      <c r="E1137" s="168">
        <v>30</v>
      </c>
      <c r="F1137" s="168">
        <v>0</v>
      </c>
      <c r="G1137" s="168">
        <v>0</v>
      </c>
      <c r="H1137" s="168">
        <v>0</v>
      </c>
      <c r="I1137" s="168">
        <v>-1.2</v>
      </c>
      <c r="J1137" s="168">
        <v>2.7</v>
      </c>
      <c r="K1137" s="168">
        <v>40.299999999999997</v>
      </c>
      <c r="L1137" s="168">
        <v>71.5</v>
      </c>
      <c r="M1137" s="168">
        <v>5.2</v>
      </c>
      <c r="N1137" s="168">
        <v>966.2</v>
      </c>
    </row>
    <row r="1138" spans="1:14" x14ac:dyDescent="0.2">
      <c r="A1138" s="168">
        <v>2019</v>
      </c>
      <c r="B1138" s="168">
        <v>2</v>
      </c>
      <c r="C1138" s="168">
        <v>17</v>
      </c>
      <c r="D1138" s="168">
        <v>6</v>
      </c>
      <c r="E1138" s="168">
        <v>30</v>
      </c>
      <c r="F1138" s="168">
        <v>0</v>
      </c>
      <c r="G1138" s="168">
        <v>0</v>
      </c>
      <c r="H1138" s="168">
        <v>0</v>
      </c>
      <c r="I1138" s="168">
        <v>-1.1000000000000001</v>
      </c>
      <c r="J1138" s="168">
        <v>2.1</v>
      </c>
      <c r="K1138" s="168">
        <v>40</v>
      </c>
      <c r="L1138" s="168">
        <v>67.099999999999994</v>
      </c>
      <c r="M1138" s="168">
        <v>5.0999999999999996</v>
      </c>
      <c r="N1138" s="168">
        <v>966.3</v>
      </c>
    </row>
    <row r="1139" spans="1:14" x14ac:dyDescent="0.2">
      <c r="A1139" s="168">
        <v>2019</v>
      </c>
      <c r="B1139" s="168">
        <v>2</v>
      </c>
      <c r="C1139" s="168">
        <v>17</v>
      </c>
      <c r="D1139" s="168">
        <v>7</v>
      </c>
      <c r="E1139" s="168">
        <v>30</v>
      </c>
      <c r="F1139" s="168">
        <v>0</v>
      </c>
      <c r="G1139" s="168">
        <v>0</v>
      </c>
      <c r="H1139" s="168">
        <v>0</v>
      </c>
      <c r="I1139" s="168">
        <v>1</v>
      </c>
      <c r="J1139" s="168">
        <v>2.4</v>
      </c>
      <c r="K1139" s="168">
        <v>56.9</v>
      </c>
      <c r="L1139" s="168">
        <v>65.7</v>
      </c>
      <c r="M1139" s="168">
        <v>5.4</v>
      </c>
      <c r="N1139" s="168">
        <v>966.5</v>
      </c>
    </row>
    <row r="1140" spans="1:14" x14ac:dyDescent="0.2">
      <c r="A1140" s="168">
        <v>2019</v>
      </c>
      <c r="B1140" s="168">
        <v>2</v>
      </c>
      <c r="C1140" s="168">
        <v>17</v>
      </c>
      <c r="D1140" s="168">
        <v>8</v>
      </c>
      <c r="E1140" s="168">
        <v>30</v>
      </c>
      <c r="F1140" s="168">
        <v>40</v>
      </c>
      <c r="G1140" s="168">
        <v>11</v>
      </c>
      <c r="H1140" s="168">
        <v>42</v>
      </c>
      <c r="I1140" s="168">
        <v>-0.4</v>
      </c>
      <c r="J1140" s="168">
        <v>2.6</v>
      </c>
      <c r="K1140" s="168">
        <v>53</v>
      </c>
      <c r="L1140" s="168">
        <v>64.900000000000006</v>
      </c>
      <c r="M1140" s="168">
        <v>6.3</v>
      </c>
      <c r="N1140" s="168">
        <v>966.8</v>
      </c>
    </row>
    <row r="1141" spans="1:14" x14ac:dyDescent="0.2">
      <c r="A1141" s="168">
        <v>2019</v>
      </c>
      <c r="B1141" s="168">
        <v>2</v>
      </c>
      <c r="C1141" s="168">
        <v>17</v>
      </c>
      <c r="D1141" s="168">
        <v>9</v>
      </c>
      <c r="E1141" s="168">
        <v>30</v>
      </c>
      <c r="F1141" s="168">
        <v>136</v>
      </c>
      <c r="G1141" s="168">
        <v>57</v>
      </c>
      <c r="H1141" s="168">
        <v>153</v>
      </c>
      <c r="I1141" s="168">
        <v>0.7</v>
      </c>
      <c r="J1141" s="168">
        <v>2.9</v>
      </c>
      <c r="K1141" s="168">
        <v>71.099999999999994</v>
      </c>
      <c r="L1141" s="168">
        <v>63.3</v>
      </c>
      <c r="M1141" s="168">
        <v>8.6</v>
      </c>
      <c r="N1141" s="168">
        <v>966.9</v>
      </c>
    </row>
    <row r="1142" spans="1:14" x14ac:dyDescent="0.2">
      <c r="A1142" s="168">
        <v>2019</v>
      </c>
      <c r="B1142" s="168">
        <v>2</v>
      </c>
      <c r="C1142" s="168">
        <v>17</v>
      </c>
      <c r="D1142" s="168">
        <v>10</v>
      </c>
      <c r="E1142" s="168">
        <v>30</v>
      </c>
      <c r="F1142" s="168">
        <v>183</v>
      </c>
      <c r="G1142" s="168">
        <v>72</v>
      </c>
      <c r="H1142" s="168">
        <v>222</v>
      </c>
      <c r="I1142" s="168">
        <v>2</v>
      </c>
      <c r="J1142" s="168">
        <v>3.6</v>
      </c>
      <c r="K1142" s="168">
        <v>79.2</v>
      </c>
      <c r="L1142" s="168">
        <v>63.4</v>
      </c>
      <c r="M1142" s="168">
        <v>10.5</v>
      </c>
      <c r="N1142" s="168">
        <v>967</v>
      </c>
    </row>
    <row r="1143" spans="1:14" x14ac:dyDescent="0.2">
      <c r="A1143" s="168">
        <v>2019</v>
      </c>
      <c r="B1143" s="168">
        <v>2</v>
      </c>
      <c r="C1143" s="168">
        <v>17</v>
      </c>
      <c r="D1143" s="168">
        <v>11</v>
      </c>
      <c r="E1143" s="168">
        <v>30</v>
      </c>
      <c r="F1143" s="168">
        <v>217</v>
      </c>
      <c r="G1143" s="168">
        <v>431</v>
      </c>
      <c r="H1143" s="168">
        <v>469</v>
      </c>
      <c r="I1143" s="168">
        <v>2.7</v>
      </c>
      <c r="J1143" s="168">
        <v>5.6</v>
      </c>
      <c r="K1143" s="168">
        <v>95.2</v>
      </c>
      <c r="L1143" s="168">
        <v>61.8</v>
      </c>
      <c r="M1143" s="168">
        <v>12</v>
      </c>
      <c r="N1143" s="168">
        <v>966.8</v>
      </c>
    </row>
    <row r="1144" spans="1:14" x14ac:dyDescent="0.2">
      <c r="A1144" s="168">
        <v>2019</v>
      </c>
      <c r="B1144" s="168">
        <v>2</v>
      </c>
      <c r="C1144" s="168">
        <v>17</v>
      </c>
      <c r="D1144" s="168">
        <v>12</v>
      </c>
      <c r="E1144" s="168">
        <v>30</v>
      </c>
      <c r="F1144" s="168">
        <v>225</v>
      </c>
      <c r="G1144" s="168">
        <v>666</v>
      </c>
      <c r="H1144" s="168">
        <v>663</v>
      </c>
      <c r="I1144" s="168">
        <v>2.9</v>
      </c>
      <c r="J1144" s="168">
        <v>6.7</v>
      </c>
      <c r="K1144" s="168">
        <v>98.7</v>
      </c>
      <c r="L1144" s="168">
        <v>57.7</v>
      </c>
      <c r="M1144" s="168">
        <v>13.2</v>
      </c>
      <c r="N1144" s="168">
        <v>966.5</v>
      </c>
    </row>
    <row r="1145" spans="1:14" x14ac:dyDescent="0.2">
      <c r="A1145" s="168">
        <v>2019</v>
      </c>
      <c r="B1145" s="168">
        <v>2</v>
      </c>
      <c r="C1145" s="168">
        <v>17</v>
      </c>
      <c r="D1145" s="168">
        <v>13</v>
      </c>
      <c r="E1145" s="168">
        <v>30</v>
      </c>
      <c r="F1145" s="168">
        <v>198</v>
      </c>
      <c r="G1145" s="168">
        <v>708</v>
      </c>
      <c r="H1145" s="168">
        <v>677</v>
      </c>
      <c r="I1145" s="168">
        <v>2.7</v>
      </c>
      <c r="J1145" s="168">
        <v>6.5</v>
      </c>
      <c r="K1145" s="168">
        <v>92.5</v>
      </c>
      <c r="L1145" s="168">
        <v>54.9</v>
      </c>
      <c r="M1145" s="168">
        <v>14</v>
      </c>
      <c r="N1145" s="168">
        <v>965.8</v>
      </c>
    </row>
    <row r="1146" spans="1:14" x14ac:dyDescent="0.2">
      <c r="A1146" s="168">
        <v>2019</v>
      </c>
      <c r="B1146" s="168">
        <v>2</v>
      </c>
      <c r="C1146" s="168">
        <v>17</v>
      </c>
      <c r="D1146" s="168">
        <v>14</v>
      </c>
      <c r="E1146" s="168">
        <v>30</v>
      </c>
      <c r="F1146" s="168">
        <v>188</v>
      </c>
      <c r="G1146" s="168">
        <v>680</v>
      </c>
      <c r="H1146" s="168">
        <v>624</v>
      </c>
      <c r="I1146" s="168">
        <v>2.4</v>
      </c>
      <c r="J1146" s="168">
        <v>6.6</v>
      </c>
      <c r="K1146" s="168">
        <v>99.5</v>
      </c>
      <c r="L1146" s="168">
        <v>54.4</v>
      </c>
      <c r="M1146" s="168">
        <v>14.5</v>
      </c>
      <c r="N1146" s="168">
        <v>964.9</v>
      </c>
    </row>
    <row r="1147" spans="1:14" x14ac:dyDescent="0.2">
      <c r="A1147" s="168">
        <v>2019</v>
      </c>
      <c r="B1147" s="168">
        <v>2</v>
      </c>
      <c r="C1147" s="168">
        <v>17</v>
      </c>
      <c r="D1147" s="168">
        <v>15</v>
      </c>
      <c r="E1147" s="168">
        <v>30</v>
      </c>
      <c r="F1147" s="168">
        <v>120</v>
      </c>
      <c r="G1147" s="168">
        <v>792</v>
      </c>
      <c r="H1147" s="168">
        <v>560</v>
      </c>
      <c r="I1147" s="168">
        <v>2.2999999999999998</v>
      </c>
      <c r="J1147" s="168">
        <v>6</v>
      </c>
      <c r="K1147" s="168">
        <v>101.2</v>
      </c>
      <c r="L1147" s="168">
        <v>52.8</v>
      </c>
      <c r="M1147" s="168">
        <v>15</v>
      </c>
      <c r="N1147" s="168">
        <v>964.3</v>
      </c>
    </row>
    <row r="1148" spans="1:14" x14ac:dyDescent="0.2">
      <c r="A1148" s="168">
        <v>2019</v>
      </c>
      <c r="B1148" s="168">
        <v>2</v>
      </c>
      <c r="C1148" s="168">
        <v>17</v>
      </c>
      <c r="D1148" s="168">
        <v>16</v>
      </c>
      <c r="E1148" s="168">
        <v>30</v>
      </c>
      <c r="F1148" s="168">
        <v>103</v>
      </c>
      <c r="G1148" s="168">
        <v>697</v>
      </c>
      <c r="H1148" s="168">
        <v>400</v>
      </c>
      <c r="I1148" s="168">
        <v>6.2</v>
      </c>
      <c r="J1148" s="168">
        <v>6.2</v>
      </c>
      <c r="K1148" s="168">
        <v>103.8</v>
      </c>
      <c r="L1148" s="168">
        <v>56.7</v>
      </c>
      <c r="M1148" s="168">
        <v>14.6</v>
      </c>
      <c r="N1148" s="168">
        <v>964.1</v>
      </c>
    </row>
    <row r="1149" spans="1:14" x14ac:dyDescent="0.2">
      <c r="A1149" s="168">
        <v>2019</v>
      </c>
      <c r="B1149" s="168">
        <v>2</v>
      </c>
      <c r="C1149" s="168">
        <v>17</v>
      </c>
      <c r="D1149" s="168">
        <v>17</v>
      </c>
      <c r="E1149" s="168">
        <v>30</v>
      </c>
      <c r="F1149" s="168">
        <v>82</v>
      </c>
      <c r="G1149" s="168">
        <v>444</v>
      </c>
      <c r="H1149" s="168">
        <v>201</v>
      </c>
      <c r="I1149" s="168">
        <v>4.0999999999999996</v>
      </c>
      <c r="J1149" s="168">
        <v>5.9</v>
      </c>
      <c r="K1149" s="168">
        <v>101</v>
      </c>
      <c r="L1149" s="168">
        <v>61.3</v>
      </c>
      <c r="M1149" s="168">
        <v>13.6</v>
      </c>
      <c r="N1149" s="168">
        <v>963.8</v>
      </c>
    </row>
    <row r="1150" spans="1:14" x14ac:dyDescent="0.2">
      <c r="A1150" s="168">
        <v>2019</v>
      </c>
      <c r="B1150" s="168">
        <v>2</v>
      </c>
      <c r="C1150" s="168">
        <v>17</v>
      </c>
      <c r="D1150" s="168">
        <v>18</v>
      </c>
      <c r="E1150" s="168">
        <v>30</v>
      </c>
      <c r="F1150" s="168">
        <v>26</v>
      </c>
      <c r="G1150" s="168">
        <v>67</v>
      </c>
      <c r="H1150" s="168">
        <v>35</v>
      </c>
      <c r="I1150" s="168">
        <v>3.4</v>
      </c>
      <c r="J1150" s="168">
        <v>5</v>
      </c>
      <c r="K1150" s="168">
        <v>97.2</v>
      </c>
      <c r="L1150" s="168">
        <v>70.5</v>
      </c>
      <c r="M1150" s="168">
        <v>11.6</v>
      </c>
      <c r="N1150" s="168">
        <v>963.8</v>
      </c>
    </row>
    <row r="1151" spans="1:14" x14ac:dyDescent="0.2">
      <c r="A1151" s="168">
        <v>2019</v>
      </c>
      <c r="B1151" s="168">
        <v>2</v>
      </c>
      <c r="C1151" s="168">
        <v>17</v>
      </c>
      <c r="D1151" s="168">
        <v>19</v>
      </c>
      <c r="E1151" s="168">
        <v>30</v>
      </c>
      <c r="F1151" s="168">
        <v>0</v>
      </c>
      <c r="G1151" s="168">
        <v>0</v>
      </c>
      <c r="H1151" s="168">
        <v>0</v>
      </c>
      <c r="I1151" s="168">
        <v>2.9</v>
      </c>
      <c r="J1151" s="168">
        <v>3.4</v>
      </c>
      <c r="K1151" s="168">
        <v>92.5</v>
      </c>
      <c r="L1151" s="168">
        <v>78.400000000000006</v>
      </c>
      <c r="M1151" s="168">
        <v>9.6</v>
      </c>
      <c r="N1151" s="168">
        <v>964.2</v>
      </c>
    </row>
    <row r="1152" spans="1:14" x14ac:dyDescent="0.2">
      <c r="A1152" s="168">
        <v>2019</v>
      </c>
      <c r="B1152" s="168">
        <v>2</v>
      </c>
      <c r="C1152" s="168">
        <v>17</v>
      </c>
      <c r="D1152" s="168">
        <v>20</v>
      </c>
      <c r="E1152" s="168">
        <v>30</v>
      </c>
      <c r="F1152" s="168">
        <v>0</v>
      </c>
      <c r="G1152" s="168">
        <v>0</v>
      </c>
      <c r="H1152" s="168">
        <v>0</v>
      </c>
      <c r="I1152" s="168">
        <v>2.2000000000000002</v>
      </c>
      <c r="J1152" s="168">
        <v>2.4</v>
      </c>
      <c r="K1152" s="168">
        <v>82.2</v>
      </c>
      <c r="L1152" s="168">
        <v>82.1</v>
      </c>
      <c r="M1152" s="168">
        <v>8.5</v>
      </c>
      <c r="N1152" s="168">
        <v>964.5</v>
      </c>
    </row>
    <row r="1153" spans="1:14" x14ac:dyDescent="0.2">
      <c r="A1153" s="168">
        <v>2019</v>
      </c>
      <c r="B1153" s="168">
        <v>2</v>
      </c>
      <c r="C1153" s="168">
        <v>17</v>
      </c>
      <c r="D1153" s="168">
        <v>21</v>
      </c>
      <c r="E1153" s="168">
        <v>30</v>
      </c>
      <c r="F1153" s="168">
        <v>0</v>
      </c>
      <c r="G1153" s="168">
        <v>0</v>
      </c>
      <c r="H1153" s="168">
        <v>0</v>
      </c>
      <c r="I1153" s="168">
        <v>1.7</v>
      </c>
      <c r="J1153" s="168">
        <v>2.7</v>
      </c>
      <c r="K1153" s="168">
        <v>76.8</v>
      </c>
      <c r="L1153" s="168">
        <v>85</v>
      </c>
      <c r="M1153" s="168">
        <v>8.3000000000000007</v>
      </c>
      <c r="N1153" s="168">
        <v>964.7</v>
      </c>
    </row>
    <row r="1154" spans="1:14" x14ac:dyDescent="0.2">
      <c r="A1154" s="168">
        <v>2019</v>
      </c>
      <c r="B1154" s="168">
        <v>2</v>
      </c>
      <c r="C1154" s="168">
        <v>17</v>
      </c>
      <c r="D1154" s="168">
        <v>22</v>
      </c>
      <c r="E1154" s="168">
        <v>30</v>
      </c>
      <c r="F1154" s="168">
        <v>0</v>
      </c>
      <c r="G1154" s="168">
        <v>0</v>
      </c>
      <c r="H1154" s="168">
        <v>0</v>
      </c>
      <c r="I1154" s="168">
        <v>1.4</v>
      </c>
      <c r="J1154" s="168">
        <v>2.6</v>
      </c>
      <c r="K1154" s="168">
        <v>70.2</v>
      </c>
      <c r="L1154" s="168">
        <v>85.6</v>
      </c>
      <c r="M1154" s="168">
        <v>8.1999999999999993</v>
      </c>
      <c r="N1154" s="168">
        <v>964.8</v>
      </c>
    </row>
    <row r="1155" spans="1:14" x14ac:dyDescent="0.2">
      <c r="A1155" s="168">
        <v>2019</v>
      </c>
      <c r="B1155" s="168">
        <v>2</v>
      </c>
      <c r="C1155" s="168">
        <v>17</v>
      </c>
      <c r="D1155" s="168">
        <v>23</v>
      </c>
      <c r="E1155" s="168">
        <v>30</v>
      </c>
      <c r="F1155" s="168">
        <v>0</v>
      </c>
      <c r="G1155" s="168">
        <v>0</v>
      </c>
      <c r="H1155" s="168">
        <v>0</v>
      </c>
      <c r="I1155" s="168">
        <v>1.3</v>
      </c>
      <c r="J1155" s="168">
        <v>2.6</v>
      </c>
      <c r="K1155" s="168">
        <v>30.7</v>
      </c>
      <c r="L1155" s="168">
        <v>81.8</v>
      </c>
      <c r="M1155" s="168">
        <v>7.1</v>
      </c>
      <c r="N1155" s="168">
        <v>964.6</v>
      </c>
    </row>
    <row r="1156" spans="1:14" x14ac:dyDescent="0.2">
      <c r="A1156" s="168">
        <v>2019</v>
      </c>
      <c r="B1156" s="168">
        <v>2</v>
      </c>
      <c r="C1156" s="168">
        <v>18</v>
      </c>
      <c r="D1156" s="168">
        <v>0</v>
      </c>
      <c r="E1156" s="168">
        <v>30</v>
      </c>
      <c r="F1156" s="168">
        <v>0</v>
      </c>
      <c r="G1156" s="168">
        <v>0</v>
      </c>
      <c r="H1156" s="168">
        <v>0</v>
      </c>
      <c r="I1156" s="168">
        <v>1.1000000000000001</v>
      </c>
      <c r="J1156" s="168">
        <v>2.7</v>
      </c>
      <c r="K1156" s="168">
        <v>28.4</v>
      </c>
      <c r="L1156" s="168">
        <v>78.400000000000006</v>
      </c>
      <c r="M1156" s="168">
        <v>6.4</v>
      </c>
      <c r="N1156" s="168">
        <v>964.3</v>
      </c>
    </row>
    <row r="1157" spans="1:14" x14ac:dyDescent="0.2">
      <c r="A1157" s="168">
        <v>2019</v>
      </c>
      <c r="B1157" s="168">
        <v>2</v>
      </c>
      <c r="C1157" s="168">
        <v>18</v>
      </c>
      <c r="D1157" s="168">
        <v>1</v>
      </c>
      <c r="E1157" s="168">
        <v>30</v>
      </c>
      <c r="F1157" s="168">
        <v>0</v>
      </c>
      <c r="G1157" s="168">
        <v>0</v>
      </c>
      <c r="H1157" s="168">
        <v>0</v>
      </c>
      <c r="I1157" s="168">
        <v>0.9</v>
      </c>
      <c r="J1157" s="168">
        <v>2.4</v>
      </c>
      <c r="K1157" s="168">
        <v>38.299999999999997</v>
      </c>
      <c r="L1157" s="168">
        <v>72.7</v>
      </c>
      <c r="M1157" s="168">
        <v>6</v>
      </c>
      <c r="N1157" s="168">
        <v>964.1</v>
      </c>
    </row>
    <row r="1158" spans="1:14" x14ac:dyDescent="0.2">
      <c r="A1158" s="168">
        <v>2019</v>
      </c>
      <c r="B1158" s="168">
        <v>2</v>
      </c>
      <c r="C1158" s="168">
        <v>18</v>
      </c>
      <c r="D1158" s="168">
        <v>2</v>
      </c>
      <c r="E1158" s="168">
        <v>30</v>
      </c>
      <c r="F1158" s="168">
        <v>0</v>
      </c>
      <c r="G1158" s="168">
        <v>0</v>
      </c>
      <c r="H1158" s="168">
        <v>0</v>
      </c>
      <c r="I1158" s="168">
        <v>0.5</v>
      </c>
      <c r="J1158" s="168">
        <v>2.6</v>
      </c>
      <c r="K1158" s="168">
        <v>50.9</v>
      </c>
      <c r="L1158" s="168">
        <v>76.8</v>
      </c>
      <c r="M1158" s="168">
        <v>6.2</v>
      </c>
      <c r="N1158" s="168">
        <v>963.7</v>
      </c>
    </row>
    <row r="1159" spans="1:14" x14ac:dyDescent="0.2">
      <c r="A1159" s="168">
        <v>2019</v>
      </c>
      <c r="B1159" s="168">
        <v>2</v>
      </c>
      <c r="C1159" s="168">
        <v>18</v>
      </c>
      <c r="D1159" s="168">
        <v>3</v>
      </c>
      <c r="E1159" s="168">
        <v>30</v>
      </c>
      <c r="F1159" s="168">
        <v>0</v>
      </c>
      <c r="G1159" s="168">
        <v>0</v>
      </c>
      <c r="H1159" s="168">
        <v>0</v>
      </c>
      <c r="I1159" s="168">
        <v>0.2</v>
      </c>
      <c r="J1159" s="168">
        <v>2.5</v>
      </c>
      <c r="K1159" s="168">
        <v>36.299999999999997</v>
      </c>
      <c r="L1159" s="168">
        <v>62.3</v>
      </c>
      <c r="M1159" s="168">
        <v>5.6</v>
      </c>
      <c r="N1159" s="168">
        <v>963.2</v>
      </c>
    </row>
    <row r="1160" spans="1:14" x14ac:dyDescent="0.2">
      <c r="A1160" s="168">
        <v>2019</v>
      </c>
      <c r="B1160" s="168">
        <v>2</v>
      </c>
      <c r="C1160" s="168">
        <v>18</v>
      </c>
      <c r="D1160" s="168">
        <v>4</v>
      </c>
      <c r="E1160" s="168">
        <v>30</v>
      </c>
      <c r="F1160" s="168">
        <v>0</v>
      </c>
      <c r="G1160" s="168">
        <v>0</v>
      </c>
      <c r="H1160" s="168">
        <v>0</v>
      </c>
      <c r="I1160" s="168">
        <v>-1</v>
      </c>
      <c r="J1160" s="168">
        <v>2.2000000000000002</v>
      </c>
      <c r="K1160" s="168">
        <v>38</v>
      </c>
      <c r="L1160" s="168">
        <v>59.9</v>
      </c>
      <c r="M1160" s="168">
        <v>5.9</v>
      </c>
      <c r="N1160" s="168">
        <v>962.6</v>
      </c>
    </row>
    <row r="1161" spans="1:14" x14ac:dyDescent="0.2">
      <c r="A1161" s="168">
        <v>2019</v>
      </c>
      <c r="B1161" s="168">
        <v>2</v>
      </c>
      <c r="C1161" s="168">
        <v>18</v>
      </c>
      <c r="D1161" s="168">
        <v>5</v>
      </c>
      <c r="E1161" s="168">
        <v>30</v>
      </c>
      <c r="F1161" s="168">
        <v>0</v>
      </c>
      <c r="G1161" s="168">
        <v>0</v>
      </c>
      <c r="H1161" s="168">
        <v>0</v>
      </c>
      <c r="I1161" s="168">
        <v>-3</v>
      </c>
      <c r="J1161" s="168">
        <v>2.2000000000000002</v>
      </c>
      <c r="K1161" s="168">
        <v>47.9</v>
      </c>
      <c r="L1161" s="168">
        <v>62.5</v>
      </c>
      <c r="M1161" s="168">
        <v>5.8</v>
      </c>
      <c r="N1161" s="168">
        <v>962.4</v>
      </c>
    </row>
    <row r="1162" spans="1:14" x14ac:dyDescent="0.2">
      <c r="A1162" s="168">
        <v>2019</v>
      </c>
      <c r="B1162" s="168">
        <v>2</v>
      </c>
      <c r="C1162" s="168">
        <v>18</v>
      </c>
      <c r="D1162" s="168">
        <v>6</v>
      </c>
      <c r="E1162" s="168">
        <v>30</v>
      </c>
      <c r="F1162" s="168">
        <v>0</v>
      </c>
      <c r="G1162" s="168">
        <v>0</v>
      </c>
      <c r="H1162" s="168">
        <v>0</v>
      </c>
      <c r="I1162" s="168">
        <v>-4.5999999999999996</v>
      </c>
      <c r="J1162" s="168">
        <v>2.6</v>
      </c>
      <c r="K1162" s="168">
        <v>46.6</v>
      </c>
      <c r="L1162" s="168">
        <v>61.5</v>
      </c>
      <c r="M1162" s="168">
        <v>5.8</v>
      </c>
      <c r="N1162" s="168">
        <v>962.1</v>
      </c>
    </row>
    <row r="1163" spans="1:14" x14ac:dyDescent="0.2">
      <c r="A1163" s="168">
        <v>2019</v>
      </c>
      <c r="B1163" s="168">
        <v>2</v>
      </c>
      <c r="C1163" s="168">
        <v>18</v>
      </c>
      <c r="D1163" s="168">
        <v>7</v>
      </c>
      <c r="E1163" s="168">
        <v>30</v>
      </c>
      <c r="F1163" s="168">
        <v>1</v>
      </c>
      <c r="G1163" s="168">
        <v>0</v>
      </c>
      <c r="H1163" s="168">
        <v>1</v>
      </c>
      <c r="I1163" s="168">
        <v>-5.5</v>
      </c>
      <c r="J1163" s="168">
        <v>2.9</v>
      </c>
      <c r="K1163" s="168">
        <v>53.3</v>
      </c>
      <c r="L1163" s="168">
        <v>68.599999999999994</v>
      </c>
      <c r="M1163" s="168">
        <v>5.6</v>
      </c>
      <c r="N1163" s="168">
        <v>961.9</v>
      </c>
    </row>
    <row r="1164" spans="1:14" x14ac:dyDescent="0.2">
      <c r="A1164" s="168">
        <v>2019</v>
      </c>
      <c r="B1164" s="168">
        <v>2</v>
      </c>
      <c r="C1164" s="168">
        <v>18</v>
      </c>
      <c r="D1164" s="168">
        <v>8</v>
      </c>
      <c r="E1164" s="168">
        <v>30</v>
      </c>
      <c r="F1164" s="168">
        <v>54</v>
      </c>
      <c r="G1164" s="168">
        <v>50</v>
      </c>
      <c r="H1164" s="168">
        <v>63</v>
      </c>
      <c r="I1164" s="168">
        <v>-5.9</v>
      </c>
      <c r="J1164" s="168">
        <v>2.4</v>
      </c>
      <c r="K1164" s="168">
        <v>57.9</v>
      </c>
      <c r="L1164" s="168">
        <v>77.7</v>
      </c>
      <c r="M1164" s="168">
        <v>5.4</v>
      </c>
      <c r="N1164" s="168">
        <v>962</v>
      </c>
    </row>
    <row r="1165" spans="1:14" x14ac:dyDescent="0.2">
      <c r="A1165" s="168">
        <v>2019</v>
      </c>
      <c r="B1165" s="168">
        <v>2</v>
      </c>
      <c r="C1165" s="168">
        <v>18</v>
      </c>
      <c r="D1165" s="168">
        <v>9</v>
      </c>
      <c r="E1165" s="168">
        <v>30</v>
      </c>
      <c r="F1165" s="168">
        <v>149</v>
      </c>
      <c r="G1165" s="168">
        <v>288</v>
      </c>
      <c r="H1165" s="168">
        <v>238</v>
      </c>
      <c r="I1165" s="168">
        <v>-6.9</v>
      </c>
      <c r="J1165" s="168">
        <v>3.2</v>
      </c>
      <c r="K1165" s="168">
        <v>94.4</v>
      </c>
      <c r="L1165" s="168">
        <v>75.400000000000006</v>
      </c>
      <c r="M1165" s="168">
        <v>8.8000000000000007</v>
      </c>
      <c r="N1165" s="168">
        <v>962.3</v>
      </c>
    </row>
    <row r="1166" spans="1:14" x14ac:dyDescent="0.2">
      <c r="A1166" s="168">
        <v>2019</v>
      </c>
      <c r="B1166" s="168">
        <v>2</v>
      </c>
      <c r="C1166" s="168">
        <v>18</v>
      </c>
      <c r="D1166" s="168">
        <v>10</v>
      </c>
      <c r="E1166" s="168">
        <v>30</v>
      </c>
      <c r="F1166" s="168">
        <v>234</v>
      </c>
      <c r="G1166" s="168">
        <v>290</v>
      </c>
      <c r="H1166" s="168">
        <v>369</v>
      </c>
      <c r="I1166" s="168">
        <v>-8.4</v>
      </c>
      <c r="J1166" s="168">
        <v>5.5</v>
      </c>
      <c r="K1166" s="168">
        <v>107.5</v>
      </c>
      <c r="L1166" s="168">
        <v>67.5</v>
      </c>
      <c r="M1166" s="168">
        <v>11.3</v>
      </c>
      <c r="N1166" s="168">
        <v>962.5</v>
      </c>
    </row>
    <row r="1167" spans="1:14" x14ac:dyDescent="0.2">
      <c r="A1167" s="168">
        <v>2019</v>
      </c>
      <c r="B1167" s="168">
        <v>2</v>
      </c>
      <c r="C1167" s="168">
        <v>18</v>
      </c>
      <c r="D1167" s="168">
        <v>11</v>
      </c>
      <c r="E1167" s="168">
        <v>30</v>
      </c>
      <c r="F1167" s="168">
        <v>271</v>
      </c>
      <c r="G1167" s="168">
        <v>359</v>
      </c>
      <c r="H1167" s="168">
        <v>484</v>
      </c>
      <c r="I1167" s="168">
        <v>-9</v>
      </c>
      <c r="J1167" s="168">
        <v>6.4</v>
      </c>
      <c r="K1167" s="168">
        <v>99.6</v>
      </c>
      <c r="L1167" s="168">
        <v>58.9</v>
      </c>
      <c r="M1167" s="168">
        <v>12.7</v>
      </c>
      <c r="N1167" s="168">
        <v>962.1</v>
      </c>
    </row>
    <row r="1168" spans="1:14" x14ac:dyDescent="0.2">
      <c r="A1168" s="168">
        <v>2019</v>
      </c>
      <c r="B1168" s="168">
        <v>2</v>
      </c>
      <c r="C1168" s="168">
        <v>18</v>
      </c>
      <c r="D1168" s="168">
        <v>12</v>
      </c>
      <c r="E1168" s="168">
        <v>30</v>
      </c>
      <c r="F1168" s="168">
        <v>309</v>
      </c>
      <c r="G1168" s="168">
        <v>483</v>
      </c>
      <c r="H1168" s="168">
        <v>634</v>
      </c>
      <c r="I1168" s="168">
        <v>-9</v>
      </c>
      <c r="J1168" s="168">
        <v>6.8</v>
      </c>
      <c r="K1168" s="168">
        <v>92.8</v>
      </c>
      <c r="L1168" s="168">
        <v>54.4</v>
      </c>
      <c r="M1168" s="168">
        <v>13.7</v>
      </c>
      <c r="N1168" s="168">
        <v>961.8</v>
      </c>
    </row>
    <row r="1169" spans="1:14" x14ac:dyDescent="0.2">
      <c r="A1169" s="168">
        <v>2019</v>
      </c>
      <c r="B1169" s="168">
        <v>2</v>
      </c>
      <c r="C1169" s="168">
        <v>18</v>
      </c>
      <c r="D1169" s="168">
        <v>13</v>
      </c>
      <c r="E1169" s="168">
        <v>30</v>
      </c>
      <c r="F1169" s="168">
        <v>325</v>
      </c>
      <c r="G1169" s="168">
        <v>512</v>
      </c>
      <c r="H1169" s="168">
        <v>680</v>
      </c>
      <c r="I1169" s="168">
        <v>-8.8000000000000007</v>
      </c>
      <c r="J1169" s="168">
        <v>6.7</v>
      </c>
      <c r="K1169" s="168">
        <v>89.3</v>
      </c>
      <c r="L1169" s="168">
        <v>50.8</v>
      </c>
      <c r="M1169" s="168">
        <v>14.6</v>
      </c>
      <c r="N1169" s="168">
        <v>961.2</v>
      </c>
    </row>
    <row r="1170" spans="1:14" x14ac:dyDescent="0.2">
      <c r="A1170" s="168">
        <v>2019</v>
      </c>
      <c r="B1170" s="168">
        <v>2</v>
      </c>
      <c r="C1170" s="168">
        <v>18</v>
      </c>
      <c r="D1170" s="168">
        <v>14</v>
      </c>
      <c r="E1170" s="168">
        <v>30</v>
      </c>
      <c r="F1170" s="168">
        <v>328</v>
      </c>
      <c r="G1170" s="168">
        <v>208</v>
      </c>
      <c r="H1170" s="168">
        <v>471</v>
      </c>
      <c r="I1170" s="168">
        <v>-8.5</v>
      </c>
      <c r="J1170" s="168">
        <v>6.9</v>
      </c>
      <c r="K1170" s="168">
        <v>89.9</v>
      </c>
      <c r="L1170" s="168">
        <v>50.6</v>
      </c>
      <c r="M1170" s="168">
        <v>14.6</v>
      </c>
      <c r="N1170" s="168">
        <v>960.5</v>
      </c>
    </row>
    <row r="1171" spans="1:14" x14ac:dyDescent="0.2">
      <c r="A1171" s="168">
        <v>2019</v>
      </c>
      <c r="B1171" s="168">
        <v>2</v>
      </c>
      <c r="C1171" s="168">
        <v>18</v>
      </c>
      <c r="D1171" s="168">
        <v>15</v>
      </c>
      <c r="E1171" s="168">
        <v>30</v>
      </c>
      <c r="F1171" s="168">
        <v>319</v>
      </c>
      <c r="G1171" s="168">
        <v>200</v>
      </c>
      <c r="H1171" s="168">
        <v>438</v>
      </c>
      <c r="I1171" s="168">
        <v>-7.6</v>
      </c>
      <c r="J1171" s="168">
        <v>6.4</v>
      </c>
      <c r="K1171" s="168">
        <v>84.4</v>
      </c>
      <c r="L1171" s="168">
        <v>53.3</v>
      </c>
      <c r="M1171" s="168">
        <v>14.6</v>
      </c>
      <c r="N1171" s="168">
        <v>960.1</v>
      </c>
    </row>
    <row r="1172" spans="1:14" x14ac:dyDescent="0.2">
      <c r="A1172" s="168">
        <v>2019</v>
      </c>
      <c r="B1172" s="168">
        <v>2</v>
      </c>
      <c r="C1172" s="168">
        <v>18</v>
      </c>
      <c r="D1172" s="168">
        <v>16</v>
      </c>
      <c r="E1172" s="168">
        <v>30</v>
      </c>
      <c r="F1172" s="168">
        <v>208</v>
      </c>
      <c r="G1172" s="168">
        <v>95</v>
      </c>
      <c r="H1172" s="168">
        <v>256</v>
      </c>
      <c r="I1172" s="168">
        <v>0.3</v>
      </c>
      <c r="J1172" s="168">
        <v>6</v>
      </c>
      <c r="K1172" s="168">
        <v>97.3</v>
      </c>
      <c r="L1172" s="168">
        <v>58</v>
      </c>
      <c r="M1172" s="168">
        <v>14</v>
      </c>
      <c r="N1172" s="168">
        <v>959.9</v>
      </c>
    </row>
    <row r="1173" spans="1:14" x14ac:dyDescent="0.2">
      <c r="A1173" s="168">
        <v>2019</v>
      </c>
      <c r="B1173" s="168">
        <v>2</v>
      </c>
      <c r="C1173" s="168">
        <v>18</v>
      </c>
      <c r="D1173" s="168">
        <v>17</v>
      </c>
      <c r="E1173" s="168">
        <v>30</v>
      </c>
      <c r="F1173" s="168">
        <v>113</v>
      </c>
      <c r="G1173" s="168">
        <v>18</v>
      </c>
      <c r="H1173" s="168">
        <v>119</v>
      </c>
      <c r="I1173" s="168">
        <v>-0.5</v>
      </c>
      <c r="J1173" s="168">
        <v>5.7</v>
      </c>
      <c r="K1173" s="168">
        <v>98.6</v>
      </c>
      <c r="L1173" s="168">
        <v>65.900000000000006</v>
      </c>
      <c r="M1173" s="168">
        <v>12.5</v>
      </c>
      <c r="N1173" s="168">
        <v>960</v>
      </c>
    </row>
    <row r="1174" spans="1:14" x14ac:dyDescent="0.2">
      <c r="A1174" s="168">
        <v>2019</v>
      </c>
      <c r="B1174" s="168">
        <v>2</v>
      </c>
      <c r="C1174" s="168">
        <v>18</v>
      </c>
      <c r="D1174" s="168">
        <v>18</v>
      </c>
      <c r="E1174" s="168">
        <v>30</v>
      </c>
      <c r="F1174" s="168">
        <v>27</v>
      </c>
      <c r="G1174" s="168">
        <v>2</v>
      </c>
      <c r="H1174" s="168">
        <v>28</v>
      </c>
      <c r="I1174" s="168">
        <v>-1.5</v>
      </c>
      <c r="J1174" s="168">
        <v>5</v>
      </c>
      <c r="K1174" s="168">
        <v>94.6</v>
      </c>
      <c r="L1174" s="168">
        <v>73.5</v>
      </c>
      <c r="M1174" s="168">
        <v>11.2</v>
      </c>
      <c r="N1174" s="168">
        <v>960.3</v>
      </c>
    </row>
    <row r="1175" spans="1:14" x14ac:dyDescent="0.2">
      <c r="A1175" s="168">
        <v>2019</v>
      </c>
      <c r="B1175" s="168">
        <v>2</v>
      </c>
      <c r="C1175" s="168">
        <v>18</v>
      </c>
      <c r="D1175" s="168">
        <v>19</v>
      </c>
      <c r="E1175" s="168">
        <v>30</v>
      </c>
      <c r="F1175" s="168">
        <v>0</v>
      </c>
      <c r="G1175" s="168">
        <v>0</v>
      </c>
      <c r="H1175" s="168">
        <v>0</v>
      </c>
      <c r="I1175" s="168">
        <v>-2.4</v>
      </c>
      <c r="J1175" s="168">
        <v>3.7</v>
      </c>
      <c r="K1175" s="168">
        <v>88.9</v>
      </c>
      <c r="L1175" s="168">
        <v>78.599999999999994</v>
      </c>
      <c r="M1175" s="168">
        <v>9.9</v>
      </c>
      <c r="N1175" s="168">
        <v>960.9</v>
      </c>
    </row>
    <row r="1176" spans="1:14" x14ac:dyDescent="0.2">
      <c r="A1176" s="168">
        <v>2019</v>
      </c>
      <c r="B1176" s="168">
        <v>2</v>
      </c>
      <c r="C1176" s="168">
        <v>18</v>
      </c>
      <c r="D1176" s="168">
        <v>20</v>
      </c>
      <c r="E1176" s="168">
        <v>30</v>
      </c>
      <c r="F1176" s="168">
        <v>0</v>
      </c>
      <c r="G1176" s="168">
        <v>0</v>
      </c>
      <c r="H1176" s="168">
        <v>0</v>
      </c>
      <c r="I1176" s="168">
        <v>-2.7</v>
      </c>
      <c r="J1176" s="168">
        <v>2.8</v>
      </c>
      <c r="K1176" s="168">
        <v>92.7</v>
      </c>
      <c r="L1176" s="168">
        <v>81.7</v>
      </c>
      <c r="M1176" s="168">
        <v>8.6999999999999993</v>
      </c>
      <c r="N1176" s="168">
        <v>961.2</v>
      </c>
    </row>
    <row r="1177" spans="1:14" x14ac:dyDescent="0.2">
      <c r="A1177" s="168">
        <v>2019</v>
      </c>
      <c r="B1177" s="168">
        <v>2</v>
      </c>
      <c r="C1177" s="168">
        <v>18</v>
      </c>
      <c r="D1177" s="168">
        <v>21</v>
      </c>
      <c r="E1177" s="168">
        <v>30</v>
      </c>
      <c r="F1177" s="168">
        <v>0</v>
      </c>
      <c r="G1177" s="168">
        <v>0</v>
      </c>
      <c r="H1177" s="168">
        <v>0</v>
      </c>
      <c r="I1177" s="168">
        <v>-2.8</v>
      </c>
      <c r="J1177" s="168">
        <v>3.5</v>
      </c>
      <c r="K1177" s="168">
        <v>105.7</v>
      </c>
      <c r="L1177" s="168">
        <v>85.7</v>
      </c>
      <c r="M1177" s="168">
        <v>8.1</v>
      </c>
      <c r="N1177" s="168">
        <v>961.4</v>
      </c>
    </row>
    <row r="1178" spans="1:14" x14ac:dyDescent="0.2">
      <c r="A1178" s="168">
        <v>2019</v>
      </c>
      <c r="B1178" s="168">
        <v>2</v>
      </c>
      <c r="C1178" s="168">
        <v>18</v>
      </c>
      <c r="D1178" s="168">
        <v>22</v>
      </c>
      <c r="E1178" s="168">
        <v>30</v>
      </c>
      <c r="F1178" s="168">
        <v>0</v>
      </c>
      <c r="G1178" s="168">
        <v>0</v>
      </c>
      <c r="H1178" s="168">
        <v>0</v>
      </c>
      <c r="I1178" s="168">
        <v>-3</v>
      </c>
      <c r="J1178" s="168">
        <v>3.3</v>
      </c>
      <c r="K1178" s="168">
        <v>79.5</v>
      </c>
      <c r="L1178" s="168">
        <v>87.6</v>
      </c>
      <c r="M1178" s="168">
        <v>7.6</v>
      </c>
      <c r="N1178" s="168">
        <v>961.7</v>
      </c>
    </row>
    <row r="1179" spans="1:14" x14ac:dyDescent="0.2">
      <c r="A1179" s="168">
        <v>2019</v>
      </c>
      <c r="B1179" s="168">
        <v>2</v>
      </c>
      <c r="C1179" s="168">
        <v>18</v>
      </c>
      <c r="D1179" s="168">
        <v>23</v>
      </c>
      <c r="E1179" s="168">
        <v>30</v>
      </c>
      <c r="F1179" s="168">
        <v>0</v>
      </c>
      <c r="G1179" s="168">
        <v>0</v>
      </c>
      <c r="H1179" s="168">
        <v>0</v>
      </c>
      <c r="I1179" s="168">
        <v>-3.3</v>
      </c>
      <c r="J1179" s="168">
        <v>2.2999999999999998</v>
      </c>
      <c r="K1179" s="168">
        <v>33.200000000000003</v>
      </c>
      <c r="L1179" s="168">
        <v>86</v>
      </c>
      <c r="M1179" s="168">
        <v>7.5</v>
      </c>
      <c r="N1179" s="168">
        <v>961.8</v>
      </c>
    </row>
    <row r="1180" spans="1:14" x14ac:dyDescent="0.2">
      <c r="A1180" s="168">
        <v>2019</v>
      </c>
      <c r="B1180" s="168">
        <v>2</v>
      </c>
      <c r="C1180" s="168">
        <v>19</v>
      </c>
      <c r="D1180" s="168">
        <v>0</v>
      </c>
      <c r="E1180" s="168">
        <v>30</v>
      </c>
      <c r="F1180" s="168">
        <v>0</v>
      </c>
      <c r="G1180" s="168">
        <v>0</v>
      </c>
      <c r="H1180" s="168">
        <v>0</v>
      </c>
      <c r="I1180" s="168">
        <v>-3.6</v>
      </c>
      <c r="J1180" s="168">
        <v>2.6</v>
      </c>
      <c r="K1180" s="168">
        <v>41.4</v>
      </c>
      <c r="L1180" s="168">
        <v>80.900000000000006</v>
      </c>
      <c r="M1180" s="168">
        <v>7</v>
      </c>
      <c r="N1180" s="168">
        <v>961.6</v>
      </c>
    </row>
    <row r="1181" spans="1:14" x14ac:dyDescent="0.2">
      <c r="A1181" s="168">
        <v>2019</v>
      </c>
      <c r="B1181" s="168">
        <v>2</v>
      </c>
      <c r="C1181" s="168">
        <v>19</v>
      </c>
      <c r="D1181" s="168">
        <v>1</v>
      </c>
      <c r="E1181" s="168">
        <v>30</v>
      </c>
      <c r="F1181" s="168">
        <v>0</v>
      </c>
      <c r="G1181" s="168">
        <v>0</v>
      </c>
      <c r="H1181" s="168">
        <v>0</v>
      </c>
      <c r="I1181" s="168">
        <v>-3.9</v>
      </c>
      <c r="J1181" s="168">
        <v>2.1</v>
      </c>
      <c r="K1181" s="168">
        <v>31.9</v>
      </c>
      <c r="L1181" s="168">
        <v>77.400000000000006</v>
      </c>
      <c r="M1181" s="168">
        <v>5.7</v>
      </c>
      <c r="N1181" s="168">
        <v>961.5</v>
      </c>
    </row>
    <row r="1182" spans="1:14" x14ac:dyDescent="0.2">
      <c r="A1182" s="168">
        <v>2019</v>
      </c>
      <c r="B1182" s="168">
        <v>2</v>
      </c>
      <c r="C1182" s="168">
        <v>19</v>
      </c>
      <c r="D1182" s="168">
        <v>2</v>
      </c>
      <c r="E1182" s="168">
        <v>30</v>
      </c>
      <c r="F1182" s="168">
        <v>0</v>
      </c>
      <c r="G1182" s="168">
        <v>0</v>
      </c>
      <c r="H1182" s="168">
        <v>0</v>
      </c>
      <c r="I1182" s="168">
        <v>-4.2</v>
      </c>
      <c r="J1182" s="168">
        <v>2.1</v>
      </c>
      <c r="K1182" s="168">
        <v>28.1</v>
      </c>
      <c r="L1182" s="168">
        <v>77.7</v>
      </c>
      <c r="M1182" s="168">
        <v>5.4</v>
      </c>
      <c r="N1182" s="168">
        <v>961.4</v>
      </c>
    </row>
    <row r="1183" spans="1:14" x14ac:dyDescent="0.2">
      <c r="A1183" s="168">
        <v>2019</v>
      </c>
      <c r="B1183" s="168">
        <v>2</v>
      </c>
      <c r="C1183" s="168">
        <v>19</v>
      </c>
      <c r="D1183" s="168">
        <v>3</v>
      </c>
      <c r="E1183" s="168">
        <v>30</v>
      </c>
      <c r="F1183" s="168">
        <v>0</v>
      </c>
      <c r="G1183" s="168">
        <v>0</v>
      </c>
      <c r="H1183" s="168">
        <v>0</v>
      </c>
      <c r="I1183" s="168">
        <v>-4.5</v>
      </c>
      <c r="J1183" s="168">
        <v>1.6</v>
      </c>
      <c r="K1183" s="168">
        <v>42.1</v>
      </c>
      <c r="L1183" s="168">
        <v>70</v>
      </c>
      <c r="M1183" s="168">
        <v>4.7</v>
      </c>
      <c r="N1183" s="168">
        <v>961.4</v>
      </c>
    </row>
    <row r="1184" spans="1:14" x14ac:dyDescent="0.2">
      <c r="A1184" s="168">
        <v>2019</v>
      </c>
      <c r="B1184" s="168">
        <v>2</v>
      </c>
      <c r="C1184" s="168">
        <v>19</v>
      </c>
      <c r="D1184" s="168">
        <v>4</v>
      </c>
      <c r="E1184" s="168">
        <v>30</v>
      </c>
      <c r="F1184" s="168">
        <v>0</v>
      </c>
      <c r="G1184" s="168">
        <v>0</v>
      </c>
      <c r="H1184" s="168">
        <v>0</v>
      </c>
      <c r="I1184" s="168">
        <v>-4.7</v>
      </c>
      <c r="J1184" s="168">
        <v>1.8</v>
      </c>
      <c r="K1184" s="168">
        <v>56</v>
      </c>
      <c r="L1184" s="168">
        <v>64.900000000000006</v>
      </c>
      <c r="M1184" s="168">
        <v>4.4000000000000004</v>
      </c>
      <c r="N1184" s="168">
        <v>961.1</v>
      </c>
    </row>
    <row r="1185" spans="1:14" x14ac:dyDescent="0.2">
      <c r="A1185" s="168">
        <v>2019</v>
      </c>
      <c r="B1185" s="168">
        <v>2</v>
      </c>
      <c r="C1185" s="168">
        <v>19</v>
      </c>
      <c r="D1185" s="168">
        <v>5</v>
      </c>
      <c r="E1185" s="168">
        <v>30</v>
      </c>
      <c r="F1185" s="168">
        <v>0</v>
      </c>
      <c r="G1185" s="168">
        <v>0</v>
      </c>
      <c r="H1185" s="168">
        <v>0</v>
      </c>
      <c r="I1185" s="168">
        <v>-4.5999999999999996</v>
      </c>
      <c r="J1185" s="168">
        <v>1.3</v>
      </c>
      <c r="K1185" s="168">
        <v>141.1</v>
      </c>
      <c r="L1185" s="168">
        <v>67.3</v>
      </c>
      <c r="M1185" s="168">
        <v>4.3</v>
      </c>
      <c r="N1185" s="168">
        <v>961.2</v>
      </c>
    </row>
    <row r="1186" spans="1:14" x14ac:dyDescent="0.2">
      <c r="A1186" s="168">
        <v>2019</v>
      </c>
      <c r="B1186" s="168">
        <v>2</v>
      </c>
      <c r="C1186" s="168">
        <v>19</v>
      </c>
      <c r="D1186" s="168">
        <v>6</v>
      </c>
      <c r="E1186" s="168">
        <v>30</v>
      </c>
      <c r="F1186" s="168">
        <v>0</v>
      </c>
      <c r="G1186" s="168">
        <v>0</v>
      </c>
      <c r="H1186" s="168">
        <v>0</v>
      </c>
      <c r="I1186" s="168">
        <v>-4.4000000000000004</v>
      </c>
      <c r="J1186" s="168">
        <v>2</v>
      </c>
      <c r="K1186" s="168">
        <v>35.4</v>
      </c>
      <c r="L1186" s="168">
        <v>57.5</v>
      </c>
      <c r="M1186" s="168">
        <v>5.7</v>
      </c>
      <c r="N1186" s="168">
        <v>961.4</v>
      </c>
    </row>
    <row r="1187" spans="1:14" x14ac:dyDescent="0.2">
      <c r="A1187" s="168">
        <v>2019</v>
      </c>
      <c r="B1187" s="168">
        <v>2</v>
      </c>
      <c r="C1187" s="168">
        <v>19</v>
      </c>
      <c r="D1187" s="168">
        <v>7</v>
      </c>
      <c r="E1187" s="168">
        <v>30</v>
      </c>
      <c r="F1187" s="168">
        <v>0</v>
      </c>
      <c r="G1187" s="168">
        <v>0</v>
      </c>
      <c r="H1187" s="168">
        <v>0</v>
      </c>
      <c r="I1187" s="168">
        <v>-4.9000000000000004</v>
      </c>
      <c r="J1187" s="168">
        <v>2.4</v>
      </c>
      <c r="K1187" s="168">
        <v>41.5</v>
      </c>
      <c r="L1187" s="168">
        <v>55.6</v>
      </c>
      <c r="M1187" s="168">
        <v>6.1</v>
      </c>
      <c r="N1187" s="168">
        <v>961.5</v>
      </c>
    </row>
    <row r="1188" spans="1:14" x14ac:dyDescent="0.2">
      <c r="A1188" s="168">
        <v>2019</v>
      </c>
      <c r="B1188" s="168">
        <v>2</v>
      </c>
      <c r="C1188" s="168">
        <v>19</v>
      </c>
      <c r="D1188" s="168">
        <v>8</v>
      </c>
      <c r="E1188" s="168">
        <v>30</v>
      </c>
      <c r="F1188" s="168">
        <v>49</v>
      </c>
      <c r="G1188" s="168">
        <v>47</v>
      </c>
      <c r="H1188" s="168">
        <v>57</v>
      </c>
      <c r="I1188" s="168">
        <v>-5.6</v>
      </c>
      <c r="J1188" s="168">
        <v>2.1</v>
      </c>
      <c r="K1188" s="168">
        <v>42.9</v>
      </c>
      <c r="L1188" s="168">
        <v>57.2</v>
      </c>
      <c r="M1188" s="168">
        <v>6.6</v>
      </c>
      <c r="N1188" s="168">
        <v>962</v>
      </c>
    </row>
    <row r="1189" spans="1:14" x14ac:dyDescent="0.2">
      <c r="A1189" s="168">
        <v>2019</v>
      </c>
      <c r="B1189" s="168">
        <v>2</v>
      </c>
      <c r="C1189" s="168">
        <v>19</v>
      </c>
      <c r="D1189" s="168">
        <v>9</v>
      </c>
      <c r="E1189" s="168">
        <v>30</v>
      </c>
      <c r="F1189" s="168">
        <v>162</v>
      </c>
      <c r="G1189" s="168">
        <v>191</v>
      </c>
      <c r="H1189" s="168">
        <v>227</v>
      </c>
      <c r="I1189" s="168">
        <v>-6.7</v>
      </c>
      <c r="J1189" s="168">
        <v>1.9</v>
      </c>
      <c r="K1189" s="168">
        <v>38.700000000000003</v>
      </c>
      <c r="L1189" s="168">
        <v>53.4</v>
      </c>
      <c r="M1189" s="168">
        <v>9.1</v>
      </c>
      <c r="N1189" s="168">
        <v>962.6</v>
      </c>
    </row>
    <row r="1190" spans="1:14" x14ac:dyDescent="0.2">
      <c r="A1190" s="168">
        <v>2019</v>
      </c>
      <c r="B1190" s="168">
        <v>2</v>
      </c>
      <c r="C1190" s="168">
        <v>19</v>
      </c>
      <c r="D1190" s="168">
        <v>10</v>
      </c>
      <c r="E1190" s="168">
        <v>30</v>
      </c>
      <c r="F1190" s="168">
        <v>193</v>
      </c>
      <c r="G1190" s="168">
        <v>436</v>
      </c>
      <c r="H1190" s="168">
        <v>401</v>
      </c>
      <c r="I1190" s="168">
        <v>-6.3</v>
      </c>
      <c r="J1190" s="168">
        <v>1.9</v>
      </c>
      <c r="K1190" s="168">
        <v>76.3</v>
      </c>
      <c r="L1190" s="168">
        <v>44</v>
      </c>
      <c r="M1190" s="168">
        <v>12.1</v>
      </c>
      <c r="N1190" s="168">
        <v>962.7</v>
      </c>
    </row>
    <row r="1191" spans="1:14" x14ac:dyDescent="0.2">
      <c r="A1191" s="168">
        <v>2019</v>
      </c>
      <c r="B1191" s="168">
        <v>2</v>
      </c>
      <c r="C1191" s="168">
        <v>19</v>
      </c>
      <c r="D1191" s="168">
        <v>11</v>
      </c>
      <c r="E1191" s="168">
        <v>30</v>
      </c>
      <c r="F1191" s="168">
        <v>244</v>
      </c>
      <c r="G1191" s="168">
        <v>576</v>
      </c>
      <c r="H1191" s="168">
        <v>586</v>
      </c>
      <c r="I1191" s="168">
        <v>-5</v>
      </c>
      <c r="J1191" s="168">
        <v>3.8</v>
      </c>
      <c r="K1191" s="168">
        <v>94.9</v>
      </c>
      <c r="L1191" s="168">
        <v>43.4</v>
      </c>
      <c r="M1191" s="168">
        <v>13.2</v>
      </c>
      <c r="N1191" s="168">
        <v>962.6</v>
      </c>
    </row>
    <row r="1192" spans="1:14" x14ac:dyDescent="0.2">
      <c r="A1192" s="168">
        <v>2019</v>
      </c>
      <c r="B1192" s="168">
        <v>2</v>
      </c>
      <c r="C1192" s="168">
        <v>19</v>
      </c>
      <c r="D1192" s="168">
        <v>12</v>
      </c>
      <c r="E1192" s="168">
        <v>30</v>
      </c>
      <c r="F1192" s="168">
        <v>248</v>
      </c>
      <c r="G1192" s="168">
        <v>593</v>
      </c>
      <c r="H1192" s="168">
        <v>646</v>
      </c>
      <c r="I1192" s="168">
        <v>-4.0999999999999996</v>
      </c>
      <c r="J1192" s="168">
        <v>4.7</v>
      </c>
      <c r="K1192" s="168">
        <v>98.4</v>
      </c>
      <c r="L1192" s="168">
        <v>45.1</v>
      </c>
      <c r="M1192" s="168">
        <v>14.1</v>
      </c>
      <c r="N1192" s="168">
        <v>962.7</v>
      </c>
    </row>
    <row r="1193" spans="1:14" x14ac:dyDescent="0.2">
      <c r="A1193" s="168">
        <v>2019</v>
      </c>
      <c r="B1193" s="168">
        <v>2</v>
      </c>
      <c r="C1193" s="168">
        <v>19</v>
      </c>
      <c r="D1193" s="168">
        <v>13</v>
      </c>
      <c r="E1193" s="168">
        <v>30</v>
      </c>
      <c r="F1193" s="168">
        <v>271</v>
      </c>
      <c r="G1193" s="168">
        <v>524</v>
      </c>
      <c r="H1193" s="168">
        <v>635</v>
      </c>
      <c r="I1193" s="168">
        <v>-3.6</v>
      </c>
      <c r="J1193" s="168">
        <v>4.5999999999999996</v>
      </c>
      <c r="K1193" s="168">
        <v>105.8</v>
      </c>
      <c r="L1193" s="168">
        <v>45</v>
      </c>
      <c r="M1193" s="168">
        <v>14.6</v>
      </c>
      <c r="N1193" s="168">
        <v>962.1</v>
      </c>
    </row>
    <row r="1194" spans="1:14" x14ac:dyDescent="0.2">
      <c r="A1194" s="168">
        <v>2019</v>
      </c>
      <c r="B1194" s="168">
        <v>2</v>
      </c>
      <c r="C1194" s="168">
        <v>19</v>
      </c>
      <c r="D1194" s="168">
        <v>14</v>
      </c>
      <c r="E1194" s="168">
        <v>30</v>
      </c>
      <c r="F1194" s="168">
        <v>277</v>
      </c>
      <c r="G1194" s="168">
        <v>494</v>
      </c>
      <c r="H1194" s="168">
        <v>605</v>
      </c>
      <c r="I1194" s="168">
        <v>-3.4</v>
      </c>
      <c r="J1194" s="168">
        <v>4.0999999999999996</v>
      </c>
      <c r="K1194" s="168">
        <v>109.2</v>
      </c>
      <c r="L1194" s="168">
        <v>45.8</v>
      </c>
      <c r="M1194" s="168">
        <v>15.1</v>
      </c>
      <c r="N1194" s="168">
        <v>961.5</v>
      </c>
    </row>
    <row r="1195" spans="1:14" x14ac:dyDescent="0.2">
      <c r="A1195" s="168">
        <v>2019</v>
      </c>
      <c r="B1195" s="168">
        <v>2</v>
      </c>
      <c r="C1195" s="168">
        <v>19</v>
      </c>
      <c r="D1195" s="168">
        <v>15</v>
      </c>
      <c r="E1195" s="168">
        <v>30</v>
      </c>
      <c r="F1195" s="168">
        <v>239</v>
      </c>
      <c r="G1195" s="168">
        <v>569</v>
      </c>
      <c r="H1195" s="168">
        <v>563</v>
      </c>
      <c r="I1195" s="168">
        <v>-3.1</v>
      </c>
      <c r="J1195" s="168">
        <v>3.8</v>
      </c>
      <c r="K1195" s="168">
        <v>88.1</v>
      </c>
      <c r="L1195" s="168">
        <v>46.6</v>
      </c>
      <c r="M1195" s="168">
        <v>15.3</v>
      </c>
      <c r="N1195" s="168">
        <v>961.1</v>
      </c>
    </row>
    <row r="1196" spans="1:14" x14ac:dyDescent="0.2">
      <c r="A1196" s="168">
        <v>2019</v>
      </c>
      <c r="B1196" s="168">
        <v>2</v>
      </c>
      <c r="C1196" s="168">
        <v>19</v>
      </c>
      <c r="D1196" s="168">
        <v>16</v>
      </c>
      <c r="E1196" s="168">
        <v>30</v>
      </c>
      <c r="F1196" s="168">
        <v>189</v>
      </c>
      <c r="G1196" s="168">
        <v>441</v>
      </c>
      <c r="H1196" s="168">
        <v>383</v>
      </c>
      <c r="I1196" s="168">
        <v>2.8</v>
      </c>
      <c r="J1196" s="168">
        <v>4.3</v>
      </c>
      <c r="K1196" s="168">
        <v>95.6</v>
      </c>
      <c r="L1196" s="168">
        <v>51.7</v>
      </c>
      <c r="M1196" s="168">
        <v>14.9</v>
      </c>
      <c r="N1196" s="168">
        <v>961</v>
      </c>
    </row>
    <row r="1197" spans="1:14" x14ac:dyDescent="0.2">
      <c r="A1197" s="168">
        <v>2019</v>
      </c>
      <c r="B1197" s="168">
        <v>2</v>
      </c>
      <c r="C1197" s="168">
        <v>19</v>
      </c>
      <c r="D1197" s="168">
        <v>17</v>
      </c>
      <c r="E1197" s="168">
        <v>30</v>
      </c>
      <c r="F1197" s="168">
        <v>123</v>
      </c>
      <c r="G1197" s="168">
        <v>248</v>
      </c>
      <c r="H1197" s="168">
        <v>195</v>
      </c>
      <c r="I1197" s="168">
        <v>1.2</v>
      </c>
      <c r="J1197" s="168">
        <v>5.2</v>
      </c>
      <c r="K1197" s="168">
        <v>99.9</v>
      </c>
      <c r="L1197" s="168">
        <v>58.1</v>
      </c>
      <c r="M1197" s="168">
        <v>13.4</v>
      </c>
      <c r="N1197" s="168">
        <v>960.9</v>
      </c>
    </row>
    <row r="1198" spans="1:14" x14ac:dyDescent="0.2">
      <c r="A1198" s="168">
        <v>2019</v>
      </c>
      <c r="B1198" s="168">
        <v>2</v>
      </c>
      <c r="C1198" s="168">
        <v>19</v>
      </c>
      <c r="D1198" s="168">
        <v>18</v>
      </c>
      <c r="E1198" s="168">
        <v>30</v>
      </c>
      <c r="F1198" s="168">
        <v>39</v>
      </c>
      <c r="G1198" s="168">
        <v>15</v>
      </c>
      <c r="H1198" s="168">
        <v>42</v>
      </c>
      <c r="I1198" s="168">
        <v>0.4</v>
      </c>
      <c r="J1198" s="168">
        <v>4.8</v>
      </c>
      <c r="K1198" s="168">
        <v>102.2</v>
      </c>
      <c r="L1198" s="168">
        <v>70</v>
      </c>
      <c r="M1198" s="168">
        <v>11</v>
      </c>
      <c r="N1198" s="168">
        <v>961.5</v>
      </c>
    </row>
    <row r="1199" spans="1:14" x14ac:dyDescent="0.2">
      <c r="A1199" s="168">
        <v>2019</v>
      </c>
      <c r="B1199" s="168">
        <v>2</v>
      </c>
      <c r="C1199" s="168">
        <v>19</v>
      </c>
      <c r="D1199" s="168">
        <v>19</v>
      </c>
      <c r="E1199" s="168">
        <v>30</v>
      </c>
      <c r="F1199" s="168">
        <v>0</v>
      </c>
      <c r="G1199" s="168">
        <v>0</v>
      </c>
      <c r="H1199" s="168">
        <v>0</v>
      </c>
      <c r="I1199" s="168">
        <v>-0.3</v>
      </c>
      <c r="J1199" s="168">
        <v>3.6</v>
      </c>
      <c r="K1199" s="168">
        <v>93.5</v>
      </c>
      <c r="L1199" s="168">
        <v>78.7</v>
      </c>
      <c r="M1199" s="168">
        <v>9.4</v>
      </c>
      <c r="N1199" s="168">
        <v>962.3</v>
      </c>
    </row>
    <row r="1200" spans="1:14" x14ac:dyDescent="0.2">
      <c r="A1200" s="168">
        <v>2019</v>
      </c>
      <c r="B1200" s="168">
        <v>2</v>
      </c>
      <c r="C1200" s="168">
        <v>19</v>
      </c>
      <c r="D1200" s="168">
        <v>20</v>
      </c>
      <c r="E1200" s="168">
        <v>30</v>
      </c>
      <c r="F1200" s="168">
        <v>0</v>
      </c>
      <c r="G1200" s="168">
        <v>0</v>
      </c>
      <c r="H1200" s="168">
        <v>0</v>
      </c>
      <c r="I1200" s="168">
        <v>-0.8</v>
      </c>
      <c r="J1200" s="168">
        <v>3.1</v>
      </c>
      <c r="K1200" s="168">
        <v>87.6</v>
      </c>
      <c r="L1200" s="168">
        <v>82.2</v>
      </c>
      <c r="M1200" s="168">
        <v>8.4</v>
      </c>
      <c r="N1200" s="168">
        <v>962.8</v>
      </c>
    </row>
    <row r="1201" spans="1:14" x14ac:dyDescent="0.2">
      <c r="A1201" s="168">
        <v>2019</v>
      </c>
      <c r="B1201" s="168">
        <v>2</v>
      </c>
      <c r="C1201" s="168">
        <v>19</v>
      </c>
      <c r="D1201" s="168">
        <v>21</v>
      </c>
      <c r="E1201" s="168">
        <v>30</v>
      </c>
      <c r="F1201" s="168">
        <v>0</v>
      </c>
      <c r="G1201" s="168">
        <v>0</v>
      </c>
      <c r="H1201" s="168">
        <v>0</v>
      </c>
      <c r="I1201" s="168">
        <v>-1.3</v>
      </c>
      <c r="J1201" s="168">
        <v>1.3</v>
      </c>
      <c r="K1201" s="168">
        <v>39.1</v>
      </c>
      <c r="L1201" s="168">
        <v>82.5</v>
      </c>
      <c r="M1201" s="168">
        <v>8.1999999999999993</v>
      </c>
      <c r="N1201" s="168">
        <v>963.3</v>
      </c>
    </row>
    <row r="1202" spans="1:14" x14ac:dyDescent="0.2">
      <c r="A1202" s="168">
        <v>2019</v>
      </c>
      <c r="B1202" s="168">
        <v>2</v>
      </c>
      <c r="C1202" s="168">
        <v>19</v>
      </c>
      <c r="D1202" s="168">
        <v>22</v>
      </c>
      <c r="E1202" s="168">
        <v>30</v>
      </c>
      <c r="F1202" s="168">
        <v>0</v>
      </c>
      <c r="G1202" s="168">
        <v>0</v>
      </c>
      <c r="H1202" s="168">
        <v>0</v>
      </c>
      <c r="I1202" s="168">
        <v>-1.7</v>
      </c>
      <c r="J1202" s="168">
        <v>2.1</v>
      </c>
      <c r="K1202" s="168">
        <v>37.5</v>
      </c>
      <c r="L1202" s="168">
        <v>81.599999999999994</v>
      </c>
      <c r="M1202" s="168">
        <v>8.3000000000000007</v>
      </c>
      <c r="N1202" s="168">
        <v>963.9</v>
      </c>
    </row>
    <row r="1203" spans="1:14" x14ac:dyDescent="0.2">
      <c r="A1203" s="168">
        <v>2019</v>
      </c>
      <c r="B1203" s="168">
        <v>2</v>
      </c>
      <c r="C1203" s="168">
        <v>19</v>
      </c>
      <c r="D1203" s="168">
        <v>23</v>
      </c>
      <c r="E1203" s="168">
        <v>30</v>
      </c>
      <c r="F1203" s="168">
        <v>0</v>
      </c>
      <c r="G1203" s="168">
        <v>0</v>
      </c>
      <c r="H1203" s="168">
        <v>0</v>
      </c>
      <c r="I1203" s="168">
        <v>-2.4</v>
      </c>
      <c r="J1203" s="168">
        <v>1.9</v>
      </c>
      <c r="K1203" s="168">
        <v>33.4</v>
      </c>
      <c r="L1203" s="168">
        <v>81.3</v>
      </c>
      <c r="M1203" s="168">
        <v>7.4</v>
      </c>
      <c r="N1203" s="168">
        <v>964.2</v>
      </c>
    </row>
    <row r="1204" spans="1:14" x14ac:dyDescent="0.2">
      <c r="A1204" s="168">
        <v>2019</v>
      </c>
      <c r="B1204" s="168">
        <v>2</v>
      </c>
      <c r="C1204" s="168">
        <v>20</v>
      </c>
      <c r="D1204" s="168">
        <v>0</v>
      </c>
      <c r="E1204" s="168">
        <v>30</v>
      </c>
      <c r="F1204" s="168">
        <v>0</v>
      </c>
      <c r="G1204" s="168">
        <v>0</v>
      </c>
      <c r="H1204" s="168">
        <v>0</v>
      </c>
      <c r="I1204" s="168">
        <v>-3.2</v>
      </c>
      <c r="J1204" s="168">
        <v>1.9</v>
      </c>
      <c r="K1204" s="168">
        <v>36.200000000000003</v>
      </c>
      <c r="L1204" s="168">
        <v>81.900000000000006</v>
      </c>
      <c r="M1204" s="168">
        <v>6.9</v>
      </c>
      <c r="N1204" s="168">
        <v>964.2</v>
      </c>
    </row>
    <row r="1205" spans="1:14" x14ac:dyDescent="0.2">
      <c r="A1205" s="168">
        <v>2019</v>
      </c>
      <c r="B1205" s="168">
        <v>2</v>
      </c>
      <c r="C1205" s="168">
        <v>20</v>
      </c>
      <c r="D1205" s="168">
        <v>1</v>
      </c>
      <c r="E1205" s="168">
        <v>30</v>
      </c>
      <c r="F1205" s="168">
        <v>0</v>
      </c>
      <c r="G1205" s="168">
        <v>0</v>
      </c>
      <c r="H1205" s="168">
        <v>0</v>
      </c>
      <c r="I1205" s="168">
        <v>-4.0999999999999996</v>
      </c>
      <c r="J1205" s="168">
        <v>1.7</v>
      </c>
      <c r="K1205" s="168">
        <v>44.7</v>
      </c>
      <c r="L1205" s="168">
        <v>81.8</v>
      </c>
      <c r="M1205" s="168">
        <v>6.1</v>
      </c>
      <c r="N1205" s="168">
        <v>964.2</v>
      </c>
    </row>
    <row r="1206" spans="1:14" x14ac:dyDescent="0.2">
      <c r="A1206" s="168">
        <v>2019</v>
      </c>
      <c r="B1206" s="168">
        <v>2</v>
      </c>
      <c r="C1206" s="168">
        <v>20</v>
      </c>
      <c r="D1206" s="168">
        <v>2</v>
      </c>
      <c r="E1206" s="168">
        <v>30</v>
      </c>
      <c r="F1206" s="168">
        <v>0</v>
      </c>
      <c r="G1206" s="168">
        <v>0</v>
      </c>
      <c r="H1206" s="168">
        <v>0</v>
      </c>
      <c r="I1206" s="168">
        <v>-4.9000000000000004</v>
      </c>
      <c r="J1206" s="168">
        <v>1.9</v>
      </c>
      <c r="K1206" s="168">
        <v>48.6</v>
      </c>
      <c r="L1206" s="168">
        <v>85</v>
      </c>
      <c r="M1206" s="168">
        <v>5.6</v>
      </c>
      <c r="N1206" s="168">
        <v>964.2</v>
      </c>
    </row>
    <row r="1207" spans="1:14" x14ac:dyDescent="0.2">
      <c r="A1207" s="168">
        <v>2019</v>
      </c>
      <c r="B1207" s="168">
        <v>2</v>
      </c>
      <c r="C1207" s="168">
        <v>20</v>
      </c>
      <c r="D1207" s="168">
        <v>3</v>
      </c>
      <c r="E1207" s="168">
        <v>30</v>
      </c>
      <c r="F1207" s="168">
        <v>0</v>
      </c>
      <c r="G1207" s="168">
        <v>0</v>
      </c>
      <c r="H1207" s="168">
        <v>0</v>
      </c>
      <c r="I1207" s="168">
        <v>-5.4</v>
      </c>
      <c r="J1207" s="168">
        <v>1.5</v>
      </c>
      <c r="K1207" s="168">
        <v>34.299999999999997</v>
      </c>
      <c r="L1207" s="168">
        <v>85.1</v>
      </c>
      <c r="M1207" s="168">
        <v>4.4000000000000004</v>
      </c>
      <c r="N1207" s="168">
        <v>964.2</v>
      </c>
    </row>
    <row r="1208" spans="1:14" x14ac:dyDescent="0.2">
      <c r="A1208" s="168">
        <v>2019</v>
      </c>
      <c r="B1208" s="168">
        <v>2</v>
      </c>
      <c r="C1208" s="168">
        <v>20</v>
      </c>
      <c r="D1208" s="168">
        <v>4</v>
      </c>
      <c r="E1208" s="168">
        <v>30</v>
      </c>
      <c r="F1208" s="168">
        <v>0</v>
      </c>
      <c r="G1208" s="168">
        <v>0</v>
      </c>
      <c r="H1208" s="168">
        <v>0</v>
      </c>
      <c r="I1208" s="168">
        <v>-5.6</v>
      </c>
      <c r="J1208" s="168">
        <v>2</v>
      </c>
      <c r="K1208" s="168">
        <v>20.100000000000001</v>
      </c>
      <c r="L1208" s="168">
        <v>83.8</v>
      </c>
      <c r="M1208" s="168">
        <v>4.4000000000000004</v>
      </c>
      <c r="N1208" s="168">
        <v>964.1</v>
      </c>
    </row>
    <row r="1209" spans="1:14" x14ac:dyDescent="0.2">
      <c r="A1209" s="168">
        <v>2019</v>
      </c>
      <c r="B1209" s="168">
        <v>2</v>
      </c>
      <c r="C1209" s="168">
        <v>20</v>
      </c>
      <c r="D1209" s="168">
        <v>5</v>
      </c>
      <c r="E1209" s="168">
        <v>30</v>
      </c>
      <c r="F1209" s="168">
        <v>0</v>
      </c>
      <c r="G1209" s="168">
        <v>0</v>
      </c>
      <c r="H1209" s="168">
        <v>0</v>
      </c>
      <c r="I1209" s="168">
        <v>-5.4</v>
      </c>
      <c r="J1209" s="168">
        <v>2</v>
      </c>
      <c r="K1209" s="168">
        <v>28.3</v>
      </c>
      <c r="L1209" s="168">
        <v>84.1</v>
      </c>
      <c r="M1209" s="168">
        <v>4.3</v>
      </c>
      <c r="N1209" s="168">
        <v>964.1</v>
      </c>
    </row>
    <row r="1210" spans="1:14" x14ac:dyDescent="0.2">
      <c r="A1210" s="168">
        <v>2019</v>
      </c>
      <c r="B1210" s="168">
        <v>2</v>
      </c>
      <c r="C1210" s="168">
        <v>20</v>
      </c>
      <c r="D1210" s="168">
        <v>6</v>
      </c>
      <c r="E1210" s="168">
        <v>30</v>
      </c>
      <c r="F1210" s="168">
        <v>0</v>
      </c>
      <c r="G1210" s="168">
        <v>0</v>
      </c>
      <c r="H1210" s="168">
        <v>0</v>
      </c>
      <c r="I1210" s="168">
        <v>-5.2</v>
      </c>
      <c r="J1210" s="168">
        <v>2.2000000000000002</v>
      </c>
      <c r="K1210" s="168">
        <v>24.2</v>
      </c>
      <c r="L1210" s="168">
        <v>83.3</v>
      </c>
      <c r="M1210" s="168">
        <v>4.2</v>
      </c>
      <c r="N1210" s="168">
        <v>964.3</v>
      </c>
    </row>
    <row r="1211" spans="1:14" x14ac:dyDescent="0.2">
      <c r="A1211" s="168">
        <v>2019</v>
      </c>
      <c r="B1211" s="168">
        <v>2</v>
      </c>
      <c r="C1211" s="168">
        <v>20</v>
      </c>
      <c r="D1211" s="168">
        <v>7</v>
      </c>
      <c r="E1211" s="168">
        <v>30</v>
      </c>
      <c r="F1211" s="168">
        <v>0</v>
      </c>
      <c r="G1211" s="168">
        <v>0</v>
      </c>
      <c r="H1211" s="168">
        <v>0</v>
      </c>
      <c r="I1211" s="168">
        <v>-5.3</v>
      </c>
      <c r="J1211" s="168">
        <v>1.8</v>
      </c>
      <c r="K1211" s="168">
        <v>29.8</v>
      </c>
      <c r="L1211" s="168">
        <v>83.7</v>
      </c>
      <c r="M1211" s="168">
        <v>4</v>
      </c>
      <c r="N1211" s="168">
        <v>964.7</v>
      </c>
    </row>
    <row r="1212" spans="1:14" x14ac:dyDescent="0.2">
      <c r="A1212" s="168">
        <v>2019</v>
      </c>
      <c r="B1212" s="168">
        <v>2</v>
      </c>
      <c r="C1212" s="168">
        <v>20</v>
      </c>
      <c r="D1212" s="168">
        <v>8</v>
      </c>
      <c r="E1212" s="168">
        <v>30</v>
      </c>
      <c r="F1212" s="168">
        <v>46</v>
      </c>
      <c r="G1212" s="168">
        <v>54</v>
      </c>
      <c r="H1212" s="168">
        <v>55</v>
      </c>
      <c r="I1212" s="168">
        <v>-5.3</v>
      </c>
      <c r="J1212" s="168">
        <v>2.2999999999999998</v>
      </c>
      <c r="K1212" s="168">
        <v>27.7</v>
      </c>
      <c r="L1212" s="168">
        <v>82.6</v>
      </c>
      <c r="M1212" s="168">
        <v>4.5999999999999996</v>
      </c>
      <c r="N1212" s="168">
        <v>965.5</v>
      </c>
    </row>
    <row r="1213" spans="1:14" x14ac:dyDescent="0.2">
      <c r="A1213" s="168">
        <v>2019</v>
      </c>
      <c r="B1213" s="168">
        <v>2</v>
      </c>
      <c r="C1213" s="168">
        <v>20</v>
      </c>
      <c r="D1213" s="168">
        <v>9</v>
      </c>
      <c r="E1213" s="168">
        <v>30</v>
      </c>
      <c r="F1213" s="168">
        <v>129</v>
      </c>
      <c r="G1213" s="168">
        <v>304</v>
      </c>
      <c r="H1213" s="168">
        <v>225</v>
      </c>
      <c r="I1213" s="168">
        <v>-5.9</v>
      </c>
      <c r="J1213" s="168">
        <v>1.2</v>
      </c>
      <c r="K1213" s="168">
        <v>62.8</v>
      </c>
      <c r="L1213" s="168">
        <v>75</v>
      </c>
      <c r="M1213" s="168">
        <v>7.7</v>
      </c>
      <c r="N1213" s="168">
        <v>966.2</v>
      </c>
    </row>
    <row r="1214" spans="1:14" x14ac:dyDescent="0.2">
      <c r="A1214" s="168">
        <v>2019</v>
      </c>
      <c r="B1214" s="168">
        <v>2</v>
      </c>
      <c r="C1214" s="168">
        <v>20</v>
      </c>
      <c r="D1214" s="168">
        <v>10</v>
      </c>
      <c r="E1214" s="168">
        <v>30</v>
      </c>
      <c r="F1214" s="168">
        <v>184</v>
      </c>
      <c r="G1214" s="168">
        <v>493</v>
      </c>
      <c r="H1214" s="168">
        <v>416</v>
      </c>
      <c r="I1214" s="168">
        <v>-6</v>
      </c>
      <c r="J1214" s="168">
        <v>2.1</v>
      </c>
      <c r="K1214" s="168">
        <v>97.5</v>
      </c>
      <c r="L1214" s="168">
        <v>67.599999999999994</v>
      </c>
      <c r="M1214" s="168">
        <v>10.6</v>
      </c>
      <c r="N1214" s="168">
        <v>966.5</v>
      </c>
    </row>
    <row r="1215" spans="1:14" x14ac:dyDescent="0.2">
      <c r="A1215" s="168">
        <v>2019</v>
      </c>
      <c r="B1215" s="168">
        <v>2</v>
      </c>
      <c r="C1215" s="168">
        <v>20</v>
      </c>
      <c r="D1215" s="168">
        <v>11</v>
      </c>
      <c r="E1215" s="168">
        <v>30</v>
      </c>
      <c r="F1215" s="168">
        <v>211</v>
      </c>
      <c r="G1215" s="168">
        <v>608</v>
      </c>
      <c r="H1215" s="168">
        <v>572</v>
      </c>
      <c r="I1215" s="168">
        <v>-5.7</v>
      </c>
      <c r="J1215" s="168">
        <v>4.2</v>
      </c>
      <c r="K1215" s="168">
        <v>103</v>
      </c>
      <c r="L1215" s="168">
        <v>61.9</v>
      </c>
      <c r="M1215" s="168">
        <v>12</v>
      </c>
      <c r="N1215" s="168">
        <v>966.8</v>
      </c>
    </row>
    <row r="1216" spans="1:14" x14ac:dyDescent="0.2">
      <c r="A1216" s="168">
        <v>2019</v>
      </c>
      <c r="B1216" s="168">
        <v>2</v>
      </c>
      <c r="C1216" s="168">
        <v>20</v>
      </c>
      <c r="D1216" s="168">
        <v>12</v>
      </c>
      <c r="E1216" s="168">
        <v>30</v>
      </c>
      <c r="F1216" s="168">
        <v>224</v>
      </c>
      <c r="G1216" s="168">
        <v>654</v>
      </c>
      <c r="H1216" s="168">
        <v>662</v>
      </c>
      <c r="I1216" s="168">
        <v>-5.3</v>
      </c>
      <c r="J1216" s="168">
        <v>3.6</v>
      </c>
      <c r="K1216" s="168">
        <v>98.3</v>
      </c>
      <c r="L1216" s="168">
        <v>56.9</v>
      </c>
      <c r="M1216" s="168">
        <v>13</v>
      </c>
      <c r="N1216" s="168">
        <v>966.9</v>
      </c>
    </row>
    <row r="1217" spans="1:14" x14ac:dyDescent="0.2">
      <c r="A1217" s="168">
        <v>2019</v>
      </c>
      <c r="B1217" s="168">
        <v>2</v>
      </c>
      <c r="C1217" s="168">
        <v>20</v>
      </c>
      <c r="D1217" s="168">
        <v>13</v>
      </c>
      <c r="E1217" s="168">
        <v>30</v>
      </c>
      <c r="F1217" s="168">
        <v>224</v>
      </c>
      <c r="G1217" s="168">
        <v>679</v>
      </c>
      <c r="H1217" s="168">
        <v>692</v>
      </c>
      <c r="I1217" s="168">
        <v>-4.8</v>
      </c>
      <c r="J1217" s="168">
        <v>2.4</v>
      </c>
      <c r="K1217" s="168">
        <v>98.3</v>
      </c>
      <c r="L1217" s="168">
        <v>50.7</v>
      </c>
      <c r="M1217" s="168">
        <v>14.1</v>
      </c>
      <c r="N1217" s="168">
        <v>966.4</v>
      </c>
    </row>
    <row r="1218" spans="1:14" x14ac:dyDescent="0.2">
      <c r="A1218" s="168">
        <v>2019</v>
      </c>
      <c r="B1218" s="168">
        <v>2</v>
      </c>
      <c r="C1218" s="168">
        <v>20</v>
      </c>
      <c r="D1218" s="168">
        <v>14</v>
      </c>
      <c r="E1218" s="168">
        <v>30</v>
      </c>
      <c r="F1218" s="168">
        <v>216</v>
      </c>
      <c r="G1218" s="168">
        <v>664</v>
      </c>
      <c r="H1218" s="168">
        <v>652</v>
      </c>
      <c r="I1218" s="168">
        <v>-4.2</v>
      </c>
      <c r="J1218" s="168">
        <v>1.8</v>
      </c>
      <c r="K1218" s="168">
        <v>152.5</v>
      </c>
      <c r="L1218" s="168">
        <v>48</v>
      </c>
      <c r="M1218" s="168">
        <v>14.9</v>
      </c>
      <c r="N1218" s="168">
        <v>965.8</v>
      </c>
    </row>
    <row r="1219" spans="1:14" x14ac:dyDescent="0.2">
      <c r="A1219" s="168">
        <v>2019</v>
      </c>
      <c r="B1219" s="168">
        <v>2</v>
      </c>
      <c r="C1219" s="168">
        <v>20</v>
      </c>
      <c r="D1219" s="168">
        <v>15</v>
      </c>
      <c r="E1219" s="168">
        <v>30</v>
      </c>
      <c r="F1219" s="168">
        <v>197</v>
      </c>
      <c r="G1219" s="168">
        <v>575</v>
      </c>
      <c r="H1219" s="168">
        <v>528</v>
      </c>
      <c r="I1219" s="168">
        <v>-3.2</v>
      </c>
      <c r="J1219" s="168">
        <v>2.7</v>
      </c>
      <c r="K1219" s="168">
        <v>105.5</v>
      </c>
      <c r="L1219" s="168">
        <v>46.8</v>
      </c>
      <c r="M1219" s="168">
        <v>15.4</v>
      </c>
      <c r="N1219" s="168">
        <v>965.3</v>
      </c>
    </row>
    <row r="1220" spans="1:14" x14ac:dyDescent="0.2">
      <c r="A1220" s="168">
        <v>2019</v>
      </c>
      <c r="B1220" s="168">
        <v>2</v>
      </c>
      <c r="C1220" s="168">
        <v>20</v>
      </c>
      <c r="D1220" s="168">
        <v>16</v>
      </c>
      <c r="E1220" s="168">
        <v>30</v>
      </c>
      <c r="F1220" s="168">
        <v>150</v>
      </c>
      <c r="G1220" s="168">
        <v>59</v>
      </c>
      <c r="H1220" s="168">
        <v>180</v>
      </c>
      <c r="I1220" s="168">
        <v>3.9</v>
      </c>
      <c r="J1220" s="168">
        <v>3.7</v>
      </c>
      <c r="K1220" s="168">
        <v>102.6</v>
      </c>
      <c r="L1220" s="168">
        <v>52.1</v>
      </c>
      <c r="M1220" s="168">
        <v>14.4</v>
      </c>
      <c r="N1220" s="168">
        <v>965.2</v>
      </c>
    </row>
    <row r="1221" spans="1:14" x14ac:dyDescent="0.2">
      <c r="A1221" s="168">
        <v>2019</v>
      </c>
      <c r="B1221" s="168">
        <v>2</v>
      </c>
      <c r="C1221" s="168">
        <v>20</v>
      </c>
      <c r="D1221" s="168">
        <v>17</v>
      </c>
      <c r="E1221" s="168">
        <v>30</v>
      </c>
      <c r="F1221" s="168">
        <v>84</v>
      </c>
      <c r="G1221" s="168">
        <v>1</v>
      </c>
      <c r="H1221" s="168">
        <v>85</v>
      </c>
      <c r="I1221" s="168">
        <v>1.9</v>
      </c>
      <c r="J1221" s="168">
        <v>4.5999999999999996</v>
      </c>
      <c r="K1221" s="168">
        <v>96.5</v>
      </c>
      <c r="L1221" s="168">
        <v>60.2</v>
      </c>
      <c r="M1221" s="168">
        <v>13</v>
      </c>
      <c r="N1221" s="168">
        <v>965.5</v>
      </c>
    </row>
    <row r="1222" spans="1:14" x14ac:dyDescent="0.2">
      <c r="A1222" s="168">
        <v>2019</v>
      </c>
      <c r="B1222" s="168">
        <v>2</v>
      </c>
      <c r="C1222" s="168">
        <v>20</v>
      </c>
      <c r="D1222" s="168">
        <v>18</v>
      </c>
      <c r="E1222" s="168">
        <v>30</v>
      </c>
      <c r="F1222" s="168">
        <v>29</v>
      </c>
      <c r="G1222" s="168">
        <v>3</v>
      </c>
      <c r="H1222" s="168">
        <v>29</v>
      </c>
      <c r="I1222" s="168">
        <v>0.6</v>
      </c>
      <c r="J1222" s="168">
        <v>4.0999999999999996</v>
      </c>
      <c r="K1222" s="168">
        <v>99</v>
      </c>
      <c r="L1222" s="168">
        <v>67.099999999999994</v>
      </c>
      <c r="M1222" s="168">
        <v>11.4</v>
      </c>
      <c r="N1222" s="168">
        <v>966.2</v>
      </c>
    </row>
    <row r="1223" spans="1:14" x14ac:dyDescent="0.2">
      <c r="A1223" s="168">
        <v>2019</v>
      </c>
      <c r="B1223" s="168">
        <v>2</v>
      </c>
      <c r="C1223" s="168">
        <v>20</v>
      </c>
      <c r="D1223" s="168">
        <v>19</v>
      </c>
      <c r="E1223" s="168">
        <v>30</v>
      </c>
      <c r="F1223" s="168">
        <v>0</v>
      </c>
      <c r="G1223" s="168">
        <v>0</v>
      </c>
      <c r="H1223" s="168">
        <v>0</v>
      </c>
      <c r="I1223" s="168">
        <v>-0.3</v>
      </c>
      <c r="J1223" s="168">
        <v>3.8</v>
      </c>
      <c r="K1223" s="168">
        <v>90.6</v>
      </c>
      <c r="L1223" s="168">
        <v>74.5</v>
      </c>
      <c r="M1223" s="168">
        <v>9.6999999999999993</v>
      </c>
      <c r="N1223" s="168">
        <v>967.1</v>
      </c>
    </row>
    <row r="1224" spans="1:14" x14ac:dyDescent="0.2">
      <c r="A1224" s="168">
        <v>2019</v>
      </c>
      <c r="B1224" s="168">
        <v>2</v>
      </c>
      <c r="C1224" s="168">
        <v>20</v>
      </c>
      <c r="D1224" s="168">
        <v>20</v>
      </c>
      <c r="E1224" s="168">
        <v>30</v>
      </c>
      <c r="F1224" s="168">
        <v>0</v>
      </c>
      <c r="G1224" s="168">
        <v>0</v>
      </c>
      <c r="H1224" s="168">
        <v>0</v>
      </c>
      <c r="I1224" s="168">
        <v>-1</v>
      </c>
      <c r="J1224" s="168">
        <v>2.9</v>
      </c>
      <c r="K1224" s="168">
        <v>91.8</v>
      </c>
      <c r="L1224" s="168">
        <v>77.7</v>
      </c>
      <c r="M1224" s="168">
        <v>8.9</v>
      </c>
      <c r="N1224" s="168">
        <v>967.7</v>
      </c>
    </row>
    <row r="1225" spans="1:14" x14ac:dyDescent="0.2">
      <c r="A1225" s="168">
        <v>2019</v>
      </c>
      <c r="B1225" s="168">
        <v>2</v>
      </c>
      <c r="C1225" s="168">
        <v>20</v>
      </c>
      <c r="D1225" s="168">
        <v>21</v>
      </c>
      <c r="E1225" s="168">
        <v>30</v>
      </c>
      <c r="F1225" s="168">
        <v>0</v>
      </c>
      <c r="G1225" s="168">
        <v>0</v>
      </c>
      <c r="H1225" s="168">
        <v>0</v>
      </c>
      <c r="I1225" s="168">
        <v>-1.5</v>
      </c>
      <c r="J1225" s="168">
        <v>3.1</v>
      </c>
      <c r="K1225" s="168">
        <v>99.4</v>
      </c>
      <c r="L1225" s="168">
        <v>79.900000000000006</v>
      </c>
      <c r="M1225" s="168">
        <v>8.5</v>
      </c>
      <c r="N1225" s="168">
        <v>968.2</v>
      </c>
    </row>
    <row r="1226" spans="1:14" x14ac:dyDescent="0.2">
      <c r="A1226" s="168">
        <v>2019</v>
      </c>
      <c r="B1226" s="168">
        <v>2</v>
      </c>
      <c r="C1226" s="168">
        <v>20</v>
      </c>
      <c r="D1226" s="168">
        <v>22</v>
      </c>
      <c r="E1226" s="168">
        <v>30</v>
      </c>
      <c r="F1226" s="168">
        <v>0</v>
      </c>
      <c r="G1226" s="168">
        <v>0</v>
      </c>
      <c r="H1226" s="168">
        <v>0</v>
      </c>
      <c r="I1226" s="168">
        <v>-1.7</v>
      </c>
      <c r="J1226" s="168">
        <v>2</v>
      </c>
      <c r="K1226" s="168">
        <v>96.9</v>
      </c>
      <c r="L1226" s="168">
        <v>81.3</v>
      </c>
      <c r="M1226" s="168">
        <v>8</v>
      </c>
      <c r="N1226" s="168">
        <v>968.6</v>
      </c>
    </row>
    <row r="1227" spans="1:14" x14ac:dyDescent="0.2">
      <c r="A1227" s="168">
        <v>2019</v>
      </c>
      <c r="B1227" s="168">
        <v>2</v>
      </c>
      <c r="C1227" s="168">
        <v>20</v>
      </c>
      <c r="D1227" s="168">
        <v>23</v>
      </c>
      <c r="E1227" s="168">
        <v>30</v>
      </c>
      <c r="F1227" s="168">
        <v>0</v>
      </c>
      <c r="G1227" s="168">
        <v>0</v>
      </c>
      <c r="H1227" s="168">
        <v>0</v>
      </c>
      <c r="I1227" s="168">
        <v>-1.8</v>
      </c>
      <c r="J1227" s="168">
        <v>2.4</v>
      </c>
      <c r="K1227" s="168">
        <v>97.1</v>
      </c>
      <c r="L1227" s="168">
        <v>79.599999999999994</v>
      </c>
      <c r="M1227" s="168">
        <v>8.6999999999999993</v>
      </c>
      <c r="N1227" s="168">
        <v>968.7</v>
      </c>
    </row>
    <row r="1228" spans="1:14" x14ac:dyDescent="0.2">
      <c r="A1228" s="168">
        <v>2019</v>
      </c>
      <c r="B1228" s="168">
        <v>2</v>
      </c>
      <c r="C1228" s="168">
        <v>21</v>
      </c>
      <c r="D1228" s="168">
        <v>0</v>
      </c>
      <c r="E1228" s="168">
        <v>30</v>
      </c>
      <c r="F1228" s="168">
        <v>0</v>
      </c>
      <c r="G1228" s="168">
        <v>0</v>
      </c>
      <c r="H1228" s="168">
        <v>0</v>
      </c>
      <c r="I1228" s="168">
        <v>-1.8</v>
      </c>
      <c r="J1228" s="168">
        <v>2.2000000000000002</v>
      </c>
      <c r="K1228" s="168">
        <v>40.9</v>
      </c>
      <c r="L1228" s="168">
        <v>74.599999999999994</v>
      </c>
      <c r="M1228" s="168">
        <v>9.1</v>
      </c>
      <c r="N1228" s="168">
        <v>968.7</v>
      </c>
    </row>
    <row r="1229" spans="1:14" x14ac:dyDescent="0.2">
      <c r="A1229" s="168">
        <v>2019</v>
      </c>
      <c r="B1229" s="168">
        <v>2</v>
      </c>
      <c r="C1229" s="168">
        <v>21</v>
      </c>
      <c r="D1229" s="168">
        <v>1</v>
      </c>
      <c r="E1229" s="168">
        <v>30</v>
      </c>
      <c r="F1229" s="168">
        <v>0</v>
      </c>
      <c r="G1229" s="168">
        <v>0</v>
      </c>
      <c r="H1229" s="168">
        <v>0</v>
      </c>
      <c r="I1229" s="168">
        <v>-1.9</v>
      </c>
      <c r="J1229" s="168">
        <v>1.7</v>
      </c>
      <c r="K1229" s="168">
        <v>52.6</v>
      </c>
      <c r="L1229" s="168">
        <v>79.3</v>
      </c>
      <c r="M1229" s="168">
        <v>7.3</v>
      </c>
      <c r="N1229" s="168">
        <v>968.9</v>
      </c>
    </row>
    <row r="1230" spans="1:14" x14ac:dyDescent="0.2">
      <c r="A1230" s="168">
        <v>2019</v>
      </c>
      <c r="B1230" s="168">
        <v>2</v>
      </c>
      <c r="C1230" s="168">
        <v>21</v>
      </c>
      <c r="D1230" s="168">
        <v>2</v>
      </c>
      <c r="E1230" s="168">
        <v>30</v>
      </c>
      <c r="F1230" s="168">
        <v>0</v>
      </c>
      <c r="G1230" s="168">
        <v>0</v>
      </c>
      <c r="H1230" s="168">
        <v>0</v>
      </c>
      <c r="I1230" s="168">
        <v>-2</v>
      </c>
      <c r="J1230" s="168">
        <v>2.1</v>
      </c>
      <c r="K1230" s="168">
        <v>30.2</v>
      </c>
      <c r="L1230" s="168">
        <v>79.8</v>
      </c>
      <c r="M1230" s="168">
        <v>6.2</v>
      </c>
      <c r="N1230" s="168">
        <v>968.8</v>
      </c>
    </row>
    <row r="1231" spans="1:14" x14ac:dyDescent="0.2">
      <c r="A1231" s="168">
        <v>2019</v>
      </c>
      <c r="B1231" s="168">
        <v>2</v>
      </c>
      <c r="C1231" s="168">
        <v>21</v>
      </c>
      <c r="D1231" s="168">
        <v>3</v>
      </c>
      <c r="E1231" s="168">
        <v>30</v>
      </c>
      <c r="F1231" s="168">
        <v>0</v>
      </c>
      <c r="G1231" s="168">
        <v>0</v>
      </c>
      <c r="H1231" s="168">
        <v>0</v>
      </c>
      <c r="I1231" s="168">
        <v>-2</v>
      </c>
      <c r="J1231" s="168">
        <v>0.9</v>
      </c>
      <c r="K1231" s="168">
        <v>61.5</v>
      </c>
      <c r="L1231" s="168">
        <v>81.3</v>
      </c>
      <c r="M1231" s="168">
        <v>5.3</v>
      </c>
      <c r="N1231" s="168">
        <v>968.8</v>
      </c>
    </row>
    <row r="1232" spans="1:14" x14ac:dyDescent="0.2">
      <c r="A1232" s="168">
        <v>2019</v>
      </c>
      <c r="B1232" s="168">
        <v>2</v>
      </c>
      <c r="C1232" s="168">
        <v>21</v>
      </c>
      <c r="D1232" s="168">
        <v>4</v>
      </c>
      <c r="E1232" s="168">
        <v>30</v>
      </c>
      <c r="F1232" s="168">
        <v>0</v>
      </c>
      <c r="G1232" s="168">
        <v>0</v>
      </c>
      <c r="H1232" s="168">
        <v>0</v>
      </c>
      <c r="I1232" s="168">
        <v>-2</v>
      </c>
      <c r="J1232" s="168">
        <v>2.2999999999999998</v>
      </c>
      <c r="K1232" s="168">
        <v>17.899999999999999</v>
      </c>
      <c r="L1232" s="168">
        <v>78.2</v>
      </c>
      <c r="M1232" s="168">
        <v>5.4</v>
      </c>
      <c r="N1232" s="168">
        <v>968.7</v>
      </c>
    </row>
    <row r="1233" spans="1:14" x14ac:dyDescent="0.2">
      <c r="A1233" s="168">
        <v>2019</v>
      </c>
      <c r="B1233" s="168">
        <v>2</v>
      </c>
      <c r="C1233" s="168">
        <v>21</v>
      </c>
      <c r="D1233" s="168">
        <v>5</v>
      </c>
      <c r="E1233" s="168">
        <v>30</v>
      </c>
      <c r="F1233" s="168">
        <v>0</v>
      </c>
      <c r="G1233" s="168">
        <v>0</v>
      </c>
      <c r="H1233" s="168">
        <v>0</v>
      </c>
      <c r="I1233" s="168">
        <v>-1.8</v>
      </c>
      <c r="J1233" s="168">
        <v>3.3</v>
      </c>
      <c r="K1233" s="168">
        <v>22.8</v>
      </c>
      <c r="L1233" s="168">
        <v>72.5</v>
      </c>
      <c r="M1233" s="168">
        <v>5.7</v>
      </c>
      <c r="N1233" s="168">
        <v>968.7</v>
      </c>
    </row>
    <row r="1234" spans="1:14" x14ac:dyDescent="0.2">
      <c r="A1234" s="168">
        <v>2019</v>
      </c>
      <c r="B1234" s="168">
        <v>2</v>
      </c>
      <c r="C1234" s="168">
        <v>21</v>
      </c>
      <c r="D1234" s="168">
        <v>6</v>
      </c>
      <c r="E1234" s="168">
        <v>30</v>
      </c>
      <c r="F1234" s="168">
        <v>0</v>
      </c>
      <c r="G1234" s="168">
        <v>0</v>
      </c>
      <c r="H1234" s="168">
        <v>0</v>
      </c>
      <c r="I1234" s="168">
        <v>-1.6</v>
      </c>
      <c r="J1234" s="168">
        <v>2.4</v>
      </c>
      <c r="K1234" s="168">
        <v>27.1</v>
      </c>
      <c r="L1234" s="168">
        <v>70.8</v>
      </c>
      <c r="M1234" s="168">
        <v>5</v>
      </c>
      <c r="N1234" s="168">
        <v>968.9</v>
      </c>
    </row>
    <row r="1235" spans="1:14" x14ac:dyDescent="0.2">
      <c r="A1235" s="168">
        <v>2019</v>
      </c>
      <c r="B1235" s="168">
        <v>2</v>
      </c>
      <c r="C1235" s="168">
        <v>21</v>
      </c>
      <c r="D1235" s="168">
        <v>7</v>
      </c>
      <c r="E1235" s="168">
        <v>30</v>
      </c>
      <c r="F1235" s="168">
        <v>1</v>
      </c>
      <c r="G1235" s="168">
        <v>0</v>
      </c>
      <c r="H1235" s="168">
        <v>1</v>
      </c>
      <c r="I1235" s="168">
        <v>-1</v>
      </c>
      <c r="J1235" s="168">
        <v>1.2</v>
      </c>
      <c r="K1235" s="168">
        <v>33</v>
      </c>
      <c r="L1235" s="168">
        <v>75.7</v>
      </c>
      <c r="M1235" s="168">
        <v>3.2</v>
      </c>
      <c r="N1235" s="168">
        <v>969.3</v>
      </c>
    </row>
    <row r="1236" spans="1:14" x14ac:dyDescent="0.2">
      <c r="A1236" s="168">
        <v>2019</v>
      </c>
      <c r="B1236" s="168">
        <v>2</v>
      </c>
      <c r="C1236" s="168">
        <v>21</v>
      </c>
      <c r="D1236" s="168">
        <v>8</v>
      </c>
      <c r="E1236" s="168">
        <v>30</v>
      </c>
      <c r="F1236" s="168">
        <v>51</v>
      </c>
      <c r="G1236" s="168">
        <v>95</v>
      </c>
      <c r="H1236" s="168">
        <v>67</v>
      </c>
      <c r="I1236" s="168">
        <v>-1.7</v>
      </c>
      <c r="J1236" s="168">
        <v>3</v>
      </c>
      <c r="K1236" s="168">
        <v>25.4</v>
      </c>
      <c r="L1236" s="168">
        <v>68</v>
      </c>
      <c r="M1236" s="168">
        <v>5.9</v>
      </c>
      <c r="N1236" s="168">
        <v>969.8</v>
      </c>
    </row>
    <row r="1237" spans="1:14" x14ac:dyDescent="0.2">
      <c r="A1237" s="168">
        <v>2019</v>
      </c>
      <c r="B1237" s="168">
        <v>2</v>
      </c>
      <c r="C1237" s="168">
        <v>21</v>
      </c>
      <c r="D1237" s="168">
        <v>9</v>
      </c>
      <c r="E1237" s="168">
        <v>30</v>
      </c>
      <c r="F1237" s="168">
        <v>128</v>
      </c>
      <c r="G1237" s="168">
        <v>375</v>
      </c>
      <c r="H1237" s="168">
        <v>246</v>
      </c>
      <c r="I1237" s="168">
        <v>-0.2</v>
      </c>
      <c r="J1237" s="168">
        <v>2.6</v>
      </c>
      <c r="K1237" s="168">
        <v>77</v>
      </c>
      <c r="L1237" s="168">
        <v>71.5</v>
      </c>
      <c r="M1237" s="168">
        <v>8.4</v>
      </c>
      <c r="N1237" s="168">
        <v>970.4</v>
      </c>
    </row>
    <row r="1238" spans="1:14" x14ac:dyDescent="0.2">
      <c r="A1238" s="168">
        <v>2019</v>
      </c>
      <c r="B1238" s="168">
        <v>2</v>
      </c>
      <c r="C1238" s="168">
        <v>21</v>
      </c>
      <c r="D1238" s="168">
        <v>10</v>
      </c>
      <c r="E1238" s="168">
        <v>30</v>
      </c>
      <c r="F1238" s="168">
        <v>169</v>
      </c>
      <c r="G1238" s="168">
        <v>572</v>
      </c>
      <c r="H1238" s="168">
        <v>439</v>
      </c>
      <c r="I1238" s="168">
        <v>1.3</v>
      </c>
      <c r="J1238" s="168">
        <v>4.3</v>
      </c>
      <c r="K1238" s="168">
        <v>100.1</v>
      </c>
      <c r="L1238" s="168">
        <v>67.3</v>
      </c>
      <c r="M1238" s="168">
        <v>10.8</v>
      </c>
      <c r="N1238" s="168">
        <v>970.6</v>
      </c>
    </row>
    <row r="1239" spans="1:14" x14ac:dyDescent="0.2">
      <c r="A1239" s="168">
        <v>2019</v>
      </c>
      <c r="B1239" s="168">
        <v>2</v>
      </c>
      <c r="C1239" s="168">
        <v>21</v>
      </c>
      <c r="D1239" s="168">
        <v>11</v>
      </c>
      <c r="E1239" s="168">
        <v>30</v>
      </c>
      <c r="F1239" s="168">
        <v>191</v>
      </c>
      <c r="G1239" s="168">
        <v>670</v>
      </c>
      <c r="H1239" s="168">
        <v>590</v>
      </c>
      <c r="I1239" s="168">
        <v>2.2999999999999998</v>
      </c>
      <c r="J1239" s="168">
        <v>4.5999999999999996</v>
      </c>
      <c r="K1239" s="168">
        <v>95.8</v>
      </c>
      <c r="L1239" s="168">
        <v>62.4</v>
      </c>
      <c r="M1239" s="168">
        <v>12.2</v>
      </c>
      <c r="N1239" s="168">
        <v>970.7</v>
      </c>
    </row>
    <row r="1240" spans="1:14" x14ac:dyDescent="0.2">
      <c r="A1240" s="168">
        <v>2019</v>
      </c>
      <c r="B1240" s="168">
        <v>2</v>
      </c>
      <c r="C1240" s="168">
        <v>21</v>
      </c>
      <c r="D1240" s="168">
        <v>12</v>
      </c>
      <c r="E1240" s="168">
        <v>30</v>
      </c>
      <c r="F1240" s="168">
        <v>202</v>
      </c>
      <c r="G1240" s="168">
        <v>712</v>
      </c>
      <c r="H1240" s="168">
        <v>680</v>
      </c>
      <c r="I1240" s="168">
        <v>2.8</v>
      </c>
      <c r="J1240" s="168">
        <v>4.9000000000000004</v>
      </c>
      <c r="K1240" s="168">
        <v>100.2</v>
      </c>
      <c r="L1240" s="168">
        <v>58.2</v>
      </c>
      <c r="M1240" s="168">
        <v>13.2</v>
      </c>
      <c r="N1240" s="168">
        <v>970.9</v>
      </c>
    </row>
    <row r="1241" spans="1:14" x14ac:dyDescent="0.2">
      <c r="A1241" s="168">
        <v>2019</v>
      </c>
      <c r="B1241" s="168">
        <v>2</v>
      </c>
      <c r="C1241" s="168">
        <v>21</v>
      </c>
      <c r="D1241" s="168">
        <v>13</v>
      </c>
      <c r="E1241" s="168">
        <v>30</v>
      </c>
      <c r="F1241" s="168">
        <v>202</v>
      </c>
      <c r="G1241" s="168">
        <v>732</v>
      </c>
      <c r="H1241" s="168">
        <v>709</v>
      </c>
      <c r="I1241" s="168">
        <v>3.1</v>
      </c>
      <c r="J1241" s="168">
        <v>4.5</v>
      </c>
      <c r="K1241" s="168">
        <v>108.3</v>
      </c>
      <c r="L1241" s="168">
        <v>53.9</v>
      </c>
      <c r="M1241" s="168">
        <v>14</v>
      </c>
      <c r="N1241" s="168">
        <v>970.7</v>
      </c>
    </row>
    <row r="1242" spans="1:14" x14ac:dyDescent="0.2">
      <c r="A1242" s="168">
        <v>2019</v>
      </c>
      <c r="B1242" s="168">
        <v>2</v>
      </c>
      <c r="C1242" s="168">
        <v>21</v>
      </c>
      <c r="D1242" s="168">
        <v>14</v>
      </c>
      <c r="E1242" s="168">
        <v>30</v>
      </c>
      <c r="F1242" s="168">
        <v>198</v>
      </c>
      <c r="G1242" s="168">
        <v>713</v>
      </c>
      <c r="H1242" s="168">
        <v>668</v>
      </c>
      <c r="I1242" s="168">
        <v>3.5</v>
      </c>
      <c r="J1242" s="168">
        <v>3.3</v>
      </c>
      <c r="K1242" s="168">
        <v>108.2</v>
      </c>
      <c r="L1242" s="168">
        <v>51.1</v>
      </c>
      <c r="M1242" s="168">
        <v>14.8</v>
      </c>
      <c r="N1242" s="168">
        <v>970.4</v>
      </c>
    </row>
    <row r="1243" spans="1:14" x14ac:dyDescent="0.2">
      <c r="A1243" s="168">
        <v>2019</v>
      </c>
      <c r="B1243" s="168">
        <v>2</v>
      </c>
      <c r="C1243" s="168">
        <v>21</v>
      </c>
      <c r="D1243" s="168">
        <v>15</v>
      </c>
      <c r="E1243" s="168">
        <v>30</v>
      </c>
      <c r="F1243" s="168">
        <v>176</v>
      </c>
      <c r="G1243" s="168">
        <v>680</v>
      </c>
      <c r="H1243" s="168">
        <v>566</v>
      </c>
      <c r="I1243" s="168">
        <v>7.5</v>
      </c>
      <c r="J1243" s="168">
        <v>3</v>
      </c>
      <c r="K1243" s="168">
        <v>99.6</v>
      </c>
      <c r="L1243" s="168">
        <v>49.2</v>
      </c>
      <c r="M1243" s="168">
        <v>15.4</v>
      </c>
      <c r="N1243" s="168">
        <v>970.1</v>
      </c>
    </row>
    <row r="1244" spans="1:14" x14ac:dyDescent="0.2">
      <c r="A1244" s="168">
        <v>2019</v>
      </c>
      <c r="B1244" s="168">
        <v>2</v>
      </c>
      <c r="C1244" s="168">
        <v>21</v>
      </c>
      <c r="D1244" s="168">
        <v>16</v>
      </c>
      <c r="E1244" s="168">
        <v>30</v>
      </c>
      <c r="F1244" s="168">
        <v>150</v>
      </c>
      <c r="G1244" s="168">
        <v>584</v>
      </c>
      <c r="H1244" s="168">
        <v>409</v>
      </c>
      <c r="I1244" s="168">
        <v>7</v>
      </c>
      <c r="J1244" s="168">
        <v>3.8</v>
      </c>
      <c r="K1244" s="168">
        <v>92.3</v>
      </c>
      <c r="L1244" s="168">
        <v>50.4</v>
      </c>
      <c r="M1244" s="168">
        <v>15.3</v>
      </c>
      <c r="N1244" s="168">
        <v>970.1</v>
      </c>
    </row>
    <row r="1245" spans="1:14" x14ac:dyDescent="0.2">
      <c r="A1245" s="168">
        <v>2019</v>
      </c>
      <c r="B1245" s="168">
        <v>2</v>
      </c>
      <c r="C1245" s="168">
        <v>21</v>
      </c>
      <c r="D1245" s="168">
        <v>17</v>
      </c>
      <c r="E1245" s="168">
        <v>30</v>
      </c>
      <c r="F1245" s="168">
        <v>106</v>
      </c>
      <c r="G1245" s="168">
        <v>394</v>
      </c>
      <c r="H1245" s="168">
        <v>218</v>
      </c>
      <c r="I1245" s="168">
        <v>5.2</v>
      </c>
      <c r="J1245" s="168">
        <v>4.8</v>
      </c>
      <c r="K1245" s="168">
        <v>96.7</v>
      </c>
      <c r="L1245" s="168">
        <v>56.8</v>
      </c>
      <c r="M1245" s="168">
        <v>14.1</v>
      </c>
      <c r="N1245" s="168">
        <v>970.3</v>
      </c>
    </row>
    <row r="1246" spans="1:14" x14ac:dyDescent="0.2">
      <c r="A1246" s="168">
        <v>2019</v>
      </c>
      <c r="B1246" s="168">
        <v>2</v>
      </c>
      <c r="C1246" s="168">
        <v>21</v>
      </c>
      <c r="D1246" s="168">
        <v>18</v>
      </c>
      <c r="E1246" s="168">
        <v>30</v>
      </c>
      <c r="F1246" s="168">
        <v>35</v>
      </c>
      <c r="G1246" s="168">
        <v>84</v>
      </c>
      <c r="H1246" s="168">
        <v>46</v>
      </c>
      <c r="I1246" s="168">
        <v>5</v>
      </c>
      <c r="J1246" s="168">
        <v>4.8</v>
      </c>
      <c r="K1246" s="168">
        <v>93.3</v>
      </c>
      <c r="L1246" s="168">
        <v>61.4</v>
      </c>
      <c r="M1246" s="168">
        <v>11.9</v>
      </c>
      <c r="N1246" s="168">
        <v>970.6</v>
      </c>
    </row>
    <row r="1247" spans="1:14" x14ac:dyDescent="0.2">
      <c r="A1247" s="168">
        <v>2019</v>
      </c>
      <c r="B1247" s="168">
        <v>2</v>
      </c>
      <c r="C1247" s="168">
        <v>21</v>
      </c>
      <c r="D1247" s="168">
        <v>19</v>
      </c>
      <c r="E1247" s="168">
        <v>30</v>
      </c>
      <c r="F1247" s="168">
        <v>0</v>
      </c>
      <c r="G1247" s="168">
        <v>0</v>
      </c>
      <c r="H1247" s="168">
        <v>0</v>
      </c>
      <c r="I1247" s="168">
        <v>5</v>
      </c>
      <c r="J1247" s="168">
        <v>4</v>
      </c>
      <c r="K1247" s="168">
        <v>93.1</v>
      </c>
      <c r="L1247" s="168">
        <v>69.2</v>
      </c>
      <c r="M1247" s="168">
        <v>9.6999999999999993</v>
      </c>
      <c r="N1247" s="168">
        <v>971.3</v>
      </c>
    </row>
    <row r="1248" spans="1:14" x14ac:dyDescent="0.2">
      <c r="A1248" s="168">
        <v>2019</v>
      </c>
      <c r="B1248" s="168">
        <v>2</v>
      </c>
      <c r="C1248" s="168">
        <v>21</v>
      </c>
      <c r="D1248" s="168">
        <v>20</v>
      </c>
      <c r="E1248" s="168">
        <v>30</v>
      </c>
      <c r="F1248" s="168">
        <v>0</v>
      </c>
      <c r="G1248" s="168">
        <v>0</v>
      </c>
      <c r="H1248" s="168">
        <v>0</v>
      </c>
      <c r="I1248" s="168">
        <v>5.2</v>
      </c>
      <c r="J1248" s="168">
        <v>2.8</v>
      </c>
      <c r="K1248" s="168">
        <v>87.1</v>
      </c>
      <c r="L1248" s="168">
        <v>74.900000000000006</v>
      </c>
      <c r="M1248" s="168">
        <v>8.4</v>
      </c>
      <c r="N1248" s="168">
        <v>972</v>
      </c>
    </row>
    <row r="1249" spans="1:14" x14ac:dyDescent="0.2">
      <c r="A1249" s="168">
        <v>2019</v>
      </c>
      <c r="B1249" s="168">
        <v>2</v>
      </c>
      <c r="C1249" s="168">
        <v>21</v>
      </c>
      <c r="D1249" s="168">
        <v>21</v>
      </c>
      <c r="E1249" s="168">
        <v>30</v>
      </c>
      <c r="F1249" s="168">
        <v>0</v>
      </c>
      <c r="G1249" s="168">
        <v>0</v>
      </c>
      <c r="H1249" s="168">
        <v>0</v>
      </c>
      <c r="I1249" s="168">
        <v>5.2</v>
      </c>
      <c r="J1249" s="168">
        <v>2.2999999999999998</v>
      </c>
      <c r="K1249" s="168">
        <v>85.7</v>
      </c>
      <c r="L1249" s="168">
        <v>78.900000000000006</v>
      </c>
      <c r="M1249" s="168">
        <v>7.3</v>
      </c>
      <c r="N1249" s="168">
        <v>972.6</v>
      </c>
    </row>
    <row r="1250" spans="1:14" x14ac:dyDescent="0.2">
      <c r="A1250" s="168">
        <v>2019</v>
      </c>
      <c r="B1250" s="168">
        <v>2</v>
      </c>
      <c r="C1250" s="168">
        <v>21</v>
      </c>
      <c r="D1250" s="168">
        <v>22</v>
      </c>
      <c r="E1250" s="168">
        <v>30</v>
      </c>
      <c r="F1250" s="168">
        <v>0</v>
      </c>
      <c r="G1250" s="168">
        <v>0</v>
      </c>
      <c r="H1250" s="168">
        <v>0</v>
      </c>
      <c r="I1250" s="168">
        <v>5</v>
      </c>
      <c r="J1250" s="168">
        <v>1.8</v>
      </c>
      <c r="K1250" s="168">
        <v>38.1</v>
      </c>
      <c r="L1250" s="168">
        <v>77.2</v>
      </c>
      <c r="M1250" s="168">
        <v>7</v>
      </c>
      <c r="N1250" s="168">
        <v>973.3</v>
      </c>
    </row>
    <row r="1251" spans="1:14" x14ac:dyDescent="0.2">
      <c r="A1251" s="168">
        <v>2019</v>
      </c>
      <c r="B1251" s="168">
        <v>2</v>
      </c>
      <c r="C1251" s="168">
        <v>21</v>
      </c>
      <c r="D1251" s="168">
        <v>23</v>
      </c>
      <c r="E1251" s="168">
        <v>30</v>
      </c>
      <c r="F1251" s="168">
        <v>0</v>
      </c>
      <c r="G1251" s="168">
        <v>0</v>
      </c>
      <c r="H1251" s="168">
        <v>0</v>
      </c>
      <c r="I1251" s="168">
        <v>4.8</v>
      </c>
      <c r="J1251" s="168">
        <v>2.2999999999999998</v>
      </c>
      <c r="K1251" s="168">
        <v>30.8</v>
      </c>
      <c r="L1251" s="168">
        <v>75.7</v>
      </c>
      <c r="M1251" s="168">
        <v>6.8</v>
      </c>
      <c r="N1251" s="168">
        <v>973.5</v>
      </c>
    </row>
    <row r="1252" spans="1:14" x14ac:dyDescent="0.2">
      <c r="A1252" s="168">
        <v>2019</v>
      </c>
      <c r="B1252" s="168">
        <v>2</v>
      </c>
      <c r="C1252" s="168">
        <v>22</v>
      </c>
      <c r="D1252" s="168">
        <v>0</v>
      </c>
      <c r="E1252" s="168">
        <v>30</v>
      </c>
      <c r="F1252" s="168">
        <v>0</v>
      </c>
      <c r="G1252" s="168">
        <v>0</v>
      </c>
      <c r="H1252" s="168">
        <v>0</v>
      </c>
      <c r="I1252" s="168">
        <v>4.7</v>
      </c>
      <c r="J1252" s="168">
        <v>2.1</v>
      </c>
      <c r="K1252" s="168">
        <v>29.5</v>
      </c>
      <c r="L1252" s="168">
        <v>75.599999999999994</v>
      </c>
      <c r="M1252" s="168">
        <v>6.7</v>
      </c>
      <c r="N1252" s="168">
        <v>973.3</v>
      </c>
    </row>
    <row r="1253" spans="1:14" x14ac:dyDescent="0.2">
      <c r="A1253" s="168">
        <v>2019</v>
      </c>
      <c r="B1253" s="168">
        <v>2</v>
      </c>
      <c r="C1253" s="168">
        <v>22</v>
      </c>
      <c r="D1253" s="168">
        <v>1</v>
      </c>
      <c r="E1253" s="168">
        <v>30</v>
      </c>
      <c r="F1253" s="168">
        <v>0</v>
      </c>
      <c r="G1253" s="168">
        <v>0</v>
      </c>
      <c r="H1253" s="168">
        <v>0</v>
      </c>
      <c r="I1253" s="168">
        <v>4.8</v>
      </c>
      <c r="J1253" s="168">
        <v>1.3</v>
      </c>
      <c r="K1253" s="168">
        <v>36.799999999999997</v>
      </c>
      <c r="L1253" s="168">
        <v>78.2</v>
      </c>
      <c r="M1253" s="168">
        <v>5.5</v>
      </c>
      <c r="N1253" s="168">
        <v>973.2</v>
      </c>
    </row>
    <row r="1254" spans="1:14" x14ac:dyDescent="0.2">
      <c r="A1254" s="168">
        <v>2019</v>
      </c>
      <c r="B1254" s="168">
        <v>2</v>
      </c>
      <c r="C1254" s="168">
        <v>22</v>
      </c>
      <c r="D1254" s="168">
        <v>2</v>
      </c>
      <c r="E1254" s="168">
        <v>30</v>
      </c>
      <c r="F1254" s="168">
        <v>0</v>
      </c>
      <c r="G1254" s="168">
        <v>0</v>
      </c>
      <c r="H1254" s="168">
        <v>0</v>
      </c>
      <c r="I1254" s="168">
        <v>5.4</v>
      </c>
      <c r="J1254" s="168">
        <v>3.2</v>
      </c>
      <c r="K1254" s="168">
        <v>24.7</v>
      </c>
      <c r="L1254" s="168">
        <v>74.3</v>
      </c>
      <c r="M1254" s="168">
        <v>6.7</v>
      </c>
      <c r="N1254" s="168">
        <v>973.3</v>
      </c>
    </row>
    <row r="1255" spans="1:14" x14ac:dyDescent="0.2">
      <c r="A1255" s="168">
        <v>2019</v>
      </c>
      <c r="B1255" s="168">
        <v>2</v>
      </c>
      <c r="C1255" s="168">
        <v>22</v>
      </c>
      <c r="D1255" s="168">
        <v>3</v>
      </c>
      <c r="E1255" s="168">
        <v>30</v>
      </c>
      <c r="F1255" s="168">
        <v>0</v>
      </c>
      <c r="G1255" s="168">
        <v>0</v>
      </c>
      <c r="H1255" s="168">
        <v>0</v>
      </c>
      <c r="I1255" s="168">
        <v>6.5</v>
      </c>
      <c r="J1255" s="168">
        <v>3.1</v>
      </c>
      <c r="K1255" s="168">
        <v>20.3</v>
      </c>
      <c r="L1255" s="168">
        <v>70.3</v>
      </c>
      <c r="M1255" s="168">
        <v>7.1</v>
      </c>
      <c r="N1255" s="168">
        <v>973.2</v>
      </c>
    </row>
    <row r="1256" spans="1:14" x14ac:dyDescent="0.2">
      <c r="A1256" s="168">
        <v>2019</v>
      </c>
      <c r="B1256" s="168">
        <v>2</v>
      </c>
      <c r="C1256" s="168">
        <v>22</v>
      </c>
      <c r="D1256" s="168">
        <v>4</v>
      </c>
      <c r="E1256" s="168">
        <v>30</v>
      </c>
      <c r="F1256" s="168">
        <v>0</v>
      </c>
      <c r="G1256" s="168">
        <v>0</v>
      </c>
      <c r="H1256" s="168">
        <v>0</v>
      </c>
      <c r="I1256" s="168">
        <v>7.8</v>
      </c>
      <c r="J1256" s="168">
        <v>2.9</v>
      </c>
      <c r="K1256" s="168">
        <v>26.2</v>
      </c>
      <c r="L1256" s="168">
        <v>68.5</v>
      </c>
      <c r="M1256" s="168">
        <v>7.1</v>
      </c>
      <c r="N1256" s="168">
        <v>972.9</v>
      </c>
    </row>
    <row r="1257" spans="1:14" x14ac:dyDescent="0.2">
      <c r="A1257" s="168">
        <v>2019</v>
      </c>
      <c r="B1257" s="168">
        <v>2</v>
      </c>
      <c r="C1257" s="168">
        <v>22</v>
      </c>
      <c r="D1257" s="168">
        <v>5</v>
      </c>
      <c r="E1257" s="168">
        <v>30</v>
      </c>
      <c r="F1257" s="168">
        <v>0</v>
      </c>
      <c r="G1257" s="168">
        <v>0</v>
      </c>
      <c r="H1257" s="168">
        <v>0</v>
      </c>
      <c r="I1257" s="168">
        <v>8.9</v>
      </c>
      <c r="J1257" s="168">
        <v>3.2</v>
      </c>
      <c r="K1257" s="168">
        <v>23.4</v>
      </c>
      <c r="L1257" s="168">
        <v>66.8</v>
      </c>
      <c r="M1257" s="168">
        <v>6.6</v>
      </c>
      <c r="N1257" s="168">
        <v>972.7</v>
      </c>
    </row>
    <row r="1258" spans="1:14" x14ac:dyDescent="0.2">
      <c r="A1258" s="168">
        <v>2019</v>
      </c>
      <c r="B1258" s="168">
        <v>2</v>
      </c>
      <c r="C1258" s="168">
        <v>22</v>
      </c>
      <c r="D1258" s="168">
        <v>6</v>
      </c>
      <c r="E1258" s="168">
        <v>30</v>
      </c>
      <c r="F1258" s="168">
        <v>0</v>
      </c>
      <c r="G1258" s="168">
        <v>0</v>
      </c>
      <c r="H1258" s="168">
        <v>0</v>
      </c>
      <c r="I1258" s="168">
        <v>10</v>
      </c>
      <c r="J1258" s="168">
        <v>2.2000000000000002</v>
      </c>
      <c r="K1258" s="168">
        <v>20.7</v>
      </c>
      <c r="L1258" s="168">
        <v>64.400000000000006</v>
      </c>
      <c r="M1258" s="168">
        <v>6.3</v>
      </c>
      <c r="N1258" s="168">
        <v>972.7</v>
      </c>
    </row>
    <row r="1259" spans="1:14" x14ac:dyDescent="0.2">
      <c r="A1259" s="168">
        <v>2019</v>
      </c>
      <c r="B1259" s="168">
        <v>2</v>
      </c>
      <c r="C1259" s="168">
        <v>22</v>
      </c>
      <c r="D1259" s="168">
        <v>7</v>
      </c>
      <c r="E1259" s="168">
        <v>30</v>
      </c>
      <c r="F1259" s="168">
        <v>1</v>
      </c>
      <c r="G1259" s="168">
        <v>0</v>
      </c>
      <c r="H1259" s="168">
        <v>1</v>
      </c>
      <c r="I1259" s="168">
        <v>10.5</v>
      </c>
      <c r="J1259" s="168">
        <v>2.6</v>
      </c>
      <c r="K1259" s="168">
        <v>21.6</v>
      </c>
      <c r="L1259" s="168">
        <v>60.5</v>
      </c>
      <c r="M1259" s="168">
        <v>6.1</v>
      </c>
      <c r="N1259" s="168">
        <v>973</v>
      </c>
    </row>
    <row r="1260" spans="1:14" x14ac:dyDescent="0.2">
      <c r="A1260" s="168">
        <v>2019</v>
      </c>
      <c r="B1260" s="168">
        <v>2</v>
      </c>
      <c r="C1260" s="168">
        <v>22</v>
      </c>
      <c r="D1260" s="168">
        <v>8</v>
      </c>
      <c r="E1260" s="168">
        <v>30</v>
      </c>
      <c r="F1260" s="168">
        <v>47</v>
      </c>
      <c r="G1260" s="168">
        <v>226</v>
      </c>
      <c r="H1260" s="168">
        <v>82</v>
      </c>
      <c r="I1260" s="168">
        <v>9.1</v>
      </c>
      <c r="J1260" s="168">
        <v>1.2</v>
      </c>
      <c r="K1260" s="168">
        <v>35.5</v>
      </c>
      <c r="L1260" s="168">
        <v>56.6</v>
      </c>
      <c r="M1260" s="168">
        <v>6.8</v>
      </c>
      <c r="N1260" s="168">
        <v>973.3</v>
      </c>
    </row>
    <row r="1261" spans="1:14" x14ac:dyDescent="0.2">
      <c r="A1261" s="168">
        <v>2019</v>
      </c>
      <c r="B1261" s="168">
        <v>2</v>
      </c>
      <c r="C1261" s="168">
        <v>22</v>
      </c>
      <c r="D1261" s="168">
        <v>9</v>
      </c>
      <c r="E1261" s="168">
        <v>30</v>
      </c>
      <c r="F1261" s="168">
        <v>96</v>
      </c>
      <c r="G1261" s="168">
        <v>577</v>
      </c>
      <c r="H1261" s="168">
        <v>278</v>
      </c>
      <c r="I1261" s="168">
        <v>7</v>
      </c>
      <c r="J1261" s="168">
        <v>0.6</v>
      </c>
      <c r="K1261" s="168">
        <v>218.6</v>
      </c>
      <c r="L1261" s="168">
        <v>55.9</v>
      </c>
      <c r="M1261" s="168">
        <v>9.1</v>
      </c>
      <c r="N1261" s="168">
        <v>973.7</v>
      </c>
    </row>
    <row r="1262" spans="1:14" x14ac:dyDescent="0.2">
      <c r="A1262" s="168">
        <v>2019</v>
      </c>
      <c r="B1262" s="168">
        <v>2</v>
      </c>
      <c r="C1262" s="168">
        <v>22</v>
      </c>
      <c r="D1262" s="168">
        <v>10</v>
      </c>
      <c r="E1262" s="168">
        <v>30</v>
      </c>
      <c r="F1262" s="168">
        <v>110</v>
      </c>
      <c r="G1262" s="168">
        <v>778</v>
      </c>
      <c r="H1262" s="168">
        <v>479</v>
      </c>
      <c r="I1262" s="168">
        <v>5.4</v>
      </c>
      <c r="J1262" s="168">
        <v>0.8</v>
      </c>
      <c r="K1262" s="168">
        <v>286.8</v>
      </c>
      <c r="L1262" s="168">
        <v>43.7</v>
      </c>
      <c r="M1262" s="168">
        <v>13.4</v>
      </c>
      <c r="N1262" s="168">
        <v>973.7</v>
      </c>
    </row>
    <row r="1263" spans="1:14" x14ac:dyDescent="0.2">
      <c r="A1263" s="168">
        <v>2019</v>
      </c>
      <c r="B1263" s="168">
        <v>2</v>
      </c>
      <c r="C1263" s="168">
        <v>22</v>
      </c>
      <c r="D1263" s="168">
        <v>11</v>
      </c>
      <c r="E1263" s="168">
        <v>30</v>
      </c>
      <c r="F1263" s="168">
        <v>90</v>
      </c>
      <c r="G1263" s="168">
        <v>937</v>
      </c>
      <c r="H1263" s="168">
        <v>647</v>
      </c>
      <c r="I1263" s="168">
        <v>4.3</v>
      </c>
      <c r="J1263" s="168">
        <v>0.9</v>
      </c>
      <c r="K1263" s="168">
        <v>148.19999999999999</v>
      </c>
      <c r="L1263" s="168">
        <v>36</v>
      </c>
      <c r="M1263" s="168">
        <v>16</v>
      </c>
      <c r="N1263" s="168">
        <v>973.5</v>
      </c>
    </row>
    <row r="1264" spans="1:14" x14ac:dyDescent="0.2">
      <c r="A1264" s="168">
        <v>2019</v>
      </c>
      <c r="B1264" s="168">
        <v>2</v>
      </c>
      <c r="C1264" s="168">
        <v>22</v>
      </c>
      <c r="D1264" s="168">
        <v>12</v>
      </c>
      <c r="E1264" s="168">
        <v>30</v>
      </c>
      <c r="F1264" s="168">
        <v>78</v>
      </c>
      <c r="G1264" s="168">
        <v>995</v>
      </c>
      <c r="H1264" s="168">
        <v>744</v>
      </c>
      <c r="I1264" s="168">
        <v>3.6</v>
      </c>
      <c r="J1264" s="168">
        <v>1.3</v>
      </c>
      <c r="K1264" s="168">
        <v>163.30000000000001</v>
      </c>
      <c r="L1264" s="168">
        <v>28.2</v>
      </c>
      <c r="M1264" s="168">
        <v>17.899999999999999</v>
      </c>
      <c r="N1264" s="168">
        <v>972.9</v>
      </c>
    </row>
    <row r="1265" spans="1:14" x14ac:dyDescent="0.2">
      <c r="A1265" s="168">
        <v>2019</v>
      </c>
      <c r="B1265" s="168">
        <v>2</v>
      </c>
      <c r="C1265" s="168">
        <v>22</v>
      </c>
      <c r="D1265" s="168">
        <v>13</v>
      </c>
      <c r="E1265" s="168">
        <v>30</v>
      </c>
      <c r="F1265" s="168">
        <v>78</v>
      </c>
      <c r="G1265" s="168">
        <v>996</v>
      </c>
      <c r="H1265" s="168">
        <v>766</v>
      </c>
      <c r="I1265" s="168">
        <v>3.2</v>
      </c>
      <c r="J1265" s="168">
        <v>2.5</v>
      </c>
      <c r="K1265" s="168">
        <v>237.8</v>
      </c>
      <c r="L1265" s="168">
        <v>30</v>
      </c>
      <c r="M1265" s="168">
        <v>18.7</v>
      </c>
      <c r="N1265" s="168">
        <v>971.8</v>
      </c>
    </row>
    <row r="1266" spans="1:14" x14ac:dyDescent="0.2">
      <c r="A1266" s="168">
        <v>2019</v>
      </c>
      <c r="B1266" s="168">
        <v>2</v>
      </c>
      <c r="C1266" s="168">
        <v>22</v>
      </c>
      <c r="D1266" s="168">
        <v>14</v>
      </c>
      <c r="E1266" s="168">
        <v>30</v>
      </c>
      <c r="F1266" s="168">
        <v>77</v>
      </c>
      <c r="G1266" s="168">
        <v>983</v>
      </c>
      <c r="H1266" s="168">
        <v>723</v>
      </c>
      <c r="I1266" s="168">
        <v>3</v>
      </c>
      <c r="J1266" s="168">
        <v>3.4</v>
      </c>
      <c r="K1266" s="168">
        <v>235.1</v>
      </c>
      <c r="L1266" s="168">
        <v>30.3</v>
      </c>
      <c r="M1266" s="168">
        <v>19.5</v>
      </c>
      <c r="N1266" s="168">
        <v>971</v>
      </c>
    </row>
    <row r="1267" spans="1:14" x14ac:dyDescent="0.2">
      <c r="A1267" s="168">
        <v>2019</v>
      </c>
      <c r="B1267" s="168">
        <v>2</v>
      </c>
      <c r="C1267" s="168">
        <v>22</v>
      </c>
      <c r="D1267" s="168">
        <v>15</v>
      </c>
      <c r="E1267" s="168">
        <v>30</v>
      </c>
      <c r="F1267" s="168">
        <v>73</v>
      </c>
      <c r="G1267" s="168">
        <v>944</v>
      </c>
      <c r="H1267" s="168">
        <v>614</v>
      </c>
      <c r="I1267" s="168">
        <v>3.1</v>
      </c>
      <c r="J1267" s="168">
        <v>4.5</v>
      </c>
      <c r="K1267" s="168">
        <v>236.2</v>
      </c>
      <c r="L1267" s="168">
        <v>34.799999999999997</v>
      </c>
      <c r="M1267" s="168">
        <v>19.2</v>
      </c>
      <c r="N1267" s="168">
        <v>970.6</v>
      </c>
    </row>
    <row r="1268" spans="1:14" x14ac:dyDescent="0.2">
      <c r="A1268" s="168">
        <v>2019</v>
      </c>
      <c r="B1268" s="168">
        <v>2</v>
      </c>
      <c r="C1268" s="168">
        <v>22</v>
      </c>
      <c r="D1268" s="168">
        <v>16</v>
      </c>
      <c r="E1268" s="168">
        <v>30</v>
      </c>
      <c r="F1268" s="168">
        <v>67</v>
      </c>
      <c r="G1268" s="168">
        <v>863</v>
      </c>
      <c r="H1268" s="168">
        <v>449</v>
      </c>
      <c r="I1268" s="168">
        <v>4.9000000000000004</v>
      </c>
      <c r="J1268" s="168">
        <v>4.0999999999999996</v>
      </c>
      <c r="K1268" s="168">
        <v>243.2</v>
      </c>
      <c r="L1268" s="168">
        <v>38.799999999999997</v>
      </c>
      <c r="M1268" s="168">
        <v>18.399999999999999</v>
      </c>
      <c r="N1268" s="168">
        <v>970.6</v>
      </c>
    </row>
    <row r="1269" spans="1:14" x14ac:dyDescent="0.2">
      <c r="A1269" s="168">
        <v>2019</v>
      </c>
      <c r="B1269" s="168">
        <v>2</v>
      </c>
      <c r="C1269" s="168">
        <v>22</v>
      </c>
      <c r="D1269" s="168">
        <v>17</v>
      </c>
      <c r="E1269" s="168">
        <v>30</v>
      </c>
      <c r="F1269" s="168">
        <v>54</v>
      </c>
      <c r="G1269" s="168">
        <v>685</v>
      </c>
      <c r="H1269" s="168">
        <v>245</v>
      </c>
      <c r="I1269" s="168">
        <v>5.9</v>
      </c>
      <c r="J1269" s="168">
        <v>3.9</v>
      </c>
      <c r="K1269" s="168">
        <v>253</v>
      </c>
      <c r="L1269" s="168">
        <v>37.700000000000003</v>
      </c>
      <c r="M1269" s="168">
        <v>17.600000000000001</v>
      </c>
      <c r="N1269" s="168">
        <v>970.6</v>
      </c>
    </row>
    <row r="1270" spans="1:14" x14ac:dyDescent="0.2">
      <c r="A1270" s="168">
        <v>2019</v>
      </c>
      <c r="B1270" s="168">
        <v>2</v>
      </c>
      <c r="C1270" s="168">
        <v>22</v>
      </c>
      <c r="D1270" s="168">
        <v>18</v>
      </c>
      <c r="E1270" s="168">
        <v>30</v>
      </c>
      <c r="F1270" s="168">
        <v>22</v>
      </c>
      <c r="G1270" s="168">
        <v>225</v>
      </c>
      <c r="H1270" s="168">
        <v>53</v>
      </c>
      <c r="I1270" s="168">
        <v>5.7</v>
      </c>
      <c r="J1270" s="168">
        <v>3.2</v>
      </c>
      <c r="K1270" s="168">
        <v>250.1</v>
      </c>
      <c r="L1270" s="168">
        <v>43.5</v>
      </c>
      <c r="M1270" s="168">
        <v>15.4</v>
      </c>
      <c r="N1270" s="168">
        <v>971.1</v>
      </c>
    </row>
    <row r="1271" spans="1:14" x14ac:dyDescent="0.2">
      <c r="A1271" s="168">
        <v>2019</v>
      </c>
      <c r="B1271" s="168">
        <v>2</v>
      </c>
      <c r="C1271" s="168">
        <v>22</v>
      </c>
      <c r="D1271" s="168">
        <v>19</v>
      </c>
      <c r="E1271" s="168">
        <v>30</v>
      </c>
      <c r="F1271" s="168">
        <v>0</v>
      </c>
      <c r="G1271" s="168">
        <v>0</v>
      </c>
      <c r="H1271" s="168">
        <v>0</v>
      </c>
      <c r="I1271" s="168">
        <v>5.7</v>
      </c>
      <c r="J1271" s="168">
        <v>1.7</v>
      </c>
      <c r="K1271" s="168">
        <v>234.9</v>
      </c>
      <c r="L1271" s="168">
        <v>69</v>
      </c>
      <c r="M1271" s="168">
        <v>11.8</v>
      </c>
      <c r="N1271" s="168">
        <v>971.6</v>
      </c>
    </row>
    <row r="1272" spans="1:14" x14ac:dyDescent="0.2">
      <c r="A1272" s="168">
        <v>2019</v>
      </c>
      <c r="B1272" s="168">
        <v>2</v>
      </c>
      <c r="C1272" s="168">
        <v>22</v>
      </c>
      <c r="D1272" s="168">
        <v>20</v>
      </c>
      <c r="E1272" s="168">
        <v>30</v>
      </c>
      <c r="F1272" s="168">
        <v>0</v>
      </c>
      <c r="G1272" s="168">
        <v>0</v>
      </c>
      <c r="H1272" s="168">
        <v>0</v>
      </c>
      <c r="I1272" s="168">
        <v>5.7</v>
      </c>
      <c r="J1272" s="168">
        <v>0.9</v>
      </c>
      <c r="K1272" s="168">
        <v>228.4</v>
      </c>
      <c r="L1272" s="168">
        <v>81.400000000000006</v>
      </c>
      <c r="M1272" s="168">
        <v>9.4</v>
      </c>
      <c r="N1272" s="168">
        <v>971.8</v>
      </c>
    </row>
    <row r="1273" spans="1:14" x14ac:dyDescent="0.2">
      <c r="A1273" s="168">
        <v>2019</v>
      </c>
      <c r="B1273" s="168">
        <v>2</v>
      </c>
      <c r="C1273" s="168">
        <v>22</v>
      </c>
      <c r="D1273" s="168">
        <v>21</v>
      </c>
      <c r="E1273" s="168">
        <v>30</v>
      </c>
      <c r="F1273" s="168">
        <v>0</v>
      </c>
      <c r="G1273" s="168">
        <v>0</v>
      </c>
      <c r="H1273" s="168">
        <v>0</v>
      </c>
      <c r="I1273" s="168">
        <v>5.6</v>
      </c>
      <c r="J1273" s="168">
        <v>0.6</v>
      </c>
      <c r="K1273" s="168">
        <v>104.8</v>
      </c>
      <c r="L1273" s="168">
        <v>82.6</v>
      </c>
      <c r="M1273" s="168">
        <v>8.1999999999999993</v>
      </c>
      <c r="N1273" s="168">
        <v>971.7</v>
      </c>
    </row>
    <row r="1274" spans="1:14" x14ac:dyDescent="0.2">
      <c r="A1274" s="168">
        <v>2019</v>
      </c>
      <c r="B1274" s="168">
        <v>2</v>
      </c>
      <c r="C1274" s="168">
        <v>22</v>
      </c>
      <c r="D1274" s="168">
        <v>22</v>
      </c>
      <c r="E1274" s="168">
        <v>30</v>
      </c>
      <c r="F1274" s="168">
        <v>0</v>
      </c>
      <c r="G1274" s="168">
        <v>0</v>
      </c>
      <c r="H1274" s="168">
        <v>0</v>
      </c>
      <c r="I1274" s="168">
        <v>5.6</v>
      </c>
      <c r="J1274" s="168">
        <v>0.8</v>
      </c>
      <c r="K1274" s="168">
        <v>136.6</v>
      </c>
      <c r="L1274" s="168">
        <v>76.400000000000006</v>
      </c>
      <c r="M1274" s="168">
        <v>7.7</v>
      </c>
      <c r="N1274" s="168">
        <v>971.8</v>
      </c>
    </row>
    <row r="1275" spans="1:14" x14ac:dyDescent="0.2">
      <c r="A1275" s="168">
        <v>2019</v>
      </c>
      <c r="B1275" s="168">
        <v>2</v>
      </c>
      <c r="C1275" s="168">
        <v>22</v>
      </c>
      <c r="D1275" s="168">
        <v>23</v>
      </c>
      <c r="E1275" s="168">
        <v>30</v>
      </c>
      <c r="F1275" s="168">
        <v>0</v>
      </c>
      <c r="G1275" s="168">
        <v>0</v>
      </c>
      <c r="H1275" s="168">
        <v>0</v>
      </c>
      <c r="I1275" s="168">
        <v>5.6</v>
      </c>
      <c r="J1275" s="168">
        <v>1</v>
      </c>
      <c r="K1275" s="168">
        <v>37.4</v>
      </c>
      <c r="L1275" s="168">
        <v>65.3</v>
      </c>
      <c r="M1275" s="168">
        <v>7.4</v>
      </c>
      <c r="N1275" s="168">
        <v>971.5</v>
      </c>
    </row>
    <row r="1276" spans="1:14" x14ac:dyDescent="0.2">
      <c r="A1276" s="168">
        <v>2019</v>
      </c>
      <c r="B1276" s="168">
        <v>2</v>
      </c>
      <c r="C1276" s="168">
        <v>23</v>
      </c>
      <c r="D1276" s="168">
        <v>0</v>
      </c>
      <c r="E1276" s="168">
        <v>30</v>
      </c>
      <c r="F1276" s="168">
        <v>0</v>
      </c>
      <c r="G1276" s="168">
        <v>0</v>
      </c>
      <c r="H1276" s="168">
        <v>0</v>
      </c>
      <c r="I1276" s="168">
        <v>5.8</v>
      </c>
      <c r="J1276" s="168">
        <v>0.7</v>
      </c>
      <c r="K1276" s="168">
        <v>28.2</v>
      </c>
      <c r="L1276" s="168">
        <v>55</v>
      </c>
      <c r="M1276" s="168">
        <v>7.3</v>
      </c>
      <c r="N1276" s="168">
        <v>971.2</v>
      </c>
    </row>
    <row r="1277" spans="1:14" x14ac:dyDescent="0.2">
      <c r="A1277" s="168">
        <v>2019</v>
      </c>
      <c r="B1277" s="168">
        <v>2</v>
      </c>
      <c r="C1277" s="168">
        <v>23</v>
      </c>
      <c r="D1277" s="168">
        <v>1</v>
      </c>
      <c r="E1277" s="168">
        <v>30</v>
      </c>
      <c r="F1277" s="168">
        <v>0</v>
      </c>
      <c r="G1277" s="168">
        <v>0</v>
      </c>
      <c r="H1277" s="168">
        <v>0</v>
      </c>
      <c r="I1277" s="168">
        <v>5.9</v>
      </c>
      <c r="J1277" s="168">
        <v>1</v>
      </c>
      <c r="K1277" s="168">
        <v>150.6</v>
      </c>
      <c r="L1277" s="168">
        <v>53.6</v>
      </c>
      <c r="M1277" s="168">
        <v>6.9</v>
      </c>
      <c r="N1277" s="168">
        <v>971</v>
      </c>
    </row>
    <row r="1278" spans="1:14" x14ac:dyDescent="0.2">
      <c r="A1278" s="168">
        <v>2019</v>
      </c>
      <c r="B1278" s="168">
        <v>2</v>
      </c>
      <c r="C1278" s="168">
        <v>23</v>
      </c>
      <c r="D1278" s="168">
        <v>2</v>
      </c>
      <c r="E1278" s="168">
        <v>30</v>
      </c>
      <c r="F1278" s="168">
        <v>0</v>
      </c>
      <c r="G1278" s="168">
        <v>0</v>
      </c>
      <c r="H1278" s="168">
        <v>0</v>
      </c>
      <c r="I1278" s="168">
        <v>5.9</v>
      </c>
      <c r="J1278" s="168">
        <v>1.2</v>
      </c>
      <c r="K1278" s="168">
        <v>79.099999999999994</v>
      </c>
      <c r="L1278" s="168">
        <v>49</v>
      </c>
      <c r="M1278" s="168">
        <v>6.8</v>
      </c>
      <c r="N1278" s="168">
        <v>970.6</v>
      </c>
    </row>
    <row r="1279" spans="1:14" x14ac:dyDescent="0.2">
      <c r="A1279" s="168">
        <v>2019</v>
      </c>
      <c r="B1279" s="168">
        <v>2</v>
      </c>
      <c r="C1279" s="168">
        <v>23</v>
      </c>
      <c r="D1279" s="168">
        <v>3</v>
      </c>
      <c r="E1279" s="168">
        <v>30</v>
      </c>
      <c r="F1279" s="168">
        <v>0</v>
      </c>
      <c r="G1279" s="168">
        <v>0</v>
      </c>
      <c r="H1279" s="168">
        <v>0</v>
      </c>
      <c r="I1279" s="168">
        <v>6</v>
      </c>
      <c r="J1279" s="168">
        <v>2.5</v>
      </c>
      <c r="K1279" s="168">
        <v>19.899999999999999</v>
      </c>
      <c r="L1279" s="168">
        <v>42.8</v>
      </c>
      <c r="M1279" s="168">
        <v>7.5</v>
      </c>
      <c r="N1279" s="168">
        <v>970.1</v>
      </c>
    </row>
    <row r="1280" spans="1:14" x14ac:dyDescent="0.2">
      <c r="A1280" s="168">
        <v>2019</v>
      </c>
      <c r="B1280" s="168">
        <v>2</v>
      </c>
      <c r="C1280" s="168">
        <v>23</v>
      </c>
      <c r="D1280" s="168">
        <v>4</v>
      </c>
      <c r="E1280" s="168">
        <v>30</v>
      </c>
      <c r="F1280" s="168">
        <v>0</v>
      </c>
      <c r="G1280" s="168">
        <v>0</v>
      </c>
      <c r="H1280" s="168">
        <v>0</v>
      </c>
      <c r="I1280" s="168">
        <v>6</v>
      </c>
      <c r="J1280" s="168">
        <v>2.7</v>
      </c>
      <c r="K1280" s="168">
        <v>20.5</v>
      </c>
      <c r="L1280" s="168">
        <v>36.9</v>
      </c>
      <c r="M1280" s="168">
        <v>8.4</v>
      </c>
      <c r="N1280" s="168">
        <v>969.9</v>
      </c>
    </row>
    <row r="1281" spans="1:14" x14ac:dyDescent="0.2">
      <c r="A1281" s="168">
        <v>2019</v>
      </c>
      <c r="B1281" s="168">
        <v>2</v>
      </c>
      <c r="C1281" s="168">
        <v>23</v>
      </c>
      <c r="D1281" s="168">
        <v>5</v>
      </c>
      <c r="E1281" s="168">
        <v>30</v>
      </c>
      <c r="F1281" s="168">
        <v>0</v>
      </c>
      <c r="G1281" s="168">
        <v>0</v>
      </c>
      <c r="H1281" s="168">
        <v>0</v>
      </c>
      <c r="I1281" s="168">
        <v>6.1</v>
      </c>
      <c r="J1281" s="168">
        <v>1.3</v>
      </c>
      <c r="K1281" s="168">
        <v>9.6999999999999993</v>
      </c>
      <c r="L1281" s="168">
        <v>37.5</v>
      </c>
      <c r="M1281" s="168">
        <v>7.4</v>
      </c>
      <c r="N1281" s="168">
        <v>969.8</v>
      </c>
    </row>
    <row r="1282" spans="1:14" x14ac:dyDescent="0.2">
      <c r="A1282" s="168">
        <v>2019</v>
      </c>
      <c r="B1282" s="168">
        <v>2</v>
      </c>
      <c r="C1282" s="168">
        <v>23</v>
      </c>
      <c r="D1282" s="168">
        <v>6</v>
      </c>
      <c r="E1282" s="168">
        <v>30</v>
      </c>
      <c r="F1282" s="168">
        <v>0</v>
      </c>
      <c r="G1282" s="168">
        <v>0</v>
      </c>
      <c r="H1282" s="168">
        <v>0</v>
      </c>
      <c r="I1282" s="168">
        <v>6.4</v>
      </c>
      <c r="J1282" s="168">
        <v>1.9</v>
      </c>
      <c r="K1282" s="168">
        <v>129.9</v>
      </c>
      <c r="L1282" s="168">
        <v>35.1</v>
      </c>
      <c r="M1282" s="168">
        <v>7.7</v>
      </c>
      <c r="N1282" s="168">
        <v>969.9</v>
      </c>
    </row>
    <row r="1283" spans="1:14" x14ac:dyDescent="0.2">
      <c r="A1283" s="168">
        <v>2019</v>
      </c>
      <c r="B1283" s="168">
        <v>2</v>
      </c>
      <c r="C1283" s="168">
        <v>23</v>
      </c>
      <c r="D1283" s="168">
        <v>7</v>
      </c>
      <c r="E1283" s="168">
        <v>30</v>
      </c>
      <c r="F1283" s="168">
        <v>1</v>
      </c>
      <c r="G1283" s="168">
        <v>1</v>
      </c>
      <c r="H1283" s="168">
        <v>1</v>
      </c>
      <c r="I1283" s="168">
        <v>6.9</v>
      </c>
      <c r="J1283" s="168">
        <v>1.3</v>
      </c>
      <c r="K1283" s="168">
        <v>113.8</v>
      </c>
      <c r="L1283" s="168">
        <v>35.299999999999997</v>
      </c>
      <c r="M1283" s="168">
        <v>7.1</v>
      </c>
      <c r="N1283" s="168">
        <v>970.1</v>
      </c>
    </row>
    <row r="1284" spans="1:14" x14ac:dyDescent="0.2">
      <c r="A1284" s="168">
        <v>2019</v>
      </c>
      <c r="B1284" s="168">
        <v>2</v>
      </c>
      <c r="C1284" s="168">
        <v>23</v>
      </c>
      <c r="D1284" s="168">
        <v>8</v>
      </c>
      <c r="E1284" s="168">
        <v>30</v>
      </c>
      <c r="F1284" s="168">
        <v>32</v>
      </c>
      <c r="G1284" s="168">
        <v>471</v>
      </c>
      <c r="H1284" s="168">
        <v>97</v>
      </c>
      <c r="I1284" s="168">
        <v>6.7</v>
      </c>
      <c r="J1284" s="168">
        <v>1.7</v>
      </c>
      <c r="K1284" s="168">
        <v>20.9</v>
      </c>
      <c r="L1284" s="168">
        <v>32.700000000000003</v>
      </c>
      <c r="M1284" s="168">
        <v>9.1999999999999993</v>
      </c>
      <c r="N1284" s="168">
        <v>970.4</v>
      </c>
    </row>
    <row r="1285" spans="1:14" x14ac:dyDescent="0.2">
      <c r="A1285" s="168">
        <v>2019</v>
      </c>
      <c r="B1285" s="168">
        <v>2</v>
      </c>
      <c r="C1285" s="168">
        <v>23</v>
      </c>
      <c r="D1285" s="168">
        <v>9</v>
      </c>
      <c r="E1285" s="168">
        <v>30</v>
      </c>
      <c r="F1285" s="168">
        <v>59</v>
      </c>
      <c r="G1285" s="168">
        <v>805</v>
      </c>
      <c r="H1285" s="168">
        <v>311</v>
      </c>
      <c r="I1285" s="168">
        <v>5.7</v>
      </c>
      <c r="J1285" s="168">
        <v>1.3</v>
      </c>
      <c r="K1285" s="168">
        <v>115.2</v>
      </c>
      <c r="L1285" s="168">
        <v>25.5</v>
      </c>
      <c r="M1285" s="168">
        <v>14.8</v>
      </c>
      <c r="N1285" s="168">
        <v>970.6</v>
      </c>
    </row>
    <row r="1286" spans="1:14" x14ac:dyDescent="0.2">
      <c r="A1286" s="168">
        <v>2019</v>
      </c>
      <c r="B1286" s="168">
        <v>2</v>
      </c>
      <c r="C1286" s="168">
        <v>23</v>
      </c>
      <c r="D1286" s="168">
        <v>10</v>
      </c>
      <c r="E1286" s="168">
        <v>30</v>
      </c>
      <c r="F1286" s="168">
        <v>71</v>
      </c>
      <c r="G1286" s="168">
        <v>911</v>
      </c>
      <c r="H1286" s="168">
        <v>505</v>
      </c>
      <c r="I1286" s="168">
        <v>4.8</v>
      </c>
      <c r="J1286" s="168">
        <v>1.2</v>
      </c>
      <c r="K1286" s="168">
        <v>243.3</v>
      </c>
      <c r="L1286" s="168">
        <v>21.4</v>
      </c>
      <c r="M1286" s="168">
        <v>18.100000000000001</v>
      </c>
      <c r="N1286" s="168">
        <v>970.6</v>
      </c>
    </row>
    <row r="1287" spans="1:14" x14ac:dyDescent="0.2">
      <c r="A1287" s="168">
        <v>2019</v>
      </c>
      <c r="B1287" s="168">
        <v>2</v>
      </c>
      <c r="C1287" s="168">
        <v>23</v>
      </c>
      <c r="D1287" s="168">
        <v>11</v>
      </c>
      <c r="E1287" s="168">
        <v>30</v>
      </c>
      <c r="F1287" s="168">
        <v>80</v>
      </c>
      <c r="G1287" s="168">
        <v>958</v>
      </c>
      <c r="H1287" s="168">
        <v>654</v>
      </c>
      <c r="I1287" s="168">
        <v>4</v>
      </c>
      <c r="J1287" s="168">
        <v>1.5</v>
      </c>
      <c r="K1287" s="168">
        <v>226.5</v>
      </c>
      <c r="L1287" s="168">
        <v>18.5</v>
      </c>
      <c r="M1287" s="168">
        <v>20.399999999999999</v>
      </c>
      <c r="N1287" s="168">
        <v>970.4</v>
      </c>
    </row>
    <row r="1288" spans="1:14" x14ac:dyDescent="0.2">
      <c r="A1288" s="168">
        <v>2019</v>
      </c>
      <c r="B1288" s="168">
        <v>2</v>
      </c>
      <c r="C1288" s="168">
        <v>23</v>
      </c>
      <c r="D1288" s="168">
        <v>12</v>
      </c>
      <c r="E1288" s="168">
        <v>30</v>
      </c>
      <c r="F1288" s="168">
        <v>85</v>
      </c>
      <c r="G1288" s="168">
        <v>990</v>
      </c>
      <c r="H1288" s="168">
        <v>752</v>
      </c>
      <c r="I1288" s="168">
        <v>3.3</v>
      </c>
      <c r="J1288" s="168">
        <v>2.2000000000000002</v>
      </c>
      <c r="K1288" s="168">
        <v>232.7</v>
      </c>
      <c r="L1288" s="168">
        <v>16.7</v>
      </c>
      <c r="M1288" s="168">
        <v>22.3</v>
      </c>
      <c r="N1288" s="168">
        <v>970</v>
      </c>
    </row>
    <row r="1289" spans="1:14" x14ac:dyDescent="0.2">
      <c r="A1289" s="168">
        <v>2019</v>
      </c>
      <c r="B1289" s="168">
        <v>2</v>
      </c>
      <c r="C1289" s="168">
        <v>23</v>
      </c>
      <c r="D1289" s="168">
        <v>13</v>
      </c>
      <c r="E1289" s="168">
        <v>30</v>
      </c>
      <c r="F1289" s="168">
        <v>93</v>
      </c>
      <c r="G1289" s="168">
        <v>982</v>
      </c>
      <c r="H1289" s="168">
        <v>776</v>
      </c>
      <c r="I1289" s="168">
        <v>2.7</v>
      </c>
      <c r="J1289" s="168">
        <v>2</v>
      </c>
      <c r="K1289" s="168">
        <v>223</v>
      </c>
      <c r="L1289" s="168">
        <v>14.7</v>
      </c>
      <c r="M1289" s="168">
        <v>23.2</v>
      </c>
      <c r="N1289" s="168">
        <v>968.9</v>
      </c>
    </row>
    <row r="1290" spans="1:14" x14ac:dyDescent="0.2">
      <c r="A1290" s="168">
        <v>2019</v>
      </c>
      <c r="B1290" s="168">
        <v>2</v>
      </c>
      <c r="C1290" s="168">
        <v>23</v>
      </c>
      <c r="D1290" s="168">
        <v>14</v>
      </c>
      <c r="E1290" s="168">
        <v>30</v>
      </c>
      <c r="F1290" s="168">
        <v>111</v>
      </c>
      <c r="G1290" s="168">
        <v>910</v>
      </c>
      <c r="H1290" s="168">
        <v>716</v>
      </c>
      <c r="I1290" s="168">
        <v>2.2000000000000002</v>
      </c>
      <c r="J1290" s="168">
        <v>3.6</v>
      </c>
      <c r="K1290" s="168">
        <v>248.9</v>
      </c>
      <c r="L1290" s="168">
        <v>17.399999999999999</v>
      </c>
      <c r="M1290" s="168">
        <v>23.7</v>
      </c>
      <c r="N1290" s="168">
        <v>968</v>
      </c>
    </row>
    <row r="1291" spans="1:14" x14ac:dyDescent="0.2">
      <c r="A1291" s="168">
        <v>2019</v>
      </c>
      <c r="B1291" s="168">
        <v>2</v>
      </c>
      <c r="C1291" s="168">
        <v>23</v>
      </c>
      <c r="D1291" s="168">
        <v>15</v>
      </c>
      <c r="E1291" s="168">
        <v>30</v>
      </c>
      <c r="F1291" s="168">
        <v>156</v>
      </c>
      <c r="G1291" s="168">
        <v>690</v>
      </c>
      <c r="H1291" s="168">
        <v>560</v>
      </c>
      <c r="I1291" s="168">
        <v>1.8</v>
      </c>
      <c r="J1291" s="168">
        <v>4.5999999999999996</v>
      </c>
      <c r="K1291" s="168">
        <v>251.1</v>
      </c>
      <c r="L1291" s="168">
        <v>18.600000000000001</v>
      </c>
      <c r="M1291" s="168">
        <v>23.4</v>
      </c>
      <c r="N1291" s="168">
        <v>967.3</v>
      </c>
    </row>
    <row r="1292" spans="1:14" x14ac:dyDescent="0.2">
      <c r="A1292" s="168">
        <v>2019</v>
      </c>
      <c r="B1292" s="168">
        <v>2</v>
      </c>
      <c r="C1292" s="168">
        <v>23</v>
      </c>
      <c r="D1292" s="168">
        <v>16</v>
      </c>
      <c r="E1292" s="168">
        <v>30</v>
      </c>
      <c r="F1292" s="168">
        <v>162</v>
      </c>
      <c r="G1292" s="168">
        <v>546</v>
      </c>
      <c r="H1292" s="168">
        <v>412</v>
      </c>
      <c r="I1292" s="168">
        <v>5.9</v>
      </c>
      <c r="J1292" s="168">
        <v>4.9000000000000004</v>
      </c>
      <c r="K1292" s="168">
        <v>257.39999999999998</v>
      </c>
      <c r="L1292" s="168">
        <v>21.5</v>
      </c>
      <c r="M1292" s="168">
        <v>22.5</v>
      </c>
      <c r="N1292" s="168">
        <v>967.1</v>
      </c>
    </row>
    <row r="1293" spans="1:14" x14ac:dyDescent="0.2">
      <c r="A1293" s="168">
        <v>2019</v>
      </c>
      <c r="B1293" s="168">
        <v>2</v>
      </c>
      <c r="C1293" s="168">
        <v>23</v>
      </c>
      <c r="D1293" s="168">
        <v>17</v>
      </c>
      <c r="E1293" s="168">
        <v>30</v>
      </c>
      <c r="F1293" s="168">
        <v>133</v>
      </c>
      <c r="G1293" s="168">
        <v>221</v>
      </c>
      <c r="H1293" s="168">
        <v>203</v>
      </c>
      <c r="I1293" s="168">
        <v>3.8</v>
      </c>
      <c r="J1293" s="168">
        <v>4.8</v>
      </c>
      <c r="K1293" s="168">
        <v>275.89999999999998</v>
      </c>
      <c r="L1293" s="168">
        <v>27.6</v>
      </c>
      <c r="M1293" s="168">
        <v>20.399999999999999</v>
      </c>
      <c r="N1293" s="168">
        <v>967</v>
      </c>
    </row>
    <row r="1294" spans="1:14" x14ac:dyDescent="0.2">
      <c r="A1294" s="168">
        <v>2019</v>
      </c>
      <c r="B1294" s="168">
        <v>2</v>
      </c>
      <c r="C1294" s="168">
        <v>23</v>
      </c>
      <c r="D1294" s="168">
        <v>18</v>
      </c>
      <c r="E1294" s="168">
        <v>30</v>
      </c>
      <c r="F1294" s="168">
        <v>44</v>
      </c>
      <c r="G1294" s="168">
        <v>32</v>
      </c>
      <c r="H1294" s="168">
        <v>50</v>
      </c>
      <c r="I1294" s="168">
        <v>2.8</v>
      </c>
      <c r="J1294" s="168">
        <v>3</v>
      </c>
      <c r="K1294" s="168">
        <v>267.5</v>
      </c>
      <c r="L1294" s="168">
        <v>34</v>
      </c>
      <c r="M1294" s="168">
        <v>17.899999999999999</v>
      </c>
      <c r="N1294" s="168">
        <v>967.1</v>
      </c>
    </row>
    <row r="1295" spans="1:14" x14ac:dyDescent="0.2">
      <c r="A1295" s="168">
        <v>2019</v>
      </c>
      <c r="B1295" s="168">
        <v>2</v>
      </c>
      <c r="C1295" s="168">
        <v>23</v>
      </c>
      <c r="D1295" s="168">
        <v>19</v>
      </c>
      <c r="E1295" s="168">
        <v>30</v>
      </c>
      <c r="F1295" s="168">
        <v>0</v>
      </c>
      <c r="G1295" s="168">
        <v>0</v>
      </c>
      <c r="H1295" s="168">
        <v>0</v>
      </c>
      <c r="I1295" s="168">
        <v>2.7</v>
      </c>
      <c r="J1295" s="168">
        <v>1.3</v>
      </c>
      <c r="K1295" s="168">
        <v>234.7</v>
      </c>
      <c r="L1295" s="168">
        <v>64</v>
      </c>
      <c r="M1295" s="168">
        <v>13.3</v>
      </c>
      <c r="N1295" s="168">
        <v>967.5</v>
      </c>
    </row>
    <row r="1296" spans="1:14" x14ac:dyDescent="0.2">
      <c r="A1296" s="168">
        <v>2019</v>
      </c>
      <c r="B1296" s="168">
        <v>2</v>
      </c>
      <c r="C1296" s="168">
        <v>23</v>
      </c>
      <c r="D1296" s="168">
        <v>20</v>
      </c>
      <c r="E1296" s="168">
        <v>30</v>
      </c>
      <c r="F1296" s="168">
        <v>0</v>
      </c>
      <c r="G1296" s="168">
        <v>0</v>
      </c>
      <c r="H1296" s="168">
        <v>0</v>
      </c>
      <c r="I1296" s="168">
        <v>2.6</v>
      </c>
      <c r="J1296" s="168">
        <v>0.7</v>
      </c>
      <c r="K1296" s="168">
        <v>122.1</v>
      </c>
      <c r="L1296" s="168">
        <v>74.099999999999994</v>
      </c>
      <c r="M1296" s="168">
        <v>11.2</v>
      </c>
      <c r="N1296" s="168">
        <v>967.6</v>
      </c>
    </row>
    <row r="1297" spans="1:14" x14ac:dyDescent="0.2">
      <c r="A1297" s="168">
        <v>2019</v>
      </c>
      <c r="B1297" s="168">
        <v>2</v>
      </c>
      <c r="C1297" s="168">
        <v>23</v>
      </c>
      <c r="D1297" s="168">
        <v>21</v>
      </c>
      <c r="E1297" s="168">
        <v>30</v>
      </c>
      <c r="F1297" s="168">
        <v>0</v>
      </c>
      <c r="G1297" s="168">
        <v>0</v>
      </c>
      <c r="H1297" s="168">
        <v>0</v>
      </c>
      <c r="I1297" s="168">
        <v>2.5</v>
      </c>
      <c r="J1297" s="168">
        <v>1</v>
      </c>
      <c r="K1297" s="168">
        <v>44.8</v>
      </c>
      <c r="L1297" s="168">
        <v>63</v>
      </c>
      <c r="M1297" s="168">
        <v>10.199999999999999</v>
      </c>
      <c r="N1297" s="168">
        <v>967.8</v>
      </c>
    </row>
    <row r="1298" spans="1:14" x14ac:dyDescent="0.2">
      <c r="A1298" s="168">
        <v>2019</v>
      </c>
      <c r="B1298" s="168">
        <v>2</v>
      </c>
      <c r="C1298" s="168">
        <v>23</v>
      </c>
      <c r="D1298" s="168">
        <v>22</v>
      </c>
      <c r="E1298" s="168">
        <v>30</v>
      </c>
      <c r="F1298" s="168">
        <v>0</v>
      </c>
      <c r="G1298" s="168">
        <v>0</v>
      </c>
      <c r="H1298" s="168">
        <v>0</v>
      </c>
      <c r="I1298" s="168">
        <v>2.4</v>
      </c>
      <c r="J1298" s="168">
        <v>1.6</v>
      </c>
      <c r="K1298" s="168">
        <v>15.7</v>
      </c>
      <c r="L1298" s="168">
        <v>41.1</v>
      </c>
      <c r="M1298" s="168">
        <v>10.8</v>
      </c>
      <c r="N1298" s="168">
        <v>968.2</v>
      </c>
    </row>
    <row r="1299" spans="1:14" x14ac:dyDescent="0.2">
      <c r="A1299" s="168">
        <v>2019</v>
      </c>
      <c r="B1299" s="168">
        <v>2</v>
      </c>
      <c r="C1299" s="168">
        <v>23</v>
      </c>
      <c r="D1299" s="168">
        <v>23</v>
      </c>
      <c r="E1299" s="168">
        <v>30</v>
      </c>
      <c r="F1299" s="168">
        <v>0</v>
      </c>
      <c r="G1299" s="168">
        <v>0</v>
      </c>
      <c r="H1299" s="168">
        <v>0</v>
      </c>
      <c r="I1299" s="168">
        <v>2.2999999999999998</v>
      </c>
      <c r="J1299" s="168">
        <v>1.3</v>
      </c>
      <c r="K1299" s="168">
        <v>70.2</v>
      </c>
      <c r="L1299" s="168">
        <v>40.299999999999997</v>
      </c>
      <c r="M1299" s="168">
        <v>10.1</v>
      </c>
      <c r="N1299" s="168">
        <v>968.4</v>
      </c>
    </row>
    <row r="1300" spans="1:14" x14ac:dyDescent="0.2">
      <c r="A1300" s="168">
        <v>2019</v>
      </c>
      <c r="B1300" s="168">
        <v>2</v>
      </c>
      <c r="C1300" s="168">
        <v>24</v>
      </c>
      <c r="D1300" s="168">
        <v>0</v>
      </c>
      <c r="E1300" s="168">
        <v>30</v>
      </c>
      <c r="F1300" s="168">
        <v>0</v>
      </c>
      <c r="G1300" s="168">
        <v>0</v>
      </c>
      <c r="H1300" s="168">
        <v>0</v>
      </c>
      <c r="I1300" s="168">
        <v>2.2000000000000002</v>
      </c>
      <c r="J1300" s="168">
        <v>0.9</v>
      </c>
      <c r="K1300" s="168">
        <v>81.599999999999994</v>
      </c>
      <c r="L1300" s="168">
        <v>38.9</v>
      </c>
      <c r="M1300" s="168">
        <v>9.3000000000000007</v>
      </c>
      <c r="N1300" s="168">
        <v>968.5</v>
      </c>
    </row>
    <row r="1301" spans="1:14" x14ac:dyDescent="0.2">
      <c r="A1301" s="168">
        <v>2019</v>
      </c>
      <c r="B1301" s="168">
        <v>2</v>
      </c>
      <c r="C1301" s="168">
        <v>24</v>
      </c>
      <c r="D1301" s="168">
        <v>1</v>
      </c>
      <c r="E1301" s="168">
        <v>30</v>
      </c>
      <c r="F1301" s="168">
        <v>0</v>
      </c>
      <c r="G1301" s="168">
        <v>0</v>
      </c>
      <c r="H1301" s="168">
        <v>0</v>
      </c>
      <c r="I1301" s="168">
        <v>2.1</v>
      </c>
      <c r="J1301" s="168">
        <v>1.3</v>
      </c>
      <c r="K1301" s="168">
        <v>19.899999999999999</v>
      </c>
      <c r="L1301" s="168">
        <v>36.4</v>
      </c>
      <c r="M1301" s="168">
        <v>9.3000000000000007</v>
      </c>
      <c r="N1301" s="168">
        <v>968.8</v>
      </c>
    </row>
    <row r="1302" spans="1:14" x14ac:dyDescent="0.2">
      <c r="A1302" s="168">
        <v>2019</v>
      </c>
      <c r="B1302" s="168">
        <v>2</v>
      </c>
      <c r="C1302" s="168">
        <v>24</v>
      </c>
      <c r="D1302" s="168">
        <v>2</v>
      </c>
      <c r="E1302" s="168">
        <v>30</v>
      </c>
      <c r="F1302" s="168">
        <v>0</v>
      </c>
      <c r="G1302" s="168">
        <v>0</v>
      </c>
      <c r="H1302" s="168">
        <v>0</v>
      </c>
      <c r="I1302" s="168">
        <v>1.9</v>
      </c>
      <c r="J1302" s="168">
        <v>1.7</v>
      </c>
      <c r="K1302" s="168">
        <v>58.4</v>
      </c>
      <c r="L1302" s="168">
        <v>36.799999999999997</v>
      </c>
      <c r="M1302" s="168">
        <v>9.6999999999999993</v>
      </c>
      <c r="N1302" s="168">
        <v>969.1</v>
      </c>
    </row>
    <row r="1303" spans="1:14" x14ac:dyDescent="0.2">
      <c r="A1303" s="168">
        <v>2019</v>
      </c>
      <c r="B1303" s="168">
        <v>2</v>
      </c>
      <c r="C1303" s="168">
        <v>24</v>
      </c>
      <c r="D1303" s="168">
        <v>3</v>
      </c>
      <c r="E1303" s="168">
        <v>30</v>
      </c>
      <c r="F1303" s="168">
        <v>0</v>
      </c>
      <c r="G1303" s="168">
        <v>0</v>
      </c>
      <c r="H1303" s="168">
        <v>0</v>
      </c>
      <c r="I1303" s="168">
        <v>1.5</v>
      </c>
      <c r="J1303" s="168">
        <v>2.2999999999999998</v>
      </c>
      <c r="K1303" s="168">
        <v>53.1</v>
      </c>
      <c r="L1303" s="168">
        <v>42.7</v>
      </c>
      <c r="M1303" s="168">
        <v>10.1</v>
      </c>
      <c r="N1303" s="168">
        <v>969</v>
      </c>
    </row>
    <row r="1304" spans="1:14" x14ac:dyDescent="0.2">
      <c r="A1304" s="168">
        <v>2019</v>
      </c>
      <c r="B1304" s="168">
        <v>2</v>
      </c>
      <c r="C1304" s="168">
        <v>24</v>
      </c>
      <c r="D1304" s="168">
        <v>4</v>
      </c>
      <c r="E1304" s="168">
        <v>30</v>
      </c>
      <c r="F1304" s="168">
        <v>0</v>
      </c>
      <c r="G1304" s="168">
        <v>0</v>
      </c>
      <c r="H1304" s="168">
        <v>0</v>
      </c>
      <c r="I1304" s="168">
        <v>1.2</v>
      </c>
      <c r="J1304" s="168">
        <v>2.5</v>
      </c>
      <c r="K1304" s="168">
        <v>46.6</v>
      </c>
      <c r="L1304" s="168">
        <v>40.5</v>
      </c>
      <c r="M1304" s="168">
        <v>9.8000000000000007</v>
      </c>
      <c r="N1304" s="168">
        <v>968.7</v>
      </c>
    </row>
    <row r="1305" spans="1:14" x14ac:dyDescent="0.2">
      <c r="A1305" s="168">
        <v>2019</v>
      </c>
      <c r="B1305" s="168">
        <v>2</v>
      </c>
      <c r="C1305" s="168">
        <v>24</v>
      </c>
      <c r="D1305" s="168">
        <v>5</v>
      </c>
      <c r="E1305" s="168">
        <v>30</v>
      </c>
      <c r="F1305" s="168">
        <v>0</v>
      </c>
      <c r="G1305" s="168">
        <v>0</v>
      </c>
      <c r="H1305" s="168">
        <v>0</v>
      </c>
      <c r="I1305" s="168">
        <v>1.1000000000000001</v>
      </c>
      <c r="J1305" s="168">
        <v>3.7</v>
      </c>
      <c r="K1305" s="168">
        <v>71.5</v>
      </c>
      <c r="L1305" s="168">
        <v>40</v>
      </c>
      <c r="M1305" s="168">
        <v>10.6</v>
      </c>
      <c r="N1305" s="168">
        <v>968.9</v>
      </c>
    </row>
    <row r="1306" spans="1:14" x14ac:dyDescent="0.2">
      <c r="A1306" s="168">
        <v>2019</v>
      </c>
      <c r="B1306" s="168">
        <v>2</v>
      </c>
      <c r="C1306" s="168">
        <v>24</v>
      </c>
      <c r="D1306" s="168">
        <v>6</v>
      </c>
      <c r="E1306" s="168">
        <v>30</v>
      </c>
      <c r="F1306" s="168">
        <v>0</v>
      </c>
      <c r="G1306" s="168">
        <v>0</v>
      </c>
      <c r="H1306" s="168">
        <v>0</v>
      </c>
      <c r="I1306" s="168">
        <v>1.7</v>
      </c>
      <c r="J1306" s="168">
        <v>4.4000000000000004</v>
      </c>
      <c r="K1306" s="168">
        <v>90.1</v>
      </c>
      <c r="L1306" s="168">
        <v>43.5</v>
      </c>
      <c r="M1306" s="168">
        <v>10</v>
      </c>
      <c r="N1306" s="168">
        <v>969.7</v>
      </c>
    </row>
    <row r="1307" spans="1:14" x14ac:dyDescent="0.2">
      <c r="A1307" s="168">
        <v>2019</v>
      </c>
      <c r="B1307" s="168">
        <v>2</v>
      </c>
      <c r="C1307" s="168">
        <v>24</v>
      </c>
      <c r="D1307" s="168">
        <v>7</v>
      </c>
      <c r="E1307" s="168">
        <v>30</v>
      </c>
      <c r="F1307" s="168">
        <v>2</v>
      </c>
      <c r="G1307" s="168">
        <v>1</v>
      </c>
      <c r="H1307" s="168">
        <v>2</v>
      </c>
      <c r="I1307" s="168">
        <v>2.6</v>
      </c>
      <c r="J1307" s="168">
        <v>4</v>
      </c>
      <c r="K1307" s="168">
        <v>83.4</v>
      </c>
      <c r="L1307" s="168">
        <v>45.7</v>
      </c>
      <c r="M1307" s="168">
        <v>9.1</v>
      </c>
      <c r="N1307" s="168">
        <v>970.3</v>
      </c>
    </row>
    <row r="1308" spans="1:14" x14ac:dyDescent="0.2">
      <c r="A1308" s="168">
        <v>2019</v>
      </c>
      <c r="B1308" s="168">
        <v>2</v>
      </c>
      <c r="C1308" s="168">
        <v>24</v>
      </c>
      <c r="D1308" s="168">
        <v>8</v>
      </c>
      <c r="E1308" s="168">
        <v>30</v>
      </c>
      <c r="F1308" s="168">
        <v>40</v>
      </c>
      <c r="G1308" s="168">
        <v>325</v>
      </c>
      <c r="H1308" s="168">
        <v>89</v>
      </c>
      <c r="I1308" s="168">
        <v>3.6</v>
      </c>
      <c r="J1308" s="168">
        <v>4.3</v>
      </c>
      <c r="K1308" s="168">
        <v>97</v>
      </c>
      <c r="L1308" s="168">
        <v>44.9</v>
      </c>
      <c r="M1308" s="168">
        <v>9.9</v>
      </c>
      <c r="N1308" s="168">
        <v>971.1</v>
      </c>
    </row>
    <row r="1309" spans="1:14" x14ac:dyDescent="0.2">
      <c r="A1309" s="168">
        <v>2019</v>
      </c>
      <c r="B1309" s="168">
        <v>2</v>
      </c>
      <c r="C1309" s="168">
        <v>24</v>
      </c>
      <c r="D1309" s="168">
        <v>9</v>
      </c>
      <c r="E1309" s="168">
        <v>30</v>
      </c>
      <c r="F1309" s="168">
        <v>75</v>
      </c>
      <c r="G1309" s="168">
        <v>660</v>
      </c>
      <c r="H1309" s="168">
        <v>288</v>
      </c>
      <c r="I1309" s="168">
        <v>3.8</v>
      </c>
      <c r="J1309" s="168">
        <v>4.4000000000000004</v>
      </c>
      <c r="K1309" s="168">
        <v>103.7</v>
      </c>
      <c r="L1309" s="168">
        <v>39</v>
      </c>
      <c r="M1309" s="168">
        <v>13.4</v>
      </c>
      <c r="N1309" s="168">
        <v>971.8</v>
      </c>
    </row>
    <row r="1310" spans="1:14" x14ac:dyDescent="0.2">
      <c r="A1310" s="168">
        <v>2019</v>
      </c>
      <c r="B1310" s="168">
        <v>2</v>
      </c>
      <c r="C1310" s="168">
        <v>24</v>
      </c>
      <c r="D1310" s="168">
        <v>10</v>
      </c>
      <c r="E1310" s="168">
        <v>30</v>
      </c>
      <c r="F1310" s="168">
        <v>90</v>
      </c>
      <c r="G1310" s="168">
        <v>810</v>
      </c>
      <c r="H1310" s="168">
        <v>481</v>
      </c>
      <c r="I1310" s="168">
        <v>2.4</v>
      </c>
      <c r="J1310" s="168">
        <v>5.0999999999999996</v>
      </c>
      <c r="K1310" s="168">
        <v>79.2</v>
      </c>
      <c r="L1310" s="168">
        <v>36.5</v>
      </c>
      <c r="M1310" s="168">
        <v>15.7</v>
      </c>
      <c r="N1310" s="168">
        <v>972</v>
      </c>
    </row>
    <row r="1311" spans="1:14" x14ac:dyDescent="0.2">
      <c r="A1311" s="168">
        <v>2019</v>
      </c>
      <c r="B1311" s="168">
        <v>2</v>
      </c>
      <c r="C1311" s="168">
        <v>24</v>
      </c>
      <c r="D1311" s="168">
        <v>11</v>
      </c>
      <c r="E1311" s="168">
        <v>30</v>
      </c>
      <c r="F1311" s="168">
        <v>92</v>
      </c>
      <c r="G1311" s="168">
        <v>905</v>
      </c>
      <c r="H1311" s="168">
        <v>640</v>
      </c>
      <c r="I1311" s="168">
        <v>0.3</v>
      </c>
      <c r="J1311" s="168">
        <v>7.2</v>
      </c>
      <c r="K1311" s="168">
        <v>96.7</v>
      </c>
      <c r="L1311" s="168">
        <v>34.6</v>
      </c>
      <c r="M1311" s="168">
        <v>16.600000000000001</v>
      </c>
      <c r="N1311" s="168">
        <v>972.2</v>
      </c>
    </row>
    <row r="1312" spans="1:14" x14ac:dyDescent="0.2">
      <c r="A1312" s="168">
        <v>2019</v>
      </c>
      <c r="B1312" s="168">
        <v>2</v>
      </c>
      <c r="C1312" s="168">
        <v>24</v>
      </c>
      <c r="D1312" s="168">
        <v>12</v>
      </c>
      <c r="E1312" s="168">
        <v>30</v>
      </c>
      <c r="F1312" s="168">
        <v>100</v>
      </c>
      <c r="G1312" s="168">
        <v>937</v>
      </c>
      <c r="H1312" s="168">
        <v>739</v>
      </c>
      <c r="I1312" s="168">
        <v>-2.2000000000000002</v>
      </c>
      <c r="J1312" s="168">
        <v>7</v>
      </c>
      <c r="K1312" s="168">
        <v>95.7</v>
      </c>
      <c r="L1312" s="168">
        <v>39.299999999999997</v>
      </c>
      <c r="M1312" s="168">
        <v>17</v>
      </c>
      <c r="N1312" s="168">
        <v>972.6</v>
      </c>
    </row>
    <row r="1313" spans="1:14" x14ac:dyDescent="0.2">
      <c r="A1313" s="168">
        <v>2019</v>
      </c>
      <c r="B1313" s="168">
        <v>2</v>
      </c>
      <c r="C1313" s="168">
        <v>24</v>
      </c>
      <c r="D1313" s="168">
        <v>13</v>
      </c>
      <c r="E1313" s="168">
        <v>30</v>
      </c>
      <c r="F1313" s="168">
        <v>120</v>
      </c>
      <c r="G1313" s="168">
        <v>922</v>
      </c>
      <c r="H1313" s="168">
        <v>769</v>
      </c>
      <c r="I1313" s="168">
        <v>-4.4000000000000004</v>
      </c>
      <c r="J1313" s="168">
        <v>7</v>
      </c>
      <c r="K1313" s="168">
        <v>100.7</v>
      </c>
      <c r="L1313" s="168">
        <v>49.4</v>
      </c>
      <c r="M1313" s="168">
        <v>16.899999999999999</v>
      </c>
      <c r="N1313" s="168">
        <v>972.5</v>
      </c>
    </row>
    <row r="1314" spans="1:14" x14ac:dyDescent="0.2">
      <c r="A1314" s="168">
        <v>2019</v>
      </c>
      <c r="B1314" s="168">
        <v>2</v>
      </c>
      <c r="C1314" s="168">
        <v>24</v>
      </c>
      <c r="D1314" s="168">
        <v>14</v>
      </c>
      <c r="E1314" s="168">
        <v>30</v>
      </c>
      <c r="F1314" s="168">
        <v>134</v>
      </c>
      <c r="G1314" s="168">
        <v>815</v>
      </c>
      <c r="H1314" s="168">
        <v>681</v>
      </c>
      <c r="I1314" s="168">
        <v>-6</v>
      </c>
      <c r="J1314" s="168">
        <v>6.7</v>
      </c>
      <c r="K1314" s="168">
        <v>110.3</v>
      </c>
      <c r="L1314" s="168">
        <v>52.7</v>
      </c>
      <c r="M1314" s="168">
        <v>16.899999999999999</v>
      </c>
      <c r="N1314" s="168">
        <v>972.2</v>
      </c>
    </row>
    <row r="1315" spans="1:14" x14ac:dyDescent="0.2">
      <c r="A1315" s="168">
        <v>2019</v>
      </c>
      <c r="B1315" s="168">
        <v>2</v>
      </c>
      <c r="C1315" s="168">
        <v>24</v>
      </c>
      <c r="D1315" s="168">
        <v>15</v>
      </c>
      <c r="E1315" s="168">
        <v>30</v>
      </c>
      <c r="F1315" s="168">
        <v>115</v>
      </c>
      <c r="G1315" s="168">
        <v>864</v>
      </c>
      <c r="H1315" s="168">
        <v>622</v>
      </c>
      <c r="I1315" s="168">
        <v>-6.3</v>
      </c>
      <c r="J1315" s="168">
        <v>6.6</v>
      </c>
      <c r="K1315" s="168">
        <v>109.9</v>
      </c>
      <c r="L1315" s="168">
        <v>44.6</v>
      </c>
      <c r="M1315" s="168">
        <v>17.399999999999999</v>
      </c>
      <c r="N1315" s="168">
        <v>972.1</v>
      </c>
    </row>
    <row r="1316" spans="1:14" x14ac:dyDescent="0.2">
      <c r="A1316" s="168">
        <v>2019</v>
      </c>
      <c r="B1316" s="168">
        <v>2</v>
      </c>
      <c r="C1316" s="168">
        <v>24</v>
      </c>
      <c r="D1316" s="168">
        <v>16</v>
      </c>
      <c r="E1316" s="168">
        <v>30</v>
      </c>
      <c r="F1316" s="168">
        <v>83</v>
      </c>
      <c r="G1316" s="168">
        <v>811</v>
      </c>
      <c r="H1316" s="168">
        <v>450</v>
      </c>
      <c r="I1316" s="168">
        <v>0</v>
      </c>
      <c r="J1316" s="168">
        <v>7</v>
      </c>
      <c r="K1316" s="168">
        <v>100</v>
      </c>
      <c r="L1316" s="168">
        <v>38.6</v>
      </c>
      <c r="M1316" s="168">
        <v>17</v>
      </c>
      <c r="N1316" s="168">
        <v>972.2</v>
      </c>
    </row>
    <row r="1317" spans="1:14" x14ac:dyDescent="0.2">
      <c r="A1317" s="168">
        <v>2019</v>
      </c>
      <c r="B1317" s="168">
        <v>2</v>
      </c>
      <c r="C1317" s="168">
        <v>24</v>
      </c>
      <c r="D1317" s="168">
        <v>17</v>
      </c>
      <c r="E1317" s="168">
        <v>30</v>
      </c>
      <c r="F1317" s="168">
        <v>66</v>
      </c>
      <c r="G1317" s="168">
        <v>469</v>
      </c>
      <c r="H1317" s="168">
        <v>208</v>
      </c>
      <c r="I1317" s="168">
        <v>-0.4</v>
      </c>
      <c r="J1317" s="168">
        <v>6.3</v>
      </c>
      <c r="K1317" s="168">
        <v>95.1</v>
      </c>
      <c r="L1317" s="168">
        <v>46.3</v>
      </c>
      <c r="M1317" s="168">
        <v>15.5</v>
      </c>
      <c r="N1317" s="168">
        <v>972.6</v>
      </c>
    </row>
    <row r="1318" spans="1:14" x14ac:dyDescent="0.2">
      <c r="A1318" s="168">
        <v>2019</v>
      </c>
      <c r="B1318" s="168">
        <v>2</v>
      </c>
      <c r="C1318" s="168">
        <v>24</v>
      </c>
      <c r="D1318" s="168">
        <v>18</v>
      </c>
      <c r="E1318" s="168">
        <v>30</v>
      </c>
      <c r="F1318" s="168">
        <v>28</v>
      </c>
      <c r="G1318" s="168">
        <v>113</v>
      </c>
      <c r="H1318" s="168">
        <v>45</v>
      </c>
      <c r="I1318" s="168">
        <v>-1</v>
      </c>
      <c r="J1318" s="168">
        <v>4.7</v>
      </c>
      <c r="K1318" s="168">
        <v>97.6</v>
      </c>
      <c r="L1318" s="168">
        <v>62</v>
      </c>
      <c r="M1318" s="168">
        <v>13.5</v>
      </c>
      <c r="N1318" s="168">
        <v>972.9</v>
      </c>
    </row>
    <row r="1319" spans="1:14" x14ac:dyDescent="0.2">
      <c r="A1319" s="168">
        <v>2019</v>
      </c>
      <c r="B1319" s="168">
        <v>2</v>
      </c>
      <c r="C1319" s="168">
        <v>24</v>
      </c>
      <c r="D1319" s="168">
        <v>19</v>
      </c>
      <c r="E1319" s="168">
        <v>30</v>
      </c>
      <c r="F1319" s="168">
        <v>0</v>
      </c>
      <c r="G1319" s="168">
        <v>0</v>
      </c>
      <c r="H1319" s="168">
        <v>0</v>
      </c>
      <c r="I1319" s="168">
        <v>-1.3</v>
      </c>
      <c r="J1319" s="168">
        <v>5.2</v>
      </c>
      <c r="K1319" s="168">
        <v>96</v>
      </c>
      <c r="L1319" s="168">
        <v>79.2</v>
      </c>
      <c r="M1319" s="168">
        <v>10.5</v>
      </c>
      <c r="N1319" s="168">
        <v>973.5</v>
      </c>
    </row>
    <row r="1320" spans="1:14" x14ac:dyDescent="0.2">
      <c r="A1320" s="168">
        <v>2019</v>
      </c>
      <c r="B1320" s="168">
        <v>2</v>
      </c>
      <c r="C1320" s="168">
        <v>24</v>
      </c>
      <c r="D1320" s="168">
        <v>20</v>
      </c>
      <c r="E1320" s="168">
        <v>30</v>
      </c>
      <c r="F1320" s="168">
        <v>0</v>
      </c>
      <c r="G1320" s="168">
        <v>0</v>
      </c>
      <c r="H1320" s="168">
        <v>0</v>
      </c>
      <c r="I1320" s="168">
        <v>-1.7</v>
      </c>
      <c r="J1320" s="168">
        <v>4.5</v>
      </c>
      <c r="K1320" s="168">
        <v>105.7</v>
      </c>
      <c r="L1320" s="168">
        <v>84.9</v>
      </c>
      <c r="M1320" s="168">
        <v>9</v>
      </c>
      <c r="N1320" s="168">
        <v>973.8</v>
      </c>
    </row>
    <row r="1321" spans="1:14" x14ac:dyDescent="0.2">
      <c r="A1321" s="168">
        <v>2019</v>
      </c>
      <c r="B1321" s="168">
        <v>2</v>
      </c>
      <c r="C1321" s="168">
        <v>24</v>
      </c>
      <c r="D1321" s="168">
        <v>21</v>
      </c>
      <c r="E1321" s="168">
        <v>30</v>
      </c>
      <c r="F1321" s="168">
        <v>0</v>
      </c>
      <c r="G1321" s="168">
        <v>0</v>
      </c>
      <c r="H1321" s="168">
        <v>0</v>
      </c>
      <c r="I1321" s="168">
        <v>-2.2000000000000002</v>
      </c>
      <c r="J1321" s="168">
        <v>2.2999999999999998</v>
      </c>
      <c r="K1321" s="168">
        <v>79.5</v>
      </c>
      <c r="L1321" s="168">
        <v>87</v>
      </c>
      <c r="M1321" s="168">
        <v>8.3000000000000007</v>
      </c>
      <c r="N1321" s="168">
        <v>974.2</v>
      </c>
    </row>
    <row r="1322" spans="1:14" x14ac:dyDescent="0.2">
      <c r="A1322" s="168">
        <v>2019</v>
      </c>
      <c r="B1322" s="168">
        <v>2</v>
      </c>
      <c r="C1322" s="168">
        <v>24</v>
      </c>
      <c r="D1322" s="168">
        <v>22</v>
      </c>
      <c r="E1322" s="168">
        <v>30</v>
      </c>
      <c r="F1322" s="168">
        <v>0</v>
      </c>
      <c r="G1322" s="168">
        <v>0</v>
      </c>
      <c r="H1322" s="168">
        <v>0</v>
      </c>
      <c r="I1322" s="168">
        <v>-2.4</v>
      </c>
      <c r="J1322" s="168">
        <v>1.8</v>
      </c>
      <c r="K1322" s="168">
        <v>96.5</v>
      </c>
      <c r="L1322" s="168">
        <v>86</v>
      </c>
      <c r="M1322" s="168">
        <v>8.4</v>
      </c>
      <c r="N1322" s="168">
        <v>974.7</v>
      </c>
    </row>
    <row r="1323" spans="1:14" x14ac:dyDescent="0.2">
      <c r="A1323" s="168">
        <v>2019</v>
      </c>
      <c r="B1323" s="168">
        <v>2</v>
      </c>
      <c r="C1323" s="168">
        <v>24</v>
      </c>
      <c r="D1323" s="168">
        <v>23</v>
      </c>
      <c r="E1323" s="168">
        <v>30</v>
      </c>
      <c r="F1323" s="168">
        <v>0</v>
      </c>
      <c r="G1323" s="168">
        <v>0</v>
      </c>
      <c r="H1323" s="168">
        <v>0</v>
      </c>
      <c r="I1323" s="168">
        <v>-2.2999999999999998</v>
      </c>
      <c r="J1323" s="168">
        <v>1.3</v>
      </c>
      <c r="K1323" s="168">
        <v>152.5</v>
      </c>
      <c r="L1323" s="168">
        <v>85.7</v>
      </c>
      <c r="M1323" s="168">
        <v>7.8</v>
      </c>
      <c r="N1323" s="168">
        <v>974.8</v>
      </c>
    </row>
    <row r="1324" spans="1:14" x14ac:dyDescent="0.2">
      <c r="A1324" s="168">
        <v>2019</v>
      </c>
      <c r="B1324" s="168">
        <v>2</v>
      </c>
      <c r="C1324" s="168">
        <v>25</v>
      </c>
      <c r="D1324" s="168">
        <v>0</v>
      </c>
      <c r="E1324" s="168">
        <v>30</v>
      </c>
      <c r="F1324" s="168">
        <v>0</v>
      </c>
      <c r="G1324" s="168">
        <v>0</v>
      </c>
      <c r="H1324" s="168">
        <v>0</v>
      </c>
      <c r="I1324" s="168">
        <v>-2.5</v>
      </c>
      <c r="J1324" s="168">
        <v>1.7</v>
      </c>
      <c r="K1324" s="168">
        <v>24.2</v>
      </c>
      <c r="L1324" s="168">
        <v>78</v>
      </c>
      <c r="M1324" s="168">
        <v>6.5</v>
      </c>
      <c r="N1324" s="168">
        <v>974.5</v>
      </c>
    </row>
    <row r="1325" spans="1:14" x14ac:dyDescent="0.2">
      <c r="A1325" s="168">
        <v>2019</v>
      </c>
      <c r="B1325" s="168">
        <v>2</v>
      </c>
      <c r="C1325" s="168">
        <v>25</v>
      </c>
      <c r="D1325" s="168">
        <v>1</v>
      </c>
      <c r="E1325" s="168">
        <v>30</v>
      </c>
      <c r="F1325" s="168">
        <v>0</v>
      </c>
      <c r="G1325" s="168">
        <v>0</v>
      </c>
      <c r="H1325" s="168">
        <v>0</v>
      </c>
      <c r="I1325" s="168">
        <v>-2.6</v>
      </c>
      <c r="J1325" s="168">
        <v>2.2000000000000002</v>
      </c>
      <c r="K1325" s="168">
        <v>23.6</v>
      </c>
      <c r="L1325" s="168">
        <v>69.099999999999994</v>
      </c>
      <c r="M1325" s="168">
        <v>6.4</v>
      </c>
      <c r="N1325" s="168">
        <v>974.3</v>
      </c>
    </row>
    <row r="1326" spans="1:14" x14ac:dyDescent="0.2">
      <c r="A1326" s="168">
        <v>2019</v>
      </c>
      <c r="B1326" s="168">
        <v>2</v>
      </c>
      <c r="C1326" s="168">
        <v>25</v>
      </c>
      <c r="D1326" s="168">
        <v>2</v>
      </c>
      <c r="E1326" s="168">
        <v>30</v>
      </c>
      <c r="F1326" s="168">
        <v>0</v>
      </c>
      <c r="G1326" s="168">
        <v>0</v>
      </c>
      <c r="H1326" s="168">
        <v>0</v>
      </c>
      <c r="I1326" s="168">
        <v>-3</v>
      </c>
      <c r="J1326" s="168">
        <v>1.2</v>
      </c>
      <c r="K1326" s="168">
        <v>63.4</v>
      </c>
      <c r="L1326" s="168">
        <v>71.099999999999994</v>
      </c>
      <c r="M1326" s="168">
        <v>5.3</v>
      </c>
      <c r="N1326" s="168">
        <v>974.1</v>
      </c>
    </row>
    <row r="1327" spans="1:14" x14ac:dyDescent="0.2">
      <c r="A1327" s="168">
        <v>2019</v>
      </c>
      <c r="B1327" s="168">
        <v>2</v>
      </c>
      <c r="C1327" s="168">
        <v>25</v>
      </c>
      <c r="D1327" s="168">
        <v>3</v>
      </c>
      <c r="E1327" s="168">
        <v>30</v>
      </c>
      <c r="F1327" s="168">
        <v>0</v>
      </c>
      <c r="G1327" s="168">
        <v>0</v>
      </c>
      <c r="H1327" s="168">
        <v>0</v>
      </c>
      <c r="I1327" s="168">
        <v>-3.7</v>
      </c>
      <c r="J1327" s="168">
        <v>0.8</v>
      </c>
      <c r="K1327" s="168">
        <v>41.6</v>
      </c>
      <c r="L1327" s="168">
        <v>72.900000000000006</v>
      </c>
      <c r="M1327" s="168">
        <v>4.7</v>
      </c>
      <c r="N1327" s="168">
        <v>973.8</v>
      </c>
    </row>
    <row r="1328" spans="1:14" x14ac:dyDescent="0.2">
      <c r="A1328" s="168">
        <v>2019</v>
      </c>
      <c r="B1328" s="168">
        <v>2</v>
      </c>
      <c r="C1328" s="168">
        <v>25</v>
      </c>
      <c r="D1328" s="168">
        <v>4</v>
      </c>
      <c r="E1328" s="168">
        <v>30</v>
      </c>
      <c r="F1328" s="168">
        <v>0</v>
      </c>
      <c r="G1328" s="168">
        <v>0</v>
      </c>
      <c r="H1328" s="168">
        <v>0</v>
      </c>
      <c r="I1328" s="168">
        <v>-4.5999999999999996</v>
      </c>
      <c r="J1328" s="168">
        <v>1.5</v>
      </c>
      <c r="K1328" s="168">
        <v>24.9</v>
      </c>
      <c r="L1328" s="168">
        <v>67.2</v>
      </c>
      <c r="M1328" s="168">
        <v>5.2</v>
      </c>
      <c r="N1328" s="168">
        <v>973.5</v>
      </c>
    </row>
    <row r="1329" spans="1:14" x14ac:dyDescent="0.2">
      <c r="A1329" s="168">
        <v>2019</v>
      </c>
      <c r="B1329" s="168">
        <v>2</v>
      </c>
      <c r="C1329" s="168">
        <v>25</v>
      </c>
      <c r="D1329" s="168">
        <v>5</v>
      </c>
      <c r="E1329" s="168">
        <v>30</v>
      </c>
      <c r="F1329" s="168">
        <v>0</v>
      </c>
      <c r="G1329" s="168">
        <v>0</v>
      </c>
      <c r="H1329" s="168">
        <v>0</v>
      </c>
      <c r="I1329" s="168">
        <v>-5.6</v>
      </c>
      <c r="J1329" s="168">
        <v>2.7</v>
      </c>
      <c r="K1329" s="168">
        <v>33.799999999999997</v>
      </c>
      <c r="L1329" s="168">
        <v>60.4</v>
      </c>
      <c r="M1329" s="168">
        <v>5.8</v>
      </c>
      <c r="N1329" s="168">
        <v>973.5</v>
      </c>
    </row>
    <row r="1330" spans="1:14" x14ac:dyDescent="0.2">
      <c r="A1330" s="168">
        <v>2019</v>
      </c>
      <c r="B1330" s="168">
        <v>2</v>
      </c>
      <c r="C1330" s="168">
        <v>25</v>
      </c>
      <c r="D1330" s="168">
        <v>6</v>
      </c>
      <c r="E1330" s="168">
        <v>30</v>
      </c>
      <c r="F1330" s="168">
        <v>0</v>
      </c>
      <c r="G1330" s="168">
        <v>0</v>
      </c>
      <c r="H1330" s="168">
        <v>0</v>
      </c>
      <c r="I1330" s="168">
        <v>-6.2</v>
      </c>
      <c r="J1330" s="168">
        <v>2.8</v>
      </c>
      <c r="K1330" s="168">
        <v>52.8</v>
      </c>
      <c r="L1330" s="168">
        <v>60.9</v>
      </c>
      <c r="M1330" s="168">
        <v>6.6</v>
      </c>
      <c r="N1330" s="168">
        <v>973.8</v>
      </c>
    </row>
    <row r="1331" spans="1:14" x14ac:dyDescent="0.2">
      <c r="A1331" s="168">
        <v>2019</v>
      </c>
      <c r="B1331" s="168">
        <v>2</v>
      </c>
      <c r="C1331" s="168">
        <v>25</v>
      </c>
      <c r="D1331" s="168">
        <v>7</v>
      </c>
      <c r="E1331" s="168">
        <v>30</v>
      </c>
      <c r="F1331" s="168">
        <v>1</v>
      </c>
      <c r="G1331" s="168">
        <v>0</v>
      </c>
      <c r="H1331" s="168">
        <v>1</v>
      </c>
      <c r="I1331" s="168">
        <v>-7</v>
      </c>
      <c r="J1331" s="168">
        <v>4.0999999999999996</v>
      </c>
      <c r="K1331" s="168">
        <v>69.5</v>
      </c>
      <c r="L1331" s="168">
        <v>87.5</v>
      </c>
      <c r="M1331" s="168">
        <v>6.7</v>
      </c>
      <c r="N1331" s="168">
        <v>974.1</v>
      </c>
    </row>
    <row r="1332" spans="1:14" x14ac:dyDescent="0.2">
      <c r="A1332" s="168">
        <v>2019</v>
      </c>
      <c r="B1332" s="168">
        <v>2</v>
      </c>
      <c r="C1332" s="168">
        <v>25</v>
      </c>
      <c r="D1332" s="168">
        <v>8</v>
      </c>
      <c r="E1332" s="168">
        <v>30</v>
      </c>
      <c r="F1332" s="168">
        <v>41</v>
      </c>
      <c r="G1332" s="168">
        <v>309</v>
      </c>
      <c r="H1332" s="168">
        <v>95</v>
      </c>
      <c r="I1332" s="168">
        <v>-8</v>
      </c>
      <c r="J1332" s="168">
        <v>2.5</v>
      </c>
      <c r="K1332" s="168">
        <v>77.099999999999994</v>
      </c>
      <c r="L1332" s="168">
        <v>85.4</v>
      </c>
      <c r="M1332" s="168">
        <v>7.4</v>
      </c>
      <c r="N1332" s="168">
        <v>974.5</v>
      </c>
    </row>
    <row r="1333" spans="1:14" x14ac:dyDescent="0.2">
      <c r="A1333" s="168">
        <v>2019</v>
      </c>
      <c r="B1333" s="168">
        <v>2</v>
      </c>
      <c r="C1333" s="168">
        <v>25</v>
      </c>
      <c r="D1333" s="168">
        <v>9</v>
      </c>
      <c r="E1333" s="168">
        <v>30</v>
      </c>
      <c r="F1333" s="168">
        <v>71</v>
      </c>
      <c r="G1333" s="168">
        <v>696</v>
      </c>
      <c r="H1333" s="168">
        <v>299</v>
      </c>
      <c r="I1333" s="168">
        <v>-9.8000000000000007</v>
      </c>
      <c r="J1333" s="168">
        <v>3</v>
      </c>
      <c r="K1333" s="168">
        <v>98.9</v>
      </c>
      <c r="L1333" s="168">
        <v>77.599999999999994</v>
      </c>
      <c r="M1333" s="168">
        <v>9.3000000000000007</v>
      </c>
      <c r="N1333" s="168">
        <v>974.9</v>
      </c>
    </row>
    <row r="1334" spans="1:14" x14ac:dyDescent="0.2">
      <c r="A1334" s="168">
        <v>2019</v>
      </c>
      <c r="B1334" s="168">
        <v>2</v>
      </c>
      <c r="C1334" s="168">
        <v>25</v>
      </c>
      <c r="D1334" s="168">
        <v>10</v>
      </c>
      <c r="E1334" s="168">
        <v>30</v>
      </c>
      <c r="F1334" s="168">
        <v>75</v>
      </c>
      <c r="G1334" s="168">
        <v>869</v>
      </c>
      <c r="H1334" s="168">
        <v>497</v>
      </c>
      <c r="I1334" s="168">
        <v>-10.3</v>
      </c>
      <c r="J1334" s="168">
        <v>4</v>
      </c>
      <c r="K1334" s="168">
        <v>105.2</v>
      </c>
      <c r="L1334" s="168">
        <v>58.7</v>
      </c>
      <c r="M1334" s="168">
        <v>12.5</v>
      </c>
      <c r="N1334" s="168">
        <v>974.7</v>
      </c>
    </row>
    <row r="1335" spans="1:14" x14ac:dyDescent="0.2">
      <c r="A1335" s="168">
        <v>2019</v>
      </c>
      <c r="B1335" s="168">
        <v>2</v>
      </c>
      <c r="C1335" s="168">
        <v>25</v>
      </c>
      <c r="D1335" s="168">
        <v>11</v>
      </c>
      <c r="E1335" s="168">
        <v>30</v>
      </c>
      <c r="F1335" s="168">
        <v>74</v>
      </c>
      <c r="G1335" s="168">
        <v>949</v>
      </c>
      <c r="H1335" s="168">
        <v>652</v>
      </c>
      <c r="I1335" s="168">
        <v>-10.9</v>
      </c>
      <c r="J1335" s="168">
        <v>4.0999999999999996</v>
      </c>
      <c r="K1335" s="168">
        <v>107.3</v>
      </c>
      <c r="L1335" s="168">
        <v>39.299999999999997</v>
      </c>
      <c r="M1335" s="168">
        <v>15.3</v>
      </c>
      <c r="N1335" s="168">
        <v>974.4</v>
      </c>
    </row>
    <row r="1336" spans="1:14" x14ac:dyDescent="0.2">
      <c r="A1336" s="168">
        <v>2019</v>
      </c>
      <c r="B1336" s="168">
        <v>2</v>
      </c>
      <c r="C1336" s="168">
        <v>25</v>
      </c>
      <c r="D1336" s="168">
        <v>12</v>
      </c>
      <c r="E1336" s="168">
        <v>30</v>
      </c>
      <c r="F1336" s="168">
        <v>77</v>
      </c>
      <c r="G1336" s="168">
        <v>979</v>
      </c>
      <c r="H1336" s="168">
        <v>746</v>
      </c>
      <c r="I1336" s="168">
        <v>-11.8</v>
      </c>
      <c r="J1336" s="168">
        <v>5.3</v>
      </c>
      <c r="K1336" s="168">
        <v>99</v>
      </c>
      <c r="L1336" s="168">
        <v>31.3</v>
      </c>
      <c r="M1336" s="168">
        <v>17</v>
      </c>
      <c r="N1336" s="168">
        <v>974</v>
      </c>
    </row>
    <row r="1337" spans="1:14" x14ac:dyDescent="0.2">
      <c r="A1337" s="168">
        <v>2019</v>
      </c>
      <c r="B1337" s="168">
        <v>2</v>
      </c>
      <c r="C1337" s="168">
        <v>25</v>
      </c>
      <c r="D1337" s="168">
        <v>13</v>
      </c>
      <c r="E1337" s="168">
        <v>30</v>
      </c>
      <c r="F1337" s="168">
        <v>77</v>
      </c>
      <c r="G1337" s="168">
        <v>985</v>
      </c>
      <c r="H1337" s="168">
        <v>772</v>
      </c>
      <c r="I1337" s="168">
        <v>-12.3</v>
      </c>
      <c r="J1337" s="168">
        <v>5.7</v>
      </c>
      <c r="K1337" s="168">
        <v>108.3</v>
      </c>
      <c r="L1337" s="168">
        <v>29.8</v>
      </c>
      <c r="M1337" s="168">
        <v>17.3</v>
      </c>
      <c r="N1337" s="168">
        <v>973.3</v>
      </c>
    </row>
    <row r="1338" spans="1:14" x14ac:dyDescent="0.2">
      <c r="A1338" s="168">
        <v>2019</v>
      </c>
      <c r="B1338" s="168">
        <v>2</v>
      </c>
      <c r="C1338" s="168">
        <v>25</v>
      </c>
      <c r="D1338" s="168">
        <v>14</v>
      </c>
      <c r="E1338" s="168">
        <v>30</v>
      </c>
      <c r="F1338" s="168">
        <v>72</v>
      </c>
      <c r="G1338" s="168">
        <v>984</v>
      </c>
      <c r="H1338" s="168">
        <v>733</v>
      </c>
      <c r="I1338" s="168">
        <v>-12.3</v>
      </c>
      <c r="J1338" s="168">
        <v>5.6</v>
      </c>
      <c r="K1338" s="168">
        <v>114</v>
      </c>
      <c r="L1338" s="168">
        <v>27.5</v>
      </c>
      <c r="M1338" s="168">
        <v>17.3</v>
      </c>
      <c r="N1338" s="168">
        <v>972.7</v>
      </c>
    </row>
    <row r="1339" spans="1:14" x14ac:dyDescent="0.2">
      <c r="A1339" s="168">
        <v>2019</v>
      </c>
      <c r="B1339" s="168">
        <v>2</v>
      </c>
      <c r="C1339" s="168">
        <v>25</v>
      </c>
      <c r="D1339" s="168">
        <v>15</v>
      </c>
      <c r="E1339" s="168">
        <v>30</v>
      </c>
      <c r="F1339" s="168">
        <v>67</v>
      </c>
      <c r="G1339" s="168">
        <v>957</v>
      </c>
      <c r="H1339" s="168">
        <v>627</v>
      </c>
      <c r="I1339" s="168">
        <v>-11.8</v>
      </c>
      <c r="J1339" s="168">
        <v>5.0999999999999996</v>
      </c>
      <c r="K1339" s="168">
        <v>110.7</v>
      </c>
      <c r="L1339" s="168">
        <v>26.2</v>
      </c>
      <c r="M1339" s="168">
        <v>17.100000000000001</v>
      </c>
      <c r="N1339" s="168">
        <v>972.2</v>
      </c>
    </row>
    <row r="1340" spans="1:14" x14ac:dyDescent="0.2">
      <c r="A1340" s="168">
        <v>2019</v>
      </c>
      <c r="B1340" s="168">
        <v>2</v>
      </c>
      <c r="C1340" s="168">
        <v>25</v>
      </c>
      <c r="D1340" s="168">
        <v>16</v>
      </c>
      <c r="E1340" s="168">
        <v>30</v>
      </c>
      <c r="F1340" s="168">
        <v>59</v>
      </c>
      <c r="G1340" s="168">
        <v>898</v>
      </c>
      <c r="H1340" s="168">
        <v>466</v>
      </c>
      <c r="I1340" s="168">
        <v>-10.199999999999999</v>
      </c>
      <c r="J1340" s="168">
        <v>4.8</v>
      </c>
      <c r="K1340" s="168">
        <v>107.1</v>
      </c>
      <c r="L1340" s="168">
        <v>24.5</v>
      </c>
      <c r="M1340" s="168">
        <v>16.7</v>
      </c>
      <c r="N1340" s="168">
        <v>971.9</v>
      </c>
    </row>
    <row r="1341" spans="1:14" x14ac:dyDescent="0.2">
      <c r="A1341" s="168">
        <v>2019</v>
      </c>
      <c r="B1341" s="168">
        <v>2</v>
      </c>
      <c r="C1341" s="168">
        <v>25</v>
      </c>
      <c r="D1341" s="168">
        <v>17</v>
      </c>
      <c r="E1341" s="168">
        <v>30</v>
      </c>
      <c r="F1341" s="168">
        <v>45</v>
      </c>
      <c r="G1341" s="168">
        <v>771</v>
      </c>
      <c r="H1341" s="168">
        <v>267</v>
      </c>
      <c r="I1341" s="168">
        <v>-7.5</v>
      </c>
      <c r="J1341" s="168">
        <v>4.7</v>
      </c>
      <c r="K1341" s="168">
        <v>94.8</v>
      </c>
      <c r="L1341" s="168">
        <v>26.1</v>
      </c>
      <c r="M1341" s="168">
        <v>16</v>
      </c>
      <c r="N1341" s="168">
        <v>971.9</v>
      </c>
    </row>
    <row r="1342" spans="1:14" x14ac:dyDescent="0.2">
      <c r="A1342" s="168">
        <v>2019</v>
      </c>
      <c r="B1342" s="168">
        <v>2</v>
      </c>
      <c r="C1342" s="168">
        <v>25</v>
      </c>
      <c r="D1342" s="168">
        <v>18</v>
      </c>
      <c r="E1342" s="168">
        <v>30</v>
      </c>
      <c r="F1342" s="168">
        <v>22</v>
      </c>
      <c r="G1342" s="168">
        <v>318</v>
      </c>
      <c r="H1342" s="168">
        <v>68</v>
      </c>
      <c r="I1342" s="168">
        <v>-7</v>
      </c>
      <c r="J1342" s="168">
        <v>4.3</v>
      </c>
      <c r="K1342" s="168">
        <v>92.5</v>
      </c>
      <c r="L1342" s="168">
        <v>32.299999999999997</v>
      </c>
      <c r="M1342" s="168">
        <v>13.7</v>
      </c>
      <c r="N1342" s="168">
        <v>972.2</v>
      </c>
    </row>
    <row r="1343" spans="1:14" x14ac:dyDescent="0.2">
      <c r="A1343" s="168">
        <v>2019</v>
      </c>
      <c r="B1343" s="168">
        <v>2</v>
      </c>
      <c r="C1343" s="168">
        <v>25</v>
      </c>
      <c r="D1343" s="168">
        <v>19</v>
      </c>
      <c r="E1343" s="168">
        <v>30</v>
      </c>
      <c r="F1343" s="168">
        <v>0</v>
      </c>
      <c r="G1343" s="168">
        <v>0</v>
      </c>
      <c r="H1343" s="168">
        <v>0</v>
      </c>
      <c r="I1343" s="168">
        <v>-6.6</v>
      </c>
      <c r="J1343" s="168">
        <v>3.2</v>
      </c>
      <c r="K1343" s="168">
        <v>96.7</v>
      </c>
      <c r="L1343" s="168">
        <v>43.4</v>
      </c>
      <c r="M1343" s="168">
        <v>10.9</v>
      </c>
      <c r="N1343" s="168">
        <v>972.8</v>
      </c>
    </row>
    <row r="1344" spans="1:14" x14ac:dyDescent="0.2">
      <c r="A1344" s="168">
        <v>2019</v>
      </c>
      <c r="B1344" s="168">
        <v>2</v>
      </c>
      <c r="C1344" s="168">
        <v>25</v>
      </c>
      <c r="D1344" s="168">
        <v>20</v>
      </c>
      <c r="E1344" s="168">
        <v>30</v>
      </c>
      <c r="F1344" s="168">
        <v>0</v>
      </c>
      <c r="G1344" s="168">
        <v>0</v>
      </c>
      <c r="H1344" s="168">
        <v>0</v>
      </c>
      <c r="I1344" s="168">
        <v>-6.2</v>
      </c>
      <c r="J1344" s="168">
        <v>3</v>
      </c>
      <c r="K1344" s="168">
        <v>96.8</v>
      </c>
      <c r="L1344" s="168">
        <v>62.8</v>
      </c>
      <c r="M1344" s="168">
        <v>9</v>
      </c>
      <c r="N1344" s="168">
        <v>973.2</v>
      </c>
    </row>
    <row r="1345" spans="1:14" x14ac:dyDescent="0.2">
      <c r="A1345" s="168">
        <v>2019</v>
      </c>
      <c r="B1345" s="168">
        <v>2</v>
      </c>
      <c r="C1345" s="168">
        <v>25</v>
      </c>
      <c r="D1345" s="168">
        <v>21</v>
      </c>
      <c r="E1345" s="168">
        <v>30</v>
      </c>
      <c r="F1345" s="168">
        <v>0</v>
      </c>
      <c r="G1345" s="168">
        <v>0</v>
      </c>
      <c r="H1345" s="168">
        <v>0</v>
      </c>
      <c r="I1345" s="168">
        <v>-5.8</v>
      </c>
      <c r="J1345" s="168">
        <v>2.2999999999999998</v>
      </c>
      <c r="K1345" s="168">
        <v>81.3</v>
      </c>
      <c r="L1345" s="168">
        <v>71</v>
      </c>
      <c r="M1345" s="168">
        <v>7.5</v>
      </c>
      <c r="N1345" s="168">
        <v>973.4</v>
      </c>
    </row>
    <row r="1346" spans="1:14" x14ac:dyDescent="0.2">
      <c r="A1346" s="168">
        <v>2019</v>
      </c>
      <c r="B1346" s="168">
        <v>2</v>
      </c>
      <c r="C1346" s="168">
        <v>25</v>
      </c>
      <c r="D1346" s="168">
        <v>22</v>
      </c>
      <c r="E1346" s="168">
        <v>30</v>
      </c>
      <c r="F1346" s="168">
        <v>0</v>
      </c>
      <c r="G1346" s="168">
        <v>0</v>
      </c>
      <c r="H1346" s="168">
        <v>0</v>
      </c>
      <c r="I1346" s="168">
        <v>-5.6</v>
      </c>
      <c r="J1346" s="168">
        <v>1.7</v>
      </c>
      <c r="K1346" s="168">
        <v>29.9</v>
      </c>
      <c r="L1346" s="168">
        <v>51.2</v>
      </c>
      <c r="M1346" s="168">
        <v>7.1</v>
      </c>
      <c r="N1346" s="168">
        <v>973.7</v>
      </c>
    </row>
    <row r="1347" spans="1:14" x14ac:dyDescent="0.2">
      <c r="A1347" s="168">
        <v>2019</v>
      </c>
      <c r="B1347" s="168">
        <v>2</v>
      </c>
      <c r="C1347" s="168">
        <v>25</v>
      </c>
      <c r="D1347" s="168">
        <v>23</v>
      </c>
      <c r="E1347" s="168">
        <v>30</v>
      </c>
      <c r="F1347" s="168">
        <v>0</v>
      </c>
      <c r="G1347" s="168">
        <v>0</v>
      </c>
      <c r="H1347" s="168">
        <v>0</v>
      </c>
      <c r="I1347" s="168">
        <v>-5.6</v>
      </c>
      <c r="J1347" s="168">
        <v>1.1000000000000001</v>
      </c>
      <c r="K1347" s="168">
        <v>45.5</v>
      </c>
      <c r="L1347" s="168">
        <v>51.5</v>
      </c>
      <c r="M1347" s="168">
        <v>6.3</v>
      </c>
      <c r="N1347" s="168">
        <v>973.2</v>
      </c>
    </row>
    <row r="1348" spans="1:14" x14ac:dyDescent="0.2">
      <c r="A1348" s="168">
        <v>2019</v>
      </c>
      <c r="B1348" s="168">
        <v>2</v>
      </c>
      <c r="C1348" s="168">
        <v>26</v>
      </c>
      <c r="D1348" s="168">
        <v>0</v>
      </c>
      <c r="E1348" s="168">
        <v>30</v>
      </c>
      <c r="F1348" s="168">
        <v>0</v>
      </c>
      <c r="G1348" s="168">
        <v>0</v>
      </c>
      <c r="H1348" s="168">
        <v>0</v>
      </c>
      <c r="I1348" s="168">
        <v>-5.8</v>
      </c>
      <c r="J1348" s="168">
        <v>1.1000000000000001</v>
      </c>
      <c r="K1348" s="168">
        <v>28.1</v>
      </c>
      <c r="L1348" s="168">
        <v>53.4</v>
      </c>
      <c r="M1348" s="168">
        <v>5.5</v>
      </c>
      <c r="N1348" s="168">
        <v>972.7</v>
      </c>
    </row>
    <row r="1349" spans="1:14" x14ac:dyDescent="0.2">
      <c r="A1349" s="168">
        <v>2019</v>
      </c>
      <c r="B1349" s="168">
        <v>2</v>
      </c>
      <c r="C1349" s="168">
        <v>26</v>
      </c>
      <c r="D1349" s="168">
        <v>1</v>
      </c>
      <c r="E1349" s="168">
        <v>30</v>
      </c>
      <c r="F1349" s="168">
        <v>0</v>
      </c>
      <c r="G1349" s="168">
        <v>0</v>
      </c>
      <c r="H1349" s="168">
        <v>0</v>
      </c>
      <c r="I1349" s="168">
        <v>-6.1</v>
      </c>
      <c r="J1349" s="168">
        <v>1.3</v>
      </c>
      <c r="K1349" s="168">
        <v>45.5</v>
      </c>
      <c r="L1349" s="168">
        <v>54.5</v>
      </c>
      <c r="M1349" s="168">
        <v>5.2</v>
      </c>
      <c r="N1349" s="168">
        <v>972.5</v>
      </c>
    </row>
    <row r="1350" spans="1:14" x14ac:dyDescent="0.2">
      <c r="A1350" s="168">
        <v>2019</v>
      </c>
      <c r="B1350" s="168">
        <v>2</v>
      </c>
      <c r="C1350" s="168">
        <v>26</v>
      </c>
      <c r="D1350" s="168">
        <v>2</v>
      </c>
      <c r="E1350" s="168">
        <v>30</v>
      </c>
      <c r="F1350" s="168">
        <v>0</v>
      </c>
      <c r="G1350" s="168">
        <v>0</v>
      </c>
      <c r="H1350" s="168">
        <v>0</v>
      </c>
      <c r="I1350" s="168">
        <v>-6.4</v>
      </c>
      <c r="J1350" s="168">
        <v>2.2999999999999998</v>
      </c>
      <c r="K1350" s="168">
        <v>49</v>
      </c>
      <c r="L1350" s="168">
        <v>51.8</v>
      </c>
      <c r="M1350" s="168">
        <v>5.8</v>
      </c>
      <c r="N1350" s="168">
        <v>972.1</v>
      </c>
    </row>
    <row r="1351" spans="1:14" x14ac:dyDescent="0.2">
      <c r="A1351" s="168">
        <v>2019</v>
      </c>
      <c r="B1351" s="168">
        <v>2</v>
      </c>
      <c r="C1351" s="168">
        <v>26</v>
      </c>
      <c r="D1351" s="168">
        <v>3</v>
      </c>
      <c r="E1351" s="168">
        <v>30</v>
      </c>
      <c r="F1351" s="168">
        <v>0</v>
      </c>
      <c r="G1351" s="168">
        <v>0</v>
      </c>
      <c r="H1351" s="168">
        <v>0</v>
      </c>
      <c r="I1351" s="168">
        <v>-6.6</v>
      </c>
      <c r="J1351" s="168">
        <v>1.7</v>
      </c>
      <c r="K1351" s="168">
        <v>22.2</v>
      </c>
      <c r="L1351" s="168">
        <v>48.8</v>
      </c>
      <c r="M1351" s="168">
        <v>6</v>
      </c>
      <c r="N1351" s="168">
        <v>971.5</v>
      </c>
    </row>
    <row r="1352" spans="1:14" x14ac:dyDescent="0.2">
      <c r="A1352" s="168">
        <v>2019</v>
      </c>
      <c r="B1352" s="168">
        <v>2</v>
      </c>
      <c r="C1352" s="168">
        <v>26</v>
      </c>
      <c r="D1352" s="168">
        <v>4</v>
      </c>
      <c r="E1352" s="168">
        <v>30</v>
      </c>
      <c r="F1352" s="168">
        <v>0</v>
      </c>
      <c r="G1352" s="168">
        <v>0</v>
      </c>
      <c r="H1352" s="168">
        <v>0</v>
      </c>
      <c r="I1352" s="168">
        <v>-6.7</v>
      </c>
      <c r="J1352" s="168">
        <v>1.4</v>
      </c>
      <c r="K1352" s="168">
        <v>94.7</v>
      </c>
      <c r="L1352" s="168">
        <v>51.7</v>
      </c>
      <c r="M1352" s="168">
        <v>4.5999999999999996</v>
      </c>
      <c r="N1352" s="168">
        <v>971</v>
      </c>
    </row>
    <row r="1353" spans="1:14" x14ac:dyDescent="0.2">
      <c r="A1353" s="168">
        <v>2019</v>
      </c>
      <c r="B1353" s="168">
        <v>2</v>
      </c>
      <c r="C1353" s="168">
        <v>26</v>
      </c>
      <c r="D1353" s="168">
        <v>5</v>
      </c>
      <c r="E1353" s="168">
        <v>30</v>
      </c>
      <c r="F1353" s="168">
        <v>0</v>
      </c>
      <c r="G1353" s="168">
        <v>0</v>
      </c>
      <c r="H1353" s="168">
        <v>0</v>
      </c>
      <c r="I1353" s="168">
        <v>-6.8</v>
      </c>
      <c r="J1353" s="168">
        <v>0.8</v>
      </c>
      <c r="K1353" s="168">
        <v>51.8</v>
      </c>
      <c r="L1353" s="168">
        <v>55.1</v>
      </c>
      <c r="M1353" s="168">
        <v>3.8</v>
      </c>
      <c r="N1353" s="168">
        <v>970.6</v>
      </c>
    </row>
    <row r="1354" spans="1:14" x14ac:dyDescent="0.2">
      <c r="A1354" s="168">
        <v>2019</v>
      </c>
      <c r="B1354" s="168">
        <v>2</v>
      </c>
      <c r="C1354" s="168">
        <v>26</v>
      </c>
      <c r="D1354" s="168">
        <v>6</v>
      </c>
      <c r="E1354" s="168">
        <v>30</v>
      </c>
      <c r="F1354" s="168">
        <v>0</v>
      </c>
      <c r="G1354" s="168">
        <v>0</v>
      </c>
      <c r="H1354" s="168">
        <v>0</v>
      </c>
      <c r="I1354" s="168">
        <v>-6.1</v>
      </c>
      <c r="J1354" s="168">
        <v>2.2999999999999998</v>
      </c>
      <c r="K1354" s="168">
        <v>47.1</v>
      </c>
      <c r="L1354" s="168">
        <v>51.4</v>
      </c>
      <c r="M1354" s="168">
        <v>5.2</v>
      </c>
      <c r="N1354" s="168">
        <v>970.5</v>
      </c>
    </row>
    <row r="1355" spans="1:14" x14ac:dyDescent="0.2">
      <c r="A1355" s="168">
        <v>2019</v>
      </c>
      <c r="B1355" s="168">
        <v>2</v>
      </c>
      <c r="C1355" s="168">
        <v>26</v>
      </c>
      <c r="D1355" s="168">
        <v>7</v>
      </c>
      <c r="E1355" s="168">
        <v>30</v>
      </c>
      <c r="F1355" s="168">
        <v>2</v>
      </c>
      <c r="G1355" s="168">
        <v>3</v>
      </c>
      <c r="H1355" s="168">
        <v>2</v>
      </c>
      <c r="I1355" s="168">
        <v>-7.3</v>
      </c>
      <c r="J1355" s="168">
        <v>2.2000000000000002</v>
      </c>
      <c r="K1355" s="168">
        <v>36.5</v>
      </c>
      <c r="L1355" s="168">
        <v>49.3</v>
      </c>
      <c r="M1355" s="168">
        <v>6</v>
      </c>
      <c r="N1355" s="168">
        <v>970.9</v>
      </c>
    </row>
    <row r="1356" spans="1:14" x14ac:dyDescent="0.2">
      <c r="A1356" s="168">
        <v>2019</v>
      </c>
      <c r="B1356" s="168">
        <v>2</v>
      </c>
      <c r="C1356" s="168">
        <v>26</v>
      </c>
      <c r="D1356" s="168">
        <v>8</v>
      </c>
      <c r="E1356" s="168">
        <v>30</v>
      </c>
      <c r="F1356" s="168">
        <v>32</v>
      </c>
      <c r="G1356" s="168">
        <v>481</v>
      </c>
      <c r="H1356" s="168">
        <v>103</v>
      </c>
      <c r="I1356" s="168">
        <v>-10.5</v>
      </c>
      <c r="J1356" s="168">
        <v>1.4</v>
      </c>
      <c r="K1356" s="168">
        <v>42.5</v>
      </c>
      <c r="L1356" s="168">
        <v>47.9</v>
      </c>
      <c r="M1356" s="168">
        <v>8.4</v>
      </c>
      <c r="N1356" s="168">
        <v>971.6</v>
      </c>
    </row>
    <row r="1357" spans="1:14" x14ac:dyDescent="0.2">
      <c r="A1357" s="168">
        <v>2019</v>
      </c>
      <c r="B1357" s="168">
        <v>2</v>
      </c>
      <c r="C1357" s="168">
        <v>26</v>
      </c>
      <c r="D1357" s="168">
        <v>9</v>
      </c>
      <c r="E1357" s="168">
        <v>30</v>
      </c>
      <c r="F1357" s="168">
        <v>51</v>
      </c>
      <c r="G1357" s="168">
        <v>786</v>
      </c>
      <c r="H1357" s="168">
        <v>310</v>
      </c>
      <c r="I1357" s="168">
        <v>-12.4</v>
      </c>
      <c r="J1357" s="168">
        <v>1.1000000000000001</v>
      </c>
      <c r="K1357" s="168">
        <v>86.2</v>
      </c>
      <c r="L1357" s="168">
        <v>46.2</v>
      </c>
      <c r="M1357" s="168">
        <v>11.8</v>
      </c>
      <c r="N1357" s="168">
        <v>972</v>
      </c>
    </row>
    <row r="1358" spans="1:14" x14ac:dyDescent="0.2">
      <c r="A1358" s="168">
        <v>2019</v>
      </c>
      <c r="B1358" s="168">
        <v>2</v>
      </c>
      <c r="C1358" s="168">
        <v>26</v>
      </c>
      <c r="D1358" s="168">
        <v>10</v>
      </c>
      <c r="E1358" s="168">
        <v>30</v>
      </c>
      <c r="F1358" s="168">
        <v>59</v>
      </c>
      <c r="G1358" s="168">
        <v>912</v>
      </c>
      <c r="H1358" s="168">
        <v>506</v>
      </c>
      <c r="I1358" s="168">
        <v>-12.4</v>
      </c>
      <c r="J1358" s="168">
        <v>2.8</v>
      </c>
      <c r="K1358" s="168">
        <v>100.4</v>
      </c>
      <c r="L1358" s="168">
        <v>39</v>
      </c>
      <c r="M1358" s="168">
        <v>14.5</v>
      </c>
      <c r="N1358" s="168">
        <v>972</v>
      </c>
    </row>
    <row r="1359" spans="1:14" x14ac:dyDescent="0.2">
      <c r="A1359" s="168">
        <v>2019</v>
      </c>
      <c r="B1359" s="168">
        <v>2</v>
      </c>
      <c r="C1359" s="168">
        <v>26</v>
      </c>
      <c r="D1359" s="168">
        <v>11</v>
      </c>
      <c r="E1359" s="168">
        <v>30</v>
      </c>
      <c r="F1359" s="168">
        <v>63</v>
      </c>
      <c r="G1359" s="168">
        <v>970</v>
      </c>
      <c r="H1359" s="168">
        <v>658</v>
      </c>
      <c r="I1359" s="168">
        <v>-12</v>
      </c>
      <c r="J1359" s="168">
        <v>4.7</v>
      </c>
      <c r="K1359" s="168">
        <v>108.8</v>
      </c>
      <c r="L1359" s="168">
        <v>32.1</v>
      </c>
      <c r="M1359" s="168">
        <v>16.5</v>
      </c>
      <c r="N1359" s="168">
        <v>972.1</v>
      </c>
    </row>
    <row r="1360" spans="1:14" x14ac:dyDescent="0.2">
      <c r="A1360" s="168">
        <v>2019</v>
      </c>
      <c r="B1360" s="168">
        <v>2</v>
      </c>
      <c r="C1360" s="168">
        <v>26</v>
      </c>
      <c r="D1360" s="168">
        <v>12</v>
      </c>
      <c r="E1360" s="168">
        <v>30</v>
      </c>
      <c r="F1360" s="168">
        <v>66</v>
      </c>
      <c r="G1360" s="168">
        <v>992</v>
      </c>
      <c r="H1360" s="168">
        <v>751</v>
      </c>
      <c r="I1360" s="168">
        <v>-11.3</v>
      </c>
      <c r="J1360" s="168">
        <v>4</v>
      </c>
      <c r="K1360" s="168">
        <v>109.3</v>
      </c>
      <c r="L1360" s="168">
        <v>29.2</v>
      </c>
      <c r="M1360" s="168">
        <v>18.100000000000001</v>
      </c>
      <c r="N1360" s="168">
        <v>971.8</v>
      </c>
    </row>
    <row r="1361" spans="1:14" x14ac:dyDescent="0.2">
      <c r="A1361" s="168">
        <v>2019</v>
      </c>
      <c r="B1361" s="168">
        <v>2</v>
      </c>
      <c r="C1361" s="168">
        <v>26</v>
      </c>
      <c r="D1361" s="168">
        <v>13</v>
      </c>
      <c r="E1361" s="168">
        <v>30</v>
      </c>
      <c r="F1361" s="168">
        <v>67</v>
      </c>
      <c r="G1361" s="168">
        <v>997</v>
      </c>
      <c r="H1361" s="168">
        <v>775</v>
      </c>
      <c r="I1361" s="168">
        <v>-10.6</v>
      </c>
      <c r="J1361" s="168">
        <v>5.4</v>
      </c>
      <c r="K1361" s="168">
        <v>99.2</v>
      </c>
      <c r="L1361" s="168">
        <v>27</v>
      </c>
      <c r="M1361" s="168">
        <v>19.100000000000001</v>
      </c>
      <c r="N1361" s="168">
        <v>971</v>
      </c>
    </row>
    <row r="1362" spans="1:14" x14ac:dyDescent="0.2">
      <c r="A1362" s="168">
        <v>2019</v>
      </c>
      <c r="B1362" s="168">
        <v>2</v>
      </c>
      <c r="C1362" s="168">
        <v>26</v>
      </c>
      <c r="D1362" s="168">
        <v>14</v>
      </c>
      <c r="E1362" s="168">
        <v>30</v>
      </c>
      <c r="F1362" s="168">
        <v>66</v>
      </c>
      <c r="G1362" s="168">
        <v>984</v>
      </c>
      <c r="H1362" s="168">
        <v>732</v>
      </c>
      <c r="I1362" s="168">
        <v>-9.8000000000000007</v>
      </c>
      <c r="J1362" s="168">
        <v>6.2</v>
      </c>
      <c r="K1362" s="168">
        <v>97.8</v>
      </c>
      <c r="L1362" s="168">
        <v>25.9</v>
      </c>
      <c r="M1362" s="168">
        <v>19.3</v>
      </c>
      <c r="N1362" s="168">
        <v>970.4</v>
      </c>
    </row>
    <row r="1363" spans="1:14" x14ac:dyDescent="0.2">
      <c r="A1363" s="168">
        <v>2019</v>
      </c>
      <c r="B1363" s="168">
        <v>2</v>
      </c>
      <c r="C1363" s="168">
        <v>26</v>
      </c>
      <c r="D1363" s="168">
        <v>15</v>
      </c>
      <c r="E1363" s="168">
        <v>30</v>
      </c>
      <c r="F1363" s="168">
        <v>62</v>
      </c>
      <c r="G1363" s="168">
        <v>957</v>
      </c>
      <c r="H1363" s="168">
        <v>628</v>
      </c>
      <c r="I1363" s="168">
        <v>-9.1</v>
      </c>
      <c r="J1363" s="168">
        <v>7</v>
      </c>
      <c r="K1363" s="168">
        <v>91.4</v>
      </c>
      <c r="L1363" s="168">
        <v>25</v>
      </c>
      <c r="M1363" s="168">
        <v>19.100000000000001</v>
      </c>
      <c r="N1363" s="168">
        <v>970.2</v>
      </c>
    </row>
    <row r="1364" spans="1:14" x14ac:dyDescent="0.2">
      <c r="A1364" s="168">
        <v>2019</v>
      </c>
      <c r="B1364" s="168">
        <v>2</v>
      </c>
      <c r="C1364" s="168">
        <v>26</v>
      </c>
      <c r="D1364" s="168">
        <v>16</v>
      </c>
      <c r="E1364" s="168">
        <v>30</v>
      </c>
      <c r="F1364" s="168">
        <v>56</v>
      </c>
      <c r="G1364" s="168">
        <v>900</v>
      </c>
      <c r="H1364" s="168">
        <v>469</v>
      </c>
      <c r="I1364" s="168">
        <v>-2.2000000000000002</v>
      </c>
      <c r="J1364" s="168">
        <v>7.1</v>
      </c>
      <c r="K1364" s="168">
        <v>89.7</v>
      </c>
      <c r="L1364" s="168">
        <v>25.7</v>
      </c>
      <c r="M1364" s="168">
        <v>18.5</v>
      </c>
      <c r="N1364" s="168">
        <v>970.4</v>
      </c>
    </row>
    <row r="1365" spans="1:14" x14ac:dyDescent="0.2">
      <c r="A1365" s="168">
        <v>2019</v>
      </c>
      <c r="B1365" s="168">
        <v>2</v>
      </c>
      <c r="C1365" s="168">
        <v>26</v>
      </c>
      <c r="D1365" s="168">
        <v>17</v>
      </c>
      <c r="E1365" s="168">
        <v>30</v>
      </c>
      <c r="F1365" s="168">
        <v>46</v>
      </c>
      <c r="G1365" s="168">
        <v>763</v>
      </c>
      <c r="H1365" s="168">
        <v>269</v>
      </c>
      <c r="I1365" s="168">
        <v>-2.4</v>
      </c>
      <c r="J1365" s="168">
        <v>6.3</v>
      </c>
      <c r="K1365" s="168">
        <v>99.2</v>
      </c>
      <c r="L1365" s="168">
        <v>28.1</v>
      </c>
      <c r="M1365" s="168">
        <v>17.3</v>
      </c>
      <c r="N1365" s="168">
        <v>970.6</v>
      </c>
    </row>
    <row r="1366" spans="1:14" x14ac:dyDescent="0.2">
      <c r="A1366" s="168">
        <v>2019</v>
      </c>
      <c r="B1366" s="168">
        <v>2</v>
      </c>
      <c r="C1366" s="168">
        <v>26</v>
      </c>
      <c r="D1366" s="168">
        <v>18</v>
      </c>
      <c r="E1366" s="168">
        <v>30</v>
      </c>
      <c r="F1366" s="168">
        <v>21</v>
      </c>
      <c r="G1366" s="168">
        <v>333</v>
      </c>
      <c r="H1366" s="168">
        <v>70</v>
      </c>
      <c r="I1366" s="168">
        <v>-3</v>
      </c>
      <c r="J1366" s="168">
        <v>4.3</v>
      </c>
      <c r="K1366" s="168">
        <v>92.6</v>
      </c>
      <c r="L1366" s="168">
        <v>31.1</v>
      </c>
      <c r="M1366" s="168">
        <v>15.7</v>
      </c>
      <c r="N1366" s="168">
        <v>971</v>
      </c>
    </row>
    <row r="1367" spans="1:14" x14ac:dyDescent="0.2">
      <c r="A1367" s="168">
        <v>2019</v>
      </c>
      <c r="B1367" s="168">
        <v>2</v>
      </c>
      <c r="C1367" s="168">
        <v>26</v>
      </c>
      <c r="D1367" s="168">
        <v>19</v>
      </c>
      <c r="E1367" s="168">
        <v>30</v>
      </c>
      <c r="F1367" s="168">
        <v>0</v>
      </c>
      <c r="G1367" s="168">
        <v>0</v>
      </c>
      <c r="H1367" s="168">
        <v>0</v>
      </c>
      <c r="I1367" s="168">
        <v>-3.4</v>
      </c>
      <c r="J1367" s="168">
        <v>2.2000000000000002</v>
      </c>
      <c r="K1367" s="168">
        <v>80.599999999999994</v>
      </c>
      <c r="L1367" s="168">
        <v>36.1</v>
      </c>
      <c r="M1367" s="168">
        <v>12.9</v>
      </c>
      <c r="N1367" s="168">
        <v>971.7</v>
      </c>
    </row>
    <row r="1368" spans="1:14" x14ac:dyDescent="0.2">
      <c r="A1368" s="168">
        <v>2019</v>
      </c>
      <c r="B1368" s="168">
        <v>2</v>
      </c>
      <c r="C1368" s="168">
        <v>26</v>
      </c>
      <c r="D1368" s="168">
        <v>20</v>
      </c>
      <c r="E1368" s="168">
        <v>30</v>
      </c>
      <c r="F1368" s="168">
        <v>0</v>
      </c>
      <c r="G1368" s="168">
        <v>0</v>
      </c>
      <c r="H1368" s="168">
        <v>0</v>
      </c>
      <c r="I1368" s="168">
        <v>-3.9</v>
      </c>
      <c r="J1368" s="168">
        <v>2.2000000000000002</v>
      </c>
      <c r="K1368" s="168">
        <v>99.2</v>
      </c>
      <c r="L1368" s="168">
        <v>41.3</v>
      </c>
      <c r="M1368" s="168">
        <v>10.3</v>
      </c>
      <c r="N1368" s="168">
        <v>971.8</v>
      </c>
    </row>
    <row r="1369" spans="1:14" x14ac:dyDescent="0.2">
      <c r="A1369" s="168">
        <v>2019</v>
      </c>
      <c r="B1369" s="168">
        <v>2</v>
      </c>
      <c r="C1369" s="168">
        <v>26</v>
      </c>
      <c r="D1369" s="168">
        <v>21</v>
      </c>
      <c r="E1369" s="168">
        <v>30</v>
      </c>
      <c r="F1369" s="168">
        <v>0</v>
      </c>
      <c r="G1369" s="168">
        <v>0</v>
      </c>
      <c r="H1369" s="168">
        <v>0</v>
      </c>
      <c r="I1369" s="168">
        <v>-4.2</v>
      </c>
      <c r="J1369" s="168">
        <v>1.3</v>
      </c>
      <c r="K1369" s="168">
        <v>89.8</v>
      </c>
      <c r="L1369" s="168">
        <v>41.5</v>
      </c>
      <c r="M1369" s="168">
        <v>9.5</v>
      </c>
      <c r="N1369" s="168">
        <v>971.7</v>
      </c>
    </row>
    <row r="1370" spans="1:14" x14ac:dyDescent="0.2">
      <c r="A1370" s="168">
        <v>2019</v>
      </c>
      <c r="B1370" s="168">
        <v>2</v>
      </c>
      <c r="C1370" s="168">
        <v>26</v>
      </c>
      <c r="D1370" s="168">
        <v>22</v>
      </c>
      <c r="E1370" s="168">
        <v>30</v>
      </c>
      <c r="F1370" s="168">
        <v>0</v>
      </c>
      <c r="G1370" s="168">
        <v>0</v>
      </c>
      <c r="H1370" s="168">
        <v>0</v>
      </c>
      <c r="I1370" s="168">
        <v>-4.3</v>
      </c>
      <c r="J1370" s="168">
        <v>0.6</v>
      </c>
      <c r="K1370" s="168">
        <v>77.8</v>
      </c>
      <c r="L1370" s="168">
        <v>45.2</v>
      </c>
      <c r="M1370" s="168">
        <v>7.6</v>
      </c>
      <c r="N1370" s="168">
        <v>971.8</v>
      </c>
    </row>
    <row r="1371" spans="1:14" x14ac:dyDescent="0.2">
      <c r="A1371" s="168">
        <v>2019</v>
      </c>
      <c r="B1371" s="168">
        <v>2</v>
      </c>
      <c r="C1371" s="168">
        <v>26</v>
      </c>
      <c r="D1371" s="168">
        <v>23</v>
      </c>
      <c r="E1371" s="168">
        <v>30</v>
      </c>
      <c r="F1371" s="168">
        <v>0</v>
      </c>
      <c r="G1371" s="168">
        <v>0</v>
      </c>
      <c r="H1371" s="168">
        <v>0</v>
      </c>
      <c r="I1371" s="168">
        <v>-4.3</v>
      </c>
      <c r="J1371" s="168">
        <v>0.4</v>
      </c>
      <c r="K1371" s="168">
        <v>27</v>
      </c>
      <c r="L1371" s="168">
        <v>46.3</v>
      </c>
      <c r="M1371" s="168">
        <v>6.2</v>
      </c>
      <c r="N1371" s="168">
        <v>971.7</v>
      </c>
    </row>
    <row r="1372" spans="1:14" x14ac:dyDescent="0.2">
      <c r="A1372" s="168">
        <v>2019</v>
      </c>
      <c r="B1372" s="168">
        <v>2</v>
      </c>
      <c r="C1372" s="168">
        <v>27</v>
      </c>
      <c r="D1372" s="168">
        <v>0</v>
      </c>
      <c r="E1372" s="168">
        <v>30</v>
      </c>
      <c r="F1372" s="168">
        <v>0</v>
      </c>
      <c r="G1372" s="168">
        <v>0</v>
      </c>
      <c r="H1372" s="168">
        <v>0</v>
      </c>
      <c r="I1372" s="168">
        <v>-4.0999999999999996</v>
      </c>
      <c r="J1372" s="168">
        <v>0.7</v>
      </c>
      <c r="K1372" s="168">
        <v>111.3</v>
      </c>
      <c r="L1372" s="168">
        <v>48.2</v>
      </c>
      <c r="M1372" s="168">
        <v>5.5</v>
      </c>
      <c r="N1372" s="168">
        <v>971.6</v>
      </c>
    </row>
    <row r="1373" spans="1:14" x14ac:dyDescent="0.2">
      <c r="A1373" s="168">
        <v>2019</v>
      </c>
      <c r="B1373" s="168">
        <v>2</v>
      </c>
      <c r="C1373" s="168">
        <v>27</v>
      </c>
      <c r="D1373" s="168">
        <v>1</v>
      </c>
      <c r="E1373" s="168">
        <v>30</v>
      </c>
      <c r="F1373" s="168">
        <v>0</v>
      </c>
      <c r="G1373" s="168">
        <v>0</v>
      </c>
      <c r="H1373" s="168">
        <v>0</v>
      </c>
      <c r="I1373" s="168">
        <v>-4.0999999999999996</v>
      </c>
      <c r="J1373" s="168">
        <v>0.4</v>
      </c>
      <c r="K1373" s="168">
        <v>180.1</v>
      </c>
      <c r="L1373" s="168">
        <v>47.9</v>
      </c>
      <c r="M1373" s="168">
        <v>5.6</v>
      </c>
      <c r="N1373" s="168">
        <v>971.2</v>
      </c>
    </row>
    <row r="1374" spans="1:14" x14ac:dyDescent="0.2">
      <c r="A1374" s="168">
        <v>2019</v>
      </c>
      <c r="B1374" s="168">
        <v>2</v>
      </c>
      <c r="C1374" s="168">
        <v>27</v>
      </c>
      <c r="D1374" s="168">
        <v>2</v>
      </c>
      <c r="E1374" s="168">
        <v>30</v>
      </c>
      <c r="F1374" s="168">
        <v>0</v>
      </c>
      <c r="G1374" s="168">
        <v>0</v>
      </c>
      <c r="H1374" s="168">
        <v>0</v>
      </c>
      <c r="I1374" s="168">
        <v>-4.2</v>
      </c>
      <c r="J1374" s="168">
        <v>0.5</v>
      </c>
      <c r="K1374" s="168">
        <v>14.2</v>
      </c>
      <c r="L1374" s="168">
        <v>49.2</v>
      </c>
      <c r="M1374" s="168">
        <v>5</v>
      </c>
      <c r="N1374" s="168">
        <v>971.1</v>
      </c>
    </row>
    <row r="1375" spans="1:14" x14ac:dyDescent="0.2">
      <c r="A1375" s="168">
        <v>2019</v>
      </c>
      <c r="B1375" s="168">
        <v>2</v>
      </c>
      <c r="C1375" s="168">
        <v>27</v>
      </c>
      <c r="D1375" s="168">
        <v>3</v>
      </c>
      <c r="E1375" s="168">
        <v>30</v>
      </c>
      <c r="F1375" s="168">
        <v>0</v>
      </c>
      <c r="G1375" s="168">
        <v>0</v>
      </c>
      <c r="H1375" s="168">
        <v>0</v>
      </c>
      <c r="I1375" s="168">
        <v>-4.5</v>
      </c>
      <c r="J1375" s="168">
        <v>0.8</v>
      </c>
      <c r="K1375" s="168">
        <v>17.2</v>
      </c>
      <c r="L1375" s="168">
        <v>47.9</v>
      </c>
      <c r="M1375" s="168">
        <v>5.5</v>
      </c>
      <c r="N1375" s="168">
        <v>970.7</v>
      </c>
    </row>
    <row r="1376" spans="1:14" x14ac:dyDescent="0.2">
      <c r="A1376" s="168">
        <v>2019</v>
      </c>
      <c r="B1376" s="168">
        <v>2</v>
      </c>
      <c r="C1376" s="168">
        <v>27</v>
      </c>
      <c r="D1376" s="168">
        <v>4</v>
      </c>
      <c r="E1376" s="168">
        <v>30</v>
      </c>
      <c r="F1376" s="168">
        <v>0</v>
      </c>
      <c r="G1376" s="168">
        <v>0</v>
      </c>
      <c r="H1376" s="168">
        <v>0</v>
      </c>
      <c r="I1376" s="168">
        <v>-4.8</v>
      </c>
      <c r="J1376" s="168">
        <v>2.2000000000000002</v>
      </c>
      <c r="K1376" s="168">
        <v>19.8</v>
      </c>
      <c r="L1376" s="168">
        <v>45.3</v>
      </c>
      <c r="M1376" s="168">
        <v>6.3</v>
      </c>
      <c r="N1376" s="168">
        <v>970.3</v>
      </c>
    </row>
    <row r="1377" spans="1:14" x14ac:dyDescent="0.2">
      <c r="A1377" s="168">
        <v>2019</v>
      </c>
      <c r="B1377" s="168">
        <v>2</v>
      </c>
      <c r="C1377" s="168">
        <v>27</v>
      </c>
      <c r="D1377" s="168">
        <v>5</v>
      </c>
      <c r="E1377" s="168">
        <v>30</v>
      </c>
      <c r="F1377" s="168">
        <v>0</v>
      </c>
      <c r="G1377" s="168">
        <v>0</v>
      </c>
      <c r="H1377" s="168">
        <v>0</v>
      </c>
      <c r="I1377" s="168">
        <v>-5</v>
      </c>
      <c r="J1377" s="168">
        <v>0.9</v>
      </c>
      <c r="K1377" s="168">
        <v>164.8</v>
      </c>
      <c r="L1377" s="168">
        <v>48.7</v>
      </c>
      <c r="M1377" s="168">
        <v>4.9000000000000004</v>
      </c>
      <c r="N1377" s="168">
        <v>970.2</v>
      </c>
    </row>
    <row r="1378" spans="1:14" x14ac:dyDescent="0.2">
      <c r="A1378" s="168">
        <v>2019</v>
      </c>
      <c r="B1378" s="168">
        <v>2</v>
      </c>
      <c r="C1378" s="168">
        <v>27</v>
      </c>
      <c r="D1378" s="168">
        <v>6</v>
      </c>
      <c r="E1378" s="168">
        <v>30</v>
      </c>
      <c r="F1378" s="168">
        <v>0</v>
      </c>
      <c r="G1378" s="168">
        <v>0</v>
      </c>
      <c r="H1378" s="168">
        <v>0</v>
      </c>
      <c r="I1378" s="168">
        <v>-4.4000000000000004</v>
      </c>
      <c r="J1378" s="168">
        <v>1</v>
      </c>
      <c r="K1378" s="168">
        <v>27.5</v>
      </c>
      <c r="L1378" s="168">
        <v>49.3</v>
      </c>
      <c r="M1378" s="168">
        <v>4.8</v>
      </c>
      <c r="N1378" s="168">
        <v>970.1</v>
      </c>
    </row>
    <row r="1379" spans="1:14" x14ac:dyDescent="0.2">
      <c r="A1379" s="168">
        <v>2019</v>
      </c>
      <c r="B1379" s="168">
        <v>2</v>
      </c>
      <c r="C1379" s="168">
        <v>27</v>
      </c>
      <c r="D1379" s="168">
        <v>7</v>
      </c>
      <c r="E1379" s="168">
        <v>30</v>
      </c>
      <c r="F1379" s="168">
        <v>2</v>
      </c>
      <c r="G1379" s="168">
        <v>10</v>
      </c>
      <c r="H1379" s="168">
        <v>2</v>
      </c>
      <c r="I1379" s="168">
        <v>-4.5</v>
      </c>
      <c r="J1379" s="168">
        <v>1.2</v>
      </c>
      <c r="K1379" s="168">
        <v>13.9</v>
      </c>
      <c r="L1379" s="168">
        <v>47.7</v>
      </c>
      <c r="M1379" s="168">
        <v>5.3</v>
      </c>
      <c r="N1379" s="168">
        <v>970.1</v>
      </c>
    </row>
    <row r="1380" spans="1:14" x14ac:dyDescent="0.2">
      <c r="A1380" s="168">
        <v>2019</v>
      </c>
      <c r="B1380" s="168">
        <v>2</v>
      </c>
      <c r="C1380" s="168">
        <v>27</v>
      </c>
      <c r="D1380" s="168">
        <v>8</v>
      </c>
      <c r="E1380" s="168">
        <v>30</v>
      </c>
      <c r="F1380" s="168">
        <v>28</v>
      </c>
      <c r="G1380" s="168">
        <v>567</v>
      </c>
      <c r="H1380" s="168">
        <v>113</v>
      </c>
      <c r="I1380" s="168">
        <v>-5.6</v>
      </c>
      <c r="J1380" s="168">
        <v>0.4</v>
      </c>
      <c r="K1380" s="168">
        <v>23.9</v>
      </c>
      <c r="L1380" s="168">
        <v>42</v>
      </c>
      <c r="M1380" s="168">
        <v>8.1999999999999993</v>
      </c>
      <c r="N1380" s="168">
        <v>970.3</v>
      </c>
    </row>
    <row r="1381" spans="1:14" x14ac:dyDescent="0.2">
      <c r="A1381" s="168">
        <v>2019</v>
      </c>
      <c r="B1381" s="168">
        <v>2</v>
      </c>
      <c r="C1381" s="168">
        <v>27</v>
      </c>
      <c r="D1381" s="168">
        <v>9</v>
      </c>
      <c r="E1381" s="168">
        <v>30</v>
      </c>
      <c r="F1381" s="168">
        <v>45</v>
      </c>
      <c r="G1381" s="168">
        <v>830</v>
      </c>
      <c r="H1381" s="168">
        <v>321</v>
      </c>
      <c r="I1381" s="168">
        <v>-6.1</v>
      </c>
      <c r="J1381" s="168">
        <v>0.9</v>
      </c>
      <c r="K1381" s="168">
        <v>48.8</v>
      </c>
      <c r="L1381" s="168">
        <v>32.200000000000003</v>
      </c>
      <c r="M1381" s="168">
        <v>13.8</v>
      </c>
      <c r="N1381" s="168">
        <v>970.8</v>
      </c>
    </row>
    <row r="1382" spans="1:14" x14ac:dyDescent="0.2">
      <c r="A1382" s="168">
        <v>2019</v>
      </c>
      <c r="B1382" s="168">
        <v>2</v>
      </c>
      <c r="C1382" s="168">
        <v>27</v>
      </c>
      <c r="D1382" s="168">
        <v>10</v>
      </c>
      <c r="E1382" s="168">
        <v>30</v>
      </c>
      <c r="F1382" s="168">
        <v>53</v>
      </c>
      <c r="G1382" s="168">
        <v>935</v>
      </c>
      <c r="H1382" s="168">
        <v>515</v>
      </c>
      <c r="I1382" s="168">
        <v>-5.9</v>
      </c>
      <c r="J1382" s="168">
        <v>1</v>
      </c>
      <c r="K1382" s="168">
        <v>185.5</v>
      </c>
      <c r="L1382" s="168">
        <v>27.4</v>
      </c>
      <c r="M1382" s="168">
        <v>16.899999999999999</v>
      </c>
      <c r="N1382" s="168">
        <v>970.9</v>
      </c>
    </row>
    <row r="1383" spans="1:14" x14ac:dyDescent="0.2">
      <c r="A1383" s="168">
        <v>2019</v>
      </c>
      <c r="B1383" s="168">
        <v>2</v>
      </c>
      <c r="C1383" s="168">
        <v>27</v>
      </c>
      <c r="D1383" s="168">
        <v>11</v>
      </c>
      <c r="E1383" s="168">
        <v>30</v>
      </c>
      <c r="F1383" s="168">
        <v>58</v>
      </c>
      <c r="G1383" s="168">
        <v>986</v>
      </c>
      <c r="H1383" s="168">
        <v>667</v>
      </c>
      <c r="I1383" s="168">
        <v>-5.7</v>
      </c>
      <c r="J1383" s="168">
        <v>1.7</v>
      </c>
      <c r="K1383" s="168">
        <v>206.7</v>
      </c>
      <c r="L1383" s="168">
        <v>25.9</v>
      </c>
      <c r="M1383" s="168">
        <v>18</v>
      </c>
      <c r="N1383" s="168">
        <v>970.6</v>
      </c>
    </row>
    <row r="1384" spans="1:14" x14ac:dyDescent="0.2">
      <c r="A1384" s="168">
        <v>2019</v>
      </c>
      <c r="B1384" s="168">
        <v>2</v>
      </c>
      <c r="C1384" s="168">
        <v>27</v>
      </c>
      <c r="D1384" s="168">
        <v>12</v>
      </c>
      <c r="E1384" s="168">
        <v>30</v>
      </c>
      <c r="F1384" s="168">
        <v>62</v>
      </c>
      <c r="G1384" s="168">
        <v>1001</v>
      </c>
      <c r="H1384" s="168">
        <v>756</v>
      </c>
      <c r="I1384" s="168">
        <v>-5.6</v>
      </c>
      <c r="J1384" s="168">
        <v>1.7</v>
      </c>
      <c r="K1384" s="168">
        <v>213.4</v>
      </c>
      <c r="L1384" s="168">
        <v>24.4</v>
      </c>
      <c r="M1384" s="168">
        <v>19.100000000000001</v>
      </c>
      <c r="N1384" s="168">
        <v>970.1</v>
      </c>
    </row>
    <row r="1385" spans="1:14" x14ac:dyDescent="0.2">
      <c r="A1385" s="168">
        <v>2019</v>
      </c>
      <c r="B1385" s="168">
        <v>2</v>
      </c>
      <c r="C1385" s="168">
        <v>27</v>
      </c>
      <c r="D1385" s="168">
        <v>13</v>
      </c>
      <c r="E1385" s="168">
        <v>30</v>
      </c>
      <c r="F1385" s="168">
        <v>64</v>
      </c>
      <c r="G1385" s="168">
        <v>1001</v>
      </c>
      <c r="H1385" s="168">
        <v>779</v>
      </c>
      <c r="I1385" s="168">
        <v>-5.4</v>
      </c>
      <c r="J1385" s="168">
        <v>2</v>
      </c>
      <c r="K1385" s="168">
        <v>188.8</v>
      </c>
      <c r="L1385" s="168">
        <v>23.4</v>
      </c>
      <c r="M1385" s="168">
        <v>20.100000000000001</v>
      </c>
      <c r="N1385" s="168">
        <v>969.4</v>
      </c>
    </row>
    <row r="1386" spans="1:14" x14ac:dyDescent="0.2">
      <c r="A1386" s="168">
        <v>2019</v>
      </c>
      <c r="B1386" s="168">
        <v>2</v>
      </c>
      <c r="C1386" s="168">
        <v>27</v>
      </c>
      <c r="D1386" s="168">
        <v>14</v>
      </c>
      <c r="E1386" s="168">
        <v>30</v>
      </c>
      <c r="F1386" s="168">
        <v>67</v>
      </c>
      <c r="G1386" s="168">
        <v>980</v>
      </c>
      <c r="H1386" s="168">
        <v>734</v>
      </c>
      <c r="I1386" s="168">
        <v>-5.2</v>
      </c>
      <c r="J1386" s="168">
        <v>4.8</v>
      </c>
      <c r="K1386" s="168">
        <v>244.2</v>
      </c>
      <c r="L1386" s="168">
        <v>30</v>
      </c>
      <c r="M1386" s="168">
        <v>19.5</v>
      </c>
      <c r="N1386" s="168">
        <v>968.7</v>
      </c>
    </row>
    <row r="1387" spans="1:14" x14ac:dyDescent="0.2">
      <c r="A1387" s="168">
        <v>2019</v>
      </c>
      <c r="B1387" s="168">
        <v>2</v>
      </c>
      <c r="C1387" s="168">
        <v>27</v>
      </c>
      <c r="D1387" s="168">
        <v>15</v>
      </c>
      <c r="E1387" s="168">
        <v>30</v>
      </c>
      <c r="F1387" s="168">
        <v>65</v>
      </c>
      <c r="G1387" s="168">
        <v>945</v>
      </c>
      <c r="H1387" s="168">
        <v>627</v>
      </c>
      <c r="I1387" s="168">
        <v>-3.3</v>
      </c>
      <c r="J1387" s="168">
        <v>4.5999999999999996</v>
      </c>
      <c r="K1387" s="168">
        <v>255.9</v>
      </c>
      <c r="L1387" s="168">
        <v>32.5</v>
      </c>
      <c r="M1387" s="168">
        <v>19.100000000000001</v>
      </c>
      <c r="N1387" s="168">
        <v>968.4</v>
      </c>
    </row>
    <row r="1388" spans="1:14" x14ac:dyDescent="0.2">
      <c r="A1388" s="168">
        <v>2019</v>
      </c>
      <c r="B1388" s="168">
        <v>2</v>
      </c>
      <c r="C1388" s="168">
        <v>27</v>
      </c>
      <c r="D1388" s="168">
        <v>16</v>
      </c>
      <c r="E1388" s="168">
        <v>30</v>
      </c>
      <c r="F1388" s="168">
        <v>60</v>
      </c>
      <c r="G1388" s="168">
        <v>877</v>
      </c>
      <c r="H1388" s="168">
        <v>466</v>
      </c>
      <c r="I1388" s="168">
        <v>2.5</v>
      </c>
      <c r="J1388" s="168">
        <v>5</v>
      </c>
      <c r="K1388" s="168">
        <v>255.9</v>
      </c>
      <c r="L1388" s="168">
        <v>32.6</v>
      </c>
      <c r="M1388" s="168">
        <v>18.7</v>
      </c>
      <c r="N1388" s="168">
        <v>968.4</v>
      </c>
    </row>
    <row r="1389" spans="1:14" x14ac:dyDescent="0.2">
      <c r="A1389" s="168">
        <v>2019</v>
      </c>
      <c r="B1389" s="168">
        <v>2</v>
      </c>
      <c r="C1389" s="168">
        <v>27</v>
      </c>
      <c r="D1389" s="168">
        <v>17</v>
      </c>
      <c r="E1389" s="168">
        <v>30</v>
      </c>
      <c r="F1389" s="168">
        <v>48</v>
      </c>
      <c r="G1389" s="168">
        <v>736</v>
      </c>
      <c r="H1389" s="168">
        <v>267</v>
      </c>
      <c r="I1389" s="168">
        <v>-0.4</v>
      </c>
      <c r="J1389" s="168">
        <v>4.7</v>
      </c>
      <c r="K1389" s="168">
        <v>266.5</v>
      </c>
      <c r="L1389" s="168">
        <v>34.5</v>
      </c>
      <c r="M1389" s="168">
        <v>17.8</v>
      </c>
      <c r="N1389" s="168">
        <v>968.7</v>
      </c>
    </row>
    <row r="1390" spans="1:14" x14ac:dyDescent="0.2">
      <c r="A1390" s="168">
        <v>2019</v>
      </c>
      <c r="B1390" s="168">
        <v>2</v>
      </c>
      <c r="C1390" s="168">
        <v>27</v>
      </c>
      <c r="D1390" s="168">
        <v>18</v>
      </c>
      <c r="E1390" s="168">
        <v>30</v>
      </c>
      <c r="F1390" s="168">
        <v>23</v>
      </c>
      <c r="G1390" s="168">
        <v>304</v>
      </c>
      <c r="H1390" s="168">
        <v>71</v>
      </c>
      <c r="I1390" s="168">
        <v>0</v>
      </c>
      <c r="J1390" s="168">
        <v>3.5</v>
      </c>
      <c r="K1390" s="168">
        <v>276.5</v>
      </c>
      <c r="L1390" s="168">
        <v>35.799999999999997</v>
      </c>
      <c r="M1390" s="168">
        <v>16.100000000000001</v>
      </c>
      <c r="N1390" s="168">
        <v>969</v>
      </c>
    </row>
    <row r="1391" spans="1:14" x14ac:dyDescent="0.2">
      <c r="A1391" s="168">
        <v>2019</v>
      </c>
      <c r="B1391" s="168">
        <v>2</v>
      </c>
      <c r="C1391" s="168">
        <v>27</v>
      </c>
      <c r="D1391" s="168">
        <v>19</v>
      </c>
      <c r="E1391" s="168">
        <v>30</v>
      </c>
      <c r="F1391" s="168">
        <v>0</v>
      </c>
      <c r="G1391" s="168">
        <v>0</v>
      </c>
      <c r="H1391" s="168">
        <v>0</v>
      </c>
      <c r="I1391" s="168">
        <v>0.3</v>
      </c>
      <c r="J1391" s="168">
        <v>2.4</v>
      </c>
      <c r="K1391" s="168">
        <v>237</v>
      </c>
      <c r="L1391" s="168">
        <v>54.6</v>
      </c>
      <c r="M1391" s="168">
        <v>12.9</v>
      </c>
      <c r="N1391" s="168">
        <v>969.3</v>
      </c>
    </row>
    <row r="1392" spans="1:14" x14ac:dyDescent="0.2">
      <c r="A1392" s="168">
        <v>2019</v>
      </c>
      <c r="B1392" s="168">
        <v>2</v>
      </c>
      <c r="C1392" s="168">
        <v>27</v>
      </c>
      <c r="D1392" s="168">
        <v>20</v>
      </c>
      <c r="E1392" s="168">
        <v>30</v>
      </c>
      <c r="F1392" s="168">
        <v>0</v>
      </c>
      <c r="G1392" s="168">
        <v>0</v>
      </c>
      <c r="H1392" s="168">
        <v>0</v>
      </c>
      <c r="I1392" s="168">
        <v>0</v>
      </c>
      <c r="J1392" s="168">
        <v>0.7</v>
      </c>
      <c r="K1392" s="168">
        <v>244.5</v>
      </c>
      <c r="L1392" s="168">
        <v>74.8</v>
      </c>
      <c r="M1392" s="168">
        <v>10.199999999999999</v>
      </c>
      <c r="N1392" s="168">
        <v>969.4</v>
      </c>
    </row>
    <row r="1393" spans="1:14" x14ac:dyDescent="0.2">
      <c r="A1393" s="168">
        <v>2019</v>
      </c>
      <c r="B1393" s="168">
        <v>2</v>
      </c>
      <c r="C1393" s="168">
        <v>27</v>
      </c>
      <c r="D1393" s="168">
        <v>21</v>
      </c>
      <c r="E1393" s="168">
        <v>30</v>
      </c>
      <c r="F1393" s="168">
        <v>0</v>
      </c>
      <c r="G1393" s="168">
        <v>0</v>
      </c>
      <c r="H1393" s="168">
        <v>0</v>
      </c>
      <c r="I1393" s="168">
        <v>-0.9</v>
      </c>
      <c r="J1393" s="168">
        <v>0.9</v>
      </c>
      <c r="K1393" s="168">
        <v>257.89999999999998</v>
      </c>
      <c r="L1393" s="168">
        <v>70.400000000000006</v>
      </c>
      <c r="M1393" s="168">
        <v>9.1999999999999993</v>
      </c>
      <c r="N1393" s="168">
        <v>969.4</v>
      </c>
    </row>
    <row r="1394" spans="1:14" x14ac:dyDescent="0.2">
      <c r="A1394" s="168">
        <v>2019</v>
      </c>
      <c r="B1394" s="168">
        <v>2</v>
      </c>
      <c r="C1394" s="168">
        <v>27</v>
      </c>
      <c r="D1394" s="168">
        <v>22</v>
      </c>
      <c r="E1394" s="168">
        <v>30</v>
      </c>
      <c r="F1394" s="168">
        <v>0</v>
      </c>
      <c r="G1394" s="168">
        <v>0</v>
      </c>
      <c r="H1394" s="168">
        <v>0</v>
      </c>
      <c r="I1394" s="168">
        <v>-0.9</v>
      </c>
      <c r="J1394" s="168">
        <v>0.6</v>
      </c>
      <c r="K1394" s="168">
        <v>239.2</v>
      </c>
      <c r="L1394" s="168">
        <v>64.900000000000006</v>
      </c>
      <c r="M1394" s="168">
        <v>8</v>
      </c>
      <c r="N1394" s="168">
        <v>969.6</v>
      </c>
    </row>
    <row r="1395" spans="1:14" x14ac:dyDescent="0.2">
      <c r="A1395" s="168">
        <v>2019</v>
      </c>
      <c r="B1395" s="168">
        <v>2</v>
      </c>
      <c r="C1395" s="168">
        <v>27</v>
      </c>
      <c r="D1395" s="168">
        <v>23</v>
      </c>
      <c r="E1395" s="168">
        <v>30</v>
      </c>
      <c r="F1395" s="168">
        <v>0</v>
      </c>
      <c r="G1395" s="168">
        <v>0</v>
      </c>
      <c r="H1395" s="168">
        <v>0</v>
      </c>
      <c r="I1395" s="168">
        <v>-1.3</v>
      </c>
      <c r="J1395" s="168">
        <v>1.1000000000000001</v>
      </c>
      <c r="K1395" s="168">
        <v>225.9</v>
      </c>
      <c r="L1395" s="168">
        <v>57.9</v>
      </c>
      <c r="M1395" s="168">
        <v>8.5</v>
      </c>
      <c r="N1395" s="168">
        <v>969.8</v>
      </c>
    </row>
    <row r="1396" spans="1:14" x14ac:dyDescent="0.2">
      <c r="A1396" s="168">
        <v>2019</v>
      </c>
      <c r="B1396" s="168">
        <v>2</v>
      </c>
      <c r="C1396" s="168">
        <v>28</v>
      </c>
      <c r="D1396" s="168">
        <v>0</v>
      </c>
      <c r="E1396" s="168">
        <v>30</v>
      </c>
      <c r="F1396" s="168">
        <v>0</v>
      </c>
      <c r="G1396" s="168">
        <v>0</v>
      </c>
      <c r="H1396" s="168">
        <v>0</v>
      </c>
      <c r="I1396" s="168">
        <v>-1.6</v>
      </c>
      <c r="J1396" s="168">
        <v>1</v>
      </c>
      <c r="K1396" s="168">
        <v>213.2</v>
      </c>
      <c r="L1396" s="168">
        <v>45.7</v>
      </c>
      <c r="M1396" s="168">
        <v>8.3000000000000007</v>
      </c>
      <c r="N1396" s="168">
        <v>969.5</v>
      </c>
    </row>
    <row r="1397" spans="1:14" x14ac:dyDescent="0.2">
      <c r="A1397" s="168">
        <v>2019</v>
      </c>
      <c r="B1397" s="168">
        <v>2</v>
      </c>
      <c r="C1397" s="168">
        <v>28</v>
      </c>
      <c r="D1397" s="168">
        <v>1</v>
      </c>
      <c r="E1397" s="168">
        <v>30</v>
      </c>
      <c r="F1397" s="168">
        <v>0</v>
      </c>
      <c r="G1397" s="168">
        <v>0</v>
      </c>
      <c r="H1397" s="168">
        <v>0</v>
      </c>
      <c r="I1397" s="168">
        <v>-2</v>
      </c>
      <c r="J1397" s="168">
        <v>0.9</v>
      </c>
      <c r="K1397" s="168">
        <v>117.4</v>
      </c>
      <c r="L1397" s="168">
        <v>44.5</v>
      </c>
      <c r="M1397" s="168">
        <v>7.6</v>
      </c>
      <c r="N1397" s="168">
        <v>969.3</v>
      </c>
    </row>
    <row r="1398" spans="1:14" x14ac:dyDescent="0.2">
      <c r="A1398" s="168">
        <v>2019</v>
      </c>
      <c r="B1398" s="168">
        <v>2</v>
      </c>
      <c r="C1398" s="168">
        <v>28</v>
      </c>
      <c r="D1398" s="168">
        <v>2</v>
      </c>
      <c r="E1398" s="168">
        <v>30</v>
      </c>
      <c r="F1398" s="168">
        <v>0</v>
      </c>
      <c r="G1398" s="168">
        <v>0</v>
      </c>
      <c r="H1398" s="168">
        <v>0</v>
      </c>
      <c r="I1398" s="168">
        <v>-2.2000000000000002</v>
      </c>
      <c r="J1398" s="168">
        <v>1.1000000000000001</v>
      </c>
      <c r="K1398" s="168">
        <v>156.69999999999999</v>
      </c>
      <c r="L1398" s="168">
        <v>46.6</v>
      </c>
      <c r="M1398" s="168">
        <v>7.3</v>
      </c>
      <c r="N1398" s="168">
        <v>969.2</v>
      </c>
    </row>
    <row r="1399" spans="1:14" x14ac:dyDescent="0.2">
      <c r="A1399" s="168">
        <v>2019</v>
      </c>
      <c r="B1399" s="168">
        <v>2</v>
      </c>
      <c r="C1399" s="168">
        <v>28</v>
      </c>
      <c r="D1399" s="168">
        <v>3</v>
      </c>
      <c r="E1399" s="168">
        <v>30</v>
      </c>
      <c r="F1399" s="168">
        <v>0</v>
      </c>
      <c r="G1399" s="168">
        <v>0</v>
      </c>
      <c r="H1399" s="168">
        <v>0</v>
      </c>
      <c r="I1399" s="168">
        <v>-2.2999999999999998</v>
      </c>
      <c r="J1399" s="168">
        <v>0.7</v>
      </c>
      <c r="K1399" s="168">
        <v>128.80000000000001</v>
      </c>
      <c r="L1399" s="168">
        <v>44.1</v>
      </c>
      <c r="M1399" s="168">
        <v>7.4</v>
      </c>
      <c r="N1399" s="168">
        <v>968.7</v>
      </c>
    </row>
    <row r="1400" spans="1:14" x14ac:dyDescent="0.2">
      <c r="A1400" s="168">
        <v>2019</v>
      </c>
      <c r="B1400" s="168">
        <v>2</v>
      </c>
      <c r="C1400" s="168">
        <v>28</v>
      </c>
      <c r="D1400" s="168">
        <v>4</v>
      </c>
      <c r="E1400" s="168">
        <v>30</v>
      </c>
      <c r="F1400" s="168">
        <v>0</v>
      </c>
      <c r="G1400" s="168">
        <v>0</v>
      </c>
      <c r="H1400" s="168">
        <v>0</v>
      </c>
      <c r="I1400" s="168">
        <v>-2.2000000000000002</v>
      </c>
      <c r="J1400" s="168">
        <v>0.9</v>
      </c>
      <c r="K1400" s="168">
        <v>295.39999999999998</v>
      </c>
      <c r="L1400" s="168">
        <v>41.1</v>
      </c>
      <c r="M1400" s="168">
        <v>7.5</v>
      </c>
      <c r="N1400" s="168">
        <v>968.4</v>
      </c>
    </row>
    <row r="1401" spans="1:14" x14ac:dyDescent="0.2">
      <c r="A1401" s="168">
        <v>2019</v>
      </c>
      <c r="B1401" s="168">
        <v>2</v>
      </c>
      <c r="C1401" s="168">
        <v>28</v>
      </c>
      <c r="D1401" s="168">
        <v>5</v>
      </c>
      <c r="E1401" s="168">
        <v>30</v>
      </c>
      <c r="F1401" s="168">
        <v>0</v>
      </c>
      <c r="G1401" s="168">
        <v>0</v>
      </c>
      <c r="H1401" s="168">
        <v>0</v>
      </c>
      <c r="I1401" s="168">
        <v>-2.1</v>
      </c>
      <c r="J1401" s="168">
        <v>0.5</v>
      </c>
      <c r="K1401" s="168">
        <v>91.8</v>
      </c>
      <c r="L1401" s="168">
        <v>40.5</v>
      </c>
      <c r="M1401" s="168">
        <v>6.5</v>
      </c>
      <c r="N1401" s="168">
        <v>968.4</v>
      </c>
    </row>
    <row r="1402" spans="1:14" x14ac:dyDescent="0.2">
      <c r="A1402" s="168">
        <v>2019</v>
      </c>
      <c r="B1402" s="168">
        <v>2</v>
      </c>
      <c r="C1402" s="168">
        <v>28</v>
      </c>
      <c r="D1402" s="168">
        <v>6</v>
      </c>
      <c r="E1402" s="168">
        <v>30</v>
      </c>
      <c r="F1402" s="168">
        <v>0</v>
      </c>
      <c r="G1402" s="168">
        <v>0</v>
      </c>
      <c r="H1402" s="168">
        <v>0</v>
      </c>
      <c r="I1402" s="168">
        <v>-1.6</v>
      </c>
      <c r="J1402" s="168">
        <v>1.5</v>
      </c>
      <c r="K1402" s="168">
        <v>74.8</v>
      </c>
      <c r="L1402" s="168">
        <v>34.799999999999997</v>
      </c>
      <c r="M1402" s="168">
        <v>8.1</v>
      </c>
      <c r="N1402" s="168">
        <v>968.8</v>
      </c>
    </row>
    <row r="1403" spans="1:14" x14ac:dyDescent="0.2">
      <c r="A1403" s="168">
        <v>2019</v>
      </c>
      <c r="B1403" s="168">
        <v>2</v>
      </c>
      <c r="C1403" s="168">
        <v>28</v>
      </c>
      <c r="D1403" s="168">
        <v>7</v>
      </c>
      <c r="E1403" s="168">
        <v>30</v>
      </c>
      <c r="F1403" s="168">
        <v>3</v>
      </c>
      <c r="G1403" s="168">
        <v>22</v>
      </c>
      <c r="H1403" s="168">
        <v>3</v>
      </c>
      <c r="I1403" s="168">
        <v>-1.1000000000000001</v>
      </c>
      <c r="J1403" s="168">
        <v>1.2</v>
      </c>
      <c r="K1403" s="168">
        <v>17.8</v>
      </c>
      <c r="L1403" s="168">
        <v>33.700000000000003</v>
      </c>
      <c r="M1403" s="168">
        <v>8</v>
      </c>
      <c r="N1403" s="168">
        <v>968.9</v>
      </c>
    </row>
    <row r="1404" spans="1:14" x14ac:dyDescent="0.2">
      <c r="A1404" s="168">
        <v>2019</v>
      </c>
      <c r="B1404" s="168">
        <v>2</v>
      </c>
      <c r="C1404" s="168">
        <v>28</v>
      </c>
      <c r="D1404" s="168">
        <v>8</v>
      </c>
      <c r="E1404" s="168">
        <v>30</v>
      </c>
      <c r="F1404" s="168">
        <v>29</v>
      </c>
      <c r="G1404" s="168">
        <v>584</v>
      </c>
      <c r="H1404" s="168">
        <v>120</v>
      </c>
      <c r="I1404" s="168">
        <v>-2.2999999999999998</v>
      </c>
      <c r="J1404" s="168">
        <v>0.6</v>
      </c>
      <c r="K1404" s="168">
        <v>99.2</v>
      </c>
      <c r="L1404" s="168">
        <v>33.799999999999997</v>
      </c>
      <c r="M1404" s="168">
        <v>9.9</v>
      </c>
      <c r="N1404" s="168">
        <v>969.2</v>
      </c>
    </row>
    <row r="1405" spans="1:14" x14ac:dyDescent="0.2">
      <c r="A1405" s="168">
        <v>2019</v>
      </c>
      <c r="B1405" s="168">
        <v>2</v>
      </c>
      <c r="C1405" s="168">
        <v>28</v>
      </c>
      <c r="D1405" s="168">
        <v>9</v>
      </c>
      <c r="E1405" s="168">
        <v>30</v>
      </c>
      <c r="F1405" s="168">
        <v>47</v>
      </c>
      <c r="G1405" s="168">
        <v>849</v>
      </c>
      <c r="H1405" s="168">
        <v>334</v>
      </c>
      <c r="I1405" s="168">
        <v>-2.4</v>
      </c>
      <c r="J1405" s="168">
        <v>0.2</v>
      </c>
      <c r="K1405" s="168">
        <v>96.2</v>
      </c>
      <c r="L1405" s="168">
        <v>26.3</v>
      </c>
      <c r="M1405" s="168">
        <v>16.3</v>
      </c>
      <c r="N1405" s="168">
        <v>969.5</v>
      </c>
    </row>
    <row r="1406" spans="1:14" x14ac:dyDescent="0.2">
      <c r="A1406" s="168">
        <v>2019</v>
      </c>
      <c r="B1406" s="168">
        <v>2</v>
      </c>
      <c r="C1406" s="168">
        <v>28</v>
      </c>
      <c r="D1406" s="168">
        <v>10</v>
      </c>
      <c r="E1406" s="168">
        <v>30</v>
      </c>
      <c r="F1406" s="168">
        <v>55</v>
      </c>
      <c r="G1406" s="168">
        <v>950</v>
      </c>
      <c r="H1406" s="168">
        <v>530</v>
      </c>
      <c r="I1406" s="168">
        <v>-3.9</v>
      </c>
      <c r="J1406" s="168">
        <v>0.6</v>
      </c>
      <c r="K1406" s="168">
        <v>149.6</v>
      </c>
      <c r="L1406" s="168">
        <v>20.6</v>
      </c>
      <c r="M1406" s="168">
        <v>20.100000000000001</v>
      </c>
      <c r="N1406" s="168">
        <v>969.7</v>
      </c>
    </row>
    <row r="1407" spans="1:14" x14ac:dyDescent="0.2">
      <c r="A1407" s="168">
        <v>2019</v>
      </c>
      <c r="B1407" s="168">
        <v>2</v>
      </c>
      <c r="C1407" s="168">
        <v>28</v>
      </c>
      <c r="D1407" s="168">
        <v>11</v>
      </c>
      <c r="E1407" s="168">
        <v>30</v>
      </c>
      <c r="F1407" s="168">
        <v>60</v>
      </c>
      <c r="G1407" s="168">
        <v>995</v>
      </c>
      <c r="H1407" s="168">
        <v>681</v>
      </c>
      <c r="I1407" s="168">
        <v>-5</v>
      </c>
      <c r="J1407" s="168">
        <v>1.7</v>
      </c>
      <c r="K1407" s="168">
        <v>217.9</v>
      </c>
      <c r="L1407" s="168">
        <v>18.7</v>
      </c>
      <c r="M1407" s="168">
        <v>22</v>
      </c>
      <c r="N1407" s="168">
        <v>969.6</v>
      </c>
    </row>
    <row r="1408" spans="1:14" x14ac:dyDescent="0.2">
      <c r="A1408" s="168">
        <v>2019</v>
      </c>
      <c r="B1408" s="168">
        <v>2</v>
      </c>
      <c r="C1408" s="168">
        <v>28</v>
      </c>
      <c r="D1408" s="168">
        <v>12</v>
      </c>
      <c r="E1408" s="168">
        <v>30</v>
      </c>
      <c r="F1408" s="168">
        <v>65</v>
      </c>
      <c r="G1408" s="168">
        <v>1011</v>
      </c>
      <c r="H1408" s="168">
        <v>772</v>
      </c>
      <c r="I1408" s="168">
        <v>-5.0999999999999996</v>
      </c>
      <c r="J1408" s="168">
        <v>3.2</v>
      </c>
      <c r="K1408" s="168">
        <v>233.7</v>
      </c>
      <c r="L1408" s="168">
        <v>20.100000000000001</v>
      </c>
      <c r="M1408" s="168">
        <v>22.6</v>
      </c>
      <c r="N1408" s="168">
        <v>969.4</v>
      </c>
    </row>
    <row r="1409" spans="1:14" x14ac:dyDescent="0.2">
      <c r="A1409" s="168">
        <v>2019</v>
      </c>
      <c r="B1409" s="168">
        <v>2</v>
      </c>
      <c r="C1409" s="168">
        <v>28</v>
      </c>
      <c r="D1409" s="168">
        <v>13</v>
      </c>
      <c r="E1409" s="168">
        <v>30</v>
      </c>
      <c r="F1409" s="168">
        <v>74</v>
      </c>
      <c r="G1409" s="168">
        <v>1001</v>
      </c>
      <c r="H1409" s="168">
        <v>795</v>
      </c>
      <c r="I1409" s="168">
        <v>-5</v>
      </c>
      <c r="J1409" s="168">
        <v>3.7</v>
      </c>
      <c r="K1409" s="168">
        <v>243.6</v>
      </c>
      <c r="L1409" s="168">
        <v>20.7</v>
      </c>
      <c r="M1409" s="168">
        <v>23.2</v>
      </c>
      <c r="N1409" s="168">
        <v>968.8</v>
      </c>
    </row>
    <row r="1410" spans="1:14" x14ac:dyDescent="0.2">
      <c r="A1410" s="168">
        <v>2019</v>
      </c>
      <c r="B1410" s="168">
        <v>2</v>
      </c>
      <c r="C1410" s="168">
        <v>28</v>
      </c>
      <c r="D1410" s="168">
        <v>14</v>
      </c>
      <c r="E1410" s="168">
        <v>30</v>
      </c>
      <c r="F1410" s="168">
        <v>86</v>
      </c>
      <c r="G1410" s="168">
        <v>969</v>
      </c>
      <c r="H1410" s="168">
        <v>751</v>
      </c>
      <c r="I1410" s="168">
        <v>-4.9000000000000004</v>
      </c>
      <c r="J1410" s="168">
        <v>4.5999999999999996</v>
      </c>
      <c r="K1410" s="168">
        <v>252.2</v>
      </c>
      <c r="L1410" s="168">
        <v>20.399999999999999</v>
      </c>
      <c r="M1410" s="168">
        <v>23.7</v>
      </c>
      <c r="N1410" s="168">
        <v>967.9</v>
      </c>
    </row>
    <row r="1411" spans="1:14" x14ac:dyDescent="0.2">
      <c r="A1411" s="168">
        <v>2019</v>
      </c>
      <c r="B1411" s="168">
        <v>2</v>
      </c>
      <c r="C1411" s="168">
        <v>28</v>
      </c>
      <c r="D1411" s="168">
        <v>15</v>
      </c>
      <c r="E1411" s="168">
        <v>30</v>
      </c>
      <c r="F1411" s="168">
        <v>70</v>
      </c>
      <c r="G1411" s="168">
        <v>954</v>
      </c>
      <c r="H1411" s="168">
        <v>644</v>
      </c>
      <c r="I1411" s="168">
        <v>-4.5</v>
      </c>
      <c r="J1411" s="168">
        <v>5.5</v>
      </c>
      <c r="K1411" s="168">
        <v>257</v>
      </c>
      <c r="L1411" s="168">
        <v>17.100000000000001</v>
      </c>
      <c r="M1411" s="168">
        <v>23.7</v>
      </c>
      <c r="N1411" s="168">
        <v>967.3</v>
      </c>
    </row>
    <row r="1412" spans="1:14" x14ac:dyDescent="0.2">
      <c r="A1412" s="168">
        <v>2019</v>
      </c>
      <c r="B1412" s="168">
        <v>2</v>
      </c>
      <c r="C1412" s="168">
        <v>28</v>
      </c>
      <c r="D1412" s="168">
        <v>16</v>
      </c>
      <c r="E1412" s="168">
        <v>30</v>
      </c>
      <c r="F1412" s="168">
        <v>71</v>
      </c>
      <c r="G1412" s="168">
        <v>866</v>
      </c>
      <c r="H1412" s="168">
        <v>478</v>
      </c>
      <c r="I1412" s="168">
        <v>1.4</v>
      </c>
      <c r="J1412" s="168">
        <v>5.8</v>
      </c>
      <c r="K1412" s="168">
        <v>257.8</v>
      </c>
      <c r="L1412" s="168">
        <v>20.6</v>
      </c>
      <c r="M1412" s="168">
        <v>23.2</v>
      </c>
      <c r="N1412" s="168">
        <v>967.1</v>
      </c>
    </row>
    <row r="1413" spans="1:14" x14ac:dyDescent="0.2">
      <c r="A1413" s="168">
        <v>2019</v>
      </c>
      <c r="B1413" s="168">
        <v>2</v>
      </c>
      <c r="C1413" s="168">
        <v>28</v>
      </c>
      <c r="D1413" s="168">
        <v>17</v>
      </c>
      <c r="E1413" s="168">
        <v>30</v>
      </c>
      <c r="F1413" s="168">
        <v>71</v>
      </c>
      <c r="G1413" s="168">
        <v>627</v>
      </c>
      <c r="H1413" s="168">
        <v>264</v>
      </c>
      <c r="I1413" s="168">
        <v>-1.4</v>
      </c>
      <c r="J1413" s="168">
        <v>4.0999999999999996</v>
      </c>
      <c r="K1413" s="168">
        <v>268.2</v>
      </c>
      <c r="L1413" s="168">
        <v>26.1</v>
      </c>
      <c r="M1413" s="168">
        <v>22.3</v>
      </c>
      <c r="N1413" s="168">
        <v>966.9</v>
      </c>
    </row>
    <row r="1414" spans="1:14" x14ac:dyDescent="0.2">
      <c r="A1414" s="168">
        <v>2019</v>
      </c>
      <c r="B1414" s="168">
        <v>2</v>
      </c>
      <c r="C1414" s="168">
        <v>28</v>
      </c>
      <c r="D1414" s="168">
        <v>18</v>
      </c>
      <c r="E1414" s="168">
        <v>30</v>
      </c>
      <c r="F1414" s="168">
        <v>38</v>
      </c>
      <c r="G1414" s="168">
        <v>263</v>
      </c>
      <c r="H1414" s="168">
        <v>81</v>
      </c>
      <c r="I1414" s="168">
        <v>-2.2999999999999998</v>
      </c>
      <c r="J1414" s="168">
        <v>3.2</v>
      </c>
      <c r="K1414" s="168">
        <v>243</v>
      </c>
      <c r="L1414" s="168">
        <v>36.799999999999997</v>
      </c>
      <c r="M1414" s="168">
        <v>19.8</v>
      </c>
      <c r="N1414" s="168">
        <v>967</v>
      </c>
    </row>
    <row r="1415" spans="1:14" x14ac:dyDescent="0.2">
      <c r="A1415" s="168">
        <v>2019</v>
      </c>
      <c r="B1415" s="168">
        <v>2</v>
      </c>
      <c r="C1415" s="168">
        <v>28</v>
      </c>
      <c r="D1415" s="168">
        <v>19</v>
      </c>
      <c r="E1415" s="168">
        <v>30</v>
      </c>
      <c r="F1415" s="168">
        <v>0</v>
      </c>
      <c r="G1415" s="168">
        <v>1</v>
      </c>
      <c r="H1415" s="168">
        <v>0</v>
      </c>
      <c r="I1415" s="168">
        <v>-2.8</v>
      </c>
      <c r="J1415" s="168">
        <v>1.9</v>
      </c>
      <c r="K1415" s="168">
        <v>245.5</v>
      </c>
      <c r="L1415" s="168">
        <v>62.2</v>
      </c>
      <c r="M1415" s="168">
        <v>14.4</v>
      </c>
      <c r="N1415" s="168">
        <v>967.4</v>
      </c>
    </row>
    <row r="1416" spans="1:14" x14ac:dyDescent="0.2">
      <c r="A1416" s="168">
        <v>2019</v>
      </c>
      <c r="B1416" s="168">
        <v>2</v>
      </c>
      <c r="C1416" s="168">
        <v>28</v>
      </c>
      <c r="D1416" s="168">
        <v>20</v>
      </c>
      <c r="E1416" s="168">
        <v>30</v>
      </c>
      <c r="F1416" s="168">
        <v>0</v>
      </c>
      <c r="G1416" s="168">
        <v>0</v>
      </c>
      <c r="H1416" s="168">
        <v>0</v>
      </c>
      <c r="I1416" s="168">
        <v>-3.1</v>
      </c>
      <c r="J1416" s="168">
        <v>1.1000000000000001</v>
      </c>
      <c r="K1416" s="168">
        <v>267.2</v>
      </c>
      <c r="L1416" s="168">
        <v>75.099999999999994</v>
      </c>
      <c r="M1416" s="168">
        <v>11.9</v>
      </c>
      <c r="N1416" s="168">
        <v>967.8</v>
      </c>
    </row>
    <row r="1417" spans="1:14" x14ac:dyDescent="0.2">
      <c r="A1417" s="168">
        <v>2019</v>
      </c>
      <c r="B1417" s="168">
        <v>2</v>
      </c>
      <c r="C1417" s="168">
        <v>28</v>
      </c>
      <c r="D1417" s="168">
        <v>21</v>
      </c>
      <c r="E1417" s="168">
        <v>30</v>
      </c>
      <c r="F1417" s="168">
        <v>0</v>
      </c>
      <c r="G1417" s="168">
        <v>0</v>
      </c>
      <c r="H1417" s="168">
        <v>0</v>
      </c>
      <c r="I1417" s="168">
        <v>-3.2</v>
      </c>
      <c r="J1417" s="168">
        <v>0.7</v>
      </c>
      <c r="K1417" s="168">
        <v>212.9</v>
      </c>
      <c r="L1417" s="168">
        <v>78.400000000000006</v>
      </c>
      <c r="M1417" s="168">
        <v>11.2</v>
      </c>
      <c r="N1417" s="168">
        <v>967.8</v>
      </c>
    </row>
    <row r="1418" spans="1:14" x14ac:dyDescent="0.2">
      <c r="A1418" s="168">
        <v>2019</v>
      </c>
      <c r="B1418" s="168">
        <v>2</v>
      </c>
      <c r="C1418" s="168">
        <v>28</v>
      </c>
      <c r="D1418" s="168">
        <v>22</v>
      </c>
      <c r="E1418" s="168">
        <v>30</v>
      </c>
      <c r="F1418" s="168">
        <v>0</v>
      </c>
      <c r="G1418" s="168">
        <v>0</v>
      </c>
      <c r="H1418" s="168">
        <v>0</v>
      </c>
      <c r="I1418" s="168">
        <v>-3.4</v>
      </c>
      <c r="J1418" s="168">
        <v>0.8</v>
      </c>
      <c r="K1418" s="168">
        <v>45.1</v>
      </c>
      <c r="L1418" s="168">
        <v>53.7</v>
      </c>
      <c r="M1418" s="168">
        <v>10.7</v>
      </c>
      <c r="N1418" s="168">
        <v>967.8</v>
      </c>
    </row>
    <row r="1419" spans="1:14" x14ac:dyDescent="0.2">
      <c r="A1419" s="168">
        <v>2019</v>
      </c>
      <c r="B1419" s="168">
        <v>2</v>
      </c>
      <c r="C1419" s="168">
        <v>28</v>
      </c>
      <c r="D1419" s="168">
        <v>23</v>
      </c>
      <c r="E1419" s="168">
        <v>30</v>
      </c>
      <c r="F1419" s="168">
        <v>0</v>
      </c>
      <c r="G1419" s="168">
        <v>0</v>
      </c>
      <c r="H1419" s="168">
        <v>0</v>
      </c>
      <c r="I1419" s="168">
        <v>-3.5</v>
      </c>
      <c r="J1419" s="168">
        <v>1.4</v>
      </c>
      <c r="K1419" s="168">
        <v>97</v>
      </c>
      <c r="L1419" s="168">
        <v>42.2</v>
      </c>
      <c r="M1419" s="168">
        <v>11.2</v>
      </c>
      <c r="N1419" s="168">
        <v>967.5</v>
      </c>
    </row>
    <row r="1420" spans="1:14" x14ac:dyDescent="0.2">
      <c r="A1420" s="168">
        <v>2019</v>
      </c>
      <c r="B1420" s="168">
        <v>3</v>
      </c>
      <c r="C1420" s="168">
        <v>1</v>
      </c>
      <c r="D1420" s="168">
        <v>0</v>
      </c>
      <c r="E1420" s="168">
        <v>30</v>
      </c>
      <c r="F1420" s="168">
        <v>0</v>
      </c>
      <c r="G1420" s="168">
        <v>0</v>
      </c>
      <c r="H1420" s="168">
        <v>0</v>
      </c>
      <c r="I1420" s="168">
        <v>5</v>
      </c>
      <c r="J1420" s="168">
        <v>1.2</v>
      </c>
      <c r="K1420" s="168">
        <v>58.3</v>
      </c>
      <c r="L1420" s="168">
        <v>36.700000000000003</v>
      </c>
      <c r="M1420" s="168">
        <v>10.3</v>
      </c>
      <c r="N1420" s="168">
        <v>967.2</v>
      </c>
    </row>
    <row r="1421" spans="1:14" x14ac:dyDescent="0.2">
      <c r="A1421" s="168">
        <v>2019</v>
      </c>
      <c r="B1421" s="168">
        <v>3</v>
      </c>
      <c r="C1421" s="168">
        <v>1</v>
      </c>
      <c r="D1421" s="168">
        <v>1</v>
      </c>
      <c r="E1421" s="168">
        <v>30</v>
      </c>
      <c r="F1421" s="168">
        <v>0</v>
      </c>
      <c r="G1421" s="168">
        <v>0</v>
      </c>
      <c r="H1421" s="168">
        <v>0</v>
      </c>
      <c r="I1421" s="168">
        <v>5.6</v>
      </c>
      <c r="J1421" s="168">
        <v>1.1000000000000001</v>
      </c>
      <c r="K1421" s="168">
        <v>150.4</v>
      </c>
      <c r="L1421" s="168">
        <v>32.6</v>
      </c>
      <c r="M1421" s="168">
        <v>10.3</v>
      </c>
      <c r="N1421" s="168">
        <v>966.8</v>
      </c>
    </row>
    <row r="1422" spans="1:14" x14ac:dyDescent="0.2">
      <c r="A1422" s="168">
        <v>2019</v>
      </c>
      <c r="B1422" s="168">
        <v>3</v>
      </c>
      <c r="C1422" s="168">
        <v>1</v>
      </c>
      <c r="D1422" s="168">
        <v>2</v>
      </c>
      <c r="E1422" s="168">
        <v>30</v>
      </c>
      <c r="F1422" s="168">
        <v>0</v>
      </c>
      <c r="G1422" s="168">
        <v>0</v>
      </c>
      <c r="H1422" s="168">
        <v>0</v>
      </c>
      <c r="I1422" s="168">
        <v>5.9</v>
      </c>
      <c r="J1422" s="168">
        <v>1.1000000000000001</v>
      </c>
      <c r="K1422" s="168">
        <v>15.1</v>
      </c>
      <c r="L1422" s="168">
        <v>33.4</v>
      </c>
      <c r="M1422" s="168">
        <v>10.199999999999999</v>
      </c>
      <c r="N1422" s="168">
        <v>966.6</v>
      </c>
    </row>
    <row r="1423" spans="1:14" x14ac:dyDescent="0.2">
      <c r="A1423" s="168">
        <v>2019</v>
      </c>
      <c r="B1423" s="168">
        <v>3</v>
      </c>
      <c r="C1423" s="168">
        <v>1</v>
      </c>
      <c r="D1423" s="168">
        <v>3</v>
      </c>
      <c r="E1423" s="168">
        <v>30</v>
      </c>
      <c r="F1423" s="168">
        <v>0</v>
      </c>
      <c r="G1423" s="168">
        <v>0</v>
      </c>
      <c r="H1423" s="168">
        <v>0</v>
      </c>
      <c r="I1423" s="168">
        <v>5.7</v>
      </c>
      <c r="J1423" s="168">
        <v>1</v>
      </c>
      <c r="K1423" s="168">
        <v>51.8</v>
      </c>
      <c r="L1423" s="168">
        <v>33.9</v>
      </c>
      <c r="M1423" s="168">
        <v>9.5</v>
      </c>
      <c r="N1423" s="168">
        <v>966.1</v>
      </c>
    </row>
    <row r="1424" spans="1:14" x14ac:dyDescent="0.2">
      <c r="A1424" s="168">
        <v>2019</v>
      </c>
      <c r="B1424" s="168">
        <v>3</v>
      </c>
      <c r="C1424" s="168">
        <v>1</v>
      </c>
      <c r="D1424" s="168">
        <v>4</v>
      </c>
      <c r="E1424" s="168">
        <v>30</v>
      </c>
      <c r="F1424" s="168">
        <v>0</v>
      </c>
      <c r="G1424" s="168">
        <v>0</v>
      </c>
      <c r="H1424" s="168">
        <v>0</v>
      </c>
      <c r="I1424" s="168">
        <v>5.4</v>
      </c>
      <c r="J1424" s="168">
        <v>0.6</v>
      </c>
      <c r="K1424" s="168">
        <v>6.3</v>
      </c>
      <c r="L1424" s="168">
        <v>37.200000000000003</v>
      </c>
      <c r="M1424" s="168">
        <v>7.6</v>
      </c>
      <c r="N1424" s="168">
        <v>965.9</v>
      </c>
    </row>
    <row r="1425" spans="1:14" x14ac:dyDescent="0.2">
      <c r="A1425" s="168">
        <v>2019</v>
      </c>
      <c r="B1425" s="168">
        <v>3</v>
      </c>
      <c r="C1425" s="168">
        <v>1</v>
      </c>
      <c r="D1425" s="168">
        <v>5</v>
      </c>
      <c r="E1425" s="168">
        <v>30</v>
      </c>
      <c r="F1425" s="168">
        <v>0</v>
      </c>
      <c r="G1425" s="168">
        <v>0</v>
      </c>
      <c r="H1425" s="168">
        <v>0</v>
      </c>
      <c r="I1425" s="168">
        <v>5</v>
      </c>
      <c r="J1425" s="168">
        <v>2</v>
      </c>
      <c r="K1425" s="168">
        <v>49.3</v>
      </c>
      <c r="L1425" s="168">
        <v>33.5</v>
      </c>
      <c r="M1425" s="168">
        <v>9</v>
      </c>
      <c r="N1425" s="168">
        <v>966</v>
      </c>
    </row>
    <row r="1426" spans="1:14" x14ac:dyDescent="0.2">
      <c r="A1426" s="168">
        <v>2019</v>
      </c>
      <c r="B1426" s="168">
        <v>3</v>
      </c>
      <c r="C1426" s="168">
        <v>1</v>
      </c>
      <c r="D1426" s="168">
        <v>6</v>
      </c>
      <c r="E1426" s="168">
        <v>30</v>
      </c>
      <c r="F1426" s="168">
        <v>0</v>
      </c>
      <c r="G1426" s="168">
        <v>0</v>
      </c>
      <c r="H1426" s="168">
        <v>0</v>
      </c>
      <c r="I1426" s="168">
        <v>4.9000000000000004</v>
      </c>
      <c r="J1426" s="168">
        <v>1.6</v>
      </c>
      <c r="K1426" s="168">
        <v>20.399999999999999</v>
      </c>
      <c r="L1426" s="168">
        <v>34.700000000000003</v>
      </c>
      <c r="M1426" s="168">
        <v>9.5</v>
      </c>
      <c r="N1426" s="168">
        <v>966.1</v>
      </c>
    </row>
    <row r="1427" spans="1:14" x14ac:dyDescent="0.2">
      <c r="A1427" s="168">
        <v>2019</v>
      </c>
      <c r="B1427" s="168">
        <v>3</v>
      </c>
      <c r="C1427" s="168">
        <v>1</v>
      </c>
      <c r="D1427" s="168">
        <v>7</v>
      </c>
      <c r="E1427" s="168">
        <v>30</v>
      </c>
      <c r="F1427" s="168">
        <v>5</v>
      </c>
      <c r="G1427" s="168">
        <v>20</v>
      </c>
      <c r="H1427" s="168">
        <v>5</v>
      </c>
      <c r="I1427" s="168">
        <v>5</v>
      </c>
      <c r="J1427" s="168">
        <v>0.8</v>
      </c>
      <c r="K1427" s="168">
        <v>36.700000000000003</v>
      </c>
      <c r="L1427" s="168">
        <v>38.9</v>
      </c>
      <c r="M1427" s="168">
        <v>8.3000000000000007</v>
      </c>
      <c r="N1427" s="168">
        <v>966.4</v>
      </c>
    </row>
    <row r="1428" spans="1:14" x14ac:dyDescent="0.2">
      <c r="A1428" s="168">
        <v>2019</v>
      </c>
      <c r="B1428" s="168">
        <v>3</v>
      </c>
      <c r="C1428" s="168">
        <v>1</v>
      </c>
      <c r="D1428" s="168">
        <v>8</v>
      </c>
      <c r="E1428" s="168">
        <v>30</v>
      </c>
      <c r="F1428" s="168">
        <v>42</v>
      </c>
      <c r="G1428" s="168">
        <v>397</v>
      </c>
      <c r="H1428" s="168">
        <v>112</v>
      </c>
      <c r="I1428" s="168">
        <v>4.2</v>
      </c>
      <c r="J1428" s="168">
        <v>0.9</v>
      </c>
      <c r="K1428" s="168">
        <v>13.8</v>
      </c>
      <c r="L1428" s="168">
        <v>36</v>
      </c>
      <c r="M1428" s="168">
        <v>11.2</v>
      </c>
      <c r="N1428" s="168">
        <v>966.6</v>
      </c>
    </row>
    <row r="1429" spans="1:14" x14ac:dyDescent="0.2">
      <c r="A1429" s="168">
        <v>2019</v>
      </c>
      <c r="B1429" s="168">
        <v>3</v>
      </c>
      <c r="C1429" s="168">
        <v>1</v>
      </c>
      <c r="D1429" s="168">
        <v>9</v>
      </c>
      <c r="E1429" s="168">
        <v>30</v>
      </c>
      <c r="F1429" s="168">
        <v>68</v>
      </c>
      <c r="G1429" s="168">
        <v>756</v>
      </c>
      <c r="H1429" s="168">
        <v>329</v>
      </c>
      <c r="I1429" s="168">
        <v>2</v>
      </c>
      <c r="J1429" s="168">
        <v>0.8</v>
      </c>
      <c r="K1429" s="168">
        <v>141.19999999999999</v>
      </c>
      <c r="L1429" s="168">
        <v>31.1</v>
      </c>
      <c r="M1429" s="168">
        <v>16</v>
      </c>
      <c r="N1429" s="168">
        <v>966.7</v>
      </c>
    </row>
    <row r="1430" spans="1:14" x14ac:dyDescent="0.2">
      <c r="A1430" s="168">
        <v>2019</v>
      </c>
      <c r="B1430" s="168">
        <v>3</v>
      </c>
      <c r="C1430" s="168">
        <v>1</v>
      </c>
      <c r="D1430" s="168">
        <v>10</v>
      </c>
      <c r="E1430" s="168">
        <v>30</v>
      </c>
      <c r="F1430" s="168">
        <v>127</v>
      </c>
      <c r="G1430" s="168">
        <v>773</v>
      </c>
      <c r="H1430" s="168">
        <v>520</v>
      </c>
      <c r="I1430" s="168">
        <v>0.2</v>
      </c>
      <c r="J1430" s="168">
        <v>0.8</v>
      </c>
      <c r="K1430" s="168">
        <v>188.7</v>
      </c>
      <c r="L1430" s="168">
        <v>24.3</v>
      </c>
      <c r="M1430" s="168">
        <v>19.7</v>
      </c>
      <c r="N1430" s="168">
        <v>966.7</v>
      </c>
    </row>
    <row r="1431" spans="1:14" x14ac:dyDescent="0.2">
      <c r="A1431" s="168">
        <v>2019</v>
      </c>
      <c r="B1431" s="168">
        <v>3</v>
      </c>
      <c r="C1431" s="168">
        <v>1</v>
      </c>
      <c r="D1431" s="168">
        <v>11</v>
      </c>
      <c r="E1431" s="168">
        <v>30</v>
      </c>
      <c r="F1431" s="168">
        <v>248</v>
      </c>
      <c r="G1431" s="168">
        <v>494</v>
      </c>
      <c r="H1431" s="168">
        <v>561</v>
      </c>
      <c r="I1431" s="168">
        <v>-0.7</v>
      </c>
      <c r="J1431" s="168">
        <v>1.5</v>
      </c>
      <c r="K1431" s="168">
        <v>175.7</v>
      </c>
      <c r="L1431" s="168">
        <v>23.8</v>
      </c>
      <c r="M1431" s="168">
        <v>20.8</v>
      </c>
      <c r="N1431" s="168">
        <v>966.3</v>
      </c>
    </row>
    <row r="1432" spans="1:14" x14ac:dyDescent="0.2">
      <c r="A1432" s="168">
        <v>2019</v>
      </c>
      <c r="B1432" s="168">
        <v>3</v>
      </c>
      <c r="C1432" s="168">
        <v>1</v>
      </c>
      <c r="D1432" s="168">
        <v>12</v>
      </c>
      <c r="E1432" s="168">
        <v>30</v>
      </c>
      <c r="F1432" s="168">
        <v>229</v>
      </c>
      <c r="G1432" s="168">
        <v>626</v>
      </c>
      <c r="H1432" s="168">
        <v>675</v>
      </c>
      <c r="I1432" s="168">
        <v>-0.8</v>
      </c>
      <c r="J1432" s="168">
        <v>2.8</v>
      </c>
      <c r="K1432" s="168">
        <v>233.6</v>
      </c>
      <c r="L1432" s="168">
        <v>28.3</v>
      </c>
      <c r="M1432" s="168">
        <v>20.9</v>
      </c>
      <c r="N1432" s="168">
        <v>966</v>
      </c>
    </row>
    <row r="1433" spans="1:14" x14ac:dyDescent="0.2">
      <c r="A1433" s="168">
        <v>2019</v>
      </c>
      <c r="B1433" s="168">
        <v>3</v>
      </c>
      <c r="C1433" s="168">
        <v>1</v>
      </c>
      <c r="D1433" s="168">
        <v>13</v>
      </c>
      <c r="E1433" s="168">
        <v>30</v>
      </c>
      <c r="F1433" s="168">
        <v>231</v>
      </c>
      <c r="G1433" s="168">
        <v>730</v>
      </c>
      <c r="H1433" s="168">
        <v>766</v>
      </c>
      <c r="I1433" s="168">
        <v>-0.6</v>
      </c>
      <c r="J1433" s="168">
        <v>3.4</v>
      </c>
      <c r="K1433" s="168">
        <v>240</v>
      </c>
      <c r="L1433" s="168">
        <v>32.9</v>
      </c>
      <c r="M1433" s="168">
        <v>21.7</v>
      </c>
      <c r="N1433" s="168">
        <v>965.1</v>
      </c>
    </row>
    <row r="1434" spans="1:14" x14ac:dyDescent="0.2">
      <c r="A1434" s="168">
        <v>2019</v>
      </c>
      <c r="B1434" s="168">
        <v>3</v>
      </c>
      <c r="C1434" s="168">
        <v>1</v>
      </c>
      <c r="D1434" s="168">
        <v>14</v>
      </c>
      <c r="E1434" s="168">
        <v>30</v>
      </c>
      <c r="F1434" s="168">
        <v>300</v>
      </c>
      <c r="G1434" s="168">
        <v>523</v>
      </c>
      <c r="H1434" s="168">
        <v>671</v>
      </c>
      <c r="I1434" s="168">
        <v>-0.4</v>
      </c>
      <c r="J1434" s="168">
        <v>3.9</v>
      </c>
      <c r="K1434" s="168">
        <v>248.9</v>
      </c>
      <c r="L1434" s="168">
        <v>33</v>
      </c>
      <c r="M1434" s="168">
        <v>22.2</v>
      </c>
      <c r="N1434" s="168">
        <v>964</v>
      </c>
    </row>
    <row r="1435" spans="1:14" x14ac:dyDescent="0.2">
      <c r="A1435" s="168">
        <v>2019</v>
      </c>
      <c r="B1435" s="168">
        <v>3</v>
      </c>
      <c r="C1435" s="168">
        <v>1</v>
      </c>
      <c r="D1435" s="168">
        <v>15</v>
      </c>
      <c r="E1435" s="168">
        <v>30</v>
      </c>
      <c r="F1435" s="168">
        <v>313</v>
      </c>
      <c r="G1435" s="168">
        <v>427</v>
      </c>
      <c r="H1435" s="168">
        <v>578</v>
      </c>
      <c r="I1435" s="168">
        <v>-0.3</v>
      </c>
      <c r="J1435" s="168">
        <v>4.5999999999999996</v>
      </c>
      <c r="K1435" s="168">
        <v>254.4</v>
      </c>
      <c r="L1435" s="168">
        <v>37.4</v>
      </c>
      <c r="M1435" s="168">
        <v>22</v>
      </c>
      <c r="N1435" s="168">
        <v>963.4</v>
      </c>
    </row>
    <row r="1436" spans="1:14" x14ac:dyDescent="0.2">
      <c r="A1436" s="168">
        <v>2019</v>
      </c>
      <c r="B1436" s="168">
        <v>3</v>
      </c>
      <c r="C1436" s="168">
        <v>1</v>
      </c>
      <c r="D1436" s="168">
        <v>16</v>
      </c>
      <c r="E1436" s="168">
        <v>30</v>
      </c>
      <c r="F1436" s="168">
        <v>236</v>
      </c>
      <c r="G1436" s="168">
        <v>257</v>
      </c>
      <c r="H1436" s="168">
        <v>368</v>
      </c>
      <c r="I1436" s="168">
        <v>0</v>
      </c>
      <c r="J1436" s="168">
        <v>4.2</v>
      </c>
      <c r="K1436" s="168">
        <v>260</v>
      </c>
      <c r="L1436" s="168">
        <v>41.8</v>
      </c>
      <c r="M1436" s="168">
        <v>20.8</v>
      </c>
      <c r="N1436" s="168">
        <v>963.4</v>
      </c>
    </row>
    <row r="1437" spans="1:14" x14ac:dyDescent="0.2">
      <c r="A1437" s="168">
        <v>2019</v>
      </c>
      <c r="B1437" s="168">
        <v>3</v>
      </c>
      <c r="C1437" s="168">
        <v>1</v>
      </c>
      <c r="D1437" s="168">
        <v>17</v>
      </c>
      <c r="E1437" s="168">
        <v>30</v>
      </c>
      <c r="F1437" s="168">
        <v>137</v>
      </c>
      <c r="G1437" s="168">
        <v>18</v>
      </c>
      <c r="H1437" s="168">
        <v>143</v>
      </c>
      <c r="I1437" s="168">
        <v>1.3</v>
      </c>
      <c r="J1437" s="168">
        <v>3.6</v>
      </c>
      <c r="K1437" s="168">
        <v>241.9</v>
      </c>
      <c r="L1437" s="168">
        <v>55</v>
      </c>
      <c r="M1437" s="168">
        <v>17.899999999999999</v>
      </c>
      <c r="N1437" s="168">
        <v>963.4</v>
      </c>
    </row>
    <row r="1438" spans="1:14" x14ac:dyDescent="0.2">
      <c r="A1438" s="168">
        <v>2019</v>
      </c>
      <c r="B1438" s="168">
        <v>3</v>
      </c>
      <c r="C1438" s="168">
        <v>1</v>
      </c>
      <c r="D1438" s="168">
        <v>18</v>
      </c>
      <c r="E1438" s="168">
        <v>30</v>
      </c>
      <c r="F1438" s="168">
        <v>42</v>
      </c>
      <c r="G1438" s="168">
        <v>27</v>
      </c>
      <c r="H1438" s="168">
        <v>47</v>
      </c>
      <c r="I1438" s="168">
        <v>1.8</v>
      </c>
      <c r="J1438" s="168">
        <v>2.5</v>
      </c>
      <c r="K1438" s="168">
        <v>232.5</v>
      </c>
      <c r="L1438" s="168">
        <v>66.3</v>
      </c>
      <c r="M1438" s="168">
        <v>15.8</v>
      </c>
      <c r="N1438" s="168">
        <v>963.6</v>
      </c>
    </row>
    <row r="1439" spans="1:14" x14ac:dyDescent="0.2">
      <c r="A1439" s="168">
        <v>2019</v>
      </c>
      <c r="B1439" s="168">
        <v>3</v>
      </c>
      <c r="C1439" s="168">
        <v>1</v>
      </c>
      <c r="D1439" s="168">
        <v>19</v>
      </c>
      <c r="E1439" s="168">
        <v>30</v>
      </c>
      <c r="F1439" s="168">
        <v>0</v>
      </c>
      <c r="G1439" s="168">
        <v>0</v>
      </c>
      <c r="H1439" s="168">
        <v>0</v>
      </c>
      <c r="I1439" s="168">
        <v>2.2000000000000002</v>
      </c>
      <c r="J1439" s="168">
        <v>1.4</v>
      </c>
      <c r="K1439" s="168">
        <v>235.7</v>
      </c>
      <c r="L1439" s="168">
        <v>76.900000000000006</v>
      </c>
      <c r="M1439" s="168">
        <v>13.9</v>
      </c>
      <c r="N1439" s="168">
        <v>964</v>
      </c>
    </row>
    <row r="1440" spans="1:14" x14ac:dyDescent="0.2">
      <c r="A1440" s="168">
        <v>2019</v>
      </c>
      <c r="B1440" s="168">
        <v>3</v>
      </c>
      <c r="C1440" s="168">
        <v>1</v>
      </c>
      <c r="D1440" s="168">
        <v>20</v>
      </c>
      <c r="E1440" s="168">
        <v>30</v>
      </c>
      <c r="F1440" s="168">
        <v>0</v>
      </c>
      <c r="G1440" s="168">
        <v>0</v>
      </c>
      <c r="H1440" s="168">
        <v>0</v>
      </c>
      <c r="I1440" s="168">
        <v>2.4</v>
      </c>
      <c r="J1440" s="168">
        <v>0.3</v>
      </c>
      <c r="K1440" s="168">
        <v>113.4</v>
      </c>
      <c r="L1440" s="168">
        <v>80.099999999999994</v>
      </c>
      <c r="M1440" s="168">
        <v>13</v>
      </c>
      <c r="N1440" s="168">
        <v>964.2</v>
      </c>
    </row>
    <row r="1441" spans="1:14" x14ac:dyDescent="0.2">
      <c r="A1441" s="168">
        <v>2019</v>
      </c>
      <c r="B1441" s="168">
        <v>3</v>
      </c>
      <c r="C1441" s="168">
        <v>1</v>
      </c>
      <c r="D1441" s="168">
        <v>21</v>
      </c>
      <c r="E1441" s="168">
        <v>30</v>
      </c>
      <c r="F1441" s="168">
        <v>0</v>
      </c>
      <c r="G1441" s="168">
        <v>0</v>
      </c>
      <c r="H1441" s="168">
        <v>0</v>
      </c>
      <c r="I1441" s="168">
        <v>2.4</v>
      </c>
      <c r="J1441" s="168">
        <v>0.3</v>
      </c>
      <c r="K1441" s="168">
        <v>114.4</v>
      </c>
      <c r="L1441" s="168">
        <v>79.5</v>
      </c>
      <c r="M1441" s="168">
        <v>13.1</v>
      </c>
      <c r="N1441" s="168">
        <v>964.5</v>
      </c>
    </row>
    <row r="1442" spans="1:14" x14ac:dyDescent="0.2">
      <c r="A1442" s="168">
        <v>2019</v>
      </c>
      <c r="B1442" s="168">
        <v>3</v>
      </c>
      <c r="C1442" s="168">
        <v>1</v>
      </c>
      <c r="D1442" s="168">
        <v>22</v>
      </c>
      <c r="E1442" s="168">
        <v>30</v>
      </c>
      <c r="F1442" s="168">
        <v>0</v>
      </c>
      <c r="G1442" s="168">
        <v>0</v>
      </c>
      <c r="H1442" s="168">
        <v>0</v>
      </c>
      <c r="I1442" s="168">
        <v>2.4</v>
      </c>
      <c r="J1442" s="168">
        <v>1.5</v>
      </c>
      <c r="K1442" s="168">
        <v>65.400000000000006</v>
      </c>
      <c r="L1442" s="168">
        <v>75.900000000000006</v>
      </c>
      <c r="M1442" s="168">
        <v>13.1</v>
      </c>
      <c r="N1442" s="168">
        <v>964.7</v>
      </c>
    </row>
    <row r="1443" spans="1:14" x14ac:dyDescent="0.2">
      <c r="A1443" s="168">
        <v>2019</v>
      </c>
      <c r="B1443" s="168">
        <v>3</v>
      </c>
      <c r="C1443" s="168">
        <v>1</v>
      </c>
      <c r="D1443" s="168">
        <v>23</v>
      </c>
      <c r="E1443" s="168">
        <v>30</v>
      </c>
      <c r="F1443" s="168">
        <v>0</v>
      </c>
      <c r="G1443" s="168">
        <v>0</v>
      </c>
      <c r="H1443" s="168">
        <v>0</v>
      </c>
      <c r="I1443" s="168">
        <v>2.5</v>
      </c>
      <c r="J1443" s="168">
        <v>1.1000000000000001</v>
      </c>
      <c r="K1443" s="168">
        <v>24</v>
      </c>
      <c r="L1443" s="168">
        <v>67.3</v>
      </c>
      <c r="M1443" s="168">
        <v>13.2</v>
      </c>
      <c r="N1443" s="168">
        <v>964.8</v>
      </c>
    </row>
    <row r="1444" spans="1:14" x14ac:dyDescent="0.2">
      <c r="A1444" s="168">
        <v>2019</v>
      </c>
      <c r="B1444" s="168">
        <v>3</v>
      </c>
      <c r="C1444" s="168">
        <v>2</v>
      </c>
      <c r="D1444" s="168">
        <v>0</v>
      </c>
      <c r="E1444" s="168">
        <v>30</v>
      </c>
      <c r="F1444" s="168">
        <v>0</v>
      </c>
      <c r="G1444" s="168">
        <v>0</v>
      </c>
      <c r="H1444" s="168">
        <v>0</v>
      </c>
      <c r="I1444" s="168">
        <v>2.7</v>
      </c>
      <c r="J1444" s="168">
        <v>1.2</v>
      </c>
      <c r="K1444" s="168">
        <v>23.6</v>
      </c>
      <c r="L1444" s="168">
        <v>59.7</v>
      </c>
      <c r="M1444" s="168">
        <v>13</v>
      </c>
      <c r="N1444" s="168">
        <v>964.6</v>
      </c>
    </row>
    <row r="1445" spans="1:14" x14ac:dyDescent="0.2">
      <c r="A1445" s="168">
        <v>2019</v>
      </c>
      <c r="B1445" s="168">
        <v>3</v>
      </c>
      <c r="C1445" s="168">
        <v>2</v>
      </c>
      <c r="D1445" s="168">
        <v>1</v>
      </c>
      <c r="E1445" s="168">
        <v>30</v>
      </c>
      <c r="F1445" s="168">
        <v>0</v>
      </c>
      <c r="G1445" s="168">
        <v>0</v>
      </c>
      <c r="H1445" s="168">
        <v>0</v>
      </c>
      <c r="I1445" s="168">
        <v>2.8</v>
      </c>
      <c r="J1445" s="168">
        <v>2</v>
      </c>
      <c r="K1445" s="168">
        <v>22.8</v>
      </c>
      <c r="L1445" s="168">
        <v>54.5</v>
      </c>
      <c r="M1445" s="168">
        <v>13.5</v>
      </c>
      <c r="N1445" s="168">
        <v>964.5</v>
      </c>
    </row>
    <row r="1446" spans="1:14" x14ac:dyDescent="0.2">
      <c r="A1446" s="168">
        <v>2019</v>
      </c>
      <c r="B1446" s="168">
        <v>3</v>
      </c>
      <c r="C1446" s="168">
        <v>2</v>
      </c>
      <c r="D1446" s="168">
        <v>2</v>
      </c>
      <c r="E1446" s="168">
        <v>30</v>
      </c>
      <c r="F1446" s="168">
        <v>0</v>
      </c>
      <c r="G1446" s="168">
        <v>0</v>
      </c>
      <c r="H1446" s="168">
        <v>0</v>
      </c>
      <c r="I1446" s="168">
        <v>2.7</v>
      </c>
      <c r="J1446" s="168">
        <v>2</v>
      </c>
      <c r="K1446" s="168">
        <v>31</v>
      </c>
      <c r="L1446" s="168">
        <v>51.6</v>
      </c>
      <c r="M1446" s="168">
        <v>13.6</v>
      </c>
      <c r="N1446" s="168">
        <v>964.6</v>
      </c>
    </row>
    <row r="1447" spans="1:14" x14ac:dyDescent="0.2">
      <c r="A1447" s="168">
        <v>2019</v>
      </c>
      <c r="B1447" s="168">
        <v>3</v>
      </c>
      <c r="C1447" s="168">
        <v>2</v>
      </c>
      <c r="D1447" s="168">
        <v>3</v>
      </c>
      <c r="E1447" s="168">
        <v>30</v>
      </c>
      <c r="F1447" s="168">
        <v>0</v>
      </c>
      <c r="G1447" s="168">
        <v>0</v>
      </c>
      <c r="H1447" s="168">
        <v>0</v>
      </c>
      <c r="I1447" s="168">
        <v>2.7</v>
      </c>
      <c r="J1447" s="168">
        <v>2.2999999999999998</v>
      </c>
      <c r="K1447" s="168">
        <v>29.9</v>
      </c>
      <c r="L1447" s="168">
        <v>51.4</v>
      </c>
      <c r="M1447" s="168">
        <v>12.9</v>
      </c>
      <c r="N1447" s="168">
        <v>964.4</v>
      </c>
    </row>
    <row r="1448" spans="1:14" x14ac:dyDescent="0.2">
      <c r="A1448" s="168">
        <v>2019</v>
      </c>
      <c r="B1448" s="168">
        <v>3</v>
      </c>
      <c r="C1448" s="168">
        <v>2</v>
      </c>
      <c r="D1448" s="168">
        <v>4</v>
      </c>
      <c r="E1448" s="168">
        <v>30</v>
      </c>
      <c r="F1448" s="168">
        <v>0</v>
      </c>
      <c r="G1448" s="168">
        <v>0</v>
      </c>
      <c r="H1448" s="168">
        <v>0</v>
      </c>
      <c r="I1448" s="168">
        <v>2.6</v>
      </c>
      <c r="J1448" s="168">
        <v>2.1</v>
      </c>
      <c r="K1448" s="168">
        <v>26</v>
      </c>
      <c r="L1448" s="168">
        <v>51.2</v>
      </c>
      <c r="M1448" s="168">
        <v>12.1</v>
      </c>
      <c r="N1448" s="168">
        <v>964.3</v>
      </c>
    </row>
    <row r="1449" spans="1:14" x14ac:dyDescent="0.2">
      <c r="A1449" s="168">
        <v>2019</v>
      </c>
      <c r="B1449" s="168">
        <v>3</v>
      </c>
      <c r="C1449" s="168">
        <v>2</v>
      </c>
      <c r="D1449" s="168">
        <v>5</v>
      </c>
      <c r="E1449" s="168">
        <v>30</v>
      </c>
      <c r="F1449" s="168">
        <v>0</v>
      </c>
      <c r="G1449" s="168">
        <v>0</v>
      </c>
      <c r="H1449" s="168">
        <v>0</v>
      </c>
      <c r="I1449" s="168">
        <v>2.6</v>
      </c>
      <c r="J1449" s="168">
        <v>2.2000000000000002</v>
      </c>
      <c r="K1449" s="168">
        <v>19.2</v>
      </c>
      <c r="L1449" s="168">
        <v>51.3</v>
      </c>
      <c r="M1449" s="168">
        <v>11.2</v>
      </c>
      <c r="N1449" s="168">
        <v>964.6</v>
      </c>
    </row>
    <row r="1450" spans="1:14" x14ac:dyDescent="0.2">
      <c r="A1450" s="168">
        <v>2019</v>
      </c>
      <c r="B1450" s="168">
        <v>3</v>
      </c>
      <c r="C1450" s="168">
        <v>2</v>
      </c>
      <c r="D1450" s="168">
        <v>6</v>
      </c>
      <c r="E1450" s="168">
        <v>30</v>
      </c>
      <c r="F1450" s="168">
        <v>0</v>
      </c>
      <c r="G1450" s="168">
        <v>0</v>
      </c>
      <c r="H1450" s="168">
        <v>0</v>
      </c>
      <c r="I1450" s="168">
        <v>2.7</v>
      </c>
      <c r="J1450" s="168">
        <v>1</v>
      </c>
      <c r="K1450" s="168">
        <v>24.3</v>
      </c>
      <c r="L1450" s="168">
        <v>55.7</v>
      </c>
      <c r="M1450" s="168">
        <v>9.1</v>
      </c>
      <c r="N1450" s="168">
        <v>965</v>
      </c>
    </row>
    <row r="1451" spans="1:14" x14ac:dyDescent="0.2">
      <c r="A1451" s="168">
        <v>2019</v>
      </c>
      <c r="B1451" s="168">
        <v>3</v>
      </c>
      <c r="C1451" s="168">
        <v>2</v>
      </c>
      <c r="D1451" s="168">
        <v>7</v>
      </c>
      <c r="E1451" s="168">
        <v>30</v>
      </c>
      <c r="F1451" s="168">
        <v>2</v>
      </c>
      <c r="G1451" s="168">
        <v>0</v>
      </c>
      <c r="H1451" s="168">
        <v>2</v>
      </c>
      <c r="I1451" s="168">
        <v>2.9</v>
      </c>
      <c r="J1451" s="168">
        <v>2</v>
      </c>
      <c r="K1451" s="168">
        <v>13.8</v>
      </c>
      <c r="L1451" s="168">
        <v>53.7</v>
      </c>
      <c r="M1451" s="168">
        <v>9</v>
      </c>
      <c r="N1451" s="168">
        <v>965.4</v>
      </c>
    </row>
    <row r="1452" spans="1:14" x14ac:dyDescent="0.2">
      <c r="A1452" s="168">
        <v>2019</v>
      </c>
      <c r="B1452" s="168">
        <v>3</v>
      </c>
      <c r="C1452" s="168">
        <v>2</v>
      </c>
      <c r="D1452" s="168">
        <v>8</v>
      </c>
      <c r="E1452" s="168">
        <v>30</v>
      </c>
      <c r="F1452" s="168">
        <v>41</v>
      </c>
      <c r="G1452" s="168">
        <v>394</v>
      </c>
      <c r="H1452" s="168">
        <v>112</v>
      </c>
      <c r="I1452" s="168">
        <v>2.2999999999999998</v>
      </c>
      <c r="J1452" s="168">
        <v>1.4</v>
      </c>
      <c r="K1452" s="168">
        <v>66.3</v>
      </c>
      <c r="L1452" s="168">
        <v>46.9</v>
      </c>
      <c r="M1452" s="168">
        <v>11.1</v>
      </c>
      <c r="N1452" s="168">
        <v>965.8</v>
      </c>
    </row>
    <row r="1453" spans="1:14" x14ac:dyDescent="0.2">
      <c r="A1453" s="168">
        <v>2019</v>
      </c>
      <c r="B1453" s="168">
        <v>3</v>
      </c>
      <c r="C1453" s="168">
        <v>2</v>
      </c>
      <c r="D1453" s="168">
        <v>9</v>
      </c>
      <c r="E1453" s="168">
        <v>30</v>
      </c>
      <c r="F1453" s="168">
        <v>73</v>
      </c>
      <c r="G1453" s="168">
        <v>703</v>
      </c>
      <c r="H1453" s="168">
        <v>319</v>
      </c>
      <c r="I1453" s="168">
        <v>1.4</v>
      </c>
      <c r="J1453" s="168">
        <v>1</v>
      </c>
      <c r="K1453" s="168">
        <v>104</v>
      </c>
      <c r="L1453" s="168">
        <v>37.9</v>
      </c>
      <c r="M1453" s="168">
        <v>16</v>
      </c>
      <c r="N1453" s="168">
        <v>966.2</v>
      </c>
    </row>
    <row r="1454" spans="1:14" x14ac:dyDescent="0.2">
      <c r="A1454" s="168">
        <v>2019</v>
      </c>
      <c r="B1454" s="168">
        <v>3</v>
      </c>
      <c r="C1454" s="168">
        <v>2</v>
      </c>
      <c r="D1454" s="168">
        <v>10</v>
      </c>
      <c r="E1454" s="168">
        <v>30</v>
      </c>
      <c r="F1454" s="168">
        <v>99</v>
      </c>
      <c r="G1454" s="168">
        <v>785</v>
      </c>
      <c r="H1454" s="168">
        <v>502</v>
      </c>
      <c r="I1454" s="168">
        <v>1</v>
      </c>
      <c r="J1454" s="168">
        <v>0.7</v>
      </c>
      <c r="K1454" s="168">
        <v>190.9</v>
      </c>
      <c r="L1454" s="168">
        <v>33.6</v>
      </c>
      <c r="M1454" s="168">
        <v>18.8</v>
      </c>
      <c r="N1454" s="168">
        <v>966.4</v>
      </c>
    </row>
    <row r="1455" spans="1:14" x14ac:dyDescent="0.2">
      <c r="A1455" s="168">
        <v>2019</v>
      </c>
      <c r="B1455" s="168">
        <v>3</v>
      </c>
      <c r="C1455" s="168">
        <v>2</v>
      </c>
      <c r="D1455" s="168">
        <v>11</v>
      </c>
      <c r="E1455" s="168">
        <v>30</v>
      </c>
      <c r="F1455" s="168">
        <v>117</v>
      </c>
      <c r="G1455" s="168">
        <v>846</v>
      </c>
      <c r="H1455" s="168">
        <v>655</v>
      </c>
      <c r="I1455" s="168">
        <v>0.9</v>
      </c>
      <c r="J1455" s="168">
        <v>2.4</v>
      </c>
      <c r="K1455" s="168">
        <v>142.30000000000001</v>
      </c>
      <c r="L1455" s="168">
        <v>29.8</v>
      </c>
      <c r="M1455" s="168">
        <v>20.7</v>
      </c>
      <c r="N1455" s="168">
        <v>966.3</v>
      </c>
    </row>
    <row r="1456" spans="1:14" x14ac:dyDescent="0.2">
      <c r="A1456" s="168">
        <v>2019</v>
      </c>
      <c r="B1456" s="168">
        <v>3</v>
      </c>
      <c r="C1456" s="168">
        <v>2</v>
      </c>
      <c r="D1456" s="168">
        <v>12</v>
      </c>
      <c r="E1456" s="168">
        <v>30</v>
      </c>
      <c r="F1456" s="168">
        <v>189</v>
      </c>
      <c r="G1456" s="168">
        <v>709</v>
      </c>
      <c r="H1456" s="168">
        <v>697</v>
      </c>
      <c r="I1456" s="168">
        <v>1</v>
      </c>
      <c r="J1456" s="168">
        <v>5.0999999999999996</v>
      </c>
      <c r="K1456" s="168">
        <v>104.4</v>
      </c>
      <c r="L1456" s="168">
        <v>32.4</v>
      </c>
      <c r="M1456" s="168">
        <v>20.7</v>
      </c>
      <c r="N1456" s="168">
        <v>966.4</v>
      </c>
    </row>
    <row r="1457" spans="1:14" x14ac:dyDescent="0.2">
      <c r="A1457" s="168">
        <v>2019</v>
      </c>
      <c r="B1457" s="168">
        <v>3</v>
      </c>
      <c r="C1457" s="168">
        <v>2</v>
      </c>
      <c r="D1457" s="168">
        <v>13</v>
      </c>
      <c r="E1457" s="168">
        <v>30</v>
      </c>
      <c r="F1457" s="168">
        <v>217</v>
      </c>
      <c r="G1457" s="168">
        <v>682</v>
      </c>
      <c r="H1457" s="168">
        <v>722</v>
      </c>
      <c r="I1457" s="168">
        <v>1.2</v>
      </c>
      <c r="J1457" s="168">
        <v>5.0999999999999996</v>
      </c>
      <c r="K1457" s="168">
        <v>97.4</v>
      </c>
      <c r="L1457" s="168">
        <v>32.200000000000003</v>
      </c>
      <c r="M1457" s="168">
        <v>21</v>
      </c>
      <c r="N1457" s="168">
        <v>965.8</v>
      </c>
    </row>
    <row r="1458" spans="1:14" x14ac:dyDescent="0.2">
      <c r="A1458" s="168">
        <v>2019</v>
      </c>
      <c r="B1458" s="168">
        <v>3</v>
      </c>
      <c r="C1458" s="168">
        <v>2</v>
      </c>
      <c r="D1458" s="168">
        <v>14</v>
      </c>
      <c r="E1458" s="168">
        <v>30</v>
      </c>
      <c r="F1458" s="168">
        <v>307</v>
      </c>
      <c r="G1458" s="168">
        <v>304</v>
      </c>
      <c r="H1458" s="168">
        <v>532</v>
      </c>
      <c r="I1458" s="168">
        <v>1.6</v>
      </c>
      <c r="J1458" s="168">
        <v>3.8</v>
      </c>
      <c r="K1458" s="168">
        <v>110.4</v>
      </c>
      <c r="L1458" s="168">
        <v>33.299999999999997</v>
      </c>
      <c r="M1458" s="168">
        <v>20.8</v>
      </c>
      <c r="N1458" s="168">
        <v>965.3</v>
      </c>
    </row>
    <row r="1459" spans="1:14" x14ac:dyDescent="0.2">
      <c r="A1459" s="168">
        <v>2019</v>
      </c>
      <c r="B1459" s="168">
        <v>3</v>
      </c>
      <c r="C1459" s="168">
        <v>2</v>
      </c>
      <c r="D1459" s="168">
        <v>15</v>
      </c>
      <c r="E1459" s="168">
        <v>30</v>
      </c>
      <c r="F1459" s="168">
        <v>289</v>
      </c>
      <c r="G1459" s="168">
        <v>322</v>
      </c>
      <c r="H1459" s="168">
        <v>491</v>
      </c>
      <c r="I1459" s="168">
        <v>2</v>
      </c>
      <c r="J1459" s="168">
        <v>3.3</v>
      </c>
      <c r="K1459" s="168">
        <v>181.1</v>
      </c>
      <c r="L1459" s="168">
        <v>38.5</v>
      </c>
      <c r="M1459" s="168">
        <v>20.8</v>
      </c>
      <c r="N1459" s="168">
        <v>965</v>
      </c>
    </row>
    <row r="1460" spans="1:14" x14ac:dyDescent="0.2">
      <c r="A1460" s="168">
        <v>2019</v>
      </c>
      <c r="B1460" s="168">
        <v>3</v>
      </c>
      <c r="C1460" s="168">
        <v>2</v>
      </c>
      <c r="D1460" s="168">
        <v>16</v>
      </c>
      <c r="E1460" s="168">
        <v>30</v>
      </c>
      <c r="F1460" s="168">
        <v>227</v>
      </c>
      <c r="G1460" s="168">
        <v>298</v>
      </c>
      <c r="H1460" s="168">
        <v>373</v>
      </c>
      <c r="I1460" s="168">
        <v>2.9</v>
      </c>
      <c r="J1460" s="168">
        <v>4.7</v>
      </c>
      <c r="K1460" s="168">
        <v>256.7</v>
      </c>
      <c r="L1460" s="168">
        <v>45.3</v>
      </c>
      <c r="M1460" s="168">
        <v>19.100000000000001</v>
      </c>
      <c r="N1460" s="168">
        <v>965.1</v>
      </c>
    </row>
    <row r="1461" spans="1:14" x14ac:dyDescent="0.2">
      <c r="A1461" s="168">
        <v>2019</v>
      </c>
      <c r="B1461" s="168">
        <v>3</v>
      </c>
      <c r="C1461" s="168">
        <v>2</v>
      </c>
      <c r="D1461" s="168">
        <v>17</v>
      </c>
      <c r="E1461" s="168">
        <v>30</v>
      </c>
      <c r="F1461" s="168">
        <v>117</v>
      </c>
      <c r="G1461" s="168">
        <v>326</v>
      </c>
      <c r="H1461" s="168">
        <v>225</v>
      </c>
      <c r="I1461" s="168">
        <v>4</v>
      </c>
      <c r="J1461" s="168">
        <v>3.6</v>
      </c>
      <c r="K1461" s="168">
        <v>265.39999999999998</v>
      </c>
      <c r="L1461" s="168">
        <v>45.1</v>
      </c>
      <c r="M1461" s="168">
        <v>18.3</v>
      </c>
      <c r="N1461" s="168">
        <v>965.4</v>
      </c>
    </row>
    <row r="1462" spans="1:14" x14ac:dyDescent="0.2">
      <c r="A1462" s="168">
        <v>2019</v>
      </c>
      <c r="B1462" s="168">
        <v>3</v>
      </c>
      <c r="C1462" s="168">
        <v>2</v>
      </c>
      <c r="D1462" s="168">
        <v>18</v>
      </c>
      <c r="E1462" s="168">
        <v>30</v>
      </c>
      <c r="F1462" s="168">
        <v>46</v>
      </c>
      <c r="G1462" s="168">
        <v>58</v>
      </c>
      <c r="H1462" s="168">
        <v>56</v>
      </c>
      <c r="I1462" s="168">
        <v>3.6</v>
      </c>
      <c r="J1462" s="168">
        <v>3.5</v>
      </c>
      <c r="K1462" s="168">
        <v>256.8</v>
      </c>
      <c r="L1462" s="168">
        <v>47</v>
      </c>
      <c r="M1462" s="168">
        <v>16.600000000000001</v>
      </c>
      <c r="N1462" s="168">
        <v>965.7</v>
      </c>
    </row>
    <row r="1463" spans="1:14" x14ac:dyDescent="0.2">
      <c r="A1463" s="168">
        <v>2019</v>
      </c>
      <c r="B1463" s="168">
        <v>3</v>
      </c>
      <c r="C1463" s="168">
        <v>2</v>
      </c>
      <c r="D1463" s="168">
        <v>19</v>
      </c>
      <c r="E1463" s="168">
        <v>30</v>
      </c>
      <c r="F1463" s="168">
        <v>0</v>
      </c>
      <c r="G1463" s="168">
        <v>0</v>
      </c>
      <c r="H1463" s="168">
        <v>0</v>
      </c>
      <c r="I1463" s="168">
        <v>2.8</v>
      </c>
      <c r="J1463" s="168">
        <v>2.2000000000000002</v>
      </c>
      <c r="K1463" s="168">
        <v>251.8</v>
      </c>
      <c r="L1463" s="168">
        <v>49.3</v>
      </c>
      <c r="M1463" s="168">
        <v>15</v>
      </c>
      <c r="N1463" s="168">
        <v>966.2</v>
      </c>
    </row>
    <row r="1464" spans="1:14" x14ac:dyDescent="0.2">
      <c r="A1464" s="168">
        <v>2019</v>
      </c>
      <c r="B1464" s="168">
        <v>3</v>
      </c>
      <c r="C1464" s="168">
        <v>2</v>
      </c>
      <c r="D1464" s="168">
        <v>20</v>
      </c>
      <c r="E1464" s="168">
        <v>30</v>
      </c>
      <c r="F1464" s="168">
        <v>0</v>
      </c>
      <c r="G1464" s="168">
        <v>0</v>
      </c>
      <c r="H1464" s="168">
        <v>0</v>
      </c>
      <c r="I1464" s="168">
        <v>1.9</v>
      </c>
      <c r="J1464" s="168">
        <v>0.1</v>
      </c>
      <c r="K1464" s="168">
        <v>120.1</v>
      </c>
      <c r="L1464" s="168">
        <v>53.5</v>
      </c>
      <c r="M1464" s="168">
        <v>13.2</v>
      </c>
      <c r="N1464" s="168">
        <v>966.8</v>
      </c>
    </row>
    <row r="1465" spans="1:14" x14ac:dyDescent="0.2">
      <c r="A1465" s="168">
        <v>2019</v>
      </c>
      <c r="B1465" s="168">
        <v>3</v>
      </c>
      <c r="C1465" s="168">
        <v>2</v>
      </c>
      <c r="D1465" s="168">
        <v>21</v>
      </c>
      <c r="E1465" s="168">
        <v>30</v>
      </c>
      <c r="F1465" s="168">
        <v>0</v>
      </c>
      <c r="G1465" s="168">
        <v>0</v>
      </c>
      <c r="H1465" s="168">
        <v>0</v>
      </c>
      <c r="I1465" s="168">
        <v>1</v>
      </c>
      <c r="J1465" s="168">
        <v>0.5</v>
      </c>
      <c r="K1465" s="168">
        <v>113.2</v>
      </c>
      <c r="L1465" s="168">
        <v>57</v>
      </c>
      <c r="M1465" s="168">
        <v>11.6</v>
      </c>
      <c r="N1465" s="168">
        <v>967.2</v>
      </c>
    </row>
    <row r="1466" spans="1:14" x14ac:dyDescent="0.2">
      <c r="A1466" s="168">
        <v>2019</v>
      </c>
      <c r="B1466" s="168">
        <v>3</v>
      </c>
      <c r="C1466" s="168">
        <v>2</v>
      </c>
      <c r="D1466" s="168">
        <v>22</v>
      </c>
      <c r="E1466" s="168">
        <v>30</v>
      </c>
      <c r="F1466" s="168">
        <v>0</v>
      </c>
      <c r="G1466" s="168">
        <v>0</v>
      </c>
      <c r="H1466" s="168">
        <v>0</v>
      </c>
      <c r="I1466" s="168">
        <v>-0.2</v>
      </c>
      <c r="J1466" s="168">
        <v>0.5</v>
      </c>
      <c r="K1466" s="168">
        <v>134.69999999999999</v>
      </c>
      <c r="L1466" s="168">
        <v>58</v>
      </c>
      <c r="M1466" s="168">
        <v>11.1</v>
      </c>
      <c r="N1466" s="168">
        <v>967.4</v>
      </c>
    </row>
    <row r="1467" spans="1:14" x14ac:dyDescent="0.2">
      <c r="A1467" s="168">
        <v>2019</v>
      </c>
      <c r="B1467" s="168">
        <v>3</v>
      </c>
      <c r="C1467" s="168">
        <v>2</v>
      </c>
      <c r="D1467" s="168">
        <v>23</v>
      </c>
      <c r="E1467" s="168">
        <v>30</v>
      </c>
      <c r="F1467" s="168">
        <v>0</v>
      </c>
      <c r="G1467" s="168">
        <v>0</v>
      </c>
      <c r="H1467" s="168">
        <v>0</v>
      </c>
      <c r="I1467" s="168">
        <v>-1.7</v>
      </c>
      <c r="J1467" s="168">
        <v>0.4</v>
      </c>
      <c r="K1467" s="168">
        <v>206.9</v>
      </c>
      <c r="L1467" s="168">
        <v>61.9</v>
      </c>
      <c r="M1467" s="168">
        <v>9.3000000000000007</v>
      </c>
      <c r="N1467" s="168">
        <v>967.7</v>
      </c>
    </row>
    <row r="1468" spans="1:14" x14ac:dyDescent="0.2">
      <c r="A1468" s="168">
        <v>2019</v>
      </c>
      <c r="B1468" s="168">
        <v>3</v>
      </c>
      <c r="C1468" s="168">
        <v>3</v>
      </c>
      <c r="D1468" s="168">
        <v>0</v>
      </c>
      <c r="E1468" s="168">
        <v>30</v>
      </c>
      <c r="F1468" s="168">
        <v>0</v>
      </c>
      <c r="G1468" s="168">
        <v>0</v>
      </c>
      <c r="H1468" s="168">
        <v>0</v>
      </c>
      <c r="I1468" s="168">
        <v>-3.6</v>
      </c>
      <c r="J1468" s="168">
        <v>0.5</v>
      </c>
      <c r="K1468" s="168">
        <v>76.099999999999994</v>
      </c>
      <c r="L1468" s="168">
        <v>62.5</v>
      </c>
      <c r="M1468" s="168">
        <v>9.1</v>
      </c>
      <c r="N1468" s="168">
        <v>967.4</v>
      </c>
    </row>
    <row r="1469" spans="1:14" x14ac:dyDescent="0.2">
      <c r="A1469" s="168">
        <v>2019</v>
      </c>
      <c r="B1469" s="168">
        <v>3</v>
      </c>
      <c r="C1469" s="168">
        <v>3</v>
      </c>
      <c r="D1469" s="168">
        <v>1</v>
      </c>
      <c r="E1469" s="168">
        <v>30</v>
      </c>
      <c r="F1469" s="168">
        <v>0</v>
      </c>
      <c r="G1469" s="168">
        <v>0</v>
      </c>
      <c r="H1469" s="168">
        <v>0</v>
      </c>
      <c r="I1469" s="168">
        <v>-4.9000000000000004</v>
      </c>
      <c r="J1469" s="168">
        <v>0.8</v>
      </c>
      <c r="K1469" s="168">
        <v>346.8</v>
      </c>
      <c r="L1469" s="168">
        <v>62.9</v>
      </c>
      <c r="M1469" s="168">
        <v>9.1999999999999993</v>
      </c>
      <c r="N1469" s="168">
        <v>967.2</v>
      </c>
    </row>
    <row r="1470" spans="1:14" x14ac:dyDescent="0.2">
      <c r="A1470" s="168">
        <v>2019</v>
      </c>
      <c r="B1470" s="168">
        <v>3</v>
      </c>
      <c r="C1470" s="168">
        <v>3</v>
      </c>
      <c r="D1470" s="168">
        <v>2</v>
      </c>
      <c r="E1470" s="168">
        <v>30</v>
      </c>
      <c r="F1470" s="168">
        <v>0</v>
      </c>
      <c r="G1470" s="168">
        <v>0</v>
      </c>
      <c r="H1470" s="168">
        <v>0</v>
      </c>
      <c r="I1470" s="168">
        <v>-5.6</v>
      </c>
      <c r="J1470" s="168">
        <v>1.3</v>
      </c>
      <c r="K1470" s="168">
        <v>10.8</v>
      </c>
      <c r="L1470" s="168">
        <v>60.2</v>
      </c>
      <c r="M1470" s="168">
        <v>9.6999999999999993</v>
      </c>
      <c r="N1470" s="168">
        <v>966.9</v>
      </c>
    </row>
    <row r="1471" spans="1:14" x14ac:dyDescent="0.2">
      <c r="A1471" s="168">
        <v>2019</v>
      </c>
      <c r="B1471" s="168">
        <v>3</v>
      </c>
      <c r="C1471" s="168">
        <v>3</v>
      </c>
      <c r="D1471" s="168">
        <v>3</v>
      </c>
      <c r="E1471" s="168">
        <v>30</v>
      </c>
      <c r="F1471" s="168">
        <v>0</v>
      </c>
      <c r="G1471" s="168">
        <v>0</v>
      </c>
      <c r="H1471" s="168">
        <v>0</v>
      </c>
      <c r="I1471" s="168">
        <v>-6</v>
      </c>
      <c r="J1471" s="168">
        <v>0.7</v>
      </c>
      <c r="K1471" s="168">
        <v>88.6</v>
      </c>
      <c r="L1471" s="168">
        <v>61.1</v>
      </c>
      <c r="M1471" s="168">
        <v>8.8000000000000007</v>
      </c>
      <c r="N1471" s="168">
        <v>966.7</v>
      </c>
    </row>
    <row r="1472" spans="1:14" x14ac:dyDescent="0.2">
      <c r="A1472" s="168">
        <v>2019</v>
      </c>
      <c r="B1472" s="168">
        <v>3</v>
      </c>
      <c r="C1472" s="168">
        <v>3</v>
      </c>
      <c r="D1472" s="168">
        <v>4</v>
      </c>
      <c r="E1472" s="168">
        <v>30</v>
      </c>
      <c r="F1472" s="168">
        <v>0</v>
      </c>
      <c r="G1472" s="168">
        <v>0</v>
      </c>
      <c r="H1472" s="168">
        <v>0</v>
      </c>
      <c r="I1472" s="168">
        <v>-6.4</v>
      </c>
      <c r="J1472" s="168">
        <v>0.5</v>
      </c>
      <c r="K1472" s="168">
        <v>156.5</v>
      </c>
      <c r="L1472" s="168">
        <v>61.9</v>
      </c>
      <c r="M1472" s="168">
        <v>8.9</v>
      </c>
      <c r="N1472" s="168">
        <v>966.2</v>
      </c>
    </row>
    <row r="1473" spans="1:14" x14ac:dyDescent="0.2">
      <c r="A1473" s="168">
        <v>2019</v>
      </c>
      <c r="B1473" s="168">
        <v>3</v>
      </c>
      <c r="C1473" s="168">
        <v>3</v>
      </c>
      <c r="D1473" s="168">
        <v>5</v>
      </c>
      <c r="E1473" s="168">
        <v>30</v>
      </c>
      <c r="F1473" s="168">
        <v>0</v>
      </c>
      <c r="G1473" s="168">
        <v>0</v>
      </c>
      <c r="H1473" s="168">
        <v>0</v>
      </c>
      <c r="I1473" s="168">
        <v>-6.7</v>
      </c>
      <c r="J1473" s="168">
        <v>1.1000000000000001</v>
      </c>
      <c r="K1473" s="168">
        <v>45.5</v>
      </c>
      <c r="L1473" s="168">
        <v>60.2</v>
      </c>
      <c r="M1473" s="168">
        <v>8.6999999999999993</v>
      </c>
      <c r="N1473" s="168">
        <v>966.2</v>
      </c>
    </row>
    <row r="1474" spans="1:14" x14ac:dyDescent="0.2">
      <c r="A1474" s="168">
        <v>2019</v>
      </c>
      <c r="B1474" s="168">
        <v>3</v>
      </c>
      <c r="C1474" s="168">
        <v>3</v>
      </c>
      <c r="D1474" s="168">
        <v>6</v>
      </c>
      <c r="E1474" s="168">
        <v>30</v>
      </c>
      <c r="F1474" s="168">
        <v>0</v>
      </c>
      <c r="G1474" s="168">
        <v>0</v>
      </c>
      <c r="H1474" s="168">
        <v>0</v>
      </c>
      <c r="I1474" s="168">
        <v>-6.8</v>
      </c>
      <c r="J1474" s="168">
        <v>0.5</v>
      </c>
      <c r="K1474" s="168">
        <v>25.8</v>
      </c>
      <c r="L1474" s="168">
        <v>62.9</v>
      </c>
      <c r="M1474" s="168">
        <v>7.7</v>
      </c>
      <c r="N1474" s="168">
        <v>966.3</v>
      </c>
    </row>
    <row r="1475" spans="1:14" x14ac:dyDescent="0.2">
      <c r="A1475" s="168">
        <v>2019</v>
      </c>
      <c r="B1475" s="168">
        <v>3</v>
      </c>
      <c r="C1475" s="168">
        <v>3</v>
      </c>
      <c r="D1475" s="168">
        <v>7</v>
      </c>
      <c r="E1475" s="168">
        <v>30</v>
      </c>
      <c r="F1475" s="168">
        <v>4</v>
      </c>
      <c r="G1475" s="168">
        <v>40</v>
      </c>
      <c r="H1475" s="168">
        <v>5</v>
      </c>
      <c r="I1475" s="168">
        <v>-6.7</v>
      </c>
      <c r="J1475" s="168">
        <v>0.4</v>
      </c>
      <c r="K1475" s="168">
        <v>25.9</v>
      </c>
      <c r="L1475" s="168">
        <v>58.9</v>
      </c>
      <c r="M1475" s="168">
        <v>7.9</v>
      </c>
      <c r="N1475" s="168">
        <v>966.5</v>
      </c>
    </row>
    <row r="1476" spans="1:14" x14ac:dyDescent="0.2">
      <c r="A1476" s="168">
        <v>2019</v>
      </c>
      <c r="B1476" s="168">
        <v>3</v>
      </c>
      <c r="C1476" s="168">
        <v>3</v>
      </c>
      <c r="D1476" s="168">
        <v>8</v>
      </c>
      <c r="E1476" s="168">
        <v>30</v>
      </c>
      <c r="F1476" s="168">
        <v>33</v>
      </c>
      <c r="G1476" s="168">
        <v>560</v>
      </c>
      <c r="H1476" s="168">
        <v>129</v>
      </c>
      <c r="I1476" s="168">
        <v>-7.1</v>
      </c>
      <c r="J1476" s="168">
        <v>1</v>
      </c>
      <c r="K1476" s="168">
        <v>56</v>
      </c>
      <c r="L1476" s="168">
        <v>49.4</v>
      </c>
      <c r="M1476" s="168">
        <v>11.3</v>
      </c>
      <c r="N1476" s="168">
        <v>967</v>
      </c>
    </row>
    <row r="1477" spans="1:14" x14ac:dyDescent="0.2">
      <c r="A1477" s="168">
        <v>2019</v>
      </c>
      <c r="B1477" s="168">
        <v>3</v>
      </c>
      <c r="C1477" s="168">
        <v>3</v>
      </c>
      <c r="D1477" s="168">
        <v>9</v>
      </c>
      <c r="E1477" s="168">
        <v>30</v>
      </c>
      <c r="F1477" s="168">
        <v>51</v>
      </c>
      <c r="G1477" s="168">
        <v>812</v>
      </c>
      <c r="H1477" s="168">
        <v>339</v>
      </c>
      <c r="I1477" s="168">
        <v>-7.4</v>
      </c>
      <c r="J1477" s="168">
        <v>0.9</v>
      </c>
      <c r="K1477" s="168">
        <v>65.599999999999994</v>
      </c>
      <c r="L1477" s="168">
        <v>37.200000000000003</v>
      </c>
      <c r="M1477" s="168">
        <v>16.399999999999999</v>
      </c>
      <c r="N1477" s="168">
        <v>967.8</v>
      </c>
    </row>
    <row r="1478" spans="1:14" x14ac:dyDescent="0.2">
      <c r="A1478" s="168">
        <v>2019</v>
      </c>
      <c r="B1478" s="168">
        <v>3</v>
      </c>
      <c r="C1478" s="168">
        <v>3</v>
      </c>
      <c r="D1478" s="168">
        <v>10</v>
      </c>
      <c r="E1478" s="168">
        <v>30</v>
      </c>
      <c r="F1478" s="168">
        <v>60</v>
      </c>
      <c r="G1478" s="168">
        <v>917</v>
      </c>
      <c r="H1478" s="168">
        <v>534</v>
      </c>
      <c r="I1478" s="168">
        <v>-7.2</v>
      </c>
      <c r="J1478" s="168">
        <v>0.6</v>
      </c>
      <c r="K1478" s="168">
        <v>190.6</v>
      </c>
      <c r="L1478" s="168">
        <v>30.2</v>
      </c>
      <c r="M1478" s="168">
        <v>20.7</v>
      </c>
      <c r="N1478" s="168">
        <v>967.7</v>
      </c>
    </row>
    <row r="1479" spans="1:14" x14ac:dyDescent="0.2">
      <c r="A1479" s="168">
        <v>2019</v>
      </c>
      <c r="B1479" s="168">
        <v>3</v>
      </c>
      <c r="C1479" s="168">
        <v>3</v>
      </c>
      <c r="D1479" s="168">
        <v>11</v>
      </c>
      <c r="E1479" s="168">
        <v>30</v>
      </c>
      <c r="F1479" s="168">
        <v>66</v>
      </c>
      <c r="G1479" s="168">
        <v>962</v>
      </c>
      <c r="H1479" s="168">
        <v>682</v>
      </c>
      <c r="I1479" s="168">
        <v>-6.8</v>
      </c>
      <c r="J1479" s="168">
        <v>1.2</v>
      </c>
      <c r="K1479" s="168">
        <v>200.7</v>
      </c>
      <c r="L1479" s="168">
        <v>25.7</v>
      </c>
      <c r="M1479" s="168">
        <v>22.1</v>
      </c>
      <c r="N1479" s="168">
        <v>967.5</v>
      </c>
    </row>
    <row r="1480" spans="1:14" x14ac:dyDescent="0.2">
      <c r="A1480" s="168">
        <v>2019</v>
      </c>
      <c r="B1480" s="168">
        <v>3</v>
      </c>
      <c r="C1480" s="168">
        <v>3</v>
      </c>
      <c r="D1480" s="168">
        <v>12</v>
      </c>
      <c r="E1480" s="168">
        <v>30</v>
      </c>
      <c r="F1480" s="168">
        <v>71</v>
      </c>
      <c r="G1480" s="168">
        <v>979</v>
      </c>
      <c r="H1480" s="168">
        <v>771</v>
      </c>
      <c r="I1480" s="168">
        <v>-6.2</v>
      </c>
      <c r="J1480" s="168">
        <v>1.5</v>
      </c>
      <c r="K1480" s="168">
        <v>174.1</v>
      </c>
      <c r="L1480" s="168">
        <v>25</v>
      </c>
      <c r="M1480" s="168">
        <v>22.8</v>
      </c>
      <c r="N1480" s="168">
        <v>967.2</v>
      </c>
    </row>
    <row r="1481" spans="1:14" x14ac:dyDescent="0.2">
      <c r="A1481" s="168">
        <v>2019</v>
      </c>
      <c r="B1481" s="168">
        <v>3</v>
      </c>
      <c r="C1481" s="168">
        <v>3</v>
      </c>
      <c r="D1481" s="168">
        <v>13</v>
      </c>
      <c r="E1481" s="168">
        <v>30</v>
      </c>
      <c r="F1481" s="168">
        <v>73</v>
      </c>
      <c r="G1481" s="168">
        <v>986</v>
      </c>
      <c r="H1481" s="168">
        <v>798</v>
      </c>
      <c r="I1481" s="168">
        <v>-5.5</v>
      </c>
      <c r="J1481" s="168">
        <v>4</v>
      </c>
      <c r="K1481" s="168">
        <v>241.2</v>
      </c>
      <c r="L1481" s="168">
        <v>25.7</v>
      </c>
      <c r="M1481" s="168">
        <v>23.2</v>
      </c>
      <c r="N1481" s="168">
        <v>966.5</v>
      </c>
    </row>
    <row r="1482" spans="1:14" x14ac:dyDescent="0.2">
      <c r="A1482" s="168">
        <v>2019</v>
      </c>
      <c r="B1482" s="168">
        <v>3</v>
      </c>
      <c r="C1482" s="168">
        <v>3</v>
      </c>
      <c r="D1482" s="168">
        <v>14</v>
      </c>
      <c r="E1482" s="168">
        <v>30</v>
      </c>
      <c r="F1482" s="168">
        <v>69</v>
      </c>
      <c r="G1482" s="168">
        <v>982</v>
      </c>
      <c r="H1482" s="168">
        <v>757</v>
      </c>
      <c r="I1482" s="168">
        <v>-4.9000000000000004</v>
      </c>
      <c r="J1482" s="168">
        <v>4.0999999999999996</v>
      </c>
      <c r="K1482" s="168">
        <v>244.7</v>
      </c>
      <c r="L1482" s="168">
        <v>23.6</v>
      </c>
      <c r="M1482" s="168">
        <v>23.5</v>
      </c>
      <c r="N1482" s="168">
        <v>965.7</v>
      </c>
    </row>
    <row r="1483" spans="1:14" x14ac:dyDescent="0.2">
      <c r="A1483" s="168">
        <v>2019</v>
      </c>
      <c r="B1483" s="168">
        <v>3</v>
      </c>
      <c r="C1483" s="168">
        <v>3</v>
      </c>
      <c r="D1483" s="168">
        <v>15</v>
      </c>
      <c r="E1483" s="168">
        <v>30</v>
      </c>
      <c r="F1483" s="168">
        <v>66</v>
      </c>
      <c r="G1483" s="168">
        <v>954</v>
      </c>
      <c r="H1483" s="168">
        <v>651</v>
      </c>
      <c r="I1483" s="168">
        <v>-4.0999999999999996</v>
      </c>
      <c r="J1483" s="168">
        <v>4.7</v>
      </c>
      <c r="K1483" s="168">
        <v>248</v>
      </c>
      <c r="L1483" s="168">
        <v>21.6</v>
      </c>
      <c r="M1483" s="168">
        <v>23.7</v>
      </c>
      <c r="N1483" s="168">
        <v>965</v>
      </c>
    </row>
    <row r="1484" spans="1:14" x14ac:dyDescent="0.2">
      <c r="A1484" s="168">
        <v>2019</v>
      </c>
      <c r="B1484" s="168">
        <v>3</v>
      </c>
      <c r="C1484" s="168">
        <v>3</v>
      </c>
      <c r="D1484" s="168">
        <v>16</v>
      </c>
      <c r="E1484" s="168">
        <v>30</v>
      </c>
      <c r="F1484" s="168">
        <v>57</v>
      </c>
      <c r="G1484" s="168">
        <v>902</v>
      </c>
      <c r="H1484" s="168">
        <v>491</v>
      </c>
      <c r="I1484" s="168">
        <v>-1.5</v>
      </c>
      <c r="J1484" s="168">
        <v>5.2</v>
      </c>
      <c r="K1484" s="168">
        <v>261.8</v>
      </c>
      <c r="L1484" s="168">
        <v>21.2</v>
      </c>
      <c r="M1484" s="168">
        <v>23.2</v>
      </c>
      <c r="N1484" s="168">
        <v>964.6</v>
      </c>
    </row>
    <row r="1485" spans="1:14" x14ac:dyDescent="0.2">
      <c r="A1485" s="168">
        <v>2019</v>
      </c>
      <c r="B1485" s="168">
        <v>3</v>
      </c>
      <c r="C1485" s="168">
        <v>3</v>
      </c>
      <c r="D1485" s="168">
        <v>17</v>
      </c>
      <c r="E1485" s="168">
        <v>30</v>
      </c>
      <c r="F1485" s="168">
        <v>44</v>
      </c>
      <c r="G1485" s="168">
        <v>805</v>
      </c>
      <c r="H1485" s="168">
        <v>295</v>
      </c>
      <c r="I1485" s="168">
        <v>0.7</v>
      </c>
      <c r="J1485" s="168">
        <v>5.2</v>
      </c>
      <c r="K1485" s="168">
        <v>275.3</v>
      </c>
      <c r="L1485" s="168">
        <v>24.9</v>
      </c>
      <c r="M1485" s="168">
        <v>21.8</v>
      </c>
      <c r="N1485" s="168">
        <v>964.4</v>
      </c>
    </row>
    <row r="1486" spans="1:14" x14ac:dyDescent="0.2">
      <c r="A1486" s="168">
        <v>2019</v>
      </c>
      <c r="B1486" s="168">
        <v>3</v>
      </c>
      <c r="C1486" s="168">
        <v>3</v>
      </c>
      <c r="D1486" s="168">
        <v>18</v>
      </c>
      <c r="E1486" s="168">
        <v>30</v>
      </c>
      <c r="F1486" s="168">
        <v>23</v>
      </c>
      <c r="G1486" s="168">
        <v>417</v>
      </c>
      <c r="H1486" s="168">
        <v>86</v>
      </c>
      <c r="I1486" s="168">
        <v>0.7</v>
      </c>
      <c r="J1486" s="168">
        <v>4</v>
      </c>
      <c r="K1486" s="168">
        <v>278.89999999999998</v>
      </c>
      <c r="L1486" s="168">
        <v>29.6</v>
      </c>
      <c r="M1486" s="168">
        <v>19.5</v>
      </c>
      <c r="N1486" s="168">
        <v>964.4</v>
      </c>
    </row>
    <row r="1487" spans="1:14" x14ac:dyDescent="0.2">
      <c r="A1487" s="168">
        <v>2019</v>
      </c>
      <c r="B1487" s="168">
        <v>3</v>
      </c>
      <c r="C1487" s="168">
        <v>3</v>
      </c>
      <c r="D1487" s="168">
        <v>19</v>
      </c>
      <c r="E1487" s="168">
        <v>30</v>
      </c>
      <c r="F1487" s="168">
        <v>0</v>
      </c>
      <c r="G1487" s="168">
        <v>0</v>
      </c>
      <c r="H1487" s="168">
        <v>1</v>
      </c>
      <c r="I1487" s="168">
        <v>0.7</v>
      </c>
      <c r="J1487" s="168">
        <v>3.4</v>
      </c>
      <c r="K1487" s="168">
        <v>288.60000000000002</v>
      </c>
      <c r="L1487" s="168">
        <v>32</v>
      </c>
      <c r="M1487" s="168">
        <v>17</v>
      </c>
      <c r="N1487" s="168">
        <v>964.7</v>
      </c>
    </row>
    <row r="1488" spans="1:14" x14ac:dyDescent="0.2">
      <c r="A1488" s="168">
        <v>2019</v>
      </c>
      <c r="B1488" s="168">
        <v>3</v>
      </c>
      <c r="C1488" s="168">
        <v>3</v>
      </c>
      <c r="D1488" s="168">
        <v>20</v>
      </c>
      <c r="E1488" s="168">
        <v>30</v>
      </c>
      <c r="F1488" s="168">
        <v>0</v>
      </c>
      <c r="G1488" s="168">
        <v>0</v>
      </c>
      <c r="H1488" s="168">
        <v>0</v>
      </c>
      <c r="I1488" s="168">
        <v>0.8</v>
      </c>
      <c r="J1488" s="168">
        <v>3.5</v>
      </c>
      <c r="K1488" s="168">
        <v>296.3</v>
      </c>
      <c r="L1488" s="168">
        <v>31.6</v>
      </c>
      <c r="M1488" s="168">
        <v>16.100000000000001</v>
      </c>
      <c r="N1488" s="168">
        <v>965</v>
      </c>
    </row>
    <row r="1489" spans="1:14" x14ac:dyDescent="0.2">
      <c r="A1489" s="168">
        <v>2019</v>
      </c>
      <c r="B1489" s="168">
        <v>3</v>
      </c>
      <c r="C1489" s="168">
        <v>3</v>
      </c>
      <c r="D1489" s="168">
        <v>21</v>
      </c>
      <c r="E1489" s="168">
        <v>30</v>
      </c>
      <c r="F1489" s="168">
        <v>0</v>
      </c>
      <c r="G1489" s="168">
        <v>0</v>
      </c>
      <c r="H1489" s="168">
        <v>0</v>
      </c>
      <c r="I1489" s="168">
        <v>0.8</v>
      </c>
      <c r="J1489" s="168">
        <v>2.1</v>
      </c>
      <c r="K1489" s="168">
        <v>255.8</v>
      </c>
      <c r="L1489" s="168">
        <v>34.6</v>
      </c>
      <c r="M1489" s="168">
        <v>14</v>
      </c>
      <c r="N1489" s="168">
        <v>964.9</v>
      </c>
    </row>
    <row r="1490" spans="1:14" x14ac:dyDescent="0.2">
      <c r="A1490" s="168">
        <v>2019</v>
      </c>
      <c r="B1490" s="168">
        <v>3</v>
      </c>
      <c r="C1490" s="168">
        <v>3</v>
      </c>
      <c r="D1490" s="168">
        <v>22</v>
      </c>
      <c r="E1490" s="168">
        <v>30</v>
      </c>
      <c r="F1490" s="168">
        <v>0</v>
      </c>
      <c r="G1490" s="168">
        <v>0</v>
      </c>
      <c r="H1490" s="168">
        <v>0</v>
      </c>
      <c r="I1490" s="168">
        <v>0.8</v>
      </c>
      <c r="J1490" s="168">
        <v>0.8</v>
      </c>
      <c r="K1490" s="168">
        <v>242.8</v>
      </c>
      <c r="L1490" s="168">
        <v>32.9</v>
      </c>
      <c r="M1490" s="168">
        <v>11.7</v>
      </c>
      <c r="N1490" s="168">
        <v>964.7</v>
      </c>
    </row>
    <row r="1491" spans="1:14" x14ac:dyDescent="0.2">
      <c r="A1491" s="168">
        <v>2019</v>
      </c>
      <c r="B1491" s="168">
        <v>3</v>
      </c>
      <c r="C1491" s="168">
        <v>3</v>
      </c>
      <c r="D1491" s="168">
        <v>23</v>
      </c>
      <c r="E1491" s="168">
        <v>30</v>
      </c>
      <c r="F1491" s="168">
        <v>0</v>
      </c>
      <c r="G1491" s="168">
        <v>0</v>
      </c>
      <c r="H1491" s="168">
        <v>0</v>
      </c>
      <c r="I1491" s="168">
        <v>0.7</v>
      </c>
      <c r="J1491" s="168">
        <v>0.8</v>
      </c>
      <c r="K1491" s="168">
        <v>45</v>
      </c>
      <c r="L1491" s="168">
        <v>33.6</v>
      </c>
      <c r="M1491" s="168">
        <v>10.4</v>
      </c>
      <c r="N1491" s="168">
        <v>964.5</v>
      </c>
    </row>
    <row r="1492" spans="1:14" x14ac:dyDescent="0.2">
      <c r="A1492" s="168">
        <v>2019</v>
      </c>
      <c r="B1492" s="168">
        <v>3</v>
      </c>
      <c r="C1492" s="168">
        <v>4</v>
      </c>
      <c r="D1492" s="168">
        <v>0</v>
      </c>
      <c r="E1492" s="168">
        <v>30</v>
      </c>
      <c r="F1492" s="168">
        <v>0</v>
      </c>
      <c r="G1492" s="168">
        <v>0</v>
      </c>
      <c r="H1492" s="168">
        <v>0</v>
      </c>
      <c r="I1492" s="168">
        <v>0.6</v>
      </c>
      <c r="J1492" s="168">
        <v>1.9</v>
      </c>
      <c r="K1492" s="168">
        <v>39.1</v>
      </c>
      <c r="L1492" s="168">
        <v>31.5</v>
      </c>
      <c r="M1492" s="168">
        <v>10.5</v>
      </c>
      <c r="N1492" s="168">
        <v>963.7</v>
      </c>
    </row>
    <row r="1493" spans="1:14" x14ac:dyDescent="0.2">
      <c r="A1493" s="168">
        <v>2019</v>
      </c>
      <c r="B1493" s="168">
        <v>3</v>
      </c>
      <c r="C1493" s="168">
        <v>4</v>
      </c>
      <c r="D1493" s="168">
        <v>1</v>
      </c>
      <c r="E1493" s="168">
        <v>30</v>
      </c>
      <c r="F1493" s="168">
        <v>0</v>
      </c>
      <c r="G1493" s="168">
        <v>0</v>
      </c>
      <c r="H1493" s="168">
        <v>0</v>
      </c>
      <c r="I1493" s="168">
        <v>0.5</v>
      </c>
      <c r="J1493" s="168">
        <v>0.8</v>
      </c>
      <c r="K1493" s="168">
        <v>15.6</v>
      </c>
      <c r="L1493" s="168">
        <v>35.5</v>
      </c>
      <c r="M1493" s="168">
        <v>8.8000000000000007</v>
      </c>
      <c r="N1493" s="168">
        <v>963.5</v>
      </c>
    </row>
    <row r="1494" spans="1:14" x14ac:dyDescent="0.2">
      <c r="A1494" s="168">
        <v>2019</v>
      </c>
      <c r="B1494" s="168">
        <v>3</v>
      </c>
      <c r="C1494" s="168">
        <v>4</v>
      </c>
      <c r="D1494" s="168">
        <v>2</v>
      </c>
      <c r="E1494" s="168">
        <v>30</v>
      </c>
      <c r="F1494" s="168">
        <v>0</v>
      </c>
      <c r="G1494" s="168">
        <v>0</v>
      </c>
      <c r="H1494" s="168">
        <v>0</v>
      </c>
      <c r="I1494" s="168">
        <v>0.4</v>
      </c>
      <c r="J1494" s="168">
        <v>0.8</v>
      </c>
      <c r="K1494" s="168">
        <v>17.899999999999999</v>
      </c>
      <c r="L1494" s="168">
        <v>37.299999999999997</v>
      </c>
      <c r="M1494" s="168">
        <v>8.4</v>
      </c>
      <c r="N1494" s="168">
        <v>963.2</v>
      </c>
    </row>
    <row r="1495" spans="1:14" x14ac:dyDescent="0.2">
      <c r="A1495" s="168">
        <v>2019</v>
      </c>
      <c r="B1495" s="168">
        <v>3</v>
      </c>
      <c r="C1495" s="168">
        <v>4</v>
      </c>
      <c r="D1495" s="168">
        <v>3</v>
      </c>
      <c r="E1495" s="168">
        <v>30</v>
      </c>
      <c r="F1495" s="168">
        <v>0</v>
      </c>
      <c r="G1495" s="168">
        <v>0</v>
      </c>
      <c r="H1495" s="168">
        <v>0</v>
      </c>
      <c r="I1495" s="168">
        <v>0.4</v>
      </c>
      <c r="J1495" s="168">
        <v>1.7</v>
      </c>
      <c r="K1495" s="168">
        <v>21.5</v>
      </c>
      <c r="L1495" s="168">
        <v>33.299999999999997</v>
      </c>
      <c r="M1495" s="168">
        <v>8.8000000000000007</v>
      </c>
      <c r="N1495" s="168">
        <v>962.8</v>
      </c>
    </row>
    <row r="1496" spans="1:14" x14ac:dyDescent="0.2">
      <c r="A1496" s="168">
        <v>2019</v>
      </c>
      <c r="B1496" s="168">
        <v>3</v>
      </c>
      <c r="C1496" s="168">
        <v>4</v>
      </c>
      <c r="D1496" s="168">
        <v>4</v>
      </c>
      <c r="E1496" s="168">
        <v>30</v>
      </c>
      <c r="F1496" s="168">
        <v>0</v>
      </c>
      <c r="G1496" s="168">
        <v>0</v>
      </c>
      <c r="H1496" s="168">
        <v>0</v>
      </c>
      <c r="I1496" s="168">
        <v>0.5</v>
      </c>
      <c r="J1496" s="168">
        <v>2.2999999999999998</v>
      </c>
      <c r="K1496" s="168">
        <v>10.6</v>
      </c>
      <c r="L1496" s="168">
        <v>31.9</v>
      </c>
      <c r="M1496" s="168">
        <v>9.3000000000000007</v>
      </c>
      <c r="N1496" s="168">
        <v>962.2</v>
      </c>
    </row>
    <row r="1497" spans="1:14" x14ac:dyDescent="0.2">
      <c r="A1497" s="168">
        <v>2019</v>
      </c>
      <c r="B1497" s="168">
        <v>3</v>
      </c>
      <c r="C1497" s="168">
        <v>4</v>
      </c>
      <c r="D1497" s="168">
        <v>5</v>
      </c>
      <c r="E1497" s="168">
        <v>30</v>
      </c>
      <c r="F1497" s="168">
        <v>0</v>
      </c>
      <c r="G1497" s="168">
        <v>0</v>
      </c>
      <c r="H1497" s="168">
        <v>0</v>
      </c>
      <c r="I1497" s="168">
        <v>0.7</v>
      </c>
      <c r="J1497" s="168">
        <v>2.1</v>
      </c>
      <c r="K1497" s="168">
        <v>38.200000000000003</v>
      </c>
      <c r="L1497" s="168">
        <v>32.1</v>
      </c>
      <c r="M1497" s="168">
        <v>9.6999999999999993</v>
      </c>
      <c r="N1497" s="168">
        <v>962.1</v>
      </c>
    </row>
    <row r="1498" spans="1:14" x14ac:dyDescent="0.2">
      <c r="A1498" s="168">
        <v>2019</v>
      </c>
      <c r="B1498" s="168">
        <v>3</v>
      </c>
      <c r="C1498" s="168">
        <v>4</v>
      </c>
      <c r="D1498" s="168">
        <v>6</v>
      </c>
      <c r="E1498" s="168">
        <v>30</v>
      </c>
      <c r="F1498" s="168">
        <v>0</v>
      </c>
      <c r="G1498" s="168">
        <v>0</v>
      </c>
      <c r="H1498" s="168">
        <v>0</v>
      </c>
      <c r="I1498" s="168">
        <v>1.4</v>
      </c>
      <c r="J1498" s="168">
        <v>2.2000000000000002</v>
      </c>
      <c r="K1498" s="168">
        <v>24.7</v>
      </c>
      <c r="L1498" s="168">
        <v>32.6</v>
      </c>
      <c r="M1498" s="168">
        <v>9.5</v>
      </c>
      <c r="N1498" s="168">
        <v>962.2</v>
      </c>
    </row>
    <row r="1499" spans="1:14" x14ac:dyDescent="0.2">
      <c r="A1499" s="168">
        <v>2019</v>
      </c>
      <c r="B1499" s="168">
        <v>3</v>
      </c>
      <c r="C1499" s="168">
        <v>4</v>
      </c>
      <c r="D1499" s="168">
        <v>7</v>
      </c>
      <c r="E1499" s="168">
        <v>30</v>
      </c>
      <c r="F1499" s="168">
        <v>3</v>
      </c>
      <c r="G1499" s="168">
        <v>18</v>
      </c>
      <c r="H1499" s="168">
        <v>4</v>
      </c>
      <c r="I1499" s="168">
        <v>1.3</v>
      </c>
      <c r="J1499" s="168">
        <v>2.2999999999999998</v>
      </c>
      <c r="K1499" s="168">
        <v>40.200000000000003</v>
      </c>
      <c r="L1499" s="168">
        <v>35.9</v>
      </c>
      <c r="M1499" s="168">
        <v>9.8000000000000007</v>
      </c>
      <c r="N1499" s="168">
        <v>962.4</v>
      </c>
    </row>
    <row r="1500" spans="1:14" x14ac:dyDescent="0.2">
      <c r="A1500" s="168">
        <v>2019</v>
      </c>
      <c r="B1500" s="168">
        <v>3</v>
      </c>
      <c r="C1500" s="168">
        <v>4</v>
      </c>
      <c r="D1500" s="168">
        <v>8</v>
      </c>
      <c r="E1500" s="168">
        <v>30</v>
      </c>
      <c r="F1500" s="168">
        <v>34</v>
      </c>
      <c r="G1500" s="168">
        <v>460</v>
      </c>
      <c r="H1500" s="168">
        <v>123</v>
      </c>
      <c r="I1500" s="168">
        <v>1.2</v>
      </c>
      <c r="J1500" s="168">
        <v>2.1</v>
      </c>
      <c r="K1500" s="168">
        <v>36</v>
      </c>
      <c r="L1500" s="168">
        <v>36.5</v>
      </c>
      <c r="M1500" s="168">
        <v>11.1</v>
      </c>
      <c r="N1500" s="168">
        <v>962.8</v>
      </c>
    </row>
    <row r="1501" spans="1:14" x14ac:dyDescent="0.2">
      <c r="A1501" s="168">
        <v>2019</v>
      </c>
      <c r="B1501" s="168">
        <v>3</v>
      </c>
      <c r="C1501" s="168">
        <v>4</v>
      </c>
      <c r="D1501" s="168">
        <v>9</v>
      </c>
      <c r="E1501" s="168">
        <v>30</v>
      </c>
      <c r="F1501" s="168">
        <v>55</v>
      </c>
      <c r="G1501" s="168">
        <v>807</v>
      </c>
      <c r="H1501" s="168">
        <v>343</v>
      </c>
      <c r="I1501" s="168">
        <v>1.4</v>
      </c>
      <c r="J1501" s="168">
        <v>1.3</v>
      </c>
      <c r="K1501" s="168">
        <v>86.8</v>
      </c>
      <c r="L1501" s="168">
        <v>34.6</v>
      </c>
      <c r="M1501" s="168">
        <v>16.3</v>
      </c>
      <c r="N1501" s="168">
        <v>963.2</v>
      </c>
    </row>
    <row r="1502" spans="1:14" x14ac:dyDescent="0.2">
      <c r="A1502" s="168">
        <v>2019</v>
      </c>
      <c r="B1502" s="168">
        <v>3</v>
      </c>
      <c r="C1502" s="168">
        <v>4</v>
      </c>
      <c r="D1502" s="168">
        <v>10</v>
      </c>
      <c r="E1502" s="168">
        <v>30</v>
      </c>
      <c r="F1502" s="168">
        <v>68</v>
      </c>
      <c r="G1502" s="168">
        <v>901</v>
      </c>
      <c r="H1502" s="168">
        <v>536</v>
      </c>
      <c r="I1502" s="168">
        <v>1.2</v>
      </c>
      <c r="J1502" s="168">
        <v>1.1000000000000001</v>
      </c>
      <c r="K1502" s="168">
        <v>184</v>
      </c>
      <c r="L1502" s="168">
        <v>33</v>
      </c>
      <c r="M1502" s="168">
        <v>18.899999999999999</v>
      </c>
      <c r="N1502" s="168">
        <v>963.4</v>
      </c>
    </row>
    <row r="1503" spans="1:14" x14ac:dyDescent="0.2">
      <c r="A1503" s="168">
        <v>2019</v>
      </c>
      <c r="B1503" s="168">
        <v>3</v>
      </c>
      <c r="C1503" s="168">
        <v>4</v>
      </c>
      <c r="D1503" s="168">
        <v>11</v>
      </c>
      <c r="E1503" s="168">
        <v>30</v>
      </c>
      <c r="F1503" s="168">
        <v>80</v>
      </c>
      <c r="G1503" s="168">
        <v>957</v>
      </c>
      <c r="H1503" s="168">
        <v>696</v>
      </c>
      <c r="I1503" s="168">
        <v>1</v>
      </c>
      <c r="J1503" s="168">
        <v>1.7</v>
      </c>
      <c r="K1503" s="168">
        <v>113.3</v>
      </c>
      <c r="L1503" s="168">
        <v>29.7</v>
      </c>
      <c r="M1503" s="168">
        <v>20.7</v>
      </c>
      <c r="N1503" s="168">
        <v>963</v>
      </c>
    </row>
    <row r="1504" spans="1:14" x14ac:dyDescent="0.2">
      <c r="A1504" s="168">
        <v>2019</v>
      </c>
      <c r="B1504" s="168">
        <v>3</v>
      </c>
      <c r="C1504" s="168">
        <v>4</v>
      </c>
      <c r="D1504" s="168">
        <v>12</v>
      </c>
      <c r="E1504" s="168">
        <v>30</v>
      </c>
      <c r="F1504" s="168">
        <v>77</v>
      </c>
      <c r="G1504" s="168">
        <v>984</v>
      </c>
      <c r="H1504" s="168">
        <v>784</v>
      </c>
      <c r="I1504" s="168">
        <v>0.6</v>
      </c>
      <c r="J1504" s="168">
        <v>2.2000000000000002</v>
      </c>
      <c r="K1504" s="168">
        <v>216.4</v>
      </c>
      <c r="L1504" s="168">
        <v>27.2</v>
      </c>
      <c r="M1504" s="168">
        <v>21.8</v>
      </c>
      <c r="N1504" s="168">
        <v>962.7</v>
      </c>
    </row>
    <row r="1505" spans="1:14" x14ac:dyDescent="0.2">
      <c r="A1505" s="168">
        <v>2019</v>
      </c>
      <c r="B1505" s="168">
        <v>3</v>
      </c>
      <c r="C1505" s="168">
        <v>4</v>
      </c>
      <c r="D1505" s="168">
        <v>13</v>
      </c>
      <c r="E1505" s="168">
        <v>30</v>
      </c>
      <c r="F1505" s="168">
        <v>81</v>
      </c>
      <c r="G1505" s="168">
        <v>972</v>
      </c>
      <c r="H1505" s="168">
        <v>798</v>
      </c>
      <c r="I1505" s="168">
        <v>0.4</v>
      </c>
      <c r="J1505" s="168">
        <v>2.7</v>
      </c>
      <c r="K1505" s="168">
        <v>253.1</v>
      </c>
      <c r="L1505" s="168">
        <v>27.3</v>
      </c>
      <c r="M1505" s="168">
        <v>22.5</v>
      </c>
      <c r="N1505" s="168">
        <v>961.9</v>
      </c>
    </row>
    <row r="1506" spans="1:14" x14ac:dyDescent="0.2">
      <c r="A1506" s="168">
        <v>2019</v>
      </c>
      <c r="B1506" s="168">
        <v>3</v>
      </c>
      <c r="C1506" s="168">
        <v>4</v>
      </c>
      <c r="D1506" s="168">
        <v>14</v>
      </c>
      <c r="E1506" s="168">
        <v>30</v>
      </c>
      <c r="F1506" s="168">
        <v>82</v>
      </c>
      <c r="G1506" s="168">
        <v>955</v>
      </c>
      <c r="H1506" s="168">
        <v>754</v>
      </c>
      <c r="I1506" s="168">
        <v>0.2</v>
      </c>
      <c r="J1506" s="168">
        <v>2.8</v>
      </c>
      <c r="K1506" s="168">
        <v>240.6</v>
      </c>
      <c r="L1506" s="168">
        <v>25.7</v>
      </c>
      <c r="M1506" s="168">
        <v>23.7</v>
      </c>
      <c r="N1506" s="168">
        <v>960.8</v>
      </c>
    </row>
    <row r="1507" spans="1:14" x14ac:dyDescent="0.2">
      <c r="A1507" s="168">
        <v>2019</v>
      </c>
      <c r="B1507" s="168">
        <v>3</v>
      </c>
      <c r="C1507" s="168">
        <v>4</v>
      </c>
      <c r="D1507" s="168">
        <v>15</v>
      </c>
      <c r="E1507" s="168">
        <v>30</v>
      </c>
      <c r="F1507" s="168">
        <v>88</v>
      </c>
      <c r="G1507" s="168">
        <v>896</v>
      </c>
      <c r="H1507" s="168">
        <v>642</v>
      </c>
      <c r="I1507" s="168">
        <v>0.3</v>
      </c>
      <c r="J1507" s="168">
        <v>3.7</v>
      </c>
      <c r="K1507" s="168">
        <v>268.39999999999998</v>
      </c>
      <c r="L1507" s="168">
        <v>26.6</v>
      </c>
      <c r="M1507" s="168">
        <v>23.6</v>
      </c>
      <c r="N1507" s="168">
        <v>960.2</v>
      </c>
    </row>
    <row r="1508" spans="1:14" x14ac:dyDescent="0.2">
      <c r="A1508" s="168">
        <v>2019</v>
      </c>
      <c r="B1508" s="168">
        <v>3</v>
      </c>
      <c r="C1508" s="168">
        <v>4</v>
      </c>
      <c r="D1508" s="168">
        <v>16</v>
      </c>
      <c r="E1508" s="168">
        <v>30</v>
      </c>
      <c r="F1508" s="168">
        <v>166</v>
      </c>
      <c r="G1508" s="168">
        <v>547</v>
      </c>
      <c r="H1508" s="168">
        <v>439</v>
      </c>
      <c r="I1508" s="168">
        <v>4.7</v>
      </c>
      <c r="J1508" s="168">
        <v>4.5</v>
      </c>
      <c r="K1508" s="168">
        <v>256.8</v>
      </c>
      <c r="L1508" s="168">
        <v>27.7</v>
      </c>
      <c r="M1508" s="168">
        <v>23.1</v>
      </c>
      <c r="N1508" s="168">
        <v>959.9</v>
      </c>
    </row>
    <row r="1509" spans="1:14" x14ac:dyDescent="0.2">
      <c r="A1509" s="168">
        <v>2019</v>
      </c>
      <c r="B1509" s="168">
        <v>3</v>
      </c>
      <c r="C1509" s="168">
        <v>4</v>
      </c>
      <c r="D1509" s="168">
        <v>17</v>
      </c>
      <c r="E1509" s="168">
        <v>30</v>
      </c>
      <c r="F1509" s="168">
        <v>109</v>
      </c>
      <c r="G1509" s="168">
        <v>424</v>
      </c>
      <c r="H1509" s="168">
        <v>233</v>
      </c>
      <c r="I1509" s="168">
        <v>3.9</v>
      </c>
      <c r="J1509" s="168">
        <v>5.2</v>
      </c>
      <c r="K1509" s="168">
        <v>270.60000000000002</v>
      </c>
      <c r="L1509" s="168">
        <v>32.700000000000003</v>
      </c>
      <c r="M1509" s="168">
        <v>21</v>
      </c>
      <c r="N1509" s="168">
        <v>959.7</v>
      </c>
    </row>
    <row r="1510" spans="1:14" x14ac:dyDescent="0.2">
      <c r="A1510" s="168">
        <v>2019</v>
      </c>
      <c r="B1510" s="168">
        <v>3</v>
      </c>
      <c r="C1510" s="168">
        <v>4</v>
      </c>
      <c r="D1510" s="168">
        <v>18</v>
      </c>
      <c r="E1510" s="168">
        <v>30</v>
      </c>
      <c r="F1510" s="168">
        <v>46</v>
      </c>
      <c r="G1510" s="168">
        <v>258</v>
      </c>
      <c r="H1510" s="168">
        <v>87</v>
      </c>
      <c r="I1510" s="168">
        <v>3.2</v>
      </c>
      <c r="J1510" s="168">
        <v>3.3</v>
      </c>
      <c r="K1510" s="168">
        <v>229.1</v>
      </c>
      <c r="L1510" s="168">
        <v>45</v>
      </c>
      <c r="M1510" s="168">
        <v>18.8</v>
      </c>
      <c r="N1510" s="168">
        <v>960.1</v>
      </c>
    </row>
    <row r="1511" spans="1:14" x14ac:dyDescent="0.2">
      <c r="A1511" s="168">
        <v>2019</v>
      </c>
      <c r="B1511" s="168">
        <v>3</v>
      </c>
      <c r="C1511" s="168">
        <v>4</v>
      </c>
      <c r="D1511" s="168">
        <v>19</v>
      </c>
      <c r="E1511" s="168">
        <v>30</v>
      </c>
      <c r="F1511" s="168">
        <v>1</v>
      </c>
      <c r="G1511" s="168">
        <v>1</v>
      </c>
      <c r="H1511" s="168">
        <v>1</v>
      </c>
      <c r="I1511" s="168">
        <v>2.8</v>
      </c>
      <c r="J1511" s="168">
        <v>1.5</v>
      </c>
      <c r="K1511" s="168">
        <v>223</v>
      </c>
      <c r="L1511" s="168">
        <v>70.2</v>
      </c>
      <c r="M1511" s="168">
        <v>14.9</v>
      </c>
      <c r="N1511" s="168">
        <v>960.5</v>
      </c>
    </row>
    <row r="1512" spans="1:14" x14ac:dyDescent="0.2">
      <c r="A1512" s="168">
        <v>2019</v>
      </c>
      <c r="B1512" s="168">
        <v>3</v>
      </c>
      <c r="C1512" s="168">
        <v>4</v>
      </c>
      <c r="D1512" s="168">
        <v>20</v>
      </c>
      <c r="E1512" s="168">
        <v>30</v>
      </c>
      <c r="F1512" s="168">
        <v>0</v>
      </c>
      <c r="G1512" s="168">
        <v>0</v>
      </c>
      <c r="H1512" s="168">
        <v>0</v>
      </c>
      <c r="I1512" s="168">
        <v>2.4</v>
      </c>
      <c r="J1512" s="168">
        <v>1.9</v>
      </c>
      <c r="K1512" s="168">
        <v>259.60000000000002</v>
      </c>
      <c r="L1512" s="168">
        <v>79.7</v>
      </c>
      <c r="M1512" s="168">
        <v>13.1</v>
      </c>
      <c r="N1512" s="168">
        <v>960.9</v>
      </c>
    </row>
    <row r="1513" spans="1:14" x14ac:dyDescent="0.2">
      <c r="A1513" s="168">
        <v>2019</v>
      </c>
      <c r="B1513" s="168">
        <v>3</v>
      </c>
      <c r="C1513" s="168">
        <v>4</v>
      </c>
      <c r="D1513" s="168">
        <v>21</v>
      </c>
      <c r="E1513" s="168">
        <v>30</v>
      </c>
      <c r="F1513" s="168">
        <v>0</v>
      </c>
      <c r="G1513" s="168">
        <v>0</v>
      </c>
      <c r="H1513" s="168">
        <v>0</v>
      </c>
      <c r="I1513" s="168">
        <v>2.2999999999999998</v>
      </c>
      <c r="J1513" s="168">
        <v>0.9</v>
      </c>
      <c r="K1513" s="168">
        <v>133.4</v>
      </c>
      <c r="L1513" s="168">
        <v>81.8</v>
      </c>
      <c r="M1513" s="168">
        <v>12.2</v>
      </c>
      <c r="N1513" s="168">
        <v>961.2</v>
      </c>
    </row>
    <row r="1514" spans="1:14" x14ac:dyDescent="0.2">
      <c r="A1514" s="168">
        <v>2019</v>
      </c>
      <c r="B1514" s="168">
        <v>3</v>
      </c>
      <c r="C1514" s="168">
        <v>4</v>
      </c>
      <c r="D1514" s="168">
        <v>22</v>
      </c>
      <c r="E1514" s="168">
        <v>30</v>
      </c>
      <c r="F1514" s="168">
        <v>0</v>
      </c>
      <c r="G1514" s="168">
        <v>0</v>
      </c>
      <c r="H1514" s="168">
        <v>0</v>
      </c>
      <c r="I1514" s="168">
        <v>2.2000000000000002</v>
      </c>
      <c r="J1514" s="168">
        <v>1.3</v>
      </c>
      <c r="K1514" s="168">
        <v>75.7</v>
      </c>
      <c r="L1514" s="168">
        <v>73.599999999999994</v>
      </c>
      <c r="M1514" s="168">
        <v>12</v>
      </c>
      <c r="N1514" s="168">
        <v>961.7</v>
      </c>
    </row>
    <row r="1515" spans="1:14" x14ac:dyDescent="0.2">
      <c r="A1515" s="168">
        <v>2019</v>
      </c>
      <c r="B1515" s="168">
        <v>3</v>
      </c>
      <c r="C1515" s="168">
        <v>4</v>
      </c>
      <c r="D1515" s="168">
        <v>23</v>
      </c>
      <c r="E1515" s="168">
        <v>30</v>
      </c>
      <c r="F1515" s="168">
        <v>0</v>
      </c>
      <c r="G1515" s="168">
        <v>0</v>
      </c>
      <c r="H1515" s="168">
        <v>0</v>
      </c>
      <c r="I1515" s="168">
        <v>2.4</v>
      </c>
      <c r="J1515" s="168">
        <v>1</v>
      </c>
      <c r="K1515" s="168">
        <v>41.3</v>
      </c>
      <c r="L1515" s="168">
        <v>58.9</v>
      </c>
      <c r="M1515" s="168">
        <v>12.1</v>
      </c>
      <c r="N1515" s="168">
        <v>961.7</v>
      </c>
    </row>
    <row r="1516" spans="1:14" x14ac:dyDescent="0.2">
      <c r="A1516" s="168">
        <v>2019</v>
      </c>
      <c r="B1516" s="168">
        <v>3</v>
      </c>
      <c r="C1516" s="168">
        <v>5</v>
      </c>
      <c r="D1516" s="168">
        <v>0</v>
      </c>
      <c r="E1516" s="168">
        <v>30</v>
      </c>
      <c r="F1516" s="168">
        <v>0</v>
      </c>
      <c r="G1516" s="168">
        <v>0</v>
      </c>
      <c r="H1516" s="168">
        <v>0</v>
      </c>
      <c r="I1516" s="168">
        <v>2.6</v>
      </c>
      <c r="J1516" s="168">
        <v>2.4</v>
      </c>
      <c r="K1516" s="168">
        <v>30.2</v>
      </c>
      <c r="L1516" s="168">
        <v>54.1</v>
      </c>
      <c r="M1516" s="168">
        <v>12.6</v>
      </c>
      <c r="N1516" s="168">
        <v>961.6</v>
      </c>
    </row>
    <row r="1517" spans="1:14" x14ac:dyDescent="0.2">
      <c r="A1517" s="168">
        <v>2019</v>
      </c>
      <c r="B1517" s="168">
        <v>3</v>
      </c>
      <c r="C1517" s="168">
        <v>5</v>
      </c>
      <c r="D1517" s="168">
        <v>1</v>
      </c>
      <c r="E1517" s="168">
        <v>30</v>
      </c>
      <c r="F1517" s="168">
        <v>0</v>
      </c>
      <c r="G1517" s="168">
        <v>0</v>
      </c>
      <c r="H1517" s="168">
        <v>0</v>
      </c>
      <c r="I1517" s="168">
        <v>2.5</v>
      </c>
      <c r="J1517" s="168">
        <v>2.2000000000000002</v>
      </c>
      <c r="K1517" s="168">
        <v>14.4</v>
      </c>
      <c r="L1517" s="168">
        <v>55.5</v>
      </c>
      <c r="M1517" s="168">
        <v>12.1</v>
      </c>
      <c r="N1517" s="168">
        <v>961.3</v>
      </c>
    </row>
    <row r="1518" spans="1:14" x14ac:dyDescent="0.2">
      <c r="A1518" s="168">
        <v>2019</v>
      </c>
      <c r="B1518" s="168">
        <v>3</v>
      </c>
      <c r="C1518" s="168">
        <v>5</v>
      </c>
      <c r="D1518" s="168">
        <v>2</v>
      </c>
      <c r="E1518" s="168">
        <v>30</v>
      </c>
      <c r="F1518" s="168">
        <v>0</v>
      </c>
      <c r="G1518" s="168">
        <v>0</v>
      </c>
      <c r="H1518" s="168">
        <v>0</v>
      </c>
      <c r="I1518" s="168">
        <v>2.5</v>
      </c>
      <c r="J1518" s="168">
        <v>1.3</v>
      </c>
      <c r="K1518" s="168">
        <v>80.3</v>
      </c>
      <c r="L1518" s="168">
        <v>59</v>
      </c>
      <c r="M1518" s="168">
        <v>10.8</v>
      </c>
      <c r="N1518" s="168">
        <v>961.2</v>
      </c>
    </row>
    <row r="1519" spans="1:14" x14ac:dyDescent="0.2">
      <c r="A1519" s="168">
        <v>2019</v>
      </c>
      <c r="B1519" s="168">
        <v>3</v>
      </c>
      <c r="C1519" s="168">
        <v>5</v>
      </c>
      <c r="D1519" s="168">
        <v>3</v>
      </c>
      <c r="E1519" s="168">
        <v>30</v>
      </c>
      <c r="F1519" s="168">
        <v>0</v>
      </c>
      <c r="G1519" s="168">
        <v>0</v>
      </c>
      <c r="H1519" s="168">
        <v>0</v>
      </c>
      <c r="I1519" s="168">
        <v>2.4</v>
      </c>
      <c r="J1519" s="168">
        <v>2.1</v>
      </c>
      <c r="K1519" s="168">
        <v>34.6</v>
      </c>
      <c r="L1519" s="168">
        <v>56.1</v>
      </c>
      <c r="M1519" s="168">
        <v>11.6</v>
      </c>
      <c r="N1519" s="168">
        <v>961</v>
      </c>
    </row>
    <row r="1520" spans="1:14" x14ac:dyDescent="0.2">
      <c r="A1520" s="168">
        <v>2019</v>
      </c>
      <c r="B1520" s="168">
        <v>3</v>
      </c>
      <c r="C1520" s="168">
        <v>5</v>
      </c>
      <c r="D1520" s="168">
        <v>4</v>
      </c>
      <c r="E1520" s="168">
        <v>30</v>
      </c>
      <c r="F1520" s="168">
        <v>0</v>
      </c>
      <c r="G1520" s="168">
        <v>0</v>
      </c>
      <c r="H1520" s="168">
        <v>0</v>
      </c>
      <c r="I1520" s="168">
        <v>2.2000000000000002</v>
      </c>
      <c r="J1520" s="168">
        <v>1.3</v>
      </c>
      <c r="K1520" s="168">
        <v>27.9</v>
      </c>
      <c r="L1520" s="168">
        <v>57.3</v>
      </c>
      <c r="M1520" s="168">
        <v>10.9</v>
      </c>
      <c r="N1520" s="168">
        <v>960.8</v>
      </c>
    </row>
    <row r="1521" spans="1:14" x14ac:dyDescent="0.2">
      <c r="A1521" s="168">
        <v>2019</v>
      </c>
      <c r="B1521" s="168">
        <v>3</v>
      </c>
      <c r="C1521" s="168">
        <v>5</v>
      </c>
      <c r="D1521" s="168">
        <v>5</v>
      </c>
      <c r="E1521" s="168">
        <v>30</v>
      </c>
      <c r="F1521" s="168">
        <v>0</v>
      </c>
      <c r="G1521" s="168">
        <v>0</v>
      </c>
      <c r="H1521" s="168">
        <v>0</v>
      </c>
      <c r="I1521" s="168">
        <v>2.1</v>
      </c>
      <c r="J1521" s="168">
        <v>1.8</v>
      </c>
      <c r="K1521" s="168">
        <v>33.200000000000003</v>
      </c>
      <c r="L1521" s="168">
        <v>58.3</v>
      </c>
      <c r="M1521" s="168">
        <v>10.5</v>
      </c>
      <c r="N1521" s="168">
        <v>961.1</v>
      </c>
    </row>
    <row r="1522" spans="1:14" x14ac:dyDescent="0.2">
      <c r="A1522" s="168">
        <v>2019</v>
      </c>
      <c r="B1522" s="168">
        <v>3</v>
      </c>
      <c r="C1522" s="168">
        <v>5</v>
      </c>
      <c r="D1522" s="168">
        <v>6</v>
      </c>
      <c r="E1522" s="168">
        <v>30</v>
      </c>
      <c r="F1522" s="168">
        <v>0</v>
      </c>
      <c r="G1522" s="168">
        <v>0</v>
      </c>
      <c r="H1522" s="168">
        <v>0</v>
      </c>
      <c r="I1522" s="168">
        <v>2.6</v>
      </c>
      <c r="J1522" s="168">
        <v>2.2999999999999998</v>
      </c>
      <c r="K1522" s="168">
        <v>22.6</v>
      </c>
      <c r="L1522" s="168">
        <v>57.1</v>
      </c>
      <c r="M1522" s="168">
        <v>10.6</v>
      </c>
      <c r="N1522" s="168">
        <v>961.3</v>
      </c>
    </row>
    <row r="1523" spans="1:14" x14ac:dyDescent="0.2">
      <c r="A1523" s="168">
        <v>2019</v>
      </c>
      <c r="B1523" s="168">
        <v>3</v>
      </c>
      <c r="C1523" s="168">
        <v>5</v>
      </c>
      <c r="D1523" s="168">
        <v>7</v>
      </c>
      <c r="E1523" s="168">
        <v>30</v>
      </c>
      <c r="F1523" s="168">
        <v>5</v>
      </c>
      <c r="G1523" s="168">
        <v>23</v>
      </c>
      <c r="H1523" s="168">
        <v>6</v>
      </c>
      <c r="I1523" s="168">
        <v>2.6</v>
      </c>
      <c r="J1523" s="168">
        <v>2.2000000000000002</v>
      </c>
      <c r="K1523" s="168">
        <v>15.7</v>
      </c>
      <c r="L1523" s="168">
        <v>55.7</v>
      </c>
      <c r="M1523" s="168">
        <v>10.8</v>
      </c>
      <c r="N1523" s="168">
        <v>961.5</v>
      </c>
    </row>
    <row r="1524" spans="1:14" x14ac:dyDescent="0.2">
      <c r="A1524" s="168">
        <v>2019</v>
      </c>
      <c r="B1524" s="168">
        <v>3</v>
      </c>
      <c r="C1524" s="168">
        <v>5</v>
      </c>
      <c r="D1524" s="168">
        <v>8</v>
      </c>
      <c r="E1524" s="168">
        <v>30</v>
      </c>
      <c r="F1524" s="168">
        <v>63</v>
      </c>
      <c r="G1524" s="168">
        <v>13</v>
      </c>
      <c r="H1524" s="168">
        <v>64</v>
      </c>
      <c r="I1524" s="168">
        <v>3.2</v>
      </c>
      <c r="J1524" s="168">
        <v>2.2999999999999998</v>
      </c>
      <c r="K1524" s="168">
        <v>23</v>
      </c>
      <c r="L1524" s="168">
        <v>53.2</v>
      </c>
      <c r="M1524" s="168">
        <v>12</v>
      </c>
      <c r="N1524" s="168">
        <v>961.8</v>
      </c>
    </row>
    <row r="1525" spans="1:14" x14ac:dyDescent="0.2">
      <c r="A1525" s="168">
        <v>2019</v>
      </c>
      <c r="B1525" s="168">
        <v>3</v>
      </c>
      <c r="C1525" s="168">
        <v>5</v>
      </c>
      <c r="D1525" s="168">
        <v>9</v>
      </c>
      <c r="E1525" s="168">
        <v>30</v>
      </c>
      <c r="F1525" s="168">
        <v>135</v>
      </c>
      <c r="G1525" s="168">
        <v>1</v>
      </c>
      <c r="H1525" s="168">
        <v>137</v>
      </c>
      <c r="I1525" s="168">
        <v>3.1</v>
      </c>
      <c r="J1525" s="168">
        <v>1.8</v>
      </c>
      <c r="K1525" s="168">
        <v>40.4</v>
      </c>
      <c r="L1525" s="168">
        <v>50</v>
      </c>
      <c r="M1525" s="168">
        <v>14.2</v>
      </c>
      <c r="N1525" s="168">
        <v>962.3</v>
      </c>
    </row>
    <row r="1526" spans="1:14" x14ac:dyDescent="0.2">
      <c r="A1526" s="168">
        <v>2019</v>
      </c>
      <c r="B1526" s="168">
        <v>3</v>
      </c>
      <c r="C1526" s="168">
        <v>5</v>
      </c>
      <c r="D1526" s="168">
        <v>10</v>
      </c>
      <c r="E1526" s="168">
        <v>30</v>
      </c>
      <c r="F1526" s="168">
        <v>242</v>
      </c>
      <c r="G1526" s="168">
        <v>21</v>
      </c>
      <c r="H1526" s="168">
        <v>258</v>
      </c>
      <c r="I1526" s="168">
        <v>2.9</v>
      </c>
      <c r="J1526" s="168">
        <v>1.8</v>
      </c>
      <c r="K1526" s="168">
        <v>92.2</v>
      </c>
      <c r="L1526" s="168">
        <v>47.4</v>
      </c>
      <c r="M1526" s="168">
        <v>16.100000000000001</v>
      </c>
      <c r="N1526" s="168">
        <v>962.1</v>
      </c>
    </row>
    <row r="1527" spans="1:14" x14ac:dyDescent="0.2">
      <c r="A1527" s="168">
        <v>2019</v>
      </c>
      <c r="B1527" s="168">
        <v>3</v>
      </c>
      <c r="C1527" s="168">
        <v>5</v>
      </c>
      <c r="D1527" s="168">
        <v>11</v>
      </c>
      <c r="E1527" s="168">
        <v>30</v>
      </c>
      <c r="F1527" s="168">
        <v>376</v>
      </c>
      <c r="G1527" s="168">
        <v>204</v>
      </c>
      <c r="H1527" s="168">
        <v>519</v>
      </c>
      <c r="I1527" s="168">
        <v>2.7</v>
      </c>
      <c r="J1527" s="168">
        <v>1.1000000000000001</v>
      </c>
      <c r="K1527" s="168">
        <v>162.4</v>
      </c>
      <c r="L1527" s="168">
        <v>42.5</v>
      </c>
      <c r="M1527" s="168">
        <v>18.2</v>
      </c>
      <c r="N1527" s="168">
        <v>962</v>
      </c>
    </row>
    <row r="1528" spans="1:14" x14ac:dyDescent="0.2">
      <c r="A1528" s="168">
        <v>2019</v>
      </c>
      <c r="B1528" s="168">
        <v>3</v>
      </c>
      <c r="C1528" s="168">
        <v>5</v>
      </c>
      <c r="D1528" s="168">
        <v>12</v>
      </c>
      <c r="E1528" s="168">
        <v>30</v>
      </c>
      <c r="F1528" s="168">
        <v>328</v>
      </c>
      <c r="G1528" s="168">
        <v>333</v>
      </c>
      <c r="H1528" s="168">
        <v>581</v>
      </c>
      <c r="I1528" s="168">
        <v>2.4</v>
      </c>
      <c r="J1528" s="168">
        <v>1.7</v>
      </c>
      <c r="K1528" s="168">
        <v>240.1</v>
      </c>
      <c r="L1528" s="168">
        <v>38.9</v>
      </c>
      <c r="M1528" s="168">
        <v>19.600000000000001</v>
      </c>
      <c r="N1528" s="168">
        <v>961.8</v>
      </c>
    </row>
    <row r="1529" spans="1:14" x14ac:dyDescent="0.2">
      <c r="A1529" s="168">
        <v>2019</v>
      </c>
      <c r="B1529" s="168">
        <v>3</v>
      </c>
      <c r="C1529" s="168">
        <v>5</v>
      </c>
      <c r="D1529" s="168">
        <v>13</v>
      </c>
      <c r="E1529" s="168">
        <v>30</v>
      </c>
      <c r="F1529" s="168">
        <v>239</v>
      </c>
      <c r="G1529" s="168">
        <v>600</v>
      </c>
      <c r="H1529" s="168">
        <v>693</v>
      </c>
      <c r="I1529" s="168">
        <v>2</v>
      </c>
      <c r="J1529" s="168">
        <v>3.4</v>
      </c>
      <c r="K1529" s="168">
        <v>239.1</v>
      </c>
      <c r="L1529" s="168">
        <v>36</v>
      </c>
      <c r="M1529" s="168">
        <v>20.5</v>
      </c>
      <c r="N1529" s="168">
        <v>960.9</v>
      </c>
    </row>
    <row r="1530" spans="1:14" x14ac:dyDescent="0.2">
      <c r="A1530" s="168">
        <v>2019</v>
      </c>
      <c r="B1530" s="168">
        <v>3</v>
      </c>
      <c r="C1530" s="168">
        <v>5</v>
      </c>
      <c r="D1530" s="168">
        <v>14</v>
      </c>
      <c r="E1530" s="168">
        <v>30</v>
      </c>
      <c r="F1530" s="168">
        <v>235</v>
      </c>
      <c r="G1530" s="168">
        <v>574</v>
      </c>
      <c r="H1530" s="168">
        <v>649</v>
      </c>
      <c r="I1530" s="168">
        <v>1.6</v>
      </c>
      <c r="J1530" s="168">
        <v>2.5</v>
      </c>
      <c r="K1530" s="168">
        <v>253.6</v>
      </c>
      <c r="L1530" s="168">
        <v>34.200000000000003</v>
      </c>
      <c r="M1530" s="168">
        <v>21.3</v>
      </c>
      <c r="N1530" s="168">
        <v>959.9</v>
      </c>
    </row>
    <row r="1531" spans="1:14" x14ac:dyDescent="0.2">
      <c r="A1531" s="168">
        <v>2019</v>
      </c>
      <c r="B1531" s="168">
        <v>3</v>
      </c>
      <c r="C1531" s="168">
        <v>5</v>
      </c>
      <c r="D1531" s="168">
        <v>15</v>
      </c>
      <c r="E1531" s="168">
        <v>30</v>
      </c>
      <c r="F1531" s="168">
        <v>247</v>
      </c>
      <c r="G1531" s="168">
        <v>432</v>
      </c>
      <c r="H1531" s="168">
        <v>525</v>
      </c>
      <c r="I1531" s="168">
        <v>1.4</v>
      </c>
      <c r="J1531" s="168">
        <v>3.5</v>
      </c>
      <c r="K1531" s="168">
        <v>265.39999999999998</v>
      </c>
      <c r="L1531" s="168">
        <v>35.9</v>
      </c>
      <c r="M1531" s="168">
        <v>21.3</v>
      </c>
      <c r="N1531" s="168">
        <v>959.2</v>
      </c>
    </row>
    <row r="1532" spans="1:14" x14ac:dyDescent="0.2">
      <c r="A1532" s="168">
        <v>2019</v>
      </c>
      <c r="B1532" s="168">
        <v>3</v>
      </c>
      <c r="C1532" s="168">
        <v>5</v>
      </c>
      <c r="D1532" s="168">
        <v>16</v>
      </c>
      <c r="E1532" s="168">
        <v>30</v>
      </c>
      <c r="F1532" s="168">
        <v>206</v>
      </c>
      <c r="G1532" s="168">
        <v>269</v>
      </c>
      <c r="H1532" s="168">
        <v>344</v>
      </c>
      <c r="I1532" s="168">
        <v>5</v>
      </c>
      <c r="J1532" s="168">
        <v>4.4000000000000004</v>
      </c>
      <c r="K1532" s="168">
        <v>267.39999999999998</v>
      </c>
      <c r="L1532" s="168">
        <v>39.9</v>
      </c>
      <c r="M1532" s="168">
        <v>20.6</v>
      </c>
      <c r="N1532" s="168">
        <v>959</v>
      </c>
    </row>
    <row r="1533" spans="1:14" x14ac:dyDescent="0.2">
      <c r="A1533" s="168">
        <v>2019</v>
      </c>
      <c r="B1533" s="168">
        <v>3</v>
      </c>
      <c r="C1533" s="168">
        <v>5</v>
      </c>
      <c r="D1533" s="168">
        <v>17</v>
      </c>
      <c r="E1533" s="168">
        <v>30</v>
      </c>
      <c r="F1533" s="168">
        <v>134</v>
      </c>
      <c r="G1533" s="168">
        <v>241</v>
      </c>
      <c r="H1533" s="168">
        <v>212</v>
      </c>
      <c r="I1533" s="168">
        <v>4.0999999999999996</v>
      </c>
      <c r="J1533" s="168">
        <v>3.6</v>
      </c>
      <c r="K1533" s="168">
        <v>268.60000000000002</v>
      </c>
      <c r="L1533" s="168">
        <v>40</v>
      </c>
      <c r="M1533" s="168">
        <v>20</v>
      </c>
      <c r="N1533" s="168">
        <v>958.7</v>
      </c>
    </row>
    <row r="1534" spans="1:14" x14ac:dyDescent="0.2">
      <c r="A1534" s="168">
        <v>2019</v>
      </c>
      <c r="B1534" s="168">
        <v>3</v>
      </c>
      <c r="C1534" s="168">
        <v>5</v>
      </c>
      <c r="D1534" s="168">
        <v>18</v>
      </c>
      <c r="E1534" s="168">
        <v>30</v>
      </c>
      <c r="F1534" s="168">
        <v>55</v>
      </c>
      <c r="G1534" s="168">
        <v>94</v>
      </c>
      <c r="H1534" s="168">
        <v>73</v>
      </c>
      <c r="I1534" s="168">
        <v>4</v>
      </c>
      <c r="J1534" s="168">
        <v>2.9</v>
      </c>
      <c r="K1534" s="168">
        <v>265.8</v>
      </c>
      <c r="L1534" s="168">
        <v>44.2</v>
      </c>
      <c r="M1534" s="168">
        <v>18.8</v>
      </c>
      <c r="N1534" s="168">
        <v>958.7</v>
      </c>
    </row>
    <row r="1535" spans="1:14" x14ac:dyDescent="0.2">
      <c r="A1535" s="168">
        <v>2019</v>
      </c>
      <c r="B1535" s="168">
        <v>3</v>
      </c>
      <c r="C1535" s="168">
        <v>5</v>
      </c>
      <c r="D1535" s="168">
        <v>19</v>
      </c>
      <c r="E1535" s="168">
        <v>30</v>
      </c>
      <c r="F1535" s="168">
        <v>0</v>
      </c>
      <c r="G1535" s="168">
        <v>0</v>
      </c>
      <c r="H1535" s="168">
        <v>1</v>
      </c>
      <c r="I1535" s="168">
        <v>3.9</v>
      </c>
      <c r="J1535" s="168">
        <v>1.8</v>
      </c>
      <c r="K1535" s="168">
        <v>224.2</v>
      </c>
      <c r="L1535" s="168">
        <v>52.8</v>
      </c>
      <c r="M1535" s="168">
        <v>16.600000000000001</v>
      </c>
      <c r="N1535" s="168">
        <v>958.9</v>
      </c>
    </row>
    <row r="1536" spans="1:14" x14ac:dyDescent="0.2">
      <c r="A1536" s="168">
        <v>2019</v>
      </c>
      <c r="B1536" s="168">
        <v>3</v>
      </c>
      <c r="C1536" s="168">
        <v>5</v>
      </c>
      <c r="D1536" s="168">
        <v>20</v>
      </c>
      <c r="E1536" s="168">
        <v>30</v>
      </c>
      <c r="F1536" s="168">
        <v>0</v>
      </c>
      <c r="G1536" s="168">
        <v>0</v>
      </c>
      <c r="H1536" s="168">
        <v>0</v>
      </c>
      <c r="I1536" s="168">
        <v>3.6</v>
      </c>
      <c r="J1536" s="168">
        <v>1</v>
      </c>
      <c r="K1536" s="168">
        <v>248.3</v>
      </c>
      <c r="L1536" s="168">
        <v>68.2</v>
      </c>
      <c r="M1536" s="168">
        <v>14.4</v>
      </c>
      <c r="N1536" s="168">
        <v>959.2</v>
      </c>
    </row>
    <row r="1537" spans="1:14" x14ac:dyDescent="0.2">
      <c r="A1537" s="168">
        <v>2019</v>
      </c>
      <c r="B1537" s="168">
        <v>3</v>
      </c>
      <c r="C1537" s="168">
        <v>5</v>
      </c>
      <c r="D1537" s="168">
        <v>21</v>
      </c>
      <c r="E1537" s="168">
        <v>30</v>
      </c>
      <c r="F1537" s="168">
        <v>0</v>
      </c>
      <c r="G1537" s="168">
        <v>0</v>
      </c>
      <c r="H1537" s="168">
        <v>0</v>
      </c>
      <c r="I1537" s="168">
        <v>3.2</v>
      </c>
      <c r="J1537" s="168">
        <v>0.6</v>
      </c>
      <c r="K1537" s="168">
        <v>241.2</v>
      </c>
      <c r="L1537" s="168">
        <v>76.8</v>
      </c>
      <c r="M1537" s="168">
        <v>13.3</v>
      </c>
      <c r="N1537" s="168">
        <v>959.2</v>
      </c>
    </row>
    <row r="1538" spans="1:14" x14ac:dyDescent="0.2">
      <c r="A1538" s="168">
        <v>2019</v>
      </c>
      <c r="B1538" s="168">
        <v>3</v>
      </c>
      <c r="C1538" s="168">
        <v>5</v>
      </c>
      <c r="D1538" s="168">
        <v>22</v>
      </c>
      <c r="E1538" s="168">
        <v>30</v>
      </c>
      <c r="F1538" s="168">
        <v>0</v>
      </c>
      <c r="G1538" s="168">
        <v>0</v>
      </c>
      <c r="H1538" s="168">
        <v>0</v>
      </c>
      <c r="I1538" s="168">
        <v>2.8</v>
      </c>
      <c r="J1538" s="168">
        <v>0.3</v>
      </c>
      <c r="K1538" s="168">
        <v>180.9</v>
      </c>
      <c r="L1538" s="168">
        <v>76.900000000000006</v>
      </c>
      <c r="M1538" s="168">
        <v>12.7</v>
      </c>
      <c r="N1538" s="168">
        <v>959.2</v>
      </c>
    </row>
    <row r="1539" spans="1:14" x14ac:dyDescent="0.2">
      <c r="A1539" s="168">
        <v>2019</v>
      </c>
      <c r="B1539" s="168">
        <v>3</v>
      </c>
      <c r="C1539" s="168">
        <v>5</v>
      </c>
      <c r="D1539" s="168">
        <v>23</v>
      </c>
      <c r="E1539" s="168">
        <v>30</v>
      </c>
      <c r="F1539" s="168">
        <v>0</v>
      </c>
      <c r="G1539" s="168">
        <v>0</v>
      </c>
      <c r="H1539" s="168">
        <v>0</v>
      </c>
      <c r="I1539" s="168">
        <v>2.6</v>
      </c>
      <c r="J1539" s="168">
        <v>0.1</v>
      </c>
      <c r="K1539" s="168">
        <v>17.600000000000001</v>
      </c>
      <c r="L1539" s="168">
        <v>74.8</v>
      </c>
      <c r="M1539" s="168">
        <v>12.1</v>
      </c>
      <c r="N1539" s="168">
        <v>959.1</v>
      </c>
    </row>
    <row r="1540" spans="1:14" x14ac:dyDescent="0.2">
      <c r="A1540" s="168">
        <v>2019</v>
      </c>
      <c r="B1540" s="168">
        <v>3</v>
      </c>
      <c r="C1540" s="168">
        <v>6</v>
      </c>
      <c r="D1540" s="168">
        <v>0</v>
      </c>
      <c r="E1540" s="168">
        <v>30</v>
      </c>
      <c r="F1540" s="168">
        <v>0</v>
      </c>
      <c r="G1540" s="168">
        <v>0</v>
      </c>
      <c r="H1540" s="168">
        <v>0</v>
      </c>
      <c r="I1540" s="168">
        <v>2.5</v>
      </c>
      <c r="J1540" s="168">
        <v>0.1</v>
      </c>
      <c r="K1540" s="168">
        <v>29.5</v>
      </c>
      <c r="L1540" s="168">
        <v>69.400000000000006</v>
      </c>
      <c r="M1540" s="168">
        <v>12</v>
      </c>
      <c r="N1540" s="168">
        <v>958.4</v>
      </c>
    </row>
    <row r="1541" spans="1:14" x14ac:dyDescent="0.2">
      <c r="A1541" s="168">
        <v>2019</v>
      </c>
      <c r="B1541" s="168">
        <v>3</v>
      </c>
      <c r="C1541" s="168">
        <v>6</v>
      </c>
      <c r="D1541" s="168">
        <v>1</v>
      </c>
      <c r="E1541" s="168">
        <v>30</v>
      </c>
      <c r="F1541" s="168">
        <v>0</v>
      </c>
      <c r="G1541" s="168">
        <v>0</v>
      </c>
      <c r="H1541" s="168">
        <v>0</v>
      </c>
      <c r="I1541" s="168">
        <v>2.4</v>
      </c>
      <c r="J1541" s="168">
        <v>0.2</v>
      </c>
      <c r="K1541" s="168">
        <v>22.4</v>
      </c>
      <c r="L1541" s="168">
        <v>70.2</v>
      </c>
      <c r="M1541" s="168">
        <v>11.2</v>
      </c>
      <c r="N1541" s="168">
        <v>957.9</v>
      </c>
    </row>
    <row r="1542" spans="1:14" x14ac:dyDescent="0.2">
      <c r="A1542" s="168">
        <v>2019</v>
      </c>
      <c r="B1542" s="168">
        <v>3</v>
      </c>
      <c r="C1542" s="168">
        <v>6</v>
      </c>
      <c r="D1542" s="168">
        <v>2</v>
      </c>
      <c r="E1542" s="168">
        <v>30</v>
      </c>
      <c r="F1542" s="168">
        <v>0</v>
      </c>
      <c r="G1542" s="168">
        <v>0</v>
      </c>
      <c r="H1542" s="168">
        <v>0</v>
      </c>
      <c r="I1542" s="168">
        <v>2.2999999999999998</v>
      </c>
      <c r="J1542" s="168">
        <v>1</v>
      </c>
      <c r="K1542" s="168">
        <v>49.6</v>
      </c>
      <c r="L1542" s="168">
        <v>67.5</v>
      </c>
      <c r="M1542" s="168">
        <v>11.3</v>
      </c>
      <c r="N1542" s="168">
        <v>957.3</v>
      </c>
    </row>
    <row r="1543" spans="1:14" x14ac:dyDescent="0.2">
      <c r="A1543" s="168">
        <v>2019</v>
      </c>
      <c r="B1543" s="168">
        <v>3</v>
      </c>
      <c r="C1543" s="168">
        <v>6</v>
      </c>
      <c r="D1543" s="168">
        <v>3</v>
      </c>
      <c r="E1543" s="168">
        <v>30</v>
      </c>
      <c r="F1543" s="168">
        <v>0</v>
      </c>
      <c r="G1543" s="168">
        <v>0</v>
      </c>
      <c r="H1543" s="168">
        <v>0</v>
      </c>
      <c r="I1543" s="168">
        <v>2.2999999999999998</v>
      </c>
      <c r="J1543" s="168">
        <v>0.6</v>
      </c>
      <c r="K1543" s="168">
        <v>77.2</v>
      </c>
      <c r="L1543" s="168">
        <v>72</v>
      </c>
      <c r="M1543" s="168">
        <v>10.199999999999999</v>
      </c>
      <c r="N1543" s="168">
        <v>956.5</v>
      </c>
    </row>
    <row r="1544" spans="1:14" x14ac:dyDescent="0.2">
      <c r="A1544" s="168">
        <v>2019</v>
      </c>
      <c r="B1544" s="168">
        <v>3</v>
      </c>
      <c r="C1544" s="168">
        <v>6</v>
      </c>
      <c r="D1544" s="168">
        <v>4</v>
      </c>
      <c r="E1544" s="168">
        <v>30</v>
      </c>
      <c r="F1544" s="168">
        <v>0</v>
      </c>
      <c r="G1544" s="168">
        <v>0</v>
      </c>
      <c r="H1544" s="168">
        <v>0</v>
      </c>
      <c r="I1544" s="168">
        <v>2.2000000000000002</v>
      </c>
      <c r="J1544" s="168">
        <v>1.3</v>
      </c>
      <c r="K1544" s="168">
        <v>258.8</v>
      </c>
      <c r="L1544" s="168">
        <v>75.900000000000006</v>
      </c>
      <c r="M1544" s="168">
        <v>9.9</v>
      </c>
      <c r="N1544" s="168">
        <v>956</v>
      </c>
    </row>
    <row r="1545" spans="1:14" x14ac:dyDescent="0.2">
      <c r="A1545" s="168">
        <v>2019</v>
      </c>
      <c r="B1545" s="168">
        <v>3</v>
      </c>
      <c r="C1545" s="168">
        <v>6</v>
      </c>
      <c r="D1545" s="168">
        <v>5</v>
      </c>
      <c r="E1545" s="168">
        <v>30</v>
      </c>
      <c r="F1545" s="168">
        <v>0</v>
      </c>
      <c r="G1545" s="168">
        <v>0</v>
      </c>
      <c r="H1545" s="168">
        <v>0</v>
      </c>
      <c r="I1545" s="168">
        <v>2.1</v>
      </c>
      <c r="J1545" s="168">
        <v>0.7</v>
      </c>
      <c r="K1545" s="168">
        <v>85.9</v>
      </c>
      <c r="L1545" s="168">
        <v>82.1</v>
      </c>
      <c r="M1545" s="168">
        <v>9.1999999999999993</v>
      </c>
      <c r="N1545" s="168">
        <v>955.5</v>
      </c>
    </row>
    <row r="1546" spans="1:14" x14ac:dyDescent="0.2">
      <c r="A1546" s="168">
        <v>2019</v>
      </c>
      <c r="B1546" s="168">
        <v>3</v>
      </c>
      <c r="C1546" s="168">
        <v>6</v>
      </c>
      <c r="D1546" s="168">
        <v>6</v>
      </c>
      <c r="E1546" s="168">
        <v>30</v>
      </c>
      <c r="F1546" s="168">
        <v>0</v>
      </c>
      <c r="G1546" s="168">
        <v>0</v>
      </c>
      <c r="H1546" s="168">
        <v>0</v>
      </c>
      <c r="I1546" s="168">
        <v>2.6</v>
      </c>
      <c r="J1546" s="168">
        <v>1.1000000000000001</v>
      </c>
      <c r="K1546" s="168">
        <v>66.2</v>
      </c>
      <c r="L1546" s="168">
        <v>81.400000000000006</v>
      </c>
      <c r="M1546" s="168">
        <v>9.3000000000000007</v>
      </c>
      <c r="N1546" s="168">
        <v>955.1</v>
      </c>
    </row>
    <row r="1547" spans="1:14" x14ac:dyDescent="0.2">
      <c r="A1547" s="168">
        <v>2019</v>
      </c>
      <c r="B1547" s="168">
        <v>3</v>
      </c>
      <c r="C1547" s="168">
        <v>6</v>
      </c>
      <c r="D1547" s="168">
        <v>7</v>
      </c>
      <c r="E1547" s="168">
        <v>30</v>
      </c>
      <c r="F1547" s="168">
        <v>4</v>
      </c>
      <c r="G1547" s="168">
        <v>0</v>
      </c>
      <c r="H1547" s="168">
        <v>4</v>
      </c>
      <c r="I1547" s="168">
        <v>2.6</v>
      </c>
      <c r="J1547" s="168">
        <v>0.8</v>
      </c>
      <c r="K1547" s="168">
        <v>166.9</v>
      </c>
      <c r="L1547" s="168">
        <v>77.8</v>
      </c>
      <c r="M1547" s="168">
        <v>9.6999999999999993</v>
      </c>
      <c r="N1547" s="168">
        <v>954.7</v>
      </c>
    </row>
    <row r="1548" spans="1:14" x14ac:dyDescent="0.2">
      <c r="A1548" s="168">
        <v>2019</v>
      </c>
      <c r="B1548" s="168">
        <v>3</v>
      </c>
      <c r="C1548" s="168">
        <v>6</v>
      </c>
      <c r="D1548" s="168">
        <v>8</v>
      </c>
      <c r="E1548" s="168">
        <v>30</v>
      </c>
      <c r="F1548" s="168">
        <v>65</v>
      </c>
      <c r="G1548" s="168">
        <v>109</v>
      </c>
      <c r="H1548" s="168">
        <v>91</v>
      </c>
      <c r="I1548" s="168">
        <v>1</v>
      </c>
      <c r="J1548" s="168">
        <v>3.8</v>
      </c>
      <c r="K1548" s="168">
        <v>229.4</v>
      </c>
      <c r="L1548" s="168">
        <v>77</v>
      </c>
      <c r="M1548" s="168">
        <v>10.199999999999999</v>
      </c>
      <c r="N1548" s="168">
        <v>954.5</v>
      </c>
    </row>
    <row r="1549" spans="1:14" x14ac:dyDescent="0.2">
      <c r="A1549" s="168">
        <v>2019</v>
      </c>
      <c r="B1549" s="168">
        <v>3</v>
      </c>
      <c r="C1549" s="168">
        <v>6</v>
      </c>
      <c r="D1549" s="168">
        <v>9</v>
      </c>
      <c r="E1549" s="168">
        <v>30</v>
      </c>
      <c r="F1549" s="168">
        <v>180</v>
      </c>
      <c r="G1549" s="168">
        <v>295</v>
      </c>
      <c r="H1549" s="168">
        <v>292</v>
      </c>
      <c r="I1549" s="168">
        <v>-0.6</v>
      </c>
      <c r="J1549" s="168">
        <v>5.7</v>
      </c>
      <c r="K1549" s="168">
        <v>231.7</v>
      </c>
      <c r="L1549" s="168">
        <v>59.4</v>
      </c>
      <c r="M1549" s="168">
        <v>14.8</v>
      </c>
      <c r="N1549" s="168">
        <v>954.7</v>
      </c>
    </row>
    <row r="1550" spans="1:14" x14ac:dyDescent="0.2">
      <c r="A1550" s="168">
        <v>2019</v>
      </c>
      <c r="B1550" s="168">
        <v>3</v>
      </c>
      <c r="C1550" s="168">
        <v>6</v>
      </c>
      <c r="D1550" s="168">
        <v>10</v>
      </c>
      <c r="E1550" s="168">
        <v>30</v>
      </c>
      <c r="F1550" s="168">
        <v>305</v>
      </c>
      <c r="G1550" s="168">
        <v>324</v>
      </c>
      <c r="H1550" s="168">
        <v>484</v>
      </c>
      <c r="I1550" s="168">
        <v>-0.5</v>
      </c>
      <c r="J1550" s="168">
        <v>5.9</v>
      </c>
      <c r="K1550" s="168">
        <v>240.1</v>
      </c>
      <c r="L1550" s="168">
        <v>50.3</v>
      </c>
      <c r="M1550" s="168">
        <v>17.2</v>
      </c>
      <c r="N1550" s="168">
        <v>955</v>
      </c>
    </row>
    <row r="1551" spans="1:14" x14ac:dyDescent="0.2">
      <c r="A1551" s="168">
        <v>2019</v>
      </c>
      <c r="B1551" s="168">
        <v>3</v>
      </c>
      <c r="C1551" s="168">
        <v>6</v>
      </c>
      <c r="D1551" s="168">
        <v>11</v>
      </c>
      <c r="E1551" s="168">
        <v>30</v>
      </c>
      <c r="F1551" s="168">
        <v>349</v>
      </c>
      <c r="G1551" s="168">
        <v>101</v>
      </c>
      <c r="H1551" s="168">
        <v>423</v>
      </c>
      <c r="I1551" s="168">
        <v>0.1</v>
      </c>
      <c r="J1551" s="168">
        <v>5.0999999999999996</v>
      </c>
      <c r="K1551" s="168">
        <v>273.5</v>
      </c>
      <c r="L1551" s="168">
        <v>48.1</v>
      </c>
      <c r="M1551" s="168">
        <v>18.100000000000001</v>
      </c>
      <c r="N1551" s="168">
        <v>955</v>
      </c>
    </row>
    <row r="1552" spans="1:14" x14ac:dyDescent="0.2">
      <c r="A1552" s="168">
        <v>2019</v>
      </c>
      <c r="B1552" s="168">
        <v>3</v>
      </c>
      <c r="C1552" s="168">
        <v>6</v>
      </c>
      <c r="D1552" s="168">
        <v>12</v>
      </c>
      <c r="E1552" s="168">
        <v>30</v>
      </c>
      <c r="F1552" s="168">
        <v>387</v>
      </c>
      <c r="G1552" s="168">
        <v>294</v>
      </c>
      <c r="H1552" s="168">
        <v>615</v>
      </c>
      <c r="I1552" s="168">
        <v>0.6</v>
      </c>
      <c r="J1552" s="168">
        <v>5.7</v>
      </c>
      <c r="K1552" s="168">
        <v>301.5</v>
      </c>
      <c r="L1552" s="168">
        <v>36.700000000000003</v>
      </c>
      <c r="M1552" s="168">
        <v>20.2</v>
      </c>
      <c r="N1552" s="168">
        <v>954.4</v>
      </c>
    </row>
    <row r="1553" spans="1:14" x14ac:dyDescent="0.2">
      <c r="A1553" s="168">
        <v>2019</v>
      </c>
      <c r="B1553" s="168">
        <v>3</v>
      </c>
      <c r="C1553" s="168">
        <v>6</v>
      </c>
      <c r="D1553" s="168">
        <v>13</v>
      </c>
      <c r="E1553" s="168">
        <v>30</v>
      </c>
      <c r="F1553" s="168">
        <v>376</v>
      </c>
      <c r="G1553" s="168">
        <v>240</v>
      </c>
      <c r="H1553" s="168">
        <v>566</v>
      </c>
      <c r="I1553" s="168">
        <v>1</v>
      </c>
      <c r="J1553" s="168">
        <v>7.1</v>
      </c>
      <c r="K1553" s="168">
        <v>264.10000000000002</v>
      </c>
      <c r="L1553" s="168">
        <v>25.3</v>
      </c>
      <c r="M1553" s="168">
        <v>22.1</v>
      </c>
      <c r="N1553" s="168">
        <v>953.2</v>
      </c>
    </row>
    <row r="1554" spans="1:14" x14ac:dyDescent="0.2">
      <c r="A1554" s="168">
        <v>2019</v>
      </c>
      <c r="B1554" s="168">
        <v>3</v>
      </c>
      <c r="C1554" s="168">
        <v>6</v>
      </c>
      <c r="D1554" s="168">
        <v>14</v>
      </c>
      <c r="E1554" s="168">
        <v>30</v>
      </c>
      <c r="F1554" s="168">
        <v>358</v>
      </c>
      <c r="G1554" s="168">
        <v>313</v>
      </c>
      <c r="H1554" s="168">
        <v>595</v>
      </c>
      <c r="I1554" s="168">
        <v>1.1000000000000001</v>
      </c>
      <c r="J1554" s="168">
        <v>8.9</v>
      </c>
      <c r="K1554" s="168">
        <v>250.5</v>
      </c>
      <c r="L1554" s="168">
        <v>24.4</v>
      </c>
      <c r="M1554" s="168">
        <v>22.4</v>
      </c>
      <c r="N1554" s="168">
        <v>952.2</v>
      </c>
    </row>
    <row r="1555" spans="1:14" x14ac:dyDescent="0.2">
      <c r="A1555" s="168">
        <v>2019</v>
      </c>
      <c r="B1555" s="168">
        <v>3</v>
      </c>
      <c r="C1555" s="168">
        <v>6</v>
      </c>
      <c r="D1555" s="168">
        <v>15</v>
      </c>
      <c r="E1555" s="168">
        <v>30</v>
      </c>
      <c r="F1555" s="168">
        <v>290</v>
      </c>
      <c r="G1555" s="168">
        <v>9</v>
      </c>
      <c r="H1555" s="168">
        <v>300</v>
      </c>
      <c r="I1555" s="168">
        <v>1.2</v>
      </c>
      <c r="J1555" s="168">
        <v>10.9</v>
      </c>
      <c r="K1555" s="168">
        <v>269.60000000000002</v>
      </c>
      <c r="L1555" s="168">
        <v>35.1</v>
      </c>
      <c r="M1555" s="168">
        <v>20.3</v>
      </c>
      <c r="N1555" s="168">
        <v>952.1</v>
      </c>
    </row>
    <row r="1556" spans="1:14" x14ac:dyDescent="0.2">
      <c r="A1556" s="168">
        <v>2019</v>
      </c>
      <c r="B1556" s="168">
        <v>3</v>
      </c>
      <c r="C1556" s="168">
        <v>6</v>
      </c>
      <c r="D1556" s="168">
        <v>16</v>
      </c>
      <c r="E1556" s="168">
        <v>30</v>
      </c>
      <c r="F1556" s="168">
        <v>274</v>
      </c>
      <c r="G1556" s="168">
        <v>541</v>
      </c>
      <c r="H1556" s="168">
        <v>538</v>
      </c>
      <c r="I1556" s="168">
        <v>4.7</v>
      </c>
      <c r="J1556" s="168">
        <v>11.4</v>
      </c>
      <c r="K1556" s="168">
        <v>272.3</v>
      </c>
      <c r="L1556" s="168">
        <v>42.9</v>
      </c>
      <c r="M1556" s="168">
        <v>19.600000000000001</v>
      </c>
      <c r="N1556" s="168">
        <v>952.7</v>
      </c>
    </row>
    <row r="1557" spans="1:14" x14ac:dyDescent="0.2">
      <c r="A1557" s="168">
        <v>2019</v>
      </c>
      <c r="B1557" s="168">
        <v>3</v>
      </c>
      <c r="C1557" s="168">
        <v>6</v>
      </c>
      <c r="D1557" s="168">
        <v>17</v>
      </c>
      <c r="E1557" s="168">
        <v>30</v>
      </c>
      <c r="F1557" s="168">
        <v>103</v>
      </c>
      <c r="G1557" s="168">
        <v>189</v>
      </c>
      <c r="H1557" s="168">
        <v>177</v>
      </c>
      <c r="I1557" s="168">
        <v>5.3</v>
      </c>
      <c r="J1557" s="168">
        <v>10.6</v>
      </c>
      <c r="K1557" s="168">
        <v>271.5</v>
      </c>
      <c r="L1557" s="168">
        <v>45.6</v>
      </c>
      <c r="M1557" s="168">
        <v>17.8</v>
      </c>
      <c r="N1557" s="168">
        <v>953.5</v>
      </c>
    </row>
    <row r="1558" spans="1:14" x14ac:dyDescent="0.2">
      <c r="A1558" s="168">
        <v>2019</v>
      </c>
      <c r="B1558" s="168">
        <v>3</v>
      </c>
      <c r="C1558" s="168">
        <v>6</v>
      </c>
      <c r="D1558" s="168">
        <v>18</v>
      </c>
      <c r="E1558" s="168">
        <v>30</v>
      </c>
      <c r="F1558" s="168">
        <v>37</v>
      </c>
      <c r="G1558" s="168">
        <v>9</v>
      </c>
      <c r="H1558" s="168">
        <v>38</v>
      </c>
      <c r="I1558" s="168">
        <v>4.4000000000000004</v>
      </c>
      <c r="J1558" s="168">
        <v>11.6</v>
      </c>
      <c r="K1558" s="168">
        <v>248.4</v>
      </c>
      <c r="L1558" s="168">
        <v>51.6</v>
      </c>
      <c r="M1558" s="168">
        <v>16.2</v>
      </c>
      <c r="N1558" s="168">
        <v>953.4</v>
      </c>
    </row>
    <row r="1559" spans="1:14" x14ac:dyDescent="0.2">
      <c r="A1559" s="168">
        <v>2019</v>
      </c>
      <c r="B1559" s="168">
        <v>3</v>
      </c>
      <c r="C1559" s="168">
        <v>6</v>
      </c>
      <c r="D1559" s="168">
        <v>19</v>
      </c>
      <c r="E1559" s="168">
        <v>30</v>
      </c>
      <c r="F1559" s="168">
        <v>2</v>
      </c>
      <c r="G1559" s="168">
        <v>0</v>
      </c>
      <c r="H1559" s="168">
        <v>2</v>
      </c>
      <c r="I1559" s="168">
        <v>4.0999999999999996</v>
      </c>
      <c r="J1559" s="168">
        <v>10.6</v>
      </c>
      <c r="K1559" s="168">
        <v>259.89999999999998</v>
      </c>
      <c r="L1559" s="168">
        <v>54.9</v>
      </c>
      <c r="M1559" s="168">
        <v>15.8</v>
      </c>
      <c r="N1559" s="168">
        <v>954.1</v>
      </c>
    </row>
    <row r="1560" spans="1:14" x14ac:dyDescent="0.2">
      <c r="A1560" s="168">
        <v>2019</v>
      </c>
      <c r="B1560" s="168">
        <v>3</v>
      </c>
      <c r="C1560" s="168">
        <v>6</v>
      </c>
      <c r="D1560" s="168">
        <v>20</v>
      </c>
      <c r="E1560" s="168">
        <v>30</v>
      </c>
      <c r="F1560" s="168">
        <v>0</v>
      </c>
      <c r="G1560" s="168">
        <v>0</v>
      </c>
      <c r="H1560" s="168">
        <v>0</v>
      </c>
      <c r="I1560" s="168">
        <v>4.0999999999999996</v>
      </c>
      <c r="J1560" s="168">
        <v>7.4</v>
      </c>
      <c r="K1560" s="168">
        <v>267.3</v>
      </c>
      <c r="L1560" s="168">
        <v>52.6</v>
      </c>
      <c r="M1560" s="168">
        <v>15</v>
      </c>
      <c r="N1560" s="168">
        <v>954.9</v>
      </c>
    </row>
    <row r="1561" spans="1:14" x14ac:dyDescent="0.2">
      <c r="A1561" s="168">
        <v>2019</v>
      </c>
      <c r="B1561" s="168">
        <v>3</v>
      </c>
      <c r="C1561" s="168">
        <v>6</v>
      </c>
      <c r="D1561" s="168">
        <v>21</v>
      </c>
      <c r="E1561" s="168">
        <v>30</v>
      </c>
      <c r="F1561" s="168">
        <v>0</v>
      </c>
      <c r="G1561" s="168">
        <v>0</v>
      </c>
      <c r="H1561" s="168">
        <v>0</v>
      </c>
      <c r="I1561" s="168">
        <v>3.9</v>
      </c>
      <c r="J1561" s="168">
        <v>7.5</v>
      </c>
      <c r="K1561" s="168">
        <v>269.2</v>
      </c>
      <c r="L1561" s="168">
        <v>52.3</v>
      </c>
      <c r="M1561" s="168">
        <v>14.4</v>
      </c>
      <c r="N1561" s="168">
        <v>955.4</v>
      </c>
    </row>
    <row r="1562" spans="1:14" x14ac:dyDescent="0.2">
      <c r="A1562" s="168">
        <v>2019</v>
      </c>
      <c r="B1562" s="168">
        <v>3</v>
      </c>
      <c r="C1562" s="168">
        <v>6</v>
      </c>
      <c r="D1562" s="168">
        <v>22</v>
      </c>
      <c r="E1562" s="168">
        <v>30</v>
      </c>
      <c r="F1562" s="168">
        <v>0</v>
      </c>
      <c r="G1562" s="168">
        <v>0</v>
      </c>
      <c r="H1562" s="168">
        <v>0</v>
      </c>
      <c r="I1562" s="168">
        <v>3.4</v>
      </c>
      <c r="J1562" s="168">
        <v>8.1999999999999993</v>
      </c>
      <c r="K1562" s="168">
        <v>282.60000000000002</v>
      </c>
      <c r="L1562" s="168">
        <v>45</v>
      </c>
      <c r="M1562" s="168">
        <v>14</v>
      </c>
      <c r="N1562" s="168">
        <v>956.3</v>
      </c>
    </row>
    <row r="1563" spans="1:14" x14ac:dyDescent="0.2">
      <c r="A1563" s="168">
        <v>2019</v>
      </c>
      <c r="B1563" s="168">
        <v>3</v>
      </c>
      <c r="C1563" s="168">
        <v>6</v>
      </c>
      <c r="D1563" s="168">
        <v>23</v>
      </c>
      <c r="E1563" s="168">
        <v>30</v>
      </c>
      <c r="F1563" s="168">
        <v>0</v>
      </c>
      <c r="G1563" s="168">
        <v>0</v>
      </c>
      <c r="H1563" s="168">
        <v>0</v>
      </c>
      <c r="I1563" s="168">
        <v>3.3</v>
      </c>
      <c r="J1563" s="168">
        <v>7.5</v>
      </c>
      <c r="K1563" s="168">
        <v>294.7</v>
      </c>
      <c r="L1563" s="168">
        <v>44.9</v>
      </c>
      <c r="M1563" s="168">
        <v>13.2</v>
      </c>
      <c r="N1563" s="168">
        <v>956.9</v>
      </c>
    </row>
    <row r="1564" spans="1:14" x14ac:dyDescent="0.2">
      <c r="A1564" s="168">
        <v>2019</v>
      </c>
      <c r="B1564" s="168">
        <v>3</v>
      </c>
      <c r="C1564" s="168">
        <v>7</v>
      </c>
      <c r="D1564" s="168">
        <v>0</v>
      </c>
      <c r="E1564" s="168">
        <v>30</v>
      </c>
      <c r="F1564" s="168">
        <v>0</v>
      </c>
      <c r="G1564" s="168">
        <v>0</v>
      </c>
      <c r="H1564" s="168">
        <v>0</v>
      </c>
      <c r="I1564" s="168">
        <v>3.6</v>
      </c>
      <c r="J1564" s="168">
        <v>7.5</v>
      </c>
      <c r="K1564" s="168">
        <v>287.8</v>
      </c>
      <c r="L1564" s="168">
        <v>45.3</v>
      </c>
      <c r="M1564" s="168">
        <v>12.5</v>
      </c>
      <c r="N1564" s="168">
        <v>956.8</v>
      </c>
    </row>
    <row r="1565" spans="1:14" x14ac:dyDescent="0.2">
      <c r="A1565" s="168">
        <v>2019</v>
      </c>
      <c r="B1565" s="168">
        <v>3</v>
      </c>
      <c r="C1565" s="168">
        <v>7</v>
      </c>
      <c r="D1565" s="168">
        <v>1</v>
      </c>
      <c r="E1565" s="168">
        <v>30</v>
      </c>
      <c r="F1565" s="168">
        <v>0</v>
      </c>
      <c r="G1565" s="168">
        <v>0</v>
      </c>
      <c r="H1565" s="168">
        <v>0</v>
      </c>
      <c r="I1565" s="168">
        <v>3.8</v>
      </c>
      <c r="J1565" s="168">
        <v>5.5</v>
      </c>
      <c r="K1565" s="168">
        <v>285.39999999999998</v>
      </c>
      <c r="L1565" s="168">
        <v>42.6</v>
      </c>
      <c r="M1565" s="168">
        <v>12.4</v>
      </c>
      <c r="N1565" s="168">
        <v>957</v>
      </c>
    </row>
    <row r="1566" spans="1:14" x14ac:dyDescent="0.2">
      <c r="A1566" s="168">
        <v>2019</v>
      </c>
      <c r="B1566" s="168">
        <v>3</v>
      </c>
      <c r="C1566" s="168">
        <v>7</v>
      </c>
      <c r="D1566" s="168">
        <v>2</v>
      </c>
      <c r="E1566" s="168">
        <v>30</v>
      </c>
      <c r="F1566" s="168">
        <v>0</v>
      </c>
      <c r="G1566" s="168">
        <v>0</v>
      </c>
      <c r="H1566" s="168">
        <v>0</v>
      </c>
      <c r="I1566" s="168">
        <v>4</v>
      </c>
      <c r="J1566" s="168">
        <v>2.2999999999999998</v>
      </c>
      <c r="K1566" s="168">
        <v>162.9</v>
      </c>
      <c r="L1566" s="168">
        <v>42.8</v>
      </c>
      <c r="M1566" s="168">
        <v>11.9</v>
      </c>
      <c r="N1566" s="168">
        <v>957.3</v>
      </c>
    </row>
    <row r="1567" spans="1:14" x14ac:dyDescent="0.2">
      <c r="A1567" s="168">
        <v>2019</v>
      </c>
      <c r="B1567" s="168">
        <v>3</v>
      </c>
      <c r="C1567" s="168">
        <v>7</v>
      </c>
      <c r="D1567" s="168">
        <v>3</v>
      </c>
      <c r="E1567" s="168">
        <v>30</v>
      </c>
      <c r="F1567" s="168">
        <v>0</v>
      </c>
      <c r="G1567" s="168">
        <v>0</v>
      </c>
      <c r="H1567" s="168">
        <v>0</v>
      </c>
      <c r="I1567" s="168">
        <v>4.5</v>
      </c>
      <c r="J1567" s="168">
        <v>1.3</v>
      </c>
      <c r="K1567" s="168">
        <v>56.1</v>
      </c>
      <c r="L1567" s="168">
        <v>47.9</v>
      </c>
      <c r="M1567" s="168">
        <v>10.6</v>
      </c>
      <c r="N1567" s="168">
        <v>957.4</v>
      </c>
    </row>
    <row r="1568" spans="1:14" x14ac:dyDescent="0.2">
      <c r="A1568" s="168">
        <v>2019</v>
      </c>
      <c r="B1568" s="168">
        <v>3</v>
      </c>
      <c r="C1568" s="168">
        <v>7</v>
      </c>
      <c r="D1568" s="168">
        <v>4</v>
      </c>
      <c r="E1568" s="168">
        <v>30</v>
      </c>
      <c r="F1568" s="168">
        <v>0</v>
      </c>
      <c r="G1568" s="168">
        <v>0</v>
      </c>
      <c r="H1568" s="168">
        <v>0</v>
      </c>
      <c r="I1568" s="168">
        <v>5</v>
      </c>
      <c r="J1568" s="168">
        <v>1.9</v>
      </c>
      <c r="K1568" s="168">
        <v>28.3</v>
      </c>
      <c r="L1568" s="168">
        <v>48.6</v>
      </c>
      <c r="M1568" s="168">
        <v>10.4</v>
      </c>
      <c r="N1568" s="168">
        <v>957.3</v>
      </c>
    </row>
    <row r="1569" spans="1:14" x14ac:dyDescent="0.2">
      <c r="A1569" s="168">
        <v>2019</v>
      </c>
      <c r="B1569" s="168">
        <v>3</v>
      </c>
      <c r="C1569" s="168">
        <v>7</v>
      </c>
      <c r="D1569" s="168">
        <v>5</v>
      </c>
      <c r="E1569" s="168">
        <v>30</v>
      </c>
      <c r="F1569" s="168">
        <v>0</v>
      </c>
      <c r="G1569" s="168">
        <v>0</v>
      </c>
      <c r="H1569" s="168">
        <v>0</v>
      </c>
      <c r="I1569" s="168">
        <v>5.5</v>
      </c>
      <c r="J1569" s="168">
        <v>1.6</v>
      </c>
      <c r="K1569" s="168">
        <v>131.9</v>
      </c>
      <c r="L1569" s="168">
        <v>52.6</v>
      </c>
      <c r="M1569" s="168">
        <v>9</v>
      </c>
      <c r="N1569" s="168">
        <v>957.8</v>
      </c>
    </row>
    <row r="1570" spans="1:14" x14ac:dyDescent="0.2">
      <c r="A1570" s="168">
        <v>2019</v>
      </c>
      <c r="B1570" s="168">
        <v>3</v>
      </c>
      <c r="C1570" s="168">
        <v>7</v>
      </c>
      <c r="D1570" s="168">
        <v>6</v>
      </c>
      <c r="E1570" s="168">
        <v>30</v>
      </c>
      <c r="F1570" s="168">
        <v>0</v>
      </c>
      <c r="G1570" s="168">
        <v>0</v>
      </c>
      <c r="H1570" s="168">
        <v>0</v>
      </c>
      <c r="I1570" s="168">
        <v>6.4</v>
      </c>
      <c r="J1570" s="168">
        <v>2.2999999999999998</v>
      </c>
      <c r="K1570" s="168">
        <v>50.4</v>
      </c>
      <c r="L1570" s="168">
        <v>54.9</v>
      </c>
      <c r="M1570" s="168">
        <v>8.1</v>
      </c>
      <c r="N1570" s="168">
        <v>958.2</v>
      </c>
    </row>
    <row r="1571" spans="1:14" x14ac:dyDescent="0.2">
      <c r="A1571" s="168">
        <v>2019</v>
      </c>
      <c r="B1571" s="168">
        <v>3</v>
      </c>
      <c r="C1571" s="168">
        <v>7</v>
      </c>
      <c r="D1571" s="168">
        <v>7</v>
      </c>
      <c r="E1571" s="168">
        <v>30</v>
      </c>
      <c r="F1571" s="168">
        <v>3</v>
      </c>
      <c r="G1571" s="168">
        <v>0</v>
      </c>
      <c r="H1571" s="168">
        <v>4</v>
      </c>
      <c r="I1571" s="168">
        <v>6.8</v>
      </c>
      <c r="J1571" s="168">
        <v>2.1</v>
      </c>
      <c r="K1571" s="168">
        <v>21.3</v>
      </c>
      <c r="L1571" s="168">
        <v>53</v>
      </c>
      <c r="M1571" s="168">
        <v>8.3000000000000007</v>
      </c>
      <c r="N1571" s="168">
        <v>958.6</v>
      </c>
    </row>
    <row r="1572" spans="1:14" x14ac:dyDescent="0.2">
      <c r="A1572" s="168">
        <v>2019</v>
      </c>
      <c r="B1572" s="168">
        <v>3</v>
      </c>
      <c r="C1572" s="168">
        <v>7</v>
      </c>
      <c r="D1572" s="168">
        <v>8</v>
      </c>
      <c r="E1572" s="168">
        <v>30</v>
      </c>
      <c r="F1572" s="168">
        <v>70</v>
      </c>
      <c r="G1572" s="168">
        <v>35</v>
      </c>
      <c r="H1572" s="168">
        <v>79</v>
      </c>
      <c r="I1572" s="168">
        <v>5.2</v>
      </c>
      <c r="J1572" s="168">
        <v>1</v>
      </c>
      <c r="K1572" s="168">
        <v>91.5</v>
      </c>
      <c r="L1572" s="168">
        <v>52.7</v>
      </c>
      <c r="M1572" s="168">
        <v>8.6</v>
      </c>
      <c r="N1572" s="168">
        <v>959.5</v>
      </c>
    </row>
    <row r="1573" spans="1:14" x14ac:dyDescent="0.2">
      <c r="A1573" s="168">
        <v>2019</v>
      </c>
      <c r="B1573" s="168">
        <v>3</v>
      </c>
      <c r="C1573" s="168">
        <v>7</v>
      </c>
      <c r="D1573" s="168">
        <v>9</v>
      </c>
      <c r="E1573" s="168">
        <v>30</v>
      </c>
      <c r="F1573" s="168">
        <v>167</v>
      </c>
      <c r="G1573" s="168">
        <v>219</v>
      </c>
      <c r="H1573" s="168">
        <v>251</v>
      </c>
      <c r="I1573" s="168">
        <v>3.1</v>
      </c>
      <c r="J1573" s="168">
        <v>1.2</v>
      </c>
      <c r="K1573" s="168">
        <v>127.4</v>
      </c>
      <c r="L1573" s="168">
        <v>48.6</v>
      </c>
      <c r="M1573" s="168">
        <v>10.8</v>
      </c>
      <c r="N1573" s="168">
        <v>960.1</v>
      </c>
    </row>
    <row r="1574" spans="1:14" x14ac:dyDescent="0.2">
      <c r="A1574" s="168">
        <v>2019</v>
      </c>
      <c r="B1574" s="168">
        <v>3</v>
      </c>
      <c r="C1574" s="168">
        <v>7</v>
      </c>
      <c r="D1574" s="168">
        <v>10</v>
      </c>
      <c r="E1574" s="168">
        <v>30</v>
      </c>
      <c r="F1574" s="168">
        <v>135</v>
      </c>
      <c r="G1574" s="168">
        <v>691</v>
      </c>
      <c r="H1574" s="168">
        <v>514</v>
      </c>
      <c r="I1574" s="168">
        <v>2.7</v>
      </c>
      <c r="J1574" s="168">
        <v>1.3</v>
      </c>
      <c r="K1574" s="168">
        <v>100.9</v>
      </c>
      <c r="L1574" s="168">
        <v>43.2</v>
      </c>
      <c r="M1574" s="168">
        <v>13.6</v>
      </c>
      <c r="N1574" s="168">
        <v>960.3</v>
      </c>
    </row>
    <row r="1575" spans="1:14" x14ac:dyDescent="0.2">
      <c r="A1575" s="168">
        <v>2019</v>
      </c>
      <c r="B1575" s="168">
        <v>3</v>
      </c>
      <c r="C1575" s="168">
        <v>7</v>
      </c>
      <c r="D1575" s="168">
        <v>11</v>
      </c>
      <c r="E1575" s="168">
        <v>30</v>
      </c>
      <c r="F1575" s="168">
        <v>91</v>
      </c>
      <c r="G1575" s="168">
        <v>951</v>
      </c>
      <c r="H1575" s="168">
        <v>718</v>
      </c>
      <c r="I1575" s="168">
        <v>2.1</v>
      </c>
      <c r="J1575" s="168">
        <v>1.5</v>
      </c>
      <c r="K1575" s="168">
        <v>175.5</v>
      </c>
      <c r="L1575" s="168">
        <v>41.4</v>
      </c>
      <c r="M1575" s="168">
        <v>15.3</v>
      </c>
      <c r="N1575" s="168">
        <v>960.1</v>
      </c>
    </row>
    <row r="1576" spans="1:14" x14ac:dyDescent="0.2">
      <c r="A1576" s="168">
        <v>2019</v>
      </c>
      <c r="B1576" s="168">
        <v>3</v>
      </c>
      <c r="C1576" s="168">
        <v>7</v>
      </c>
      <c r="D1576" s="168">
        <v>12</v>
      </c>
      <c r="E1576" s="168">
        <v>30</v>
      </c>
      <c r="F1576" s="168">
        <v>161</v>
      </c>
      <c r="G1576" s="168">
        <v>528</v>
      </c>
      <c r="H1576" s="168">
        <v>552</v>
      </c>
      <c r="I1576" s="168">
        <v>1.6</v>
      </c>
      <c r="J1576" s="168">
        <v>2.1</v>
      </c>
      <c r="K1576" s="168">
        <v>115.4</v>
      </c>
      <c r="L1576" s="168">
        <v>38.5</v>
      </c>
      <c r="M1576" s="168">
        <v>15.6</v>
      </c>
      <c r="N1576" s="168">
        <v>959.7</v>
      </c>
    </row>
    <row r="1577" spans="1:14" x14ac:dyDescent="0.2">
      <c r="A1577" s="168">
        <v>2019</v>
      </c>
      <c r="B1577" s="168">
        <v>3</v>
      </c>
      <c r="C1577" s="168">
        <v>7</v>
      </c>
      <c r="D1577" s="168">
        <v>13</v>
      </c>
      <c r="E1577" s="168">
        <v>30</v>
      </c>
      <c r="F1577" s="168">
        <v>159</v>
      </c>
      <c r="G1577" s="168">
        <v>897</v>
      </c>
      <c r="H1577" s="168">
        <v>837</v>
      </c>
      <c r="I1577" s="168">
        <v>1.1000000000000001</v>
      </c>
      <c r="J1577" s="168">
        <v>4.0999999999999996</v>
      </c>
      <c r="K1577" s="168">
        <v>90.4</v>
      </c>
      <c r="L1577" s="168">
        <v>38.200000000000003</v>
      </c>
      <c r="M1577" s="168">
        <v>16.600000000000001</v>
      </c>
      <c r="N1577" s="168">
        <v>958.8</v>
      </c>
    </row>
    <row r="1578" spans="1:14" x14ac:dyDescent="0.2">
      <c r="A1578" s="168">
        <v>2019</v>
      </c>
      <c r="B1578" s="168">
        <v>3</v>
      </c>
      <c r="C1578" s="168">
        <v>7</v>
      </c>
      <c r="D1578" s="168">
        <v>14</v>
      </c>
      <c r="E1578" s="168">
        <v>30</v>
      </c>
      <c r="F1578" s="168">
        <v>190</v>
      </c>
      <c r="G1578" s="168">
        <v>245</v>
      </c>
      <c r="H1578" s="168">
        <v>373</v>
      </c>
      <c r="I1578" s="168">
        <v>0.6</v>
      </c>
      <c r="J1578" s="168">
        <v>3.7</v>
      </c>
      <c r="K1578" s="168">
        <v>123</v>
      </c>
      <c r="L1578" s="168">
        <v>40.700000000000003</v>
      </c>
      <c r="M1578" s="168">
        <v>16.2</v>
      </c>
      <c r="N1578" s="168">
        <v>957.9</v>
      </c>
    </row>
    <row r="1579" spans="1:14" x14ac:dyDescent="0.2">
      <c r="A1579" s="168">
        <v>2019</v>
      </c>
      <c r="B1579" s="168">
        <v>3</v>
      </c>
      <c r="C1579" s="168">
        <v>7</v>
      </c>
      <c r="D1579" s="168">
        <v>15</v>
      </c>
      <c r="E1579" s="168">
        <v>30</v>
      </c>
      <c r="F1579" s="168">
        <v>99</v>
      </c>
      <c r="G1579" s="168">
        <v>29</v>
      </c>
      <c r="H1579" s="168">
        <v>119</v>
      </c>
      <c r="I1579" s="168">
        <v>0.4</v>
      </c>
      <c r="J1579" s="168">
        <v>2.6</v>
      </c>
      <c r="K1579" s="168">
        <v>183.3</v>
      </c>
      <c r="L1579" s="168">
        <v>46.9</v>
      </c>
      <c r="M1579" s="168">
        <v>15.2</v>
      </c>
      <c r="N1579" s="168">
        <v>957.7</v>
      </c>
    </row>
    <row r="1580" spans="1:14" x14ac:dyDescent="0.2">
      <c r="A1580" s="168">
        <v>2019</v>
      </c>
      <c r="B1580" s="168">
        <v>3</v>
      </c>
      <c r="C1580" s="168">
        <v>7</v>
      </c>
      <c r="D1580" s="168">
        <v>16</v>
      </c>
      <c r="E1580" s="168">
        <v>30</v>
      </c>
      <c r="F1580" s="168">
        <v>165</v>
      </c>
      <c r="G1580" s="168">
        <v>111</v>
      </c>
      <c r="H1580" s="168">
        <v>230</v>
      </c>
      <c r="I1580" s="168">
        <v>0.7</v>
      </c>
      <c r="J1580" s="168">
        <v>4.0999999999999996</v>
      </c>
      <c r="K1580" s="168">
        <v>257.5</v>
      </c>
      <c r="L1580" s="168">
        <v>46.1</v>
      </c>
      <c r="M1580" s="168">
        <v>15.4</v>
      </c>
      <c r="N1580" s="168">
        <v>957.7</v>
      </c>
    </row>
    <row r="1581" spans="1:14" x14ac:dyDescent="0.2">
      <c r="A1581" s="168">
        <v>2019</v>
      </c>
      <c r="B1581" s="168">
        <v>3</v>
      </c>
      <c r="C1581" s="168">
        <v>7</v>
      </c>
      <c r="D1581" s="168">
        <v>17</v>
      </c>
      <c r="E1581" s="168">
        <v>30</v>
      </c>
      <c r="F1581" s="168">
        <v>125</v>
      </c>
      <c r="G1581" s="168">
        <v>441</v>
      </c>
      <c r="H1581" s="168">
        <v>258</v>
      </c>
      <c r="I1581" s="168">
        <v>2</v>
      </c>
      <c r="J1581" s="168">
        <v>2.9</v>
      </c>
      <c r="K1581" s="168">
        <v>290.5</v>
      </c>
      <c r="L1581" s="168">
        <v>43.9</v>
      </c>
      <c r="M1581" s="168">
        <v>15.8</v>
      </c>
      <c r="N1581" s="168">
        <v>957.7</v>
      </c>
    </row>
    <row r="1582" spans="1:14" x14ac:dyDescent="0.2">
      <c r="A1582" s="168">
        <v>2019</v>
      </c>
      <c r="B1582" s="168">
        <v>3</v>
      </c>
      <c r="C1582" s="168">
        <v>7</v>
      </c>
      <c r="D1582" s="168">
        <v>18</v>
      </c>
      <c r="E1582" s="168">
        <v>30</v>
      </c>
      <c r="F1582" s="168">
        <v>58</v>
      </c>
      <c r="G1582" s="168">
        <v>288</v>
      </c>
      <c r="H1582" s="168">
        <v>107</v>
      </c>
      <c r="I1582" s="168">
        <v>2.8</v>
      </c>
      <c r="J1582" s="168">
        <v>1.2</v>
      </c>
      <c r="K1582" s="168">
        <v>242</v>
      </c>
      <c r="L1582" s="168">
        <v>43.4</v>
      </c>
      <c r="M1582" s="168">
        <v>15.6</v>
      </c>
      <c r="N1582" s="168">
        <v>957.9</v>
      </c>
    </row>
    <row r="1583" spans="1:14" x14ac:dyDescent="0.2">
      <c r="A1583" s="168">
        <v>2019</v>
      </c>
      <c r="B1583" s="168">
        <v>3</v>
      </c>
      <c r="C1583" s="168">
        <v>7</v>
      </c>
      <c r="D1583" s="168">
        <v>19</v>
      </c>
      <c r="E1583" s="168">
        <v>30</v>
      </c>
      <c r="F1583" s="168">
        <v>1</v>
      </c>
      <c r="G1583" s="168">
        <v>0</v>
      </c>
      <c r="H1583" s="168">
        <v>1</v>
      </c>
      <c r="I1583" s="168">
        <v>3.6</v>
      </c>
      <c r="J1583" s="168">
        <v>1.3</v>
      </c>
      <c r="K1583" s="168">
        <v>157.30000000000001</v>
      </c>
      <c r="L1583" s="168">
        <v>50.5</v>
      </c>
      <c r="M1583" s="168">
        <v>13.2</v>
      </c>
      <c r="N1583" s="168">
        <v>958.5</v>
      </c>
    </row>
    <row r="1584" spans="1:14" x14ac:dyDescent="0.2">
      <c r="A1584" s="168">
        <v>2019</v>
      </c>
      <c r="B1584" s="168">
        <v>3</v>
      </c>
      <c r="C1584" s="168">
        <v>7</v>
      </c>
      <c r="D1584" s="168">
        <v>20</v>
      </c>
      <c r="E1584" s="168">
        <v>30</v>
      </c>
      <c r="F1584" s="168">
        <v>0</v>
      </c>
      <c r="G1584" s="168">
        <v>0</v>
      </c>
      <c r="H1584" s="168">
        <v>0</v>
      </c>
      <c r="I1584" s="168">
        <v>4.0999999999999996</v>
      </c>
      <c r="J1584" s="168">
        <v>1.2</v>
      </c>
      <c r="K1584" s="168">
        <v>199.6</v>
      </c>
      <c r="L1584" s="168">
        <v>52.4</v>
      </c>
      <c r="M1584" s="168">
        <v>11.7</v>
      </c>
      <c r="N1584" s="168">
        <v>959.2</v>
      </c>
    </row>
    <row r="1585" spans="1:14" x14ac:dyDescent="0.2">
      <c r="A1585" s="168">
        <v>2019</v>
      </c>
      <c r="B1585" s="168">
        <v>3</v>
      </c>
      <c r="C1585" s="168">
        <v>7</v>
      </c>
      <c r="D1585" s="168">
        <v>21</v>
      </c>
      <c r="E1585" s="168">
        <v>30</v>
      </c>
      <c r="F1585" s="168">
        <v>0</v>
      </c>
      <c r="G1585" s="168">
        <v>0</v>
      </c>
      <c r="H1585" s="168">
        <v>0</v>
      </c>
      <c r="I1585" s="168">
        <v>4.3</v>
      </c>
      <c r="J1585" s="168">
        <v>1.3</v>
      </c>
      <c r="K1585" s="168">
        <v>42.3</v>
      </c>
      <c r="L1585" s="168">
        <v>56.5</v>
      </c>
      <c r="M1585" s="168">
        <v>10.3</v>
      </c>
      <c r="N1585" s="168">
        <v>959.7</v>
      </c>
    </row>
    <row r="1586" spans="1:14" x14ac:dyDescent="0.2">
      <c r="A1586" s="168">
        <v>2019</v>
      </c>
      <c r="B1586" s="168">
        <v>3</v>
      </c>
      <c r="C1586" s="168">
        <v>7</v>
      </c>
      <c r="D1586" s="168">
        <v>22</v>
      </c>
      <c r="E1586" s="168">
        <v>30</v>
      </c>
      <c r="F1586" s="168">
        <v>0</v>
      </c>
      <c r="G1586" s="168">
        <v>0</v>
      </c>
      <c r="H1586" s="168">
        <v>0</v>
      </c>
      <c r="I1586" s="168">
        <v>4.5</v>
      </c>
      <c r="J1586" s="168">
        <v>0.8</v>
      </c>
      <c r="K1586" s="168">
        <v>65.5</v>
      </c>
      <c r="L1586" s="168">
        <v>59.6</v>
      </c>
      <c r="M1586" s="168">
        <v>8.5</v>
      </c>
      <c r="N1586" s="168">
        <v>960.1</v>
      </c>
    </row>
    <row r="1587" spans="1:14" x14ac:dyDescent="0.2">
      <c r="A1587" s="168">
        <v>2019</v>
      </c>
      <c r="B1587" s="168">
        <v>3</v>
      </c>
      <c r="C1587" s="168">
        <v>7</v>
      </c>
      <c r="D1587" s="168">
        <v>23</v>
      </c>
      <c r="E1587" s="168">
        <v>30</v>
      </c>
      <c r="F1587" s="168">
        <v>0</v>
      </c>
      <c r="G1587" s="168">
        <v>0</v>
      </c>
      <c r="H1587" s="168">
        <v>0</v>
      </c>
      <c r="I1587" s="168">
        <v>5</v>
      </c>
      <c r="J1587" s="168">
        <v>1.7</v>
      </c>
      <c r="K1587" s="168">
        <v>48.5</v>
      </c>
      <c r="L1587" s="168">
        <v>57.9</v>
      </c>
      <c r="M1587" s="168">
        <v>8.4</v>
      </c>
      <c r="N1587" s="168">
        <v>960.3</v>
      </c>
    </row>
    <row r="1588" spans="1:14" x14ac:dyDescent="0.2">
      <c r="A1588" s="168">
        <v>2019</v>
      </c>
      <c r="B1588" s="168">
        <v>3</v>
      </c>
      <c r="C1588" s="168">
        <v>8</v>
      </c>
      <c r="D1588" s="168">
        <v>0</v>
      </c>
      <c r="E1588" s="168">
        <v>30</v>
      </c>
      <c r="F1588" s="168">
        <v>0</v>
      </c>
      <c r="G1588" s="168">
        <v>0</v>
      </c>
      <c r="H1588" s="168">
        <v>0</v>
      </c>
      <c r="I1588" s="168">
        <v>5.4</v>
      </c>
      <c r="J1588" s="168">
        <v>1.2</v>
      </c>
      <c r="K1588" s="168">
        <v>129</v>
      </c>
      <c r="L1588" s="168">
        <v>60</v>
      </c>
      <c r="M1588" s="168">
        <v>7.7</v>
      </c>
      <c r="N1588" s="168">
        <v>960.4</v>
      </c>
    </row>
    <row r="1589" spans="1:14" x14ac:dyDescent="0.2">
      <c r="A1589" s="168">
        <v>2019</v>
      </c>
      <c r="B1589" s="168">
        <v>3</v>
      </c>
      <c r="C1589" s="168">
        <v>8</v>
      </c>
      <c r="D1589" s="168">
        <v>1</v>
      </c>
      <c r="E1589" s="168">
        <v>30</v>
      </c>
      <c r="F1589" s="168">
        <v>0</v>
      </c>
      <c r="G1589" s="168">
        <v>0</v>
      </c>
      <c r="H1589" s="168">
        <v>0</v>
      </c>
      <c r="I1589" s="168">
        <v>5.6</v>
      </c>
      <c r="J1589" s="168">
        <v>2.1</v>
      </c>
      <c r="K1589" s="168">
        <v>22.4</v>
      </c>
      <c r="L1589" s="168">
        <v>59.2</v>
      </c>
      <c r="M1589" s="168">
        <v>7.9</v>
      </c>
      <c r="N1589" s="168">
        <v>960.4</v>
      </c>
    </row>
    <row r="1590" spans="1:14" x14ac:dyDescent="0.2">
      <c r="A1590" s="168">
        <v>2019</v>
      </c>
      <c r="B1590" s="168">
        <v>3</v>
      </c>
      <c r="C1590" s="168">
        <v>8</v>
      </c>
      <c r="D1590" s="168">
        <v>2</v>
      </c>
      <c r="E1590" s="168">
        <v>30</v>
      </c>
      <c r="F1590" s="168">
        <v>0</v>
      </c>
      <c r="G1590" s="168">
        <v>0</v>
      </c>
      <c r="H1590" s="168">
        <v>0</v>
      </c>
      <c r="I1590" s="168">
        <v>5.8</v>
      </c>
      <c r="J1590" s="168">
        <v>2</v>
      </c>
      <c r="K1590" s="168">
        <v>36.799999999999997</v>
      </c>
      <c r="L1590" s="168">
        <v>62.3</v>
      </c>
      <c r="M1590" s="168">
        <v>6.7</v>
      </c>
      <c r="N1590" s="168">
        <v>960.5</v>
      </c>
    </row>
    <row r="1591" spans="1:14" x14ac:dyDescent="0.2">
      <c r="A1591" s="168">
        <v>2019</v>
      </c>
      <c r="B1591" s="168">
        <v>3</v>
      </c>
      <c r="C1591" s="168">
        <v>8</v>
      </c>
      <c r="D1591" s="168">
        <v>3</v>
      </c>
      <c r="E1591" s="168">
        <v>30</v>
      </c>
      <c r="F1591" s="168">
        <v>0</v>
      </c>
      <c r="G1591" s="168">
        <v>0</v>
      </c>
      <c r="H1591" s="168">
        <v>0</v>
      </c>
      <c r="I1591" s="168">
        <v>5.9</v>
      </c>
      <c r="J1591" s="168">
        <v>2.2999999999999998</v>
      </c>
      <c r="K1591" s="168">
        <v>23.7</v>
      </c>
      <c r="L1591" s="168">
        <v>61.3</v>
      </c>
      <c r="M1591" s="168">
        <v>7.1</v>
      </c>
      <c r="N1591" s="168">
        <v>960.5</v>
      </c>
    </row>
    <row r="1592" spans="1:14" x14ac:dyDescent="0.2">
      <c r="A1592" s="168">
        <v>2019</v>
      </c>
      <c r="B1592" s="168">
        <v>3</v>
      </c>
      <c r="C1592" s="168">
        <v>8</v>
      </c>
      <c r="D1592" s="168">
        <v>4</v>
      </c>
      <c r="E1592" s="168">
        <v>30</v>
      </c>
      <c r="F1592" s="168">
        <v>0</v>
      </c>
      <c r="G1592" s="168">
        <v>0</v>
      </c>
      <c r="H1592" s="168">
        <v>0</v>
      </c>
      <c r="I1592" s="168">
        <v>5.9</v>
      </c>
      <c r="J1592" s="168">
        <v>2.6</v>
      </c>
      <c r="K1592" s="168">
        <v>19.399999999999999</v>
      </c>
      <c r="L1592" s="168">
        <v>61.2</v>
      </c>
      <c r="M1592" s="168">
        <v>7</v>
      </c>
      <c r="N1592" s="168">
        <v>960.2</v>
      </c>
    </row>
    <row r="1593" spans="1:14" x14ac:dyDescent="0.2">
      <c r="A1593" s="168">
        <v>2019</v>
      </c>
      <c r="B1593" s="168">
        <v>3</v>
      </c>
      <c r="C1593" s="168">
        <v>8</v>
      </c>
      <c r="D1593" s="168">
        <v>5</v>
      </c>
      <c r="E1593" s="168">
        <v>30</v>
      </c>
      <c r="F1593" s="168">
        <v>0</v>
      </c>
      <c r="G1593" s="168">
        <v>0</v>
      </c>
      <c r="H1593" s="168">
        <v>0</v>
      </c>
      <c r="I1593" s="168">
        <v>5.9</v>
      </c>
      <c r="J1593" s="168">
        <v>1.3</v>
      </c>
      <c r="K1593" s="168">
        <v>101.6</v>
      </c>
      <c r="L1593" s="168">
        <v>65.400000000000006</v>
      </c>
      <c r="M1593" s="168">
        <v>5.2</v>
      </c>
      <c r="N1593" s="168">
        <v>960.4</v>
      </c>
    </row>
    <row r="1594" spans="1:14" x14ac:dyDescent="0.2">
      <c r="A1594" s="168">
        <v>2019</v>
      </c>
      <c r="B1594" s="168">
        <v>3</v>
      </c>
      <c r="C1594" s="168">
        <v>8</v>
      </c>
      <c r="D1594" s="168">
        <v>6</v>
      </c>
      <c r="E1594" s="168">
        <v>30</v>
      </c>
      <c r="F1594" s="168">
        <v>0</v>
      </c>
      <c r="G1594" s="168">
        <v>0</v>
      </c>
      <c r="H1594" s="168">
        <v>0</v>
      </c>
      <c r="I1594" s="168">
        <v>6</v>
      </c>
      <c r="J1594" s="168">
        <v>2.4</v>
      </c>
      <c r="K1594" s="168">
        <v>27.6</v>
      </c>
      <c r="L1594" s="168">
        <v>64.599999999999994</v>
      </c>
      <c r="M1594" s="168">
        <v>5.3</v>
      </c>
      <c r="N1594" s="168">
        <v>960.8</v>
      </c>
    </row>
    <row r="1595" spans="1:14" x14ac:dyDescent="0.2">
      <c r="A1595" s="168">
        <v>2019</v>
      </c>
      <c r="B1595" s="168">
        <v>3</v>
      </c>
      <c r="C1595" s="168">
        <v>8</v>
      </c>
      <c r="D1595" s="168">
        <v>7</v>
      </c>
      <c r="E1595" s="168">
        <v>30</v>
      </c>
      <c r="F1595" s="168">
        <v>7</v>
      </c>
      <c r="G1595" s="168">
        <v>58</v>
      </c>
      <c r="H1595" s="168">
        <v>10</v>
      </c>
      <c r="I1595" s="168">
        <v>5.0999999999999996</v>
      </c>
      <c r="J1595" s="168">
        <v>1.1000000000000001</v>
      </c>
      <c r="K1595" s="168">
        <v>47.9</v>
      </c>
      <c r="L1595" s="168">
        <v>64.599999999999994</v>
      </c>
      <c r="M1595" s="168">
        <v>4.9000000000000004</v>
      </c>
      <c r="N1595" s="168">
        <v>961.4</v>
      </c>
    </row>
    <row r="1596" spans="1:14" x14ac:dyDescent="0.2">
      <c r="A1596" s="168">
        <v>2019</v>
      </c>
      <c r="B1596" s="168">
        <v>3</v>
      </c>
      <c r="C1596" s="168">
        <v>8</v>
      </c>
      <c r="D1596" s="168">
        <v>8</v>
      </c>
      <c r="E1596" s="168">
        <v>30</v>
      </c>
      <c r="F1596" s="168">
        <v>43</v>
      </c>
      <c r="G1596" s="168">
        <v>531</v>
      </c>
      <c r="H1596" s="168">
        <v>147</v>
      </c>
      <c r="I1596" s="168">
        <v>2.9</v>
      </c>
      <c r="J1596" s="168">
        <v>1.4</v>
      </c>
      <c r="K1596" s="168">
        <v>126.6</v>
      </c>
      <c r="L1596" s="168">
        <v>56.5</v>
      </c>
      <c r="M1596" s="168">
        <v>7.8</v>
      </c>
      <c r="N1596" s="168">
        <v>962</v>
      </c>
    </row>
    <row r="1597" spans="1:14" x14ac:dyDescent="0.2">
      <c r="A1597" s="168">
        <v>2019</v>
      </c>
      <c r="B1597" s="168">
        <v>3</v>
      </c>
      <c r="C1597" s="168">
        <v>8</v>
      </c>
      <c r="D1597" s="168">
        <v>9</v>
      </c>
      <c r="E1597" s="168">
        <v>30</v>
      </c>
      <c r="F1597" s="168">
        <v>66</v>
      </c>
      <c r="G1597" s="168">
        <v>769</v>
      </c>
      <c r="H1597" s="168">
        <v>358</v>
      </c>
      <c r="I1597" s="168">
        <v>1.5</v>
      </c>
      <c r="J1597" s="168">
        <v>1.3</v>
      </c>
      <c r="K1597" s="168">
        <v>128.1</v>
      </c>
      <c r="L1597" s="168">
        <v>46.8</v>
      </c>
      <c r="M1597" s="168">
        <v>11.2</v>
      </c>
      <c r="N1597" s="168">
        <v>963</v>
      </c>
    </row>
    <row r="1598" spans="1:14" x14ac:dyDescent="0.2">
      <c r="A1598" s="168">
        <v>2019</v>
      </c>
      <c r="B1598" s="168">
        <v>3</v>
      </c>
      <c r="C1598" s="168">
        <v>8</v>
      </c>
      <c r="D1598" s="168">
        <v>10</v>
      </c>
      <c r="E1598" s="168">
        <v>30</v>
      </c>
      <c r="F1598" s="168">
        <v>75</v>
      </c>
      <c r="G1598" s="168">
        <v>885</v>
      </c>
      <c r="H1598" s="168">
        <v>554</v>
      </c>
      <c r="I1598" s="168">
        <v>0.3</v>
      </c>
      <c r="J1598" s="168">
        <v>1</v>
      </c>
      <c r="K1598" s="168">
        <v>163.6</v>
      </c>
      <c r="L1598" s="168">
        <v>38.6</v>
      </c>
      <c r="M1598" s="168">
        <v>14.2</v>
      </c>
      <c r="N1598" s="168">
        <v>963.5</v>
      </c>
    </row>
    <row r="1599" spans="1:14" x14ac:dyDescent="0.2">
      <c r="A1599" s="168">
        <v>2019</v>
      </c>
      <c r="B1599" s="168">
        <v>3</v>
      </c>
      <c r="C1599" s="168">
        <v>8</v>
      </c>
      <c r="D1599" s="168">
        <v>11</v>
      </c>
      <c r="E1599" s="168">
        <v>30</v>
      </c>
      <c r="F1599" s="168">
        <v>82</v>
      </c>
      <c r="G1599" s="168">
        <v>935</v>
      </c>
      <c r="H1599" s="168">
        <v>704</v>
      </c>
      <c r="I1599" s="168">
        <v>-0.9</v>
      </c>
      <c r="J1599" s="168">
        <v>2.6</v>
      </c>
      <c r="K1599" s="168">
        <v>115.2</v>
      </c>
      <c r="L1599" s="168">
        <v>33.799999999999997</v>
      </c>
      <c r="M1599" s="168">
        <v>15.7</v>
      </c>
      <c r="N1599" s="168">
        <v>963.8</v>
      </c>
    </row>
    <row r="1600" spans="1:14" x14ac:dyDescent="0.2">
      <c r="A1600" s="168">
        <v>2019</v>
      </c>
      <c r="B1600" s="168">
        <v>3</v>
      </c>
      <c r="C1600" s="168">
        <v>8</v>
      </c>
      <c r="D1600" s="168">
        <v>12</v>
      </c>
      <c r="E1600" s="168">
        <v>30</v>
      </c>
      <c r="F1600" s="168">
        <v>91</v>
      </c>
      <c r="G1600" s="168">
        <v>950</v>
      </c>
      <c r="H1600" s="168">
        <v>794</v>
      </c>
      <c r="I1600" s="168">
        <v>-2.2999999999999998</v>
      </c>
      <c r="J1600" s="168">
        <v>3.2</v>
      </c>
      <c r="K1600" s="168">
        <v>116.4</v>
      </c>
      <c r="L1600" s="168">
        <v>32.5</v>
      </c>
      <c r="M1600" s="168">
        <v>16.399999999999999</v>
      </c>
      <c r="N1600" s="168">
        <v>963.9</v>
      </c>
    </row>
    <row r="1601" spans="1:14" x14ac:dyDescent="0.2">
      <c r="A1601" s="168">
        <v>2019</v>
      </c>
      <c r="B1601" s="168">
        <v>3</v>
      </c>
      <c r="C1601" s="168">
        <v>8</v>
      </c>
      <c r="D1601" s="168">
        <v>13</v>
      </c>
      <c r="E1601" s="168">
        <v>30</v>
      </c>
      <c r="F1601" s="168">
        <v>113</v>
      </c>
      <c r="G1601" s="168">
        <v>910</v>
      </c>
      <c r="H1601" s="168">
        <v>806</v>
      </c>
      <c r="I1601" s="168">
        <v>-3.3</v>
      </c>
      <c r="J1601" s="168">
        <v>3</v>
      </c>
      <c r="K1601" s="168">
        <v>121.4</v>
      </c>
      <c r="L1601" s="168">
        <v>31.3</v>
      </c>
      <c r="M1601" s="168">
        <v>17</v>
      </c>
      <c r="N1601" s="168">
        <v>963.6</v>
      </c>
    </row>
    <row r="1602" spans="1:14" x14ac:dyDescent="0.2">
      <c r="A1602" s="168">
        <v>2019</v>
      </c>
      <c r="B1602" s="168">
        <v>3</v>
      </c>
      <c r="C1602" s="168">
        <v>8</v>
      </c>
      <c r="D1602" s="168">
        <v>14</v>
      </c>
      <c r="E1602" s="168">
        <v>30</v>
      </c>
      <c r="F1602" s="168">
        <v>277</v>
      </c>
      <c r="G1602" s="168">
        <v>360</v>
      </c>
      <c r="H1602" s="168">
        <v>549</v>
      </c>
      <c r="I1602" s="168">
        <v>-4</v>
      </c>
      <c r="J1602" s="168">
        <v>2.8</v>
      </c>
      <c r="K1602" s="168">
        <v>150.19999999999999</v>
      </c>
      <c r="L1602" s="168">
        <v>31.8</v>
      </c>
      <c r="M1602" s="168">
        <v>17.2</v>
      </c>
      <c r="N1602" s="168">
        <v>963.5</v>
      </c>
    </row>
    <row r="1603" spans="1:14" x14ac:dyDescent="0.2">
      <c r="A1603" s="168">
        <v>2019</v>
      </c>
      <c r="B1603" s="168">
        <v>3</v>
      </c>
      <c r="C1603" s="168">
        <v>8</v>
      </c>
      <c r="D1603" s="168">
        <v>15</v>
      </c>
      <c r="E1603" s="168">
        <v>30</v>
      </c>
      <c r="F1603" s="168">
        <v>249</v>
      </c>
      <c r="G1603" s="168">
        <v>124</v>
      </c>
      <c r="H1603" s="168">
        <v>329</v>
      </c>
      <c r="I1603" s="168">
        <v>-4.2</v>
      </c>
      <c r="J1603" s="168">
        <v>2</v>
      </c>
      <c r="K1603" s="168">
        <v>158.80000000000001</v>
      </c>
      <c r="L1603" s="168">
        <v>33.1</v>
      </c>
      <c r="M1603" s="168">
        <v>16.8</v>
      </c>
      <c r="N1603" s="168">
        <v>963.5</v>
      </c>
    </row>
    <row r="1604" spans="1:14" x14ac:dyDescent="0.2">
      <c r="A1604" s="168">
        <v>2019</v>
      </c>
      <c r="B1604" s="168">
        <v>3</v>
      </c>
      <c r="C1604" s="168">
        <v>8</v>
      </c>
      <c r="D1604" s="168">
        <v>16</v>
      </c>
      <c r="E1604" s="168">
        <v>30</v>
      </c>
      <c r="F1604" s="168">
        <v>165</v>
      </c>
      <c r="G1604" s="168">
        <v>597</v>
      </c>
      <c r="H1604" s="168">
        <v>461</v>
      </c>
      <c r="I1604" s="168">
        <v>-2.6</v>
      </c>
      <c r="J1604" s="168">
        <v>3.4</v>
      </c>
      <c r="K1604" s="168">
        <v>257.7</v>
      </c>
      <c r="L1604" s="168">
        <v>37.9</v>
      </c>
      <c r="M1604" s="168">
        <v>17.100000000000001</v>
      </c>
      <c r="N1604" s="168">
        <v>963.6</v>
      </c>
    </row>
    <row r="1605" spans="1:14" x14ac:dyDescent="0.2">
      <c r="A1605" s="168">
        <v>2019</v>
      </c>
      <c r="B1605" s="168">
        <v>3</v>
      </c>
      <c r="C1605" s="168">
        <v>8</v>
      </c>
      <c r="D1605" s="168">
        <v>17</v>
      </c>
      <c r="E1605" s="168">
        <v>30</v>
      </c>
      <c r="F1605" s="168">
        <v>80</v>
      </c>
      <c r="G1605" s="168">
        <v>660</v>
      </c>
      <c r="H1605" s="168">
        <v>299</v>
      </c>
      <c r="I1605" s="168">
        <v>0.5</v>
      </c>
      <c r="J1605" s="168">
        <v>4.5</v>
      </c>
      <c r="K1605" s="168">
        <v>260</v>
      </c>
      <c r="L1605" s="168">
        <v>41.2</v>
      </c>
      <c r="M1605" s="168">
        <v>16.100000000000001</v>
      </c>
      <c r="N1605" s="168">
        <v>963.9</v>
      </c>
    </row>
    <row r="1606" spans="1:14" x14ac:dyDescent="0.2">
      <c r="A1606" s="168">
        <v>2019</v>
      </c>
      <c r="B1606" s="168">
        <v>3</v>
      </c>
      <c r="C1606" s="168">
        <v>8</v>
      </c>
      <c r="D1606" s="168">
        <v>18</v>
      </c>
      <c r="E1606" s="168">
        <v>30</v>
      </c>
      <c r="F1606" s="168">
        <v>36</v>
      </c>
      <c r="G1606" s="168">
        <v>304</v>
      </c>
      <c r="H1606" s="168">
        <v>89</v>
      </c>
      <c r="I1606" s="168">
        <v>0.5</v>
      </c>
      <c r="J1606" s="168">
        <v>3.9</v>
      </c>
      <c r="K1606" s="168">
        <v>266.3</v>
      </c>
      <c r="L1606" s="168">
        <v>45.3</v>
      </c>
      <c r="M1606" s="168">
        <v>14.3</v>
      </c>
      <c r="N1606" s="168">
        <v>964.8</v>
      </c>
    </row>
    <row r="1607" spans="1:14" x14ac:dyDescent="0.2">
      <c r="A1607" s="168">
        <v>2019</v>
      </c>
      <c r="B1607" s="168">
        <v>3</v>
      </c>
      <c r="C1607" s="168">
        <v>8</v>
      </c>
      <c r="D1607" s="168">
        <v>19</v>
      </c>
      <c r="E1607" s="168">
        <v>30</v>
      </c>
      <c r="F1607" s="168">
        <v>1</v>
      </c>
      <c r="G1607" s="168">
        <v>1</v>
      </c>
      <c r="H1607" s="168">
        <v>1</v>
      </c>
      <c r="I1607" s="168">
        <v>0.9</v>
      </c>
      <c r="J1607" s="168">
        <v>1.8</v>
      </c>
      <c r="K1607" s="168">
        <v>255.4</v>
      </c>
      <c r="L1607" s="168">
        <v>47.9</v>
      </c>
      <c r="M1607" s="168">
        <v>12.1</v>
      </c>
      <c r="N1607" s="168">
        <v>965.9</v>
      </c>
    </row>
    <row r="1608" spans="1:14" x14ac:dyDescent="0.2">
      <c r="A1608" s="168">
        <v>2019</v>
      </c>
      <c r="B1608" s="168">
        <v>3</v>
      </c>
      <c r="C1608" s="168">
        <v>8</v>
      </c>
      <c r="D1608" s="168">
        <v>20</v>
      </c>
      <c r="E1608" s="168">
        <v>30</v>
      </c>
      <c r="F1608" s="168">
        <v>0</v>
      </c>
      <c r="G1608" s="168">
        <v>0</v>
      </c>
      <c r="H1608" s="168">
        <v>0</v>
      </c>
      <c r="I1608" s="168">
        <v>1.4</v>
      </c>
      <c r="J1608" s="168">
        <v>0.5</v>
      </c>
      <c r="K1608" s="168">
        <v>198.9</v>
      </c>
      <c r="L1608" s="168">
        <v>49.3</v>
      </c>
      <c r="M1608" s="168">
        <v>10.9</v>
      </c>
      <c r="N1608" s="168">
        <v>967</v>
      </c>
    </row>
    <row r="1609" spans="1:14" x14ac:dyDescent="0.2">
      <c r="A1609" s="168">
        <v>2019</v>
      </c>
      <c r="B1609" s="168">
        <v>3</v>
      </c>
      <c r="C1609" s="168">
        <v>8</v>
      </c>
      <c r="D1609" s="168">
        <v>21</v>
      </c>
      <c r="E1609" s="168">
        <v>30</v>
      </c>
      <c r="F1609" s="168">
        <v>0</v>
      </c>
      <c r="G1609" s="168">
        <v>0</v>
      </c>
      <c r="H1609" s="168">
        <v>0</v>
      </c>
      <c r="I1609" s="168">
        <v>1.7</v>
      </c>
      <c r="J1609" s="168">
        <v>1.2</v>
      </c>
      <c r="K1609" s="168">
        <v>57.8</v>
      </c>
      <c r="L1609" s="168">
        <v>51.6</v>
      </c>
      <c r="M1609" s="168">
        <v>9.9</v>
      </c>
      <c r="N1609" s="168">
        <v>967.9</v>
      </c>
    </row>
    <row r="1610" spans="1:14" x14ac:dyDescent="0.2">
      <c r="A1610" s="168">
        <v>2019</v>
      </c>
      <c r="B1610" s="168">
        <v>3</v>
      </c>
      <c r="C1610" s="168">
        <v>8</v>
      </c>
      <c r="D1610" s="168">
        <v>22</v>
      </c>
      <c r="E1610" s="168">
        <v>30</v>
      </c>
      <c r="F1610" s="168">
        <v>0</v>
      </c>
      <c r="G1610" s="168">
        <v>0</v>
      </c>
      <c r="H1610" s="168">
        <v>0</v>
      </c>
      <c r="I1610" s="168">
        <v>2</v>
      </c>
      <c r="J1610" s="168">
        <v>1.6</v>
      </c>
      <c r="K1610" s="168">
        <v>31.5</v>
      </c>
      <c r="L1610" s="168">
        <v>50.5</v>
      </c>
      <c r="M1610" s="168">
        <v>9.3000000000000007</v>
      </c>
      <c r="N1610" s="168">
        <v>968.6</v>
      </c>
    </row>
    <row r="1611" spans="1:14" x14ac:dyDescent="0.2">
      <c r="A1611" s="168">
        <v>2019</v>
      </c>
      <c r="B1611" s="168">
        <v>3</v>
      </c>
      <c r="C1611" s="168">
        <v>8</v>
      </c>
      <c r="D1611" s="168">
        <v>23</v>
      </c>
      <c r="E1611" s="168">
        <v>30</v>
      </c>
      <c r="F1611" s="168">
        <v>0</v>
      </c>
      <c r="G1611" s="168">
        <v>0</v>
      </c>
      <c r="H1611" s="168">
        <v>0</v>
      </c>
      <c r="I1611" s="168">
        <v>2.2000000000000002</v>
      </c>
      <c r="J1611" s="168">
        <v>2.2000000000000002</v>
      </c>
      <c r="K1611" s="168">
        <v>32.4</v>
      </c>
      <c r="L1611" s="168">
        <v>50.1</v>
      </c>
      <c r="M1611" s="168">
        <v>9.3000000000000007</v>
      </c>
      <c r="N1611" s="168">
        <v>969.1</v>
      </c>
    </row>
    <row r="1612" spans="1:14" x14ac:dyDescent="0.2">
      <c r="A1612" s="168">
        <v>2019</v>
      </c>
      <c r="B1612" s="168">
        <v>3</v>
      </c>
      <c r="C1612" s="168">
        <v>9</v>
      </c>
      <c r="D1612" s="168">
        <v>0</v>
      </c>
      <c r="E1612" s="168">
        <v>30</v>
      </c>
      <c r="F1612" s="168">
        <v>0</v>
      </c>
      <c r="G1612" s="168">
        <v>0</v>
      </c>
      <c r="H1612" s="168">
        <v>0</v>
      </c>
      <c r="I1612" s="168">
        <v>2.4</v>
      </c>
      <c r="J1612" s="168">
        <v>2.5</v>
      </c>
      <c r="K1612" s="168">
        <v>29.9</v>
      </c>
      <c r="L1612" s="168">
        <v>50.6</v>
      </c>
      <c r="M1612" s="168">
        <v>9.3000000000000007</v>
      </c>
      <c r="N1612" s="168">
        <v>969.7</v>
      </c>
    </row>
    <row r="1613" spans="1:14" x14ac:dyDescent="0.2">
      <c r="A1613" s="168">
        <v>2019</v>
      </c>
      <c r="B1613" s="168">
        <v>3</v>
      </c>
      <c r="C1613" s="168">
        <v>9</v>
      </c>
      <c r="D1613" s="168">
        <v>1</v>
      </c>
      <c r="E1613" s="168">
        <v>30</v>
      </c>
      <c r="F1613" s="168">
        <v>0</v>
      </c>
      <c r="G1613" s="168">
        <v>0</v>
      </c>
      <c r="H1613" s="168">
        <v>0</v>
      </c>
      <c r="I1613" s="168">
        <v>2.4</v>
      </c>
      <c r="J1613" s="168">
        <v>2.5</v>
      </c>
      <c r="K1613" s="168">
        <v>33.4</v>
      </c>
      <c r="L1613" s="168">
        <v>51.2</v>
      </c>
      <c r="M1613" s="168">
        <v>9.1999999999999993</v>
      </c>
      <c r="N1613" s="168">
        <v>970</v>
      </c>
    </row>
    <row r="1614" spans="1:14" x14ac:dyDescent="0.2">
      <c r="A1614" s="168">
        <v>2019</v>
      </c>
      <c r="B1614" s="168">
        <v>3</v>
      </c>
      <c r="C1614" s="168">
        <v>9</v>
      </c>
      <c r="D1614" s="168">
        <v>2</v>
      </c>
      <c r="E1614" s="168">
        <v>30</v>
      </c>
      <c r="F1614" s="168">
        <v>0</v>
      </c>
      <c r="G1614" s="168">
        <v>0</v>
      </c>
      <c r="H1614" s="168">
        <v>0</v>
      </c>
      <c r="I1614" s="168">
        <v>2.2999999999999998</v>
      </c>
      <c r="J1614" s="168">
        <v>1.7</v>
      </c>
      <c r="K1614" s="168">
        <v>72.599999999999994</v>
      </c>
      <c r="L1614" s="168">
        <v>56.8</v>
      </c>
      <c r="M1614" s="168">
        <v>7.6</v>
      </c>
      <c r="N1614" s="168">
        <v>970.4</v>
      </c>
    </row>
    <row r="1615" spans="1:14" x14ac:dyDescent="0.2">
      <c r="A1615" s="168">
        <v>2019</v>
      </c>
      <c r="B1615" s="168">
        <v>3</v>
      </c>
      <c r="C1615" s="168">
        <v>9</v>
      </c>
      <c r="D1615" s="168">
        <v>3</v>
      </c>
      <c r="E1615" s="168">
        <v>30</v>
      </c>
      <c r="F1615" s="168">
        <v>0</v>
      </c>
      <c r="G1615" s="168">
        <v>0</v>
      </c>
      <c r="H1615" s="168">
        <v>0</v>
      </c>
      <c r="I1615" s="168">
        <v>2.2999999999999998</v>
      </c>
      <c r="J1615" s="168">
        <v>1.8</v>
      </c>
      <c r="K1615" s="168">
        <v>12.5</v>
      </c>
      <c r="L1615" s="168">
        <v>57.1</v>
      </c>
      <c r="M1615" s="168">
        <v>7.1</v>
      </c>
      <c r="N1615" s="168">
        <v>970</v>
      </c>
    </row>
    <row r="1616" spans="1:14" x14ac:dyDescent="0.2">
      <c r="A1616" s="168">
        <v>2019</v>
      </c>
      <c r="B1616" s="168">
        <v>3</v>
      </c>
      <c r="C1616" s="168">
        <v>9</v>
      </c>
      <c r="D1616" s="168">
        <v>4</v>
      </c>
      <c r="E1616" s="168">
        <v>30</v>
      </c>
      <c r="F1616" s="168">
        <v>0</v>
      </c>
      <c r="G1616" s="168">
        <v>0</v>
      </c>
      <c r="H1616" s="168">
        <v>0</v>
      </c>
      <c r="I1616" s="168">
        <v>2.4</v>
      </c>
      <c r="J1616" s="168">
        <v>1.4</v>
      </c>
      <c r="K1616" s="168">
        <v>10.6</v>
      </c>
      <c r="L1616" s="168">
        <v>58.2</v>
      </c>
      <c r="M1616" s="168">
        <v>6.9</v>
      </c>
      <c r="N1616" s="168">
        <v>970</v>
      </c>
    </row>
    <row r="1617" spans="1:14" x14ac:dyDescent="0.2">
      <c r="A1617" s="168">
        <v>2019</v>
      </c>
      <c r="B1617" s="168">
        <v>3</v>
      </c>
      <c r="C1617" s="168">
        <v>9</v>
      </c>
      <c r="D1617" s="168">
        <v>5</v>
      </c>
      <c r="E1617" s="168">
        <v>30</v>
      </c>
      <c r="F1617" s="168">
        <v>0</v>
      </c>
      <c r="G1617" s="168">
        <v>0</v>
      </c>
      <c r="H1617" s="168">
        <v>0</v>
      </c>
      <c r="I1617" s="168">
        <v>2.4</v>
      </c>
      <c r="J1617" s="168">
        <v>0.7</v>
      </c>
      <c r="K1617" s="168">
        <v>71.7</v>
      </c>
      <c r="L1617" s="168">
        <v>63.4</v>
      </c>
      <c r="M1617" s="168">
        <v>5.0999999999999996</v>
      </c>
      <c r="N1617" s="168">
        <v>970.3</v>
      </c>
    </row>
    <row r="1618" spans="1:14" x14ac:dyDescent="0.2">
      <c r="A1618" s="168">
        <v>2019</v>
      </c>
      <c r="B1618" s="168">
        <v>3</v>
      </c>
      <c r="C1618" s="168">
        <v>9</v>
      </c>
      <c r="D1618" s="168">
        <v>6</v>
      </c>
      <c r="E1618" s="168">
        <v>30</v>
      </c>
      <c r="F1618" s="168">
        <v>0</v>
      </c>
      <c r="G1618" s="168">
        <v>0</v>
      </c>
      <c r="H1618" s="168">
        <v>0</v>
      </c>
      <c r="I1618" s="168">
        <v>2.9</v>
      </c>
      <c r="J1618" s="168">
        <v>0.6</v>
      </c>
      <c r="K1618" s="168">
        <v>51.3</v>
      </c>
      <c r="L1618" s="168">
        <v>66.400000000000006</v>
      </c>
      <c r="M1618" s="168">
        <v>4.5</v>
      </c>
      <c r="N1618" s="168">
        <v>970.9</v>
      </c>
    </row>
    <row r="1619" spans="1:14" x14ac:dyDescent="0.2">
      <c r="A1619" s="168">
        <v>2019</v>
      </c>
      <c r="B1619" s="168">
        <v>3</v>
      </c>
      <c r="C1619" s="168">
        <v>9</v>
      </c>
      <c r="D1619" s="168">
        <v>7</v>
      </c>
      <c r="E1619" s="168">
        <v>30</v>
      </c>
      <c r="F1619" s="168">
        <v>7</v>
      </c>
      <c r="G1619" s="168">
        <v>89</v>
      </c>
      <c r="H1619" s="168">
        <v>12</v>
      </c>
      <c r="I1619" s="168">
        <v>2.2999999999999998</v>
      </c>
      <c r="J1619" s="168">
        <v>0.5</v>
      </c>
      <c r="K1619" s="168">
        <v>141.80000000000001</v>
      </c>
      <c r="L1619" s="168">
        <v>67.099999999999994</v>
      </c>
      <c r="M1619" s="168">
        <v>4.8</v>
      </c>
      <c r="N1619" s="168">
        <v>971.4</v>
      </c>
    </row>
    <row r="1620" spans="1:14" x14ac:dyDescent="0.2">
      <c r="A1620" s="168">
        <v>2019</v>
      </c>
      <c r="B1620" s="168">
        <v>3</v>
      </c>
      <c r="C1620" s="168">
        <v>9</v>
      </c>
      <c r="D1620" s="168">
        <v>8</v>
      </c>
      <c r="E1620" s="168">
        <v>30</v>
      </c>
      <c r="F1620" s="168">
        <v>37</v>
      </c>
      <c r="G1620" s="168">
        <v>618</v>
      </c>
      <c r="H1620" s="168">
        <v>160</v>
      </c>
      <c r="I1620" s="168">
        <v>0.4</v>
      </c>
      <c r="J1620" s="168">
        <v>0.7</v>
      </c>
      <c r="K1620" s="168">
        <v>60</v>
      </c>
      <c r="L1620" s="168">
        <v>54.3</v>
      </c>
      <c r="M1620" s="168">
        <v>9.5</v>
      </c>
      <c r="N1620" s="168">
        <v>972</v>
      </c>
    </row>
    <row r="1621" spans="1:14" x14ac:dyDescent="0.2">
      <c r="A1621" s="168">
        <v>2019</v>
      </c>
      <c r="B1621" s="168">
        <v>3</v>
      </c>
      <c r="C1621" s="168">
        <v>9</v>
      </c>
      <c r="D1621" s="168">
        <v>9</v>
      </c>
      <c r="E1621" s="168">
        <v>30</v>
      </c>
      <c r="F1621" s="168">
        <v>53</v>
      </c>
      <c r="G1621" s="168">
        <v>839</v>
      </c>
      <c r="H1621" s="168">
        <v>375</v>
      </c>
      <c r="I1621" s="168">
        <v>1.8</v>
      </c>
      <c r="J1621" s="168">
        <v>0.9</v>
      </c>
      <c r="K1621" s="168">
        <v>93.4</v>
      </c>
      <c r="L1621" s="168">
        <v>42.4</v>
      </c>
      <c r="M1621" s="168">
        <v>14.4</v>
      </c>
      <c r="N1621" s="168">
        <v>972.7</v>
      </c>
    </row>
    <row r="1622" spans="1:14" x14ac:dyDescent="0.2">
      <c r="A1622" s="168">
        <v>2019</v>
      </c>
      <c r="B1622" s="168">
        <v>3</v>
      </c>
      <c r="C1622" s="168">
        <v>9</v>
      </c>
      <c r="D1622" s="168">
        <v>10</v>
      </c>
      <c r="E1622" s="168">
        <v>30</v>
      </c>
      <c r="F1622" s="168">
        <v>60</v>
      </c>
      <c r="G1622" s="168">
        <v>934</v>
      </c>
      <c r="H1622" s="168">
        <v>572</v>
      </c>
      <c r="I1622" s="168">
        <v>3.3</v>
      </c>
      <c r="J1622" s="168">
        <v>4</v>
      </c>
      <c r="K1622" s="168">
        <v>109</v>
      </c>
      <c r="L1622" s="168">
        <v>36.5</v>
      </c>
      <c r="M1622" s="168">
        <v>16.8</v>
      </c>
      <c r="N1622" s="168">
        <v>973</v>
      </c>
    </row>
    <row r="1623" spans="1:14" x14ac:dyDescent="0.2">
      <c r="A1623" s="168">
        <v>2019</v>
      </c>
      <c r="B1623" s="168">
        <v>3</v>
      </c>
      <c r="C1623" s="168">
        <v>9</v>
      </c>
      <c r="D1623" s="168">
        <v>11</v>
      </c>
      <c r="E1623" s="168">
        <v>30</v>
      </c>
      <c r="F1623" s="168">
        <v>65</v>
      </c>
      <c r="G1623" s="168">
        <v>979</v>
      </c>
      <c r="H1623" s="168">
        <v>722</v>
      </c>
      <c r="I1623" s="168">
        <v>4.2</v>
      </c>
      <c r="J1623" s="168">
        <v>5.0999999999999996</v>
      </c>
      <c r="K1623" s="168">
        <v>106.1</v>
      </c>
      <c r="L1623" s="168">
        <v>34.6</v>
      </c>
      <c r="M1623" s="168">
        <v>17.7</v>
      </c>
      <c r="N1623" s="168">
        <v>973.1</v>
      </c>
    </row>
    <row r="1624" spans="1:14" x14ac:dyDescent="0.2">
      <c r="A1624" s="168">
        <v>2019</v>
      </c>
      <c r="B1624" s="168">
        <v>3</v>
      </c>
      <c r="C1624" s="168">
        <v>9</v>
      </c>
      <c r="D1624" s="168">
        <v>12</v>
      </c>
      <c r="E1624" s="168">
        <v>30</v>
      </c>
      <c r="F1624" s="168">
        <v>67</v>
      </c>
      <c r="G1624" s="168">
        <v>999</v>
      </c>
      <c r="H1624" s="168">
        <v>811</v>
      </c>
      <c r="I1624" s="168">
        <v>4.9000000000000004</v>
      </c>
      <c r="J1624" s="168">
        <v>4.7</v>
      </c>
      <c r="K1624" s="168">
        <v>92.9</v>
      </c>
      <c r="L1624" s="168">
        <v>31</v>
      </c>
      <c r="M1624" s="168">
        <v>19</v>
      </c>
      <c r="N1624" s="168">
        <v>972.9</v>
      </c>
    </row>
    <row r="1625" spans="1:14" x14ac:dyDescent="0.2">
      <c r="A1625" s="168">
        <v>2019</v>
      </c>
      <c r="B1625" s="168">
        <v>3</v>
      </c>
      <c r="C1625" s="168">
        <v>9</v>
      </c>
      <c r="D1625" s="168">
        <v>13</v>
      </c>
      <c r="E1625" s="168">
        <v>30</v>
      </c>
      <c r="F1625" s="168">
        <v>70</v>
      </c>
      <c r="G1625" s="168">
        <v>999</v>
      </c>
      <c r="H1625" s="168">
        <v>834</v>
      </c>
      <c r="I1625" s="168">
        <v>5.2</v>
      </c>
      <c r="J1625" s="168">
        <v>5.8</v>
      </c>
      <c r="K1625" s="168">
        <v>106.1</v>
      </c>
      <c r="L1625" s="168">
        <v>31.2</v>
      </c>
      <c r="M1625" s="168">
        <v>19.399999999999999</v>
      </c>
      <c r="N1625" s="168">
        <v>972.3</v>
      </c>
    </row>
    <row r="1626" spans="1:14" x14ac:dyDescent="0.2">
      <c r="A1626" s="168">
        <v>2019</v>
      </c>
      <c r="B1626" s="168">
        <v>3</v>
      </c>
      <c r="C1626" s="168">
        <v>9</v>
      </c>
      <c r="D1626" s="168">
        <v>14</v>
      </c>
      <c r="E1626" s="168">
        <v>30</v>
      </c>
      <c r="F1626" s="168">
        <v>71</v>
      </c>
      <c r="G1626" s="168">
        <v>985</v>
      </c>
      <c r="H1626" s="168">
        <v>788</v>
      </c>
      <c r="I1626" s="168">
        <v>5.2</v>
      </c>
      <c r="J1626" s="168">
        <v>5.5</v>
      </c>
      <c r="K1626" s="168">
        <v>107.5</v>
      </c>
      <c r="L1626" s="168">
        <v>31.9</v>
      </c>
      <c r="M1626" s="168">
        <v>19.399999999999999</v>
      </c>
      <c r="N1626" s="168">
        <v>971.7</v>
      </c>
    </row>
    <row r="1627" spans="1:14" x14ac:dyDescent="0.2">
      <c r="A1627" s="168">
        <v>2019</v>
      </c>
      <c r="B1627" s="168">
        <v>3</v>
      </c>
      <c r="C1627" s="168">
        <v>9</v>
      </c>
      <c r="D1627" s="168">
        <v>15</v>
      </c>
      <c r="E1627" s="168">
        <v>30</v>
      </c>
      <c r="F1627" s="168">
        <v>67</v>
      </c>
      <c r="G1627" s="168">
        <v>957</v>
      </c>
      <c r="H1627" s="168">
        <v>679</v>
      </c>
      <c r="I1627" s="168">
        <v>5.2</v>
      </c>
      <c r="J1627" s="168">
        <v>4.7</v>
      </c>
      <c r="K1627" s="168">
        <v>95.8</v>
      </c>
      <c r="L1627" s="168">
        <v>29.6</v>
      </c>
      <c r="M1627" s="168">
        <v>19.399999999999999</v>
      </c>
      <c r="N1627" s="168">
        <v>971.5</v>
      </c>
    </row>
    <row r="1628" spans="1:14" x14ac:dyDescent="0.2">
      <c r="A1628" s="168">
        <v>2019</v>
      </c>
      <c r="B1628" s="168">
        <v>3</v>
      </c>
      <c r="C1628" s="168">
        <v>9</v>
      </c>
      <c r="D1628" s="168">
        <v>16</v>
      </c>
      <c r="E1628" s="168">
        <v>30</v>
      </c>
      <c r="F1628" s="168">
        <v>62</v>
      </c>
      <c r="G1628" s="168">
        <v>894</v>
      </c>
      <c r="H1628" s="168">
        <v>513</v>
      </c>
      <c r="I1628" s="168">
        <v>5.7</v>
      </c>
      <c r="J1628" s="168">
        <v>4.5999999999999996</v>
      </c>
      <c r="K1628" s="168">
        <v>85.1</v>
      </c>
      <c r="L1628" s="168">
        <v>28.7</v>
      </c>
      <c r="M1628" s="168">
        <v>19.399999999999999</v>
      </c>
      <c r="N1628" s="168">
        <v>971.5</v>
      </c>
    </row>
    <row r="1629" spans="1:14" x14ac:dyDescent="0.2">
      <c r="A1629" s="168">
        <v>2019</v>
      </c>
      <c r="B1629" s="168">
        <v>3</v>
      </c>
      <c r="C1629" s="168">
        <v>9</v>
      </c>
      <c r="D1629" s="168">
        <v>17</v>
      </c>
      <c r="E1629" s="168">
        <v>30</v>
      </c>
      <c r="F1629" s="168">
        <v>53</v>
      </c>
      <c r="G1629" s="168">
        <v>777</v>
      </c>
      <c r="H1629" s="168">
        <v>313</v>
      </c>
      <c r="I1629" s="168">
        <v>6.2</v>
      </c>
      <c r="J1629" s="168">
        <v>4.2</v>
      </c>
      <c r="K1629" s="168">
        <v>90.6</v>
      </c>
      <c r="L1629" s="168">
        <v>30.4</v>
      </c>
      <c r="M1629" s="168">
        <v>18.600000000000001</v>
      </c>
      <c r="N1629" s="168">
        <v>971.1</v>
      </c>
    </row>
    <row r="1630" spans="1:14" x14ac:dyDescent="0.2">
      <c r="A1630" s="168">
        <v>2019</v>
      </c>
      <c r="B1630" s="168">
        <v>3</v>
      </c>
      <c r="C1630" s="168">
        <v>9</v>
      </c>
      <c r="D1630" s="168">
        <v>18</v>
      </c>
      <c r="E1630" s="168">
        <v>30</v>
      </c>
      <c r="F1630" s="168">
        <v>29</v>
      </c>
      <c r="G1630" s="168">
        <v>437</v>
      </c>
      <c r="H1630" s="168">
        <v>100</v>
      </c>
      <c r="I1630" s="168">
        <v>6</v>
      </c>
      <c r="J1630" s="168">
        <v>4.0999999999999996</v>
      </c>
      <c r="K1630" s="168">
        <v>90.1</v>
      </c>
      <c r="L1630" s="168">
        <v>30.7</v>
      </c>
      <c r="M1630" s="168">
        <v>16.899999999999999</v>
      </c>
      <c r="N1630" s="168">
        <v>971.4</v>
      </c>
    </row>
    <row r="1631" spans="1:14" x14ac:dyDescent="0.2">
      <c r="A1631" s="168">
        <v>2019</v>
      </c>
      <c r="B1631" s="168">
        <v>3</v>
      </c>
      <c r="C1631" s="168">
        <v>9</v>
      </c>
      <c r="D1631" s="168">
        <v>19</v>
      </c>
      <c r="E1631" s="168">
        <v>30</v>
      </c>
      <c r="F1631" s="168">
        <v>1</v>
      </c>
      <c r="G1631" s="168">
        <v>1</v>
      </c>
      <c r="H1631" s="168">
        <v>1</v>
      </c>
      <c r="I1631" s="168">
        <v>6.1</v>
      </c>
      <c r="J1631" s="168">
        <v>3.2</v>
      </c>
      <c r="K1631" s="168">
        <v>91.5</v>
      </c>
      <c r="L1631" s="168">
        <v>32.4</v>
      </c>
      <c r="M1631" s="168">
        <v>14.1</v>
      </c>
      <c r="N1631" s="168">
        <v>972.3</v>
      </c>
    </row>
    <row r="1632" spans="1:14" x14ac:dyDescent="0.2">
      <c r="A1632" s="168">
        <v>2019</v>
      </c>
      <c r="B1632" s="168">
        <v>3</v>
      </c>
      <c r="C1632" s="168">
        <v>9</v>
      </c>
      <c r="D1632" s="168">
        <v>20</v>
      </c>
      <c r="E1632" s="168">
        <v>30</v>
      </c>
      <c r="F1632" s="168">
        <v>0</v>
      </c>
      <c r="G1632" s="168">
        <v>0</v>
      </c>
      <c r="H1632" s="168">
        <v>0</v>
      </c>
      <c r="I1632" s="168">
        <v>6.2</v>
      </c>
      <c r="J1632" s="168">
        <v>2.2000000000000002</v>
      </c>
      <c r="K1632" s="168">
        <v>132.69999999999999</v>
      </c>
      <c r="L1632" s="168">
        <v>36.799999999999997</v>
      </c>
      <c r="M1632" s="168">
        <v>11.9</v>
      </c>
      <c r="N1632" s="168">
        <v>973.2</v>
      </c>
    </row>
    <row r="1633" spans="1:14" x14ac:dyDescent="0.2">
      <c r="A1633" s="168">
        <v>2019</v>
      </c>
      <c r="B1633" s="168">
        <v>3</v>
      </c>
      <c r="C1633" s="168">
        <v>9</v>
      </c>
      <c r="D1633" s="168">
        <v>21</v>
      </c>
      <c r="E1633" s="168">
        <v>30</v>
      </c>
      <c r="F1633" s="168">
        <v>0</v>
      </c>
      <c r="G1633" s="168">
        <v>0</v>
      </c>
      <c r="H1633" s="168">
        <v>0</v>
      </c>
      <c r="I1633" s="168">
        <v>6.6</v>
      </c>
      <c r="J1633" s="168">
        <v>1.2</v>
      </c>
      <c r="K1633" s="168">
        <v>182.3</v>
      </c>
      <c r="L1633" s="168">
        <v>39.6</v>
      </c>
      <c r="M1633" s="168">
        <v>10.5</v>
      </c>
      <c r="N1633" s="168">
        <v>973.7</v>
      </c>
    </row>
    <row r="1634" spans="1:14" x14ac:dyDescent="0.2">
      <c r="A1634" s="168">
        <v>2019</v>
      </c>
      <c r="B1634" s="168">
        <v>3</v>
      </c>
      <c r="C1634" s="168">
        <v>9</v>
      </c>
      <c r="D1634" s="168">
        <v>22</v>
      </c>
      <c r="E1634" s="168">
        <v>30</v>
      </c>
      <c r="F1634" s="168">
        <v>0</v>
      </c>
      <c r="G1634" s="168">
        <v>0</v>
      </c>
      <c r="H1634" s="168">
        <v>0</v>
      </c>
      <c r="I1634" s="168">
        <v>7.4</v>
      </c>
      <c r="J1634" s="168">
        <v>1.2</v>
      </c>
      <c r="K1634" s="168">
        <v>171.5</v>
      </c>
      <c r="L1634" s="168">
        <v>40.4</v>
      </c>
      <c r="M1634" s="168">
        <v>9.5</v>
      </c>
      <c r="N1634" s="168">
        <v>973.9</v>
      </c>
    </row>
    <row r="1635" spans="1:14" x14ac:dyDescent="0.2">
      <c r="A1635" s="168">
        <v>2019</v>
      </c>
      <c r="B1635" s="168">
        <v>3</v>
      </c>
      <c r="C1635" s="168">
        <v>9</v>
      </c>
      <c r="D1635" s="168">
        <v>23</v>
      </c>
      <c r="E1635" s="168">
        <v>30</v>
      </c>
      <c r="F1635" s="168">
        <v>0</v>
      </c>
      <c r="G1635" s="168">
        <v>0</v>
      </c>
      <c r="H1635" s="168">
        <v>0</v>
      </c>
      <c r="I1635" s="168">
        <v>8.4</v>
      </c>
      <c r="J1635" s="168">
        <v>0.3</v>
      </c>
      <c r="K1635" s="168">
        <v>179.6</v>
      </c>
      <c r="L1635" s="168">
        <v>43.9</v>
      </c>
      <c r="M1635" s="168">
        <v>8</v>
      </c>
      <c r="N1635" s="168">
        <v>973.8</v>
      </c>
    </row>
    <row r="1636" spans="1:14" x14ac:dyDescent="0.2">
      <c r="A1636" s="168">
        <v>2019</v>
      </c>
      <c r="B1636" s="168">
        <v>3</v>
      </c>
      <c r="C1636" s="168">
        <v>10</v>
      </c>
      <c r="D1636" s="168">
        <v>0</v>
      </c>
      <c r="E1636" s="168">
        <v>30</v>
      </c>
      <c r="F1636" s="168">
        <v>0</v>
      </c>
      <c r="G1636" s="168">
        <v>0</v>
      </c>
      <c r="H1636" s="168">
        <v>0</v>
      </c>
      <c r="I1636" s="168">
        <v>9.4</v>
      </c>
      <c r="J1636" s="168">
        <v>1.3</v>
      </c>
      <c r="K1636" s="168">
        <v>85.2</v>
      </c>
      <c r="L1636" s="168">
        <v>45.6</v>
      </c>
      <c r="M1636" s="168">
        <v>7.9</v>
      </c>
      <c r="N1636" s="168">
        <v>973.5</v>
      </c>
    </row>
    <row r="1637" spans="1:14" x14ac:dyDescent="0.2">
      <c r="A1637" s="168">
        <v>2019</v>
      </c>
      <c r="B1637" s="168">
        <v>3</v>
      </c>
      <c r="C1637" s="168">
        <v>10</v>
      </c>
      <c r="D1637" s="168">
        <v>1</v>
      </c>
      <c r="E1637" s="168">
        <v>30</v>
      </c>
      <c r="F1637" s="168">
        <v>0</v>
      </c>
      <c r="G1637" s="168">
        <v>0</v>
      </c>
      <c r="H1637" s="168">
        <v>0</v>
      </c>
      <c r="I1637" s="168">
        <v>9.8000000000000007</v>
      </c>
      <c r="J1637" s="168">
        <v>1.1000000000000001</v>
      </c>
      <c r="K1637" s="168">
        <v>106.6</v>
      </c>
      <c r="L1637" s="168">
        <v>46.7</v>
      </c>
      <c r="M1637" s="168">
        <v>8.1999999999999993</v>
      </c>
      <c r="N1637" s="168">
        <v>973.2</v>
      </c>
    </row>
    <row r="1638" spans="1:14" x14ac:dyDescent="0.2">
      <c r="A1638" s="168">
        <v>2019</v>
      </c>
      <c r="B1638" s="168">
        <v>3</v>
      </c>
      <c r="C1638" s="168">
        <v>10</v>
      </c>
      <c r="D1638" s="168">
        <v>2</v>
      </c>
      <c r="E1638" s="168">
        <v>30</v>
      </c>
      <c r="F1638" s="168">
        <v>0</v>
      </c>
      <c r="G1638" s="168">
        <v>0</v>
      </c>
      <c r="H1638" s="168">
        <v>0</v>
      </c>
      <c r="I1638" s="168">
        <v>10</v>
      </c>
      <c r="J1638" s="168">
        <v>1.2</v>
      </c>
      <c r="K1638" s="168">
        <v>115.8</v>
      </c>
      <c r="L1638" s="168">
        <v>49.7</v>
      </c>
      <c r="M1638" s="168">
        <v>8.1999999999999993</v>
      </c>
      <c r="N1638" s="168">
        <v>972.6</v>
      </c>
    </row>
    <row r="1639" spans="1:14" x14ac:dyDescent="0.2">
      <c r="A1639" s="168">
        <v>2019</v>
      </c>
      <c r="B1639" s="168">
        <v>3</v>
      </c>
      <c r="C1639" s="168">
        <v>10</v>
      </c>
      <c r="D1639" s="168">
        <v>3</v>
      </c>
      <c r="E1639" s="168">
        <v>30</v>
      </c>
      <c r="F1639" s="168">
        <v>0</v>
      </c>
      <c r="G1639" s="168">
        <v>0</v>
      </c>
      <c r="H1639" s="168">
        <v>0</v>
      </c>
      <c r="I1639" s="168">
        <v>10.199999999999999</v>
      </c>
      <c r="J1639" s="168">
        <v>0.5</v>
      </c>
      <c r="K1639" s="168">
        <v>158</v>
      </c>
      <c r="L1639" s="168">
        <v>52.9</v>
      </c>
      <c r="M1639" s="168">
        <v>7.2</v>
      </c>
      <c r="N1639" s="168">
        <v>972.1</v>
      </c>
    </row>
    <row r="1640" spans="1:14" x14ac:dyDescent="0.2">
      <c r="A1640" s="168">
        <v>2019</v>
      </c>
      <c r="B1640" s="168">
        <v>3</v>
      </c>
      <c r="C1640" s="168">
        <v>10</v>
      </c>
      <c r="D1640" s="168">
        <v>4</v>
      </c>
      <c r="E1640" s="168">
        <v>30</v>
      </c>
      <c r="F1640" s="168">
        <v>0</v>
      </c>
      <c r="G1640" s="168">
        <v>0</v>
      </c>
      <c r="H1640" s="168">
        <v>0</v>
      </c>
      <c r="I1640" s="168">
        <v>10.3</v>
      </c>
      <c r="J1640" s="168">
        <v>1.8</v>
      </c>
      <c r="K1640" s="168">
        <v>21.9</v>
      </c>
      <c r="L1640" s="168">
        <v>52.8</v>
      </c>
      <c r="M1640" s="168">
        <v>8.1999999999999993</v>
      </c>
      <c r="N1640" s="168">
        <v>971.6</v>
      </c>
    </row>
    <row r="1641" spans="1:14" x14ac:dyDescent="0.2">
      <c r="A1641" s="168">
        <v>2019</v>
      </c>
      <c r="B1641" s="168">
        <v>3</v>
      </c>
      <c r="C1641" s="168">
        <v>10</v>
      </c>
      <c r="D1641" s="168">
        <v>5</v>
      </c>
      <c r="E1641" s="168">
        <v>30</v>
      </c>
      <c r="F1641" s="168">
        <v>0</v>
      </c>
      <c r="G1641" s="168">
        <v>0</v>
      </c>
      <c r="H1641" s="168">
        <v>0</v>
      </c>
      <c r="I1641" s="168">
        <v>10.5</v>
      </c>
      <c r="J1641" s="168">
        <v>1.2</v>
      </c>
      <c r="K1641" s="168">
        <v>104.1</v>
      </c>
      <c r="L1641" s="168">
        <v>52.9</v>
      </c>
      <c r="M1641" s="168">
        <v>8.3000000000000007</v>
      </c>
      <c r="N1641" s="168">
        <v>971.3</v>
      </c>
    </row>
    <row r="1642" spans="1:14" x14ac:dyDescent="0.2">
      <c r="A1642" s="168">
        <v>2019</v>
      </c>
      <c r="B1642" s="168">
        <v>3</v>
      </c>
      <c r="C1642" s="168">
        <v>10</v>
      </c>
      <c r="D1642" s="168">
        <v>6</v>
      </c>
      <c r="E1642" s="168">
        <v>30</v>
      </c>
      <c r="F1642" s="168">
        <v>0</v>
      </c>
      <c r="G1642" s="168">
        <v>0</v>
      </c>
      <c r="H1642" s="168">
        <v>0</v>
      </c>
      <c r="I1642" s="168">
        <v>10.7</v>
      </c>
      <c r="J1642" s="168">
        <v>1.4</v>
      </c>
      <c r="K1642" s="168">
        <v>50.6</v>
      </c>
      <c r="L1642" s="168">
        <v>53.1</v>
      </c>
      <c r="M1642" s="168">
        <v>8.1</v>
      </c>
      <c r="N1642" s="168">
        <v>971.5</v>
      </c>
    </row>
    <row r="1643" spans="1:14" x14ac:dyDescent="0.2">
      <c r="A1643" s="168">
        <v>2019</v>
      </c>
      <c r="B1643" s="168">
        <v>3</v>
      </c>
      <c r="C1643" s="168">
        <v>10</v>
      </c>
      <c r="D1643" s="168">
        <v>7</v>
      </c>
      <c r="E1643" s="168">
        <v>30</v>
      </c>
      <c r="F1643" s="168">
        <v>7</v>
      </c>
      <c r="G1643" s="168">
        <v>104</v>
      </c>
      <c r="H1643" s="168">
        <v>14</v>
      </c>
      <c r="I1643" s="168">
        <v>10.4</v>
      </c>
      <c r="J1643" s="168">
        <v>0.6</v>
      </c>
      <c r="K1643" s="168">
        <v>22.6</v>
      </c>
      <c r="L1643" s="168">
        <v>53.4</v>
      </c>
      <c r="M1643" s="168">
        <v>7.8</v>
      </c>
      <c r="N1643" s="168">
        <v>971.6</v>
      </c>
    </row>
    <row r="1644" spans="1:14" x14ac:dyDescent="0.2">
      <c r="A1644" s="168">
        <v>2019</v>
      </c>
      <c r="B1644" s="168">
        <v>3</v>
      </c>
      <c r="C1644" s="168">
        <v>10</v>
      </c>
      <c r="D1644" s="168">
        <v>8</v>
      </c>
      <c r="E1644" s="168">
        <v>30</v>
      </c>
      <c r="F1644" s="168">
        <v>35</v>
      </c>
      <c r="G1644" s="168">
        <v>637</v>
      </c>
      <c r="H1644" s="168">
        <v>165</v>
      </c>
      <c r="I1644" s="168">
        <v>10.1</v>
      </c>
      <c r="J1644" s="168">
        <v>0.7</v>
      </c>
      <c r="K1644" s="168">
        <v>75.900000000000006</v>
      </c>
      <c r="L1644" s="168">
        <v>47.2</v>
      </c>
      <c r="M1644" s="168">
        <v>10.5</v>
      </c>
      <c r="N1644" s="168">
        <v>971.8</v>
      </c>
    </row>
    <row r="1645" spans="1:14" x14ac:dyDescent="0.2">
      <c r="A1645" s="168">
        <v>2019</v>
      </c>
      <c r="B1645" s="168">
        <v>3</v>
      </c>
      <c r="C1645" s="168">
        <v>10</v>
      </c>
      <c r="D1645" s="168">
        <v>9</v>
      </c>
      <c r="E1645" s="168">
        <v>30</v>
      </c>
      <c r="F1645" s="168">
        <v>50</v>
      </c>
      <c r="G1645" s="168">
        <v>842</v>
      </c>
      <c r="H1645" s="168">
        <v>378</v>
      </c>
      <c r="I1645" s="168">
        <v>10.1</v>
      </c>
      <c r="J1645" s="168">
        <v>0.8</v>
      </c>
      <c r="K1645" s="168">
        <v>107.5</v>
      </c>
      <c r="L1645" s="168">
        <v>36.200000000000003</v>
      </c>
      <c r="M1645" s="168">
        <v>16.100000000000001</v>
      </c>
      <c r="N1645" s="168">
        <v>972.1</v>
      </c>
    </row>
    <row r="1646" spans="1:14" x14ac:dyDescent="0.2">
      <c r="A1646" s="168">
        <v>2019</v>
      </c>
      <c r="B1646" s="168">
        <v>3</v>
      </c>
      <c r="C1646" s="168">
        <v>10</v>
      </c>
      <c r="D1646" s="168">
        <v>10</v>
      </c>
      <c r="E1646" s="168">
        <v>30</v>
      </c>
      <c r="F1646" s="168">
        <v>58</v>
      </c>
      <c r="G1646" s="168">
        <v>926</v>
      </c>
      <c r="H1646" s="168">
        <v>571</v>
      </c>
      <c r="I1646" s="168">
        <v>10.3</v>
      </c>
      <c r="J1646" s="168">
        <v>0.9</v>
      </c>
      <c r="K1646" s="168">
        <v>183.6</v>
      </c>
      <c r="L1646" s="168">
        <v>31.3</v>
      </c>
      <c r="M1646" s="168">
        <v>19.2</v>
      </c>
      <c r="N1646" s="168">
        <v>972.1</v>
      </c>
    </row>
    <row r="1647" spans="1:14" x14ac:dyDescent="0.2">
      <c r="A1647" s="168">
        <v>2019</v>
      </c>
      <c r="B1647" s="168">
        <v>3</v>
      </c>
      <c r="C1647" s="168">
        <v>10</v>
      </c>
      <c r="D1647" s="168">
        <v>11</v>
      </c>
      <c r="E1647" s="168">
        <v>30</v>
      </c>
      <c r="F1647" s="168">
        <v>63</v>
      </c>
      <c r="G1647" s="168">
        <v>971</v>
      </c>
      <c r="H1647" s="168">
        <v>720</v>
      </c>
      <c r="I1647" s="168">
        <v>10.5</v>
      </c>
      <c r="J1647" s="168">
        <v>2.7</v>
      </c>
      <c r="K1647" s="168">
        <v>198.2</v>
      </c>
      <c r="L1647" s="168">
        <v>29.4</v>
      </c>
      <c r="M1647" s="168">
        <v>20.7</v>
      </c>
      <c r="N1647" s="168">
        <v>971.6</v>
      </c>
    </row>
    <row r="1648" spans="1:14" x14ac:dyDescent="0.2">
      <c r="A1648" s="168">
        <v>2019</v>
      </c>
      <c r="B1648" s="168">
        <v>3</v>
      </c>
      <c r="C1648" s="168">
        <v>10</v>
      </c>
      <c r="D1648" s="168">
        <v>12</v>
      </c>
      <c r="E1648" s="168">
        <v>30</v>
      </c>
      <c r="F1648" s="168">
        <v>68</v>
      </c>
      <c r="G1648" s="168">
        <v>984</v>
      </c>
      <c r="H1648" s="168">
        <v>806</v>
      </c>
      <c r="I1648" s="168">
        <v>10.6</v>
      </c>
      <c r="J1648" s="168">
        <v>4.2</v>
      </c>
      <c r="K1648" s="168">
        <v>233.7</v>
      </c>
      <c r="L1648" s="168">
        <v>32.299999999999997</v>
      </c>
      <c r="M1648" s="168">
        <v>20.6</v>
      </c>
      <c r="N1648" s="168">
        <v>971.1</v>
      </c>
    </row>
    <row r="1649" spans="1:14" x14ac:dyDescent="0.2">
      <c r="A1649" s="168">
        <v>2019</v>
      </c>
      <c r="B1649" s="168">
        <v>3</v>
      </c>
      <c r="C1649" s="168">
        <v>10</v>
      </c>
      <c r="D1649" s="168">
        <v>13</v>
      </c>
      <c r="E1649" s="168">
        <v>30</v>
      </c>
      <c r="F1649" s="168">
        <v>74</v>
      </c>
      <c r="G1649" s="168">
        <v>978</v>
      </c>
      <c r="H1649" s="168">
        <v>826</v>
      </c>
      <c r="I1649" s="168">
        <v>10.7</v>
      </c>
      <c r="J1649" s="168">
        <v>4.3</v>
      </c>
      <c r="K1649" s="168">
        <v>238.6</v>
      </c>
      <c r="L1649" s="168">
        <v>35.700000000000003</v>
      </c>
      <c r="M1649" s="168">
        <v>21.1</v>
      </c>
      <c r="N1649" s="168">
        <v>970.5</v>
      </c>
    </row>
    <row r="1650" spans="1:14" x14ac:dyDescent="0.2">
      <c r="A1650" s="168">
        <v>2019</v>
      </c>
      <c r="B1650" s="168">
        <v>3</v>
      </c>
      <c r="C1650" s="168">
        <v>10</v>
      </c>
      <c r="D1650" s="168">
        <v>14</v>
      </c>
      <c r="E1650" s="168">
        <v>30</v>
      </c>
      <c r="F1650" s="168">
        <v>74</v>
      </c>
      <c r="G1650" s="168">
        <v>965</v>
      </c>
      <c r="H1650" s="168">
        <v>781</v>
      </c>
      <c r="I1650" s="168">
        <v>10.9</v>
      </c>
      <c r="J1650" s="168">
        <v>4.5999999999999996</v>
      </c>
      <c r="K1650" s="168">
        <v>244</v>
      </c>
      <c r="L1650" s="168">
        <v>34.700000000000003</v>
      </c>
      <c r="M1650" s="168">
        <v>21.6</v>
      </c>
      <c r="N1650" s="168">
        <v>969.7</v>
      </c>
    </row>
    <row r="1651" spans="1:14" x14ac:dyDescent="0.2">
      <c r="A1651" s="168">
        <v>2019</v>
      </c>
      <c r="B1651" s="168">
        <v>3</v>
      </c>
      <c r="C1651" s="168">
        <v>10</v>
      </c>
      <c r="D1651" s="168">
        <v>15</v>
      </c>
      <c r="E1651" s="168">
        <v>30</v>
      </c>
      <c r="F1651" s="168">
        <v>70</v>
      </c>
      <c r="G1651" s="168">
        <v>937</v>
      </c>
      <c r="H1651" s="168">
        <v>674</v>
      </c>
      <c r="I1651" s="168">
        <v>11.4</v>
      </c>
      <c r="J1651" s="168">
        <v>5.9</v>
      </c>
      <c r="K1651" s="168">
        <v>258.8</v>
      </c>
      <c r="L1651" s="168">
        <v>34.5</v>
      </c>
      <c r="M1651" s="168">
        <v>21</v>
      </c>
      <c r="N1651" s="168">
        <v>969.1</v>
      </c>
    </row>
    <row r="1652" spans="1:14" x14ac:dyDescent="0.2">
      <c r="A1652" s="168">
        <v>2019</v>
      </c>
      <c r="B1652" s="168">
        <v>3</v>
      </c>
      <c r="C1652" s="168">
        <v>10</v>
      </c>
      <c r="D1652" s="168">
        <v>16</v>
      </c>
      <c r="E1652" s="168">
        <v>30</v>
      </c>
      <c r="F1652" s="168">
        <v>63</v>
      </c>
      <c r="G1652" s="168">
        <v>881</v>
      </c>
      <c r="H1652" s="168">
        <v>512</v>
      </c>
      <c r="I1652" s="168">
        <v>11.7</v>
      </c>
      <c r="J1652" s="168">
        <v>5.6</v>
      </c>
      <c r="K1652" s="168">
        <v>265.89999999999998</v>
      </c>
      <c r="L1652" s="168">
        <v>30.6</v>
      </c>
      <c r="M1652" s="168">
        <v>21.4</v>
      </c>
      <c r="N1652" s="168">
        <v>968.8</v>
      </c>
    </row>
    <row r="1653" spans="1:14" x14ac:dyDescent="0.2">
      <c r="A1653" s="168">
        <v>2019</v>
      </c>
      <c r="B1653" s="168">
        <v>3</v>
      </c>
      <c r="C1653" s="168">
        <v>10</v>
      </c>
      <c r="D1653" s="168">
        <v>17</v>
      </c>
      <c r="E1653" s="168">
        <v>30</v>
      </c>
      <c r="F1653" s="168">
        <v>51</v>
      </c>
      <c r="G1653" s="168">
        <v>767</v>
      </c>
      <c r="H1653" s="168">
        <v>311</v>
      </c>
      <c r="I1653" s="168">
        <v>12</v>
      </c>
      <c r="J1653" s="168">
        <v>4.5</v>
      </c>
      <c r="K1653" s="168">
        <v>265.3</v>
      </c>
      <c r="L1653" s="168">
        <v>31.4</v>
      </c>
      <c r="M1653" s="168">
        <v>21.5</v>
      </c>
      <c r="N1653" s="168">
        <v>968.6</v>
      </c>
    </row>
    <row r="1654" spans="1:14" x14ac:dyDescent="0.2">
      <c r="A1654" s="168">
        <v>2019</v>
      </c>
      <c r="B1654" s="168">
        <v>3</v>
      </c>
      <c r="C1654" s="168">
        <v>10</v>
      </c>
      <c r="D1654" s="168">
        <v>18</v>
      </c>
      <c r="E1654" s="168">
        <v>30</v>
      </c>
      <c r="F1654" s="168">
        <v>29</v>
      </c>
      <c r="G1654" s="168">
        <v>455</v>
      </c>
      <c r="H1654" s="168">
        <v>101</v>
      </c>
      <c r="I1654" s="168">
        <v>12.1</v>
      </c>
      <c r="J1654" s="168">
        <v>3.3</v>
      </c>
      <c r="K1654" s="168">
        <v>265.39999999999998</v>
      </c>
      <c r="L1654" s="168">
        <v>34.1</v>
      </c>
      <c r="M1654" s="168">
        <v>20.399999999999999</v>
      </c>
      <c r="N1654" s="168">
        <v>968.5</v>
      </c>
    </row>
    <row r="1655" spans="1:14" x14ac:dyDescent="0.2">
      <c r="A1655" s="168">
        <v>2019</v>
      </c>
      <c r="B1655" s="168">
        <v>3</v>
      </c>
      <c r="C1655" s="168">
        <v>10</v>
      </c>
      <c r="D1655" s="168">
        <v>19</v>
      </c>
      <c r="E1655" s="168">
        <v>30</v>
      </c>
      <c r="F1655" s="168">
        <v>1</v>
      </c>
      <c r="G1655" s="168">
        <v>2</v>
      </c>
      <c r="H1655" s="168">
        <v>2</v>
      </c>
      <c r="I1655" s="168">
        <v>12.2</v>
      </c>
      <c r="J1655" s="168">
        <v>2</v>
      </c>
      <c r="K1655" s="168">
        <v>240.6</v>
      </c>
      <c r="L1655" s="168">
        <v>53.7</v>
      </c>
      <c r="M1655" s="168">
        <v>16.5</v>
      </c>
      <c r="N1655" s="168">
        <v>968.8</v>
      </c>
    </row>
    <row r="1656" spans="1:14" x14ac:dyDescent="0.2">
      <c r="A1656" s="168">
        <v>2019</v>
      </c>
      <c r="B1656" s="168">
        <v>3</v>
      </c>
      <c r="C1656" s="168">
        <v>10</v>
      </c>
      <c r="D1656" s="168">
        <v>20</v>
      </c>
      <c r="E1656" s="168">
        <v>30</v>
      </c>
      <c r="F1656" s="168">
        <v>0</v>
      </c>
      <c r="G1656" s="168">
        <v>0</v>
      </c>
      <c r="H1656" s="168">
        <v>0</v>
      </c>
      <c r="I1656" s="168">
        <v>12.4</v>
      </c>
      <c r="J1656" s="168">
        <v>1</v>
      </c>
      <c r="K1656" s="168">
        <v>280.5</v>
      </c>
      <c r="L1656" s="168">
        <v>69.099999999999994</v>
      </c>
      <c r="M1656" s="168">
        <v>13.6</v>
      </c>
      <c r="N1656" s="168">
        <v>969</v>
      </c>
    </row>
    <row r="1657" spans="1:14" x14ac:dyDescent="0.2">
      <c r="A1657" s="168">
        <v>2019</v>
      </c>
      <c r="B1657" s="168">
        <v>3</v>
      </c>
      <c r="C1657" s="168">
        <v>10</v>
      </c>
      <c r="D1657" s="168">
        <v>21</v>
      </c>
      <c r="E1657" s="168">
        <v>30</v>
      </c>
      <c r="F1657" s="168">
        <v>0</v>
      </c>
      <c r="G1657" s="168">
        <v>0</v>
      </c>
      <c r="H1657" s="168">
        <v>0</v>
      </c>
      <c r="I1657" s="168">
        <v>12.6</v>
      </c>
      <c r="J1657" s="168">
        <v>0.4</v>
      </c>
      <c r="K1657" s="168">
        <v>187.4</v>
      </c>
      <c r="L1657" s="168">
        <v>72</v>
      </c>
      <c r="M1657" s="168">
        <v>12.5</v>
      </c>
      <c r="N1657" s="168">
        <v>969.4</v>
      </c>
    </row>
    <row r="1658" spans="1:14" x14ac:dyDescent="0.2">
      <c r="A1658" s="168">
        <v>2019</v>
      </c>
      <c r="B1658" s="168">
        <v>3</v>
      </c>
      <c r="C1658" s="168">
        <v>10</v>
      </c>
      <c r="D1658" s="168">
        <v>22</v>
      </c>
      <c r="E1658" s="168">
        <v>30</v>
      </c>
      <c r="F1658" s="168">
        <v>0</v>
      </c>
      <c r="G1658" s="168">
        <v>0</v>
      </c>
      <c r="H1658" s="168">
        <v>0</v>
      </c>
      <c r="I1658" s="168">
        <v>12.8</v>
      </c>
      <c r="J1658" s="168">
        <v>0.6</v>
      </c>
      <c r="K1658" s="168">
        <v>10.199999999999999</v>
      </c>
      <c r="L1658" s="168">
        <v>64.3</v>
      </c>
      <c r="M1658" s="168">
        <v>12.1</v>
      </c>
      <c r="N1658" s="168">
        <v>969.5</v>
      </c>
    </row>
    <row r="1659" spans="1:14" x14ac:dyDescent="0.2">
      <c r="A1659" s="168">
        <v>2019</v>
      </c>
      <c r="B1659" s="168">
        <v>3</v>
      </c>
      <c r="C1659" s="168">
        <v>10</v>
      </c>
      <c r="D1659" s="168">
        <v>23</v>
      </c>
      <c r="E1659" s="168">
        <v>30</v>
      </c>
      <c r="F1659" s="168">
        <v>0</v>
      </c>
      <c r="G1659" s="168">
        <v>0</v>
      </c>
      <c r="H1659" s="168">
        <v>0</v>
      </c>
      <c r="I1659" s="168">
        <v>12.8</v>
      </c>
      <c r="J1659" s="168">
        <v>0.2</v>
      </c>
      <c r="K1659" s="168">
        <v>28.9</v>
      </c>
      <c r="L1659" s="168">
        <v>61.6</v>
      </c>
      <c r="M1659" s="168">
        <v>11.4</v>
      </c>
      <c r="N1659" s="168">
        <v>969.6</v>
      </c>
    </row>
    <row r="1660" spans="1:14" x14ac:dyDescent="0.2">
      <c r="A1660" s="168">
        <v>2019</v>
      </c>
      <c r="B1660" s="168">
        <v>3</v>
      </c>
      <c r="C1660" s="168">
        <v>11</v>
      </c>
      <c r="D1660" s="168">
        <v>0</v>
      </c>
      <c r="E1660" s="168">
        <v>30</v>
      </c>
      <c r="F1660" s="168">
        <v>0</v>
      </c>
      <c r="G1660" s="168">
        <v>0</v>
      </c>
      <c r="H1660" s="168">
        <v>0</v>
      </c>
      <c r="I1660" s="168">
        <v>12.8</v>
      </c>
      <c r="J1660" s="168">
        <v>0.7</v>
      </c>
      <c r="K1660" s="168">
        <v>5</v>
      </c>
      <c r="L1660" s="168">
        <v>58.8</v>
      </c>
      <c r="M1660" s="168">
        <v>11.7</v>
      </c>
      <c r="N1660" s="168">
        <v>969.4</v>
      </c>
    </row>
    <row r="1661" spans="1:14" x14ac:dyDescent="0.2">
      <c r="A1661" s="168">
        <v>2019</v>
      </c>
      <c r="B1661" s="168">
        <v>3</v>
      </c>
      <c r="C1661" s="168">
        <v>11</v>
      </c>
      <c r="D1661" s="168">
        <v>1</v>
      </c>
      <c r="E1661" s="168">
        <v>30</v>
      </c>
      <c r="F1661" s="168">
        <v>0</v>
      </c>
      <c r="G1661" s="168">
        <v>0</v>
      </c>
      <c r="H1661" s="168">
        <v>0</v>
      </c>
      <c r="I1661" s="168">
        <v>12.8</v>
      </c>
      <c r="J1661" s="168">
        <v>0.8</v>
      </c>
      <c r="K1661" s="168">
        <v>11.6</v>
      </c>
      <c r="L1661" s="168">
        <v>55.1</v>
      </c>
      <c r="M1661" s="168">
        <v>11.5</v>
      </c>
      <c r="N1661" s="168">
        <v>969</v>
      </c>
    </row>
    <row r="1662" spans="1:14" x14ac:dyDescent="0.2">
      <c r="A1662" s="168">
        <v>2019</v>
      </c>
      <c r="B1662" s="168">
        <v>3</v>
      </c>
      <c r="C1662" s="168">
        <v>11</v>
      </c>
      <c r="D1662" s="168">
        <v>2</v>
      </c>
      <c r="E1662" s="168">
        <v>30</v>
      </c>
      <c r="F1662" s="168">
        <v>0</v>
      </c>
      <c r="G1662" s="168">
        <v>0</v>
      </c>
      <c r="H1662" s="168">
        <v>0</v>
      </c>
      <c r="I1662" s="168">
        <v>12.8</v>
      </c>
      <c r="J1662" s="168">
        <v>2.8</v>
      </c>
      <c r="K1662" s="168">
        <v>15.2</v>
      </c>
      <c r="L1662" s="168">
        <v>50.7</v>
      </c>
      <c r="M1662" s="168">
        <v>12.9</v>
      </c>
      <c r="N1662" s="168">
        <v>968.6</v>
      </c>
    </row>
    <row r="1663" spans="1:14" x14ac:dyDescent="0.2">
      <c r="A1663" s="168">
        <v>2019</v>
      </c>
      <c r="B1663" s="168">
        <v>3</v>
      </c>
      <c r="C1663" s="168">
        <v>11</v>
      </c>
      <c r="D1663" s="168">
        <v>3</v>
      </c>
      <c r="E1663" s="168">
        <v>30</v>
      </c>
      <c r="F1663" s="168">
        <v>0</v>
      </c>
      <c r="G1663" s="168">
        <v>0</v>
      </c>
      <c r="H1663" s="168">
        <v>0</v>
      </c>
      <c r="I1663" s="168">
        <v>12.9</v>
      </c>
      <c r="J1663" s="168">
        <v>2.5</v>
      </c>
      <c r="K1663" s="168">
        <v>17.8</v>
      </c>
      <c r="L1663" s="168">
        <v>50.3</v>
      </c>
      <c r="M1663" s="168">
        <v>13.1</v>
      </c>
      <c r="N1663" s="168">
        <v>968</v>
      </c>
    </row>
    <row r="1664" spans="1:14" x14ac:dyDescent="0.2">
      <c r="A1664" s="168">
        <v>2019</v>
      </c>
      <c r="B1664" s="168">
        <v>3</v>
      </c>
      <c r="C1664" s="168">
        <v>11</v>
      </c>
      <c r="D1664" s="168">
        <v>4</v>
      </c>
      <c r="E1664" s="168">
        <v>30</v>
      </c>
      <c r="F1664" s="168">
        <v>0</v>
      </c>
      <c r="G1664" s="168">
        <v>0</v>
      </c>
      <c r="H1664" s="168">
        <v>0</v>
      </c>
      <c r="I1664" s="168">
        <v>12.9</v>
      </c>
      <c r="J1664" s="168">
        <v>1.6</v>
      </c>
      <c r="K1664" s="168">
        <v>85.1</v>
      </c>
      <c r="L1664" s="168">
        <v>53.4</v>
      </c>
      <c r="M1664" s="168">
        <v>11.9</v>
      </c>
      <c r="N1664" s="168">
        <v>967.6</v>
      </c>
    </row>
    <row r="1665" spans="1:14" x14ac:dyDescent="0.2">
      <c r="A1665" s="168">
        <v>2019</v>
      </c>
      <c r="B1665" s="168">
        <v>3</v>
      </c>
      <c r="C1665" s="168">
        <v>11</v>
      </c>
      <c r="D1665" s="168">
        <v>5</v>
      </c>
      <c r="E1665" s="168">
        <v>30</v>
      </c>
      <c r="F1665" s="168">
        <v>0</v>
      </c>
      <c r="G1665" s="168">
        <v>0</v>
      </c>
      <c r="H1665" s="168">
        <v>0</v>
      </c>
      <c r="I1665" s="168">
        <v>12.9</v>
      </c>
      <c r="J1665" s="168">
        <v>1.1000000000000001</v>
      </c>
      <c r="K1665" s="168">
        <v>30.7</v>
      </c>
      <c r="L1665" s="168">
        <v>54.5</v>
      </c>
      <c r="M1665" s="168">
        <v>11.6</v>
      </c>
      <c r="N1665" s="168">
        <v>967.6</v>
      </c>
    </row>
    <row r="1666" spans="1:14" x14ac:dyDescent="0.2">
      <c r="A1666" s="168">
        <v>2019</v>
      </c>
      <c r="B1666" s="168">
        <v>3</v>
      </c>
      <c r="C1666" s="168">
        <v>11</v>
      </c>
      <c r="D1666" s="168">
        <v>6</v>
      </c>
      <c r="E1666" s="168">
        <v>30</v>
      </c>
      <c r="F1666" s="168">
        <v>0</v>
      </c>
      <c r="G1666" s="168">
        <v>0</v>
      </c>
      <c r="H1666" s="168">
        <v>0</v>
      </c>
      <c r="I1666" s="168">
        <v>13.3</v>
      </c>
      <c r="J1666" s="168">
        <v>1.8</v>
      </c>
      <c r="K1666" s="168">
        <v>44.9</v>
      </c>
      <c r="L1666" s="168">
        <v>55.4</v>
      </c>
      <c r="M1666" s="168">
        <v>11.7</v>
      </c>
      <c r="N1666" s="168">
        <v>967.8</v>
      </c>
    </row>
    <row r="1667" spans="1:14" x14ac:dyDescent="0.2">
      <c r="A1667" s="168">
        <v>2019</v>
      </c>
      <c r="B1667" s="168">
        <v>3</v>
      </c>
      <c r="C1667" s="168">
        <v>11</v>
      </c>
      <c r="D1667" s="168">
        <v>7</v>
      </c>
      <c r="E1667" s="168">
        <v>30</v>
      </c>
      <c r="F1667" s="168">
        <v>7</v>
      </c>
      <c r="G1667" s="168">
        <v>110</v>
      </c>
      <c r="H1667" s="168">
        <v>15</v>
      </c>
      <c r="I1667" s="168">
        <v>13.7</v>
      </c>
      <c r="J1667" s="168">
        <v>0.6</v>
      </c>
      <c r="K1667" s="168">
        <v>96.3</v>
      </c>
      <c r="L1667" s="168">
        <v>57.1</v>
      </c>
      <c r="M1667" s="168">
        <v>10.7</v>
      </c>
      <c r="N1667" s="168">
        <v>968.2</v>
      </c>
    </row>
    <row r="1668" spans="1:14" x14ac:dyDescent="0.2">
      <c r="A1668" s="168">
        <v>2019</v>
      </c>
      <c r="B1668" s="168">
        <v>3</v>
      </c>
      <c r="C1668" s="168">
        <v>11</v>
      </c>
      <c r="D1668" s="168">
        <v>8</v>
      </c>
      <c r="E1668" s="168">
        <v>30</v>
      </c>
      <c r="F1668" s="168">
        <v>37</v>
      </c>
      <c r="G1668" s="168">
        <v>619</v>
      </c>
      <c r="H1668" s="168">
        <v>165</v>
      </c>
      <c r="I1668" s="168">
        <v>13.6</v>
      </c>
      <c r="J1668" s="168">
        <v>0.7</v>
      </c>
      <c r="K1668" s="168">
        <v>38.1</v>
      </c>
      <c r="L1668" s="168">
        <v>47.9</v>
      </c>
      <c r="M1668" s="168">
        <v>14.9</v>
      </c>
      <c r="N1668" s="168">
        <v>968.7</v>
      </c>
    </row>
    <row r="1669" spans="1:14" x14ac:dyDescent="0.2">
      <c r="A1669" s="168">
        <v>2019</v>
      </c>
      <c r="B1669" s="168">
        <v>3</v>
      </c>
      <c r="C1669" s="168">
        <v>11</v>
      </c>
      <c r="D1669" s="168">
        <v>9</v>
      </c>
      <c r="E1669" s="168">
        <v>30</v>
      </c>
      <c r="F1669" s="168">
        <v>52</v>
      </c>
      <c r="G1669" s="168">
        <v>821</v>
      </c>
      <c r="H1669" s="168">
        <v>376</v>
      </c>
      <c r="I1669" s="168">
        <v>13.3</v>
      </c>
      <c r="J1669" s="168">
        <v>0.6</v>
      </c>
      <c r="K1669" s="168">
        <v>162.9</v>
      </c>
      <c r="L1669" s="168">
        <v>37.4</v>
      </c>
      <c r="M1669" s="168">
        <v>19.8</v>
      </c>
      <c r="N1669" s="168">
        <v>969.2</v>
      </c>
    </row>
    <row r="1670" spans="1:14" x14ac:dyDescent="0.2">
      <c r="A1670" s="168">
        <v>2019</v>
      </c>
      <c r="B1670" s="168">
        <v>3</v>
      </c>
      <c r="C1670" s="168">
        <v>11</v>
      </c>
      <c r="D1670" s="168">
        <v>10</v>
      </c>
      <c r="E1670" s="168">
        <v>30</v>
      </c>
      <c r="F1670" s="168">
        <v>61</v>
      </c>
      <c r="G1670" s="168">
        <v>909</v>
      </c>
      <c r="H1670" s="168">
        <v>566</v>
      </c>
      <c r="I1670" s="168">
        <v>12.9</v>
      </c>
      <c r="J1670" s="168">
        <v>0.8</v>
      </c>
      <c r="K1670" s="168">
        <v>128.5</v>
      </c>
      <c r="L1670" s="168">
        <v>33</v>
      </c>
      <c r="M1670" s="168">
        <v>22.3</v>
      </c>
      <c r="N1670" s="168">
        <v>969.3</v>
      </c>
    </row>
    <row r="1671" spans="1:14" x14ac:dyDescent="0.2">
      <c r="A1671" s="168">
        <v>2019</v>
      </c>
      <c r="B1671" s="168">
        <v>3</v>
      </c>
      <c r="C1671" s="168">
        <v>11</v>
      </c>
      <c r="D1671" s="168">
        <v>11</v>
      </c>
      <c r="E1671" s="168">
        <v>30</v>
      </c>
      <c r="F1671" s="168">
        <v>70</v>
      </c>
      <c r="G1671" s="168">
        <v>941</v>
      </c>
      <c r="H1671" s="168">
        <v>709</v>
      </c>
      <c r="I1671" s="168">
        <v>12.5</v>
      </c>
      <c r="J1671" s="168">
        <v>2.4</v>
      </c>
      <c r="K1671" s="168">
        <v>123</v>
      </c>
      <c r="L1671" s="168">
        <v>30.8</v>
      </c>
      <c r="M1671" s="168">
        <v>24</v>
      </c>
      <c r="N1671" s="168">
        <v>969.1</v>
      </c>
    </row>
    <row r="1672" spans="1:14" x14ac:dyDescent="0.2">
      <c r="A1672" s="168">
        <v>2019</v>
      </c>
      <c r="B1672" s="168">
        <v>3</v>
      </c>
      <c r="C1672" s="168">
        <v>11</v>
      </c>
      <c r="D1672" s="168">
        <v>12</v>
      </c>
      <c r="E1672" s="168">
        <v>30</v>
      </c>
      <c r="F1672" s="168">
        <v>86</v>
      </c>
      <c r="G1672" s="168">
        <v>940</v>
      </c>
      <c r="H1672" s="168">
        <v>794</v>
      </c>
      <c r="I1672" s="168">
        <v>12</v>
      </c>
      <c r="J1672" s="168">
        <v>6.8</v>
      </c>
      <c r="K1672" s="168">
        <v>89.3</v>
      </c>
      <c r="L1672" s="168">
        <v>36.5</v>
      </c>
      <c r="M1672" s="168">
        <v>23.2</v>
      </c>
      <c r="N1672" s="168">
        <v>969.1</v>
      </c>
    </row>
    <row r="1673" spans="1:14" x14ac:dyDescent="0.2">
      <c r="A1673" s="168">
        <v>2019</v>
      </c>
      <c r="B1673" s="168">
        <v>3</v>
      </c>
      <c r="C1673" s="168">
        <v>11</v>
      </c>
      <c r="D1673" s="168">
        <v>13</v>
      </c>
      <c r="E1673" s="168">
        <v>30</v>
      </c>
      <c r="F1673" s="168">
        <v>108</v>
      </c>
      <c r="G1673" s="168">
        <v>918</v>
      </c>
      <c r="H1673" s="168">
        <v>818</v>
      </c>
      <c r="I1673" s="168">
        <v>11.5</v>
      </c>
      <c r="J1673" s="168">
        <v>7.2</v>
      </c>
      <c r="K1673" s="168">
        <v>81.099999999999994</v>
      </c>
      <c r="L1673" s="168">
        <v>41.5</v>
      </c>
      <c r="M1673" s="168">
        <v>22</v>
      </c>
      <c r="N1673" s="168">
        <v>969.2</v>
      </c>
    </row>
    <row r="1674" spans="1:14" x14ac:dyDescent="0.2">
      <c r="A1674" s="168">
        <v>2019</v>
      </c>
      <c r="B1674" s="168">
        <v>3</v>
      </c>
      <c r="C1674" s="168">
        <v>11</v>
      </c>
      <c r="D1674" s="168">
        <v>14</v>
      </c>
      <c r="E1674" s="168">
        <v>30</v>
      </c>
      <c r="F1674" s="168">
        <v>123</v>
      </c>
      <c r="G1674" s="168">
        <v>885</v>
      </c>
      <c r="H1674" s="168">
        <v>776</v>
      </c>
      <c r="I1674" s="168">
        <v>11.3</v>
      </c>
      <c r="J1674" s="168">
        <v>7.2</v>
      </c>
      <c r="K1674" s="168">
        <v>82</v>
      </c>
      <c r="L1674" s="168">
        <v>44.3</v>
      </c>
      <c r="M1674" s="168">
        <v>20.8</v>
      </c>
      <c r="N1674" s="168">
        <v>969</v>
      </c>
    </row>
    <row r="1675" spans="1:14" x14ac:dyDescent="0.2">
      <c r="A1675" s="168">
        <v>2019</v>
      </c>
      <c r="B1675" s="168">
        <v>3</v>
      </c>
      <c r="C1675" s="168">
        <v>11</v>
      </c>
      <c r="D1675" s="168">
        <v>15</v>
      </c>
      <c r="E1675" s="168">
        <v>30</v>
      </c>
      <c r="F1675" s="168">
        <v>130</v>
      </c>
      <c r="G1675" s="168">
        <v>827</v>
      </c>
      <c r="H1675" s="168">
        <v>667</v>
      </c>
      <c r="I1675" s="168">
        <v>11.2</v>
      </c>
      <c r="J1675" s="168">
        <v>7.5</v>
      </c>
      <c r="K1675" s="168">
        <v>95.7</v>
      </c>
      <c r="L1675" s="168">
        <v>50.1</v>
      </c>
      <c r="M1675" s="168">
        <v>19.899999999999999</v>
      </c>
      <c r="N1675" s="168">
        <v>969</v>
      </c>
    </row>
    <row r="1676" spans="1:14" x14ac:dyDescent="0.2">
      <c r="A1676" s="168">
        <v>2019</v>
      </c>
      <c r="B1676" s="168">
        <v>3</v>
      </c>
      <c r="C1676" s="168">
        <v>11</v>
      </c>
      <c r="D1676" s="168">
        <v>16</v>
      </c>
      <c r="E1676" s="168">
        <v>30</v>
      </c>
      <c r="F1676" s="168">
        <v>101</v>
      </c>
      <c r="G1676" s="168">
        <v>763</v>
      </c>
      <c r="H1676" s="168">
        <v>492</v>
      </c>
      <c r="I1676" s="168">
        <v>11.5</v>
      </c>
      <c r="J1676" s="168">
        <v>7.2</v>
      </c>
      <c r="K1676" s="168">
        <v>96.5</v>
      </c>
      <c r="L1676" s="168">
        <v>54.4</v>
      </c>
      <c r="M1676" s="168">
        <v>18.600000000000001</v>
      </c>
      <c r="N1676" s="168">
        <v>969.4</v>
      </c>
    </row>
    <row r="1677" spans="1:14" x14ac:dyDescent="0.2">
      <c r="A1677" s="168">
        <v>2019</v>
      </c>
      <c r="B1677" s="168">
        <v>3</v>
      </c>
      <c r="C1677" s="168">
        <v>11</v>
      </c>
      <c r="D1677" s="168">
        <v>17</v>
      </c>
      <c r="E1677" s="168">
        <v>30</v>
      </c>
      <c r="F1677" s="168">
        <v>76</v>
      </c>
      <c r="G1677" s="168">
        <v>642</v>
      </c>
      <c r="H1677" s="168">
        <v>296</v>
      </c>
      <c r="I1677" s="168">
        <v>12.9</v>
      </c>
      <c r="J1677" s="168">
        <v>6.9</v>
      </c>
      <c r="K1677" s="168">
        <v>104</v>
      </c>
      <c r="L1677" s="168">
        <v>55.5</v>
      </c>
      <c r="M1677" s="168">
        <v>17.5</v>
      </c>
      <c r="N1677" s="168">
        <v>969.7</v>
      </c>
    </row>
    <row r="1678" spans="1:14" x14ac:dyDescent="0.2">
      <c r="A1678" s="168">
        <v>2019</v>
      </c>
      <c r="B1678" s="168">
        <v>3</v>
      </c>
      <c r="C1678" s="168">
        <v>11</v>
      </c>
      <c r="D1678" s="168">
        <v>18</v>
      </c>
      <c r="E1678" s="168">
        <v>30</v>
      </c>
      <c r="F1678" s="168">
        <v>40</v>
      </c>
      <c r="G1678" s="168">
        <v>330</v>
      </c>
      <c r="H1678" s="168">
        <v>95</v>
      </c>
      <c r="I1678" s="168">
        <v>12.6</v>
      </c>
      <c r="J1678" s="168">
        <v>5.9</v>
      </c>
      <c r="K1678" s="168">
        <v>103.1</v>
      </c>
      <c r="L1678" s="168">
        <v>61.5</v>
      </c>
      <c r="M1678" s="168">
        <v>15.9</v>
      </c>
      <c r="N1678" s="168">
        <v>970.1</v>
      </c>
    </row>
    <row r="1679" spans="1:14" x14ac:dyDescent="0.2">
      <c r="A1679" s="168">
        <v>2019</v>
      </c>
      <c r="B1679" s="168">
        <v>3</v>
      </c>
      <c r="C1679" s="168">
        <v>11</v>
      </c>
      <c r="D1679" s="168">
        <v>19</v>
      </c>
      <c r="E1679" s="168">
        <v>30</v>
      </c>
      <c r="F1679" s="168">
        <v>2</v>
      </c>
      <c r="G1679" s="168">
        <v>0</v>
      </c>
      <c r="H1679" s="168">
        <v>2</v>
      </c>
      <c r="I1679" s="168">
        <v>12.6</v>
      </c>
      <c r="J1679" s="168">
        <v>5</v>
      </c>
      <c r="K1679" s="168">
        <v>98</v>
      </c>
      <c r="L1679" s="168">
        <v>70.900000000000006</v>
      </c>
      <c r="M1679" s="168">
        <v>13.6</v>
      </c>
      <c r="N1679" s="168">
        <v>970.6</v>
      </c>
    </row>
    <row r="1680" spans="1:14" x14ac:dyDescent="0.2">
      <c r="A1680" s="168">
        <v>2019</v>
      </c>
      <c r="B1680" s="168">
        <v>3</v>
      </c>
      <c r="C1680" s="168">
        <v>11</v>
      </c>
      <c r="D1680" s="168">
        <v>20</v>
      </c>
      <c r="E1680" s="168">
        <v>30</v>
      </c>
      <c r="F1680" s="168">
        <v>0</v>
      </c>
      <c r="G1680" s="168">
        <v>0</v>
      </c>
      <c r="H1680" s="168">
        <v>0</v>
      </c>
      <c r="I1680" s="168">
        <v>12.7</v>
      </c>
      <c r="J1680" s="168">
        <v>4</v>
      </c>
      <c r="K1680" s="168">
        <v>93.5</v>
      </c>
      <c r="L1680" s="168">
        <v>77.7</v>
      </c>
      <c r="M1680" s="168">
        <v>12</v>
      </c>
      <c r="N1680" s="168">
        <v>971.4</v>
      </c>
    </row>
    <row r="1681" spans="1:14" x14ac:dyDescent="0.2">
      <c r="A1681" s="168">
        <v>2019</v>
      </c>
      <c r="B1681" s="168">
        <v>3</v>
      </c>
      <c r="C1681" s="168">
        <v>11</v>
      </c>
      <c r="D1681" s="168">
        <v>21</v>
      </c>
      <c r="E1681" s="168">
        <v>30</v>
      </c>
      <c r="F1681" s="168">
        <v>0</v>
      </c>
      <c r="G1681" s="168">
        <v>0</v>
      </c>
      <c r="H1681" s="168">
        <v>0</v>
      </c>
      <c r="I1681" s="168">
        <v>12.8</v>
      </c>
      <c r="J1681" s="168">
        <v>3.7</v>
      </c>
      <c r="K1681" s="168">
        <v>81.8</v>
      </c>
      <c r="L1681" s="168">
        <v>81.099999999999994</v>
      </c>
      <c r="M1681" s="168">
        <v>11.4</v>
      </c>
      <c r="N1681" s="168">
        <v>972</v>
      </c>
    </row>
    <row r="1682" spans="1:14" x14ac:dyDescent="0.2">
      <c r="A1682" s="168">
        <v>2019</v>
      </c>
      <c r="B1682" s="168">
        <v>3</v>
      </c>
      <c r="C1682" s="168">
        <v>11</v>
      </c>
      <c r="D1682" s="168">
        <v>22</v>
      </c>
      <c r="E1682" s="168">
        <v>30</v>
      </c>
      <c r="F1682" s="168">
        <v>0</v>
      </c>
      <c r="G1682" s="168">
        <v>0</v>
      </c>
      <c r="H1682" s="168">
        <v>0</v>
      </c>
      <c r="I1682" s="168">
        <v>12.8</v>
      </c>
      <c r="J1682" s="168">
        <v>3.2</v>
      </c>
      <c r="K1682" s="168">
        <v>82.5</v>
      </c>
      <c r="L1682" s="168">
        <v>85.8</v>
      </c>
      <c r="M1682" s="168">
        <v>10.7</v>
      </c>
      <c r="N1682" s="168">
        <v>972.7</v>
      </c>
    </row>
    <row r="1683" spans="1:14" x14ac:dyDescent="0.2">
      <c r="A1683" s="168">
        <v>2019</v>
      </c>
      <c r="B1683" s="168">
        <v>3</v>
      </c>
      <c r="C1683" s="168">
        <v>11</v>
      </c>
      <c r="D1683" s="168">
        <v>23</v>
      </c>
      <c r="E1683" s="168">
        <v>30</v>
      </c>
      <c r="F1683" s="168">
        <v>0</v>
      </c>
      <c r="G1683" s="168">
        <v>0</v>
      </c>
      <c r="H1683" s="168">
        <v>0</v>
      </c>
      <c r="I1683" s="168">
        <v>12.9</v>
      </c>
      <c r="J1683" s="168">
        <v>3.2</v>
      </c>
      <c r="K1683" s="168">
        <v>78.2</v>
      </c>
      <c r="L1683" s="168">
        <v>89.8</v>
      </c>
      <c r="M1683" s="168">
        <v>10.3</v>
      </c>
      <c r="N1683" s="168">
        <v>973</v>
      </c>
    </row>
    <row r="1684" spans="1:14" x14ac:dyDescent="0.2">
      <c r="A1684" s="168">
        <v>2019</v>
      </c>
      <c r="B1684" s="168">
        <v>3</v>
      </c>
      <c r="C1684" s="168">
        <v>12</v>
      </c>
      <c r="D1684" s="168">
        <v>0</v>
      </c>
      <c r="E1684" s="168">
        <v>30</v>
      </c>
      <c r="F1684" s="168">
        <v>0</v>
      </c>
      <c r="G1684" s="168">
        <v>0</v>
      </c>
      <c r="H1684" s="168">
        <v>0</v>
      </c>
      <c r="I1684" s="168">
        <v>12.9</v>
      </c>
      <c r="J1684" s="168">
        <v>2</v>
      </c>
      <c r="K1684" s="168">
        <v>67.099999999999994</v>
      </c>
      <c r="L1684" s="168">
        <v>89.2</v>
      </c>
      <c r="M1684" s="168">
        <v>10.5</v>
      </c>
      <c r="N1684" s="168">
        <v>973</v>
      </c>
    </row>
    <row r="1685" spans="1:14" x14ac:dyDescent="0.2">
      <c r="A1685" s="168">
        <v>2019</v>
      </c>
      <c r="B1685" s="168">
        <v>3</v>
      </c>
      <c r="C1685" s="168">
        <v>12</v>
      </c>
      <c r="D1685" s="168">
        <v>1</v>
      </c>
      <c r="E1685" s="168">
        <v>30</v>
      </c>
      <c r="F1685" s="168">
        <v>0</v>
      </c>
      <c r="G1685" s="168">
        <v>0</v>
      </c>
      <c r="H1685" s="168">
        <v>0</v>
      </c>
      <c r="I1685" s="168">
        <v>13</v>
      </c>
      <c r="J1685" s="168">
        <v>1.6</v>
      </c>
      <c r="K1685" s="168">
        <v>47.9</v>
      </c>
      <c r="L1685" s="168">
        <v>89.7</v>
      </c>
      <c r="M1685" s="168">
        <v>9.3000000000000007</v>
      </c>
      <c r="N1685" s="168">
        <v>972.7</v>
      </c>
    </row>
    <row r="1686" spans="1:14" x14ac:dyDescent="0.2">
      <c r="A1686" s="168">
        <v>2019</v>
      </c>
      <c r="B1686" s="168">
        <v>3</v>
      </c>
      <c r="C1686" s="168">
        <v>12</v>
      </c>
      <c r="D1686" s="168">
        <v>2</v>
      </c>
      <c r="E1686" s="168">
        <v>30</v>
      </c>
      <c r="F1686" s="168">
        <v>0</v>
      </c>
      <c r="G1686" s="168">
        <v>0</v>
      </c>
      <c r="H1686" s="168">
        <v>0</v>
      </c>
      <c r="I1686" s="168">
        <v>13.1</v>
      </c>
      <c r="J1686" s="168">
        <v>1.6</v>
      </c>
      <c r="K1686" s="168">
        <v>66.5</v>
      </c>
      <c r="L1686" s="168">
        <v>90.8</v>
      </c>
      <c r="M1686" s="168">
        <v>8.6</v>
      </c>
      <c r="N1686" s="168">
        <v>972.3</v>
      </c>
    </row>
    <row r="1687" spans="1:14" x14ac:dyDescent="0.2">
      <c r="A1687" s="168">
        <v>2019</v>
      </c>
      <c r="B1687" s="168">
        <v>3</v>
      </c>
      <c r="C1687" s="168">
        <v>12</v>
      </c>
      <c r="D1687" s="168">
        <v>3</v>
      </c>
      <c r="E1687" s="168">
        <v>30</v>
      </c>
      <c r="F1687" s="168">
        <v>0</v>
      </c>
      <c r="G1687" s="168">
        <v>0</v>
      </c>
      <c r="H1687" s="168">
        <v>0</v>
      </c>
      <c r="I1687" s="168">
        <v>13.2</v>
      </c>
      <c r="J1687" s="168">
        <v>2</v>
      </c>
      <c r="K1687" s="168">
        <v>72.400000000000006</v>
      </c>
      <c r="L1687" s="168">
        <v>91.4</v>
      </c>
      <c r="M1687" s="168">
        <v>7.8</v>
      </c>
      <c r="N1687" s="168">
        <v>971.9</v>
      </c>
    </row>
    <row r="1688" spans="1:14" x14ac:dyDescent="0.2">
      <c r="A1688" s="168">
        <v>2019</v>
      </c>
      <c r="B1688" s="168">
        <v>3</v>
      </c>
      <c r="C1688" s="168">
        <v>12</v>
      </c>
      <c r="D1688" s="168">
        <v>4</v>
      </c>
      <c r="E1688" s="168">
        <v>30</v>
      </c>
      <c r="F1688" s="168">
        <v>0</v>
      </c>
      <c r="G1688" s="168">
        <v>0</v>
      </c>
      <c r="H1688" s="168">
        <v>0</v>
      </c>
      <c r="I1688" s="168">
        <v>13.4</v>
      </c>
      <c r="J1688" s="168">
        <v>1.9</v>
      </c>
      <c r="K1688" s="168">
        <v>59.6</v>
      </c>
      <c r="L1688" s="168">
        <v>90.7</v>
      </c>
      <c r="M1688" s="168">
        <v>7.6</v>
      </c>
      <c r="N1688" s="168">
        <v>971.9</v>
      </c>
    </row>
    <row r="1689" spans="1:14" x14ac:dyDescent="0.2">
      <c r="A1689" s="168">
        <v>2019</v>
      </c>
      <c r="B1689" s="168">
        <v>3</v>
      </c>
      <c r="C1689" s="168">
        <v>12</v>
      </c>
      <c r="D1689" s="168">
        <v>5</v>
      </c>
      <c r="E1689" s="168">
        <v>30</v>
      </c>
      <c r="F1689" s="168">
        <v>0</v>
      </c>
      <c r="G1689" s="168">
        <v>0</v>
      </c>
      <c r="H1689" s="168">
        <v>0</v>
      </c>
      <c r="I1689" s="168">
        <v>13.6</v>
      </c>
      <c r="J1689" s="168">
        <v>1.3</v>
      </c>
      <c r="K1689" s="168">
        <v>41.8</v>
      </c>
      <c r="L1689" s="168">
        <v>84.4</v>
      </c>
      <c r="M1689" s="168">
        <v>8</v>
      </c>
      <c r="N1689" s="168">
        <v>971.7</v>
      </c>
    </row>
    <row r="1690" spans="1:14" x14ac:dyDescent="0.2">
      <c r="A1690" s="168">
        <v>2019</v>
      </c>
      <c r="B1690" s="168">
        <v>3</v>
      </c>
      <c r="C1690" s="168">
        <v>12</v>
      </c>
      <c r="D1690" s="168">
        <v>6</v>
      </c>
      <c r="E1690" s="168">
        <v>30</v>
      </c>
      <c r="F1690" s="168">
        <v>0</v>
      </c>
      <c r="G1690" s="168">
        <v>0</v>
      </c>
      <c r="H1690" s="168">
        <v>0</v>
      </c>
      <c r="I1690" s="168">
        <v>14</v>
      </c>
      <c r="J1690" s="168">
        <v>1.5</v>
      </c>
      <c r="K1690" s="168">
        <v>82.5</v>
      </c>
      <c r="L1690" s="168">
        <v>81.400000000000006</v>
      </c>
      <c r="M1690" s="168">
        <v>8.3000000000000007</v>
      </c>
      <c r="N1690" s="168">
        <v>971.3</v>
      </c>
    </row>
    <row r="1691" spans="1:14" x14ac:dyDescent="0.2">
      <c r="A1691" s="168">
        <v>2019</v>
      </c>
      <c r="B1691" s="168">
        <v>3</v>
      </c>
      <c r="C1691" s="168">
        <v>12</v>
      </c>
      <c r="D1691" s="168">
        <v>7</v>
      </c>
      <c r="E1691" s="168">
        <v>30</v>
      </c>
      <c r="F1691" s="168">
        <v>9</v>
      </c>
      <c r="G1691" s="168">
        <v>92</v>
      </c>
      <c r="H1691" s="168">
        <v>16</v>
      </c>
      <c r="I1691" s="168">
        <v>14.4</v>
      </c>
      <c r="J1691" s="168">
        <v>0.3</v>
      </c>
      <c r="K1691" s="168">
        <v>156.19999999999999</v>
      </c>
      <c r="L1691" s="168">
        <v>86</v>
      </c>
      <c r="M1691" s="168">
        <v>6.8</v>
      </c>
      <c r="N1691" s="168">
        <v>971.1</v>
      </c>
    </row>
    <row r="1692" spans="1:14" x14ac:dyDescent="0.2">
      <c r="A1692" s="168">
        <v>2019</v>
      </c>
      <c r="B1692" s="168">
        <v>3</v>
      </c>
      <c r="C1692" s="168">
        <v>12</v>
      </c>
      <c r="D1692" s="168">
        <v>8</v>
      </c>
      <c r="E1692" s="168">
        <v>30</v>
      </c>
      <c r="F1692" s="168">
        <v>43</v>
      </c>
      <c r="G1692" s="168">
        <v>590</v>
      </c>
      <c r="H1692" s="168">
        <v>170</v>
      </c>
      <c r="I1692" s="168">
        <v>14.8</v>
      </c>
      <c r="J1692" s="168">
        <v>0.2</v>
      </c>
      <c r="K1692" s="168">
        <v>155.69999999999999</v>
      </c>
      <c r="L1692" s="168">
        <v>76.8</v>
      </c>
      <c r="M1692" s="168">
        <v>10.6</v>
      </c>
      <c r="N1692" s="168">
        <v>971.1</v>
      </c>
    </row>
    <row r="1693" spans="1:14" x14ac:dyDescent="0.2">
      <c r="A1693" s="168">
        <v>2019</v>
      </c>
      <c r="B1693" s="168">
        <v>3</v>
      </c>
      <c r="C1693" s="168">
        <v>12</v>
      </c>
      <c r="D1693" s="168">
        <v>9</v>
      </c>
      <c r="E1693" s="168">
        <v>30</v>
      </c>
      <c r="F1693" s="168">
        <v>58</v>
      </c>
      <c r="G1693" s="168">
        <v>818</v>
      </c>
      <c r="H1693" s="168">
        <v>385</v>
      </c>
      <c r="I1693" s="168">
        <v>14.8</v>
      </c>
      <c r="J1693" s="168">
        <v>0.5</v>
      </c>
      <c r="K1693" s="168">
        <v>173.5</v>
      </c>
      <c r="L1693" s="168">
        <v>59.9</v>
      </c>
      <c r="M1693" s="168">
        <v>15.1</v>
      </c>
      <c r="N1693" s="168">
        <v>971.2</v>
      </c>
    </row>
    <row r="1694" spans="1:14" x14ac:dyDescent="0.2">
      <c r="A1694" s="168">
        <v>2019</v>
      </c>
      <c r="B1694" s="168">
        <v>3</v>
      </c>
      <c r="C1694" s="168">
        <v>12</v>
      </c>
      <c r="D1694" s="168">
        <v>10</v>
      </c>
      <c r="E1694" s="168">
        <v>30</v>
      </c>
      <c r="F1694" s="168">
        <v>66</v>
      </c>
      <c r="G1694" s="168">
        <v>920</v>
      </c>
      <c r="H1694" s="168">
        <v>582</v>
      </c>
      <c r="I1694" s="168">
        <v>14.8</v>
      </c>
      <c r="J1694" s="168">
        <v>2</v>
      </c>
      <c r="K1694" s="168">
        <v>224.2</v>
      </c>
      <c r="L1694" s="168">
        <v>50.3</v>
      </c>
      <c r="M1694" s="168">
        <v>17.600000000000001</v>
      </c>
      <c r="N1694" s="168">
        <v>971.1</v>
      </c>
    </row>
    <row r="1695" spans="1:14" x14ac:dyDescent="0.2">
      <c r="A1695" s="168">
        <v>2019</v>
      </c>
      <c r="B1695" s="168">
        <v>3</v>
      </c>
      <c r="C1695" s="168">
        <v>12</v>
      </c>
      <c r="D1695" s="168">
        <v>11</v>
      </c>
      <c r="E1695" s="168">
        <v>30</v>
      </c>
      <c r="F1695" s="168">
        <v>70</v>
      </c>
      <c r="G1695" s="168">
        <v>967</v>
      </c>
      <c r="H1695" s="168">
        <v>731</v>
      </c>
      <c r="I1695" s="168">
        <v>14.5</v>
      </c>
      <c r="J1695" s="168">
        <v>4.0999999999999996</v>
      </c>
      <c r="K1695" s="168">
        <v>254.5</v>
      </c>
      <c r="L1695" s="168">
        <v>38.799999999999997</v>
      </c>
      <c r="M1695" s="168">
        <v>19.7</v>
      </c>
      <c r="N1695" s="168">
        <v>970.7</v>
      </c>
    </row>
    <row r="1696" spans="1:14" x14ac:dyDescent="0.2">
      <c r="A1696" s="168">
        <v>2019</v>
      </c>
      <c r="B1696" s="168">
        <v>3</v>
      </c>
      <c r="C1696" s="168">
        <v>12</v>
      </c>
      <c r="D1696" s="168">
        <v>12</v>
      </c>
      <c r="E1696" s="168">
        <v>30</v>
      </c>
      <c r="F1696" s="168">
        <v>74</v>
      </c>
      <c r="G1696" s="168">
        <v>985</v>
      </c>
      <c r="H1696" s="168">
        <v>819</v>
      </c>
      <c r="I1696" s="168">
        <v>14.7</v>
      </c>
      <c r="J1696" s="168">
        <v>4.5</v>
      </c>
      <c r="K1696" s="168">
        <v>267.10000000000002</v>
      </c>
      <c r="L1696" s="168">
        <v>36.4</v>
      </c>
      <c r="M1696" s="168">
        <v>20.6</v>
      </c>
      <c r="N1696" s="168">
        <v>970.1</v>
      </c>
    </row>
    <row r="1697" spans="1:14" x14ac:dyDescent="0.2">
      <c r="A1697" s="168">
        <v>2019</v>
      </c>
      <c r="B1697" s="168">
        <v>3</v>
      </c>
      <c r="C1697" s="168">
        <v>12</v>
      </c>
      <c r="D1697" s="168">
        <v>13</v>
      </c>
      <c r="E1697" s="168">
        <v>30</v>
      </c>
      <c r="F1697" s="168">
        <v>77</v>
      </c>
      <c r="G1697" s="168">
        <v>980</v>
      </c>
      <c r="H1697" s="168">
        <v>837</v>
      </c>
      <c r="I1697" s="168">
        <v>15.2</v>
      </c>
      <c r="J1697" s="168">
        <v>4.8</v>
      </c>
      <c r="K1697" s="168">
        <v>269.3</v>
      </c>
      <c r="L1697" s="168">
        <v>36.799999999999997</v>
      </c>
      <c r="M1697" s="168">
        <v>21.2</v>
      </c>
      <c r="N1697" s="168">
        <v>969.2</v>
      </c>
    </row>
    <row r="1698" spans="1:14" x14ac:dyDescent="0.2">
      <c r="A1698" s="168">
        <v>2019</v>
      </c>
      <c r="B1698" s="168">
        <v>3</v>
      </c>
      <c r="C1698" s="168">
        <v>12</v>
      </c>
      <c r="D1698" s="168">
        <v>14</v>
      </c>
      <c r="E1698" s="168">
        <v>30</v>
      </c>
      <c r="F1698" s="168">
        <v>79</v>
      </c>
      <c r="G1698" s="168">
        <v>961</v>
      </c>
      <c r="H1698" s="168">
        <v>789</v>
      </c>
      <c r="I1698" s="168">
        <v>15.5</v>
      </c>
      <c r="J1698" s="168">
        <v>4.4000000000000004</v>
      </c>
      <c r="K1698" s="168">
        <v>280.60000000000002</v>
      </c>
      <c r="L1698" s="168">
        <v>36.799999999999997</v>
      </c>
      <c r="M1698" s="168">
        <v>21.8</v>
      </c>
      <c r="N1698" s="168">
        <v>967.9</v>
      </c>
    </row>
    <row r="1699" spans="1:14" x14ac:dyDescent="0.2">
      <c r="A1699" s="168">
        <v>2019</v>
      </c>
      <c r="B1699" s="168">
        <v>3</v>
      </c>
      <c r="C1699" s="168">
        <v>12</v>
      </c>
      <c r="D1699" s="168">
        <v>15</v>
      </c>
      <c r="E1699" s="168">
        <v>30</v>
      </c>
      <c r="F1699" s="168">
        <v>79</v>
      </c>
      <c r="G1699" s="168">
        <v>918</v>
      </c>
      <c r="H1699" s="168">
        <v>676</v>
      </c>
      <c r="I1699" s="168">
        <v>15.4</v>
      </c>
      <c r="J1699" s="168">
        <v>4.5</v>
      </c>
      <c r="K1699" s="168">
        <v>262.60000000000002</v>
      </c>
      <c r="L1699" s="168">
        <v>37.700000000000003</v>
      </c>
      <c r="M1699" s="168">
        <v>22.4</v>
      </c>
      <c r="N1699" s="168">
        <v>966.8</v>
      </c>
    </row>
    <row r="1700" spans="1:14" x14ac:dyDescent="0.2">
      <c r="A1700" s="168">
        <v>2019</v>
      </c>
      <c r="B1700" s="168">
        <v>3</v>
      </c>
      <c r="C1700" s="168">
        <v>12</v>
      </c>
      <c r="D1700" s="168">
        <v>16</v>
      </c>
      <c r="E1700" s="168">
        <v>30</v>
      </c>
      <c r="F1700" s="168">
        <v>72</v>
      </c>
      <c r="G1700" s="168">
        <v>855</v>
      </c>
      <c r="H1700" s="168">
        <v>512</v>
      </c>
      <c r="I1700" s="168">
        <v>15.2</v>
      </c>
      <c r="J1700" s="168">
        <v>4.3</v>
      </c>
      <c r="K1700" s="168">
        <v>266.10000000000002</v>
      </c>
      <c r="L1700" s="168">
        <v>43.6</v>
      </c>
      <c r="M1700" s="168">
        <v>21.7</v>
      </c>
      <c r="N1700" s="168">
        <v>966.3</v>
      </c>
    </row>
    <row r="1701" spans="1:14" x14ac:dyDescent="0.2">
      <c r="A1701" s="168">
        <v>2019</v>
      </c>
      <c r="B1701" s="168">
        <v>3</v>
      </c>
      <c r="C1701" s="168">
        <v>12</v>
      </c>
      <c r="D1701" s="168">
        <v>17</v>
      </c>
      <c r="E1701" s="168">
        <v>30</v>
      </c>
      <c r="F1701" s="168">
        <v>57</v>
      </c>
      <c r="G1701" s="168">
        <v>747</v>
      </c>
      <c r="H1701" s="168">
        <v>314</v>
      </c>
      <c r="I1701" s="168">
        <v>14.4</v>
      </c>
      <c r="J1701" s="168">
        <v>4.3</v>
      </c>
      <c r="K1701" s="168">
        <v>248</v>
      </c>
      <c r="L1701" s="168">
        <v>49.8</v>
      </c>
      <c r="M1701" s="168">
        <v>20.6</v>
      </c>
      <c r="N1701" s="168">
        <v>965.9</v>
      </c>
    </row>
    <row r="1702" spans="1:14" x14ac:dyDescent="0.2">
      <c r="A1702" s="168">
        <v>2019</v>
      </c>
      <c r="B1702" s="168">
        <v>3</v>
      </c>
      <c r="C1702" s="168">
        <v>12</v>
      </c>
      <c r="D1702" s="168">
        <v>18</v>
      </c>
      <c r="E1702" s="168">
        <v>30</v>
      </c>
      <c r="F1702" s="168">
        <v>34</v>
      </c>
      <c r="G1702" s="168">
        <v>428</v>
      </c>
      <c r="H1702" s="168">
        <v>103</v>
      </c>
      <c r="I1702" s="168">
        <v>13.2</v>
      </c>
      <c r="J1702" s="168">
        <v>4.0999999999999996</v>
      </c>
      <c r="K1702" s="168">
        <v>244.3</v>
      </c>
      <c r="L1702" s="168">
        <v>58.5</v>
      </c>
      <c r="M1702" s="168">
        <v>17.3</v>
      </c>
      <c r="N1702" s="168">
        <v>966.1</v>
      </c>
    </row>
    <row r="1703" spans="1:14" x14ac:dyDescent="0.2">
      <c r="A1703" s="168">
        <v>2019</v>
      </c>
      <c r="B1703" s="168">
        <v>3</v>
      </c>
      <c r="C1703" s="168">
        <v>12</v>
      </c>
      <c r="D1703" s="168">
        <v>19</v>
      </c>
      <c r="E1703" s="168">
        <v>30</v>
      </c>
      <c r="F1703" s="168">
        <v>2</v>
      </c>
      <c r="G1703" s="168">
        <v>4</v>
      </c>
      <c r="H1703" s="168">
        <v>2</v>
      </c>
      <c r="I1703" s="168">
        <v>12.1</v>
      </c>
      <c r="J1703" s="168">
        <v>2.5</v>
      </c>
      <c r="K1703" s="168">
        <v>229.9</v>
      </c>
      <c r="L1703" s="168">
        <v>70.7</v>
      </c>
      <c r="M1703" s="168">
        <v>14.3</v>
      </c>
      <c r="N1703" s="168">
        <v>966.6</v>
      </c>
    </row>
    <row r="1704" spans="1:14" x14ac:dyDescent="0.2">
      <c r="A1704" s="168">
        <v>2019</v>
      </c>
      <c r="B1704" s="168">
        <v>3</v>
      </c>
      <c r="C1704" s="168">
        <v>12</v>
      </c>
      <c r="D1704" s="168">
        <v>20</v>
      </c>
      <c r="E1704" s="168">
        <v>30</v>
      </c>
      <c r="F1704" s="168">
        <v>0</v>
      </c>
      <c r="G1704" s="168">
        <v>0</v>
      </c>
      <c r="H1704" s="168">
        <v>0</v>
      </c>
      <c r="I1704" s="168">
        <v>11.2</v>
      </c>
      <c r="J1704" s="168">
        <v>1.5</v>
      </c>
      <c r="K1704" s="168">
        <v>255.6</v>
      </c>
      <c r="L1704" s="168">
        <v>78.099999999999994</v>
      </c>
      <c r="M1704" s="168">
        <v>12.5</v>
      </c>
      <c r="N1704" s="168">
        <v>966.9</v>
      </c>
    </row>
    <row r="1705" spans="1:14" x14ac:dyDescent="0.2">
      <c r="A1705" s="168">
        <v>2019</v>
      </c>
      <c r="B1705" s="168">
        <v>3</v>
      </c>
      <c r="C1705" s="168">
        <v>12</v>
      </c>
      <c r="D1705" s="168">
        <v>21</v>
      </c>
      <c r="E1705" s="168">
        <v>30</v>
      </c>
      <c r="F1705" s="168">
        <v>0</v>
      </c>
      <c r="G1705" s="168">
        <v>0</v>
      </c>
      <c r="H1705" s="168">
        <v>0</v>
      </c>
      <c r="I1705" s="168">
        <v>10.199999999999999</v>
      </c>
      <c r="J1705" s="168">
        <v>1.2</v>
      </c>
      <c r="K1705" s="168">
        <v>216.5</v>
      </c>
      <c r="L1705" s="168">
        <v>81.2</v>
      </c>
      <c r="M1705" s="168">
        <v>11.3</v>
      </c>
      <c r="N1705" s="168">
        <v>966.8</v>
      </c>
    </row>
    <row r="1706" spans="1:14" x14ac:dyDescent="0.2">
      <c r="A1706" s="168">
        <v>2019</v>
      </c>
      <c r="B1706" s="168">
        <v>3</v>
      </c>
      <c r="C1706" s="168">
        <v>12</v>
      </c>
      <c r="D1706" s="168">
        <v>22</v>
      </c>
      <c r="E1706" s="168">
        <v>30</v>
      </c>
      <c r="F1706" s="168">
        <v>0</v>
      </c>
      <c r="G1706" s="168">
        <v>0</v>
      </c>
      <c r="H1706" s="168">
        <v>0</v>
      </c>
      <c r="I1706" s="168">
        <v>9.3000000000000007</v>
      </c>
      <c r="J1706" s="168">
        <v>1.1000000000000001</v>
      </c>
      <c r="K1706" s="168">
        <v>93.5</v>
      </c>
      <c r="L1706" s="168">
        <v>81.2</v>
      </c>
      <c r="M1706" s="168">
        <v>11.2</v>
      </c>
      <c r="N1706" s="168">
        <v>966.8</v>
      </c>
    </row>
    <row r="1707" spans="1:14" x14ac:dyDescent="0.2">
      <c r="A1707" s="168">
        <v>2019</v>
      </c>
      <c r="B1707" s="168">
        <v>3</v>
      </c>
      <c r="C1707" s="168">
        <v>12</v>
      </c>
      <c r="D1707" s="168">
        <v>23</v>
      </c>
      <c r="E1707" s="168">
        <v>30</v>
      </c>
      <c r="F1707" s="168">
        <v>0</v>
      </c>
      <c r="G1707" s="168">
        <v>0</v>
      </c>
      <c r="H1707" s="168">
        <v>0</v>
      </c>
      <c r="I1707" s="168">
        <v>8.6999999999999993</v>
      </c>
      <c r="J1707" s="168">
        <v>0.8</v>
      </c>
      <c r="K1707" s="168">
        <v>72.099999999999994</v>
      </c>
      <c r="L1707" s="168">
        <v>78.599999999999994</v>
      </c>
      <c r="M1707" s="168">
        <v>10.3</v>
      </c>
      <c r="N1707" s="168">
        <v>966.5</v>
      </c>
    </row>
    <row r="1708" spans="1:14" x14ac:dyDescent="0.2">
      <c r="A1708" s="168">
        <v>2019</v>
      </c>
      <c r="B1708" s="168">
        <v>3</v>
      </c>
      <c r="C1708" s="168">
        <v>13</v>
      </c>
      <c r="D1708" s="168">
        <v>0</v>
      </c>
      <c r="E1708" s="168">
        <v>30</v>
      </c>
      <c r="F1708" s="168">
        <v>0</v>
      </c>
      <c r="G1708" s="168">
        <v>0</v>
      </c>
      <c r="H1708" s="168">
        <v>0</v>
      </c>
      <c r="I1708" s="168">
        <v>8.3000000000000007</v>
      </c>
      <c r="J1708" s="168">
        <v>1.2</v>
      </c>
      <c r="K1708" s="168">
        <v>49.4</v>
      </c>
      <c r="L1708" s="168">
        <v>65.599999999999994</v>
      </c>
      <c r="M1708" s="168">
        <v>12.3</v>
      </c>
      <c r="N1708" s="168">
        <v>966</v>
      </c>
    </row>
    <row r="1709" spans="1:14" x14ac:dyDescent="0.2">
      <c r="A1709" s="168">
        <v>2019</v>
      </c>
      <c r="B1709" s="168">
        <v>3</v>
      </c>
      <c r="C1709" s="168">
        <v>13</v>
      </c>
      <c r="D1709" s="168">
        <v>1</v>
      </c>
      <c r="E1709" s="168">
        <v>30</v>
      </c>
      <c r="F1709" s="168">
        <v>0</v>
      </c>
      <c r="G1709" s="168">
        <v>0</v>
      </c>
      <c r="H1709" s="168">
        <v>0</v>
      </c>
      <c r="I1709" s="168">
        <v>7.9</v>
      </c>
      <c r="J1709" s="168">
        <v>1.7</v>
      </c>
      <c r="K1709" s="168">
        <v>158.4</v>
      </c>
      <c r="L1709" s="168">
        <v>61.5</v>
      </c>
      <c r="M1709" s="168">
        <v>12.6</v>
      </c>
      <c r="N1709" s="168">
        <v>965.4</v>
      </c>
    </row>
    <row r="1710" spans="1:14" x14ac:dyDescent="0.2">
      <c r="A1710" s="168">
        <v>2019</v>
      </c>
      <c r="B1710" s="168">
        <v>3</v>
      </c>
      <c r="C1710" s="168">
        <v>13</v>
      </c>
      <c r="D1710" s="168">
        <v>2</v>
      </c>
      <c r="E1710" s="168">
        <v>30</v>
      </c>
      <c r="F1710" s="168">
        <v>0</v>
      </c>
      <c r="G1710" s="168">
        <v>0</v>
      </c>
      <c r="H1710" s="168">
        <v>0</v>
      </c>
      <c r="I1710" s="168">
        <v>7.4</v>
      </c>
      <c r="J1710" s="168">
        <v>2.9</v>
      </c>
      <c r="K1710" s="168">
        <v>150.30000000000001</v>
      </c>
      <c r="L1710" s="168">
        <v>55.1</v>
      </c>
      <c r="M1710" s="168">
        <v>13.5</v>
      </c>
      <c r="N1710" s="168">
        <v>964.9</v>
      </c>
    </row>
    <row r="1711" spans="1:14" x14ac:dyDescent="0.2">
      <c r="A1711" s="168">
        <v>2019</v>
      </c>
      <c r="B1711" s="168">
        <v>3</v>
      </c>
      <c r="C1711" s="168">
        <v>13</v>
      </c>
      <c r="D1711" s="168">
        <v>3</v>
      </c>
      <c r="E1711" s="168">
        <v>30</v>
      </c>
      <c r="F1711" s="168">
        <v>0</v>
      </c>
      <c r="G1711" s="168">
        <v>0</v>
      </c>
      <c r="H1711" s="168">
        <v>0</v>
      </c>
      <c r="I1711" s="168">
        <v>6.8</v>
      </c>
      <c r="J1711" s="168">
        <v>2.4</v>
      </c>
      <c r="K1711" s="168">
        <v>210.6</v>
      </c>
      <c r="L1711" s="168">
        <v>50</v>
      </c>
      <c r="M1711" s="168">
        <v>15.6</v>
      </c>
      <c r="N1711" s="168">
        <v>964.2</v>
      </c>
    </row>
    <row r="1712" spans="1:14" x14ac:dyDescent="0.2">
      <c r="A1712" s="168">
        <v>2019</v>
      </c>
      <c r="B1712" s="168">
        <v>3</v>
      </c>
      <c r="C1712" s="168">
        <v>13</v>
      </c>
      <c r="D1712" s="168">
        <v>4</v>
      </c>
      <c r="E1712" s="168">
        <v>30</v>
      </c>
      <c r="F1712" s="168">
        <v>0</v>
      </c>
      <c r="G1712" s="168">
        <v>0</v>
      </c>
      <c r="H1712" s="168">
        <v>0</v>
      </c>
      <c r="I1712" s="168">
        <v>6.1</v>
      </c>
      <c r="J1712" s="168">
        <v>1.2</v>
      </c>
      <c r="K1712" s="168">
        <v>265.8</v>
      </c>
      <c r="L1712" s="168">
        <v>53.9</v>
      </c>
      <c r="M1712" s="168">
        <v>14</v>
      </c>
      <c r="N1712" s="168">
        <v>963.5</v>
      </c>
    </row>
    <row r="1713" spans="1:14" x14ac:dyDescent="0.2">
      <c r="A1713" s="168">
        <v>2019</v>
      </c>
      <c r="B1713" s="168">
        <v>3</v>
      </c>
      <c r="C1713" s="168">
        <v>13</v>
      </c>
      <c r="D1713" s="168">
        <v>5</v>
      </c>
      <c r="E1713" s="168">
        <v>30</v>
      </c>
      <c r="F1713" s="168">
        <v>0</v>
      </c>
      <c r="G1713" s="168">
        <v>0</v>
      </c>
      <c r="H1713" s="168">
        <v>0</v>
      </c>
      <c r="I1713" s="168">
        <v>5.7</v>
      </c>
      <c r="J1713" s="168">
        <v>1.8</v>
      </c>
      <c r="K1713" s="168">
        <v>268.89999999999998</v>
      </c>
      <c r="L1713" s="168">
        <v>52.3</v>
      </c>
      <c r="M1713" s="168">
        <v>15.5</v>
      </c>
      <c r="N1713" s="168">
        <v>963.3</v>
      </c>
    </row>
    <row r="1714" spans="1:14" x14ac:dyDescent="0.2">
      <c r="A1714" s="168">
        <v>2019</v>
      </c>
      <c r="B1714" s="168">
        <v>3</v>
      </c>
      <c r="C1714" s="168">
        <v>13</v>
      </c>
      <c r="D1714" s="168">
        <v>6</v>
      </c>
      <c r="E1714" s="168">
        <v>30</v>
      </c>
      <c r="F1714" s="168">
        <v>0</v>
      </c>
      <c r="G1714" s="168">
        <v>0</v>
      </c>
      <c r="H1714" s="168">
        <v>0</v>
      </c>
      <c r="I1714" s="168">
        <v>6.1</v>
      </c>
      <c r="J1714" s="168">
        <v>1.1000000000000001</v>
      </c>
      <c r="K1714" s="168">
        <v>212.3</v>
      </c>
      <c r="L1714" s="168">
        <v>52</v>
      </c>
      <c r="M1714" s="168">
        <v>14.6</v>
      </c>
      <c r="N1714" s="168">
        <v>963.2</v>
      </c>
    </row>
    <row r="1715" spans="1:14" x14ac:dyDescent="0.2">
      <c r="A1715" s="168">
        <v>2019</v>
      </c>
      <c r="B1715" s="168">
        <v>3</v>
      </c>
      <c r="C1715" s="168">
        <v>13</v>
      </c>
      <c r="D1715" s="168">
        <v>7</v>
      </c>
      <c r="E1715" s="168">
        <v>30</v>
      </c>
      <c r="F1715" s="168">
        <v>11</v>
      </c>
      <c r="G1715" s="168">
        <v>79</v>
      </c>
      <c r="H1715" s="168">
        <v>17</v>
      </c>
      <c r="I1715" s="168">
        <v>6.7</v>
      </c>
      <c r="J1715" s="168">
        <v>1.2</v>
      </c>
      <c r="K1715" s="168">
        <v>225.5</v>
      </c>
      <c r="L1715" s="168">
        <v>51.4</v>
      </c>
      <c r="M1715" s="168">
        <v>13.5</v>
      </c>
      <c r="N1715" s="168">
        <v>963.3</v>
      </c>
    </row>
    <row r="1716" spans="1:14" x14ac:dyDescent="0.2">
      <c r="A1716" s="168">
        <v>2019</v>
      </c>
      <c r="B1716" s="168">
        <v>3</v>
      </c>
      <c r="C1716" s="168">
        <v>13</v>
      </c>
      <c r="D1716" s="168">
        <v>8</v>
      </c>
      <c r="E1716" s="168">
        <v>30</v>
      </c>
      <c r="F1716" s="168">
        <v>43</v>
      </c>
      <c r="G1716" s="168">
        <v>516</v>
      </c>
      <c r="H1716" s="168">
        <v>164</v>
      </c>
      <c r="I1716" s="168">
        <v>7.1</v>
      </c>
      <c r="J1716" s="168">
        <v>1.7</v>
      </c>
      <c r="K1716" s="168">
        <v>233.1</v>
      </c>
      <c r="L1716" s="168">
        <v>44.9</v>
      </c>
      <c r="M1716" s="168">
        <v>16.399999999999999</v>
      </c>
      <c r="N1716" s="168">
        <v>963.5</v>
      </c>
    </row>
    <row r="1717" spans="1:14" x14ac:dyDescent="0.2">
      <c r="A1717" s="168">
        <v>2019</v>
      </c>
      <c r="B1717" s="168">
        <v>3</v>
      </c>
      <c r="C1717" s="168">
        <v>13</v>
      </c>
      <c r="D1717" s="168">
        <v>9</v>
      </c>
      <c r="E1717" s="168">
        <v>30</v>
      </c>
      <c r="F1717" s="168">
        <v>50</v>
      </c>
      <c r="G1717" s="168">
        <v>903</v>
      </c>
      <c r="H1717" s="168">
        <v>414</v>
      </c>
      <c r="I1717" s="168">
        <v>6.9</v>
      </c>
      <c r="J1717" s="168">
        <v>5.7</v>
      </c>
      <c r="K1717" s="168">
        <v>262.10000000000002</v>
      </c>
      <c r="L1717" s="168">
        <v>25.1</v>
      </c>
      <c r="M1717" s="168">
        <v>20.9</v>
      </c>
      <c r="N1717" s="168">
        <v>963.8</v>
      </c>
    </row>
    <row r="1718" spans="1:14" x14ac:dyDescent="0.2">
      <c r="A1718" s="168">
        <v>2019</v>
      </c>
      <c r="B1718" s="168">
        <v>3</v>
      </c>
      <c r="C1718" s="168">
        <v>13</v>
      </c>
      <c r="D1718" s="168">
        <v>10</v>
      </c>
      <c r="E1718" s="168">
        <v>30</v>
      </c>
      <c r="F1718" s="168">
        <v>66</v>
      </c>
      <c r="G1718" s="168">
        <v>976</v>
      </c>
      <c r="H1718" s="168">
        <v>618</v>
      </c>
      <c r="I1718" s="168">
        <v>6.5</v>
      </c>
      <c r="J1718" s="168">
        <v>7.6</v>
      </c>
      <c r="K1718" s="168">
        <v>305.39999999999998</v>
      </c>
      <c r="L1718" s="168">
        <v>20.399999999999999</v>
      </c>
      <c r="M1718" s="168">
        <v>22.8</v>
      </c>
      <c r="N1718" s="168">
        <v>963.8</v>
      </c>
    </row>
    <row r="1719" spans="1:14" x14ac:dyDescent="0.2">
      <c r="A1719" s="168">
        <v>2019</v>
      </c>
      <c r="B1719" s="168">
        <v>3</v>
      </c>
      <c r="C1719" s="168">
        <v>13</v>
      </c>
      <c r="D1719" s="168">
        <v>11</v>
      </c>
      <c r="E1719" s="168">
        <v>30</v>
      </c>
      <c r="F1719" s="168">
        <v>129</v>
      </c>
      <c r="G1719" s="168">
        <v>977</v>
      </c>
      <c r="H1719" s="168">
        <v>802</v>
      </c>
      <c r="I1719" s="168">
        <v>6.2</v>
      </c>
      <c r="J1719" s="168">
        <v>9.5</v>
      </c>
      <c r="K1719" s="168">
        <v>303.2</v>
      </c>
      <c r="L1719" s="168">
        <v>18.399999999999999</v>
      </c>
      <c r="M1719" s="168">
        <v>24.1</v>
      </c>
      <c r="N1719" s="168">
        <v>963.7</v>
      </c>
    </row>
    <row r="1720" spans="1:14" x14ac:dyDescent="0.2">
      <c r="A1720" s="168">
        <v>2019</v>
      </c>
      <c r="B1720" s="168">
        <v>3</v>
      </c>
      <c r="C1720" s="168">
        <v>13</v>
      </c>
      <c r="D1720" s="168">
        <v>12</v>
      </c>
      <c r="E1720" s="168">
        <v>30</v>
      </c>
      <c r="F1720" s="168">
        <v>62</v>
      </c>
      <c r="G1720" s="168">
        <v>1036</v>
      </c>
      <c r="H1720" s="168">
        <v>850</v>
      </c>
      <c r="I1720" s="168">
        <v>5.9</v>
      </c>
      <c r="J1720" s="168">
        <v>7.4</v>
      </c>
      <c r="K1720" s="168">
        <v>292.10000000000002</v>
      </c>
      <c r="L1720" s="168">
        <v>18.600000000000001</v>
      </c>
      <c r="M1720" s="168">
        <v>24.7</v>
      </c>
      <c r="N1720" s="168">
        <v>963.6</v>
      </c>
    </row>
    <row r="1721" spans="1:14" x14ac:dyDescent="0.2">
      <c r="A1721" s="168">
        <v>2019</v>
      </c>
      <c r="B1721" s="168">
        <v>3</v>
      </c>
      <c r="C1721" s="168">
        <v>13</v>
      </c>
      <c r="D1721" s="168">
        <v>13</v>
      </c>
      <c r="E1721" s="168">
        <v>30</v>
      </c>
      <c r="F1721" s="168">
        <v>73</v>
      </c>
      <c r="G1721" s="168">
        <v>1007</v>
      </c>
      <c r="H1721" s="168">
        <v>858</v>
      </c>
      <c r="I1721" s="168">
        <v>5.8</v>
      </c>
      <c r="J1721" s="168">
        <v>6.2</v>
      </c>
      <c r="K1721" s="168">
        <v>208.5</v>
      </c>
      <c r="L1721" s="168">
        <v>21.7</v>
      </c>
      <c r="M1721" s="168">
        <v>24.9</v>
      </c>
      <c r="N1721" s="168">
        <v>963.5</v>
      </c>
    </row>
    <row r="1722" spans="1:14" x14ac:dyDescent="0.2">
      <c r="A1722" s="168">
        <v>2019</v>
      </c>
      <c r="B1722" s="168">
        <v>3</v>
      </c>
      <c r="C1722" s="168">
        <v>13</v>
      </c>
      <c r="D1722" s="168">
        <v>14</v>
      </c>
      <c r="E1722" s="168">
        <v>30</v>
      </c>
      <c r="F1722" s="168">
        <v>112</v>
      </c>
      <c r="G1722" s="168">
        <v>907</v>
      </c>
      <c r="H1722" s="168">
        <v>789</v>
      </c>
      <c r="I1722" s="168">
        <v>6</v>
      </c>
      <c r="J1722" s="168">
        <v>6.9</v>
      </c>
      <c r="K1722" s="168">
        <v>122.5</v>
      </c>
      <c r="L1722" s="168">
        <v>34</v>
      </c>
      <c r="M1722" s="168">
        <v>23.1</v>
      </c>
      <c r="N1722" s="168">
        <v>963.7</v>
      </c>
    </row>
    <row r="1723" spans="1:14" x14ac:dyDescent="0.2">
      <c r="A1723" s="168">
        <v>2019</v>
      </c>
      <c r="B1723" s="168">
        <v>3</v>
      </c>
      <c r="C1723" s="168">
        <v>13</v>
      </c>
      <c r="D1723" s="168">
        <v>15</v>
      </c>
      <c r="E1723" s="168">
        <v>30</v>
      </c>
      <c r="F1723" s="168">
        <v>183</v>
      </c>
      <c r="G1723" s="168">
        <v>352</v>
      </c>
      <c r="H1723" s="168">
        <v>410</v>
      </c>
      <c r="I1723" s="168">
        <v>6.3</v>
      </c>
      <c r="J1723" s="168">
        <v>6.5</v>
      </c>
      <c r="K1723" s="168">
        <v>113.7</v>
      </c>
      <c r="L1723" s="168">
        <v>39.9</v>
      </c>
      <c r="M1723" s="168">
        <v>21</v>
      </c>
      <c r="N1723" s="168">
        <v>964</v>
      </c>
    </row>
    <row r="1724" spans="1:14" x14ac:dyDescent="0.2">
      <c r="A1724" s="168">
        <v>2019</v>
      </c>
      <c r="B1724" s="168">
        <v>3</v>
      </c>
      <c r="C1724" s="168">
        <v>13</v>
      </c>
      <c r="D1724" s="168">
        <v>16</v>
      </c>
      <c r="E1724" s="168">
        <v>30</v>
      </c>
      <c r="F1724" s="168">
        <v>218</v>
      </c>
      <c r="G1724" s="168">
        <v>434</v>
      </c>
      <c r="H1724" s="168">
        <v>445</v>
      </c>
      <c r="I1724" s="168">
        <v>6.8</v>
      </c>
      <c r="J1724" s="168">
        <v>5.3</v>
      </c>
      <c r="K1724" s="168">
        <v>104</v>
      </c>
      <c r="L1724" s="168">
        <v>40</v>
      </c>
      <c r="M1724" s="168">
        <v>20.8</v>
      </c>
      <c r="N1724" s="168">
        <v>964.5</v>
      </c>
    </row>
    <row r="1725" spans="1:14" x14ac:dyDescent="0.2">
      <c r="A1725" s="168">
        <v>2019</v>
      </c>
      <c r="B1725" s="168">
        <v>3</v>
      </c>
      <c r="C1725" s="168">
        <v>13</v>
      </c>
      <c r="D1725" s="168">
        <v>17</v>
      </c>
      <c r="E1725" s="168">
        <v>30</v>
      </c>
      <c r="F1725" s="168">
        <v>115</v>
      </c>
      <c r="G1725" s="168">
        <v>108</v>
      </c>
      <c r="H1725" s="168">
        <v>152</v>
      </c>
      <c r="I1725" s="168">
        <v>7.8</v>
      </c>
      <c r="J1725" s="168">
        <v>6.8</v>
      </c>
      <c r="K1725" s="168">
        <v>97.1</v>
      </c>
      <c r="L1725" s="168">
        <v>51.4</v>
      </c>
      <c r="M1725" s="168">
        <v>17.899999999999999</v>
      </c>
      <c r="N1725" s="168">
        <v>965.2</v>
      </c>
    </row>
    <row r="1726" spans="1:14" x14ac:dyDescent="0.2">
      <c r="A1726" s="168">
        <v>2019</v>
      </c>
      <c r="B1726" s="168">
        <v>3</v>
      </c>
      <c r="C1726" s="168">
        <v>13</v>
      </c>
      <c r="D1726" s="168">
        <v>18</v>
      </c>
      <c r="E1726" s="168">
        <v>30</v>
      </c>
      <c r="F1726" s="168">
        <v>41</v>
      </c>
      <c r="G1726" s="168">
        <v>155</v>
      </c>
      <c r="H1726" s="168">
        <v>66</v>
      </c>
      <c r="I1726" s="168">
        <v>8.1999999999999993</v>
      </c>
      <c r="J1726" s="168">
        <v>5.4</v>
      </c>
      <c r="K1726" s="168">
        <v>103</v>
      </c>
      <c r="L1726" s="168">
        <v>63.4</v>
      </c>
      <c r="M1726" s="168">
        <v>16.100000000000001</v>
      </c>
      <c r="N1726" s="168">
        <v>966.2</v>
      </c>
    </row>
    <row r="1727" spans="1:14" x14ac:dyDescent="0.2">
      <c r="A1727" s="168">
        <v>2019</v>
      </c>
      <c r="B1727" s="168">
        <v>3</v>
      </c>
      <c r="C1727" s="168">
        <v>13</v>
      </c>
      <c r="D1727" s="168">
        <v>19</v>
      </c>
      <c r="E1727" s="168">
        <v>30</v>
      </c>
      <c r="F1727" s="168">
        <v>2</v>
      </c>
      <c r="G1727" s="168">
        <v>2</v>
      </c>
      <c r="H1727" s="168">
        <v>2</v>
      </c>
      <c r="I1727" s="168">
        <v>8.4</v>
      </c>
      <c r="J1727" s="168">
        <v>4.7</v>
      </c>
      <c r="K1727" s="168">
        <v>91.7</v>
      </c>
      <c r="L1727" s="168">
        <v>73.3</v>
      </c>
      <c r="M1727" s="168">
        <v>14</v>
      </c>
      <c r="N1727" s="168">
        <v>967</v>
      </c>
    </row>
    <row r="1728" spans="1:14" x14ac:dyDescent="0.2">
      <c r="A1728" s="168">
        <v>2019</v>
      </c>
      <c r="B1728" s="168">
        <v>3</v>
      </c>
      <c r="C1728" s="168">
        <v>13</v>
      </c>
      <c r="D1728" s="168">
        <v>20</v>
      </c>
      <c r="E1728" s="168">
        <v>30</v>
      </c>
      <c r="F1728" s="168">
        <v>0</v>
      </c>
      <c r="G1728" s="168">
        <v>0</v>
      </c>
      <c r="H1728" s="168">
        <v>0</v>
      </c>
      <c r="I1728" s="168">
        <v>8.6999999999999993</v>
      </c>
      <c r="J1728" s="168">
        <v>3.8</v>
      </c>
      <c r="K1728" s="168">
        <v>91.5</v>
      </c>
      <c r="L1728" s="168">
        <v>76.599999999999994</v>
      </c>
      <c r="M1728" s="168">
        <v>12.3</v>
      </c>
      <c r="N1728" s="168">
        <v>967.7</v>
      </c>
    </row>
    <row r="1729" spans="1:14" x14ac:dyDescent="0.2">
      <c r="A1729" s="168">
        <v>2019</v>
      </c>
      <c r="B1729" s="168">
        <v>3</v>
      </c>
      <c r="C1729" s="168">
        <v>13</v>
      </c>
      <c r="D1729" s="168">
        <v>21</v>
      </c>
      <c r="E1729" s="168">
        <v>30</v>
      </c>
      <c r="F1729" s="168">
        <v>0</v>
      </c>
      <c r="G1729" s="168">
        <v>0</v>
      </c>
      <c r="H1729" s="168">
        <v>0</v>
      </c>
      <c r="I1729" s="168">
        <v>9</v>
      </c>
      <c r="J1729" s="168">
        <v>4</v>
      </c>
      <c r="K1729" s="168">
        <v>89.8</v>
      </c>
      <c r="L1729" s="168">
        <v>83.5</v>
      </c>
      <c r="M1729" s="168">
        <v>11</v>
      </c>
      <c r="N1729" s="168">
        <v>968.5</v>
      </c>
    </row>
    <row r="1730" spans="1:14" x14ac:dyDescent="0.2">
      <c r="A1730" s="168">
        <v>2019</v>
      </c>
      <c r="B1730" s="168">
        <v>3</v>
      </c>
      <c r="C1730" s="168">
        <v>13</v>
      </c>
      <c r="D1730" s="168">
        <v>22</v>
      </c>
      <c r="E1730" s="168">
        <v>30</v>
      </c>
      <c r="F1730" s="168">
        <v>0</v>
      </c>
      <c r="G1730" s="168">
        <v>0</v>
      </c>
      <c r="H1730" s="168">
        <v>0</v>
      </c>
      <c r="I1730" s="168">
        <v>9.1999999999999993</v>
      </c>
      <c r="J1730" s="168">
        <v>3.2</v>
      </c>
      <c r="K1730" s="168">
        <v>79.599999999999994</v>
      </c>
      <c r="L1730" s="168">
        <v>86.3</v>
      </c>
      <c r="M1730" s="168">
        <v>10.5</v>
      </c>
      <c r="N1730" s="168">
        <v>969.3</v>
      </c>
    </row>
    <row r="1731" spans="1:14" x14ac:dyDescent="0.2">
      <c r="A1731" s="168">
        <v>2019</v>
      </c>
      <c r="B1731" s="168">
        <v>3</v>
      </c>
      <c r="C1731" s="168">
        <v>13</v>
      </c>
      <c r="D1731" s="168">
        <v>23</v>
      </c>
      <c r="E1731" s="168">
        <v>30</v>
      </c>
      <c r="F1731" s="168">
        <v>0</v>
      </c>
      <c r="G1731" s="168">
        <v>0</v>
      </c>
      <c r="H1731" s="168">
        <v>0</v>
      </c>
      <c r="I1731" s="168">
        <v>9.3000000000000007</v>
      </c>
      <c r="J1731" s="168">
        <v>3.1</v>
      </c>
      <c r="K1731" s="168">
        <v>73.8</v>
      </c>
      <c r="L1731" s="168">
        <v>83.1</v>
      </c>
      <c r="M1731" s="168">
        <v>10.1</v>
      </c>
      <c r="N1731" s="168">
        <v>969.7</v>
      </c>
    </row>
    <row r="1732" spans="1:14" x14ac:dyDescent="0.2">
      <c r="A1732" s="168">
        <v>2019</v>
      </c>
      <c r="B1732" s="168">
        <v>3</v>
      </c>
      <c r="C1732" s="168">
        <v>14</v>
      </c>
      <c r="D1732" s="168">
        <v>0</v>
      </c>
      <c r="E1732" s="168">
        <v>30</v>
      </c>
      <c r="F1732" s="168">
        <v>0</v>
      </c>
      <c r="G1732" s="168">
        <v>0</v>
      </c>
      <c r="H1732" s="168">
        <v>0</v>
      </c>
      <c r="I1732" s="168">
        <v>9.4</v>
      </c>
      <c r="J1732" s="168">
        <v>1.9</v>
      </c>
      <c r="K1732" s="168">
        <v>67.8</v>
      </c>
      <c r="L1732" s="168">
        <v>85.1</v>
      </c>
      <c r="M1732" s="168">
        <v>8.9</v>
      </c>
      <c r="N1732" s="168">
        <v>969.7</v>
      </c>
    </row>
    <row r="1733" spans="1:14" x14ac:dyDescent="0.2">
      <c r="A1733" s="168">
        <v>2019</v>
      </c>
      <c r="B1733" s="168">
        <v>3</v>
      </c>
      <c r="C1733" s="168">
        <v>14</v>
      </c>
      <c r="D1733" s="168">
        <v>1</v>
      </c>
      <c r="E1733" s="168">
        <v>30</v>
      </c>
      <c r="F1733" s="168">
        <v>0</v>
      </c>
      <c r="G1733" s="168">
        <v>0</v>
      </c>
      <c r="H1733" s="168">
        <v>0</v>
      </c>
      <c r="I1733" s="168">
        <v>9.5</v>
      </c>
      <c r="J1733" s="168">
        <v>0.8</v>
      </c>
      <c r="K1733" s="168">
        <v>65.8</v>
      </c>
      <c r="L1733" s="168">
        <v>80.599999999999994</v>
      </c>
      <c r="M1733" s="168">
        <v>8.6999999999999993</v>
      </c>
      <c r="N1733" s="168">
        <v>969.9</v>
      </c>
    </row>
    <row r="1734" spans="1:14" x14ac:dyDescent="0.2">
      <c r="A1734" s="168">
        <v>2019</v>
      </c>
      <c r="B1734" s="168">
        <v>3</v>
      </c>
      <c r="C1734" s="168">
        <v>14</v>
      </c>
      <c r="D1734" s="168">
        <v>2</v>
      </c>
      <c r="E1734" s="168">
        <v>30</v>
      </c>
      <c r="F1734" s="168">
        <v>0</v>
      </c>
      <c r="G1734" s="168">
        <v>0</v>
      </c>
      <c r="H1734" s="168">
        <v>0</v>
      </c>
      <c r="I1734" s="168">
        <v>9.3000000000000007</v>
      </c>
      <c r="J1734" s="168">
        <v>0.7</v>
      </c>
      <c r="K1734" s="168">
        <v>148.6</v>
      </c>
      <c r="L1734" s="168">
        <v>85.6</v>
      </c>
      <c r="M1734" s="168">
        <v>7.3</v>
      </c>
      <c r="N1734" s="168">
        <v>970.1</v>
      </c>
    </row>
    <row r="1735" spans="1:14" x14ac:dyDescent="0.2">
      <c r="A1735" s="168">
        <v>2019</v>
      </c>
      <c r="B1735" s="168">
        <v>3</v>
      </c>
      <c r="C1735" s="168">
        <v>14</v>
      </c>
      <c r="D1735" s="168">
        <v>3</v>
      </c>
      <c r="E1735" s="168">
        <v>30</v>
      </c>
      <c r="F1735" s="168">
        <v>0</v>
      </c>
      <c r="G1735" s="168">
        <v>0</v>
      </c>
      <c r="H1735" s="168">
        <v>0</v>
      </c>
      <c r="I1735" s="168">
        <v>8.8000000000000007</v>
      </c>
      <c r="J1735" s="168">
        <v>0.3</v>
      </c>
      <c r="K1735" s="168">
        <v>114.4</v>
      </c>
      <c r="L1735" s="168">
        <v>86.7</v>
      </c>
      <c r="M1735" s="168">
        <v>6</v>
      </c>
      <c r="N1735" s="168">
        <v>969.9</v>
      </c>
    </row>
    <row r="1736" spans="1:14" x14ac:dyDescent="0.2">
      <c r="A1736" s="168">
        <v>2019</v>
      </c>
      <c r="B1736" s="168">
        <v>3</v>
      </c>
      <c r="C1736" s="168">
        <v>14</v>
      </c>
      <c r="D1736" s="168">
        <v>4</v>
      </c>
      <c r="E1736" s="168">
        <v>30</v>
      </c>
      <c r="F1736" s="168">
        <v>0</v>
      </c>
      <c r="G1736" s="168">
        <v>0</v>
      </c>
      <c r="H1736" s="168">
        <v>0</v>
      </c>
      <c r="I1736" s="168">
        <v>8.5</v>
      </c>
      <c r="J1736" s="168">
        <v>0.8</v>
      </c>
      <c r="K1736" s="168">
        <v>59.8</v>
      </c>
      <c r="L1736" s="168">
        <v>83.4</v>
      </c>
      <c r="M1736" s="168">
        <v>6.2</v>
      </c>
      <c r="N1736" s="168">
        <v>969.5</v>
      </c>
    </row>
    <row r="1737" spans="1:14" x14ac:dyDescent="0.2">
      <c r="A1737" s="168">
        <v>2019</v>
      </c>
      <c r="B1737" s="168">
        <v>3</v>
      </c>
      <c r="C1737" s="168">
        <v>14</v>
      </c>
      <c r="D1737" s="168">
        <v>5</v>
      </c>
      <c r="E1737" s="168">
        <v>30</v>
      </c>
      <c r="F1737" s="168">
        <v>0</v>
      </c>
      <c r="G1737" s="168">
        <v>0</v>
      </c>
      <c r="H1737" s="168">
        <v>0</v>
      </c>
      <c r="I1737" s="168">
        <v>9.4</v>
      </c>
      <c r="J1737" s="168">
        <v>1.8</v>
      </c>
      <c r="K1737" s="168">
        <v>20.100000000000001</v>
      </c>
      <c r="L1737" s="168">
        <v>79.7</v>
      </c>
      <c r="M1737" s="168">
        <v>6.6</v>
      </c>
      <c r="N1737" s="168">
        <v>969.4</v>
      </c>
    </row>
    <row r="1738" spans="1:14" x14ac:dyDescent="0.2">
      <c r="A1738" s="168">
        <v>2019</v>
      </c>
      <c r="B1738" s="168">
        <v>3</v>
      </c>
      <c r="C1738" s="168">
        <v>14</v>
      </c>
      <c r="D1738" s="168">
        <v>6</v>
      </c>
      <c r="E1738" s="168">
        <v>30</v>
      </c>
      <c r="F1738" s="168">
        <v>0</v>
      </c>
      <c r="G1738" s="168">
        <v>0</v>
      </c>
      <c r="H1738" s="168">
        <v>0</v>
      </c>
      <c r="I1738" s="168">
        <v>9.8000000000000007</v>
      </c>
      <c r="J1738" s="168">
        <v>2.1</v>
      </c>
      <c r="K1738" s="168">
        <v>57.7</v>
      </c>
      <c r="L1738" s="168">
        <v>74.2</v>
      </c>
      <c r="M1738" s="168">
        <v>6.7</v>
      </c>
      <c r="N1738" s="168">
        <v>969.5</v>
      </c>
    </row>
    <row r="1739" spans="1:14" x14ac:dyDescent="0.2">
      <c r="A1739" s="168">
        <v>2019</v>
      </c>
      <c r="B1739" s="168">
        <v>3</v>
      </c>
      <c r="C1739" s="168">
        <v>14</v>
      </c>
      <c r="D1739" s="168">
        <v>7</v>
      </c>
      <c r="E1739" s="168">
        <v>30</v>
      </c>
      <c r="F1739" s="168">
        <v>10</v>
      </c>
      <c r="G1739" s="168">
        <v>155</v>
      </c>
      <c r="H1739" s="168">
        <v>21</v>
      </c>
      <c r="I1739" s="168">
        <v>10</v>
      </c>
      <c r="J1739" s="168">
        <v>1.6</v>
      </c>
      <c r="K1739" s="168">
        <v>39.9</v>
      </c>
      <c r="L1739" s="168">
        <v>75.3</v>
      </c>
      <c r="M1739" s="168">
        <v>6</v>
      </c>
      <c r="N1739" s="168">
        <v>970</v>
      </c>
    </row>
    <row r="1740" spans="1:14" x14ac:dyDescent="0.2">
      <c r="A1740" s="168">
        <v>2019</v>
      </c>
      <c r="B1740" s="168">
        <v>3</v>
      </c>
      <c r="C1740" s="168">
        <v>14</v>
      </c>
      <c r="D1740" s="168">
        <v>8</v>
      </c>
      <c r="E1740" s="168">
        <v>30</v>
      </c>
      <c r="F1740" s="168">
        <v>39</v>
      </c>
      <c r="G1740" s="168">
        <v>669</v>
      </c>
      <c r="H1740" s="168">
        <v>187</v>
      </c>
      <c r="I1740" s="168">
        <v>9.4</v>
      </c>
      <c r="J1740" s="168">
        <v>1.6</v>
      </c>
      <c r="K1740" s="168">
        <v>33.5</v>
      </c>
      <c r="L1740" s="168">
        <v>61.2</v>
      </c>
      <c r="M1740" s="168">
        <v>10</v>
      </c>
      <c r="N1740" s="168">
        <v>970.3</v>
      </c>
    </row>
    <row r="1741" spans="1:14" x14ac:dyDescent="0.2">
      <c r="A1741" s="168">
        <v>2019</v>
      </c>
      <c r="B1741" s="168">
        <v>3</v>
      </c>
      <c r="C1741" s="168">
        <v>14</v>
      </c>
      <c r="D1741" s="168">
        <v>9</v>
      </c>
      <c r="E1741" s="168">
        <v>30</v>
      </c>
      <c r="F1741" s="168">
        <v>52</v>
      </c>
      <c r="G1741" s="168">
        <v>871</v>
      </c>
      <c r="H1741" s="168">
        <v>408</v>
      </c>
      <c r="I1741" s="168">
        <v>8.9</v>
      </c>
      <c r="J1741" s="168">
        <v>1.2</v>
      </c>
      <c r="K1741" s="168">
        <v>86.2</v>
      </c>
      <c r="L1741" s="168">
        <v>50.8</v>
      </c>
      <c r="M1741" s="168">
        <v>13.1</v>
      </c>
      <c r="N1741" s="168">
        <v>970.6</v>
      </c>
    </row>
    <row r="1742" spans="1:14" x14ac:dyDescent="0.2">
      <c r="A1742" s="168">
        <v>2019</v>
      </c>
      <c r="B1742" s="168">
        <v>3</v>
      </c>
      <c r="C1742" s="168">
        <v>14</v>
      </c>
      <c r="D1742" s="168">
        <v>10</v>
      </c>
      <c r="E1742" s="168">
        <v>30</v>
      </c>
      <c r="F1742" s="168">
        <v>59</v>
      </c>
      <c r="G1742" s="168">
        <v>951</v>
      </c>
      <c r="H1742" s="168">
        <v>602</v>
      </c>
      <c r="I1742" s="168">
        <v>8.8000000000000007</v>
      </c>
      <c r="J1742" s="168">
        <v>1.5</v>
      </c>
      <c r="K1742" s="168">
        <v>113.1</v>
      </c>
      <c r="L1742" s="168">
        <v>39.799999999999997</v>
      </c>
      <c r="M1742" s="168">
        <v>14.8</v>
      </c>
      <c r="N1742" s="168">
        <v>970.6</v>
      </c>
    </row>
    <row r="1743" spans="1:14" x14ac:dyDescent="0.2">
      <c r="A1743" s="168">
        <v>2019</v>
      </c>
      <c r="B1743" s="168">
        <v>3</v>
      </c>
      <c r="C1743" s="168">
        <v>14</v>
      </c>
      <c r="D1743" s="168">
        <v>11</v>
      </c>
      <c r="E1743" s="168">
        <v>30</v>
      </c>
      <c r="F1743" s="168">
        <v>64</v>
      </c>
      <c r="G1743" s="168">
        <v>990</v>
      </c>
      <c r="H1743" s="168">
        <v>750</v>
      </c>
      <c r="I1743" s="168">
        <v>8.6999999999999993</v>
      </c>
      <c r="J1743" s="168">
        <v>1.1000000000000001</v>
      </c>
      <c r="K1743" s="168">
        <v>181.5</v>
      </c>
      <c r="L1743" s="168">
        <v>35.299999999999997</v>
      </c>
      <c r="M1743" s="168">
        <v>16.100000000000001</v>
      </c>
      <c r="N1743" s="168">
        <v>970.4</v>
      </c>
    </row>
    <row r="1744" spans="1:14" x14ac:dyDescent="0.2">
      <c r="A1744" s="168">
        <v>2019</v>
      </c>
      <c r="B1744" s="168">
        <v>3</v>
      </c>
      <c r="C1744" s="168">
        <v>14</v>
      </c>
      <c r="D1744" s="168">
        <v>12</v>
      </c>
      <c r="E1744" s="168">
        <v>30</v>
      </c>
      <c r="F1744" s="168">
        <v>68</v>
      </c>
      <c r="G1744" s="168">
        <v>1003</v>
      </c>
      <c r="H1744" s="168">
        <v>835</v>
      </c>
      <c r="I1744" s="168">
        <v>8.5</v>
      </c>
      <c r="J1744" s="168">
        <v>1.6</v>
      </c>
      <c r="K1744" s="168">
        <v>158.4</v>
      </c>
      <c r="L1744" s="168">
        <v>33</v>
      </c>
      <c r="M1744" s="168">
        <v>17.399999999999999</v>
      </c>
      <c r="N1744" s="168">
        <v>970</v>
      </c>
    </row>
    <row r="1745" spans="1:14" x14ac:dyDescent="0.2">
      <c r="A1745" s="168">
        <v>2019</v>
      </c>
      <c r="B1745" s="168">
        <v>3</v>
      </c>
      <c r="C1745" s="168">
        <v>14</v>
      </c>
      <c r="D1745" s="168">
        <v>13</v>
      </c>
      <c r="E1745" s="168">
        <v>30</v>
      </c>
      <c r="F1745" s="168">
        <v>69</v>
      </c>
      <c r="G1745" s="168">
        <v>1003</v>
      </c>
      <c r="H1745" s="168">
        <v>856</v>
      </c>
      <c r="I1745" s="168">
        <v>8.1999999999999993</v>
      </c>
      <c r="J1745" s="168">
        <v>3.5</v>
      </c>
      <c r="K1745" s="168">
        <v>246.1</v>
      </c>
      <c r="L1745" s="168">
        <v>32.9</v>
      </c>
      <c r="M1745" s="168">
        <v>18.3</v>
      </c>
      <c r="N1745" s="168">
        <v>969.1</v>
      </c>
    </row>
    <row r="1746" spans="1:14" x14ac:dyDescent="0.2">
      <c r="A1746" s="168">
        <v>2019</v>
      </c>
      <c r="B1746" s="168">
        <v>3</v>
      </c>
      <c r="C1746" s="168">
        <v>14</v>
      </c>
      <c r="D1746" s="168">
        <v>14</v>
      </c>
      <c r="E1746" s="168">
        <v>30</v>
      </c>
      <c r="F1746" s="168">
        <v>71</v>
      </c>
      <c r="G1746" s="168">
        <v>986</v>
      </c>
      <c r="H1746" s="168">
        <v>807</v>
      </c>
      <c r="I1746" s="168">
        <v>7.8</v>
      </c>
      <c r="J1746" s="168">
        <v>4.8</v>
      </c>
      <c r="K1746" s="168">
        <v>261.39999999999998</v>
      </c>
      <c r="L1746" s="168">
        <v>34.299999999999997</v>
      </c>
      <c r="M1746" s="168">
        <v>18.7</v>
      </c>
      <c r="N1746" s="168">
        <v>968.2</v>
      </c>
    </row>
    <row r="1747" spans="1:14" x14ac:dyDescent="0.2">
      <c r="A1747" s="168">
        <v>2019</v>
      </c>
      <c r="B1747" s="168">
        <v>3</v>
      </c>
      <c r="C1747" s="168">
        <v>14</v>
      </c>
      <c r="D1747" s="168">
        <v>15</v>
      </c>
      <c r="E1747" s="168">
        <v>30</v>
      </c>
      <c r="F1747" s="168">
        <v>69</v>
      </c>
      <c r="G1747" s="168">
        <v>954</v>
      </c>
      <c r="H1747" s="168">
        <v>696</v>
      </c>
      <c r="I1747" s="168">
        <v>7.5</v>
      </c>
      <c r="J1747" s="168">
        <v>5.5</v>
      </c>
      <c r="K1747" s="168">
        <v>261.3</v>
      </c>
      <c r="L1747" s="168">
        <v>37.700000000000003</v>
      </c>
      <c r="M1747" s="168">
        <v>18.2</v>
      </c>
      <c r="N1747" s="168">
        <v>967.9</v>
      </c>
    </row>
    <row r="1748" spans="1:14" x14ac:dyDescent="0.2">
      <c r="A1748" s="168">
        <v>2019</v>
      </c>
      <c r="B1748" s="168">
        <v>3</v>
      </c>
      <c r="C1748" s="168">
        <v>14</v>
      </c>
      <c r="D1748" s="168">
        <v>16</v>
      </c>
      <c r="E1748" s="168">
        <v>30</v>
      </c>
      <c r="F1748" s="168">
        <v>63</v>
      </c>
      <c r="G1748" s="168">
        <v>894</v>
      </c>
      <c r="H1748" s="168">
        <v>530</v>
      </c>
      <c r="I1748" s="168">
        <v>7.5</v>
      </c>
      <c r="J1748" s="168">
        <v>5.4</v>
      </c>
      <c r="K1748" s="168">
        <v>262.8</v>
      </c>
      <c r="L1748" s="168">
        <v>40.200000000000003</v>
      </c>
      <c r="M1748" s="168">
        <v>17.5</v>
      </c>
      <c r="N1748" s="168">
        <v>967.9</v>
      </c>
    </row>
    <row r="1749" spans="1:14" x14ac:dyDescent="0.2">
      <c r="A1749" s="168">
        <v>2019</v>
      </c>
      <c r="B1749" s="168">
        <v>3</v>
      </c>
      <c r="C1749" s="168">
        <v>14</v>
      </c>
      <c r="D1749" s="168">
        <v>17</v>
      </c>
      <c r="E1749" s="168">
        <v>30</v>
      </c>
      <c r="F1749" s="168">
        <v>52</v>
      </c>
      <c r="G1749" s="168">
        <v>783</v>
      </c>
      <c r="H1749" s="168">
        <v>327</v>
      </c>
      <c r="I1749" s="168">
        <v>8.6</v>
      </c>
      <c r="J1749" s="168">
        <v>5</v>
      </c>
      <c r="K1749" s="168">
        <v>260.8</v>
      </c>
      <c r="L1749" s="168">
        <v>43.1</v>
      </c>
      <c r="M1749" s="168">
        <v>16.600000000000001</v>
      </c>
      <c r="N1749" s="168">
        <v>967.8</v>
      </c>
    </row>
    <row r="1750" spans="1:14" x14ac:dyDescent="0.2">
      <c r="A1750" s="168">
        <v>2019</v>
      </c>
      <c r="B1750" s="168">
        <v>3</v>
      </c>
      <c r="C1750" s="168">
        <v>14</v>
      </c>
      <c r="D1750" s="168">
        <v>18</v>
      </c>
      <c r="E1750" s="168">
        <v>30</v>
      </c>
      <c r="F1750" s="168">
        <v>31</v>
      </c>
      <c r="G1750" s="168">
        <v>508</v>
      </c>
      <c r="H1750" s="168">
        <v>113</v>
      </c>
      <c r="I1750" s="168">
        <v>8.5</v>
      </c>
      <c r="J1750" s="168">
        <v>3.7</v>
      </c>
      <c r="K1750" s="168">
        <v>258.39999999999998</v>
      </c>
      <c r="L1750" s="168">
        <v>48.4</v>
      </c>
      <c r="M1750" s="168">
        <v>15.3</v>
      </c>
      <c r="N1750" s="168">
        <v>967.9</v>
      </c>
    </row>
    <row r="1751" spans="1:14" x14ac:dyDescent="0.2">
      <c r="A1751" s="168">
        <v>2019</v>
      </c>
      <c r="B1751" s="168">
        <v>3</v>
      </c>
      <c r="C1751" s="168">
        <v>14</v>
      </c>
      <c r="D1751" s="168">
        <v>19</v>
      </c>
      <c r="E1751" s="168">
        <v>30</v>
      </c>
      <c r="F1751" s="168">
        <v>2</v>
      </c>
      <c r="G1751" s="168">
        <v>9</v>
      </c>
      <c r="H1751" s="168">
        <v>3</v>
      </c>
      <c r="I1751" s="168">
        <v>8.1</v>
      </c>
      <c r="J1751" s="168">
        <v>2.2000000000000002</v>
      </c>
      <c r="K1751" s="168">
        <v>242.3</v>
      </c>
      <c r="L1751" s="168">
        <v>60.2</v>
      </c>
      <c r="M1751" s="168">
        <v>13</v>
      </c>
      <c r="N1751" s="168">
        <v>968.3</v>
      </c>
    </row>
    <row r="1752" spans="1:14" x14ac:dyDescent="0.2">
      <c r="A1752" s="168">
        <v>2019</v>
      </c>
      <c r="B1752" s="168">
        <v>3</v>
      </c>
      <c r="C1752" s="168">
        <v>14</v>
      </c>
      <c r="D1752" s="168">
        <v>20</v>
      </c>
      <c r="E1752" s="168">
        <v>30</v>
      </c>
      <c r="F1752" s="168">
        <v>0</v>
      </c>
      <c r="G1752" s="168">
        <v>0</v>
      </c>
      <c r="H1752" s="168">
        <v>0</v>
      </c>
      <c r="I1752" s="168">
        <v>7.8</v>
      </c>
      <c r="J1752" s="168">
        <v>0.8</v>
      </c>
      <c r="K1752" s="168">
        <v>160.5</v>
      </c>
      <c r="L1752" s="168">
        <v>69.5</v>
      </c>
      <c r="M1752" s="168">
        <v>11.3</v>
      </c>
      <c r="N1752" s="168">
        <v>968.7</v>
      </c>
    </row>
    <row r="1753" spans="1:14" x14ac:dyDescent="0.2">
      <c r="A1753" s="168">
        <v>2019</v>
      </c>
      <c r="B1753" s="168">
        <v>3</v>
      </c>
      <c r="C1753" s="168">
        <v>14</v>
      </c>
      <c r="D1753" s="168">
        <v>21</v>
      </c>
      <c r="E1753" s="168">
        <v>30</v>
      </c>
      <c r="F1753" s="168">
        <v>0</v>
      </c>
      <c r="G1753" s="168">
        <v>0</v>
      </c>
      <c r="H1753" s="168">
        <v>0</v>
      </c>
      <c r="I1753" s="168">
        <v>7.7</v>
      </c>
      <c r="J1753" s="168">
        <v>0.6</v>
      </c>
      <c r="K1753" s="168">
        <v>12.4</v>
      </c>
      <c r="L1753" s="168">
        <v>70.900000000000006</v>
      </c>
      <c r="M1753" s="168">
        <v>10.3</v>
      </c>
      <c r="N1753" s="168">
        <v>968.9</v>
      </c>
    </row>
    <row r="1754" spans="1:14" x14ac:dyDescent="0.2">
      <c r="A1754" s="168">
        <v>2019</v>
      </c>
      <c r="B1754" s="168">
        <v>3</v>
      </c>
      <c r="C1754" s="168">
        <v>14</v>
      </c>
      <c r="D1754" s="168">
        <v>22</v>
      </c>
      <c r="E1754" s="168">
        <v>30</v>
      </c>
      <c r="F1754" s="168">
        <v>0</v>
      </c>
      <c r="G1754" s="168">
        <v>0</v>
      </c>
      <c r="H1754" s="168">
        <v>0</v>
      </c>
      <c r="I1754" s="168">
        <v>7.7</v>
      </c>
      <c r="J1754" s="168">
        <v>0.9</v>
      </c>
      <c r="K1754" s="168">
        <v>134.4</v>
      </c>
      <c r="L1754" s="168">
        <v>68.099999999999994</v>
      </c>
      <c r="M1754" s="168">
        <v>9</v>
      </c>
      <c r="N1754" s="168">
        <v>969.1</v>
      </c>
    </row>
    <row r="1755" spans="1:14" x14ac:dyDescent="0.2">
      <c r="A1755" s="168">
        <v>2019</v>
      </c>
      <c r="B1755" s="168">
        <v>3</v>
      </c>
      <c r="C1755" s="168">
        <v>14</v>
      </c>
      <c r="D1755" s="168">
        <v>23</v>
      </c>
      <c r="E1755" s="168">
        <v>30</v>
      </c>
      <c r="F1755" s="168">
        <v>0</v>
      </c>
      <c r="G1755" s="168">
        <v>0</v>
      </c>
      <c r="H1755" s="168">
        <v>0</v>
      </c>
      <c r="I1755" s="168">
        <v>7.9</v>
      </c>
      <c r="J1755" s="168">
        <v>1</v>
      </c>
      <c r="K1755" s="168">
        <v>244.5</v>
      </c>
      <c r="L1755" s="168">
        <v>73.2</v>
      </c>
      <c r="M1755" s="168">
        <v>8.4</v>
      </c>
      <c r="N1755" s="168">
        <v>969.4</v>
      </c>
    </row>
    <row r="1756" spans="1:14" x14ac:dyDescent="0.2">
      <c r="A1756" s="168">
        <v>2019</v>
      </c>
      <c r="B1756" s="168">
        <v>3</v>
      </c>
      <c r="C1756" s="168">
        <v>15</v>
      </c>
      <c r="D1756" s="168">
        <v>0</v>
      </c>
      <c r="E1756" s="168">
        <v>30</v>
      </c>
      <c r="F1756" s="168">
        <v>0</v>
      </c>
      <c r="G1756" s="168">
        <v>0</v>
      </c>
      <c r="H1756" s="168">
        <v>0</v>
      </c>
      <c r="I1756" s="168">
        <v>8</v>
      </c>
      <c r="J1756" s="168">
        <v>0.9</v>
      </c>
      <c r="K1756" s="168">
        <v>41.7</v>
      </c>
      <c r="L1756" s="168">
        <v>70.5</v>
      </c>
      <c r="M1756" s="168">
        <v>8</v>
      </c>
      <c r="N1756" s="168">
        <v>969.2</v>
      </c>
    </row>
    <row r="1757" spans="1:14" x14ac:dyDescent="0.2">
      <c r="A1757" s="168">
        <v>2019</v>
      </c>
      <c r="B1757" s="168">
        <v>3</v>
      </c>
      <c r="C1757" s="168">
        <v>15</v>
      </c>
      <c r="D1757" s="168">
        <v>1</v>
      </c>
      <c r="E1757" s="168">
        <v>30</v>
      </c>
      <c r="F1757" s="168">
        <v>0</v>
      </c>
      <c r="G1757" s="168">
        <v>0</v>
      </c>
      <c r="H1757" s="168">
        <v>0</v>
      </c>
      <c r="I1757" s="168">
        <v>8.1</v>
      </c>
      <c r="J1757" s="168">
        <v>0.8</v>
      </c>
      <c r="K1757" s="168">
        <v>40.9</v>
      </c>
      <c r="L1757" s="168">
        <v>66</v>
      </c>
      <c r="M1757" s="168">
        <v>7.6</v>
      </c>
      <c r="N1757" s="168">
        <v>968.9</v>
      </c>
    </row>
    <row r="1758" spans="1:14" x14ac:dyDescent="0.2">
      <c r="A1758" s="168">
        <v>2019</v>
      </c>
      <c r="B1758" s="168">
        <v>3</v>
      </c>
      <c r="C1758" s="168">
        <v>15</v>
      </c>
      <c r="D1758" s="168">
        <v>2</v>
      </c>
      <c r="E1758" s="168">
        <v>30</v>
      </c>
      <c r="F1758" s="168">
        <v>0</v>
      </c>
      <c r="G1758" s="168">
        <v>0</v>
      </c>
      <c r="H1758" s="168">
        <v>0</v>
      </c>
      <c r="I1758" s="168">
        <v>8.1999999999999993</v>
      </c>
      <c r="J1758" s="168">
        <v>1.9</v>
      </c>
      <c r="K1758" s="168">
        <v>77</v>
      </c>
      <c r="L1758" s="168">
        <v>64.099999999999994</v>
      </c>
      <c r="M1758" s="168">
        <v>7.2</v>
      </c>
      <c r="N1758" s="168">
        <v>968.7</v>
      </c>
    </row>
    <row r="1759" spans="1:14" x14ac:dyDescent="0.2">
      <c r="A1759" s="168">
        <v>2019</v>
      </c>
      <c r="B1759" s="168">
        <v>3</v>
      </c>
      <c r="C1759" s="168">
        <v>15</v>
      </c>
      <c r="D1759" s="168">
        <v>3</v>
      </c>
      <c r="E1759" s="168">
        <v>30</v>
      </c>
      <c r="F1759" s="168">
        <v>0</v>
      </c>
      <c r="G1759" s="168">
        <v>0</v>
      </c>
      <c r="H1759" s="168">
        <v>0</v>
      </c>
      <c r="I1759" s="168">
        <v>8.1999999999999993</v>
      </c>
      <c r="J1759" s="168">
        <v>1.7</v>
      </c>
      <c r="K1759" s="168">
        <v>62.4</v>
      </c>
      <c r="L1759" s="168">
        <v>60.2</v>
      </c>
      <c r="M1759" s="168">
        <v>8.6</v>
      </c>
      <c r="N1759" s="168">
        <v>968.1</v>
      </c>
    </row>
    <row r="1760" spans="1:14" x14ac:dyDescent="0.2">
      <c r="A1760" s="168">
        <v>2019</v>
      </c>
      <c r="B1760" s="168">
        <v>3</v>
      </c>
      <c r="C1760" s="168">
        <v>15</v>
      </c>
      <c r="D1760" s="168">
        <v>4</v>
      </c>
      <c r="E1760" s="168">
        <v>30</v>
      </c>
      <c r="F1760" s="168">
        <v>0</v>
      </c>
      <c r="G1760" s="168">
        <v>0</v>
      </c>
      <c r="H1760" s="168">
        <v>0</v>
      </c>
      <c r="I1760" s="168">
        <v>8.1999999999999993</v>
      </c>
      <c r="J1760" s="168">
        <v>1.5</v>
      </c>
      <c r="K1760" s="168">
        <v>47.6</v>
      </c>
      <c r="L1760" s="168">
        <v>62</v>
      </c>
      <c r="M1760" s="168">
        <v>7</v>
      </c>
      <c r="N1760" s="168">
        <v>967.8</v>
      </c>
    </row>
    <row r="1761" spans="1:14" x14ac:dyDescent="0.2">
      <c r="A1761" s="168">
        <v>2019</v>
      </c>
      <c r="B1761" s="168">
        <v>3</v>
      </c>
      <c r="C1761" s="168">
        <v>15</v>
      </c>
      <c r="D1761" s="168">
        <v>5</v>
      </c>
      <c r="E1761" s="168">
        <v>30</v>
      </c>
      <c r="F1761" s="168">
        <v>0</v>
      </c>
      <c r="G1761" s="168">
        <v>0</v>
      </c>
      <c r="H1761" s="168">
        <v>0</v>
      </c>
      <c r="I1761" s="168">
        <v>8.1999999999999993</v>
      </c>
      <c r="J1761" s="168">
        <v>1.2</v>
      </c>
      <c r="K1761" s="168">
        <v>52.1</v>
      </c>
      <c r="L1761" s="168">
        <v>54.8</v>
      </c>
      <c r="M1761" s="168">
        <v>7</v>
      </c>
      <c r="N1761" s="168">
        <v>967.7</v>
      </c>
    </row>
    <row r="1762" spans="1:14" x14ac:dyDescent="0.2">
      <c r="A1762" s="168">
        <v>2019</v>
      </c>
      <c r="B1762" s="168">
        <v>3</v>
      </c>
      <c r="C1762" s="168">
        <v>15</v>
      </c>
      <c r="D1762" s="168">
        <v>6</v>
      </c>
      <c r="E1762" s="168">
        <v>30</v>
      </c>
      <c r="F1762" s="168">
        <v>0</v>
      </c>
      <c r="G1762" s="168">
        <v>0</v>
      </c>
      <c r="H1762" s="168">
        <v>0</v>
      </c>
      <c r="I1762" s="168">
        <v>8.5</v>
      </c>
      <c r="J1762" s="168">
        <v>1</v>
      </c>
      <c r="K1762" s="168">
        <v>40.1</v>
      </c>
      <c r="L1762" s="168">
        <v>54.8</v>
      </c>
      <c r="M1762" s="168">
        <v>6.2</v>
      </c>
      <c r="N1762" s="168">
        <v>967.7</v>
      </c>
    </row>
    <row r="1763" spans="1:14" x14ac:dyDescent="0.2">
      <c r="A1763" s="168">
        <v>2019</v>
      </c>
      <c r="B1763" s="168">
        <v>3</v>
      </c>
      <c r="C1763" s="168">
        <v>15</v>
      </c>
      <c r="D1763" s="168">
        <v>7</v>
      </c>
      <c r="E1763" s="168">
        <v>30</v>
      </c>
      <c r="F1763" s="168">
        <v>10</v>
      </c>
      <c r="G1763" s="168">
        <v>189</v>
      </c>
      <c r="H1763" s="168">
        <v>23</v>
      </c>
      <c r="I1763" s="168">
        <v>8.1999999999999993</v>
      </c>
      <c r="J1763" s="168">
        <v>0.8</v>
      </c>
      <c r="K1763" s="168">
        <v>98.6</v>
      </c>
      <c r="L1763" s="168">
        <v>49.7</v>
      </c>
      <c r="M1763" s="168">
        <v>7.3</v>
      </c>
      <c r="N1763" s="168">
        <v>968.1</v>
      </c>
    </row>
    <row r="1764" spans="1:14" x14ac:dyDescent="0.2">
      <c r="A1764" s="168">
        <v>2019</v>
      </c>
      <c r="B1764" s="168">
        <v>3</v>
      </c>
      <c r="C1764" s="168">
        <v>15</v>
      </c>
      <c r="D1764" s="168">
        <v>8</v>
      </c>
      <c r="E1764" s="168">
        <v>30</v>
      </c>
      <c r="F1764" s="168">
        <v>38</v>
      </c>
      <c r="G1764" s="168">
        <v>695</v>
      </c>
      <c r="H1764" s="168">
        <v>195</v>
      </c>
      <c r="I1764" s="168">
        <v>8</v>
      </c>
      <c r="J1764" s="168">
        <v>0.4</v>
      </c>
      <c r="K1764" s="168">
        <v>203</v>
      </c>
      <c r="L1764" s="168">
        <v>39.6</v>
      </c>
      <c r="M1764" s="168">
        <v>12.4</v>
      </c>
      <c r="N1764" s="168">
        <v>968.5</v>
      </c>
    </row>
    <row r="1765" spans="1:14" x14ac:dyDescent="0.2">
      <c r="A1765" s="168">
        <v>2019</v>
      </c>
      <c r="B1765" s="168">
        <v>3</v>
      </c>
      <c r="C1765" s="168">
        <v>15</v>
      </c>
      <c r="D1765" s="168">
        <v>9</v>
      </c>
      <c r="E1765" s="168">
        <v>30</v>
      </c>
      <c r="F1765" s="168">
        <v>52</v>
      </c>
      <c r="G1765" s="168">
        <v>876</v>
      </c>
      <c r="H1765" s="168">
        <v>414</v>
      </c>
      <c r="I1765" s="168">
        <v>8.1999999999999993</v>
      </c>
      <c r="J1765" s="168">
        <v>0.4</v>
      </c>
      <c r="K1765" s="168">
        <v>160.6</v>
      </c>
      <c r="L1765" s="168">
        <v>30.2</v>
      </c>
      <c r="M1765" s="168">
        <v>17.2</v>
      </c>
      <c r="N1765" s="168">
        <v>968.7</v>
      </c>
    </row>
    <row r="1766" spans="1:14" x14ac:dyDescent="0.2">
      <c r="A1766" s="168">
        <v>2019</v>
      </c>
      <c r="B1766" s="168">
        <v>3</v>
      </c>
      <c r="C1766" s="168">
        <v>15</v>
      </c>
      <c r="D1766" s="168">
        <v>10</v>
      </c>
      <c r="E1766" s="168">
        <v>30</v>
      </c>
      <c r="F1766" s="168">
        <v>59</v>
      </c>
      <c r="G1766" s="168">
        <v>958</v>
      </c>
      <c r="H1766" s="168">
        <v>611</v>
      </c>
      <c r="I1766" s="168">
        <v>8.1999999999999993</v>
      </c>
      <c r="J1766" s="168">
        <v>1.6</v>
      </c>
      <c r="K1766" s="168">
        <v>216.1</v>
      </c>
      <c r="L1766" s="168">
        <v>27.7</v>
      </c>
      <c r="M1766" s="168">
        <v>19.3</v>
      </c>
      <c r="N1766" s="168">
        <v>968.7</v>
      </c>
    </row>
    <row r="1767" spans="1:14" x14ac:dyDescent="0.2">
      <c r="A1767" s="168">
        <v>2019</v>
      </c>
      <c r="B1767" s="168">
        <v>3</v>
      </c>
      <c r="C1767" s="168">
        <v>15</v>
      </c>
      <c r="D1767" s="168">
        <v>11</v>
      </c>
      <c r="E1767" s="168">
        <v>30</v>
      </c>
      <c r="F1767" s="168">
        <v>64</v>
      </c>
      <c r="G1767" s="168">
        <v>1001</v>
      </c>
      <c r="H1767" s="168">
        <v>762</v>
      </c>
      <c r="I1767" s="168">
        <v>8.1</v>
      </c>
      <c r="J1767" s="168">
        <v>2.6</v>
      </c>
      <c r="K1767" s="168">
        <v>243.1</v>
      </c>
      <c r="L1767" s="168">
        <v>24.7</v>
      </c>
      <c r="M1767" s="168">
        <v>20.8</v>
      </c>
      <c r="N1767" s="168">
        <v>968.5</v>
      </c>
    </row>
    <row r="1768" spans="1:14" x14ac:dyDescent="0.2">
      <c r="A1768" s="168">
        <v>2019</v>
      </c>
      <c r="B1768" s="168">
        <v>3</v>
      </c>
      <c r="C1768" s="168">
        <v>15</v>
      </c>
      <c r="D1768" s="168">
        <v>12</v>
      </c>
      <c r="E1768" s="168">
        <v>30</v>
      </c>
      <c r="F1768" s="168">
        <v>66</v>
      </c>
      <c r="G1768" s="168">
        <v>1020</v>
      </c>
      <c r="H1768" s="168">
        <v>851</v>
      </c>
      <c r="I1768" s="168">
        <v>7.9</v>
      </c>
      <c r="J1768" s="168">
        <v>2.1</v>
      </c>
      <c r="K1768" s="168">
        <v>230.9</v>
      </c>
      <c r="L1768" s="168">
        <v>22.6</v>
      </c>
      <c r="M1768" s="168">
        <v>22.1</v>
      </c>
      <c r="N1768" s="168">
        <v>968.1</v>
      </c>
    </row>
    <row r="1769" spans="1:14" x14ac:dyDescent="0.2">
      <c r="A1769" s="168">
        <v>2019</v>
      </c>
      <c r="B1769" s="168">
        <v>3</v>
      </c>
      <c r="C1769" s="168">
        <v>15</v>
      </c>
      <c r="D1769" s="168">
        <v>13</v>
      </c>
      <c r="E1769" s="168">
        <v>30</v>
      </c>
      <c r="F1769" s="168">
        <v>67</v>
      </c>
      <c r="G1769" s="168">
        <v>1021</v>
      </c>
      <c r="H1769" s="168">
        <v>872</v>
      </c>
      <c r="I1769" s="168">
        <v>7.4</v>
      </c>
      <c r="J1769" s="168">
        <v>2.2000000000000002</v>
      </c>
      <c r="K1769" s="168">
        <v>198.7</v>
      </c>
      <c r="L1769" s="168">
        <v>22</v>
      </c>
      <c r="M1769" s="168">
        <v>22.8</v>
      </c>
      <c r="N1769" s="168">
        <v>967.3</v>
      </c>
    </row>
    <row r="1770" spans="1:14" x14ac:dyDescent="0.2">
      <c r="A1770" s="168">
        <v>2019</v>
      </c>
      <c r="B1770" s="168">
        <v>3</v>
      </c>
      <c r="C1770" s="168">
        <v>15</v>
      </c>
      <c r="D1770" s="168">
        <v>14</v>
      </c>
      <c r="E1770" s="168">
        <v>30</v>
      </c>
      <c r="F1770" s="168">
        <v>66</v>
      </c>
      <c r="G1770" s="168">
        <v>1007</v>
      </c>
      <c r="H1770" s="168">
        <v>823</v>
      </c>
      <c r="I1770" s="168">
        <v>6.8</v>
      </c>
      <c r="J1770" s="168">
        <v>3.4</v>
      </c>
      <c r="K1770" s="168">
        <v>257.60000000000002</v>
      </c>
      <c r="L1770" s="168">
        <v>21.7</v>
      </c>
      <c r="M1770" s="168">
        <v>23.6</v>
      </c>
      <c r="N1770" s="168">
        <v>966.4</v>
      </c>
    </row>
    <row r="1771" spans="1:14" x14ac:dyDescent="0.2">
      <c r="A1771" s="168">
        <v>2019</v>
      </c>
      <c r="B1771" s="168">
        <v>3</v>
      </c>
      <c r="C1771" s="168">
        <v>15</v>
      </c>
      <c r="D1771" s="168">
        <v>15</v>
      </c>
      <c r="E1771" s="168">
        <v>30</v>
      </c>
      <c r="F1771" s="168">
        <v>65</v>
      </c>
      <c r="G1771" s="168">
        <v>974</v>
      </c>
      <c r="H1771" s="168">
        <v>709</v>
      </c>
      <c r="I1771" s="168">
        <v>6.3</v>
      </c>
      <c r="J1771" s="168">
        <v>3.9</v>
      </c>
      <c r="K1771" s="168">
        <v>245.3</v>
      </c>
      <c r="L1771" s="168">
        <v>21</v>
      </c>
      <c r="M1771" s="168">
        <v>24</v>
      </c>
      <c r="N1771" s="168">
        <v>965.9</v>
      </c>
    </row>
    <row r="1772" spans="1:14" x14ac:dyDescent="0.2">
      <c r="A1772" s="168">
        <v>2019</v>
      </c>
      <c r="B1772" s="168">
        <v>3</v>
      </c>
      <c r="C1772" s="168">
        <v>15</v>
      </c>
      <c r="D1772" s="168">
        <v>16</v>
      </c>
      <c r="E1772" s="168">
        <v>30</v>
      </c>
      <c r="F1772" s="168">
        <v>61</v>
      </c>
      <c r="G1772" s="168">
        <v>916</v>
      </c>
      <c r="H1772" s="168">
        <v>541</v>
      </c>
      <c r="I1772" s="168">
        <v>6.2</v>
      </c>
      <c r="J1772" s="168">
        <v>2</v>
      </c>
      <c r="K1772" s="168">
        <v>204.6</v>
      </c>
      <c r="L1772" s="168">
        <v>21.2</v>
      </c>
      <c r="M1772" s="168">
        <v>23.9</v>
      </c>
      <c r="N1772" s="168">
        <v>965.9</v>
      </c>
    </row>
    <row r="1773" spans="1:14" x14ac:dyDescent="0.2">
      <c r="A1773" s="168">
        <v>2019</v>
      </c>
      <c r="B1773" s="168">
        <v>3</v>
      </c>
      <c r="C1773" s="168">
        <v>15</v>
      </c>
      <c r="D1773" s="168">
        <v>17</v>
      </c>
      <c r="E1773" s="168">
        <v>30</v>
      </c>
      <c r="F1773" s="168">
        <v>52</v>
      </c>
      <c r="G1773" s="168">
        <v>800</v>
      </c>
      <c r="H1773" s="168">
        <v>334</v>
      </c>
      <c r="I1773" s="168">
        <v>7.7</v>
      </c>
      <c r="J1773" s="168">
        <v>3.8</v>
      </c>
      <c r="K1773" s="168">
        <v>268</v>
      </c>
      <c r="L1773" s="168">
        <v>22.2</v>
      </c>
      <c r="M1773" s="168">
        <v>22.8</v>
      </c>
      <c r="N1773" s="168">
        <v>965.8</v>
      </c>
    </row>
    <row r="1774" spans="1:14" x14ac:dyDescent="0.2">
      <c r="A1774" s="168">
        <v>2019</v>
      </c>
      <c r="B1774" s="168">
        <v>3</v>
      </c>
      <c r="C1774" s="168">
        <v>15</v>
      </c>
      <c r="D1774" s="168">
        <v>18</v>
      </c>
      <c r="E1774" s="168">
        <v>30</v>
      </c>
      <c r="F1774" s="168">
        <v>31</v>
      </c>
      <c r="G1774" s="168">
        <v>525</v>
      </c>
      <c r="H1774" s="168">
        <v>118</v>
      </c>
      <c r="I1774" s="168">
        <v>7.3</v>
      </c>
      <c r="J1774" s="168">
        <v>3.6</v>
      </c>
      <c r="K1774" s="168">
        <v>268.10000000000002</v>
      </c>
      <c r="L1774" s="168">
        <v>22.8</v>
      </c>
      <c r="M1774" s="168">
        <v>20.7</v>
      </c>
      <c r="N1774" s="168">
        <v>966.1</v>
      </c>
    </row>
    <row r="1775" spans="1:14" x14ac:dyDescent="0.2">
      <c r="A1775" s="168">
        <v>2019</v>
      </c>
      <c r="B1775" s="168">
        <v>3</v>
      </c>
      <c r="C1775" s="168">
        <v>15</v>
      </c>
      <c r="D1775" s="168">
        <v>19</v>
      </c>
      <c r="E1775" s="168">
        <v>30</v>
      </c>
      <c r="F1775" s="168">
        <v>2</v>
      </c>
      <c r="G1775" s="168">
        <v>10</v>
      </c>
      <c r="H1775" s="168">
        <v>2</v>
      </c>
      <c r="I1775" s="168">
        <v>7.1</v>
      </c>
      <c r="J1775" s="168">
        <v>2.2999999999999998</v>
      </c>
      <c r="K1775" s="168">
        <v>234.3</v>
      </c>
      <c r="L1775" s="168">
        <v>25.1</v>
      </c>
      <c r="M1775" s="168">
        <v>17.8</v>
      </c>
      <c r="N1775" s="168">
        <v>966.6</v>
      </c>
    </row>
    <row r="1776" spans="1:14" x14ac:dyDescent="0.2">
      <c r="A1776" s="168">
        <v>2019</v>
      </c>
      <c r="B1776" s="168">
        <v>3</v>
      </c>
      <c r="C1776" s="168">
        <v>15</v>
      </c>
      <c r="D1776" s="168">
        <v>20</v>
      </c>
      <c r="E1776" s="168">
        <v>30</v>
      </c>
      <c r="F1776" s="168">
        <v>0</v>
      </c>
      <c r="G1776" s="168">
        <v>0</v>
      </c>
      <c r="H1776" s="168">
        <v>0</v>
      </c>
      <c r="I1776" s="168">
        <v>7</v>
      </c>
      <c r="J1776" s="168">
        <v>0.7</v>
      </c>
      <c r="K1776" s="168">
        <v>178.2</v>
      </c>
      <c r="L1776" s="168">
        <v>30.3</v>
      </c>
      <c r="M1776" s="168">
        <v>15.5</v>
      </c>
      <c r="N1776" s="168">
        <v>967.1</v>
      </c>
    </row>
    <row r="1777" spans="1:14" x14ac:dyDescent="0.2">
      <c r="A1777" s="168">
        <v>2019</v>
      </c>
      <c r="B1777" s="168">
        <v>3</v>
      </c>
      <c r="C1777" s="168">
        <v>15</v>
      </c>
      <c r="D1777" s="168">
        <v>21</v>
      </c>
      <c r="E1777" s="168">
        <v>30</v>
      </c>
      <c r="F1777" s="168">
        <v>0</v>
      </c>
      <c r="G1777" s="168">
        <v>0</v>
      </c>
      <c r="H1777" s="168">
        <v>0</v>
      </c>
      <c r="I1777" s="168">
        <v>7.1</v>
      </c>
      <c r="J1777" s="168">
        <v>1.2</v>
      </c>
      <c r="K1777" s="168">
        <v>40.299999999999997</v>
      </c>
      <c r="L1777" s="168">
        <v>31.2</v>
      </c>
      <c r="M1777" s="168">
        <v>14.2</v>
      </c>
      <c r="N1777" s="168">
        <v>967.5</v>
      </c>
    </row>
    <row r="1778" spans="1:14" x14ac:dyDescent="0.2">
      <c r="A1778" s="168">
        <v>2019</v>
      </c>
      <c r="B1778" s="168">
        <v>3</v>
      </c>
      <c r="C1778" s="168">
        <v>15</v>
      </c>
      <c r="D1778" s="168">
        <v>22</v>
      </c>
      <c r="E1778" s="168">
        <v>30</v>
      </c>
      <c r="F1778" s="168">
        <v>0</v>
      </c>
      <c r="G1778" s="168">
        <v>0</v>
      </c>
      <c r="H1778" s="168">
        <v>0</v>
      </c>
      <c r="I1778" s="168">
        <v>7.1</v>
      </c>
      <c r="J1778" s="168">
        <v>0.8</v>
      </c>
      <c r="K1778" s="168">
        <v>251.5</v>
      </c>
      <c r="L1778" s="168">
        <v>34.1</v>
      </c>
      <c r="M1778" s="168">
        <v>12.4</v>
      </c>
      <c r="N1778" s="168">
        <v>967.7</v>
      </c>
    </row>
    <row r="1779" spans="1:14" x14ac:dyDescent="0.2">
      <c r="A1779" s="168">
        <v>2019</v>
      </c>
      <c r="B1779" s="168">
        <v>3</v>
      </c>
      <c r="C1779" s="168">
        <v>15</v>
      </c>
      <c r="D1779" s="168">
        <v>23</v>
      </c>
      <c r="E1779" s="168">
        <v>30</v>
      </c>
      <c r="F1779" s="168">
        <v>0</v>
      </c>
      <c r="G1779" s="168">
        <v>0</v>
      </c>
      <c r="H1779" s="168">
        <v>0</v>
      </c>
      <c r="I1779" s="168">
        <v>7.1</v>
      </c>
      <c r="J1779" s="168">
        <v>1</v>
      </c>
      <c r="K1779" s="168">
        <v>103.8</v>
      </c>
      <c r="L1779" s="168">
        <v>36.9</v>
      </c>
      <c r="M1779" s="168">
        <v>11.5</v>
      </c>
      <c r="N1779" s="168">
        <v>967.6</v>
      </c>
    </row>
    <row r="1780" spans="1:14" x14ac:dyDescent="0.2">
      <c r="A1780" s="168">
        <v>2019</v>
      </c>
      <c r="B1780" s="168">
        <v>3</v>
      </c>
      <c r="C1780" s="168">
        <v>16</v>
      </c>
      <c r="D1780" s="168">
        <v>0</v>
      </c>
      <c r="E1780" s="168">
        <v>30</v>
      </c>
      <c r="F1780" s="168">
        <v>0</v>
      </c>
      <c r="G1780" s="168">
        <v>0</v>
      </c>
      <c r="H1780" s="168">
        <v>0</v>
      </c>
      <c r="I1780" s="168">
        <v>6.9</v>
      </c>
      <c r="J1780" s="168">
        <v>1.8</v>
      </c>
      <c r="K1780" s="168">
        <v>21.8</v>
      </c>
      <c r="L1780" s="168">
        <v>37.200000000000003</v>
      </c>
      <c r="M1780" s="168">
        <v>11.7</v>
      </c>
      <c r="N1780" s="168">
        <v>967.2</v>
      </c>
    </row>
    <row r="1781" spans="1:14" x14ac:dyDescent="0.2">
      <c r="A1781" s="168">
        <v>2019</v>
      </c>
      <c r="B1781" s="168">
        <v>3</v>
      </c>
      <c r="C1781" s="168">
        <v>16</v>
      </c>
      <c r="D1781" s="168">
        <v>1</v>
      </c>
      <c r="E1781" s="168">
        <v>30</v>
      </c>
      <c r="F1781" s="168">
        <v>0</v>
      </c>
      <c r="G1781" s="168">
        <v>0</v>
      </c>
      <c r="H1781" s="168">
        <v>0</v>
      </c>
      <c r="I1781" s="168">
        <v>6.6</v>
      </c>
      <c r="J1781" s="168">
        <v>1.3</v>
      </c>
      <c r="K1781" s="168">
        <v>89.4</v>
      </c>
      <c r="L1781" s="168">
        <v>39.5</v>
      </c>
      <c r="M1781" s="168">
        <v>10.4</v>
      </c>
      <c r="N1781" s="168">
        <v>966.8</v>
      </c>
    </row>
    <row r="1782" spans="1:14" x14ac:dyDescent="0.2">
      <c r="A1782" s="168">
        <v>2019</v>
      </c>
      <c r="B1782" s="168">
        <v>3</v>
      </c>
      <c r="C1782" s="168">
        <v>16</v>
      </c>
      <c r="D1782" s="168">
        <v>2</v>
      </c>
      <c r="E1782" s="168">
        <v>30</v>
      </c>
      <c r="F1782" s="168">
        <v>0</v>
      </c>
      <c r="G1782" s="168">
        <v>0</v>
      </c>
      <c r="H1782" s="168">
        <v>0</v>
      </c>
      <c r="I1782" s="168">
        <v>6.4</v>
      </c>
      <c r="J1782" s="168">
        <v>1</v>
      </c>
      <c r="K1782" s="168">
        <v>105.4</v>
      </c>
      <c r="L1782" s="168">
        <v>40.4</v>
      </c>
      <c r="M1782" s="168">
        <v>9.6</v>
      </c>
      <c r="N1782" s="168">
        <v>966.6</v>
      </c>
    </row>
    <row r="1783" spans="1:14" x14ac:dyDescent="0.2">
      <c r="A1783" s="168">
        <v>2019</v>
      </c>
      <c r="B1783" s="168">
        <v>3</v>
      </c>
      <c r="C1783" s="168">
        <v>16</v>
      </c>
      <c r="D1783" s="168">
        <v>3</v>
      </c>
      <c r="E1783" s="168">
        <v>30</v>
      </c>
      <c r="F1783" s="168">
        <v>0</v>
      </c>
      <c r="G1783" s="168">
        <v>0</v>
      </c>
      <c r="H1783" s="168">
        <v>0</v>
      </c>
      <c r="I1783" s="168">
        <v>6.2</v>
      </c>
      <c r="J1783" s="168">
        <v>1.1000000000000001</v>
      </c>
      <c r="K1783" s="168">
        <v>36.200000000000003</v>
      </c>
      <c r="L1783" s="168">
        <v>40.799999999999997</v>
      </c>
      <c r="M1783" s="168">
        <v>9.4</v>
      </c>
      <c r="N1783" s="168">
        <v>965.9</v>
      </c>
    </row>
    <row r="1784" spans="1:14" x14ac:dyDescent="0.2">
      <c r="A1784" s="168">
        <v>2019</v>
      </c>
      <c r="B1784" s="168">
        <v>3</v>
      </c>
      <c r="C1784" s="168">
        <v>16</v>
      </c>
      <c r="D1784" s="168">
        <v>4</v>
      </c>
      <c r="E1784" s="168">
        <v>30</v>
      </c>
      <c r="F1784" s="168">
        <v>0</v>
      </c>
      <c r="G1784" s="168">
        <v>0</v>
      </c>
      <c r="H1784" s="168">
        <v>0</v>
      </c>
      <c r="I1784" s="168">
        <v>6.1</v>
      </c>
      <c r="J1784" s="168">
        <v>1.3</v>
      </c>
      <c r="K1784" s="168">
        <v>61.1</v>
      </c>
      <c r="L1784" s="168">
        <v>41.2</v>
      </c>
      <c r="M1784" s="168">
        <v>9.3000000000000007</v>
      </c>
      <c r="N1784" s="168">
        <v>965.6</v>
      </c>
    </row>
    <row r="1785" spans="1:14" x14ac:dyDescent="0.2">
      <c r="A1785" s="168">
        <v>2019</v>
      </c>
      <c r="B1785" s="168">
        <v>3</v>
      </c>
      <c r="C1785" s="168">
        <v>16</v>
      </c>
      <c r="D1785" s="168">
        <v>5</v>
      </c>
      <c r="E1785" s="168">
        <v>30</v>
      </c>
      <c r="F1785" s="168">
        <v>0</v>
      </c>
      <c r="G1785" s="168">
        <v>0</v>
      </c>
      <c r="H1785" s="168">
        <v>0</v>
      </c>
      <c r="I1785" s="168">
        <v>6.1</v>
      </c>
      <c r="J1785" s="168">
        <v>1</v>
      </c>
      <c r="K1785" s="168">
        <v>45.2</v>
      </c>
      <c r="L1785" s="168">
        <v>44.6</v>
      </c>
      <c r="M1785" s="168">
        <v>7.9</v>
      </c>
      <c r="N1785" s="168">
        <v>965.6</v>
      </c>
    </row>
    <row r="1786" spans="1:14" x14ac:dyDescent="0.2">
      <c r="A1786" s="168">
        <v>2019</v>
      </c>
      <c r="B1786" s="168">
        <v>3</v>
      </c>
      <c r="C1786" s="168">
        <v>16</v>
      </c>
      <c r="D1786" s="168">
        <v>6</v>
      </c>
      <c r="E1786" s="168">
        <v>30</v>
      </c>
      <c r="F1786" s="168">
        <v>0</v>
      </c>
      <c r="G1786" s="168">
        <v>0</v>
      </c>
      <c r="H1786" s="168">
        <v>0</v>
      </c>
      <c r="I1786" s="168">
        <v>6.6</v>
      </c>
      <c r="J1786" s="168">
        <v>1.9</v>
      </c>
      <c r="K1786" s="168">
        <v>91</v>
      </c>
      <c r="L1786" s="168">
        <v>41.8</v>
      </c>
      <c r="M1786" s="168">
        <v>9.3000000000000007</v>
      </c>
      <c r="N1786" s="168">
        <v>965.7</v>
      </c>
    </row>
    <row r="1787" spans="1:14" x14ac:dyDescent="0.2">
      <c r="A1787" s="168">
        <v>2019</v>
      </c>
      <c r="B1787" s="168">
        <v>3</v>
      </c>
      <c r="C1787" s="168">
        <v>16</v>
      </c>
      <c r="D1787" s="168">
        <v>7</v>
      </c>
      <c r="E1787" s="168">
        <v>30</v>
      </c>
      <c r="F1787" s="168">
        <v>11</v>
      </c>
      <c r="G1787" s="168">
        <v>198</v>
      </c>
      <c r="H1787" s="168">
        <v>26</v>
      </c>
      <c r="I1787" s="168">
        <v>6.3</v>
      </c>
      <c r="J1787" s="168">
        <v>0.4</v>
      </c>
      <c r="K1787" s="168">
        <v>73.400000000000006</v>
      </c>
      <c r="L1787" s="168">
        <v>44.1</v>
      </c>
      <c r="M1787" s="168">
        <v>8.4</v>
      </c>
      <c r="N1787" s="168">
        <v>965.9</v>
      </c>
    </row>
    <row r="1788" spans="1:14" x14ac:dyDescent="0.2">
      <c r="A1788" s="168">
        <v>2019</v>
      </c>
      <c r="B1788" s="168">
        <v>3</v>
      </c>
      <c r="C1788" s="168">
        <v>16</v>
      </c>
      <c r="D1788" s="168">
        <v>8</v>
      </c>
      <c r="E1788" s="168">
        <v>30</v>
      </c>
      <c r="F1788" s="168">
        <v>40</v>
      </c>
      <c r="G1788" s="168">
        <v>700</v>
      </c>
      <c r="H1788" s="168">
        <v>202</v>
      </c>
      <c r="I1788" s="168">
        <v>6.4</v>
      </c>
      <c r="J1788" s="168">
        <v>1.4</v>
      </c>
      <c r="K1788" s="168">
        <v>82.8</v>
      </c>
      <c r="L1788" s="168">
        <v>37.799999999999997</v>
      </c>
      <c r="M1788" s="168">
        <v>12.5</v>
      </c>
      <c r="N1788" s="168">
        <v>966.2</v>
      </c>
    </row>
    <row r="1789" spans="1:14" x14ac:dyDescent="0.2">
      <c r="A1789" s="168">
        <v>2019</v>
      </c>
      <c r="B1789" s="168">
        <v>3</v>
      </c>
      <c r="C1789" s="168">
        <v>16</v>
      </c>
      <c r="D1789" s="168">
        <v>9</v>
      </c>
      <c r="E1789" s="168">
        <v>30</v>
      </c>
      <c r="F1789" s="168">
        <v>52</v>
      </c>
      <c r="G1789" s="168">
        <v>880</v>
      </c>
      <c r="H1789" s="168">
        <v>422</v>
      </c>
      <c r="I1789" s="168">
        <v>6.7</v>
      </c>
      <c r="J1789" s="168">
        <v>0.9</v>
      </c>
      <c r="K1789" s="168">
        <v>113.3</v>
      </c>
      <c r="L1789" s="168">
        <v>31.1</v>
      </c>
      <c r="M1789" s="168">
        <v>17.100000000000001</v>
      </c>
      <c r="N1789" s="168">
        <v>966.2</v>
      </c>
    </row>
    <row r="1790" spans="1:14" x14ac:dyDescent="0.2">
      <c r="A1790" s="168">
        <v>2019</v>
      </c>
      <c r="B1790" s="168">
        <v>3</v>
      </c>
      <c r="C1790" s="168">
        <v>16</v>
      </c>
      <c r="D1790" s="168">
        <v>10</v>
      </c>
      <c r="E1790" s="168">
        <v>30</v>
      </c>
      <c r="F1790" s="168">
        <v>58</v>
      </c>
      <c r="G1790" s="168">
        <v>965</v>
      </c>
      <c r="H1790" s="168">
        <v>620</v>
      </c>
      <c r="I1790" s="168">
        <v>6.6</v>
      </c>
      <c r="J1790" s="168">
        <v>0.9</v>
      </c>
      <c r="K1790" s="168">
        <v>194.4</v>
      </c>
      <c r="L1790" s="168">
        <v>26.2</v>
      </c>
      <c r="M1790" s="168">
        <v>20.399999999999999</v>
      </c>
      <c r="N1790" s="168">
        <v>965.9</v>
      </c>
    </row>
    <row r="1791" spans="1:14" x14ac:dyDescent="0.2">
      <c r="A1791" s="168">
        <v>2019</v>
      </c>
      <c r="B1791" s="168">
        <v>3</v>
      </c>
      <c r="C1791" s="168">
        <v>16</v>
      </c>
      <c r="D1791" s="168">
        <v>11</v>
      </c>
      <c r="E1791" s="168">
        <v>30</v>
      </c>
      <c r="F1791" s="168">
        <v>61</v>
      </c>
      <c r="G1791" s="168">
        <v>1007</v>
      </c>
      <c r="H1791" s="168">
        <v>770</v>
      </c>
      <c r="I1791" s="168">
        <v>6.2</v>
      </c>
      <c r="J1791" s="168">
        <v>1.4</v>
      </c>
      <c r="K1791" s="168">
        <v>234.8</v>
      </c>
      <c r="L1791" s="168">
        <v>22.8</v>
      </c>
      <c r="M1791" s="168">
        <v>22.1</v>
      </c>
      <c r="N1791" s="168">
        <v>965.5</v>
      </c>
    </row>
    <row r="1792" spans="1:14" x14ac:dyDescent="0.2">
      <c r="A1792" s="168">
        <v>2019</v>
      </c>
      <c r="B1792" s="168">
        <v>3</v>
      </c>
      <c r="C1792" s="168">
        <v>16</v>
      </c>
      <c r="D1792" s="168">
        <v>12</v>
      </c>
      <c r="E1792" s="168">
        <v>30</v>
      </c>
      <c r="F1792" s="168">
        <v>63</v>
      </c>
      <c r="G1792" s="168">
        <v>1027</v>
      </c>
      <c r="H1792" s="168">
        <v>858</v>
      </c>
      <c r="I1792" s="168">
        <v>5.7</v>
      </c>
      <c r="J1792" s="168">
        <v>2.8</v>
      </c>
      <c r="K1792" s="168">
        <v>249.6</v>
      </c>
      <c r="L1792" s="168">
        <v>20.3</v>
      </c>
      <c r="M1792" s="168">
        <v>23</v>
      </c>
      <c r="N1792" s="168">
        <v>964.9</v>
      </c>
    </row>
    <row r="1793" spans="1:14" x14ac:dyDescent="0.2">
      <c r="A1793" s="168">
        <v>2019</v>
      </c>
      <c r="B1793" s="168">
        <v>3</v>
      </c>
      <c r="C1793" s="168">
        <v>16</v>
      </c>
      <c r="D1793" s="168">
        <v>13</v>
      </c>
      <c r="E1793" s="168">
        <v>30</v>
      </c>
      <c r="F1793" s="168">
        <v>64</v>
      </c>
      <c r="G1793" s="168">
        <v>1031</v>
      </c>
      <c r="H1793" s="168">
        <v>881</v>
      </c>
      <c r="I1793" s="168">
        <v>4.8</v>
      </c>
      <c r="J1793" s="168">
        <v>3.2</v>
      </c>
      <c r="K1793" s="168">
        <v>250.8</v>
      </c>
      <c r="L1793" s="168">
        <v>19.399999999999999</v>
      </c>
      <c r="M1793" s="168">
        <v>23.8</v>
      </c>
      <c r="N1793" s="168">
        <v>963.9</v>
      </c>
    </row>
    <row r="1794" spans="1:14" x14ac:dyDescent="0.2">
      <c r="A1794" s="168">
        <v>2019</v>
      </c>
      <c r="B1794" s="168">
        <v>3</v>
      </c>
      <c r="C1794" s="168">
        <v>16</v>
      </c>
      <c r="D1794" s="168">
        <v>14</v>
      </c>
      <c r="E1794" s="168">
        <v>30</v>
      </c>
      <c r="F1794" s="168">
        <v>63</v>
      </c>
      <c r="G1794" s="168">
        <v>1021</v>
      </c>
      <c r="H1794" s="168">
        <v>833</v>
      </c>
      <c r="I1794" s="168">
        <v>3.6</v>
      </c>
      <c r="J1794" s="168">
        <v>5.4</v>
      </c>
      <c r="K1794" s="168">
        <v>246.1</v>
      </c>
      <c r="L1794" s="168">
        <v>19.5</v>
      </c>
      <c r="M1794" s="168">
        <v>24</v>
      </c>
      <c r="N1794" s="168">
        <v>962.9</v>
      </c>
    </row>
    <row r="1795" spans="1:14" x14ac:dyDescent="0.2">
      <c r="A1795" s="168">
        <v>2019</v>
      </c>
      <c r="B1795" s="168">
        <v>3</v>
      </c>
      <c r="C1795" s="168">
        <v>16</v>
      </c>
      <c r="D1795" s="168">
        <v>15</v>
      </c>
      <c r="E1795" s="168">
        <v>30</v>
      </c>
      <c r="F1795" s="168">
        <v>62</v>
      </c>
      <c r="G1795" s="168">
        <v>988</v>
      </c>
      <c r="H1795" s="168">
        <v>718</v>
      </c>
      <c r="I1795" s="168">
        <v>2.7</v>
      </c>
      <c r="J1795" s="168">
        <v>5.9</v>
      </c>
      <c r="K1795" s="168">
        <v>255</v>
      </c>
      <c r="L1795" s="168">
        <v>19.8</v>
      </c>
      <c r="M1795" s="168">
        <v>24.1</v>
      </c>
      <c r="N1795" s="168">
        <v>962.2</v>
      </c>
    </row>
    <row r="1796" spans="1:14" x14ac:dyDescent="0.2">
      <c r="A1796" s="168">
        <v>2019</v>
      </c>
      <c r="B1796" s="168">
        <v>3</v>
      </c>
      <c r="C1796" s="168">
        <v>16</v>
      </c>
      <c r="D1796" s="168">
        <v>16</v>
      </c>
      <c r="E1796" s="168">
        <v>30</v>
      </c>
      <c r="F1796" s="168">
        <v>58</v>
      </c>
      <c r="G1796" s="168">
        <v>924</v>
      </c>
      <c r="H1796" s="168">
        <v>547</v>
      </c>
      <c r="I1796" s="168">
        <v>2.2999999999999998</v>
      </c>
      <c r="J1796" s="168">
        <v>6</v>
      </c>
      <c r="K1796" s="168">
        <v>257.5</v>
      </c>
      <c r="L1796" s="168">
        <v>19.899999999999999</v>
      </c>
      <c r="M1796" s="168">
        <v>23.8</v>
      </c>
      <c r="N1796" s="168">
        <v>961.8</v>
      </c>
    </row>
    <row r="1797" spans="1:14" x14ac:dyDescent="0.2">
      <c r="A1797" s="168">
        <v>2019</v>
      </c>
      <c r="B1797" s="168">
        <v>3</v>
      </c>
      <c r="C1797" s="168">
        <v>16</v>
      </c>
      <c r="D1797" s="168">
        <v>17</v>
      </c>
      <c r="E1797" s="168">
        <v>30</v>
      </c>
      <c r="F1797" s="168">
        <v>50</v>
      </c>
      <c r="G1797" s="168">
        <v>806</v>
      </c>
      <c r="H1797" s="168">
        <v>339</v>
      </c>
      <c r="I1797" s="168">
        <v>3.5</v>
      </c>
      <c r="J1797" s="168">
        <v>5.6</v>
      </c>
      <c r="K1797" s="168">
        <v>263.60000000000002</v>
      </c>
      <c r="L1797" s="168">
        <v>21</v>
      </c>
      <c r="M1797" s="168">
        <v>22.8</v>
      </c>
      <c r="N1797" s="168">
        <v>961.7</v>
      </c>
    </row>
    <row r="1798" spans="1:14" x14ac:dyDescent="0.2">
      <c r="A1798" s="168">
        <v>2019</v>
      </c>
      <c r="B1798" s="168">
        <v>3</v>
      </c>
      <c r="C1798" s="168">
        <v>16</v>
      </c>
      <c r="D1798" s="168">
        <v>18</v>
      </c>
      <c r="E1798" s="168">
        <v>30</v>
      </c>
      <c r="F1798" s="168">
        <v>32</v>
      </c>
      <c r="G1798" s="168">
        <v>522</v>
      </c>
      <c r="H1798" s="168">
        <v>121</v>
      </c>
      <c r="I1798" s="168">
        <v>3.8</v>
      </c>
      <c r="J1798" s="168">
        <v>4.4000000000000004</v>
      </c>
      <c r="K1798" s="168">
        <v>282.89999999999998</v>
      </c>
      <c r="L1798" s="168">
        <v>23</v>
      </c>
      <c r="M1798" s="168">
        <v>21.4</v>
      </c>
      <c r="N1798" s="168">
        <v>961.6</v>
      </c>
    </row>
    <row r="1799" spans="1:14" x14ac:dyDescent="0.2">
      <c r="A1799" s="168">
        <v>2019</v>
      </c>
      <c r="B1799" s="168">
        <v>3</v>
      </c>
      <c r="C1799" s="168">
        <v>16</v>
      </c>
      <c r="D1799" s="168">
        <v>19</v>
      </c>
      <c r="E1799" s="168">
        <v>30</v>
      </c>
      <c r="F1799" s="168">
        <v>3</v>
      </c>
      <c r="G1799" s="168">
        <v>17</v>
      </c>
      <c r="H1799" s="168">
        <v>3</v>
      </c>
      <c r="I1799" s="168">
        <v>4</v>
      </c>
      <c r="J1799" s="168">
        <v>3.6</v>
      </c>
      <c r="K1799" s="168">
        <v>293.89999999999998</v>
      </c>
      <c r="L1799" s="168">
        <v>25.4</v>
      </c>
      <c r="M1799" s="168">
        <v>18.600000000000001</v>
      </c>
      <c r="N1799" s="168">
        <v>961.7</v>
      </c>
    </row>
    <row r="1800" spans="1:14" x14ac:dyDescent="0.2">
      <c r="A1800" s="168">
        <v>2019</v>
      </c>
      <c r="B1800" s="168">
        <v>3</v>
      </c>
      <c r="C1800" s="168">
        <v>16</v>
      </c>
      <c r="D1800" s="168">
        <v>20</v>
      </c>
      <c r="E1800" s="168">
        <v>30</v>
      </c>
      <c r="F1800" s="168">
        <v>0</v>
      </c>
      <c r="G1800" s="168">
        <v>0</v>
      </c>
      <c r="H1800" s="168">
        <v>0</v>
      </c>
      <c r="I1800" s="168">
        <v>4.7</v>
      </c>
      <c r="J1800" s="168">
        <v>2.1</v>
      </c>
      <c r="K1800" s="168">
        <v>237.8</v>
      </c>
      <c r="L1800" s="168">
        <v>33.700000000000003</v>
      </c>
      <c r="M1800" s="168">
        <v>15.5</v>
      </c>
      <c r="N1800" s="168">
        <v>962.1</v>
      </c>
    </row>
    <row r="1801" spans="1:14" x14ac:dyDescent="0.2">
      <c r="A1801" s="168">
        <v>2019</v>
      </c>
      <c r="B1801" s="168">
        <v>3</v>
      </c>
      <c r="C1801" s="168">
        <v>16</v>
      </c>
      <c r="D1801" s="168">
        <v>21</v>
      </c>
      <c r="E1801" s="168">
        <v>30</v>
      </c>
      <c r="F1801" s="168">
        <v>0</v>
      </c>
      <c r="G1801" s="168">
        <v>0</v>
      </c>
      <c r="H1801" s="168">
        <v>0</v>
      </c>
      <c r="I1801" s="168">
        <v>5.3</v>
      </c>
      <c r="J1801" s="168">
        <v>1</v>
      </c>
      <c r="K1801" s="168">
        <v>252.8</v>
      </c>
      <c r="L1801" s="168">
        <v>38</v>
      </c>
      <c r="M1801" s="168">
        <v>13.4</v>
      </c>
      <c r="N1801" s="168">
        <v>962.4</v>
      </c>
    </row>
    <row r="1802" spans="1:14" x14ac:dyDescent="0.2">
      <c r="A1802" s="168">
        <v>2019</v>
      </c>
      <c r="B1802" s="168">
        <v>3</v>
      </c>
      <c r="C1802" s="168">
        <v>16</v>
      </c>
      <c r="D1802" s="168">
        <v>22</v>
      </c>
      <c r="E1802" s="168">
        <v>30</v>
      </c>
      <c r="F1802" s="168">
        <v>0</v>
      </c>
      <c r="G1802" s="168">
        <v>0</v>
      </c>
      <c r="H1802" s="168">
        <v>0</v>
      </c>
      <c r="I1802" s="168">
        <v>5.7</v>
      </c>
      <c r="J1802" s="168">
        <v>0.3</v>
      </c>
      <c r="K1802" s="168">
        <v>211.6</v>
      </c>
      <c r="L1802" s="168">
        <v>40.799999999999997</v>
      </c>
      <c r="M1802" s="168">
        <v>12.3</v>
      </c>
      <c r="N1802" s="168">
        <v>962.7</v>
      </c>
    </row>
    <row r="1803" spans="1:14" x14ac:dyDescent="0.2">
      <c r="A1803" s="168">
        <v>2019</v>
      </c>
      <c r="B1803" s="168">
        <v>3</v>
      </c>
      <c r="C1803" s="168">
        <v>16</v>
      </c>
      <c r="D1803" s="168">
        <v>23</v>
      </c>
      <c r="E1803" s="168">
        <v>30</v>
      </c>
      <c r="F1803" s="168">
        <v>0</v>
      </c>
      <c r="G1803" s="168">
        <v>0</v>
      </c>
      <c r="H1803" s="168">
        <v>0</v>
      </c>
      <c r="I1803" s="168">
        <v>6</v>
      </c>
      <c r="J1803" s="168">
        <v>0.2</v>
      </c>
      <c r="K1803" s="168">
        <v>173.7</v>
      </c>
      <c r="L1803" s="168">
        <v>39.6</v>
      </c>
      <c r="M1803" s="168">
        <v>11.3</v>
      </c>
      <c r="N1803" s="168">
        <v>962.3</v>
      </c>
    </row>
    <row r="1804" spans="1:14" x14ac:dyDescent="0.2">
      <c r="A1804" s="168">
        <v>2019</v>
      </c>
      <c r="B1804" s="168">
        <v>3</v>
      </c>
      <c r="C1804" s="168">
        <v>17</v>
      </c>
      <c r="D1804" s="168">
        <v>0</v>
      </c>
      <c r="E1804" s="168">
        <v>30</v>
      </c>
      <c r="F1804" s="168">
        <v>0</v>
      </c>
      <c r="G1804" s="168">
        <v>0</v>
      </c>
      <c r="H1804" s="168">
        <v>0</v>
      </c>
      <c r="I1804" s="168">
        <v>6.4</v>
      </c>
      <c r="J1804" s="168">
        <v>0.7</v>
      </c>
      <c r="K1804" s="168">
        <v>133.5</v>
      </c>
      <c r="L1804" s="168">
        <v>42</v>
      </c>
      <c r="M1804" s="168">
        <v>10.3</v>
      </c>
      <c r="N1804" s="168">
        <v>961.8</v>
      </c>
    </row>
    <row r="1805" spans="1:14" x14ac:dyDescent="0.2">
      <c r="A1805" s="168">
        <v>2019</v>
      </c>
      <c r="B1805" s="168">
        <v>3</v>
      </c>
      <c r="C1805" s="168">
        <v>17</v>
      </c>
      <c r="D1805" s="168">
        <v>1</v>
      </c>
      <c r="E1805" s="168">
        <v>30</v>
      </c>
      <c r="F1805" s="168">
        <v>0</v>
      </c>
      <c r="G1805" s="168">
        <v>0</v>
      </c>
      <c r="H1805" s="168">
        <v>0</v>
      </c>
      <c r="I1805" s="168">
        <v>6.7</v>
      </c>
      <c r="J1805" s="168">
        <v>1</v>
      </c>
      <c r="K1805" s="168">
        <v>9.3000000000000007</v>
      </c>
      <c r="L1805" s="168">
        <v>39.5</v>
      </c>
      <c r="M1805" s="168">
        <v>10.3</v>
      </c>
      <c r="N1805" s="168">
        <v>961.3</v>
      </c>
    </row>
    <row r="1806" spans="1:14" x14ac:dyDescent="0.2">
      <c r="A1806" s="168">
        <v>2019</v>
      </c>
      <c r="B1806" s="168">
        <v>3</v>
      </c>
      <c r="C1806" s="168">
        <v>17</v>
      </c>
      <c r="D1806" s="168">
        <v>2</v>
      </c>
      <c r="E1806" s="168">
        <v>30</v>
      </c>
      <c r="F1806" s="168">
        <v>0</v>
      </c>
      <c r="G1806" s="168">
        <v>0</v>
      </c>
      <c r="H1806" s="168">
        <v>0</v>
      </c>
      <c r="I1806" s="168">
        <v>7</v>
      </c>
      <c r="J1806" s="168">
        <v>0.7</v>
      </c>
      <c r="K1806" s="168">
        <v>3.5</v>
      </c>
      <c r="L1806" s="168">
        <v>40.6</v>
      </c>
      <c r="M1806" s="168">
        <v>10</v>
      </c>
      <c r="N1806" s="168">
        <v>960.7</v>
      </c>
    </row>
    <row r="1807" spans="1:14" x14ac:dyDescent="0.2">
      <c r="A1807" s="168">
        <v>2019</v>
      </c>
      <c r="B1807" s="168">
        <v>3</v>
      </c>
      <c r="C1807" s="168">
        <v>17</v>
      </c>
      <c r="D1807" s="168">
        <v>3</v>
      </c>
      <c r="E1807" s="168">
        <v>30</v>
      </c>
      <c r="F1807" s="168">
        <v>0</v>
      </c>
      <c r="G1807" s="168">
        <v>0</v>
      </c>
      <c r="H1807" s="168">
        <v>0</v>
      </c>
      <c r="I1807" s="168">
        <v>7.2</v>
      </c>
      <c r="J1807" s="168">
        <v>1.6</v>
      </c>
      <c r="K1807" s="168">
        <v>6.4</v>
      </c>
      <c r="L1807" s="168">
        <v>41.3</v>
      </c>
      <c r="M1807" s="168">
        <v>10.3</v>
      </c>
      <c r="N1807" s="168">
        <v>959.9</v>
      </c>
    </row>
    <row r="1808" spans="1:14" x14ac:dyDescent="0.2">
      <c r="A1808" s="168">
        <v>2019</v>
      </c>
      <c r="B1808" s="168">
        <v>3</v>
      </c>
      <c r="C1808" s="168">
        <v>17</v>
      </c>
      <c r="D1808" s="168">
        <v>4</v>
      </c>
      <c r="E1808" s="168">
        <v>30</v>
      </c>
      <c r="F1808" s="168">
        <v>0</v>
      </c>
      <c r="G1808" s="168">
        <v>0</v>
      </c>
      <c r="H1808" s="168">
        <v>0</v>
      </c>
      <c r="I1808" s="168">
        <v>7.4</v>
      </c>
      <c r="J1808" s="168">
        <v>2.6</v>
      </c>
      <c r="K1808" s="168">
        <v>18.899999999999999</v>
      </c>
      <c r="L1808" s="168">
        <v>38.5</v>
      </c>
      <c r="M1808" s="168">
        <v>10.8</v>
      </c>
      <c r="N1808" s="168">
        <v>959.6</v>
      </c>
    </row>
    <row r="1809" spans="1:14" x14ac:dyDescent="0.2">
      <c r="A1809" s="168">
        <v>2019</v>
      </c>
      <c r="B1809" s="168">
        <v>3</v>
      </c>
      <c r="C1809" s="168">
        <v>17</v>
      </c>
      <c r="D1809" s="168">
        <v>5</v>
      </c>
      <c r="E1809" s="168">
        <v>30</v>
      </c>
      <c r="F1809" s="168">
        <v>0</v>
      </c>
      <c r="G1809" s="168">
        <v>0</v>
      </c>
      <c r="H1809" s="168">
        <v>0</v>
      </c>
      <c r="I1809" s="168">
        <v>7.5</v>
      </c>
      <c r="J1809" s="168">
        <v>2.4</v>
      </c>
      <c r="K1809" s="168">
        <v>17.100000000000001</v>
      </c>
      <c r="L1809" s="168">
        <v>37.9</v>
      </c>
      <c r="M1809" s="168">
        <v>10.8</v>
      </c>
      <c r="N1809" s="168">
        <v>959.6</v>
      </c>
    </row>
    <row r="1810" spans="1:14" x14ac:dyDescent="0.2">
      <c r="A1810" s="168">
        <v>2019</v>
      </c>
      <c r="B1810" s="168">
        <v>3</v>
      </c>
      <c r="C1810" s="168">
        <v>17</v>
      </c>
      <c r="D1810" s="168">
        <v>6</v>
      </c>
      <c r="E1810" s="168">
        <v>30</v>
      </c>
      <c r="F1810" s="168">
        <v>0</v>
      </c>
      <c r="G1810" s="168">
        <v>0</v>
      </c>
      <c r="H1810" s="168">
        <v>0</v>
      </c>
      <c r="I1810" s="168">
        <v>7.8</v>
      </c>
      <c r="J1810" s="168">
        <v>1.7</v>
      </c>
      <c r="K1810" s="168">
        <v>38.1</v>
      </c>
      <c r="L1810" s="168">
        <v>38.5</v>
      </c>
      <c r="M1810" s="168">
        <v>10</v>
      </c>
      <c r="N1810" s="168">
        <v>959.8</v>
      </c>
    </row>
    <row r="1811" spans="1:14" x14ac:dyDescent="0.2">
      <c r="A1811" s="168">
        <v>2019</v>
      </c>
      <c r="B1811" s="168">
        <v>3</v>
      </c>
      <c r="C1811" s="168">
        <v>17</v>
      </c>
      <c r="D1811" s="168">
        <v>7</v>
      </c>
      <c r="E1811" s="168">
        <v>30</v>
      </c>
      <c r="F1811" s="168">
        <v>11</v>
      </c>
      <c r="G1811" s="168">
        <v>203</v>
      </c>
      <c r="H1811" s="168">
        <v>28</v>
      </c>
      <c r="I1811" s="168">
        <v>7.4</v>
      </c>
      <c r="J1811" s="168">
        <v>2.1</v>
      </c>
      <c r="K1811" s="168">
        <v>23.7</v>
      </c>
      <c r="L1811" s="168">
        <v>38.1</v>
      </c>
      <c r="M1811" s="168">
        <v>9.6999999999999993</v>
      </c>
      <c r="N1811" s="168">
        <v>960.1</v>
      </c>
    </row>
    <row r="1812" spans="1:14" x14ac:dyDescent="0.2">
      <c r="A1812" s="168">
        <v>2019</v>
      </c>
      <c r="B1812" s="168">
        <v>3</v>
      </c>
      <c r="C1812" s="168">
        <v>17</v>
      </c>
      <c r="D1812" s="168">
        <v>8</v>
      </c>
      <c r="E1812" s="168">
        <v>30</v>
      </c>
      <c r="F1812" s="168">
        <v>39</v>
      </c>
      <c r="G1812" s="168">
        <v>720</v>
      </c>
      <c r="H1812" s="168">
        <v>210</v>
      </c>
      <c r="I1812" s="168">
        <v>5.9</v>
      </c>
      <c r="J1812" s="168">
        <v>1.5</v>
      </c>
      <c r="K1812" s="168">
        <v>22.1</v>
      </c>
      <c r="L1812" s="168">
        <v>31.4</v>
      </c>
      <c r="M1812" s="168">
        <v>14.1</v>
      </c>
      <c r="N1812" s="168">
        <v>960.6</v>
      </c>
    </row>
    <row r="1813" spans="1:14" x14ac:dyDescent="0.2">
      <c r="A1813" s="168">
        <v>2019</v>
      </c>
      <c r="B1813" s="168">
        <v>3</v>
      </c>
      <c r="C1813" s="168">
        <v>17</v>
      </c>
      <c r="D1813" s="168">
        <v>9</v>
      </c>
      <c r="E1813" s="168">
        <v>30</v>
      </c>
      <c r="F1813" s="168">
        <v>53</v>
      </c>
      <c r="G1813" s="168">
        <v>897</v>
      </c>
      <c r="H1813" s="168">
        <v>434</v>
      </c>
      <c r="I1813" s="168">
        <v>4.7</v>
      </c>
      <c r="J1813" s="168">
        <v>0.7</v>
      </c>
      <c r="K1813" s="168">
        <v>204.3</v>
      </c>
      <c r="L1813" s="168">
        <v>28.2</v>
      </c>
      <c r="M1813" s="168">
        <v>18.899999999999999</v>
      </c>
      <c r="N1813" s="168">
        <v>960.7</v>
      </c>
    </row>
    <row r="1814" spans="1:14" x14ac:dyDescent="0.2">
      <c r="A1814" s="168">
        <v>2019</v>
      </c>
      <c r="B1814" s="168">
        <v>3</v>
      </c>
      <c r="C1814" s="168">
        <v>17</v>
      </c>
      <c r="D1814" s="168">
        <v>10</v>
      </c>
      <c r="E1814" s="168">
        <v>30</v>
      </c>
      <c r="F1814" s="168">
        <v>61</v>
      </c>
      <c r="G1814" s="168">
        <v>971</v>
      </c>
      <c r="H1814" s="168">
        <v>632</v>
      </c>
      <c r="I1814" s="168">
        <v>3.6</v>
      </c>
      <c r="J1814" s="168">
        <v>2.7</v>
      </c>
      <c r="K1814" s="168">
        <v>208.1</v>
      </c>
      <c r="L1814" s="168">
        <v>25</v>
      </c>
      <c r="M1814" s="168">
        <v>21.8</v>
      </c>
      <c r="N1814" s="168">
        <v>960.6</v>
      </c>
    </row>
    <row r="1815" spans="1:14" x14ac:dyDescent="0.2">
      <c r="A1815" s="168">
        <v>2019</v>
      </c>
      <c r="B1815" s="168">
        <v>3</v>
      </c>
      <c r="C1815" s="168">
        <v>17</v>
      </c>
      <c r="D1815" s="168">
        <v>11</v>
      </c>
      <c r="E1815" s="168">
        <v>30</v>
      </c>
      <c r="F1815" s="168">
        <v>69</v>
      </c>
      <c r="G1815" s="168">
        <v>989</v>
      </c>
      <c r="H1815" s="168">
        <v>771</v>
      </c>
      <c r="I1815" s="168">
        <v>2.6</v>
      </c>
      <c r="J1815" s="168">
        <v>1.7</v>
      </c>
      <c r="K1815" s="168">
        <v>186.9</v>
      </c>
      <c r="L1815" s="168">
        <v>20.9</v>
      </c>
      <c r="M1815" s="168">
        <v>23.9</v>
      </c>
      <c r="N1815" s="168">
        <v>960.1</v>
      </c>
    </row>
    <row r="1816" spans="1:14" x14ac:dyDescent="0.2">
      <c r="A1816" s="168">
        <v>2019</v>
      </c>
      <c r="B1816" s="168">
        <v>3</v>
      </c>
      <c r="C1816" s="168">
        <v>17</v>
      </c>
      <c r="D1816" s="168">
        <v>12</v>
      </c>
      <c r="E1816" s="168">
        <v>30</v>
      </c>
      <c r="F1816" s="168">
        <v>75</v>
      </c>
      <c r="G1816" s="168">
        <v>1001</v>
      </c>
      <c r="H1816" s="168">
        <v>856</v>
      </c>
      <c r="I1816" s="168">
        <v>1.6</v>
      </c>
      <c r="J1816" s="168">
        <v>4.7</v>
      </c>
      <c r="K1816" s="168">
        <v>260.5</v>
      </c>
      <c r="L1816" s="168">
        <v>16.3</v>
      </c>
      <c r="M1816" s="168">
        <v>25.4</v>
      </c>
      <c r="N1816" s="168">
        <v>959.6</v>
      </c>
    </row>
    <row r="1817" spans="1:14" x14ac:dyDescent="0.2">
      <c r="A1817" s="168">
        <v>2019</v>
      </c>
      <c r="B1817" s="168">
        <v>3</v>
      </c>
      <c r="C1817" s="168">
        <v>17</v>
      </c>
      <c r="D1817" s="168">
        <v>13</v>
      </c>
      <c r="E1817" s="168">
        <v>30</v>
      </c>
      <c r="F1817" s="168">
        <v>74</v>
      </c>
      <c r="G1817" s="168">
        <v>1006</v>
      </c>
      <c r="H1817" s="168">
        <v>877</v>
      </c>
      <c r="I1817" s="168">
        <v>0.9</v>
      </c>
      <c r="J1817" s="168">
        <v>4.0999999999999996</v>
      </c>
      <c r="K1817" s="168">
        <v>290.5</v>
      </c>
      <c r="L1817" s="168">
        <v>17.7</v>
      </c>
      <c r="M1817" s="168">
        <v>25.5</v>
      </c>
      <c r="N1817" s="168">
        <v>959</v>
      </c>
    </row>
    <row r="1818" spans="1:14" x14ac:dyDescent="0.2">
      <c r="A1818" s="168">
        <v>2019</v>
      </c>
      <c r="B1818" s="168">
        <v>3</v>
      </c>
      <c r="C1818" s="168">
        <v>17</v>
      </c>
      <c r="D1818" s="168">
        <v>14</v>
      </c>
      <c r="E1818" s="168">
        <v>30</v>
      </c>
      <c r="F1818" s="168">
        <v>76</v>
      </c>
      <c r="G1818" s="168">
        <v>980</v>
      </c>
      <c r="H1818" s="168">
        <v>821</v>
      </c>
      <c r="I1818" s="168">
        <v>0.4</v>
      </c>
      <c r="J1818" s="168">
        <v>4.7</v>
      </c>
      <c r="K1818" s="168">
        <v>290.5</v>
      </c>
      <c r="L1818" s="168">
        <v>19.5</v>
      </c>
      <c r="M1818" s="168">
        <v>25.6</v>
      </c>
      <c r="N1818" s="168">
        <v>958.3</v>
      </c>
    </row>
    <row r="1819" spans="1:14" x14ac:dyDescent="0.2">
      <c r="A1819" s="168">
        <v>2019</v>
      </c>
      <c r="B1819" s="168">
        <v>3</v>
      </c>
      <c r="C1819" s="168">
        <v>17</v>
      </c>
      <c r="D1819" s="168">
        <v>15</v>
      </c>
      <c r="E1819" s="168">
        <v>30</v>
      </c>
      <c r="F1819" s="168">
        <v>74</v>
      </c>
      <c r="G1819" s="168">
        <v>952</v>
      </c>
      <c r="H1819" s="168">
        <v>711</v>
      </c>
      <c r="I1819" s="168">
        <v>0.2</v>
      </c>
      <c r="J1819" s="168">
        <v>5.2</v>
      </c>
      <c r="K1819" s="168">
        <v>260.5</v>
      </c>
      <c r="L1819" s="168">
        <v>20.3</v>
      </c>
      <c r="M1819" s="168">
        <v>25.9</v>
      </c>
      <c r="N1819" s="168">
        <v>957.6</v>
      </c>
    </row>
    <row r="1820" spans="1:14" x14ac:dyDescent="0.2">
      <c r="A1820" s="168">
        <v>2019</v>
      </c>
      <c r="B1820" s="168">
        <v>3</v>
      </c>
      <c r="C1820" s="168">
        <v>17</v>
      </c>
      <c r="D1820" s="168">
        <v>16</v>
      </c>
      <c r="E1820" s="168">
        <v>30</v>
      </c>
      <c r="F1820" s="168">
        <v>65</v>
      </c>
      <c r="G1820" s="168">
        <v>909</v>
      </c>
      <c r="H1820" s="168">
        <v>549</v>
      </c>
      <c r="I1820" s="168">
        <v>0.3</v>
      </c>
      <c r="J1820" s="168">
        <v>6</v>
      </c>
      <c r="K1820" s="168">
        <v>338.1</v>
      </c>
      <c r="L1820" s="168">
        <v>17.2</v>
      </c>
      <c r="M1820" s="168">
        <v>25.8</v>
      </c>
      <c r="N1820" s="168">
        <v>957.3</v>
      </c>
    </row>
    <row r="1821" spans="1:14" x14ac:dyDescent="0.2">
      <c r="A1821" s="168">
        <v>2019</v>
      </c>
      <c r="B1821" s="168">
        <v>3</v>
      </c>
      <c r="C1821" s="168">
        <v>17</v>
      </c>
      <c r="D1821" s="168">
        <v>17</v>
      </c>
      <c r="E1821" s="168">
        <v>30</v>
      </c>
      <c r="F1821" s="168">
        <v>59</v>
      </c>
      <c r="G1821" s="168">
        <v>786</v>
      </c>
      <c r="H1821" s="168">
        <v>343</v>
      </c>
      <c r="I1821" s="168">
        <v>2.7</v>
      </c>
      <c r="J1821" s="168">
        <v>5.8</v>
      </c>
      <c r="K1821" s="168">
        <v>322.10000000000002</v>
      </c>
      <c r="L1821" s="168">
        <v>17.100000000000001</v>
      </c>
      <c r="M1821" s="168">
        <v>24.9</v>
      </c>
      <c r="N1821" s="168">
        <v>957.3</v>
      </c>
    </row>
    <row r="1822" spans="1:14" x14ac:dyDescent="0.2">
      <c r="A1822" s="168">
        <v>2019</v>
      </c>
      <c r="B1822" s="168">
        <v>3</v>
      </c>
      <c r="C1822" s="168">
        <v>17</v>
      </c>
      <c r="D1822" s="168">
        <v>18</v>
      </c>
      <c r="E1822" s="168">
        <v>30</v>
      </c>
      <c r="F1822" s="168">
        <v>39</v>
      </c>
      <c r="G1822" s="168">
        <v>501</v>
      </c>
      <c r="H1822" s="168">
        <v>125</v>
      </c>
      <c r="I1822" s="168">
        <v>3.1</v>
      </c>
      <c r="J1822" s="168">
        <v>4.7</v>
      </c>
      <c r="K1822" s="168">
        <v>333.7</v>
      </c>
      <c r="L1822" s="168">
        <v>17.600000000000001</v>
      </c>
      <c r="M1822" s="168">
        <v>23.4</v>
      </c>
      <c r="N1822" s="168">
        <v>957.8</v>
      </c>
    </row>
    <row r="1823" spans="1:14" x14ac:dyDescent="0.2">
      <c r="A1823" s="168">
        <v>2019</v>
      </c>
      <c r="B1823" s="168">
        <v>3</v>
      </c>
      <c r="C1823" s="168">
        <v>17</v>
      </c>
      <c r="D1823" s="168">
        <v>19</v>
      </c>
      <c r="E1823" s="168">
        <v>30</v>
      </c>
      <c r="F1823" s="168">
        <v>3</v>
      </c>
      <c r="G1823" s="168">
        <v>13</v>
      </c>
      <c r="H1823" s="168">
        <v>3</v>
      </c>
      <c r="I1823" s="168">
        <v>2.7</v>
      </c>
      <c r="J1823" s="168">
        <v>2.2000000000000002</v>
      </c>
      <c r="K1823" s="168">
        <v>297.2</v>
      </c>
      <c r="L1823" s="168">
        <v>19.7</v>
      </c>
      <c r="M1823" s="168">
        <v>20.7</v>
      </c>
      <c r="N1823" s="168">
        <v>958.3</v>
      </c>
    </row>
    <row r="1824" spans="1:14" x14ac:dyDescent="0.2">
      <c r="A1824" s="168">
        <v>2019</v>
      </c>
      <c r="B1824" s="168">
        <v>3</v>
      </c>
      <c r="C1824" s="168">
        <v>17</v>
      </c>
      <c r="D1824" s="168">
        <v>20</v>
      </c>
      <c r="E1824" s="168">
        <v>30</v>
      </c>
      <c r="F1824" s="168">
        <v>0</v>
      </c>
      <c r="G1824" s="168">
        <v>0</v>
      </c>
      <c r="H1824" s="168">
        <v>0</v>
      </c>
      <c r="I1824" s="168">
        <v>2.6</v>
      </c>
      <c r="J1824" s="168">
        <v>1.7</v>
      </c>
      <c r="K1824" s="168">
        <v>299.60000000000002</v>
      </c>
      <c r="L1824" s="168">
        <v>20.9</v>
      </c>
      <c r="M1824" s="168">
        <v>18.399999999999999</v>
      </c>
      <c r="N1824" s="168">
        <v>958.8</v>
      </c>
    </row>
    <row r="1825" spans="1:14" x14ac:dyDescent="0.2">
      <c r="A1825" s="168">
        <v>2019</v>
      </c>
      <c r="B1825" s="168">
        <v>3</v>
      </c>
      <c r="C1825" s="168">
        <v>17</v>
      </c>
      <c r="D1825" s="168">
        <v>21</v>
      </c>
      <c r="E1825" s="168">
        <v>30</v>
      </c>
      <c r="F1825" s="168">
        <v>0</v>
      </c>
      <c r="G1825" s="168">
        <v>0</v>
      </c>
      <c r="H1825" s="168">
        <v>0</v>
      </c>
      <c r="I1825" s="168">
        <v>2.9</v>
      </c>
      <c r="J1825" s="168">
        <v>1.3</v>
      </c>
      <c r="K1825" s="168">
        <v>214.6</v>
      </c>
      <c r="L1825" s="168">
        <v>22.6</v>
      </c>
      <c r="M1825" s="168">
        <v>17.100000000000001</v>
      </c>
      <c r="N1825" s="168">
        <v>959.3</v>
      </c>
    </row>
    <row r="1826" spans="1:14" x14ac:dyDescent="0.2">
      <c r="A1826" s="168">
        <v>2019</v>
      </c>
      <c r="B1826" s="168">
        <v>3</v>
      </c>
      <c r="C1826" s="168">
        <v>17</v>
      </c>
      <c r="D1826" s="168">
        <v>22</v>
      </c>
      <c r="E1826" s="168">
        <v>30</v>
      </c>
      <c r="F1826" s="168">
        <v>0</v>
      </c>
      <c r="G1826" s="168">
        <v>0</v>
      </c>
      <c r="H1826" s="168">
        <v>0</v>
      </c>
      <c r="I1826" s="168">
        <v>3.1</v>
      </c>
      <c r="J1826" s="168">
        <v>1.3</v>
      </c>
      <c r="K1826" s="168">
        <v>107.4</v>
      </c>
      <c r="L1826" s="168">
        <v>25.8</v>
      </c>
      <c r="M1826" s="168">
        <v>14.4</v>
      </c>
      <c r="N1826" s="168">
        <v>959.7</v>
      </c>
    </row>
    <row r="1827" spans="1:14" x14ac:dyDescent="0.2">
      <c r="A1827" s="168">
        <v>2019</v>
      </c>
      <c r="B1827" s="168">
        <v>3</v>
      </c>
      <c r="C1827" s="168">
        <v>17</v>
      </c>
      <c r="D1827" s="168">
        <v>23</v>
      </c>
      <c r="E1827" s="168">
        <v>30</v>
      </c>
      <c r="F1827" s="168">
        <v>0</v>
      </c>
      <c r="G1827" s="168">
        <v>0</v>
      </c>
      <c r="H1827" s="168">
        <v>0</v>
      </c>
      <c r="I1827" s="168">
        <v>3.5</v>
      </c>
      <c r="J1827" s="168">
        <v>1.2</v>
      </c>
      <c r="K1827" s="168">
        <v>35</v>
      </c>
      <c r="L1827" s="168">
        <v>26.9</v>
      </c>
      <c r="M1827" s="168">
        <v>13.6</v>
      </c>
      <c r="N1827" s="168">
        <v>959.8</v>
      </c>
    </row>
    <row r="1828" spans="1:14" x14ac:dyDescent="0.2">
      <c r="A1828" s="168">
        <v>2019</v>
      </c>
      <c r="B1828" s="168">
        <v>3</v>
      </c>
      <c r="C1828" s="168">
        <v>18</v>
      </c>
      <c r="D1828" s="168">
        <v>0</v>
      </c>
      <c r="E1828" s="168">
        <v>30</v>
      </c>
      <c r="F1828" s="168">
        <v>0</v>
      </c>
      <c r="G1828" s="168">
        <v>0</v>
      </c>
      <c r="H1828" s="168">
        <v>0</v>
      </c>
      <c r="I1828" s="168">
        <v>3.2</v>
      </c>
      <c r="J1828" s="168">
        <v>1.8</v>
      </c>
      <c r="K1828" s="168">
        <v>26.3</v>
      </c>
      <c r="L1828" s="168">
        <v>28.5</v>
      </c>
      <c r="M1828" s="168">
        <v>13.6</v>
      </c>
      <c r="N1828" s="168">
        <v>959.8</v>
      </c>
    </row>
    <row r="1829" spans="1:14" x14ac:dyDescent="0.2">
      <c r="A1829" s="168">
        <v>2019</v>
      </c>
      <c r="B1829" s="168">
        <v>3</v>
      </c>
      <c r="C1829" s="168">
        <v>18</v>
      </c>
      <c r="D1829" s="168">
        <v>1</v>
      </c>
      <c r="E1829" s="168">
        <v>30</v>
      </c>
      <c r="F1829" s="168">
        <v>0</v>
      </c>
      <c r="G1829" s="168">
        <v>0</v>
      </c>
      <c r="H1829" s="168">
        <v>0</v>
      </c>
      <c r="I1829" s="168">
        <v>2.8</v>
      </c>
      <c r="J1829" s="168">
        <v>1.7</v>
      </c>
      <c r="K1829" s="168">
        <v>52.8</v>
      </c>
      <c r="L1829" s="168">
        <v>31.1</v>
      </c>
      <c r="M1829" s="168">
        <v>12.8</v>
      </c>
      <c r="N1829" s="168">
        <v>959.7</v>
      </c>
    </row>
    <row r="1830" spans="1:14" x14ac:dyDescent="0.2">
      <c r="A1830" s="168">
        <v>2019</v>
      </c>
      <c r="B1830" s="168">
        <v>3</v>
      </c>
      <c r="C1830" s="168">
        <v>18</v>
      </c>
      <c r="D1830" s="168">
        <v>2</v>
      </c>
      <c r="E1830" s="168">
        <v>30</v>
      </c>
      <c r="F1830" s="168">
        <v>0</v>
      </c>
      <c r="G1830" s="168">
        <v>0</v>
      </c>
      <c r="H1830" s="168">
        <v>0</v>
      </c>
      <c r="I1830" s="168">
        <v>2.4</v>
      </c>
      <c r="J1830" s="168">
        <v>2</v>
      </c>
      <c r="K1830" s="168">
        <v>20.3</v>
      </c>
      <c r="L1830" s="168">
        <v>33</v>
      </c>
      <c r="M1830" s="168">
        <v>12.6</v>
      </c>
      <c r="N1830" s="168">
        <v>959.5</v>
      </c>
    </row>
    <row r="1831" spans="1:14" x14ac:dyDescent="0.2">
      <c r="A1831" s="168">
        <v>2019</v>
      </c>
      <c r="B1831" s="168">
        <v>3</v>
      </c>
      <c r="C1831" s="168">
        <v>18</v>
      </c>
      <c r="D1831" s="168">
        <v>3</v>
      </c>
      <c r="E1831" s="168">
        <v>30</v>
      </c>
      <c r="F1831" s="168">
        <v>0</v>
      </c>
      <c r="G1831" s="168">
        <v>0</v>
      </c>
      <c r="H1831" s="168">
        <v>0</v>
      </c>
      <c r="I1831" s="168">
        <v>2.1</v>
      </c>
      <c r="J1831" s="168">
        <v>3.7</v>
      </c>
      <c r="K1831" s="168">
        <v>75.099999999999994</v>
      </c>
      <c r="L1831" s="168">
        <v>50</v>
      </c>
      <c r="M1831" s="168">
        <v>11.4</v>
      </c>
      <c r="N1831" s="168">
        <v>959.9</v>
      </c>
    </row>
    <row r="1832" spans="1:14" x14ac:dyDescent="0.2">
      <c r="A1832" s="168">
        <v>2019</v>
      </c>
      <c r="B1832" s="168">
        <v>3</v>
      </c>
      <c r="C1832" s="168">
        <v>18</v>
      </c>
      <c r="D1832" s="168">
        <v>4</v>
      </c>
      <c r="E1832" s="168">
        <v>30</v>
      </c>
      <c r="F1832" s="168">
        <v>0</v>
      </c>
      <c r="G1832" s="168">
        <v>0</v>
      </c>
      <c r="H1832" s="168">
        <v>0</v>
      </c>
      <c r="I1832" s="168">
        <v>2</v>
      </c>
      <c r="J1832" s="168">
        <v>3.6</v>
      </c>
      <c r="K1832" s="168">
        <v>60.1</v>
      </c>
      <c r="L1832" s="168">
        <v>71</v>
      </c>
      <c r="M1832" s="168">
        <v>11.4</v>
      </c>
      <c r="N1832" s="168">
        <v>960.7</v>
      </c>
    </row>
    <row r="1833" spans="1:14" x14ac:dyDescent="0.2">
      <c r="A1833" s="168">
        <v>2019</v>
      </c>
      <c r="B1833" s="168">
        <v>3</v>
      </c>
      <c r="C1833" s="168">
        <v>18</v>
      </c>
      <c r="D1833" s="168">
        <v>5</v>
      </c>
      <c r="E1833" s="168">
        <v>30</v>
      </c>
      <c r="F1833" s="168">
        <v>0</v>
      </c>
      <c r="G1833" s="168">
        <v>0</v>
      </c>
      <c r="H1833" s="168">
        <v>0</v>
      </c>
      <c r="I1833" s="168">
        <v>1.7</v>
      </c>
      <c r="J1833" s="168">
        <v>2.5</v>
      </c>
      <c r="K1833" s="168">
        <v>53.2</v>
      </c>
      <c r="L1833" s="168">
        <v>75.599999999999994</v>
      </c>
      <c r="M1833" s="168">
        <v>10.8</v>
      </c>
      <c r="N1833" s="168">
        <v>961.1</v>
      </c>
    </row>
    <row r="1834" spans="1:14" x14ac:dyDescent="0.2">
      <c r="A1834" s="168">
        <v>2019</v>
      </c>
      <c r="B1834" s="168">
        <v>3</v>
      </c>
      <c r="C1834" s="168">
        <v>18</v>
      </c>
      <c r="D1834" s="168">
        <v>6</v>
      </c>
      <c r="E1834" s="168">
        <v>30</v>
      </c>
      <c r="F1834" s="168">
        <v>0</v>
      </c>
      <c r="G1834" s="168">
        <v>0</v>
      </c>
      <c r="H1834" s="168">
        <v>0</v>
      </c>
      <c r="I1834" s="168">
        <v>3</v>
      </c>
      <c r="J1834" s="168">
        <v>3.2</v>
      </c>
      <c r="K1834" s="168">
        <v>73</v>
      </c>
      <c r="L1834" s="168">
        <v>78.2</v>
      </c>
      <c r="M1834" s="168">
        <v>10</v>
      </c>
      <c r="N1834" s="168">
        <v>961.5</v>
      </c>
    </row>
    <row r="1835" spans="1:14" x14ac:dyDescent="0.2">
      <c r="A1835" s="168">
        <v>2019</v>
      </c>
      <c r="B1835" s="168">
        <v>3</v>
      </c>
      <c r="C1835" s="168">
        <v>18</v>
      </c>
      <c r="D1835" s="168">
        <v>7</v>
      </c>
      <c r="E1835" s="168">
        <v>30</v>
      </c>
      <c r="F1835" s="168">
        <v>16</v>
      </c>
      <c r="G1835" s="168">
        <v>72</v>
      </c>
      <c r="H1835" s="168">
        <v>24</v>
      </c>
      <c r="I1835" s="168">
        <v>1.9</v>
      </c>
      <c r="J1835" s="168">
        <v>4</v>
      </c>
      <c r="K1835" s="168">
        <v>93.9</v>
      </c>
      <c r="L1835" s="168">
        <v>76.7</v>
      </c>
      <c r="M1835" s="168">
        <v>9</v>
      </c>
      <c r="N1835" s="168">
        <v>962</v>
      </c>
    </row>
    <row r="1836" spans="1:14" x14ac:dyDescent="0.2">
      <c r="A1836" s="168">
        <v>2019</v>
      </c>
      <c r="B1836" s="168">
        <v>3</v>
      </c>
      <c r="C1836" s="168">
        <v>18</v>
      </c>
      <c r="D1836" s="168">
        <v>8</v>
      </c>
      <c r="E1836" s="168">
        <v>30</v>
      </c>
      <c r="F1836" s="168">
        <v>73</v>
      </c>
      <c r="G1836" s="168">
        <v>442</v>
      </c>
      <c r="H1836" s="168">
        <v>183</v>
      </c>
      <c r="I1836" s="168">
        <v>2.6</v>
      </c>
      <c r="J1836" s="168">
        <v>4.3</v>
      </c>
      <c r="K1836" s="168">
        <v>90.2</v>
      </c>
      <c r="L1836" s="168">
        <v>67.099999999999994</v>
      </c>
      <c r="M1836" s="168">
        <v>11.2</v>
      </c>
      <c r="N1836" s="168">
        <v>962.7</v>
      </c>
    </row>
    <row r="1837" spans="1:14" x14ac:dyDescent="0.2">
      <c r="A1837" s="168">
        <v>2019</v>
      </c>
      <c r="B1837" s="168">
        <v>3</v>
      </c>
      <c r="C1837" s="168">
        <v>18</v>
      </c>
      <c r="D1837" s="168">
        <v>9</v>
      </c>
      <c r="E1837" s="168">
        <v>30</v>
      </c>
      <c r="F1837" s="168">
        <v>195</v>
      </c>
      <c r="G1837" s="168">
        <v>435</v>
      </c>
      <c r="H1837" s="168">
        <v>375</v>
      </c>
      <c r="I1837" s="168">
        <v>3.9</v>
      </c>
      <c r="J1837" s="168">
        <v>6</v>
      </c>
      <c r="K1837" s="168">
        <v>62</v>
      </c>
      <c r="L1837" s="168">
        <v>60</v>
      </c>
      <c r="M1837" s="168">
        <v>13.6</v>
      </c>
      <c r="N1837" s="168">
        <v>963.3</v>
      </c>
    </row>
    <row r="1838" spans="1:14" x14ac:dyDescent="0.2">
      <c r="A1838" s="168">
        <v>2019</v>
      </c>
      <c r="B1838" s="168">
        <v>3</v>
      </c>
      <c r="C1838" s="168">
        <v>18</v>
      </c>
      <c r="D1838" s="168">
        <v>10</v>
      </c>
      <c r="E1838" s="168">
        <v>30</v>
      </c>
      <c r="F1838" s="168">
        <v>240</v>
      </c>
      <c r="G1838" s="168">
        <v>338</v>
      </c>
      <c r="H1838" s="168">
        <v>449</v>
      </c>
      <c r="I1838" s="168">
        <v>4.9000000000000004</v>
      </c>
      <c r="J1838" s="168">
        <v>6.2</v>
      </c>
      <c r="K1838" s="168">
        <v>65.599999999999994</v>
      </c>
      <c r="L1838" s="168">
        <v>59.1</v>
      </c>
      <c r="M1838" s="168">
        <v>14.2</v>
      </c>
      <c r="N1838" s="168">
        <v>964</v>
      </c>
    </row>
    <row r="1839" spans="1:14" x14ac:dyDescent="0.2">
      <c r="A1839" s="168">
        <v>2019</v>
      </c>
      <c r="B1839" s="168">
        <v>3</v>
      </c>
      <c r="C1839" s="168">
        <v>18</v>
      </c>
      <c r="D1839" s="168">
        <v>11</v>
      </c>
      <c r="E1839" s="168">
        <v>30</v>
      </c>
      <c r="F1839" s="168">
        <v>224</v>
      </c>
      <c r="G1839" s="168">
        <v>652</v>
      </c>
      <c r="H1839" s="168">
        <v>694</v>
      </c>
      <c r="I1839" s="168">
        <v>5.7</v>
      </c>
      <c r="J1839" s="168">
        <v>6.8</v>
      </c>
      <c r="K1839" s="168">
        <v>76.400000000000006</v>
      </c>
      <c r="L1839" s="168">
        <v>53.8</v>
      </c>
      <c r="M1839" s="168">
        <v>15.6</v>
      </c>
      <c r="N1839" s="168">
        <v>964</v>
      </c>
    </row>
    <row r="1840" spans="1:14" x14ac:dyDescent="0.2">
      <c r="A1840" s="168">
        <v>2019</v>
      </c>
      <c r="B1840" s="168">
        <v>3</v>
      </c>
      <c r="C1840" s="168">
        <v>18</v>
      </c>
      <c r="D1840" s="168">
        <v>12</v>
      </c>
      <c r="E1840" s="168">
        <v>30</v>
      </c>
      <c r="F1840" s="168">
        <v>301</v>
      </c>
      <c r="G1840" s="168">
        <v>446</v>
      </c>
      <c r="H1840" s="168">
        <v>662</v>
      </c>
      <c r="I1840" s="168">
        <v>6</v>
      </c>
      <c r="J1840" s="168">
        <v>8</v>
      </c>
      <c r="K1840" s="168">
        <v>84.4</v>
      </c>
      <c r="L1840" s="168">
        <v>59.6</v>
      </c>
      <c r="M1840" s="168">
        <v>14.9</v>
      </c>
      <c r="N1840" s="168">
        <v>964.1</v>
      </c>
    </row>
    <row r="1841" spans="1:14" x14ac:dyDescent="0.2">
      <c r="A1841" s="168">
        <v>2019</v>
      </c>
      <c r="B1841" s="168">
        <v>3</v>
      </c>
      <c r="C1841" s="168">
        <v>18</v>
      </c>
      <c r="D1841" s="168">
        <v>13</v>
      </c>
      <c r="E1841" s="168">
        <v>30</v>
      </c>
      <c r="F1841" s="168">
        <v>268</v>
      </c>
      <c r="G1841" s="168">
        <v>798</v>
      </c>
      <c r="H1841" s="168">
        <v>917</v>
      </c>
      <c r="I1841" s="168">
        <v>6.2</v>
      </c>
      <c r="J1841" s="168">
        <v>7.8</v>
      </c>
      <c r="K1841" s="168">
        <v>95.2</v>
      </c>
      <c r="L1841" s="168">
        <v>55.8</v>
      </c>
      <c r="M1841" s="168">
        <v>16.2</v>
      </c>
      <c r="N1841" s="168">
        <v>963.8</v>
      </c>
    </row>
    <row r="1842" spans="1:14" x14ac:dyDescent="0.2">
      <c r="A1842" s="168">
        <v>2019</v>
      </c>
      <c r="B1842" s="168">
        <v>3</v>
      </c>
      <c r="C1842" s="168">
        <v>18</v>
      </c>
      <c r="D1842" s="168">
        <v>14</v>
      </c>
      <c r="E1842" s="168">
        <v>30</v>
      </c>
      <c r="F1842" s="168">
        <v>322</v>
      </c>
      <c r="G1842" s="168">
        <v>208</v>
      </c>
      <c r="H1842" s="168">
        <v>492</v>
      </c>
      <c r="I1842" s="168">
        <v>6.4</v>
      </c>
      <c r="J1842" s="168">
        <v>7.8</v>
      </c>
      <c r="K1842" s="168">
        <v>92.9</v>
      </c>
      <c r="L1842" s="168">
        <v>56.4</v>
      </c>
      <c r="M1842" s="168">
        <v>15.5</v>
      </c>
      <c r="N1842" s="168">
        <v>963.3</v>
      </c>
    </row>
    <row r="1843" spans="1:14" x14ac:dyDescent="0.2">
      <c r="A1843" s="168">
        <v>2019</v>
      </c>
      <c r="B1843" s="168">
        <v>3</v>
      </c>
      <c r="C1843" s="168">
        <v>18</v>
      </c>
      <c r="D1843" s="168">
        <v>15</v>
      </c>
      <c r="E1843" s="168">
        <v>30</v>
      </c>
      <c r="F1843" s="168">
        <v>328</v>
      </c>
      <c r="G1843" s="168">
        <v>312</v>
      </c>
      <c r="H1843" s="168">
        <v>546</v>
      </c>
      <c r="I1843" s="168">
        <v>6.8</v>
      </c>
      <c r="J1843" s="168">
        <v>7.7</v>
      </c>
      <c r="K1843" s="168">
        <v>97.8</v>
      </c>
      <c r="L1843" s="168">
        <v>57</v>
      </c>
      <c r="M1843" s="168">
        <v>15.6</v>
      </c>
      <c r="N1843" s="168">
        <v>963</v>
      </c>
    </row>
    <row r="1844" spans="1:14" x14ac:dyDescent="0.2">
      <c r="A1844" s="168">
        <v>2019</v>
      </c>
      <c r="B1844" s="168">
        <v>3</v>
      </c>
      <c r="C1844" s="168">
        <v>18</v>
      </c>
      <c r="D1844" s="168">
        <v>16</v>
      </c>
      <c r="E1844" s="168">
        <v>30</v>
      </c>
      <c r="F1844" s="168">
        <v>204</v>
      </c>
      <c r="G1844" s="168">
        <v>36</v>
      </c>
      <c r="H1844" s="168">
        <v>225</v>
      </c>
      <c r="I1844" s="168">
        <v>7.3</v>
      </c>
      <c r="J1844" s="168">
        <v>7.3</v>
      </c>
      <c r="K1844" s="168">
        <v>95</v>
      </c>
      <c r="L1844" s="168">
        <v>63.9</v>
      </c>
      <c r="M1844" s="168">
        <v>14.3</v>
      </c>
      <c r="N1844" s="168">
        <v>963</v>
      </c>
    </row>
    <row r="1845" spans="1:14" x14ac:dyDescent="0.2">
      <c r="A1845" s="168">
        <v>2019</v>
      </c>
      <c r="B1845" s="168">
        <v>3</v>
      </c>
      <c r="C1845" s="168">
        <v>18</v>
      </c>
      <c r="D1845" s="168">
        <v>17</v>
      </c>
      <c r="E1845" s="168">
        <v>30</v>
      </c>
      <c r="F1845" s="168">
        <v>155</v>
      </c>
      <c r="G1845" s="168">
        <v>1</v>
      </c>
      <c r="H1845" s="168">
        <v>157</v>
      </c>
      <c r="I1845" s="168">
        <v>8.4</v>
      </c>
      <c r="J1845" s="168">
        <v>6.9</v>
      </c>
      <c r="K1845" s="168">
        <v>93</v>
      </c>
      <c r="L1845" s="168">
        <v>67.400000000000006</v>
      </c>
      <c r="M1845" s="168">
        <v>13.2</v>
      </c>
      <c r="N1845" s="168">
        <v>963.3</v>
      </c>
    </row>
    <row r="1846" spans="1:14" x14ac:dyDescent="0.2">
      <c r="A1846" s="168">
        <v>2019</v>
      </c>
      <c r="B1846" s="168">
        <v>3</v>
      </c>
      <c r="C1846" s="168">
        <v>18</v>
      </c>
      <c r="D1846" s="168">
        <v>18</v>
      </c>
      <c r="E1846" s="168">
        <v>30</v>
      </c>
      <c r="F1846" s="168">
        <v>36</v>
      </c>
      <c r="G1846" s="168">
        <v>0</v>
      </c>
      <c r="H1846" s="168">
        <v>37</v>
      </c>
      <c r="I1846" s="168">
        <v>8.3000000000000007</v>
      </c>
      <c r="J1846" s="168">
        <v>5.7</v>
      </c>
      <c r="K1846" s="168">
        <v>87</v>
      </c>
      <c r="L1846" s="168">
        <v>69.7</v>
      </c>
      <c r="M1846" s="168">
        <v>12.1</v>
      </c>
      <c r="N1846" s="168">
        <v>964.1</v>
      </c>
    </row>
    <row r="1847" spans="1:14" x14ac:dyDescent="0.2">
      <c r="A1847" s="168">
        <v>2019</v>
      </c>
      <c r="B1847" s="168">
        <v>3</v>
      </c>
      <c r="C1847" s="168">
        <v>18</v>
      </c>
      <c r="D1847" s="168">
        <v>19</v>
      </c>
      <c r="E1847" s="168">
        <v>30</v>
      </c>
      <c r="F1847" s="168">
        <v>1</v>
      </c>
      <c r="G1847" s="168">
        <v>0</v>
      </c>
      <c r="H1847" s="168">
        <v>1</v>
      </c>
      <c r="I1847" s="168">
        <v>8.1</v>
      </c>
      <c r="J1847" s="168">
        <v>5.6</v>
      </c>
      <c r="K1847" s="168">
        <v>85.8</v>
      </c>
      <c r="L1847" s="168">
        <v>70.400000000000006</v>
      </c>
      <c r="M1847" s="168">
        <v>11.4</v>
      </c>
      <c r="N1847" s="168">
        <v>964.7</v>
      </c>
    </row>
    <row r="1848" spans="1:14" x14ac:dyDescent="0.2">
      <c r="A1848" s="168">
        <v>2019</v>
      </c>
      <c r="B1848" s="168">
        <v>3</v>
      </c>
      <c r="C1848" s="168">
        <v>18</v>
      </c>
      <c r="D1848" s="168">
        <v>20</v>
      </c>
      <c r="E1848" s="168">
        <v>30</v>
      </c>
      <c r="F1848" s="168">
        <v>0</v>
      </c>
      <c r="G1848" s="168">
        <v>0</v>
      </c>
      <c r="H1848" s="168">
        <v>0</v>
      </c>
      <c r="I1848" s="168">
        <v>7.8</v>
      </c>
      <c r="J1848" s="168">
        <v>4.5999999999999996</v>
      </c>
      <c r="K1848" s="168">
        <v>78.900000000000006</v>
      </c>
      <c r="L1848" s="168">
        <v>68.2</v>
      </c>
      <c r="M1848" s="168">
        <v>11.1</v>
      </c>
      <c r="N1848" s="168">
        <v>965.2</v>
      </c>
    </row>
    <row r="1849" spans="1:14" x14ac:dyDescent="0.2">
      <c r="A1849" s="168">
        <v>2019</v>
      </c>
      <c r="B1849" s="168">
        <v>3</v>
      </c>
      <c r="C1849" s="168">
        <v>18</v>
      </c>
      <c r="D1849" s="168">
        <v>21</v>
      </c>
      <c r="E1849" s="168">
        <v>30</v>
      </c>
      <c r="F1849" s="168">
        <v>0</v>
      </c>
      <c r="G1849" s="168">
        <v>0</v>
      </c>
      <c r="H1849" s="168">
        <v>0</v>
      </c>
      <c r="I1849" s="168">
        <v>7.4</v>
      </c>
      <c r="J1849" s="168">
        <v>3.7</v>
      </c>
      <c r="K1849" s="168">
        <v>79.599999999999994</v>
      </c>
      <c r="L1849" s="168">
        <v>70.900000000000006</v>
      </c>
      <c r="M1849" s="168">
        <v>10.8</v>
      </c>
      <c r="N1849" s="168">
        <v>965.8</v>
      </c>
    </row>
    <row r="1850" spans="1:14" x14ac:dyDescent="0.2">
      <c r="A1850" s="168">
        <v>2019</v>
      </c>
      <c r="B1850" s="168">
        <v>3</v>
      </c>
      <c r="C1850" s="168">
        <v>18</v>
      </c>
      <c r="D1850" s="168">
        <v>22</v>
      </c>
      <c r="E1850" s="168">
        <v>30</v>
      </c>
      <c r="F1850" s="168">
        <v>0</v>
      </c>
      <c r="G1850" s="168">
        <v>0</v>
      </c>
      <c r="H1850" s="168">
        <v>0</v>
      </c>
      <c r="I1850" s="168">
        <v>6.8</v>
      </c>
      <c r="J1850" s="168">
        <v>2.8</v>
      </c>
      <c r="K1850" s="168">
        <v>71.599999999999994</v>
      </c>
      <c r="L1850" s="168">
        <v>73.5</v>
      </c>
      <c r="M1850" s="168">
        <v>10.8</v>
      </c>
      <c r="N1850" s="168">
        <v>966.1</v>
      </c>
    </row>
    <row r="1851" spans="1:14" x14ac:dyDescent="0.2">
      <c r="A1851" s="168">
        <v>2019</v>
      </c>
      <c r="B1851" s="168">
        <v>3</v>
      </c>
      <c r="C1851" s="168">
        <v>18</v>
      </c>
      <c r="D1851" s="168">
        <v>23</v>
      </c>
      <c r="E1851" s="168">
        <v>30</v>
      </c>
      <c r="F1851" s="168">
        <v>0</v>
      </c>
      <c r="G1851" s="168">
        <v>0</v>
      </c>
      <c r="H1851" s="168">
        <v>0</v>
      </c>
      <c r="I1851" s="168">
        <v>6</v>
      </c>
      <c r="J1851" s="168">
        <v>2.8</v>
      </c>
      <c r="K1851" s="168">
        <v>50.5</v>
      </c>
      <c r="L1851" s="168">
        <v>71.900000000000006</v>
      </c>
      <c r="M1851" s="168">
        <v>10.6</v>
      </c>
      <c r="N1851" s="168">
        <v>966.2</v>
      </c>
    </row>
    <row r="1852" spans="1:14" x14ac:dyDescent="0.2">
      <c r="A1852" s="168">
        <v>2019</v>
      </c>
      <c r="B1852" s="168">
        <v>3</v>
      </c>
      <c r="C1852" s="168">
        <v>19</v>
      </c>
      <c r="D1852" s="168">
        <v>0</v>
      </c>
      <c r="E1852" s="168">
        <v>30</v>
      </c>
      <c r="F1852" s="168">
        <v>0</v>
      </c>
      <c r="G1852" s="168">
        <v>0</v>
      </c>
      <c r="H1852" s="168">
        <v>0</v>
      </c>
      <c r="I1852" s="168">
        <v>5.3</v>
      </c>
      <c r="J1852" s="168">
        <v>2.7</v>
      </c>
      <c r="K1852" s="168">
        <v>55.5</v>
      </c>
      <c r="L1852" s="168">
        <v>75.5</v>
      </c>
      <c r="M1852" s="168">
        <v>10.5</v>
      </c>
      <c r="N1852" s="168">
        <v>965.9</v>
      </c>
    </row>
    <row r="1853" spans="1:14" x14ac:dyDescent="0.2">
      <c r="A1853" s="168">
        <v>2019</v>
      </c>
      <c r="B1853" s="168">
        <v>3</v>
      </c>
      <c r="C1853" s="168">
        <v>19</v>
      </c>
      <c r="D1853" s="168">
        <v>1</v>
      </c>
      <c r="E1853" s="168">
        <v>30</v>
      </c>
      <c r="F1853" s="168">
        <v>0</v>
      </c>
      <c r="G1853" s="168">
        <v>0</v>
      </c>
      <c r="H1853" s="168">
        <v>0</v>
      </c>
      <c r="I1853" s="168">
        <v>4.8</v>
      </c>
      <c r="J1853" s="168">
        <v>2.4</v>
      </c>
      <c r="K1853" s="168">
        <v>88.7</v>
      </c>
      <c r="L1853" s="168">
        <v>77.900000000000006</v>
      </c>
      <c r="M1853" s="168">
        <v>10.3</v>
      </c>
      <c r="N1853" s="168">
        <v>965.6</v>
      </c>
    </row>
    <row r="1854" spans="1:14" x14ac:dyDescent="0.2">
      <c r="A1854" s="168">
        <v>2019</v>
      </c>
      <c r="B1854" s="168">
        <v>3</v>
      </c>
      <c r="C1854" s="168">
        <v>19</v>
      </c>
      <c r="D1854" s="168">
        <v>2</v>
      </c>
      <c r="E1854" s="168">
        <v>30</v>
      </c>
      <c r="F1854" s="168">
        <v>0</v>
      </c>
      <c r="G1854" s="168">
        <v>0</v>
      </c>
      <c r="H1854" s="168">
        <v>0</v>
      </c>
      <c r="I1854" s="168">
        <v>4.5999999999999996</v>
      </c>
      <c r="J1854" s="168">
        <v>2.2000000000000002</v>
      </c>
      <c r="K1854" s="168">
        <v>100.1</v>
      </c>
      <c r="L1854" s="168">
        <v>79.7</v>
      </c>
      <c r="M1854" s="168">
        <v>10.3</v>
      </c>
      <c r="N1854" s="168">
        <v>965.2</v>
      </c>
    </row>
    <row r="1855" spans="1:14" x14ac:dyDescent="0.2">
      <c r="A1855" s="168">
        <v>2019</v>
      </c>
      <c r="B1855" s="168">
        <v>3</v>
      </c>
      <c r="C1855" s="168">
        <v>19</v>
      </c>
      <c r="D1855" s="168">
        <v>3</v>
      </c>
      <c r="E1855" s="168">
        <v>30</v>
      </c>
      <c r="F1855" s="168">
        <v>0</v>
      </c>
      <c r="G1855" s="168">
        <v>0</v>
      </c>
      <c r="H1855" s="168">
        <v>0</v>
      </c>
      <c r="I1855" s="168">
        <v>4.5</v>
      </c>
      <c r="J1855" s="168">
        <v>2.2000000000000002</v>
      </c>
      <c r="K1855" s="168">
        <v>97.6</v>
      </c>
      <c r="L1855" s="168">
        <v>80.2</v>
      </c>
      <c r="M1855" s="168">
        <v>10.199999999999999</v>
      </c>
      <c r="N1855" s="168">
        <v>964.6</v>
      </c>
    </row>
    <row r="1856" spans="1:14" x14ac:dyDescent="0.2">
      <c r="A1856" s="168">
        <v>2019</v>
      </c>
      <c r="B1856" s="168">
        <v>3</v>
      </c>
      <c r="C1856" s="168">
        <v>19</v>
      </c>
      <c r="D1856" s="168">
        <v>4</v>
      </c>
      <c r="E1856" s="168">
        <v>30</v>
      </c>
      <c r="F1856" s="168">
        <v>0</v>
      </c>
      <c r="G1856" s="168">
        <v>0</v>
      </c>
      <c r="H1856" s="168">
        <v>0</v>
      </c>
      <c r="I1856" s="168">
        <v>4.5</v>
      </c>
      <c r="J1856" s="168">
        <v>1.8</v>
      </c>
      <c r="K1856" s="168">
        <v>101.9</v>
      </c>
      <c r="L1856" s="168">
        <v>80.099999999999994</v>
      </c>
      <c r="M1856" s="168">
        <v>10.199999999999999</v>
      </c>
      <c r="N1856" s="168">
        <v>964.1</v>
      </c>
    </row>
    <row r="1857" spans="1:14" x14ac:dyDescent="0.2">
      <c r="A1857" s="168">
        <v>2019</v>
      </c>
      <c r="B1857" s="168">
        <v>3</v>
      </c>
      <c r="C1857" s="168">
        <v>19</v>
      </c>
      <c r="D1857" s="168">
        <v>5</v>
      </c>
      <c r="E1857" s="168">
        <v>30</v>
      </c>
      <c r="F1857" s="168">
        <v>0</v>
      </c>
      <c r="G1857" s="168">
        <v>0</v>
      </c>
      <c r="H1857" s="168">
        <v>0</v>
      </c>
      <c r="I1857" s="168">
        <v>4.7</v>
      </c>
      <c r="J1857" s="168">
        <v>1.5</v>
      </c>
      <c r="K1857" s="168">
        <v>91.2</v>
      </c>
      <c r="L1857" s="168">
        <v>80.5</v>
      </c>
      <c r="M1857" s="168">
        <v>10.1</v>
      </c>
      <c r="N1857" s="168">
        <v>963.9</v>
      </c>
    </row>
    <row r="1858" spans="1:14" x14ac:dyDescent="0.2">
      <c r="A1858" s="168">
        <v>2019</v>
      </c>
      <c r="B1858" s="168">
        <v>3</v>
      </c>
      <c r="C1858" s="168">
        <v>19</v>
      </c>
      <c r="D1858" s="168">
        <v>6</v>
      </c>
      <c r="E1858" s="168">
        <v>30</v>
      </c>
      <c r="F1858" s="168">
        <v>0</v>
      </c>
      <c r="G1858" s="168">
        <v>0</v>
      </c>
      <c r="H1858" s="168">
        <v>0</v>
      </c>
      <c r="I1858" s="168">
        <v>5.3</v>
      </c>
      <c r="J1858" s="168">
        <v>1.5</v>
      </c>
      <c r="K1858" s="168">
        <v>97.6</v>
      </c>
      <c r="L1858" s="168">
        <v>78.599999999999994</v>
      </c>
      <c r="M1858" s="168">
        <v>10.1</v>
      </c>
      <c r="N1858" s="168">
        <v>963.9</v>
      </c>
    </row>
    <row r="1859" spans="1:14" x14ac:dyDescent="0.2">
      <c r="A1859" s="168">
        <v>2019</v>
      </c>
      <c r="B1859" s="168">
        <v>3</v>
      </c>
      <c r="C1859" s="168">
        <v>19</v>
      </c>
      <c r="D1859" s="168">
        <v>7</v>
      </c>
      <c r="E1859" s="168">
        <v>30</v>
      </c>
      <c r="F1859" s="168">
        <v>12</v>
      </c>
      <c r="G1859" s="168">
        <v>0</v>
      </c>
      <c r="H1859" s="168">
        <v>12</v>
      </c>
      <c r="I1859" s="168">
        <v>5.0999999999999996</v>
      </c>
      <c r="J1859" s="168">
        <v>1.3</v>
      </c>
      <c r="K1859" s="168">
        <v>104.3</v>
      </c>
      <c r="L1859" s="168">
        <v>79.400000000000006</v>
      </c>
      <c r="M1859" s="168">
        <v>10</v>
      </c>
      <c r="N1859" s="168">
        <v>963.9</v>
      </c>
    </row>
    <row r="1860" spans="1:14" x14ac:dyDescent="0.2">
      <c r="A1860" s="168">
        <v>2019</v>
      </c>
      <c r="B1860" s="168">
        <v>3</v>
      </c>
      <c r="C1860" s="168">
        <v>19</v>
      </c>
      <c r="D1860" s="168">
        <v>8</v>
      </c>
      <c r="E1860" s="168">
        <v>30</v>
      </c>
      <c r="F1860" s="168">
        <v>103</v>
      </c>
      <c r="G1860" s="168">
        <v>27</v>
      </c>
      <c r="H1860" s="168">
        <v>112</v>
      </c>
      <c r="I1860" s="168">
        <v>3.3</v>
      </c>
      <c r="J1860" s="168">
        <v>1.2</v>
      </c>
      <c r="K1860" s="168">
        <v>137.69999999999999</v>
      </c>
      <c r="L1860" s="168">
        <v>79.8</v>
      </c>
      <c r="M1860" s="168">
        <v>10.5</v>
      </c>
      <c r="N1860" s="168">
        <v>964</v>
      </c>
    </row>
    <row r="1861" spans="1:14" x14ac:dyDescent="0.2">
      <c r="A1861" s="168">
        <v>2019</v>
      </c>
      <c r="B1861" s="168">
        <v>3</v>
      </c>
      <c r="C1861" s="168">
        <v>19</v>
      </c>
      <c r="D1861" s="168">
        <v>9</v>
      </c>
      <c r="E1861" s="168">
        <v>30</v>
      </c>
      <c r="F1861" s="168">
        <v>203</v>
      </c>
      <c r="G1861" s="168">
        <v>15</v>
      </c>
      <c r="H1861" s="168">
        <v>213</v>
      </c>
      <c r="I1861" s="168">
        <v>2.5</v>
      </c>
      <c r="J1861" s="168">
        <v>2.1</v>
      </c>
      <c r="K1861" s="168">
        <v>216.8</v>
      </c>
      <c r="L1861" s="168">
        <v>76.2</v>
      </c>
      <c r="M1861" s="168">
        <v>11.2</v>
      </c>
      <c r="N1861" s="168">
        <v>963.9</v>
      </c>
    </row>
    <row r="1862" spans="1:14" x14ac:dyDescent="0.2">
      <c r="A1862" s="168">
        <v>2019</v>
      </c>
      <c r="B1862" s="168">
        <v>3</v>
      </c>
      <c r="C1862" s="168">
        <v>19</v>
      </c>
      <c r="D1862" s="168">
        <v>10</v>
      </c>
      <c r="E1862" s="168">
        <v>30</v>
      </c>
      <c r="F1862" s="168">
        <v>276</v>
      </c>
      <c r="G1862" s="168">
        <v>0</v>
      </c>
      <c r="H1862" s="168">
        <v>280</v>
      </c>
      <c r="I1862" s="168">
        <v>2.2999999999999998</v>
      </c>
      <c r="J1862" s="168">
        <v>1.2</v>
      </c>
      <c r="K1862" s="168">
        <v>137.4</v>
      </c>
      <c r="L1862" s="168">
        <v>70.099999999999994</v>
      </c>
      <c r="M1862" s="168">
        <v>12.2</v>
      </c>
      <c r="N1862" s="168">
        <v>964</v>
      </c>
    </row>
    <row r="1863" spans="1:14" x14ac:dyDescent="0.2">
      <c r="A1863" s="168">
        <v>2019</v>
      </c>
      <c r="B1863" s="168">
        <v>3</v>
      </c>
      <c r="C1863" s="168">
        <v>19</v>
      </c>
      <c r="D1863" s="168">
        <v>11</v>
      </c>
      <c r="E1863" s="168">
        <v>30</v>
      </c>
      <c r="F1863" s="168">
        <v>387</v>
      </c>
      <c r="G1863" s="168">
        <v>6</v>
      </c>
      <c r="H1863" s="168">
        <v>398</v>
      </c>
      <c r="I1863" s="168">
        <v>2.2000000000000002</v>
      </c>
      <c r="J1863" s="168">
        <v>2.1</v>
      </c>
      <c r="K1863" s="168">
        <v>103.8</v>
      </c>
      <c r="L1863" s="168">
        <v>60.7</v>
      </c>
      <c r="M1863" s="168">
        <v>13.4</v>
      </c>
      <c r="N1863" s="168">
        <v>963.7</v>
      </c>
    </row>
    <row r="1864" spans="1:14" x14ac:dyDescent="0.2">
      <c r="A1864" s="168">
        <v>2019</v>
      </c>
      <c r="B1864" s="168">
        <v>3</v>
      </c>
      <c r="C1864" s="168">
        <v>19</v>
      </c>
      <c r="D1864" s="168">
        <v>12</v>
      </c>
      <c r="E1864" s="168">
        <v>30</v>
      </c>
      <c r="F1864" s="168">
        <v>434</v>
      </c>
      <c r="G1864" s="168">
        <v>69</v>
      </c>
      <c r="H1864" s="168">
        <v>499</v>
      </c>
      <c r="I1864" s="168">
        <v>2.2000000000000002</v>
      </c>
      <c r="J1864" s="168">
        <v>3.7</v>
      </c>
      <c r="K1864" s="168">
        <v>120.8</v>
      </c>
      <c r="L1864" s="168">
        <v>55.9</v>
      </c>
      <c r="M1864" s="168">
        <v>14.6</v>
      </c>
      <c r="N1864" s="168">
        <v>963.3</v>
      </c>
    </row>
    <row r="1865" spans="1:14" x14ac:dyDescent="0.2">
      <c r="A1865" s="168">
        <v>2019</v>
      </c>
      <c r="B1865" s="168">
        <v>3</v>
      </c>
      <c r="C1865" s="168">
        <v>19</v>
      </c>
      <c r="D1865" s="168">
        <v>13</v>
      </c>
      <c r="E1865" s="168">
        <v>30</v>
      </c>
      <c r="F1865" s="168">
        <v>375</v>
      </c>
      <c r="G1865" s="168">
        <v>140</v>
      </c>
      <c r="H1865" s="168">
        <v>499</v>
      </c>
      <c r="I1865" s="168">
        <v>2.2000000000000002</v>
      </c>
      <c r="J1865" s="168">
        <v>5.6</v>
      </c>
      <c r="K1865" s="168">
        <v>106.1</v>
      </c>
      <c r="L1865" s="168">
        <v>55</v>
      </c>
      <c r="M1865" s="168">
        <v>14.7</v>
      </c>
      <c r="N1865" s="168">
        <v>962.9</v>
      </c>
    </row>
    <row r="1866" spans="1:14" x14ac:dyDescent="0.2">
      <c r="A1866" s="168">
        <v>2019</v>
      </c>
      <c r="B1866" s="168">
        <v>3</v>
      </c>
      <c r="C1866" s="168">
        <v>19</v>
      </c>
      <c r="D1866" s="168">
        <v>14</v>
      </c>
      <c r="E1866" s="168">
        <v>30</v>
      </c>
      <c r="F1866" s="168">
        <v>347</v>
      </c>
      <c r="G1866" s="168">
        <v>296</v>
      </c>
      <c r="H1866" s="168">
        <v>581</v>
      </c>
      <c r="I1866" s="168">
        <v>2.2000000000000002</v>
      </c>
      <c r="J1866" s="168">
        <v>4</v>
      </c>
      <c r="K1866" s="168">
        <v>113.7</v>
      </c>
      <c r="L1866" s="168">
        <v>50.9</v>
      </c>
      <c r="M1866" s="168">
        <v>15.4</v>
      </c>
      <c r="N1866" s="168">
        <v>962.2</v>
      </c>
    </row>
    <row r="1867" spans="1:14" x14ac:dyDescent="0.2">
      <c r="A1867" s="168">
        <v>2019</v>
      </c>
      <c r="B1867" s="168">
        <v>3</v>
      </c>
      <c r="C1867" s="168">
        <v>19</v>
      </c>
      <c r="D1867" s="168">
        <v>15</v>
      </c>
      <c r="E1867" s="168">
        <v>30</v>
      </c>
      <c r="F1867" s="168">
        <v>212</v>
      </c>
      <c r="G1867" s="168">
        <v>14</v>
      </c>
      <c r="H1867" s="168">
        <v>225</v>
      </c>
      <c r="I1867" s="168">
        <v>2.2000000000000002</v>
      </c>
      <c r="J1867" s="168">
        <v>4</v>
      </c>
      <c r="K1867" s="168">
        <v>102</v>
      </c>
      <c r="L1867" s="168">
        <v>48.5</v>
      </c>
      <c r="M1867" s="168">
        <v>15.4</v>
      </c>
      <c r="N1867" s="168">
        <v>961.9</v>
      </c>
    </row>
    <row r="1868" spans="1:14" x14ac:dyDescent="0.2">
      <c r="A1868" s="168">
        <v>2019</v>
      </c>
      <c r="B1868" s="168">
        <v>3</v>
      </c>
      <c r="C1868" s="168">
        <v>19</v>
      </c>
      <c r="D1868" s="168">
        <v>16</v>
      </c>
      <c r="E1868" s="168">
        <v>30</v>
      </c>
      <c r="F1868" s="168">
        <v>122</v>
      </c>
      <c r="G1868" s="168">
        <v>1</v>
      </c>
      <c r="H1868" s="168">
        <v>125</v>
      </c>
      <c r="I1868" s="168">
        <v>2.5</v>
      </c>
      <c r="J1868" s="168">
        <v>5.7</v>
      </c>
      <c r="K1868" s="168">
        <v>112.3</v>
      </c>
      <c r="L1868" s="168">
        <v>59.3</v>
      </c>
      <c r="M1868" s="168">
        <v>13.7</v>
      </c>
      <c r="N1868" s="168">
        <v>962.5</v>
      </c>
    </row>
    <row r="1869" spans="1:14" x14ac:dyDescent="0.2">
      <c r="A1869" s="168">
        <v>2019</v>
      </c>
      <c r="B1869" s="168">
        <v>3</v>
      </c>
      <c r="C1869" s="168">
        <v>19</v>
      </c>
      <c r="D1869" s="168">
        <v>17</v>
      </c>
      <c r="E1869" s="168">
        <v>30</v>
      </c>
      <c r="F1869" s="168">
        <v>104</v>
      </c>
      <c r="G1869" s="168">
        <v>93</v>
      </c>
      <c r="H1869" s="168">
        <v>141</v>
      </c>
      <c r="I1869" s="168">
        <v>4.0999999999999996</v>
      </c>
      <c r="J1869" s="168">
        <v>5.7</v>
      </c>
      <c r="K1869" s="168">
        <v>105.1</v>
      </c>
      <c r="L1869" s="168">
        <v>63.9</v>
      </c>
      <c r="M1869" s="168">
        <v>12.7</v>
      </c>
      <c r="N1869" s="168">
        <v>962.9</v>
      </c>
    </row>
    <row r="1870" spans="1:14" x14ac:dyDescent="0.2">
      <c r="A1870" s="168">
        <v>2019</v>
      </c>
      <c r="B1870" s="168">
        <v>3</v>
      </c>
      <c r="C1870" s="168">
        <v>19</v>
      </c>
      <c r="D1870" s="168">
        <v>18</v>
      </c>
      <c r="E1870" s="168">
        <v>30</v>
      </c>
      <c r="F1870" s="168">
        <v>63</v>
      </c>
      <c r="G1870" s="168">
        <v>69</v>
      </c>
      <c r="H1870" s="168">
        <v>78</v>
      </c>
      <c r="I1870" s="168">
        <v>4.5999999999999996</v>
      </c>
      <c r="J1870" s="168">
        <v>6.3</v>
      </c>
      <c r="K1870" s="168">
        <v>92.4</v>
      </c>
      <c r="L1870" s="168">
        <v>63.6</v>
      </c>
      <c r="M1870" s="168">
        <v>11.7</v>
      </c>
      <c r="N1870" s="168">
        <v>964</v>
      </c>
    </row>
    <row r="1871" spans="1:14" x14ac:dyDescent="0.2">
      <c r="A1871" s="168">
        <v>2019</v>
      </c>
      <c r="B1871" s="168">
        <v>3</v>
      </c>
      <c r="C1871" s="168">
        <v>19</v>
      </c>
      <c r="D1871" s="168">
        <v>19</v>
      </c>
      <c r="E1871" s="168">
        <v>30</v>
      </c>
      <c r="F1871" s="168">
        <v>2</v>
      </c>
      <c r="G1871" s="168">
        <v>0</v>
      </c>
      <c r="H1871" s="168">
        <v>2</v>
      </c>
      <c r="I1871" s="168">
        <v>4.5</v>
      </c>
      <c r="J1871" s="168">
        <v>5.0999999999999996</v>
      </c>
      <c r="K1871" s="168">
        <v>88.9</v>
      </c>
      <c r="L1871" s="168">
        <v>71.900000000000006</v>
      </c>
      <c r="M1871" s="168">
        <v>10</v>
      </c>
      <c r="N1871" s="168">
        <v>965.1</v>
      </c>
    </row>
    <row r="1872" spans="1:14" x14ac:dyDescent="0.2">
      <c r="A1872" s="168">
        <v>2019</v>
      </c>
      <c r="B1872" s="168">
        <v>3</v>
      </c>
      <c r="C1872" s="168">
        <v>19</v>
      </c>
      <c r="D1872" s="168">
        <v>20</v>
      </c>
      <c r="E1872" s="168">
        <v>30</v>
      </c>
      <c r="F1872" s="168">
        <v>0</v>
      </c>
      <c r="G1872" s="168">
        <v>0</v>
      </c>
      <c r="H1872" s="168">
        <v>0</v>
      </c>
      <c r="I1872" s="168">
        <v>4.5</v>
      </c>
      <c r="J1872" s="168">
        <v>5.0999999999999996</v>
      </c>
      <c r="K1872" s="168">
        <v>87.8</v>
      </c>
      <c r="L1872" s="168">
        <v>76.099999999999994</v>
      </c>
      <c r="M1872" s="168">
        <v>9.1999999999999993</v>
      </c>
      <c r="N1872" s="168">
        <v>965.8</v>
      </c>
    </row>
    <row r="1873" spans="1:14" x14ac:dyDescent="0.2">
      <c r="A1873" s="168">
        <v>2019</v>
      </c>
      <c r="B1873" s="168">
        <v>3</v>
      </c>
      <c r="C1873" s="168">
        <v>19</v>
      </c>
      <c r="D1873" s="168">
        <v>21</v>
      </c>
      <c r="E1873" s="168">
        <v>30</v>
      </c>
      <c r="F1873" s="168">
        <v>0</v>
      </c>
      <c r="G1873" s="168">
        <v>0</v>
      </c>
      <c r="H1873" s="168">
        <v>0</v>
      </c>
      <c r="I1873" s="168">
        <v>4.5</v>
      </c>
      <c r="J1873" s="168">
        <v>4.3</v>
      </c>
      <c r="K1873" s="168">
        <v>97.2</v>
      </c>
      <c r="L1873" s="168">
        <v>78.900000000000006</v>
      </c>
      <c r="M1873" s="168">
        <v>8.8000000000000007</v>
      </c>
      <c r="N1873" s="168">
        <v>966.5</v>
      </c>
    </row>
    <row r="1874" spans="1:14" x14ac:dyDescent="0.2">
      <c r="A1874" s="168">
        <v>2019</v>
      </c>
      <c r="B1874" s="168">
        <v>3</v>
      </c>
      <c r="C1874" s="168">
        <v>19</v>
      </c>
      <c r="D1874" s="168">
        <v>22</v>
      </c>
      <c r="E1874" s="168">
        <v>30</v>
      </c>
      <c r="F1874" s="168">
        <v>0</v>
      </c>
      <c r="G1874" s="168">
        <v>0</v>
      </c>
      <c r="H1874" s="168">
        <v>0</v>
      </c>
      <c r="I1874" s="168">
        <v>4.7</v>
      </c>
      <c r="J1874" s="168">
        <v>3</v>
      </c>
      <c r="K1874" s="168">
        <v>94.2</v>
      </c>
      <c r="L1874" s="168">
        <v>77.900000000000006</v>
      </c>
      <c r="M1874" s="168">
        <v>8.3000000000000007</v>
      </c>
      <c r="N1874" s="168">
        <v>967.1</v>
      </c>
    </row>
    <row r="1875" spans="1:14" x14ac:dyDescent="0.2">
      <c r="A1875" s="168">
        <v>2019</v>
      </c>
      <c r="B1875" s="168">
        <v>3</v>
      </c>
      <c r="C1875" s="168">
        <v>19</v>
      </c>
      <c r="D1875" s="168">
        <v>23</v>
      </c>
      <c r="E1875" s="168">
        <v>30</v>
      </c>
      <c r="F1875" s="168">
        <v>0</v>
      </c>
      <c r="G1875" s="168">
        <v>0</v>
      </c>
      <c r="H1875" s="168">
        <v>0</v>
      </c>
      <c r="I1875" s="168">
        <v>5</v>
      </c>
      <c r="J1875" s="168">
        <v>3</v>
      </c>
      <c r="K1875" s="168">
        <v>88.2</v>
      </c>
      <c r="L1875" s="168">
        <v>76.900000000000006</v>
      </c>
      <c r="M1875" s="168">
        <v>8.4</v>
      </c>
      <c r="N1875" s="168">
        <v>967.5</v>
      </c>
    </row>
    <row r="1876" spans="1:14" x14ac:dyDescent="0.2">
      <c r="A1876" s="168">
        <v>2019</v>
      </c>
      <c r="B1876" s="168">
        <v>3</v>
      </c>
      <c r="C1876" s="168">
        <v>20</v>
      </c>
      <c r="D1876" s="168">
        <v>0</v>
      </c>
      <c r="E1876" s="168">
        <v>30</v>
      </c>
      <c r="F1876" s="168">
        <v>0</v>
      </c>
      <c r="G1876" s="168">
        <v>0</v>
      </c>
      <c r="H1876" s="168">
        <v>0</v>
      </c>
      <c r="I1876" s="168">
        <v>5.3</v>
      </c>
      <c r="J1876" s="168">
        <v>2.1</v>
      </c>
      <c r="K1876" s="168">
        <v>92.7</v>
      </c>
      <c r="L1876" s="168">
        <v>81.3</v>
      </c>
      <c r="M1876" s="168">
        <v>7</v>
      </c>
      <c r="N1876" s="168">
        <v>967.4</v>
      </c>
    </row>
    <row r="1877" spans="1:14" x14ac:dyDescent="0.2">
      <c r="A1877" s="168">
        <v>2019</v>
      </c>
      <c r="B1877" s="168">
        <v>3</v>
      </c>
      <c r="C1877" s="168">
        <v>20</v>
      </c>
      <c r="D1877" s="168">
        <v>1</v>
      </c>
      <c r="E1877" s="168">
        <v>30</v>
      </c>
      <c r="F1877" s="168">
        <v>0</v>
      </c>
      <c r="G1877" s="168">
        <v>0</v>
      </c>
      <c r="H1877" s="168">
        <v>0</v>
      </c>
      <c r="I1877" s="168">
        <v>5.5</v>
      </c>
      <c r="J1877" s="168">
        <v>2.6</v>
      </c>
      <c r="K1877" s="168">
        <v>94.7</v>
      </c>
      <c r="L1877" s="168">
        <v>83.1</v>
      </c>
      <c r="M1877" s="168">
        <v>6.3</v>
      </c>
      <c r="N1877" s="168">
        <v>967.3</v>
      </c>
    </row>
    <row r="1878" spans="1:14" x14ac:dyDescent="0.2">
      <c r="A1878" s="168">
        <v>2019</v>
      </c>
      <c r="B1878" s="168">
        <v>3</v>
      </c>
      <c r="C1878" s="168">
        <v>20</v>
      </c>
      <c r="D1878" s="168">
        <v>2</v>
      </c>
      <c r="E1878" s="168">
        <v>30</v>
      </c>
      <c r="F1878" s="168">
        <v>0</v>
      </c>
      <c r="G1878" s="168">
        <v>0</v>
      </c>
      <c r="H1878" s="168">
        <v>0</v>
      </c>
      <c r="I1878" s="168">
        <v>5.5</v>
      </c>
      <c r="J1878" s="168">
        <v>2.7</v>
      </c>
      <c r="K1878" s="168">
        <v>119</v>
      </c>
      <c r="L1878" s="168">
        <v>78.599999999999994</v>
      </c>
      <c r="M1878" s="168">
        <v>6.7</v>
      </c>
      <c r="N1878" s="168">
        <v>967.1</v>
      </c>
    </row>
    <row r="1879" spans="1:14" x14ac:dyDescent="0.2">
      <c r="A1879" s="168">
        <v>2019</v>
      </c>
      <c r="B1879" s="168">
        <v>3</v>
      </c>
      <c r="C1879" s="168">
        <v>20</v>
      </c>
      <c r="D1879" s="168">
        <v>3</v>
      </c>
      <c r="E1879" s="168">
        <v>30</v>
      </c>
      <c r="F1879" s="168">
        <v>0</v>
      </c>
      <c r="G1879" s="168">
        <v>0</v>
      </c>
      <c r="H1879" s="168">
        <v>0</v>
      </c>
      <c r="I1879" s="168">
        <v>5.5</v>
      </c>
      <c r="J1879" s="168">
        <v>2.1</v>
      </c>
      <c r="K1879" s="168">
        <v>88.9</v>
      </c>
      <c r="L1879" s="168">
        <v>74.599999999999994</v>
      </c>
      <c r="M1879" s="168">
        <v>6.4</v>
      </c>
      <c r="N1879" s="168">
        <v>966.5</v>
      </c>
    </row>
    <row r="1880" spans="1:14" x14ac:dyDescent="0.2">
      <c r="A1880" s="168">
        <v>2019</v>
      </c>
      <c r="B1880" s="168">
        <v>3</v>
      </c>
      <c r="C1880" s="168">
        <v>20</v>
      </c>
      <c r="D1880" s="168">
        <v>4</v>
      </c>
      <c r="E1880" s="168">
        <v>30</v>
      </c>
      <c r="F1880" s="168">
        <v>0</v>
      </c>
      <c r="G1880" s="168">
        <v>0</v>
      </c>
      <c r="H1880" s="168">
        <v>0</v>
      </c>
      <c r="I1880" s="168">
        <v>5.3</v>
      </c>
      <c r="J1880" s="168">
        <v>1.3</v>
      </c>
      <c r="K1880" s="168">
        <v>124</v>
      </c>
      <c r="L1880" s="168">
        <v>72.900000000000006</v>
      </c>
      <c r="M1880" s="168">
        <v>5.9</v>
      </c>
      <c r="N1880" s="168">
        <v>966.2</v>
      </c>
    </row>
    <row r="1881" spans="1:14" x14ac:dyDescent="0.2">
      <c r="A1881" s="168">
        <v>2019</v>
      </c>
      <c r="B1881" s="168">
        <v>3</v>
      </c>
      <c r="C1881" s="168">
        <v>20</v>
      </c>
      <c r="D1881" s="168">
        <v>5</v>
      </c>
      <c r="E1881" s="168">
        <v>30</v>
      </c>
      <c r="F1881" s="168">
        <v>0</v>
      </c>
      <c r="G1881" s="168">
        <v>0</v>
      </c>
      <c r="H1881" s="168">
        <v>0</v>
      </c>
      <c r="I1881" s="168">
        <v>5.0999999999999996</v>
      </c>
      <c r="J1881" s="168">
        <v>0.9</v>
      </c>
      <c r="K1881" s="168">
        <v>86.5</v>
      </c>
      <c r="L1881" s="168">
        <v>72.900000000000006</v>
      </c>
      <c r="M1881" s="168">
        <v>5.5</v>
      </c>
      <c r="N1881" s="168">
        <v>966.2</v>
      </c>
    </row>
    <row r="1882" spans="1:14" x14ac:dyDescent="0.2">
      <c r="A1882" s="168">
        <v>2019</v>
      </c>
      <c r="B1882" s="168">
        <v>3</v>
      </c>
      <c r="C1882" s="168">
        <v>20</v>
      </c>
      <c r="D1882" s="168">
        <v>6</v>
      </c>
      <c r="E1882" s="168">
        <v>30</v>
      </c>
      <c r="F1882" s="168">
        <v>0</v>
      </c>
      <c r="G1882" s="168">
        <v>0</v>
      </c>
      <c r="H1882" s="168">
        <v>0</v>
      </c>
      <c r="I1882" s="168">
        <v>5.3</v>
      </c>
      <c r="J1882" s="168">
        <v>1.2</v>
      </c>
      <c r="K1882" s="168">
        <v>74.900000000000006</v>
      </c>
      <c r="L1882" s="168">
        <v>69.599999999999994</v>
      </c>
      <c r="M1882" s="168">
        <v>6.1</v>
      </c>
      <c r="N1882" s="168">
        <v>966.3</v>
      </c>
    </row>
    <row r="1883" spans="1:14" x14ac:dyDescent="0.2">
      <c r="A1883" s="168">
        <v>2019</v>
      </c>
      <c r="B1883" s="168">
        <v>3</v>
      </c>
      <c r="C1883" s="168">
        <v>20</v>
      </c>
      <c r="D1883" s="168">
        <v>7</v>
      </c>
      <c r="E1883" s="168">
        <v>30</v>
      </c>
      <c r="F1883" s="168">
        <v>16</v>
      </c>
      <c r="G1883" s="168">
        <v>207</v>
      </c>
      <c r="H1883" s="168">
        <v>36</v>
      </c>
      <c r="I1883" s="168">
        <v>5</v>
      </c>
      <c r="J1883" s="168">
        <v>2.1</v>
      </c>
      <c r="K1883" s="168">
        <v>70.8</v>
      </c>
      <c r="L1883" s="168">
        <v>68</v>
      </c>
      <c r="M1883" s="168">
        <v>6.3</v>
      </c>
      <c r="N1883" s="168">
        <v>967</v>
      </c>
    </row>
    <row r="1884" spans="1:14" x14ac:dyDescent="0.2">
      <c r="A1884" s="168">
        <v>2019</v>
      </c>
      <c r="B1884" s="168">
        <v>3</v>
      </c>
      <c r="C1884" s="168">
        <v>20</v>
      </c>
      <c r="D1884" s="168">
        <v>8</v>
      </c>
      <c r="E1884" s="168">
        <v>30</v>
      </c>
      <c r="F1884" s="168">
        <v>50</v>
      </c>
      <c r="G1884" s="168">
        <v>682</v>
      </c>
      <c r="H1884" s="168">
        <v>223</v>
      </c>
      <c r="I1884" s="168">
        <v>3.7</v>
      </c>
      <c r="J1884" s="168">
        <v>2.7</v>
      </c>
      <c r="K1884" s="168">
        <v>83</v>
      </c>
      <c r="L1884" s="168">
        <v>62.4</v>
      </c>
      <c r="M1884" s="168">
        <v>8.5</v>
      </c>
      <c r="N1884" s="168">
        <v>967.6</v>
      </c>
    </row>
    <row r="1885" spans="1:14" x14ac:dyDescent="0.2">
      <c r="A1885" s="168">
        <v>2019</v>
      </c>
      <c r="B1885" s="168">
        <v>3</v>
      </c>
      <c r="C1885" s="168">
        <v>20</v>
      </c>
      <c r="D1885" s="168">
        <v>9</v>
      </c>
      <c r="E1885" s="168">
        <v>30</v>
      </c>
      <c r="F1885" s="168">
        <v>95</v>
      </c>
      <c r="G1885" s="168">
        <v>839</v>
      </c>
      <c r="H1885" s="168">
        <v>465</v>
      </c>
      <c r="I1885" s="168">
        <v>3.3</v>
      </c>
      <c r="J1885" s="168">
        <v>5.7</v>
      </c>
      <c r="K1885" s="168">
        <v>89.7</v>
      </c>
      <c r="L1885" s="168">
        <v>52.5</v>
      </c>
      <c r="M1885" s="168">
        <v>10.7</v>
      </c>
      <c r="N1885" s="168">
        <v>968</v>
      </c>
    </row>
    <row r="1886" spans="1:14" x14ac:dyDescent="0.2">
      <c r="A1886" s="168">
        <v>2019</v>
      </c>
      <c r="B1886" s="168">
        <v>3</v>
      </c>
      <c r="C1886" s="168">
        <v>20</v>
      </c>
      <c r="D1886" s="168">
        <v>10</v>
      </c>
      <c r="E1886" s="168">
        <v>30</v>
      </c>
      <c r="F1886" s="168">
        <v>113</v>
      </c>
      <c r="G1886" s="168">
        <v>755</v>
      </c>
      <c r="H1886" s="168">
        <v>563</v>
      </c>
      <c r="I1886" s="168">
        <v>3.1</v>
      </c>
      <c r="J1886" s="168">
        <v>5.3</v>
      </c>
      <c r="K1886" s="168">
        <v>85.7</v>
      </c>
      <c r="L1886" s="168">
        <v>45.9</v>
      </c>
      <c r="M1886" s="168">
        <v>11.9</v>
      </c>
      <c r="N1886" s="168">
        <v>968.2</v>
      </c>
    </row>
    <row r="1887" spans="1:14" x14ac:dyDescent="0.2">
      <c r="A1887" s="168">
        <v>2019</v>
      </c>
      <c r="B1887" s="168">
        <v>3</v>
      </c>
      <c r="C1887" s="168">
        <v>20</v>
      </c>
      <c r="D1887" s="168">
        <v>11</v>
      </c>
      <c r="E1887" s="168">
        <v>30</v>
      </c>
      <c r="F1887" s="168">
        <v>238</v>
      </c>
      <c r="G1887" s="168">
        <v>628</v>
      </c>
      <c r="H1887" s="168">
        <v>699</v>
      </c>
      <c r="I1887" s="168">
        <v>2.8</v>
      </c>
      <c r="J1887" s="168">
        <v>5.7</v>
      </c>
      <c r="K1887" s="168">
        <v>89.8</v>
      </c>
      <c r="L1887" s="168">
        <v>43.4</v>
      </c>
      <c r="M1887" s="168">
        <v>12.8</v>
      </c>
      <c r="N1887" s="168">
        <v>968</v>
      </c>
    </row>
    <row r="1888" spans="1:14" x14ac:dyDescent="0.2">
      <c r="A1888" s="168">
        <v>2019</v>
      </c>
      <c r="B1888" s="168">
        <v>3</v>
      </c>
      <c r="C1888" s="168">
        <v>20</v>
      </c>
      <c r="D1888" s="168">
        <v>12</v>
      </c>
      <c r="E1888" s="168">
        <v>30</v>
      </c>
      <c r="F1888" s="168">
        <v>263</v>
      </c>
      <c r="G1888" s="168">
        <v>708</v>
      </c>
      <c r="H1888" s="168">
        <v>828</v>
      </c>
      <c r="I1888" s="168">
        <v>2.6</v>
      </c>
      <c r="J1888" s="168">
        <v>6.4</v>
      </c>
      <c r="K1888" s="168">
        <v>90.7</v>
      </c>
      <c r="L1888" s="168">
        <v>42.1</v>
      </c>
      <c r="M1888" s="168">
        <v>14.1</v>
      </c>
      <c r="N1888" s="168">
        <v>967.7</v>
      </c>
    </row>
    <row r="1889" spans="1:14" x14ac:dyDescent="0.2">
      <c r="A1889" s="168">
        <v>2019</v>
      </c>
      <c r="B1889" s="168">
        <v>3</v>
      </c>
      <c r="C1889" s="168">
        <v>20</v>
      </c>
      <c r="D1889" s="168">
        <v>13</v>
      </c>
      <c r="E1889" s="168">
        <v>30</v>
      </c>
      <c r="F1889" s="168">
        <v>339</v>
      </c>
      <c r="G1889" s="168">
        <v>187</v>
      </c>
      <c r="H1889" s="168">
        <v>500</v>
      </c>
      <c r="I1889" s="168">
        <v>2.6</v>
      </c>
      <c r="J1889" s="168">
        <v>6.6</v>
      </c>
      <c r="K1889" s="168">
        <v>86.1</v>
      </c>
      <c r="L1889" s="168">
        <v>45.8</v>
      </c>
      <c r="M1889" s="168">
        <v>13.2</v>
      </c>
      <c r="N1889" s="168">
        <v>967.4</v>
      </c>
    </row>
    <row r="1890" spans="1:14" x14ac:dyDescent="0.2">
      <c r="A1890" s="168">
        <v>2019</v>
      </c>
      <c r="B1890" s="168">
        <v>3</v>
      </c>
      <c r="C1890" s="168">
        <v>20</v>
      </c>
      <c r="D1890" s="168">
        <v>14</v>
      </c>
      <c r="E1890" s="168">
        <v>30</v>
      </c>
      <c r="F1890" s="168">
        <v>346</v>
      </c>
      <c r="G1890" s="168">
        <v>555</v>
      </c>
      <c r="H1890" s="168">
        <v>780</v>
      </c>
      <c r="I1890" s="168">
        <v>2.8</v>
      </c>
      <c r="J1890" s="168">
        <v>8.1</v>
      </c>
      <c r="K1890" s="168">
        <v>100.2</v>
      </c>
      <c r="L1890" s="168">
        <v>55.2</v>
      </c>
      <c r="M1890" s="168">
        <v>12.5</v>
      </c>
      <c r="N1890" s="168">
        <v>967</v>
      </c>
    </row>
    <row r="1891" spans="1:14" x14ac:dyDescent="0.2">
      <c r="A1891" s="168">
        <v>2019</v>
      </c>
      <c r="B1891" s="168">
        <v>3</v>
      </c>
      <c r="C1891" s="168">
        <v>20</v>
      </c>
      <c r="D1891" s="168">
        <v>15</v>
      </c>
      <c r="E1891" s="168">
        <v>30</v>
      </c>
      <c r="F1891" s="168">
        <v>305</v>
      </c>
      <c r="G1891" s="168">
        <v>548</v>
      </c>
      <c r="H1891" s="168">
        <v>680</v>
      </c>
      <c r="I1891" s="168">
        <v>3.1</v>
      </c>
      <c r="J1891" s="168">
        <v>7.1</v>
      </c>
      <c r="K1891" s="168">
        <v>97.8</v>
      </c>
      <c r="L1891" s="168">
        <v>53.7</v>
      </c>
      <c r="M1891" s="168">
        <v>12.9</v>
      </c>
      <c r="N1891" s="168">
        <v>966.5</v>
      </c>
    </row>
    <row r="1892" spans="1:14" x14ac:dyDescent="0.2">
      <c r="A1892" s="168">
        <v>2019</v>
      </c>
      <c r="B1892" s="168">
        <v>3</v>
      </c>
      <c r="C1892" s="168">
        <v>20</v>
      </c>
      <c r="D1892" s="168">
        <v>16</v>
      </c>
      <c r="E1892" s="168">
        <v>30</v>
      </c>
      <c r="F1892" s="168">
        <v>202</v>
      </c>
      <c r="G1892" s="168">
        <v>611</v>
      </c>
      <c r="H1892" s="168">
        <v>544</v>
      </c>
      <c r="I1892" s="168">
        <v>4.5999999999999996</v>
      </c>
      <c r="J1892" s="168">
        <v>7.1</v>
      </c>
      <c r="K1892" s="168">
        <v>94.5</v>
      </c>
      <c r="L1892" s="168">
        <v>47.4</v>
      </c>
      <c r="M1892" s="168">
        <v>13.4</v>
      </c>
      <c r="N1892" s="168">
        <v>966.2</v>
      </c>
    </row>
    <row r="1893" spans="1:14" x14ac:dyDescent="0.2">
      <c r="A1893" s="168">
        <v>2019</v>
      </c>
      <c r="B1893" s="168">
        <v>3</v>
      </c>
      <c r="C1893" s="168">
        <v>20</v>
      </c>
      <c r="D1893" s="168">
        <v>17</v>
      </c>
      <c r="E1893" s="168">
        <v>30</v>
      </c>
      <c r="F1893" s="168">
        <v>118</v>
      </c>
      <c r="G1893" s="168">
        <v>179</v>
      </c>
      <c r="H1893" s="168">
        <v>198</v>
      </c>
      <c r="I1893" s="168">
        <v>6.2</v>
      </c>
      <c r="J1893" s="168">
        <v>7.4</v>
      </c>
      <c r="K1893" s="168">
        <v>96.6</v>
      </c>
      <c r="L1893" s="168">
        <v>52.4</v>
      </c>
      <c r="M1893" s="168">
        <v>11.7</v>
      </c>
      <c r="N1893" s="168">
        <v>966.5</v>
      </c>
    </row>
    <row r="1894" spans="1:14" x14ac:dyDescent="0.2">
      <c r="A1894" s="168">
        <v>2019</v>
      </c>
      <c r="B1894" s="168">
        <v>3</v>
      </c>
      <c r="C1894" s="168">
        <v>20</v>
      </c>
      <c r="D1894" s="168">
        <v>18</v>
      </c>
      <c r="E1894" s="168">
        <v>30</v>
      </c>
      <c r="F1894" s="168">
        <v>55</v>
      </c>
      <c r="G1894" s="168">
        <v>103</v>
      </c>
      <c r="H1894" s="168">
        <v>77</v>
      </c>
      <c r="I1894" s="168">
        <v>5.5</v>
      </c>
      <c r="J1894" s="168">
        <v>6.1</v>
      </c>
      <c r="K1894" s="168">
        <v>84.9</v>
      </c>
      <c r="L1894" s="168">
        <v>64.3</v>
      </c>
      <c r="M1894" s="168">
        <v>9.6999999999999993</v>
      </c>
      <c r="N1894" s="168">
        <v>967.3</v>
      </c>
    </row>
    <row r="1895" spans="1:14" x14ac:dyDescent="0.2">
      <c r="A1895" s="168">
        <v>2019</v>
      </c>
      <c r="B1895" s="168">
        <v>3</v>
      </c>
      <c r="C1895" s="168">
        <v>20</v>
      </c>
      <c r="D1895" s="168">
        <v>19</v>
      </c>
      <c r="E1895" s="168">
        <v>30</v>
      </c>
      <c r="F1895" s="168">
        <v>2</v>
      </c>
      <c r="G1895" s="168">
        <v>0</v>
      </c>
      <c r="H1895" s="168">
        <v>2</v>
      </c>
      <c r="I1895" s="168">
        <v>5.5</v>
      </c>
      <c r="J1895" s="168">
        <v>5</v>
      </c>
      <c r="K1895" s="168">
        <v>88</v>
      </c>
      <c r="L1895" s="168">
        <v>70.900000000000006</v>
      </c>
      <c r="M1895" s="168">
        <v>8.8000000000000007</v>
      </c>
      <c r="N1895" s="168">
        <v>967.8</v>
      </c>
    </row>
    <row r="1896" spans="1:14" x14ac:dyDescent="0.2">
      <c r="A1896" s="168">
        <v>2019</v>
      </c>
      <c r="B1896" s="168">
        <v>3</v>
      </c>
      <c r="C1896" s="168">
        <v>20</v>
      </c>
      <c r="D1896" s="168">
        <v>20</v>
      </c>
      <c r="E1896" s="168">
        <v>30</v>
      </c>
      <c r="F1896" s="168">
        <v>0</v>
      </c>
      <c r="G1896" s="168">
        <v>0</v>
      </c>
      <c r="H1896" s="168">
        <v>0</v>
      </c>
      <c r="I1896" s="168">
        <v>5.4</v>
      </c>
      <c r="J1896" s="168">
        <v>4.5</v>
      </c>
      <c r="K1896" s="168">
        <v>82.1</v>
      </c>
      <c r="L1896" s="168">
        <v>71.8</v>
      </c>
      <c r="M1896" s="168">
        <v>8.3000000000000007</v>
      </c>
      <c r="N1896" s="168">
        <v>968.5</v>
      </c>
    </row>
    <row r="1897" spans="1:14" x14ac:dyDescent="0.2">
      <c r="A1897" s="168">
        <v>2019</v>
      </c>
      <c r="B1897" s="168">
        <v>3</v>
      </c>
      <c r="C1897" s="168">
        <v>20</v>
      </c>
      <c r="D1897" s="168">
        <v>21</v>
      </c>
      <c r="E1897" s="168">
        <v>30</v>
      </c>
      <c r="F1897" s="168">
        <v>0</v>
      </c>
      <c r="G1897" s="168">
        <v>0</v>
      </c>
      <c r="H1897" s="168">
        <v>0</v>
      </c>
      <c r="I1897" s="168">
        <v>5.3</v>
      </c>
      <c r="J1897" s="168">
        <v>4.5999999999999996</v>
      </c>
      <c r="K1897" s="168">
        <v>67.599999999999994</v>
      </c>
      <c r="L1897" s="168">
        <v>68.900000000000006</v>
      </c>
      <c r="M1897" s="168">
        <v>8.3000000000000007</v>
      </c>
      <c r="N1897" s="168">
        <v>969</v>
      </c>
    </row>
    <row r="1898" spans="1:14" x14ac:dyDescent="0.2">
      <c r="A1898" s="168">
        <v>2019</v>
      </c>
      <c r="B1898" s="168">
        <v>3</v>
      </c>
      <c r="C1898" s="168">
        <v>20</v>
      </c>
      <c r="D1898" s="168">
        <v>22</v>
      </c>
      <c r="E1898" s="168">
        <v>30</v>
      </c>
      <c r="F1898" s="168">
        <v>0</v>
      </c>
      <c r="G1898" s="168">
        <v>0</v>
      </c>
      <c r="H1898" s="168">
        <v>0</v>
      </c>
      <c r="I1898" s="168">
        <v>5.2</v>
      </c>
      <c r="J1898" s="168">
        <v>2.2999999999999998</v>
      </c>
      <c r="K1898" s="168">
        <v>56.4</v>
      </c>
      <c r="L1898" s="168">
        <v>68.900000000000006</v>
      </c>
      <c r="M1898" s="168">
        <v>7.6</v>
      </c>
      <c r="N1898" s="168">
        <v>969.3</v>
      </c>
    </row>
    <row r="1899" spans="1:14" x14ac:dyDescent="0.2">
      <c r="A1899" s="168">
        <v>2019</v>
      </c>
      <c r="B1899" s="168">
        <v>3</v>
      </c>
      <c r="C1899" s="168">
        <v>20</v>
      </c>
      <c r="D1899" s="168">
        <v>23</v>
      </c>
      <c r="E1899" s="168">
        <v>30</v>
      </c>
      <c r="F1899" s="168">
        <v>0</v>
      </c>
      <c r="G1899" s="168">
        <v>0</v>
      </c>
      <c r="H1899" s="168">
        <v>0</v>
      </c>
      <c r="I1899" s="168">
        <v>5</v>
      </c>
      <c r="J1899" s="168">
        <v>1.3</v>
      </c>
      <c r="K1899" s="168">
        <v>104.9</v>
      </c>
      <c r="L1899" s="168">
        <v>75</v>
      </c>
      <c r="M1899" s="168">
        <v>6.2</v>
      </c>
      <c r="N1899" s="168">
        <v>969.1</v>
      </c>
    </row>
    <row r="1900" spans="1:14" x14ac:dyDescent="0.2">
      <c r="A1900" s="168">
        <v>2019</v>
      </c>
      <c r="B1900" s="168">
        <v>3</v>
      </c>
      <c r="C1900" s="168">
        <v>21</v>
      </c>
      <c r="D1900" s="168">
        <v>0</v>
      </c>
      <c r="E1900" s="168">
        <v>30</v>
      </c>
      <c r="F1900" s="168">
        <v>0</v>
      </c>
      <c r="G1900" s="168">
        <v>0</v>
      </c>
      <c r="H1900" s="168">
        <v>0</v>
      </c>
      <c r="I1900" s="168">
        <v>4.9000000000000004</v>
      </c>
      <c r="J1900" s="168">
        <v>1.9</v>
      </c>
      <c r="K1900" s="168">
        <v>85.5</v>
      </c>
      <c r="L1900" s="168">
        <v>78.900000000000006</v>
      </c>
      <c r="M1900" s="168">
        <v>5.0999999999999996</v>
      </c>
      <c r="N1900" s="168">
        <v>968.8</v>
      </c>
    </row>
    <row r="1901" spans="1:14" x14ac:dyDescent="0.2">
      <c r="A1901" s="168">
        <v>2019</v>
      </c>
      <c r="B1901" s="168">
        <v>3</v>
      </c>
      <c r="C1901" s="168">
        <v>21</v>
      </c>
      <c r="D1901" s="168">
        <v>1</v>
      </c>
      <c r="E1901" s="168">
        <v>30</v>
      </c>
      <c r="F1901" s="168">
        <v>0</v>
      </c>
      <c r="G1901" s="168">
        <v>0</v>
      </c>
      <c r="H1901" s="168">
        <v>0</v>
      </c>
      <c r="I1901" s="168">
        <v>4.8</v>
      </c>
      <c r="J1901" s="168">
        <v>1</v>
      </c>
      <c r="K1901" s="168">
        <v>52.6</v>
      </c>
      <c r="L1901" s="168">
        <v>76.2</v>
      </c>
      <c r="M1901" s="168">
        <v>4.9000000000000004</v>
      </c>
      <c r="N1901" s="168">
        <v>968.4</v>
      </c>
    </row>
    <row r="1902" spans="1:14" x14ac:dyDescent="0.2">
      <c r="A1902" s="168">
        <v>2019</v>
      </c>
      <c r="B1902" s="168">
        <v>3</v>
      </c>
      <c r="C1902" s="168">
        <v>21</v>
      </c>
      <c r="D1902" s="168">
        <v>2</v>
      </c>
      <c r="E1902" s="168">
        <v>30</v>
      </c>
      <c r="F1902" s="168">
        <v>0</v>
      </c>
      <c r="G1902" s="168">
        <v>0</v>
      </c>
      <c r="H1902" s="168">
        <v>0</v>
      </c>
      <c r="I1902" s="168">
        <v>4.5999999999999996</v>
      </c>
      <c r="J1902" s="168">
        <v>1.5</v>
      </c>
      <c r="K1902" s="168">
        <v>118.8</v>
      </c>
      <c r="L1902" s="168">
        <v>82.2</v>
      </c>
      <c r="M1902" s="168">
        <v>3.5</v>
      </c>
      <c r="N1902" s="168">
        <v>967.9</v>
      </c>
    </row>
    <row r="1903" spans="1:14" x14ac:dyDescent="0.2">
      <c r="A1903" s="168">
        <v>2019</v>
      </c>
      <c r="B1903" s="168">
        <v>3</v>
      </c>
      <c r="C1903" s="168">
        <v>21</v>
      </c>
      <c r="D1903" s="168">
        <v>3</v>
      </c>
      <c r="E1903" s="168">
        <v>30</v>
      </c>
      <c r="F1903" s="168">
        <v>0</v>
      </c>
      <c r="G1903" s="168">
        <v>0</v>
      </c>
      <c r="H1903" s="168">
        <v>0</v>
      </c>
      <c r="I1903" s="168">
        <v>4.5</v>
      </c>
      <c r="J1903" s="168">
        <v>4</v>
      </c>
      <c r="K1903" s="168">
        <v>55.8</v>
      </c>
      <c r="L1903" s="168">
        <v>57.7</v>
      </c>
      <c r="M1903" s="168">
        <v>7.1</v>
      </c>
      <c r="N1903" s="168">
        <v>967.2</v>
      </c>
    </row>
    <row r="1904" spans="1:14" x14ac:dyDescent="0.2">
      <c r="A1904" s="168">
        <v>2019</v>
      </c>
      <c r="B1904" s="168">
        <v>3</v>
      </c>
      <c r="C1904" s="168">
        <v>21</v>
      </c>
      <c r="D1904" s="168">
        <v>4</v>
      </c>
      <c r="E1904" s="168">
        <v>30</v>
      </c>
      <c r="F1904" s="168">
        <v>0</v>
      </c>
      <c r="G1904" s="168">
        <v>0</v>
      </c>
      <c r="H1904" s="168">
        <v>0</v>
      </c>
      <c r="I1904" s="168">
        <v>4.4000000000000004</v>
      </c>
      <c r="J1904" s="168">
        <v>5.0999999999999996</v>
      </c>
      <c r="K1904" s="168">
        <v>45.6</v>
      </c>
      <c r="L1904" s="168">
        <v>55.4</v>
      </c>
      <c r="M1904" s="168">
        <v>7.8</v>
      </c>
      <c r="N1904" s="168">
        <v>966.7</v>
      </c>
    </row>
    <row r="1905" spans="1:14" x14ac:dyDescent="0.2">
      <c r="A1905" s="168">
        <v>2019</v>
      </c>
      <c r="B1905" s="168">
        <v>3</v>
      </c>
      <c r="C1905" s="168">
        <v>21</v>
      </c>
      <c r="D1905" s="168">
        <v>5</v>
      </c>
      <c r="E1905" s="168">
        <v>30</v>
      </c>
      <c r="F1905" s="168">
        <v>0</v>
      </c>
      <c r="G1905" s="168">
        <v>0</v>
      </c>
      <c r="H1905" s="168">
        <v>0</v>
      </c>
      <c r="I1905" s="168">
        <v>4.4000000000000004</v>
      </c>
      <c r="J1905" s="168">
        <v>3.7</v>
      </c>
      <c r="K1905" s="168">
        <v>38.799999999999997</v>
      </c>
      <c r="L1905" s="168">
        <v>55.2</v>
      </c>
      <c r="M1905" s="168">
        <v>7.6</v>
      </c>
      <c r="N1905" s="168">
        <v>966.7</v>
      </c>
    </row>
    <row r="1906" spans="1:14" x14ac:dyDescent="0.2">
      <c r="A1906" s="168">
        <v>2019</v>
      </c>
      <c r="B1906" s="168">
        <v>3</v>
      </c>
      <c r="C1906" s="168">
        <v>21</v>
      </c>
      <c r="D1906" s="168">
        <v>6</v>
      </c>
      <c r="E1906" s="168">
        <v>30</v>
      </c>
      <c r="F1906" s="168">
        <v>0</v>
      </c>
      <c r="G1906" s="168">
        <v>0</v>
      </c>
      <c r="H1906" s="168">
        <v>0</v>
      </c>
      <c r="I1906" s="168">
        <v>4.9000000000000004</v>
      </c>
      <c r="J1906" s="168">
        <v>4.2</v>
      </c>
      <c r="K1906" s="168">
        <v>38.6</v>
      </c>
      <c r="L1906" s="168">
        <v>48.8</v>
      </c>
      <c r="M1906" s="168">
        <v>7.8</v>
      </c>
      <c r="N1906" s="168">
        <v>966.7</v>
      </c>
    </row>
    <row r="1907" spans="1:14" x14ac:dyDescent="0.2">
      <c r="A1907" s="168">
        <v>2019</v>
      </c>
      <c r="B1907" s="168">
        <v>3</v>
      </c>
      <c r="C1907" s="168">
        <v>21</v>
      </c>
      <c r="D1907" s="168">
        <v>7</v>
      </c>
      <c r="E1907" s="168">
        <v>30</v>
      </c>
      <c r="F1907" s="168">
        <v>16</v>
      </c>
      <c r="G1907" s="168">
        <v>192</v>
      </c>
      <c r="H1907" s="168">
        <v>36</v>
      </c>
      <c r="I1907" s="168">
        <v>4.5999999999999996</v>
      </c>
      <c r="J1907" s="168">
        <v>3.9</v>
      </c>
      <c r="K1907" s="168">
        <v>37.299999999999997</v>
      </c>
      <c r="L1907" s="168">
        <v>45.7</v>
      </c>
      <c r="M1907" s="168">
        <v>8.1</v>
      </c>
      <c r="N1907" s="168">
        <v>967.1</v>
      </c>
    </row>
    <row r="1908" spans="1:14" x14ac:dyDescent="0.2">
      <c r="A1908" s="168">
        <v>2019</v>
      </c>
      <c r="B1908" s="168">
        <v>3</v>
      </c>
      <c r="C1908" s="168">
        <v>21</v>
      </c>
      <c r="D1908" s="168">
        <v>8</v>
      </c>
      <c r="E1908" s="168">
        <v>30</v>
      </c>
      <c r="F1908" s="168">
        <v>47</v>
      </c>
      <c r="G1908" s="168">
        <v>688</v>
      </c>
      <c r="H1908" s="168">
        <v>225</v>
      </c>
      <c r="I1908" s="168">
        <v>4.8</v>
      </c>
      <c r="J1908" s="168">
        <v>4.0999999999999996</v>
      </c>
      <c r="K1908" s="168">
        <v>37.299999999999997</v>
      </c>
      <c r="L1908" s="168">
        <v>42.4</v>
      </c>
      <c r="M1908" s="168">
        <v>9.4</v>
      </c>
      <c r="N1908" s="168">
        <v>967.7</v>
      </c>
    </row>
    <row r="1909" spans="1:14" x14ac:dyDescent="0.2">
      <c r="A1909" s="168">
        <v>2019</v>
      </c>
      <c r="B1909" s="168">
        <v>3</v>
      </c>
      <c r="C1909" s="168">
        <v>21</v>
      </c>
      <c r="D1909" s="168">
        <v>9</v>
      </c>
      <c r="E1909" s="168">
        <v>30</v>
      </c>
      <c r="F1909" s="168">
        <v>66</v>
      </c>
      <c r="G1909" s="168">
        <v>853</v>
      </c>
      <c r="H1909" s="168">
        <v>446</v>
      </c>
      <c r="I1909" s="168">
        <v>4.8</v>
      </c>
      <c r="J1909" s="168">
        <v>6.6</v>
      </c>
      <c r="K1909" s="168">
        <v>48</v>
      </c>
      <c r="L1909" s="168">
        <v>39.4</v>
      </c>
      <c r="M1909" s="168">
        <v>10.5</v>
      </c>
      <c r="N1909" s="168">
        <v>967.9</v>
      </c>
    </row>
    <row r="1910" spans="1:14" x14ac:dyDescent="0.2">
      <c r="A1910" s="168">
        <v>2019</v>
      </c>
      <c r="B1910" s="168">
        <v>3</v>
      </c>
      <c r="C1910" s="168">
        <v>21</v>
      </c>
      <c r="D1910" s="168">
        <v>10</v>
      </c>
      <c r="E1910" s="168">
        <v>30</v>
      </c>
      <c r="F1910" s="168">
        <v>114</v>
      </c>
      <c r="G1910" s="168">
        <v>791</v>
      </c>
      <c r="H1910" s="168">
        <v>591</v>
      </c>
      <c r="I1910" s="168">
        <v>4.5</v>
      </c>
      <c r="J1910" s="168">
        <v>6.7</v>
      </c>
      <c r="K1910" s="168">
        <v>60</v>
      </c>
      <c r="L1910" s="168">
        <v>41.5</v>
      </c>
      <c r="M1910" s="168">
        <v>11.2</v>
      </c>
      <c r="N1910" s="168">
        <v>968.3</v>
      </c>
    </row>
    <row r="1911" spans="1:14" x14ac:dyDescent="0.2">
      <c r="A1911" s="168">
        <v>2019</v>
      </c>
      <c r="B1911" s="168">
        <v>3</v>
      </c>
      <c r="C1911" s="168">
        <v>21</v>
      </c>
      <c r="D1911" s="168">
        <v>11</v>
      </c>
      <c r="E1911" s="168">
        <v>30</v>
      </c>
      <c r="F1911" s="168">
        <v>240</v>
      </c>
      <c r="G1911" s="168">
        <v>271</v>
      </c>
      <c r="H1911" s="168">
        <v>437</v>
      </c>
      <c r="I1911" s="168">
        <v>4.2</v>
      </c>
      <c r="J1911" s="168">
        <v>6</v>
      </c>
      <c r="K1911" s="168">
        <v>59.3</v>
      </c>
      <c r="L1911" s="168">
        <v>42.5</v>
      </c>
      <c r="M1911" s="168">
        <v>11.5</v>
      </c>
      <c r="N1911" s="168">
        <v>968.1</v>
      </c>
    </row>
    <row r="1912" spans="1:14" x14ac:dyDescent="0.2">
      <c r="A1912" s="168">
        <v>2019</v>
      </c>
      <c r="B1912" s="168">
        <v>3</v>
      </c>
      <c r="C1912" s="168">
        <v>21</v>
      </c>
      <c r="D1912" s="168">
        <v>12</v>
      </c>
      <c r="E1912" s="168">
        <v>30</v>
      </c>
      <c r="F1912" s="168">
        <v>347</v>
      </c>
      <c r="G1912" s="168">
        <v>232</v>
      </c>
      <c r="H1912" s="168">
        <v>540</v>
      </c>
      <c r="I1912" s="168">
        <v>4</v>
      </c>
      <c r="J1912" s="168">
        <v>6.4</v>
      </c>
      <c r="K1912" s="168">
        <v>73.2</v>
      </c>
      <c r="L1912" s="168">
        <v>38.6</v>
      </c>
      <c r="M1912" s="168">
        <v>12.5</v>
      </c>
      <c r="N1912" s="168">
        <v>967.7</v>
      </c>
    </row>
    <row r="1913" spans="1:14" x14ac:dyDescent="0.2">
      <c r="A1913" s="168">
        <v>2019</v>
      </c>
      <c r="B1913" s="168">
        <v>3</v>
      </c>
      <c r="C1913" s="168">
        <v>21</v>
      </c>
      <c r="D1913" s="168">
        <v>13</v>
      </c>
      <c r="E1913" s="168">
        <v>30</v>
      </c>
      <c r="F1913" s="168">
        <v>287</v>
      </c>
      <c r="G1913" s="168">
        <v>31</v>
      </c>
      <c r="H1913" s="168">
        <v>320</v>
      </c>
      <c r="I1913" s="168">
        <v>3.8</v>
      </c>
      <c r="J1913" s="168">
        <v>5.9</v>
      </c>
      <c r="K1913" s="168">
        <v>71.599999999999994</v>
      </c>
      <c r="L1913" s="168">
        <v>39.799999999999997</v>
      </c>
      <c r="M1913" s="168">
        <v>12.5</v>
      </c>
      <c r="N1913" s="168">
        <v>967.3</v>
      </c>
    </row>
    <row r="1914" spans="1:14" x14ac:dyDescent="0.2">
      <c r="A1914" s="168">
        <v>2019</v>
      </c>
      <c r="B1914" s="168">
        <v>3</v>
      </c>
      <c r="C1914" s="168">
        <v>21</v>
      </c>
      <c r="D1914" s="168">
        <v>14</v>
      </c>
      <c r="E1914" s="168">
        <v>30</v>
      </c>
      <c r="F1914" s="168">
        <v>278</v>
      </c>
      <c r="G1914" s="168">
        <v>360</v>
      </c>
      <c r="H1914" s="168">
        <v>565</v>
      </c>
      <c r="I1914" s="168">
        <v>3.6</v>
      </c>
      <c r="J1914" s="168">
        <v>6.4</v>
      </c>
      <c r="K1914" s="168">
        <v>84.5</v>
      </c>
      <c r="L1914" s="168">
        <v>41.3</v>
      </c>
      <c r="M1914" s="168">
        <v>13.3</v>
      </c>
      <c r="N1914" s="168">
        <v>966.7</v>
      </c>
    </row>
    <row r="1915" spans="1:14" x14ac:dyDescent="0.2">
      <c r="A1915" s="168">
        <v>2019</v>
      </c>
      <c r="B1915" s="168">
        <v>3</v>
      </c>
      <c r="C1915" s="168">
        <v>21</v>
      </c>
      <c r="D1915" s="168">
        <v>15</v>
      </c>
      <c r="E1915" s="168">
        <v>30</v>
      </c>
      <c r="F1915" s="168">
        <v>282</v>
      </c>
      <c r="G1915" s="168">
        <v>176</v>
      </c>
      <c r="H1915" s="168">
        <v>413</v>
      </c>
      <c r="I1915" s="168">
        <v>3.4</v>
      </c>
      <c r="J1915" s="168">
        <v>6.8</v>
      </c>
      <c r="K1915" s="168">
        <v>87.1</v>
      </c>
      <c r="L1915" s="168">
        <v>42.8</v>
      </c>
      <c r="M1915" s="168">
        <v>13.2</v>
      </c>
      <c r="N1915" s="168">
        <v>966.5</v>
      </c>
    </row>
    <row r="1916" spans="1:14" x14ac:dyDescent="0.2">
      <c r="A1916" s="168">
        <v>2019</v>
      </c>
      <c r="B1916" s="168">
        <v>3</v>
      </c>
      <c r="C1916" s="168">
        <v>21</v>
      </c>
      <c r="D1916" s="168">
        <v>16</v>
      </c>
      <c r="E1916" s="168">
        <v>30</v>
      </c>
      <c r="F1916" s="168">
        <v>159</v>
      </c>
      <c r="G1916" s="168">
        <v>737</v>
      </c>
      <c r="H1916" s="168">
        <v>563</v>
      </c>
      <c r="I1916" s="168">
        <v>3.5</v>
      </c>
      <c r="J1916" s="168">
        <v>5.9</v>
      </c>
      <c r="K1916" s="168">
        <v>88.5</v>
      </c>
      <c r="L1916" s="168">
        <v>42.6</v>
      </c>
      <c r="M1916" s="168">
        <v>13.7</v>
      </c>
      <c r="N1916" s="168">
        <v>966.3</v>
      </c>
    </row>
    <row r="1917" spans="1:14" x14ac:dyDescent="0.2">
      <c r="A1917" s="168">
        <v>2019</v>
      </c>
      <c r="B1917" s="168">
        <v>3</v>
      </c>
      <c r="C1917" s="168">
        <v>21</v>
      </c>
      <c r="D1917" s="168">
        <v>17</v>
      </c>
      <c r="E1917" s="168">
        <v>30</v>
      </c>
      <c r="F1917" s="168">
        <v>95</v>
      </c>
      <c r="G1917" s="168">
        <v>427</v>
      </c>
      <c r="H1917" s="168">
        <v>240</v>
      </c>
      <c r="I1917" s="168">
        <v>6.5</v>
      </c>
      <c r="J1917" s="168">
        <v>5.8</v>
      </c>
      <c r="K1917" s="168">
        <v>88.5</v>
      </c>
      <c r="L1917" s="168">
        <v>47.2</v>
      </c>
      <c r="M1917" s="168">
        <v>12.9</v>
      </c>
      <c r="N1917" s="168">
        <v>966.1</v>
      </c>
    </row>
    <row r="1918" spans="1:14" x14ac:dyDescent="0.2">
      <c r="A1918" s="168">
        <v>2019</v>
      </c>
      <c r="B1918" s="168">
        <v>3</v>
      </c>
      <c r="C1918" s="168">
        <v>21</v>
      </c>
      <c r="D1918" s="168">
        <v>18</v>
      </c>
      <c r="E1918" s="168">
        <v>30</v>
      </c>
      <c r="F1918" s="168">
        <v>47</v>
      </c>
      <c r="G1918" s="168">
        <v>423</v>
      </c>
      <c r="H1918" s="168">
        <v>126</v>
      </c>
      <c r="I1918" s="168">
        <v>5.5</v>
      </c>
      <c r="J1918" s="168">
        <v>6.2</v>
      </c>
      <c r="K1918" s="168">
        <v>98.4</v>
      </c>
      <c r="L1918" s="168">
        <v>51.7</v>
      </c>
      <c r="M1918" s="168">
        <v>11.9</v>
      </c>
      <c r="N1918" s="168">
        <v>966.4</v>
      </c>
    </row>
    <row r="1919" spans="1:14" x14ac:dyDescent="0.2">
      <c r="A1919" s="168">
        <v>2019</v>
      </c>
      <c r="B1919" s="168">
        <v>3</v>
      </c>
      <c r="C1919" s="168">
        <v>21</v>
      </c>
      <c r="D1919" s="168">
        <v>19</v>
      </c>
      <c r="E1919" s="168">
        <v>30</v>
      </c>
      <c r="F1919" s="168">
        <v>4</v>
      </c>
      <c r="G1919" s="168">
        <v>17</v>
      </c>
      <c r="H1919" s="168">
        <v>5</v>
      </c>
      <c r="I1919" s="168">
        <v>5.0999999999999996</v>
      </c>
      <c r="J1919" s="168">
        <v>4.9000000000000004</v>
      </c>
      <c r="K1919" s="168">
        <v>91.5</v>
      </c>
      <c r="L1919" s="168">
        <v>57.7</v>
      </c>
      <c r="M1919" s="168">
        <v>10</v>
      </c>
      <c r="N1919" s="168">
        <v>966.8</v>
      </c>
    </row>
    <row r="1920" spans="1:14" x14ac:dyDescent="0.2">
      <c r="A1920" s="168">
        <v>2019</v>
      </c>
      <c r="B1920" s="168">
        <v>3</v>
      </c>
      <c r="C1920" s="168">
        <v>21</v>
      </c>
      <c r="D1920" s="168">
        <v>20</v>
      </c>
      <c r="E1920" s="168">
        <v>30</v>
      </c>
      <c r="F1920" s="168">
        <v>0</v>
      </c>
      <c r="G1920" s="168">
        <v>0</v>
      </c>
      <c r="H1920" s="168">
        <v>0</v>
      </c>
      <c r="I1920" s="168">
        <v>5</v>
      </c>
      <c r="J1920" s="168">
        <v>3.5</v>
      </c>
      <c r="K1920" s="168">
        <v>82.2</v>
      </c>
      <c r="L1920" s="168">
        <v>64.900000000000006</v>
      </c>
      <c r="M1920" s="168">
        <v>9</v>
      </c>
      <c r="N1920" s="168">
        <v>967.6</v>
      </c>
    </row>
    <row r="1921" spans="1:14" x14ac:dyDescent="0.2">
      <c r="A1921" s="168">
        <v>2019</v>
      </c>
      <c r="B1921" s="168">
        <v>3</v>
      </c>
      <c r="C1921" s="168">
        <v>21</v>
      </c>
      <c r="D1921" s="168">
        <v>21</v>
      </c>
      <c r="E1921" s="168">
        <v>30</v>
      </c>
      <c r="F1921" s="168">
        <v>0</v>
      </c>
      <c r="G1921" s="168">
        <v>0</v>
      </c>
      <c r="H1921" s="168">
        <v>0</v>
      </c>
      <c r="I1921" s="168">
        <v>4.8</v>
      </c>
      <c r="J1921" s="168">
        <v>2.8</v>
      </c>
      <c r="K1921" s="168">
        <v>66.5</v>
      </c>
      <c r="L1921" s="168">
        <v>70.400000000000006</v>
      </c>
      <c r="M1921" s="168">
        <v>9.1999999999999993</v>
      </c>
      <c r="N1921" s="168">
        <v>968.2</v>
      </c>
    </row>
    <row r="1922" spans="1:14" x14ac:dyDescent="0.2">
      <c r="A1922" s="168">
        <v>2019</v>
      </c>
      <c r="B1922" s="168">
        <v>3</v>
      </c>
      <c r="C1922" s="168">
        <v>21</v>
      </c>
      <c r="D1922" s="168">
        <v>22</v>
      </c>
      <c r="E1922" s="168">
        <v>30</v>
      </c>
      <c r="F1922" s="168">
        <v>0</v>
      </c>
      <c r="G1922" s="168">
        <v>0</v>
      </c>
      <c r="H1922" s="168">
        <v>0</v>
      </c>
      <c r="I1922" s="168">
        <v>4.8</v>
      </c>
      <c r="J1922" s="168">
        <v>2.8</v>
      </c>
      <c r="K1922" s="168">
        <v>68.5</v>
      </c>
      <c r="L1922" s="168">
        <v>70.599999999999994</v>
      </c>
      <c r="M1922" s="168">
        <v>9.5</v>
      </c>
      <c r="N1922" s="168">
        <v>968.5</v>
      </c>
    </row>
    <row r="1923" spans="1:14" x14ac:dyDescent="0.2">
      <c r="A1923" s="168">
        <v>2019</v>
      </c>
      <c r="B1923" s="168">
        <v>3</v>
      </c>
      <c r="C1923" s="168">
        <v>21</v>
      </c>
      <c r="D1923" s="168">
        <v>23</v>
      </c>
      <c r="E1923" s="168">
        <v>30</v>
      </c>
      <c r="F1923" s="168">
        <v>0</v>
      </c>
      <c r="G1923" s="168">
        <v>0</v>
      </c>
      <c r="H1923" s="168">
        <v>0</v>
      </c>
      <c r="I1923" s="168">
        <v>4.8</v>
      </c>
      <c r="J1923" s="168">
        <v>3.7</v>
      </c>
      <c r="K1923" s="168">
        <v>83.8</v>
      </c>
      <c r="L1923" s="168">
        <v>69.099999999999994</v>
      </c>
      <c r="M1923" s="168">
        <v>8.8000000000000007</v>
      </c>
      <c r="N1923" s="168">
        <v>968.3</v>
      </c>
    </row>
    <row r="1924" spans="1:14" x14ac:dyDescent="0.2">
      <c r="A1924" s="168">
        <v>2019</v>
      </c>
      <c r="B1924" s="168">
        <v>3</v>
      </c>
      <c r="C1924" s="168">
        <v>22</v>
      </c>
      <c r="D1924" s="168">
        <v>0</v>
      </c>
      <c r="E1924" s="168">
        <v>30</v>
      </c>
      <c r="F1924" s="168">
        <v>0</v>
      </c>
      <c r="G1924" s="168">
        <v>0</v>
      </c>
      <c r="H1924" s="168">
        <v>0</v>
      </c>
      <c r="I1924" s="168">
        <v>4.9000000000000004</v>
      </c>
      <c r="J1924" s="168">
        <v>2.8</v>
      </c>
      <c r="K1924" s="168">
        <v>85.6</v>
      </c>
      <c r="L1924" s="168">
        <v>70.900000000000006</v>
      </c>
      <c r="M1924" s="168">
        <v>7.9</v>
      </c>
      <c r="N1924" s="168">
        <v>968.1</v>
      </c>
    </row>
    <row r="1925" spans="1:14" x14ac:dyDescent="0.2">
      <c r="A1925" s="168">
        <v>2019</v>
      </c>
      <c r="B1925" s="168">
        <v>3</v>
      </c>
      <c r="C1925" s="168">
        <v>22</v>
      </c>
      <c r="D1925" s="168">
        <v>1</v>
      </c>
      <c r="E1925" s="168">
        <v>30</v>
      </c>
      <c r="F1925" s="168">
        <v>0</v>
      </c>
      <c r="G1925" s="168">
        <v>0</v>
      </c>
      <c r="H1925" s="168">
        <v>0</v>
      </c>
      <c r="I1925" s="168">
        <v>5</v>
      </c>
      <c r="J1925" s="168">
        <v>3.8</v>
      </c>
      <c r="K1925" s="168">
        <v>92.6</v>
      </c>
      <c r="L1925" s="168">
        <v>73.3</v>
      </c>
      <c r="M1925" s="168">
        <v>6.9</v>
      </c>
      <c r="N1925" s="168">
        <v>967.7</v>
      </c>
    </row>
    <row r="1926" spans="1:14" x14ac:dyDescent="0.2">
      <c r="A1926" s="168">
        <v>2019</v>
      </c>
      <c r="B1926" s="168">
        <v>3</v>
      </c>
      <c r="C1926" s="168">
        <v>22</v>
      </c>
      <c r="D1926" s="168">
        <v>2</v>
      </c>
      <c r="E1926" s="168">
        <v>30</v>
      </c>
      <c r="F1926" s="168">
        <v>0</v>
      </c>
      <c r="G1926" s="168">
        <v>0</v>
      </c>
      <c r="H1926" s="168">
        <v>0</v>
      </c>
      <c r="I1926" s="168">
        <v>4.8</v>
      </c>
      <c r="J1926" s="168">
        <v>1.9</v>
      </c>
      <c r="K1926" s="168">
        <v>98.7</v>
      </c>
      <c r="L1926" s="168">
        <v>74.900000000000006</v>
      </c>
      <c r="M1926" s="168">
        <v>6.6</v>
      </c>
      <c r="N1926" s="168">
        <v>967.5</v>
      </c>
    </row>
    <row r="1927" spans="1:14" x14ac:dyDescent="0.2">
      <c r="A1927" s="168">
        <v>2019</v>
      </c>
      <c r="B1927" s="168">
        <v>3</v>
      </c>
      <c r="C1927" s="168">
        <v>22</v>
      </c>
      <c r="D1927" s="168">
        <v>3</v>
      </c>
      <c r="E1927" s="168">
        <v>30</v>
      </c>
      <c r="F1927" s="168">
        <v>0</v>
      </c>
      <c r="G1927" s="168">
        <v>0</v>
      </c>
      <c r="H1927" s="168">
        <v>0</v>
      </c>
      <c r="I1927" s="168">
        <v>4.7</v>
      </c>
      <c r="J1927" s="168">
        <v>0.6</v>
      </c>
      <c r="K1927" s="168">
        <v>75.099999999999994</v>
      </c>
      <c r="L1927" s="168">
        <v>78.3</v>
      </c>
      <c r="M1927" s="168">
        <v>5.0999999999999996</v>
      </c>
      <c r="N1927" s="168">
        <v>967.1</v>
      </c>
    </row>
    <row r="1928" spans="1:14" x14ac:dyDescent="0.2">
      <c r="A1928" s="168">
        <v>2019</v>
      </c>
      <c r="B1928" s="168">
        <v>3</v>
      </c>
      <c r="C1928" s="168">
        <v>22</v>
      </c>
      <c r="D1928" s="168">
        <v>4</v>
      </c>
      <c r="E1928" s="168">
        <v>30</v>
      </c>
      <c r="F1928" s="168">
        <v>0</v>
      </c>
      <c r="G1928" s="168">
        <v>0</v>
      </c>
      <c r="H1928" s="168">
        <v>0</v>
      </c>
      <c r="I1928" s="168">
        <v>4.5</v>
      </c>
      <c r="J1928" s="168">
        <v>1.2</v>
      </c>
      <c r="K1928" s="168">
        <v>56.1</v>
      </c>
      <c r="L1928" s="168">
        <v>79.099999999999994</v>
      </c>
      <c r="M1928" s="168">
        <v>4.7</v>
      </c>
      <c r="N1928" s="168">
        <v>966.8</v>
      </c>
    </row>
    <row r="1929" spans="1:14" x14ac:dyDescent="0.2">
      <c r="A1929" s="168">
        <v>2019</v>
      </c>
      <c r="B1929" s="168">
        <v>3</v>
      </c>
      <c r="C1929" s="168">
        <v>22</v>
      </c>
      <c r="D1929" s="168">
        <v>5</v>
      </c>
      <c r="E1929" s="168">
        <v>30</v>
      </c>
      <c r="F1929" s="168">
        <v>0</v>
      </c>
      <c r="G1929" s="168">
        <v>0</v>
      </c>
      <c r="H1929" s="168">
        <v>0</v>
      </c>
      <c r="I1929" s="168">
        <v>4.5</v>
      </c>
      <c r="J1929" s="168">
        <v>3.4</v>
      </c>
      <c r="K1929" s="168">
        <v>87</v>
      </c>
      <c r="L1929" s="168">
        <v>67.2</v>
      </c>
      <c r="M1929" s="168">
        <v>5.4</v>
      </c>
      <c r="N1929" s="168">
        <v>966.9</v>
      </c>
    </row>
    <row r="1930" spans="1:14" x14ac:dyDescent="0.2">
      <c r="A1930" s="168">
        <v>2019</v>
      </c>
      <c r="B1930" s="168">
        <v>3</v>
      </c>
      <c r="C1930" s="168">
        <v>22</v>
      </c>
      <c r="D1930" s="168">
        <v>6</v>
      </c>
      <c r="E1930" s="168">
        <v>30</v>
      </c>
      <c r="F1930" s="168">
        <v>0</v>
      </c>
      <c r="G1930" s="168">
        <v>0</v>
      </c>
      <c r="H1930" s="168">
        <v>0</v>
      </c>
      <c r="I1930" s="168">
        <v>5.7</v>
      </c>
      <c r="J1930" s="168">
        <v>2.8</v>
      </c>
      <c r="K1930" s="168">
        <v>70.3</v>
      </c>
      <c r="L1930" s="168">
        <v>49.8</v>
      </c>
      <c r="M1930" s="168">
        <v>7.4</v>
      </c>
      <c r="N1930" s="168">
        <v>967.1</v>
      </c>
    </row>
    <row r="1931" spans="1:14" x14ac:dyDescent="0.2">
      <c r="A1931" s="168">
        <v>2019</v>
      </c>
      <c r="B1931" s="168">
        <v>3</v>
      </c>
      <c r="C1931" s="168">
        <v>22</v>
      </c>
      <c r="D1931" s="168">
        <v>7</v>
      </c>
      <c r="E1931" s="168">
        <v>30</v>
      </c>
      <c r="F1931" s="168">
        <v>20</v>
      </c>
      <c r="G1931" s="168">
        <v>34</v>
      </c>
      <c r="H1931" s="168">
        <v>25</v>
      </c>
      <c r="I1931" s="168">
        <v>5.3</v>
      </c>
      <c r="J1931" s="168">
        <v>2.7</v>
      </c>
      <c r="K1931" s="168">
        <v>47.9</v>
      </c>
      <c r="L1931" s="168">
        <v>49.5</v>
      </c>
      <c r="M1931" s="168">
        <v>7.7</v>
      </c>
      <c r="N1931" s="168">
        <v>967.4</v>
      </c>
    </row>
    <row r="1932" spans="1:14" x14ac:dyDescent="0.2">
      <c r="A1932" s="168">
        <v>2019</v>
      </c>
      <c r="B1932" s="168">
        <v>3</v>
      </c>
      <c r="C1932" s="168">
        <v>22</v>
      </c>
      <c r="D1932" s="168">
        <v>8</v>
      </c>
      <c r="E1932" s="168">
        <v>30</v>
      </c>
      <c r="F1932" s="168">
        <v>84</v>
      </c>
      <c r="G1932" s="168">
        <v>454</v>
      </c>
      <c r="H1932" s="168">
        <v>208</v>
      </c>
      <c r="I1932" s="168">
        <v>5.0999999999999996</v>
      </c>
      <c r="J1932" s="168">
        <v>2.5</v>
      </c>
      <c r="K1932" s="168">
        <v>120.4</v>
      </c>
      <c r="L1932" s="168">
        <v>49.7</v>
      </c>
      <c r="M1932" s="168">
        <v>8.5</v>
      </c>
      <c r="N1932" s="168">
        <v>967.6</v>
      </c>
    </row>
    <row r="1933" spans="1:14" x14ac:dyDescent="0.2">
      <c r="A1933" s="168">
        <v>2019</v>
      </c>
      <c r="B1933" s="168">
        <v>3</v>
      </c>
      <c r="C1933" s="168">
        <v>22</v>
      </c>
      <c r="D1933" s="168">
        <v>9</v>
      </c>
      <c r="E1933" s="168">
        <v>30</v>
      </c>
      <c r="F1933" s="168">
        <v>137</v>
      </c>
      <c r="G1933" s="168">
        <v>689</v>
      </c>
      <c r="H1933" s="168">
        <v>451</v>
      </c>
      <c r="I1933" s="168">
        <v>4.3</v>
      </c>
      <c r="J1933" s="168">
        <v>3.9</v>
      </c>
      <c r="K1933" s="168">
        <v>104.8</v>
      </c>
      <c r="L1933" s="168">
        <v>43.7</v>
      </c>
      <c r="M1933" s="168">
        <v>11.2</v>
      </c>
      <c r="N1933" s="168">
        <v>967.9</v>
      </c>
    </row>
    <row r="1934" spans="1:14" x14ac:dyDescent="0.2">
      <c r="A1934" s="168">
        <v>2019</v>
      </c>
      <c r="B1934" s="168">
        <v>3</v>
      </c>
      <c r="C1934" s="168">
        <v>22</v>
      </c>
      <c r="D1934" s="168">
        <v>10</v>
      </c>
      <c r="E1934" s="168">
        <v>30</v>
      </c>
      <c r="F1934" s="168">
        <v>134</v>
      </c>
      <c r="G1934" s="168">
        <v>721</v>
      </c>
      <c r="H1934" s="168">
        <v>580</v>
      </c>
      <c r="I1934" s="168">
        <v>4.3</v>
      </c>
      <c r="J1934" s="168">
        <v>4.9000000000000004</v>
      </c>
      <c r="K1934" s="168">
        <v>89.2</v>
      </c>
      <c r="L1934" s="168">
        <v>39.1</v>
      </c>
      <c r="M1934" s="168">
        <v>12.3</v>
      </c>
      <c r="N1934" s="168">
        <v>968.1</v>
      </c>
    </row>
    <row r="1935" spans="1:14" x14ac:dyDescent="0.2">
      <c r="A1935" s="168">
        <v>2019</v>
      </c>
      <c r="B1935" s="168">
        <v>3</v>
      </c>
      <c r="C1935" s="168">
        <v>22</v>
      </c>
      <c r="D1935" s="168">
        <v>11</v>
      </c>
      <c r="E1935" s="168">
        <v>30</v>
      </c>
      <c r="F1935" s="168">
        <v>130</v>
      </c>
      <c r="G1935" s="168">
        <v>883</v>
      </c>
      <c r="H1935" s="168">
        <v>779</v>
      </c>
      <c r="I1935" s="168">
        <v>4.5</v>
      </c>
      <c r="J1935" s="168">
        <v>5.9</v>
      </c>
      <c r="K1935" s="168">
        <v>95.8</v>
      </c>
      <c r="L1935" s="168">
        <v>39.6</v>
      </c>
      <c r="M1935" s="168">
        <v>13.5</v>
      </c>
      <c r="N1935" s="168">
        <v>967.9</v>
      </c>
    </row>
    <row r="1936" spans="1:14" x14ac:dyDescent="0.2">
      <c r="A1936" s="168">
        <v>2019</v>
      </c>
      <c r="B1936" s="168">
        <v>3</v>
      </c>
      <c r="C1936" s="168">
        <v>22</v>
      </c>
      <c r="D1936" s="168">
        <v>12</v>
      </c>
      <c r="E1936" s="168">
        <v>30</v>
      </c>
      <c r="F1936" s="168">
        <v>134</v>
      </c>
      <c r="G1936" s="168">
        <v>903</v>
      </c>
      <c r="H1936" s="168">
        <v>862</v>
      </c>
      <c r="I1936" s="168">
        <v>4.7</v>
      </c>
      <c r="J1936" s="168">
        <v>6</v>
      </c>
      <c r="K1936" s="168">
        <v>87.2</v>
      </c>
      <c r="L1936" s="168">
        <v>41.1</v>
      </c>
      <c r="M1936" s="168">
        <v>14.4</v>
      </c>
      <c r="N1936" s="168">
        <v>967.5</v>
      </c>
    </row>
    <row r="1937" spans="1:14" x14ac:dyDescent="0.2">
      <c r="A1937" s="168">
        <v>2019</v>
      </c>
      <c r="B1937" s="168">
        <v>3</v>
      </c>
      <c r="C1937" s="168">
        <v>22</v>
      </c>
      <c r="D1937" s="168">
        <v>13</v>
      </c>
      <c r="E1937" s="168">
        <v>30</v>
      </c>
      <c r="F1937" s="168">
        <v>149</v>
      </c>
      <c r="G1937" s="168">
        <v>892</v>
      </c>
      <c r="H1937" s="168">
        <v>883</v>
      </c>
      <c r="I1937" s="168">
        <v>4.8</v>
      </c>
      <c r="J1937" s="168">
        <v>6.1</v>
      </c>
      <c r="K1937" s="168">
        <v>89.1</v>
      </c>
      <c r="L1937" s="168">
        <v>38.299999999999997</v>
      </c>
      <c r="M1937" s="168">
        <v>15.3</v>
      </c>
      <c r="N1937" s="168">
        <v>967</v>
      </c>
    </row>
    <row r="1938" spans="1:14" x14ac:dyDescent="0.2">
      <c r="A1938" s="168">
        <v>2019</v>
      </c>
      <c r="B1938" s="168">
        <v>3</v>
      </c>
      <c r="C1938" s="168">
        <v>22</v>
      </c>
      <c r="D1938" s="168">
        <v>14</v>
      </c>
      <c r="E1938" s="168">
        <v>30</v>
      </c>
      <c r="F1938" s="168">
        <v>173</v>
      </c>
      <c r="G1938" s="168">
        <v>855</v>
      </c>
      <c r="H1938" s="168">
        <v>844</v>
      </c>
      <c r="I1938" s="168">
        <v>4.8</v>
      </c>
      <c r="J1938" s="168">
        <v>5.5</v>
      </c>
      <c r="K1938" s="168">
        <v>97.9</v>
      </c>
      <c r="L1938" s="168">
        <v>37.1</v>
      </c>
      <c r="M1938" s="168">
        <v>16.399999999999999</v>
      </c>
      <c r="N1938" s="168">
        <v>966.3</v>
      </c>
    </row>
    <row r="1939" spans="1:14" x14ac:dyDescent="0.2">
      <c r="A1939" s="168">
        <v>2019</v>
      </c>
      <c r="B1939" s="168">
        <v>3</v>
      </c>
      <c r="C1939" s="168">
        <v>22</v>
      </c>
      <c r="D1939" s="168">
        <v>15</v>
      </c>
      <c r="E1939" s="168">
        <v>30</v>
      </c>
      <c r="F1939" s="168">
        <v>168</v>
      </c>
      <c r="G1939" s="168">
        <v>743</v>
      </c>
      <c r="H1939" s="168">
        <v>681</v>
      </c>
      <c r="I1939" s="168">
        <v>4.8</v>
      </c>
      <c r="J1939" s="168">
        <v>5.8</v>
      </c>
      <c r="K1939" s="168">
        <v>109.5</v>
      </c>
      <c r="L1939" s="168">
        <v>39.700000000000003</v>
      </c>
      <c r="M1939" s="168">
        <v>16.600000000000001</v>
      </c>
      <c r="N1939" s="168">
        <v>965.9</v>
      </c>
    </row>
    <row r="1940" spans="1:14" x14ac:dyDescent="0.2">
      <c r="A1940" s="168">
        <v>2019</v>
      </c>
      <c r="B1940" s="168">
        <v>3</v>
      </c>
      <c r="C1940" s="168">
        <v>22</v>
      </c>
      <c r="D1940" s="168">
        <v>16</v>
      </c>
      <c r="E1940" s="168">
        <v>30</v>
      </c>
      <c r="F1940" s="168">
        <v>164</v>
      </c>
      <c r="G1940" s="168">
        <v>693</v>
      </c>
      <c r="H1940" s="168">
        <v>549</v>
      </c>
      <c r="I1940" s="168">
        <v>5.9</v>
      </c>
      <c r="J1940" s="168">
        <v>6.5</v>
      </c>
      <c r="K1940" s="168">
        <v>104.2</v>
      </c>
      <c r="L1940" s="168">
        <v>41.3</v>
      </c>
      <c r="M1940" s="168">
        <v>16.3</v>
      </c>
      <c r="N1940" s="168">
        <v>965.8</v>
      </c>
    </row>
    <row r="1941" spans="1:14" x14ac:dyDescent="0.2">
      <c r="A1941" s="168">
        <v>2019</v>
      </c>
      <c r="B1941" s="168">
        <v>3</v>
      </c>
      <c r="C1941" s="168">
        <v>22</v>
      </c>
      <c r="D1941" s="168">
        <v>17</v>
      </c>
      <c r="E1941" s="168">
        <v>30</v>
      </c>
      <c r="F1941" s="168">
        <v>130</v>
      </c>
      <c r="G1941" s="168">
        <v>378</v>
      </c>
      <c r="H1941" s="168">
        <v>282</v>
      </c>
      <c r="I1941" s="168">
        <v>8.1</v>
      </c>
      <c r="J1941" s="168">
        <v>6.3</v>
      </c>
      <c r="K1941" s="168">
        <v>103.9</v>
      </c>
      <c r="L1941" s="168">
        <v>43.9</v>
      </c>
      <c r="M1941" s="168">
        <v>15.5</v>
      </c>
      <c r="N1941" s="168">
        <v>965.8</v>
      </c>
    </row>
    <row r="1942" spans="1:14" x14ac:dyDescent="0.2">
      <c r="A1942" s="168">
        <v>2019</v>
      </c>
      <c r="B1942" s="168">
        <v>3</v>
      </c>
      <c r="C1942" s="168">
        <v>22</v>
      </c>
      <c r="D1942" s="168">
        <v>18</v>
      </c>
      <c r="E1942" s="168">
        <v>30</v>
      </c>
      <c r="F1942" s="168">
        <v>59</v>
      </c>
      <c r="G1942" s="168">
        <v>198</v>
      </c>
      <c r="H1942" s="168">
        <v>99</v>
      </c>
      <c r="I1942" s="168">
        <v>7.3</v>
      </c>
      <c r="J1942" s="168">
        <v>5.9</v>
      </c>
      <c r="K1942" s="168">
        <v>101.6</v>
      </c>
      <c r="L1942" s="168">
        <v>49.1</v>
      </c>
      <c r="M1942" s="168">
        <v>13.6</v>
      </c>
      <c r="N1942" s="168">
        <v>966.3</v>
      </c>
    </row>
    <row r="1943" spans="1:14" x14ac:dyDescent="0.2">
      <c r="A1943" s="168">
        <v>2019</v>
      </c>
      <c r="B1943" s="168">
        <v>3</v>
      </c>
      <c r="C1943" s="168">
        <v>22</v>
      </c>
      <c r="D1943" s="168">
        <v>19</v>
      </c>
      <c r="E1943" s="168">
        <v>30</v>
      </c>
      <c r="F1943" s="168">
        <v>4</v>
      </c>
      <c r="G1943" s="168">
        <v>1</v>
      </c>
      <c r="H1943" s="168">
        <v>5</v>
      </c>
      <c r="I1943" s="168">
        <v>6.9</v>
      </c>
      <c r="J1943" s="168">
        <v>4.0999999999999996</v>
      </c>
      <c r="K1943" s="168">
        <v>102.3</v>
      </c>
      <c r="L1943" s="168">
        <v>57.2</v>
      </c>
      <c r="M1943" s="168">
        <v>11.8</v>
      </c>
      <c r="N1943" s="168">
        <v>966.9</v>
      </c>
    </row>
    <row r="1944" spans="1:14" x14ac:dyDescent="0.2">
      <c r="A1944" s="168">
        <v>2019</v>
      </c>
      <c r="B1944" s="168">
        <v>3</v>
      </c>
      <c r="C1944" s="168">
        <v>22</v>
      </c>
      <c r="D1944" s="168">
        <v>20</v>
      </c>
      <c r="E1944" s="168">
        <v>30</v>
      </c>
      <c r="F1944" s="168">
        <v>0</v>
      </c>
      <c r="G1944" s="168">
        <v>0</v>
      </c>
      <c r="H1944" s="168">
        <v>0</v>
      </c>
      <c r="I1944" s="168">
        <v>6.6</v>
      </c>
      <c r="J1944" s="168">
        <v>3</v>
      </c>
      <c r="K1944" s="168">
        <v>112.9</v>
      </c>
      <c r="L1944" s="168">
        <v>60.8</v>
      </c>
      <c r="M1944" s="168">
        <v>11.2</v>
      </c>
      <c r="N1944" s="168">
        <v>967.3</v>
      </c>
    </row>
    <row r="1945" spans="1:14" x14ac:dyDescent="0.2">
      <c r="A1945" s="168">
        <v>2019</v>
      </c>
      <c r="B1945" s="168">
        <v>3</v>
      </c>
      <c r="C1945" s="168">
        <v>22</v>
      </c>
      <c r="D1945" s="168">
        <v>21</v>
      </c>
      <c r="E1945" s="168">
        <v>30</v>
      </c>
      <c r="F1945" s="168">
        <v>0</v>
      </c>
      <c r="G1945" s="168">
        <v>0</v>
      </c>
      <c r="H1945" s="168">
        <v>0</v>
      </c>
      <c r="I1945" s="168">
        <v>6.4</v>
      </c>
      <c r="J1945" s="168">
        <v>3.6</v>
      </c>
      <c r="K1945" s="168">
        <v>81.400000000000006</v>
      </c>
      <c r="L1945" s="168">
        <v>62.1</v>
      </c>
      <c r="M1945" s="168">
        <v>10.9</v>
      </c>
      <c r="N1945" s="168">
        <v>967.7</v>
      </c>
    </row>
    <row r="1946" spans="1:14" x14ac:dyDescent="0.2">
      <c r="A1946" s="168">
        <v>2019</v>
      </c>
      <c r="B1946" s="168">
        <v>3</v>
      </c>
      <c r="C1946" s="168">
        <v>22</v>
      </c>
      <c r="D1946" s="168">
        <v>22</v>
      </c>
      <c r="E1946" s="168">
        <v>30</v>
      </c>
      <c r="F1946" s="168">
        <v>0</v>
      </c>
      <c r="G1946" s="168">
        <v>0</v>
      </c>
      <c r="H1946" s="168">
        <v>0</v>
      </c>
      <c r="I1946" s="168">
        <v>6.3</v>
      </c>
      <c r="J1946" s="168">
        <v>3.3</v>
      </c>
      <c r="K1946" s="168">
        <v>79.599999999999994</v>
      </c>
      <c r="L1946" s="168">
        <v>64.3</v>
      </c>
      <c r="M1946" s="168">
        <v>10.199999999999999</v>
      </c>
      <c r="N1946" s="168">
        <v>967.9</v>
      </c>
    </row>
    <row r="1947" spans="1:14" x14ac:dyDescent="0.2">
      <c r="A1947" s="168">
        <v>2019</v>
      </c>
      <c r="B1947" s="168">
        <v>3</v>
      </c>
      <c r="C1947" s="168">
        <v>22</v>
      </c>
      <c r="D1947" s="168">
        <v>23</v>
      </c>
      <c r="E1947" s="168">
        <v>30</v>
      </c>
      <c r="F1947" s="168">
        <v>0</v>
      </c>
      <c r="G1947" s="168">
        <v>0</v>
      </c>
      <c r="H1947" s="168">
        <v>0</v>
      </c>
      <c r="I1947" s="168">
        <v>6.6</v>
      </c>
      <c r="J1947" s="168">
        <v>2.8</v>
      </c>
      <c r="K1947" s="168">
        <v>88.3</v>
      </c>
      <c r="L1947" s="168">
        <v>66.400000000000006</v>
      </c>
      <c r="M1947" s="168">
        <v>9.6999999999999993</v>
      </c>
      <c r="N1947" s="168">
        <v>967.7</v>
      </c>
    </row>
    <row r="1948" spans="1:14" x14ac:dyDescent="0.2">
      <c r="A1948" s="168">
        <v>2019</v>
      </c>
      <c r="B1948" s="168">
        <v>3</v>
      </c>
      <c r="C1948" s="168">
        <v>23</v>
      </c>
      <c r="D1948" s="168">
        <v>0</v>
      </c>
      <c r="E1948" s="168">
        <v>30</v>
      </c>
      <c r="F1948" s="168">
        <v>0</v>
      </c>
      <c r="G1948" s="168">
        <v>0</v>
      </c>
      <c r="H1948" s="168">
        <v>0</v>
      </c>
      <c r="I1948" s="168">
        <v>6.9</v>
      </c>
      <c r="J1948" s="168">
        <v>2.5</v>
      </c>
      <c r="K1948" s="168">
        <v>85.3</v>
      </c>
      <c r="L1948" s="168">
        <v>68.2</v>
      </c>
      <c r="M1948" s="168">
        <v>9</v>
      </c>
      <c r="N1948" s="168">
        <v>967.6</v>
      </c>
    </row>
    <row r="1949" spans="1:14" x14ac:dyDescent="0.2">
      <c r="A1949" s="168">
        <v>2019</v>
      </c>
      <c r="B1949" s="168">
        <v>3</v>
      </c>
      <c r="C1949" s="168">
        <v>23</v>
      </c>
      <c r="D1949" s="168">
        <v>1</v>
      </c>
      <c r="E1949" s="168">
        <v>30</v>
      </c>
      <c r="F1949" s="168">
        <v>0</v>
      </c>
      <c r="G1949" s="168">
        <v>0</v>
      </c>
      <c r="H1949" s="168">
        <v>0</v>
      </c>
      <c r="I1949" s="168">
        <v>7.4</v>
      </c>
      <c r="J1949" s="168">
        <v>2.1</v>
      </c>
      <c r="K1949" s="168">
        <v>77.7</v>
      </c>
      <c r="L1949" s="168">
        <v>67.599999999999994</v>
      </c>
      <c r="M1949" s="168">
        <v>8.6999999999999993</v>
      </c>
      <c r="N1949" s="168">
        <v>967.2</v>
      </c>
    </row>
    <row r="1950" spans="1:14" x14ac:dyDescent="0.2">
      <c r="A1950" s="168">
        <v>2019</v>
      </c>
      <c r="B1950" s="168">
        <v>3</v>
      </c>
      <c r="C1950" s="168">
        <v>23</v>
      </c>
      <c r="D1950" s="168">
        <v>2</v>
      </c>
      <c r="E1950" s="168">
        <v>30</v>
      </c>
      <c r="F1950" s="168">
        <v>0</v>
      </c>
      <c r="G1950" s="168">
        <v>0</v>
      </c>
      <c r="H1950" s="168">
        <v>0</v>
      </c>
      <c r="I1950" s="168">
        <v>8.1</v>
      </c>
      <c r="J1950" s="168">
        <v>1</v>
      </c>
      <c r="K1950" s="168">
        <v>69.5</v>
      </c>
      <c r="L1950" s="168">
        <v>66.8</v>
      </c>
      <c r="M1950" s="168">
        <v>8.6</v>
      </c>
      <c r="N1950" s="168">
        <v>967.1</v>
      </c>
    </row>
    <row r="1951" spans="1:14" x14ac:dyDescent="0.2">
      <c r="A1951" s="168">
        <v>2019</v>
      </c>
      <c r="B1951" s="168">
        <v>3</v>
      </c>
      <c r="C1951" s="168">
        <v>23</v>
      </c>
      <c r="D1951" s="168">
        <v>3</v>
      </c>
      <c r="E1951" s="168">
        <v>30</v>
      </c>
      <c r="F1951" s="168">
        <v>0</v>
      </c>
      <c r="G1951" s="168">
        <v>0</v>
      </c>
      <c r="H1951" s="168">
        <v>0</v>
      </c>
      <c r="I1951" s="168">
        <v>8.8000000000000007</v>
      </c>
      <c r="J1951" s="168">
        <v>0.9</v>
      </c>
      <c r="K1951" s="168">
        <v>315.7</v>
      </c>
      <c r="L1951" s="168">
        <v>66.5</v>
      </c>
      <c r="M1951" s="168">
        <v>8.6</v>
      </c>
      <c r="N1951" s="168">
        <v>966.6</v>
      </c>
    </row>
    <row r="1952" spans="1:14" x14ac:dyDescent="0.2">
      <c r="A1952" s="168">
        <v>2019</v>
      </c>
      <c r="B1952" s="168">
        <v>3</v>
      </c>
      <c r="C1952" s="168">
        <v>23</v>
      </c>
      <c r="D1952" s="168">
        <v>4</v>
      </c>
      <c r="E1952" s="168">
        <v>30</v>
      </c>
      <c r="F1952" s="168">
        <v>0</v>
      </c>
      <c r="G1952" s="168">
        <v>0</v>
      </c>
      <c r="H1952" s="168">
        <v>0</v>
      </c>
      <c r="I1952" s="168">
        <v>9.3000000000000007</v>
      </c>
      <c r="J1952" s="168">
        <v>0.7</v>
      </c>
      <c r="K1952" s="168">
        <v>77.2</v>
      </c>
      <c r="L1952" s="168">
        <v>69.400000000000006</v>
      </c>
      <c r="M1952" s="168">
        <v>7.3</v>
      </c>
      <c r="N1952" s="168">
        <v>966.4</v>
      </c>
    </row>
    <row r="1953" spans="1:14" x14ac:dyDescent="0.2">
      <c r="A1953" s="168">
        <v>2019</v>
      </c>
      <c r="B1953" s="168">
        <v>3</v>
      </c>
      <c r="C1953" s="168">
        <v>23</v>
      </c>
      <c r="D1953" s="168">
        <v>5</v>
      </c>
      <c r="E1953" s="168">
        <v>30</v>
      </c>
      <c r="F1953" s="168">
        <v>0</v>
      </c>
      <c r="G1953" s="168">
        <v>0</v>
      </c>
      <c r="H1953" s="168">
        <v>0</v>
      </c>
      <c r="I1953" s="168">
        <v>9.6999999999999993</v>
      </c>
      <c r="J1953" s="168">
        <v>1</v>
      </c>
      <c r="K1953" s="168">
        <v>45</v>
      </c>
      <c r="L1953" s="168">
        <v>71.5</v>
      </c>
      <c r="M1953" s="168">
        <v>6.8</v>
      </c>
      <c r="N1953" s="168">
        <v>966.3</v>
      </c>
    </row>
    <row r="1954" spans="1:14" x14ac:dyDescent="0.2">
      <c r="A1954" s="168">
        <v>2019</v>
      </c>
      <c r="B1954" s="168">
        <v>3</v>
      </c>
      <c r="C1954" s="168">
        <v>23</v>
      </c>
      <c r="D1954" s="168">
        <v>6</v>
      </c>
      <c r="E1954" s="168">
        <v>30</v>
      </c>
      <c r="F1954" s="168">
        <v>0</v>
      </c>
      <c r="G1954" s="168">
        <v>0</v>
      </c>
      <c r="H1954" s="168">
        <v>0</v>
      </c>
      <c r="I1954" s="168">
        <v>10.199999999999999</v>
      </c>
      <c r="J1954" s="168">
        <v>2.1</v>
      </c>
      <c r="K1954" s="168">
        <v>72.7</v>
      </c>
      <c r="L1954" s="168">
        <v>70.400000000000006</v>
      </c>
      <c r="M1954" s="168">
        <v>7.3</v>
      </c>
      <c r="N1954" s="168">
        <v>966.3</v>
      </c>
    </row>
    <row r="1955" spans="1:14" x14ac:dyDescent="0.2">
      <c r="A1955" s="168">
        <v>2019</v>
      </c>
      <c r="B1955" s="168">
        <v>3</v>
      </c>
      <c r="C1955" s="168">
        <v>23</v>
      </c>
      <c r="D1955" s="168">
        <v>7</v>
      </c>
      <c r="E1955" s="168">
        <v>30</v>
      </c>
      <c r="F1955" s="168">
        <v>21</v>
      </c>
      <c r="G1955" s="168">
        <v>127</v>
      </c>
      <c r="H1955" s="168">
        <v>36</v>
      </c>
      <c r="I1955" s="168">
        <v>9.6</v>
      </c>
      <c r="J1955" s="168">
        <v>1</v>
      </c>
      <c r="K1955" s="168">
        <v>69.599999999999994</v>
      </c>
      <c r="L1955" s="168">
        <v>72.099999999999994</v>
      </c>
      <c r="M1955" s="168">
        <v>7.3</v>
      </c>
      <c r="N1955" s="168">
        <v>966.5</v>
      </c>
    </row>
    <row r="1956" spans="1:14" x14ac:dyDescent="0.2">
      <c r="A1956" s="168">
        <v>2019</v>
      </c>
      <c r="B1956" s="168">
        <v>3</v>
      </c>
      <c r="C1956" s="168">
        <v>23</v>
      </c>
      <c r="D1956" s="168">
        <v>8</v>
      </c>
      <c r="E1956" s="168">
        <v>30</v>
      </c>
      <c r="F1956" s="168">
        <v>68</v>
      </c>
      <c r="G1956" s="168">
        <v>549</v>
      </c>
      <c r="H1956" s="168">
        <v>218</v>
      </c>
      <c r="I1956" s="168">
        <v>6.8</v>
      </c>
      <c r="J1956" s="168">
        <v>2.7</v>
      </c>
      <c r="K1956" s="168">
        <v>87.8</v>
      </c>
      <c r="L1956" s="168">
        <v>68.400000000000006</v>
      </c>
      <c r="M1956" s="168">
        <v>10.5</v>
      </c>
      <c r="N1956" s="168">
        <v>966.6</v>
      </c>
    </row>
    <row r="1957" spans="1:14" x14ac:dyDescent="0.2">
      <c r="A1957" s="168">
        <v>2019</v>
      </c>
      <c r="B1957" s="168">
        <v>3</v>
      </c>
      <c r="C1957" s="168">
        <v>23</v>
      </c>
      <c r="D1957" s="168">
        <v>9</v>
      </c>
      <c r="E1957" s="168">
        <v>30</v>
      </c>
      <c r="F1957" s="168">
        <v>99</v>
      </c>
      <c r="G1957" s="168">
        <v>659</v>
      </c>
      <c r="H1957" s="168">
        <v>405</v>
      </c>
      <c r="I1957" s="168">
        <v>4.7</v>
      </c>
      <c r="J1957" s="168">
        <v>6</v>
      </c>
      <c r="K1957" s="168">
        <v>73.7</v>
      </c>
      <c r="L1957" s="168">
        <v>55.1</v>
      </c>
      <c r="M1957" s="168">
        <v>13</v>
      </c>
      <c r="N1957" s="168">
        <v>966.7</v>
      </c>
    </row>
    <row r="1958" spans="1:14" x14ac:dyDescent="0.2">
      <c r="A1958" s="168">
        <v>2019</v>
      </c>
      <c r="B1958" s="168">
        <v>3</v>
      </c>
      <c r="C1958" s="168">
        <v>23</v>
      </c>
      <c r="D1958" s="168">
        <v>10</v>
      </c>
      <c r="E1958" s="168">
        <v>30</v>
      </c>
      <c r="F1958" s="168">
        <v>257</v>
      </c>
      <c r="G1958" s="168">
        <v>435</v>
      </c>
      <c r="H1958" s="168">
        <v>522</v>
      </c>
      <c r="I1958" s="168">
        <v>3.2</v>
      </c>
      <c r="J1958" s="168">
        <v>6.5</v>
      </c>
      <c r="K1958" s="168">
        <v>72.2</v>
      </c>
      <c r="L1958" s="168">
        <v>47.8</v>
      </c>
      <c r="M1958" s="168">
        <v>14.1</v>
      </c>
      <c r="N1958" s="168">
        <v>966.7</v>
      </c>
    </row>
    <row r="1959" spans="1:14" x14ac:dyDescent="0.2">
      <c r="A1959" s="168">
        <v>2019</v>
      </c>
      <c r="B1959" s="168">
        <v>3</v>
      </c>
      <c r="C1959" s="168">
        <v>23</v>
      </c>
      <c r="D1959" s="168">
        <v>11</v>
      </c>
      <c r="E1959" s="168">
        <v>30</v>
      </c>
      <c r="F1959" s="168">
        <v>321</v>
      </c>
      <c r="G1959" s="168">
        <v>313</v>
      </c>
      <c r="H1959" s="168">
        <v>564</v>
      </c>
      <c r="I1959" s="168">
        <v>2.2999999999999998</v>
      </c>
      <c r="J1959" s="168">
        <v>6.5</v>
      </c>
      <c r="K1959" s="168">
        <v>87.2</v>
      </c>
      <c r="L1959" s="168">
        <v>49.3</v>
      </c>
      <c r="M1959" s="168">
        <v>14.5</v>
      </c>
      <c r="N1959" s="168">
        <v>966.8</v>
      </c>
    </row>
    <row r="1960" spans="1:14" x14ac:dyDescent="0.2">
      <c r="A1960" s="168">
        <v>2019</v>
      </c>
      <c r="B1960" s="168">
        <v>3</v>
      </c>
      <c r="C1960" s="168">
        <v>23</v>
      </c>
      <c r="D1960" s="168">
        <v>12</v>
      </c>
      <c r="E1960" s="168">
        <v>30</v>
      </c>
      <c r="F1960" s="168">
        <v>279</v>
      </c>
      <c r="G1960" s="168">
        <v>377</v>
      </c>
      <c r="H1960" s="168">
        <v>589</v>
      </c>
      <c r="I1960" s="168">
        <v>1.9</v>
      </c>
      <c r="J1960" s="168">
        <v>7.3</v>
      </c>
      <c r="K1960" s="168">
        <v>81.5</v>
      </c>
      <c r="L1960" s="168">
        <v>51.3</v>
      </c>
      <c r="M1960" s="168">
        <v>15</v>
      </c>
      <c r="N1960" s="168">
        <v>966.5</v>
      </c>
    </row>
    <row r="1961" spans="1:14" x14ac:dyDescent="0.2">
      <c r="A1961" s="168">
        <v>2019</v>
      </c>
      <c r="B1961" s="168">
        <v>3</v>
      </c>
      <c r="C1961" s="168">
        <v>23</v>
      </c>
      <c r="D1961" s="168">
        <v>13</v>
      </c>
      <c r="E1961" s="168">
        <v>30</v>
      </c>
      <c r="F1961" s="168">
        <v>397</v>
      </c>
      <c r="G1961" s="168">
        <v>76</v>
      </c>
      <c r="H1961" s="168">
        <v>468</v>
      </c>
      <c r="I1961" s="168">
        <v>1.7</v>
      </c>
      <c r="J1961" s="168">
        <v>7.4</v>
      </c>
      <c r="K1961" s="168">
        <v>80.2</v>
      </c>
      <c r="L1961" s="168">
        <v>69.7</v>
      </c>
      <c r="M1961" s="168">
        <v>12.1</v>
      </c>
      <c r="N1961" s="168">
        <v>966.7</v>
      </c>
    </row>
    <row r="1962" spans="1:14" x14ac:dyDescent="0.2">
      <c r="A1962" s="168">
        <v>2019</v>
      </c>
      <c r="B1962" s="168">
        <v>3</v>
      </c>
      <c r="C1962" s="168">
        <v>23</v>
      </c>
      <c r="D1962" s="168">
        <v>14</v>
      </c>
      <c r="E1962" s="168">
        <v>30</v>
      </c>
      <c r="F1962" s="168">
        <v>451</v>
      </c>
      <c r="G1962" s="168">
        <v>307</v>
      </c>
      <c r="H1962" s="168">
        <v>709</v>
      </c>
      <c r="I1962" s="168">
        <v>1.7</v>
      </c>
      <c r="J1962" s="168">
        <v>6.1</v>
      </c>
      <c r="K1962" s="168">
        <v>65.900000000000006</v>
      </c>
      <c r="L1962" s="168">
        <v>59.8</v>
      </c>
      <c r="M1962" s="168">
        <v>13.4</v>
      </c>
      <c r="N1962" s="168">
        <v>966.2</v>
      </c>
    </row>
    <row r="1963" spans="1:14" x14ac:dyDescent="0.2">
      <c r="A1963" s="168">
        <v>2019</v>
      </c>
      <c r="B1963" s="168">
        <v>3</v>
      </c>
      <c r="C1963" s="168">
        <v>23</v>
      </c>
      <c r="D1963" s="168">
        <v>15</v>
      </c>
      <c r="E1963" s="168">
        <v>30</v>
      </c>
      <c r="F1963" s="168">
        <v>255</v>
      </c>
      <c r="G1963" s="168">
        <v>13</v>
      </c>
      <c r="H1963" s="168">
        <v>269</v>
      </c>
      <c r="I1963" s="168">
        <v>2</v>
      </c>
      <c r="J1963" s="168">
        <v>5.4</v>
      </c>
      <c r="K1963" s="168">
        <v>57.8</v>
      </c>
      <c r="L1963" s="168">
        <v>63.1</v>
      </c>
      <c r="M1963" s="168">
        <v>12.6</v>
      </c>
      <c r="N1963" s="168">
        <v>965.6</v>
      </c>
    </row>
    <row r="1964" spans="1:14" x14ac:dyDescent="0.2">
      <c r="A1964" s="168">
        <v>2019</v>
      </c>
      <c r="B1964" s="168">
        <v>3</v>
      </c>
      <c r="C1964" s="168">
        <v>23</v>
      </c>
      <c r="D1964" s="168">
        <v>16</v>
      </c>
      <c r="E1964" s="168">
        <v>30</v>
      </c>
      <c r="F1964" s="168">
        <v>130</v>
      </c>
      <c r="G1964" s="168">
        <v>4</v>
      </c>
      <c r="H1964" s="168">
        <v>134</v>
      </c>
      <c r="I1964" s="168">
        <v>2.6</v>
      </c>
      <c r="J1964" s="168">
        <v>5.3</v>
      </c>
      <c r="K1964" s="168">
        <v>69.400000000000006</v>
      </c>
      <c r="L1964" s="168">
        <v>64.599999999999994</v>
      </c>
      <c r="M1964" s="168">
        <v>12.6</v>
      </c>
      <c r="N1964" s="168">
        <v>965.2</v>
      </c>
    </row>
    <row r="1965" spans="1:14" x14ac:dyDescent="0.2">
      <c r="A1965" s="168">
        <v>2019</v>
      </c>
      <c r="B1965" s="168">
        <v>3</v>
      </c>
      <c r="C1965" s="168">
        <v>23</v>
      </c>
      <c r="D1965" s="168">
        <v>17</v>
      </c>
      <c r="E1965" s="168">
        <v>30</v>
      </c>
      <c r="F1965" s="168">
        <v>45</v>
      </c>
      <c r="G1965" s="168">
        <v>0</v>
      </c>
      <c r="H1965" s="168">
        <v>45</v>
      </c>
      <c r="I1965" s="168">
        <v>6.1</v>
      </c>
      <c r="J1965" s="168">
        <v>5</v>
      </c>
      <c r="K1965" s="168">
        <v>61.7</v>
      </c>
      <c r="L1965" s="168">
        <v>70.099999999999994</v>
      </c>
      <c r="M1965" s="168">
        <v>11.6</v>
      </c>
      <c r="N1965" s="168">
        <v>965.1</v>
      </c>
    </row>
    <row r="1966" spans="1:14" x14ac:dyDescent="0.2">
      <c r="A1966" s="168">
        <v>2019</v>
      </c>
      <c r="B1966" s="168">
        <v>3</v>
      </c>
      <c r="C1966" s="168">
        <v>23</v>
      </c>
      <c r="D1966" s="168">
        <v>18</v>
      </c>
      <c r="E1966" s="168">
        <v>30</v>
      </c>
      <c r="F1966" s="168">
        <v>53</v>
      </c>
      <c r="G1966" s="168">
        <v>0</v>
      </c>
      <c r="H1966" s="168">
        <v>54</v>
      </c>
      <c r="I1966" s="168">
        <v>5.3</v>
      </c>
      <c r="J1966" s="168">
        <v>4.5999999999999996</v>
      </c>
      <c r="K1966" s="168">
        <v>67.400000000000006</v>
      </c>
      <c r="L1966" s="168">
        <v>69.8</v>
      </c>
      <c r="M1966" s="168">
        <v>11.7</v>
      </c>
      <c r="N1966" s="168">
        <v>965.1</v>
      </c>
    </row>
    <row r="1967" spans="1:14" x14ac:dyDescent="0.2">
      <c r="A1967" s="168">
        <v>2019</v>
      </c>
      <c r="B1967" s="168">
        <v>3</v>
      </c>
      <c r="C1967" s="168">
        <v>23</v>
      </c>
      <c r="D1967" s="168">
        <v>19</v>
      </c>
      <c r="E1967" s="168">
        <v>30</v>
      </c>
      <c r="F1967" s="168">
        <v>3</v>
      </c>
      <c r="G1967" s="168">
        <v>0</v>
      </c>
      <c r="H1967" s="168">
        <v>3</v>
      </c>
      <c r="I1967" s="168">
        <v>5.4</v>
      </c>
      <c r="J1967" s="168">
        <v>4.0999999999999996</v>
      </c>
      <c r="K1967" s="168">
        <v>66.900000000000006</v>
      </c>
      <c r="L1967" s="168">
        <v>68.599999999999994</v>
      </c>
      <c r="M1967" s="168">
        <v>11.5</v>
      </c>
      <c r="N1967" s="168">
        <v>965.4</v>
      </c>
    </row>
    <row r="1968" spans="1:14" x14ac:dyDescent="0.2">
      <c r="A1968" s="168">
        <v>2019</v>
      </c>
      <c r="B1968" s="168">
        <v>3</v>
      </c>
      <c r="C1968" s="168">
        <v>23</v>
      </c>
      <c r="D1968" s="168">
        <v>20</v>
      </c>
      <c r="E1968" s="168">
        <v>30</v>
      </c>
      <c r="F1968" s="168">
        <v>0</v>
      </c>
      <c r="G1968" s="168">
        <v>0</v>
      </c>
      <c r="H1968" s="168">
        <v>0</v>
      </c>
      <c r="I1968" s="168">
        <v>5.6</v>
      </c>
      <c r="J1968" s="168">
        <v>3.6</v>
      </c>
      <c r="K1968" s="168">
        <v>70.900000000000006</v>
      </c>
      <c r="L1968" s="168">
        <v>68</v>
      </c>
      <c r="M1968" s="168">
        <v>11.3</v>
      </c>
      <c r="N1968" s="168">
        <v>965.4</v>
      </c>
    </row>
    <row r="1969" spans="1:14" x14ac:dyDescent="0.2">
      <c r="A1969" s="168">
        <v>2019</v>
      </c>
      <c r="B1969" s="168">
        <v>3</v>
      </c>
      <c r="C1969" s="168">
        <v>23</v>
      </c>
      <c r="D1969" s="168">
        <v>21</v>
      </c>
      <c r="E1969" s="168">
        <v>30</v>
      </c>
      <c r="F1969" s="168">
        <v>0</v>
      </c>
      <c r="G1969" s="168">
        <v>0</v>
      </c>
      <c r="H1969" s="168">
        <v>0</v>
      </c>
      <c r="I1969" s="168">
        <v>5.6</v>
      </c>
      <c r="J1969" s="168">
        <v>3.9</v>
      </c>
      <c r="K1969" s="168">
        <v>68.5</v>
      </c>
      <c r="L1969" s="168">
        <v>66.8</v>
      </c>
      <c r="M1969" s="168">
        <v>11.2</v>
      </c>
      <c r="N1969" s="168">
        <v>965.7</v>
      </c>
    </row>
    <row r="1970" spans="1:14" x14ac:dyDescent="0.2">
      <c r="A1970" s="168">
        <v>2019</v>
      </c>
      <c r="B1970" s="168">
        <v>3</v>
      </c>
      <c r="C1970" s="168">
        <v>23</v>
      </c>
      <c r="D1970" s="168">
        <v>22</v>
      </c>
      <c r="E1970" s="168">
        <v>30</v>
      </c>
      <c r="F1970" s="168">
        <v>0</v>
      </c>
      <c r="G1970" s="168">
        <v>0</v>
      </c>
      <c r="H1970" s="168">
        <v>0</v>
      </c>
      <c r="I1970" s="168">
        <v>5.6</v>
      </c>
      <c r="J1970" s="168">
        <v>3.1</v>
      </c>
      <c r="K1970" s="168">
        <v>71.900000000000006</v>
      </c>
      <c r="L1970" s="168">
        <v>66.7</v>
      </c>
      <c r="M1970" s="168">
        <v>11.2</v>
      </c>
      <c r="N1970" s="168">
        <v>965.7</v>
      </c>
    </row>
    <row r="1971" spans="1:14" x14ac:dyDescent="0.2">
      <c r="A1971" s="168">
        <v>2019</v>
      </c>
      <c r="B1971" s="168">
        <v>3</v>
      </c>
      <c r="C1971" s="168">
        <v>23</v>
      </c>
      <c r="D1971" s="168">
        <v>23</v>
      </c>
      <c r="E1971" s="168">
        <v>30</v>
      </c>
      <c r="F1971" s="168">
        <v>0</v>
      </c>
      <c r="G1971" s="168">
        <v>0</v>
      </c>
      <c r="H1971" s="168">
        <v>0</v>
      </c>
      <c r="I1971" s="168">
        <v>5.7</v>
      </c>
      <c r="J1971" s="168">
        <v>2.5</v>
      </c>
      <c r="K1971" s="168">
        <v>89.7</v>
      </c>
      <c r="L1971" s="168">
        <v>73.7</v>
      </c>
      <c r="M1971" s="168">
        <v>9.5</v>
      </c>
      <c r="N1971" s="168">
        <v>965.5</v>
      </c>
    </row>
    <row r="1972" spans="1:14" x14ac:dyDescent="0.2">
      <c r="A1972" s="168">
        <v>2019</v>
      </c>
      <c r="B1972" s="168">
        <v>3</v>
      </c>
      <c r="C1972" s="168">
        <v>24</v>
      </c>
      <c r="D1972" s="168">
        <v>0</v>
      </c>
      <c r="E1972" s="168">
        <v>30</v>
      </c>
      <c r="F1972" s="168">
        <v>0</v>
      </c>
      <c r="G1972" s="168">
        <v>0</v>
      </c>
      <c r="H1972" s="168">
        <v>0</v>
      </c>
      <c r="I1972" s="168">
        <v>6</v>
      </c>
      <c r="J1972" s="168">
        <v>1.9</v>
      </c>
      <c r="K1972" s="168">
        <v>93.3</v>
      </c>
      <c r="L1972" s="168">
        <v>80.5</v>
      </c>
      <c r="M1972" s="168">
        <v>8.1</v>
      </c>
      <c r="N1972" s="168">
        <v>965.1</v>
      </c>
    </row>
    <row r="1973" spans="1:14" x14ac:dyDescent="0.2">
      <c r="A1973" s="168">
        <v>2019</v>
      </c>
      <c r="B1973" s="168">
        <v>3</v>
      </c>
      <c r="C1973" s="168">
        <v>24</v>
      </c>
      <c r="D1973" s="168">
        <v>1</v>
      </c>
      <c r="E1973" s="168">
        <v>30</v>
      </c>
      <c r="F1973" s="168">
        <v>0</v>
      </c>
      <c r="G1973" s="168">
        <v>0</v>
      </c>
      <c r="H1973" s="168">
        <v>0</v>
      </c>
      <c r="I1973" s="168">
        <v>6.2</v>
      </c>
      <c r="J1973" s="168">
        <v>3.5</v>
      </c>
      <c r="K1973" s="168">
        <v>66.2</v>
      </c>
      <c r="L1973" s="168">
        <v>71.5</v>
      </c>
      <c r="M1973" s="168">
        <v>9.9</v>
      </c>
      <c r="N1973" s="168">
        <v>964.9</v>
      </c>
    </row>
    <row r="1974" spans="1:14" x14ac:dyDescent="0.2">
      <c r="A1974" s="168">
        <v>2019</v>
      </c>
      <c r="B1974" s="168">
        <v>3</v>
      </c>
      <c r="C1974" s="168">
        <v>24</v>
      </c>
      <c r="D1974" s="168">
        <v>2</v>
      </c>
      <c r="E1974" s="168">
        <v>30</v>
      </c>
      <c r="F1974" s="168">
        <v>0</v>
      </c>
      <c r="G1974" s="168">
        <v>0</v>
      </c>
      <c r="H1974" s="168">
        <v>0</v>
      </c>
      <c r="I1974" s="168">
        <v>6.4</v>
      </c>
      <c r="J1974" s="168">
        <v>3.6</v>
      </c>
      <c r="K1974" s="168">
        <v>66.599999999999994</v>
      </c>
      <c r="L1974" s="168">
        <v>68.7</v>
      </c>
      <c r="M1974" s="168">
        <v>10.5</v>
      </c>
      <c r="N1974" s="168">
        <v>964.7</v>
      </c>
    </row>
    <row r="1975" spans="1:14" x14ac:dyDescent="0.2">
      <c r="A1975" s="168">
        <v>2019</v>
      </c>
      <c r="B1975" s="168">
        <v>3</v>
      </c>
      <c r="C1975" s="168">
        <v>24</v>
      </c>
      <c r="D1975" s="168">
        <v>3</v>
      </c>
      <c r="E1975" s="168">
        <v>30</v>
      </c>
      <c r="F1975" s="168">
        <v>0</v>
      </c>
      <c r="G1975" s="168">
        <v>0</v>
      </c>
      <c r="H1975" s="168">
        <v>0</v>
      </c>
      <c r="I1975" s="168">
        <v>6.5</v>
      </c>
      <c r="J1975" s="168">
        <v>3.7</v>
      </c>
      <c r="K1975" s="168">
        <v>67.400000000000006</v>
      </c>
      <c r="L1975" s="168">
        <v>68.599999999999994</v>
      </c>
      <c r="M1975" s="168">
        <v>10.6</v>
      </c>
      <c r="N1975" s="168">
        <v>964.4</v>
      </c>
    </row>
    <row r="1976" spans="1:14" x14ac:dyDescent="0.2">
      <c r="A1976" s="168">
        <v>2019</v>
      </c>
      <c r="B1976" s="168">
        <v>3</v>
      </c>
      <c r="C1976" s="168">
        <v>24</v>
      </c>
      <c r="D1976" s="168">
        <v>4</v>
      </c>
      <c r="E1976" s="168">
        <v>30</v>
      </c>
      <c r="F1976" s="168">
        <v>0</v>
      </c>
      <c r="G1976" s="168">
        <v>0</v>
      </c>
      <c r="H1976" s="168">
        <v>0</v>
      </c>
      <c r="I1976" s="168">
        <v>6.5</v>
      </c>
      <c r="J1976" s="168">
        <v>3.1</v>
      </c>
      <c r="K1976" s="168">
        <v>76.3</v>
      </c>
      <c r="L1976" s="168">
        <v>67.400000000000006</v>
      </c>
      <c r="M1976" s="168">
        <v>10.4</v>
      </c>
      <c r="N1976" s="168">
        <v>964.2</v>
      </c>
    </row>
    <row r="1977" spans="1:14" x14ac:dyDescent="0.2">
      <c r="A1977" s="168">
        <v>2019</v>
      </c>
      <c r="B1977" s="168">
        <v>3</v>
      </c>
      <c r="C1977" s="168">
        <v>24</v>
      </c>
      <c r="D1977" s="168">
        <v>5</v>
      </c>
      <c r="E1977" s="168">
        <v>30</v>
      </c>
      <c r="F1977" s="168">
        <v>0</v>
      </c>
      <c r="G1977" s="168">
        <v>0</v>
      </c>
      <c r="H1977" s="168">
        <v>0</v>
      </c>
      <c r="I1977" s="168">
        <v>6.4</v>
      </c>
      <c r="J1977" s="168">
        <v>2.9</v>
      </c>
      <c r="K1977" s="168">
        <v>88.3</v>
      </c>
      <c r="L1977" s="168">
        <v>66.3</v>
      </c>
      <c r="M1977" s="168">
        <v>10.4</v>
      </c>
      <c r="N1977" s="168">
        <v>964.3</v>
      </c>
    </row>
    <row r="1978" spans="1:14" x14ac:dyDescent="0.2">
      <c r="A1978" s="168">
        <v>2019</v>
      </c>
      <c r="B1978" s="168">
        <v>3</v>
      </c>
      <c r="C1978" s="168">
        <v>24</v>
      </c>
      <c r="D1978" s="168">
        <v>6</v>
      </c>
      <c r="E1978" s="168">
        <v>30</v>
      </c>
      <c r="F1978" s="168">
        <v>0</v>
      </c>
      <c r="G1978" s="168">
        <v>0</v>
      </c>
      <c r="H1978" s="168">
        <v>0</v>
      </c>
      <c r="I1978" s="168">
        <v>6.8</v>
      </c>
      <c r="J1978" s="168">
        <v>2.7</v>
      </c>
      <c r="K1978" s="168">
        <v>103.7</v>
      </c>
      <c r="L1978" s="168">
        <v>70.3</v>
      </c>
      <c r="M1978" s="168">
        <v>9.1999999999999993</v>
      </c>
      <c r="N1978" s="168">
        <v>964.2</v>
      </c>
    </row>
    <row r="1979" spans="1:14" x14ac:dyDescent="0.2">
      <c r="A1979" s="168">
        <v>2019</v>
      </c>
      <c r="B1979" s="168">
        <v>3</v>
      </c>
      <c r="C1979" s="168">
        <v>24</v>
      </c>
      <c r="D1979" s="168">
        <v>7</v>
      </c>
      <c r="E1979" s="168">
        <v>30</v>
      </c>
      <c r="F1979" s="168">
        <v>29</v>
      </c>
      <c r="G1979" s="168">
        <v>9</v>
      </c>
      <c r="H1979" s="168">
        <v>30</v>
      </c>
      <c r="I1979" s="168">
        <v>6.6</v>
      </c>
      <c r="J1979" s="168">
        <v>3.3</v>
      </c>
      <c r="K1979" s="168">
        <v>97.7</v>
      </c>
      <c r="L1979" s="168">
        <v>65.400000000000006</v>
      </c>
      <c r="M1979" s="168">
        <v>10.4</v>
      </c>
      <c r="N1979" s="168">
        <v>964.2</v>
      </c>
    </row>
    <row r="1980" spans="1:14" x14ac:dyDescent="0.2">
      <c r="A1980" s="168">
        <v>2019</v>
      </c>
      <c r="B1980" s="168">
        <v>3</v>
      </c>
      <c r="C1980" s="168">
        <v>24</v>
      </c>
      <c r="D1980" s="168">
        <v>8</v>
      </c>
      <c r="E1980" s="168">
        <v>30</v>
      </c>
      <c r="F1980" s="168">
        <v>113</v>
      </c>
      <c r="G1980" s="168">
        <v>50</v>
      </c>
      <c r="H1980" s="168">
        <v>125</v>
      </c>
      <c r="I1980" s="168">
        <v>5.8</v>
      </c>
      <c r="J1980" s="168">
        <v>4.7</v>
      </c>
      <c r="K1980" s="168">
        <v>78</v>
      </c>
      <c r="L1980" s="168">
        <v>54</v>
      </c>
      <c r="M1980" s="168">
        <v>12.6</v>
      </c>
      <c r="N1980" s="168">
        <v>964.4</v>
      </c>
    </row>
    <row r="1981" spans="1:14" x14ac:dyDescent="0.2">
      <c r="A1981" s="168">
        <v>2019</v>
      </c>
      <c r="B1981" s="168">
        <v>3</v>
      </c>
      <c r="C1981" s="168">
        <v>24</v>
      </c>
      <c r="D1981" s="168">
        <v>9</v>
      </c>
      <c r="E1981" s="168">
        <v>30</v>
      </c>
      <c r="F1981" s="168">
        <v>116</v>
      </c>
      <c r="G1981" s="168">
        <v>0</v>
      </c>
      <c r="H1981" s="168">
        <v>118</v>
      </c>
      <c r="I1981" s="168">
        <v>5.0999999999999996</v>
      </c>
      <c r="J1981" s="168">
        <v>5.6</v>
      </c>
      <c r="K1981" s="168">
        <v>93</v>
      </c>
      <c r="L1981" s="168">
        <v>54.1</v>
      </c>
      <c r="M1981" s="168">
        <v>13</v>
      </c>
      <c r="N1981" s="168">
        <v>964.7</v>
      </c>
    </row>
    <row r="1982" spans="1:14" x14ac:dyDescent="0.2">
      <c r="A1982" s="168">
        <v>2019</v>
      </c>
      <c r="B1982" s="168">
        <v>3</v>
      </c>
      <c r="C1982" s="168">
        <v>24</v>
      </c>
      <c r="D1982" s="168">
        <v>10</v>
      </c>
      <c r="E1982" s="168">
        <v>30</v>
      </c>
      <c r="F1982" s="168">
        <v>218</v>
      </c>
      <c r="G1982" s="168">
        <v>30</v>
      </c>
      <c r="H1982" s="168">
        <v>243</v>
      </c>
      <c r="I1982" s="168">
        <v>4.4000000000000004</v>
      </c>
      <c r="J1982" s="168">
        <v>5.4</v>
      </c>
      <c r="K1982" s="168">
        <v>101.1</v>
      </c>
      <c r="L1982" s="168">
        <v>53.3</v>
      </c>
      <c r="M1982" s="168">
        <v>13.9</v>
      </c>
      <c r="N1982" s="168">
        <v>965.6</v>
      </c>
    </row>
    <row r="1983" spans="1:14" x14ac:dyDescent="0.2">
      <c r="A1983" s="168">
        <v>2019</v>
      </c>
      <c r="B1983" s="168">
        <v>3</v>
      </c>
      <c r="C1983" s="168">
        <v>24</v>
      </c>
      <c r="D1983" s="168">
        <v>11</v>
      </c>
      <c r="E1983" s="168">
        <v>30</v>
      </c>
      <c r="F1983" s="168">
        <v>280</v>
      </c>
      <c r="G1983" s="168">
        <v>8</v>
      </c>
      <c r="H1983" s="168">
        <v>292</v>
      </c>
      <c r="I1983" s="168">
        <v>3.6</v>
      </c>
      <c r="J1983" s="168">
        <v>5.5</v>
      </c>
      <c r="K1983" s="168">
        <v>103.8</v>
      </c>
      <c r="L1983" s="168">
        <v>52.5</v>
      </c>
      <c r="M1983" s="168">
        <v>15</v>
      </c>
      <c r="N1983" s="168">
        <v>965.6</v>
      </c>
    </row>
    <row r="1984" spans="1:14" x14ac:dyDescent="0.2">
      <c r="A1984" s="168">
        <v>2019</v>
      </c>
      <c r="B1984" s="168">
        <v>3</v>
      </c>
      <c r="C1984" s="168">
        <v>24</v>
      </c>
      <c r="D1984" s="168">
        <v>12</v>
      </c>
      <c r="E1984" s="168">
        <v>30</v>
      </c>
      <c r="F1984" s="168">
        <v>458</v>
      </c>
      <c r="G1984" s="168">
        <v>83</v>
      </c>
      <c r="H1984" s="168">
        <v>537</v>
      </c>
      <c r="I1984" s="168">
        <v>2.9</v>
      </c>
      <c r="J1984" s="168">
        <v>6.1</v>
      </c>
      <c r="K1984" s="168">
        <v>85.6</v>
      </c>
      <c r="L1984" s="168">
        <v>49.9</v>
      </c>
      <c r="M1984" s="168">
        <v>16.2</v>
      </c>
      <c r="N1984" s="168">
        <v>965.1</v>
      </c>
    </row>
    <row r="1985" spans="1:14" x14ac:dyDescent="0.2">
      <c r="A1985" s="168">
        <v>2019</v>
      </c>
      <c r="B1985" s="168">
        <v>3</v>
      </c>
      <c r="C1985" s="168">
        <v>24</v>
      </c>
      <c r="D1985" s="168">
        <v>13</v>
      </c>
      <c r="E1985" s="168">
        <v>30</v>
      </c>
      <c r="F1985" s="168">
        <v>377</v>
      </c>
      <c r="G1985" s="168">
        <v>2</v>
      </c>
      <c r="H1985" s="168">
        <v>387</v>
      </c>
      <c r="I1985" s="168">
        <v>2.1</v>
      </c>
      <c r="J1985" s="168">
        <v>6.1</v>
      </c>
      <c r="K1985" s="168">
        <v>87.1</v>
      </c>
      <c r="L1985" s="168">
        <v>48.9</v>
      </c>
      <c r="M1985" s="168">
        <v>16.5</v>
      </c>
      <c r="N1985" s="168">
        <v>964.5</v>
      </c>
    </row>
    <row r="1986" spans="1:14" x14ac:dyDescent="0.2">
      <c r="A1986" s="168">
        <v>2019</v>
      </c>
      <c r="B1986" s="168">
        <v>3</v>
      </c>
      <c r="C1986" s="168">
        <v>24</v>
      </c>
      <c r="D1986" s="168">
        <v>14</v>
      </c>
      <c r="E1986" s="168">
        <v>30</v>
      </c>
      <c r="F1986" s="168">
        <v>178</v>
      </c>
      <c r="G1986" s="168">
        <v>1</v>
      </c>
      <c r="H1986" s="168">
        <v>181</v>
      </c>
      <c r="I1986" s="168">
        <v>1.5</v>
      </c>
      <c r="J1986" s="168">
        <v>7</v>
      </c>
      <c r="K1986" s="168">
        <v>87.4</v>
      </c>
      <c r="L1986" s="168">
        <v>50</v>
      </c>
      <c r="M1986" s="168">
        <v>16</v>
      </c>
      <c r="N1986" s="168">
        <v>963.8</v>
      </c>
    </row>
    <row r="1987" spans="1:14" x14ac:dyDescent="0.2">
      <c r="A1987" s="168">
        <v>2019</v>
      </c>
      <c r="B1987" s="168">
        <v>3</v>
      </c>
      <c r="C1987" s="168">
        <v>24</v>
      </c>
      <c r="D1987" s="168">
        <v>15</v>
      </c>
      <c r="E1987" s="168">
        <v>30</v>
      </c>
      <c r="F1987" s="168">
        <v>260</v>
      </c>
      <c r="G1987" s="168">
        <v>4</v>
      </c>
      <c r="H1987" s="168">
        <v>267</v>
      </c>
      <c r="I1987" s="168">
        <v>1.1000000000000001</v>
      </c>
      <c r="J1987" s="168">
        <v>6.4</v>
      </c>
      <c r="K1987" s="168">
        <v>86.5</v>
      </c>
      <c r="L1987" s="168">
        <v>51.3</v>
      </c>
      <c r="M1987" s="168">
        <v>16</v>
      </c>
      <c r="N1987" s="168">
        <v>963.6</v>
      </c>
    </row>
    <row r="1988" spans="1:14" x14ac:dyDescent="0.2">
      <c r="A1988" s="168">
        <v>2019</v>
      </c>
      <c r="B1988" s="168">
        <v>3</v>
      </c>
      <c r="C1988" s="168">
        <v>24</v>
      </c>
      <c r="D1988" s="168">
        <v>16</v>
      </c>
      <c r="E1988" s="168">
        <v>30</v>
      </c>
      <c r="F1988" s="168">
        <v>244</v>
      </c>
      <c r="G1988" s="168">
        <v>16</v>
      </c>
      <c r="H1988" s="168">
        <v>256</v>
      </c>
      <c r="I1988" s="168">
        <v>1.3</v>
      </c>
      <c r="J1988" s="168">
        <v>6</v>
      </c>
      <c r="K1988" s="168">
        <v>89.3</v>
      </c>
      <c r="L1988" s="168">
        <v>50.2</v>
      </c>
      <c r="M1988" s="168">
        <v>16.2</v>
      </c>
      <c r="N1988" s="168">
        <v>963.4</v>
      </c>
    </row>
    <row r="1989" spans="1:14" x14ac:dyDescent="0.2">
      <c r="A1989" s="168">
        <v>2019</v>
      </c>
      <c r="B1989" s="168">
        <v>3</v>
      </c>
      <c r="C1989" s="168">
        <v>24</v>
      </c>
      <c r="D1989" s="168">
        <v>17</v>
      </c>
      <c r="E1989" s="168">
        <v>30</v>
      </c>
      <c r="F1989" s="168">
        <v>140</v>
      </c>
      <c r="G1989" s="168">
        <v>3</v>
      </c>
      <c r="H1989" s="168">
        <v>143</v>
      </c>
      <c r="I1989" s="168">
        <v>4</v>
      </c>
      <c r="J1989" s="168">
        <v>5.6</v>
      </c>
      <c r="K1989" s="168">
        <v>93.7</v>
      </c>
      <c r="L1989" s="168">
        <v>50.5</v>
      </c>
      <c r="M1989" s="168">
        <v>15.7</v>
      </c>
      <c r="N1989" s="168">
        <v>963.4</v>
      </c>
    </row>
    <row r="1990" spans="1:14" x14ac:dyDescent="0.2">
      <c r="A1990" s="168">
        <v>2019</v>
      </c>
      <c r="B1990" s="168">
        <v>3</v>
      </c>
      <c r="C1990" s="168">
        <v>24</v>
      </c>
      <c r="D1990" s="168">
        <v>18</v>
      </c>
      <c r="E1990" s="168">
        <v>30</v>
      </c>
      <c r="F1990" s="168">
        <v>51</v>
      </c>
      <c r="G1990" s="168">
        <v>0</v>
      </c>
      <c r="H1990" s="168">
        <v>52</v>
      </c>
      <c r="I1990" s="168">
        <v>4.5</v>
      </c>
      <c r="J1990" s="168">
        <v>4.9000000000000004</v>
      </c>
      <c r="K1990" s="168">
        <v>100.9</v>
      </c>
      <c r="L1990" s="168">
        <v>53.3</v>
      </c>
      <c r="M1990" s="168">
        <v>14.8</v>
      </c>
      <c r="N1990" s="168">
        <v>963.4</v>
      </c>
    </row>
    <row r="1991" spans="1:14" x14ac:dyDescent="0.2">
      <c r="A1991" s="168">
        <v>2019</v>
      </c>
      <c r="B1991" s="168">
        <v>3</v>
      </c>
      <c r="C1991" s="168">
        <v>24</v>
      </c>
      <c r="D1991" s="168">
        <v>19</v>
      </c>
      <c r="E1991" s="168">
        <v>30</v>
      </c>
      <c r="F1991" s="168">
        <v>4</v>
      </c>
      <c r="G1991" s="168">
        <v>0</v>
      </c>
      <c r="H1991" s="168">
        <v>4</v>
      </c>
      <c r="I1991" s="168">
        <v>5.0999999999999996</v>
      </c>
      <c r="J1991" s="168">
        <v>3.8</v>
      </c>
      <c r="K1991" s="168">
        <v>96.9</v>
      </c>
      <c r="L1991" s="168">
        <v>64.3</v>
      </c>
      <c r="M1991" s="168">
        <v>13.2</v>
      </c>
      <c r="N1991" s="168">
        <v>963.5</v>
      </c>
    </row>
    <row r="1992" spans="1:14" x14ac:dyDescent="0.2">
      <c r="A1992" s="168">
        <v>2019</v>
      </c>
      <c r="B1992" s="168">
        <v>3</v>
      </c>
      <c r="C1992" s="168">
        <v>24</v>
      </c>
      <c r="D1992" s="168">
        <v>20</v>
      </c>
      <c r="E1992" s="168">
        <v>30</v>
      </c>
      <c r="F1992" s="168">
        <v>0</v>
      </c>
      <c r="G1992" s="168">
        <v>0</v>
      </c>
      <c r="H1992" s="168">
        <v>0</v>
      </c>
      <c r="I1992" s="168">
        <v>5.7</v>
      </c>
      <c r="J1992" s="168">
        <v>3.3</v>
      </c>
      <c r="K1992" s="168">
        <v>95.9</v>
      </c>
      <c r="L1992" s="168">
        <v>71.099999999999994</v>
      </c>
      <c r="M1992" s="168">
        <v>11.9</v>
      </c>
      <c r="N1992" s="168">
        <v>963.8</v>
      </c>
    </row>
    <row r="1993" spans="1:14" x14ac:dyDescent="0.2">
      <c r="A1993" s="168">
        <v>2019</v>
      </c>
      <c r="B1993" s="168">
        <v>3</v>
      </c>
      <c r="C1993" s="168">
        <v>24</v>
      </c>
      <c r="D1993" s="168">
        <v>21</v>
      </c>
      <c r="E1993" s="168">
        <v>30</v>
      </c>
      <c r="F1993" s="168">
        <v>0</v>
      </c>
      <c r="G1993" s="168">
        <v>0</v>
      </c>
      <c r="H1993" s="168">
        <v>0</v>
      </c>
      <c r="I1993" s="168">
        <v>5.9</v>
      </c>
      <c r="J1993" s="168">
        <v>3.2</v>
      </c>
      <c r="K1993" s="168">
        <v>95.4</v>
      </c>
      <c r="L1993" s="168">
        <v>72</v>
      </c>
      <c r="M1993" s="168">
        <v>11.7</v>
      </c>
      <c r="N1993" s="168">
        <v>964</v>
      </c>
    </row>
    <row r="1994" spans="1:14" x14ac:dyDescent="0.2">
      <c r="A1994" s="168">
        <v>2019</v>
      </c>
      <c r="B1994" s="168">
        <v>3</v>
      </c>
      <c r="C1994" s="168">
        <v>24</v>
      </c>
      <c r="D1994" s="168">
        <v>22</v>
      </c>
      <c r="E1994" s="168">
        <v>30</v>
      </c>
      <c r="F1994" s="168">
        <v>0</v>
      </c>
      <c r="G1994" s="168">
        <v>0</v>
      </c>
      <c r="H1994" s="168">
        <v>0</v>
      </c>
      <c r="I1994" s="168">
        <v>6.1</v>
      </c>
      <c r="J1994" s="168">
        <v>1.7</v>
      </c>
      <c r="K1994" s="168">
        <v>104</v>
      </c>
      <c r="L1994" s="168">
        <v>71.7</v>
      </c>
      <c r="M1994" s="168">
        <v>11.4</v>
      </c>
      <c r="N1994" s="168">
        <v>964.1</v>
      </c>
    </row>
    <row r="1995" spans="1:14" x14ac:dyDescent="0.2">
      <c r="A1995" s="168">
        <v>2019</v>
      </c>
      <c r="B1995" s="168">
        <v>3</v>
      </c>
      <c r="C1995" s="168">
        <v>24</v>
      </c>
      <c r="D1995" s="168">
        <v>23</v>
      </c>
      <c r="E1995" s="168">
        <v>30</v>
      </c>
      <c r="F1995" s="168">
        <v>0</v>
      </c>
      <c r="G1995" s="168">
        <v>0</v>
      </c>
      <c r="H1995" s="168">
        <v>0</v>
      </c>
      <c r="I1995" s="168">
        <v>6</v>
      </c>
      <c r="J1995" s="168">
        <v>0.8</v>
      </c>
      <c r="K1995" s="168">
        <v>127.5</v>
      </c>
      <c r="L1995" s="168">
        <v>67.7</v>
      </c>
      <c r="M1995" s="168">
        <v>11.4</v>
      </c>
      <c r="N1995" s="168">
        <v>963.9</v>
      </c>
    </row>
    <row r="1996" spans="1:14" x14ac:dyDescent="0.2">
      <c r="A1996" s="168">
        <v>2019</v>
      </c>
      <c r="B1996" s="168">
        <v>3</v>
      </c>
      <c r="C1996" s="168">
        <v>25</v>
      </c>
      <c r="D1996" s="168">
        <v>0</v>
      </c>
      <c r="E1996" s="168">
        <v>30</v>
      </c>
      <c r="F1996" s="168">
        <v>0</v>
      </c>
      <c r="G1996" s="168">
        <v>0</v>
      </c>
      <c r="H1996" s="168">
        <v>0</v>
      </c>
      <c r="I1996" s="168">
        <v>5.9</v>
      </c>
      <c r="J1996" s="168">
        <v>1.4</v>
      </c>
      <c r="K1996" s="168">
        <v>85.2</v>
      </c>
      <c r="L1996" s="168">
        <v>64.8</v>
      </c>
      <c r="M1996" s="168">
        <v>11.2</v>
      </c>
      <c r="N1996" s="168">
        <v>963.5</v>
      </c>
    </row>
    <row r="1997" spans="1:14" x14ac:dyDescent="0.2">
      <c r="A1997" s="168">
        <v>2019</v>
      </c>
      <c r="B1997" s="168">
        <v>3</v>
      </c>
      <c r="C1997" s="168">
        <v>25</v>
      </c>
      <c r="D1997" s="168">
        <v>1</v>
      </c>
      <c r="E1997" s="168">
        <v>30</v>
      </c>
      <c r="F1997" s="168">
        <v>0</v>
      </c>
      <c r="G1997" s="168">
        <v>0</v>
      </c>
      <c r="H1997" s="168">
        <v>0</v>
      </c>
      <c r="I1997" s="168">
        <v>5.9</v>
      </c>
      <c r="J1997" s="168">
        <v>2.2999999999999998</v>
      </c>
      <c r="K1997" s="168">
        <v>105.1</v>
      </c>
      <c r="L1997" s="168">
        <v>60.2</v>
      </c>
      <c r="M1997" s="168">
        <v>11.5</v>
      </c>
      <c r="N1997" s="168">
        <v>963.1</v>
      </c>
    </row>
    <row r="1998" spans="1:14" x14ac:dyDescent="0.2">
      <c r="A1998" s="168">
        <v>2019</v>
      </c>
      <c r="B1998" s="168">
        <v>3</v>
      </c>
      <c r="C1998" s="168">
        <v>25</v>
      </c>
      <c r="D1998" s="168">
        <v>2</v>
      </c>
      <c r="E1998" s="168">
        <v>30</v>
      </c>
      <c r="F1998" s="168">
        <v>0</v>
      </c>
      <c r="G1998" s="168">
        <v>0</v>
      </c>
      <c r="H1998" s="168">
        <v>0</v>
      </c>
      <c r="I1998" s="168">
        <v>5.7</v>
      </c>
      <c r="J1998" s="168">
        <v>1.6</v>
      </c>
      <c r="K1998" s="168">
        <v>83.5</v>
      </c>
      <c r="L1998" s="168">
        <v>58.4</v>
      </c>
      <c r="M1998" s="168">
        <v>11.3</v>
      </c>
      <c r="N1998" s="168">
        <v>962.7</v>
      </c>
    </row>
    <row r="1999" spans="1:14" x14ac:dyDescent="0.2">
      <c r="A1999" s="168">
        <v>2019</v>
      </c>
      <c r="B1999" s="168">
        <v>3</v>
      </c>
      <c r="C1999" s="168">
        <v>25</v>
      </c>
      <c r="D1999" s="168">
        <v>3</v>
      </c>
      <c r="E1999" s="168">
        <v>30</v>
      </c>
      <c r="F1999" s="168">
        <v>0</v>
      </c>
      <c r="G1999" s="168">
        <v>0</v>
      </c>
      <c r="H1999" s="168">
        <v>0</v>
      </c>
      <c r="I1999" s="168">
        <v>5.5</v>
      </c>
      <c r="J1999" s="168">
        <v>1.4</v>
      </c>
      <c r="K1999" s="168">
        <v>66.599999999999994</v>
      </c>
      <c r="L1999" s="168">
        <v>58.5</v>
      </c>
      <c r="M1999" s="168">
        <v>10.7</v>
      </c>
      <c r="N1999" s="168">
        <v>962.5</v>
      </c>
    </row>
    <row r="2000" spans="1:14" x14ac:dyDescent="0.2">
      <c r="A2000" s="168">
        <v>2019</v>
      </c>
      <c r="B2000" s="168">
        <v>3</v>
      </c>
      <c r="C2000" s="168">
        <v>25</v>
      </c>
      <c r="D2000" s="168">
        <v>4</v>
      </c>
      <c r="E2000" s="168">
        <v>30</v>
      </c>
      <c r="F2000" s="168">
        <v>0</v>
      </c>
      <c r="G2000" s="168">
        <v>0</v>
      </c>
      <c r="H2000" s="168">
        <v>0</v>
      </c>
      <c r="I2000" s="168">
        <v>5.3</v>
      </c>
      <c r="J2000" s="168">
        <v>1.6</v>
      </c>
      <c r="K2000" s="168">
        <v>67.099999999999994</v>
      </c>
      <c r="L2000" s="168">
        <v>57.2</v>
      </c>
      <c r="M2000" s="168">
        <v>10.4</v>
      </c>
      <c r="N2000" s="168">
        <v>962</v>
      </c>
    </row>
    <row r="2001" spans="1:14" x14ac:dyDescent="0.2">
      <c r="A2001" s="168">
        <v>2019</v>
      </c>
      <c r="B2001" s="168">
        <v>3</v>
      </c>
      <c r="C2001" s="168">
        <v>25</v>
      </c>
      <c r="D2001" s="168">
        <v>5</v>
      </c>
      <c r="E2001" s="168">
        <v>30</v>
      </c>
      <c r="F2001" s="168">
        <v>0</v>
      </c>
      <c r="G2001" s="168">
        <v>0</v>
      </c>
      <c r="H2001" s="168">
        <v>0</v>
      </c>
      <c r="I2001" s="168">
        <v>5.0999999999999996</v>
      </c>
      <c r="J2001" s="168">
        <v>1.9</v>
      </c>
      <c r="K2001" s="168">
        <v>72.7</v>
      </c>
      <c r="L2001" s="168">
        <v>58.3</v>
      </c>
      <c r="M2001" s="168">
        <v>9.6</v>
      </c>
      <c r="N2001" s="168">
        <v>961.7</v>
      </c>
    </row>
    <row r="2002" spans="1:14" x14ac:dyDescent="0.2">
      <c r="A2002" s="168">
        <v>2019</v>
      </c>
      <c r="B2002" s="168">
        <v>3</v>
      </c>
      <c r="C2002" s="168">
        <v>25</v>
      </c>
      <c r="D2002" s="168">
        <v>6</v>
      </c>
      <c r="E2002" s="168">
        <v>30</v>
      </c>
      <c r="F2002" s="168">
        <v>0</v>
      </c>
      <c r="G2002" s="168">
        <v>0</v>
      </c>
      <c r="H2002" s="168">
        <v>0</v>
      </c>
      <c r="I2002" s="168">
        <v>5.2</v>
      </c>
      <c r="J2002" s="168">
        <v>1.7</v>
      </c>
      <c r="K2002" s="168">
        <v>58.5</v>
      </c>
      <c r="L2002" s="168">
        <v>56.6</v>
      </c>
      <c r="M2002" s="168">
        <v>9.6999999999999993</v>
      </c>
      <c r="N2002" s="168">
        <v>961.7</v>
      </c>
    </row>
    <row r="2003" spans="1:14" x14ac:dyDescent="0.2">
      <c r="A2003" s="168">
        <v>2019</v>
      </c>
      <c r="B2003" s="168">
        <v>3</v>
      </c>
      <c r="C2003" s="168">
        <v>25</v>
      </c>
      <c r="D2003" s="168">
        <v>7</v>
      </c>
      <c r="E2003" s="168">
        <v>30</v>
      </c>
      <c r="F2003" s="168">
        <v>36</v>
      </c>
      <c r="G2003" s="168">
        <v>177</v>
      </c>
      <c r="H2003" s="168">
        <v>57</v>
      </c>
      <c r="I2003" s="168">
        <v>3.6</v>
      </c>
      <c r="J2003" s="168">
        <v>1.9</v>
      </c>
      <c r="K2003" s="168">
        <v>74.900000000000006</v>
      </c>
      <c r="L2003" s="168">
        <v>53.9</v>
      </c>
      <c r="M2003" s="168">
        <v>10.5</v>
      </c>
      <c r="N2003" s="168">
        <v>962</v>
      </c>
    </row>
    <row r="2004" spans="1:14" x14ac:dyDescent="0.2">
      <c r="A2004" s="168">
        <v>2019</v>
      </c>
      <c r="B2004" s="168">
        <v>3</v>
      </c>
      <c r="C2004" s="168">
        <v>25</v>
      </c>
      <c r="D2004" s="168">
        <v>8</v>
      </c>
      <c r="E2004" s="168">
        <v>30</v>
      </c>
      <c r="F2004" s="168">
        <v>70</v>
      </c>
      <c r="G2004" s="168">
        <v>590</v>
      </c>
      <c r="H2004" s="168">
        <v>236</v>
      </c>
      <c r="I2004" s="168">
        <v>0.5</v>
      </c>
      <c r="J2004" s="168">
        <v>2.6</v>
      </c>
      <c r="K2004" s="168">
        <v>104.9</v>
      </c>
      <c r="L2004" s="168">
        <v>47.1</v>
      </c>
      <c r="M2004" s="168">
        <v>13.4</v>
      </c>
      <c r="N2004" s="168">
        <v>962.3</v>
      </c>
    </row>
    <row r="2005" spans="1:14" x14ac:dyDescent="0.2">
      <c r="A2005" s="168">
        <v>2019</v>
      </c>
      <c r="B2005" s="168">
        <v>3</v>
      </c>
      <c r="C2005" s="168">
        <v>25</v>
      </c>
      <c r="D2005" s="168">
        <v>9</v>
      </c>
      <c r="E2005" s="168">
        <v>30</v>
      </c>
      <c r="F2005" s="168">
        <v>87</v>
      </c>
      <c r="G2005" s="168">
        <v>770</v>
      </c>
      <c r="H2005" s="168">
        <v>447</v>
      </c>
      <c r="I2005" s="168">
        <v>-1.9</v>
      </c>
      <c r="J2005" s="168">
        <v>5.0999999999999996</v>
      </c>
      <c r="K2005" s="168">
        <v>106.9</v>
      </c>
      <c r="L2005" s="168">
        <v>41.6</v>
      </c>
      <c r="M2005" s="168">
        <v>16.3</v>
      </c>
      <c r="N2005" s="168">
        <v>962.3</v>
      </c>
    </row>
    <row r="2006" spans="1:14" x14ac:dyDescent="0.2">
      <c r="A2006" s="168">
        <v>2019</v>
      </c>
      <c r="B2006" s="168">
        <v>3</v>
      </c>
      <c r="C2006" s="168">
        <v>25</v>
      </c>
      <c r="D2006" s="168">
        <v>10</v>
      </c>
      <c r="E2006" s="168">
        <v>30</v>
      </c>
      <c r="F2006" s="168">
        <v>98</v>
      </c>
      <c r="G2006" s="168">
        <v>856</v>
      </c>
      <c r="H2006" s="168">
        <v>637</v>
      </c>
      <c r="I2006" s="168">
        <v>-3</v>
      </c>
      <c r="J2006" s="168">
        <v>6.2</v>
      </c>
      <c r="K2006" s="168">
        <v>91.8</v>
      </c>
      <c r="L2006" s="168">
        <v>40.5</v>
      </c>
      <c r="M2006" s="168">
        <v>17.5</v>
      </c>
      <c r="N2006" s="168">
        <v>962.4</v>
      </c>
    </row>
    <row r="2007" spans="1:14" x14ac:dyDescent="0.2">
      <c r="A2007" s="168">
        <v>2019</v>
      </c>
      <c r="B2007" s="168">
        <v>3</v>
      </c>
      <c r="C2007" s="168">
        <v>25</v>
      </c>
      <c r="D2007" s="168">
        <v>11</v>
      </c>
      <c r="E2007" s="168">
        <v>30</v>
      </c>
      <c r="F2007" s="168">
        <v>55</v>
      </c>
      <c r="G2007" s="168">
        <v>903</v>
      </c>
      <c r="H2007" s="168">
        <v>767</v>
      </c>
      <c r="I2007" s="168">
        <v>-3.6</v>
      </c>
      <c r="J2007" s="168">
        <v>6</v>
      </c>
      <c r="K2007" s="168">
        <v>87.3</v>
      </c>
      <c r="L2007" s="168">
        <v>40.700000000000003</v>
      </c>
      <c r="M2007" s="168">
        <v>18.3</v>
      </c>
      <c r="N2007" s="168">
        <v>962.2</v>
      </c>
    </row>
    <row r="2008" spans="1:14" x14ac:dyDescent="0.2">
      <c r="A2008" s="168">
        <v>2019</v>
      </c>
      <c r="B2008" s="168">
        <v>3</v>
      </c>
      <c r="C2008" s="168">
        <v>25</v>
      </c>
      <c r="D2008" s="168">
        <v>12</v>
      </c>
      <c r="E2008" s="168">
        <v>30</v>
      </c>
      <c r="F2008" s="168">
        <v>75</v>
      </c>
      <c r="G2008" s="168">
        <v>924</v>
      </c>
      <c r="H2008" s="168">
        <v>741</v>
      </c>
      <c r="I2008" s="168">
        <v>-3.9</v>
      </c>
      <c r="J2008" s="168">
        <v>5.4</v>
      </c>
      <c r="K2008" s="168">
        <v>82.8</v>
      </c>
      <c r="L2008" s="168">
        <v>38.299999999999997</v>
      </c>
      <c r="M2008" s="168">
        <v>19</v>
      </c>
      <c r="N2008" s="168">
        <v>961.7</v>
      </c>
    </row>
    <row r="2009" spans="1:14" x14ac:dyDescent="0.2">
      <c r="A2009" s="168">
        <v>2019</v>
      </c>
      <c r="B2009" s="168">
        <v>3</v>
      </c>
      <c r="C2009" s="168">
        <v>25</v>
      </c>
      <c r="D2009" s="168">
        <v>13</v>
      </c>
      <c r="E2009" s="168">
        <v>30</v>
      </c>
      <c r="F2009" s="168">
        <v>108</v>
      </c>
      <c r="G2009" s="168">
        <v>929</v>
      </c>
      <c r="H2009" s="168">
        <v>871</v>
      </c>
      <c r="I2009" s="168">
        <v>-3.8</v>
      </c>
      <c r="J2009" s="168">
        <v>6.1</v>
      </c>
      <c r="K2009" s="168">
        <v>91.4</v>
      </c>
      <c r="L2009" s="168">
        <v>37.6</v>
      </c>
      <c r="M2009" s="168">
        <v>20.100000000000001</v>
      </c>
      <c r="N2009" s="168">
        <v>960.9</v>
      </c>
    </row>
    <row r="2010" spans="1:14" x14ac:dyDescent="0.2">
      <c r="A2010" s="168">
        <v>2019</v>
      </c>
      <c r="B2010" s="168">
        <v>3</v>
      </c>
      <c r="C2010" s="168">
        <v>25</v>
      </c>
      <c r="D2010" s="168">
        <v>14</v>
      </c>
      <c r="E2010" s="168">
        <v>30</v>
      </c>
      <c r="F2010" s="168">
        <v>111</v>
      </c>
      <c r="G2010" s="168">
        <v>912</v>
      </c>
      <c r="H2010" s="168">
        <v>824</v>
      </c>
      <c r="I2010" s="168">
        <v>-3.5</v>
      </c>
      <c r="J2010" s="168">
        <v>6.6</v>
      </c>
      <c r="K2010" s="168">
        <v>103.9</v>
      </c>
      <c r="L2010" s="168">
        <v>38.299999999999997</v>
      </c>
      <c r="M2010" s="168">
        <v>20.2</v>
      </c>
      <c r="N2010" s="168">
        <v>960</v>
      </c>
    </row>
    <row r="2011" spans="1:14" x14ac:dyDescent="0.2">
      <c r="A2011" s="168">
        <v>2019</v>
      </c>
      <c r="B2011" s="168">
        <v>3</v>
      </c>
      <c r="C2011" s="168">
        <v>25</v>
      </c>
      <c r="D2011" s="168">
        <v>15</v>
      </c>
      <c r="E2011" s="168">
        <v>30</v>
      </c>
      <c r="F2011" s="168">
        <v>105</v>
      </c>
      <c r="G2011" s="168">
        <v>876</v>
      </c>
      <c r="H2011" s="168">
        <v>711</v>
      </c>
      <c r="I2011" s="168">
        <v>-2.6</v>
      </c>
      <c r="J2011" s="168">
        <v>7.4</v>
      </c>
      <c r="K2011" s="168">
        <v>97.6</v>
      </c>
      <c r="L2011" s="168">
        <v>39</v>
      </c>
      <c r="M2011" s="168">
        <v>20.2</v>
      </c>
      <c r="N2011" s="168">
        <v>959.3</v>
      </c>
    </row>
    <row r="2012" spans="1:14" x14ac:dyDescent="0.2">
      <c r="A2012" s="168">
        <v>2019</v>
      </c>
      <c r="B2012" s="168">
        <v>3</v>
      </c>
      <c r="C2012" s="168">
        <v>25</v>
      </c>
      <c r="D2012" s="168">
        <v>16</v>
      </c>
      <c r="E2012" s="168">
        <v>30</v>
      </c>
      <c r="F2012" s="168">
        <v>95</v>
      </c>
      <c r="G2012" s="168">
        <v>820</v>
      </c>
      <c r="H2012" s="168">
        <v>551</v>
      </c>
      <c r="I2012" s="168">
        <v>1.6</v>
      </c>
      <c r="J2012" s="168">
        <v>7.7</v>
      </c>
      <c r="K2012" s="168">
        <v>99.2</v>
      </c>
      <c r="L2012" s="168">
        <v>41</v>
      </c>
      <c r="M2012" s="168">
        <v>19.600000000000001</v>
      </c>
      <c r="N2012" s="168">
        <v>958.8</v>
      </c>
    </row>
    <row r="2013" spans="1:14" x14ac:dyDescent="0.2">
      <c r="A2013" s="168">
        <v>2019</v>
      </c>
      <c r="B2013" s="168">
        <v>3</v>
      </c>
      <c r="C2013" s="168">
        <v>25</v>
      </c>
      <c r="D2013" s="168">
        <v>17</v>
      </c>
      <c r="E2013" s="168">
        <v>30</v>
      </c>
      <c r="F2013" s="168">
        <v>79</v>
      </c>
      <c r="G2013" s="168">
        <v>696</v>
      </c>
      <c r="H2013" s="168">
        <v>349</v>
      </c>
      <c r="I2013" s="168">
        <v>3.2</v>
      </c>
      <c r="J2013" s="168">
        <v>7.2</v>
      </c>
      <c r="K2013" s="168">
        <v>98.6</v>
      </c>
      <c r="L2013" s="168">
        <v>42.8</v>
      </c>
      <c r="M2013" s="168">
        <v>18.7</v>
      </c>
      <c r="N2013" s="168">
        <v>958.7</v>
      </c>
    </row>
    <row r="2014" spans="1:14" x14ac:dyDescent="0.2">
      <c r="A2014" s="168">
        <v>2019</v>
      </c>
      <c r="B2014" s="168">
        <v>3</v>
      </c>
      <c r="C2014" s="168">
        <v>25</v>
      </c>
      <c r="D2014" s="168">
        <v>18</v>
      </c>
      <c r="E2014" s="168">
        <v>30</v>
      </c>
      <c r="F2014" s="168">
        <v>55</v>
      </c>
      <c r="G2014" s="168">
        <v>398</v>
      </c>
      <c r="H2014" s="168">
        <v>135</v>
      </c>
      <c r="I2014" s="168">
        <v>3.3</v>
      </c>
      <c r="J2014" s="168">
        <v>7.2</v>
      </c>
      <c r="K2014" s="168">
        <v>98.2</v>
      </c>
      <c r="L2014" s="168">
        <v>47.7</v>
      </c>
      <c r="M2014" s="168">
        <v>16.600000000000001</v>
      </c>
      <c r="N2014" s="168">
        <v>958.9</v>
      </c>
    </row>
    <row r="2015" spans="1:14" x14ac:dyDescent="0.2">
      <c r="A2015" s="168">
        <v>2019</v>
      </c>
      <c r="B2015" s="168">
        <v>3</v>
      </c>
      <c r="C2015" s="168">
        <v>25</v>
      </c>
      <c r="D2015" s="168">
        <v>19</v>
      </c>
      <c r="E2015" s="168">
        <v>30</v>
      </c>
      <c r="F2015" s="168">
        <v>6</v>
      </c>
      <c r="G2015" s="168">
        <v>26</v>
      </c>
      <c r="H2015" s="168">
        <v>8</v>
      </c>
      <c r="I2015" s="168">
        <v>3.6</v>
      </c>
      <c r="J2015" s="168">
        <v>5.0999999999999996</v>
      </c>
      <c r="K2015" s="168">
        <v>98.5</v>
      </c>
      <c r="L2015" s="168">
        <v>50.4</v>
      </c>
      <c r="M2015" s="168">
        <v>14.5</v>
      </c>
      <c r="N2015" s="168">
        <v>959.4</v>
      </c>
    </row>
    <row r="2016" spans="1:14" x14ac:dyDescent="0.2">
      <c r="A2016" s="168">
        <v>2019</v>
      </c>
      <c r="B2016" s="168">
        <v>3</v>
      </c>
      <c r="C2016" s="168">
        <v>25</v>
      </c>
      <c r="D2016" s="168">
        <v>20</v>
      </c>
      <c r="E2016" s="168">
        <v>30</v>
      </c>
      <c r="F2016" s="168">
        <v>0</v>
      </c>
      <c r="G2016" s="168">
        <v>0</v>
      </c>
      <c r="H2016" s="168">
        <v>0</v>
      </c>
      <c r="I2016" s="168">
        <v>4.0999999999999996</v>
      </c>
      <c r="J2016" s="168">
        <v>3.4</v>
      </c>
      <c r="K2016" s="168">
        <v>91.9</v>
      </c>
      <c r="L2016" s="168">
        <v>50.8</v>
      </c>
      <c r="M2016" s="168">
        <v>12.5</v>
      </c>
      <c r="N2016" s="168">
        <v>959.8</v>
      </c>
    </row>
    <row r="2017" spans="1:14" x14ac:dyDescent="0.2">
      <c r="A2017" s="168">
        <v>2019</v>
      </c>
      <c r="B2017" s="168">
        <v>3</v>
      </c>
      <c r="C2017" s="168">
        <v>25</v>
      </c>
      <c r="D2017" s="168">
        <v>21</v>
      </c>
      <c r="E2017" s="168">
        <v>30</v>
      </c>
      <c r="F2017" s="168">
        <v>0</v>
      </c>
      <c r="G2017" s="168">
        <v>0</v>
      </c>
      <c r="H2017" s="168">
        <v>0</v>
      </c>
      <c r="I2017" s="168">
        <v>4.9000000000000004</v>
      </c>
      <c r="J2017" s="168">
        <v>3.8</v>
      </c>
      <c r="K2017" s="168">
        <v>104.3</v>
      </c>
      <c r="L2017" s="168">
        <v>54.8</v>
      </c>
      <c r="M2017" s="168">
        <v>11.4</v>
      </c>
      <c r="N2017" s="168">
        <v>960</v>
      </c>
    </row>
    <row r="2018" spans="1:14" x14ac:dyDescent="0.2">
      <c r="A2018" s="168">
        <v>2019</v>
      </c>
      <c r="B2018" s="168">
        <v>3</v>
      </c>
      <c r="C2018" s="168">
        <v>25</v>
      </c>
      <c r="D2018" s="168">
        <v>22</v>
      </c>
      <c r="E2018" s="168">
        <v>30</v>
      </c>
      <c r="F2018" s="168">
        <v>0</v>
      </c>
      <c r="G2018" s="168">
        <v>0</v>
      </c>
      <c r="H2018" s="168">
        <v>0</v>
      </c>
      <c r="I2018" s="168">
        <v>5.3</v>
      </c>
      <c r="J2018" s="168">
        <v>3.4</v>
      </c>
      <c r="K2018" s="168">
        <v>90.2</v>
      </c>
      <c r="L2018" s="168">
        <v>56.6</v>
      </c>
      <c r="M2018" s="168">
        <v>10.4</v>
      </c>
      <c r="N2018" s="168">
        <v>960.1</v>
      </c>
    </row>
    <row r="2019" spans="1:14" x14ac:dyDescent="0.2">
      <c r="A2019" s="168">
        <v>2019</v>
      </c>
      <c r="B2019" s="168">
        <v>3</v>
      </c>
      <c r="C2019" s="168">
        <v>25</v>
      </c>
      <c r="D2019" s="168">
        <v>23</v>
      </c>
      <c r="E2019" s="168">
        <v>30</v>
      </c>
      <c r="F2019" s="168">
        <v>0</v>
      </c>
      <c r="G2019" s="168">
        <v>0</v>
      </c>
      <c r="H2019" s="168">
        <v>0</v>
      </c>
      <c r="I2019" s="168">
        <v>5.4</v>
      </c>
      <c r="J2019" s="168">
        <v>1.9</v>
      </c>
      <c r="K2019" s="168">
        <v>38.9</v>
      </c>
      <c r="L2019" s="168">
        <v>54.9</v>
      </c>
      <c r="M2019" s="168">
        <v>10.6</v>
      </c>
      <c r="N2019" s="168">
        <v>960.1</v>
      </c>
    </row>
    <row r="2020" spans="1:14" x14ac:dyDescent="0.2">
      <c r="A2020" s="168">
        <v>2019</v>
      </c>
      <c r="B2020" s="168">
        <v>3</v>
      </c>
      <c r="C2020" s="168">
        <v>26</v>
      </c>
      <c r="D2020" s="168">
        <v>0</v>
      </c>
      <c r="E2020" s="168">
        <v>30</v>
      </c>
      <c r="F2020" s="168">
        <v>0</v>
      </c>
      <c r="G2020" s="168">
        <v>0</v>
      </c>
      <c r="H2020" s="168">
        <v>0</v>
      </c>
      <c r="I2020" s="168">
        <v>5.3</v>
      </c>
      <c r="J2020" s="168">
        <v>1.6</v>
      </c>
      <c r="K2020" s="168">
        <v>11.8</v>
      </c>
      <c r="L2020" s="168">
        <v>58.8</v>
      </c>
      <c r="M2020" s="168">
        <v>10.1</v>
      </c>
      <c r="N2020" s="168">
        <v>959.7</v>
      </c>
    </row>
    <row r="2021" spans="1:14" x14ac:dyDescent="0.2">
      <c r="A2021" s="168">
        <v>2019</v>
      </c>
      <c r="B2021" s="168">
        <v>3</v>
      </c>
      <c r="C2021" s="168">
        <v>26</v>
      </c>
      <c r="D2021" s="168">
        <v>1</v>
      </c>
      <c r="E2021" s="168">
        <v>30</v>
      </c>
      <c r="F2021" s="168">
        <v>0</v>
      </c>
      <c r="G2021" s="168">
        <v>0</v>
      </c>
      <c r="H2021" s="168">
        <v>0</v>
      </c>
      <c r="I2021" s="168">
        <v>5.0999999999999996</v>
      </c>
      <c r="J2021" s="168">
        <v>2.2999999999999998</v>
      </c>
      <c r="K2021" s="168">
        <v>45.6</v>
      </c>
      <c r="L2021" s="168">
        <v>58.8</v>
      </c>
      <c r="M2021" s="168">
        <v>10.1</v>
      </c>
      <c r="N2021" s="168">
        <v>959.4</v>
      </c>
    </row>
    <row r="2022" spans="1:14" x14ac:dyDescent="0.2">
      <c r="A2022" s="168">
        <v>2019</v>
      </c>
      <c r="B2022" s="168">
        <v>3</v>
      </c>
      <c r="C2022" s="168">
        <v>26</v>
      </c>
      <c r="D2022" s="168">
        <v>2</v>
      </c>
      <c r="E2022" s="168">
        <v>30</v>
      </c>
      <c r="F2022" s="168">
        <v>0</v>
      </c>
      <c r="G2022" s="168">
        <v>0</v>
      </c>
      <c r="H2022" s="168">
        <v>0</v>
      </c>
      <c r="I2022" s="168">
        <v>4.8</v>
      </c>
      <c r="J2022" s="168">
        <v>3.4</v>
      </c>
      <c r="K2022" s="168">
        <v>60.6</v>
      </c>
      <c r="L2022" s="168">
        <v>58.3</v>
      </c>
      <c r="M2022" s="168">
        <v>10.9</v>
      </c>
      <c r="N2022" s="168">
        <v>959.1</v>
      </c>
    </row>
    <row r="2023" spans="1:14" x14ac:dyDescent="0.2">
      <c r="A2023" s="168">
        <v>2019</v>
      </c>
      <c r="B2023" s="168">
        <v>3</v>
      </c>
      <c r="C2023" s="168">
        <v>26</v>
      </c>
      <c r="D2023" s="168">
        <v>3</v>
      </c>
      <c r="E2023" s="168">
        <v>30</v>
      </c>
      <c r="F2023" s="168">
        <v>0</v>
      </c>
      <c r="G2023" s="168">
        <v>0</v>
      </c>
      <c r="H2023" s="168">
        <v>0</v>
      </c>
      <c r="I2023" s="168">
        <v>4.5</v>
      </c>
      <c r="J2023" s="168">
        <v>3.8</v>
      </c>
      <c r="K2023" s="168">
        <v>55.4</v>
      </c>
      <c r="L2023" s="168">
        <v>58.3</v>
      </c>
      <c r="M2023" s="168">
        <v>10.9</v>
      </c>
      <c r="N2023" s="168">
        <v>958.8</v>
      </c>
    </row>
    <row r="2024" spans="1:14" x14ac:dyDescent="0.2">
      <c r="A2024" s="168">
        <v>2019</v>
      </c>
      <c r="B2024" s="168">
        <v>3</v>
      </c>
      <c r="C2024" s="168">
        <v>26</v>
      </c>
      <c r="D2024" s="168">
        <v>4</v>
      </c>
      <c r="E2024" s="168">
        <v>30</v>
      </c>
      <c r="F2024" s="168">
        <v>0</v>
      </c>
      <c r="G2024" s="168">
        <v>0</v>
      </c>
      <c r="H2024" s="168">
        <v>0</v>
      </c>
      <c r="I2024" s="168">
        <v>4</v>
      </c>
      <c r="J2024" s="168">
        <v>3</v>
      </c>
      <c r="K2024" s="168">
        <v>63.2</v>
      </c>
      <c r="L2024" s="168">
        <v>57.9</v>
      </c>
      <c r="M2024" s="168">
        <v>10.1</v>
      </c>
      <c r="N2024" s="168">
        <v>958.3</v>
      </c>
    </row>
    <row r="2025" spans="1:14" x14ac:dyDescent="0.2">
      <c r="A2025" s="168">
        <v>2019</v>
      </c>
      <c r="B2025" s="168">
        <v>3</v>
      </c>
      <c r="C2025" s="168">
        <v>26</v>
      </c>
      <c r="D2025" s="168">
        <v>5</v>
      </c>
      <c r="E2025" s="168">
        <v>30</v>
      </c>
      <c r="F2025" s="168">
        <v>0</v>
      </c>
      <c r="G2025" s="168">
        <v>0</v>
      </c>
      <c r="H2025" s="168">
        <v>0</v>
      </c>
      <c r="I2025" s="168">
        <v>3.4</v>
      </c>
      <c r="J2025" s="168">
        <v>2.9</v>
      </c>
      <c r="K2025" s="168">
        <v>46.9</v>
      </c>
      <c r="L2025" s="168">
        <v>58.2</v>
      </c>
      <c r="M2025" s="168">
        <v>9.4</v>
      </c>
      <c r="N2025" s="168">
        <v>957.9</v>
      </c>
    </row>
    <row r="2026" spans="1:14" x14ac:dyDescent="0.2">
      <c r="A2026" s="168">
        <v>2019</v>
      </c>
      <c r="B2026" s="168">
        <v>3</v>
      </c>
      <c r="C2026" s="168">
        <v>26</v>
      </c>
      <c r="D2026" s="168">
        <v>6</v>
      </c>
      <c r="E2026" s="168">
        <v>30</v>
      </c>
      <c r="F2026" s="168">
        <v>0</v>
      </c>
      <c r="G2026" s="168">
        <v>0</v>
      </c>
      <c r="H2026" s="168">
        <v>0</v>
      </c>
      <c r="I2026" s="168">
        <v>3.1</v>
      </c>
      <c r="J2026" s="168">
        <v>3.3</v>
      </c>
      <c r="K2026" s="168">
        <v>54.9</v>
      </c>
      <c r="L2026" s="168">
        <v>52.6</v>
      </c>
      <c r="M2026" s="168">
        <v>9.8000000000000007</v>
      </c>
      <c r="N2026" s="168">
        <v>958.2</v>
      </c>
    </row>
    <row r="2027" spans="1:14" x14ac:dyDescent="0.2">
      <c r="A2027" s="168">
        <v>2019</v>
      </c>
      <c r="B2027" s="168">
        <v>3</v>
      </c>
      <c r="C2027" s="168">
        <v>26</v>
      </c>
      <c r="D2027" s="168">
        <v>7</v>
      </c>
      <c r="E2027" s="168">
        <v>30</v>
      </c>
      <c r="F2027" s="168">
        <v>46</v>
      </c>
      <c r="G2027" s="168">
        <v>38</v>
      </c>
      <c r="H2027" s="168">
        <v>52</v>
      </c>
      <c r="I2027" s="168">
        <v>0.7</v>
      </c>
      <c r="J2027" s="168">
        <v>3.1</v>
      </c>
      <c r="K2027" s="168">
        <v>76.900000000000006</v>
      </c>
      <c r="L2027" s="168">
        <v>50.3</v>
      </c>
      <c r="M2027" s="168">
        <v>10.1</v>
      </c>
      <c r="N2027" s="168">
        <v>958.7</v>
      </c>
    </row>
    <row r="2028" spans="1:14" x14ac:dyDescent="0.2">
      <c r="A2028" s="168">
        <v>2019</v>
      </c>
      <c r="B2028" s="168">
        <v>3</v>
      </c>
      <c r="C2028" s="168">
        <v>26</v>
      </c>
      <c r="D2028" s="168">
        <v>8</v>
      </c>
      <c r="E2028" s="168">
        <v>30</v>
      </c>
      <c r="F2028" s="168">
        <v>122</v>
      </c>
      <c r="G2028" s="168">
        <v>233</v>
      </c>
      <c r="H2028" s="168">
        <v>193</v>
      </c>
      <c r="I2028" s="168">
        <v>-1.9</v>
      </c>
      <c r="J2028" s="168">
        <v>4.5</v>
      </c>
      <c r="K2028" s="168">
        <v>89.7</v>
      </c>
      <c r="L2028" s="168">
        <v>37.299999999999997</v>
      </c>
      <c r="M2028" s="168">
        <v>13.6</v>
      </c>
      <c r="N2028" s="168">
        <v>959.1</v>
      </c>
    </row>
    <row r="2029" spans="1:14" x14ac:dyDescent="0.2">
      <c r="A2029" s="168">
        <v>2019</v>
      </c>
      <c r="B2029" s="168">
        <v>3</v>
      </c>
      <c r="C2029" s="168">
        <v>26</v>
      </c>
      <c r="D2029" s="168">
        <v>9</v>
      </c>
      <c r="E2029" s="168">
        <v>30</v>
      </c>
      <c r="F2029" s="168">
        <v>200</v>
      </c>
      <c r="G2029" s="168">
        <v>275</v>
      </c>
      <c r="H2029" s="168">
        <v>323</v>
      </c>
      <c r="I2029" s="168">
        <v>-3.6</v>
      </c>
      <c r="J2029" s="168">
        <v>6.9</v>
      </c>
      <c r="K2029" s="168">
        <v>71.5</v>
      </c>
      <c r="L2029" s="168">
        <v>28.5</v>
      </c>
      <c r="M2029" s="168">
        <v>16.100000000000001</v>
      </c>
      <c r="N2029" s="168">
        <v>959.4</v>
      </c>
    </row>
    <row r="2030" spans="1:14" x14ac:dyDescent="0.2">
      <c r="A2030" s="168">
        <v>2019</v>
      </c>
      <c r="B2030" s="168">
        <v>3</v>
      </c>
      <c r="C2030" s="168">
        <v>26</v>
      </c>
      <c r="D2030" s="168">
        <v>10</v>
      </c>
      <c r="E2030" s="168">
        <v>30</v>
      </c>
      <c r="F2030" s="168">
        <v>301</v>
      </c>
      <c r="G2030" s="168">
        <v>69</v>
      </c>
      <c r="H2030" s="168">
        <v>348</v>
      </c>
      <c r="I2030" s="168">
        <v>-4.9000000000000004</v>
      </c>
      <c r="J2030" s="168">
        <v>7.6</v>
      </c>
      <c r="K2030" s="168">
        <v>73.3</v>
      </c>
      <c r="L2030" s="168">
        <v>30.4</v>
      </c>
      <c r="M2030" s="168">
        <v>16</v>
      </c>
      <c r="N2030" s="168">
        <v>959.9</v>
      </c>
    </row>
    <row r="2031" spans="1:14" x14ac:dyDescent="0.2">
      <c r="A2031" s="168">
        <v>2019</v>
      </c>
      <c r="B2031" s="168">
        <v>3</v>
      </c>
      <c r="C2031" s="168">
        <v>26</v>
      </c>
      <c r="D2031" s="168">
        <v>11</v>
      </c>
      <c r="E2031" s="168">
        <v>30</v>
      </c>
      <c r="F2031" s="168">
        <v>412</v>
      </c>
      <c r="G2031" s="168">
        <v>312</v>
      </c>
      <c r="H2031" s="168">
        <v>654</v>
      </c>
      <c r="I2031" s="168">
        <v>-5.7</v>
      </c>
      <c r="J2031" s="168">
        <v>8.1</v>
      </c>
      <c r="K2031" s="168">
        <v>70.400000000000006</v>
      </c>
      <c r="L2031" s="168">
        <v>33.6</v>
      </c>
      <c r="M2031" s="168">
        <v>16.600000000000001</v>
      </c>
      <c r="N2031" s="168">
        <v>960.1</v>
      </c>
    </row>
    <row r="2032" spans="1:14" x14ac:dyDescent="0.2">
      <c r="A2032" s="168">
        <v>2019</v>
      </c>
      <c r="B2032" s="168">
        <v>3</v>
      </c>
      <c r="C2032" s="168">
        <v>26</v>
      </c>
      <c r="D2032" s="168">
        <v>12</v>
      </c>
      <c r="E2032" s="168">
        <v>30</v>
      </c>
      <c r="F2032" s="168">
        <v>439</v>
      </c>
      <c r="G2032" s="168">
        <v>377</v>
      </c>
      <c r="H2032" s="168">
        <v>754</v>
      </c>
      <c r="I2032" s="168">
        <v>-6.4</v>
      </c>
      <c r="J2032" s="168">
        <v>9.8000000000000007</v>
      </c>
      <c r="K2032" s="168">
        <v>78.2</v>
      </c>
      <c r="L2032" s="168">
        <v>35</v>
      </c>
      <c r="M2032" s="168">
        <v>18.100000000000001</v>
      </c>
      <c r="N2032" s="168">
        <v>959.9</v>
      </c>
    </row>
    <row r="2033" spans="1:14" x14ac:dyDescent="0.2">
      <c r="A2033" s="168">
        <v>2019</v>
      </c>
      <c r="B2033" s="168">
        <v>3</v>
      </c>
      <c r="C2033" s="168">
        <v>26</v>
      </c>
      <c r="D2033" s="168">
        <v>13</v>
      </c>
      <c r="E2033" s="168">
        <v>30</v>
      </c>
      <c r="F2033" s="168">
        <v>432</v>
      </c>
      <c r="G2033" s="168">
        <v>565</v>
      </c>
      <c r="H2033" s="168">
        <v>906</v>
      </c>
      <c r="I2033" s="168">
        <v>-6.7</v>
      </c>
      <c r="J2033" s="168">
        <v>10.7</v>
      </c>
      <c r="K2033" s="168">
        <v>81.900000000000006</v>
      </c>
      <c r="L2033" s="168">
        <v>42.7</v>
      </c>
      <c r="M2033" s="168">
        <v>18.100000000000001</v>
      </c>
      <c r="N2033" s="168">
        <v>959.6</v>
      </c>
    </row>
    <row r="2034" spans="1:14" x14ac:dyDescent="0.2">
      <c r="A2034" s="168">
        <v>2019</v>
      </c>
      <c r="B2034" s="168">
        <v>3</v>
      </c>
      <c r="C2034" s="168">
        <v>26</v>
      </c>
      <c r="D2034" s="168">
        <v>14</v>
      </c>
      <c r="E2034" s="168">
        <v>30</v>
      </c>
      <c r="F2034" s="168">
        <v>398</v>
      </c>
      <c r="G2034" s="168">
        <v>437</v>
      </c>
      <c r="H2034" s="168">
        <v>746</v>
      </c>
      <c r="I2034" s="168">
        <v>-7.1</v>
      </c>
      <c r="J2034" s="168">
        <v>9.6999999999999993</v>
      </c>
      <c r="K2034" s="168">
        <v>81.2</v>
      </c>
      <c r="L2034" s="168">
        <v>49.6</v>
      </c>
      <c r="M2034" s="168">
        <v>17.5</v>
      </c>
      <c r="N2034" s="168">
        <v>959.3</v>
      </c>
    </row>
    <row r="2035" spans="1:14" x14ac:dyDescent="0.2">
      <c r="A2035" s="168">
        <v>2019</v>
      </c>
      <c r="B2035" s="168">
        <v>3</v>
      </c>
      <c r="C2035" s="168">
        <v>26</v>
      </c>
      <c r="D2035" s="168">
        <v>15</v>
      </c>
      <c r="E2035" s="168">
        <v>30</v>
      </c>
      <c r="F2035" s="168">
        <v>396</v>
      </c>
      <c r="G2035" s="168">
        <v>479</v>
      </c>
      <c r="H2035" s="168">
        <v>738</v>
      </c>
      <c r="I2035" s="168">
        <v>-7.1</v>
      </c>
      <c r="J2035" s="168">
        <v>9.9</v>
      </c>
      <c r="K2035" s="168">
        <v>83.6</v>
      </c>
      <c r="L2035" s="168">
        <v>54.6</v>
      </c>
      <c r="M2035" s="168">
        <v>16.899999999999999</v>
      </c>
      <c r="N2035" s="168">
        <v>959.2</v>
      </c>
    </row>
    <row r="2036" spans="1:14" x14ac:dyDescent="0.2">
      <c r="A2036" s="168">
        <v>2019</v>
      </c>
      <c r="B2036" s="168">
        <v>3</v>
      </c>
      <c r="C2036" s="168">
        <v>26</v>
      </c>
      <c r="D2036" s="168">
        <v>16</v>
      </c>
      <c r="E2036" s="168">
        <v>30</v>
      </c>
      <c r="F2036" s="168">
        <v>312</v>
      </c>
      <c r="G2036" s="168">
        <v>191</v>
      </c>
      <c r="H2036" s="168">
        <v>428</v>
      </c>
      <c r="I2036" s="168">
        <v>-6.6</v>
      </c>
      <c r="J2036" s="168">
        <v>9.1999999999999993</v>
      </c>
      <c r="K2036" s="168">
        <v>80.900000000000006</v>
      </c>
      <c r="L2036" s="168">
        <v>59.7</v>
      </c>
      <c r="M2036" s="168">
        <v>15.8</v>
      </c>
      <c r="N2036" s="168">
        <v>959.4</v>
      </c>
    </row>
    <row r="2037" spans="1:14" x14ac:dyDescent="0.2">
      <c r="A2037" s="168">
        <v>2019</v>
      </c>
      <c r="B2037" s="168">
        <v>3</v>
      </c>
      <c r="C2037" s="168">
        <v>26</v>
      </c>
      <c r="D2037" s="168">
        <v>17</v>
      </c>
      <c r="E2037" s="168">
        <v>30</v>
      </c>
      <c r="F2037" s="168">
        <v>142</v>
      </c>
      <c r="G2037" s="168">
        <v>12</v>
      </c>
      <c r="H2037" s="168">
        <v>148</v>
      </c>
      <c r="I2037" s="168">
        <v>-2.6</v>
      </c>
      <c r="J2037" s="168">
        <v>9</v>
      </c>
      <c r="K2037" s="168">
        <v>82.2</v>
      </c>
      <c r="L2037" s="168">
        <v>67.900000000000006</v>
      </c>
      <c r="M2037" s="168">
        <v>14.1</v>
      </c>
      <c r="N2037" s="168">
        <v>959.5</v>
      </c>
    </row>
    <row r="2038" spans="1:14" x14ac:dyDescent="0.2">
      <c r="A2038" s="168">
        <v>2019</v>
      </c>
      <c r="B2038" s="168">
        <v>3</v>
      </c>
      <c r="C2038" s="168">
        <v>26</v>
      </c>
      <c r="D2038" s="168">
        <v>18</v>
      </c>
      <c r="E2038" s="168">
        <v>30</v>
      </c>
      <c r="F2038" s="168">
        <v>69</v>
      </c>
      <c r="G2038" s="168">
        <v>0</v>
      </c>
      <c r="H2038" s="168">
        <v>70</v>
      </c>
      <c r="I2038" s="168">
        <v>-1.7</v>
      </c>
      <c r="J2038" s="168">
        <v>8.9</v>
      </c>
      <c r="K2038" s="168">
        <v>87.4</v>
      </c>
      <c r="L2038" s="168">
        <v>72.5</v>
      </c>
      <c r="M2038" s="168">
        <v>13.2</v>
      </c>
      <c r="N2038" s="168">
        <v>959.6</v>
      </c>
    </row>
    <row r="2039" spans="1:14" x14ac:dyDescent="0.2">
      <c r="A2039" s="168">
        <v>2019</v>
      </c>
      <c r="B2039" s="168">
        <v>3</v>
      </c>
      <c r="C2039" s="168">
        <v>26</v>
      </c>
      <c r="D2039" s="168">
        <v>19</v>
      </c>
      <c r="E2039" s="168">
        <v>30</v>
      </c>
      <c r="F2039" s="168">
        <v>3</v>
      </c>
      <c r="G2039" s="168">
        <v>0</v>
      </c>
      <c r="H2039" s="168">
        <v>3</v>
      </c>
      <c r="I2039" s="168">
        <v>-1.4</v>
      </c>
      <c r="J2039" s="168">
        <v>8.4</v>
      </c>
      <c r="K2039" s="168">
        <v>87.8</v>
      </c>
      <c r="L2039" s="168">
        <v>72.400000000000006</v>
      </c>
      <c r="M2039" s="168">
        <v>12.5</v>
      </c>
      <c r="N2039" s="168">
        <v>960.1</v>
      </c>
    </row>
    <row r="2040" spans="1:14" x14ac:dyDescent="0.2">
      <c r="A2040" s="168">
        <v>2019</v>
      </c>
      <c r="B2040" s="168">
        <v>3</v>
      </c>
      <c r="C2040" s="168">
        <v>26</v>
      </c>
      <c r="D2040" s="168">
        <v>20</v>
      </c>
      <c r="E2040" s="168">
        <v>30</v>
      </c>
      <c r="F2040" s="168">
        <v>0</v>
      </c>
      <c r="G2040" s="168">
        <v>0</v>
      </c>
      <c r="H2040" s="168">
        <v>0</v>
      </c>
      <c r="I2040" s="168">
        <v>-0.5</v>
      </c>
      <c r="J2040" s="168">
        <v>7.6</v>
      </c>
      <c r="K2040" s="168">
        <v>64.599999999999994</v>
      </c>
      <c r="L2040" s="168">
        <v>62.8</v>
      </c>
      <c r="M2040" s="168">
        <v>12.6</v>
      </c>
      <c r="N2040" s="168">
        <v>960.8</v>
      </c>
    </row>
    <row r="2041" spans="1:14" x14ac:dyDescent="0.2">
      <c r="A2041" s="168">
        <v>2019</v>
      </c>
      <c r="B2041" s="168">
        <v>3</v>
      </c>
      <c r="C2041" s="168">
        <v>26</v>
      </c>
      <c r="D2041" s="168">
        <v>21</v>
      </c>
      <c r="E2041" s="168">
        <v>30</v>
      </c>
      <c r="F2041" s="168">
        <v>0</v>
      </c>
      <c r="G2041" s="168">
        <v>0</v>
      </c>
      <c r="H2041" s="168">
        <v>0</v>
      </c>
      <c r="I2041" s="168">
        <v>0.5</v>
      </c>
      <c r="J2041" s="168">
        <v>7.3</v>
      </c>
      <c r="K2041" s="168">
        <v>57.5</v>
      </c>
      <c r="L2041" s="168">
        <v>52.2</v>
      </c>
      <c r="M2041" s="168">
        <v>12.4</v>
      </c>
      <c r="N2041" s="168">
        <v>961.4</v>
      </c>
    </row>
    <row r="2042" spans="1:14" x14ac:dyDescent="0.2">
      <c r="A2042" s="168">
        <v>2019</v>
      </c>
      <c r="B2042" s="168">
        <v>3</v>
      </c>
      <c r="C2042" s="168">
        <v>26</v>
      </c>
      <c r="D2042" s="168">
        <v>22</v>
      </c>
      <c r="E2042" s="168">
        <v>30</v>
      </c>
      <c r="F2042" s="168">
        <v>0</v>
      </c>
      <c r="G2042" s="168">
        <v>0</v>
      </c>
      <c r="H2042" s="168">
        <v>0</v>
      </c>
      <c r="I2042" s="168">
        <v>1.3</v>
      </c>
      <c r="J2042" s="168">
        <v>5.6</v>
      </c>
      <c r="K2042" s="168">
        <v>79</v>
      </c>
      <c r="L2042" s="168">
        <v>55.6</v>
      </c>
      <c r="M2042" s="168">
        <v>11.2</v>
      </c>
      <c r="N2042" s="168">
        <v>962.4</v>
      </c>
    </row>
    <row r="2043" spans="1:14" x14ac:dyDescent="0.2">
      <c r="A2043" s="168">
        <v>2019</v>
      </c>
      <c r="B2043" s="168">
        <v>3</v>
      </c>
      <c r="C2043" s="168">
        <v>26</v>
      </c>
      <c r="D2043" s="168">
        <v>23</v>
      </c>
      <c r="E2043" s="168">
        <v>30</v>
      </c>
      <c r="F2043" s="168">
        <v>0</v>
      </c>
      <c r="G2043" s="168">
        <v>0</v>
      </c>
      <c r="H2043" s="168">
        <v>0</v>
      </c>
      <c r="I2043" s="168">
        <v>1.7</v>
      </c>
      <c r="J2043" s="168">
        <v>6.8</v>
      </c>
      <c r="K2043" s="168">
        <v>71.2</v>
      </c>
      <c r="L2043" s="168">
        <v>53.8</v>
      </c>
      <c r="M2043" s="168">
        <v>10.3</v>
      </c>
      <c r="N2043" s="168">
        <v>962.9</v>
      </c>
    </row>
    <row r="2044" spans="1:14" x14ac:dyDescent="0.2">
      <c r="A2044" s="168">
        <v>2019</v>
      </c>
      <c r="B2044" s="168">
        <v>3</v>
      </c>
      <c r="C2044" s="168">
        <v>27</v>
      </c>
      <c r="D2044" s="168">
        <v>0</v>
      </c>
      <c r="E2044" s="168">
        <v>30</v>
      </c>
      <c r="F2044" s="168">
        <v>0</v>
      </c>
      <c r="G2044" s="168">
        <v>0</v>
      </c>
      <c r="H2044" s="168">
        <v>0</v>
      </c>
      <c r="I2044" s="168">
        <v>1.8</v>
      </c>
      <c r="J2044" s="168">
        <v>7.6</v>
      </c>
      <c r="K2044" s="168">
        <v>57.5</v>
      </c>
      <c r="L2044" s="168">
        <v>60.3</v>
      </c>
      <c r="M2044" s="168">
        <v>9.6999999999999993</v>
      </c>
      <c r="N2044" s="168">
        <v>963.6</v>
      </c>
    </row>
    <row r="2045" spans="1:14" x14ac:dyDescent="0.2">
      <c r="A2045" s="168">
        <v>2019</v>
      </c>
      <c r="B2045" s="168">
        <v>3</v>
      </c>
      <c r="C2045" s="168">
        <v>27</v>
      </c>
      <c r="D2045" s="168">
        <v>1</v>
      </c>
      <c r="E2045" s="168">
        <v>30</v>
      </c>
      <c r="F2045" s="168">
        <v>0</v>
      </c>
      <c r="G2045" s="168">
        <v>0</v>
      </c>
      <c r="H2045" s="168">
        <v>0</v>
      </c>
      <c r="I2045" s="168">
        <v>1.8</v>
      </c>
      <c r="J2045" s="168">
        <v>8.1</v>
      </c>
      <c r="K2045" s="168">
        <v>47.1</v>
      </c>
      <c r="L2045" s="168">
        <v>57.8</v>
      </c>
      <c r="M2045" s="168">
        <v>9.6999999999999993</v>
      </c>
      <c r="N2045" s="168">
        <v>963.6</v>
      </c>
    </row>
    <row r="2046" spans="1:14" x14ac:dyDescent="0.2">
      <c r="A2046" s="168">
        <v>2019</v>
      </c>
      <c r="B2046" s="168">
        <v>3</v>
      </c>
      <c r="C2046" s="168">
        <v>27</v>
      </c>
      <c r="D2046" s="168">
        <v>2</v>
      </c>
      <c r="E2046" s="168">
        <v>30</v>
      </c>
      <c r="F2046" s="168">
        <v>0</v>
      </c>
      <c r="G2046" s="168">
        <v>0</v>
      </c>
      <c r="H2046" s="168">
        <v>0</v>
      </c>
      <c r="I2046" s="168">
        <v>1.7</v>
      </c>
      <c r="J2046" s="168">
        <v>7.9</v>
      </c>
      <c r="K2046" s="168">
        <v>39.799999999999997</v>
      </c>
      <c r="L2046" s="168">
        <v>52.3</v>
      </c>
      <c r="M2046" s="168">
        <v>9.9</v>
      </c>
      <c r="N2046" s="168">
        <v>963.4</v>
      </c>
    </row>
    <row r="2047" spans="1:14" x14ac:dyDescent="0.2">
      <c r="A2047" s="168">
        <v>2019</v>
      </c>
      <c r="B2047" s="168">
        <v>3</v>
      </c>
      <c r="C2047" s="168">
        <v>27</v>
      </c>
      <c r="D2047" s="168">
        <v>3</v>
      </c>
      <c r="E2047" s="168">
        <v>30</v>
      </c>
      <c r="F2047" s="168">
        <v>0</v>
      </c>
      <c r="G2047" s="168">
        <v>0</v>
      </c>
      <c r="H2047" s="168">
        <v>0</v>
      </c>
      <c r="I2047" s="168">
        <v>1.7</v>
      </c>
      <c r="J2047" s="168">
        <v>6.7</v>
      </c>
      <c r="K2047" s="168">
        <v>45.4</v>
      </c>
      <c r="L2047" s="168">
        <v>52.4</v>
      </c>
      <c r="M2047" s="168">
        <v>9.5</v>
      </c>
      <c r="N2047" s="168">
        <v>963.5</v>
      </c>
    </row>
    <row r="2048" spans="1:14" x14ac:dyDescent="0.2">
      <c r="A2048" s="168">
        <v>2019</v>
      </c>
      <c r="B2048" s="168">
        <v>3</v>
      </c>
      <c r="C2048" s="168">
        <v>27</v>
      </c>
      <c r="D2048" s="168">
        <v>4</v>
      </c>
      <c r="E2048" s="168">
        <v>30</v>
      </c>
      <c r="F2048" s="168">
        <v>0</v>
      </c>
      <c r="G2048" s="168">
        <v>0</v>
      </c>
      <c r="H2048" s="168">
        <v>0</v>
      </c>
      <c r="I2048" s="168">
        <v>1.7</v>
      </c>
      <c r="J2048" s="168">
        <v>7.5</v>
      </c>
      <c r="K2048" s="168">
        <v>40.6</v>
      </c>
      <c r="L2048" s="168">
        <v>52.7</v>
      </c>
      <c r="M2048" s="168">
        <v>9.4</v>
      </c>
      <c r="N2048" s="168">
        <v>963.1</v>
      </c>
    </row>
    <row r="2049" spans="1:14" x14ac:dyDescent="0.2">
      <c r="A2049" s="168">
        <v>2019</v>
      </c>
      <c r="B2049" s="168">
        <v>3</v>
      </c>
      <c r="C2049" s="168">
        <v>27</v>
      </c>
      <c r="D2049" s="168">
        <v>5</v>
      </c>
      <c r="E2049" s="168">
        <v>30</v>
      </c>
      <c r="F2049" s="168">
        <v>0</v>
      </c>
      <c r="G2049" s="168">
        <v>0</v>
      </c>
      <c r="H2049" s="168">
        <v>0</v>
      </c>
      <c r="I2049" s="168">
        <v>1.8</v>
      </c>
      <c r="J2049" s="168">
        <v>6.7</v>
      </c>
      <c r="K2049" s="168">
        <v>49.1</v>
      </c>
      <c r="L2049" s="168">
        <v>54.9</v>
      </c>
      <c r="M2049" s="168">
        <v>9.1999999999999993</v>
      </c>
      <c r="N2049" s="168">
        <v>963.4</v>
      </c>
    </row>
    <row r="2050" spans="1:14" x14ac:dyDescent="0.2">
      <c r="A2050" s="168">
        <v>2019</v>
      </c>
      <c r="B2050" s="168">
        <v>3</v>
      </c>
      <c r="C2050" s="168">
        <v>27</v>
      </c>
      <c r="D2050" s="168">
        <v>6</v>
      </c>
      <c r="E2050" s="168">
        <v>30</v>
      </c>
      <c r="F2050" s="168">
        <v>0</v>
      </c>
      <c r="G2050" s="168">
        <v>0</v>
      </c>
      <c r="H2050" s="168">
        <v>0</v>
      </c>
      <c r="I2050" s="168">
        <v>1.9</v>
      </c>
      <c r="J2050" s="168">
        <v>6.4</v>
      </c>
      <c r="K2050" s="168">
        <v>50.4</v>
      </c>
      <c r="L2050" s="168">
        <v>57.8</v>
      </c>
      <c r="M2050" s="168">
        <v>9</v>
      </c>
      <c r="N2050" s="168">
        <v>963.5</v>
      </c>
    </row>
    <row r="2051" spans="1:14" x14ac:dyDescent="0.2">
      <c r="A2051" s="168">
        <v>2019</v>
      </c>
      <c r="B2051" s="168">
        <v>3</v>
      </c>
      <c r="C2051" s="168">
        <v>27</v>
      </c>
      <c r="D2051" s="168">
        <v>7</v>
      </c>
      <c r="E2051" s="168">
        <v>30</v>
      </c>
      <c r="F2051" s="168">
        <v>24</v>
      </c>
      <c r="G2051" s="168">
        <v>210</v>
      </c>
      <c r="H2051" s="168">
        <v>51</v>
      </c>
      <c r="I2051" s="168">
        <v>0.6</v>
      </c>
      <c r="J2051" s="168">
        <v>7</v>
      </c>
      <c r="K2051" s="168">
        <v>46.8</v>
      </c>
      <c r="L2051" s="168">
        <v>58.2</v>
      </c>
      <c r="M2051" s="168">
        <v>9.3000000000000007</v>
      </c>
      <c r="N2051" s="168">
        <v>963.8</v>
      </c>
    </row>
    <row r="2052" spans="1:14" x14ac:dyDescent="0.2">
      <c r="A2052" s="168">
        <v>2019</v>
      </c>
      <c r="B2052" s="168">
        <v>3</v>
      </c>
      <c r="C2052" s="168">
        <v>27</v>
      </c>
      <c r="D2052" s="168">
        <v>8</v>
      </c>
      <c r="E2052" s="168">
        <v>30</v>
      </c>
      <c r="F2052" s="168">
        <v>59</v>
      </c>
      <c r="G2052" s="168">
        <v>659</v>
      </c>
      <c r="H2052" s="168">
        <v>251</v>
      </c>
      <c r="I2052" s="168">
        <v>-0.8</v>
      </c>
      <c r="J2052" s="168">
        <v>7.9</v>
      </c>
      <c r="K2052" s="168">
        <v>53.2</v>
      </c>
      <c r="L2052" s="168">
        <v>51.1</v>
      </c>
      <c r="M2052" s="168">
        <v>10.6</v>
      </c>
      <c r="N2052" s="168">
        <v>964</v>
      </c>
    </row>
    <row r="2053" spans="1:14" x14ac:dyDescent="0.2">
      <c r="A2053" s="168">
        <v>2019</v>
      </c>
      <c r="B2053" s="168">
        <v>3</v>
      </c>
      <c r="C2053" s="168">
        <v>27</v>
      </c>
      <c r="D2053" s="168">
        <v>9</v>
      </c>
      <c r="E2053" s="168">
        <v>30</v>
      </c>
      <c r="F2053" s="168">
        <v>71</v>
      </c>
      <c r="G2053" s="168">
        <v>862</v>
      </c>
      <c r="H2053" s="168">
        <v>477</v>
      </c>
      <c r="I2053" s="168">
        <v>-1.6</v>
      </c>
      <c r="J2053" s="168">
        <v>8.3000000000000007</v>
      </c>
      <c r="K2053" s="168">
        <v>59.8</v>
      </c>
      <c r="L2053" s="168">
        <v>41.9</v>
      </c>
      <c r="M2053" s="168">
        <v>12</v>
      </c>
      <c r="N2053" s="168">
        <v>964</v>
      </c>
    </row>
    <row r="2054" spans="1:14" x14ac:dyDescent="0.2">
      <c r="A2054" s="168">
        <v>2019</v>
      </c>
      <c r="B2054" s="168">
        <v>3</v>
      </c>
      <c r="C2054" s="168">
        <v>27</v>
      </c>
      <c r="D2054" s="168">
        <v>10</v>
      </c>
      <c r="E2054" s="168">
        <v>30</v>
      </c>
      <c r="F2054" s="168">
        <v>83</v>
      </c>
      <c r="G2054" s="168">
        <v>927</v>
      </c>
      <c r="H2054" s="168">
        <v>665</v>
      </c>
      <c r="I2054" s="168">
        <v>-2.4</v>
      </c>
      <c r="J2054" s="168">
        <v>7.8</v>
      </c>
      <c r="K2054" s="168">
        <v>71.2</v>
      </c>
      <c r="L2054" s="168">
        <v>39.5</v>
      </c>
      <c r="M2054" s="168">
        <v>13.2</v>
      </c>
      <c r="N2054" s="168">
        <v>964.3</v>
      </c>
    </row>
    <row r="2055" spans="1:14" x14ac:dyDescent="0.2">
      <c r="A2055" s="168">
        <v>2019</v>
      </c>
      <c r="B2055" s="168">
        <v>3</v>
      </c>
      <c r="C2055" s="168">
        <v>27</v>
      </c>
      <c r="D2055" s="168">
        <v>11</v>
      </c>
      <c r="E2055" s="168">
        <v>30</v>
      </c>
      <c r="F2055" s="168">
        <v>90</v>
      </c>
      <c r="G2055" s="168">
        <v>961</v>
      </c>
      <c r="H2055" s="168">
        <v>805</v>
      </c>
      <c r="I2055" s="168">
        <v>-3.3</v>
      </c>
      <c r="J2055" s="168">
        <v>7.9</v>
      </c>
      <c r="K2055" s="168">
        <v>78</v>
      </c>
      <c r="L2055" s="168">
        <v>36.700000000000003</v>
      </c>
      <c r="M2055" s="168">
        <v>14.5</v>
      </c>
      <c r="N2055" s="168">
        <v>964.4</v>
      </c>
    </row>
    <row r="2056" spans="1:14" x14ac:dyDescent="0.2">
      <c r="A2056" s="168">
        <v>2019</v>
      </c>
      <c r="B2056" s="168">
        <v>3</v>
      </c>
      <c r="C2056" s="168">
        <v>27</v>
      </c>
      <c r="D2056" s="168">
        <v>12</v>
      </c>
      <c r="E2056" s="168">
        <v>30</v>
      </c>
      <c r="F2056" s="168">
        <v>92</v>
      </c>
      <c r="G2056" s="168">
        <v>976</v>
      </c>
      <c r="H2056" s="168">
        <v>885</v>
      </c>
      <c r="I2056" s="168">
        <v>-4.4000000000000004</v>
      </c>
      <c r="J2056" s="168">
        <v>8.3000000000000007</v>
      </c>
      <c r="K2056" s="168">
        <v>67.8</v>
      </c>
      <c r="L2056" s="168">
        <v>32</v>
      </c>
      <c r="M2056" s="168">
        <v>15.2</v>
      </c>
      <c r="N2056" s="168">
        <v>964.2</v>
      </c>
    </row>
    <row r="2057" spans="1:14" x14ac:dyDescent="0.2">
      <c r="A2057" s="168">
        <v>2019</v>
      </c>
      <c r="B2057" s="168">
        <v>3</v>
      </c>
      <c r="C2057" s="168">
        <v>27</v>
      </c>
      <c r="D2057" s="168">
        <v>13</v>
      </c>
      <c r="E2057" s="168">
        <v>30</v>
      </c>
      <c r="F2057" s="168">
        <v>88</v>
      </c>
      <c r="G2057" s="168">
        <v>995</v>
      </c>
      <c r="H2057" s="168">
        <v>911</v>
      </c>
      <c r="I2057" s="168">
        <v>-5.6</v>
      </c>
      <c r="J2057" s="168">
        <v>9</v>
      </c>
      <c r="K2057" s="168">
        <v>83.4</v>
      </c>
      <c r="L2057" s="168">
        <v>28.3</v>
      </c>
      <c r="M2057" s="168">
        <v>16.3</v>
      </c>
      <c r="N2057" s="168">
        <v>963.8</v>
      </c>
    </row>
    <row r="2058" spans="1:14" x14ac:dyDescent="0.2">
      <c r="A2058" s="168">
        <v>2019</v>
      </c>
      <c r="B2058" s="168">
        <v>3</v>
      </c>
      <c r="C2058" s="168">
        <v>27</v>
      </c>
      <c r="D2058" s="168">
        <v>14</v>
      </c>
      <c r="E2058" s="168">
        <v>30</v>
      </c>
      <c r="F2058" s="168">
        <v>103</v>
      </c>
      <c r="G2058" s="168">
        <v>959</v>
      </c>
      <c r="H2058" s="168">
        <v>860</v>
      </c>
      <c r="I2058" s="168">
        <v>-6.7</v>
      </c>
      <c r="J2058" s="168">
        <v>9.6</v>
      </c>
      <c r="K2058" s="168">
        <v>87.6</v>
      </c>
      <c r="L2058" s="168">
        <v>35</v>
      </c>
      <c r="M2058" s="168">
        <v>16.3</v>
      </c>
      <c r="N2058" s="168">
        <v>963.4</v>
      </c>
    </row>
    <row r="2059" spans="1:14" x14ac:dyDescent="0.2">
      <c r="A2059" s="168">
        <v>2019</v>
      </c>
      <c r="B2059" s="168">
        <v>3</v>
      </c>
      <c r="C2059" s="168">
        <v>27</v>
      </c>
      <c r="D2059" s="168">
        <v>15</v>
      </c>
      <c r="E2059" s="168">
        <v>30</v>
      </c>
      <c r="F2059" s="168">
        <v>124</v>
      </c>
      <c r="G2059" s="168">
        <v>898</v>
      </c>
      <c r="H2059" s="168">
        <v>752</v>
      </c>
      <c r="I2059" s="168">
        <v>-7.5</v>
      </c>
      <c r="J2059" s="168">
        <v>8.8000000000000007</v>
      </c>
      <c r="K2059" s="168">
        <v>93.6</v>
      </c>
      <c r="L2059" s="168">
        <v>44.5</v>
      </c>
      <c r="M2059" s="168">
        <v>15.9</v>
      </c>
      <c r="N2059" s="168">
        <v>963.4</v>
      </c>
    </row>
    <row r="2060" spans="1:14" x14ac:dyDescent="0.2">
      <c r="A2060" s="168">
        <v>2019</v>
      </c>
      <c r="B2060" s="168">
        <v>3</v>
      </c>
      <c r="C2060" s="168">
        <v>27</v>
      </c>
      <c r="D2060" s="168">
        <v>16</v>
      </c>
      <c r="E2060" s="168">
        <v>30</v>
      </c>
      <c r="F2060" s="168">
        <v>104</v>
      </c>
      <c r="G2060" s="168">
        <v>838</v>
      </c>
      <c r="H2060" s="168">
        <v>576</v>
      </c>
      <c r="I2060" s="168">
        <v>-7.7</v>
      </c>
      <c r="J2060" s="168">
        <v>8.1999999999999993</v>
      </c>
      <c r="K2060" s="168">
        <v>86.1</v>
      </c>
      <c r="L2060" s="168">
        <v>47.8</v>
      </c>
      <c r="M2060" s="168">
        <v>15.6</v>
      </c>
      <c r="N2060" s="168">
        <v>963.5</v>
      </c>
    </row>
    <row r="2061" spans="1:14" x14ac:dyDescent="0.2">
      <c r="A2061" s="168">
        <v>2019</v>
      </c>
      <c r="B2061" s="168">
        <v>3</v>
      </c>
      <c r="C2061" s="168">
        <v>27</v>
      </c>
      <c r="D2061" s="168">
        <v>17</v>
      </c>
      <c r="E2061" s="168">
        <v>30</v>
      </c>
      <c r="F2061" s="168">
        <v>78</v>
      </c>
      <c r="G2061" s="168">
        <v>736</v>
      </c>
      <c r="H2061" s="168">
        <v>367</v>
      </c>
      <c r="I2061" s="168">
        <v>-2.4</v>
      </c>
      <c r="J2061" s="168">
        <v>8.4</v>
      </c>
      <c r="K2061" s="168">
        <v>87.5</v>
      </c>
      <c r="L2061" s="168">
        <v>51.8</v>
      </c>
      <c r="M2061" s="168">
        <v>14.6</v>
      </c>
      <c r="N2061" s="168">
        <v>963.7</v>
      </c>
    </row>
    <row r="2062" spans="1:14" x14ac:dyDescent="0.2">
      <c r="A2062" s="168">
        <v>2019</v>
      </c>
      <c r="B2062" s="168">
        <v>3</v>
      </c>
      <c r="C2062" s="168">
        <v>27</v>
      </c>
      <c r="D2062" s="168">
        <v>18</v>
      </c>
      <c r="E2062" s="168">
        <v>30</v>
      </c>
      <c r="F2062" s="168">
        <v>48</v>
      </c>
      <c r="G2062" s="168">
        <v>495</v>
      </c>
      <c r="H2062" s="168">
        <v>151</v>
      </c>
      <c r="I2062" s="168">
        <v>-2</v>
      </c>
      <c r="J2062" s="168">
        <v>7.5</v>
      </c>
      <c r="K2062" s="168">
        <v>87.6</v>
      </c>
      <c r="L2062" s="168">
        <v>57.1</v>
      </c>
      <c r="M2062" s="168">
        <v>13.3</v>
      </c>
      <c r="N2062" s="168">
        <v>964.2</v>
      </c>
    </row>
    <row r="2063" spans="1:14" x14ac:dyDescent="0.2">
      <c r="A2063" s="168">
        <v>2019</v>
      </c>
      <c r="B2063" s="168">
        <v>3</v>
      </c>
      <c r="C2063" s="168">
        <v>27</v>
      </c>
      <c r="D2063" s="168">
        <v>19</v>
      </c>
      <c r="E2063" s="168">
        <v>30</v>
      </c>
      <c r="F2063" s="168">
        <v>7</v>
      </c>
      <c r="G2063" s="168">
        <v>45</v>
      </c>
      <c r="H2063" s="168">
        <v>10</v>
      </c>
      <c r="I2063" s="168">
        <v>-2.4</v>
      </c>
      <c r="J2063" s="168">
        <v>7</v>
      </c>
      <c r="K2063" s="168">
        <v>86.3</v>
      </c>
      <c r="L2063" s="168">
        <v>66.2</v>
      </c>
      <c r="M2063" s="168">
        <v>11.4</v>
      </c>
      <c r="N2063" s="168">
        <v>965.1</v>
      </c>
    </row>
    <row r="2064" spans="1:14" x14ac:dyDescent="0.2">
      <c r="A2064" s="168">
        <v>2019</v>
      </c>
      <c r="B2064" s="168">
        <v>3</v>
      </c>
      <c r="C2064" s="168">
        <v>27</v>
      </c>
      <c r="D2064" s="168">
        <v>20</v>
      </c>
      <c r="E2064" s="168">
        <v>30</v>
      </c>
      <c r="F2064" s="168">
        <v>0</v>
      </c>
      <c r="G2064" s="168">
        <v>0</v>
      </c>
      <c r="H2064" s="168">
        <v>0</v>
      </c>
      <c r="I2064" s="168">
        <v>-2.7</v>
      </c>
      <c r="J2064" s="168">
        <v>5.2</v>
      </c>
      <c r="K2064" s="168">
        <v>82</v>
      </c>
      <c r="L2064" s="168">
        <v>72</v>
      </c>
      <c r="M2064" s="168">
        <v>10.4</v>
      </c>
      <c r="N2064" s="168">
        <v>966.2</v>
      </c>
    </row>
    <row r="2065" spans="1:14" x14ac:dyDescent="0.2">
      <c r="A2065" s="168">
        <v>2019</v>
      </c>
      <c r="B2065" s="168">
        <v>3</v>
      </c>
      <c r="C2065" s="168">
        <v>27</v>
      </c>
      <c r="D2065" s="168">
        <v>21</v>
      </c>
      <c r="E2065" s="168">
        <v>30</v>
      </c>
      <c r="F2065" s="168">
        <v>0</v>
      </c>
      <c r="G2065" s="168">
        <v>0</v>
      </c>
      <c r="H2065" s="168">
        <v>0</v>
      </c>
      <c r="I2065" s="168">
        <v>-2.7</v>
      </c>
      <c r="J2065" s="168">
        <v>3.4</v>
      </c>
      <c r="K2065" s="168">
        <v>79</v>
      </c>
      <c r="L2065" s="168">
        <v>75.400000000000006</v>
      </c>
      <c r="M2065" s="168">
        <v>9.9</v>
      </c>
      <c r="N2065" s="168">
        <v>967.3</v>
      </c>
    </row>
    <row r="2066" spans="1:14" x14ac:dyDescent="0.2">
      <c r="A2066" s="168">
        <v>2019</v>
      </c>
      <c r="B2066" s="168">
        <v>3</v>
      </c>
      <c r="C2066" s="168">
        <v>27</v>
      </c>
      <c r="D2066" s="168">
        <v>22</v>
      </c>
      <c r="E2066" s="168">
        <v>30</v>
      </c>
      <c r="F2066" s="168">
        <v>0</v>
      </c>
      <c r="G2066" s="168">
        <v>0</v>
      </c>
      <c r="H2066" s="168">
        <v>0</v>
      </c>
      <c r="I2066" s="168">
        <v>-2.4</v>
      </c>
      <c r="J2066" s="168">
        <v>1.8</v>
      </c>
      <c r="K2066" s="168">
        <v>81.400000000000006</v>
      </c>
      <c r="L2066" s="168">
        <v>77.099999999999994</v>
      </c>
      <c r="M2066" s="168">
        <v>8.8000000000000007</v>
      </c>
      <c r="N2066" s="168">
        <v>967.8</v>
      </c>
    </row>
    <row r="2067" spans="1:14" x14ac:dyDescent="0.2">
      <c r="A2067" s="168">
        <v>2019</v>
      </c>
      <c r="B2067" s="168">
        <v>3</v>
      </c>
      <c r="C2067" s="168">
        <v>27</v>
      </c>
      <c r="D2067" s="168">
        <v>23</v>
      </c>
      <c r="E2067" s="168">
        <v>30</v>
      </c>
      <c r="F2067" s="168">
        <v>0</v>
      </c>
      <c r="G2067" s="168">
        <v>0</v>
      </c>
      <c r="H2067" s="168">
        <v>0</v>
      </c>
      <c r="I2067" s="168">
        <v>-2</v>
      </c>
      <c r="J2067" s="168">
        <v>1.7</v>
      </c>
      <c r="K2067" s="168">
        <v>65.900000000000006</v>
      </c>
      <c r="L2067" s="168">
        <v>74.7</v>
      </c>
      <c r="M2067" s="168">
        <v>7.7</v>
      </c>
      <c r="N2067" s="168">
        <v>968</v>
      </c>
    </row>
    <row r="2068" spans="1:14" x14ac:dyDescent="0.2">
      <c r="A2068" s="168">
        <v>2019</v>
      </c>
      <c r="B2068" s="168">
        <v>3</v>
      </c>
      <c r="C2068" s="168">
        <v>28</v>
      </c>
      <c r="D2068" s="168">
        <v>0</v>
      </c>
      <c r="E2068" s="168">
        <v>30</v>
      </c>
      <c r="F2068" s="168">
        <v>0</v>
      </c>
      <c r="G2068" s="168">
        <v>0</v>
      </c>
      <c r="H2068" s="168">
        <v>0</v>
      </c>
      <c r="I2068" s="168">
        <v>-1.6</v>
      </c>
      <c r="J2068" s="168">
        <v>1.8</v>
      </c>
      <c r="K2068" s="168">
        <v>70.2</v>
      </c>
      <c r="L2068" s="168">
        <v>71.599999999999994</v>
      </c>
      <c r="M2068" s="168">
        <v>7</v>
      </c>
      <c r="N2068" s="168">
        <v>967.9</v>
      </c>
    </row>
    <row r="2069" spans="1:14" x14ac:dyDescent="0.2">
      <c r="A2069" s="168">
        <v>2019</v>
      </c>
      <c r="B2069" s="168">
        <v>3</v>
      </c>
      <c r="C2069" s="168">
        <v>28</v>
      </c>
      <c r="D2069" s="168">
        <v>1</v>
      </c>
      <c r="E2069" s="168">
        <v>30</v>
      </c>
      <c r="F2069" s="168">
        <v>0</v>
      </c>
      <c r="G2069" s="168">
        <v>0</v>
      </c>
      <c r="H2069" s="168">
        <v>0</v>
      </c>
      <c r="I2069" s="168">
        <v>-1.2</v>
      </c>
      <c r="J2069" s="168">
        <v>1.3</v>
      </c>
      <c r="K2069" s="168">
        <v>75.8</v>
      </c>
      <c r="L2069" s="168">
        <v>71.400000000000006</v>
      </c>
      <c r="M2069" s="168">
        <v>5.9</v>
      </c>
      <c r="N2069" s="168">
        <v>967.8</v>
      </c>
    </row>
    <row r="2070" spans="1:14" x14ac:dyDescent="0.2">
      <c r="A2070" s="168">
        <v>2019</v>
      </c>
      <c r="B2070" s="168">
        <v>3</v>
      </c>
      <c r="C2070" s="168">
        <v>28</v>
      </c>
      <c r="D2070" s="168">
        <v>2</v>
      </c>
      <c r="E2070" s="168">
        <v>30</v>
      </c>
      <c r="F2070" s="168">
        <v>0</v>
      </c>
      <c r="G2070" s="168">
        <v>0</v>
      </c>
      <c r="H2070" s="168">
        <v>0</v>
      </c>
      <c r="I2070" s="168">
        <v>-1</v>
      </c>
      <c r="J2070" s="168">
        <v>2.2999999999999998</v>
      </c>
      <c r="K2070" s="168">
        <v>79.5</v>
      </c>
      <c r="L2070" s="168">
        <v>57.9</v>
      </c>
      <c r="M2070" s="168">
        <v>6.8</v>
      </c>
      <c r="N2070" s="168">
        <v>967.6</v>
      </c>
    </row>
    <row r="2071" spans="1:14" x14ac:dyDescent="0.2">
      <c r="A2071" s="168">
        <v>2019</v>
      </c>
      <c r="B2071" s="168">
        <v>3</v>
      </c>
      <c r="C2071" s="168">
        <v>28</v>
      </c>
      <c r="D2071" s="168">
        <v>3</v>
      </c>
      <c r="E2071" s="168">
        <v>30</v>
      </c>
      <c r="F2071" s="168">
        <v>0</v>
      </c>
      <c r="G2071" s="168">
        <v>0</v>
      </c>
      <c r="H2071" s="168">
        <v>0</v>
      </c>
      <c r="I2071" s="168">
        <v>-0.8</v>
      </c>
      <c r="J2071" s="168">
        <v>2.5</v>
      </c>
      <c r="K2071" s="168">
        <v>79.2</v>
      </c>
      <c r="L2071" s="168">
        <v>54.6</v>
      </c>
      <c r="M2071" s="168">
        <v>7</v>
      </c>
      <c r="N2071" s="168">
        <v>967.4</v>
      </c>
    </row>
    <row r="2072" spans="1:14" x14ac:dyDescent="0.2">
      <c r="A2072" s="168">
        <v>2019</v>
      </c>
      <c r="B2072" s="168">
        <v>3</v>
      </c>
      <c r="C2072" s="168">
        <v>28</v>
      </c>
      <c r="D2072" s="168">
        <v>4</v>
      </c>
      <c r="E2072" s="168">
        <v>30</v>
      </c>
      <c r="F2072" s="168">
        <v>0</v>
      </c>
      <c r="G2072" s="168">
        <v>0</v>
      </c>
      <c r="H2072" s="168">
        <v>0</v>
      </c>
      <c r="I2072" s="168">
        <v>-0.8</v>
      </c>
      <c r="J2072" s="168">
        <v>2</v>
      </c>
      <c r="K2072" s="168">
        <v>57.8</v>
      </c>
      <c r="L2072" s="168">
        <v>52</v>
      </c>
      <c r="M2072" s="168">
        <v>7.2</v>
      </c>
      <c r="N2072" s="168">
        <v>967.4</v>
      </c>
    </row>
    <row r="2073" spans="1:14" x14ac:dyDescent="0.2">
      <c r="A2073" s="168">
        <v>2019</v>
      </c>
      <c r="B2073" s="168">
        <v>3</v>
      </c>
      <c r="C2073" s="168">
        <v>28</v>
      </c>
      <c r="D2073" s="168">
        <v>5</v>
      </c>
      <c r="E2073" s="168">
        <v>30</v>
      </c>
      <c r="F2073" s="168">
        <v>0</v>
      </c>
      <c r="G2073" s="168">
        <v>0</v>
      </c>
      <c r="H2073" s="168">
        <v>0</v>
      </c>
      <c r="I2073" s="168">
        <v>-0.9</v>
      </c>
      <c r="J2073" s="168">
        <v>1.1000000000000001</v>
      </c>
      <c r="K2073" s="168">
        <v>116.9</v>
      </c>
      <c r="L2073" s="168">
        <v>63.3</v>
      </c>
      <c r="M2073" s="168">
        <v>5</v>
      </c>
      <c r="N2073" s="168">
        <v>967.6</v>
      </c>
    </row>
    <row r="2074" spans="1:14" x14ac:dyDescent="0.2">
      <c r="A2074" s="168">
        <v>2019</v>
      </c>
      <c r="B2074" s="168">
        <v>3</v>
      </c>
      <c r="C2074" s="168">
        <v>28</v>
      </c>
      <c r="D2074" s="168">
        <v>6</v>
      </c>
      <c r="E2074" s="168">
        <v>30</v>
      </c>
      <c r="F2074" s="168">
        <v>0</v>
      </c>
      <c r="G2074" s="168">
        <v>0</v>
      </c>
      <c r="H2074" s="168">
        <v>0</v>
      </c>
      <c r="I2074" s="168">
        <v>0</v>
      </c>
      <c r="J2074" s="168">
        <v>0.5</v>
      </c>
      <c r="K2074" s="168">
        <v>125.3</v>
      </c>
      <c r="L2074" s="168">
        <v>66.2</v>
      </c>
      <c r="M2074" s="168">
        <v>4.0999999999999996</v>
      </c>
      <c r="N2074" s="168">
        <v>967.9</v>
      </c>
    </row>
    <row r="2075" spans="1:14" x14ac:dyDescent="0.2">
      <c r="A2075" s="168">
        <v>2019</v>
      </c>
      <c r="B2075" s="168">
        <v>3</v>
      </c>
      <c r="C2075" s="168">
        <v>28</v>
      </c>
      <c r="D2075" s="168">
        <v>7</v>
      </c>
      <c r="E2075" s="168">
        <v>30</v>
      </c>
      <c r="F2075" s="168">
        <v>21</v>
      </c>
      <c r="G2075" s="168">
        <v>323</v>
      </c>
      <c r="H2075" s="168">
        <v>61</v>
      </c>
      <c r="I2075" s="168">
        <v>-1</v>
      </c>
      <c r="J2075" s="168">
        <v>1</v>
      </c>
      <c r="K2075" s="168">
        <v>297.2</v>
      </c>
      <c r="L2075" s="168">
        <v>58.7</v>
      </c>
      <c r="M2075" s="168">
        <v>5.7</v>
      </c>
      <c r="N2075" s="168">
        <v>968.5</v>
      </c>
    </row>
    <row r="2076" spans="1:14" x14ac:dyDescent="0.2">
      <c r="A2076" s="168">
        <v>2019</v>
      </c>
      <c r="B2076" s="168">
        <v>3</v>
      </c>
      <c r="C2076" s="168">
        <v>28</v>
      </c>
      <c r="D2076" s="168">
        <v>8</v>
      </c>
      <c r="E2076" s="168">
        <v>30</v>
      </c>
      <c r="F2076" s="168">
        <v>48</v>
      </c>
      <c r="G2076" s="168">
        <v>745</v>
      </c>
      <c r="H2076" s="168">
        <v>266</v>
      </c>
      <c r="I2076" s="168">
        <v>-1.6</v>
      </c>
      <c r="J2076" s="168">
        <v>0.5</v>
      </c>
      <c r="K2076" s="168">
        <v>141.6</v>
      </c>
      <c r="L2076" s="168">
        <v>47.7</v>
      </c>
      <c r="M2076" s="168">
        <v>9.6999999999999993</v>
      </c>
      <c r="N2076" s="168">
        <v>968.7</v>
      </c>
    </row>
    <row r="2077" spans="1:14" x14ac:dyDescent="0.2">
      <c r="A2077" s="168">
        <v>2019</v>
      </c>
      <c r="B2077" s="168">
        <v>3</v>
      </c>
      <c r="C2077" s="168">
        <v>28</v>
      </c>
      <c r="D2077" s="168">
        <v>9</v>
      </c>
      <c r="E2077" s="168">
        <v>30</v>
      </c>
      <c r="F2077" s="168">
        <v>61</v>
      </c>
      <c r="G2077" s="168">
        <v>893</v>
      </c>
      <c r="H2077" s="168">
        <v>485</v>
      </c>
      <c r="I2077" s="168">
        <v>-2.5</v>
      </c>
      <c r="J2077" s="168">
        <v>1.4</v>
      </c>
      <c r="K2077" s="168">
        <v>155.80000000000001</v>
      </c>
      <c r="L2077" s="168">
        <v>37</v>
      </c>
      <c r="M2077" s="168">
        <v>12.2</v>
      </c>
      <c r="N2077" s="168">
        <v>968.9</v>
      </c>
    </row>
    <row r="2078" spans="1:14" x14ac:dyDescent="0.2">
      <c r="A2078" s="168">
        <v>2019</v>
      </c>
      <c r="B2078" s="168">
        <v>3</v>
      </c>
      <c r="C2078" s="168">
        <v>28</v>
      </c>
      <c r="D2078" s="168">
        <v>10</v>
      </c>
      <c r="E2078" s="168">
        <v>30</v>
      </c>
      <c r="F2078" s="168">
        <v>68</v>
      </c>
      <c r="G2078" s="168">
        <v>965</v>
      </c>
      <c r="H2078" s="168">
        <v>676</v>
      </c>
      <c r="I2078" s="168">
        <v>-2.9</v>
      </c>
      <c r="J2078" s="168">
        <v>4.9000000000000004</v>
      </c>
      <c r="K2078" s="168">
        <v>80.400000000000006</v>
      </c>
      <c r="L2078" s="168">
        <v>23.9</v>
      </c>
      <c r="M2078" s="168">
        <v>14.5</v>
      </c>
      <c r="N2078" s="168">
        <v>969.2</v>
      </c>
    </row>
    <row r="2079" spans="1:14" x14ac:dyDescent="0.2">
      <c r="A2079" s="168">
        <v>2019</v>
      </c>
      <c r="B2079" s="168">
        <v>3</v>
      </c>
      <c r="C2079" s="168">
        <v>28</v>
      </c>
      <c r="D2079" s="168">
        <v>11</v>
      </c>
      <c r="E2079" s="168">
        <v>30</v>
      </c>
      <c r="F2079" s="168">
        <v>79</v>
      </c>
      <c r="G2079" s="168">
        <v>983</v>
      </c>
      <c r="H2079" s="168">
        <v>812</v>
      </c>
      <c r="I2079" s="168">
        <v>-3.1</v>
      </c>
      <c r="J2079" s="168">
        <v>5.5</v>
      </c>
      <c r="K2079" s="168">
        <v>96.4</v>
      </c>
      <c r="L2079" s="168">
        <v>25.6</v>
      </c>
      <c r="M2079" s="168">
        <v>15.4</v>
      </c>
      <c r="N2079" s="168">
        <v>969.2</v>
      </c>
    </row>
    <row r="2080" spans="1:14" x14ac:dyDescent="0.2">
      <c r="A2080" s="168">
        <v>2019</v>
      </c>
      <c r="B2080" s="168">
        <v>3</v>
      </c>
      <c r="C2080" s="168">
        <v>28</v>
      </c>
      <c r="D2080" s="168">
        <v>12</v>
      </c>
      <c r="E2080" s="168">
        <v>30</v>
      </c>
      <c r="F2080" s="168">
        <v>89</v>
      </c>
      <c r="G2080" s="168">
        <v>983</v>
      </c>
      <c r="H2080" s="168">
        <v>890</v>
      </c>
      <c r="I2080" s="168">
        <v>-3</v>
      </c>
      <c r="J2080" s="168">
        <v>6.5</v>
      </c>
      <c r="K2080" s="168">
        <v>96</v>
      </c>
      <c r="L2080" s="168">
        <v>27.9</v>
      </c>
      <c r="M2080" s="168">
        <v>15.7</v>
      </c>
      <c r="N2080" s="168">
        <v>968.7</v>
      </c>
    </row>
    <row r="2081" spans="1:14" x14ac:dyDescent="0.2">
      <c r="A2081" s="168">
        <v>2019</v>
      </c>
      <c r="B2081" s="168">
        <v>3</v>
      </c>
      <c r="C2081" s="168">
        <v>28</v>
      </c>
      <c r="D2081" s="168">
        <v>13</v>
      </c>
      <c r="E2081" s="168">
        <v>30</v>
      </c>
      <c r="F2081" s="168">
        <v>86</v>
      </c>
      <c r="G2081" s="168">
        <v>993</v>
      </c>
      <c r="H2081" s="168">
        <v>910</v>
      </c>
      <c r="I2081" s="168">
        <v>-2.8</v>
      </c>
      <c r="J2081" s="168">
        <v>6</v>
      </c>
      <c r="K2081" s="168">
        <v>95.8</v>
      </c>
      <c r="L2081" s="168">
        <v>26</v>
      </c>
      <c r="M2081" s="168">
        <v>16.2</v>
      </c>
      <c r="N2081" s="168">
        <v>968</v>
      </c>
    </row>
    <row r="2082" spans="1:14" x14ac:dyDescent="0.2">
      <c r="A2082" s="168">
        <v>2019</v>
      </c>
      <c r="B2082" s="168">
        <v>3</v>
      </c>
      <c r="C2082" s="168">
        <v>28</v>
      </c>
      <c r="D2082" s="168">
        <v>14</v>
      </c>
      <c r="E2082" s="168">
        <v>30</v>
      </c>
      <c r="F2082" s="168">
        <v>82</v>
      </c>
      <c r="G2082" s="168">
        <v>988</v>
      </c>
      <c r="H2082" s="168">
        <v>862</v>
      </c>
      <c r="I2082" s="168">
        <v>-2.7</v>
      </c>
      <c r="J2082" s="168">
        <v>6.9</v>
      </c>
      <c r="K2082" s="168">
        <v>101.3</v>
      </c>
      <c r="L2082" s="168">
        <v>27.6</v>
      </c>
      <c r="M2082" s="168">
        <v>16.2</v>
      </c>
      <c r="N2082" s="168">
        <v>967.2</v>
      </c>
    </row>
    <row r="2083" spans="1:14" x14ac:dyDescent="0.2">
      <c r="A2083" s="168">
        <v>2019</v>
      </c>
      <c r="B2083" s="168">
        <v>3</v>
      </c>
      <c r="C2083" s="168">
        <v>28</v>
      </c>
      <c r="D2083" s="168">
        <v>15</v>
      </c>
      <c r="E2083" s="168">
        <v>30</v>
      </c>
      <c r="F2083" s="168">
        <v>77</v>
      </c>
      <c r="G2083" s="168">
        <v>965</v>
      </c>
      <c r="H2083" s="168">
        <v>751</v>
      </c>
      <c r="I2083" s="168">
        <v>-2.6</v>
      </c>
      <c r="J2083" s="168">
        <v>7.3</v>
      </c>
      <c r="K2083" s="168">
        <v>98.7</v>
      </c>
      <c r="L2083" s="168">
        <v>33.700000000000003</v>
      </c>
      <c r="M2083" s="168">
        <v>15.9</v>
      </c>
      <c r="N2083" s="168">
        <v>966.6</v>
      </c>
    </row>
    <row r="2084" spans="1:14" x14ac:dyDescent="0.2">
      <c r="A2084" s="168">
        <v>2019</v>
      </c>
      <c r="B2084" s="168">
        <v>3</v>
      </c>
      <c r="C2084" s="168">
        <v>28</v>
      </c>
      <c r="D2084" s="168">
        <v>16</v>
      </c>
      <c r="E2084" s="168">
        <v>30</v>
      </c>
      <c r="F2084" s="168">
        <v>74</v>
      </c>
      <c r="G2084" s="168">
        <v>900</v>
      </c>
      <c r="H2084" s="168">
        <v>582</v>
      </c>
      <c r="I2084" s="168">
        <v>-2.2000000000000002</v>
      </c>
      <c r="J2084" s="168">
        <v>7.4</v>
      </c>
      <c r="K2084" s="168">
        <v>96.7</v>
      </c>
      <c r="L2084" s="168">
        <v>40.200000000000003</v>
      </c>
      <c r="M2084" s="168">
        <v>15.7</v>
      </c>
      <c r="N2084" s="168">
        <v>966.5</v>
      </c>
    </row>
    <row r="2085" spans="1:14" x14ac:dyDescent="0.2">
      <c r="A2085" s="168">
        <v>2019</v>
      </c>
      <c r="B2085" s="168">
        <v>3</v>
      </c>
      <c r="C2085" s="168">
        <v>28</v>
      </c>
      <c r="D2085" s="168">
        <v>17</v>
      </c>
      <c r="E2085" s="168">
        <v>30</v>
      </c>
      <c r="F2085" s="168">
        <v>61</v>
      </c>
      <c r="G2085" s="168">
        <v>808</v>
      </c>
      <c r="H2085" s="168">
        <v>378</v>
      </c>
      <c r="I2085" s="168">
        <v>2.9</v>
      </c>
      <c r="J2085" s="168">
        <v>7.8</v>
      </c>
      <c r="K2085" s="168">
        <v>97.1</v>
      </c>
      <c r="L2085" s="168">
        <v>44.3</v>
      </c>
      <c r="M2085" s="168">
        <v>14.8</v>
      </c>
      <c r="N2085" s="168">
        <v>966.4</v>
      </c>
    </row>
    <row r="2086" spans="1:14" x14ac:dyDescent="0.2">
      <c r="A2086" s="168">
        <v>2019</v>
      </c>
      <c r="B2086" s="168">
        <v>3</v>
      </c>
      <c r="C2086" s="168">
        <v>28</v>
      </c>
      <c r="D2086" s="168">
        <v>18</v>
      </c>
      <c r="E2086" s="168">
        <v>30</v>
      </c>
      <c r="F2086" s="168">
        <v>40</v>
      </c>
      <c r="G2086" s="168">
        <v>580</v>
      </c>
      <c r="H2086" s="168">
        <v>160</v>
      </c>
      <c r="I2086" s="168">
        <v>3.1</v>
      </c>
      <c r="J2086" s="168">
        <v>7.6</v>
      </c>
      <c r="K2086" s="168">
        <v>97</v>
      </c>
      <c r="L2086" s="168">
        <v>53.8</v>
      </c>
      <c r="M2086" s="168">
        <v>13.2</v>
      </c>
      <c r="N2086" s="168">
        <v>966.8</v>
      </c>
    </row>
    <row r="2087" spans="1:14" x14ac:dyDescent="0.2">
      <c r="A2087" s="168">
        <v>2019</v>
      </c>
      <c r="B2087" s="168">
        <v>3</v>
      </c>
      <c r="C2087" s="168">
        <v>28</v>
      </c>
      <c r="D2087" s="168">
        <v>19</v>
      </c>
      <c r="E2087" s="168">
        <v>30</v>
      </c>
      <c r="F2087" s="168">
        <v>6</v>
      </c>
      <c r="G2087" s="168">
        <v>70</v>
      </c>
      <c r="H2087" s="168">
        <v>11</v>
      </c>
      <c r="I2087" s="168">
        <v>2.8</v>
      </c>
      <c r="J2087" s="168">
        <v>5.8</v>
      </c>
      <c r="K2087" s="168">
        <v>87.5</v>
      </c>
      <c r="L2087" s="168">
        <v>65.5</v>
      </c>
      <c r="M2087" s="168">
        <v>11.2</v>
      </c>
      <c r="N2087" s="168">
        <v>967.3</v>
      </c>
    </row>
    <row r="2088" spans="1:14" x14ac:dyDescent="0.2">
      <c r="A2088" s="168">
        <v>2019</v>
      </c>
      <c r="B2088" s="168">
        <v>3</v>
      </c>
      <c r="C2088" s="168">
        <v>28</v>
      </c>
      <c r="D2088" s="168">
        <v>20</v>
      </c>
      <c r="E2088" s="168">
        <v>30</v>
      </c>
      <c r="F2088" s="168">
        <v>0</v>
      </c>
      <c r="G2088" s="168">
        <v>0</v>
      </c>
      <c r="H2088" s="168">
        <v>0</v>
      </c>
      <c r="I2088" s="168">
        <v>2.7</v>
      </c>
      <c r="J2088" s="168">
        <v>3.6</v>
      </c>
      <c r="K2088" s="168">
        <v>75</v>
      </c>
      <c r="L2088" s="168">
        <v>68</v>
      </c>
      <c r="M2088" s="168">
        <v>10.4</v>
      </c>
      <c r="N2088" s="168">
        <v>968</v>
      </c>
    </row>
    <row r="2089" spans="1:14" x14ac:dyDescent="0.2">
      <c r="A2089" s="168">
        <v>2019</v>
      </c>
      <c r="B2089" s="168">
        <v>3</v>
      </c>
      <c r="C2089" s="168">
        <v>28</v>
      </c>
      <c r="D2089" s="168">
        <v>21</v>
      </c>
      <c r="E2089" s="168">
        <v>30</v>
      </c>
      <c r="F2089" s="168">
        <v>0</v>
      </c>
      <c r="G2089" s="168">
        <v>0</v>
      </c>
      <c r="H2089" s="168">
        <v>0</v>
      </c>
      <c r="I2089" s="168">
        <v>2.6</v>
      </c>
      <c r="J2089" s="168">
        <v>2.9</v>
      </c>
      <c r="K2089" s="168">
        <v>98.5</v>
      </c>
      <c r="L2089" s="168">
        <v>73.2</v>
      </c>
      <c r="M2089" s="168">
        <v>9.4</v>
      </c>
      <c r="N2089" s="168">
        <v>968.5</v>
      </c>
    </row>
    <row r="2090" spans="1:14" x14ac:dyDescent="0.2">
      <c r="A2090" s="168">
        <v>2019</v>
      </c>
      <c r="B2090" s="168">
        <v>3</v>
      </c>
      <c r="C2090" s="168">
        <v>28</v>
      </c>
      <c r="D2090" s="168">
        <v>22</v>
      </c>
      <c r="E2090" s="168">
        <v>30</v>
      </c>
      <c r="F2090" s="168">
        <v>0</v>
      </c>
      <c r="G2090" s="168">
        <v>0</v>
      </c>
      <c r="H2090" s="168">
        <v>0</v>
      </c>
      <c r="I2090" s="168">
        <v>2.5</v>
      </c>
      <c r="J2090" s="168">
        <v>3.1</v>
      </c>
      <c r="K2090" s="168">
        <v>130.4</v>
      </c>
      <c r="L2090" s="168">
        <v>80.5</v>
      </c>
      <c r="M2090" s="168">
        <v>8.1</v>
      </c>
      <c r="N2090" s="168">
        <v>968.5</v>
      </c>
    </row>
    <row r="2091" spans="1:14" x14ac:dyDescent="0.2">
      <c r="A2091" s="168">
        <v>2019</v>
      </c>
      <c r="B2091" s="168">
        <v>3</v>
      </c>
      <c r="C2091" s="168">
        <v>28</v>
      </c>
      <c r="D2091" s="168">
        <v>23</v>
      </c>
      <c r="E2091" s="168">
        <v>30</v>
      </c>
      <c r="F2091" s="168">
        <v>0</v>
      </c>
      <c r="G2091" s="168">
        <v>0</v>
      </c>
      <c r="H2091" s="168">
        <v>0</v>
      </c>
      <c r="I2091" s="168">
        <v>2.2999999999999998</v>
      </c>
      <c r="J2091" s="168">
        <v>2.2999999999999998</v>
      </c>
      <c r="K2091" s="168">
        <v>81.3</v>
      </c>
      <c r="L2091" s="168">
        <v>83.1</v>
      </c>
      <c r="M2091" s="168">
        <v>7.2</v>
      </c>
      <c r="N2091" s="168">
        <v>968.4</v>
      </c>
    </row>
    <row r="2092" spans="1:14" x14ac:dyDescent="0.2">
      <c r="A2092" s="168">
        <v>2019</v>
      </c>
      <c r="B2092" s="168">
        <v>3</v>
      </c>
      <c r="C2092" s="168">
        <v>29</v>
      </c>
      <c r="D2092" s="168">
        <v>0</v>
      </c>
      <c r="E2092" s="168">
        <v>30</v>
      </c>
      <c r="F2092" s="168">
        <v>0</v>
      </c>
      <c r="G2092" s="168">
        <v>0</v>
      </c>
      <c r="H2092" s="168">
        <v>0</v>
      </c>
      <c r="I2092" s="168">
        <v>2.2000000000000002</v>
      </c>
      <c r="J2092" s="168">
        <v>2.1</v>
      </c>
      <c r="K2092" s="168">
        <v>58</v>
      </c>
      <c r="L2092" s="168">
        <v>81.099999999999994</v>
      </c>
      <c r="M2092" s="168">
        <v>6.9</v>
      </c>
      <c r="N2092" s="168">
        <v>968.1</v>
      </c>
    </row>
    <row r="2093" spans="1:14" x14ac:dyDescent="0.2">
      <c r="A2093" s="168">
        <v>2019</v>
      </c>
      <c r="B2093" s="168">
        <v>3</v>
      </c>
      <c r="C2093" s="168">
        <v>29</v>
      </c>
      <c r="D2093" s="168">
        <v>1</v>
      </c>
      <c r="E2093" s="168">
        <v>30</v>
      </c>
      <c r="F2093" s="168">
        <v>0</v>
      </c>
      <c r="G2093" s="168">
        <v>0</v>
      </c>
      <c r="H2093" s="168">
        <v>0</v>
      </c>
      <c r="I2093" s="168">
        <v>1.8</v>
      </c>
      <c r="J2093" s="168">
        <v>0.8</v>
      </c>
      <c r="K2093" s="168">
        <v>113.7</v>
      </c>
      <c r="L2093" s="168">
        <v>78.400000000000006</v>
      </c>
      <c r="M2093" s="168">
        <v>5.8</v>
      </c>
      <c r="N2093" s="168">
        <v>967.8</v>
      </c>
    </row>
    <row r="2094" spans="1:14" x14ac:dyDescent="0.2">
      <c r="A2094" s="168">
        <v>2019</v>
      </c>
      <c r="B2094" s="168">
        <v>3</v>
      </c>
      <c r="C2094" s="168">
        <v>29</v>
      </c>
      <c r="D2094" s="168">
        <v>2</v>
      </c>
      <c r="E2094" s="168">
        <v>30</v>
      </c>
      <c r="F2094" s="168">
        <v>0</v>
      </c>
      <c r="G2094" s="168">
        <v>0</v>
      </c>
      <c r="H2094" s="168">
        <v>0</v>
      </c>
      <c r="I2094" s="168">
        <v>1.6</v>
      </c>
      <c r="J2094" s="168">
        <v>1.4</v>
      </c>
      <c r="K2094" s="168">
        <v>57.8</v>
      </c>
      <c r="L2094" s="168">
        <v>69.900000000000006</v>
      </c>
      <c r="M2094" s="168">
        <v>6.4</v>
      </c>
      <c r="N2094" s="168">
        <v>967.4</v>
      </c>
    </row>
    <row r="2095" spans="1:14" x14ac:dyDescent="0.2">
      <c r="A2095" s="168">
        <v>2019</v>
      </c>
      <c r="B2095" s="168">
        <v>3</v>
      </c>
      <c r="C2095" s="168">
        <v>29</v>
      </c>
      <c r="D2095" s="168">
        <v>3</v>
      </c>
      <c r="E2095" s="168">
        <v>30</v>
      </c>
      <c r="F2095" s="168">
        <v>0</v>
      </c>
      <c r="G2095" s="168">
        <v>0</v>
      </c>
      <c r="H2095" s="168">
        <v>0</v>
      </c>
      <c r="I2095" s="168">
        <v>1.3</v>
      </c>
      <c r="J2095" s="168">
        <v>1</v>
      </c>
      <c r="K2095" s="168">
        <v>129.69999999999999</v>
      </c>
      <c r="L2095" s="168">
        <v>70.7</v>
      </c>
      <c r="M2095" s="168">
        <v>5</v>
      </c>
      <c r="N2095" s="168">
        <v>967.1</v>
      </c>
    </row>
    <row r="2096" spans="1:14" x14ac:dyDescent="0.2">
      <c r="A2096" s="168">
        <v>2019</v>
      </c>
      <c r="B2096" s="168">
        <v>3</v>
      </c>
      <c r="C2096" s="168">
        <v>29</v>
      </c>
      <c r="D2096" s="168">
        <v>4</v>
      </c>
      <c r="E2096" s="168">
        <v>30</v>
      </c>
      <c r="F2096" s="168">
        <v>0</v>
      </c>
      <c r="G2096" s="168">
        <v>0</v>
      </c>
      <c r="H2096" s="168">
        <v>0</v>
      </c>
      <c r="I2096" s="168">
        <v>1.2</v>
      </c>
      <c r="J2096" s="168">
        <v>1.9</v>
      </c>
      <c r="K2096" s="168">
        <v>68</v>
      </c>
      <c r="L2096" s="168">
        <v>72.3</v>
      </c>
      <c r="M2096" s="168">
        <v>5.8</v>
      </c>
      <c r="N2096" s="168">
        <v>966.9</v>
      </c>
    </row>
    <row r="2097" spans="1:14" x14ac:dyDescent="0.2">
      <c r="A2097" s="168">
        <v>2019</v>
      </c>
      <c r="B2097" s="168">
        <v>3</v>
      </c>
      <c r="C2097" s="168">
        <v>29</v>
      </c>
      <c r="D2097" s="168">
        <v>5</v>
      </c>
      <c r="E2097" s="168">
        <v>30</v>
      </c>
      <c r="F2097" s="168">
        <v>0</v>
      </c>
      <c r="G2097" s="168">
        <v>0</v>
      </c>
      <c r="H2097" s="168">
        <v>0</v>
      </c>
      <c r="I2097" s="168">
        <v>1.3</v>
      </c>
      <c r="J2097" s="168">
        <v>2.6</v>
      </c>
      <c r="K2097" s="168">
        <v>81.3</v>
      </c>
      <c r="L2097" s="168">
        <v>73.5</v>
      </c>
      <c r="M2097" s="168">
        <v>6</v>
      </c>
      <c r="N2097" s="168">
        <v>966.9</v>
      </c>
    </row>
    <row r="2098" spans="1:14" x14ac:dyDescent="0.2">
      <c r="A2098" s="168">
        <v>2019</v>
      </c>
      <c r="B2098" s="168">
        <v>3</v>
      </c>
      <c r="C2098" s="168">
        <v>29</v>
      </c>
      <c r="D2098" s="168">
        <v>6</v>
      </c>
      <c r="E2098" s="168">
        <v>30</v>
      </c>
      <c r="F2098" s="168">
        <v>0</v>
      </c>
      <c r="G2098" s="168">
        <v>0</v>
      </c>
      <c r="H2098" s="168">
        <v>0</v>
      </c>
      <c r="I2098" s="168">
        <v>3.2</v>
      </c>
      <c r="J2098" s="168">
        <v>3.5</v>
      </c>
      <c r="K2098" s="168">
        <v>63</v>
      </c>
      <c r="L2098" s="168">
        <v>70.400000000000006</v>
      </c>
      <c r="M2098" s="168">
        <v>7.6</v>
      </c>
      <c r="N2098" s="168">
        <v>967.1</v>
      </c>
    </row>
    <row r="2099" spans="1:14" x14ac:dyDescent="0.2">
      <c r="A2099" s="168">
        <v>2019</v>
      </c>
      <c r="B2099" s="168">
        <v>3</v>
      </c>
      <c r="C2099" s="168">
        <v>29</v>
      </c>
      <c r="D2099" s="168">
        <v>7</v>
      </c>
      <c r="E2099" s="168">
        <v>30</v>
      </c>
      <c r="F2099" s="168">
        <v>48</v>
      </c>
      <c r="G2099" s="168">
        <v>54</v>
      </c>
      <c r="H2099" s="168">
        <v>56</v>
      </c>
      <c r="I2099" s="168">
        <v>2.2000000000000002</v>
      </c>
      <c r="J2099" s="168">
        <v>4.5999999999999996</v>
      </c>
      <c r="K2099" s="168">
        <v>57.7</v>
      </c>
      <c r="L2099" s="168">
        <v>64.3</v>
      </c>
      <c r="M2099" s="168">
        <v>9.6</v>
      </c>
      <c r="N2099" s="168">
        <v>967.1</v>
      </c>
    </row>
    <row r="2100" spans="1:14" x14ac:dyDescent="0.2">
      <c r="A2100" s="168">
        <v>2019</v>
      </c>
      <c r="B2100" s="168">
        <v>3</v>
      </c>
      <c r="C2100" s="168">
        <v>29</v>
      </c>
      <c r="D2100" s="168">
        <v>8</v>
      </c>
      <c r="E2100" s="168">
        <v>30</v>
      </c>
      <c r="F2100" s="168">
        <v>138</v>
      </c>
      <c r="G2100" s="168">
        <v>74</v>
      </c>
      <c r="H2100" s="168">
        <v>159</v>
      </c>
      <c r="I2100" s="168">
        <v>0.1</v>
      </c>
      <c r="J2100" s="168">
        <v>5</v>
      </c>
      <c r="K2100" s="168">
        <v>60.3</v>
      </c>
      <c r="L2100" s="168">
        <v>61.9</v>
      </c>
      <c r="M2100" s="168">
        <v>10.7</v>
      </c>
      <c r="N2100" s="168">
        <v>967.4</v>
      </c>
    </row>
    <row r="2101" spans="1:14" x14ac:dyDescent="0.2">
      <c r="A2101" s="168">
        <v>2019</v>
      </c>
      <c r="B2101" s="168">
        <v>3</v>
      </c>
      <c r="C2101" s="168">
        <v>29</v>
      </c>
      <c r="D2101" s="168">
        <v>9</v>
      </c>
      <c r="E2101" s="168">
        <v>30</v>
      </c>
      <c r="F2101" s="168">
        <v>188</v>
      </c>
      <c r="G2101" s="168">
        <v>502</v>
      </c>
      <c r="H2101" s="168">
        <v>437</v>
      </c>
      <c r="I2101" s="168">
        <v>-0.7</v>
      </c>
      <c r="J2101" s="168">
        <v>6.2</v>
      </c>
      <c r="K2101" s="168">
        <v>61</v>
      </c>
      <c r="L2101" s="168">
        <v>58.6</v>
      </c>
      <c r="M2101" s="168">
        <v>12.1</v>
      </c>
      <c r="N2101" s="168">
        <v>967.5</v>
      </c>
    </row>
    <row r="2102" spans="1:14" x14ac:dyDescent="0.2">
      <c r="A2102" s="168">
        <v>2019</v>
      </c>
      <c r="B2102" s="168">
        <v>3</v>
      </c>
      <c r="C2102" s="168">
        <v>29</v>
      </c>
      <c r="D2102" s="168">
        <v>10</v>
      </c>
      <c r="E2102" s="168">
        <v>30</v>
      </c>
      <c r="F2102" s="168">
        <v>201</v>
      </c>
      <c r="G2102" s="168">
        <v>653</v>
      </c>
      <c r="H2102" s="168">
        <v>624</v>
      </c>
      <c r="I2102" s="168">
        <v>-0.9</v>
      </c>
      <c r="J2102" s="168">
        <v>7</v>
      </c>
      <c r="K2102" s="168">
        <v>72.8</v>
      </c>
      <c r="L2102" s="168">
        <v>54.7</v>
      </c>
      <c r="M2102" s="168">
        <v>13.2</v>
      </c>
      <c r="N2102" s="168">
        <v>967.4</v>
      </c>
    </row>
    <row r="2103" spans="1:14" x14ac:dyDescent="0.2">
      <c r="A2103" s="168">
        <v>2019</v>
      </c>
      <c r="B2103" s="168">
        <v>3</v>
      </c>
      <c r="C2103" s="168">
        <v>29</v>
      </c>
      <c r="D2103" s="168">
        <v>11</v>
      </c>
      <c r="E2103" s="168">
        <v>30</v>
      </c>
      <c r="F2103" s="168">
        <v>259</v>
      </c>
      <c r="G2103" s="168">
        <v>651</v>
      </c>
      <c r="H2103" s="168">
        <v>756</v>
      </c>
      <c r="I2103" s="168">
        <v>-1</v>
      </c>
      <c r="J2103" s="168">
        <v>7.5</v>
      </c>
      <c r="K2103" s="168">
        <v>77.8</v>
      </c>
      <c r="L2103" s="168">
        <v>50</v>
      </c>
      <c r="M2103" s="168">
        <v>14.3</v>
      </c>
      <c r="N2103" s="168">
        <v>967</v>
      </c>
    </row>
    <row r="2104" spans="1:14" x14ac:dyDescent="0.2">
      <c r="A2104" s="168">
        <v>2019</v>
      </c>
      <c r="B2104" s="168">
        <v>3</v>
      </c>
      <c r="C2104" s="168">
        <v>29</v>
      </c>
      <c r="D2104" s="168">
        <v>12</v>
      </c>
      <c r="E2104" s="168">
        <v>30</v>
      </c>
      <c r="F2104" s="168">
        <v>220</v>
      </c>
      <c r="G2104" s="168">
        <v>760</v>
      </c>
      <c r="H2104" s="168">
        <v>850</v>
      </c>
      <c r="I2104" s="168">
        <v>-1</v>
      </c>
      <c r="J2104" s="168">
        <v>7.5</v>
      </c>
      <c r="K2104" s="168">
        <v>83.2</v>
      </c>
      <c r="L2104" s="168">
        <v>46.6</v>
      </c>
      <c r="M2104" s="168">
        <v>15.5</v>
      </c>
      <c r="N2104" s="168">
        <v>966.4</v>
      </c>
    </row>
    <row r="2105" spans="1:14" x14ac:dyDescent="0.2">
      <c r="A2105" s="168">
        <v>2019</v>
      </c>
      <c r="B2105" s="168">
        <v>3</v>
      </c>
      <c r="C2105" s="168">
        <v>29</v>
      </c>
      <c r="D2105" s="168">
        <v>13</v>
      </c>
      <c r="E2105" s="168">
        <v>30</v>
      </c>
      <c r="F2105" s="168">
        <v>219</v>
      </c>
      <c r="G2105" s="168">
        <v>828</v>
      </c>
      <c r="H2105" s="168">
        <v>914</v>
      </c>
      <c r="I2105" s="168">
        <v>-1.1000000000000001</v>
      </c>
      <c r="J2105" s="168">
        <v>7.7</v>
      </c>
      <c r="K2105" s="168">
        <v>81.7</v>
      </c>
      <c r="L2105" s="168">
        <v>46.9</v>
      </c>
      <c r="M2105" s="168">
        <v>15.8</v>
      </c>
      <c r="N2105" s="168">
        <v>965.9</v>
      </c>
    </row>
    <row r="2106" spans="1:14" x14ac:dyDescent="0.2">
      <c r="A2106" s="168">
        <v>2019</v>
      </c>
      <c r="B2106" s="168">
        <v>3</v>
      </c>
      <c r="C2106" s="168">
        <v>29</v>
      </c>
      <c r="D2106" s="168">
        <v>14</v>
      </c>
      <c r="E2106" s="168">
        <v>30</v>
      </c>
      <c r="F2106" s="168">
        <v>250</v>
      </c>
      <c r="G2106" s="168">
        <v>729</v>
      </c>
      <c r="H2106" s="168">
        <v>837</v>
      </c>
      <c r="I2106" s="168">
        <v>-1.3</v>
      </c>
      <c r="J2106" s="168">
        <v>7.6</v>
      </c>
      <c r="K2106" s="168">
        <v>88.6</v>
      </c>
      <c r="L2106" s="168">
        <v>49.4</v>
      </c>
      <c r="M2106" s="168">
        <v>16.100000000000001</v>
      </c>
      <c r="N2106" s="168">
        <v>965.2</v>
      </c>
    </row>
    <row r="2107" spans="1:14" x14ac:dyDescent="0.2">
      <c r="A2107" s="168">
        <v>2019</v>
      </c>
      <c r="B2107" s="168">
        <v>3</v>
      </c>
      <c r="C2107" s="168">
        <v>29</v>
      </c>
      <c r="D2107" s="168">
        <v>15</v>
      </c>
      <c r="E2107" s="168">
        <v>30</v>
      </c>
      <c r="F2107" s="168">
        <v>189</v>
      </c>
      <c r="G2107" s="168">
        <v>770</v>
      </c>
      <c r="H2107" s="168">
        <v>736</v>
      </c>
      <c r="I2107" s="168">
        <v>-1.4</v>
      </c>
      <c r="J2107" s="168">
        <v>8.4</v>
      </c>
      <c r="K2107" s="168">
        <v>90.9</v>
      </c>
      <c r="L2107" s="168">
        <v>52.3</v>
      </c>
      <c r="M2107" s="168">
        <v>15.7</v>
      </c>
      <c r="N2107" s="168">
        <v>964.6</v>
      </c>
    </row>
    <row r="2108" spans="1:14" x14ac:dyDescent="0.2">
      <c r="A2108" s="168">
        <v>2019</v>
      </c>
      <c r="B2108" s="168">
        <v>3</v>
      </c>
      <c r="C2108" s="168">
        <v>29</v>
      </c>
      <c r="D2108" s="168">
        <v>16</v>
      </c>
      <c r="E2108" s="168">
        <v>30</v>
      </c>
      <c r="F2108" s="168">
        <v>226</v>
      </c>
      <c r="G2108" s="168">
        <v>288</v>
      </c>
      <c r="H2108" s="168">
        <v>397</v>
      </c>
      <c r="I2108" s="168">
        <v>-1.1000000000000001</v>
      </c>
      <c r="J2108" s="168">
        <v>8</v>
      </c>
      <c r="K2108" s="168">
        <v>90.8</v>
      </c>
      <c r="L2108" s="168">
        <v>54.3</v>
      </c>
      <c r="M2108" s="168">
        <v>14.9</v>
      </c>
      <c r="N2108" s="168">
        <v>964.3</v>
      </c>
    </row>
    <row r="2109" spans="1:14" x14ac:dyDescent="0.2">
      <c r="A2109" s="168">
        <v>2019</v>
      </c>
      <c r="B2109" s="168">
        <v>3</v>
      </c>
      <c r="C2109" s="168">
        <v>29</v>
      </c>
      <c r="D2109" s="168">
        <v>17</v>
      </c>
      <c r="E2109" s="168">
        <v>30</v>
      </c>
      <c r="F2109" s="168">
        <v>143</v>
      </c>
      <c r="G2109" s="168">
        <v>433</v>
      </c>
      <c r="H2109" s="168">
        <v>309</v>
      </c>
      <c r="I2109" s="168">
        <v>3.8</v>
      </c>
      <c r="J2109" s="168">
        <v>7.5</v>
      </c>
      <c r="K2109" s="168">
        <v>90</v>
      </c>
      <c r="L2109" s="168">
        <v>57.7</v>
      </c>
      <c r="M2109" s="168">
        <v>14.3</v>
      </c>
      <c r="N2109" s="168">
        <v>964.3</v>
      </c>
    </row>
    <row r="2110" spans="1:14" x14ac:dyDescent="0.2">
      <c r="A2110" s="168">
        <v>2019</v>
      </c>
      <c r="B2110" s="168">
        <v>3</v>
      </c>
      <c r="C2110" s="168">
        <v>29</v>
      </c>
      <c r="D2110" s="168">
        <v>18</v>
      </c>
      <c r="E2110" s="168">
        <v>30</v>
      </c>
      <c r="F2110" s="168">
        <v>71</v>
      </c>
      <c r="G2110" s="168">
        <v>400</v>
      </c>
      <c r="H2110" s="168">
        <v>158</v>
      </c>
      <c r="I2110" s="168">
        <v>3.5</v>
      </c>
      <c r="J2110" s="168">
        <v>7.5</v>
      </c>
      <c r="K2110" s="168">
        <v>94.5</v>
      </c>
      <c r="L2110" s="168">
        <v>61.8</v>
      </c>
      <c r="M2110" s="168">
        <v>13.3</v>
      </c>
      <c r="N2110" s="168">
        <v>964.3</v>
      </c>
    </row>
    <row r="2111" spans="1:14" x14ac:dyDescent="0.2">
      <c r="A2111" s="168">
        <v>2019</v>
      </c>
      <c r="B2111" s="168">
        <v>3</v>
      </c>
      <c r="C2111" s="168">
        <v>29</v>
      </c>
      <c r="D2111" s="168">
        <v>19</v>
      </c>
      <c r="E2111" s="168">
        <v>30</v>
      </c>
      <c r="F2111" s="168">
        <v>14</v>
      </c>
      <c r="G2111" s="168">
        <v>28</v>
      </c>
      <c r="H2111" s="168">
        <v>16</v>
      </c>
      <c r="I2111" s="168">
        <v>3.3</v>
      </c>
      <c r="J2111" s="168">
        <v>6.8</v>
      </c>
      <c r="K2111" s="168">
        <v>93.6</v>
      </c>
      <c r="L2111" s="168">
        <v>69.7</v>
      </c>
      <c r="M2111" s="168">
        <v>11.9</v>
      </c>
      <c r="N2111" s="168">
        <v>964.8</v>
      </c>
    </row>
    <row r="2112" spans="1:14" x14ac:dyDescent="0.2">
      <c r="A2112" s="168">
        <v>2019</v>
      </c>
      <c r="B2112" s="168">
        <v>3</v>
      </c>
      <c r="C2112" s="168">
        <v>29</v>
      </c>
      <c r="D2112" s="168">
        <v>20</v>
      </c>
      <c r="E2112" s="168">
        <v>30</v>
      </c>
      <c r="F2112" s="168">
        <v>0</v>
      </c>
      <c r="G2112" s="168">
        <v>0</v>
      </c>
      <c r="H2112" s="168">
        <v>0</v>
      </c>
      <c r="I2112" s="168">
        <v>3.2</v>
      </c>
      <c r="J2112" s="168">
        <v>6.1</v>
      </c>
      <c r="K2112" s="168">
        <v>98.4</v>
      </c>
      <c r="L2112" s="168">
        <v>75.599999999999994</v>
      </c>
      <c r="M2112" s="168">
        <v>11.2</v>
      </c>
      <c r="N2112" s="168">
        <v>965.3</v>
      </c>
    </row>
    <row r="2113" spans="1:14" x14ac:dyDescent="0.2">
      <c r="A2113" s="168">
        <v>2019</v>
      </c>
      <c r="B2113" s="168">
        <v>3</v>
      </c>
      <c r="C2113" s="168">
        <v>29</v>
      </c>
      <c r="D2113" s="168">
        <v>21</v>
      </c>
      <c r="E2113" s="168">
        <v>30</v>
      </c>
      <c r="F2113" s="168">
        <v>0</v>
      </c>
      <c r="G2113" s="168">
        <v>0</v>
      </c>
      <c r="H2113" s="168">
        <v>0</v>
      </c>
      <c r="I2113" s="168">
        <v>3.4</v>
      </c>
      <c r="J2113" s="168">
        <v>6.1</v>
      </c>
      <c r="K2113" s="168">
        <v>98.8</v>
      </c>
      <c r="L2113" s="168">
        <v>76.8</v>
      </c>
      <c r="M2113" s="168">
        <v>10.5</v>
      </c>
      <c r="N2113" s="168">
        <v>965.9</v>
      </c>
    </row>
    <row r="2114" spans="1:14" x14ac:dyDescent="0.2">
      <c r="A2114" s="168">
        <v>2019</v>
      </c>
      <c r="B2114" s="168">
        <v>3</v>
      </c>
      <c r="C2114" s="168">
        <v>29</v>
      </c>
      <c r="D2114" s="168">
        <v>22</v>
      </c>
      <c r="E2114" s="168">
        <v>30</v>
      </c>
      <c r="F2114" s="168">
        <v>0</v>
      </c>
      <c r="G2114" s="168">
        <v>0</v>
      </c>
      <c r="H2114" s="168">
        <v>0</v>
      </c>
      <c r="I2114" s="168">
        <v>3.6</v>
      </c>
      <c r="J2114" s="168">
        <v>5.0999999999999996</v>
      </c>
      <c r="K2114" s="168">
        <v>99</v>
      </c>
      <c r="L2114" s="168">
        <v>77.5</v>
      </c>
      <c r="M2114" s="168">
        <v>9.6999999999999993</v>
      </c>
      <c r="N2114" s="168">
        <v>966.4</v>
      </c>
    </row>
    <row r="2115" spans="1:14" x14ac:dyDescent="0.2">
      <c r="A2115" s="168">
        <v>2019</v>
      </c>
      <c r="B2115" s="168">
        <v>3</v>
      </c>
      <c r="C2115" s="168">
        <v>29</v>
      </c>
      <c r="D2115" s="168">
        <v>23</v>
      </c>
      <c r="E2115" s="168">
        <v>30</v>
      </c>
      <c r="F2115" s="168">
        <v>0</v>
      </c>
      <c r="G2115" s="168">
        <v>0</v>
      </c>
      <c r="H2115" s="168">
        <v>0</v>
      </c>
      <c r="I2115" s="168">
        <v>4</v>
      </c>
      <c r="J2115" s="168">
        <v>3.7</v>
      </c>
      <c r="K2115" s="168">
        <v>106.5</v>
      </c>
      <c r="L2115" s="168">
        <v>78.2</v>
      </c>
      <c r="M2115" s="168">
        <v>8.6</v>
      </c>
      <c r="N2115" s="168">
        <v>966.3</v>
      </c>
    </row>
    <row r="2116" spans="1:14" x14ac:dyDescent="0.2">
      <c r="A2116" s="168">
        <v>2019</v>
      </c>
      <c r="B2116" s="168">
        <v>3</v>
      </c>
      <c r="C2116" s="168">
        <v>30</v>
      </c>
      <c r="D2116" s="168">
        <v>0</v>
      </c>
      <c r="E2116" s="168">
        <v>30</v>
      </c>
      <c r="F2116" s="168">
        <v>0</v>
      </c>
      <c r="G2116" s="168">
        <v>0</v>
      </c>
      <c r="H2116" s="168">
        <v>0</v>
      </c>
      <c r="I2116" s="168">
        <v>4.3</v>
      </c>
      <c r="J2116" s="168">
        <v>3.8</v>
      </c>
      <c r="K2116" s="168">
        <v>111.5</v>
      </c>
      <c r="L2116" s="168">
        <v>71.599999999999994</v>
      </c>
      <c r="M2116" s="168">
        <v>7.9</v>
      </c>
      <c r="N2116" s="168">
        <v>966.2</v>
      </c>
    </row>
    <row r="2117" spans="1:14" x14ac:dyDescent="0.2">
      <c r="A2117" s="168">
        <v>2019</v>
      </c>
      <c r="B2117" s="168">
        <v>3</v>
      </c>
      <c r="C2117" s="168">
        <v>30</v>
      </c>
      <c r="D2117" s="168">
        <v>1</v>
      </c>
      <c r="E2117" s="168">
        <v>30</v>
      </c>
      <c r="F2117" s="168">
        <v>0</v>
      </c>
      <c r="G2117" s="168">
        <v>0</v>
      </c>
      <c r="H2117" s="168">
        <v>0</v>
      </c>
      <c r="I2117" s="168">
        <v>4.5</v>
      </c>
      <c r="J2117" s="168">
        <v>2.2999999999999998</v>
      </c>
      <c r="K2117" s="168">
        <v>90.8</v>
      </c>
      <c r="L2117" s="168">
        <v>71.7</v>
      </c>
      <c r="M2117" s="168">
        <v>7.3</v>
      </c>
      <c r="N2117" s="168">
        <v>965.8</v>
      </c>
    </row>
    <row r="2118" spans="1:14" x14ac:dyDescent="0.2">
      <c r="A2118" s="168">
        <v>2019</v>
      </c>
      <c r="B2118" s="168">
        <v>3</v>
      </c>
      <c r="C2118" s="168">
        <v>30</v>
      </c>
      <c r="D2118" s="168">
        <v>2</v>
      </c>
      <c r="E2118" s="168">
        <v>30</v>
      </c>
      <c r="F2118" s="168">
        <v>0</v>
      </c>
      <c r="G2118" s="168">
        <v>0</v>
      </c>
      <c r="H2118" s="168">
        <v>0</v>
      </c>
      <c r="I2118" s="168">
        <v>4.5999999999999996</v>
      </c>
      <c r="J2118" s="168">
        <v>3.1</v>
      </c>
      <c r="K2118" s="168">
        <v>108.2</v>
      </c>
      <c r="L2118" s="168">
        <v>77.2</v>
      </c>
      <c r="M2118" s="168">
        <v>7</v>
      </c>
      <c r="N2118" s="168">
        <v>964.9</v>
      </c>
    </row>
    <row r="2119" spans="1:14" x14ac:dyDescent="0.2">
      <c r="A2119" s="168">
        <v>2019</v>
      </c>
      <c r="B2119" s="168">
        <v>3</v>
      </c>
      <c r="C2119" s="168">
        <v>30</v>
      </c>
      <c r="D2119" s="168">
        <v>3</v>
      </c>
      <c r="E2119" s="168">
        <v>30</v>
      </c>
      <c r="F2119" s="168">
        <v>0</v>
      </c>
      <c r="G2119" s="168">
        <v>0</v>
      </c>
      <c r="H2119" s="168">
        <v>0</v>
      </c>
      <c r="I2119" s="168">
        <v>4.5999999999999996</v>
      </c>
      <c r="J2119" s="168">
        <v>2.6</v>
      </c>
      <c r="K2119" s="168">
        <v>76.400000000000006</v>
      </c>
      <c r="L2119" s="168">
        <v>80.7</v>
      </c>
      <c r="M2119" s="168">
        <v>7</v>
      </c>
      <c r="N2119" s="168">
        <v>964.6</v>
      </c>
    </row>
    <row r="2120" spans="1:14" x14ac:dyDescent="0.2">
      <c r="A2120" s="168">
        <v>2019</v>
      </c>
      <c r="B2120" s="168">
        <v>3</v>
      </c>
      <c r="C2120" s="168">
        <v>30</v>
      </c>
      <c r="D2120" s="168">
        <v>4</v>
      </c>
      <c r="E2120" s="168">
        <v>30</v>
      </c>
      <c r="F2120" s="168">
        <v>0</v>
      </c>
      <c r="G2120" s="168">
        <v>0</v>
      </c>
      <c r="H2120" s="168">
        <v>0</v>
      </c>
      <c r="I2120" s="168">
        <v>4.5</v>
      </c>
      <c r="J2120" s="168">
        <v>2.2000000000000002</v>
      </c>
      <c r="K2120" s="168">
        <v>58.7</v>
      </c>
      <c r="L2120" s="168">
        <v>75.900000000000006</v>
      </c>
      <c r="M2120" s="168">
        <v>7.5</v>
      </c>
      <c r="N2120" s="168">
        <v>964</v>
      </c>
    </row>
    <row r="2121" spans="1:14" x14ac:dyDescent="0.2">
      <c r="A2121" s="168">
        <v>2019</v>
      </c>
      <c r="B2121" s="168">
        <v>3</v>
      </c>
      <c r="C2121" s="168">
        <v>30</v>
      </c>
      <c r="D2121" s="168">
        <v>5</v>
      </c>
      <c r="E2121" s="168">
        <v>30</v>
      </c>
      <c r="F2121" s="168">
        <v>0</v>
      </c>
      <c r="G2121" s="168">
        <v>0</v>
      </c>
      <c r="H2121" s="168">
        <v>0</v>
      </c>
      <c r="I2121" s="168">
        <v>4.3</v>
      </c>
      <c r="J2121" s="168">
        <v>2.2999999999999998</v>
      </c>
      <c r="K2121" s="168">
        <v>66.2</v>
      </c>
      <c r="L2121" s="168">
        <v>77.099999999999994</v>
      </c>
      <c r="M2121" s="168">
        <v>7.5</v>
      </c>
      <c r="N2121" s="168">
        <v>963.7</v>
      </c>
    </row>
    <row r="2122" spans="1:14" x14ac:dyDescent="0.2">
      <c r="A2122" s="168">
        <v>2019</v>
      </c>
      <c r="B2122" s="168">
        <v>3</v>
      </c>
      <c r="C2122" s="168">
        <v>30</v>
      </c>
      <c r="D2122" s="168">
        <v>6</v>
      </c>
      <c r="E2122" s="168">
        <v>30</v>
      </c>
      <c r="F2122" s="168">
        <v>0</v>
      </c>
      <c r="G2122" s="168">
        <v>0</v>
      </c>
      <c r="H2122" s="168">
        <v>0</v>
      </c>
      <c r="I2122" s="168">
        <v>4.2</v>
      </c>
      <c r="J2122" s="168">
        <v>2.9</v>
      </c>
      <c r="K2122" s="168">
        <v>83.2</v>
      </c>
      <c r="L2122" s="168">
        <v>80.8</v>
      </c>
      <c r="M2122" s="168">
        <v>7.5</v>
      </c>
      <c r="N2122" s="168">
        <v>963.7</v>
      </c>
    </row>
    <row r="2123" spans="1:14" x14ac:dyDescent="0.2">
      <c r="A2123" s="168">
        <v>2019</v>
      </c>
      <c r="B2123" s="168">
        <v>3</v>
      </c>
      <c r="C2123" s="168">
        <v>30</v>
      </c>
      <c r="D2123" s="168">
        <v>7</v>
      </c>
      <c r="E2123" s="168">
        <v>30</v>
      </c>
      <c r="F2123" s="168">
        <v>31</v>
      </c>
      <c r="G2123" s="168">
        <v>188</v>
      </c>
      <c r="H2123" s="168">
        <v>58</v>
      </c>
      <c r="I2123" s="168">
        <v>4.0999999999999996</v>
      </c>
      <c r="J2123" s="168">
        <v>2.9</v>
      </c>
      <c r="K2123" s="168">
        <v>95.4</v>
      </c>
      <c r="L2123" s="168">
        <v>79</v>
      </c>
      <c r="M2123" s="168">
        <v>7.9</v>
      </c>
      <c r="N2123" s="168">
        <v>963.8</v>
      </c>
    </row>
    <row r="2124" spans="1:14" x14ac:dyDescent="0.2">
      <c r="A2124" s="168">
        <v>2019</v>
      </c>
      <c r="B2124" s="168">
        <v>3</v>
      </c>
      <c r="C2124" s="168">
        <v>30</v>
      </c>
      <c r="D2124" s="168">
        <v>8</v>
      </c>
      <c r="E2124" s="168">
        <v>30</v>
      </c>
      <c r="F2124" s="168">
        <v>80</v>
      </c>
      <c r="G2124" s="168">
        <v>520</v>
      </c>
      <c r="H2124" s="168">
        <v>239</v>
      </c>
      <c r="I2124" s="168">
        <v>3</v>
      </c>
      <c r="J2124" s="168">
        <v>4.5</v>
      </c>
      <c r="K2124" s="168">
        <v>93.9</v>
      </c>
      <c r="L2124" s="168">
        <v>68.8</v>
      </c>
      <c r="M2124" s="168">
        <v>10.6</v>
      </c>
      <c r="N2124" s="168">
        <v>963.8</v>
      </c>
    </row>
    <row r="2125" spans="1:14" x14ac:dyDescent="0.2">
      <c r="A2125" s="168">
        <v>2019</v>
      </c>
      <c r="B2125" s="168">
        <v>3</v>
      </c>
      <c r="C2125" s="168">
        <v>30</v>
      </c>
      <c r="D2125" s="168">
        <v>9</v>
      </c>
      <c r="E2125" s="168">
        <v>30</v>
      </c>
      <c r="F2125" s="168">
        <v>146</v>
      </c>
      <c r="G2125" s="168">
        <v>630</v>
      </c>
      <c r="H2125" s="168">
        <v>461</v>
      </c>
      <c r="I2125" s="168">
        <v>2.2000000000000002</v>
      </c>
      <c r="J2125" s="168">
        <v>6.2</v>
      </c>
      <c r="K2125" s="168">
        <v>95.5</v>
      </c>
      <c r="L2125" s="168">
        <v>60.5</v>
      </c>
      <c r="M2125" s="168">
        <v>12.4</v>
      </c>
      <c r="N2125" s="168">
        <v>963.5</v>
      </c>
    </row>
    <row r="2126" spans="1:14" x14ac:dyDescent="0.2">
      <c r="A2126" s="168">
        <v>2019</v>
      </c>
      <c r="B2126" s="168">
        <v>3</v>
      </c>
      <c r="C2126" s="168">
        <v>30</v>
      </c>
      <c r="D2126" s="168">
        <v>10</v>
      </c>
      <c r="E2126" s="168">
        <v>30</v>
      </c>
      <c r="F2126" s="168">
        <v>332</v>
      </c>
      <c r="G2126" s="168">
        <v>363</v>
      </c>
      <c r="H2126" s="168">
        <v>566</v>
      </c>
      <c r="I2126" s="168">
        <v>1.6</v>
      </c>
      <c r="J2126" s="168">
        <v>6.8</v>
      </c>
      <c r="K2126" s="168">
        <v>99.1</v>
      </c>
      <c r="L2126" s="168">
        <v>55.2</v>
      </c>
      <c r="M2126" s="168">
        <v>13.6</v>
      </c>
      <c r="N2126" s="168">
        <v>963.5</v>
      </c>
    </row>
    <row r="2127" spans="1:14" x14ac:dyDescent="0.2">
      <c r="A2127" s="168">
        <v>2019</v>
      </c>
      <c r="B2127" s="168">
        <v>3</v>
      </c>
      <c r="C2127" s="168">
        <v>30</v>
      </c>
      <c r="D2127" s="168">
        <v>11</v>
      </c>
      <c r="E2127" s="168">
        <v>30</v>
      </c>
      <c r="F2127" s="168">
        <v>183</v>
      </c>
      <c r="G2127" s="168">
        <v>741</v>
      </c>
      <c r="H2127" s="168">
        <v>749</v>
      </c>
      <c r="I2127" s="168">
        <v>1.1000000000000001</v>
      </c>
      <c r="J2127" s="168">
        <v>7</v>
      </c>
      <c r="K2127" s="168">
        <v>89.6</v>
      </c>
      <c r="L2127" s="168">
        <v>49.6</v>
      </c>
      <c r="M2127" s="168">
        <v>15.1</v>
      </c>
      <c r="N2127" s="168">
        <v>962.7</v>
      </c>
    </row>
    <row r="2128" spans="1:14" x14ac:dyDescent="0.2">
      <c r="A2128" s="168">
        <v>2019</v>
      </c>
      <c r="B2128" s="168">
        <v>3</v>
      </c>
      <c r="C2128" s="168">
        <v>30</v>
      </c>
      <c r="D2128" s="168">
        <v>12</v>
      </c>
      <c r="E2128" s="168">
        <v>30</v>
      </c>
      <c r="F2128" s="168">
        <v>250</v>
      </c>
      <c r="G2128" s="168">
        <v>651</v>
      </c>
      <c r="H2128" s="168">
        <v>793</v>
      </c>
      <c r="I2128" s="168">
        <v>0.5</v>
      </c>
      <c r="J2128" s="168">
        <v>8.1</v>
      </c>
      <c r="K2128" s="168">
        <v>95.2</v>
      </c>
      <c r="L2128" s="168">
        <v>50.9</v>
      </c>
      <c r="M2128" s="168">
        <v>15.8</v>
      </c>
      <c r="N2128" s="168">
        <v>961.6</v>
      </c>
    </row>
    <row r="2129" spans="1:14" x14ac:dyDescent="0.2">
      <c r="A2129" s="168">
        <v>2019</v>
      </c>
      <c r="B2129" s="168">
        <v>3</v>
      </c>
      <c r="C2129" s="168">
        <v>30</v>
      </c>
      <c r="D2129" s="168">
        <v>13</v>
      </c>
      <c r="E2129" s="168">
        <v>30</v>
      </c>
      <c r="F2129" s="168">
        <v>154</v>
      </c>
      <c r="G2129" s="168">
        <v>836</v>
      </c>
      <c r="H2129" s="168">
        <v>860</v>
      </c>
      <c r="I2129" s="168">
        <v>-0.1</v>
      </c>
      <c r="J2129" s="168">
        <v>8.6999999999999993</v>
      </c>
      <c r="K2129" s="168">
        <v>100.4</v>
      </c>
      <c r="L2129" s="168">
        <v>53.4</v>
      </c>
      <c r="M2129" s="168">
        <v>16</v>
      </c>
      <c r="N2129" s="168">
        <v>960.9</v>
      </c>
    </row>
    <row r="2130" spans="1:14" x14ac:dyDescent="0.2">
      <c r="A2130" s="168">
        <v>2019</v>
      </c>
      <c r="B2130" s="168">
        <v>3</v>
      </c>
      <c r="C2130" s="168">
        <v>30</v>
      </c>
      <c r="D2130" s="168">
        <v>14</v>
      </c>
      <c r="E2130" s="168">
        <v>30</v>
      </c>
      <c r="F2130" s="168">
        <v>143</v>
      </c>
      <c r="G2130" s="168">
        <v>859</v>
      </c>
      <c r="H2130" s="168">
        <v>833</v>
      </c>
      <c r="I2130" s="168">
        <v>-0.7</v>
      </c>
      <c r="J2130" s="168">
        <v>7.8</v>
      </c>
      <c r="K2130" s="168">
        <v>87.4</v>
      </c>
      <c r="L2130" s="168">
        <v>53.5</v>
      </c>
      <c r="M2130" s="168">
        <v>16.2</v>
      </c>
      <c r="N2130" s="168">
        <v>960.5</v>
      </c>
    </row>
    <row r="2131" spans="1:14" x14ac:dyDescent="0.2">
      <c r="A2131" s="168">
        <v>2019</v>
      </c>
      <c r="B2131" s="168">
        <v>3</v>
      </c>
      <c r="C2131" s="168">
        <v>30</v>
      </c>
      <c r="D2131" s="168">
        <v>15</v>
      </c>
      <c r="E2131" s="168">
        <v>30</v>
      </c>
      <c r="F2131" s="168">
        <v>136</v>
      </c>
      <c r="G2131" s="168">
        <v>823</v>
      </c>
      <c r="H2131" s="168">
        <v>721</v>
      </c>
      <c r="I2131" s="168">
        <v>-1.1000000000000001</v>
      </c>
      <c r="J2131" s="168">
        <v>7.6</v>
      </c>
      <c r="K2131" s="168">
        <v>101.1</v>
      </c>
      <c r="L2131" s="168">
        <v>56.5</v>
      </c>
      <c r="M2131" s="168">
        <v>16.2</v>
      </c>
      <c r="N2131" s="168">
        <v>960.3</v>
      </c>
    </row>
    <row r="2132" spans="1:14" x14ac:dyDescent="0.2">
      <c r="A2132" s="168">
        <v>2019</v>
      </c>
      <c r="B2132" s="168">
        <v>3</v>
      </c>
      <c r="C2132" s="168">
        <v>30</v>
      </c>
      <c r="D2132" s="168">
        <v>16</v>
      </c>
      <c r="E2132" s="168">
        <v>30</v>
      </c>
      <c r="F2132" s="168">
        <v>170</v>
      </c>
      <c r="G2132" s="168">
        <v>607</v>
      </c>
      <c r="H2132" s="168">
        <v>526</v>
      </c>
      <c r="I2132" s="168">
        <v>-0.8</v>
      </c>
      <c r="J2132" s="168">
        <v>7.1</v>
      </c>
      <c r="K2132" s="168">
        <v>97.1</v>
      </c>
      <c r="L2132" s="168">
        <v>58.2</v>
      </c>
      <c r="M2132" s="168">
        <v>15.9</v>
      </c>
      <c r="N2132" s="168">
        <v>959.7</v>
      </c>
    </row>
    <row r="2133" spans="1:14" x14ac:dyDescent="0.2">
      <c r="A2133" s="168">
        <v>2019</v>
      </c>
      <c r="B2133" s="168">
        <v>3</v>
      </c>
      <c r="C2133" s="168">
        <v>30</v>
      </c>
      <c r="D2133" s="168">
        <v>17</v>
      </c>
      <c r="E2133" s="168">
        <v>30</v>
      </c>
      <c r="F2133" s="168">
        <v>159</v>
      </c>
      <c r="G2133" s="168">
        <v>373</v>
      </c>
      <c r="H2133" s="168">
        <v>318</v>
      </c>
      <c r="I2133" s="168">
        <v>3.3</v>
      </c>
      <c r="J2133" s="168">
        <v>7</v>
      </c>
      <c r="K2133" s="168">
        <v>96.1</v>
      </c>
      <c r="L2133" s="168">
        <v>61.1</v>
      </c>
      <c r="M2133" s="168">
        <v>15.2</v>
      </c>
      <c r="N2133" s="168">
        <v>959.3</v>
      </c>
    </row>
    <row r="2134" spans="1:14" x14ac:dyDescent="0.2">
      <c r="A2134" s="168">
        <v>2019</v>
      </c>
      <c r="B2134" s="168">
        <v>3</v>
      </c>
      <c r="C2134" s="168">
        <v>30</v>
      </c>
      <c r="D2134" s="168">
        <v>18</v>
      </c>
      <c r="E2134" s="168">
        <v>30</v>
      </c>
      <c r="F2134" s="168">
        <v>86</v>
      </c>
      <c r="G2134" s="168">
        <v>56</v>
      </c>
      <c r="H2134" s="168">
        <v>101</v>
      </c>
      <c r="I2134" s="168">
        <v>0.9</v>
      </c>
      <c r="J2134" s="168">
        <v>6.3</v>
      </c>
      <c r="K2134" s="168">
        <v>94.8</v>
      </c>
      <c r="L2134" s="168">
        <v>66.400000000000006</v>
      </c>
      <c r="M2134" s="168">
        <v>13.7</v>
      </c>
      <c r="N2134" s="168">
        <v>959.4</v>
      </c>
    </row>
    <row r="2135" spans="1:14" x14ac:dyDescent="0.2">
      <c r="A2135" s="168">
        <v>2019</v>
      </c>
      <c r="B2135" s="168">
        <v>3</v>
      </c>
      <c r="C2135" s="168">
        <v>30</v>
      </c>
      <c r="D2135" s="168">
        <v>19</v>
      </c>
      <c r="E2135" s="168">
        <v>30</v>
      </c>
      <c r="F2135" s="168">
        <v>7</v>
      </c>
      <c r="G2135" s="168">
        <v>0</v>
      </c>
      <c r="H2135" s="168">
        <v>7</v>
      </c>
      <c r="I2135" s="168">
        <v>0.2</v>
      </c>
      <c r="J2135" s="168">
        <v>6</v>
      </c>
      <c r="K2135" s="168">
        <v>95.7</v>
      </c>
      <c r="L2135" s="168">
        <v>74.3</v>
      </c>
      <c r="M2135" s="168">
        <v>12.1</v>
      </c>
      <c r="N2135" s="168">
        <v>959.1</v>
      </c>
    </row>
    <row r="2136" spans="1:14" x14ac:dyDescent="0.2">
      <c r="A2136" s="168">
        <v>2019</v>
      </c>
      <c r="B2136" s="168">
        <v>3</v>
      </c>
      <c r="C2136" s="168">
        <v>30</v>
      </c>
      <c r="D2136" s="168">
        <v>20</v>
      </c>
      <c r="E2136" s="168">
        <v>30</v>
      </c>
      <c r="F2136" s="168">
        <v>0</v>
      </c>
      <c r="G2136" s="168">
        <v>0</v>
      </c>
      <c r="H2136" s="168">
        <v>0</v>
      </c>
      <c r="I2136" s="168">
        <v>0.3</v>
      </c>
      <c r="J2136" s="168">
        <v>5.5</v>
      </c>
      <c r="K2136" s="168">
        <v>97.8</v>
      </c>
      <c r="L2136" s="168">
        <v>81.400000000000006</v>
      </c>
      <c r="M2136" s="168">
        <v>11.2</v>
      </c>
      <c r="N2136" s="168">
        <v>959.5</v>
      </c>
    </row>
    <row r="2137" spans="1:14" x14ac:dyDescent="0.2">
      <c r="A2137" s="168">
        <v>2019</v>
      </c>
      <c r="B2137" s="168">
        <v>3</v>
      </c>
      <c r="C2137" s="168">
        <v>30</v>
      </c>
      <c r="D2137" s="168">
        <v>21</v>
      </c>
      <c r="E2137" s="168">
        <v>30</v>
      </c>
      <c r="F2137" s="168">
        <v>0</v>
      </c>
      <c r="G2137" s="168">
        <v>0</v>
      </c>
      <c r="H2137" s="168">
        <v>0</v>
      </c>
      <c r="I2137" s="168">
        <v>0</v>
      </c>
      <c r="J2137" s="168">
        <v>4.7</v>
      </c>
      <c r="K2137" s="168">
        <v>97</v>
      </c>
      <c r="L2137" s="168">
        <v>83.7</v>
      </c>
      <c r="M2137" s="168">
        <v>11.1</v>
      </c>
      <c r="N2137" s="168">
        <v>960.7</v>
      </c>
    </row>
    <row r="2138" spans="1:14" x14ac:dyDescent="0.2">
      <c r="A2138" s="168">
        <v>2019</v>
      </c>
      <c r="B2138" s="168">
        <v>3</v>
      </c>
      <c r="C2138" s="168">
        <v>30</v>
      </c>
      <c r="D2138" s="168">
        <v>22</v>
      </c>
      <c r="E2138" s="168">
        <v>30</v>
      </c>
      <c r="F2138" s="168">
        <v>0</v>
      </c>
      <c r="G2138" s="168">
        <v>0</v>
      </c>
      <c r="H2138" s="168">
        <v>0</v>
      </c>
      <c r="I2138" s="168">
        <v>0</v>
      </c>
      <c r="J2138" s="168">
        <v>4.9000000000000004</v>
      </c>
      <c r="K2138" s="168">
        <v>103.8</v>
      </c>
      <c r="L2138" s="168">
        <v>87.7</v>
      </c>
      <c r="M2138" s="168">
        <v>10.8</v>
      </c>
      <c r="N2138" s="168">
        <v>960.5</v>
      </c>
    </row>
    <row r="2139" spans="1:14" x14ac:dyDescent="0.2">
      <c r="A2139" s="168">
        <v>2019</v>
      </c>
      <c r="B2139" s="168">
        <v>3</v>
      </c>
      <c r="C2139" s="168">
        <v>30</v>
      </c>
      <c r="D2139" s="168">
        <v>23</v>
      </c>
      <c r="E2139" s="168">
        <v>30</v>
      </c>
      <c r="F2139" s="168">
        <v>0</v>
      </c>
      <c r="G2139" s="168">
        <v>0</v>
      </c>
      <c r="H2139" s="168">
        <v>0</v>
      </c>
      <c r="I2139" s="168">
        <v>0.3</v>
      </c>
      <c r="J2139" s="168">
        <v>3.9</v>
      </c>
      <c r="K2139" s="168">
        <v>101.9</v>
      </c>
      <c r="L2139" s="168">
        <v>91.8</v>
      </c>
      <c r="M2139" s="168">
        <v>10.4</v>
      </c>
      <c r="N2139" s="168">
        <v>960.4</v>
      </c>
    </row>
    <row r="2140" spans="1:14" x14ac:dyDescent="0.2">
      <c r="A2140" s="168">
        <v>2019</v>
      </c>
      <c r="B2140" s="168">
        <v>3</v>
      </c>
      <c r="C2140" s="168">
        <v>31</v>
      </c>
      <c r="D2140" s="168">
        <v>0</v>
      </c>
      <c r="E2140" s="168">
        <v>30</v>
      </c>
      <c r="F2140" s="168">
        <v>0</v>
      </c>
      <c r="G2140" s="168">
        <v>0</v>
      </c>
      <c r="H2140" s="168">
        <v>0</v>
      </c>
      <c r="I2140" s="168">
        <v>0.3</v>
      </c>
      <c r="J2140" s="168">
        <v>4</v>
      </c>
      <c r="K2140" s="168">
        <v>88.2</v>
      </c>
      <c r="L2140" s="168">
        <v>92.3</v>
      </c>
      <c r="M2140" s="168">
        <v>10</v>
      </c>
      <c r="N2140" s="168">
        <v>959.6</v>
      </c>
    </row>
    <row r="2141" spans="1:14" x14ac:dyDescent="0.2">
      <c r="A2141" s="168">
        <v>2019</v>
      </c>
      <c r="B2141" s="168">
        <v>3</v>
      </c>
      <c r="C2141" s="168">
        <v>31</v>
      </c>
      <c r="D2141" s="168">
        <v>1</v>
      </c>
      <c r="E2141" s="168">
        <v>30</v>
      </c>
      <c r="F2141" s="168">
        <v>0</v>
      </c>
      <c r="G2141" s="168">
        <v>0</v>
      </c>
      <c r="H2141" s="168">
        <v>0</v>
      </c>
      <c r="I2141" s="168">
        <v>0.2</v>
      </c>
      <c r="J2141" s="168">
        <v>2.6</v>
      </c>
      <c r="K2141" s="168">
        <v>112.2</v>
      </c>
      <c r="L2141" s="168">
        <v>91.5</v>
      </c>
      <c r="M2141" s="168">
        <v>9.9</v>
      </c>
      <c r="N2141" s="168">
        <v>958.5</v>
      </c>
    </row>
    <row r="2142" spans="1:14" x14ac:dyDescent="0.2">
      <c r="A2142" s="168">
        <v>2019</v>
      </c>
      <c r="B2142" s="168">
        <v>3</v>
      </c>
      <c r="C2142" s="168">
        <v>31</v>
      </c>
      <c r="D2142" s="168">
        <v>2</v>
      </c>
      <c r="E2142" s="168">
        <v>30</v>
      </c>
      <c r="F2142" s="168">
        <v>0</v>
      </c>
      <c r="G2142" s="168">
        <v>0</v>
      </c>
      <c r="H2142" s="168">
        <v>0</v>
      </c>
      <c r="I2142" s="168">
        <v>0.4</v>
      </c>
      <c r="J2142" s="168">
        <v>3</v>
      </c>
      <c r="K2142" s="168">
        <v>109.9</v>
      </c>
      <c r="L2142" s="168">
        <v>89</v>
      </c>
      <c r="M2142" s="168">
        <v>9.6999999999999993</v>
      </c>
      <c r="N2142" s="168">
        <v>957.6</v>
      </c>
    </row>
    <row r="2143" spans="1:14" x14ac:dyDescent="0.2">
      <c r="A2143" s="168">
        <v>2019</v>
      </c>
      <c r="B2143" s="168">
        <v>3</v>
      </c>
      <c r="C2143" s="168">
        <v>31</v>
      </c>
      <c r="D2143" s="168">
        <v>3</v>
      </c>
      <c r="E2143" s="168">
        <v>30</v>
      </c>
      <c r="F2143" s="168">
        <v>0</v>
      </c>
      <c r="G2143" s="168">
        <v>0</v>
      </c>
      <c r="H2143" s="168">
        <v>0</v>
      </c>
      <c r="I2143" s="168">
        <v>0.6</v>
      </c>
      <c r="J2143" s="168">
        <v>1.5</v>
      </c>
      <c r="K2143" s="168">
        <v>100</v>
      </c>
      <c r="L2143" s="168">
        <v>90</v>
      </c>
      <c r="M2143" s="168">
        <v>9.4</v>
      </c>
      <c r="N2143" s="168">
        <v>957.1</v>
      </c>
    </row>
    <row r="2144" spans="1:14" x14ac:dyDescent="0.2">
      <c r="A2144" s="168">
        <v>2019</v>
      </c>
      <c r="B2144" s="168">
        <v>3</v>
      </c>
      <c r="C2144" s="168">
        <v>31</v>
      </c>
      <c r="D2144" s="168">
        <v>4</v>
      </c>
      <c r="E2144" s="168">
        <v>30</v>
      </c>
      <c r="F2144" s="168">
        <v>0</v>
      </c>
      <c r="G2144" s="168">
        <v>0</v>
      </c>
      <c r="H2144" s="168">
        <v>0</v>
      </c>
      <c r="I2144" s="168">
        <v>0.5</v>
      </c>
      <c r="J2144" s="168">
        <v>1.7</v>
      </c>
      <c r="K2144" s="168">
        <v>99.2</v>
      </c>
      <c r="L2144" s="168">
        <v>92.6</v>
      </c>
      <c r="M2144" s="168">
        <v>9.1</v>
      </c>
      <c r="N2144" s="168">
        <v>956.3</v>
      </c>
    </row>
    <row r="2145" spans="1:14" x14ac:dyDescent="0.2">
      <c r="A2145" s="168">
        <v>2019</v>
      </c>
      <c r="B2145" s="168">
        <v>3</v>
      </c>
      <c r="C2145" s="168">
        <v>31</v>
      </c>
      <c r="D2145" s="168">
        <v>5</v>
      </c>
      <c r="E2145" s="168">
        <v>30</v>
      </c>
      <c r="F2145" s="168">
        <v>0</v>
      </c>
      <c r="G2145" s="168">
        <v>0</v>
      </c>
      <c r="H2145" s="168">
        <v>0</v>
      </c>
      <c r="I2145" s="168">
        <v>0.7</v>
      </c>
      <c r="J2145" s="168">
        <v>2.1</v>
      </c>
      <c r="K2145" s="168">
        <v>105.3</v>
      </c>
      <c r="L2145" s="168">
        <v>92.3</v>
      </c>
      <c r="M2145" s="168">
        <v>9.1999999999999993</v>
      </c>
      <c r="N2145" s="168">
        <v>955.5</v>
      </c>
    </row>
    <row r="2146" spans="1:14" x14ac:dyDescent="0.2">
      <c r="A2146" s="168">
        <v>2019</v>
      </c>
      <c r="B2146" s="168">
        <v>3</v>
      </c>
      <c r="C2146" s="168">
        <v>31</v>
      </c>
      <c r="D2146" s="168">
        <v>6</v>
      </c>
      <c r="E2146" s="168">
        <v>30</v>
      </c>
      <c r="F2146" s="168">
        <v>0</v>
      </c>
      <c r="G2146" s="168">
        <v>0</v>
      </c>
      <c r="H2146" s="168">
        <v>0</v>
      </c>
      <c r="I2146" s="168">
        <v>1.5</v>
      </c>
      <c r="J2146" s="168">
        <v>2.5</v>
      </c>
      <c r="K2146" s="168">
        <v>97.3</v>
      </c>
      <c r="L2146" s="168">
        <v>92.7</v>
      </c>
      <c r="M2146" s="168">
        <v>9.1999999999999993</v>
      </c>
      <c r="N2146" s="168">
        <v>955.3</v>
      </c>
    </row>
    <row r="2147" spans="1:14" x14ac:dyDescent="0.2">
      <c r="A2147" s="168">
        <v>2019</v>
      </c>
      <c r="B2147" s="168">
        <v>3</v>
      </c>
      <c r="C2147" s="168">
        <v>31</v>
      </c>
      <c r="D2147" s="168">
        <v>7</v>
      </c>
      <c r="E2147" s="168">
        <v>30</v>
      </c>
      <c r="F2147" s="168">
        <v>8</v>
      </c>
      <c r="G2147" s="168">
        <v>0</v>
      </c>
      <c r="H2147" s="168">
        <v>8</v>
      </c>
      <c r="I2147" s="168">
        <v>-0.1</v>
      </c>
      <c r="J2147" s="168">
        <v>2.2000000000000002</v>
      </c>
      <c r="K2147" s="168">
        <v>105.8</v>
      </c>
      <c r="L2147" s="168">
        <v>92.9</v>
      </c>
      <c r="M2147" s="168">
        <v>9.5</v>
      </c>
      <c r="N2147" s="168">
        <v>955.4</v>
      </c>
    </row>
    <row r="2148" spans="1:14" x14ac:dyDescent="0.2">
      <c r="A2148" s="168">
        <v>2019</v>
      </c>
      <c r="B2148" s="168">
        <v>3</v>
      </c>
      <c r="C2148" s="168">
        <v>31</v>
      </c>
      <c r="D2148" s="168">
        <v>8</v>
      </c>
      <c r="E2148" s="168">
        <v>30</v>
      </c>
      <c r="F2148" s="168">
        <v>22</v>
      </c>
      <c r="G2148" s="168">
        <v>0</v>
      </c>
      <c r="H2148" s="168">
        <v>22</v>
      </c>
      <c r="I2148" s="168">
        <v>-1</v>
      </c>
      <c r="J2148" s="168">
        <v>2.9</v>
      </c>
      <c r="K2148" s="168">
        <v>126.8</v>
      </c>
      <c r="L2148" s="168">
        <v>93.7</v>
      </c>
      <c r="M2148" s="168">
        <v>9.5</v>
      </c>
      <c r="N2148" s="168">
        <v>955.3</v>
      </c>
    </row>
    <row r="2149" spans="1:14" x14ac:dyDescent="0.2">
      <c r="A2149" s="168">
        <v>2019</v>
      </c>
      <c r="B2149" s="168">
        <v>3</v>
      </c>
      <c r="C2149" s="168">
        <v>31</v>
      </c>
      <c r="D2149" s="168">
        <v>9</v>
      </c>
      <c r="E2149" s="168">
        <v>30</v>
      </c>
      <c r="F2149" s="168">
        <v>43</v>
      </c>
      <c r="G2149" s="168">
        <v>0</v>
      </c>
      <c r="H2149" s="168">
        <v>43</v>
      </c>
      <c r="I2149" s="168">
        <v>-2</v>
      </c>
      <c r="J2149" s="168">
        <v>1.9</v>
      </c>
      <c r="K2149" s="168">
        <v>118.2</v>
      </c>
      <c r="L2149" s="168">
        <v>93.2</v>
      </c>
      <c r="M2149" s="168">
        <v>9.8000000000000007</v>
      </c>
      <c r="N2149" s="168">
        <v>955.4</v>
      </c>
    </row>
    <row r="2150" spans="1:14" x14ac:dyDescent="0.2">
      <c r="A2150" s="168">
        <v>2019</v>
      </c>
      <c r="B2150" s="168">
        <v>3</v>
      </c>
      <c r="C2150" s="168">
        <v>31</v>
      </c>
      <c r="D2150" s="168">
        <v>10</v>
      </c>
      <c r="E2150" s="168">
        <v>30</v>
      </c>
      <c r="F2150" s="168">
        <v>57</v>
      </c>
      <c r="G2150" s="168">
        <v>0</v>
      </c>
      <c r="H2150" s="168">
        <v>59</v>
      </c>
      <c r="I2150" s="168">
        <v>-2.2000000000000002</v>
      </c>
      <c r="J2150" s="168">
        <v>1.5</v>
      </c>
      <c r="K2150" s="168">
        <v>113.9</v>
      </c>
      <c r="L2150" s="168">
        <v>93.8</v>
      </c>
      <c r="M2150" s="168">
        <v>10.1</v>
      </c>
      <c r="N2150" s="168">
        <v>955.5</v>
      </c>
    </row>
    <row r="2151" spans="1:14" x14ac:dyDescent="0.2">
      <c r="A2151" s="168">
        <v>2019</v>
      </c>
      <c r="B2151" s="168">
        <v>3</v>
      </c>
      <c r="C2151" s="168">
        <v>31</v>
      </c>
      <c r="D2151" s="168">
        <v>11</v>
      </c>
      <c r="E2151" s="168">
        <v>30</v>
      </c>
      <c r="F2151" s="168">
        <v>81</v>
      </c>
      <c r="G2151" s="168">
        <v>0</v>
      </c>
      <c r="H2151" s="168">
        <v>84</v>
      </c>
      <c r="I2151" s="168">
        <v>-2.2000000000000002</v>
      </c>
      <c r="J2151" s="168">
        <v>1.3</v>
      </c>
      <c r="K2151" s="168">
        <v>114.1</v>
      </c>
      <c r="L2151" s="168">
        <v>93.7</v>
      </c>
      <c r="M2151" s="168">
        <v>10.5</v>
      </c>
      <c r="N2151" s="168">
        <v>955.2</v>
      </c>
    </row>
    <row r="2152" spans="1:14" x14ac:dyDescent="0.2">
      <c r="A2152" s="168">
        <v>2019</v>
      </c>
      <c r="B2152" s="168">
        <v>3</v>
      </c>
      <c r="C2152" s="168">
        <v>31</v>
      </c>
      <c r="D2152" s="168">
        <v>12</v>
      </c>
      <c r="E2152" s="168">
        <v>30</v>
      </c>
      <c r="F2152" s="168">
        <v>69</v>
      </c>
      <c r="G2152" s="168">
        <v>0</v>
      </c>
      <c r="H2152" s="168">
        <v>70</v>
      </c>
      <c r="I2152" s="168">
        <v>-2.1</v>
      </c>
      <c r="J2152" s="168">
        <v>0.8</v>
      </c>
      <c r="K2152" s="168">
        <v>200.5</v>
      </c>
      <c r="L2152" s="168">
        <v>92.3</v>
      </c>
      <c r="M2152" s="168">
        <v>11</v>
      </c>
      <c r="N2152" s="168">
        <v>954.6</v>
      </c>
    </row>
    <row r="2153" spans="1:14" x14ac:dyDescent="0.2">
      <c r="A2153" s="168">
        <v>2019</v>
      </c>
      <c r="B2153" s="168">
        <v>3</v>
      </c>
      <c r="C2153" s="168">
        <v>31</v>
      </c>
      <c r="D2153" s="168">
        <v>13</v>
      </c>
      <c r="E2153" s="168">
        <v>30</v>
      </c>
      <c r="F2153" s="168">
        <v>88</v>
      </c>
      <c r="G2153" s="168">
        <v>0</v>
      </c>
      <c r="H2153" s="168">
        <v>89</v>
      </c>
      <c r="I2153" s="168">
        <v>-1.9</v>
      </c>
      <c r="J2153" s="168">
        <v>0.9</v>
      </c>
      <c r="K2153" s="168">
        <v>263.89999999999998</v>
      </c>
      <c r="L2153" s="168">
        <v>92.2</v>
      </c>
      <c r="M2153" s="168">
        <v>11.5</v>
      </c>
      <c r="N2153" s="168">
        <v>953.9</v>
      </c>
    </row>
    <row r="2154" spans="1:14" x14ac:dyDescent="0.2">
      <c r="A2154" s="168">
        <v>2019</v>
      </c>
      <c r="B2154" s="168">
        <v>3</v>
      </c>
      <c r="C2154" s="168">
        <v>31</v>
      </c>
      <c r="D2154" s="168">
        <v>14</v>
      </c>
      <c r="E2154" s="168">
        <v>30</v>
      </c>
      <c r="F2154" s="168">
        <v>82</v>
      </c>
      <c r="G2154" s="168">
        <v>0</v>
      </c>
      <c r="H2154" s="168">
        <v>83</v>
      </c>
      <c r="I2154" s="168">
        <v>-1.6</v>
      </c>
      <c r="J2154" s="168">
        <v>2.2999999999999998</v>
      </c>
      <c r="K2154" s="168">
        <v>131.19999999999999</v>
      </c>
      <c r="L2154" s="168">
        <v>89.9</v>
      </c>
      <c r="M2154" s="168">
        <v>11.9</v>
      </c>
      <c r="N2154" s="168">
        <v>953.3</v>
      </c>
    </row>
    <row r="2155" spans="1:14" x14ac:dyDescent="0.2">
      <c r="A2155" s="168">
        <v>2019</v>
      </c>
      <c r="B2155" s="168">
        <v>3</v>
      </c>
      <c r="C2155" s="168">
        <v>31</v>
      </c>
      <c r="D2155" s="168">
        <v>15</v>
      </c>
      <c r="E2155" s="168">
        <v>30</v>
      </c>
      <c r="F2155" s="168">
        <v>63</v>
      </c>
      <c r="G2155" s="168">
        <v>0</v>
      </c>
      <c r="H2155" s="168">
        <v>65</v>
      </c>
      <c r="I2155" s="168">
        <v>-1.2</v>
      </c>
      <c r="J2155" s="168">
        <v>1.8</v>
      </c>
      <c r="K2155" s="168">
        <v>174.3</v>
      </c>
      <c r="L2155" s="168">
        <v>89</v>
      </c>
      <c r="M2155" s="168">
        <v>12</v>
      </c>
      <c r="N2155" s="168">
        <v>953.1</v>
      </c>
    </row>
    <row r="2156" spans="1:14" x14ac:dyDescent="0.2">
      <c r="A2156" s="168">
        <v>2019</v>
      </c>
      <c r="B2156" s="168">
        <v>3</v>
      </c>
      <c r="C2156" s="168">
        <v>31</v>
      </c>
      <c r="D2156" s="168">
        <v>16</v>
      </c>
      <c r="E2156" s="168">
        <v>30</v>
      </c>
      <c r="F2156" s="168">
        <v>43</v>
      </c>
      <c r="G2156" s="168">
        <v>0</v>
      </c>
      <c r="H2156" s="168">
        <v>44</v>
      </c>
      <c r="I2156" s="168">
        <v>5.5</v>
      </c>
      <c r="J2156" s="168">
        <v>1.6</v>
      </c>
      <c r="K2156" s="168">
        <v>257.8</v>
      </c>
      <c r="L2156" s="168">
        <v>93.4</v>
      </c>
      <c r="M2156" s="168">
        <v>11.4</v>
      </c>
      <c r="N2156" s="168">
        <v>953.3</v>
      </c>
    </row>
    <row r="2157" spans="1:14" x14ac:dyDescent="0.2">
      <c r="A2157" s="168">
        <v>2019</v>
      </c>
      <c r="B2157" s="168">
        <v>3</v>
      </c>
      <c r="C2157" s="168">
        <v>31</v>
      </c>
      <c r="D2157" s="168">
        <v>17</v>
      </c>
      <c r="E2157" s="168">
        <v>30</v>
      </c>
      <c r="F2157" s="168">
        <v>40</v>
      </c>
      <c r="G2157" s="168">
        <v>0</v>
      </c>
      <c r="H2157" s="168">
        <v>41</v>
      </c>
      <c r="I2157" s="168">
        <v>5.2</v>
      </c>
      <c r="J2157" s="168">
        <v>1.1000000000000001</v>
      </c>
      <c r="K2157" s="168">
        <v>217</v>
      </c>
      <c r="L2157" s="168">
        <v>94.5</v>
      </c>
      <c r="M2157" s="168">
        <v>11.4</v>
      </c>
      <c r="N2157" s="168">
        <v>953.3</v>
      </c>
    </row>
    <row r="2158" spans="1:14" x14ac:dyDescent="0.2">
      <c r="A2158" s="168">
        <v>2019</v>
      </c>
      <c r="B2158" s="168">
        <v>3</v>
      </c>
      <c r="C2158" s="168">
        <v>31</v>
      </c>
      <c r="D2158" s="168">
        <v>18</v>
      </c>
      <c r="E2158" s="168">
        <v>30</v>
      </c>
      <c r="F2158" s="168">
        <v>36</v>
      </c>
      <c r="G2158" s="168">
        <v>1</v>
      </c>
      <c r="H2158" s="168">
        <v>37</v>
      </c>
      <c r="I2158" s="168">
        <v>3.1</v>
      </c>
      <c r="J2158" s="168">
        <v>1.7</v>
      </c>
      <c r="K2158" s="168">
        <v>74.8</v>
      </c>
      <c r="L2158" s="168">
        <v>93.1</v>
      </c>
      <c r="M2158" s="168">
        <v>11.6</v>
      </c>
      <c r="N2158" s="168">
        <v>953.2</v>
      </c>
    </row>
    <row r="2159" spans="1:14" x14ac:dyDescent="0.2">
      <c r="A2159" s="168">
        <v>2019</v>
      </c>
      <c r="B2159" s="168">
        <v>3</v>
      </c>
      <c r="C2159" s="168">
        <v>31</v>
      </c>
      <c r="D2159" s="168">
        <v>19</v>
      </c>
      <c r="E2159" s="168">
        <v>30</v>
      </c>
      <c r="F2159" s="168">
        <v>3</v>
      </c>
      <c r="G2159" s="168">
        <v>0</v>
      </c>
      <c r="H2159" s="168">
        <v>3</v>
      </c>
      <c r="I2159" s="168">
        <v>3.1</v>
      </c>
      <c r="J2159" s="168">
        <v>1.1000000000000001</v>
      </c>
      <c r="K2159" s="168">
        <v>94</v>
      </c>
      <c r="L2159" s="168">
        <v>92.4</v>
      </c>
      <c r="M2159" s="168">
        <v>11.7</v>
      </c>
      <c r="N2159" s="168">
        <v>953.7</v>
      </c>
    </row>
    <row r="2160" spans="1:14" x14ac:dyDescent="0.2">
      <c r="A2160" s="168">
        <v>2019</v>
      </c>
      <c r="B2160" s="168">
        <v>3</v>
      </c>
      <c r="C2160" s="168">
        <v>31</v>
      </c>
      <c r="D2160" s="168">
        <v>20</v>
      </c>
      <c r="E2160" s="168">
        <v>30</v>
      </c>
      <c r="F2160" s="168">
        <v>0</v>
      </c>
      <c r="G2160" s="168">
        <v>0</v>
      </c>
      <c r="H2160" s="168">
        <v>0</v>
      </c>
      <c r="I2160" s="168">
        <v>3.1</v>
      </c>
      <c r="J2160" s="168">
        <v>0.7</v>
      </c>
      <c r="K2160" s="168">
        <v>84.4</v>
      </c>
      <c r="L2160" s="168">
        <v>93.2</v>
      </c>
      <c r="M2160" s="168">
        <v>11.5</v>
      </c>
      <c r="N2160" s="168">
        <v>954.3</v>
      </c>
    </row>
    <row r="2161" spans="1:14" x14ac:dyDescent="0.2">
      <c r="A2161" s="168">
        <v>2019</v>
      </c>
      <c r="B2161" s="168">
        <v>3</v>
      </c>
      <c r="C2161" s="168">
        <v>31</v>
      </c>
      <c r="D2161" s="168">
        <v>21</v>
      </c>
      <c r="E2161" s="168">
        <v>30</v>
      </c>
      <c r="F2161" s="168">
        <v>0</v>
      </c>
      <c r="G2161" s="168">
        <v>0</v>
      </c>
      <c r="H2161" s="168">
        <v>0</v>
      </c>
      <c r="I2161" s="168">
        <v>3.2</v>
      </c>
      <c r="J2161" s="168">
        <v>0.5</v>
      </c>
      <c r="K2161" s="168">
        <v>80.400000000000006</v>
      </c>
      <c r="L2161" s="168">
        <v>92.7</v>
      </c>
      <c r="M2161" s="168">
        <v>11.5</v>
      </c>
      <c r="N2161" s="168">
        <v>955.2</v>
      </c>
    </row>
    <row r="2162" spans="1:14" x14ac:dyDescent="0.2">
      <c r="A2162" s="168">
        <v>2019</v>
      </c>
      <c r="B2162" s="168">
        <v>3</v>
      </c>
      <c r="C2162" s="168">
        <v>31</v>
      </c>
      <c r="D2162" s="168">
        <v>22</v>
      </c>
      <c r="E2162" s="168">
        <v>30</v>
      </c>
      <c r="F2162" s="168">
        <v>0</v>
      </c>
      <c r="G2162" s="168">
        <v>0</v>
      </c>
      <c r="H2162" s="168">
        <v>0</v>
      </c>
      <c r="I2162" s="168">
        <v>3.4</v>
      </c>
      <c r="J2162" s="168">
        <v>0.9</v>
      </c>
      <c r="K2162" s="168">
        <v>70.400000000000006</v>
      </c>
      <c r="L2162" s="168">
        <v>93.2</v>
      </c>
      <c r="M2162" s="168">
        <v>11.4</v>
      </c>
      <c r="N2162" s="168">
        <v>955.5</v>
      </c>
    </row>
    <row r="2163" spans="1:14" x14ac:dyDescent="0.2">
      <c r="A2163" s="168">
        <v>2019</v>
      </c>
      <c r="B2163" s="168">
        <v>3</v>
      </c>
      <c r="C2163" s="168">
        <v>31</v>
      </c>
      <c r="D2163" s="168">
        <v>23</v>
      </c>
      <c r="E2163" s="168">
        <v>30</v>
      </c>
      <c r="F2163" s="168">
        <v>0</v>
      </c>
      <c r="G2163" s="168">
        <v>0</v>
      </c>
      <c r="H2163" s="168">
        <v>0</v>
      </c>
      <c r="I2163" s="168">
        <v>3.7</v>
      </c>
      <c r="J2163" s="168">
        <v>0.7</v>
      </c>
      <c r="K2163" s="168">
        <v>101.5</v>
      </c>
      <c r="L2163" s="168">
        <v>95.1</v>
      </c>
      <c r="M2163" s="168">
        <v>11.1</v>
      </c>
      <c r="N2163" s="168">
        <v>955.7</v>
      </c>
    </row>
    <row r="2164" spans="1:14" x14ac:dyDescent="0.2">
      <c r="A2164" s="168">
        <v>2019</v>
      </c>
      <c r="B2164" s="168">
        <v>4</v>
      </c>
      <c r="C2164" s="168">
        <v>1</v>
      </c>
      <c r="D2164" s="168">
        <v>0</v>
      </c>
      <c r="E2164" s="168">
        <v>30</v>
      </c>
      <c r="F2164" s="168">
        <v>0</v>
      </c>
      <c r="G2164" s="168">
        <v>0</v>
      </c>
      <c r="H2164" s="168">
        <v>0</v>
      </c>
      <c r="I2164" s="168">
        <v>3.3</v>
      </c>
      <c r="J2164" s="168">
        <v>0.5</v>
      </c>
      <c r="K2164" s="168">
        <v>242.4</v>
      </c>
      <c r="L2164" s="168">
        <v>94.9</v>
      </c>
      <c r="M2164" s="168">
        <v>11.2</v>
      </c>
      <c r="N2164" s="168">
        <v>955.8</v>
      </c>
    </row>
    <row r="2165" spans="1:14" x14ac:dyDescent="0.2">
      <c r="A2165" s="168">
        <v>2019</v>
      </c>
      <c r="B2165" s="168">
        <v>4</v>
      </c>
      <c r="C2165" s="168">
        <v>1</v>
      </c>
      <c r="D2165" s="168">
        <v>1</v>
      </c>
      <c r="E2165" s="168">
        <v>30</v>
      </c>
      <c r="F2165" s="168">
        <v>0</v>
      </c>
      <c r="G2165" s="168">
        <v>0</v>
      </c>
      <c r="H2165" s="168">
        <v>0</v>
      </c>
      <c r="I2165" s="168">
        <v>3.1</v>
      </c>
      <c r="J2165" s="168">
        <v>0.1</v>
      </c>
      <c r="K2165" s="168">
        <v>104.4</v>
      </c>
      <c r="L2165" s="168">
        <v>94.6</v>
      </c>
      <c r="M2165" s="168">
        <v>11.3</v>
      </c>
      <c r="N2165" s="168">
        <v>955.9</v>
      </c>
    </row>
    <row r="2166" spans="1:14" x14ac:dyDescent="0.2">
      <c r="A2166" s="168">
        <v>2019</v>
      </c>
      <c r="B2166" s="168">
        <v>4</v>
      </c>
      <c r="C2166" s="168">
        <v>1</v>
      </c>
      <c r="D2166" s="168">
        <v>2</v>
      </c>
      <c r="E2166" s="168">
        <v>30</v>
      </c>
      <c r="F2166" s="168">
        <v>0</v>
      </c>
      <c r="G2166" s="168">
        <v>0</v>
      </c>
      <c r="H2166" s="168">
        <v>0</v>
      </c>
      <c r="I2166" s="168">
        <v>3</v>
      </c>
      <c r="J2166" s="168">
        <v>0.9</v>
      </c>
      <c r="K2166" s="168">
        <v>200.6</v>
      </c>
      <c r="L2166" s="168">
        <v>95.7</v>
      </c>
      <c r="M2166" s="168">
        <v>11.2</v>
      </c>
      <c r="N2166" s="168">
        <v>955.8</v>
      </c>
    </row>
    <row r="2167" spans="1:14" x14ac:dyDescent="0.2">
      <c r="A2167" s="168">
        <v>2019</v>
      </c>
      <c r="B2167" s="168">
        <v>4</v>
      </c>
      <c r="C2167" s="168">
        <v>1</v>
      </c>
      <c r="D2167" s="168">
        <v>3</v>
      </c>
      <c r="E2167" s="168">
        <v>30</v>
      </c>
      <c r="F2167" s="168">
        <v>0</v>
      </c>
      <c r="G2167" s="168">
        <v>0</v>
      </c>
      <c r="H2167" s="168">
        <v>0</v>
      </c>
      <c r="I2167" s="168">
        <v>2.9</v>
      </c>
      <c r="J2167" s="168">
        <v>0.6</v>
      </c>
      <c r="K2167" s="168">
        <v>226.6</v>
      </c>
      <c r="L2167" s="168">
        <v>96.5</v>
      </c>
      <c r="M2167" s="168">
        <v>10.9</v>
      </c>
      <c r="N2167" s="168">
        <v>955.6</v>
      </c>
    </row>
    <row r="2168" spans="1:14" x14ac:dyDescent="0.2">
      <c r="A2168" s="168">
        <v>2019</v>
      </c>
      <c r="B2168" s="168">
        <v>4</v>
      </c>
      <c r="C2168" s="168">
        <v>1</v>
      </c>
      <c r="D2168" s="168">
        <v>4</v>
      </c>
      <c r="E2168" s="168">
        <v>30</v>
      </c>
      <c r="F2168" s="168">
        <v>0</v>
      </c>
      <c r="G2168" s="168">
        <v>0</v>
      </c>
      <c r="H2168" s="168">
        <v>0</v>
      </c>
      <c r="I2168" s="168">
        <v>3</v>
      </c>
      <c r="J2168" s="168">
        <v>0.4</v>
      </c>
      <c r="K2168" s="168">
        <v>29.9</v>
      </c>
      <c r="L2168" s="168">
        <v>96.8</v>
      </c>
      <c r="M2168" s="168">
        <v>10.4</v>
      </c>
      <c r="N2168" s="168">
        <v>955.4</v>
      </c>
    </row>
    <row r="2169" spans="1:14" x14ac:dyDescent="0.2">
      <c r="A2169" s="168">
        <v>2019</v>
      </c>
      <c r="B2169" s="168">
        <v>4</v>
      </c>
      <c r="C2169" s="168">
        <v>1</v>
      </c>
      <c r="D2169" s="168">
        <v>5</v>
      </c>
      <c r="E2169" s="168">
        <v>30</v>
      </c>
      <c r="F2169" s="168">
        <v>0</v>
      </c>
      <c r="G2169" s="168">
        <v>0</v>
      </c>
      <c r="H2169" s="168">
        <v>0</v>
      </c>
      <c r="I2169" s="168">
        <v>3.3</v>
      </c>
      <c r="J2169" s="168">
        <v>0.5</v>
      </c>
      <c r="K2169" s="168">
        <v>22.6</v>
      </c>
      <c r="L2169" s="168">
        <v>97.2</v>
      </c>
      <c r="M2169" s="168">
        <v>9.6</v>
      </c>
      <c r="N2169" s="168">
        <v>955.3</v>
      </c>
    </row>
    <row r="2170" spans="1:14" x14ac:dyDescent="0.2">
      <c r="A2170" s="168">
        <v>2019</v>
      </c>
      <c r="B2170" s="168">
        <v>4</v>
      </c>
      <c r="C2170" s="168">
        <v>1</v>
      </c>
      <c r="D2170" s="168">
        <v>6</v>
      </c>
      <c r="E2170" s="168">
        <v>30</v>
      </c>
      <c r="F2170" s="168">
        <v>0</v>
      </c>
      <c r="G2170" s="168">
        <v>0</v>
      </c>
      <c r="H2170" s="168">
        <v>0</v>
      </c>
      <c r="I2170" s="168">
        <v>5.3</v>
      </c>
      <c r="J2170" s="168">
        <v>1.7</v>
      </c>
      <c r="K2170" s="168">
        <v>54.4</v>
      </c>
      <c r="L2170" s="168">
        <v>97.2</v>
      </c>
      <c r="M2170" s="168">
        <v>9.1999999999999993</v>
      </c>
      <c r="N2170" s="168">
        <v>955.4</v>
      </c>
    </row>
    <row r="2171" spans="1:14" x14ac:dyDescent="0.2">
      <c r="A2171" s="168">
        <v>2019</v>
      </c>
      <c r="B2171" s="168">
        <v>4</v>
      </c>
      <c r="C2171" s="168">
        <v>1</v>
      </c>
      <c r="D2171" s="168">
        <v>7</v>
      </c>
      <c r="E2171" s="168">
        <v>30</v>
      </c>
      <c r="F2171" s="168">
        <v>34</v>
      </c>
      <c r="G2171" s="168">
        <v>195</v>
      </c>
      <c r="H2171" s="168">
        <v>67</v>
      </c>
      <c r="I2171" s="168">
        <v>4.2</v>
      </c>
      <c r="J2171" s="168">
        <v>1.8</v>
      </c>
      <c r="K2171" s="168">
        <v>76.900000000000006</v>
      </c>
      <c r="L2171" s="168">
        <v>94</v>
      </c>
      <c r="M2171" s="168">
        <v>10.1</v>
      </c>
      <c r="N2171" s="168">
        <v>956.1</v>
      </c>
    </row>
    <row r="2172" spans="1:14" x14ac:dyDescent="0.2">
      <c r="A2172" s="168">
        <v>2019</v>
      </c>
      <c r="B2172" s="168">
        <v>4</v>
      </c>
      <c r="C2172" s="168">
        <v>1</v>
      </c>
      <c r="D2172" s="168">
        <v>8</v>
      </c>
      <c r="E2172" s="168">
        <v>30</v>
      </c>
      <c r="F2172" s="168">
        <v>106</v>
      </c>
      <c r="G2172" s="168">
        <v>523</v>
      </c>
      <c r="H2172" s="168">
        <v>272</v>
      </c>
      <c r="I2172" s="168">
        <v>4</v>
      </c>
      <c r="J2172" s="168">
        <v>1.2</v>
      </c>
      <c r="K2172" s="168">
        <v>162.80000000000001</v>
      </c>
      <c r="L2172" s="168">
        <v>89.4</v>
      </c>
      <c r="M2172" s="168">
        <v>11.6</v>
      </c>
      <c r="N2172" s="168">
        <v>956.9</v>
      </c>
    </row>
    <row r="2173" spans="1:14" x14ac:dyDescent="0.2">
      <c r="A2173" s="168">
        <v>2019</v>
      </c>
      <c r="B2173" s="168">
        <v>4</v>
      </c>
      <c r="C2173" s="168">
        <v>1</v>
      </c>
      <c r="D2173" s="168">
        <v>9</v>
      </c>
      <c r="E2173" s="168">
        <v>30</v>
      </c>
      <c r="F2173" s="168">
        <v>252</v>
      </c>
      <c r="G2173" s="168">
        <v>218</v>
      </c>
      <c r="H2173" s="168">
        <v>351</v>
      </c>
      <c r="I2173" s="168">
        <v>3.5</v>
      </c>
      <c r="J2173" s="168">
        <v>1.1000000000000001</v>
      </c>
      <c r="K2173" s="168">
        <v>264.7</v>
      </c>
      <c r="L2173" s="168">
        <v>82.9</v>
      </c>
      <c r="M2173" s="168">
        <v>13.4</v>
      </c>
      <c r="N2173" s="168">
        <v>957.4</v>
      </c>
    </row>
    <row r="2174" spans="1:14" x14ac:dyDescent="0.2">
      <c r="A2174" s="168">
        <v>2019</v>
      </c>
      <c r="B2174" s="168">
        <v>4</v>
      </c>
      <c r="C2174" s="168">
        <v>1</v>
      </c>
      <c r="D2174" s="168">
        <v>10</v>
      </c>
      <c r="E2174" s="168">
        <v>30</v>
      </c>
      <c r="F2174" s="168">
        <v>266</v>
      </c>
      <c r="G2174" s="168">
        <v>311</v>
      </c>
      <c r="H2174" s="168">
        <v>482</v>
      </c>
      <c r="I2174" s="168">
        <v>3.3</v>
      </c>
      <c r="J2174" s="168">
        <v>1.5</v>
      </c>
      <c r="K2174" s="168">
        <v>271.7</v>
      </c>
      <c r="L2174" s="168">
        <v>75.3</v>
      </c>
      <c r="M2174" s="168">
        <v>14.8</v>
      </c>
      <c r="N2174" s="168">
        <v>957.7</v>
      </c>
    </row>
    <row r="2175" spans="1:14" x14ac:dyDescent="0.2">
      <c r="A2175" s="168">
        <v>2019</v>
      </c>
      <c r="B2175" s="168">
        <v>4</v>
      </c>
      <c r="C2175" s="168">
        <v>1</v>
      </c>
      <c r="D2175" s="168">
        <v>11</v>
      </c>
      <c r="E2175" s="168">
        <v>30</v>
      </c>
      <c r="F2175" s="168">
        <v>160</v>
      </c>
      <c r="G2175" s="168">
        <v>821</v>
      </c>
      <c r="H2175" s="168">
        <v>797</v>
      </c>
      <c r="I2175" s="168">
        <v>3.2</v>
      </c>
      <c r="J2175" s="168">
        <v>2.4</v>
      </c>
      <c r="K2175" s="168">
        <v>219.2</v>
      </c>
      <c r="L2175" s="168">
        <v>72.099999999999994</v>
      </c>
      <c r="M2175" s="168">
        <v>16.100000000000001</v>
      </c>
      <c r="N2175" s="168">
        <v>957.8</v>
      </c>
    </row>
    <row r="2176" spans="1:14" x14ac:dyDescent="0.2">
      <c r="A2176" s="168">
        <v>2019</v>
      </c>
      <c r="B2176" s="168">
        <v>4</v>
      </c>
      <c r="C2176" s="168">
        <v>1</v>
      </c>
      <c r="D2176" s="168">
        <v>12</v>
      </c>
      <c r="E2176" s="168">
        <v>30</v>
      </c>
      <c r="F2176" s="168">
        <v>137</v>
      </c>
      <c r="G2176" s="168">
        <v>929</v>
      </c>
      <c r="H2176" s="168">
        <v>916</v>
      </c>
      <c r="I2176" s="168">
        <v>3</v>
      </c>
      <c r="J2176" s="168">
        <v>2.4</v>
      </c>
      <c r="K2176" s="168">
        <v>225.6</v>
      </c>
      <c r="L2176" s="168">
        <v>64.400000000000006</v>
      </c>
      <c r="M2176" s="168">
        <v>17.2</v>
      </c>
      <c r="N2176" s="168">
        <v>957.4</v>
      </c>
    </row>
    <row r="2177" spans="1:14" x14ac:dyDescent="0.2">
      <c r="A2177" s="168">
        <v>2019</v>
      </c>
      <c r="B2177" s="168">
        <v>4</v>
      </c>
      <c r="C2177" s="168">
        <v>1</v>
      </c>
      <c r="D2177" s="168">
        <v>13</v>
      </c>
      <c r="E2177" s="168">
        <v>30</v>
      </c>
      <c r="F2177" s="168">
        <v>139</v>
      </c>
      <c r="G2177" s="168">
        <v>926</v>
      </c>
      <c r="H2177" s="168">
        <v>928</v>
      </c>
      <c r="I2177" s="168">
        <v>2.7</v>
      </c>
      <c r="J2177" s="168">
        <v>3.8</v>
      </c>
      <c r="K2177" s="168">
        <v>250</v>
      </c>
      <c r="L2177" s="168">
        <v>60.3</v>
      </c>
      <c r="M2177" s="168">
        <v>18.100000000000001</v>
      </c>
      <c r="N2177" s="168">
        <v>956.8</v>
      </c>
    </row>
    <row r="2178" spans="1:14" x14ac:dyDescent="0.2">
      <c r="A2178" s="168">
        <v>2019</v>
      </c>
      <c r="B2178" s="168">
        <v>4</v>
      </c>
      <c r="C2178" s="168">
        <v>1</v>
      </c>
      <c r="D2178" s="168">
        <v>14</v>
      </c>
      <c r="E2178" s="168">
        <v>30</v>
      </c>
      <c r="F2178" s="168">
        <v>130</v>
      </c>
      <c r="G2178" s="168">
        <v>918</v>
      </c>
      <c r="H2178" s="168">
        <v>874</v>
      </c>
      <c r="I2178" s="168">
        <v>2.4</v>
      </c>
      <c r="J2178" s="168">
        <v>5</v>
      </c>
      <c r="K2178" s="168">
        <v>268.8</v>
      </c>
      <c r="L2178" s="168">
        <v>56.5</v>
      </c>
      <c r="M2178" s="168">
        <v>18.5</v>
      </c>
      <c r="N2178" s="168">
        <v>956.1</v>
      </c>
    </row>
    <row r="2179" spans="1:14" x14ac:dyDescent="0.2">
      <c r="A2179" s="168">
        <v>2019</v>
      </c>
      <c r="B2179" s="168">
        <v>4</v>
      </c>
      <c r="C2179" s="168">
        <v>1</v>
      </c>
      <c r="D2179" s="168">
        <v>15</v>
      </c>
      <c r="E2179" s="168">
        <v>30</v>
      </c>
      <c r="F2179" s="168">
        <v>190</v>
      </c>
      <c r="G2179" s="168">
        <v>527</v>
      </c>
      <c r="H2179" s="168">
        <v>582</v>
      </c>
      <c r="I2179" s="168">
        <v>2.5</v>
      </c>
      <c r="J2179" s="168">
        <v>6.3</v>
      </c>
      <c r="K2179" s="168">
        <v>254.7</v>
      </c>
      <c r="L2179" s="168">
        <v>59.4</v>
      </c>
      <c r="M2179" s="168">
        <v>18.100000000000001</v>
      </c>
      <c r="N2179" s="168">
        <v>956</v>
      </c>
    </row>
    <row r="2180" spans="1:14" x14ac:dyDescent="0.2">
      <c r="A2180" s="168">
        <v>2019</v>
      </c>
      <c r="B2180" s="168">
        <v>4</v>
      </c>
      <c r="C2180" s="168">
        <v>1</v>
      </c>
      <c r="D2180" s="168">
        <v>16</v>
      </c>
      <c r="E2180" s="168">
        <v>30</v>
      </c>
      <c r="F2180" s="168">
        <v>197</v>
      </c>
      <c r="G2180" s="168">
        <v>545</v>
      </c>
      <c r="H2180" s="168">
        <v>503</v>
      </c>
      <c r="I2180" s="168">
        <v>3.4</v>
      </c>
      <c r="J2180" s="168">
        <v>4.3</v>
      </c>
      <c r="K2180" s="168">
        <v>256.2</v>
      </c>
      <c r="L2180" s="168">
        <v>56.1</v>
      </c>
      <c r="M2180" s="168">
        <v>18.100000000000001</v>
      </c>
      <c r="N2180" s="168">
        <v>956.1</v>
      </c>
    </row>
    <row r="2181" spans="1:14" x14ac:dyDescent="0.2">
      <c r="A2181" s="168">
        <v>2019</v>
      </c>
      <c r="B2181" s="168">
        <v>4</v>
      </c>
      <c r="C2181" s="168">
        <v>1</v>
      </c>
      <c r="D2181" s="168">
        <v>17</v>
      </c>
      <c r="E2181" s="168">
        <v>30</v>
      </c>
      <c r="F2181" s="168">
        <v>158</v>
      </c>
      <c r="G2181" s="168">
        <v>587</v>
      </c>
      <c r="H2181" s="168">
        <v>406</v>
      </c>
      <c r="I2181" s="168">
        <v>6.1</v>
      </c>
      <c r="J2181" s="168">
        <v>2.8</v>
      </c>
      <c r="K2181" s="168">
        <v>247.8</v>
      </c>
      <c r="L2181" s="168">
        <v>57.7</v>
      </c>
      <c r="M2181" s="168">
        <v>18.3</v>
      </c>
      <c r="N2181" s="168">
        <v>956.4</v>
      </c>
    </row>
    <row r="2182" spans="1:14" x14ac:dyDescent="0.2">
      <c r="A2182" s="168">
        <v>2019</v>
      </c>
      <c r="B2182" s="168">
        <v>4</v>
      </c>
      <c r="C2182" s="168">
        <v>1</v>
      </c>
      <c r="D2182" s="168">
        <v>18</v>
      </c>
      <c r="E2182" s="168">
        <v>30</v>
      </c>
      <c r="F2182" s="168">
        <v>56</v>
      </c>
      <c r="G2182" s="168">
        <v>23</v>
      </c>
      <c r="H2182" s="168">
        <v>63</v>
      </c>
      <c r="I2182" s="168">
        <v>6.7</v>
      </c>
      <c r="J2182" s="168">
        <v>5.0999999999999996</v>
      </c>
      <c r="K2182" s="168">
        <v>100</v>
      </c>
      <c r="L2182" s="168">
        <v>59.2</v>
      </c>
      <c r="M2182" s="168">
        <v>16</v>
      </c>
      <c r="N2182" s="168">
        <v>956.8</v>
      </c>
    </row>
    <row r="2183" spans="1:14" x14ac:dyDescent="0.2">
      <c r="A2183" s="168">
        <v>2019</v>
      </c>
      <c r="B2183" s="168">
        <v>4</v>
      </c>
      <c r="C2183" s="168">
        <v>1</v>
      </c>
      <c r="D2183" s="168">
        <v>19</v>
      </c>
      <c r="E2183" s="168">
        <v>30</v>
      </c>
      <c r="F2183" s="168">
        <v>7</v>
      </c>
      <c r="G2183" s="168">
        <v>0</v>
      </c>
      <c r="H2183" s="168">
        <v>7</v>
      </c>
      <c r="I2183" s="168">
        <v>7.3</v>
      </c>
      <c r="J2183" s="168">
        <v>3</v>
      </c>
      <c r="K2183" s="168">
        <v>72.599999999999994</v>
      </c>
      <c r="L2183" s="168">
        <v>70.3</v>
      </c>
      <c r="M2183" s="168">
        <v>14.5</v>
      </c>
      <c r="N2183" s="168">
        <v>957.2</v>
      </c>
    </row>
    <row r="2184" spans="1:14" x14ac:dyDescent="0.2">
      <c r="A2184" s="168">
        <v>2019</v>
      </c>
      <c r="B2184" s="168">
        <v>4</v>
      </c>
      <c r="C2184" s="168">
        <v>1</v>
      </c>
      <c r="D2184" s="168">
        <v>20</v>
      </c>
      <c r="E2184" s="168">
        <v>30</v>
      </c>
      <c r="F2184" s="168">
        <v>0</v>
      </c>
      <c r="G2184" s="168">
        <v>0</v>
      </c>
      <c r="H2184" s="168">
        <v>0</v>
      </c>
      <c r="I2184" s="168">
        <v>8</v>
      </c>
      <c r="J2184" s="168">
        <v>1.9</v>
      </c>
      <c r="K2184" s="168">
        <v>83.3</v>
      </c>
      <c r="L2184" s="168">
        <v>75</v>
      </c>
      <c r="M2184" s="168">
        <v>14</v>
      </c>
      <c r="N2184" s="168">
        <v>957.8</v>
      </c>
    </row>
    <row r="2185" spans="1:14" x14ac:dyDescent="0.2">
      <c r="A2185" s="168">
        <v>2019</v>
      </c>
      <c r="B2185" s="168">
        <v>4</v>
      </c>
      <c r="C2185" s="168">
        <v>1</v>
      </c>
      <c r="D2185" s="168">
        <v>21</v>
      </c>
      <c r="E2185" s="168">
        <v>30</v>
      </c>
      <c r="F2185" s="168">
        <v>0</v>
      </c>
      <c r="G2185" s="168">
        <v>0</v>
      </c>
      <c r="H2185" s="168">
        <v>0</v>
      </c>
      <c r="I2185" s="168">
        <v>8.4</v>
      </c>
      <c r="J2185" s="168">
        <v>2.7</v>
      </c>
      <c r="K2185" s="168">
        <v>104.2</v>
      </c>
      <c r="L2185" s="168">
        <v>85.1</v>
      </c>
      <c r="M2185" s="168">
        <v>12.6</v>
      </c>
      <c r="N2185" s="168">
        <v>958.6</v>
      </c>
    </row>
    <row r="2186" spans="1:14" x14ac:dyDescent="0.2">
      <c r="A2186" s="168">
        <v>2019</v>
      </c>
      <c r="B2186" s="168">
        <v>4</v>
      </c>
      <c r="C2186" s="168">
        <v>1</v>
      </c>
      <c r="D2186" s="168">
        <v>22</v>
      </c>
      <c r="E2186" s="168">
        <v>30</v>
      </c>
      <c r="F2186" s="168">
        <v>0</v>
      </c>
      <c r="G2186" s="168">
        <v>0</v>
      </c>
      <c r="H2186" s="168">
        <v>0</v>
      </c>
      <c r="I2186" s="168">
        <v>8.8000000000000007</v>
      </c>
      <c r="J2186" s="168">
        <v>3</v>
      </c>
      <c r="K2186" s="168">
        <v>76.099999999999994</v>
      </c>
      <c r="L2186" s="168">
        <v>89.9</v>
      </c>
      <c r="M2186" s="168">
        <v>12</v>
      </c>
      <c r="N2186" s="168">
        <v>959.3</v>
      </c>
    </row>
    <row r="2187" spans="1:14" x14ac:dyDescent="0.2">
      <c r="A2187" s="168">
        <v>2019</v>
      </c>
      <c r="B2187" s="168">
        <v>4</v>
      </c>
      <c r="C2187" s="168">
        <v>1</v>
      </c>
      <c r="D2187" s="168">
        <v>23</v>
      </c>
      <c r="E2187" s="168">
        <v>30</v>
      </c>
      <c r="F2187" s="168">
        <v>0</v>
      </c>
      <c r="G2187" s="168">
        <v>0</v>
      </c>
      <c r="H2187" s="168">
        <v>0</v>
      </c>
      <c r="I2187" s="168">
        <v>9.1999999999999993</v>
      </c>
      <c r="J2187" s="168">
        <v>2.5</v>
      </c>
      <c r="K2187" s="168">
        <v>81.599999999999994</v>
      </c>
      <c r="L2187" s="168">
        <v>87.6</v>
      </c>
      <c r="M2187" s="168">
        <v>11.4</v>
      </c>
      <c r="N2187" s="168">
        <v>959.7</v>
      </c>
    </row>
    <row r="2188" spans="1:14" x14ac:dyDescent="0.2">
      <c r="A2188" s="168">
        <v>2019</v>
      </c>
      <c r="B2188" s="168">
        <v>4</v>
      </c>
      <c r="C2188" s="168">
        <v>2</v>
      </c>
      <c r="D2188" s="168">
        <v>0</v>
      </c>
      <c r="E2188" s="168">
        <v>30</v>
      </c>
      <c r="F2188" s="168">
        <v>0</v>
      </c>
      <c r="G2188" s="168">
        <v>0</v>
      </c>
      <c r="H2188" s="168">
        <v>0</v>
      </c>
      <c r="I2188" s="168">
        <v>9.5</v>
      </c>
      <c r="J2188" s="168">
        <v>1.7</v>
      </c>
      <c r="K2188" s="168">
        <v>65.900000000000006</v>
      </c>
      <c r="L2188" s="168">
        <v>90.2</v>
      </c>
      <c r="M2188" s="168">
        <v>11</v>
      </c>
      <c r="N2188" s="168">
        <v>959.8</v>
      </c>
    </row>
    <row r="2189" spans="1:14" x14ac:dyDescent="0.2">
      <c r="A2189" s="168">
        <v>2019</v>
      </c>
      <c r="B2189" s="168">
        <v>4</v>
      </c>
      <c r="C2189" s="168">
        <v>2</v>
      </c>
      <c r="D2189" s="168">
        <v>1</v>
      </c>
      <c r="E2189" s="168">
        <v>30</v>
      </c>
      <c r="F2189" s="168">
        <v>0</v>
      </c>
      <c r="G2189" s="168">
        <v>0</v>
      </c>
      <c r="H2189" s="168">
        <v>0</v>
      </c>
      <c r="I2189" s="168">
        <v>9.6999999999999993</v>
      </c>
      <c r="J2189" s="168">
        <v>1.4</v>
      </c>
      <c r="K2189" s="168">
        <v>40.799999999999997</v>
      </c>
      <c r="L2189" s="168">
        <v>90.7</v>
      </c>
      <c r="M2189" s="168">
        <v>10.5</v>
      </c>
      <c r="N2189" s="168">
        <v>959.8</v>
      </c>
    </row>
    <row r="2190" spans="1:14" x14ac:dyDescent="0.2">
      <c r="A2190" s="168">
        <v>2019</v>
      </c>
      <c r="B2190" s="168">
        <v>4</v>
      </c>
      <c r="C2190" s="168">
        <v>2</v>
      </c>
      <c r="D2190" s="168">
        <v>2</v>
      </c>
      <c r="E2190" s="168">
        <v>30</v>
      </c>
      <c r="F2190" s="168">
        <v>0</v>
      </c>
      <c r="G2190" s="168">
        <v>0</v>
      </c>
      <c r="H2190" s="168">
        <v>0</v>
      </c>
      <c r="I2190" s="168">
        <v>9.6999999999999993</v>
      </c>
      <c r="J2190" s="168">
        <v>0.9</v>
      </c>
      <c r="K2190" s="168">
        <v>48.1</v>
      </c>
      <c r="L2190" s="168">
        <v>91.1</v>
      </c>
      <c r="M2190" s="168">
        <v>10.199999999999999</v>
      </c>
      <c r="N2190" s="168">
        <v>959.5</v>
      </c>
    </row>
    <row r="2191" spans="1:14" x14ac:dyDescent="0.2">
      <c r="A2191" s="168">
        <v>2019</v>
      </c>
      <c r="B2191" s="168">
        <v>4</v>
      </c>
      <c r="C2191" s="168">
        <v>2</v>
      </c>
      <c r="D2191" s="168">
        <v>3</v>
      </c>
      <c r="E2191" s="168">
        <v>30</v>
      </c>
      <c r="F2191" s="168">
        <v>0</v>
      </c>
      <c r="G2191" s="168">
        <v>0</v>
      </c>
      <c r="H2191" s="168">
        <v>0</v>
      </c>
      <c r="I2191" s="168">
        <v>9.6</v>
      </c>
      <c r="J2191" s="168">
        <v>1.1000000000000001</v>
      </c>
      <c r="K2191" s="168">
        <v>43.3</v>
      </c>
      <c r="L2191" s="168">
        <v>90.7</v>
      </c>
      <c r="M2191" s="168">
        <v>9.9</v>
      </c>
      <c r="N2191" s="168">
        <v>959.2</v>
      </c>
    </row>
    <row r="2192" spans="1:14" x14ac:dyDescent="0.2">
      <c r="A2192" s="168">
        <v>2019</v>
      </c>
      <c r="B2192" s="168">
        <v>4</v>
      </c>
      <c r="C2192" s="168">
        <v>2</v>
      </c>
      <c r="D2192" s="168">
        <v>4</v>
      </c>
      <c r="E2192" s="168">
        <v>30</v>
      </c>
      <c r="F2192" s="168">
        <v>0</v>
      </c>
      <c r="G2192" s="168">
        <v>0</v>
      </c>
      <c r="H2192" s="168">
        <v>0</v>
      </c>
      <c r="I2192" s="168">
        <v>9.4</v>
      </c>
      <c r="J2192" s="168">
        <v>0.8</v>
      </c>
      <c r="K2192" s="168">
        <v>11</v>
      </c>
      <c r="L2192" s="168">
        <v>92.1</v>
      </c>
      <c r="M2192" s="168">
        <v>9</v>
      </c>
      <c r="N2192" s="168">
        <v>959</v>
      </c>
    </row>
    <row r="2193" spans="1:14" x14ac:dyDescent="0.2">
      <c r="A2193" s="168">
        <v>2019</v>
      </c>
      <c r="B2193" s="168">
        <v>4</v>
      </c>
      <c r="C2193" s="168">
        <v>2</v>
      </c>
      <c r="D2193" s="168">
        <v>5</v>
      </c>
      <c r="E2193" s="168">
        <v>30</v>
      </c>
      <c r="F2193" s="168">
        <v>0</v>
      </c>
      <c r="G2193" s="168">
        <v>0</v>
      </c>
      <c r="H2193" s="168">
        <v>0</v>
      </c>
      <c r="I2193" s="168">
        <v>9.1</v>
      </c>
      <c r="J2193" s="168">
        <v>1.1000000000000001</v>
      </c>
      <c r="K2193" s="168">
        <v>8.6999999999999993</v>
      </c>
      <c r="L2193" s="168">
        <v>93</v>
      </c>
      <c r="M2193" s="168">
        <v>8.5</v>
      </c>
      <c r="N2193" s="168">
        <v>958.9</v>
      </c>
    </row>
    <row r="2194" spans="1:14" x14ac:dyDescent="0.2">
      <c r="A2194" s="168">
        <v>2019</v>
      </c>
      <c r="B2194" s="168">
        <v>4</v>
      </c>
      <c r="C2194" s="168">
        <v>2</v>
      </c>
      <c r="D2194" s="168">
        <v>6</v>
      </c>
      <c r="E2194" s="168">
        <v>30</v>
      </c>
      <c r="F2194" s="168">
        <v>0</v>
      </c>
      <c r="G2194" s="168">
        <v>0</v>
      </c>
      <c r="H2194" s="168">
        <v>0</v>
      </c>
      <c r="I2194" s="168">
        <v>9</v>
      </c>
      <c r="J2194" s="168">
        <v>1.4</v>
      </c>
      <c r="K2194" s="168">
        <v>57.5</v>
      </c>
      <c r="L2194" s="168">
        <v>93.7</v>
      </c>
      <c r="M2194" s="168">
        <v>8</v>
      </c>
      <c r="N2194" s="168">
        <v>958.9</v>
      </c>
    </row>
    <row r="2195" spans="1:14" x14ac:dyDescent="0.2">
      <c r="A2195" s="168">
        <v>2019</v>
      </c>
      <c r="B2195" s="168">
        <v>4</v>
      </c>
      <c r="C2195" s="168">
        <v>2</v>
      </c>
      <c r="D2195" s="168">
        <v>7</v>
      </c>
      <c r="E2195" s="168">
        <v>30</v>
      </c>
      <c r="F2195" s="168">
        <v>31</v>
      </c>
      <c r="G2195" s="168">
        <v>134</v>
      </c>
      <c r="H2195" s="168">
        <v>73</v>
      </c>
      <c r="I2195" s="168">
        <v>7.4</v>
      </c>
      <c r="J2195" s="168">
        <v>1.2</v>
      </c>
      <c r="K2195" s="168">
        <v>70.8</v>
      </c>
      <c r="L2195" s="168">
        <v>95.7</v>
      </c>
      <c r="M2195" s="168">
        <v>8.4</v>
      </c>
      <c r="N2195" s="168">
        <v>959</v>
      </c>
    </row>
    <row r="2196" spans="1:14" x14ac:dyDescent="0.2">
      <c r="A2196" s="168">
        <v>2019</v>
      </c>
      <c r="B2196" s="168">
        <v>4</v>
      </c>
      <c r="C2196" s="168">
        <v>2</v>
      </c>
      <c r="D2196" s="168">
        <v>8</v>
      </c>
      <c r="E2196" s="168">
        <v>30</v>
      </c>
      <c r="F2196" s="168">
        <v>60</v>
      </c>
      <c r="G2196" s="168">
        <v>570</v>
      </c>
      <c r="H2196" s="168">
        <v>283</v>
      </c>
      <c r="I2196" s="168">
        <v>4.7</v>
      </c>
      <c r="J2196" s="168">
        <v>0.5</v>
      </c>
      <c r="K2196" s="168">
        <v>192.1</v>
      </c>
      <c r="L2196" s="168">
        <v>89.5</v>
      </c>
      <c r="M2196" s="168">
        <v>11.4</v>
      </c>
      <c r="N2196" s="168">
        <v>959.1</v>
      </c>
    </row>
    <row r="2197" spans="1:14" x14ac:dyDescent="0.2">
      <c r="A2197" s="168">
        <v>2019</v>
      </c>
      <c r="B2197" s="168">
        <v>4</v>
      </c>
      <c r="C2197" s="168">
        <v>2</v>
      </c>
      <c r="D2197" s="168">
        <v>9</v>
      </c>
      <c r="E2197" s="168">
        <v>30</v>
      </c>
      <c r="F2197" s="168">
        <v>119</v>
      </c>
      <c r="G2197" s="168">
        <v>768</v>
      </c>
      <c r="H2197" s="168">
        <v>500</v>
      </c>
      <c r="I2197" s="168">
        <v>2.5</v>
      </c>
      <c r="J2197" s="168">
        <v>1</v>
      </c>
      <c r="K2197" s="168">
        <v>198.1</v>
      </c>
      <c r="L2197" s="168">
        <v>72.900000000000006</v>
      </c>
      <c r="M2197" s="168">
        <v>14.2</v>
      </c>
      <c r="N2197" s="168">
        <v>959.3</v>
      </c>
    </row>
    <row r="2198" spans="1:14" x14ac:dyDescent="0.2">
      <c r="A2198" s="168">
        <v>2019</v>
      </c>
      <c r="B2198" s="168">
        <v>4</v>
      </c>
      <c r="C2198" s="168">
        <v>2</v>
      </c>
      <c r="D2198" s="168">
        <v>10</v>
      </c>
      <c r="E2198" s="168">
        <v>30</v>
      </c>
      <c r="F2198" s="168">
        <v>158</v>
      </c>
      <c r="G2198" s="168">
        <v>663</v>
      </c>
      <c r="H2198" s="168">
        <v>596</v>
      </c>
      <c r="I2198" s="168">
        <v>1</v>
      </c>
      <c r="J2198" s="168">
        <v>1.8</v>
      </c>
      <c r="K2198" s="168">
        <v>242.2</v>
      </c>
      <c r="L2198" s="168">
        <v>58.9</v>
      </c>
      <c r="M2198" s="168">
        <v>16.100000000000001</v>
      </c>
      <c r="N2198" s="168">
        <v>959.3</v>
      </c>
    </row>
    <row r="2199" spans="1:14" x14ac:dyDescent="0.2">
      <c r="A2199" s="168">
        <v>2019</v>
      </c>
      <c r="B2199" s="168">
        <v>4</v>
      </c>
      <c r="C2199" s="168">
        <v>2</v>
      </c>
      <c r="D2199" s="168">
        <v>11</v>
      </c>
      <c r="E2199" s="168">
        <v>30</v>
      </c>
      <c r="F2199" s="168">
        <v>141</v>
      </c>
      <c r="G2199" s="168">
        <v>868</v>
      </c>
      <c r="H2199" s="168">
        <v>810</v>
      </c>
      <c r="I2199" s="168">
        <v>-0.2</v>
      </c>
      <c r="J2199" s="168">
        <v>2.9</v>
      </c>
      <c r="K2199" s="168">
        <v>222.2</v>
      </c>
      <c r="L2199" s="168">
        <v>45.9</v>
      </c>
      <c r="M2199" s="168">
        <v>17.899999999999999</v>
      </c>
      <c r="N2199" s="168">
        <v>958.9</v>
      </c>
    </row>
    <row r="2200" spans="1:14" x14ac:dyDescent="0.2">
      <c r="A2200" s="168">
        <v>2019</v>
      </c>
      <c r="B2200" s="168">
        <v>4</v>
      </c>
      <c r="C2200" s="168">
        <v>2</v>
      </c>
      <c r="D2200" s="168">
        <v>12</v>
      </c>
      <c r="E2200" s="168">
        <v>30</v>
      </c>
      <c r="F2200" s="168">
        <v>132</v>
      </c>
      <c r="G2200" s="168">
        <v>968</v>
      </c>
      <c r="H2200" s="168">
        <v>942</v>
      </c>
      <c r="I2200" s="168">
        <v>-1.2</v>
      </c>
      <c r="J2200" s="168">
        <v>3.1</v>
      </c>
      <c r="K2200" s="168">
        <v>233.6</v>
      </c>
      <c r="L2200" s="168">
        <v>38.1</v>
      </c>
      <c r="M2200" s="168">
        <v>19.600000000000001</v>
      </c>
      <c r="N2200" s="168">
        <v>958.3</v>
      </c>
    </row>
    <row r="2201" spans="1:14" x14ac:dyDescent="0.2">
      <c r="A2201" s="168">
        <v>2019</v>
      </c>
      <c r="B2201" s="168">
        <v>4</v>
      </c>
      <c r="C2201" s="168">
        <v>2</v>
      </c>
      <c r="D2201" s="168">
        <v>13</v>
      </c>
      <c r="E2201" s="168">
        <v>30</v>
      </c>
      <c r="F2201" s="168">
        <v>183</v>
      </c>
      <c r="G2201" s="168">
        <v>910</v>
      </c>
      <c r="H2201" s="168">
        <v>957</v>
      </c>
      <c r="I2201" s="168">
        <v>-1.9</v>
      </c>
      <c r="J2201" s="168">
        <v>2.8</v>
      </c>
      <c r="K2201" s="168">
        <v>225.4</v>
      </c>
      <c r="L2201" s="168">
        <v>29.2</v>
      </c>
      <c r="M2201" s="168">
        <v>20.7</v>
      </c>
      <c r="N2201" s="168">
        <v>957.5</v>
      </c>
    </row>
    <row r="2202" spans="1:14" x14ac:dyDescent="0.2">
      <c r="A2202" s="168">
        <v>2019</v>
      </c>
      <c r="B2202" s="168">
        <v>4</v>
      </c>
      <c r="C2202" s="168">
        <v>2</v>
      </c>
      <c r="D2202" s="168">
        <v>14</v>
      </c>
      <c r="E2202" s="168">
        <v>30</v>
      </c>
      <c r="F2202" s="168">
        <v>153</v>
      </c>
      <c r="G2202" s="168">
        <v>938</v>
      </c>
      <c r="H2202" s="168">
        <v>914</v>
      </c>
      <c r="I2202" s="168">
        <v>-2.5</v>
      </c>
      <c r="J2202" s="168">
        <v>2.7</v>
      </c>
      <c r="K2202" s="168">
        <v>231.2</v>
      </c>
      <c r="L2202" s="168">
        <v>28.5</v>
      </c>
      <c r="M2202" s="168">
        <v>21.6</v>
      </c>
      <c r="N2202" s="168">
        <v>956.5</v>
      </c>
    </row>
    <row r="2203" spans="1:14" x14ac:dyDescent="0.2">
      <c r="A2203" s="168">
        <v>2019</v>
      </c>
      <c r="B2203" s="168">
        <v>4</v>
      </c>
      <c r="C2203" s="168">
        <v>2</v>
      </c>
      <c r="D2203" s="168">
        <v>15</v>
      </c>
      <c r="E2203" s="168">
        <v>30</v>
      </c>
      <c r="F2203" s="168">
        <v>282</v>
      </c>
      <c r="G2203" s="168">
        <v>645</v>
      </c>
      <c r="H2203" s="168">
        <v>754</v>
      </c>
      <c r="I2203" s="168">
        <v>-3</v>
      </c>
      <c r="J2203" s="168">
        <v>4.8</v>
      </c>
      <c r="K2203" s="168">
        <v>244.9</v>
      </c>
      <c r="L2203" s="168">
        <v>29.6</v>
      </c>
      <c r="M2203" s="168">
        <v>21.9</v>
      </c>
      <c r="N2203" s="168">
        <v>955.9</v>
      </c>
    </row>
    <row r="2204" spans="1:14" x14ac:dyDescent="0.2">
      <c r="A2204" s="168">
        <v>2019</v>
      </c>
      <c r="B2204" s="168">
        <v>4</v>
      </c>
      <c r="C2204" s="168">
        <v>2</v>
      </c>
      <c r="D2204" s="168">
        <v>16</v>
      </c>
      <c r="E2204" s="168">
        <v>30</v>
      </c>
      <c r="F2204" s="168">
        <v>252</v>
      </c>
      <c r="G2204" s="168">
        <v>402</v>
      </c>
      <c r="H2204" s="168">
        <v>490</v>
      </c>
      <c r="I2204" s="168">
        <v>-2.9</v>
      </c>
      <c r="J2204" s="168">
        <v>5.8</v>
      </c>
      <c r="K2204" s="168">
        <v>258.60000000000002</v>
      </c>
      <c r="L2204" s="168">
        <v>30.9</v>
      </c>
      <c r="M2204" s="168">
        <v>20.7</v>
      </c>
      <c r="N2204" s="168">
        <v>955.5</v>
      </c>
    </row>
    <row r="2205" spans="1:14" x14ac:dyDescent="0.2">
      <c r="A2205" s="168">
        <v>2019</v>
      </c>
      <c r="B2205" s="168">
        <v>4</v>
      </c>
      <c r="C2205" s="168">
        <v>2</v>
      </c>
      <c r="D2205" s="168">
        <v>17</v>
      </c>
      <c r="E2205" s="168">
        <v>30</v>
      </c>
      <c r="F2205" s="168">
        <v>171</v>
      </c>
      <c r="G2205" s="168">
        <v>247</v>
      </c>
      <c r="H2205" s="168">
        <v>271</v>
      </c>
      <c r="I2205" s="168">
        <v>3.5</v>
      </c>
      <c r="J2205" s="168">
        <v>5.2</v>
      </c>
      <c r="K2205" s="168">
        <v>262.60000000000002</v>
      </c>
      <c r="L2205" s="168">
        <v>32.6</v>
      </c>
      <c r="M2205" s="168">
        <v>19.7</v>
      </c>
      <c r="N2205" s="168">
        <v>955.4</v>
      </c>
    </row>
    <row r="2206" spans="1:14" x14ac:dyDescent="0.2">
      <c r="A2206" s="168">
        <v>2019</v>
      </c>
      <c r="B2206" s="168">
        <v>4</v>
      </c>
      <c r="C2206" s="168">
        <v>2</v>
      </c>
      <c r="D2206" s="168">
        <v>18</v>
      </c>
      <c r="E2206" s="168">
        <v>30</v>
      </c>
      <c r="F2206" s="168">
        <v>76</v>
      </c>
      <c r="G2206" s="168">
        <v>206</v>
      </c>
      <c r="H2206" s="168">
        <v>130</v>
      </c>
      <c r="I2206" s="168">
        <v>2.6</v>
      </c>
      <c r="J2206" s="168">
        <v>3.9</v>
      </c>
      <c r="K2206" s="168">
        <v>279.10000000000002</v>
      </c>
      <c r="L2206" s="168">
        <v>38.5</v>
      </c>
      <c r="M2206" s="168">
        <v>18.899999999999999</v>
      </c>
      <c r="N2206" s="168">
        <v>955.7</v>
      </c>
    </row>
    <row r="2207" spans="1:14" x14ac:dyDescent="0.2">
      <c r="A2207" s="168">
        <v>2019</v>
      </c>
      <c r="B2207" s="168">
        <v>4</v>
      </c>
      <c r="C2207" s="168">
        <v>2</v>
      </c>
      <c r="D2207" s="168">
        <v>19</v>
      </c>
      <c r="E2207" s="168">
        <v>30</v>
      </c>
      <c r="F2207" s="168">
        <v>10</v>
      </c>
      <c r="G2207" s="168">
        <v>1</v>
      </c>
      <c r="H2207" s="168">
        <v>10</v>
      </c>
      <c r="I2207" s="168">
        <v>2.1</v>
      </c>
      <c r="J2207" s="168">
        <v>2.5</v>
      </c>
      <c r="K2207" s="168">
        <v>273.7</v>
      </c>
      <c r="L2207" s="168">
        <v>47.6</v>
      </c>
      <c r="M2207" s="168">
        <v>17.100000000000001</v>
      </c>
      <c r="N2207" s="168">
        <v>955.9</v>
      </c>
    </row>
    <row r="2208" spans="1:14" x14ac:dyDescent="0.2">
      <c r="A2208" s="168">
        <v>2019</v>
      </c>
      <c r="B2208" s="168">
        <v>4</v>
      </c>
      <c r="C2208" s="168">
        <v>2</v>
      </c>
      <c r="D2208" s="168">
        <v>20</v>
      </c>
      <c r="E2208" s="168">
        <v>30</v>
      </c>
      <c r="F2208" s="168">
        <v>0</v>
      </c>
      <c r="G2208" s="168">
        <v>0</v>
      </c>
      <c r="H2208" s="168">
        <v>0</v>
      </c>
      <c r="I2208" s="168">
        <v>1.9</v>
      </c>
      <c r="J2208" s="168">
        <v>1.8</v>
      </c>
      <c r="K2208" s="168">
        <v>238.8</v>
      </c>
      <c r="L2208" s="168">
        <v>54</v>
      </c>
      <c r="M2208" s="168">
        <v>16.100000000000001</v>
      </c>
      <c r="N2208" s="168">
        <v>956.3</v>
      </c>
    </row>
    <row r="2209" spans="1:14" x14ac:dyDescent="0.2">
      <c r="A2209" s="168">
        <v>2019</v>
      </c>
      <c r="B2209" s="168">
        <v>4</v>
      </c>
      <c r="C2209" s="168">
        <v>2</v>
      </c>
      <c r="D2209" s="168">
        <v>21</v>
      </c>
      <c r="E2209" s="168">
        <v>30</v>
      </c>
      <c r="F2209" s="168">
        <v>0</v>
      </c>
      <c r="G2209" s="168">
        <v>0</v>
      </c>
      <c r="H2209" s="168">
        <v>0</v>
      </c>
      <c r="I2209" s="168">
        <v>1.6</v>
      </c>
      <c r="J2209" s="168">
        <v>1.1000000000000001</v>
      </c>
      <c r="K2209" s="168">
        <v>248.6</v>
      </c>
      <c r="L2209" s="168">
        <v>60.2</v>
      </c>
      <c r="M2209" s="168">
        <v>14.9</v>
      </c>
      <c r="N2209" s="168">
        <v>956.8</v>
      </c>
    </row>
    <row r="2210" spans="1:14" x14ac:dyDescent="0.2">
      <c r="A2210" s="168">
        <v>2019</v>
      </c>
      <c r="B2210" s="168">
        <v>4</v>
      </c>
      <c r="C2210" s="168">
        <v>2</v>
      </c>
      <c r="D2210" s="168">
        <v>22</v>
      </c>
      <c r="E2210" s="168">
        <v>30</v>
      </c>
      <c r="F2210" s="168">
        <v>0</v>
      </c>
      <c r="G2210" s="168">
        <v>0</v>
      </c>
      <c r="H2210" s="168">
        <v>0</v>
      </c>
      <c r="I2210" s="168">
        <v>1.3</v>
      </c>
      <c r="J2210" s="168">
        <v>0.9</v>
      </c>
      <c r="K2210" s="168">
        <v>215.2</v>
      </c>
      <c r="L2210" s="168">
        <v>64.900000000000006</v>
      </c>
      <c r="M2210" s="168">
        <v>14</v>
      </c>
      <c r="N2210" s="168">
        <v>956.8</v>
      </c>
    </row>
    <row r="2211" spans="1:14" x14ac:dyDescent="0.2">
      <c r="A2211" s="168">
        <v>2019</v>
      </c>
      <c r="B2211" s="168">
        <v>4</v>
      </c>
      <c r="C2211" s="168">
        <v>2</v>
      </c>
      <c r="D2211" s="168">
        <v>23</v>
      </c>
      <c r="E2211" s="168">
        <v>30</v>
      </c>
      <c r="F2211" s="168">
        <v>0</v>
      </c>
      <c r="G2211" s="168">
        <v>0</v>
      </c>
      <c r="H2211" s="168">
        <v>0</v>
      </c>
      <c r="I2211" s="168">
        <v>0.8</v>
      </c>
      <c r="J2211" s="168">
        <v>1.5</v>
      </c>
      <c r="K2211" s="168">
        <v>79.900000000000006</v>
      </c>
      <c r="L2211" s="168">
        <v>69.099999999999994</v>
      </c>
      <c r="M2211" s="168">
        <v>13.8</v>
      </c>
      <c r="N2211" s="168">
        <v>956.5</v>
      </c>
    </row>
    <row r="2212" spans="1:14" x14ac:dyDescent="0.2">
      <c r="A2212" s="168">
        <v>2019</v>
      </c>
      <c r="B2212" s="168">
        <v>4</v>
      </c>
      <c r="C2212" s="168">
        <v>3</v>
      </c>
      <c r="D2212" s="168">
        <v>0</v>
      </c>
      <c r="E2212" s="168">
        <v>30</v>
      </c>
      <c r="F2212" s="168">
        <v>0</v>
      </c>
      <c r="G2212" s="168">
        <v>0</v>
      </c>
      <c r="H2212" s="168">
        <v>0</v>
      </c>
      <c r="I2212" s="168">
        <v>0.2</v>
      </c>
      <c r="J2212" s="168">
        <v>0.9</v>
      </c>
      <c r="K2212" s="168">
        <v>199.5</v>
      </c>
      <c r="L2212" s="168">
        <v>79.400000000000006</v>
      </c>
      <c r="M2212" s="168">
        <v>12.2</v>
      </c>
      <c r="N2212" s="168">
        <v>956.4</v>
      </c>
    </row>
    <row r="2213" spans="1:14" x14ac:dyDescent="0.2">
      <c r="A2213" s="168">
        <v>2019</v>
      </c>
      <c r="B2213" s="168">
        <v>4</v>
      </c>
      <c r="C2213" s="168">
        <v>3</v>
      </c>
      <c r="D2213" s="168">
        <v>1</v>
      </c>
      <c r="E2213" s="168">
        <v>30</v>
      </c>
      <c r="F2213" s="168">
        <v>0</v>
      </c>
      <c r="G2213" s="168">
        <v>0</v>
      </c>
      <c r="H2213" s="168">
        <v>0</v>
      </c>
      <c r="I2213" s="168">
        <v>-0.1</v>
      </c>
      <c r="J2213" s="168">
        <v>0.5</v>
      </c>
      <c r="K2213" s="168">
        <v>172.9</v>
      </c>
      <c r="L2213" s="168">
        <v>78.3</v>
      </c>
      <c r="M2213" s="168">
        <v>12.1</v>
      </c>
      <c r="N2213" s="168">
        <v>956</v>
      </c>
    </row>
    <row r="2214" spans="1:14" x14ac:dyDescent="0.2">
      <c r="A2214" s="168">
        <v>2019</v>
      </c>
      <c r="B2214" s="168">
        <v>4</v>
      </c>
      <c r="C2214" s="168">
        <v>3</v>
      </c>
      <c r="D2214" s="168">
        <v>2</v>
      </c>
      <c r="E2214" s="168">
        <v>30</v>
      </c>
      <c r="F2214" s="168">
        <v>0</v>
      </c>
      <c r="G2214" s="168">
        <v>0</v>
      </c>
      <c r="H2214" s="168">
        <v>0</v>
      </c>
      <c r="I2214" s="168">
        <v>-0.1</v>
      </c>
      <c r="J2214" s="168">
        <v>0.8</v>
      </c>
      <c r="K2214" s="168">
        <v>88.8</v>
      </c>
      <c r="L2214" s="168">
        <v>79.599999999999994</v>
      </c>
      <c r="M2214" s="168">
        <v>11.7</v>
      </c>
      <c r="N2214" s="168">
        <v>955.3</v>
      </c>
    </row>
    <row r="2215" spans="1:14" x14ac:dyDescent="0.2">
      <c r="A2215" s="168">
        <v>2019</v>
      </c>
      <c r="B2215" s="168">
        <v>4</v>
      </c>
      <c r="C2215" s="168">
        <v>3</v>
      </c>
      <c r="D2215" s="168">
        <v>3</v>
      </c>
      <c r="E2215" s="168">
        <v>30</v>
      </c>
      <c r="F2215" s="168">
        <v>0</v>
      </c>
      <c r="G2215" s="168">
        <v>0</v>
      </c>
      <c r="H2215" s="168">
        <v>0</v>
      </c>
      <c r="I2215" s="168">
        <v>0.3</v>
      </c>
      <c r="J2215" s="168">
        <v>0.6</v>
      </c>
      <c r="K2215" s="168">
        <v>271.8</v>
      </c>
      <c r="L2215" s="168">
        <v>80.900000000000006</v>
      </c>
      <c r="M2215" s="168">
        <v>10.8</v>
      </c>
      <c r="N2215" s="168">
        <v>954.6</v>
      </c>
    </row>
    <row r="2216" spans="1:14" x14ac:dyDescent="0.2">
      <c r="A2216" s="168">
        <v>2019</v>
      </c>
      <c r="B2216" s="168">
        <v>4</v>
      </c>
      <c r="C2216" s="168">
        <v>3</v>
      </c>
      <c r="D2216" s="168">
        <v>4</v>
      </c>
      <c r="E2216" s="168">
        <v>30</v>
      </c>
      <c r="F2216" s="168">
        <v>0</v>
      </c>
      <c r="G2216" s="168">
        <v>0</v>
      </c>
      <c r="H2216" s="168">
        <v>0</v>
      </c>
      <c r="I2216" s="168">
        <v>0.3</v>
      </c>
      <c r="J2216" s="168">
        <v>1.5</v>
      </c>
      <c r="K2216" s="168">
        <v>13.3</v>
      </c>
      <c r="L2216" s="168">
        <v>74</v>
      </c>
      <c r="M2216" s="168">
        <v>11.1</v>
      </c>
      <c r="N2216" s="168">
        <v>954</v>
      </c>
    </row>
    <row r="2217" spans="1:14" x14ac:dyDescent="0.2">
      <c r="A2217" s="168">
        <v>2019</v>
      </c>
      <c r="B2217" s="168">
        <v>4</v>
      </c>
      <c r="C2217" s="168">
        <v>3</v>
      </c>
      <c r="D2217" s="168">
        <v>5</v>
      </c>
      <c r="E2217" s="168">
        <v>30</v>
      </c>
      <c r="F2217" s="168">
        <v>0</v>
      </c>
      <c r="G2217" s="168">
        <v>0</v>
      </c>
      <c r="H2217" s="168">
        <v>0</v>
      </c>
      <c r="I2217" s="168">
        <v>0.1</v>
      </c>
      <c r="J2217" s="168">
        <v>2</v>
      </c>
      <c r="K2217" s="168">
        <v>17</v>
      </c>
      <c r="L2217" s="168">
        <v>71.2</v>
      </c>
      <c r="M2217" s="168">
        <v>11</v>
      </c>
      <c r="N2217" s="168">
        <v>953.5</v>
      </c>
    </row>
    <row r="2218" spans="1:14" x14ac:dyDescent="0.2">
      <c r="A2218" s="168">
        <v>2019</v>
      </c>
      <c r="B2218" s="168">
        <v>4</v>
      </c>
      <c r="C2218" s="168">
        <v>3</v>
      </c>
      <c r="D2218" s="168">
        <v>6</v>
      </c>
      <c r="E2218" s="168">
        <v>30</v>
      </c>
      <c r="F2218" s="168">
        <v>1</v>
      </c>
      <c r="G2218" s="168">
        <v>0</v>
      </c>
      <c r="H2218" s="168">
        <v>1</v>
      </c>
      <c r="I2218" s="168">
        <v>0</v>
      </c>
      <c r="J2218" s="168">
        <v>2</v>
      </c>
      <c r="K2218" s="168">
        <v>33.4</v>
      </c>
      <c r="L2218" s="168">
        <v>70.3</v>
      </c>
      <c r="M2218" s="168">
        <v>10.6</v>
      </c>
      <c r="N2218" s="168">
        <v>953.2</v>
      </c>
    </row>
    <row r="2219" spans="1:14" x14ac:dyDescent="0.2">
      <c r="A2219" s="168">
        <v>2019</v>
      </c>
      <c r="B2219" s="168">
        <v>4</v>
      </c>
      <c r="C2219" s="168">
        <v>3</v>
      </c>
      <c r="D2219" s="168">
        <v>7</v>
      </c>
      <c r="E2219" s="168">
        <v>30</v>
      </c>
      <c r="F2219" s="168">
        <v>30</v>
      </c>
      <c r="G2219" s="168">
        <v>368</v>
      </c>
      <c r="H2219" s="168">
        <v>82</v>
      </c>
      <c r="I2219" s="168">
        <v>-1</v>
      </c>
      <c r="J2219" s="168">
        <v>1.6</v>
      </c>
      <c r="K2219" s="168">
        <v>18.100000000000001</v>
      </c>
      <c r="L2219" s="168">
        <v>68.8</v>
      </c>
      <c r="M2219" s="168">
        <v>11.1</v>
      </c>
      <c r="N2219" s="168">
        <v>953</v>
      </c>
    </row>
    <row r="2220" spans="1:14" x14ac:dyDescent="0.2">
      <c r="A2220" s="168">
        <v>2019</v>
      </c>
      <c r="B2220" s="168">
        <v>4</v>
      </c>
      <c r="C2220" s="168">
        <v>3</v>
      </c>
      <c r="D2220" s="168">
        <v>8</v>
      </c>
      <c r="E2220" s="168">
        <v>30</v>
      </c>
      <c r="F2220" s="168">
        <v>56</v>
      </c>
      <c r="G2220" s="168">
        <v>727</v>
      </c>
      <c r="H2220" s="168">
        <v>289</v>
      </c>
      <c r="I2220" s="168">
        <v>-2</v>
      </c>
      <c r="J2220" s="168">
        <v>0.6</v>
      </c>
      <c r="K2220" s="168">
        <v>43.4</v>
      </c>
      <c r="L2220" s="168">
        <v>54.9</v>
      </c>
      <c r="M2220" s="168">
        <v>15.1</v>
      </c>
      <c r="N2220" s="168">
        <v>952.6</v>
      </c>
    </row>
    <row r="2221" spans="1:14" x14ac:dyDescent="0.2">
      <c r="A2221" s="168">
        <v>2019</v>
      </c>
      <c r="B2221" s="168">
        <v>4</v>
      </c>
      <c r="C2221" s="168">
        <v>3</v>
      </c>
      <c r="D2221" s="168">
        <v>9</v>
      </c>
      <c r="E2221" s="168">
        <v>30</v>
      </c>
      <c r="F2221" s="168">
        <v>63</v>
      </c>
      <c r="G2221" s="168">
        <v>874</v>
      </c>
      <c r="H2221" s="168">
        <v>502</v>
      </c>
      <c r="I2221" s="168">
        <v>-2.1</v>
      </c>
      <c r="J2221" s="168">
        <v>0.7</v>
      </c>
      <c r="K2221" s="168">
        <v>201.7</v>
      </c>
      <c r="L2221" s="168">
        <v>47.6</v>
      </c>
      <c r="M2221" s="168">
        <v>16.899999999999999</v>
      </c>
      <c r="N2221" s="168">
        <v>951.9</v>
      </c>
    </row>
    <row r="2222" spans="1:14" x14ac:dyDescent="0.2">
      <c r="A2222" s="168">
        <v>2019</v>
      </c>
      <c r="B2222" s="168">
        <v>4</v>
      </c>
      <c r="C2222" s="168">
        <v>3</v>
      </c>
      <c r="D2222" s="168">
        <v>10</v>
      </c>
      <c r="E2222" s="168">
        <v>30</v>
      </c>
      <c r="F2222" s="168">
        <v>67</v>
      </c>
      <c r="G2222" s="168">
        <v>948</v>
      </c>
      <c r="H2222" s="168">
        <v>690</v>
      </c>
      <c r="I2222" s="168">
        <v>-2.2000000000000002</v>
      </c>
      <c r="J2222" s="168">
        <v>1.7</v>
      </c>
      <c r="K2222" s="168">
        <v>217.3</v>
      </c>
      <c r="L2222" s="168">
        <v>38.4</v>
      </c>
      <c r="M2222" s="168">
        <v>19.100000000000001</v>
      </c>
      <c r="N2222" s="168">
        <v>951.2</v>
      </c>
    </row>
    <row r="2223" spans="1:14" x14ac:dyDescent="0.2">
      <c r="A2223" s="168">
        <v>2019</v>
      </c>
      <c r="B2223" s="168">
        <v>4</v>
      </c>
      <c r="C2223" s="168">
        <v>3</v>
      </c>
      <c r="D2223" s="168">
        <v>11</v>
      </c>
      <c r="E2223" s="168">
        <v>30</v>
      </c>
      <c r="F2223" s="168">
        <v>72</v>
      </c>
      <c r="G2223" s="168">
        <v>976</v>
      </c>
      <c r="H2223" s="168">
        <v>825</v>
      </c>
      <c r="I2223" s="168">
        <v>-2.2000000000000002</v>
      </c>
      <c r="J2223" s="168">
        <v>2.4</v>
      </c>
      <c r="K2223" s="168">
        <v>247.6</v>
      </c>
      <c r="L2223" s="168">
        <v>36.1</v>
      </c>
      <c r="M2223" s="168">
        <v>20.2</v>
      </c>
      <c r="N2223" s="168">
        <v>950.7</v>
      </c>
    </row>
    <row r="2224" spans="1:14" x14ac:dyDescent="0.2">
      <c r="A2224" s="168">
        <v>2019</v>
      </c>
      <c r="B2224" s="168">
        <v>4</v>
      </c>
      <c r="C2224" s="168">
        <v>3</v>
      </c>
      <c r="D2224" s="168">
        <v>12</v>
      </c>
      <c r="E2224" s="168">
        <v>30</v>
      </c>
      <c r="F2224" s="168">
        <v>75</v>
      </c>
      <c r="G2224" s="168">
        <v>993</v>
      </c>
      <c r="H2224" s="168">
        <v>907</v>
      </c>
      <c r="I2224" s="168">
        <v>-2.2000000000000002</v>
      </c>
      <c r="J2224" s="168">
        <v>4.8</v>
      </c>
      <c r="K2224" s="168">
        <v>246.7</v>
      </c>
      <c r="L2224" s="168">
        <v>33.1</v>
      </c>
      <c r="M2224" s="168">
        <v>21.1</v>
      </c>
      <c r="N2224" s="168">
        <v>949.7</v>
      </c>
    </row>
    <row r="2225" spans="1:14" x14ac:dyDescent="0.2">
      <c r="A2225" s="168">
        <v>2019</v>
      </c>
      <c r="B2225" s="168">
        <v>4</v>
      </c>
      <c r="C2225" s="168">
        <v>3</v>
      </c>
      <c r="D2225" s="168">
        <v>13</v>
      </c>
      <c r="E2225" s="168">
        <v>30</v>
      </c>
      <c r="F2225" s="168">
        <v>83</v>
      </c>
      <c r="G2225" s="168">
        <v>981</v>
      </c>
      <c r="H2225" s="168">
        <v>918</v>
      </c>
      <c r="I2225" s="168">
        <v>-2.2999999999999998</v>
      </c>
      <c r="J2225" s="168">
        <v>6.7</v>
      </c>
      <c r="K2225" s="168">
        <v>252.2</v>
      </c>
      <c r="L2225" s="168">
        <v>38.1</v>
      </c>
      <c r="M2225" s="168">
        <v>21</v>
      </c>
      <c r="N2225" s="168">
        <v>948.8</v>
      </c>
    </row>
    <row r="2226" spans="1:14" x14ac:dyDescent="0.2">
      <c r="A2226" s="168">
        <v>2019</v>
      </c>
      <c r="B2226" s="168">
        <v>4</v>
      </c>
      <c r="C2226" s="168">
        <v>3</v>
      </c>
      <c r="D2226" s="168">
        <v>14</v>
      </c>
      <c r="E2226" s="168">
        <v>30</v>
      </c>
      <c r="F2226" s="168">
        <v>100</v>
      </c>
      <c r="G2226" s="168">
        <v>932</v>
      </c>
      <c r="H2226" s="168">
        <v>857</v>
      </c>
      <c r="I2226" s="168">
        <v>-2.5</v>
      </c>
      <c r="J2226" s="168">
        <v>4.8</v>
      </c>
      <c r="K2226" s="168">
        <v>259.10000000000002</v>
      </c>
      <c r="L2226" s="168">
        <v>39</v>
      </c>
      <c r="M2226" s="168">
        <v>21.3</v>
      </c>
      <c r="N2226" s="168">
        <v>947.7</v>
      </c>
    </row>
    <row r="2227" spans="1:14" x14ac:dyDescent="0.2">
      <c r="A2227" s="168">
        <v>2019</v>
      </c>
      <c r="B2227" s="168">
        <v>4</v>
      </c>
      <c r="C2227" s="168">
        <v>3</v>
      </c>
      <c r="D2227" s="168">
        <v>15</v>
      </c>
      <c r="E2227" s="168">
        <v>30</v>
      </c>
      <c r="F2227" s="168">
        <v>117</v>
      </c>
      <c r="G2227" s="168">
        <v>858</v>
      </c>
      <c r="H2227" s="168">
        <v>735</v>
      </c>
      <c r="I2227" s="168">
        <v>-2.5</v>
      </c>
      <c r="J2227" s="168">
        <v>5.3</v>
      </c>
      <c r="K2227" s="168">
        <v>255.5</v>
      </c>
      <c r="L2227" s="168">
        <v>40.700000000000003</v>
      </c>
      <c r="M2227" s="168">
        <v>21.9</v>
      </c>
      <c r="N2227" s="168">
        <v>946.6</v>
      </c>
    </row>
    <row r="2228" spans="1:14" x14ac:dyDescent="0.2">
      <c r="A2228" s="168">
        <v>2019</v>
      </c>
      <c r="B2228" s="168">
        <v>4</v>
      </c>
      <c r="C2228" s="168">
        <v>3</v>
      </c>
      <c r="D2228" s="168">
        <v>16</v>
      </c>
      <c r="E2228" s="168">
        <v>30</v>
      </c>
      <c r="F2228" s="168">
        <v>92</v>
      </c>
      <c r="G2228" s="168">
        <v>838</v>
      </c>
      <c r="H2228" s="168">
        <v>581</v>
      </c>
      <c r="I2228" s="168">
        <v>-1.8</v>
      </c>
      <c r="J2228" s="168">
        <v>6.2</v>
      </c>
      <c r="K2228" s="168">
        <v>253.6</v>
      </c>
      <c r="L2228" s="168">
        <v>37.299999999999997</v>
      </c>
      <c r="M2228" s="168">
        <v>22.4</v>
      </c>
      <c r="N2228" s="168">
        <v>945.4</v>
      </c>
    </row>
    <row r="2229" spans="1:14" x14ac:dyDescent="0.2">
      <c r="A2229" s="168">
        <v>2019</v>
      </c>
      <c r="B2229" s="168">
        <v>4</v>
      </c>
      <c r="C2229" s="168">
        <v>3</v>
      </c>
      <c r="D2229" s="168">
        <v>17</v>
      </c>
      <c r="E2229" s="168">
        <v>30</v>
      </c>
      <c r="F2229" s="168">
        <v>72</v>
      </c>
      <c r="G2229" s="168">
        <v>742</v>
      </c>
      <c r="H2229" s="168">
        <v>378</v>
      </c>
      <c r="I2229" s="168">
        <v>4.3</v>
      </c>
      <c r="J2229" s="168">
        <v>5.8</v>
      </c>
      <c r="K2229" s="168">
        <v>244.1</v>
      </c>
      <c r="L2229" s="168">
        <v>37.700000000000003</v>
      </c>
      <c r="M2229" s="168">
        <v>22.6</v>
      </c>
      <c r="N2229" s="168">
        <v>944.7</v>
      </c>
    </row>
    <row r="2230" spans="1:14" x14ac:dyDescent="0.2">
      <c r="A2230" s="168">
        <v>2019</v>
      </c>
      <c r="B2230" s="168">
        <v>4</v>
      </c>
      <c r="C2230" s="168">
        <v>3</v>
      </c>
      <c r="D2230" s="168">
        <v>18</v>
      </c>
      <c r="E2230" s="168">
        <v>30</v>
      </c>
      <c r="F2230" s="168">
        <v>48</v>
      </c>
      <c r="G2230" s="168">
        <v>484</v>
      </c>
      <c r="H2230" s="168">
        <v>159</v>
      </c>
      <c r="I2230" s="168">
        <v>2.9</v>
      </c>
      <c r="J2230" s="168">
        <v>5.5</v>
      </c>
      <c r="K2230" s="168">
        <v>246.7</v>
      </c>
      <c r="L2230" s="168">
        <v>42.3</v>
      </c>
      <c r="M2230" s="168">
        <v>21.5</v>
      </c>
      <c r="N2230" s="168">
        <v>944.4</v>
      </c>
    </row>
    <row r="2231" spans="1:14" x14ac:dyDescent="0.2">
      <c r="A2231" s="168">
        <v>2019</v>
      </c>
      <c r="B2231" s="168">
        <v>4</v>
      </c>
      <c r="C2231" s="168">
        <v>3</v>
      </c>
      <c r="D2231" s="168">
        <v>19</v>
      </c>
      <c r="E2231" s="168">
        <v>30</v>
      </c>
      <c r="F2231" s="168">
        <v>9</v>
      </c>
      <c r="G2231" s="168">
        <v>78</v>
      </c>
      <c r="H2231" s="168">
        <v>15</v>
      </c>
      <c r="I2231" s="168">
        <v>2.9</v>
      </c>
      <c r="J2231" s="168">
        <v>5</v>
      </c>
      <c r="K2231" s="168">
        <v>256.89999999999998</v>
      </c>
      <c r="L2231" s="168">
        <v>36.700000000000003</v>
      </c>
      <c r="M2231" s="168">
        <v>19.899999999999999</v>
      </c>
      <c r="N2231" s="168">
        <v>944.5</v>
      </c>
    </row>
    <row r="2232" spans="1:14" x14ac:dyDescent="0.2">
      <c r="A2232" s="168">
        <v>2019</v>
      </c>
      <c r="B2232" s="168">
        <v>4</v>
      </c>
      <c r="C2232" s="168">
        <v>3</v>
      </c>
      <c r="D2232" s="168">
        <v>20</v>
      </c>
      <c r="E2232" s="168">
        <v>30</v>
      </c>
      <c r="F2232" s="168">
        <v>0</v>
      </c>
      <c r="G2232" s="168">
        <v>0</v>
      </c>
      <c r="H2232" s="168">
        <v>0</v>
      </c>
      <c r="I2232" s="168">
        <v>3.3</v>
      </c>
      <c r="J2232" s="168">
        <v>5.4</v>
      </c>
      <c r="K2232" s="168">
        <v>300.60000000000002</v>
      </c>
      <c r="L2232" s="168">
        <v>25.8</v>
      </c>
      <c r="M2232" s="168">
        <v>19.5</v>
      </c>
      <c r="N2232" s="168">
        <v>944.9</v>
      </c>
    </row>
    <row r="2233" spans="1:14" x14ac:dyDescent="0.2">
      <c r="A2233" s="168">
        <v>2019</v>
      </c>
      <c r="B2233" s="168">
        <v>4</v>
      </c>
      <c r="C2233" s="168">
        <v>3</v>
      </c>
      <c r="D2233" s="168">
        <v>21</v>
      </c>
      <c r="E2233" s="168">
        <v>30</v>
      </c>
      <c r="F2233" s="168">
        <v>0</v>
      </c>
      <c r="G2233" s="168">
        <v>0</v>
      </c>
      <c r="H2233" s="168">
        <v>0</v>
      </c>
      <c r="I2233" s="168">
        <v>3.7</v>
      </c>
      <c r="J2233" s="168">
        <v>4.2</v>
      </c>
      <c r="K2233" s="168">
        <v>297.60000000000002</v>
      </c>
      <c r="L2233" s="168">
        <v>27.4</v>
      </c>
      <c r="M2233" s="168">
        <v>18.3</v>
      </c>
      <c r="N2233" s="168">
        <v>945.4</v>
      </c>
    </row>
    <row r="2234" spans="1:14" x14ac:dyDescent="0.2">
      <c r="A2234" s="168">
        <v>2019</v>
      </c>
      <c r="B2234" s="168">
        <v>4</v>
      </c>
      <c r="C2234" s="168">
        <v>3</v>
      </c>
      <c r="D2234" s="168">
        <v>22</v>
      </c>
      <c r="E2234" s="168">
        <v>30</v>
      </c>
      <c r="F2234" s="168">
        <v>0</v>
      </c>
      <c r="G2234" s="168">
        <v>0</v>
      </c>
      <c r="H2234" s="168">
        <v>0</v>
      </c>
      <c r="I2234" s="168">
        <v>3.4</v>
      </c>
      <c r="J2234" s="168">
        <v>3.2</v>
      </c>
      <c r="K2234" s="168">
        <v>286.8</v>
      </c>
      <c r="L2234" s="168">
        <v>29.2</v>
      </c>
      <c r="M2234" s="168">
        <v>17</v>
      </c>
      <c r="N2234" s="168">
        <v>945.5</v>
      </c>
    </row>
    <row r="2235" spans="1:14" x14ac:dyDescent="0.2">
      <c r="A2235" s="168">
        <v>2019</v>
      </c>
      <c r="B2235" s="168">
        <v>4</v>
      </c>
      <c r="C2235" s="168">
        <v>3</v>
      </c>
      <c r="D2235" s="168">
        <v>23</v>
      </c>
      <c r="E2235" s="168">
        <v>30</v>
      </c>
      <c r="F2235" s="168">
        <v>0</v>
      </c>
      <c r="G2235" s="168">
        <v>0</v>
      </c>
      <c r="H2235" s="168">
        <v>0</v>
      </c>
      <c r="I2235" s="168">
        <v>3</v>
      </c>
      <c r="J2235" s="168">
        <v>2.5</v>
      </c>
      <c r="K2235" s="168">
        <v>250.7</v>
      </c>
      <c r="L2235" s="168">
        <v>30.9</v>
      </c>
      <c r="M2235" s="168">
        <v>15.4</v>
      </c>
      <c r="N2235" s="168">
        <v>945.3</v>
      </c>
    </row>
    <row r="2236" spans="1:14" x14ac:dyDescent="0.2">
      <c r="A2236" s="168">
        <v>2019</v>
      </c>
      <c r="B2236" s="168">
        <v>4</v>
      </c>
      <c r="C2236" s="168">
        <v>4</v>
      </c>
      <c r="D2236" s="168">
        <v>0</v>
      </c>
      <c r="E2236" s="168">
        <v>30</v>
      </c>
      <c r="F2236" s="168">
        <v>0</v>
      </c>
      <c r="G2236" s="168">
        <v>0</v>
      </c>
      <c r="H2236" s="168">
        <v>0</v>
      </c>
      <c r="I2236" s="168">
        <v>3</v>
      </c>
      <c r="J2236" s="168">
        <v>2.5</v>
      </c>
      <c r="K2236" s="168">
        <v>180.7</v>
      </c>
      <c r="L2236" s="168">
        <v>41.3</v>
      </c>
      <c r="M2236" s="168">
        <v>14.5</v>
      </c>
      <c r="N2236" s="168">
        <v>945.3</v>
      </c>
    </row>
    <row r="2237" spans="1:14" x14ac:dyDescent="0.2">
      <c r="A2237" s="168">
        <v>2019</v>
      </c>
      <c r="B2237" s="168">
        <v>4</v>
      </c>
      <c r="C2237" s="168">
        <v>4</v>
      </c>
      <c r="D2237" s="168">
        <v>1</v>
      </c>
      <c r="E2237" s="168">
        <v>30</v>
      </c>
      <c r="F2237" s="168">
        <v>0</v>
      </c>
      <c r="G2237" s="168">
        <v>0</v>
      </c>
      <c r="H2237" s="168">
        <v>0</v>
      </c>
      <c r="I2237" s="168">
        <v>3.5</v>
      </c>
      <c r="J2237" s="168">
        <v>1.5</v>
      </c>
      <c r="K2237" s="168">
        <v>251.4</v>
      </c>
      <c r="L2237" s="168">
        <v>47.4</v>
      </c>
      <c r="M2237" s="168">
        <v>13.6</v>
      </c>
      <c r="N2237" s="168">
        <v>944.9</v>
      </c>
    </row>
    <row r="2238" spans="1:14" x14ac:dyDescent="0.2">
      <c r="A2238" s="168">
        <v>2019</v>
      </c>
      <c r="B2238" s="168">
        <v>4</v>
      </c>
      <c r="C2238" s="168">
        <v>4</v>
      </c>
      <c r="D2238" s="168">
        <v>2</v>
      </c>
      <c r="E2238" s="168">
        <v>30</v>
      </c>
      <c r="F2238" s="168">
        <v>0</v>
      </c>
      <c r="G2238" s="168">
        <v>0</v>
      </c>
      <c r="H2238" s="168">
        <v>0</v>
      </c>
      <c r="I2238" s="168">
        <v>4.0999999999999996</v>
      </c>
      <c r="J2238" s="168">
        <v>1.6</v>
      </c>
      <c r="K2238" s="168">
        <v>164.4</v>
      </c>
      <c r="L2238" s="168">
        <v>50.3</v>
      </c>
      <c r="M2238" s="168">
        <v>12.8</v>
      </c>
      <c r="N2238" s="168">
        <v>944.7</v>
      </c>
    </row>
    <row r="2239" spans="1:14" x14ac:dyDescent="0.2">
      <c r="A2239" s="168">
        <v>2019</v>
      </c>
      <c r="B2239" s="168">
        <v>4</v>
      </c>
      <c r="C2239" s="168">
        <v>4</v>
      </c>
      <c r="D2239" s="168">
        <v>3</v>
      </c>
      <c r="E2239" s="168">
        <v>30</v>
      </c>
      <c r="F2239" s="168">
        <v>0</v>
      </c>
      <c r="G2239" s="168">
        <v>0</v>
      </c>
      <c r="H2239" s="168">
        <v>0</v>
      </c>
      <c r="I2239" s="168">
        <v>4.5999999999999996</v>
      </c>
      <c r="J2239" s="168">
        <v>1.5</v>
      </c>
      <c r="K2239" s="168">
        <v>28.3</v>
      </c>
      <c r="L2239" s="168">
        <v>52.3</v>
      </c>
      <c r="M2239" s="168">
        <v>11.5</v>
      </c>
      <c r="N2239" s="168">
        <v>944.8</v>
      </c>
    </row>
    <row r="2240" spans="1:14" x14ac:dyDescent="0.2">
      <c r="A2240" s="168">
        <v>2019</v>
      </c>
      <c r="B2240" s="168">
        <v>4</v>
      </c>
      <c r="C2240" s="168">
        <v>4</v>
      </c>
      <c r="D2240" s="168">
        <v>4</v>
      </c>
      <c r="E2240" s="168">
        <v>30</v>
      </c>
      <c r="F2240" s="168">
        <v>0</v>
      </c>
      <c r="G2240" s="168">
        <v>0</v>
      </c>
      <c r="H2240" s="168">
        <v>0</v>
      </c>
      <c r="I2240" s="168">
        <v>4.9000000000000004</v>
      </c>
      <c r="J2240" s="168">
        <v>1.7</v>
      </c>
      <c r="K2240" s="168">
        <v>32.9</v>
      </c>
      <c r="L2240" s="168">
        <v>55.7</v>
      </c>
      <c r="M2240" s="168">
        <v>10.9</v>
      </c>
      <c r="N2240" s="168">
        <v>944.9</v>
      </c>
    </row>
    <row r="2241" spans="1:14" x14ac:dyDescent="0.2">
      <c r="A2241" s="168">
        <v>2019</v>
      </c>
      <c r="B2241" s="168">
        <v>4</v>
      </c>
      <c r="C2241" s="168">
        <v>4</v>
      </c>
      <c r="D2241" s="168">
        <v>5</v>
      </c>
      <c r="E2241" s="168">
        <v>30</v>
      </c>
      <c r="F2241" s="168">
        <v>0</v>
      </c>
      <c r="G2241" s="168">
        <v>0</v>
      </c>
      <c r="H2241" s="168">
        <v>0</v>
      </c>
      <c r="I2241" s="168">
        <v>5.2</v>
      </c>
      <c r="J2241" s="168">
        <v>3.5</v>
      </c>
      <c r="K2241" s="168">
        <v>51.9</v>
      </c>
      <c r="L2241" s="168">
        <v>64.5</v>
      </c>
      <c r="M2241" s="168">
        <v>10.9</v>
      </c>
      <c r="N2241" s="168">
        <v>945.2</v>
      </c>
    </row>
    <row r="2242" spans="1:14" x14ac:dyDescent="0.2">
      <c r="A2242" s="168">
        <v>2019</v>
      </c>
      <c r="B2242" s="168">
        <v>4</v>
      </c>
      <c r="C2242" s="168">
        <v>4</v>
      </c>
      <c r="D2242" s="168">
        <v>6</v>
      </c>
      <c r="E2242" s="168">
        <v>30</v>
      </c>
      <c r="F2242" s="168">
        <v>1</v>
      </c>
      <c r="G2242" s="168">
        <v>0</v>
      </c>
      <c r="H2242" s="168">
        <v>1</v>
      </c>
      <c r="I2242" s="168">
        <v>5.8</v>
      </c>
      <c r="J2242" s="168">
        <v>2.8</v>
      </c>
      <c r="K2242" s="168">
        <v>79.599999999999994</v>
      </c>
      <c r="L2242" s="168">
        <v>86.3</v>
      </c>
      <c r="M2242" s="168">
        <v>9.9</v>
      </c>
      <c r="N2242" s="168">
        <v>946</v>
      </c>
    </row>
    <row r="2243" spans="1:14" x14ac:dyDescent="0.2">
      <c r="A2243" s="168">
        <v>2019</v>
      </c>
      <c r="B2243" s="168">
        <v>4</v>
      </c>
      <c r="C2243" s="168">
        <v>4</v>
      </c>
      <c r="D2243" s="168">
        <v>7</v>
      </c>
      <c r="E2243" s="168">
        <v>30</v>
      </c>
      <c r="F2243" s="168">
        <v>38</v>
      </c>
      <c r="G2243" s="168">
        <v>41</v>
      </c>
      <c r="H2243" s="168">
        <v>47</v>
      </c>
      <c r="I2243" s="168">
        <v>4.5</v>
      </c>
      <c r="J2243" s="168">
        <v>3.3</v>
      </c>
      <c r="K2243" s="168">
        <v>81.3</v>
      </c>
      <c r="L2243" s="168">
        <v>88.4</v>
      </c>
      <c r="M2243" s="168">
        <v>10.5</v>
      </c>
      <c r="N2243" s="168">
        <v>946.7</v>
      </c>
    </row>
    <row r="2244" spans="1:14" x14ac:dyDescent="0.2">
      <c r="A2244" s="168">
        <v>2019</v>
      </c>
      <c r="B2244" s="168">
        <v>4</v>
      </c>
      <c r="C2244" s="168">
        <v>4</v>
      </c>
      <c r="D2244" s="168">
        <v>8</v>
      </c>
      <c r="E2244" s="168">
        <v>30</v>
      </c>
      <c r="F2244" s="168">
        <v>141</v>
      </c>
      <c r="G2244" s="168">
        <v>265</v>
      </c>
      <c r="H2244" s="168">
        <v>226</v>
      </c>
      <c r="I2244" s="168">
        <v>2.7</v>
      </c>
      <c r="J2244" s="168">
        <v>4.4000000000000004</v>
      </c>
      <c r="K2244" s="168">
        <v>83.7</v>
      </c>
      <c r="L2244" s="168">
        <v>79.400000000000006</v>
      </c>
      <c r="M2244" s="168">
        <v>11.9</v>
      </c>
      <c r="N2244" s="168">
        <v>947.3</v>
      </c>
    </row>
    <row r="2245" spans="1:14" x14ac:dyDescent="0.2">
      <c r="A2245" s="168">
        <v>2019</v>
      </c>
      <c r="B2245" s="168">
        <v>4</v>
      </c>
      <c r="C2245" s="168">
        <v>4</v>
      </c>
      <c r="D2245" s="168">
        <v>9</v>
      </c>
      <c r="E2245" s="168">
        <v>30</v>
      </c>
      <c r="F2245" s="168">
        <v>252</v>
      </c>
      <c r="G2245" s="168">
        <v>122</v>
      </c>
      <c r="H2245" s="168">
        <v>312</v>
      </c>
      <c r="I2245" s="168">
        <v>2.6</v>
      </c>
      <c r="J2245" s="168">
        <v>4.8</v>
      </c>
      <c r="K2245" s="168">
        <v>99.4</v>
      </c>
      <c r="L2245" s="168">
        <v>74.599999999999994</v>
      </c>
      <c r="M2245" s="168">
        <v>12.6</v>
      </c>
      <c r="N2245" s="168">
        <v>947.5</v>
      </c>
    </row>
    <row r="2246" spans="1:14" x14ac:dyDescent="0.2">
      <c r="A2246" s="168">
        <v>2019</v>
      </c>
      <c r="B2246" s="168">
        <v>4</v>
      </c>
      <c r="C2246" s="168">
        <v>4</v>
      </c>
      <c r="D2246" s="168">
        <v>10</v>
      </c>
      <c r="E2246" s="168">
        <v>30</v>
      </c>
      <c r="F2246" s="168">
        <v>310</v>
      </c>
      <c r="G2246" s="168">
        <v>24</v>
      </c>
      <c r="H2246" s="168">
        <v>331</v>
      </c>
      <c r="I2246" s="168">
        <v>2.6</v>
      </c>
      <c r="J2246" s="168">
        <v>4.4000000000000004</v>
      </c>
      <c r="K2246" s="168">
        <v>98</v>
      </c>
      <c r="L2246" s="168">
        <v>70.5</v>
      </c>
      <c r="M2246" s="168">
        <v>13.1</v>
      </c>
      <c r="N2246" s="168">
        <v>948</v>
      </c>
    </row>
    <row r="2247" spans="1:14" x14ac:dyDescent="0.2">
      <c r="A2247" s="168">
        <v>2019</v>
      </c>
      <c r="B2247" s="168">
        <v>4</v>
      </c>
      <c r="C2247" s="168">
        <v>4</v>
      </c>
      <c r="D2247" s="168">
        <v>11</v>
      </c>
      <c r="E2247" s="168">
        <v>30</v>
      </c>
      <c r="F2247" s="168">
        <v>350</v>
      </c>
      <c r="G2247" s="168">
        <v>450</v>
      </c>
      <c r="H2247" s="168">
        <v>713</v>
      </c>
      <c r="I2247" s="168">
        <v>2.5</v>
      </c>
      <c r="J2247" s="168">
        <v>5.8</v>
      </c>
      <c r="K2247" s="168">
        <v>99.6</v>
      </c>
      <c r="L2247" s="168">
        <v>65.7</v>
      </c>
      <c r="M2247" s="168">
        <v>14</v>
      </c>
      <c r="N2247" s="168">
        <v>948.1</v>
      </c>
    </row>
    <row r="2248" spans="1:14" x14ac:dyDescent="0.2">
      <c r="A2248" s="168">
        <v>2019</v>
      </c>
      <c r="B2248" s="168">
        <v>4</v>
      </c>
      <c r="C2248" s="168">
        <v>4</v>
      </c>
      <c r="D2248" s="168">
        <v>12</v>
      </c>
      <c r="E2248" s="168">
        <v>30</v>
      </c>
      <c r="F2248" s="168">
        <v>489</v>
      </c>
      <c r="G2248" s="168">
        <v>112</v>
      </c>
      <c r="H2248" s="168">
        <v>595</v>
      </c>
      <c r="I2248" s="168">
        <v>2.2999999999999998</v>
      </c>
      <c r="J2248" s="168">
        <v>5.0999999999999996</v>
      </c>
      <c r="K2248" s="168">
        <v>91.3</v>
      </c>
      <c r="L2248" s="168">
        <v>62.1</v>
      </c>
      <c r="M2248" s="168">
        <v>14.2</v>
      </c>
      <c r="N2248" s="168">
        <v>948.1</v>
      </c>
    </row>
    <row r="2249" spans="1:14" x14ac:dyDescent="0.2">
      <c r="A2249" s="168">
        <v>2019</v>
      </c>
      <c r="B2249" s="168">
        <v>4</v>
      </c>
      <c r="C2249" s="168">
        <v>4</v>
      </c>
      <c r="D2249" s="168">
        <v>13</v>
      </c>
      <c r="E2249" s="168">
        <v>30</v>
      </c>
      <c r="F2249" s="168">
        <v>364</v>
      </c>
      <c r="G2249" s="168">
        <v>38</v>
      </c>
      <c r="H2249" s="168">
        <v>404</v>
      </c>
      <c r="I2249" s="168">
        <v>2.1</v>
      </c>
      <c r="J2249" s="168">
        <v>5</v>
      </c>
      <c r="K2249" s="168">
        <v>100.2</v>
      </c>
      <c r="L2249" s="168">
        <v>61.8</v>
      </c>
      <c r="M2249" s="168">
        <v>14.2</v>
      </c>
      <c r="N2249" s="168">
        <v>947.7</v>
      </c>
    </row>
    <row r="2250" spans="1:14" x14ac:dyDescent="0.2">
      <c r="A2250" s="168">
        <v>2019</v>
      </c>
      <c r="B2250" s="168">
        <v>4</v>
      </c>
      <c r="C2250" s="168">
        <v>4</v>
      </c>
      <c r="D2250" s="168">
        <v>14</v>
      </c>
      <c r="E2250" s="168">
        <v>30</v>
      </c>
      <c r="F2250" s="168">
        <v>152</v>
      </c>
      <c r="G2250" s="168">
        <v>1</v>
      </c>
      <c r="H2250" s="168">
        <v>155</v>
      </c>
      <c r="I2250" s="168">
        <v>1.8</v>
      </c>
      <c r="J2250" s="168">
        <v>4.3</v>
      </c>
      <c r="K2250" s="168">
        <v>95.4</v>
      </c>
      <c r="L2250" s="168">
        <v>63.4</v>
      </c>
      <c r="M2250" s="168">
        <v>13.6</v>
      </c>
      <c r="N2250" s="168">
        <v>947.4</v>
      </c>
    </row>
    <row r="2251" spans="1:14" x14ac:dyDescent="0.2">
      <c r="A2251" s="168">
        <v>2019</v>
      </c>
      <c r="B2251" s="168">
        <v>4</v>
      </c>
      <c r="C2251" s="168">
        <v>4</v>
      </c>
      <c r="D2251" s="168">
        <v>15</v>
      </c>
      <c r="E2251" s="168">
        <v>30</v>
      </c>
      <c r="F2251" s="168">
        <v>90</v>
      </c>
      <c r="G2251" s="168">
        <v>0</v>
      </c>
      <c r="H2251" s="168">
        <v>91</v>
      </c>
      <c r="I2251" s="168">
        <v>1.6</v>
      </c>
      <c r="J2251" s="168">
        <v>4.8</v>
      </c>
      <c r="K2251" s="168">
        <v>100.4</v>
      </c>
      <c r="L2251" s="168">
        <v>64.400000000000006</v>
      </c>
      <c r="M2251" s="168">
        <v>13.2</v>
      </c>
      <c r="N2251" s="168">
        <v>947</v>
      </c>
    </row>
    <row r="2252" spans="1:14" x14ac:dyDescent="0.2">
      <c r="A2252" s="168">
        <v>2019</v>
      </c>
      <c r="B2252" s="168">
        <v>4</v>
      </c>
      <c r="C2252" s="168">
        <v>4</v>
      </c>
      <c r="D2252" s="168">
        <v>16</v>
      </c>
      <c r="E2252" s="168">
        <v>30</v>
      </c>
      <c r="F2252" s="168">
        <v>46</v>
      </c>
      <c r="G2252" s="168">
        <v>0</v>
      </c>
      <c r="H2252" s="168">
        <v>47</v>
      </c>
      <c r="I2252" s="168">
        <v>1.9</v>
      </c>
      <c r="J2252" s="168">
        <v>4.3</v>
      </c>
      <c r="K2252" s="168">
        <v>78.099999999999994</v>
      </c>
      <c r="L2252" s="168">
        <v>64.900000000000006</v>
      </c>
      <c r="M2252" s="168">
        <v>12.7</v>
      </c>
      <c r="N2252" s="168">
        <v>947.1</v>
      </c>
    </row>
    <row r="2253" spans="1:14" x14ac:dyDescent="0.2">
      <c r="A2253" s="168">
        <v>2019</v>
      </c>
      <c r="B2253" s="168">
        <v>4</v>
      </c>
      <c r="C2253" s="168">
        <v>4</v>
      </c>
      <c r="D2253" s="168">
        <v>17</v>
      </c>
      <c r="E2253" s="168">
        <v>30</v>
      </c>
      <c r="F2253" s="168">
        <v>23</v>
      </c>
      <c r="G2253" s="168">
        <v>0</v>
      </c>
      <c r="H2253" s="168">
        <v>23</v>
      </c>
      <c r="I2253" s="168">
        <v>3.5</v>
      </c>
      <c r="J2253" s="168">
        <v>3.1</v>
      </c>
      <c r="K2253" s="168">
        <v>60.8</v>
      </c>
      <c r="L2253" s="168">
        <v>68</v>
      </c>
      <c r="M2253" s="168">
        <v>12.3</v>
      </c>
      <c r="N2253" s="168">
        <v>947.1</v>
      </c>
    </row>
    <row r="2254" spans="1:14" x14ac:dyDescent="0.2">
      <c r="A2254" s="168">
        <v>2019</v>
      </c>
      <c r="B2254" s="168">
        <v>4</v>
      </c>
      <c r="C2254" s="168">
        <v>4</v>
      </c>
      <c r="D2254" s="168">
        <v>18</v>
      </c>
      <c r="E2254" s="168">
        <v>30</v>
      </c>
      <c r="F2254" s="168">
        <v>7</v>
      </c>
      <c r="G2254" s="168">
        <v>0</v>
      </c>
      <c r="H2254" s="168">
        <v>7</v>
      </c>
      <c r="I2254" s="168">
        <v>4.8</v>
      </c>
      <c r="J2254" s="168">
        <v>1.6</v>
      </c>
      <c r="K2254" s="168">
        <v>86.9</v>
      </c>
      <c r="L2254" s="168">
        <v>71.5</v>
      </c>
      <c r="M2254" s="168">
        <v>12.1</v>
      </c>
      <c r="N2254" s="168">
        <v>947.1</v>
      </c>
    </row>
    <row r="2255" spans="1:14" x14ac:dyDescent="0.2">
      <c r="A2255" s="168">
        <v>2019</v>
      </c>
      <c r="B2255" s="168">
        <v>4</v>
      </c>
      <c r="C2255" s="168">
        <v>4</v>
      </c>
      <c r="D2255" s="168">
        <v>19</v>
      </c>
      <c r="E2255" s="168">
        <v>30</v>
      </c>
      <c r="F2255" s="168">
        <v>0</v>
      </c>
      <c r="G2255" s="168">
        <v>0</v>
      </c>
      <c r="H2255" s="168">
        <v>0</v>
      </c>
      <c r="I2255" s="168">
        <v>5.8</v>
      </c>
      <c r="J2255" s="168">
        <v>2.6</v>
      </c>
      <c r="K2255" s="168">
        <v>246.2</v>
      </c>
      <c r="L2255" s="168">
        <v>73.599999999999994</v>
      </c>
      <c r="M2255" s="168">
        <v>12</v>
      </c>
      <c r="N2255" s="168">
        <v>947</v>
      </c>
    </row>
    <row r="2256" spans="1:14" x14ac:dyDescent="0.2">
      <c r="A2256" s="168">
        <v>2019</v>
      </c>
      <c r="B2256" s="168">
        <v>4</v>
      </c>
      <c r="C2256" s="168">
        <v>4</v>
      </c>
      <c r="D2256" s="168">
        <v>20</v>
      </c>
      <c r="E2256" s="168">
        <v>30</v>
      </c>
      <c r="F2256" s="168">
        <v>0</v>
      </c>
      <c r="G2256" s="168">
        <v>0</v>
      </c>
      <c r="H2256" s="168">
        <v>0</v>
      </c>
      <c r="I2256" s="168">
        <v>6.6</v>
      </c>
      <c r="J2256" s="168">
        <v>3</v>
      </c>
      <c r="K2256" s="168">
        <v>254.8</v>
      </c>
      <c r="L2256" s="168">
        <v>79</v>
      </c>
      <c r="M2256" s="168">
        <v>11.7</v>
      </c>
      <c r="N2256" s="168">
        <v>947.1</v>
      </c>
    </row>
    <row r="2257" spans="1:14" x14ac:dyDescent="0.2">
      <c r="A2257" s="168">
        <v>2019</v>
      </c>
      <c r="B2257" s="168">
        <v>4</v>
      </c>
      <c r="C2257" s="168">
        <v>4</v>
      </c>
      <c r="D2257" s="168">
        <v>21</v>
      </c>
      <c r="E2257" s="168">
        <v>30</v>
      </c>
      <c r="F2257" s="168">
        <v>0</v>
      </c>
      <c r="G2257" s="168">
        <v>0</v>
      </c>
      <c r="H2257" s="168">
        <v>0</v>
      </c>
      <c r="I2257" s="168">
        <v>6.9</v>
      </c>
      <c r="J2257" s="168">
        <v>2.2999999999999998</v>
      </c>
      <c r="K2257" s="168">
        <v>273.10000000000002</v>
      </c>
      <c r="L2257" s="168">
        <v>82.1</v>
      </c>
      <c r="M2257" s="168">
        <v>11.3</v>
      </c>
      <c r="N2257" s="168">
        <v>947.5</v>
      </c>
    </row>
    <row r="2258" spans="1:14" x14ac:dyDescent="0.2">
      <c r="A2258" s="168">
        <v>2019</v>
      </c>
      <c r="B2258" s="168">
        <v>4</v>
      </c>
      <c r="C2258" s="168">
        <v>4</v>
      </c>
      <c r="D2258" s="168">
        <v>22</v>
      </c>
      <c r="E2258" s="168">
        <v>30</v>
      </c>
      <c r="F2258" s="168">
        <v>0</v>
      </c>
      <c r="G2258" s="168">
        <v>0</v>
      </c>
      <c r="H2258" s="168">
        <v>0</v>
      </c>
      <c r="I2258" s="168">
        <v>7</v>
      </c>
      <c r="J2258" s="168">
        <v>2.4</v>
      </c>
      <c r="K2258" s="168">
        <v>270.10000000000002</v>
      </c>
      <c r="L2258" s="168">
        <v>78.599999999999994</v>
      </c>
      <c r="M2258" s="168">
        <v>11.4</v>
      </c>
      <c r="N2258" s="168">
        <v>947.5</v>
      </c>
    </row>
    <row r="2259" spans="1:14" x14ac:dyDescent="0.2">
      <c r="A2259" s="168">
        <v>2019</v>
      </c>
      <c r="B2259" s="168">
        <v>4</v>
      </c>
      <c r="C2259" s="168">
        <v>4</v>
      </c>
      <c r="D2259" s="168">
        <v>23</v>
      </c>
      <c r="E2259" s="168">
        <v>30</v>
      </c>
      <c r="F2259" s="168">
        <v>0</v>
      </c>
      <c r="G2259" s="168">
        <v>0</v>
      </c>
      <c r="H2259" s="168">
        <v>0</v>
      </c>
      <c r="I2259" s="168">
        <v>6.9</v>
      </c>
      <c r="J2259" s="168">
        <v>2.5</v>
      </c>
      <c r="K2259" s="168">
        <v>316.60000000000002</v>
      </c>
      <c r="L2259" s="168">
        <v>83.4</v>
      </c>
      <c r="M2259" s="168">
        <v>10.8</v>
      </c>
      <c r="N2259" s="168">
        <v>947.3</v>
      </c>
    </row>
    <row r="2260" spans="1:14" x14ac:dyDescent="0.2">
      <c r="A2260" s="168">
        <v>2019</v>
      </c>
      <c r="B2260" s="168">
        <v>4</v>
      </c>
      <c r="C2260" s="168">
        <v>5</v>
      </c>
      <c r="D2260" s="168">
        <v>0</v>
      </c>
      <c r="E2260" s="168">
        <v>30</v>
      </c>
      <c r="F2260" s="168">
        <v>0</v>
      </c>
      <c r="G2260" s="168">
        <v>0</v>
      </c>
      <c r="H2260" s="168">
        <v>0</v>
      </c>
      <c r="I2260" s="168">
        <v>6.8</v>
      </c>
      <c r="J2260" s="168">
        <v>2.9</v>
      </c>
      <c r="K2260" s="168">
        <v>304.10000000000002</v>
      </c>
      <c r="L2260" s="168">
        <v>85.8</v>
      </c>
      <c r="M2260" s="168">
        <v>10.3</v>
      </c>
      <c r="N2260" s="168">
        <v>947.3</v>
      </c>
    </row>
    <row r="2261" spans="1:14" x14ac:dyDescent="0.2">
      <c r="A2261" s="168">
        <v>2019</v>
      </c>
      <c r="B2261" s="168">
        <v>4</v>
      </c>
      <c r="C2261" s="168">
        <v>5</v>
      </c>
      <c r="D2261" s="168">
        <v>1</v>
      </c>
      <c r="E2261" s="168">
        <v>30</v>
      </c>
      <c r="F2261" s="168">
        <v>0</v>
      </c>
      <c r="G2261" s="168">
        <v>0</v>
      </c>
      <c r="H2261" s="168">
        <v>0</v>
      </c>
      <c r="I2261" s="168">
        <v>6.7</v>
      </c>
      <c r="J2261" s="168">
        <v>1.4</v>
      </c>
      <c r="K2261" s="168">
        <v>227.3</v>
      </c>
      <c r="L2261" s="168">
        <v>88.9</v>
      </c>
      <c r="M2261" s="168">
        <v>9.3000000000000007</v>
      </c>
      <c r="N2261" s="168">
        <v>947.1</v>
      </c>
    </row>
    <row r="2262" spans="1:14" x14ac:dyDescent="0.2">
      <c r="A2262" s="168">
        <v>2019</v>
      </c>
      <c r="B2262" s="168">
        <v>4</v>
      </c>
      <c r="C2262" s="168">
        <v>5</v>
      </c>
      <c r="D2262" s="168">
        <v>2</v>
      </c>
      <c r="E2262" s="168">
        <v>30</v>
      </c>
      <c r="F2262" s="168">
        <v>0</v>
      </c>
      <c r="G2262" s="168">
        <v>0</v>
      </c>
      <c r="H2262" s="168">
        <v>0</v>
      </c>
      <c r="I2262" s="168">
        <v>6.7</v>
      </c>
      <c r="J2262" s="168">
        <v>1.1000000000000001</v>
      </c>
      <c r="K2262" s="168">
        <v>303.10000000000002</v>
      </c>
      <c r="L2262" s="168">
        <v>89.9</v>
      </c>
      <c r="M2262" s="168">
        <v>8.6999999999999993</v>
      </c>
      <c r="N2262" s="168">
        <v>946.7</v>
      </c>
    </row>
    <row r="2263" spans="1:14" x14ac:dyDescent="0.2">
      <c r="A2263" s="168">
        <v>2019</v>
      </c>
      <c r="B2263" s="168">
        <v>4</v>
      </c>
      <c r="C2263" s="168">
        <v>5</v>
      </c>
      <c r="D2263" s="168">
        <v>3</v>
      </c>
      <c r="E2263" s="168">
        <v>30</v>
      </c>
      <c r="F2263" s="168">
        <v>0</v>
      </c>
      <c r="G2263" s="168">
        <v>0</v>
      </c>
      <c r="H2263" s="168">
        <v>0</v>
      </c>
      <c r="I2263" s="168">
        <v>6.7</v>
      </c>
      <c r="J2263" s="168">
        <v>1.1000000000000001</v>
      </c>
      <c r="K2263" s="168">
        <v>186.2</v>
      </c>
      <c r="L2263" s="168">
        <v>92.9</v>
      </c>
      <c r="M2263" s="168">
        <v>7</v>
      </c>
      <c r="N2263" s="168">
        <v>946.2</v>
      </c>
    </row>
    <row r="2264" spans="1:14" x14ac:dyDescent="0.2">
      <c r="A2264" s="168">
        <v>2019</v>
      </c>
      <c r="B2264" s="168">
        <v>4</v>
      </c>
      <c r="C2264" s="168">
        <v>5</v>
      </c>
      <c r="D2264" s="168">
        <v>4</v>
      </c>
      <c r="E2264" s="168">
        <v>30</v>
      </c>
      <c r="F2264" s="168">
        <v>0</v>
      </c>
      <c r="G2264" s="168">
        <v>0</v>
      </c>
      <c r="H2264" s="168">
        <v>0</v>
      </c>
      <c r="I2264" s="168">
        <v>6.7</v>
      </c>
      <c r="J2264" s="168">
        <v>0.6</v>
      </c>
      <c r="K2264" s="168">
        <v>322.89999999999998</v>
      </c>
      <c r="L2264" s="168">
        <v>93.5</v>
      </c>
      <c r="M2264" s="168">
        <v>7.4</v>
      </c>
      <c r="N2264" s="168">
        <v>946</v>
      </c>
    </row>
    <row r="2265" spans="1:14" x14ac:dyDescent="0.2">
      <c r="A2265" s="168">
        <v>2019</v>
      </c>
      <c r="B2265" s="168">
        <v>4</v>
      </c>
      <c r="C2265" s="168">
        <v>5</v>
      </c>
      <c r="D2265" s="168">
        <v>5</v>
      </c>
      <c r="E2265" s="168">
        <v>30</v>
      </c>
      <c r="F2265" s="168">
        <v>0</v>
      </c>
      <c r="G2265" s="168">
        <v>0</v>
      </c>
      <c r="H2265" s="168">
        <v>0</v>
      </c>
      <c r="I2265" s="168">
        <v>6.7</v>
      </c>
      <c r="J2265" s="168">
        <v>0.6</v>
      </c>
      <c r="K2265" s="168">
        <v>314</v>
      </c>
      <c r="L2265" s="168">
        <v>93.5</v>
      </c>
      <c r="M2265" s="168">
        <v>8</v>
      </c>
      <c r="N2265" s="168">
        <v>946</v>
      </c>
    </row>
    <row r="2266" spans="1:14" x14ac:dyDescent="0.2">
      <c r="A2266" s="168">
        <v>2019</v>
      </c>
      <c r="B2266" s="168">
        <v>4</v>
      </c>
      <c r="C2266" s="168">
        <v>5</v>
      </c>
      <c r="D2266" s="168">
        <v>6</v>
      </c>
      <c r="E2266" s="168">
        <v>30</v>
      </c>
      <c r="F2266" s="168">
        <v>1</v>
      </c>
      <c r="G2266" s="168">
        <v>1</v>
      </c>
      <c r="H2266" s="168">
        <v>1</v>
      </c>
      <c r="I2266" s="168">
        <v>6.9</v>
      </c>
      <c r="J2266" s="168">
        <v>0.4</v>
      </c>
      <c r="K2266" s="168">
        <v>123.3</v>
      </c>
      <c r="L2266" s="168">
        <v>93.4</v>
      </c>
      <c r="M2266" s="168">
        <v>7.5</v>
      </c>
      <c r="N2266" s="168">
        <v>946.2</v>
      </c>
    </row>
    <row r="2267" spans="1:14" x14ac:dyDescent="0.2">
      <c r="A2267" s="168">
        <v>2019</v>
      </c>
      <c r="B2267" s="168">
        <v>4</v>
      </c>
      <c r="C2267" s="168">
        <v>5</v>
      </c>
      <c r="D2267" s="168">
        <v>7</v>
      </c>
      <c r="E2267" s="168">
        <v>30</v>
      </c>
      <c r="F2267" s="168">
        <v>49</v>
      </c>
      <c r="G2267" s="168">
        <v>64</v>
      </c>
      <c r="H2267" s="168">
        <v>58</v>
      </c>
      <c r="I2267" s="168">
        <v>6.6</v>
      </c>
      <c r="J2267" s="168">
        <v>0.4</v>
      </c>
      <c r="K2267" s="168">
        <v>167.4</v>
      </c>
      <c r="L2267" s="168">
        <v>92.7</v>
      </c>
      <c r="M2267" s="168">
        <v>7.9</v>
      </c>
      <c r="N2267" s="168">
        <v>946.3</v>
      </c>
    </row>
    <row r="2268" spans="1:14" x14ac:dyDescent="0.2">
      <c r="A2268" s="168">
        <v>2019</v>
      </c>
      <c r="B2268" s="168">
        <v>4</v>
      </c>
      <c r="C2268" s="168">
        <v>5</v>
      </c>
      <c r="D2268" s="168">
        <v>8</v>
      </c>
      <c r="E2268" s="168">
        <v>30</v>
      </c>
      <c r="F2268" s="168">
        <v>117</v>
      </c>
      <c r="G2268" s="168">
        <v>1</v>
      </c>
      <c r="H2268" s="168">
        <v>119</v>
      </c>
      <c r="I2268" s="168">
        <v>5.6</v>
      </c>
      <c r="J2268" s="168">
        <v>1.3</v>
      </c>
      <c r="K2268" s="168">
        <v>249.4</v>
      </c>
      <c r="L2268" s="168">
        <v>69.7</v>
      </c>
      <c r="M2268" s="168">
        <v>9.9</v>
      </c>
      <c r="N2268" s="168">
        <v>946.2</v>
      </c>
    </row>
    <row r="2269" spans="1:14" x14ac:dyDescent="0.2">
      <c r="A2269" s="168">
        <v>2019</v>
      </c>
      <c r="B2269" s="168">
        <v>4</v>
      </c>
      <c r="C2269" s="168">
        <v>5</v>
      </c>
      <c r="D2269" s="168">
        <v>9</v>
      </c>
      <c r="E2269" s="168">
        <v>30</v>
      </c>
      <c r="F2269" s="168">
        <v>98</v>
      </c>
      <c r="G2269" s="168">
        <v>582</v>
      </c>
      <c r="H2269" s="168">
        <v>412</v>
      </c>
      <c r="I2269" s="168">
        <v>4.9000000000000004</v>
      </c>
      <c r="J2269" s="168">
        <v>2.5</v>
      </c>
      <c r="K2269" s="168">
        <v>216.5</v>
      </c>
      <c r="L2269" s="168">
        <v>56.9</v>
      </c>
      <c r="M2269" s="168">
        <v>12.1</v>
      </c>
      <c r="N2269" s="168">
        <v>946.2</v>
      </c>
    </row>
    <row r="2270" spans="1:14" x14ac:dyDescent="0.2">
      <c r="A2270" s="168">
        <v>2019</v>
      </c>
      <c r="B2270" s="168">
        <v>4</v>
      </c>
      <c r="C2270" s="168">
        <v>5</v>
      </c>
      <c r="D2270" s="168">
        <v>10</v>
      </c>
      <c r="E2270" s="168">
        <v>30</v>
      </c>
      <c r="F2270" s="168">
        <v>151</v>
      </c>
      <c r="G2270" s="168">
        <v>804</v>
      </c>
      <c r="H2270" s="168">
        <v>694</v>
      </c>
      <c r="I2270" s="168">
        <v>4.5</v>
      </c>
      <c r="J2270" s="168">
        <v>5.8</v>
      </c>
      <c r="K2270" s="168">
        <v>239.1</v>
      </c>
      <c r="L2270" s="168">
        <v>47.9</v>
      </c>
      <c r="M2270" s="168">
        <v>14.7</v>
      </c>
      <c r="N2270" s="168">
        <v>946</v>
      </c>
    </row>
    <row r="2271" spans="1:14" x14ac:dyDescent="0.2">
      <c r="A2271" s="168">
        <v>2019</v>
      </c>
      <c r="B2271" s="168">
        <v>4</v>
      </c>
      <c r="C2271" s="168">
        <v>5</v>
      </c>
      <c r="D2271" s="168">
        <v>11</v>
      </c>
      <c r="E2271" s="168">
        <v>30</v>
      </c>
      <c r="F2271" s="168">
        <v>204</v>
      </c>
      <c r="G2271" s="168">
        <v>722</v>
      </c>
      <c r="H2271" s="168">
        <v>767</v>
      </c>
      <c r="I2271" s="168">
        <v>4.4000000000000004</v>
      </c>
      <c r="J2271" s="168">
        <v>8.1999999999999993</v>
      </c>
      <c r="K2271" s="168">
        <v>232.5</v>
      </c>
      <c r="L2271" s="168">
        <v>53.1</v>
      </c>
      <c r="M2271" s="168">
        <v>15.2</v>
      </c>
      <c r="N2271" s="168">
        <v>945.6</v>
      </c>
    </row>
    <row r="2272" spans="1:14" x14ac:dyDescent="0.2">
      <c r="A2272" s="168">
        <v>2019</v>
      </c>
      <c r="B2272" s="168">
        <v>4</v>
      </c>
      <c r="C2272" s="168">
        <v>5</v>
      </c>
      <c r="D2272" s="168">
        <v>12</v>
      </c>
      <c r="E2272" s="168">
        <v>30</v>
      </c>
      <c r="F2272" s="168">
        <v>392</v>
      </c>
      <c r="G2272" s="168">
        <v>458</v>
      </c>
      <c r="H2272" s="168">
        <v>794</v>
      </c>
      <c r="I2272" s="168">
        <v>4.2</v>
      </c>
      <c r="J2272" s="168">
        <v>9.6</v>
      </c>
      <c r="K2272" s="168">
        <v>225.9</v>
      </c>
      <c r="L2272" s="168">
        <v>65.400000000000006</v>
      </c>
      <c r="M2272" s="168">
        <v>14</v>
      </c>
      <c r="N2272" s="168">
        <v>945.1</v>
      </c>
    </row>
    <row r="2273" spans="1:14" x14ac:dyDescent="0.2">
      <c r="A2273" s="168">
        <v>2019</v>
      </c>
      <c r="B2273" s="168">
        <v>4</v>
      </c>
      <c r="C2273" s="168">
        <v>5</v>
      </c>
      <c r="D2273" s="168">
        <v>13</v>
      </c>
      <c r="E2273" s="168">
        <v>30</v>
      </c>
      <c r="F2273" s="168">
        <v>291</v>
      </c>
      <c r="G2273" s="168">
        <v>75</v>
      </c>
      <c r="H2273" s="168">
        <v>360</v>
      </c>
      <c r="I2273" s="168">
        <v>3.9</v>
      </c>
      <c r="J2273" s="168">
        <v>8.1</v>
      </c>
      <c r="K2273" s="168">
        <v>244.7</v>
      </c>
      <c r="L2273" s="168">
        <v>57.2</v>
      </c>
      <c r="M2273" s="168">
        <v>13.8</v>
      </c>
      <c r="N2273" s="168">
        <v>945</v>
      </c>
    </row>
    <row r="2274" spans="1:14" x14ac:dyDescent="0.2">
      <c r="A2274" s="168">
        <v>2019</v>
      </c>
      <c r="B2274" s="168">
        <v>4</v>
      </c>
      <c r="C2274" s="168">
        <v>5</v>
      </c>
      <c r="D2274" s="168">
        <v>14</v>
      </c>
      <c r="E2274" s="168">
        <v>30</v>
      </c>
      <c r="F2274" s="168">
        <v>226</v>
      </c>
      <c r="G2274" s="168">
        <v>1</v>
      </c>
      <c r="H2274" s="168">
        <v>230</v>
      </c>
      <c r="I2274" s="168">
        <v>3.6</v>
      </c>
      <c r="J2274" s="168">
        <v>7.4</v>
      </c>
      <c r="K2274" s="168">
        <v>250.8</v>
      </c>
      <c r="L2274" s="168">
        <v>58.9</v>
      </c>
      <c r="M2274" s="168">
        <v>12.9</v>
      </c>
      <c r="N2274" s="168">
        <v>945.1</v>
      </c>
    </row>
    <row r="2275" spans="1:14" x14ac:dyDescent="0.2">
      <c r="A2275" s="168">
        <v>2019</v>
      </c>
      <c r="B2275" s="168">
        <v>4</v>
      </c>
      <c r="C2275" s="168">
        <v>5</v>
      </c>
      <c r="D2275" s="168">
        <v>15</v>
      </c>
      <c r="E2275" s="168">
        <v>30</v>
      </c>
      <c r="F2275" s="168">
        <v>139</v>
      </c>
      <c r="G2275" s="168">
        <v>1</v>
      </c>
      <c r="H2275" s="168">
        <v>141</v>
      </c>
      <c r="I2275" s="168">
        <v>3.3</v>
      </c>
      <c r="J2275" s="168">
        <v>6.5</v>
      </c>
      <c r="K2275" s="168">
        <v>253.5</v>
      </c>
      <c r="L2275" s="168">
        <v>73.2</v>
      </c>
      <c r="M2275" s="168">
        <v>10.1</v>
      </c>
      <c r="N2275" s="168">
        <v>945.4</v>
      </c>
    </row>
    <row r="2276" spans="1:14" x14ac:dyDescent="0.2">
      <c r="A2276" s="168">
        <v>2019</v>
      </c>
      <c r="B2276" s="168">
        <v>4</v>
      </c>
      <c r="C2276" s="168">
        <v>5</v>
      </c>
      <c r="D2276" s="168">
        <v>16</v>
      </c>
      <c r="E2276" s="168">
        <v>30</v>
      </c>
      <c r="F2276" s="168">
        <v>205</v>
      </c>
      <c r="G2276" s="168">
        <v>3</v>
      </c>
      <c r="H2276" s="168">
        <v>209</v>
      </c>
      <c r="I2276" s="168">
        <v>3.1</v>
      </c>
      <c r="J2276" s="168">
        <v>4.4000000000000004</v>
      </c>
      <c r="K2276" s="168">
        <v>225</v>
      </c>
      <c r="L2276" s="168">
        <v>74.5</v>
      </c>
      <c r="M2276" s="168">
        <v>10.7</v>
      </c>
      <c r="N2276" s="168">
        <v>944.7</v>
      </c>
    </row>
    <row r="2277" spans="1:14" x14ac:dyDescent="0.2">
      <c r="A2277" s="168">
        <v>2019</v>
      </c>
      <c r="B2277" s="168">
        <v>4</v>
      </c>
      <c r="C2277" s="168">
        <v>5</v>
      </c>
      <c r="D2277" s="168">
        <v>17</v>
      </c>
      <c r="E2277" s="168">
        <v>30</v>
      </c>
      <c r="F2277" s="168">
        <v>198</v>
      </c>
      <c r="G2277" s="168">
        <v>145</v>
      </c>
      <c r="H2277" s="168">
        <v>266</v>
      </c>
      <c r="I2277" s="168">
        <v>4.0999999999999996</v>
      </c>
      <c r="J2277" s="168">
        <v>4.5</v>
      </c>
      <c r="K2277" s="168">
        <v>239.6</v>
      </c>
      <c r="L2277" s="168">
        <v>68.599999999999994</v>
      </c>
      <c r="M2277" s="168">
        <v>12</v>
      </c>
      <c r="N2277" s="168">
        <v>944.5</v>
      </c>
    </row>
    <row r="2278" spans="1:14" x14ac:dyDescent="0.2">
      <c r="A2278" s="168">
        <v>2019</v>
      </c>
      <c r="B2278" s="168">
        <v>4</v>
      </c>
      <c r="C2278" s="168">
        <v>5</v>
      </c>
      <c r="D2278" s="168">
        <v>18</v>
      </c>
      <c r="E2278" s="168">
        <v>30</v>
      </c>
      <c r="F2278" s="168">
        <v>80</v>
      </c>
      <c r="G2278" s="168">
        <v>214</v>
      </c>
      <c r="H2278" s="168">
        <v>137</v>
      </c>
      <c r="I2278" s="168">
        <v>5.2</v>
      </c>
      <c r="J2278" s="168">
        <v>5</v>
      </c>
      <c r="K2278" s="168">
        <v>237.4</v>
      </c>
      <c r="L2278" s="168">
        <v>60.9</v>
      </c>
      <c r="M2278" s="168">
        <v>12.6</v>
      </c>
      <c r="N2278" s="168">
        <v>944.6</v>
      </c>
    </row>
    <row r="2279" spans="1:14" x14ac:dyDescent="0.2">
      <c r="A2279" s="168">
        <v>2019</v>
      </c>
      <c r="B2279" s="168">
        <v>4</v>
      </c>
      <c r="C2279" s="168">
        <v>5</v>
      </c>
      <c r="D2279" s="168">
        <v>19</v>
      </c>
      <c r="E2279" s="168">
        <v>30</v>
      </c>
      <c r="F2279" s="168">
        <v>9</v>
      </c>
      <c r="G2279" s="168">
        <v>96</v>
      </c>
      <c r="H2279" s="168">
        <v>17</v>
      </c>
      <c r="I2279" s="168">
        <v>5.7</v>
      </c>
      <c r="J2279" s="168">
        <v>7.4</v>
      </c>
      <c r="K2279" s="168">
        <v>272.60000000000002</v>
      </c>
      <c r="L2279" s="168">
        <v>49.7</v>
      </c>
      <c r="M2279" s="168">
        <v>11.4</v>
      </c>
      <c r="N2279" s="168">
        <v>945.2</v>
      </c>
    </row>
    <row r="2280" spans="1:14" x14ac:dyDescent="0.2">
      <c r="A2280" s="168">
        <v>2019</v>
      </c>
      <c r="B2280" s="168">
        <v>4</v>
      </c>
      <c r="C2280" s="168">
        <v>5</v>
      </c>
      <c r="D2280" s="168">
        <v>20</v>
      </c>
      <c r="E2280" s="168">
        <v>30</v>
      </c>
      <c r="F2280" s="168">
        <v>0</v>
      </c>
      <c r="G2280" s="168">
        <v>0</v>
      </c>
      <c r="H2280" s="168">
        <v>0</v>
      </c>
      <c r="I2280" s="168">
        <v>6.4</v>
      </c>
      <c r="J2280" s="168">
        <v>8.6</v>
      </c>
      <c r="K2280" s="168">
        <v>279.60000000000002</v>
      </c>
      <c r="L2280" s="168">
        <v>44.2</v>
      </c>
      <c r="M2280" s="168">
        <v>10.5</v>
      </c>
      <c r="N2280" s="168">
        <v>946.1</v>
      </c>
    </row>
    <row r="2281" spans="1:14" x14ac:dyDescent="0.2">
      <c r="A2281" s="168">
        <v>2019</v>
      </c>
      <c r="B2281" s="168">
        <v>4</v>
      </c>
      <c r="C2281" s="168">
        <v>5</v>
      </c>
      <c r="D2281" s="168">
        <v>21</v>
      </c>
      <c r="E2281" s="168">
        <v>30</v>
      </c>
      <c r="F2281" s="168">
        <v>0</v>
      </c>
      <c r="G2281" s="168">
        <v>0</v>
      </c>
      <c r="H2281" s="168">
        <v>0</v>
      </c>
      <c r="I2281" s="168">
        <v>6.9</v>
      </c>
      <c r="J2281" s="168">
        <v>5.6</v>
      </c>
      <c r="K2281" s="168">
        <v>260.89999999999998</v>
      </c>
      <c r="L2281" s="168">
        <v>46.8</v>
      </c>
      <c r="M2281" s="168">
        <v>10.1</v>
      </c>
      <c r="N2281" s="168">
        <v>947.4</v>
      </c>
    </row>
    <row r="2282" spans="1:14" x14ac:dyDescent="0.2">
      <c r="A2282" s="168">
        <v>2019</v>
      </c>
      <c r="B2282" s="168">
        <v>4</v>
      </c>
      <c r="C2282" s="168">
        <v>5</v>
      </c>
      <c r="D2282" s="168">
        <v>22</v>
      </c>
      <c r="E2282" s="168">
        <v>30</v>
      </c>
      <c r="F2282" s="168">
        <v>0</v>
      </c>
      <c r="G2282" s="168">
        <v>0</v>
      </c>
      <c r="H2282" s="168">
        <v>0</v>
      </c>
      <c r="I2282" s="168">
        <v>7.2</v>
      </c>
      <c r="J2282" s="168">
        <v>4.5999999999999996</v>
      </c>
      <c r="K2282" s="168">
        <v>256.2</v>
      </c>
      <c r="L2282" s="168">
        <v>46.7</v>
      </c>
      <c r="M2282" s="168">
        <v>9.6999999999999993</v>
      </c>
      <c r="N2282" s="168">
        <v>947.9</v>
      </c>
    </row>
    <row r="2283" spans="1:14" x14ac:dyDescent="0.2">
      <c r="A2283" s="168">
        <v>2019</v>
      </c>
      <c r="B2283" s="168">
        <v>4</v>
      </c>
      <c r="C2283" s="168">
        <v>5</v>
      </c>
      <c r="D2283" s="168">
        <v>23</v>
      </c>
      <c r="E2283" s="168">
        <v>30</v>
      </c>
      <c r="F2283" s="168">
        <v>0</v>
      </c>
      <c r="G2283" s="168">
        <v>0</v>
      </c>
      <c r="H2283" s="168">
        <v>0</v>
      </c>
      <c r="I2283" s="168">
        <v>7.3</v>
      </c>
      <c r="J2283" s="168">
        <v>2.8</v>
      </c>
      <c r="K2283" s="168">
        <v>234.9</v>
      </c>
      <c r="L2283" s="168">
        <v>53</v>
      </c>
      <c r="M2283" s="168">
        <v>8.8000000000000007</v>
      </c>
      <c r="N2283" s="168">
        <v>948.2</v>
      </c>
    </row>
    <row r="2284" spans="1:14" x14ac:dyDescent="0.2">
      <c r="A2284" s="168">
        <v>2019</v>
      </c>
      <c r="B2284" s="168">
        <v>4</v>
      </c>
      <c r="C2284" s="168">
        <v>6</v>
      </c>
      <c r="D2284" s="168">
        <v>0</v>
      </c>
      <c r="E2284" s="168">
        <v>30</v>
      </c>
      <c r="F2284" s="168">
        <v>0</v>
      </c>
      <c r="G2284" s="168">
        <v>0</v>
      </c>
      <c r="H2284" s="168">
        <v>0</v>
      </c>
      <c r="I2284" s="168">
        <v>7.5</v>
      </c>
      <c r="J2284" s="168">
        <v>1.6</v>
      </c>
      <c r="K2284" s="168">
        <v>244.6</v>
      </c>
      <c r="L2284" s="168">
        <v>56.6</v>
      </c>
      <c r="M2284" s="168">
        <v>8.1</v>
      </c>
      <c r="N2284" s="168">
        <v>948.1</v>
      </c>
    </row>
    <row r="2285" spans="1:14" x14ac:dyDescent="0.2">
      <c r="A2285" s="168">
        <v>2019</v>
      </c>
      <c r="B2285" s="168">
        <v>4</v>
      </c>
      <c r="C2285" s="168">
        <v>6</v>
      </c>
      <c r="D2285" s="168">
        <v>1</v>
      </c>
      <c r="E2285" s="168">
        <v>30</v>
      </c>
      <c r="F2285" s="168">
        <v>0</v>
      </c>
      <c r="G2285" s="168">
        <v>0</v>
      </c>
      <c r="H2285" s="168">
        <v>0</v>
      </c>
      <c r="I2285" s="168">
        <v>7.6</v>
      </c>
      <c r="J2285" s="168">
        <v>3.1</v>
      </c>
      <c r="K2285" s="168">
        <v>244.9</v>
      </c>
      <c r="L2285" s="168">
        <v>58</v>
      </c>
      <c r="M2285" s="168">
        <v>8.3000000000000007</v>
      </c>
      <c r="N2285" s="168">
        <v>947.9</v>
      </c>
    </row>
    <row r="2286" spans="1:14" x14ac:dyDescent="0.2">
      <c r="A2286" s="168">
        <v>2019</v>
      </c>
      <c r="B2286" s="168">
        <v>4</v>
      </c>
      <c r="C2286" s="168">
        <v>6</v>
      </c>
      <c r="D2286" s="168">
        <v>2</v>
      </c>
      <c r="E2286" s="168">
        <v>30</v>
      </c>
      <c r="F2286" s="168">
        <v>0</v>
      </c>
      <c r="G2286" s="168">
        <v>0</v>
      </c>
      <c r="H2286" s="168">
        <v>0</v>
      </c>
      <c r="I2286" s="168">
        <v>7.6</v>
      </c>
      <c r="J2286" s="168">
        <v>6.1</v>
      </c>
      <c r="K2286" s="168">
        <v>254.2</v>
      </c>
      <c r="L2286" s="168">
        <v>55.6</v>
      </c>
      <c r="M2286" s="168">
        <v>9</v>
      </c>
      <c r="N2286" s="168">
        <v>947.6</v>
      </c>
    </row>
    <row r="2287" spans="1:14" x14ac:dyDescent="0.2">
      <c r="A2287" s="168">
        <v>2019</v>
      </c>
      <c r="B2287" s="168">
        <v>4</v>
      </c>
      <c r="C2287" s="168">
        <v>6</v>
      </c>
      <c r="D2287" s="168">
        <v>3</v>
      </c>
      <c r="E2287" s="168">
        <v>30</v>
      </c>
      <c r="F2287" s="168">
        <v>0</v>
      </c>
      <c r="G2287" s="168">
        <v>0</v>
      </c>
      <c r="H2287" s="168">
        <v>0</v>
      </c>
      <c r="I2287" s="168">
        <v>7.6</v>
      </c>
      <c r="J2287" s="168">
        <v>5.9</v>
      </c>
      <c r="K2287" s="168">
        <v>262.89999999999998</v>
      </c>
      <c r="L2287" s="168">
        <v>57.7</v>
      </c>
      <c r="M2287" s="168">
        <v>8.5</v>
      </c>
      <c r="N2287" s="168">
        <v>947.2</v>
      </c>
    </row>
    <row r="2288" spans="1:14" x14ac:dyDescent="0.2">
      <c r="A2288" s="168">
        <v>2019</v>
      </c>
      <c r="B2288" s="168">
        <v>4</v>
      </c>
      <c r="C2288" s="168">
        <v>6</v>
      </c>
      <c r="D2288" s="168">
        <v>4</v>
      </c>
      <c r="E2288" s="168">
        <v>30</v>
      </c>
      <c r="F2288" s="168">
        <v>0</v>
      </c>
      <c r="G2288" s="168">
        <v>0</v>
      </c>
      <c r="H2288" s="168">
        <v>0</v>
      </c>
      <c r="I2288" s="168">
        <v>7.6</v>
      </c>
      <c r="J2288" s="168">
        <v>6.9</v>
      </c>
      <c r="K2288" s="168">
        <v>264.10000000000002</v>
      </c>
      <c r="L2288" s="168">
        <v>54.8</v>
      </c>
      <c r="M2288" s="168">
        <v>8.8000000000000007</v>
      </c>
      <c r="N2288" s="168">
        <v>947.5</v>
      </c>
    </row>
    <row r="2289" spans="1:14" x14ac:dyDescent="0.2">
      <c r="A2289" s="168">
        <v>2019</v>
      </c>
      <c r="B2289" s="168">
        <v>4</v>
      </c>
      <c r="C2289" s="168">
        <v>6</v>
      </c>
      <c r="D2289" s="168">
        <v>5</v>
      </c>
      <c r="E2289" s="168">
        <v>30</v>
      </c>
      <c r="F2289" s="168">
        <v>0</v>
      </c>
      <c r="G2289" s="168">
        <v>0</v>
      </c>
      <c r="H2289" s="168">
        <v>0</v>
      </c>
      <c r="I2289" s="168">
        <v>7.6</v>
      </c>
      <c r="J2289" s="168">
        <v>6.6</v>
      </c>
      <c r="K2289" s="168">
        <v>245.7</v>
      </c>
      <c r="L2289" s="168">
        <v>58.3</v>
      </c>
      <c r="M2289" s="168">
        <v>8.5</v>
      </c>
      <c r="N2289" s="168">
        <v>947.7</v>
      </c>
    </row>
    <row r="2290" spans="1:14" x14ac:dyDescent="0.2">
      <c r="A2290" s="168">
        <v>2019</v>
      </c>
      <c r="B2290" s="168">
        <v>4</v>
      </c>
      <c r="C2290" s="168">
        <v>6</v>
      </c>
      <c r="D2290" s="168">
        <v>6</v>
      </c>
      <c r="E2290" s="168">
        <v>30</v>
      </c>
      <c r="F2290" s="168">
        <v>1</v>
      </c>
      <c r="G2290" s="168">
        <v>3</v>
      </c>
      <c r="H2290" s="168">
        <v>1</v>
      </c>
      <c r="I2290" s="168">
        <v>7.5</v>
      </c>
      <c r="J2290" s="168">
        <v>7.4</v>
      </c>
      <c r="K2290" s="168">
        <v>243.3</v>
      </c>
      <c r="L2290" s="168">
        <v>55.1</v>
      </c>
      <c r="M2290" s="168">
        <v>8.9</v>
      </c>
      <c r="N2290" s="168">
        <v>948.2</v>
      </c>
    </row>
    <row r="2291" spans="1:14" x14ac:dyDescent="0.2">
      <c r="A2291" s="168">
        <v>2019</v>
      </c>
      <c r="B2291" s="168">
        <v>4</v>
      </c>
      <c r="C2291" s="168">
        <v>6</v>
      </c>
      <c r="D2291" s="168">
        <v>7</v>
      </c>
      <c r="E2291" s="168">
        <v>30</v>
      </c>
      <c r="F2291" s="168">
        <v>31</v>
      </c>
      <c r="G2291" s="168">
        <v>462</v>
      </c>
      <c r="H2291" s="168">
        <v>101</v>
      </c>
      <c r="I2291" s="168">
        <v>6.4</v>
      </c>
      <c r="J2291" s="168">
        <v>7.6</v>
      </c>
      <c r="K2291" s="168">
        <v>224.2</v>
      </c>
      <c r="L2291" s="168">
        <v>53.2</v>
      </c>
      <c r="M2291" s="168">
        <v>9.4</v>
      </c>
      <c r="N2291" s="168">
        <v>948.6</v>
      </c>
    </row>
    <row r="2292" spans="1:14" x14ac:dyDescent="0.2">
      <c r="A2292" s="168">
        <v>2019</v>
      </c>
      <c r="B2292" s="168">
        <v>4</v>
      </c>
      <c r="C2292" s="168">
        <v>6</v>
      </c>
      <c r="D2292" s="168">
        <v>8</v>
      </c>
      <c r="E2292" s="168">
        <v>30</v>
      </c>
      <c r="F2292" s="168">
        <v>59</v>
      </c>
      <c r="G2292" s="168">
        <v>783</v>
      </c>
      <c r="H2292" s="168">
        <v>322</v>
      </c>
      <c r="I2292" s="168">
        <v>5.5</v>
      </c>
      <c r="J2292" s="168">
        <v>8.5</v>
      </c>
      <c r="K2292" s="168">
        <v>235.1</v>
      </c>
      <c r="L2292" s="168">
        <v>47.6</v>
      </c>
      <c r="M2292" s="168">
        <v>11.1</v>
      </c>
      <c r="N2292" s="168">
        <v>949</v>
      </c>
    </row>
    <row r="2293" spans="1:14" x14ac:dyDescent="0.2">
      <c r="A2293" s="168">
        <v>2019</v>
      </c>
      <c r="B2293" s="168">
        <v>4</v>
      </c>
      <c r="C2293" s="168">
        <v>6</v>
      </c>
      <c r="D2293" s="168">
        <v>9</v>
      </c>
      <c r="E2293" s="168">
        <v>30</v>
      </c>
      <c r="F2293" s="168">
        <v>60</v>
      </c>
      <c r="G2293" s="168">
        <v>903</v>
      </c>
      <c r="H2293" s="168">
        <v>527</v>
      </c>
      <c r="I2293" s="168">
        <v>5.0999999999999996</v>
      </c>
      <c r="J2293" s="168">
        <v>9.9</v>
      </c>
      <c r="K2293" s="168">
        <v>262.2</v>
      </c>
      <c r="L2293" s="168">
        <v>41.9</v>
      </c>
      <c r="M2293" s="168">
        <v>12.5</v>
      </c>
      <c r="N2293" s="168">
        <v>949.7</v>
      </c>
    </row>
    <row r="2294" spans="1:14" x14ac:dyDescent="0.2">
      <c r="A2294" s="168">
        <v>2019</v>
      </c>
      <c r="B2294" s="168">
        <v>4</v>
      </c>
      <c r="C2294" s="168">
        <v>6</v>
      </c>
      <c r="D2294" s="168">
        <v>10</v>
      </c>
      <c r="E2294" s="168">
        <v>30</v>
      </c>
      <c r="F2294" s="168">
        <v>65</v>
      </c>
      <c r="G2294" s="168">
        <v>961</v>
      </c>
      <c r="H2294" s="168">
        <v>710</v>
      </c>
      <c r="I2294" s="168">
        <v>4.9000000000000004</v>
      </c>
      <c r="J2294" s="168">
        <v>8.8000000000000007</v>
      </c>
      <c r="K2294" s="168">
        <v>281</v>
      </c>
      <c r="L2294" s="168">
        <v>35.5</v>
      </c>
      <c r="M2294" s="168">
        <v>14</v>
      </c>
      <c r="N2294" s="168">
        <v>950</v>
      </c>
    </row>
    <row r="2295" spans="1:14" x14ac:dyDescent="0.2">
      <c r="A2295" s="168">
        <v>2019</v>
      </c>
      <c r="B2295" s="168">
        <v>4</v>
      </c>
      <c r="C2295" s="168">
        <v>6</v>
      </c>
      <c r="D2295" s="168">
        <v>11</v>
      </c>
      <c r="E2295" s="168">
        <v>30</v>
      </c>
      <c r="F2295" s="168">
        <v>109</v>
      </c>
      <c r="G2295" s="168">
        <v>896</v>
      </c>
      <c r="H2295" s="168">
        <v>813</v>
      </c>
      <c r="I2295" s="168">
        <v>4.8</v>
      </c>
      <c r="J2295" s="168">
        <v>6.9</v>
      </c>
      <c r="K2295" s="168">
        <v>263.89999999999998</v>
      </c>
      <c r="L2295" s="168">
        <v>35.1</v>
      </c>
      <c r="M2295" s="168">
        <v>15.3</v>
      </c>
      <c r="N2295" s="168">
        <v>949.7</v>
      </c>
    </row>
    <row r="2296" spans="1:14" x14ac:dyDescent="0.2">
      <c r="A2296" s="168">
        <v>2019</v>
      </c>
      <c r="B2296" s="168">
        <v>4</v>
      </c>
      <c r="C2296" s="168">
        <v>6</v>
      </c>
      <c r="D2296" s="168">
        <v>12</v>
      </c>
      <c r="E2296" s="168">
        <v>30</v>
      </c>
      <c r="F2296" s="168">
        <v>196</v>
      </c>
      <c r="G2296" s="168">
        <v>677</v>
      </c>
      <c r="H2296" s="168">
        <v>774</v>
      </c>
      <c r="I2296" s="168">
        <v>4.8</v>
      </c>
      <c r="J2296" s="168">
        <v>4.9000000000000004</v>
      </c>
      <c r="K2296" s="168">
        <v>230.2</v>
      </c>
      <c r="L2296" s="168">
        <v>33.6</v>
      </c>
      <c r="M2296" s="168">
        <v>15.7</v>
      </c>
      <c r="N2296" s="168">
        <v>949.4</v>
      </c>
    </row>
    <row r="2297" spans="1:14" x14ac:dyDescent="0.2">
      <c r="A2297" s="168">
        <v>2019</v>
      </c>
      <c r="B2297" s="168">
        <v>4</v>
      </c>
      <c r="C2297" s="168">
        <v>6</v>
      </c>
      <c r="D2297" s="168">
        <v>13</v>
      </c>
      <c r="E2297" s="168">
        <v>30</v>
      </c>
      <c r="F2297" s="168">
        <v>244</v>
      </c>
      <c r="G2297" s="168">
        <v>303</v>
      </c>
      <c r="H2297" s="168">
        <v>511</v>
      </c>
      <c r="I2297" s="168">
        <v>4.7</v>
      </c>
      <c r="J2297" s="168">
        <v>6.4</v>
      </c>
      <c r="K2297" s="168">
        <v>246.6</v>
      </c>
      <c r="L2297" s="168">
        <v>34.9</v>
      </c>
      <c r="M2297" s="168">
        <v>15.9</v>
      </c>
      <c r="N2297" s="168">
        <v>948.9</v>
      </c>
    </row>
    <row r="2298" spans="1:14" x14ac:dyDescent="0.2">
      <c r="A2298" s="168">
        <v>2019</v>
      </c>
      <c r="B2298" s="168">
        <v>4</v>
      </c>
      <c r="C2298" s="168">
        <v>6</v>
      </c>
      <c r="D2298" s="168">
        <v>14</v>
      </c>
      <c r="E2298" s="168">
        <v>30</v>
      </c>
      <c r="F2298" s="168">
        <v>170</v>
      </c>
      <c r="G2298" s="168">
        <v>552</v>
      </c>
      <c r="H2298" s="168">
        <v>619</v>
      </c>
      <c r="I2298" s="168">
        <v>4.5</v>
      </c>
      <c r="J2298" s="168">
        <v>8.9</v>
      </c>
      <c r="K2298" s="168">
        <v>282.60000000000002</v>
      </c>
      <c r="L2298" s="168">
        <v>37.4</v>
      </c>
      <c r="M2298" s="168">
        <v>15.7</v>
      </c>
      <c r="N2298" s="168">
        <v>948.9</v>
      </c>
    </row>
    <row r="2299" spans="1:14" x14ac:dyDescent="0.2">
      <c r="A2299" s="168">
        <v>2019</v>
      </c>
      <c r="B2299" s="168">
        <v>4</v>
      </c>
      <c r="C2299" s="168">
        <v>6</v>
      </c>
      <c r="D2299" s="168">
        <v>15</v>
      </c>
      <c r="E2299" s="168">
        <v>30</v>
      </c>
      <c r="F2299" s="168">
        <v>137</v>
      </c>
      <c r="G2299" s="168">
        <v>193</v>
      </c>
      <c r="H2299" s="168">
        <v>287</v>
      </c>
      <c r="I2299" s="168">
        <v>4.4000000000000004</v>
      </c>
      <c r="J2299" s="168">
        <v>7.5</v>
      </c>
      <c r="K2299" s="168">
        <v>260.2</v>
      </c>
      <c r="L2299" s="168">
        <v>46.9</v>
      </c>
      <c r="M2299" s="168">
        <v>14.8</v>
      </c>
      <c r="N2299" s="168">
        <v>948.9</v>
      </c>
    </row>
    <row r="2300" spans="1:14" x14ac:dyDescent="0.2">
      <c r="A2300" s="168">
        <v>2019</v>
      </c>
      <c r="B2300" s="168">
        <v>4</v>
      </c>
      <c r="C2300" s="168">
        <v>6</v>
      </c>
      <c r="D2300" s="168">
        <v>16</v>
      </c>
      <c r="E2300" s="168">
        <v>30</v>
      </c>
      <c r="F2300" s="168">
        <v>233</v>
      </c>
      <c r="G2300" s="168">
        <v>35</v>
      </c>
      <c r="H2300" s="168">
        <v>259</v>
      </c>
      <c r="I2300" s="168">
        <v>4.5</v>
      </c>
      <c r="J2300" s="168">
        <v>8.1</v>
      </c>
      <c r="K2300" s="168">
        <v>286.10000000000002</v>
      </c>
      <c r="L2300" s="168">
        <v>54.5</v>
      </c>
      <c r="M2300" s="168">
        <v>13.2</v>
      </c>
      <c r="N2300" s="168">
        <v>948.8</v>
      </c>
    </row>
    <row r="2301" spans="1:14" x14ac:dyDescent="0.2">
      <c r="A2301" s="168">
        <v>2019</v>
      </c>
      <c r="B2301" s="168">
        <v>4</v>
      </c>
      <c r="C2301" s="168">
        <v>6</v>
      </c>
      <c r="D2301" s="168">
        <v>17</v>
      </c>
      <c r="E2301" s="168">
        <v>30</v>
      </c>
      <c r="F2301" s="168">
        <v>68</v>
      </c>
      <c r="G2301" s="168">
        <v>6</v>
      </c>
      <c r="H2301" s="168">
        <v>71</v>
      </c>
      <c r="I2301" s="168">
        <v>5.3</v>
      </c>
      <c r="J2301" s="168">
        <v>6.9</v>
      </c>
      <c r="K2301" s="168">
        <v>276.39999999999998</v>
      </c>
      <c r="L2301" s="168">
        <v>65.3</v>
      </c>
      <c r="M2301" s="168">
        <v>11.2</v>
      </c>
      <c r="N2301" s="168">
        <v>949.7</v>
      </c>
    </row>
    <row r="2302" spans="1:14" x14ac:dyDescent="0.2">
      <c r="A2302" s="168">
        <v>2019</v>
      </c>
      <c r="B2302" s="168">
        <v>4</v>
      </c>
      <c r="C2302" s="168">
        <v>6</v>
      </c>
      <c r="D2302" s="168">
        <v>18</v>
      </c>
      <c r="E2302" s="168">
        <v>30</v>
      </c>
      <c r="F2302" s="168">
        <v>54</v>
      </c>
      <c r="G2302" s="168">
        <v>70</v>
      </c>
      <c r="H2302" s="168">
        <v>67</v>
      </c>
      <c r="I2302" s="168">
        <v>6.5</v>
      </c>
      <c r="J2302" s="168">
        <v>7.6</v>
      </c>
      <c r="K2302" s="168">
        <v>275.89999999999998</v>
      </c>
      <c r="L2302" s="168">
        <v>71.3</v>
      </c>
      <c r="M2302" s="168">
        <v>9.8000000000000007</v>
      </c>
      <c r="N2302" s="168">
        <v>950.5</v>
      </c>
    </row>
    <row r="2303" spans="1:14" x14ac:dyDescent="0.2">
      <c r="A2303" s="168">
        <v>2019</v>
      </c>
      <c r="B2303" s="168">
        <v>4</v>
      </c>
      <c r="C2303" s="168">
        <v>6</v>
      </c>
      <c r="D2303" s="168">
        <v>19</v>
      </c>
      <c r="E2303" s="168">
        <v>30</v>
      </c>
      <c r="F2303" s="168">
        <v>10</v>
      </c>
      <c r="G2303" s="168">
        <v>5</v>
      </c>
      <c r="H2303" s="168">
        <v>11</v>
      </c>
      <c r="I2303" s="168">
        <v>7</v>
      </c>
      <c r="J2303" s="168">
        <v>5</v>
      </c>
      <c r="K2303" s="168">
        <v>250.6</v>
      </c>
      <c r="L2303" s="168">
        <v>73.099999999999994</v>
      </c>
      <c r="M2303" s="168">
        <v>9.1999999999999993</v>
      </c>
      <c r="N2303" s="168">
        <v>950.8</v>
      </c>
    </row>
    <row r="2304" spans="1:14" x14ac:dyDescent="0.2">
      <c r="A2304" s="168">
        <v>2019</v>
      </c>
      <c r="B2304" s="168">
        <v>4</v>
      </c>
      <c r="C2304" s="168">
        <v>6</v>
      </c>
      <c r="D2304" s="168">
        <v>20</v>
      </c>
      <c r="E2304" s="168">
        <v>30</v>
      </c>
      <c r="F2304" s="168">
        <v>0</v>
      </c>
      <c r="G2304" s="168">
        <v>0</v>
      </c>
      <c r="H2304" s="168">
        <v>0</v>
      </c>
      <c r="I2304" s="168">
        <v>7.7</v>
      </c>
      <c r="J2304" s="168">
        <v>7.7</v>
      </c>
      <c r="K2304" s="168">
        <v>272.10000000000002</v>
      </c>
      <c r="L2304" s="168">
        <v>69.900000000000006</v>
      </c>
      <c r="M2304" s="168">
        <v>9.4</v>
      </c>
      <c r="N2304" s="168">
        <v>951.3</v>
      </c>
    </row>
    <row r="2305" spans="1:14" x14ac:dyDescent="0.2">
      <c r="A2305" s="168">
        <v>2019</v>
      </c>
      <c r="B2305" s="168">
        <v>4</v>
      </c>
      <c r="C2305" s="168">
        <v>6</v>
      </c>
      <c r="D2305" s="168">
        <v>21</v>
      </c>
      <c r="E2305" s="168">
        <v>30</v>
      </c>
      <c r="F2305" s="168">
        <v>0</v>
      </c>
      <c r="G2305" s="168">
        <v>0</v>
      </c>
      <c r="H2305" s="168">
        <v>0</v>
      </c>
      <c r="I2305" s="168">
        <v>8.1999999999999993</v>
      </c>
      <c r="J2305" s="168">
        <v>6.8</v>
      </c>
      <c r="K2305" s="168">
        <v>260.2</v>
      </c>
      <c r="L2305" s="168">
        <v>67.5</v>
      </c>
      <c r="M2305" s="168">
        <v>8.8000000000000007</v>
      </c>
      <c r="N2305" s="168">
        <v>951.6</v>
      </c>
    </row>
    <row r="2306" spans="1:14" x14ac:dyDescent="0.2">
      <c r="A2306" s="168">
        <v>2019</v>
      </c>
      <c r="B2306" s="168">
        <v>4</v>
      </c>
      <c r="C2306" s="168">
        <v>6</v>
      </c>
      <c r="D2306" s="168">
        <v>22</v>
      </c>
      <c r="E2306" s="168">
        <v>30</v>
      </c>
      <c r="F2306" s="168">
        <v>0</v>
      </c>
      <c r="G2306" s="168">
        <v>0</v>
      </c>
      <c r="H2306" s="168">
        <v>0</v>
      </c>
      <c r="I2306" s="168">
        <v>8.6</v>
      </c>
      <c r="J2306" s="168">
        <v>6.6</v>
      </c>
      <c r="K2306" s="168">
        <v>241.6</v>
      </c>
      <c r="L2306" s="168">
        <v>66.599999999999994</v>
      </c>
      <c r="M2306" s="168">
        <v>8.8000000000000007</v>
      </c>
      <c r="N2306" s="168">
        <v>952</v>
      </c>
    </row>
    <row r="2307" spans="1:14" x14ac:dyDescent="0.2">
      <c r="A2307" s="168">
        <v>2019</v>
      </c>
      <c r="B2307" s="168">
        <v>4</v>
      </c>
      <c r="C2307" s="168">
        <v>6</v>
      </c>
      <c r="D2307" s="168">
        <v>23</v>
      </c>
      <c r="E2307" s="168">
        <v>30</v>
      </c>
      <c r="F2307" s="168">
        <v>0</v>
      </c>
      <c r="G2307" s="168">
        <v>0</v>
      </c>
      <c r="H2307" s="168">
        <v>0</v>
      </c>
      <c r="I2307" s="168">
        <v>8.8000000000000007</v>
      </c>
      <c r="J2307" s="168">
        <v>7.8</v>
      </c>
      <c r="K2307" s="168">
        <v>238.1</v>
      </c>
      <c r="L2307" s="168">
        <v>67.900000000000006</v>
      </c>
      <c r="M2307" s="168">
        <v>8.4</v>
      </c>
      <c r="N2307" s="168">
        <v>952.1</v>
      </c>
    </row>
    <row r="2308" spans="1:14" x14ac:dyDescent="0.2">
      <c r="A2308" s="168">
        <v>2019</v>
      </c>
      <c r="B2308" s="168">
        <v>4</v>
      </c>
      <c r="C2308" s="168">
        <v>7</v>
      </c>
      <c r="D2308" s="168">
        <v>0</v>
      </c>
      <c r="E2308" s="168">
        <v>30</v>
      </c>
      <c r="F2308" s="168">
        <v>0</v>
      </c>
      <c r="G2308" s="168">
        <v>0</v>
      </c>
      <c r="H2308" s="168">
        <v>0</v>
      </c>
      <c r="I2308" s="168">
        <v>8.9</v>
      </c>
      <c r="J2308" s="168">
        <v>8.1</v>
      </c>
      <c r="K2308" s="168">
        <v>252.4</v>
      </c>
      <c r="L2308" s="168">
        <v>61.5</v>
      </c>
      <c r="M2308" s="168">
        <v>9.1999999999999993</v>
      </c>
      <c r="N2308" s="168">
        <v>952.3</v>
      </c>
    </row>
    <row r="2309" spans="1:14" x14ac:dyDescent="0.2">
      <c r="A2309" s="168">
        <v>2019</v>
      </c>
      <c r="B2309" s="168">
        <v>4</v>
      </c>
      <c r="C2309" s="168">
        <v>7</v>
      </c>
      <c r="D2309" s="168">
        <v>1</v>
      </c>
      <c r="E2309" s="168">
        <v>30</v>
      </c>
      <c r="F2309" s="168">
        <v>0</v>
      </c>
      <c r="G2309" s="168">
        <v>0</v>
      </c>
      <c r="H2309" s="168">
        <v>0</v>
      </c>
      <c r="I2309" s="168">
        <v>8.9</v>
      </c>
      <c r="J2309" s="168">
        <v>7.5</v>
      </c>
      <c r="K2309" s="168">
        <v>264</v>
      </c>
      <c r="L2309" s="168">
        <v>66.400000000000006</v>
      </c>
      <c r="M2309" s="168">
        <v>8.6999999999999993</v>
      </c>
      <c r="N2309" s="168">
        <v>952.3</v>
      </c>
    </row>
    <row r="2310" spans="1:14" x14ac:dyDescent="0.2">
      <c r="A2310" s="168">
        <v>2019</v>
      </c>
      <c r="B2310" s="168">
        <v>4</v>
      </c>
      <c r="C2310" s="168">
        <v>7</v>
      </c>
      <c r="D2310" s="168">
        <v>2</v>
      </c>
      <c r="E2310" s="168">
        <v>30</v>
      </c>
      <c r="F2310" s="168">
        <v>0</v>
      </c>
      <c r="G2310" s="168">
        <v>0</v>
      </c>
      <c r="H2310" s="168">
        <v>0</v>
      </c>
      <c r="I2310" s="168">
        <v>9</v>
      </c>
      <c r="J2310" s="168">
        <v>6.9</v>
      </c>
      <c r="K2310" s="168">
        <v>251.5</v>
      </c>
      <c r="L2310" s="168">
        <v>64.099999999999994</v>
      </c>
      <c r="M2310" s="168">
        <v>8.9</v>
      </c>
      <c r="N2310" s="168">
        <v>951.9</v>
      </c>
    </row>
    <row r="2311" spans="1:14" x14ac:dyDescent="0.2">
      <c r="A2311" s="168">
        <v>2019</v>
      </c>
      <c r="B2311" s="168">
        <v>4</v>
      </c>
      <c r="C2311" s="168">
        <v>7</v>
      </c>
      <c r="D2311" s="168">
        <v>3</v>
      </c>
      <c r="E2311" s="168">
        <v>30</v>
      </c>
      <c r="F2311" s="168">
        <v>0</v>
      </c>
      <c r="G2311" s="168">
        <v>0</v>
      </c>
      <c r="H2311" s="168">
        <v>0</v>
      </c>
      <c r="I2311" s="168">
        <v>9.1</v>
      </c>
      <c r="J2311" s="168">
        <v>8.4</v>
      </c>
      <c r="K2311" s="168">
        <v>249.9</v>
      </c>
      <c r="L2311" s="168">
        <v>60</v>
      </c>
      <c r="M2311" s="168">
        <v>9.6</v>
      </c>
      <c r="N2311" s="168">
        <v>951.6</v>
      </c>
    </row>
    <row r="2312" spans="1:14" x14ac:dyDescent="0.2">
      <c r="A2312" s="168">
        <v>2019</v>
      </c>
      <c r="B2312" s="168">
        <v>4</v>
      </c>
      <c r="C2312" s="168">
        <v>7</v>
      </c>
      <c r="D2312" s="168">
        <v>4</v>
      </c>
      <c r="E2312" s="168">
        <v>30</v>
      </c>
      <c r="F2312" s="168">
        <v>0</v>
      </c>
      <c r="G2312" s="168">
        <v>0</v>
      </c>
      <c r="H2312" s="168">
        <v>0</v>
      </c>
      <c r="I2312" s="168">
        <v>9.1999999999999993</v>
      </c>
      <c r="J2312" s="168">
        <v>7.9</v>
      </c>
      <c r="K2312" s="168">
        <v>254</v>
      </c>
      <c r="L2312" s="168">
        <v>61</v>
      </c>
      <c r="M2312" s="168">
        <v>9.4</v>
      </c>
      <c r="N2312" s="168">
        <v>951.5</v>
      </c>
    </row>
    <row r="2313" spans="1:14" x14ac:dyDescent="0.2">
      <c r="A2313" s="168">
        <v>2019</v>
      </c>
      <c r="B2313" s="168">
        <v>4</v>
      </c>
      <c r="C2313" s="168">
        <v>7</v>
      </c>
      <c r="D2313" s="168">
        <v>5</v>
      </c>
      <c r="E2313" s="168">
        <v>30</v>
      </c>
      <c r="F2313" s="168">
        <v>0</v>
      </c>
      <c r="G2313" s="168">
        <v>0</v>
      </c>
      <c r="H2313" s="168">
        <v>0</v>
      </c>
      <c r="I2313" s="168">
        <v>9.1999999999999993</v>
      </c>
      <c r="J2313" s="168">
        <v>8.6</v>
      </c>
      <c r="K2313" s="168">
        <v>262.5</v>
      </c>
      <c r="L2313" s="168">
        <v>59</v>
      </c>
      <c r="M2313" s="168">
        <v>9.5</v>
      </c>
      <c r="N2313" s="168">
        <v>951.6</v>
      </c>
    </row>
    <row r="2314" spans="1:14" x14ac:dyDescent="0.2">
      <c r="A2314" s="168">
        <v>2019</v>
      </c>
      <c r="B2314" s="168">
        <v>4</v>
      </c>
      <c r="C2314" s="168">
        <v>7</v>
      </c>
      <c r="D2314" s="168">
        <v>6</v>
      </c>
      <c r="E2314" s="168">
        <v>30</v>
      </c>
      <c r="F2314" s="168">
        <v>1</v>
      </c>
      <c r="G2314" s="168">
        <v>9</v>
      </c>
      <c r="H2314" s="168">
        <v>1</v>
      </c>
      <c r="I2314" s="168">
        <v>9.5</v>
      </c>
      <c r="J2314" s="168">
        <v>9.6999999999999993</v>
      </c>
      <c r="K2314" s="168">
        <v>262</v>
      </c>
      <c r="L2314" s="168">
        <v>58.8</v>
      </c>
      <c r="M2314" s="168">
        <v>9.5</v>
      </c>
      <c r="N2314" s="168">
        <v>952.2</v>
      </c>
    </row>
    <row r="2315" spans="1:14" x14ac:dyDescent="0.2">
      <c r="A2315" s="168">
        <v>2019</v>
      </c>
      <c r="B2315" s="168">
        <v>4</v>
      </c>
      <c r="C2315" s="168">
        <v>7</v>
      </c>
      <c r="D2315" s="168">
        <v>7</v>
      </c>
      <c r="E2315" s="168">
        <v>30</v>
      </c>
      <c r="F2315" s="168">
        <v>27</v>
      </c>
      <c r="G2315" s="168">
        <v>475</v>
      </c>
      <c r="H2315" s="168">
        <v>101</v>
      </c>
      <c r="I2315" s="168">
        <v>8.8000000000000007</v>
      </c>
      <c r="J2315" s="168">
        <v>9.6999999999999993</v>
      </c>
      <c r="K2315" s="168">
        <v>270.10000000000002</v>
      </c>
      <c r="L2315" s="168">
        <v>57.8</v>
      </c>
      <c r="M2315" s="168">
        <v>10</v>
      </c>
      <c r="N2315" s="168">
        <v>953</v>
      </c>
    </row>
    <row r="2316" spans="1:14" x14ac:dyDescent="0.2">
      <c r="A2316" s="168">
        <v>2019</v>
      </c>
      <c r="B2316" s="168">
        <v>4</v>
      </c>
      <c r="C2316" s="168">
        <v>7</v>
      </c>
      <c r="D2316" s="168">
        <v>8</v>
      </c>
      <c r="E2316" s="168">
        <v>30</v>
      </c>
      <c r="F2316" s="168">
        <v>57</v>
      </c>
      <c r="G2316" s="168">
        <v>774</v>
      </c>
      <c r="H2316" s="168">
        <v>319</v>
      </c>
      <c r="I2316" s="168">
        <v>7.4</v>
      </c>
      <c r="J2316" s="168">
        <v>10.1</v>
      </c>
      <c r="K2316" s="168">
        <v>262.60000000000002</v>
      </c>
      <c r="L2316" s="168">
        <v>54.1</v>
      </c>
      <c r="M2316" s="168">
        <v>11.3</v>
      </c>
      <c r="N2316" s="168">
        <v>953.7</v>
      </c>
    </row>
    <row r="2317" spans="1:14" x14ac:dyDescent="0.2">
      <c r="A2317" s="168">
        <v>2019</v>
      </c>
      <c r="B2317" s="168">
        <v>4</v>
      </c>
      <c r="C2317" s="168">
        <v>7</v>
      </c>
      <c r="D2317" s="168">
        <v>9</v>
      </c>
      <c r="E2317" s="168">
        <v>30</v>
      </c>
      <c r="F2317" s="168">
        <v>194</v>
      </c>
      <c r="G2317" s="168">
        <v>722</v>
      </c>
      <c r="H2317" s="168">
        <v>573</v>
      </c>
      <c r="I2317" s="168">
        <v>6.7</v>
      </c>
      <c r="J2317" s="168">
        <v>10.8</v>
      </c>
      <c r="K2317" s="168">
        <v>265.39999999999998</v>
      </c>
      <c r="L2317" s="168">
        <v>49.9</v>
      </c>
      <c r="M2317" s="168">
        <v>12.8</v>
      </c>
      <c r="N2317" s="168">
        <v>954</v>
      </c>
    </row>
    <row r="2318" spans="1:14" x14ac:dyDescent="0.2">
      <c r="A2318" s="168">
        <v>2019</v>
      </c>
      <c r="B2318" s="168">
        <v>4</v>
      </c>
      <c r="C2318" s="168">
        <v>7</v>
      </c>
      <c r="D2318" s="168">
        <v>10</v>
      </c>
      <c r="E2318" s="168">
        <v>30</v>
      </c>
      <c r="F2318" s="168">
        <v>141</v>
      </c>
      <c r="G2318" s="168">
        <v>891</v>
      </c>
      <c r="H2318" s="168">
        <v>748</v>
      </c>
      <c r="I2318" s="168">
        <v>6.2</v>
      </c>
      <c r="J2318" s="168">
        <v>11.5</v>
      </c>
      <c r="K2318" s="168">
        <v>261.2</v>
      </c>
      <c r="L2318" s="168">
        <v>46.5</v>
      </c>
      <c r="M2318" s="168">
        <v>14</v>
      </c>
      <c r="N2318" s="168">
        <v>954.7</v>
      </c>
    </row>
    <row r="2319" spans="1:14" x14ac:dyDescent="0.2">
      <c r="A2319" s="168">
        <v>2019</v>
      </c>
      <c r="B2319" s="168">
        <v>4</v>
      </c>
      <c r="C2319" s="168">
        <v>7</v>
      </c>
      <c r="D2319" s="168">
        <v>11</v>
      </c>
      <c r="E2319" s="168">
        <v>30</v>
      </c>
      <c r="F2319" s="168">
        <v>110</v>
      </c>
      <c r="G2319" s="168">
        <v>971</v>
      </c>
      <c r="H2319" s="168">
        <v>877</v>
      </c>
      <c r="I2319" s="168">
        <v>5.6</v>
      </c>
      <c r="J2319" s="168">
        <v>11.6</v>
      </c>
      <c r="K2319" s="168">
        <v>261.60000000000002</v>
      </c>
      <c r="L2319" s="168">
        <v>41.6</v>
      </c>
      <c r="M2319" s="168">
        <v>15.3</v>
      </c>
      <c r="N2319" s="168">
        <v>955.1</v>
      </c>
    </row>
    <row r="2320" spans="1:14" x14ac:dyDescent="0.2">
      <c r="A2320" s="168">
        <v>2019</v>
      </c>
      <c r="B2320" s="168">
        <v>4</v>
      </c>
      <c r="C2320" s="168">
        <v>7</v>
      </c>
      <c r="D2320" s="168">
        <v>12</v>
      </c>
      <c r="E2320" s="168">
        <v>30</v>
      </c>
      <c r="F2320" s="168">
        <v>125</v>
      </c>
      <c r="G2320" s="168">
        <v>970</v>
      </c>
      <c r="H2320" s="168">
        <v>956</v>
      </c>
      <c r="I2320" s="168">
        <v>5.0999999999999996</v>
      </c>
      <c r="J2320" s="168">
        <v>12</v>
      </c>
      <c r="K2320" s="168">
        <v>273.39999999999998</v>
      </c>
      <c r="L2320" s="168">
        <v>38.9</v>
      </c>
      <c r="M2320" s="168">
        <v>16.100000000000001</v>
      </c>
      <c r="N2320" s="168">
        <v>955.3</v>
      </c>
    </row>
    <row r="2321" spans="1:14" x14ac:dyDescent="0.2">
      <c r="A2321" s="168">
        <v>2019</v>
      </c>
      <c r="B2321" s="168">
        <v>4</v>
      </c>
      <c r="C2321" s="168">
        <v>7</v>
      </c>
      <c r="D2321" s="168">
        <v>13</v>
      </c>
      <c r="E2321" s="168">
        <v>30</v>
      </c>
      <c r="F2321" s="168">
        <v>152</v>
      </c>
      <c r="G2321" s="168">
        <v>958</v>
      </c>
      <c r="H2321" s="168">
        <v>985</v>
      </c>
      <c r="I2321" s="168">
        <v>4.5999999999999996</v>
      </c>
      <c r="J2321" s="168">
        <v>10.8</v>
      </c>
      <c r="K2321" s="168">
        <v>279.5</v>
      </c>
      <c r="L2321" s="168">
        <v>37</v>
      </c>
      <c r="M2321" s="168">
        <v>17</v>
      </c>
      <c r="N2321" s="168">
        <v>955.6</v>
      </c>
    </row>
    <row r="2322" spans="1:14" x14ac:dyDescent="0.2">
      <c r="A2322" s="168">
        <v>2019</v>
      </c>
      <c r="B2322" s="168">
        <v>4</v>
      </c>
      <c r="C2322" s="168">
        <v>7</v>
      </c>
      <c r="D2322" s="168">
        <v>14</v>
      </c>
      <c r="E2322" s="168">
        <v>30</v>
      </c>
      <c r="F2322" s="168">
        <v>186</v>
      </c>
      <c r="G2322" s="168">
        <v>971</v>
      </c>
      <c r="H2322" s="168">
        <v>990</v>
      </c>
      <c r="I2322" s="168">
        <v>4.0999999999999996</v>
      </c>
      <c r="J2322" s="168">
        <v>9.8000000000000007</v>
      </c>
      <c r="K2322" s="168">
        <v>278.7</v>
      </c>
      <c r="L2322" s="168">
        <v>35.9</v>
      </c>
      <c r="M2322" s="168">
        <v>17.600000000000001</v>
      </c>
      <c r="N2322" s="168">
        <v>955.7</v>
      </c>
    </row>
    <row r="2323" spans="1:14" x14ac:dyDescent="0.2">
      <c r="A2323" s="168">
        <v>2019</v>
      </c>
      <c r="B2323" s="168">
        <v>4</v>
      </c>
      <c r="C2323" s="168">
        <v>7</v>
      </c>
      <c r="D2323" s="168">
        <v>15</v>
      </c>
      <c r="E2323" s="168">
        <v>30</v>
      </c>
      <c r="F2323" s="168">
        <v>331</v>
      </c>
      <c r="G2323" s="168">
        <v>820</v>
      </c>
      <c r="H2323" s="168">
        <v>936</v>
      </c>
      <c r="I2323" s="168">
        <v>3.7</v>
      </c>
      <c r="J2323" s="168">
        <v>9.6</v>
      </c>
      <c r="K2323" s="168">
        <v>277.89999999999998</v>
      </c>
      <c r="L2323" s="168">
        <v>35.6</v>
      </c>
      <c r="M2323" s="168">
        <v>18.3</v>
      </c>
      <c r="N2323" s="168">
        <v>955.7</v>
      </c>
    </row>
    <row r="2324" spans="1:14" x14ac:dyDescent="0.2">
      <c r="A2324" s="168">
        <v>2019</v>
      </c>
      <c r="B2324" s="168">
        <v>4</v>
      </c>
      <c r="C2324" s="168">
        <v>7</v>
      </c>
      <c r="D2324" s="168">
        <v>16</v>
      </c>
      <c r="E2324" s="168">
        <v>30</v>
      </c>
      <c r="F2324" s="168">
        <v>293</v>
      </c>
      <c r="G2324" s="168">
        <v>839</v>
      </c>
      <c r="H2324" s="168">
        <v>797</v>
      </c>
      <c r="I2324" s="168">
        <v>3.6</v>
      </c>
      <c r="J2324" s="168">
        <v>8.3000000000000007</v>
      </c>
      <c r="K2324" s="168">
        <v>286.2</v>
      </c>
      <c r="L2324" s="168">
        <v>34.5</v>
      </c>
      <c r="M2324" s="168">
        <v>18.899999999999999</v>
      </c>
      <c r="N2324" s="168">
        <v>955.9</v>
      </c>
    </row>
    <row r="2325" spans="1:14" x14ac:dyDescent="0.2">
      <c r="A2325" s="168">
        <v>2019</v>
      </c>
      <c r="B2325" s="168">
        <v>4</v>
      </c>
      <c r="C2325" s="168">
        <v>7</v>
      </c>
      <c r="D2325" s="168">
        <v>17</v>
      </c>
      <c r="E2325" s="168">
        <v>30</v>
      </c>
      <c r="F2325" s="168">
        <v>202</v>
      </c>
      <c r="G2325" s="168">
        <v>455</v>
      </c>
      <c r="H2325" s="168">
        <v>399</v>
      </c>
      <c r="I2325" s="168">
        <v>6</v>
      </c>
      <c r="J2325" s="168">
        <v>9</v>
      </c>
      <c r="K2325" s="168">
        <v>278.10000000000002</v>
      </c>
      <c r="L2325" s="168">
        <v>39.200000000000003</v>
      </c>
      <c r="M2325" s="168">
        <v>18</v>
      </c>
      <c r="N2325" s="168">
        <v>956.3</v>
      </c>
    </row>
    <row r="2326" spans="1:14" x14ac:dyDescent="0.2">
      <c r="A2326" s="168">
        <v>2019</v>
      </c>
      <c r="B2326" s="168">
        <v>4</v>
      </c>
      <c r="C2326" s="168">
        <v>7</v>
      </c>
      <c r="D2326" s="168">
        <v>18</v>
      </c>
      <c r="E2326" s="168">
        <v>30</v>
      </c>
      <c r="F2326" s="168">
        <v>95</v>
      </c>
      <c r="G2326" s="168">
        <v>296</v>
      </c>
      <c r="H2326" s="168">
        <v>175</v>
      </c>
      <c r="I2326" s="168">
        <v>6.7</v>
      </c>
      <c r="J2326" s="168">
        <v>7.6</v>
      </c>
      <c r="K2326" s="168">
        <v>295</v>
      </c>
      <c r="L2326" s="168">
        <v>42.6</v>
      </c>
      <c r="M2326" s="168">
        <v>16.899999999999999</v>
      </c>
      <c r="N2326" s="168">
        <v>957</v>
      </c>
    </row>
    <row r="2327" spans="1:14" x14ac:dyDescent="0.2">
      <c r="A2327" s="168">
        <v>2019</v>
      </c>
      <c r="B2327" s="168">
        <v>4</v>
      </c>
      <c r="C2327" s="168">
        <v>7</v>
      </c>
      <c r="D2327" s="168">
        <v>19</v>
      </c>
      <c r="E2327" s="168">
        <v>30</v>
      </c>
      <c r="F2327" s="168">
        <v>18</v>
      </c>
      <c r="G2327" s="168">
        <v>14</v>
      </c>
      <c r="H2327" s="168">
        <v>19</v>
      </c>
      <c r="I2327" s="168">
        <v>7.1</v>
      </c>
      <c r="J2327" s="168">
        <v>4.5999999999999996</v>
      </c>
      <c r="K2327" s="168">
        <v>278</v>
      </c>
      <c r="L2327" s="168">
        <v>47.1</v>
      </c>
      <c r="M2327" s="168">
        <v>16</v>
      </c>
      <c r="N2327" s="168">
        <v>957.4</v>
      </c>
    </row>
    <row r="2328" spans="1:14" x14ac:dyDescent="0.2">
      <c r="A2328" s="168">
        <v>2019</v>
      </c>
      <c r="B2328" s="168">
        <v>4</v>
      </c>
      <c r="C2328" s="168">
        <v>7</v>
      </c>
      <c r="D2328" s="168">
        <v>20</v>
      </c>
      <c r="E2328" s="168">
        <v>30</v>
      </c>
      <c r="F2328" s="168">
        <v>0</v>
      </c>
      <c r="G2328" s="168">
        <v>0</v>
      </c>
      <c r="H2328" s="168">
        <v>0</v>
      </c>
      <c r="I2328" s="168">
        <v>7.6</v>
      </c>
      <c r="J2328" s="168">
        <v>3.6</v>
      </c>
      <c r="K2328" s="168">
        <v>265.5</v>
      </c>
      <c r="L2328" s="168">
        <v>50.9</v>
      </c>
      <c r="M2328" s="168">
        <v>15.4</v>
      </c>
      <c r="N2328" s="168">
        <v>958</v>
      </c>
    </row>
    <row r="2329" spans="1:14" x14ac:dyDescent="0.2">
      <c r="A2329" s="168">
        <v>2019</v>
      </c>
      <c r="B2329" s="168">
        <v>4</v>
      </c>
      <c r="C2329" s="168">
        <v>7</v>
      </c>
      <c r="D2329" s="168">
        <v>21</v>
      </c>
      <c r="E2329" s="168">
        <v>30</v>
      </c>
      <c r="F2329" s="168">
        <v>0</v>
      </c>
      <c r="G2329" s="168">
        <v>0</v>
      </c>
      <c r="H2329" s="168">
        <v>0</v>
      </c>
      <c r="I2329" s="168">
        <v>7.9</v>
      </c>
      <c r="J2329" s="168">
        <v>1.6</v>
      </c>
      <c r="K2329" s="168">
        <v>251.5</v>
      </c>
      <c r="L2329" s="168">
        <v>51.7</v>
      </c>
      <c r="M2329" s="168">
        <v>15.1</v>
      </c>
      <c r="N2329" s="168">
        <v>958.5</v>
      </c>
    </row>
    <row r="2330" spans="1:14" x14ac:dyDescent="0.2">
      <c r="A2330" s="168">
        <v>2019</v>
      </c>
      <c r="B2330" s="168">
        <v>4</v>
      </c>
      <c r="C2330" s="168">
        <v>7</v>
      </c>
      <c r="D2330" s="168">
        <v>22</v>
      </c>
      <c r="E2330" s="168">
        <v>30</v>
      </c>
      <c r="F2330" s="168">
        <v>0</v>
      </c>
      <c r="G2330" s="168">
        <v>0</v>
      </c>
      <c r="H2330" s="168">
        <v>0</v>
      </c>
      <c r="I2330" s="168">
        <v>8.1</v>
      </c>
      <c r="J2330" s="168">
        <v>0.5</v>
      </c>
      <c r="K2330" s="168">
        <v>209.8</v>
      </c>
      <c r="L2330" s="168">
        <v>55.7</v>
      </c>
      <c r="M2330" s="168">
        <v>14.4</v>
      </c>
      <c r="N2330" s="168">
        <v>958.7</v>
      </c>
    </row>
    <row r="2331" spans="1:14" x14ac:dyDescent="0.2">
      <c r="A2331" s="168">
        <v>2019</v>
      </c>
      <c r="B2331" s="168">
        <v>4</v>
      </c>
      <c r="C2331" s="168">
        <v>7</v>
      </c>
      <c r="D2331" s="168">
        <v>23</v>
      </c>
      <c r="E2331" s="168">
        <v>30</v>
      </c>
      <c r="F2331" s="168">
        <v>0</v>
      </c>
      <c r="G2331" s="168">
        <v>0</v>
      </c>
      <c r="H2331" s="168">
        <v>0</v>
      </c>
      <c r="I2331" s="168">
        <v>8.1999999999999993</v>
      </c>
      <c r="J2331" s="168">
        <v>0.8</v>
      </c>
      <c r="K2331" s="168">
        <v>223.6</v>
      </c>
      <c r="L2331" s="168">
        <v>63.7</v>
      </c>
      <c r="M2331" s="168">
        <v>14</v>
      </c>
      <c r="N2331" s="168">
        <v>958.7</v>
      </c>
    </row>
    <row r="2332" spans="1:14" x14ac:dyDescent="0.2">
      <c r="A2332" s="168">
        <v>2019</v>
      </c>
      <c r="B2332" s="168">
        <v>4</v>
      </c>
      <c r="C2332" s="168">
        <v>8</v>
      </c>
      <c r="D2332" s="168">
        <v>0</v>
      </c>
      <c r="E2332" s="168">
        <v>30</v>
      </c>
      <c r="F2332" s="168">
        <v>0</v>
      </c>
      <c r="G2332" s="168">
        <v>0</v>
      </c>
      <c r="H2332" s="168">
        <v>0</v>
      </c>
      <c r="I2332" s="168">
        <v>8.1</v>
      </c>
      <c r="J2332" s="168">
        <v>0.9</v>
      </c>
      <c r="K2332" s="168">
        <v>227.9</v>
      </c>
      <c r="L2332" s="168">
        <v>71.5</v>
      </c>
      <c r="M2332" s="168">
        <v>13.3</v>
      </c>
      <c r="N2332" s="168">
        <v>958.8</v>
      </c>
    </row>
    <row r="2333" spans="1:14" x14ac:dyDescent="0.2">
      <c r="A2333" s="168">
        <v>2019</v>
      </c>
      <c r="B2333" s="168">
        <v>4</v>
      </c>
      <c r="C2333" s="168">
        <v>8</v>
      </c>
      <c r="D2333" s="168">
        <v>1</v>
      </c>
      <c r="E2333" s="168">
        <v>30</v>
      </c>
      <c r="F2333" s="168">
        <v>0</v>
      </c>
      <c r="G2333" s="168">
        <v>0</v>
      </c>
      <c r="H2333" s="168">
        <v>0</v>
      </c>
      <c r="I2333" s="168">
        <v>8</v>
      </c>
      <c r="J2333" s="168">
        <v>1.2</v>
      </c>
      <c r="K2333" s="168">
        <v>197.4</v>
      </c>
      <c r="L2333" s="168">
        <v>71.8</v>
      </c>
      <c r="M2333" s="168">
        <v>12.9</v>
      </c>
      <c r="N2333" s="168">
        <v>958.2</v>
      </c>
    </row>
    <row r="2334" spans="1:14" x14ac:dyDescent="0.2">
      <c r="A2334" s="168">
        <v>2019</v>
      </c>
      <c r="B2334" s="168">
        <v>4</v>
      </c>
      <c r="C2334" s="168">
        <v>8</v>
      </c>
      <c r="D2334" s="168">
        <v>2</v>
      </c>
      <c r="E2334" s="168">
        <v>30</v>
      </c>
      <c r="F2334" s="168">
        <v>0</v>
      </c>
      <c r="G2334" s="168">
        <v>0</v>
      </c>
      <c r="H2334" s="168">
        <v>0</v>
      </c>
      <c r="I2334" s="168">
        <v>7.9</v>
      </c>
      <c r="J2334" s="168">
        <v>1</v>
      </c>
      <c r="K2334" s="168">
        <v>243.6</v>
      </c>
      <c r="L2334" s="168">
        <v>74.3</v>
      </c>
      <c r="M2334" s="168">
        <v>11.9</v>
      </c>
      <c r="N2334" s="168">
        <v>957.8</v>
      </c>
    </row>
    <row r="2335" spans="1:14" x14ac:dyDescent="0.2">
      <c r="A2335" s="168">
        <v>2019</v>
      </c>
      <c r="B2335" s="168">
        <v>4</v>
      </c>
      <c r="C2335" s="168">
        <v>8</v>
      </c>
      <c r="D2335" s="168">
        <v>3</v>
      </c>
      <c r="E2335" s="168">
        <v>30</v>
      </c>
      <c r="F2335" s="168">
        <v>0</v>
      </c>
      <c r="G2335" s="168">
        <v>0</v>
      </c>
      <c r="H2335" s="168">
        <v>0</v>
      </c>
      <c r="I2335" s="168">
        <v>7.7</v>
      </c>
      <c r="J2335" s="168">
        <v>1.4</v>
      </c>
      <c r="K2335" s="168">
        <v>207.4</v>
      </c>
      <c r="L2335" s="168">
        <v>74.900000000000006</v>
      </c>
      <c r="M2335" s="168">
        <v>11.5</v>
      </c>
      <c r="N2335" s="168">
        <v>957.5</v>
      </c>
    </row>
    <row r="2336" spans="1:14" x14ac:dyDescent="0.2">
      <c r="A2336" s="168">
        <v>2019</v>
      </c>
      <c r="B2336" s="168">
        <v>4</v>
      </c>
      <c r="C2336" s="168">
        <v>8</v>
      </c>
      <c r="D2336" s="168">
        <v>4</v>
      </c>
      <c r="E2336" s="168">
        <v>30</v>
      </c>
      <c r="F2336" s="168">
        <v>0</v>
      </c>
      <c r="G2336" s="168">
        <v>0</v>
      </c>
      <c r="H2336" s="168">
        <v>0</v>
      </c>
      <c r="I2336" s="168">
        <v>7.5</v>
      </c>
      <c r="J2336" s="168">
        <v>1.2</v>
      </c>
      <c r="K2336" s="168">
        <v>49.5</v>
      </c>
      <c r="L2336" s="168">
        <v>77.3</v>
      </c>
      <c r="M2336" s="168">
        <v>11.3</v>
      </c>
      <c r="N2336" s="168">
        <v>957.3</v>
      </c>
    </row>
    <row r="2337" spans="1:14" x14ac:dyDescent="0.2">
      <c r="A2337" s="168">
        <v>2019</v>
      </c>
      <c r="B2337" s="168">
        <v>4</v>
      </c>
      <c r="C2337" s="168">
        <v>8</v>
      </c>
      <c r="D2337" s="168">
        <v>5</v>
      </c>
      <c r="E2337" s="168">
        <v>30</v>
      </c>
      <c r="F2337" s="168">
        <v>0</v>
      </c>
      <c r="G2337" s="168">
        <v>0</v>
      </c>
      <c r="H2337" s="168">
        <v>0</v>
      </c>
      <c r="I2337" s="168">
        <v>7.3</v>
      </c>
      <c r="J2337" s="168">
        <v>0.7</v>
      </c>
      <c r="K2337" s="168">
        <v>281.3</v>
      </c>
      <c r="L2337" s="168">
        <v>79</v>
      </c>
      <c r="M2337" s="168">
        <v>10.9</v>
      </c>
      <c r="N2337" s="168">
        <v>957.2</v>
      </c>
    </row>
    <row r="2338" spans="1:14" x14ac:dyDescent="0.2">
      <c r="A2338" s="168">
        <v>2019</v>
      </c>
      <c r="B2338" s="168">
        <v>4</v>
      </c>
      <c r="C2338" s="168">
        <v>8</v>
      </c>
      <c r="D2338" s="168">
        <v>6</v>
      </c>
      <c r="E2338" s="168">
        <v>30</v>
      </c>
      <c r="F2338" s="168">
        <v>1</v>
      </c>
      <c r="G2338" s="168">
        <v>0</v>
      </c>
      <c r="H2338" s="168">
        <v>1</v>
      </c>
      <c r="I2338" s="168">
        <v>7.6</v>
      </c>
      <c r="J2338" s="168">
        <v>0.8</v>
      </c>
      <c r="K2338" s="168">
        <v>169.4</v>
      </c>
      <c r="L2338" s="168">
        <v>76.5</v>
      </c>
      <c r="M2338" s="168">
        <v>11.1</v>
      </c>
      <c r="N2338" s="168">
        <v>957.5</v>
      </c>
    </row>
    <row r="2339" spans="1:14" x14ac:dyDescent="0.2">
      <c r="A2339" s="168">
        <v>2019</v>
      </c>
      <c r="B2339" s="168">
        <v>4</v>
      </c>
      <c r="C2339" s="168">
        <v>8</v>
      </c>
      <c r="D2339" s="168">
        <v>7</v>
      </c>
      <c r="E2339" s="168">
        <v>30</v>
      </c>
      <c r="F2339" s="168">
        <v>58</v>
      </c>
      <c r="G2339" s="168">
        <v>35</v>
      </c>
      <c r="H2339" s="168">
        <v>65</v>
      </c>
      <c r="I2339" s="168">
        <v>8.1</v>
      </c>
      <c r="J2339" s="168">
        <v>1.3</v>
      </c>
      <c r="K2339" s="168">
        <v>251.5</v>
      </c>
      <c r="L2339" s="168">
        <v>72.2</v>
      </c>
      <c r="M2339" s="168">
        <v>12</v>
      </c>
      <c r="N2339" s="168">
        <v>957.9</v>
      </c>
    </row>
    <row r="2340" spans="1:14" x14ac:dyDescent="0.2">
      <c r="A2340" s="168">
        <v>2019</v>
      </c>
      <c r="B2340" s="168">
        <v>4</v>
      </c>
      <c r="C2340" s="168">
        <v>8</v>
      </c>
      <c r="D2340" s="168">
        <v>8</v>
      </c>
      <c r="E2340" s="168">
        <v>30</v>
      </c>
      <c r="F2340" s="168">
        <v>182</v>
      </c>
      <c r="G2340" s="168">
        <v>208</v>
      </c>
      <c r="H2340" s="168">
        <v>263</v>
      </c>
      <c r="I2340" s="168">
        <v>8</v>
      </c>
      <c r="J2340" s="168">
        <v>1.3</v>
      </c>
      <c r="K2340" s="168">
        <v>147</v>
      </c>
      <c r="L2340" s="168">
        <v>59.3</v>
      </c>
      <c r="M2340" s="168">
        <v>15</v>
      </c>
      <c r="N2340" s="168">
        <v>957.9</v>
      </c>
    </row>
    <row r="2341" spans="1:14" x14ac:dyDescent="0.2">
      <c r="A2341" s="168">
        <v>2019</v>
      </c>
      <c r="B2341" s="168">
        <v>4</v>
      </c>
      <c r="C2341" s="168">
        <v>8</v>
      </c>
      <c r="D2341" s="168">
        <v>9</v>
      </c>
      <c r="E2341" s="168">
        <v>30</v>
      </c>
      <c r="F2341" s="168">
        <v>333</v>
      </c>
      <c r="G2341" s="168">
        <v>167</v>
      </c>
      <c r="H2341" s="168">
        <v>425</v>
      </c>
      <c r="I2341" s="168">
        <v>7.9</v>
      </c>
      <c r="J2341" s="168">
        <v>4.5</v>
      </c>
      <c r="K2341" s="168">
        <v>280.10000000000002</v>
      </c>
      <c r="L2341" s="168">
        <v>42.1</v>
      </c>
      <c r="M2341" s="168">
        <v>17.7</v>
      </c>
      <c r="N2341" s="168">
        <v>957.7</v>
      </c>
    </row>
    <row r="2342" spans="1:14" x14ac:dyDescent="0.2">
      <c r="A2342" s="168">
        <v>2019</v>
      </c>
      <c r="B2342" s="168">
        <v>4</v>
      </c>
      <c r="C2342" s="168">
        <v>8</v>
      </c>
      <c r="D2342" s="168">
        <v>10</v>
      </c>
      <c r="E2342" s="168">
        <v>30</v>
      </c>
      <c r="F2342" s="168">
        <v>369</v>
      </c>
      <c r="G2342" s="168">
        <v>228</v>
      </c>
      <c r="H2342" s="168">
        <v>537</v>
      </c>
      <c r="I2342" s="168">
        <v>7.9</v>
      </c>
      <c r="J2342" s="168">
        <v>6.9</v>
      </c>
      <c r="K2342" s="168">
        <v>280.39999999999998</v>
      </c>
      <c r="L2342" s="168">
        <v>38.700000000000003</v>
      </c>
      <c r="M2342" s="168">
        <v>18.3</v>
      </c>
      <c r="N2342" s="168">
        <v>958.1</v>
      </c>
    </row>
    <row r="2343" spans="1:14" x14ac:dyDescent="0.2">
      <c r="A2343" s="168">
        <v>2019</v>
      </c>
      <c r="B2343" s="168">
        <v>4</v>
      </c>
      <c r="C2343" s="168">
        <v>8</v>
      </c>
      <c r="D2343" s="168">
        <v>11</v>
      </c>
      <c r="E2343" s="168">
        <v>30</v>
      </c>
      <c r="F2343" s="168">
        <v>180</v>
      </c>
      <c r="G2343" s="168">
        <v>795</v>
      </c>
      <c r="H2343" s="168">
        <v>814</v>
      </c>
      <c r="I2343" s="168">
        <v>8</v>
      </c>
      <c r="J2343" s="168">
        <v>5.5</v>
      </c>
      <c r="K2343" s="168">
        <v>261.89999999999998</v>
      </c>
      <c r="L2343" s="168">
        <v>37.1</v>
      </c>
      <c r="M2343" s="168">
        <v>19.399999999999999</v>
      </c>
      <c r="N2343" s="168">
        <v>958</v>
      </c>
    </row>
    <row r="2344" spans="1:14" x14ac:dyDescent="0.2">
      <c r="A2344" s="168">
        <v>2019</v>
      </c>
      <c r="B2344" s="168">
        <v>4</v>
      </c>
      <c r="C2344" s="168">
        <v>8</v>
      </c>
      <c r="D2344" s="168">
        <v>12</v>
      </c>
      <c r="E2344" s="168">
        <v>30</v>
      </c>
      <c r="F2344" s="168">
        <v>157</v>
      </c>
      <c r="G2344" s="168">
        <v>886</v>
      </c>
      <c r="H2344" s="168">
        <v>919</v>
      </c>
      <c r="I2344" s="168">
        <v>7.5</v>
      </c>
      <c r="J2344" s="168">
        <v>4.2</v>
      </c>
      <c r="K2344" s="168">
        <v>228.7</v>
      </c>
      <c r="L2344" s="168">
        <v>36</v>
      </c>
      <c r="M2344" s="168">
        <v>20.399999999999999</v>
      </c>
      <c r="N2344" s="168">
        <v>957.3</v>
      </c>
    </row>
    <row r="2345" spans="1:14" x14ac:dyDescent="0.2">
      <c r="A2345" s="168">
        <v>2019</v>
      </c>
      <c r="B2345" s="168">
        <v>4</v>
      </c>
      <c r="C2345" s="168">
        <v>8</v>
      </c>
      <c r="D2345" s="168">
        <v>13</v>
      </c>
      <c r="E2345" s="168">
        <v>30</v>
      </c>
      <c r="F2345" s="168">
        <v>213</v>
      </c>
      <c r="G2345" s="168">
        <v>935</v>
      </c>
      <c r="H2345" s="168">
        <v>1028</v>
      </c>
      <c r="I2345" s="168">
        <v>6.4</v>
      </c>
      <c r="J2345" s="168">
        <v>4.3</v>
      </c>
      <c r="K2345" s="168">
        <v>217.9</v>
      </c>
      <c r="L2345" s="168">
        <v>36.4</v>
      </c>
      <c r="M2345" s="168">
        <v>21.4</v>
      </c>
      <c r="N2345" s="168">
        <v>956.7</v>
      </c>
    </row>
    <row r="2346" spans="1:14" x14ac:dyDescent="0.2">
      <c r="A2346" s="168">
        <v>2019</v>
      </c>
      <c r="B2346" s="168">
        <v>4</v>
      </c>
      <c r="C2346" s="168">
        <v>8</v>
      </c>
      <c r="D2346" s="168">
        <v>14</v>
      </c>
      <c r="E2346" s="168">
        <v>30</v>
      </c>
      <c r="F2346" s="168">
        <v>224</v>
      </c>
      <c r="G2346" s="168">
        <v>778</v>
      </c>
      <c r="H2346" s="168">
        <v>875</v>
      </c>
      <c r="I2346" s="168">
        <v>4.9000000000000004</v>
      </c>
      <c r="J2346" s="168">
        <v>3.7</v>
      </c>
      <c r="K2346" s="168">
        <v>243.1</v>
      </c>
      <c r="L2346" s="168">
        <v>37.799999999999997</v>
      </c>
      <c r="M2346" s="168">
        <v>21.7</v>
      </c>
      <c r="N2346" s="168">
        <v>956.3</v>
      </c>
    </row>
    <row r="2347" spans="1:14" x14ac:dyDescent="0.2">
      <c r="A2347" s="168">
        <v>2019</v>
      </c>
      <c r="B2347" s="168">
        <v>4</v>
      </c>
      <c r="C2347" s="168">
        <v>8</v>
      </c>
      <c r="D2347" s="168">
        <v>15</v>
      </c>
      <c r="E2347" s="168">
        <v>30</v>
      </c>
      <c r="F2347" s="168">
        <v>223</v>
      </c>
      <c r="G2347" s="168">
        <v>630</v>
      </c>
      <c r="H2347" s="168">
        <v>689</v>
      </c>
      <c r="I2347" s="168">
        <v>3.7</v>
      </c>
      <c r="J2347" s="168">
        <v>6.1</v>
      </c>
      <c r="K2347" s="168">
        <v>239.2</v>
      </c>
      <c r="L2347" s="168">
        <v>40.1</v>
      </c>
      <c r="M2347" s="168">
        <v>21.5</v>
      </c>
      <c r="N2347" s="168">
        <v>955.9</v>
      </c>
    </row>
    <row r="2348" spans="1:14" x14ac:dyDescent="0.2">
      <c r="A2348" s="168">
        <v>2019</v>
      </c>
      <c r="B2348" s="168">
        <v>4</v>
      </c>
      <c r="C2348" s="168">
        <v>8</v>
      </c>
      <c r="D2348" s="168">
        <v>16</v>
      </c>
      <c r="E2348" s="168">
        <v>30</v>
      </c>
      <c r="F2348" s="168">
        <v>87</v>
      </c>
      <c r="G2348" s="168">
        <v>897</v>
      </c>
      <c r="H2348" s="168">
        <v>623</v>
      </c>
      <c r="I2348" s="168">
        <v>3.1</v>
      </c>
      <c r="J2348" s="168">
        <v>7.1</v>
      </c>
      <c r="K2348" s="168">
        <v>254.9</v>
      </c>
      <c r="L2348" s="168">
        <v>38.9</v>
      </c>
      <c r="M2348" s="168">
        <v>21.7</v>
      </c>
      <c r="N2348" s="168">
        <v>955.4</v>
      </c>
    </row>
    <row r="2349" spans="1:14" x14ac:dyDescent="0.2">
      <c r="A2349" s="168">
        <v>2019</v>
      </c>
      <c r="B2349" s="168">
        <v>4</v>
      </c>
      <c r="C2349" s="168">
        <v>8</v>
      </c>
      <c r="D2349" s="168">
        <v>17</v>
      </c>
      <c r="E2349" s="168">
        <v>30</v>
      </c>
      <c r="F2349" s="168">
        <v>80</v>
      </c>
      <c r="G2349" s="168">
        <v>736</v>
      </c>
      <c r="H2349" s="168">
        <v>402</v>
      </c>
      <c r="I2349" s="168">
        <v>5.8</v>
      </c>
      <c r="J2349" s="168">
        <v>8.1999999999999993</v>
      </c>
      <c r="K2349" s="168">
        <v>268.8</v>
      </c>
      <c r="L2349" s="168">
        <v>34.4</v>
      </c>
      <c r="M2349" s="168">
        <v>21.7</v>
      </c>
      <c r="N2349" s="168">
        <v>955.2</v>
      </c>
    </row>
    <row r="2350" spans="1:14" x14ac:dyDescent="0.2">
      <c r="A2350" s="168">
        <v>2019</v>
      </c>
      <c r="B2350" s="168">
        <v>4</v>
      </c>
      <c r="C2350" s="168">
        <v>8</v>
      </c>
      <c r="D2350" s="168">
        <v>18</v>
      </c>
      <c r="E2350" s="168">
        <v>30</v>
      </c>
      <c r="F2350" s="168">
        <v>67</v>
      </c>
      <c r="G2350" s="168">
        <v>33</v>
      </c>
      <c r="H2350" s="168">
        <v>77</v>
      </c>
      <c r="I2350" s="168">
        <v>6.2</v>
      </c>
      <c r="J2350" s="168">
        <v>6.6</v>
      </c>
      <c r="K2350" s="168">
        <v>286.5</v>
      </c>
      <c r="L2350" s="168">
        <v>39.200000000000003</v>
      </c>
      <c r="M2350" s="168">
        <v>19.8</v>
      </c>
      <c r="N2350" s="168">
        <v>955.6</v>
      </c>
    </row>
    <row r="2351" spans="1:14" x14ac:dyDescent="0.2">
      <c r="A2351" s="168">
        <v>2019</v>
      </c>
      <c r="B2351" s="168">
        <v>4</v>
      </c>
      <c r="C2351" s="168">
        <v>8</v>
      </c>
      <c r="D2351" s="168">
        <v>19</v>
      </c>
      <c r="E2351" s="168">
        <v>30</v>
      </c>
      <c r="F2351" s="168">
        <v>10</v>
      </c>
      <c r="G2351" s="168">
        <v>3</v>
      </c>
      <c r="H2351" s="168">
        <v>10</v>
      </c>
      <c r="I2351" s="168">
        <v>5.6</v>
      </c>
      <c r="J2351" s="168">
        <v>4.2</v>
      </c>
      <c r="K2351" s="168">
        <v>254.9</v>
      </c>
      <c r="L2351" s="168">
        <v>51.8</v>
      </c>
      <c r="M2351" s="168">
        <v>17.7</v>
      </c>
      <c r="N2351" s="168">
        <v>956.1</v>
      </c>
    </row>
    <row r="2352" spans="1:14" x14ac:dyDescent="0.2">
      <c r="A2352" s="168">
        <v>2019</v>
      </c>
      <c r="B2352" s="168">
        <v>4</v>
      </c>
      <c r="C2352" s="168">
        <v>8</v>
      </c>
      <c r="D2352" s="168">
        <v>20</v>
      </c>
      <c r="E2352" s="168">
        <v>30</v>
      </c>
      <c r="F2352" s="168">
        <v>0</v>
      </c>
      <c r="G2352" s="168">
        <v>0</v>
      </c>
      <c r="H2352" s="168">
        <v>0</v>
      </c>
      <c r="I2352" s="168">
        <v>5.3</v>
      </c>
      <c r="J2352" s="168">
        <v>3.8</v>
      </c>
      <c r="K2352" s="168">
        <v>266.5</v>
      </c>
      <c r="L2352" s="168">
        <v>52.2</v>
      </c>
      <c r="M2352" s="168">
        <v>17.3</v>
      </c>
      <c r="N2352" s="168">
        <v>956.6</v>
      </c>
    </row>
    <row r="2353" spans="1:14" x14ac:dyDescent="0.2">
      <c r="A2353" s="168">
        <v>2019</v>
      </c>
      <c r="B2353" s="168">
        <v>4</v>
      </c>
      <c r="C2353" s="168">
        <v>8</v>
      </c>
      <c r="D2353" s="168">
        <v>21</v>
      </c>
      <c r="E2353" s="168">
        <v>30</v>
      </c>
      <c r="F2353" s="168">
        <v>0</v>
      </c>
      <c r="G2353" s="168">
        <v>0</v>
      </c>
      <c r="H2353" s="168">
        <v>0</v>
      </c>
      <c r="I2353" s="168">
        <v>5.3</v>
      </c>
      <c r="J2353" s="168">
        <v>3.4</v>
      </c>
      <c r="K2353" s="168">
        <v>248.9</v>
      </c>
      <c r="L2353" s="168">
        <v>54.1</v>
      </c>
      <c r="M2353" s="168">
        <v>16.3</v>
      </c>
      <c r="N2353" s="168">
        <v>956.9</v>
      </c>
    </row>
    <row r="2354" spans="1:14" x14ac:dyDescent="0.2">
      <c r="A2354" s="168">
        <v>2019</v>
      </c>
      <c r="B2354" s="168">
        <v>4</v>
      </c>
      <c r="C2354" s="168">
        <v>8</v>
      </c>
      <c r="D2354" s="168">
        <v>22</v>
      </c>
      <c r="E2354" s="168">
        <v>30</v>
      </c>
      <c r="F2354" s="168">
        <v>0</v>
      </c>
      <c r="G2354" s="168">
        <v>0</v>
      </c>
      <c r="H2354" s="168">
        <v>0</v>
      </c>
      <c r="I2354" s="168">
        <v>5.4</v>
      </c>
      <c r="J2354" s="168">
        <v>4.2</v>
      </c>
      <c r="K2354" s="168">
        <v>271.60000000000002</v>
      </c>
      <c r="L2354" s="168">
        <v>56.4</v>
      </c>
      <c r="M2354" s="168">
        <v>15.5</v>
      </c>
      <c r="N2354" s="168">
        <v>956.9</v>
      </c>
    </row>
    <row r="2355" spans="1:14" x14ac:dyDescent="0.2">
      <c r="A2355" s="168">
        <v>2019</v>
      </c>
      <c r="B2355" s="168">
        <v>4</v>
      </c>
      <c r="C2355" s="168">
        <v>8</v>
      </c>
      <c r="D2355" s="168">
        <v>23</v>
      </c>
      <c r="E2355" s="168">
        <v>30</v>
      </c>
      <c r="F2355" s="168">
        <v>0</v>
      </c>
      <c r="G2355" s="168">
        <v>0</v>
      </c>
      <c r="H2355" s="168">
        <v>0</v>
      </c>
      <c r="I2355" s="168">
        <v>5.5</v>
      </c>
      <c r="J2355" s="168">
        <v>4.4000000000000004</v>
      </c>
      <c r="K2355" s="168">
        <v>268</v>
      </c>
      <c r="L2355" s="168">
        <v>48.2</v>
      </c>
      <c r="M2355" s="168">
        <v>15.5</v>
      </c>
      <c r="N2355" s="168">
        <v>956.9</v>
      </c>
    </row>
    <row r="2356" spans="1:14" x14ac:dyDescent="0.2">
      <c r="A2356" s="168">
        <v>2019</v>
      </c>
      <c r="B2356" s="168">
        <v>4</v>
      </c>
      <c r="C2356" s="168">
        <v>9</v>
      </c>
      <c r="D2356" s="168">
        <v>0</v>
      </c>
      <c r="E2356" s="168">
        <v>30</v>
      </c>
      <c r="F2356" s="168">
        <v>0</v>
      </c>
      <c r="G2356" s="168">
        <v>0</v>
      </c>
      <c r="H2356" s="168">
        <v>0</v>
      </c>
      <c r="I2356" s="168">
        <v>5.4</v>
      </c>
      <c r="J2356" s="168">
        <v>4.9000000000000004</v>
      </c>
      <c r="K2356" s="168">
        <v>280.2</v>
      </c>
      <c r="L2356" s="168">
        <v>44</v>
      </c>
      <c r="M2356" s="168">
        <v>15</v>
      </c>
      <c r="N2356" s="168">
        <v>956.9</v>
      </c>
    </row>
    <row r="2357" spans="1:14" x14ac:dyDescent="0.2">
      <c r="A2357" s="168">
        <v>2019</v>
      </c>
      <c r="B2357" s="168">
        <v>4</v>
      </c>
      <c r="C2357" s="168">
        <v>9</v>
      </c>
      <c r="D2357" s="168">
        <v>1</v>
      </c>
      <c r="E2357" s="168">
        <v>30</v>
      </c>
      <c r="F2357" s="168">
        <v>0</v>
      </c>
      <c r="G2357" s="168">
        <v>0</v>
      </c>
      <c r="H2357" s="168">
        <v>0</v>
      </c>
      <c r="I2357" s="168">
        <v>5.0999999999999996</v>
      </c>
      <c r="J2357" s="168">
        <v>5.4</v>
      </c>
      <c r="K2357" s="168">
        <v>292.39999999999998</v>
      </c>
      <c r="L2357" s="168">
        <v>48.9</v>
      </c>
      <c r="M2357" s="168">
        <v>14.2</v>
      </c>
      <c r="N2357" s="168">
        <v>956.8</v>
      </c>
    </row>
    <row r="2358" spans="1:14" x14ac:dyDescent="0.2">
      <c r="A2358" s="168">
        <v>2019</v>
      </c>
      <c r="B2358" s="168">
        <v>4</v>
      </c>
      <c r="C2358" s="168">
        <v>9</v>
      </c>
      <c r="D2358" s="168">
        <v>2</v>
      </c>
      <c r="E2358" s="168">
        <v>30</v>
      </c>
      <c r="F2358" s="168">
        <v>0</v>
      </c>
      <c r="G2358" s="168">
        <v>0</v>
      </c>
      <c r="H2358" s="168">
        <v>0</v>
      </c>
      <c r="I2358" s="168">
        <v>4.4000000000000004</v>
      </c>
      <c r="J2358" s="168">
        <v>3.6</v>
      </c>
      <c r="K2358" s="168">
        <v>277.39999999999998</v>
      </c>
      <c r="L2358" s="168">
        <v>47.5</v>
      </c>
      <c r="M2358" s="168">
        <v>13.5</v>
      </c>
      <c r="N2358" s="168">
        <v>956.8</v>
      </c>
    </row>
    <row r="2359" spans="1:14" x14ac:dyDescent="0.2">
      <c r="A2359" s="168">
        <v>2019</v>
      </c>
      <c r="B2359" s="168">
        <v>4</v>
      </c>
      <c r="C2359" s="168">
        <v>9</v>
      </c>
      <c r="D2359" s="168">
        <v>3</v>
      </c>
      <c r="E2359" s="168">
        <v>30</v>
      </c>
      <c r="F2359" s="168">
        <v>0</v>
      </c>
      <c r="G2359" s="168">
        <v>0</v>
      </c>
      <c r="H2359" s="168">
        <v>0</v>
      </c>
      <c r="I2359" s="168">
        <v>3.9</v>
      </c>
      <c r="J2359" s="168">
        <v>2.5</v>
      </c>
      <c r="K2359" s="168">
        <v>266.10000000000002</v>
      </c>
      <c r="L2359" s="168">
        <v>44.4</v>
      </c>
      <c r="M2359" s="168">
        <v>13.4</v>
      </c>
      <c r="N2359" s="168">
        <v>957.1</v>
      </c>
    </row>
    <row r="2360" spans="1:14" x14ac:dyDescent="0.2">
      <c r="A2360" s="168">
        <v>2019</v>
      </c>
      <c r="B2360" s="168">
        <v>4</v>
      </c>
      <c r="C2360" s="168">
        <v>9</v>
      </c>
      <c r="D2360" s="168">
        <v>4</v>
      </c>
      <c r="E2360" s="168">
        <v>30</v>
      </c>
      <c r="F2360" s="168">
        <v>0</v>
      </c>
      <c r="G2360" s="168">
        <v>0</v>
      </c>
      <c r="H2360" s="168">
        <v>0</v>
      </c>
      <c r="I2360" s="168">
        <v>3.6</v>
      </c>
      <c r="J2360" s="168">
        <v>4.9000000000000004</v>
      </c>
      <c r="K2360" s="168">
        <v>261.39999999999998</v>
      </c>
      <c r="L2360" s="168">
        <v>44.1</v>
      </c>
      <c r="M2360" s="168">
        <v>13.2</v>
      </c>
      <c r="N2360" s="168">
        <v>957</v>
      </c>
    </row>
    <row r="2361" spans="1:14" x14ac:dyDescent="0.2">
      <c r="A2361" s="168">
        <v>2019</v>
      </c>
      <c r="B2361" s="168">
        <v>4</v>
      </c>
      <c r="C2361" s="168">
        <v>9</v>
      </c>
      <c r="D2361" s="168">
        <v>5</v>
      </c>
      <c r="E2361" s="168">
        <v>30</v>
      </c>
      <c r="F2361" s="168">
        <v>0</v>
      </c>
      <c r="G2361" s="168">
        <v>0</v>
      </c>
      <c r="H2361" s="168">
        <v>0</v>
      </c>
      <c r="I2361" s="168">
        <v>3.5</v>
      </c>
      <c r="J2361" s="168">
        <v>6.3</v>
      </c>
      <c r="K2361" s="168">
        <v>272.2</v>
      </c>
      <c r="L2361" s="168">
        <v>43.1</v>
      </c>
      <c r="M2361" s="168">
        <v>13.1</v>
      </c>
      <c r="N2361" s="168">
        <v>957</v>
      </c>
    </row>
    <row r="2362" spans="1:14" x14ac:dyDescent="0.2">
      <c r="A2362" s="168">
        <v>2019</v>
      </c>
      <c r="B2362" s="168">
        <v>4</v>
      </c>
      <c r="C2362" s="168">
        <v>9</v>
      </c>
      <c r="D2362" s="168">
        <v>6</v>
      </c>
      <c r="E2362" s="168">
        <v>30</v>
      </c>
      <c r="F2362" s="168">
        <v>2</v>
      </c>
      <c r="G2362" s="168">
        <v>15</v>
      </c>
      <c r="H2362" s="168">
        <v>3</v>
      </c>
      <c r="I2362" s="168">
        <v>3.6</v>
      </c>
      <c r="J2362" s="168">
        <v>4.3</v>
      </c>
      <c r="K2362" s="168">
        <v>303.3</v>
      </c>
      <c r="L2362" s="168">
        <v>43.8</v>
      </c>
      <c r="M2362" s="168">
        <v>12.5</v>
      </c>
      <c r="N2362" s="168">
        <v>957.3</v>
      </c>
    </row>
    <row r="2363" spans="1:14" x14ac:dyDescent="0.2">
      <c r="A2363" s="168">
        <v>2019</v>
      </c>
      <c r="B2363" s="168">
        <v>4</v>
      </c>
      <c r="C2363" s="168">
        <v>9</v>
      </c>
      <c r="D2363" s="168">
        <v>7</v>
      </c>
      <c r="E2363" s="168">
        <v>30</v>
      </c>
      <c r="F2363" s="168">
        <v>30</v>
      </c>
      <c r="G2363" s="168">
        <v>505</v>
      </c>
      <c r="H2363" s="168">
        <v>110</v>
      </c>
      <c r="I2363" s="168">
        <v>2.5</v>
      </c>
      <c r="J2363" s="168">
        <v>6.5</v>
      </c>
      <c r="K2363" s="168">
        <v>304.2</v>
      </c>
      <c r="L2363" s="168">
        <v>40.200000000000003</v>
      </c>
      <c r="M2363" s="168">
        <v>13.4</v>
      </c>
      <c r="N2363" s="168">
        <v>957.7</v>
      </c>
    </row>
    <row r="2364" spans="1:14" x14ac:dyDescent="0.2">
      <c r="A2364" s="168">
        <v>2019</v>
      </c>
      <c r="B2364" s="168">
        <v>4</v>
      </c>
      <c r="C2364" s="168">
        <v>9</v>
      </c>
      <c r="D2364" s="168">
        <v>8</v>
      </c>
      <c r="E2364" s="168">
        <v>30</v>
      </c>
      <c r="F2364" s="168">
        <v>53</v>
      </c>
      <c r="G2364" s="168">
        <v>790</v>
      </c>
      <c r="H2364" s="168">
        <v>326</v>
      </c>
      <c r="I2364" s="168">
        <v>1.8</v>
      </c>
      <c r="J2364" s="168">
        <v>6.1</v>
      </c>
      <c r="K2364" s="168">
        <v>305.39999999999998</v>
      </c>
      <c r="L2364" s="168">
        <v>34.9</v>
      </c>
      <c r="M2364" s="168">
        <v>14.9</v>
      </c>
      <c r="N2364" s="168">
        <v>958.1</v>
      </c>
    </row>
    <row r="2365" spans="1:14" x14ac:dyDescent="0.2">
      <c r="A2365" s="168">
        <v>2019</v>
      </c>
      <c r="B2365" s="168">
        <v>4</v>
      </c>
      <c r="C2365" s="168">
        <v>9</v>
      </c>
      <c r="D2365" s="168">
        <v>9</v>
      </c>
      <c r="E2365" s="168">
        <v>30</v>
      </c>
      <c r="F2365" s="168">
        <v>64</v>
      </c>
      <c r="G2365" s="168">
        <v>900</v>
      </c>
      <c r="H2365" s="168">
        <v>539</v>
      </c>
      <c r="I2365" s="168">
        <v>1.6</v>
      </c>
      <c r="J2365" s="168">
        <v>7.9</v>
      </c>
      <c r="K2365" s="168">
        <v>287.8</v>
      </c>
      <c r="L2365" s="168">
        <v>32.6</v>
      </c>
      <c r="M2365" s="168">
        <v>16</v>
      </c>
      <c r="N2365" s="168">
        <v>958.1</v>
      </c>
    </row>
    <row r="2366" spans="1:14" x14ac:dyDescent="0.2">
      <c r="A2366" s="168">
        <v>2019</v>
      </c>
      <c r="B2366" s="168">
        <v>4</v>
      </c>
      <c r="C2366" s="168">
        <v>9</v>
      </c>
      <c r="D2366" s="168">
        <v>10</v>
      </c>
      <c r="E2366" s="168">
        <v>30</v>
      </c>
      <c r="F2366" s="168">
        <v>69</v>
      </c>
      <c r="G2366" s="168">
        <v>959</v>
      </c>
      <c r="H2366" s="168">
        <v>723</v>
      </c>
      <c r="I2366" s="168">
        <v>1.6</v>
      </c>
      <c r="J2366" s="168">
        <v>6.9</v>
      </c>
      <c r="K2366" s="168">
        <v>269.3</v>
      </c>
      <c r="L2366" s="168">
        <v>32.9</v>
      </c>
      <c r="M2366" s="168">
        <v>17</v>
      </c>
      <c r="N2366" s="168">
        <v>958.1</v>
      </c>
    </row>
    <row r="2367" spans="1:14" x14ac:dyDescent="0.2">
      <c r="A2367" s="168">
        <v>2019</v>
      </c>
      <c r="B2367" s="168">
        <v>4</v>
      </c>
      <c r="C2367" s="168">
        <v>9</v>
      </c>
      <c r="D2367" s="168">
        <v>11</v>
      </c>
      <c r="E2367" s="168">
        <v>30</v>
      </c>
      <c r="F2367" s="168">
        <v>71</v>
      </c>
      <c r="G2367" s="168">
        <v>995</v>
      </c>
      <c r="H2367" s="168">
        <v>861</v>
      </c>
      <c r="I2367" s="168">
        <v>1.6</v>
      </c>
      <c r="J2367" s="168">
        <v>7.8</v>
      </c>
      <c r="K2367" s="168">
        <v>274.3</v>
      </c>
      <c r="L2367" s="168">
        <v>29.3</v>
      </c>
      <c r="M2367" s="168">
        <v>18</v>
      </c>
      <c r="N2367" s="168">
        <v>957.8</v>
      </c>
    </row>
    <row r="2368" spans="1:14" x14ac:dyDescent="0.2">
      <c r="A2368" s="168">
        <v>2019</v>
      </c>
      <c r="B2368" s="168">
        <v>4</v>
      </c>
      <c r="C2368" s="168">
        <v>9</v>
      </c>
      <c r="D2368" s="168">
        <v>12</v>
      </c>
      <c r="E2368" s="168">
        <v>30</v>
      </c>
      <c r="F2368" s="168">
        <v>73</v>
      </c>
      <c r="G2368" s="168">
        <v>1011</v>
      </c>
      <c r="H2368" s="168">
        <v>941</v>
      </c>
      <c r="I2368" s="168">
        <v>1.7</v>
      </c>
      <c r="J2368" s="168">
        <v>7.3</v>
      </c>
      <c r="K2368" s="168">
        <v>283.39999999999998</v>
      </c>
      <c r="L2368" s="168">
        <v>27.4</v>
      </c>
      <c r="M2368" s="168">
        <v>18.899999999999999</v>
      </c>
      <c r="N2368" s="168">
        <v>957.1</v>
      </c>
    </row>
    <row r="2369" spans="1:14" x14ac:dyDescent="0.2">
      <c r="A2369" s="168">
        <v>2019</v>
      </c>
      <c r="B2369" s="168">
        <v>4</v>
      </c>
      <c r="C2369" s="168">
        <v>9</v>
      </c>
      <c r="D2369" s="168">
        <v>13</v>
      </c>
      <c r="E2369" s="168">
        <v>30</v>
      </c>
      <c r="F2369" s="168">
        <v>108</v>
      </c>
      <c r="G2369" s="168">
        <v>991</v>
      </c>
      <c r="H2369" s="168">
        <v>970</v>
      </c>
      <c r="I2369" s="168">
        <v>1.8</v>
      </c>
      <c r="J2369" s="168">
        <v>6.8</v>
      </c>
      <c r="K2369" s="168">
        <v>282.8</v>
      </c>
      <c r="L2369" s="168">
        <v>26.7</v>
      </c>
      <c r="M2369" s="168">
        <v>19.600000000000001</v>
      </c>
      <c r="N2369" s="168">
        <v>956.5</v>
      </c>
    </row>
    <row r="2370" spans="1:14" x14ac:dyDescent="0.2">
      <c r="A2370" s="168">
        <v>2019</v>
      </c>
      <c r="B2370" s="168">
        <v>4</v>
      </c>
      <c r="C2370" s="168">
        <v>9</v>
      </c>
      <c r="D2370" s="168">
        <v>14</v>
      </c>
      <c r="E2370" s="168">
        <v>30</v>
      </c>
      <c r="F2370" s="168">
        <v>237</v>
      </c>
      <c r="G2370" s="168">
        <v>830</v>
      </c>
      <c r="H2370" s="168">
        <v>927</v>
      </c>
      <c r="I2370" s="168">
        <v>1.8</v>
      </c>
      <c r="J2370" s="168">
        <v>6.8</v>
      </c>
      <c r="K2370" s="168">
        <v>270.89999999999998</v>
      </c>
      <c r="L2370" s="168">
        <v>26.8</v>
      </c>
      <c r="M2370" s="168">
        <v>20.399999999999999</v>
      </c>
      <c r="N2370" s="168">
        <v>956</v>
      </c>
    </row>
    <row r="2371" spans="1:14" x14ac:dyDescent="0.2">
      <c r="A2371" s="168">
        <v>2019</v>
      </c>
      <c r="B2371" s="168">
        <v>4</v>
      </c>
      <c r="C2371" s="168">
        <v>9</v>
      </c>
      <c r="D2371" s="168">
        <v>15</v>
      </c>
      <c r="E2371" s="168">
        <v>30</v>
      </c>
      <c r="F2371" s="168">
        <v>110</v>
      </c>
      <c r="G2371" s="168">
        <v>934</v>
      </c>
      <c r="H2371" s="168">
        <v>796</v>
      </c>
      <c r="I2371" s="168">
        <v>1.8</v>
      </c>
      <c r="J2371" s="168">
        <v>10.1</v>
      </c>
      <c r="K2371" s="168">
        <v>282.7</v>
      </c>
      <c r="L2371" s="168">
        <v>24.1</v>
      </c>
      <c r="M2371" s="168">
        <v>20.3</v>
      </c>
      <c r="N2371" s="168">
        <v>955.5</v>
      </c>
    </row>
    <row r="2372" spans="1:14" x14ac:dyDescent="0.2">
      <c r="A2372" s="168">
        <v>2019</v>
      </c>
      <c r="B2372" s="168">
        <v>4</v>
      </c>
      <c r="C2372" s="168">
        <v>9</v>
      </c>
      <c r="D2372" s="168">
        <v>16</v>
      </c>
      <c r="E2372" s="168">
        <v>30</v>
      </c>
      <c r="F2372" s="168">
        <v>74</v>
      </c>
      <c r="G2372" s="168">
        <v>929</v>
      </c>
      <c r="H2372" s="168">
        <v>630</v>
      </c>
      <c r="I2372" s="168">
        <v>1.9</v>
      </c>
      <c r="J2372" s="168">
        <v>10.5</v>
      </c>
      <c r="K2372" s="168">
        <v>288.89999999999998</v>
      </c>
      <c r="L2372" s="168">
        <v>27.2</v>
      </c>
      <c r="M2372" s="168">
        <v>19.399999999999999</v>
      </c>
      <c r="N2372" s="168">
        <v>955.6</v>
      </c>
    </row>
    <row r="2373" spans="1:14" x14ac:dyDescent="0.2">
      <c r="A2373" s="168">
        <v>2019</v>
      </c>
      <c r="B2373" s="168">
        <v>4</v>
      </c>
      <c r="C2373" s="168">
        <v>9</v>
      </c>
      <c r="D2373" s="168">
        <v>17</v>
      </c>
      <c r="E2373" s="168">
        <v>30</v>
      </c>
      <c r="F2373" s="168">
        <v>68</v>
      </c>
      <c r="G2373" s="168">
        <v>835</v>
      </c>
      <c r="H2373" s="168">
        <v>425</v>
      </c>
      <c r="I2373" s="168">
        <v>4.0999999999999996</v>
      </c>
      <c r="J2373" s="168">
        <v>8.6999999999999993</v>
      </c>
      <c r="K2373" s="168">
        <v>276.8</v>
      </c>
      <c r="L2373" s="168">
        <v>30.7</v>
      </c>
      <c r="M2373" s="168">
        <v>18.600000000000001</v>
      </c>
      <c r="N2373" s="168">
        <v>956</v>
      </c>
    </row>
    <row r="2374" spans="1:14" x14ac:dyDescent="0.2">
      <c r="A2374" s="168">
        <v>2019</v>
      </c>
      <c r="B2374" s="168">
        <v>4</v>
      </c>
      <c r="C2374" s="168">
        <v>9</v>
      </c>
      <c r="D2374" s="168">
        <v>18</v>
      </c>
      <c r="E2374" s="168">
        <v>30</v>
      </c>
      <c r="F2374" s="168">
        <v>43</v>
      </c>
      <c r="G2374" s="168">
        <v>662</v>
      </c>
      <c r="H2374" s="168">
        <v>200</v>
      </c>
      <c r="I2374" s="168">
        <v>5.2</v>
      </c>
      <c r="J2374" s="168">
        <v>6.8</v>
      </c>
      <c r="K2374" s="168">
        <v>280.3</v>
      </c>
      <c r="L2374" s="168">
        <v>32.799999999999997</v>
      </c>
      <c r="M2374" s="168">
        <v>17.7</v>
      </c>
      <c r="N2374" s="168">
        <v>956.1</v>
      </c>
    </row>
    <row r="2375" spans="1:14" x14ac:dyDescent="0.2">
      <c r="A2375" s="168">
        <v>2019</v>
      </c>
      <c r="B2375" s="168">
        <v>4</v>
      </c>
      <c r="C2375" s="168">
        <v>9</v>
      </c>
      <c r="D2375" s="168">
        <v>19</v>
      </c>
      <c r="E2375" s="168">
        <v>30</v>
      </c>
      <c r="F2375" s="168">
        <v>10</v>
      </c>
      <c r="G2375" s="168">
        <v>135</v>
      </c>
      <c r="H2375" s="168">
        <v>23</v>
      </c>
      <c r="I2375" s="168">
        <v>5.0999999999999996</v>
      </c>
      <c r="J2375" s="168">
        <v>5.7</v>
      </c>
      <c r="K2375" s="168">
        <v>271.7</v>
      </c>
      <c r="L2375" s="168">
        <v>39.9</v>
      </c>
      <c r="M2375" s="168">
        <v>15.8</v>
      </c>
      <c r="N2375" s="168">
        <v>956.6</v>
      </c>
    </row>
    <row r="2376" spans="1:14" x14ac:dyDescent="0.2">
      <c r="A2376" s="168">
        <v>2019</v>
      </c>
      <c r="B2376" s="168">
        <v>4</v>
      </c>
      <c r="C2376" s="168">
        <v>9</v>
      </c>
      <c r="D2376" s="168">
        <v>20</v>
      </c>
      <c r="E2376" s="168">
        <v>30</v>
      </c>
      <c r="F2376" s="168">
        <v>0</v>
      </c>
      <c r="G2376" s="168">
        <v>0</v>
      </c>
      <c r="H2376" s="168">
        <v>0</v>
      </c>
      <c r="I2376" s="168">
        <v>5.2</v>
      </c>
      <c r="J2376" s="168">
        <v>5</v>
      </c>
      <c r="K2376" s="168">
        <v>275.7</v>
      </c>
      <c r="L2376" s="168">
        <v>40.299999999999997</v>
      </c>
      <c r="M2376" s="168">
        <v>14.9</v>
      </c>
      <c r="N2376" s="168">
        <v>957.2</v>
      </c>
    </row>
    <row r="2377" spans="1:14" x14ac:dyDescent="0.2">
      <c r="A2377" s="168">
        <v>2019</v>
      </c>
      <c r="B2377" s="168">
        <v>4</v>
      </c>
      <c r="C2377" s="168">
        <v>9</v>
      </c>
      <c r="D2377" s="168">
        <v>21</v>
      </c>
      <c r="E2377" s="168">
        <v>30</v>
      </c>
      <c r="F2377" s="168">
        <v>0</v>
      </c>
      <c r="G2377" s="168">
        <v>0</v>
      </c>
      <c r="H2377" s="168">
        <v>0</v>
      </c>
      <c r="I2377" s="168">
        <v>5.4</v>
      </c>
      <c r="J2377" s="168">
        <v>4.5999999999999996</v>
      </c>
      <c r="K2377" s="168">
        <v>229.6</v>
      </c>
      <c r="L2377" s="168">
        <v>44.6</v>
      </c>
      <c r="M2377" s="168">
        <v>14.4</v>
      </c>
      <c r="N2377" s="168">
        <v>957.8</v>
      </c>
    </row>
    <row r="2378" spans="1:14" x14ac:dyDescent="0.2">
      <c r="A2378" s="168">
        <v>2019</v>
      </c>
      <c r="B2378" s="168">
        <v>4</v>
      </c>
      <c r="C2378" s="168">
        <v>9</v>
      </c>
      <c r="D2378" s="168">
        <v>22</v>
      </c>
      <c r="E2378" s="168">
        <v>30</v>
      </c>
      <c r="F2378" s="168">
        <v>0</v>
      </c>
      <c r="G2378" s="168">
        <v>0</v>
      </c>
      <c r="H2378" s="168">
        <v>0</v>
      </c>
      <c r="I2378" s="168">
        <v>5.6</v>
      </c>
      <c r="J2378" s="168">
        <v>5.6</v>
      </c>
      <c r="K2378" s="168">
        <v>239.1</v>
      </c>
      <c r="L2378" s="168">
        <v>46.8</v>
      </c>
      <c r="M2378" s="168">
        <v>14</v>
      </c>
      <c r="N2378" s="168">
        <v>957.8</v>
      </c>
    </row>
    <row r="2379" spans="1:14" x14ac:dyDescent="0.2">
      <c r="A2379" s="168">
        <v>2019</v>
      </c>
      <c r="B2379" s="168">
        <v>4</v>
      </c>
      <c r="C2379" s="168">
        <v>9</v>
      </c>
      <c r="D2379" s="168">
        <v>23</v>
      </c>
      <c r="E2379" s="168">
        <v>30</v>
      </c>
      <c r="F2379" s="168">
        <v>0</v>
      </c>
      <c r="G2379" s="168">
        <v>0</v>
      </c>
      <c r="H2379" s="168">
        <v>0</v>
      </c>
      <c r="I2379" s="168">
        <v>5.7</v>
      </c>
      <c r="J2379" s="168">
        <v>4.0999999999999996</v>
      </c>
      <c r="K2379" s="168">
        <v>247.9</v>
      </c>
      <c r="L2379" s="168">
        <v>48.5</v>
      </c>
      <c r="M2379" s="168">
        <v>13.6</v>
      </c>
      <c r="N2379" s="168">
        <v>957.8</v>
      </c>
    </row>
    <row r="2380" spans="1:14" x14ac:dyDescent="0.2">
      <c r="A2380" s="168">
        <v>2019</v>
      </c>
      <c r="B2380" s="168">
        <v>4</v>
      </c>
      <c r="C2380" s="168">
        <v>10</v>
      </c>
      <c r="D2380" s="168">
        <v>0</v>
      </c>
      <c r="E2380" s="168">
        <v>30</v>
      </c>
      <c r="F2380" s="168">
        <v>0</v>
      </c>
      <c r="G2380" s="168">
        <v>0</v>
      </c>
      <c r="H2380" s="168">
        <v>0</v>
      </c>
      <c r="I2380" s="168">
        <v>5.9</v>
      </c>
      <c r="J2380" s="168">
        <v>3.5</v>
      </c>
      <c r="K2380" s="168">
        <v>254.1</v>
      </c>
      <c r="L2380" s="168">
        <v>55</v>
      </c>
      <c r="M2380" s="168">
        <v>12.7</v>
      </c>
      <c r="N2380" s="168">
        <v>957.6</v>
      </c>
    </row>
    <row r="2381" spans="1:14" x14ac:dyDescent="0.2">
      <c r="A2381" s="168">
        <v>2019</v>
      </c>
      <c r="B2381" s="168">
        <v>4</v>
      </c>
      <c r="C2381" s="168">
        <v>10</v>
      </c>
      <c r="D2381" s="168">
        <v>1</v>
      </c>
      <c r="E2381" s="168">
        <v>30</v>
      </c>
      <c r="F2381" s="168">
        <v>0</v>
      </c>
      <c r="G2381" s="168">
        <v>0</v>
      </c>
      <c r="H2381" s="168">
        <v>0</v>
      </c>
      <c r="I2381" s="168">
        <v>6.1</v>
      </c>
      <c r="J2381" s="168">
        <v>3.4</v>
      </c>
      <c r="K2381" s="168">
        <v>204.5</v>
      </c>
      <c r="L2381" s="168">
        <v>55.6</v>
      </c>
      <c r="M2381" s="168">
        <v>12.5</v>
      </c>
      <c r="N2381" s="168">
        <v>957.3</v>
      </c>
    </row>
    <row r="2382" spans="1:14" x14ac:dyDescent="0.2">
      <c r="A2382" s="168">
        <v>2019</v>
      </c>
      <c r="B2382" s="168">
        <v>4</v>
      </c>
      <c r="C2382" s="168">
        <v>10</v>
      </c>
      <c r="D2382" s="168">
        <v>2</v>
      </c>
      <c r="E2382" s="168">
        <v>30</v>
      </c>
      <c r="F2382" s="168">
        <v>0</v>
      </c>
      <c r="G2382" s="168">
        <v>0</v>
      </c>
      <c r="H2382" s="168">
        <v>0</v>
      </c>
      <c r="I2382" s="168">
        <v>6.3</v>
      </c>
      <c r="J2382" s="168">
        <v>1.5</v>
      </c>
      <c r="K2382" s="168">
        <v>214.7</v>
      </c>
      <c r="L2382" s="168">
        <v>54.7</v>
      </c>
      <c r="M2382" s="168">
        <v>12.1</v>
      </c>
      <c r="N2382" s="168">
        <v>957</v>
      </c>
    </row>
    <row r="2383" spans="1:14" x14ac:dyDescent="0.2">
      <c r="A2383" s="168">
        <v>2019</v>
      </c>
      <c r="B2383" s="168">
        <v>4</v>
      </c>
      <c r="C2383" s="168">
        <v>10</v>
      </c>
      <c r="D2383" s="168">
        <v>3</v>
      </c>
      <c r="E2383" s="168">
        <v>30</v>
      </c>
      <c r="F2383" s="168">
        <v>0</v>
      </c>
      <c r="G2383" s="168">
        <v>0</v>
      </c>
      <c r="H2383" s="168">
        <v>0</v>
      </c>
      <c r="I2383" s="168">
        <v>6.6</v>
      </c>
      <c r="J2383" s="168">
        <v>1.6</v>
      </c>
      <c r="K2383" s="168">
        <v>161.5</v>
      </c>
      <c r="L2383" s="168">
        <v>55</v>
      </c>
      <c r="M2383" s="168">
        <v>11.3</v>
      </c>
      <c r="N2383" s="168">
        <v>956.9</v>
      </c>
    </row>
    <row r="2384" spans="1:14" x14ac:dyDescent="0.2">
      <c r="A2384" s="168">
        <v>2019</v>
      </c>
      <c r="B2384" s="168">
        <v>4</v>
      </c>
      <c r="C2384" s="168">
        <v>10</v>
      </c>
      <c r="D2384" s="168">
        <v>4</v>
      </c>
      <c r="E2384" s="168">
        <v>30</v>
      </c>
      <c r="F2384" s="168">
        <v>0</v>
      </c>
      <c r="G2384" s="168">
        <v>0</v>
      </c>
      <c r="H2384" s="168">
        <v>0</v>
      </c>
      <c r="I2384" s="168">
        <v>6.9</v>
      </c>
      <c r="J2384" s="168">
        <v>1</v>
      </c>
      <c r="K2384" s="168">
        <v>117.9</v>
      </c>
      <c r="L2384" s="168">
        <v>59.2</v>
      </c>
      <c r="M2384" s="168">
        <v>10</v>
      </c>
      <c r="N2384" s="168">
        <v>956.8</v>
      </c>
    </row>
    <row r="2385" spans="1:14" x14ac:dyDescent="0.2">
      <c r="A2385" s="168">
        <v>2019</v>
      </c>
      <c r="B2385" s="168">
        <v>4</v>
      </c>
      <c r="C2385" s="168">
        <v>10</v>
      </c>
      <c r="D2385" s="168">
        <v>5</v>
      </c>
      <c r="E2385" s="168">
        <v>30</v>
      </c>
      <c r="F2385" s="168">
        <v>0</v>
      </c>
      <c r="G2385" s="168">
        <v>0</v>
      </c>
      <c r="H2385" s="168">
        <v>0</v>
      </c>
      <c r="I2385" s="168">
        <v>7.1</v>
      </c>
      <c r="J2385" s="168">
        <v>2</v>
      </c>
      <c r="K2385" s="168">
        <v>248.9</v>
      </c>
      <c r="L2385" s="168">
        <v>63</v>
      </c>
      <c r="M2385" s="168">
        <v>9.8000000000000007</v>
      </c>
      <c r="N2385" s="168">
        <v>956.6</v>
      </c>
    </row>
    <row r="2386" spans="1:14" x14ac:dyDescent="0.2">
      <c r="A2386" s="168">
        <v>2019</v>
      </c>
      <c r="B2386" s="168">
        <v>4</v>
      </c>
      <c r="C2386" s="168">
        <v>10</v>
      </c>
      <c r="D2386" s="168">
        <v>6</v>
      </c>
      <c r="E2386" s="168">
        <v>30</v>
      </c>
      <c r="F2386" s="168">
        <v>2</v>
      </c>
      <c r="G2386" s="168">
        <v>16</v>
      </c>
      <c r="H2386" s="168">
        <v>3</v>
      </c>
      <c r="I2386" s="168">
        <v>7.1</v>
      </c>
      <c r="J2386" s="168">
        <v>5.4</v>
      </c>
      <c r="K2386" s="168">
        <v>271.60000000000002</v>
      </c>
      <c r="L2386" s="168">
        <v>56.9</v>
      </c>
      <c r="M2386" s="168">
        <v>11</v>
      </c>
      <c r="N2386" s="168">
        <v>956.4</v>
      </c>
    </row>
    <row r="2387" spans="1:14" x14ac:dyDescent="0.2">
      <c r="A2387" s="168">
        <v>2019</v>
      </c>
      <c r="B2387" s="168">
        <v>4</v>
      </c>
      <c r="C2387" s="168">
        <v>10</v>
      </c>
      <c r="D2387" s="168">
        <v>7</v>
      </c>
      <c r="E2387" s="168">
        <v>30</v>
      </c>
      <c r="F2387" s="168">
        <v>27</v>
      </c>
      <c r="G2387" s="168">
        <v>534</v>
      </c>
      <c r="H2387" s="168">
        <v>116</v>
      </c>
      <c r="I2387" s="168">
        <v>6.9</v>
      </c>
      <c r="J2387" s="168">
        <v>8.1999999999999993</v>
      </c>
      <c r="K2387" s="168">
        <v>298.89999999999998</v>
      </c>
      <c r="L2387" s="168">
        <v>45.8</v>
      </c>
      <c r="M2387" s="168">
        <v>12.4</v>
      </c>
      <c r="N2387" s="168">
        <v>956.6</v>
      </c>
    </row>
    <row r="2388" spans="1:14" x14ac:dyDescent="0.2">
      <c r="A2388" s="168">
        <v>2019</v>
      </c>
      <c r="B2388" s="168">
        <v>4</v>
      </c>
      <c r="C2388" s="168">
        <v>10</v>
      </c>
      <c r="D2388" s="168">
        <v>8</v>
      </c>
      <c r="E2388" s="168">
        <v>30</v>
      </c>
      <c r="F2388" s="168">
        <v>46</v>
      </c>
      <c r="G2388" s="168">
        <v>820</v>
      </c>
      <c r="H2388" s="168">
        <v>334</v>
      </c>
      <c r="I2388" s="168">
        <v>6.7</v>
      </c>
      <c r="J2388" s="168">
        <v>7.2</v>
      </c>
      <c r="K2388" s="168">
        <v>269.39999999999998</v>
      </c>
      <c r="L2388" s="168">
        <v>39.4</v>
      </c>
      <c r="M2388" s="168">
        <v>13.9</v>
      </c>
      <c r="N2388" s="168">
        <v>956.9</v>
      </c>
    </row>
    <row r="2389" spans="1:14" x14ac:dyDescent="0.2">
      <c r="A2389" s="168">
        <v>2019</v>
      </c>
      <c r="B2389" s="168">
        <v>4</v>
      </c>
      <c r="C2389" s="168">
        <v>10</v>
      </c>
      <c r="D2389" s="168">
        <v>9</v>
      </c>
      <c r="E2389" s="168">
        <v>30</v>
      </c>
      <c r="F2389" s="168">
        <v>55</v>
      </c>
      <c r="G2389" s="168">
        <v>927</v>
      </c>
      <c r="H2389" s="168">
        <v>550</v>
      </c>
      <c r="I2389" s="168">
        <v>6.6</v>
      </c>
      <c r="J2389" s="168">
        <v>7.9</v>
      </c>
      <c r="K2389" s="168">
        <v>265</v>
      </c>
      <c r="L2389" s="168">
        <v>35.9</v>
      </c>
      <c r="M2389" s="168">
        <v>15.3</v>
      </c>
      <c r="N2389" s="168">
        <v>956.7</v>
      </c>
    </row>
    <row r="2390" spans="1:14" x14ac:dyDescent="0.2">
      <c r="A2390" s="168">
        <v>2019</v>
      </c>
      <c r="B2390" s="168">
        <v>4</v>
      </c>
      <c r="C2390" s="168">
        <v>10</v>
      </c>
      <c r="D2390" s="168">
        <v>10</v>
      </c>
      <c r="E2390" s="168">
        <v>30</v>
      </c>
      <c r="F2390" s="168">
        <v>63</v>
      </c>
      <c r="G2390" s="168">
        <v>970</v>
      </c>
      <c r="H2390" s="168">
        <v>729</v>
      </c>
      <c r="I2390" s="168">
        <v>6.4</v>
      </c>
      <c r="J2390" s="168">
        <v>7.8</v>
      </c>
      <c r="K2390" s="168">
        <v>275.2</v>
      </c>
      <c r="L2390" s="168">
        <v>33.1</v>
      </c>
      <c r="M2390" s="168">
        <v>16.600000000000001</v>
      </c>
      <c r="N2390" s="168">
        <v>956.5</v>
      </c>
    </row>
    <row r="2391" spans="1:14" x14ac:dyDescent="0.2">
      <c r="A2391" s="168">
        <v>2019</v>
      </c>
      <c r="B2391" s="168">
        <v>4</v>
      </c>
      <c r="C2391" s="168">
        <v>10</v>
      </c>
      <c r="D2391" s="168">
        <v>11</v>
      </c>
      <c r="E2391" s="168">
        <v>30</v>
      </c>
      <c r="F2391" s="168">
        <v>135</v>
      </c>
      <c r="G2391" s="168">
        <v>994</v>
      </c>
      <c r="H2391" s="168">
        <v>931</v>
      </c>
      <c r="I2391" s="168">
        <v>6.4</v>
      </c>
      <c r="J2391" s="168">
        <v>6.4</v>
      </c>
      <c r="K2391" s="168">
        <v>264.2</v>
      </c>
      <c r="L2391" s="168">
        <v>29.4</v>
      </c>
      <c r="M2391" s="168">
        <v>17.899999999999999</v>
      </c>
      <c r="N2391" s="168">
        <v>956.3</v>
      </c>
    </row>
    <row r="2392" spans="1:14" x14ac:dyDescent="0.2">
      <c r="A2392" s="168">
        <v>2019</v>
      </c>
      <c r="B2392" s="168">
        <v>4</v>
      </c>
      <c r="C2392" s="168">
        <v>10</v>
      </c>
      <c r="D2392" s="168">
        <v>12</v>
      </c>
      <c r="E2392" s="168">
        <v>30</v>
      </c>
      <c r="F2392" s="168">
        <v>184</v>
      </c>
      <c r="G2392" s="168">
        <v>935</v>
      </c>
      <c r="H2392" s="168">
        <v>994</v>
      </c>
      <c r="I2392" s="168">
        <v>6.5</v>
      </c>
      <c r="J2392" s="168">
        <v>5.5</v>
      </c>
      <c r="K2392" s="168">
        <v>267.7</v>
      </c>
      <c r="L2392" s="168">
        <v>25.9</v>
      </c>
      <c r="M2392" s="168">
        <v>19.2</v>
      </c>
      <c r="N2392" s="168">
        <v>955.6</v>
      </c>
    </row>
    <row r="2393" spans="1:14" x14ac:dyDescent="0.2">
      <c r="A2393" s="168">
        <v>2019</v>
      </c>
      <c r="B2393" s="168">
        <v>4</v>
      </c>
      <c r="C2393" s="168">
        <v>10</v>
      </c>
      <c r="D2393" s="168">
        <v>13</v>
      </c>
      <c r="E2393" s="168">
        <v>30</v>
      </c>
      <c r="F2393" s="168">
        <v>160</v>
      </c>
      <c r="G2393" s="168">
        <v>993</v>
      </c>
      <c r="H2393" s="168">
        <v>1029</v>
      </c>
      <c r="I2393" s="168">
        <v>6.6</v>
      </c>
      <c r="J2393" s="168">
        <v>5.9</v>
      </c>
      <c r="K2393" s="168">
        <v>283.2</v>
      </c>
      <c r="L2393" s="168">
        <v>23.3</v>
      </c>
      <c r="M2393" s="168">
        <v>20.399999999999999</v>
      </c>
      <c r="N2393" s="168">
        <v>955.1</v>
      </c>
    </row>
    <row r="2394" spans="1:14" x14ac:dyDescent="0.2">
      <c r="A2394" s="168">
        <v>2019</v>
      </c>
      <c r="B2394" s="168">
        <v>4</v>
      </c>
      <c r="C2394" s="168">
        <v>10</v>
      </c>
      <c r="D2394" s="168">
        <v>14</v>
      </c>
      <c r="E2394" s="168">
        <v>30</v>
      </c>
      <c r="F2394" s="168">
        <v>317</v>
      </c>
      <c r="G2394" s="168">
        <v>664</v>
      </c>
      <c r="H2394" s="168">
        <v>879</v>
      </c>
      <c r="I2394" s="168">
        <v>6.7</v>
      </c>
      <c r="J2394" s="168">
        <v>5.7</v>
      </c>
      <c r="K2394" s="168">
        <v>130.5</v>
      </c>
      <c r="L2394" s="168">
        <v>32.4</v>
      </c>
      <c r="M2394" s="168">
        <v>19.3</v>
      </c>
      <c r="N2394" s="168">
        <v>955.1</v>
      </c>
    </row>
    <row r="2395" spans="1:14" x14ac:dyDescent="0.2">
      <c r="A2395" s="168">
        <v>2019</v>
      </c>
      <c r="B2395" s="168">
        <v>4</v>
      </c>
      <c r="C2395" s="168">
        <v>10</v>
      </c>
      <c r="D2395" s="168">
        <v>15</v>
      </c>
      <c r="E2395" s="168">
        <v>30</v>
      </c>
      <c r="F2395" s="168">
        <v>217</v>
      </c>
      <c r="G2395" s="168">
        <v>173</v>
      </c>
      <c r="H2395" s="168">
        <v>348</v>
      </c>
      <c r="I2395" s="168">
        <v>6.8</v>
      </c>
      <c r="J2395" s="168">
        <v>3.8</v>
      </c>
      <c r="K2395" s="168">
        <v>137.4</v>
      </c>
      <c r="L2395" s="168">
        <v>33.299999999999997</v>
      </c>
      <c r="M2395" s="168">
        <v>18.100000000000001</v>
      </c>
      <c r="N2395" s="168">
        <v>955</v>
      </c>
    </row>
    <row r="2396" spans="1:14" x14ac:dyDescent="0.2">
      <c r="A2396" s="168">
        <v>2019</v>
      </c>
      <c r="B2396" s="168">
        <v>4</v>
      </c>
      <c r="C2396" s="168">
        <v>10</v>
      </c>
      <c r="D2396" s="168">
        <v>16</v>
      </c>
      <c r="E2396" s="168">
        <v>30</v>
      </c>
      <c r="F2396" s="168">
        <v>104</v>
      </c>
      <c r="G2396" s="168">
        <v>797</v>
      </c>
      <c r="H2396" s="168">
        <v>578</v>
      </c>
      <c r="I2396" s="168">
        <v>7</v>
      </c>
      <c r="J2396" s="168">
        <v>5.7</v>
      </c>
      <c r="K2396" s="168">
        <v>291</v>
      </c>
      <c r="L2396" s="168">
        <v>27.7</v>
      </c>
      <c r="M2396" s="168">
        <v>18.8</v>
      </c>
      <c r="N2396" s="168">
        <v>954.9</v>
      </c>
    </row>
    <row r="2397" spans="1:14" x14ac:dyDescent="0.2">
      <c r="A2397" s="168">
        <v>2019</v>
      </c>
      <c r="B2397" s="168">
        <v>4</v>
      </c>
      <c r="C2397" s="168">
        <v>10</v>
      </c>
      <c r="D2397" s="168">
        <v>17</v>
      </c>
      <c r="E2397" s="168">
        <v>30</v>
      </c>
      <c r="F2397" s="168">
        <v>69</v>
      </c>
      <c r="G2397" s="168">
        <v>637</v>
      </c>
      <c r="H2397" s="168">
        <v>337</v>
      </c>
      <c r="I2397" s="168">
        <v>7.5</v>
      </c>
      <c r="J2397" s="168">
        <v>6.2</v>
      </c>
      <c r="K2397" s="168">
        <v>315.3</v>
      </c>
      <c r="L2397" s="168">
        <v>29.8</v>
      </c>
      <c r="M2397" s="168">
        <v>17.8</v>
      </c>
      <c r="N2397" s="168">
        <v>955.1</v>
      </c>
    </row>
    <row r="2398" spans="1:14" x14ac:dyDescent="0.2">
      <c r="A2398" s="168">
        <v>2019</v>
      </c>
      <c r="B2398" s="168">
        <v>4</v>
      </c>
      <c r="C2398" s="168">
        <v>10</v>
      </c>
      <c r="D2398" s="168">
        <v>18</v>
      </c>
      <c r="E2398" s="168">
        <v>30</v>
      </c>
      <c r="F2398" s="168">
        <v>42</v>
      </c>
      <c r="G2398" s="168">
        <v>671</v>
      </c>
      <c r="H2398" s="168">
        <v>202</v>
      </c>
      <c r="I2398" s="168">
        <v>8.6</v>
      </c>
      <c r="J2398" s="168">
        <v>4.5</v>
      </c>
      <c r="K2398" s="168">
        <v>255.6</v>
      </c>
      <c r="L2398" s="168">
        <v>28.4</v>
      </c>
      <c r="M2398" s="168">
        <v>17.100000000000001</v>
      </c>
      <c r="N2398" s="168">
        <v>955.9</v>
      </c>
    </row>
    <row r="2399" spans="1:14" x14ac:dyDescent="0.2">
      <c r="A2399" s="168">
        <v>2019</v>
      </c>
      <c r="B2399" s="168">
        <v>4</v>
      </c>
      <c r="C2399" s="168">
        <v>10</v>
      </c>
      <c r="D2399" s="168">
        <v>19</v>
      </c>
      <c r="E2399" s="168">
        <v>30</v>
      </c>
      <c r="F2399" s="168">
        <v>13</v>
      </c>
      <c r="G2399" s="168">
        <v>66</v>
      </c>
      <c r="H2399" s="168">
        <v>19</v>
      </c>
      <c r="I2399" s="168">
        <v>8.5</v>
      </c>
      <c r="J2399" s="168">
        <v>3.1</v>
      </c>
      <c r="K2399" s="168">
        <v>300.8</v>
      </c>
      <c r="L2399" s="168">
        <v>32.799999999999997</v>
      </c>
      <c r="M2399" s="168">
        <v>15.4</v>
      </c>
      <c r="N2399" s="168">
        <v>956.6</v>
      </c>
    </row>
    <row r="2400" spans="1:14" x14ac:dyDescent="0.2">
      <c r="A2400" s="168">
        <v>2019</v>
      </c>
      <c r="B2400" s="168">
        <v>4</v>
      </c>
      <c r="C2400" s="168">
        <v>10</v>
      </c>
      <c r="D2400" s="168">
        <v>20</v>
      </c>
      <c r="E2400" s="168">
        <v>30</v>
      </c>
      <c r="F2400" s="168">
        <v>0</v>
      </c>
      <c r="G2400" s="168">
        <v>0</v>
      </c>
      <c r="H2400" s="168">
        <v>0</v>
      </c>
      <c r="I2400" s="168">
        <v>8.5</v>
      </c>
      <c r="J2400" s="168">
        <v>3.5</v>
      </c>
      <c r="K2400" s="168">
        <v>299.7</v>
      </c>
      <c r="L2400" s="168">
        <v>38.1</v>
      </c>
      <c r="M2400" s="168">
        <v>14.4</v>
      </c>
      <c r="N2400" s="168">
        <v>957.2</v>
      </c>
    </row>
    <row r="2401" spans="1:14" x14ac:dyDescent="0.2">
      <c r="A2401" s="168">
        <v>2019</v>
      </c>
      <c r="B2401" s="168">
        <v>4</v>
      </c>
      <c r="C2401" s="168">
        <v>10</v>
      </c>
      <c r="D2401" s="168">
        <v>21</v>
      </c>
      <c r="E2401" s="168">
        <v>30</v>
      </c>
      <c r="F2401" s="168">
        <v>0</v>
      </c>
      <c r="G2401" s="168">
        <v>0</v>
      </c>
      <c r="H2401" s="168">
        <v>0</v>
      </c>
      <c r="I2401" s="168">
        <v>8.5</v>
      </c>
      <c r="J2401" s="168">
        <v>6.1</v>
      </c>
      <c r="K2401" s="168">
        <v>197.2</v>
      </c>
      <c r="L2401" s="168">
        <v>52.1</v>
      </c>
      <c r="M2401" s="168">
        <v>12.8</v>
      </c>
      <c r="N2401" s="168">
        <v>958.7</v>
      </c>
    </row>
    <row r="2402" spans="1:14" x14ac:dyDescent="0.2">
      <c r="A2402" s="168">
        <v>2019</v>
      </c>
      <c r="B2402" s="168">
        <v>4</v>
      </c>
      <c r="C2402" s="168">
        <v>10</v>
      </c>
      <c r="D2402" s="168">
        <v>22</v>
      </c>
      <c r="E2402" s="168">
        <v>30</v>
      </c>
      <c r="F2402" s="168">
        <v>0</v>
      </c>
      <c r="G2402" s="168">
        <v>0</v>
      </c>
      <c r="H2402" s="168">
        <v>0</v>
      </c>
      <c r="I2402" s="168">
        <v>8.6</v>
      </c>
      <c r="J2402" s="168">
        <v>3.3</v>
      </c>
      <c r="K2402" s="168">
        <v>29.8</v>
      </c>
      <c r="L2402" s="168">
        <v>72.5</v>
      </c>
      <c r="M2402" s="168">
        <v>9.5</v>
      </c>
      <c r="N2402" s="168">
        <v>959.3</v>
      </c>
    </row>
    <row r="2403" spans="1:14" x14ac:dyDescent="0.2">
      <c r="A2403" s="168">
        <v>2019</v>
      </c>
      <c r="B2403" s="168">
        <v>4</v>
      </c>
      <c r="C2403" s="168">
        <v>10</v>
      </c>
      <c r="D2403" s="168">
        <v>23</v>
      </c>
      <c r="E2403" s="168">
        <v>30</v>
      </c>
      <c r="F2403" s="168">
        <v>0</v>
      </c>
      <c r="G2403" s="168">
        <v>0</v>
      </c>
      <c r="H2403" s="168">
        <v>0</v>
      </c>
      <c r="I2403" s="168">
        <v>8.6999999999999993</v>
      </c>
      <c r="J2403" s="168">
        <v>2</v>
      </c>
      <c r="K2403" s="168">
        <v>190.1</v>
      </c>
      <c r="L2403" s="168">
        <v>68.7</v>
      </c>
      <c r="M2403" s="168">
        <v>10.5</v>
      </c>
      <c r="N2403" s="168">
        <v>959.1</v>
      </c>
    </row>
    <row r="2404" spans="1:14" x14ac:dyDescent="0.2">
      <c r="A2404" s="168">
        <v>2019</v>
      </c>
      <c r="B2404" s="168">
        <v>4</v>
      </c>
      <c r="C2404" s="168">
        <v>11</v>
      </c>
      <c r="D2404" s="168">
        <v>0</v>
      </c>
      <c r="E2404" s="168">
        <v>30</v>
      </c>
      <c r="F2404" s="168">
        <v>0</v>
      </c>
      <c r="G2404" s="168">
        <v>0</v>
      </c>
      <c r="H2404" s="168">
        <v>0</v>
      </c>
      <c r="I2404" s="168">
        <v>8.8000000000000007</v>
      </c>
      <c r="J2404" s="168">
        <v>2.2999999999999998</v>
      </c>
      <c r="K2404" s="168">
        <v>229</v>
      </c>
      <c r="L2404" s="168">
        <v>69</v>
      </c>
      <c r="M2404" s="168">
        <v>10.4</v>
      </c>
      <c r="N2404" s="168">
        <v>959.1</v>
      </c>
    </row>
    <row r="2405" spans="1:14" x14ac:dyDescent="0.2">
      <c r="A2405" s="168">
        <v>2019</v>
      </c>
      <c r="B2405" s="168">
        <v>4</v>
      </c>
      <c r="C2405" s="168">
        <v>11</v>
      </c>
      <c r="D2405" s="168">
        <v>1</v>
      </c>
      <c r="E2405" s="168">
        <v>30</v>
      </c>
      <c r="F2405" s="168">
        <v>0</v>
      </c>
      <c r="G2405" s="168">
        <v>0</v>
      </c>
      <c r="H2405" s="168">
        <v>0</v>
      </c>
      <c r="I2405" s="168">
        <v>8.8000000000000007</v>
      </c>
      <c r="J2405" s="168">
        <v>3.6</v>
      </c>
      <c r="K2405" s="168">
        <v>259.39999999999998</v>
      </c>
      <c r="L2405" s="168">
        <v>64.5</v>
      </c>
      <c r="M2405" s="168">
        <v>10.8</v>
      </c>
      <c r="N2405" s="168">
        <v>958.8</v>
      </c>
    </row>
    <row r="2406" spans="1:14" x14ac:dyDescent="0.2">
      <c r="A2406" s="168">
        <v>2019</v>
      </c>
      <c r="B2406" s="168">
        <v>4</v>
      </c>
      <c r="C2406" s="168">
        <v>11</v>
      </c>
      <c r="D2406" s="168">
        <v>2</v>
      </c>
      <c r="E2406" s="168">
        <v>30</v>
      </c>
      <c r="F2406" s="168">
        <v>0</v>
      </c>
      <c r="G2406" s="168">
        <v>0</v>
      </c>
      <c r="H2406" s="168">
        <v>0</v>
      </c>
      <c r="I2406" s="168">
        <v>8.6999999999999993</v>
      </c>
      <c r="J2406" s="168">
        <v>1.8</v>
      </c>
      <c r="K2406" s="168">
        <v>214.2</v>
      </c>
      <c r="L2406" s="168">
        <v>67.099999999999994</v>
      </c>
      <c r="M2406" s="168">
        <v>10.4</v>
      </c>
      <c r="N2406" s="168">
        <v>958.6</v>
      </c>
    </row>
    <row r="2407" spans="1:14" x14ac:dyDescent="0.2">
      <c r="A2407" s="168">
        <v>2019</v>
      </c>
      <c r="B2407" s="168">
        <v>4</v>
      </c>
      <c r="C2407" s="168">
        <v>11</v>
      </c>
      <c r="D2407" s="168">
        <v>3</v>
      </c>
      <c r="E2407" s="168">
        <v>30</v>
      </c>
      <c r="F2407" s="168">
        <v>0</v>
      </c>
      <c r="G2407" s="168">
        <v>0</v>
      </c>
      <c r="H2407" s="168">
        <v>0</v>
      </c>
      <c r="I2407" s="168">
        <v>8.4</v>
      </c>
      <c r="J2407" s="168">
        <v>2</v>
      </c>
      <c r="K2407" s="168">
        <v>219.2</v>
      </c>
      <c r="L2407" s="168">
        <v>68</v>
      </c>
      <c r="M2407" s="168">
        <v>9.9</v>
      </c>
      <c r="N2407" s="168">
        <v>958.5</v>
      </c>
    </row>
    <row r="2408" spans="1:14" x14ac:dyDescent="0.2">
      <c r="A2408" s="168">
        <v>2019</v>
      </c>
      <c r="B2408" s="168">
        <v>4</v>
      </c>
      <c r="C2408" s="168">
        <v>11</v>
      </c>
      <c r="D2408" s="168">
        <v>4</v>
      </c>
      <c r="E2408" s="168">
        <v>30</v>
      </c>
      <c r="F2408" s="168">
        <v>0</v>
      </c>
      <c r="G2408" s="168">
        <v>0</v>
      </c>
      <c r="H2408" s="168">
        <v>0</v>
      </c>
      <c r="I2408" s="168">
        <v>8.1</v>
      </c>
      <c r="J2408" s="168">
        <v>1.1000000000000001</v>
      </c>
      <c r="K2408" s="168">
        <v>143.30000000000001</v>
      </c>
      <c r="L2408" s="168">
        <v>70.3</v>
      </c>
      <c r="M2408" s="168">
        <v>9.1</v>
      </c>
      <c r="N2408" s="168">
        <v>958.5</v>
      </c>
    </row>
    <row r="2409" spans="1:14" x14ac:dyDescent="0.2">
      <c r="A2409" s="168">
        <v>2019</v>
      </c>
      <c r="B2409" s="168">
        <v>4</v>
      </c>
      <c r="C2409" s="168">
        <v>11</v>
      </c>
      <c r="D2409" s="168">
        <v>5</v>
      </c>
      <c r="E2409" s="168">
        <v>30</v>
      </c>
      <c r="F2409" s="168">
        <v>0</v>
      </c>
      <c r="G2409" s="168">
        <v>0</v>
      </c>
      <c r="H2409" s="168">
        <v>0</v>
      </c>
      <c r="I2409" s="168">
        <v>8</v>
      </c>
      <c r="J2409" s="168">
        <v>1.1000000000000001</v>
      </c>
      <c r="K2409" s="168">
        <v>24.2</v>
      </c>
      <c r="L2409" s="168">
        <v>77.5</v>
      </c>
      <c r="M2409" s="168">
        <v>7.9</v>
      </c>
      <c r="N2409" s="168">
        <v>958.1</v>
      </c>
    </row>
    <row r="2410" spans="1:14" x14ac:dyDescent="0.2">
      <c r="A2410" s="168">
        <v>2019</v>
      </c>
      <c r="B2410" s="168">
        <v>4</v>
      </c>
      <c r="C2410" s="168">
        <v>11</v>
      </c>
      <c r="D2410" s="168">
        <v>6</v>
      </c>
      <c r="E2410" s="168">
        <v>30</v>
      </c>
      <c r="F2410" s="168">
        <v>2</v>
      </c>
      <c r="G2410" s="168">
        <v>31</v>
      </c>
      <c r="H2410" s="168">
        <v>4</v>
      </c>
      <c r="I2410" s="168">
        <v>7.8</v>
      </c>
      <c r="J2410" s="168">
        <v>0.7</v>
      </c>
      <c r="K2410" s="168">
        <v>200.5</v>
      </c>
      <c r="L2410" s="168">
        <v>77.2</v>
      </c>
      <c r="M2410" s="168">
        <v>7.6</v>
      </c>
      <c r="N2410" s="168">
        <v>958.3</v>
      </c>
    </row>
    <row r="2411" spans="1:14" x14ac:dyDescent="0.2">
      <c r="A2411" s="168">
        <v>2019</v>
      </c>
      <c r="B2411" s="168">
        <v>4</v>
      </c>
      <c r="C2411" s="168">
        <v>11</v>
      </c>
      <c r="D2411" s="168">
        <v>7</v>
      </c>
      <c r="E2411" s="168">
        <v>30</v>
      </c>
      <c r="F2411" s="168">
        <v>27</v>
      </c>
      <c r="G2411" s="168">
        <v>558</v>
      </c>
      <c r="H2411" s="168">
        <v>119</v>
      </c>
      <c r="I2411" s="168">
        <v>7.4</v>
      </c>
      <c r="J2411" s="168">
        <v>0.8</v>
      </c>
      <c r="K2411" s="168">
        <v>237.2</v>
      </c>
      <c r="L2411" s="168">
        <v>65.900000000000006</v>
      </c>
      <c r="M2411" s="168">
        <v>10.4</v>
      </c>
      <c r="N2411" s="168">
        <v>958.8</v>
      </c>
    </row>
    <row r="2412" spans="1:14" x14ac:dyDescent="0.2">
      <c r="A2412" s="168">
        <v>2019</v>
      </c>
      <c r="B2412" s="168">
        <v>4</v>
      </c>
      <c r="C2412" s="168">
        <v>11</v>
      </c>
      <c r="D2412" s="168">
        <v>8</v>
      </c>
      <c r="E2412" s="168">
        <v>30</v>
      </c>
      <c r="F2412" s="168">
        <v>43</v>
      </c>
      <c r="G2412" s="168">
        <v>821</v>
      </c>
      <c r="H2412" s="168">
        <v>336</v>
      </c>
      <c r="I2412" s="168">
        <v>6.9</v>
      </c>
      <c r="J2412" s="168">
        <v>1</v>
      </c>
      <c r="K2412" s="168">
        <v>136.19999999999999</v>
      </c>
      <c r="L2412" s="168">
        <v>51.6</v>
      </c>
      <c r="M2412" s="168">
        <v>13.7</v>
      </c>
      <c r="N2412" s="168">
        <v>959</v>
      </c>
    </row>
    <row r="2413" spans="1:14" x14ac:dyDescent="0.2">
      <c r="A2413" s="168">
        <v>2019</v>
      </c>
      <c r="B2413" s="168">
        <v>4</v>
      </c>
      <c r="C2413" s="168">
        <v>11</v>
      </c>
      <c r="D2413" s="168">
        <v>9</v>
      </c>
      <c r="E2413" s="168">
        <v>30</v>
      </c>
      <c r="F2413" s="168">
        <v>51</v>
      </c>
      <c r="G2413" s="168">
        <v>927</v>
      </c>
      <c r="H2413" s="168">
        <v>550</v>
      </c>
      <c r="I2413" s="168">
        <v>6.4</v>
      </c>
      <c r="J2413" s="168">
        <v>1</v>
      </c>
      <c r="K2413" s="168">
        <v>87.2</v>
      </c>
      <c r="L2413" s="168">
        <v>38.200000000000003</v>
      </c>
      <c r="M2413" s="168">
        <v>16.2</v>
      </c>
      <c r="N2413" s="168">
        <v>959</v>
      </c>
    </row>
    <row r="2414" spans="1:14" x14ac:dyDescent="0.2">
      <c r="A2414" s="168">
        <v>2019</v>
      </c>
      <c r="B2414" s="168">
        <v>4</v>
      </c>
      <c r="C2414" s="168">
        <v>11</v>
      </c>
      <c r="D2414" s="168">
        <v>10</v>
      </c>
      <c r="E2414" s="168">
        <v>30</v>
      </c>
      <c r="F2414" s="168">
        <v>59</v>
      </c>
      <c r="G2414" s="168">
        <v>980</v>
      </c>
      <c r="H2414" s="168">
        <v>735</v>
      </c>
      <c r="I2414" s="168">
        <v>6.2</v>
      </c>
      <c r="J2414" s="168">
        <v>1.5</v>
      </c>
      <c r="K2414" s="168">
        <v>179.4</v>
      </c>
      <c r="L2414" s="168">
        <v>34.700000000000003</v>
      </c>
      <c r="M2414" s="168">
        <v>17.2</v>
      </c>
      <c r="N2414" s="168">
        <v>959.1</v>
      </c>
    </row>
    <row r="2415" spans="1:14" x14ac:dyDescent="0.2">
      <c r="A2415" s="168">
        <v>2019</v>
      </c>
      <c r="B2415" s="168">
        <v>4</v>
      </c>
      <c r="C2415" s="168">
        <v>11</v>
      </c>
      <c r="D2415" s="168">
        <v>11</v>
      </c>
      <c r="E2415" s="168">
        <v>30</v>
      </c>
      <c r="F2415" s="168">
        <v>162</v>
      </c>
      <c r="G2415" s="168">
        <v>895</v>
      </c>
      <c r="H2415" s="168">
        <v>881</v>
      </c>
      <c r="I2415" s="168">
        <v>5.8</v>
      </c>
      <c r="J2415" s="168">
        <v>1.8</v>
      </c>
      <c r="K2415" s="168">
        <v>172.7</v>
      </c>
      <c r="L2415" s="168">
        <v>31.2</v>
      </c>
      <c r="M2415" s="168">
        <v>18.399999999999999</v>
      </c>
      <c r="N2415" s="168">
        <v>958.9</v>
      </c>
    </row>
    <row r="2416" spans="1:14" x14ac:dyDescent="0.2">
      <c r="A2416" s="168">
        <v>2019</v>
      </c>
      <c r="B2416" s="168">
        <v>4</v>
      </c>
      <c r="C2416" s="168">
        <v>11</v>
      </c>
      <c r="D2416" s="168">
        <v>12</v>
      </c>
      <c r="E2416" s="168">
        <v>30</v>
      </c>
      <c r="F2416" s="168">
        <v>201</v>
      </c>
      <c r="G2416" s="168">
        <v>893</v>
      </c>
      <c r="H2416" s="168">
        <v>977</v>
      </c>
      <c r="I2416" s="168">
        <v>5.4</v>
      </c>
      <c r="J2416" s="168">
        <v>3.7</v>
      </c>
      <c r="K2416" s="168">
        <v>201.6</v>
      </c>
      <c r="L2416" s="168">
        <v>31.1</v>
      </c>
      <c r="M2416" s="168">
        <v>19.2</v>
      </c>
      <c r="N2416" s="168">
        <v>958.3</v>
      </c>
    </row>
    <row r="2417" spans="1:14" x14ac:dyDescent="0.2">
      <c r="A2417" s="168">
        <v>2019</v>
      </c>
      <c r="B2417" s="168">
        <v>4</v>
      </c>
      <c r="C2417" s="168">
        <v>11</v>
      </c>
      <c r="D2417" s="168">
        <v>13</v>
      </c>
      <c r="E2417" s="168">
        <v>30</v>
      </c>
      <c r="F2417" s="168">
        <v>140</v>
      </c>
      <c r="G2417" s="168">
        <v>998</v>
      </c>
      <c r="H2417" s="168">
        <v>1015</v>
      </c>
      <c r="I2417" s="168">
        <v>5.0999999999999996</v>
      </c>
      <c r="J2417" s="168">
        <v>4.7</v>
      </c>
      <c r="K2417" s="168">
        <v>248.6</v>
      </c>
      <c r="L2417" s="168">
        <v>32.4</v>
      </c>
      <c r="M2417" s="168">
        <v>19.399999999999999</v>
      </c>
      <c r="N2417" s="168">
        <v>958</v>
      </c>
    </row>
    <row r="2418" spans="1:14" x14ac:dyDescent="0.2">
      <c r="A2418" s="168">
        <v>2019</v>
      </c>
      <c r="B2418" s="168">
        <v>4</v>
      </c>
      <c r="C2418" s="168">
        <v>11</v>
      </c>
      <c r="D2418" s="168">
        <v>14</v>
      </c>
      <c r="E2418" s="168">
        <v>30</v>
      </c>
      <c r="F2418" s="168">
        <v>163</v>
      </c>
      <c r="G2418" s="168">
        <v>939</v>
      </c>
      <c r="H2418" s="168">
        <v>950</v>
      </c>
      <c r="I2418" s="168">
        <v>4.8</v>
      </c>
      <c r="J2418" s="168">
        <v>4.2</v>
      </c>
      <c r="K2418" s="168">
        <v>261.7</v>
      </c>
      <c r="L2418" s="168">
        <v>30.5</v>
      </c>
      <c r="M2418" s="168">
        <v>20</v>
      </c>
      <c r="N2418" s="168">
        <v>957.6</v>
      </c>
    </row>
    <row r="2419" spans="1:14" x14ac:dyDescent="0.2">
      <c r="A2419" s="168">
        <v>2019</v>
      </c>
      <c r="B2419" s="168">
        <v>4</v>
      </c>
      <c r="C2419" s="168">
        <v>11</v>
      </c>
      <c r="D2419" s="168">
        <v>15</v>
      </c>
      <c r="E2419" s="168">
        <v>30</v>
      </c>
      <c r="F2419" s="168">
        <v>221</v>
      </c>
      <c r="G2419" s="168">
        <v>534</v>
      </c>
      <c r="H2419" s="168">
        <v>618</v>
      </c>
      <c r="I2419" s="168">
        <v>4.5</v>
      </c>
      <c r="J2419" s="168">
        <v>3.8</v>
      </c>
      <c r="K2419" s="168">
        <v>263</v>
      </c>
      <c r="L2419" s="168">
        <v>30.4</v>
      </c>
      <c r="M2419" s="168">
        <v>19.899999999999999</v>
      </c>
      <c r="N2419" s="168">
        <v>957.1</v>
      </c>
    </row>
    <row r="2420" spans="1:14" x14ac:dyDescent="0.2">
      <c r="A2420" s="168">
        <v>2019</v>
      </c>
      <c r="B2420" s="168">
        <v>4</v>
      </c>
      <c r="C2420" s="168">
        <v>11</v>
      </c>
      <c r="D2420" s="168">
        <v>16</v>
      </c>
      <c r="E2420" s="168">
        <v>30</v>
      </c>
      <c r="F2420" s="168">
        <v>197</v>
      </c>
      <c r="G2420" s="168">
        <v>848</v>
      </c>
      <c r="H2420" s="168">
        <v>712</v>
      </c>
      <c r="I2420" s="168">
        <v>4.5</v>
      </c>
      <c r="J2420" s="168">
        <v>4.5</v>
      </c>
      <c r="K2420" s="168">
        <v>266.7</v>
      </c>
      <c r="L2420" s="168">
        <v>30</v>
      </c>
      <c r="M2420" s="168">
        <v>20.5</v>
      </c>
      <c r="N2420" s="168">
        <v>957</v>
      </c>
    </row>
    <row r="2421" spans="1:14" x14ac:dyDescent="0.2">
      <c r="A2421" s="168">
        <v>2019</v>
      </c>
      <c r="B2421" s="168">
        <v>4</v>
      </c>
      <c r="C2421" s="168">
        <v>11</v>
      </c>
      <c r="D2421" s="168">
        <v>17</v>
      </c>
      <c r="E2421" s="168">
        <v>30</v>
      </c>
      <c r="F2421" s="168">
        <v>106</v>
      </c>
      <c r="G2421" s="168">
        <v>707</v>
      </c>
      <c r="H2421" s="168">
        <v>404</v>
      </c>
      <c r="I2421" s="168">
        <v>7</v>
      </c>
      <c r="J2421" s="168">
        <v>4.3</v>
      </c>
      <c r="K2421" s="168">
        <v>324.39999999999998</v>
      </c>
      <c r="L2421" s="168">
        <v>23.5</v>
      </c>
      <c r="M2421" s="168">
        <v>20.100000000000001</v>
      </c>
      <c r="N2421" s="168">
        <v>957.5</v>
      </c>
    </row>
    <row r="2422" spans="1:14" x14ac:dyDescent="0.2">
      <c r="A2422" s="168">
        <v>2019</v>
      </c>
      <c r="B2422" s="168">
        <v>4</v>
      </c>
      <c r="C2422" s="168">
        <v>11</v>
      </c>
      <c r="D2422" s="168">
        <v>18</v>
      </c>
      <c r="E2422" s="168">
        <v>30</v>
      </c>
      <c r="F2422" s="168">
        <v>51</v>
      </c>
      <c r="G2422" s="168">
        <v>688</v>
      </c>
      <c r="H2422" s="168">
        <v>217</v>
      </c>
      <c r="I2422" s="168">
        <v>7.1</v>
      </c>
      <c r="J2422" s="168">
        <v>4.2</v>
      </c>
      <c r="K2422" s="168">
        <v>212.9</v>
      </c>
      <c r="L2422" s="168">
        <v>24.5</v>
      </c>
      <c r="M2422" s="168">
        <v>19.100000000000001</v>
      </c>
      <c r="N2422" s="168">
        <v>957.7</v>
      </c>
    </row>
    <row r="2423" spans="1:14" x14ac:dyDescent="0.2">
      <c r="A2423" s="168">
        <v>2019</v>
      </c>
      <c r="B2423" s="168">
        <v>4</v>
      </c>
      <c r="C2423" s="168">
        <v>11</v>
      </c>
      <c r="D2423" s="168">
        <v>19</v>
      </c>
      <c r="E2423" s="168">
        <v>30</v>
      </c>
      <c r="F2423" s="168">
        <v>10</v>
      </c>
      <c r="G2423" s="168">
        <v>160</v>
      </c>
      <c r="H2423" s="168">
        <v>26</v>
      </c>
      <c r="I2423" s="168">
        <v>6.3</v>
      </c>
      <c r="J2423" s="168">
        <v>3.9</v>
      </c>
      <c r="K2423" s="168">
        <v>228.4</v>
      </c>
      <c r="L2423" s="168">
        <v>30.7</v>
      </c>
      <c r="M2423" s="168">
        <v>17.100000000000001</v>
      </c>
      <c r="N2423" s="168">
        <v>958.1</v>
      </c>
    </row>
    <row r="2424" spans="1:14" x14ac:dyDescent="0.2">
      <c r="A2424" s="168">
        <v>2019</v>
      </c>
      <c r="B2424" s="168">
        <v>4</v>
      </c>
      <c r="C2424" s="168">
        <v>11</v>
      </c>
      <c r="D2424" s="168">
        <v>20</v>
      </c>
      <c r="E2424" s="168">
        <v>30</v>
      </c>
      <c r="F2424" s="168">
        <v>0</v>
      </c>
      <c r="G2424" s="168">
        <v>0</v>
      </c>
      <c r="H2424" s="168">
        <v>0</v>
      </c>
      <c r="I2424" s="168">
        <v>5.9</v>
      </c>
      <c r="J2424" s="168">
        <v>2.2999999999999998</v>
      </c>
      <c r="K2424" s="168">
        <v>290</v>
      </c>
      <c r="L2424" s="168">
        <v>35.200000000000003</v>
      </c>
      <c r="M2424" s="168">
        <v>15.5</v>
      </c>
      <c r="N2424" s="168">
        <v>958.8</v>
      </c>
    </row>
    <row r="2425" spans="1:14" x14ac:dyDescent="0.2">
      <c r="A2425" s="168">
        <v>2019</v>
      </c>
      <c r="B2425" s="168">
        <v>4</v>
      </c>
      <c r="C2425" s="168">
        <v>11</v>
      </c>
      <c r="D2425" s="168">
        <v>21</v>
      </c>
      <c r="E2425" s="168">
        <v>30</v>
      </c>
      <c r="F2425" s="168">
        <v>0</v>
      </c>
      <c r="G2425" s="168">
        <v>0</v>
      </c>
      <c r="H2425" s="168">
        <v>0</v>
      </c>
      <c r="I2425" s="168">
        <v>6.2</v>
      </c>
      <c r="J2425" s="168">
        <v>1.8</v>
      </c>
      <c r="K2425" s="168">
        <v>207.8</v>
      </c>
      <c r="L2425" s="168">
        <v>42.2</v>
      </c>
      <c r="M2425" s="168">
        <v>14</v>
      </c>
      <c r="N2425" s="168">
        <v>959.4</v>
      </c>
    </row>
    <row r="2426" spans="1:14" x14ac:dyDescent="0.2">
      <c r="A2426" s="168">
        <v>2019</v>
      </c>
      <c r="B2426" s="168">
        <v>4</v>
      </c>
      <c r="C2426" s="168">
        <v>11</v>
      </c>
      <c r="D2426" s="168">
        <v>22</v>
      </c>
      <c r="E2426" s="168">
        <v>30</v>
      </c>
      <c r="F2426" s="168">
        <v>0</v>
      </c>
      <c r="G2426" s="168">
        <v>0</v>
      </c>
      <c r="H2426" s="168">
        <v>0</v>
      </c>
      <c r="I2426" s="168">
        <v>6.8</v>
      </c>
      <c r="J2426" s="168">
        <v>0.7</v>
      </c>
      <c r="K2426" s="168">
        <v>93.6</v>
      </c>
      <c r="L2426" s="168">
        <v>49.2</v>
      </c>
      <c r="M2426" s="168">
        <v>12.9</v>
      </c>
      <c r="N2426" s="168">
        <v>960</v>
      </c>
    </row>
    <row r="2427" spans="1:14" x14ac:dyDescent="0.2">
      <c r="A2427" s="168">
        <v>2019</v>
      </c>
      <c r="B2427" s="168">
        <v>4</v>
      </c>
      <c r="C2427" s="168">
        <v>11</v>
      </c>
      <c r="D2427" s="168">
        <v>23</v>
      </c>
      <c r="E2427" s="168">
        <v>30</v>
      </c>
      <c r="F2427" s="168">
        <v>0</v>
      </c>
      <c r="G2427" s="168">
        <v>0</v>
      </c>
      <c r="H2427" s="168">
        <v>0</v>
      </c>
      <c r="I2427" s="168">
        <v>7.6</v>
      </c>
      <c r="J2427" s="168">
        <v>1</v>
      </c>
      <c r="K2427" s="168">
        <v>173.3</v>
      </c>
      <c r="L2427" s="168">
        <v>50.9</v>
      </c>
      <c r="M2427" s="168">
        <v>11.9</v>
      </c>
      <c r="N2427" s="168">
        <v>960.1</v>
      </c>
    </row>
    <row r="2428" spans="1:14" x14ac:dyDescent="0.2">
      <c r="A2428" s="168">
        <v>2019</v>
      </c>
      <c r="B2428" s="168">
        <v>4</v>
      </c>
      <c r="C2428" s="168">
        <v>12</v>
      </c>
      <c r="D2428" s="168">
        <v>0</v>
      </c>
      <c r="E2428" s="168">
        <v>30</v>
      </c>
      <c r="F2428" s="168">
        <v>0</v>
      </c>
      <c r="G2428" s="168">
        <v>0</v>
      </c>
      <c r="H2428" s="168">
        <v>0</v>
      </c>
      <c r="I2428" s="168">
        <v>8.1999999999999993</v>
      </c>
      <c r="J2428" s="168">
        <v>0.8</v>
      </c>
      <c r="K2428" s="168">
        <v>172.9</v>
      </c>
      <c r="L2428" s="168">
        <v>48.4</v>
      </c>
      <c r="M2428" s="168">
        <v>11.5</v>
      </c>
      <c r="N2428" s="168">
        <v>960.2</v>
      </c>
    </row>
    <row r="2429" spans="1:14" x14ac:dyDescent="0.2">
      <c r="A2429" s="168">
        <v>2019</v>
      </c>
      <c r="B2429" s="168">
        <v>4</v>
      </c>
      <c r="C2429" s="168">
        <v>12</v>
      </c>
      <c r="D2429" s="168">
        <v>1</v>
      </c>
      <c r="E2429" s="168">
        <v>30</v>
      </c>
      <c r="F2429" s="168">
        <v>0</v>
      </c>
      <c r="G2429" s="168">
        <v>0</v>
      </c>
      <c r="H2429" s="168">
        <v>0</v>
      </c>
      <c r="I2429" s="168">
        <v>8.6999999999999993</v>
      </c>
      <c r="J2429" s="168">
        <v>0.8</v>
      </c>
      <c r="K2429" s="168">
        <v>120.5</v>
      </c>
      <c r="L2429" s="168">
        <v>49.7</v>
      </c>
      <c r="M2429" s="168">
        <v>10.9</v>
      </c>
      <c r="N2429" s="168">
        <v>960</v>
      </c>
    </row>
    <row r="2430" spans="1:14" x14ac:dyDescent="0.2">
      <c r="A2430" s="168">
        <v>2019</v>
      </c>
      <c r="B2430" s="168">
        <v>4</v>
      </c>
      <c r="C2430" s="168">
        <v>12</v>
      </c>
      <c r="D2430" s="168">
        <v>2</v>
      </c>
      <c r="E2430" s="168">
        <v>30</v>
      </c>
      <c r="F2430" s="168">
        <v>0</v>
      </c>
      <c r="G2430" s="168">
        <v>0</v>
      </c>
      <c r="H2430" s="168">
        <v>0</v>
      </c>
      <c r="I2430" s="168">
        <v>8.9</v>
      </c>
      <c r="J2430" s="168">
        <v>0.9</v>
      </c>
      <c r="K2430" s="168">
        <v>80.8</v>
      </c>
      <c r="L2430" s="168">
        <v>52.1</v>
      </c>
      <c r="M2430" s="168">
        <v>10</v>
      </c>
      <c r="N2430" s="168">
        <v>959.6</v>
      </c>
    </row>
    <row r="2431" spans="1:14" x14ac:dyDescent="0.2">
      <c r="A2431" s="168">
        <v>2019</v>
      </c>
      <c r="B2431" s="168">
        <v>4</v>
      </c>
      <c r="C2431" s="168">
        <v>12</v>
      </c>
      <c r="D2431" s="168">
        <v>3</v>
      </c>
      <c r="E2431" s="168">
        <v>30</v>
      </c>
      <c r="F2431" s="168">
        <v>0</v>
      </c>
      <c r="G2431" s="168">
        <v>0</v>
      </c>
      <c r="H2431" s="168">
        <v>0</v>
      </c>
      <c r="I2431" s="168">
        <v>9</v>
      </c>
      <c r="J2431" s="168">
        <v>1.6</v>
      </c>
      <c r="K2431" s="168">
        <v>52.8</v>
      </c>
      <c r="L2431" s="168">
        <v>52.8</v>
      </c>
      <c r="M2431" s="168">
        <v>9.1999999999999993</v>
      </c>
      <c r="N2431" s="168">
        <v>959.3</v>
      </c>
    </row>
    <row r="2432" spans="1:14" x14ac:dyDescent="0.2">
      <c r="A2432" s="168">
        <v>2019</v>
      </c>
      <c r="B2432" s="168">
        <v>4</v>
      </c>
      <c r="C2432" s="168">
        <v>12</v>
      </c>
      <c r="D2432" s="168">
        <v>4</v>
      </c>
      <c r="E2432" s="168">
        <v>30</v>
      </c>
      <c r="F2432" s="168">
        <v>0</v>
      </c>
      <c r="G2432" s="168">
        <v>0</v>
      </c>
      <c r="H2432" s="168">
        <v>0</v>
      </c>
      <c r="I2432" s="168">
        <v>8.9</v>
      </c>
      <c r="J2432" s="168">
        <v>1.5</v>
      </c>
      <c r="K2432" s="168">
        <v>51</v>
      </c>
      <c r="L2432" s="168">
        <v>51.4</v>
      </c>
      <c r="M2432" s="168">
        <v>9</v>
      </c>
      <c r="N2432" s="168">
        <v>959.1</v>
      </c>
    </row>
    <row r="2433" spans="1:14" x14ac:dyDescent="0.2">
      <c r="A2433" s="168">
        <v>2019</v>
      </c>
      <c r="B2433" s="168">
        <v>4</v>
      </c>
      <c r="C2433" s="168">
        <v>12</v>
      </c>
      <c r="D2433" s="168">
        <v>5</v>
      </c>
      <c r="E2433" s="168">
        <v>30</v>
      </c>
      <c r="F2433" s="168">
        <v>0</v>
      </c>
      <c r="G2433" s="168">
        <v>0</v>
      </c>
      <c r="H2433" s="168">
        <v>0</v>
      </c>
      <c r="I2433" s="168">
        <v>8.9</v>
      </c>
      <c r="J2433" s="168">
        <v>1.2</v>
      </c>
      <c r="K2433" s="168">
        <v>49.1</v>
      </c>
      <c r="L2433" s="168">
        <v>55.4</v>
      </c>
      <c r="M2433" s="168">
        <v>7.9</v>
      </c>
      <c r="N2433" s="168">
        <v>959.1</v>
      </c>
    </row>
    <row r="2434" spans="1:14" x14ac:dyDescent="0.2">
      <c r="A2434" s="168">
        <v>2019</v>
      </c>
      <c r="B2434" s="168">
        <v>4</v>
      </c>
      <c r="C2434" s="168">
        <v>12</v>
      </c>
      <c r="D2434" s="168">
        <v>6</v>
      </c>
      <c r="E2434" s="168">
        <v>30</v>
      </c>
      <c r="F2434" s="168">
        <v>3</v>
      </c>
      <c r="G2434" s="168">
        <v>29</v>
      </c>
      <c r="H2434" s="168">
        <v>4</v>
      </c>
      <c r="I2434" s="168">
        <v>9</v>
      </c>
      <c r="J2434" s="168">
        <v>1.1000000000000001</v>
      </c>
      <c r="K2434" s="168">
        <v>105.9</v>
      </c>
      <c r="L2434" s="168">
        <v>56</v>
      </c>
      <c r="M2434" s="168">
        <v>7.8</v>
      </c>
      <c r="N2434" s="168">
        <v>959.4</v>
      </c>
    </row>
    <row r="2435" spans="1:14" x14ac:dyDescent="0.2">
      <c r="A2435" s="168">
        <v>2019</v>
      </c>
      <c r="B2435" s="168">
        <v>4</v>
      </c>
      <c r="C2435" s="168">
        <v>12</v>
      </c>
      <c r="D2435" s="168">
        <v>7</v>
      </c>
      <c r="E2435" s="168">
        <v>30</v>
      </c>
      <c r="F2435" s="168">
        <v>32</v>
      </c>
      <c r="G2435" s="168">
        <v>523</v>
      </c>
      <c r="H2435" s="168">
        <v>122</v>
      </c>
      <c r="I2435" s="168">
        <v>9</v>
      </c>
      <c r="J2435" s="168">
        <v>0.9</v>
      </c>
      <c r="K2435" s="168">
        <v>48.9</v>
      </c>
      <c r="L2435" s="168">
        <v>47.6</v>
      </c>
      <c r="M2435" s="168">
        <v>11</v>
      </c>
      <c r="N2435" s="168">
        <v>959.8</v>
      </c>
    </row>
    <row r="2436" spans="1:14" x14ac:dyDescent="0.2">
      <c r="A2436" s="168">
        <v>2019</v>
      </c>
      <c r="B2436" s="168">
        <v>4</v>
      </c>
      <c r="C2436" s="168">
        <v>12</v>
      </c>
      <c r="D2436" s="168">
        <v>8</v>
      </c>
      <c r="E2436" s="168">
        <v>30</v>
      </c>
      <c r="F2436" s="168">
        <v>52</v>
      </c>
      <c r="G2436" s="168">
        <v>792</v>
      </c>
      <c r="H2436" s="168">
        <v>338</v>
      </c>
      <c r="I2436" s="168">
        <v>8.5</v>
      </c>
      <c r="J2436" s="168">
        <v>1</v>
      </c>
      <c r="K2436" s="168">
        <v>191.3</v>
      </c>
      <c r="L2436" s="168">
        <v>38.5</v>
      </c>
      <c r="M2436" s="168">
        <v>14</v>
      </c>
      <c r="N2436" s="168">
        <v>959.8</v>
      </c>
    </row>
    <row r="2437" spans="1:14" x14ac:dyDescent="0.2">
      <c r="A2437" s="168">
        <v>2019</v>
      </c>
      <c r="B2437" s="168">
        <v>4</v>
      </c>
      <c r="C2437" s="168">
        <v>12</v>
      </c>
      <c r="D2437" s="168">
        <v>9</v>
      </c>
      <c r="E2437" s="168">
        <v>30</v>
      </c>
      <c r="F2437" s="168">
        <v>62</v>
      </c>
      <c r="G2437" s="168">
        <v>905</v>
      </c>
      <c r="H2437" s="168">
        <v>553</v>
      </c>
      <c r="I2437" s="168">
        <v>8.1</v>
      </c>
      <c r="J2437" s="168">
        <v>2.5</v>
      </c>
      <c r="K2437" s="168">
        <v>235.6</v>
      </c>
      <c r="L2437" s="168">
        <v>28.8</v>
      </c>
      <c r="M2437" s="168">
        <v>17.100000000000001</v>
      </c>
      <c r="N2437" s="168">
        <v>959.8</v>
      </c>
    </row>
    <row r="2438" spans="1:14" x14ac:dyDescent="0.2">
      <c r="A2438" s="168">
        <v>2019</v>
      </c>
      <c r="B2438" s="168">
        <v>4</v>
      </c>
      <c r="C2438" s="168">
        <v>12</v>
      </c>
      <c r="D2438" s="168">
        <v>10</v>
      </c>
      <c r="E2438" s="168">
        <v>30</v>
      </c>
      <c r="F2438" s="168">
        <v>67</v>
      </c>
      <c r="G2438" s="168">
        <v>965</v>
      </c>
      <c r="H2438" s="168">
        <v>737</v>
      </c>
      <c r="I2438" s="168">
        <v>7.9</v>
      </c>
      <c r="J2438" s="168">
        <v>5.2</v>
      </c>
      <c r="K2438" s="168">
        <v>279.2</v>
      </c>
      <c r="L2438" s="168">
        <v>22.7</v>
      </c>
      <c r="M2438" s="168">
        <v>19.100000000000001</v>
      </c>
      <c r="N2438" s="168">
        <v>959.7</v>
      </c>
    </row>
    <row r="2439" spans="1:14" x14ac:dyDescent="0.2">
      <c r="A2439" s="168">
        <v>2019</v>
      </c>
      <c r="B2439" s="168">
        <v>4</v>
      </c>
      <c r="C2439" s="168">
        <v>12</v>
      </c>
      <c r="D2439" s="168">
        <v>11</v>
      </c>
      <c r="E2439" s="168">
        <v>30</v>
      </c>
      <c r="F2439" s="168">
        <v>73</v>
      </c>
      <c r="G2439" s="168">
        <v>989</v>
      </c>
      <c r="H2439" s="168">
        <v>868</v>
      </c>
      <c r="I2439" s="168">
        <v>7.7</v>
      </c>
      <c r="J2439" s="168">
        <v>5.7</v>
      </c>
      <c r="K2439" s="168">
        <v>241.4</v>
      </c>
      <c r="L2439" s="168">
        <v>24</v>
      </c>
      <c r="M2439" s="168">
        <v>19.899999999999999</v>
      </c>
      <c r="N2439" s="168">
        <v>959.5</v>
      </c>
    </row>
    <row r="2440" spans="1:14" x14ac:dyDescent="0.2">
      <c r="A2440" s="168">
        <v>2019</v>
      </c>
      <c r="B2440" s="168">
        <v>4</v>
      </c>
      <c r="C2440" s="168">
        <v>12</v>
      </c>
      <c r="D2440" s="168">
        <v>12</v>
      </c>
      <c r="E2440" s="168">
        <v>30</v>
      </c>
      <c r="F2440" s="168">
        <v>83</v>
      </c>
      <c r="G2440" s="168">
        <v>989</v>
      </c>
      <c r="H2440" s="168">
        <v>942</v>
      </c>
      <c r="I2440" s="168">
        <v>7.6</v>
      </c>
      <c r="J2440" s="168">
        <v>5</v>
      </c>
      <c r="K2440" s="168">
        <v>220.7</v>
      </c>
      <c r="L2440" s="168">
        <v>26.4</v>
      </c>
      <c r="M2440" s="168">
        <v>20</v>
      </c>
      <c r="N2440" s="168">
        <v>959.1</v>
      </c>
    </row>
    <row r="2441" spans="1:14" x14ac:dyDescent="0.2">
      <c r="A2441" s="168">
        <v>2019</v>
      </c>
      <c r="B2441" s="168">
        <v>4</v>
      </c>
      <c r="C2441" s="168">
        <v>12</v>
      </c>
      <c r="D2441" s="168">
        <v>13</v>
      </c>
      <c r="E2441" s="168">
        <v>30</v>
      </c>
      <c r="F2441" s="168">
        <v>87</v>
      </c>
      <c r="G2441" s="168">
        <v>988</v>
      </c>
      <c r="H2441" s="168">
        <v>955</v>
      </c>
      <c r="I2441" s="168">
        <v>7.5</v>
      </c>
      <c r="J2441" s="168">
        <v>5.3</v>
      </c>
      <c r="K2441" s="168">
        <v>235.3</v>
      </c>
      <c r="L2441" s="168">
        <v>25.3</v>
      </c>
      <c r="M2441" s="168">
        <v>20.399999999999999</v>
      </c>
      <c r="N2441" s="168">
        <v>958.8</v>
      </c>
    </row>
    <row r="2442" spans="1:14" x14ac:dyDescent="0.2">
      <c r="A2442" s="168">
        <v>2019</v>
      </c>
      <c r="B2442" s="168">
        <v>4</v>
      </c>
      <c r="C2442" s="168">
        <v>12</v>
      </c>
      <c r="D2442" s="168">
        <v>14</v>
      </c>
      <c r="E2442" s="168">
        <v>30</v>
      </c>
      <c r="F2442" s="168">
        <v>92</v>
      </c>
      <c r="G2442" s="168">
        <v>969</v>
      </c>
      <c r="H2442" s="168">
        <v>904</v>
      </c>
      <c r="I2442" s="168">
        <v>7.3</v>
      </c>
      <c r="J2442" s="168">
        <v>6.9</v>
      </c>
      <c r="K2442" s="168">
        <v>251.6</v>
      </c>
      <c r="L2442" s="168">
        <v>26.2</v>
      </c>
      <c r="M2442" s="168">
        <v>20.3</v>
      </c>
      <c r="N2442" s="168">
        <v>958.6</v>
      </c>
    </row>
    <row r="2443" spans="1:14" x14ac:dyDescent="0.2">
      <c r="A2443" s="168">
        <v>2019</v>
      </c>
      <c r="B2443" s="168">
        <v>4</v>
      </c>
      <c r="C2443" s="168">
        <v>12</v>
      </c>
      <c r="D2443" s="168">
        <v>15</v>
      </c>
      <c r="E2443" s="168">
        <v>30</v>
      </c>
      <c r="F2443" s="168">
        <v>88</v>
      </c>
      <c r="G2443" s="168">
        <v>931</v>
      </c>
      <c r="H2443" s="168">
        <v>781</v>
      </c>
      <c r="I2443" s="168">
        <v>7.2</v>
      </c>
      <c r="J2443" s="168">
        <v>6.6</v>
      </c>
      <c r="K2443" s="168">
        <v>255.4</v>
      </c>
      <c r="L2443" s="168">
        <v>26.9</v>
      </c>
      <c r="M2443" s="168">
        <v>20</v>
      </c>
      <c r="N2443" s="168">
        <v>958.1</v>
      </c>
    </row>
    <row r="2444" spans="1:14" x14ac:dyDescent="0.2">
      <c r="A2444" s="168">
        <v>2019</v>
      </c>
      <c r="B2444" s="168">
        <v>4</v>
      </c>
      <c r="C2444" s="168">
        <v>12</v>
      </c>
      <c r="D2444" s="168">
        <v>16</v>
      </c>
      <c r="E2444" s="168">
        <v>30</v>
      </c>
      <c r="F2444" s="168">
        <v>76</v>
      </c>
      <c r="G2444" s="168">
        <v>892</v>
      </c>
      <c r="H2444" s="168">
        <v>617</v>
      </c>
      <c r="I2444" s="168">
        <v>7.2</v>
      </c>
      <c r="J2444" s="168">
        <v>6</v>
      </c>
      <c r="K2444" s="168">
        <v>255.3</v>
      </c>
      <c r="L2444" s="168">
        <v>28.2</v>
      </c>
      <c r="M2444" s="168">
        <v>19.7</v>
      </c>
      <c r="N2444" s="168">
        <v>957.9</v>
      </c>
    </row>
    <row r="2445" spans="1:14" x14ac:dyDescent="0.2">
      <c r="A2445" s="168">
        <v>2019</v>
      </c>
      <c r="B2445" s="168">
        <v>4</v>
      </c>
      <c r="C2445" s="168">
        <v>12</v>
      </c>
      <c r="D2445" s="168">
        <v>17</v>
      </c>
      <c r="E2445" s="168">
        <v>30</v>
      </c>
      <c r="F2445" s="168">
        <v>63</v>
      </c>
      <c r="G2445" s="168">
        <v>806</v>
      </c>
      <c r="H2445" s="168">
        <v>414</v>
      </c>
      <c r="I2445" s="168">
        <v>8.5</v>
      </c>
      <c r="J2445" s="168">
        <v>5.5</v>
      </c>
      <c r="K2445" s="168">
        <v>260.7</v>
      </c>
      <c r="L2445" s="168">
        <v>29.9</v>
      </c>
      <c r="M2445" s="168">
        <v>19.3</v>
      </c>
      <c r="N2445" s="168">
        <v>957.9</v>
      </c>
    </row>
    <row r="2446" spans="1:14" x14ac:dyDescent="0.2">
      <c r="A2446" s="168">
        <v>2019</v>
      </c>
      <c r="B2446" s="168">
        <v>4</v>
      </c>
      <c r="C2446" s="168">
        <v>12</v>
      </c>
      <c r="D2446" s="168">
        <v>18</v>
      </c>
      <c r="E2446" s="168">
        <v>30</v>
      </c>
      <c r="F2446" s="168">
        <v>44</v>
      </c>
      <c r="G2446" s="168">
        <v>633</v>
      </c>
      <c r="H2446" s="168">
        <v>199</v>
      </c>
      <c r="I2446" s="168">
        <v>9</v>
      </c>
      <c r="J2446" s="168">
        <v>5.0999999999999996</v>
      </c>
      <c r="K2446" s="168">
        <v>270.10000000000002</v>
      </c>
      <c r="L2446" s="168">
        <v>33.1</v>
      </c>
      <c r="M2446" s="168">
        <v>18.100000000000001</v>
      </c>
      <c r="N2446" s="168">
        <v>958.1</v>
      </c>
    </row>
    <row r="2447" spans="1:14" x14ac:dyDescent="0.2">
      <c r="A2447" s="168">
        <v>2019</v>
      </c>
      <c r="B2447" s="168">
        <v>4</v>
      </c>
      <c r="C2447" s="168">
        <v>12</v>
      </c>
      <c r="D2447" s="168">
        <v>19</v>
      </c>
      <c r="E2447" s="168">
        <v>30</v>
      </c>
      <c r="F2447" s="168">
        <v>11</v>
      </c>
      <c r="G2447" s="168">
        <v>147</v>
      </c>
      <c r="H2447" s="168">
        <v>26</v>
      </c>
      <c r="I2447" s="168">
        <v>9</v>
      </c>
      <c r="J2447" s="168">
        <v>4.8</v>
      </c>
      <c r="K2447" s="168">
        <v>289.8</v>
      </c>
      <c r="L2447" s="168">
        <v>37.4</v>
      </c>
      <c r="M2447" s="168">
        <v>16</v>
      </c>
      <c r="N2447" s="168">
        <v>958.5</v>
      </c>
    </row>
    <row r="2448" spans="1:14" x14ac:dyDescent="0.2">
      <c r="A2448" s="168">
        <v>2019</v>
      </c>
      <c r="B2448" s="168">
        <v>4</v>
      </c>
      <c r="C2448" s="168">
        <v>12</v>
      </c>
      <c r="D2448" s="168">
        <v>20</v>
      </c>
      <c r="E2448" s="168">
        <v>30</v>
      </c>
      <c r="F2448" s="168">
        <v>0</v>
      </c>
      <c r="G2448" s="168">
        <v>0</v>
      </c>
      <c r="H2448" s="168">
        <v>0</v>
      </c>
      <c r="I2448" s="168">
        <v>9.1</v>
      </c>
      <c r="J2448" s="168">
        <v>3.7</v>
      </c>
      <c r="K2448" s="168">
        <v>241.1</v>
      </c>
      <c r="L2448" s="168">
        <v>41.7</v>
      </c>
      <c r="M2448" s="168">
        <v>14.6</v>
      </c>
      <c r="N2448" s="168">
        <v>959.1</v>
      </c>
    </row>
    <row r="2449" spans="1:14" x14ac:dyDescent="0.2">
      <c r="A2449" s="168">
        <v>2019</v>
      </c>
      <c r="B2449" s="168">
        <v>4</v>
      </c>
      <c r="C2449" s="168">
        <v>12</v>
      </c>
      <c r="D2449" s="168">
        <v>21</v>
      </c>
      <c r="E2449" s="168">
        <v>30</v>
      </c>
      <c r="F2449" s="168">
        <v>0</v>
      </c>
      <c r="G2449" s="168">
        <v>0</v>
      </c>
      <c r="H2449" s="168">
        <v>0</v>
      </c>
      <c r="I2449" s="168">
        <v>9.1</v>
      </c>
      <c r="J2449" s="168">
        <v>3.2</v>
      </c>
      <c r="K2449" s="168">
        <v>202.7</v>
      </c>
      <c r="L2449" s="168">
        <v>47.3</v>
      </c>
      <c r="M2449" s="168">
        <v>13.8</v>
      </c>
      <c r="N2449" s="168">
        <v>960</v>
      </c>
    </row>
    <row r="2450" spans="1:14" x14ac:dyDescent="0.2">
      <c r="A2450" s="168">
        <v>2019</v>
      </c>
      <c r="B2450" s="168">
        <v>4</v>
      </c>
      <c r="C2450" s="168">
        <v>12</v>
      </c>
      <c r="D2450" s="168">
        <v>22</v>
      </c>
      <c r="E2450" s="168">
        <v>30</v>
      </c>
      <c r="F2450" s="168">
        <v>0</v>
      </c>
      <c r="G2450" s="168">
        <v>0</v>
      </c>
      <c r="H2450" s="168">
        <v>0</v>
      </c>
      <c r="I2450" s="168">
        <v>9</v>
      </c>
      <c r="J2450" s="168">
        <v>0.8</v>
      </c>
      <c r="K2450" s="168">
        <v>177.1</v>
      </c>
      <c r="L2450" s="168">
        <v>52.8</v>
      </c>
      <c r="M2450" s="168">
        <v>12.3</v>
      </c>
      <c r="N2450" s="168">
        <v>960.4</v>
      </c>
    </row>
    <row r="2451" spans="1:14" x14ac:dyDescent="0.2">
      <c r="A2451" s="168">
        <v>2019</v>
      </c>
      <c r="B2451" s="168">
        <v>4</v>
      </c>
      <c r="C2451" s="168">
        <v>12</v>
      </c>
      <c r="D2451" s="168">
        <v>23</v>
      </c>
      <c r="E2451" s="168">
        <v>30</v>
      </c>
      <c r="F2451" s="168">
        <v>0</v>
      </c>
      <c r="G2451" s="168">
        <v>0</v>
      </c>
      <c r="H2451" s="168">
        <v>0</v>
      </c>
      <c r="I2451" s="168">
        <v>9</v>
      </c>
      <c r="J2451" s="168">
        <v>1.2</v>
      </c>
      <c r="K2451" s="168">
        <v>44.9</v>
      </c>
      <c r="L2451" s="168">
        <v>53.6</v>
      </c>
      <c r="M2451" s="168">
        <v>11.8</v>
      </c>
      <c r="N2451" s="168">
        <v>960.8</v>
      </c>
    </row>
    <row r="2452" spans="1:14" x14ac:dyDescent="0.2">
      <c r="A2452" s="168">
        <v>2019</v>
      </c>
      <c r="B2452" s="168">
        <v>4</v>
      </c>
      <c r="C2452" s="168">
        <v>13</v>
      </c>
      <c r="D2452" s="168">
        <v>0</v>
      </c>
      <c r="E2452" s="168">
        <v>30</v>
      </c>
      <c r="F2452" s="168">
        <v>0</v>
      </c>
      <c r="G2452" s="168">
        <v>0</v>
      </c>
      <c r="H2452" s="168">
        <v>0</v>
      </c>
      <c r="I2452" s="168">
        <v>9</v>
      </c>
      <c r="J2452" s="168">
        <v>1.3</v>
      </c>
      <c r="K2452" s="168">
        <v>116.9</v>
      </c>
      <c r="L2452" s="168">
        <v>51.5</v>
      </c>
      <c r="M2452" s="168">
        <v>11.6</v>
      </c>
      <c r="N2452" s="168">
        <v>961.2</v>
      </c>
    </row>
    <row r="2453" spans="1:14" x14ac:dyDescent="0.2">
      <c r="A2453" s="168">
        <v>2019</v>
      </c>
      <c r="B2453" s="168">
        <v>4</v>
      </c>
      <c r="C2453" s="168">
        <v>13</v>
      </c>
      <c r="D2453" s="168">
        <v>1</v>
      </c>
      <c r="E2453" s="168">
        <v>30</v>
      </c>
      <c r="F2453" s="168">
        <v>0</v>
      </c>
      <c r="G2453" s="168">
        <v>0</v>
      </c>
      <c r="H2453" s="168">
        <v>0</v>
      </c>
      <c r="I2453" s="168">
        <v>8.8000000000000007</v>
      </c>
      <c r="J2453" s="168">
        <v>0.7</v>
      </c>
      <c r="K2453" s="168">
        <v>85.3</v>
      </c>
      <c r="L2453" s="168">
        <v>54.6</v>
      </c>
      <c r="M2453" s="168">
        <v>10.1</v>
      </c>
      <c r="N2453" s="168">
        <v>961.2</v>
      </c>
    </row>
    <row r="2454" spans="1:14" x14ac:dyDescent="0.2">
      <c r="A2454" s="168">
        <v>2019</v>
      </c>
      <c r="B2454" s="168">
        <v>4</v>
      </c>
      <c r="C2454" s="168">
        <v>13</v>
      </c>
      <c r="D2454" s="168">
        <v>2</v>
      </c>
      <c r="E2454" s="168">
        <v>30</v>
      </c>
      <c r="F2454" s="168">
        <v>0</v>
      </c>
      <c r="G2454" s="168">
        <v>0</v>
      </c>
      <c r="H2454" s="168">
        <v>0</v>
      </c>
      <c r="I2454" s="168">
        <v>8.6999999999999993</v>
      </c>
      <c r="J2454" s="168">
        <v>1.6</v>
      </c>
      <c r="K2454" s="168">
        <v>21.3</v>
      </c>
      <c r="L2454" s="168">
        <v>53.7</v>
      </c>
      <c r="M2454" s="168">
        <v>9.6</v>
      </c>
      <c r="N2454" s="168">
        <v>960.7</v>
      </c>
    </row>
    <row r="2455" spans="1:14" x14ac:dyDescent="0.2">
      <c r="A2455" s="168">
        <v>2019</v>
      </c>
      <c r="B2455" s="168">
        <v>4</v>
      </c>
      <c r="C2455" s="168">
        <v>13</v>
      </c>
      <c r="D2455" s="168">
        <v>3</v>
      </c>
      <c r="E2455" s="168">
        <v>30</v>
      </c>
      <c r="F2455" s="168">
        <v>0</v>
      </c>
      <c r="G2455" s="168">
        <v>0</v>
      </c>
      <c r="H2455" s="168">
        <v>0</v>
      </c>
      <c r="I2455" s="168">
        <v>8.6</v>
      </c>
      <c r="J2455" s="168">
        <v>1.7</v>
      </c>
      <c r="K2455" s="168">
        <v>33</v>
      </c>
      <c r="L2455" s="168">
        <v>50.5</v>
      </c>
      <c r="M2455" s="168">
        <v>9.9</v>
      </c>
      <c r="N2455" s="168">
        <v>960.3</v>
      </c>
    </row>
    <row r="2456" spans="1:14" x14ac:dyDescent="0.2">
      <c r="A2456" s="168">
        <v>2019</v>
      </c>
      <c r="B2456" s="168">
        <v>4</v>
      </c>
      <c r="C2456" s="168">
        <v>13</v>
      </c>
      <c r="D2456" s="168">
        <v>4</v>
      </c>
      <c r="E2456" s="168">
        <v>30</v>
      </c>
      <c r="F2456" s="168">
        <v>0</v>
      </c>
      <c r="G2456" s="168">
        <v>0</v>
      </c>
      <c r="H2456" s="168">
        <v>0</v>
      </c>
      <c r="I2456" s="168">
        <v>8.5</v>
      </c>
      <c r="J2456" s="168">
        <v>2.2000000000000002</v>
      </c>
      <c r="K2456" s="168">
        <v>47.9</v>
      </c>
      <c r="L2456" s="168">
        <v>48.6</v>
      </c>
      <c r="M2456" s="168">
        <v>9.9</v>
      </c>
      <c r="N2456" s="168">
        <v>960.1</v>
      </c>
    </row>
    <row r="2457" spans="1:14" x14ac:dyDescent="0.2">
      <c r="A2457" s="168">
        <v>2019</v>
      </c>
      <c r="B2457" s="168">
        <v>4</v>
      </c>
      <c r="C2457" s="168">
        <v>13</v>
      </c>
      <c r="D2457" s="168">
        <v>5</v>
      </c>
      <c r="E2457" s="168">
        <v>30</v>
      </c>
      <c r="F2457" s="168">
        <v>0</v>
      </c>
      <c r="G2457" s="168">
        <v>0</v>
      </c>
      <c r="H2457" s="168">
        <v>0</v>
      </c>
      <c r="I2457" s="168">
        <v>8.5</v>
      </c>
      <c r="J2457" s="168">
        <v>1.1000000000000001</v>
      </c>
      <c r="K2457" s="168">
        <v>74.2</v>
      </c>
      <c r="L2457" s="168">
        <v>50.5</v>
      </c>
      <c r="M2457" s="168">
        <v>9.1999999999999993</v>
      </c>
      <c r="N2457" s="168">
        <v>960.1</v>
      </c>
    </row>
    <row r="2458" spans="1:14" x14ac:dyDescent="0.2">
      <c r="A2458" s="168">
        <v>2019</v>
      </c>
      <c r="B2458" s="168">
        <v>4</v>
      </c>
      <c r="C2458" s="168">
        <v>13</v>
      </c>
      <c r="D2458" s="168">
        <v>6</v>
      </c>
      <c r="E2458" s="168">
        <v>30</v>
      </c>
      <c r="F2458" s="168">
        <v>3</v>
      </c>
      <c r="G2458" s="168">
        <v>34</v>
      </c>
      <c r="H2458" s="168">
        <v>5</v>
      </c>
      <c r="I2458" s="168">
        <v>8.6999999999999993</v>
      </c>
      <c r="J2458" s="168">
        <v>0.8</v>
      </c>
      <c r="K2458" s="168">
        <v>14</v>
      </c>
      <c r="L2458" s="168">
        <v>54.6</v>
      </c>
      <c r="M2458" s="168">
        <v>8.1</v>
      </c>
      <c r="N2458" s="168">
        <v>960.6</v>
      </c>
    </row>
    <row r="2459" spans="1:14" x14ac:dyDescent="0.2">
      <c r="A2459" s="168">
        <v>2019</v>
      </c>
      <c r="B2459" s="168">
        <v>4</v>
      </c>
      <c r="C2459" s="168">
        <v>13</v>
      </c>
      <c r="D2459" s="168">
        <v>7</v>
      </c>
      <c r="E2459" s="168">
        <v>30</v>
      </c>
      <c r="F2459" s="168">
        <v>33</v>
      </c>
      <c r="G2459" s="168">
        <v>529</v>
      </c>
      <c r="H2459" s="168">
        <v>126</v>
      </c>
      <c r="I2459" s="168">
        <v>8.6</v>
      </c>
      <c r="J2459" s="168">
        <v>0.6</v>
      </c>
      <c r="K2459" s="168">
        <v>12.9</v>
      </c>
      <c r="L2459" s="168">
        <v>47.6</v>
      </c>
      <c r="M2459" s="168">
        <v>11.3</v>
      </c>
      <c r="N2459" s="168">
        <v>961.1</v>
      </c>
    </row>
    <row r="2460" spans="1:14" x14ac:dyDescent="0.2">
      <c r="A2460" s="168">
        <v>2019</v>
      </c>
      <c r="B2460" s="168">
        <v>4</v>
      </c>
      <c r="C2460" s="168">
        <v>13</v>
      </c>
      <c r="D2460" s="168">
        <v>8</v>
      </c>
      <c r="E2460" s="168">
        <v>30</v>
      </c>
      <c r="F2460" s="168">
        <v>54</v>
      </c>
      <c r="G2460" s="168">
        <v>788</v>
      </c>
      <c r="H2460" s="168">
        <v>342</v>
      </c>
      <c r="I2460" s="168">
        <v>8.4</v>
      </c>
      <c r="J2460" s="168">
        <v>0.7</v>
      </c>
      <c r="K2460" s="168">
        <v>162</v>
      </c>
      <c r="L2460" s="168">
        <v>33.299999999999997</v>
      </c>
      <c r="M2460" s="168">
        <v>16.3</v>
      </c>
      <c r="N2460" s="168">
        <v>961.4</v>
      </c>
    </row>
    <row r="2461" spans="1:14" x14ac:dyDescent="0.2">
      <c r="A2461" s="168">
        <v>2019</v>
      </c>
      <c r="B2461" s="168">
        <v>4</v>
      </c>
      <c r="C2461" s="168">
        <v>13</v>
      </c>
      <c r="D2461" s="168">
        <v>9</v>
      </c>
      <c r="E2461" s="168">
        <v>30</v>
      </c>
      <c r="F2461" s="168">
        <v>65</v>
      </c>
      <c r="G2461" s="168">
        <v>900</v>
      </c>
      <c r="H2461" s="168">
        <v>557</v>
      </c>
      <c r="I2461" s="168">
        <v>8</v>
      </c>
      <c r="J2461" s="168">
        <v>1.3</v>
      </c>
      <c r="K2461" s="168">
        <v>185.1</v>
      </c>
      <c r="L2461" s="168">
        <v>28</v>
      </c>
      <c r="M2461" s="168">
        <v>18.899999999999999</v>
      </c>
      <c r="N2461" s="168">
        <v>961.6</v>
      </c>
    </row>
    <row r="2462" spans="1:14" x14ac:dyDescent="0.2">
      <c r="A2462" s="168">
        <v>2019</v>
      </c>
      <c r="B2462" s="168">
        <v>4</v>
      </c>
      <c r="C2462" s="168">
        <v>13</v>
      </c>
      <c r="D2462" s="168">
        <v>10</v>
      </c>
      <c r="E2462" s="168">
        <v>30</v>
      </c>
      <c r="F2462" s="168">
        <v>67</v>
      </c>
      <c r="G2462" s="168">
        <v>967</v>
      </c>
      <c r="H2462" s="168">
        <v>742</v>
      </c>
      <c r="I2462" s="168">
        <v>7.2</v>
      </c>
      <c r="J2462" s="168">
        <v>2.1</v>
      </c>
      <c r="K2462" s="168">
        <v>198.9</v>
      </c>
      <c r="L2462" s="168">
        <v>23.7</v>
      </c>
      <c r="M2462" s="168">
        <v>20.399999999999999</v>
      </c>
      <c r="N2462" s="168">
        <v>961.6</v>
      </c>
    </row>
    <row r="2463" spans="1:14" x14ac:dyDescent="0.2">
      <c r="A2463" s="168">
        <v>2019</v>
      </c>
      <c r="B2463" s="168">
        <v>4</v>
      </c>
      <c r="C2463" s="168">
        <v>13</v>
      </c>
      <c r="D2463" s="168">
        <v>11</v>
      </c>
      <c r="E2463" s="168">
        <v>30</v>
      </c>
      <c r="F2463" s="168">
        <v>69</v>
      </c>
      <c r="G2463" s="168">
        <v>996</v>
      </c>
      <c r="H2463" s="168">
        <v>876</v>
      </c>
      <c r="I2463" s="168">
        <v>6</v>
      </c>
      <c r="J2463" s="168">
        <v>3.1</v>
      </c>
      <c r="K2463" s="168">
        <v>216.5</v>
      </c>
      <c r="L2463" s="168">
        <v>22.3</v>
      </c>
      <c r="M2463" s="168">
        <v>21.6</v>
      </c>
      <c r="N2463" s="168">
        <v>961.4</v>
      </c>
    </row>
    <row r="2464" spans="1:14" x14ac:dyDescent="0.2">
      <c r="A2464" s="168">
        <v>2019</v>
      </c>
      <c r="B2464" s="168">
        <v>4</v>
      </c>
      <c r="C2464" s="168">
        <v>13</v>
      </c>
      <c r="D2464" s="168">
        <v>12</v>
      </c>
      <c r="E2464" s="168">
        <v>30</v>
      </c>
      <c r="F2464" s="168">
        <v>74</v>
      </c>
      <c r="G2464" s="168">
        <v>1001</v>
      </c>
      <c r="H2464" s="168">
        <v>949</v>
      </c>
      <c r="I2464" s="168">
        <v>4.7</v>
      </c>
      <c r="J2464" s="168">
        <v>3.9</v>
      </c>
      <c r="K2464" s="168">
        <v>227.3</v>
      </c>
      <c r="L2464" s="168">
        <v>21.2</v>
      </c>
      <c r="M2464" s="168">
        <v>22.4</v>
      </c>
      <c r="N2464" s="168">
        <v>960.7</v>
      </c>
    </row>
    <row r="2465" spans="1:14" x14ac:dyDescent="0.2">
      <c r="A2465" s="168">
        <v>2019</v>
      </c>
      <c r="B2465" s="168">
        <v>4</v>
      </c>
      <c r="C2465" s="168">
        <v>13</v>
      </c>
      <c r="D2465" s="168">
        <v>13</v>
      </c>
      <c r="E2465" s="168">
        <v>30</v>
      </c>
      <c r="F2465" s="168">
        <v>80</v>
      </c>
      <c r="G2465" s="168">
        <v>992</v>
      </c>
      <c r="H2465" s="168">
        <v>956</v>
      </c>
      <c r="I2465" s="168">
        <v>3.5</v>
      </c>
      <c r="J2465" s="168">
        <v>5.7</v>
      </c>
      <c r="K2465" s="168">
        <v>242.8</v>
      </c>
      <c r="L2465" s="168">
        <v>21</v>
      </c>
      <c r="M2465" s="168">
        <v>22.7</v>
      </c>
      <c r="N2465" s="168">
        <v>960.4</v>
      </c>
    </row>
    <row r="2466" spans="1:14" x14ac:dyDescent="0.2">
      <c r="A2466" s="168">
        <v>2019</v>
      </c>
      <c r="B2466" s="168">
        <v>4</v>
      </c>
      <c r="C2466" s="168">
        <v>13</v>
      </c>
      <c r="D2466" s="168">
        <v>14</v>
      </c>
      <c r="E2466" s="168">
        <v>30</v>
      </c>
      <c r="F2466" s="168">
        <v>82</v>
      </c>
      <c r="G2466" s="168">
        <v>974</v>
      </c>
      <c r="H2466" s="168">
        <v>901</v>
      </c>
      <c r="I2466" s="168">
        <v>2.2999999999999998</v>
      </c>
      <c r="J2466" s="168">
        <v>6.3</v>
      </c>
      <c r="K2466" s="168">
        <v>251.2</v>
      </c>
      <c r="L2466" s="168">
        <v>22</v>
      </c>
      <c r="M2466" s="168">
        <v>22.5</v>
      </c>
      <c r="N2466" s="168">
        <v>959.9</v>
      </c>
    </row>
    <row r="2467" spans="1:14" x14ac:dyDescent="0.2">
      <c r="A2467" s="168">
        <v>2019</v>
      </c>
      <c r="B2467" s="168">
        <v>4</v>
      </c>
      <c r="C2467" s="168">
        <v>13</v>
      </c>
      <c r="D2467" s="168">
        <v>15</v>
      </c>
      <c r="E2467" s="168">
        <v>30</v>
      </c>
      <c r="F2467" s="168">
        <v>81</v>
      </c>
      <c r="G2467" s="168">
        <v>942</v>
      </c>
      <c r="H2467" s="168">
        <v>786</v>
      </c>
      <c r="I2467" s="168">
        <v>1.2</v>
      </c>
      <c r="J2467" s="168">
        <v>5.8</v>
      </c>
      <c r="K2467" s="168">
        <v>257.7</v>
      </c>
      <c r="L2467" s="168">
        <v>23.1</v>
      </c>
      <c r="M2467" s="168">
        <v>22.4</v>
      </c>
      <c r="N2467" s="168">
        <v>959.6</v>
      </c>
    </row>
    <row r="2468" spans="1:14" x14ac:dyDescent="0.2">
      <c r="A2468" s="168">
        <v>2019</v>
      </c>
      <c r="B2468" s="168">
        <v>4</v>
      </c>
      <c r="C2468" s="168">
        <v>13</v>
      </c>
      <c r="D2468" s="168">
        <v>16</v>
      </c>
      <c r="E2468" s="168">
        <v>30</v>
      </c>
      <c r="F2468" s="168">
        <v>71</v>
      </c>
      <c r="G2468" s="168">
        <v>905</v>
      </c>
      <c r="H2468" s="168">
        <v>624</v>
      </c>
      <c r="I2468" s="168">
        <v>0.2</v>
      </c>
      <c r="J2468" s="168">
        <v>5.8</v>
      </c>
      <c r="K2468" s="168">
        <v>262.5</v>
      </c>
      <c r="L2468" s="168">
        <v>22.8</v>
      </c>
      <c r="M2468" s="168">
        <v>22.4</v>
      </c>
      <c r="N2468" s="168">
        <v>959.4</v>
      </c>
    </row>
    <row r="2469" spans="1:14" x14ac:dyDescent="0.2">
      <c r="A2469" s="168">
        <v>2019</v>
      </c>
      <c r="B2469" s="168">
        <v>4</v>
      </c>
      <c r="C2469" s="168">
        <v>13</v>
      </c>
      <c r="D2469" s="168">
        <v>17</v>
      </c>
      <c r="E2469" s="168">
        <v>30</v>
      </c>
      <c r="F2469" s="168">
        <v>61</v>
      </c>
      <c r="G2469" s="168">
        <v>824</v>
      </c>
      <c r="H2469" s="168">
        <v>422</v>
      </c>
      <c r="I2469" s="168">
        <v>4.5999999999999996</v>
      </c>
      <c r="J2469" s="168">
        <v>5.5</v>
      </c>
      <c r="K2469" s="168">
        <v>271.7</v>
      </c>
      <c r="L2469" s="168">
        <v>25.2</v>
      </c>
      <c r="M2469" s="168">
        <v>21.7</v>
      </c>
      <c r="N2469" s="168">
        <v>959.5</v>
      </c>
    </row>
    <row r="2470" spans="1:14" x14ac:dyDescent="0.2">
      <c r="A2470" s="168">
        <v>2019</v>
      </c>
      <c r="B2470" s="168">
        <v>4</v>
      </c>
      <c r="C2470" s="168">
        <v>13</v>
      </c>
      <c r="D2470" s="168">
        <v>18</v>
      </c>
      <c r="E2470" s="168">
        <v>30</v>
      </c>
      <c r="F2470" s="168">
        <v>41</v>
      </c>
      <c r="G2470" s="168">
        <v>644</v>
      </c>
      <c r="H2470" s="168">
        <v>202</v>
      </c>
      <c r="I2470" s="168">
        <v>4.5</v>
      </c>
      <c r="J2470" s="168">
        <v>5.3</v>
      </c>
      <c r="K2470" s="168">
        <v>278.8</v>
      </c>
      <c r="L2470" s="168">
        <v>25.9</v>
      </c>
      <c r="M2470" s="168">
        <v>20.3</v>
      </c>
      <c r="N2470" s="168">
        <v>959.7</v>
      </c>
    </row>
    <row r="2471" spans="1:14" x14ac:dyDescent="0.2">
      <c r="A2471" s="168">
        <v>2019</v>
      </c>
      <c r="B2471" s="168">
        <v>4</v>
      </c>
      <c r="C2471" s="168">
        <v>13</v>
      </c>
      <c r="D2471" s="168">
        <v>19</v>
      </c>
      <c r="E2471" s="168">
        <v>30</v>
      </c>
      <c r="F2471" s="168">
        <v>12</v>
      </c>
      <c r="G2471" s="168">
        <v>154</v>
      </c>
      <c r="H2471" s="168">
        <v>27</v>
      </c>
      <c r="I2471" s="168">
        <v>3.6</v>
      </c>
      <c r="J2471" s="168">
        <v>4.9000000000000004</v>
      </c>
      <c r="K2471" s="168">
        <v>286.7</v>
      </c>
      <c r="L2471" s="168">
        <v>30</v>
      </c>
      <c r="M2471" s="168">
        <v>18.3</v>
      </c>
      <c r="N2471" s="168">
        <v>960.1</v>
      </c>
    </row>
    <row r="2472" spans="1:14" x14ac:dyDescent="0.2">
      <c r="A2472" s="168">
        <v>2019</v>
      </c>
      <c r="B2472" s="168">
        <v>4</v>
      </c>
      <c r="C2472" s="168">
        <v>13</v>
      </c>
      <c r="D2472" s="168">
        <v>20</v>
      </c>
      <c r="E2472" s="168">
        <v>30</v>
      </c>
      <c r="F2472" s="168">
        <v>0</v>
      </c>
      <c r="G2472" s="168">
        <v>0</v>
      </c>
      <c r="H2472" s="168">
        <v>0</v>
      </c>
      <c r="I2472" s="168">
        <v>2.8</v>
      </c>
      <c r="J2472" s="168">
        <v>3.4</v>
      </c>
      <c r="K2472" s="168">
        <v>254</v>
      </c>
      <c r="L2472" s="168">
        <v>37.200000000000003</v>
      </c>
      <c r="M2472" s="168">
        <v>16.600000000000001</v>
      </c>
      <c r="N2472" s="168">
        <v>960.8</v>
      </c>
    </row>
    <row r="2473" spans="1:14" x14ac:dyDescent="0.2">
      <c r="A2473" s="168">
        <v>2019</v>
      </c>
      <c r="B2473" s="168">
        <v>4</v>
      </c>
      <c r="C2473" s="168">
        <v>13</v>
      </c>
      <c r="D2473" s="168">
        <v>21</v>
      </c>
      <c r="E2473" s="168">
        <v>30</v>
      </c>
      <c r="F2473" s="168">
        <v>0</v>
      </c>
      <c r="G2473" s="168">
        <v>0</v>
      </c>
      <c r="H2473" s="168">
        <v>0</v>
      </c>
      <c r="I2473" s="168">
        <v>2.2000000000000002</v>
      </c>
      <c r="J2473" s="168">
        <v>1.2</v>
      </c>
      <c r="K2473" s="168">
        <v>257.5</v>
      </c>
      <c r="L2473" s="168">
        <v>46.8</v>
      </c>
      <c r="M2473" s="168">
        <v>14.8</v>
      </c>
      <c r="N2473" s="168">
        <v>961.7</v>
      </c>
    </row>
    <row r="2474" spans="1:14" x14ac:dyDescent="0.2">
      <c r="A2474" s="168">
        <v>2019</v>
      </c>
      <c r="B2474" s="168">
        <v>4</v>
      </c>
      <c r="C2474" s="168">
        <v>13</v>
      </c>
      <c r="D2474" s="168">
        <v>22</v>
      </c>
      <c r="E2474" s="168">
        <v>30</v>
      </c>
      <c r="F2474" s="168">
        <v>0</v>
      </c>
      <c r="G2474" s="168">
        <v>0</v>
      </c>
      <c r="H2474" s="168">
        <v>0</v>
      </c>
      <c r="I2474" s="168">
        <v>2.2000000000000002</v>
      </c>
      <c r="J2474" s="168">
        <v>1.5</v>
      </c>
      <c r="K2474" s="168">
        <v>235.9</v>
      </c>
      <c r="L2474" s="168">
        <v>57.8</v>
      </c>
      <c r="M2474" s="168">
        <v>13.3</v>
      </c>
      <c r="N2474" s="168">
        <v>962</v>
      </c>
    </row>
    <row r="2475" spans="1:14" x14ac:dyDescent="0.2">
      <c r="A2475" s="168">
        <v>2019</v>
      </c>
      <c r="B2475" s="168">
        <v>4</v>
      </c>
      <c r="C2475" s="168">
        <v>13</v>
      </c>
      <c r="D2475" s="168">
        <v>23</v>
      </c>
      <c r="E2475" s="168">
        <v>30</v>
      </c>
      <c r="F2475" s="168">
        <v>0</v>
      </c>
      <c r="G2475" s="168">
        <v>0</v>
      </c>
      <c r="H2475" s="168">
        <v>0</v>
      </c>
      <c r="I2475" s="168">
        <v>2.7</v>
      </c>
      <c r="J2475" s="168">
        <v>1.4</v>
      </c>
      <c r="K2475" s="168">
        <v>40.700000000000003</v>
      </c>
      <c r="L2475" s="168">
        <v>55</v>
      </c>
      <c r="M2475" s="168">
        <v>12.9</v>
      </c>
      <c r="N2475" s="168">
        <v>962.1</v>
      </c>
    </row>
    <row r="2476" spans="1:14" x14ac:dyDescent="0.2">
      <c r="A2476" s="168">
        <v>2019</v>
      </c>
      <c r="B2476" s="168">
        <v>4</v>
      </c>
      <c r="C2476" s="168">
        <v>14</v>
      </c>
      <c r="D2476" s="168">
        <v>0</v>
      </c>
      <c r="E2476" s="168">
        <v>30</v>
      </c>
      <c r="F2476" s="168">
        <v>0</v>
      </c>
      <c r="G2476" s="168">
        <v>0</v>
      </c>
      <c r="H2476" s="168">
        <v>0</v>
      </c>
      <c r="I2476" s="168">
        <v>3</v>
      </c>
      <c r="J2476" s="168">
        <v>1.4</v>
      </c>
      <c r="K2476" s="168">
        <v>61.9</v>
      </c>
      <c r="L2476" s="168">
        <v>48.5</v>
      </c>
      <c r="M2476" s="168">
        <v>12.6</v>
      </c>
      <c r="N2476" s="168">
        <v>962.1</v>
      </c>
    </row>
    <row r="2477" spans="1:14" x14ac:dyDescent="0.2">
      <c r="A2477" s="168">
        <v>2019</v>
      </c>
      <c r="B2477" s="168">
        <v>4</v>
      </c>
      <c r="C2477" s="168">
        <v>14</v>
      </c>
      <c r="D2477" s="168">
        <v>1</v>
      </c>
      <c r="E2477" s="168">
        <v>30</v>
      </c>
      <c r="F2477" s="168">
        <v>0</v>
      </c>
      <c r="G2477" s="168">
        <v>0</v>
      </c>
      <c r="H2477" s="168">
        <v>0</v>
      </c>
      <c r="I2477" s="168">
        <v>2.9</v>
      </c>
      <c r="J2477" s="168">
        <v>2.2999999999999998</v>
      </c>
      <c r="K2477" s="168">
        <v>14.1</v>
      </c>
      <c r="L2477" s="168">
        <v>42.6</v>
      </c>
      <c r="M2477" s="168">
        <v>13.8</v>
      </c>
      <c r="N2477" s="168">
        <v>961.7</v>
      </c>
    </row>
    <row r="2478" spans="1:14" x14ac:dyDescent="0.2">
      <c r="A2478" s="168">
        <v>2019</v>
      </c>
      <c r="B2478" s="168">
        <v>4</v>
      </c>
      <c r="C2478" s="168">
        <v>14</v>
      </c>
      <c r="D2478" s="168">
        <v>2</v>
      </c>
      <c r="E2478" s="168">
        <v>30</v>
      </c>
      <c r="F2478" s="168">
        <v>0</v>
      </c>
      <c r="G2478" s="168">
        <v>0</v>
      </c>
      <c r="H2478" s="168">
        <v>0</v>
      </c>
      <c r="I2478" s="168">
        <v>2.5</v>
      </c>
      <c r="J2478" s="168">
        <v>1.4</v>
      </c>
      <c r="K2478" s="168">
        <v>185.4</v>
      </c>
      <c r="L2478" s="168">
        <v>46.1</v>
      </c>
      <c r="M2478" s="168">
        <v>12.4</v>
      </c>
      <c r="N2478" s="168">
        <v>961.1</v>
      </c>
    </row>
    <row r="2479" spans="1:14" x14ac:dyDescent="0.2">
      <c r="A2479" s="168">
        <v>2019</v>
      </c>
      <c r="B2479" s="168">
        <v>4</v>
      </c>
      <c r="C2479" s="168">
        <v>14</v>
      </c>
      <c r="D2479" s="168">
        <v>3</v>
      </c>
      <c r="E2479" s="168">
        <v>30</v>
      </c>
      <c r="F2479" s="168">
        <v>0</v>
      </c>
      <c r="G2479" s="168">
        <v>0</v>
      </c>
      <c r="H2479" s="168">
        <v>0</v>
      </c>
      <c r="I2479" s="168">
        <v>2</v>
      </c>
      <c r="J2479" s="168">
        <v>0.9</v>
      </c>
      <c r="K2479" s="168">
        <v>153.80000000000001</v>
      </c>
      <c r="L2479" s="168">
        <v>48.9</v>
      </c>
      <c r="M2479" s="168">
        <v>11.4</v>
      </c>
      <c r="N2479" s="168">
        <v>960.7</v>
      </c>
    </row>
    <row r="2480" spans="1:14" x14ac:dyDescent="0.2">
      <c r="A2480" s="168">
        <v>2019</v>
      </c>
      <c r="B2480" s="168">
        <v>4</v>
      </c>
      <c r="C2480" s="168">
        <v>14</v>
      </c>
      <c r="D2480" s="168">
        <v>4</v>
      </c>
      <c r="E2480" s="168">
        <v>30</v>
      </c>
      <c r="F2480" s="168">
        <v>0</v>
      </c>
      <c r="G2480" s="168">
        <v>0</v>
      </c>
      <c r="H2480" s="168">
        <v>0</v>
      </c>
      <c r="I2480" s="168">
        <v>1.2</v>
      </c>
      <c r="J2480" s="168">
        <v>0.4</v>
      </c>
      <c r="K2480" s="168">
        <v>106.9</v>
      </c>
      <c r="L2480" s="168">
        <v>47.7</v>
      </c>
      <c r="M2480" s="168">
        <v>11.7</v>
      </c>
      <c r="N2480" s="168">
        <v>960.6</v>
      </c>
    </row>
    <row r="2481" spans="1:14" x14ac:dyDescent="0.2">
      <c r="A2481" s="168">
        <v>2019</v>
      </c>
      <c r="B2481" s="168">
        <v>4</v>
      </c>
      <c r="C2481" s="168">
        <v>14</v>
      </c>
      <c r="D2481" s="168">
        <v>5</v>
      </c>
      <c r="E2481" s="168">
        <v>30</v>
      </c>
      <c r="F2481" s="168">
        <v>0</v>
      </c>
      <c r="G2481" s="168">
        <v>0</v>
      </c>
      <c r="H2481" s="168">
        <v>0</v>
      </c>
      <c r="I2481" s="168">
        <v>0.2</v>
      </c>
      <c r="J2481" s="168">
        <v>1.6</v>
      </c>
      <c r="K2481" s="168">
        <v>50.1</v>
      </c>
      <c r="L2481" s="168">
        <v>49.2</v>
      </c>
      <c r="M2481" s="168">
        <v>11.1</v>
      </c>
      <c r="N2481" s="168">
        <v>960.5</v>
      </c>
    </row>
    <row r="2482" spans="1:14" x14ac:dyDescent="0.2">
      <c r="A2482" s="168">
        <v>2019</v>
      </c>
      <c r="B2482" s="168">
        <v>4</v>
      </c>
      <c r="C2482" s="168">
        <v>14</v>
      </c>
      <c r="D2482" s="168">
        <v>6</v>
      </c>
      <c r="E2482" s="168">
        <v>30</v>
      </c>
      <c r="F2482" s="168">
        <v>4</v>
      </c>
      <c r="G2482" s="168">
        <v>37</v>
      </c>
      <c r="H2482" s="168">
        <v>6</v>
      </c>
      <c r="I2482" s="168">
        <v>-1</v>
      </c>
      <c r="J2482" s="168">
        <v>2.4</v>
      </c>
      <c r="K2482" s="168">
        <v>13.6</v>
      </c>
      <c r="L2482" s="168">
        <v>43.5</v>
      </c>
      <c r="M2482" s="168">
        <v>12.3</v>
      </c>
      <c r="N2482" s="168">
        <v>960.8</v>
      </c>
    </row>
    <row r="2483" spans="1:14" x14ac:dyDescent="0.2">
      <c r="A2483" s="168">
        <v>2019</v>
      </c>
      <c r="B2483" s="168">
        <v>4</v>
      </c>
      <c r="C2483" s="168">
        <v>14</v>
      </c>
      <c r="D2483" s="168">
        <v>7</v>
      </c>
      <c r="E2483" s="168">
        <v>30</v>
      </c>
      <c r="F2483" s="168">
        <v>44</v>
      </c>
      <c r="G2483" s="168">
        <v>493</v>
      </c>
      <c r="H2483" s="168">
        <v>132</v>
      </c>
      <c r="I2483" s="168">
        <v>-3</v>
      </c>
      <c r="J2483" s="168">
        <v>1.2</v>
      </c>
      <c r="K2483" s="168">
        <v>78.3</v>
      </c>
      <c r="L2483" s="168">
        <v>38.799999999999997</v>
      </c>
      <c r="M2483" s="168">
        <v>14.5</v>
      </c>
      <c r="N2483" s="168">
        <v>961.1</v>
      </c>
    </row>
    <row r="2484" spans="1:14" x14ac:dyDescent="0.2">
      <c r="A2484" s="168">
        <v>2019</v>
      </c>
      <c r="B2484" s="168">
        <v>4</v>
      </c>
      <c r="C2484" s="168">
        <v>14</v>
      </c>
      <c r="D2484" s="168">
        <v>8</v>
      </c>
      <c r="E2484" s="168">
        <v>30</v>
      </c>
      <c r="F2484" s="168">
        <v>65</v>
      </c>
      <c r="G2484" s="168">
        <v>709</v>
      </c>
      <c r="H2484" s="168">
        <v>331</v>
      </c>
      <c r="I2484" s="168">
        <v>-5.6</v>
      </c>
      <c r="J2484" s="168">
        <v>0.8</v>
      </c>
      <c r="K2484" s="168">
        <v>162.69999999999999</v>
      </c>
      <c r="L2484" s="168">
        <v>32.5</v>
      </c>
      <c r="M2484" s="168">
        <v>17.899999999999999</v>
      </c>
      <c r="N2484" s="168">
        <v>961.2</v>
      </c>
    </row>
    <row r="2485" spans="1:14" x14ac:dyDescent="0.2">
      <c r="A2485" s="168">
        <v>2019</v>
      </c>
      <c r="B2485" s="168">
        <v>4</v>
      </c>
      <c r="C2485" s="168">
        <v>14</v>
      </c>
      <c r="D2485" s="168">
        <v>9</v>
      </c>
      <c r="E2485" s="168">
        <v>30</v>
      </c>
      <c r="F2485" s="168">
        <v>66</v>
      </c>
      <c r="G2485" s="168">
        <v>877</v>
      </c>
      <c r="H2485" s="168">
        <v>550</v>
      </c>
      <c r="I2485" s="168">
        <v>-7.1</v>
      </c>
      <c r="J2485" s="168">
        <v>2.1</v>
      </c>
      <c r="K2485" s="168">
        <v>245.3</v>
      </c>
      <c r="L2485" s="168">
        <v>28.3</v>
      </c>
      <c r="M2485" s="168">
        <v>20.6</v>
      </c>
      <c r="N2485" s="168">
        <v>961.3</v>
      </c>
    </row>
    <row r="2486" spans="1:14" x14ac:dyDescent="0.2">
      <c r="A2486" s="168">
        <v>2019</v>
      </c>
      <c r="B2486" s="168">
        <v>4</v>
      </c>
      <c r="C2486" s="168">
        <v>14</v>
      </c>
      <c r="D2486" s="168">
        <v>10</v>
      </c>
      <c r="E2486" s="168">
        <v>30</v>
      </c>
      <c r="F2486" s="168">
        <v>72</v>
      </c>
      <c r="G2486" s="168">
        <v>935</v>
      </c>
      <c r="H2486" s="168">
        <v>730</v>
      </c>
      <c r="I2486" s="168">
        <v>-7.5</v>
      </c>
      <c r="J2486" s="168">
        <v>3.2</v>
      </c>
      <c r="K2486" s="168">
        <v>246.7</v>
      </c>
      <c r="L2486" s="168">
        <v>23.2</v>
      </c>
      <c r="M2486" s="168">
        <v>22.3</v>
      </c>
      <c r="N2486" s="168">
        <v>961.2</v>
      </c>
    </row>
    <row r="2487" spans="1:14" x14ac:dyDescent="0.2">
      <c r="A2487" s="168">
        <v>2019</v>
      </c>
      <c r="B2487" s="168">
        <v>4</v>
      </c>
      <c r="C2487" s="168">
        <v>14</v>
      </c>
      <c r="D2487" s="168">
        <v>11</v>
      </c>
      <c r="E2487" s="168">
        <v>30</v>
      </c>
      <c r="F2487" s="168">
        <v>75</v>
      </c>
      <c r="G2487" s="168">
        <v>965</v>
      </c>
      <c r="H2487" s="168">
        <v>862</v>
      </c>
      <c r="I2487" s="168">
        <v>-7.4</v>
      </c>
      <c r="J2487" s="168">
        <v>3.6</v>
      </c>
      <c r="K2487" s="168">
        <v>258.5</v>
      </c>
      <c r="L2487" s="168">
        <v>20.2</v>
      </c>
      <c r="M2487" s="168">
        <v>23.7</v>
      </c>
      <c r="N2487" s="168">
        <v>960.7</v>
      </c>
    </row>
    <row r="2488" spans="1:14" x14ac:dyDescent="0.2">
      <c r="A2488" s="168">
        <v>2019</v>
      </c>
      <c r="B2488" s="168">
        <v>4</v>
      </c>
      <c r="C2488" s="168">
        <v>14</v>
      </c>
      <c r="D2488" s="168">
        <v>12</v>
      </c>
      <c r="E2488" s="168">
        <v>30</v>
      </c>
      <c r="F2488" s="168">
        <v>79</v>
      </c>
      <c r="G2488" s="168">
        <v>975</v>
      </c>
      <c r="H2488" s="168">
        <v>935</v>
      </c>
      <c r="I2488" s="168">
        <v>-7</v>
      </c>
      <c r="J2488" s="168">
        <v>4.5</v>
      </c>
      <c r="K2488" s="168">
        <v>268.39999999999998</v>
      </c>
      <c r="L2488" s="168">
        <v>17.100000000000001</v>
      </c>
      <c r="M2488" s="168">
        <v>24.7</v>
      </c>
      <c r="N2488" s="168">
        <v>960.1</v>
      </c>
    </row>
    <row r="2489" spans="1:14" x14ac:dyDescent="0.2">
      <c r="A2489" s="168">
        <v>2019</v>
      </c>
      <c r="B2489" s="168">
        <v>4</v>
      </c>
      <c r="C2489" s="168">
        <v>14</v>
      </c>
      <c r="D2489" s="168">
        <v>13</v>
      </c>
      <c r="E2489" s="168">
        <v>30</v>
      </c>
      <c r="F2489" s="168">
        <v>81</v>
      </c>
      <c r="G2489" s="168">
        <v>973</v>
      </c>
      <c r="H2489" s="168">
        <v>946</v>
      </c>
      <c r="I2489" s="168">
        <v>-6.8</v>
      </c>
      <c r="J2489" s="168">
        <v>4.0999999999999996</v>
      </c>
      <c r="K2489" s="168">
        <v>255.9</v>
      </c>
      <c r="L2489" s="168">
        <v>17.5</v>
      </c>
      <c r="M2489" s="168">
        <v>25.2</v>
      </c>
      <c r="N2489" s="168">
        <v>959.5</v>
      </c>
    </row>
    <row r="2490" spans="1:14" x14ac:dyDescent="0.2">
      <c r="A2490" s="168">
        <v>2019</v>
      </c>
      <c r="B2490" s="168">
        <v>4</v>
      </c>
      <c r="C2490" s="168">
        <v>14</v>
      </c>
      <c r="D2490" s="168">
        <v>14</v>
      </c>
      <c r="E2490" s="168">
        <v>30</v>
      </c>
      <c r="F2490" s="168">
        <v>78</v>
      </c>
      <c r="G2490" s="168">
        <v>963</v>
      </c>
      <c r="H2490" s="168">
        <v>892</v>
      </c>
      <c r="I2490" s="168">
        <v>-7</v>
      </c>
      <c r="J2490" s="168">
        <v>5.5</v>
      </c>
      <c r="K2490" s="168">
        <v>268.8</v>
      </c>
      <c r="L2490" s="168">
        <v>19.600000000000001</v>
      </c>
      <c r="M2490" s="168">
        <v>25.6</v>
      </c>
      <c r="N2490" s="168">
        <v>958.9</v>
      </c>
    </row>
    <row r="2491" spans="1:14" x14ac:dyDescent="0.2">
      <c r="A2491" s="168">
        <v>2019</v>
      </c>
      <c r="B2491" s="168">
        <v>4</v>
      </c>
      <c r="C2491" s="168">
        <v>14</v>
      </c>
      <c r="D2491" s="168">
        <v>15</v>
      </c>
      <c r="E2491" s="168">
        <v>30</v>
      </c>
      <c r="F2491" s="168">
        <v>74</v>
      </c>
      <c r="G2491" s="168">
        <v>940</v>
      </c>
      <c r="H2491" s="168">
        <v>780</v>
      </c>
      <c r="I2491" s="168">
        <v>-7.7</v>
      </c>
      <c r="J2491" s="168">
        <v>5.6</v>
      </c>
      <c r="K2491" s="168">
        <v>257</v>
      </c>
      <c r="L2491" s="168">
        <v>17.3</v>
      </c>
      <c r="M2491" s="168">
        <v>25.6</v>
      </c>
      <c r="N2491" s="168">
        <v>958.3</v>
      </c>
    </row>
    <row r="2492" spans="1:14" x14ac:dyDescent="0.2">
      <c r="A2492" s="168">
        <v>2019</v>
      </c>
      <c r="B2492" s="168">
        <v>4</v>
      </c>
      <c r="C2492" s="168">
        <v>14</v>
      </c>
      <c r="D2492" s="168">
        <v>16</v>
      </c>
      <c r="E2492" s="168">
        <v>30</v>
      </c>
      <c r="F2492" s="168">
        <v>68</v>
      </c>
      <c r="G2492" s="168">
        <v>892</v>
      </c>
      <c r="H2492" s="168">
        <v>616</v>
      </c>
      <c r="I2492" s="168">
        <v>-8.4</v>
      </c>
      <c r="J2492" s="168">
        <v>5.5</v>
      </c>
      <c r="K2492" s="168">
        <v>270.89999999999998</v>
      </c>
      <c r="L2492" s="168">
        <v>13.9</v>
      </c>
      <c r="M2492" s="168">
        <v>25.8</v>
      </c>
      <c r="N2492" s="168">
        <v>957.8</v>
      </c>
    </row>
    <row r="2493" spans="1:14" x14ac:dyDescent="0.2">
      <c r="A2493" s="168">
        <v>2019</v>
      </c>
      <c r="B2493" s="168">
        <v>4</v>
      </c>
      <c r="C2493" s="168">
        <v>14</v>
      </c>
      <c r="D2493" s="168">
        <v>17</v>
      </c>
      <c r="E2493" s="168">
        <v>30</v>
      </c>
      <c r="F2493" s="168">
        <v>58</v>
      </c>
      <c r="G2493" s="168">
        <v>805</v>
      </c>
      <c r="H2493" s="168">
        <v>414</v>
      </c>
      <c r="I2493" s="168">
        <v>-4</v>
      </c>
      <c r="J2493" s="168">
        <v>5.9</v>
      </c>
      <c r="K2493" s="168">
        <v>279.60000000000002</v>
      </c>
      <c r="L2493" s="168">
        <v>24.8</v>
      </c>
      <c r="M2493" s="168">
        <v>24.7</v>
      </c>
      <c r="N2493" s="168">
        <v>957.5</v>
      </c>
    </row>
    <row r="2494" spans="1:14" x14ac:dyDescent="0.2">
      <c r="A2494" s="168">
        <v>2019</v>
      </c>
      <c r="B2494" s="168">
        <v>4</v>
      </c>
      <c r="C2494" s="168">
        <v>14</v>
      </c>
      <c r="D2494" s="168">
        <v>18</v>
      </c>
      <c r="E2494" s="168">
        <v>30</v>
      </c>
      <c r="F2494" s="168">
        <v>45</v>
      </c>
      <c r="G2494" s="168">
        <v>606</v>
      </c>
      <c r="H2494" s="168">
        <v>198</v>
      </c>
      <c r="I2494" s="168">
        <v>-2.7</v>
      </c>
      <c r="J2494" s="168">
        <v>5.0999999999999996</v>
      </c>
      <c r="K2494" s="168">
        <v>292.2</v>
      </c>
      <c r="L2494" s="168">
        <v>28.9</v>
      </c>
      <c r="M2494" s="168">
        <v>23.4</v>
      </c>
      <c r="N2494" s="168">
        <v>957.8</v>
      </c>
    </row>
    <row r="2495" spans="1:14" x14ac:dyDescent="0.2">
      <c r="A2495" s="168">
        <v>2019</v>
      </c>
      <c r="B2495" s="168">
        <v>4</v>
      </c>
      <c r="C2495" s="168">
        <v>14</v>
      </c>
      <c r="D2495" s="168">
        <v>19</v>
      </c>
      <c r="E2495" s="168">
        <v>30</v>
      </c>
      <c r="F2495" s="168">
        <v>14</v>
      </c>
      <c r="G2495" s="168">
        <v>67</v>
      </c>
      <c r="H2495" s="168">
        <v>22</v>
      </c>
      <c r="I2495" s="168">
        <v>-3.1</v>
      </c>
      <c r="J2495" s="168">
        <v>3.1</v>
      </c>
      <c r="K2495" s="168">
        <v>250.7</v>
      </c>
      <c r="L2495" s="168">
        <v>34.200000000000003</v>
      </c>
      <c r="M2495" s="168">
        <v>20.9</v>
      </c>
      <c r="N2495" s="168">
        <v>958.1</v>
      </c>
    </row>
    <row r="2496" spans="1:14" x14ac:dyDescent="0.2">
      <c r="A2496" s="168">
        <v>2019</v>
      </c>
      <c r="B2496" s="168">
        <v>4</v>
      </c>
      <c r="C2496" s="168">
        <v>14</v>
      </c>
      <c r="D2496" s="168">
        <v>20</v>
      </c>
      <c r="E2496" s="168">
        <v>30</v>
      </c>
      <c r="F2496" s="168">
        <v>0</v>
      </c>
      <c r="G2496" s="168">
        <v>0</v>
      </c>
      <c r="H2496" s="168">
        <v>0</v>
      </c>
      <c r="I2496" s="168">
        <v>-3</v>
      </c>
      <c r="J2496" s="168">
        <v>2.6</v>
      </c>
      <c r="K2496" s="168">
        <v>232.7</v>
      </c>
      <c r="L2496" s="168">
        <v>44.4</v>
      </c>
      <c r="M2496" s="168">
        <v>18.3</v>
      </c>
      <c r="N2496" s="168">
        <v>958.9</v>
      </c>
    </row>
    <row r="2497" spans="1:14" x14ac:dyDescent="0.2">
      <c r="A2497" s="168">
        <v>2019</v>
      </c>
      <c r="B2497" s="168">
        <v>4</v>
      </c>
      <c r="C2497" s="168">
        <v>14</v>
      </c>
      <c r="D2497" s="168">
        <v>21</v>
      </c>
      <c r="E2497" s="168">
        <v>30</v>
      </c>
      <c r="F2497" s="168">
        <v>0</v>
      </c>
      <c r="G2497" s="168">
        <v>0</v>
      </c>
      <c r="H2497" s="168">
        <v>0</v>
      </c>
      <c r="I2497" s="168">
        <v>-2.8</v>
      </c>
      <c r="J2497" s="168">
        <v>0.9</v>
      </c>
      <c r="K2497" s="168">
        <v>240.9</v>
      </c>
      <c r="L2497" s="168">
        <v>52.1</v>
      </c>
      <c r="M2497" s="168">
        <v>16.899999999999999</v>
      </c>
      <c r="N2497" s="168">
        <v>959.3</v>
      </c>
    </row>
    <row r="2498" spans="1:14" x14ac:dyDescent="0.2">
      <c r="A2498" s="168">
        <v>2019</v>
      </c>
      <c r="B2498" s="168">
        <v>4</v>
      </c>
      <c r="C2498" s="168">
        <v>14</v>
      </c>
      <c r="D2498" s="168">
        <v>22</v>
      </c>
      <c r="E2498" s="168">
        <v>30</v>
      </c>
      <c r="F2498" s="168">
        <v>0</v>
      </c>
      <c r="G2498" s="168">
        <v>0</v>
      </c>
      <c r="H2498" s="168">
        <v>0</v>
      </c>
      <c r="I2498" s="168">
        <v>-2.9</v>
      </c>
      <c r="J2498" s="168">
        <v>0.4</v>
      </c>
      <c r="K2498" s="168">
        <v>171.3</v>
      </c>
      <c r="L2498" s="168">
        <v>54</v>
      </c>
      <c r="M2498" s="168">
        <v>16.600000000000001</v>
      </c>
      <c r="N2498" s="168">
        <v>959.3</v>
      </c>
    </row>
    <row r="2499" spans="1:14" x14ac:dyDescent="0.2">
      <c r="A2499" s="168">
        <v>2019</v>
      </c>
      <c r="B2499" s="168">
        <v>4</v>
      </c>
      <c r="C2499" s="168">
        <v>14</v>
      </c>
      <c r="D2499" s="168">
        <v>23</v>
      </c>
      <c r="E2499" s="168">
        <v>30</v>
      </c>
      <c r="F2499" s="168">
        <v>0</v>
      </c>
      <c r="G2499" s="168">
        <v>0</v>
      </c>
      <c r="H2499" s="168">
        <v>0</v>
      </c>
      <c r="I2499" s="168">
        <v>-3</v>
      </c>
      <c r="J2499" s="168">
        <v>0.9</v>
      </c>
      <c r="K2499" s="168">
        <v>127.1</v>
      </c>
      <c r="L2499" s="168">
        <v>54.2</v>
      </c>
      <c r="M2499" s="168">
        <v>16.3</v>
      </c>
      <c r="N2499" s="168">
        <v>959.1</v>
      </c>
    </row>
    <row r="2500" spans="1:14" x14ac:dyDescent="0.2">
      <c r="A2500" s="168">
        <v>2019</v>
      </c>
      <c r="B2500" s="168">
        <v>4</v>
      </c>
      <c r="C2500" s="168">
        <v>15</v>
      </c>
      <c r="D2500" s="168">
        <v>0</v>
      </c>
      <c r="E2500" s="168">
        <v>30</v>
      </c>
      <c r="F2500" s="168">
        <v>0</v>
      </c>
      <c r="G2500" s="168">
        <v>0</v>
      </c>
      <c r="H2500" s="168">
        <v>0</v>
      </c>
      <c r="I2500" s="168">
        <v>-3.1</v>
      </c>
      <c r="J2500" s="168">
        <v>0.8</v>
      </c>
      <c r="K2500" s="168">
        <v>212.4</v>
      </c>
      <c r="L2500" s="168">
        <v>54.9</v>
      </c>
      <c r="M2500" s="168">
        <v>15.4</v>
      </c>
      <c r="N2500" s="168">
        <v>959.1</v>
      </c>
    </row>
    <row r="2501" spans="1:14" x14ac:dyDescent="0.2">
      <c r="A2501" s="168">
        <v>2019</v>
      </c>
      <c r="B2501" s="168">
        <v>4</v>
      </c>
      <c r="C2501" s="168">
        <v>15</v>
      </c>
      <c r="D2501" s="168">
        <v>1</v>
      </c>
      <c r="E2501" s="168">
        <v>30</v>
      </c>
      <c r="F2501" s="168">
        <v>0</v>
      </c>
      <c r="G2501" s="168">
        <v>0</v>
      </c>
      <c r="H2501" s="168">
        <v>0</v>
      </c>
      <c r="I2501" s="168">
        <v>-3.3</v>
      </c>
      <c r="J2501" s="168">
        <v>1.1000000000000001</v>
      </c>
      <c r="K2501" s="168">
        <v>105.5</v>
      </c>
      <c r="L2501" s="168">
        <v>49.1</v>
      </c>
      <c r="M2501" s="168">
        <v>15.9</v>
      </c>
      <c r="N2501" s="168">
        <v>958.7</v>
      </c>
    </row>
    <row r="2502" spans="1:14" x14ac:dyDescent="0.2">
      <c r="A2502" s="168">
        <v>2019</v>
      </c>
      <c r="B2502" s="168">
        <v>4</v>
      </c>
      <c r="C2502" s="168">
        <v>15</v>
      </c>
      <c r="D2502" s="168">
        <v>2</v>
      </c>
      <c r="E2502" s="168">
        <v>30</v>
      </c>
      <c r="F2502" s="168">
        <v>0</v>
      </c>
      <c r="G2502" s="168">
        <v>0</v>
      </c>
      <c r="H2502" s="168">
        <v>0</v>
      </c>
      <c r="I2502" s="168">
        <v>-3.5</v>
      </c>
      <c r="J2502" s="168">
        <v>1.1000000000000001</v>
      </c>
      <c r="K2502" s="168">
        <v>26.2</v>
      </c>
      <c r="L2502" s="168">
        <v>47.5</v>
      </c>
      <c r="M2502" s="168">
        <v>15.5</v>
      </c>
      <c r="N2502" s="168">
        <v>958</v>
      </c>
    </row>
    <row r="2503" spans="1:14" x14ac:dyDescent="0.2">
      <c r="A2503" s="168">
        <v>2019</v>
      </c>
      <c r="B2503" s="168">
        <v>4</v>
      </c>
      <c r="C2503" s="168">
        <v>15</v>
      </c>
      <c r="D2503" s="168">
        <v>3</v>
      </c>
      <c r="E2503" s="168">
        <v>30</v>
      </c>
      <c r="F2503" s="168">
        <v>0</v>
      </c>
      <c r="G2503" s="168">
        <v>0</v>
      </c>
      <c r="H2503" s="168">
        <v>0</v>
      </c>
      <c r="I2503" s="168">
        <v>-3.7</v>
      </c>
      <c r="J2503" s="168">
        <v>0.3</v>
      </c>
      <c r="K2503" s="168">
        <v>17</v>
      </c>
      <c r="L2503" s="168">
        <v>52.8</v>
      </c>
      <c r="M2503" s="168">
        <v>13.8</v>
      </c>
      <c r="N2503" s="168">
        <v>957.7</v>
      </c>
    </row>
    <row r="2504" spans="1:14" x14ac:dyDescent="0.2">
      <c r="A2504" s="168">
        <v>2019</v>
      </c>
      <c r="B2504" s="168">
        <v>4</v>
      </c>
      <c r="C2504" s="168">
        <v>15</v>
      </c>
      <c r="D2504" s="168">
        <v>4</v>
      </c>
      <c r="E2504" s="168">
        <v>30</v>
      </c>
      <c r="F2504" s="168">
        <v>0</v>
      </c>
      <c r="G2504" s="168">
        <v>0</v>
      </c>
      <c r="H2504" s="168">
        <v>0</v>
      </c>
      <c r="I2504" s="168">
        <v>-3.9</v>
      </c>
      <c r="J2504" s="168">
        <v>1.7</v>
      </c>
      <c r="K2504" s="168">
        <v>37.700000000000003</v>
      </c>
      <c r="L2504" s="168">
        <v>50.1</v>
      </c>
      <c r="M2504" s="168">
        <v>14.5</v>
      </c>
      <c r="N2504" s="168">
        <v>957.4</v>
      </c>
    </row>
    <row r="2505" spans="1:14" x14ac:dyDescent="0.2">
      <c r="A2505" s="168">
        <v>2019</v>
      </c>
      <c r="B2505" s="168">
        <v>4</v>
      </c>
      <c r="C2505" s="168">
        <v>15</v>
      </c>
      <c r="D2505" s="168">
        <v>5</v>
      </c>
      <c r="E2505" s="168">
        <v>30</v>
      </c>
      <c r="F2505" s="168">
        <v>0</v>
      </c>
      <c r="G2505" s="168">
        <v>0</v>
      </c>
      <c r="H2505" s="168">
        <v>0</v>
      </c>
      <c r="I2505" s="168">
        <v>-3.6</v>
      </c>
      <c r="J2505" s="168">
        <v>1.8</v>
      </c>
      <c r="K2505" s="168">
        <v>31.9</v>
      </c>
      <c r="L2505" s="168">
        <v>50.8</v>
      </c>
      <c r="M2505" s="168">
        <v>14.6</v>
      </c>
      <c r="N2505" s="168">
        <v>957.3</v>
      </c>
    </row>
    <row r="2506" spans="1:14" x14ac:dyDescent="0.2">
      <c r="A2506" s="168">
        <v>2019</v>
      </c>
      <c r="B2506" s="168">
        <v>4</v>
      </c>
      <c r="C2506" s="168">
        <v>15</v>
      </c>
      <c r="D2506" s="168">
        <v>6</v>
      </c>
      <c r="E2506" s="168">
        <v>30</v>
      </c>
      <c r="F2506" s="168">
        <v>5</v>
      </c>
      <c r="G2506" s="168">
        <v>3</v>
      </c>
      <c r="H2506" s="168">
        <v>5</v>
      </c>
      <c r="I2506" s="168">
        <v>-3.9</v>
      </c>
      <c r="J2506" s="168">
        <v>1.5</v>
      </c>
      <c r="K2506" s="168">
        <v>48.8</v>
      </c>
      <c r="L2506" s="168">
        <v>54.8</v>
      </c>
      <c r="M2506" s="168">
        <v>13.8</v>
      </c>
      <c r="N2506" s="168">
        <v>957.2</v>
      </c>
    </row>
    <row r="2507" spans="1:14" x14ac:dyDescent="0.2">
      <c r="A2507" s="168">
        <v>2019</v>
      </c>
      <c r="B2507" s="168">
        <v>4</v>
      </c>
      <c r="C2507" s="168">
        <v>15</v>
      </c>
      <c r="D2507" s="168">
        <v>7</v>
      </c>
      <c r="E2507" s="168">
        <v>30</v>
      </c>
      <c r="F2507" s="168">
        <v>53</v>
      </c>
      <c r="G2507" s="168">
        <v>158</v>
      </c>
      <c r="H2507" s="168">
        <v>83</v>
      </c>
      <c r="I2507" s="168">
        <v>-5</v>
      </c>
      <c r="J2507" s="168">
        <v>2.2000000000000002</v>
      </c>
      <c r="K2507" s="168">
        <v>52.1</v>
      </c>
      <c r="L2507" s="168">
        <v>49.7</v>
      </c>
      <c r="M2507" s="168">
        <v>16.3</v>
      </c>
      <c r="N2507" s="168">
        <v>957.5</v>
      </c>
    </row>
    <row r="2508" spans="1:14" x14ac:dyDescent="0.2">
      <c r="A2508" s="168">
        <v>2019</v>
      </c>
      <c r="B2508" s="168">
        <v>4</v>
      </c>
      <c r="C2508" s="168">
        <v>15</v>
      </c>
      <c r="D2508" s="168">
        <v>8</v>
      </c>
      <c r="E2508" s="168">
        <v>30</v>
      </c>
      <c r="F2508" s="168">
        <v>177</v>
      </c>
      <c r="G2508" s="168">
        <v>452</v>
      </c>
      <c r="H2508" s="168">
        <v>345</v>
      </c>
      <c r="I2508" s="168">
        <v>-7.9</v>
      </c>
      <c r="J2508" s="168">
        <v>1.3</v>
      </c>
      <c r="K2508" s="168">
        <v>90</v>
      </c>
      <c r="L2508" s="168">
        <v>40.299999999999997</v>
      </c>
      <c r="M2508" s="168">
        <v>20.5</v>
      </c>
      <c r="N2508" s="168">
        <v>957.5</v>
      </c>
    </row>
    <row r="2509" spans="1:14" x14ac:dyDescent="0.2">
      <c r="A2509" s="168">
        <v>2019</v>
      </c>
      <c r="B2509" s="168">
        <v>4</v>
      </c>
      <c r="C2509" s="168">
        <v>15</v>
      </c>
      <c r="D2509" s="168">
        <v>9</v>
      </c>
      <c r="E2509" s="168">
        <v>30</v>
      </c>
      <c r="F2509" s="168">
        <v>233</v>
      </c>
      <c r="G2509" s="168">
        <v>390</v>
      </c>
      <c r="H2509" s="168">
        <v>459</v>
      </c>
      <c r="I2509" s="168">
        <v>-9.3000000000000007</v>
      </c>
      <c r="J2509" s="168">
        <v>1.2</v>
      </c>
      <c r="K2509" s="168">
        <v>139</v>
      </c>
      <c r="L2509" s="168">
        <v>33.5</v>
      </c>
      <c r="M2509" s="168">
        <v>23.7</v>
      </c>
      <c r="N2509" s="168">
        <v>957.5</v>
      </c>
    </row>
    <row r="2510" spans="1:14" x14ac:dyDescent="0.2">
      <c r="A2510" s="168">
        <v>2019</v>
      </c>
      <c r="B2510" s="168">
        <v>4</v>
      </c>
      <c r="C2510" s="168">
        <v>15</v>
      </c>
      <c r="D2510" s="168">
        <v>10</v>
      </c>
      <c r="E2510" s="168">
        <v>30</v>
      </c>
      <c r="F2510" s="168">
        <v>341</v>
      </c>
      <c r="G2510" s="168">
        <v>402</v>
      </c>
      <c r="H2510" s="168">
        <v>637</v>
      </c>
      <c r="I2510" s="168">
        <v>-9.1999999999999993</v>
      </c>
      <c r="J2510" s="168">
        <v>2.6</v>
      </c>
      <c r="K2510" s="168">
        <v>240.7</v>
      </c>
      <c r="L2510" s="168">
        <v>30.9</v>
      </c>
      <c r="M2510" s="168">
        <v>25.2</v>
      </c>
      <c r="N2510" s="168">
        <v>957.5</v>
      </c>
    </row>
    <row r="2511" spans="1:14" x14ac:dyDescent="0.2">
      <c r="A2511" s="168">
        <v>2019</v>
      </c>
      <c r="B2511" s="168">
        <v>4</v>
      </c>
      <c r="C2511" s="168">
        <v>15</v>
      </c>
      <c r="D2511" s="168">
        <v>11</v>
      </c>
      <c r="E2511" s="168">
        <v>30</v>
      </c>
      <c r="F2511" s="168">
        <v>331</v>
      </c>
      <c r="G2511" s="168">
        <v>560</v>
      </c>
      <c r="H2511" s="168">
        <v>793</v>
      </c>
      <c r="I2511" s="168">
        <v>-8.9</v>
      </c>
      <c r="J2511" s="168">
        <v>3.4</v>
      </c>
      <c r="K2511" s="168">
        <v>251.2</v>
      </c>
      <c r="L2511" s="168">
        <v>28.9</v>
      </c>
      <c r="M2511" s="168">
        <v>26.3</v>
      </c>
      <c r="N2511" s="168">
        <v>957.2</v>
      </c>
    </row>
    <row r="2512" spans="1:14" x14ac:dyDescent="0.2">
      <c r="A2512" s="168">
        <v>2019</v>
      </c>
      <c r="B2512" s="168">
        <v>4</v>
      </c>
      <c r="C2512" s="168">
        <v>15</v>
      </c>
      <c r="D2512" s="168">
        <v>12</v>
      </c>
      <c r="E2512" s="168">
        <v>30</v>
      </c>
      <c r="F2512" s="168">
        <v>514</v>
      </c>
      <c r="G2512" s="168">
        <v>70</v>
      </c>
      <c r="H2512" s="168">
        <v>588</v>
      </c>
      <c r="I2512" s="168">
        <v>-8.6</v>
      </c>
      <c r="J2512" s="168">
        <v>4.4000000000000004</v>
      </c>
      <c r="K2512" s="168">
        <v>249.3</v>
      </c>
      <c r="L2512" s="168">
        <v>27.8</v>
      </c>
      <c r="M2512" s="168">
        <v>26.5</v>
      </c>
      <c r="N2512" s="168">
        <v>956.8</v>
      </c>
    </row>
    <row r="2513" spans="1:14" x14ac:dyDescent="0.2">
      <c r="A2513" s="168">
        <v>2019</v>
      </c>
      <c r="B2513" s="168">
        <v>4</v>
      </c>
      <c r="C2513" s="168">
        <v>15</v>
      </c>
      <c r="D2513" s="168">
        <v>13</v>
      </c>
      <c r="E2513" s="168">
        <v>30</v>
      </c>
      <c r="F2513" s="168">
        <v>429</v>
      </c>
      <c r="G2513" s="168">
        <v>88</v>
      </c>
      <c r="H2513" s="168">
        <v>517</v>
      </c>
      <c r="I2513" s="168">
        <v>-8.3000000000000007</v>
      </c>
      <c r="J2513" s="168">
        <v>4.2</v>
      </c>
      <c r="K2513" s="168">
        <v>270.60000000000002</v>
      </c>
      <c r="L2513" s="168">
        <v>29.1</v>
      </c>
      <c r="M2513" s="168">
        <v>25.6</v>
      </c>
      <c r="N2513" s="168">
        <v>956.5</v>
      </c>
    </row>
    <row r="2514" spans="1:14" x14ac:dyDescent="0.2">
      <c r="A2514" s="168">
        <v>2019</v>
      </c>
      <c r="B2514" s="168">
        <v>4</v>
      </c>
      <c r="C2514" s="168">
        <v>15</v>
      </c>
      <c r="D2514" s="168">
        <v>14</v>
      </c>
      <c r="E2514" s="168">
        <v>30</v>
      </c>
      <c r="F2514" s="168">
        <v>363</v>
      </c>
      <c r="G2514" s="168">
        <v>171</v>
      </c>
      <c r="H2514" s="168">
        <v>519</v>
      </c>
      <c r="I2514" s="168">
        <v>-8</v>
      </c>
      <c r="J2514" s="168">
        <v>3.5</v>
      </c>
      <c r="K2514" s="168">
        <v>276.3</v>
      </c>
      <c r="L2514" s="168">
        <v>27.3</v>
      </c>
      <c r="M2514" s="168">
        <v>26.6</v>
      </c>
      <c r="N2514" s="168">
        <v>955.8</v>
      </c>
    </row>
    <row r="2515" spans="1:14" x14ac:dyDescent="0.2">
      <c r="A2515" s="168">
        <v>2019</v>
      </c>
      <c r="B2515" s="168">
        <v>4</v>
      </c>
      <c r="C2515" s="168">
        <v>15</v>
      </c>
      <c r="D2515" s="168">
        <v>15</v>
      </c>
      <c r="E2515" s="168">
        <v>30</v>
      </c>
      <c r="F2515" s="168">
        <v>366</v>
      </c>
      <c r="G2515" s="168">
        <v>212</v>
      </c>
      <c r="H2515" s="168">
        <v>526</v>
      </c>
      <c r="I2515" s="168">
        <v>-7.5</v>
      </c>
      <c r="J2515" s="168">
        <v>5.3</v>
      </c>
      <c r="K2515" s="168">
        <v>238.9</v>
      </c>
      <c r="L2515" s="168">
        <v>24.7</v>
      </c>
      <c r="M2515" s="168">
        <v>27.5</v>
      </c>
      <c r="N2515" s="168">
        <v>955.3</v>
      </c>
    </row>
    <row r="2516" spans="1:14" x14ac:dyDescent="0.2">
      <c r="A2516" s="168">
        <v>2019</v>
      </c>
      <c r="B2516" s="168">
        <v>4</v>
      </c>
      <c r="C2516" s="168">
        <v>15</v>
      </c>
      <c r="D2516" s="168">
        <v>16</v>
      </c>
      <c r="E2516" s="168">
        <v>30</v>
      </c>
      <c r="F2516" s="168">
        <v>245</v>
      </c>
      <c r="G2516" s="168">
        <v>515</v>
      </c>
      <c r="H2516" s="168">
        <v>568</v>
      </c>
      <c r="I2516" s="168">
        <v>-6.7</v>
      </c>
      <c r="J2516" s="168">
        <v>5.2</v>
      </c>
      <c r="K2516" s="168">
        <v>241.6</v>
      </c>
      <c r="L2516" s="168">
        <v>23.7</v>
      </c>
      <c r="M2516" s="168">
        <v>27.9</v>
      </c>
      <c r="N2516" s="168">
        <v>955.3</v>
      </c>
    </row>
    <row r="2517" spans="1:14" x14ac:dyDescent="0.2">
      <c r="A2517" s="168">
        <v>2019</v>
      </c>
      <c r="B2517" s="168">
        <v>4</v>
      </c>
      <c r="C2517" s="168">
        <v>15</v>
      </c>
      <c r="D2517" s="168">
        <v>17</v>
      </c>
      <c r="E2517" s="168">
        <v>30</v>
      </c>
      <c r="F2517" s="168">
        <v>191</v>
      </c>
      <c r="G2517" s="168">
        <v>397</v>
      </c>
      <c r="H2517" s="168">
        <v>373</v>
      </c>
      <c r="I2517" s="168">
        <v>3.2</v>
      </c>
      <c r="J2517" s="168">
        <v>3.6</v>
      </c>
      <c r="K2517" s="168">
        <v>235.5</v>
      </c>
      <c r="L2517" s="168">
        <v>27.4</v>
      </c>
      <c r="M2517" s="168">
        <v>25.8</v>
      </c>
      <c r="N2517" s="168">
        <v>955.8</v>
      </c>
    </row>
    <row r="2518" spans="1:14" x14ac:dyDescent="0.2">
      <c r="A2518" s="168">
        <v>2019</v>
      </c>
      <c r="B2518" s="168">
        <v>4</v>
      </c>
      <c r="C2518" s="168">
        <v>15</v>
      </c>
      <c r="D2518" s="168">
        <v>18</v>
      </c>
      <c r="E2518" s="168">
        <v>30</v>
      </c>
      <c r="F2518" s="168">
        <v>109</v>
      </c>
      <c r="G2518" s="168">
        <v>211</v>
      </c>
      <c r="H2518" s="168">
        <v>166</v>
      </c>
      <c r="I2518" s="168">
        <v>1.4</v>
      </c>
      <c r="J2518" s="168">
        <v>3.2</v>
      </c>
      <c r="K2518" s="168">
        <v>224.6</v>
      </c>
      <c r="L2518" s="168">
        <v>32.200000000000003</v>
      </c>
      <c r="M2518" s="168">
        <v>23.4</v>
      </c>
      <c r="N2518" s="168">
        <v>956.1</v>
      </c>
    </row>
    <row r="2519" spans="1:14" x14ac:dyDescent="0.2">
      <c r="A2519" s="168">
        <v>2019</v>
      </c>
      <c r="B2519" s="168">
        <v>4</v>
      </c>
      <c r="C2519" s="168">
        <v>15</v>
      </c>
      <c r="D2519" s="168">
        <v>19</v>
      </c>
      <c r="E2519" s="168">
        <v>30</v>
      </c>
      <c r="F2519" s="168">
        <v>20</v>
      </c>
      <c r="G2519" s="168">
        <v>24</v>
      </c>
      <c r="H2519" s="168">
        <v>22</v>
      </c>
      <c r="I2519" s="168">
        <v>0.9</v>
      </c>
      <c r="J2519" s="168">
        <v>2.5</v>
      </c>
      <c r="K2519" s="168">
        <v>233.8</v>
      </c>
      <c r="L2519" s="168">
        <v>38.700000000000003</v>
      </c>
      <c r="M2519" s="168">
        <v>20.399999999999999</v>
      </c>
      <c r="N2519" s="168">
        <v>956.8</v>
      </c>
    </row>
    <row r="2520" spans="1:14" x14ac:dyDescent="0.2">
      <c r="A2520" s="168">
        <v>2019</v>
      </c>
      <c r="B2520" s="168">
        <v>4</v>
      </c>
      <c r="C2520" s="168">
        <v>15</v>
      </c>
      <c r="D2520" s="168">
        <v>20</v>
      </c>
      <c r="E2520" s="168">
        <v>30</v>
      </c>
      <c r="F2520" s="168">
        <v>0</v>
      </c>
      <c r="G2520" s="168">
        <v>0</v>
      </c>
      <c r="H2520" s="168">
        <v>0</v>
      </c>
      <c r="I2520" s="168">
        <v>0.5</v>
      </c>
      <c r="J2520" s="168">
        <v>1.3</v>
      </c>
      <c r="K2520" s="168">
        <v>202.1</v>
      </c>
      <c r="L2520" s="168">
        <v>46</v>
      </c>
      <c r="M2520" s="168">
        <v>17.8</v>
      </c>
      <c r="N2520" s="168">
        <v>957.2</v>
      </c>
    </row>
    <row r="2521" spans="1:14" x14ac:dyDescent="0.2">
      <c r="A2521" s="168">
        <v>2019</v>
      </c>
      <c r="B2521" s="168">
        <v>4</v>
      </c>
      <c r="C2521" s="168">
        <v>15</v>
      </c>
      <c r="D2521" s="168">
        <v>21</v>
      </c>
      <c r="E2521" s="168">
        <v>30</v>
      </c>
      <c r="F2521" s="168">
        <v>0</v>
      </c>
      <c r="G2521" s="168">
        <v>0</v>
      </c>
      <c r="H2521" s="168">
        <v>0</v>
      </c>
      <c r="I2521" s="168">
        <v>0.6</v>
      </c>
      <c r="J2521" s="168">
        <v>2.2000000000000002</v>
      </c>
      <c r="K2521" s="168">
        <v>185.9</v>
      </c>
      <c r="L2521" s="168">
        <v>54.1</v>
      </c>
      <c r="M2521" s="168">
        <v>15.5</v>
      </c>
      <c r="N2521" s="168">
        <v>957.8</v>
      </c>
    </row>
    <row r="2522" spans="1:14" x14ac:dyDescent="0.2">
      <c r="A2522" s="168">
        <v>2019</v>
      </c>
      <c r="B2522" s="168">
        <v>4</v>
      </c>
      <c r="C2522" s="168">
        <v>15</v>
      </c>
      <c r="D2522" s="168">
        <v>22</v>
      </c>
      <c r="E2522" s="168">
        <v>30</v>
      </c>
      <c r="F2522" s="168">
        <v>0</v>
      </c>
      <c r="G2522" s="168">
        <v>0</v>
      </c>
      <c r="H2522" s="168">
        <v>0</v>
      </c>
      <c r="I2522" s="168">
        <v>1.3</v>
      </c>
      <c r="J2522" s="168">
        <v>2</v>
      </c>
      <c r="K2522" s="168">
        <v>145.9</v>
      </c>
      <c r="L2522" s="168">
        <v>56</v>
      </c>
      <c r="M2522" s="168">
        <v>14.1</v>
      </c>
      <c r="N2522" s="168">
        <v>958.6</v>
      </c>
    </row>
    <row r="2523" spans="1:14" x14ac:dyDescent="0.2">
      <c r="A2523" s="168">
        <v>2019</v>
      </c>
      <c r="B2523" s="168">
        <v>4</v>
      </c>
      <c r="C2523" s="168">
        <v>15</v>
      </c>
      <c r="D2523" s="168">
        <v>23</v>
      </c>
      <c r="E2523" s="168">
        <v>30</v>
      </c>
      <c r="F2523" s="168">
        <v>0</v>
      </c>
      <c r="G2523" s="168">
        <v>0</v>
      </c>
      <c r="H2523" s="168">
        <v>0</v>
      </c>
      <c r="I2523" s="168">
        <v>2.2999999999999998</v>
      </c>
      <c r="J2523" s="168">
        <v>1.7</v>
      </c>
      <c r="K2523" s="168">
        <v>70.8</v>
      </c>
      <c r="L2523" s="168">
        <v>59</v>
      </c>
      <c r="M2523" s="168">
        <v>13.4</v>
      </c>
      <c r="N2523" s="168">
        <v>958.8</v>
      </c>
    </row>
    <row r="2524" spans="1:14" x14ac:dyDescent="0.2">
      <c r="A2524" s="168">
        <v>2019</v>
      </c>
      <c r="B2524" s="168">
        <v>4</v>
      </c>
      <c r="C2524" s="168">
        <v>16</v>
      </c>
      <c r="D2524" s="168">
        <v>0</v>
      </c>
      <c r="E2524" s="168">
        <v>30</v>
      </c>
      <c r="F2524" s="168">
        <v>0</v>
      </c>
      <c r="G2524" s="168">
        <v>0</v>
      </c>
      <c r="H2524" s="168">
        <v>0</v>
      </c>
      <c r="I2524" s="168">
        <v>3.2</v>
      </c>
      <c r="J2524" s="168">
        <v>1.5</v>
      </c>
      <c r="K2524" s="168">
        <v>52.3</v>
      </c>
      <c r="L2524" s="168">
        <v>59.3</v>
      </c>
      <c r="M2524" s="168">
        <v>13.5</v>
      </c>
      <c r="N2524" s="168">
        <v>958.8</v>
      </c>
    </row>
    <row r="2525" spans="1:14" x14ac:dyDescent="0.2">
      <c r="A2525" s="168">
        <v>2019</v>
      </c>
      <c r="B2525" s="168">
        <v>4</v>
      </c>
      <c r="C2525" s="168">
        <v>16</v>
      </c>
      <c r="D2525" s="168">
        <v>1</v>
      </c>
      <c r="E2525" s="168">
        <v>30</v>
      </c>
      <c r="F2525" s="168">
        <v>0</v>
      </c>
      <c r="G2525" s="168">
        <v>0</v>
      </c>
      <c r="H2525" s="168">
        <v>0</v>
      </c>
      <c r="I2525" s="168">
        <v>3.7</v>
      </c>
      <c r="J2525" s="168">
        <v>2.2000000000000002</v>
      </c>
      <c r="K2525" s="168">
        <v>88.5</v>
      </c>
      <c r="L2525" s="168">
        <v>60</v>
      </c>
      <c r="M2525" s="168">
        <v>12.7</v>
      </c>
      <c r="N2525" s="168">
        <v>959</v>
      </c>
    </row>
    <row r="2526" spans="1:14" x14ac:dyDescent="0.2">
      <c r="A2526" s="168">
        <v>2019</v>
      </c>
      <c r="B2526" s="168">
        <v>4</v>
      </c>
      <c r="C2526" s="168">
        <v>16</v>
      </c>
      <c r="D2526" s="168">
        <v>2</v>
      </c>
      <c r="E2526" s="168">
        <v>30</v>
      </c>
      <c r="F2526" s="168">
        <v>0</v>
      </c>
      <c r="G2526" s="168">
        <v>0</v>
      </c>
      <c r="H2526" s="168">
        <v>0</v>
      </c>
      <c r="I2526" s="168">
        <v>3.8</v>
      </c>
      <c r="J2526" s="168">
        <v>1.2</v>
      </c>
      <c r="K2526" s="168">
        <v>68.099999999999994</v>
      </c>
      <c r="L2526" s="168">
        <v>53.3</v>
      </c>
      <c r="M2526" s="168">
        <v>13.8</v>
      </c>
      <c r="N2526" s="168">
        <v>959</v>
      </c>
    </row>
    <row r="2527" spans="1:14" x14ac:dyDescent="0.2">
      <c r="A2527" s="168">
        <v>2019</v>
      </c>
      <c r="B2527" s="168">
        <v>4</v>
      </c>
      <c r="C2527" s="168">
        <v>16</v>
      </c>
      <c r="D2527" s="168">
        <v>3</v>
      </c>
      <c r="E2527" s="168">
        <v>30</v>
      </c>
      <c r="F2527" s="168">
        <v>0</v>
      </c>
      <c r="G2527" s="168">
        <v>0</v>
      </c>
      <c r="H2527" s="168">
        <v>0</v>
      </c>
      <c r="I2527" s="168">
        <v>3.8</v>
      </c>
      <c r="J2527" s="168">
        <v>1.8</v>
      </c>
      <c r="K2527" s="168">
        <v>52.8</v>
      </c>
      <c r="L2527" s="168">
        <v>51.3</v>
      </c>
      <c r="M2527" s="168">
        <v>13.8</v>
      </c>
      <c r="N2527" s="168">
        <v>959.1</v>
      </c>
    </row>
    <row r="2528" spans="1:14" x14ac:dyDescent="0.2">
      <c r="A2528" s="168">
        <v>2019</v>
      </c>
      <c r="B2528" s="168">
        <v>4</v>
      </c>
      <c r="C2528" s="168">
        <v>16</v>
      </c>
      <c r="D2528" s="168">
        <v>4</v>
      </c>
      <c r="E2528" s="168">
        <v>30</v>
      </c>
      <c r="F2528" s="168">
        <v>0</v>
      </c>
      <c r="G2528" s="168">
        <v>0</v>
      </c>
      <c r="H2528" s="168">
        <v>0</v>
      </c>
      <c r="I2528" s="168">
        <v>3.9</v>
      </c>
      <c r="J2528" s="168">
        <v>2.1</v>
      </c>
      <c r="K2528" s="168">
        <v>40.799999999999997</v>
      </c>
      <c r="L2528" s="168">
        <v>50.2</v>
      </c>
      <c r="M2528" s="168">
        <v>13.8</v>
      </c>
      <c r="N2528" s="168">
        <v>959.4</v>
      </c>
    </row>
    <row r="2529" spans="1:14" x14ac:dyDescent="0.2">
      <c r="A2529" s="168">
        <v>2019</v>
      </c>
      <c r="B2529" s="168">
        <v>4</v>
      </c>
      <c r="C2529" s="168">
        <v>16</v>
      </c>
      <c r="D2529" s="168">
        <v>5</v>
      </c>
      <c r="E2529" s="168">
        <v>30</v>
      </c>
      <c r="F2529" s="168">
        <v>0</v>
      </c>
      <c r="G2529" s="168">
        <v>0</v>
      </c>
      <c r="H2529" s="168">
        <v>0</v>
      </c>
      <c r="I2529" s="168">
        <v>4.2</v>
      </c>
      <c r="J2529" s="168">
        <v>2.4</v>
      </c>
      <c r="K2529" s="168">
        <v>49.1</v>
      </c>
      <c r="L2529" s="168">
        <v>52.3</v>
      </c>
      <c r="M2529" s="168">
        <v>13.1</v>
      </c>
      <c r="N2529" s="168">
        <v>959.8</v>
      </c>
    </row>
    <row r="2530" spans="1:14" x14ac:dyDescent="0.2">
      <c r="A2530" s="168">
        <v>2019</v>
      </c>
      <c r="B2530" s="168">
        <v>4</v>
      </c>
      <c r="C2530" s="168">
        <v>16</v>
      </c>
      <c r="D2530" s="168">
        <v>6</v>
      </c>
      <c r="E2530" s="168">
        <v>30</v>
      </c>
      <c r="F2530" s="168">
        <v>4</v>
      </c>
      <c r="G2530" s="168">
        <v>13</v>
      </c>
      <c r="H2530" s="168">
        <v>4</v>
      </c>
      <c r="I2530" s="168">
        <v>5.5</v>
      </c>
      <c r="J2530" s="168">
        <v>1.4</v>
      </c>
      <c r="K2530" s="168">
        <v>125.1</v>
      </c>
      <c r="L2530" s="168">
        <v>58</v>
      </c>
      <c r="M2530" s="168">
        <v>11.9</v>
      </c>
      <c r="N2530" s="168">
        <v>960.2</v>
      </c>
    </row>
    <row r="2531" spans="1:14" x14ac:dyDescent="0.2">
      <c r="A2531" s="168">
        <v>2019</v>
      </c>
      <c r="B2531" s="168">
        <v>4</v>
      </c>
      <c r="C2531" s="168">
        <v>16</v>
      </c>
      <c r="D2531" s="168">
        <v>7</v>
      </c>
      <c r="E2531" s="168">
        <v>30</v>
      </c>
      <c r="F2531" s="168">
        <v>36</v>
      </c>
      <c r="G2531" s="168">
        <v>520</v>
      </c>
      <c r="H2531" s="168">
        <v>136</v>
      </c>
      <c r="I2531" s="168">
        <v>4.2</v>
      </c>
      <c r="J2531" s="168">
        <v>2.2999999999999998</v>
      </c>
      <c r="K2531" s="168">
        <v>22</v>
      </c>
      <c r="L2531" s="168">
        <v>50.3</v>
      </c>
      <c r="M2531" s="168">
        <v>14.7</v>
      </c>
      <c r="N2531" s="168">
        <v>960.7</v>
      </c>
    </row>
    <row r="2532" spans="1:14" x14ac:dyDescent="0.2">
      <c r="A2532" s="168">
        <v>2019</v>
      </c>
      <c r="B2532" s="168">
        <v>4</v>
      </c>
      <c r="C2532" s="168">
        <v>16</v>
      </c>
      <c r="D2532" s="168">
        <v>8</v>
      </c>
      <c r="E2532" s="168">
        <v>30</v>
      </c>
      <c r="F2532" s="168">
        <v>57</v>
      </c>
      <c r="G2532" s="168">
        <v>785</v>
      </c>
      <c r="H2532" s="168">
        <v>353</v>
      </c>
      <c r="I2532" s="168">
        <v>0.5</v>
      </c>
      <c r="J2532" s="168">
        <v>1</v>
      </c>
      <c r="K2532" s="168">
        <v>111.4</v>
      </c>
      <c r="L2532" s="168">
        <v>47.1</v>
      </c>
      <c r="M2532" s="168">
        <v>17.600000000000001</v>
      </c>
      <c r="N2532" s="168">
        <v>961</v>
      </c>
    </row>
    <row r="2533" spans="1:14" x14ac:dyDescent="0.2">
      <c r="A2533" s="168">
        <v>2019</v>
      </c>
      <c r="B2533" s="168">
        <v>4</v>
      </c>
      <c r="C2533" s="168">
        <v>16</v>
      </c>
      <c r="D2533" s="168">
        <v>9</v>
      </c>
      <c r="E2533" s="168">
        <v>30</v>
      </c>
      <c r="F2533" s="168">
        <v>67</v>
      </c>
      <c r="G2533" s="168">
        <v>889</v>
      </c>
      <c r="H2533" s="168">
        <v>563</v>
      </c>
      <c r="I2533" s="168">
        <v>-1</v>
      </c>
      <c r="J2533" s="168">
        <v>1.7</v>
      </c>
      <c r="K2533" s="168">
        <v>131.19999999999999</v>
      </c>
      <c r="L2533" s="168">
        <v>40.799999999999997</v>
      </c>
      <c r="M2533" s="168">
        <v>19.899999999999999</v>
      </c>
      <c r="N2533" s="168">
        <v>961.2</v>
      </c>
    </row>
    <row r="2534" spans="1:14" x14ac:dyDescent="0.2">
      <c r="A2534" s="168">
        <v>2019</v>
      </c>
      <c r="B2534" s="168">
        <v>4</v>
      </c>
      <c r="C2534" s="168">
        <v>16</v>
      </c>
      <c r="D2534" s="168">
        <v>10</v>
      </c>
      <c r="E2534" s="168">
        <v>30</v>
      </c>
      <c r="F2534" s="168">
        <v>80</v>
      </c>
      <c r="G2534" s="168">
        <v>926</v>
      </c>
      <c r="H2534" s="168">
        <v>737</v>
      </c>
      <c r="I2534" s="168">
        <v>-1.5</v>
      </c>
      <c r="J2534" s="168">
        <v>1.7</v>
      </c>
      <c r="K2534" s="168">
        <v>123.8</v>
      </c>
      <c r="L2534" s="168">
        <v>36.6</v>
      </c>
      <c r="M2534" s="168">
        <v>21.5</v>
      </c>
      <c r="N2534" s="168">
        <v>961.3</v>
      </c>
    </row>
    <row r="2535" spans="1:14" x14ac:dyDescent="0.2">
      <c r="A2535" s="168">
        <v>2019</v>
      </c>
      <c r="B2535" s="168">
        <v>4</v>
      </c>
      <c r="C2535" s="168">
        <v>16</v>
      </c>
      <c r="D2535" s="168">
        <v>11</v>
      </c>
      <c r="E2535" s="168">
        <v>30</v>
      </c>
      <c r="F2535" s="168">
        <v>94</v>
      </c>
      <c r="G2535" s="168">
        <v>941</v>
      </c>
      <c r="H2535" s="168">
        <v>867</v>
      </c>
      <c r="I2535" s="168">
        <v>-1.8</v>
      </c>
      <c r="J2535" s="168">
        <v>2.9</v>
      </c>
      <c r="K2535" s="168">
        <v>214.7</v>
      </c>
      <c r="L2535" s="168">
        <v>40</v>
      </c>
      <c r="M2535" s="168">
        <v>22.3</v>
      </c>
      <c r="N2535" s="168">
        <v>961.1</v>
      </c>
    </row>
    <row r="2536" spans="1:14" x14ac:dyDescent="0.2">
      <c r="A2536" s="168">
        <v>2019</v>
      </c>
      <c r="B2536" s="168">
        <v>4</v>
      </c>
      <c r="C2536" s="168">
        <v>16</v>
      </c>
      <c r="D2536" s="168">
        <v>12</v>
      </c>
      <c r="E2536" s="168">
        <v>30</v>
      </c>
      <c r="F2536" s="168">
        <v>121</v>
      </c>
      <c r="G2536" s="168">
        <v>937</v>
      </c>
      <c r="H2536" s="168">
        <v>949</v>
      </c>
      <c r="I2536" s="168">
        <v>-1.9</v>
      </c>
      <c r="J2536" s="168">
        <v>3.9</v>
      </c>
      <c r="K2536" s="168">
        <v>255.8</v>
      </c>
      <c r="L2536" s="168">
        <v>42.7</v>
      </c>
      <c r="M2536" s="168">
        <v>22.8</v>
      </c>
      <c r="N2536" s="168">
        <v>960.8</v>
      </c>
    </row>
    <row r="2537" spans="1:14" x14ac:dyDescent="0.2">
      <c r="A2537" s="168">
        <v>2019</v>
      </c>
      <c r="B2537" s="168">
        <v>4</v>
      </c>
      <c r="C2537" s="168">
        <v>16</v>
      </c>
      <c r="D2537" s="168">
        <v>13</v>
      </c>
      <c r="E2537" s="168">
        <v>30</v>
      </c>
      <c r="F2537" s="168">
        <v>235</v>
      </c>
      <c r="G2537" s="168">
        <v>583</v>
      </c>
      <c r="H2537" s="168">
        <v>762</v>
      </c>
      <c r="I2537" s="168">
        <v>-2.1</v>
      </c>
      <c r="J2537" s="168">
        <v>3.7</v>
      </c>
      <c r="K2537" s="168">
        <v>172.7</v>
      </c>
      <c r="L2537" s="168">
        <v>40.700000000000003</v>
      </c>
      <c r="M2537" s="168">
        <v>22.9</v>
      </c>
      <c r="N2537" s="168">
        <v>960.6</v>
      </c>
    </row>
    <row r="2538" spans="1:14" x14ac:dyDescent="0.2">
      <c r="A2538" s="168">
        <v>2019</v>
      </c>
      <c r="B2538" s="168">
        <v>4</v>
      </c>
      <c r="C2538" s="168">
        <v>16</v>
      </c>
      <c r="D2538" s="168">
        <v>14</v>
      </c>
      <c r="E2538" s="168">
        <v>30</v>
      </c>
      <c r="F2538" s="168">
        <v>114</v>
      </c>
      <c r="G2538" s="168">
        <v>917</v>
      </c>
      <c r="H2538" s="168">
        <v>892</v>
      </c>
      <c r="I2538" s="168">
        <v>-2.2000000000000002</v>
      </c>
      <c r="J2538" s="168">
        <v>5.2</v>
      </c>
      <c r="K2538" s="168">
        <v>99</v>
      </c>
      <c r="L2538" s="168">
        <v>38.1</v>
      </c>
      <c r="M2538" s="168">
        <v>23.2</v>
      </c>
      <c r="N2538" s="168">
        <v>959.9</v>
      </c>
    </row>
    <row r="2539" spans="1:14" x14ac:dyDescent="0.2">
      <c r="A2539" s="168">
        <v>2019</v>
      </c>
      <c r="B2539" s="168">
        <v>4</v>
      </c>
      <c r="C2539" s="168">
        <v>16</v>
      </c>
      <c r="D2539" s="168">
        <v>15</v>
      </c>
      <c r="E2539" s="168">
        <v>30</v>
      </c>
      <c r="F2539" s="168">
        <v>98</v>
      </c>
      <c r="G2539" s="168">
        <v>912</v>
      </c>
      <c r="H2539" s="168">
        <v>784</v>
      </c>
      <c r="I2539" s="168">
        <v>-2.4</v>
      </c>
      <c r="J2539" s="168">
        <v>6.4</v>
      </c>
      <c r="K2539" s="168">
        <v>90.2</v>
      </c>
      <c r="L2539" s="168">
        <v>38.6</v>
      </c>
      <c r="M2539" s="168">
        <v>22.7</v>
      </c>
      <c r="N2539" s="168">
        <v>959.3</v>
      </c>
    </row>
    <row r="2540" spans="1:14" x14ac:dyDescent="0.2">
      <c r="A2540" s="168">
        <v>2019</v>
      </c>
      <c r="B2540" s="168">
        <v>4</v>
      </c>
      <c r="C2540" s="168">
        <v>16</v>
      </c>
      <c r="D2540" s="168">
        <v>16</v>
      </c>
      <c r="E2540" s="168">
        <v>30</v>
      </c>
      <c r="F2540" s="168">
        <v>165</v>
      </c>
      <c r="G2540" s="168">
        <v>669</v>
      </c>
      <c r="H2540" s="168">
        <v>588</v>
      </c>
      <c r="I2540" s="168">
        <v>-2.2000000000000002</v>
      </c>
      <c r="J2540" s="168">
        <v>6.4</v>
      </c>
      <c r="K2540" s="168">
        <v>90.7</v>
      </c>
      <c r="L2540" s="168">
        <v>38.1</v>
      </c>
      <c r="M2540" s="168">
        <v>22.3</v>
      </c>
      <c r="N2540" s="168">
        <v>959</v>
      </c>
    </row>
    <row r="2541" spans="1:14" x14ac:dyDescent="0.2">
      <c r="A2541" s="168">
        <v>2019</v>
      </c>
      <c r="B2541" s="168">
        <v>4</v>
      </c>
      <c r="C2541" s="168">
        <v>16</v>
      </c>
      <c r="D2541" s="168">
        <v>17</v>
      </c>
      <c r="E2541" s="168">
        <v>30</v>
      </c>
      <c r="F2541" s="168">
        <v>162</v>
      </c>
      <c r="G2541" s="168">
        <v>456</v>
      </c>
      <c r="H2541" s="168">
        <v>349</v>
      </c>
      <c r="I2541" s="168">
        <v>4.7</v>
      </c>
      <c r="J2541" s="168">
        <v>6.7</v>
      </c>
      <c r="K2541" s="168">
        <v>103.5</v>
      </c>
      <c r="L2541" s="168">
        <v>37.9</v>
      </c>
      <c r="M2541" s="168">
        <v>20.9</v>
      </c>
      <c r="N2541" s="168">
        <v>959</v>
      </c>
    </row>
    <row r="2542" spans="1:14" x14ac:dyDescent="0.2">
      <c r="A2542" s="168">
        <v>2019</v>
      </c>
      <c r="B2542" s="168">
        <v>4</v>
      </c>
      <c r="C2542" s="168">
        <v>16</v>
      </c>
      <c r="D2542" s="168">
        <v>18</v>
      </c>
      <c r="E2542" s="168">
        <v>30</v>
      </c>
      <c r="F2542" s="168">
        <v>54</v>
      </c>
      <c r="G2542" s="168">
        <v>621</v>
      </c>
      <c r="H2542" s="168">
        <v>211</v>
      </c>
      <c r="I2542" s="168">
        <v>4.0999999999999996</v>
      </c>
      <c r="J2542" s="168">
        <v>6</v>
      </c>
      <c r="K2542" s="168">
        <v>100.7</v>
      </c>
      <c r="L2542" s="168">
        <v>34.5</v>
      </c>
      <c r="M2542" s="168">
        <v>20</v>
      </c>
      <c r="N2542" s="168">
        <v>959.2</v>
      </c>
    </row>
    <row r="2543" spans="1:14" x14ac:dyDescent="0.2">
      <c r="A2543" s="168">
        <v>2019</v>
      </c>
      <c r="B2543" s="168">
        <v>4</v>
      </c>
      <c r="C2543" s="168">
        <v>16</v>
      </c>
      <c r="D2543" s="168">
        <v>19</v>
      </c>
      <c r="E2543" s="168">
        <v>30</v>
      </c>
      <c r="F2543" s="168">
        <v>14</v>
      </c>
      <c r="G2543" s="168">
        <v>143</v>
      </c>
      <c r="H2543" s="168">
        <v>28</v>
      </c>
      <c r="I2543" s="168">
        <v>3.5</v>
      </c>
      <c r="J2543" s="168">
        <v>5.6</v>
      </c>
      <c r="K2543" s="168">
        <v>82.4</v>
      </c>
      <c r="L2543" s="168">
        <v>44.7</v>
      </c>
      <c r="M2543" s="168">
        <v>17.600000000000001</v>
      </c>
      <c r="N2543" s="168">
        <v>959.6</v>
      </c>
    </row>
    <row r="2544" spans="1:14" x14ac:dyDescent="0.2">
      <c r="A2544" s="168">
        <v>2019</v>
      </c>
      <c r="B2544" s="168">
        <v>4</v>
      </c>
      <c r="C2544" s="168">
        <v>16</v>
      </c>
      <c r="D2544" s="168">
        <v>20</v>
      </c>
      <c r="E2544" s="168">
        <v>30</v>
      </c>
      <c r="F2544" s="168">
        <v>0</v>
      </c>
      <c r="G2544" s="168">
        <v>0</v>
      </c>
      <c r="H2544" s="168">
        <v>0</v>
      </c>
      <c r="I2544" s="168">
        <v>3.6</v>
      </c>
      <c r="J2544" s="168">
        <v>5.5</v>
      </c>
      <c r="K2544" s="168">
        <v>93.2</v>
      </c>
      <c r="L2544" s="168">
        <v>75.5</v>
      </c>
      <c r="M2544" s="168">
        <v>14.5</v>
      </c>
      <c r="N2544" s="168">
        <v>960.3</v>
      </c>
    </row>
    <row r="2545" spans="1:14" x14ac:dyDescent="0.2">
      <c r="A2545" s="168">
        <v>2019</v>
      </c>
      <c r="B2545" s="168">
        <v>4</v>
      </c>
      <c r="C2545" s="168">
        <v>16</v>
      </c>
      <c r="D2545" s="168">
        <v>21</v>
      </c>
      <c r="E2545" s="168">
        <v>30</v>
      </c>
      <c r="F2545" s="168">
        <v>0</v>
      </c>
      <c r="G2545" s="168">
        <v>0</v>
      </c>
      <c r="H2545" s="168">
        <v>0</v>
      </c>
      <c r="I2545" s="168">
        <v>4.4000000000000004</v>
      </c>
      <c r="J2545" s="168">
        <v>3.6</v>
      </c>
      <c r="K2545" s="168">
        <v>90.3</v>
      </c>
      <c r="L2545" s="168">
        <v>82.9</v>
      </c>
      <c r="M2545" s="168">
        <v>13.3</v>
      </c>
      <c r="N2545" s="168">
        <v>961</v>
      </c>
    </row>
    <row r="2546" spans="1:14" x14ac:dyDescent="0.2">
      <c r="A2546" s="168">
        <v>2019</v>
      </c>
      <c r="B2546" s="168">
        <v>4</v>
      </c>
      <c r="C2546" s="168">
        <v>16</v>
      </c>
      <c r="D2546" s="168">
        <v>22</v>
      </c>
      <c r="E2546" s="168">
        <v>30</v>
      </c>
      <c r="F2546" s="168">
        <v>0</v>
      </c>
      <c r="G2546" s="168">
        <v>0</v>
      </c>
      <c r="H2546" s="168">
        <v>0</v>
      </c>
      <c r="I2546" s="168">
        <v>5.2</v>
      </c>
      <c r="J2546" s="168">
        <v>3.4</v>
      </c>
      <c r="K2546" s="168">
        <v>91.5</v>
      </c>
      <c r="L2546" s="168">
        <v>86.5</v>
      </c>
      <c r="M2546" s="168">
        <v>12.2</v>
      </c>
      <c r="N2546" s="168">
        <v>961.1</v>
      </c>
    </row>
    <row r="2547" spans="1:14" x14ac:dyDescent="0.2">
      <c r="A2547" s="168">
        <v>2019</v>
      </c>
      <c r="B2547" s="168">
        <v>4</v>
      </c>
      <c r="C2547" s="168">
        <v>16</v>
      </c>
      <c r="D2547" s="168">
        <v>23</v>
      </c>
      <c r="E2547" s="168">
        <v>30</v>
      </c>
      <c r="F2547" s="168">
        <v>0</v>
      </c>
      <c r="G2547" s="168">
        <v>0</v>
      </c>
      <c r="H2547" s="168">
        <v>0</v>
      </c>
      <c r="I2547" s="168">
        <v>5.6</v>
      </c>
      <c r="J2547" s="168">
        <v>3.5</v>
      </c>
      <c r="K2547" s="168">
        <v>82.5</v>
      </c>
      <c r="L2547" s="168">
        <v>84.8</v>
      </c>
      <c r="M2547" s="168">
        <v>12.1</v>
      </c>
      <c r="N2547" s="168">
        <v>961</v>
      </c>
    </row>
    <row r="2548" spans="1:14" x14ac:dyDescent="0.2">
      <c r="A2548" s="168">
        <v>2019</v>
      </c>
      <c r="B2548" s="168">
        <v>4</v>
      </c>
      <c r="C2548" s="168">
        <v>17</v>
      </c>
      <c r="D2548" s="168">
        <v>0</v>
      </c>
      <c r="E2548" s="168">
        <v>30</v>
      </c>
      <c r="F2548" s="168">
        <v>0</v>
      </c>
      <c r="G2548" s="168">
        <v>0</v>
      </c>
      <c r="H2548" s="168">
        <v>0</v>
      </c>
      <c r="I2548" s="168">
        <v>5.6</v>
      </c>
      <c r="J2548" s="168">
        <v>3.1</v>
      </c>
      <c r="K2548" s="168">
        <v>96.6</v>
      </c>
      <c r="L2548" s="168">
        <v>85.8</v>
      </c>
      <c r="M2548" s="168">
        <v>11.7</v>
      </c>
      <c r="N2548" s="168">
        <v>960.9</v>
      </c>
    </row>
    <row r="2549" spans="1:14" x14ac:dyDescent="0.2">
      <c r="A2549" s="168">
        <v>2019</v>
      </c>
      <c r="B2549" s="168">
        <v>4</v>
      </c>
      <c r="C2549" s="168">
        <v>17</v>
      </c>
      <c r="D2549" s="168">
        <v>1</v>
      </c>
      <c r="E2549" s="168">
        <v>30</v>
      </c>
      <c r="F2549" s="168">
        <v>0</v>
      </c>
      <c r="G2549" s="168">
        <v>0</v>
      </c>
      <c r="H2549" s="168">
        <v>0</v>
      </c>
      <c r="I2549" s="168">
        <v>5.2</v>
      </c>
      <c r="J2549" s="168">
        <v>3.3</v>
      </c>
      <c r="K2549" s="168">
        <v>93.1</v>
      </c>
      <c r="L2549" s="168">
        <v>91.4</v>
      </c>
      <c r="M2549" s="168">
        <v>11.2</v>
      </c>
      <c r="N2549" s="168">
        <v>960.7</v>
      </c>
    </row>
    <row r="2550" spans="1:14" x14ac:dyDescent="0.2">
      <c r="A2550" s="168">
        <v>2019</v>
      </c>
      <c r="B2550" s="168">
        <v>4</v>
      </c>
      <c r="C2550" s="168">
        <v>17</v>
      </c>
      <c r="D2550" s="168">
        <v>2</v>
      </c>
      <c r="E2550" s="168">
        <v>30</v>
      </c>
      <c r="F2550" s="168">
        <v>0</v>
      </c>
      <c r="G2550" s="168">
        <v>0</v>
      </c>
      <c r="H2550" s="168">
        <v>0</v>
      </c>
      <c r="I2550" s="168">
        <v>4.9000000000000004</v>
      </c>
      <c r="J2550" s="168">
        <v>2.7</v>
      </c>
      <c r="K2550" s="168">
        <v>67.5</v>
      </c>
      <c r="L2550" s="168">
        <v>93.2</v>
      </c>
      <c r="M2550" s="168">
        <v>10.9</v>
      </c>
      <c r="N2550" s="168">
        <v>960.4</v>
      </c>
    </row>
    <row r="2551" spans="1:14" x14ac:dyDescent="0.2">
      <c r="A2551" s="168">
        <v>2019</v>
      </c>
      <c r="B2551" s="168">
        <v>4</v>
      </c>
      <c r="C2551" s="168">
        <v>17</v>
      </c>
      <c r="D2551" s="168">
        <v>3</v>
      </c>
      <c r="E2551" s="168">
        <v>30</v>
      </c>
      <c r="F2551" s="168">
        <v>0</v>
      </c>
      <c r="G2551" s="168">
        <v>0</v>
      </c>
      <c r="H2551" s="168">
        <v>0</v>
      </c>
      <c r="I2551" s="168">
        <v>4.9000000000000004</v>
      </c>
      <c r="J2551" s="168">
        <v>2.6</v>
      </c>
      <c r="K2551" s="168">
        <v>74.5</v>
      </c>
      <c r="L2551" s="168">
        <v>87.9</v>
      </c>
      <c r="M2551" s="168">
        <v>11.3</v>
      </c>
      <c r="N2551" s="168">
        <v>959.9</v>
      </c>
    </row>
    <row r="2552" spans="1:14" x14ac:dyDescent="0.2">
      <c r="A2552" s="168">
        <v>2019</v>
      </c>
      <c r="B2552" s="168">
        <v>4</v>
      </c>
      <c r="C2552" s="168">
        <v>17</v>
      </c>
      <c r="D2552" s="168">
        <v>4</v>
      </c>
      <c r="E2552" s="168">
        <v>30</v>
      </c>
      <c r="F2552" s="168">
        <v>0</v>
      </c>
      <c r="G2552" s="168">
        <v>0</v>
      </c>
      <c r="H2552" s="168">
        <v>0</v>
      </c>
      <c r="I2552" s="168">
        <v>4.5999999999999996</v>
      </c>
      <c r="J2552" s="168">
        <v>2.5</v>
      </c>
      <c r="K2552" s="168">
        <v>79.7</v>
      </c>
      <c r="L2552" s="168">
        <v>89.1</v>
      </c>
      <c r="M2552" s="168">
        <v>10.8</v>
      </c>
      <c r="N2552" s="168">
        <v>959.5</v>
      </c>
    </row>
    <row r="2553" spans="1:14" x14ac:dyDescent="0.2">
      <c r="A2553" s="168">
        <v>2019</v>
      </c>
      <c r="B2553" s="168">
        <v>4</v>
      </c>
      <c r="C2553" s="168">
        <v>17</v>
      </c>
      <c r="D2553" s="168">
        <v>5</v>
      </c>
      <c r="E2553" s="168">
        <v>30</v>
      </c>
      <c r="F2553" s="168">
        <v>0</v>
      </c>
      <c r="G2553" s="168">
        <v>0</v>
      </c>
      <c r="H2553" s="168">
        <v>0</v>
      </c>
      <c r="I2553" s="168">
        <v>4.5</v>
      </c>
      <c r="J2553" s="168">
        <v>2.6</v>
      </c>
      <c r="K2553" s="168">
        <v>61.8</v>
      </c>
      <c r="L2553" s="168">
        <v>89.4</v>
      </c>
      <c r="M2553" s="168">
        <v>10.4</v>
      </c>
      <c r="N2553" s="168">
        <v>959.4</v>
      </c>
    </row>
    <row r="2554" spans="1:14" x14ac:dyDescent="0.2">
      <c r="A2554" s="168">
        <v>2019</v>
      </c>
      <c r="B2554" s="168">
        <v>4</v>
      </c>
      <c r="C2554" s="168">
        <v>17</v>
      </c>
      <c r="D2554" s="168">
        <v>6</v>
      </c>
      <c r="E2554" s="168">
        <v>30</v>
      </c>
      <c r="F2554" s="168">
        <v>9</v>
      </c>
      <c r="G2554" s="168">
        <v>3</v>
      </c>
      <c r="H2554" s="168">
        <v>9</v>
      </c>
      <c r="I2554" s="168">
        <v>3.7</v>
      </c>
      <c r="J2554" s="168">
        <v>3</v>
      </c>
      <c r="K2554" s="168">
        <v>71.2</v>
      </c>
      <c r="L2554" s="168">
        <v>88.4</v>
      </c>
      <c r="M2554" s="168">
        <v>10.5</v>
      </c>
      <c r="N2554" s="168">
        <v>959.6</v>
      </c>
    </row>
    <row r="2555" spans="1:14" x14ac:dyDescent="0.2">
      <c r="A2555" s="168">
        <v>2019</v>
      </c>
      <c r="B2555" s="168">
        <v>4</v>
      </c>
      <c r="C2555" s="168">
        <v>17</v>
      </c>
      <c r="D2555" s="168">
        <v>7</v>
      </c>
      <c r="E2555" s="168">
        <v>30</v>
      </c>
      <c r="F2555" s="168">
        <v>101</v>
      </c>
      <c r="G2555" s="168">
        <v>163</v>
      </c>
      <c r="H2555" s="168">
        <v>137</v>
      </c>
      <c r="I2555" s="168">
        <v>3.7</v>
      </c>
      <c r="J2555" s="168">
        <v>3.2</v>
      </c>
      <c r="K2555" s="168">
        <v>74.8</v>
      </c>
      <c r="L2555" s="168">
        <v>83.3</v>
      </c>
      <c r="M2555" s="168">
        <v>11.5</v>
      </c>
      <c r="N2555" s="168">
        <v>959.6</v>
      </c>
    </row>
    <row r="2556" spans="1:14" x14ac:dyDescent="0.2">
      <c r="A2556" s="168">
        <v>2019</v>
      </c>
      <c r="B2556" s="168">
        <v>4</v>
      </c>
      <c r="C2556" s="168">
        <v>17</v>
      </c>
      <c r="D2556" s="168">
        <v>8</v>
      </c>
      <c r="E2556" s="168">
        <v>30</v>
      </c>
      <c r="F2556" s="168">
        <v>182</v>
      </c>
      <c r="G2556" s="168">
        <v>272</v>
      </c>
      <c r="H2556" s="168">
        <v>290</v>
      </c>
      <c r="I2556" s="168">
        <v>3.8</v>
      </c>
      <c r="J2556" s="168">
        <v>4.7</v>
      </c>
      <c r="K2556" s="168">
        <v>94.7</v>
      </c>
      <c r="L2556" s="168">
        <v>72.3</v>
      </c>
      <c r="M2556" s="168">
        <v>14</v>
      </c>
      <c r="N2556" s="168">
        <v>959.3</v>
      </c>
    </row>
    <row r="2557" spans="1:14" x14ac:dyDescent="0.2">
      <c r="A2557" s="168">
        <v>2019</v>
      </c>
      <c r="B2557" s="168">
        <v>4</v>
      </c>
      <c r="C2557" s="168">
        <v>17</v>
      </c>
      <c r="D2557" s="168">
        <v>9</v>
      </c>
      <c r="E2557" s="168">
        <v>30</v>
      </c>
      <c r="F2557" s="168">
        <v>260</v>
      </c>
      <c r="G2557" s="168">
        <v>447</v>
      </c>
      <c r="H2557" s="168">
        <v>521</v>
      </c>
      <c r="I2557" s="168">
        <v>3.4</v>
      </c>
      <c r="J2557" s="168">
        <v>5.6</v>
      </c>
      <c r="K2557" s="168">
        <v>94.2</v>
      </c>
      <c r="L2557" s="168">
        <v>60.8</v>
      </c>
      <c r="M2557" s="168">
        <v>16.5</v>
      </c>
      <c r="N2557" s="168">
        <v>959.1</v>
      </c>
    </row>
    <row r="2558" spans="1:14" x14ac:dyDescent="0.2">
      <c r="A2558" s="168">
        <v>2019</v>
      </c>
      <c r="B2558" s="168">
        <v>4</v>
      </c>
      <c r="C2558" s="168">
        <v>17</v>
      </c>
      <c r="D2558" s="168">
        <v>10</v>
      </c>
      <c r="E2558" s="168">
        <v>30</v>
      </c>
      <c r="F2558" s="168">
        <v>320</v>
      </c>
      <c r="G2558" s="168">
        <v>483</v>
      </c>
      <c r="H2558" s="168">
        <v>675</v>
      </c>
      <c r="I2558" s="168">
        <v>3</v>
      </c>
      <c r="J2558" s="168">
        <v>6</v>
      </c>
      <c r="K2558" s="168">
        <v>89.7</v>
      </c>
      <c r="L2558" s="168">
        <v>52.1</v>
      </c>
      <c r="M2558" s="168">
        <v>18.600000000000001</v>
      </c>
      <c r="N2558" s="168">
        <v>959</v>
      </c>
    </row>
    <row r="2559" spans="1:14" x14ac:dyDescent="0.2">
      <c r="A2559" s="168">
        <v>2019</v>
      </c>
      <c r="B2559" s="168">
        <v>4</v>
      </c>
      <c r="C2559" s="168">
        <v>17</v>
      </c>
      <c r="D2559" s="168">
        <v>11</v>
      </c>
      <c r="E2559" s="168">
        <v>30</v>
      </c>
      <c r="F2559" s="168">
        <v>326</v>
      </c>
      <c r="G2559" s="168">
        <v>582</v>
      </c>
      <c r="H2559" s="168">
        <v>815</v>
      </c>
      <c r="I2559" s="168">
        <v>2.8</v>
      </c>
      <c r="J2559" s="168">
        <v>6.4</v>
      </c>
      <c r="K2559" s="168">
        <v>96.6</v>
      </c>
      <c r="L2559" s="168">
        <v>46.6</v>
      </c>
      <c r="M2559" s="168">
        <v>20.399999999999999</v>
      </c>
      <c r="N2559" s="168">
        <v>958.5</v>
      </c>
    </row>
    <row r="2560" spans="1:14" x14ac:dyDescent="0.2">
      <c r="A2560" s="168">
        <v>2019</v>
      </c>
      <c r="B2560" s="168">
        <v>4</v>
      </c>
      <c r="C2560" s="168">
        <v>17</v>
      </c>
      <c r="D2560" s="168">
        <v>12</v>
      </c>
      <c r="E2560" s="168">
        <v>30</v>
      </c>
      <c r="F2560" s="168">
        <v>355</v>
      </c>
      <c r="G2560" s="168">
        <v>574</v>
      </c>
      <c r="H2560" s="168">
        <v>875</v>
      </c>
      <c r="I2560" s="168">
        <v>2.7</v>
      </c>
      <c r="J2560" s="168">
        <v>7</v>
      </c>
      <c r="K2560" s="168">
        <v>98.8</v>
      </c>
      <c r="L2560" s="168">
        <v>44.6</v>
      </c>
      <c r="M2560" s="168">
        <v>21.4</v>
      </c>
      <c r="N2560" s="168">
        <v>957.8</v>
      </c>
    </row>
    <row r="2561" spans="1:14" x14ac:dyDescent="0.2">
      <c r="A2561" s="168">
        <v>2019</v>
      </c>
      <c r="B2561" s="168">
        <v>4</v>
      </c>
      <c r="C2561" s="168">
        <v>17</v>
      </c>
      <c r="D2561" s="168">
        <v>13</v>
      </c>
      <c r="E2561" s="168">
        <v>30</v>
      </c>
      <c r="F2561" s="168">
        <v>407</v>
      </c>
      <c r="G2561" s="168">
        <v>458</v>
      </c>
      <c r="H2561" s="168">
        <v>829</v>
      </c>
      <c r="I2561" s="168">
        <v>2.5</v>
      </c>
      <c r="J2561" s="168">
        <v>7.7</v>
      </c>
      <c r="K2561" s="168">
        <v>102.2</v>
      </c>
      <c r="L2561" s="168">
        <v>41.3</v>
      </c>
      <c r="M2561" s="168">
        <v>21.7</v>
      </c>
      <c r="N2561" s="168">
        <v>957</v>
      </c>
    </row>
    <row r="2562" spans="1:14" x14ac:dyDescent="0.2">
      <c r="A2562" s="168">
        <v>2019</v>
      </c>
      <c r="B2562" s="168">
        <v>4</v>
      </c>
      <c r="C2562" s="168">
        <v>17</v>
      </c>
      <c r="D2562" s="168">
        <v>14</v>
      </c>
      <c r="E2562" s="168">
        <v>30</v>
      </c>
      <c r="F2562" s="168">
        <v>334</v>
      </c>
      <c r="G2562" s="168">
        <v>585</v>
      </c>
      <c r="H2562" s="168">
        <v>842</v>
      </c>
      <c r="I2562" s="168">
        <v>2.1</v>
      </c>
      <c r="J2562" s="168">
        <v>8.1999999999999993</v>
      </c>
      <c r="K2562" s="168">
        <v>97.4</v>
      </c>
      <c r="L2562" s="168">
        <v>39.4</v>
      </c>
      <c r="M2562" s="168">
        <v>22.3</v>
      </c>
      <c r="N2562" s="168">
        <v>956</v>
      </c>
    </row>
    <row r="2563" spans="1:14" x14ac:dyDescent="0.2">
      <c r="A2563" s="168">
        <v>2019</v>
      </c>
      <c r="B2563" s="168">
        <v>4</v>
      </c>
      <c r="C2563" s="168">
        <v>17</v>
      </c>
      <c r="D2563" s="168">
        <v>15</v>
      </c>
      <c r="E2563" s="168">
        <v>30</v>
      </c>
      <c r="F2563" s="168">
        <v>385</v>
      </c>
      <c r="G2563" s="168">
        <v>286</v>
      </c>
      <c r="H2563" s="168">
        <v>612</v>
      </c>
      <c r="I2563" s="168">
        <v>1.4</v>
      </c>
      <c r="J2563" s="168">
        <v>8.4</v>
      </c>
      <c r="K2563" s="168">
        <v>97.6</v>
      </c>
      <c r="L2563" s="168">
        <v>43.5</v>
      </c>
      <c r="M2563" s="168">
        <v>22</v>
      </c>
      <c r="N2563" s="168">
        <v>955.2</v>
      </c>
    </row>
    <row r="2564" spans="1:14" x14ac:dyDescent="0.2">
      <c r="A2564" s="168">
        <v>2019</v>
      </c>
      <c r="B2564" s="168">
        <v>4</v>
      </c>
      <c r="C2564" s="168">
        <v>17</v>
      </c>
      <c r="D2564" s="168">
        <v>16</v>
      </c>
      <c r="E2564" s="168">
        <v>30</v>
      </c>
      <c r="F2564" s="168">
        <v>348</v>
      </c>
      <c r="G2564" s="168">
        <v>219</v>
      </c>
      <c r="H2564" s="168">
        <v>490</v>
      </c>
      <c r="I2564" s="168">
        <v>0.5</v>
      </c>
      <c r="J2564" s="168">
        <v>7.9</v>
      </c>
      <c r="K2564" s="168">
        <v>100.4</v>
      </c>
      <c r="L2564" s="168">
        <v>47.8</v>
      </c>
      <c r="M2564" s="168">
        <v>21.1</v>
      </c>
      <c r="N2564" s="168">
        <v>954.6</v>
      </c>
    </row>
    <row r="2565" spans="1:14" x14ac:dyDescent="0.2">
      <c r="A2565" s="168">
        <v>2019</v>
      </c>
      <c r="B2565" s="168">
        <v>4</v>
      </c>
      <c r="C2565" s="168">
        <v>17</v>
      </c>
      <c r="D2565" s="168">
        <v>17</v>
      </c>
      <c r="E2565" s="168">
        <v>30</v>
      </c>
      <c r="F2565" s="168">
        <v>262</v>
      </c>
      <c r="G2565" s="168">
        <v>188</v>
      </c>
      <c r="H2565" s="168">
        <v>350</v>
      </c>
      <c r="I2565" s="168">
        <v>1</v>
      </c>
      <c r="J2565" s="168">
        <v>7.6</v>
      </c>
      <c r="K2565" s="168">
        <v>99.8</v>
      </c>
      <c r="L2565" s="168">
        <v>55.6</v>
      </c>
      <c r="M2565" s="168">
        <v>19.600000000000001</v>
      </c>
      <c r="N2565" s="168">
        <v>954.2</v>
      </c>
    </row>
    <row r="2566" spans="1:14" x14ac:dyDescent="0.2">
      <c r="A2566" s="168">
        <v>2019</v>
      </c>
      <c r="B2566" s="168">
        <v>4</v>
      </c>
      <c r="C2566" s="168">
        <v>17</v>
      </c>
      <c r="D2566" s="168">
        <v>18</v>
      </c>
      <c r="E2566" s="168">
        <v>30</v>
      </c>
      <c r="F2566" s="168">
        <v>108</v>
      </c>
      <c r="G2566" s="168">
        <v>45</v>
      </c>
      <c r="H2566" s="168">
        <v>123</v>
      </c>
      <c r="I2566" s="168">
        <v>2.6</v>
      </c>
      <c r="J2566" s="168">
        <v>7.3</v>
      </c>
      <c r="K2566" s="168">
        <v>107.1</v>
      </c>
      <c r="L2566" s="168">
        <v>58.7</v>
      </c>
      <c r="M2566" s="168">
        <v>18.2</v>
      </c>
      <c r="N2566" s="168">
        <v>954.3</v>
      </c>
    </row>
    <row r="2567" spans="1:14" x14ac:dyDescent="0.2">
      <c r="A2567" s="168">
        <v>2019</v>
      </c>
      <c r="B2567" s="168">
        <v>4</v>
      </c>
      <c r="C2567" s="168">
        <v>17</v>
      </c>
      <c r="D2567" s="168">
        <v>19</v>
      </c>
      <c r="E2567" s="168">
        <v>30</v>
      </c>
      <c r="F2567" s="168">
        <v>16</v>
      </c>
      <c r="G2567" s="168">
        <v>0</v>
      </c>
      <c r="H2567" s="168">
        <v>16</v>
      </c>
      <c r="I2567" s="168">
        <v>3.9</v>
      </c>
      <c r="J2567" s="168">
        <v>6.3</v>
      </c>
      <c r="K2567" s="168">
        <v>113.5</v>
      </c>
      <c r="L2567" s="168">
        <v>60.1</v>
      </c>
      <c r="M2567" s="168">
        <v>17</v>
      </c>
      <c r="N2567" s="168">
        <v>954.2</v>
      </c>
    </row>
    <row r="2568" spans="1:14" x14ac:dyDescent="0.2">
      <c r="A2568" s="168">
        <v>2019</v>
      </c>
      <c r="B2568" s="168">
        <v>4</v>
      </c>
      <c r="C2568" s="168">
        <v>17</v>
      </c>
      <c r="D2568" s="168">
        <v>20</v>
      </c>
      <c r="E2568" s="168">
        <v>30</v>
      </c>
      <c r="F2568" s="168">
        <v>0</v>
      </c>
      <c r="G2568" s="168">
        <v>0</v>
      </c>
      <c r="H2568" s="168">
        <v>0</v>
      </c>
      <c r="I2568" s="168">
        <v>5.2</v>
      </c>
      <c r="J2568" s="168">
        <v>5.2</v>
      </c>
      <c r="K2568" s="168">
        <v>125.6</v>
      </c>
      <c r="L2568" s="168">
        <v>57.1</v>
      </c>
      <c r="M2568" s="168">
        <v>16.8</v>
      </c>
      <c r="N2568" s="168">
        <v>954.9</v>
      </c>
    </row>
    <row r="2569" spans="1:14" x14ac:dyDescent="0.2">
      <c r="A2569" s="168">
        <v>2019</v>
      </c>
      <c r="B2569" s="168">
        <v>4</v>
      </c>
      <c r="C2569" s="168">
        <v>17</v>
      </c>
      <c r="D2569" s="168">
        <v>21</v>
      </c>
      <c r="E2569" s="168">
        <v>30</v>
      </c>
      <c r="F2569" s="168">
        <v>0</v>
      </c>
      <c r="G2569" s="168">
        <v>0</v>
      </c>
      <c r="H2569" s="168">
        <v>0</v>
      </c>
      <c r="I2569" s="168">
        <v>5.8</v>
      </c>
      <c r="J2569" s="168">
        <v>3.5</v>
      </c>
      <c r="K2569" s="168">
        <v>97.5</v>
      </c>
      <c r="L2569" s="168">
        <v>54.6</v>
      </c>
      <c r="M2569" s="168">
        <v>17.2</v>
      </c>
      <c r="N2569" s="168">
        <v>957.1</v>
      </c>
    </row>
    <row r="2570" spans="1:14" x14ac:dyDescent="0.2">
      <c r="A2570" s="168">
        <v>2019</v>
      </c>
      <c r="B2570" s="168">
        <v>4</v>
      </c>
      <c r="C2570" s="168">
        <v>17</v>
      </c>
      <c r="D2570" s="168">
        <v>22</v>
      </c>
      <c r="E2570" s="168">
        <v>30</v>
      </c>
      <c r="F2570" s="168">
        <v>0</v>
      </c>
      <c r="G2570" s="168">
        <v>0</v>
      </c>
      <c r="H2570" s="168">
        <v>0</v>
      </c>
      <c r="I2570" s="168">
        <v>6</v>
      </c>
      <c r="J2570" s="168">
        <v>1.2</v>
      </c>
      <c r="K2570" s="168">
        <v>169.6</v>
      </c>
      <c r="L2570" s="168">
        <v>56.9</v>
      </c>
      <c r="M2570" s="168">
        <v>16.899999999999999</v>
      </c>
      <c r="N2570" s="168">
        <v>957.3</v>
      </c>
    </row>
    <row r="2571" spans="1:14" x14ac:dyDescent="0.2">
      <c r="A2571" s="168">
        <v>2019</v>
      </c>
      <c r="B2571" s="168">
        <v>4</v>
      </c>
      <c r="C2571" s="168">
        <v>17</v>
      </c>
      <c r="D2571" s="168">
        <v>23</v>
      </c>
      <c r="E2571" s="168">
        <v>30</v>
      </c>
      <c r="F2571" s="168">
        <v>0</v>
      </c>
      <c r="G2571" s="168">
        <v>0</v>
      </c>
      <c r="H2571" s="168">
        <v>0</v>
      </c>
      <c r="I2571" s="168">
        <v>6.1</v>
      </c>
      <c r="J2571" s="168">
        <v>2</v>
      </c>
      <c r="K2571" s="168">
        <v>93.5</v>
      </c>
      <c r="L2571" s="168">
        <v>57.1</v>
      </c>
      <c r="M2571" s="168">
        <v>16.5</v>
      </c>
      <c r="N2571" s="168">
        <v>956.7</v>
      </c>
    </row>
    <row r="2572" spans="1:14" x14ac:dyDescent="0.2">
      <c r="A2572" s="168">
        <v>2019</v>
      </c>
      <c r="B2572" s="168">
        <v>4</v>
      </c>
      <c r="C2572" s="168">
        <v>18</v>
      </c>
      <c r="D2572" s="168">
        <v>0</v>
      </c>
      <c r="E2572" s="168">
        <v>30</v>
      </c>
      <c r="F2572" s="168">
        <v>0</v>
      </c>
      <c r="G2572" s="168">
        <v>0</v>
      </c>
      <c r="H2572" s="168">
        <v>0</v>
      </c>
      <c r="I2572" s="168">
        <v>6.2</v>
      </c>
      <c r="J2572" s="168">
        <v>1.3</v>
      </c>
      <c r="K2572" s="168">
        <v>206.1</v>
      </c>
      <c r="L2572" s="168">
        <v>59</v>
      </c>
      <c r="M2572" s="168">
        <v>16</v>
      </c>
      <c r="N2572" s="168">
        <v>956.5</v>
      </c>
    </row>
    <row r="2573" spans="1:14" x14ac:dyDescent="0.2">
      <c r="A2573" s="168">
        <v>2019</v>
      </c>
      <c r="B2573" s="168">
        <v>4</v>
      </c>
      <c r="C2573" s="168">
        <v>18</v>
      </c>
      <c r="D2573" s="168">
        <v>1</v>
      </c>
      <c r="E2573" s="168">
        <v>30</v>
      </c>
      <c r="F2573" s="168">
        <v>0</v>
      </c>
      <c r="G2573" s="168">
        <v>0</v>
      </c>
      <c r="H2573" s="168">
        <v>0</v>
      </c>
      <c r="I2573" s="168">
        <v>6.3</v>
      </c>
      <c r="J2573" s="168">
        <v>1.7</v>
      </c>
      <c r="K2573" s="168">
        <v>219.8</v>
      </c>
      <c r="L2573" s="168">
        <v>57.3</v>
      </c>
      <c r="M2573" s="168">
        <v>16.100000000000001</v>
      </c>
      <c r="N2573" s="168">
        <v>956.1</v>
      </c>
    </row>
    <row r="2574" spans="1:14" x14ac:dyDescent="0.2">
      <c r="A2574" s="168">
        <v>2019</v>
      </c>
      <c r="B2574" s="168">
        <v>4</v>
      </c>
      <c r="C2574" s="168">
        <v>18</v>
      </c>
      <c r="D2574" s="168">
        <v>2</v>
      </c>
      <c r="E2574" s="168">
        <v>30</v>
      </c>
      <c r="F2574" s="168">
        <v>0</v>
      </c>
      <c r="G2574" s="168">
        <v>0</v>
      </c>
      <c r="H2574" s="168">
        <v>0</v>
      </c>
      <c r="I2574" s="168">
        <v>6.5</v>
      </c>
      <c r="J2574" s="168">
        <v>1.6</v>
      </c>
      <c r="K2574" s="168">
        <v>107.2</v>
      </c>
      <c r="L2574" s="168">
        <v>59.7</v>
      </c>
      <c r="M2574" s="168">
        <v>14.6</v>
      </c>
      <c r="N2574" s="168">
        <v>955.6</v>
      </c>
    </row>
    <row r="2575" spans="1:14" x14ac:dyDescent="0.2">
      <c r="A2575" s="168">
        <v>2019</v>
      </c>
      <c r="B2575" s="168">
        <v>4</v>
      </c>
      <c r="C2575" s="168">
        <v>18</v>
      </c>
      <c r="D2575" s="168">
        <v>3</v>
      </c>
      <c r="E2575" s="168">
        <v>30</v>
      </c>
      <c r="F2575" s="168">
        <v>0</v>
      </c>
      <c r="G2575" s="168">
        <v>0</v>
      </c>
      <c r="H2575" s="168">
        <v>0</v>
      </c>
      <c r="I2575" s="168">
        <v>6.6</v>
      </c>
      <c r="J2575" s="168">
        <v>2.1</v>
      </c>
      <c r="K2575" s="168">
        <v>81.599999999999994</v>
      </c>
      <c r="L2575" s="168">
        <v>61.1</v>
      </c>
      <c r="M2575" s="168">
        <v>14.3</v>
      </c>
      <c r="N2575" s="168">
        <v>954.8</v>
      </c>
    </row>
    <row r="2576" spans="1:14" x14ac:dyDescent="0.2">
      <c r="A2576" s="168">
        <v>2019</v>
      </c>
      <c r="B2576" s="168">
        <v>4</v>
      </c>
      <c r="C2576" s="168">
        <v>18</v>
      </c>
      <c r="D2576" s="168">
        <v>4</v>
      </c>
      <c r="E2576" s="168">
        <v>30</v>
      </c>
      <c r="F2576" s="168">
        <v>0</v>
      </c>
      <c r="G2576" s="168">
        <v>0</v>
      </c>
      <c r="H2576" s="168">
        <v>0</v>
      </c>
      <c r="I2576" s="168">
        <v>6.6</v>
      </c>
      <c r="J2576" s="168">
        <v>2.7</v>
      </c>
      <c r="K2576" s="168">
        <v>96.4</v>
      </c>
      <c r="L2576" s="168">
        <v>76.5</v>
      </c>
      <c r="M2576" s="168">
        <v>13</v>
      </c>
      <c r="N2576" s="168">
        <v>954.7</v>
      </c>
    </row>
    <row r="2577" spans="1:14" x14ac:dyDescent="0.2">
      <c r="A2577" s="168">
        <v>2019</v>
      </c>
      <c r="B2577" s="168">
        <v>4</v>
      </c>
      <c r="C2577" s="168">
        <v>18</v>
      </c>
      <c r="D2577" s="168">
        <v>5</v>
      </c>
      <c r="E2577" s="168">
        <v>30</v>
      </c>
      <c r="F2577" s="168">
        <v>0</v>
      </c>
      <c r="G2577" s="168">
        <v>0</v>
      </c>
      <c r="H2577" s="168">
        <v>0</v>
      </c>
      <c r="I2577" s="168">
        <v>6.7</v>
      </c>
      <c r="J2577" s="168">
        <v>1.1000000000000001</v>
      </c>
      <c r="K2577" s="168">
        <v>200.4</v>
      </c>
      <c r="L2577" s="168">
        <v>84.2</v>
      </c>
      <c r="M2577" s="168">
        <v>12</v>
      </c>
      <c r="N2577" s="168">
        <v>955.1</v>
      </c>
    </row>
    <row r="2578" spans="1:14" x14ac:dyDescent="0.2">
      <c r="A2578" s="168">
        <v>2019</v>
      </c>
      <c r="B2578" s="168">
        <v>4</v>
      </c>
      <c r="C2578" s="168">
        <v>18</v>
      </c>
      <c r="D2578" s="168">
        <v>6</v>
      </c>
      <c r="E2578" s="168">
        <v>30</v>
      </c>
      <c r="F2578" s="168">
        <v>12</v>
      </c>
      <c r="G2578" s="168">
        <v>0</v>
      </c>
      <c r="H2578" s="168">
        <v>12</v>
      </c>
      <c r="I2578" s="168">
        <v>6.9</v>
      </c>
      <c r="J2578" s="168">
        <v>1.7</v>
      </c>
      <c r="K2578" s="168">
        <v>288</v>
      </c>
      <c r="L2578" s="168">
        <v>87.5</v>
      </c>
      <c r="M2578" s="168">
        <v>12.2</v>
      </c>
      <c r="N2578" s="168">
        <v>955.2</v>
      </c>
    </row>
    <row r="2579" spans="1:14" x14ac:dyDescent="0.2">
      <c r="A2579" s="168">
        <v>2019</v>
      </c>
      <c r="B2579" s="168">
        <v>4</v>
      </c>
      <c r="C2579" s="168">
        <v>18</v>
      </c>
      <c r="D2579" s="168">
        <v>7</v>
      </c>
      <c r="E2579" s="168">
        <v>30</v>
      </c>
      <c r="F2579" s="168">
        <v>30</v>
      </c>
      <c r="G2579" s="168">
        <v>4</v>
      </c>
      <c r="H2579" s="168">
        <v>31</v>
      </c>
      <c r="I2579" s="168">
        <v>6.5</v>
      </c>
      <c r="J2579" s="168">
        <v>1.7</v>
      </c>
      <c r="K2579" s="168">
        <v>282.3</v>
      </c>
      <c r="L2579" s="168">
        <v>86.2</v>
      </c>
      <c r="M2579" s="168">
        <v>13.2</v>
      </c>
      <c r="N2579" s="168">
        <v>955.4</v>
      </c>
    </row>
    <row r="2580" spans="1:14" x14ac:dyDescent="0.2">
      <c r="A2580" s="168">
        <v>2019</v>
      </c>
      <c r="B2580" s="168">
        <v>4</v>
      </c>
      <c r="C2580" s="168">
        <v>18</v>
      </c>
      <c r="D2580" s="168">
        <v>8</v>
      </c>
      <c r="E2580" s="168">
        <v>30</v>
      </c>
      <c r="F2580" s="168">
        <v>41</v>
      </c>
      <c r="G2580" s="168">
        <v>0</v>
      </c>
      <c r="H2580" s="168">
        <v>41</v>
      </c>
      <c r="I2580" s="168">
        <v>5.7</v>
      </c>
      <c r="J2580" s="168">
        <v>1.4</v>
      </c>
      <c r="K2580" s="168">
        <v>181.3</v>
      </c>
      <c r="L2580" s="168">
        <v>83.2</v>
      </c>
      <c r="M2580" s="168">
        <v>13.8</v>
      </c>
      <c r="N2580" s="168">
        <v>955</v>
      </c>
    </row>
    <row r="2581" spans="1:14" x14ac:dyDescent="0.2">
      <c r="A2581" s="168">
        <v>2019</v>
      </c>
      <c r="B2581" s="168">
        <v>4</v>
      </c>
      <c r="C2581" s="168">
        <v>18</v>
      </c>
      <c r="D2581" s="168">
        <v>9</v>
      </c>
      <c r="E2581" s="168">
        <v>30</v>
      </c>
      <c r="F2581" s="168">
        <v>29</v>
      </c>
      <c r="G2581" s="168">
        <v>0</v>
      </c>
      <c r="H2581" s="168">
        <v>29</v>
      </c>
      <c r="I2581" s="168">
        <v>5.3</v>
      </c>
      <c r="J2581" s="168">
        <v>2.4</v>
      </c>
      <c r="K2581" s="168">
        <v>222</v>
      </c>
      <c r="L2581" s="168">
        <v>88</v>
      </c>
      <c r="M2581" s="168">
        <v>13.2</v>
      </c>
      <c r="N2581" s="168">
        <v>955.5</v>
      </c>
    </row>
    <row r="2582" spans="1:14" x14ac:dyDescent="0.2">
      <c r="A2582" s="168">
        <v>2019</v>
      </c>
      <c r="B2582" s="168">
        <v>4</v>
      </c>
      <c r="C2582" s="168">
        <v>18</v>
      </c>
      <c r="D2582" s="168">
        <v>10</v>
      </c>
      <c r="E2582" s="168">
        <v>30</v>
      </c>
      <c r="F2582" s="168">
        <v>28</v>
      </c>
      <c r="G2582" s="168">
        <v>0</v>
      </c>
      <c r="H2582" s="168">
        <v>28</v>
      </c>
      <c r="I2582" s="168">
        <v>4.8</v>
      </c>
      <c r="J2582" s="168">
        <v>4.2</v>
      </c>
      <c r="K2582" s="168">
        <v>252.9</v>
      </c>
      <c r="L2582" s="168">
        <v>87.4</v>
      </c>
      <c r="M2582" s="168">
        <v>10.7</v>
      </c>
      <c r="N2582" s="168">
        <v>956</v>
      </c>
    </row>
    <row r="2583" spans="1:14" x14ac:dyDescent="0.2">
      <c r="A2583" s="168">
        <v>2019</v>
      </c>
      <c r="B2583" s="168">
        <v>4</v>
      </c>
      <c r="C2583" s="168">
        <v>18</v>
      </c>
      <c r="D2583" s="168">
        <v>11</v>
      </c>
      <c r="E2583" s="168">
        <v>30</v>
      </c>
      <c r="F2583" s="168">
        <v>49</v>
      </c>
      <c r="G2583" s="168">
        <v>0</v>
      </c>
      <c r="H2583" s="168">
        <v>49</v>
      </c>
      <c r="I2583" s="168">
        <v>4.2</v>
      </c>
      <c r="J2583" s="168">
        <v>3.1</v>
      </c>
      <c r="K2583" s="168">
        <v>224.4</v>
      </c>
      <c r="L2583" s="168">
        <v>91.9</v>
      </c>
      <c r="M2583" s="168">
        <v>9.3000000000000007</v>
      </c>
      <c r="N2583" s="168">
        <v>956.8</v>
      </c>
    </row>
    <row r="2584" spans="1:14" x14ac:dyDescent="0.2">
      <c r="A2584" s="168">
        <v>2019</v>
      </c>
      <c r="B2584" s="168">
        <v>4</v>
      </c>
      <c r="C2584" s="168">
        <v>18</v>
      </c>
      <c r="D2584" s="168">
        <v>12</v>
      </c>
      <c r="E2584" s="168">
        <v>30</v>
      </c>
      <c r="F2584" s="168">
        <v>61</v>
      </c>
      <c r="G2584" s="168">
        <v>0</v>
      </c>
      <c r="H2584" s="168">
        <v>62</v>
      </c>
      <c r="I2584" s="168">
        <v>3.6</v>
      </c>
      <c r="J2584" s="168">
        <v>1.8</v>
      </c>
      <c r="K2584" s="168">
        <v>190.7</v>
      </c>
      <c r="L2584" s="168">
        <v>93.2</v>
      </c>
      <c r="M2584" s="168">
        <v>9.4</v>
      </c>
      <c r="N2584" s="168">
        <v>956.7</v>
      </c>
    </row>
    <row r="2585" spans="1:14" x14ac:dyDescent="0.2">
      <c r="A2585" s="168">
        <v>2019</v>
      </c>
      <c r="B2585" s="168">
        <v>4</v>
      </c>
      <c r="C2585" s="168">
        <v>18</v>
      </c>
      <c r="D2585" s="168">
        <v>13</v>
      </c>
      <c r="E2585" s="168">
        <v>30</v>
      </c>
      <c r="F2585" s="168">
        <v>107</v>
      </c>
      <c r="G2585" s="168">
        <v>0</v>
      </c>
      <c r="H2585" s="168">
        <v>109</v>
      </c>
      <c r="I2585" s="168">
        <v>3.2</v>
      </c>
      <c r="J2585" s="168">
        <v>2.8</v>
      </c>
      <c r="K2585" s="168">
        <v>121.9</v>
      </c>
      <c r="L2585" s="168">
        <v>91.4</v>
      </c>
      <c r="M2585" s="168">
        <v>10.7</v>
      </c>
      <c r="N2585" s="168">
        <v>955.3</v>
      </c>
    </row>
    <row r="2586" spans="1:14" x14ac:dyDescent="0.2">
      <c r="A2586" s="168">
        <v>2019</v>
      </c>
      <c r="B2586" s="168">
        <v>4</v>
      </c>
      <c r="C2586" s="168">
        <v>18</v>
      </c>
      <c r="D2586" s="168">
        <v>14</v>
      </c>
      <c r="E2586" s="168">
        <v>30</v>
      </c>
      <c r="F2586" s="168">
        <v>127</v>
      </c>
      <c r="G2586" s="168">
        <v>0</v>
      </c>
      <c r="H2586" s="168">
        <v>129</v>
      </c>
      <c r="I2586" s="168">
        <v>2.9</v>
      </c>
      <c r="J2586" s="168">
        <v>1.8</v>
      </c>
      <c r="K2586" s="168">
        <v>206.7</v>
      </c>
      <c r="L2586" s="168">
        <v>84.9</v>
      </c>
      <c r="M2586" s="168">
        <v>11.8</v>
      </c>
      <c r="N2586" s="168">
        <v>955.3</v>
      </c>
    </row>
    <row r="2587" spans="1:14" x14ac:dyDescent="0.2">
      <c r="A2587" s="168">
        <v>2019</v>
      </c>
      <c r="B2587" s="168">
        <v>4</v>
      </c>
      <c r="C2587" s="168">
        <v>18</v>
      </c>
      <c r="D2587" s="168">
        <v>15</v>
      </c>
      <c r="E2587" s="168">
        <v>30</v>
      </c>
      <c r="F2587" s="168">
        <v>354</v>
      </c>
      <c r="G2587" s="168">
        <v>225</v>
      </c>
      <c r="H2587" s="168">
        <v>532</v>
      </c>
      <c r="I2587" s="168">
        <v>2.9</v>
      </c>
      <c r="J2587" s="168">
        <v>4</v>
      </c>
      <c r="K2587" s="168">
        <v>273.8</v>
      </c>
      <c r="L2587" s="168">
        <v>83.6</v>
      </c>
      <c r="M2587" s="168">
        <v>13.2</v>
      </c>
      <c r="N2587" s="168">
        <v>954.8</v>
      </c>
    </row>
    <row r="2588" spans="1:14" x14ac:dyDescent="0.2">
      <c r="A2588" s="168">
        <v>2019</v>
      </c>
      <c r="B2588" s="168">
        <v>4</v>
      </c>
      <c r="C2588" s="168">
        <v>18</v>
      </c>
      <c r="D2588" s="168">
        <v>16</v>
      </c>
      <c r="E2588" s="168">
        <v>30</v>
      </c>
      <c r="F2588" s="168">
        <v>193</v>
      </c>
      <c r="G2588" s="168">
        <v>574</v>
      </c>
      <c r="H2588" s="168">
        <v>555</v>
      </c>
      <c r="I2588" s="168">
        <v>3.1</v>
      </c>
      <c r="J2588" s="168">
        <v>4.0999999999999996</v>
      </c>
      <c r="K2588" s="168">
        <v>246.7</v>
      </c>
      <c r="L2588" s="168">
        <v>78.5</v>
      </c>
      <c r="M2588" s="168">
        <v>14.5</v>
      </c>
      <c r="N2588" s="168">
        <v>954.3</v>
      </c>
    </row>
    <row r="2589" spans="1:14" x14ac:dyDescent="0.2">
      <c r="A2589" s="168">
        <v>2019</v>
      </c>
      <c r="B2589" s="168">
        <v>4</v>
      </c>
      <c r="C2589" s="168">
        <v>18</v>
      </c>
      <c r="D2589" s="168">
        <v>17</v>
      </c>
      <c r="E2589" s="168">
        <v>30</v>
      </c>
      <c r="F2589" s="168">
        <v>170</v>
      </c>
      <c r="G2589" s="168">
        <v>274</v>
      </c>
      <c r="H2589" s="168">
        <v>281</v>
      </c>
      <c r="I2589" s="168">
        <v>7.2</v>
      </c>
      <c r="J2589" s="168">
        <v>4.8</v>
      </c>
      <c r="K2589" s="168">
        <v>253.7</v>
      </c>
      <c r="L2589" s="168">
        <v>78.900000000000006</v>
      </c>
      <c r="M2589" s="168">
        <v>14.2</v>
      </c>
      <c r="N2589" s="168">
        <v>954.5</v>
      </c>
    </row>
    <row r="2590" spans="1:14" x14ac:dyDescent="0.2">
      <c r="A2590" s="168">
        <v>2019</v>
      </c>
      <c r="B2590" s="168">
        <v>4</v>
      </c>
      <c r="C2590" s="168">
        <v>18</v>
      </c>
      <c r="D2590" s="168">
        <v>18</v>
      </c>
      <c r="E2590" s="168">
        <v>30</v>
      </c>
      <c r="F2590" s="168">
        <v>60</v>
      </c>
      <c r="G2590" s="168">
        <v>578</v>
      </c>
      <c r="H2590" s="168">
        <v>209</v>
      </c>
      <c r="I2590" s="168">
        <v>7.8</v>
      </c>
      <c r="J2590" s="168">
        <v>3</v>
      </c>
      <c r="K2590" s="168">
        <v>283.89999999999998</v>
      </c>
      <c r="L2590" s="168">
        <v>77.599999999999994</v>
      </c>
      <c r="M2590" s="168">
        <v>14.5</v>
      </c>
      <c r="N2590" s="168">
        <v>954.2</v>
      </c>
    </row>
    <row r="2591" spans="1:14" x14ac:dyDescent="0.2">
      <c r="A2591" s="168">
        <v>2019</v>
      </c>
      <c r="B2591" s="168">
        <v>4</v>
      </c>
      <c r="C2591" s="168">
        <v>18</v>
      </c>
      <c r="D2591" s="168">
        <v>19</v>
      </c>
      <c r="E2591" s="168">
        <v>30</v>
      </c>
      <c r="F2591" s="168">
        <v>13</v>
      </c>
      <c r="G2591" s="168">
        <v>55</v>
      </c>
      <c r="H2591" s="168">
        <v>20</v>
      </c>
      <c r="I2591" s="168">
        <v>7.7</v>
      </c>
      <c r="J2591" s="168">
        <v>2.9</v>
      </c>
      <c r="K2591" s="168">
        <v>274.39999999999998</v>
      </c>
      <c r="L2591" s="168">
        <v>81.8</v>
      </c>
      <c r="M2591" s="168">
        <v>13.3</v>
      </c>
      <c r="N2591" s="168">
        <v>954.5</v>
      </c>
    </row>
    <row r="2592" spans="1:14" x14ac:dyDescent="0.2">
      <c r="A2592" s="168">
        <v>2019</v>
      </c>
      <c r="B2592" s="168">
        <v>4</v>
      </c>
      <c r="C2592" s="168">
        <v>18</v>
      </c>
      <c r="D2592" s="168">
        <v>20</v>
      </c>
      <c r="E2592" s="168">
        <v>30</v>
      </c>
      <c r="F2592" s="168">
        <v>0</v>
      </c>
      <c r="G2592" s="168">
        <v>0</v>
      </c>
      <c r="H2592" s="168">
        <v>0</v>
      </c>
      <c r="I2592" s="168">
        <v>7.8</v>
      </c>
      <c r="J2592" s="168">
        <v>2.2999999999999998</v>
      </c>
      <c r="K2592" s="168">
        <v>300.60000000000002</v>
      </c>
      <c r="L2592" s="168">
        <v>83.7</v>
      </c>
      <c r="M2592" s="168">
        <v>12.8</v>
      </c>
      <c r="N2592" s="168">
        <v>955.2</v>
      </c>
    </row>
    <row r="2593" spans="1:14" x14ac:dyDescent="0.2">
      <c r="A2593" s="168">
        <v>2019</v>
      </c>
      <c r="B2593" s="168">
        <v>4</v>
      </c>
      <c r="C2593" s="168">
        <v>18</v>
      </c>
      <c r="D2593" s="168">
        <v>21</v>
      </c>
      <c r="E2593" s="168">
        <v>30</v>
      </c>
      <c r="F2593" s="168">
        <v>0</v>
      </c>
      <c r="G2593" s="168">
        <v>0</v>
      </c>
      <c r="H2593" s="168">
        <v>0</v>
      </c>
      <c r="I2593" s="168">
        <v>7.8</v>
      </c>
      <c r="J2593" s="168">
        <v>1.9</v>
      </c>
      <c r="K2593" s="168">
        <v>218.1</v>
      </c>
      <c r="L2593" s="168">
        <v>81.900000000000006</v>
      </c>
      <c r="M2593" s="168">
        <v>12.1</v>
      </c>
      <c r="N2593" s="168">
        <v>955.9</v>
      </c>
    </row>
    <row r="2594" spans="1:14" x14ac:dyDescent="0.2">
      <c r="A2594" s="168">
        <v>2019</v>
      </c>
      <c r="B2594" s="168">
        <v>4</v>
      </c>
      <c r="C2594" s="168">
        <v>18</v>
      </c>
      <c r="D2594" s="168">
        <v>22</v>
      </c>
      <c r="E2594" s="168">
        <v>30</v>
      </c>
      <c r="F2594" s="168">
        <v>0</v>
      </c>
      <c r="G2594" s="168">
        <v>0</v>
      </c>
      <c r="H2594" s="168">
        <v>0</v>
      </c>
      <c r="I2594" s="168">
        <v>7.9</v>
      </c>
      <c r="J2594" s="168">
        <v>1.5</v>
      </c>
      <c r="K2594" s="168">
        <v>51.1</v>
      </c>
      <c r="L2594" s="168">
        <v>85.8</v>
      </c>
      <c r="M2594" s="168">
        <v>11.4</v>
      </c>
      <c r="N2594" s="168">
        <v>956.2</v>
      </c>
    </row>
    <row r="2595" spans="1:14" x14ac:dyDescent="0.2">
      <c r="A2595" s="168">
        <v>2019</v>
      </c>
      <c r="B2595" s="168">
        <v>4</v>
      </c>
      <c r="C2595" s="168">
        <v>18</v>
      </c>
      <c r="D2595" s="168">
        <v>23</v>
      </c>
      <c r="E2595" s="168">
        <v>30</v>
      </c>
      <c r="F2595" s="168">
        <v>0</v>
      </c>
      <c r="G2595" s="168">
        <v>0</v>
      </c>
      <c r="H2595" s="168">
        <v>0</v>
      </c>
      <c r="I2595" s="168">
        <v>8.1</v>
      </c>
      <c r="J2595" s="168">
        <v>0.9</v>
      </c>
      <c r="K2595" s="168">
        <v>113.6</v>
      </c>
      <c r="L2595" s="168">
        <v>82.3</v>
      </c>
      <c r="M2595" s="168">
        <v>10.9</v>
      </c>
      <c r="N2595" s="168">
        <v>956.5</v>
      </c>
    </row>
    <row r="2596" spans="1:14" x14ac:dyDescent="0.2">
      <c r="A2596" s="168">
        <v>2019</v>
      </c>
      <c r="B2596" s="168">
        <v>4</v>
      </c>
      <c r="C2596" s="168">
        <v>19</v>
      </c>
      <c r="D2596" s="168">
        <v>0</v>
      </c>
      <c r="E2596" s="168">
        <v>30</v>
      </c>
      <c r="F2596" s="168">
        <v>0</v>
      </c>
      <c r="G2596" s="168">
        <v>0</v>
      </c>
      <c r="H2596" s="168">
        <v>0</v>
      </c>
      <c r="I2596" s="168">
        <v>8.4</v>
      </c>
      <c r="J2596" s="168">
        <v>1.2</v>
      </c>
      <c r="K2596" s="168">
        <v>39.799999999999997</v>
      </c>
      <c r="L2596" s="168">
        <v>80.3</v>
      </c>
      <c r="M2596" s="168">
        <v>11.2</v>
      </c>
      <c r="N2596" s="168">
        <v>956.8</v>
      </c>
    </row>
    <row r="2597" spans="1:14" x14ac:dyDescent="0.2">
      <c r="A2597" s="168">
        <v>2019</v>
      </c>
      <c r="B2597" s="168">
        <v>4</v>
      </c>
      <c r="C2597" s="168">
        <v>19</v>
      </c>
      <c r="D2597" s="168">
        <v>1</v>
      </c>
      <c r="E2597" s="168">
        <v>30</v>
      </c>
      <c r="F2597" s="168">
        <v>0</v>
      </c>
      <c r="G2597" s="168">
        <v>0</v>
      </c>
      <c r="H2597" s="168">
        <v>0</v>
      </c>
      <c r="I2597" s="168">
        <v>8.6</v>
      </c>
      <c r="J2597" s="168">
        <v>2</v>
      </c>
      <c r="K2597" s="168">
        <v>58.7</v>
      </c>
      <c r="L2597" s="168">
        <v>84.6</v>
      </c>
      <c r="M2597" s="168">
        <v>10.9</v>
      </c>
      <c r="N2597" s="168">
        <v>956.9</v>
      </c>
    </row>
    <row r="2598" spans="1:14" x14ac:dyDescent="0.2">
      <c r="A2598" s="168">
        <v>2019</v>
      </c>
      <c r="B2598" s="168">
        <v>4</v>
      </c>
      <c r="C2598" s="168">
        <v>19</v>
      </c>
      <c r="D2598" s="168">
        <v>2</v>
      </c>
      <c r="E2598" s="168">
        <v>30</v>
      </c>
      <c r="F2598" s="168">
        <v>0</v>
      </c>
      <c r="G2598" s="168">
        <v>0</v>
      </c>
      <c r="H2598" s="168">
        <v>0</v>
      </c>
      <c r="I2598" s="168">
        <v>8.8000000000000007</v>
      </c>
      <c r="J2598" s="168">
        <v>1.2</v>
      </c>
      <c r="K2598" s="168">
        <v>95.3</v>
      </c>
      <c r="L2598" s="168">
        <v>83</v>
      </c>
      <c r="M2598" s="168">
        <v>11</v>
      </c>
      <c r="N2598" s="168">
        <v>956.5</v>
      </c>
    </row>
    <row r="2599" spans="1:14" x14ac:dyDescent="0.2">
      <c r="A2599" s="168">
        <v>2019</v>
      </c>
      <c r="B2599" s="168">
        <v>4</v>
      </c>
      <c r="C2599" s="168">
        <v>19</v>
      </c>
      <c r="D2599" s="168">
        <v>3</v>
      </c>
      <c r="E2599" s="168">
        <v>30</v>
      </c>
      <c r="F2599" s="168">
        <v>0</v>
      </c>
      <c r="G2599" s="168">
        <v>0</v>
      </c>
      <c r="H2599" s="168">
        <v>0</v>
      </c>
      <c r="I2599" s="168">
        <v>8.8000000000000007</v>
      </c>
      <c r="J2599" s="168">
        <v>0.7</v>
      </c>
      <c r="K2599" s="168">
        <v>141.80000000000001</v>
      </c>
      <c r="L2599" s="168">
        <v>89.3</v>
      </c>
      <c r="M2599" s="168">
        <v>10.1</v>
      </c>
      <c r="N2599" s="168">
        <v>956.3</v>
      </c>
    </row>
    <row r="2600" spans="1:14" x14ac:dyDescent="0.2">
      <c r="A2600" s="168">
        <v>2019</v>
      </c>
      <c r="B2600" s="168">
        <v>4</v>
      </c>
      <c r="C2600" s="168">
        <v>19</v>
      </c>
      <c r="D2600" s="168">
        <v>4</v>
      </c>
      <c r="E2600" s="168">
        <v>30</v>
      </c>
      <c r="F2600" s="168">
        <v>0</v>
      </c>
      <c r="G2600" s="168">
        <v>0</v>
      </c>
      <c r="H2600" s="168">
        <v>0</v>
      </c>
      <c r="I2600" s="168">
        <v>8.8000000000000007</v>
      </c>
      <c r="J2600" s="168">
        <v>0.6</v>
      </c>
      <c r="K2600" s="168">
        <v>80.599999999999994</v>
      </c>
      <c r="L2600" s="168">
        <v>89.3</v>
      </c>
      <c r="M2600" s="168">
        <v>9.8000000000000007</v>
      </c>
      <c r="N2600" s="168">
        <v>956.2</v>
      </c>
    </row>
    <row r="2601" spans="1:14" x14ac:dyDescent="0.2">
      <c r="A2601" s="168">
        <v>2019</v>
      </c>
      <c r="B2601" s="168">
        <v>4</v>
      </c>
      <c r="C2601" s="168">
        <v>19</v>
      </c>
      <c r="D2601" s="168">
        <v>5</v>
      </c>
      <c r="E2601" s="168">
        <v>30</v>
      </c>
      <c r="F2601" s="168">
        <v>0</v>
      </c>
      <c r="G2601" s="168">
        <v>0</v>
      </c>
      <c r="H2601" s="168">
        <v>0</v>
      </c>
      <c r="I2601" s="168">
        <v>8.8000000000000007</v>
      </c>
      <c r="J2601" s="168">
        <v>0.6</v>
      </c>
      <c r="K2601" s="168">
        <v>50.9</v>
      </c>
      <c r="L2601" s="168">
        <v>90.2</v>
      </c>
      <c r="M2601" s="168">
        <v>9.5</v>
      </c>
      <c r="N2601" s="168">
        <v>956.1</v>
      </c>
    </row>
    <row r="2602" spans="1:14" x14ac:dyDescent="0.2">
      <c r="A2602" s="168">
        <v>2019</v>
      </c>
      <c r="B2602" s="168">
        <v>4</v>
      </c>
      <c r="C2602" s="168">
        <v>19</v>
      </c>
      <c r="D2602" s="168">
        <v>6</v>
      </c>
      <c r="E2602" s="168">
        <v>30</v>
      </c>
      <c r="F2602" s="168">
        <v>5</v>
      </c>
      <c r="G2602" s="168">
        <v>0</v>
      </c>
      <c r="H2602" s="168">
        <v>5</v>
      </c>
      <c r="I2602" s="168">
        <v>8.9</v>
      </c>
      <c r="J2602" s="168">
        <v>0.9</v>
      </c>
      <c r="K2602" s="168">
        <v>119.9</v>
      </c>
      <c r="L2602" s="168">
        <v>91.4</v>
      </c>
      <c r="M2602" s="168">
        <v>9</v>
      </c>
      <c r="N2602" s="168">
        <v>956.3</v>
      </c>
    </row>
    <row r="2603" spans="1:14" x14ac:dyDescent="0.2">
      <c r="A2603" s="168">
        <v>2019</v>
      </c>
      <c r="B2603" s="168">
        <v>4</v>
      </c>
      <c r="C2603" s="168">
        <v>19</v>
      </c>
      <c r="D2603" s="168">
        <v>7</v>
      </c>
      <c r="E2603" s="168">
        <v>30</v>
      </c>
      <c r="F2603" s="168">
        <v>56</v>
      </c>
      <c r="G2603" s="168">
        <v>0</v>
      </c>
      <c r="H2603" s="168">
        <v>56</v>
      </c>
      <c r="I2603" s="168">
        <v>8.3000000000000007</v>
      </c>
      <c r="J2603" s="168">
        <v>0.5</v>
      </c>
      <c r="K2603" s="168">
        <v>61.3</v>
      </c>
      <c r="L2603" s="168">
        <v>92.1</v>
      </c>
      <c r="M2603" s="168">
        <v>9</v>
      </c>
      <c r="N2603" s="168">
        <v>956.9</v>
      </c>
    </row>
    <row r="2604" spans="1:14" x14ac:dyDescent="0.2">
      <c r="A2604" s="168">
        <v>2019</v>
      </c>
      <c r="B2604" s="168">
        <v>4</v>
      </c>
      <c r="C2604" s="168">
        <v>19</v>
      </c>
      <c r="D2604" s="168">
        <v>8</v>
      </c>
      <c r="E2604" s="168">
        <v>30</v>
      </c>
      <c r="F2604" s="168">
        <v>132</v>
      </c>
      <c r="G2604" s="168">
        <v>8</v>
      </c>
      <c r="H2604" s="168">
        <v>136</v>
      </c>
      <c r="I2604" s="168">
        <v>7.8</v>
      </c>
      <c r="J2604" s="168">
        <v>0.6</v>
      </c>
      <c r="K2604" s="168">
        <v>31.8</v>
      </c>
      <c r="L2604" s="168">
        <v>86.8</v>
      </c>
      <c r="M2604" s="168">
        <v>10.4</v>
      </c>
      <c r="N2604" s="168">
        <v>957.3</v>
      </c>
    </row>
    <row r="2605" spans="1:14" x14ac:dyDescent="0.2">
      <c r="A2605" s="168">
        <v>2019</v>
      </c>
      <c r="B2605" s="168">
        <v>4</v>
      </c>
      <c r="C2605" s="168">
        <v>19</v>
      </c>
      <c r="D2605" s="168">
        <v>9</v>
      </c>
      <c r="E2605" s="168">
        <v>30</v>
      </c>
      <c r="F2605" s="168">
        <v>181</v>
      </c>
      <c r="G2605" s="168">
        <v>297</v>
      </c>
      <c r="H2605" s="168">
        <v>366</v>
      </c>
      <c r="I2605" s="168">
        <v>7.3</v>
      </c>
      <c r="J2605" s="168">
        <v>1</v>
      </c>
      <c r="K2605" s="168">
        <v>93.9</v>
      </c>
      <c r="L2605" s="168">
        <v>75.7</v>
      </c>
      <c r="M2605" s="168">
        <v>12.4</v>
      </c>
      <c r="N2605" s="168">
        <v>957.4</v>
      </c>
    </row>
    <row r="2606" spans="1:14" x14ac:dyDescent="0.2">
      <c r="A2606" s="168">
        <v>2019</v>
      </c>
      <c r="B2606" s="168">
        <v>4</v>
      </c>
      <c r="C2606" s="168">
        <v>19</v>
      </c>
      <c r="D2606" s="168">
        <v>10</v>
      </c>
      <c r="E2606" s="168">
        <v>30</v>
      </c>
      <c r="F2606" s="168">
        <v>309</v>
      </c>
      <c r="G2606" s="168">
        <v>148</v>
      </c>
      <c r="H2606" s="168">
        <v>422</v>
      </c>
      <c r="I2606" s="168">
        <v>6.9</v>
      </c>
      <c r="J2606" s="168">
        <v>2.8</v>
      </c>
      <c r="K2606" s="168">
        <v>101.6</v>
      </c>
      <c r="L2606" s="168">
        <v>72.400000000000006</v>
      </c>
      <c r="M2606" s="168">
        <v>13.8</v>
      </c>
      <c r="N2606" s="168">
        <v>957.5</v>
      </c>
    </row>
    <row r="2607" spans="1:14" x14ac:dyDescent="0.2">
      <c r="A2607" s="168">
        <v>2019</v>
      </c>
      <c r="B2607" s="168">
        <v>4</v>
      </c>
      <c r="C2607" s="168">
        <v>19</v>
      </c>
      <c r="D2607" s="168">
        <v>11</v>
      </c>
      <c r="E2607" s="168">
        <v>30</v>
      </c>
      <c r="F2607" s="168">
        <v>407</v>
      </c>
      <c r="G2607" s="168">
        <v>269</v>
      </c>
      <c r="H2607" s="168">
        <v>641</v>
      </c>
      <c r="I2607" s="168">
        <v>6.5</v>
      </c>
      <c r="J2607" s="168">
        <v>4</v>
      </c>
      <c r="K2607" s="168">
        <v>96.3</v>
      </c>
      <c r="L2607" s="168">
        <v>67.400000000000006</v>
      </c>
      <c r="M2607" s="168">
        <v>14.9</v>
      </c>
      <c r="N2607" s="168">
        <v>957.5</v>
      </c>
    </row>
    <row r="2608" spans="1:14" x14ac:dyDescent="0.2">
      <c r="A2608" s="168">
        <v>2019</v>
      </c>
      <c r="B2608" s="168">
        <v>4</v>
      </c>
      <c r="C2608" s="168">
        <v>19</v>
      </c>
      <c r="D2608" s="168">
        <v>12</v>
      </c>
      <c r="E2608" s="168">
        <v>30</v>
      </c>
      <c r="F2608" s="168">
        <v>501</v>
      </c>
      <c r="G2608" s="168">
        <v>179</v>
      </c>
      <c r="H2608" s="168">
        <v>672</v>
      </c>
      <c r="I2608" s="168">
        <v>6.1</v>
      </c>
      <c r="J2608" s="168">
        <v>4.8</v>
      </c>
      <c r="K2608" s="168">
        <v>105.7</v>
      </c>
      <c r="L2608" s="168">
        <v>65.599999999999994</v>
      </c>
      <c r="M2608" s="168">
        <v>15.2</v>
      </c>
      <c r="N2608" s="168">
        <v>957.3</v>
      </c>
    </row>
    <row r="2609" spans="1:14" x14ac:dyDescent="0.2">
      <c r="A2609" s="168">
        <v>2019</v>
      </c>
      <c r="B2609" s="168">
        <v>4</v>
      </c>
      <c r="C2609" s="168">
        <v>19</v>
      </c>
      <c r="D2609" s="168">
        <v>13</v>
      </c>
      <c r="E2609" s="168">
        <v>30</v>
      </c>
      <c r="F2609" s="168">
        <v>314</v>
      </c>
      <c r="G2609" s="168">
        <v>29</v>
      </c>
      <c r="H2609" s="168">
        <v>347</v>
      </c>
      <c r="I2609" s="168">
        <v>5.7</v>
      </c>
      <c r="J2609" s="168">
        <v>4.2</v>
      </c>
      <c r="K2609" s="168">
        <v>145.30000000000001</v>
      </c>
      <c r="L2609" s="168">
        <v>68.3</v>
      </c>
      <c r="M2609" s="168">
        <v>14.8</v>
      </c>
      <c r="N2609" s="168">
        <v>957.1</v>
      </c>
    </row>
    <row r="2610" spans="1:14" x14ac:dyDescent="0.2">
      <c r="A2610" s="168">
        <v>2019</v>
      </c>
      <c r="B2610" s="168">
        <v>4</v>
      </c>
      <c r="C2610" s="168">
        <v>19</v>
      </c>
      <c r="D2610" s="168">
        <v>14</v>
      </c>
      <c r="E2610" s="168">
        <v>30</v>
      </c>
      <c r="F2610" s="168">
        <v>457</v>
      </c>
      <c r="G2610" s="168">
        <v>13</v>
      </c>
      <c r="H2610" s="168">
        <v>478</v>
      </c>
      <c r="I2610" s="168">
        <v>5.3</v>
      </c>
      <c r="J2610" s="168">
        <v>5.9</v>
      </c>
      <c r="K2610" s="168">
        <v>117.1</v>
      </c>
      <c r="L2610" s="168">
        <v>72.099999999999994</v>
      </c>
      <c r="M2610" s="168">
        <v>14.3</v>
      </c>
      <c r="N2610" s="168">
        <v>957.1</v>
      </c>
    </row>
    <row r="2611" spans="1:14" x14ac:dyDescent="0.2">
      <c r="A2611" s="168">
        <v>2019</v>
      </c>
      <c r="B2611" s="168">
        <v>4</v>
      </c>
      <c r="C2611" s="168">
        <v>19</v>
      </c>
      <c r="D2611" s="168">
        <v>15</v>
      </c>
      <c r="E2611" s="168">
        <v>30</v>
      </c>
      <c r="F2611" s="168">
        <v>374</v>
      </c>
      <c r="G2611" s="168">
        <v>48</v>
      </c>
      <c r="H2611" s="168">
        <v>420</v>
      </c>
      <c r="I2611" s="168">
        <v>4.9000000000000004</v>
      </c>
      <c r="J2611" s="168">
        <v>3.9</v>
      </c>
      <c r="K2611" s="168">
        <v>98.3</v>
      </c>
      <c r="L2611" s="168">
        <v>61.6</v>
      </c>
      <c r="M2611" s="168">
        <v>14.7</v>
      </c>
      <c r="N2611" s="168">
        <v>956.6</v>
      </c>
    </row>
    <row r="2612" spans="1:14" x14ac:dyDescent="0.2">
      <c r="A2612" s="168">
        <v>2019</v>
      </c>
      <c r="B2612" s="168">
        <v>4</v>
      </c>
      <c r="C2612" s="168">
        <v>19</v>
      </c>
      <c r="D2612" s="168">
        <v>16</v>
      </c>
      <c r="E2612" s="168">
        <v>30</v>
      </c>
      <c r="F2612" s="168">
        <v>263</v>
      </c>
      <c r="G2612" s="168">
        <v>1</v>
      </c>
      <c r="H2612" s="168">
        <v>267</v>
      </c>
      <c r="I2612" s="168">
        <v>4.5</v>
      </c>
      <c r="J2612" s="168">
        <v>2.9</v>
      </c>
      <c r="K2612" s="168">
        <v>106</v>
      </c>
      <c r="L2612" s="168">
        <v>59.5</v>
      </c>
      <c r="M2612" s="168">
        <v>15</v>
      </c>
      <c r="N2612" s="168">
        <v>956.4</v>
      </c>
    </row>
    <row r="2613" spans="1:14" x14ac:dyDescent="0.2">
      <c r="A2613" s="168">
        <v>2019</v>
      </c>
      <c r="B2613" s="168">
        <v>4</v>
      </c>
      <c r="C2613" s="168">
        <v>19</v>
      </c>
      <c r="D2613" s="168">
        <v>17</v>
      </c>
      <c r="E2613" s="168">
        <v>30</v>
      </c>
      <c r="F2613" s="168">
        <v>137</v>
      </c>
      <c r="G2613" s="168">
        <v>0</v>
      </c>
      <c r="H2613" s="168">
        <v>139</v>
      </c>
      <c r="I2613" s="168">
        <v>5.9</v>
      </c>
      <c r="J2613" s="168">
        <v>2.4</v>
      </c>
      <c r="K2613" s="168">
        <v>253.5</v>
      </c>
      <c r="L2613" s="168">
        <v>71</v>
      </c>
      <c r="M2613" s="168">
        <v>14.3</v>
      </c>
      <c r="N2613" s="168">
        <v>956.8</v>
      </c>
    </row>
    <row r="2614" spans="1:14" x14ac:dyDescent="0.2">
      <c r="A2614" s="168">
        <v>2019</v>
      </c>
      <c r="B2614" s="168">
        <v>4</v>
      </c>
      <c r="C2614" s="168">
        <v>19</v>
      </c>
      <c r="D2614" s="168">
        <v>18</v>
      </c>
      <c r="E2614" s="168">
        <v>30</v>
      </c>
      <c r="F2614" s="168">
        <v>69</v>
      </c>
      <c r="G2614" s="168">
        <v>0</v>
      </c>
      <c r="H2614" s="168">
        <v>70</v>
      </c>
      <c r="I2614" s="168">
        <v>7.4</v>
      </c>
      <c r="J2614" s="168">
        <v>1.2</v>
      </c>
      <c r="K2614" s="168">
        <v>257.5</v>
      </c>
      <c r="L2614" s="168">
        <v>70.8</v>
      </c>
      <c r="M2614" s="168">
        <v>14.2</v>
      </c>
      <c r="N2614" s="168">
        <v>957</v>
      </c>
    </row>
    <row r="2615" spans="1:14" x14ac:dyDescent="0.2">
      <c r="A2615" s="168">
        <v>2019</v>
      </c>
      <c r="B2615" s="168">
        <v>4</v>
      </c>
      <c r="C2615" s="168">
        <v>19</v>
      </c>
      <c r="D2615" s="168">
        <v>19</v>
      </c>
      <c r="E2615" s="168">
        <v>30</v>
      </c>
      <c r="F2615" s="168">
        <v>4</v>
      </c>
      <c r="G2615" s="168">
        <v>26</v>
      </c>
      <c r="H2615" s="168">
        <v>8</v>
      </c>
      <c r="I2615" s="168">
        <v>7.4</v>
      </c>
      <c r="J2615" s="168">
        <v>2.6</v>
      </c>
      <c r="K2615" s="168">
        <v>95.2</v>
      </c>
      <c r="L2615" s="168">
        <v>72.7</v>
      </c>
      <c r="M2615" s="168">
        <v>13.5</v>
      </c>
      <c r="N2615" s="168">
        <v>957.3</v>
      </c>
    </row>
    <row r="2616" spans="1:14" x14ac:dyDescent="0.2">
      <c r="A2616" s="168">
        <v>2019</v>
      </c>
      <c r="B2616" s="168">
        <v>4</v>
      </c>
      <c r="C2616" s="168">
        <v>19</v>
      </c>
      <c r="D2616" s="168">
        <v>20</v>
      </c>
      <c r="E2616" s="168">
        <v>30</v>
      </c>
      <c r="F2616" s="168">
        <v>0</v>
      </c>
      <c r="G2616" s="168">
        <v>0</v>
      </c>
      <c r="H2616" s="168">
        <v>0</v>
      </c>
      <c r="I2616" s="168">
        <v>7.6</v>
      </c>
      <c r="J2616" s="168">
        <v>1.5</v>
      </c>
      <c r="K2616" s="168">
        <v>92.8</v>
      </c>
      <c r="L2616" s="168">
        <v>79.400000000000006</v>
      </c>
      <c r="M2616" s="168">
        <v>12.4</v>
      </c>
      <c r="N2616" s="168">
        <v>957.6</v>
      </c>
    </row>
    <row r="2617" spans="1:14" x14ac:dyDescent="0.2">
      <c r="A2617" s="168">
        <v>2019</v>
      </c>
      <c r="B2617" s="168">
        <v>4</v>
      </c>
      <c r="C2617" s="168">
        <v>19</v>
      </c>
      <c r="D2617" s="168">
        <v>21</v>
      </c>
      <c r="E2617" s="168">
        <v>30</v>
      </c>
      <c r="F2617" s="168">
        <v>0</v>
      </c>
      <c r="G2617" s="168">
        <v>0</v>
      </c>
      <c r="H2617" s="168">
        <v>0</v>
      </c>
      <c r="I2617" s="168">
        <v>8.3000000000000007</v>
      </c>
      <c r="J2617" s="168">
        <v>1.9</v>
      </c>
      <c r="K2617" s="168">
        <v>94.1</v>
      </c>
      <c r="L2617" s="168">
        <v>87.3</v>
      </c>
      <c r="M2617" s="168">
        <v>11.1</v>
      </c>
      <c r="N2617" s="168">
        <v>958.3</v>
      </c>
    </row>
    <row r="2618" spans="1:14" x14ac:dyDescent="0.2">
      <c r="A2618" s="168">
        <v>2019</v>
      </c>
      <c r="B2618" s="168">
        <v>4</v>
      </c>
      <c r="C2618" s="168">
        <v>19</v>
      </c>
      <c r="D2618" s="168">
        <v>22</v>
      </c>
      <c r="E2618" s="168">
        <v>30</v>
      </c>
      <c r="F2618" s="168">
        <v>0</v>
      </c>
      <c r="G2618" s="168">
        <v>0</v>
      </c>
      <c r="H2618" s="168">
        <v>0</v>
      </c>
      <c r="I2618" s="168">
        <v>9</v>
      </c>
      <c r="J2618" s="168">
        <v>1.4</v>
      </c>
      <c r="K2618" s="168">
        <v>149.6</v>
      </c>
      <c r="L2618" s="168">
        <v>90.5</v>
      </c>
      <c r="M2618" s="168">
        <v>10.4</v>
      </c>
      <c r="N2618" s="168">
        <v>958.1</v>
      </c>
    </row>
    <row r="2619" spans="1:14" x14ac:dyDescent="0.2">
      <c r="A2619" s="168">
        <v>2019</v>
      </c>
      <c r="B2619" s="168">
        <v>4</v>
      </c>
      <c r="C2619" s="168">
        <v>19</v>
      </c>
      <c r="D2619" s="168">
        <v>23</v>
      </c>
      <c r="E2619" s="168">
        <v>30</v>
      </c>
      <c r="F2619" s="168">
        <v>0</v>
      </c>
      <c r="G2619" s="168">
        <v>0</v>
      </c>
      <c r="H2619" s="168">
        <v>0</v>
      </c>
      <c r="I2619" s="168">
        <v>9.3000000000000007</v>
      </c>
      <c r="J2619" s="168">
        <v>0.7</v>
      </c>
      <c r="K2619" s="168">
        <v>307.10000000000002</v>
      </c>
      <c r="L2619" s="168">
        <v>89.9</v>
      </c>
      <c r="M2619" s="168">
        <v>10.5</v>
      </c>
      <c r="N2619" s="168">
        <v>957.4</v>
      </c>
    </row>
    <row r="2620" spans="1:14" x14ac:dyDescent="0.2">
      <c r="A2620" s="168">
        <v>2019</v>
      </c>
      <c r="B2620" s="168">
        <v>4</v>
      </c>
      <c r="C2620" s="168">
        <v>20</v>
      </c>
      <c r="D2620" s="168">
        <v>0</v>
      </c>
      <c r="E2620" s="168">
        <v>30</v>
      </c>
      <c r="F2620" s="168">
        <v>0</v>
      </c>
      <c r="G2620" s="168">
        <v>0</v>
      </c>
      <c r="H2620" s="168">
        <v>0</v>
      </c>
      <c r="I2620" s="168">
        <v>9.3000000000000007</v>
      </c>
      <c r="J2620" s="168">
        <v>1.2</v>
      </c>
      <c r="K2620" s="168">
        <v>96.4</v>
      </c>
      <c r="L2620" s="168">
        <v>91.4</v>
      </c>
      <c r="M2620" s="168">
        <v>10.3</v>
      </c>
      <c r="N2620" s="168">
        <v>957</v>
      </c>
    </row>
    <row r="2621" spans="1:14" x14ac:dyDescent="0.2">
      <c r="A2621" s="168">
        <v>2019</v>
      </c>
      <c r="B2621" s="168">
        <v>4</v>
      </c>
      <c r="C2621" s="168">
        <v>20</v>
      </c>
      <c r="D2621" s="168">
        <v>1</v>
      </c>
      <c r="E2621" s="168">
        <v>30</v>
      </c>
      <c r="F2621" s="168">
        <v>0</v>
      </c>
      <c r="G2621" s="168">
        <v>0</v>
      </c>
      <c r="H2621" s="168">
        <v>0</v>
      </c>
      <c r="I2621" s="168">
        <v>8.9</v>
      </c>
      <c r="J2621" s="168">
        <v>0.9</v>
      </c>
      <c r="K2621" s="168">
        <v>80.7</v>
      </c>
      <c r="L2621" s="168">
        <v>91.8</v>
      </c>
      <c r="M2621" s="168">
        <v>10.199999999999999</v>
      </c>
      <c r="N2621" s="168">
        <v>956.4</v>
      </c>
    </row>
    <row r="2622" spans="1:14" x14ac:dyDescent="0.2">
      <c r="A2622" s="168">
        <v>2019</v>
      </c>
      <c r="B2622" s="168">
        <v>4</v>
      </c>
      <c r="C2622" s="168">
        <v>20</v>
      </c>
      <c r="D2622" s="168">
        <v>2</v>
      </c>
      <c r="E2622" s="168">
        <v>30</v>
      </c>
      <c r="F2622" s="168">
        <v>0</v>
      </c>
      <c r="G2622" s="168">
        <v>0</v>
      </c>
      <c r="H2622" s="168">
        <v>0</v>
      </c>
      <c r="I2622" s="168">
        <v>8.6999999999999993</v>
      </c>
      <c r="J2622" s="168">
        <v>1.1000000000000001</v>
      </c>
      <c r="K2622" s="168">
        <v>229.1</v>
      </c>
      <c r="L2622" s="168">
        <v>93.1</v>
      </c>
      <c r="M2622" s="168">
        <v>10.199999999999999</v>
      </c>
      <c r="N2622" s="168">
        <v>955.3</v>
      </c>
    </row>
    <row r="2623" spans="1:14" x14ac:dyDescent="0.2">
      <c r="A2623" s="168">
        <v>2019</v>
      </c>
      <c r="B2623" s="168">
        <v>4</v>
      </c>
      <c r="C2623" s="168">
        <v>20</v>
      </c>
      <c r="D2623" s="168">
        <v>3</v>
      </c>
      <c r="E2623" s="168">
        <v>30</v>
      </c>
      <c r="F2623" s="168">
        <v>0</v>
      </c>
      <c r="G2623" s="168">
        <v>0</v>
      </c>
      <c r="H2623" s="168">
        <v>0</v>
      </c>
      <c r="I2623" s="168">
        <v>8.5</v>
      </c>
      <c r="J2623" s="168">
        <v>0.8</v>
      </c>
      <c r="K2623" s="168">
        <v>130.69999999999999</v>
      </c>
      <c r="L2623" s="168">
        <v>94.1</v>
      </c>
      <c r="M2623" s="168">
        <v>10.3</v>
      </c>
      <c r="N2623" s="168">
        <v>954.6</v>
      </c>
    </row>
    <row r="2624" spans="1:14" x14ac:dyDescent="0.2">
      <c r="A2624" s="168">
        <v>2019</v>
      </c>
      <c r="B2624" s="168">
        <v>4</v>
      </c>
      <c r="C2624" s="168">
        <v>20</v>
      </c>
      <c r="D2624" s="168">
        <v>4</v>
      </c>
      <c r="E2624" s="168">
        <v>30</v>
      </c>
      <c r="F2624" s="168">
        <v>0</v>
      </c>
      <c r="G2624" s="168">
        <v>0</v>
      </c>
      <c r="H2624" s="168">
        <v>0</v>
      </c>
      <c r="I2624" s="168">
        <v>8.1999999999999993</v>
      </c>
      <c r="J2624" s="168">
        <v>0.7</v>
      </c>
      <c r="K2624" s="168">
        <v>192.2</v>
      </c>
      <c r="L2624" s="168">
        <v>94.6</v>
      </c>
      <c r="M2624" s="168">
        <v>10.4</v>
      </c>
      <c r="N2624" s="168">
        <v>953.8</v>
      </c>
    </row>
    <row r="2625" spans="1:14" x14ac:dyDescent="0.2">
      <c r="A2625" s="168">
        <v>2019</v>
      </c>
      <c r="B2625" s="168">
        <v>4</v>
      </c>
      <c r="C2625" s="168">
        <v>20</v>
      </c>
      <c r="D2625" s="168">
        <v>5</v>
      </c>
      <c r="E2625" s="168">
        <v>30</v>
      </c>
      <c r="F2625" s="168">
        <v>0</v>
      </c>
      <c r="G2625" s="168">
        <v>0</v>
      </c>
      <c r="H2625" s="168">
        <v>0</v>
      </c>
      <c r="I2625" s="168">
        <v>8.1</v>
      </c>
      <c r="J2625" s="168">
        <v>0.8</v>
      </c>
      <c r="K2625" s="168">
        <v>265.89999999999998</v>
      </c>
      <c r="L2625" s="168">
        <v>95.1</v>
      </c>
      <c r="M2625" s="168">
        <v>10.4</v>
      </c>
      <c r="N2625" s="168">
        <v>953</v>
      </c>
    </row>
    <row r="2626" spans="1:14" x14ac:dyDescent="0.2">
      <c r="A2626" s="168">
        <v>2019</v>
      </c>
      <c r="B2626" s="168">
        <v>4</v>
      </c>
      <c r="C2626" s="168">
        <v>20</v>
      </c>
      <c r="D2626" s="168">
        <v>6</v>
      </c>
      <c r="E2626" s="168">
        <v>30</v>
      </c>
      <c r="F2626" s="168">
        <v>1</v>
      </c>
      <c r="G2626" s="168">
        <v>0</v>
      </c>
      <c r="H2626" s="168">
        <v>1</v>
      </c>
      <c r="I2626" s="168">
        <v>8</v>
      </c>
      <c r="J2626" s="168">
        <v>1.2</v>
      </c>
      <c r="K2626" s="168">
        <v>239.1</v>
      </c>
      <c r="L2626" s="168">
        <v>95.2</v>
      </c>
      <c r="M2626" s="168">
        <v>10.3</v>
      </c>
      <c r="N2626" s="168">
        <v>953</v>
      </c>
    </row>
    <row r="2627" spans="1:14" x14ac:dyDescent="0.2">
      <c r="A2627" s="168">
        <v>2019</v>
      </c>
      <c r="B2627" s="168">
        <v>4</v>
      </c>
      <c r="C2627" s="168">
        <v>20</v>
      </c>
      <c r="D2627" s="168">
        <v>7</v>
      </c>
      <c r="E2627" s="168">
        <v>30</v>
      </c>
      <c r="F2627" s="168">
        <v>17</v>
      </c>
      <c r="G2627" s="168">
        <v>0</v>
      </c>
      <c r="H2627" s="168">
        <v>17</v>
      </c>
      <c r="I2627" s="168">
        <v>6.8</v>
      </c>
      <c r="J2627" s="168">
        <v>3.8</v>
      </c>
      <c r="K2627" s="168">
        <v>231.7</v>
      </c>
      <c r="L2627" s="168">
        <v>94.8</v>
      </c>
      <c r="M2627" s="168">
        <v>9.9</v>
      </c>
      <c r="N2627" s="168">
        <v>953.2</v>
      </c>
    </row>
    <row r="2628" spans="1:14" x14ac:dyDescent="0.2">
      <c r="A2628" s="168">
        <v>2019</v>
      </c>
      <c r="B2628" s="168">
        <v>4</v>
      </c>
      <c r="C2628" s="168">
        <v>20</v>
      </c>
      <c r="D2628" s="168">
        <v>8</v>
      </c>
      <c r="E2628" s="168">
        <v>30</v>
      </c>
      <c r="F2628" s="168">
        <v>42</v>
      </c>
      <c r="G2628" s="168">
        <v>0</v>
      </c>
      <c r="H2628" s="168">
        <v>42</v>
      </c>
      <c r="I2628" s="168">
        <v>6.3</v>
      </c>
      <c r="J2628" s="168">
        <v>4.9000000000000004</v>
      </c>
      <c r="K2628" s="168">
        <v>233.9</v>
      </c>
      <c r="L2628" s="168">
        <v>94.5</v>
      </c>
      <c r="M2628" s="168">
        <v>9.6</v>
      </c>
      <c r="N2628" s="168">
        <v>953.7</v>
      </c>
    </row>
    <row r="2629" spans="1:14" x14ac:dyDescent="0.2">
      <c r="A2629" s="168">
        <v>2019</v>
      </c>
      <c r="B2629" s="168">
        <v>4</v>
      </c>
      <c r="C2629" s="168">
        <v>20</v>
      </c>
      <c r="D2629" s="168">
        <v>9</v>
      </c>
      <c r="E2629" s="168">
        <v>30</v>
      </c>
      <c r="F2629" s="168">
        <v>82</v>
      </c>
      <c r="G2629" s="168">
        <v>0</v>
      </c>
      <c r="H2629" s="168">
        <v>83</v>
      </c>
      <c r="I2629" s="168">
        <v>5.8</v>
      </c>
      <c r="J2629" s="168">
        <v>3.5</v>
      </c>
      <c r="K2629" s="168">
        <v>233.1</v>
      </c>
      <c r="L2629" s="168">
        <v>94.2</v>
      </c>
      <c r="M2629" s="168">
        <v>9.8000000000000007</v>
      </c>
      <c r="N2629" s="168">
        <v>954.1</v>
      </c>
    </row>
    <row r="2630" spans="1:14" x14ac:dyDescent="0.2">
      <c r="A2630" s="168">
        <v>2019</v>
      </c>
      <c r="B2630" s="168">
        <v>4</v>
      </c>
      <c r="C2630" s="168">
        <v>20</v>
      </c>
      <c r="D2630" s="168">
        <v>10</v>
      </c>
      <c r="E2630" s="168">
        <v>30</v>
      </c>
      <c r="F2630" s="168">
        <v>162</v>
      </c>
      <c r="G2630" s="168">
        <v>0</v>
      </c>
      <c r="H2630" s="168">
        <v>164</v>
      </c>
      <c r="I2630" s="168">
        <v>5.2</v>
      </c>
      <c r="J2630" s="168">
        <v>1.9</v>
      </c>
      <c r="K2630" s="168">
        <v>209.4</v>
      </c>
      <c r="L2630" s="168">
        <v>94.2</v>
      </c>
      <c r="M2630" s="168">
        <v>10.5</v>
      </c>
      <c r="N2630" s="168">
        <v>954.5</v>
      </c>
    </row>
    <row r="2631" spans="1:14" x14ac:dyDescent="0.2">
      <c r="A2631" s="168">
        <v>2019</v>
      </c>
      <c r="B2631" s="168">
        <v>4</v>
      </c>
      <c r="C2631" s="168">
        <v>20</v>
      </c>
      <c r="D2631" s="168">
        <v>11</v>
      </c>
      <c r="E2631" s="168">
        <v>30</v>
      </c>
      <c r="F2631" s="168">
        <v>353</v>
      </c>
      <c r="G2631" s="168">
        <v>1</v>
      </c>
      <c r="H2631" s="168">
        <v>360</v>
      </c>
      <c r="I2631" s="168">
        <v>4.5</v>
      </c>
      <c r="J2631" s="168">
        <v>0.8</v>
      </c>
      <c r="K2631" s="168">
        <v>194.2</v>
      </c>
      <c r="L2631" s="168">
        <v>90.5</v>
      </c>
      <c r="M2631" s="168">
        <v>11.6</v>
      </c>
      <c r="N2631" s="168">
        <v>954.9</v>
      </c>
    </row>
    <row r="2632" spans="1:14" x14ac:dyDescent="0.2">
      <c r="A2632" s="168">
        <v>2019</v>
      </c>
      <c r="B2632" s="168">
        <v>4</v>
      </c>
      <c r="C2632" s="168">
        <v>20</v>
      </c>
      <c r="D2632" s="168">
        <v>12</v>
      </c>
      <c r="E2632" s="168">
        <v>30</v>
      </c>
      <c r="F2632" s="168">
        <v>539</v>
      </c>
      <c r="G2632" s="168">
        <v>30</v>
      </c>
      <c r="H2632" s="168">
        <v>580</v>
      </c>
      <c r="I2632" s="168">
        <v>3.8</v>
      </c>
      <c r="J2632" s="168">
        <v>1</v>
      </c>
      <c r="K2632" s="168">
        <v>68.599999999999994</v>
      </c>
      <c r="L2632" s="168">
        <v>77.3</v>
      </c>
      <c r="M2632" s="168">
        <v>13.5</v>
      </c>
      <c r="N2632" s="168">
        <v>954.6</v>
      </c>
    </row>
    <row r="2633" spans="1:14" x14ac:dyDescent="0.2">
      <c r="A2633" s="168">
        <v>2019</v>
      </c>
      <c r="B2633" s="168">
        <v>4</v>
      </c>
      <c r="C2633" s="168">
        <v>20</v>
      </c>
      <c r="D2633" s="168">
        <v>13</v>
      </c>
      <c r="E2633" s="168">
        <v>30</v>
      </c>
      <c r="F2633" s="168">
        <v>373</v>
      </c>
      <c r="G2633" s="168">
        <v>650</v>
      </c>
      <c r="H2633" s="168">
        <v>969</v>
      </c>
      <c r="I2633" s="168">
        <v>3.3</v>
      </c>
      <c r="J2633" s="168">
        <v>1.8</v>
      </c>
      <c r="K2633" s="168">
        <v>140.9</v>
      </c>
      <c r="L2633" s="168">
        <v>67.7</v>
      </c>
      <c r="M2633" s="168">
        <v>15.6</v>
      </c>
      <c r="N2633" s="168">
        <v>954.2</v>
      </c>
    </row>
    <row r="2634" spans="1:14" x14ac:dyDescent="0.2">
      <c r="A2634" s="168">
        <v>2019</v>
      </c>
      <c r="B2634" s="168">
        <v>4</v>
      </c>
      <c r="C2634" s="168">
        <v>20</v>
      </c>
      <c r="D2634" s="168">
        <v>14</v>
      </c>
      <c r="E2634" s="168">
        <v>30</v>
      </c>
      <c r="F2634" s="168">
        <v>247</v>
      </c>
      <c r="G2634" s="168">
        <v>810</v>
      </c>
      <c r="H2634" s="168">
        <v>949</v>
      </c>
      <c r="I2634" s="168">
        <v>3.1</v>
      </c>
      <c r="J2634" s="168">
        <v>4.9000000000000004</v>
      </c>
      <c r="K2634" s="168">
        <v>106.7</v>
      </c>
      <c r="L2634" s="168">
        <v>59.7</v>
      </c>
      <c r="M2634" s="168">
        <v>17.7</v>
      </c>
      <c r="N2634" s="168">
        <v>954.1</v>
      </c>
    </row>
    <row r="2635" spans="1:14" x14ac:dyDescent="0.2">
      <c r="A2635" s="168">
        <v>2019</v>
      </c>
      <c r="B2635" s="168">
        <v>4</v>
      </c>
      <c r="C2635" s="168">
        <v>20</v>
      </c>
      <c r="D2635" s="168">
        <v>15</v>
      </c>
      <c r="E2635" s="168">
        <v>30</v>
      </c>
      <c r="F2635" s="168">
        <v>250</v>
      </c>
      <c r="G2635" s="168">
        <v>73</v>
      </c>
      <c r="H2635" s="168">
        <v>313</v>
      </c>
      <c r="I2635" s="168">
        <v>3.1</v>
      </c>
      <c r="J2635" s="168">
        <v>4.4000000000000004</v>
      </c>
      <c r="K2635" s="168">
        <v>96.8</v>
      </c>
      <c r="L2635" s="168">
        <v>60.8</v>
      </c>
      <c r="M2635" s="168">
        <v>17.2</v>
      </c>
      <c r="N2635" s="168">
        <v>954.1</v>
      </c>
    </row>
    <row r="2636" spans="1:14" x14ac:dyDescent="0.2">
      <c r="A2636" s="168">
        <v>2019</v>
      </c>
      <c r="B2636" s="168">
        <v>4</v>
      </c>
      <c r="C2636" s="168">
        <v>20</v>
      </c>
      <c r="D2636" s="168">
        <v>16</v>
      </c>
      <c r="E2636" s="168">
        <v>30</v>
      </c>
      <c r="F2636" s="168">
        <v>163</v>
      </c>
      <c r="G2636" s="168">
        <v>11</v>
      </c>
      <c r="H2636" s="168">
        <v>170</v>
      </c>
      <c r="I2636" s="168">
        <v>3.2</v>
      </c>
      <c r="J2636" s="168">
        <v>6.2</v>
      </c>
      <c r="K2636" s="168">
        <v>87.5</v>
      </c>
      <c r="L2636" s="168">
        <v>75</v>
      </c>
      <c r="M2636" s="168">
        <v>15.6</v>
      </c>
      <c r="N2636" s="168">
        <v>954.2</v>
      </c>
    </row>
    <row r="2637" spans="1:14" x14ac:dyDescent="0.2">
      <c r="A2637" s="168">
        <v>2019</v>
      </c>
      <c r="B2637" s="168">
        <v>4</v>
      </c>
      <c r="C2637" s="168">
        <v>20</v>
      </c>
      <c r="D2637" s="168">
        <v>17</v>
      </c>
      <c r="E2637" s="168">
        <v>30</v>
      </c>
      <c r="F2637" s="168">
        <v>77</v>
      </c>
      <c r="G2637" s="168">
        <v>2</v>
      </c>
      <c r="H2637" s="168">
        <v>78</v>
      </c>
      <c r="I2637" s="168">
        <v>7.4</v>
      </c>
      <c r="J2637" s="168">
        <v>4.8</v>
      </c>
      <c r="K2637" s="168">
        <v>64</v>
      </c>
      <c r="L2637" s="168">
        <v>85</v>
      </c>
      <c r="M2637" s="168">
        <v>13.8</v>
      </c>
      <c r="N2637" s="168">
        <v>955</v>
      </c>
    </row>
    <row r="2638" spans="1:14" x14ac:dyDescent="0.2">
      <c r="A2638" s="168">
        <v>2019</v>
      </c>
      <c r="B2638" s="168">
        <v>4</v>
      </c>
      <c r="C2638" s="168">
        <v>20</v>
      </c>
      <c r="D2638" s="168">
        <v>18</v>
      </c>
      <c r="E2638" s="168">
        <v>30</v>
      </c>
      <c r="F2638" s="168">
        <v>68</v>
      </c>
      <c r="G2638" s="168">
        <v>0</v>
      </c>
      <c r="H2638" s="168">
        <v>69</v>
      </c>
      <c r="I2638" s="168">
        <v>7.8</v>
      </c>
      <c r="J2638" s="168">
        <v>4.3</v>
      </c>
      <c r="K2638" s="168">
        <v>72.900000000000006</v>
      </c>
      <c r="L2638" s="168">
        <v>83.8</v>
      </c>
      <c r="M2638" s="168">
        <v>13.5</v>
      </c>
      <c r="N2638" s="168">
        <v>955.2</v>
      </c>
    </row>
    <row r="2639" spans="1:14" x14ac:dyDescent="0.2">
      <c r="A2639" s="168">
        <v>2019</v>
      </c>
      <c r="B2639" s="168">
        <v>4</v>
      </c>
      <c r="C2639" s="168">
        <v>20</v>
      </c>
      <c r="D2639" s="168">
        <v>19</v>
      </c>
      <c r="E2639" s="168">
        <v>30</v>
      </c>
      <c r="F2639" s="168">
        <v>4</v>
      </c>
      <c r="G2639" s="168">
        <v>0</v>
      </c>
      <c r="H2639" s="168">
        <v>4</v>
      </c>
      <c r="I2639" s="168">
        <v>7.9</v>
      </c>
      <c r="J2639" s="168">
        <v>4.5999999999999996</v>
      </c>
      <c r="K2639" s="168">
        <v>91.7</v>
      </c>
      <c r="L2639" s="168">
        <v>88.4</v>
      </c>
      <c r="M2639" s="168">
        <v>12.4</v>
      </c>
      <c r="N2639" s="168">
        <v>955.4</v>
      </c>
    </row>
    <row r="2640" spans="1:14" x14ac:dyDescent="0.2">
      <c r="A2640" s="168">
        <v>2019</v>
      </c>
      <c r="B2640" s="168">
        <v>4</v>
      </c>
      <c r="C2640" s="168">
        <v>20</v>
      </c>
      <c r="D2640" s="168">
        <v>20</v>
      </c>
      <c r="E2640" s="168">
        <v>30</v>
      </c>
      <c r="F2640" s="168">
        <v>0</v>
      </c>
      <c r="G2640" s="168">
        <v>0</v>
      </c>
      <c r="H2640" s="168">
        <v>0</v>
      </c>
      <c r="I2640" s="168">
        <v>8.1999999999999993</v>
      </c>
      <c r="J2640" s="168">
        <v>4.0999999999999996</v>
      </c>
      <c r="K2640" s="168">
        <v>88.4</v>
      </c>
      <c r="L2640" s="168">
        <v>92.7</v>
      </c>
      <c r="M2640" s="168">
        <v>11.7</v>
      </c>
      <c r="N2640" s="168">
        <v>955.5</v>
      </c>
    </row>
    <row r="2641" spans="1:14" x14ac:dyDescent="0.2">
      <c r="A2641" s="168">
        <v>2019</v>
      </c>
      <c r="B2641" s="168">
        <v>4</v>
      </c>
      <c r="C2641" s="168">
        <v>20</v>
      </c>
      <c r="D2641" s="168">
        <v>21</v>
      </c>
      <c r="E2641" s="168">
        <v>30</v>
      </c>
      <c r="F2641" s="168">
        <v>0</v>
      </c>
      <c r="G2641" s="168">
        <v>0</v>
      </c>
      <c r="H2641" s="168">
        <v>0</v>
      </c>
      <c r="I2641" s="168">
        <v>8.5</v>
      </c>
      <c r="J2641" s="168">
        <v>3.8</v>
      </c>
      <c r="K2641" s="168">
        <v>95</v>
      </c>
      <c r="L2641" s="168">
        <v>90.8</v>
      </c>
      <c r="M2641" s="168">
        <v>11.8</v>
      </c>
      <c r="N2641" s="168">
        <v>955.7</v>
      </c>
    </row>
    <row r="2642" spans="1:14" x14ac:dyDescent="0.2">
      <c r="A2642" s="168">
        <v>2019</v>
      </c>
      <c r="B2642" s="168">
        <v>4</v>
      </c>
      <c r="C2642" s="168">
        <v>20</v>
      </c>
      <c r="D2642" s="168">
        <v>22</v>
      </c>
      <c r="E2642" s="168">
        <v>30</v>
      </c>
      <c r="F2642" s="168">
        <v>0</v>
      </c>
      <c r="G2642" s="168">
        <v>0</v>
      </c>
      <c r="H2642" s="168">
        <v>0</v>
      </c>
      <c r="I2642" s="168">
        <v>8.8000000000000007</v>
      </c>
      <c r="J2642" s="168">
        <v>3</v>
      </c>
      <c r="K2642" s="168">
        <v>90.3</v>
      </c>
      <c r="L2642" s="168">
        <v>89.9</v>
      </c>
      <c r="M2642" s="168">
        <v>11.9</v>
      </c>
      <c r="N2642" s="168">
        <v>955.3</v>
      </c>
    </row>
    <row r="2643" spans="1:14" x14ac:dyDescent="0.2">
      <c r="A2643" s="168">
        <v>2019</v>
      </c>
      <c r="B2643" s="168">
        <v>4</v>
      </c>
      <c r="C2643" s="168">
        <v>20</v>
      </c>
      <c r="D2643" s="168">
        <v>23</v>
      </c>
      <c r="E2643" s="168">
        <v>30</v>
      </c>
      <c r="F2643" s="168">
        <v>0</v>
      </c>
      <c r="G2643" s="168">
        <v>0</v>
      </c>
      <c r="H2643" s="168">
        <v>0</v>
      </c>
      <c r="I2643" s="168">
        <v>9</v>
      </c>
      <c r="J2643" s="168">
        <v>3</v>
      </c>
      <c r="K2643" s="168">
        <v>76.7</v>
      </c>
      <c r="L2643" s="168">
        <v>81.599999999999994</v>
      </c>
      <c r="M2643" s="168">
        <v>12.7</v>
      </c>
      <c r="N2643" s="168">
        <v>954.9</v>
      </c>
    </row>
    <row r="2644" spans="1:14" x14ac:dyDescent="0.2">
      <c r="A2644" s="168">
        <v>2019</v>
      </c>
      <c r="B2644" s="168">
        <v>4</v>
      </c>
      <c r="C2644" s="168">
        <v>21</v>
      </c>
      <c r="D2644" s="168">
        <v>0</v>
      </c>
      <c r="E2644" s="168">
        <v>30</v>
      </c>
      <c r="F2644" s="168">
        <v>0</v>
      </c>
      <c r="G2644" s="168">
        <v>0</v>
      </c>
      <c r="H2644" s="168">
        <v>0</v>
      </c>
      <c r="I2644" s="168">
        <v>9.1999999999999993</v>
      </c>
      <c r="J2644" s="168">
        <v>2.8</v>
      </c>
      <c r="K2644" s="168">
        <v>100.6</v>
      </c>
      <c r="L2644" s="168">
        <v>83.5</v>
      </c>
      <c r="M2644" s="168">
        <v>12.4</v>
      </c>
      <c r="N2644" s="168">
        <v>954.4</v>
      </c>
    </row>
    <row r="2645" spans="1:14" x14ac:dyDescent="0.2">
      <c r="A2645" s="168">
        <v>2019</v>
      </c>
      <c r="B2645" s="168">
        <v>4</v>
      </c>
      <c r="C2645" s="168">
        <v>21</v>
      </c>
      <c r="D2645" s="168">
        <v>1</v>
      </c>
      <c r="E2645" s="168">
        <v>30</v>
      </c>
      <c r="F2645" s="168">
        <v>0</v>
      </c>
      <c r="G2645" s="168">
        <v>0</v>
      </c>
      <c r="H2645" s="168">
        <v>0</v>
      </c>
      <c r="I2645" s="168">
        <v>9.3000000000000007</v>
      </c>
      <c r="J2645" s="168">
        <v>3.2</v>
      </c>
      <c r="K2645" s="168">
        <v>75.400000000000006</v>
      </c>
      <c r="L2645" s="168">
        <v>81.900000000000006</v>
      </c>
      <c r="M2645" s="168">
        <v>12.5</v>
      </c>
      <c r="N2645" s="168">
        <v>953.7</v>
      </c>
    </row>
    <row r="2646" spans="1:14" x14ac:dyDescent="0.2">
      <c r="A2646" s="168">
        <v>2019</v>
      </c>
      <c r="B2646" s="168">
        <v>4</v>
      </c>
      <c r="C2646" s="168">
        <v>21</v>
      </c>
      <c r="D2646" s="168">
        <v>2</v>
      </c>
      <c r="E2646" s="168">
        <v>30</v>
      </c>
      <c r="F2646" s="168">
        <v>0</v>
      </c>
      <c r="G2646" s="168">
        <v>0</v>
      </c>
      <c r="H2646" s="168">
        <v>0</v>
      </c>
      <c r="I2646" s="168">
        <v>9.3000000000000007</v>
      </c>
      <c r="J2646" s="168">
        <v>4.3</v>
      </c>
      <c r="K2646" s="168">
        <v>66.7</v>
      </c>
      <c r="L2646" s="168">
        <v>76.3</v>
      </c>
      <c r="M2646" s="168">
        <v>12.9</v>
      </c>
      <c r="N2646" s="168">
        <v>952.8</v>
      </c>
    </row>
    <row r="2647" spans="1:14" x14ac:dyDescent="0.2">
      <c r="A2647" s="168">
        <v>2019</v>
      </c>
      <c r="B2647" s="168">
        <v>4</v>
      </c>
      <c r="C2647" s="168">
        <v>21</v>
      </c>
      <c r="D2647" s="168">
        <v>3</v>
      </c>
      <c r="E2647" s="168">
        <v>30</v>
      </c>
      <c r="F2647" s="168">
        <v>0</v>
      </c>
      <c r="G2647" s="168">
        <v>0</v>
      </c>
      <c r="H2647" s="168">
        <v>0</v>
      </c>
      <c r="I2647" s="168">
        <v>9.1</v>
      </c>
      <c r="J2647" s="168">
        <v>4.5999999999999996</v>
      </c>
      <c r="K2647" s="168">
        <v>45.1</v>
      </c>
      <c r="L2647" s="168">
        <v>77.2</v>
      </c>
      <c r="M2647" s="168">
        <v>12.5</v>
      </c>
      <c r="N2647" s="168">
        <v>952.2</v>
      </c>
    </row>
    <row r="2648" spans="1:14" x14ac:dyDescent="0.2">
      <c r="A2648" s="168">
        <v>2019</v>
      </c>
      <c r="B2648" s="168">
        <v>4</v>
      </c>
      <c r="C2648" s="168">
        <v>21</v>
      </c>
      <c r="D2648" s="168">
        <v>4</v>
      </c>
      <c r="E2648" s="168">
        <v>30</v>
      </c>
      <c r="F2648" s="168">
        <v>0</v>
      </c>
      <c r="G2648" s="168">
        <v>0</v>
      </c>
      <c r="H2648" s="168">
        <v>0</v>
      </c>
      <c r="I2648" s="168">
        <v>8.9</v>
      </c>
      <c r="J2648" s="168">
        <v>3.4</v>
      </c>
      <c r="K2648" s="168">
        <v>42.2</v>
      </c>
      <c r="L2648" s="168">
        <v>79.8</v>
      </c>
      <c r="M2648" s="168">
        <v>12</v>
      </c>
      <c r="N2648" s="168">
        <v>951.7</v>
      </c>
    </row>
    <row r="2649" spans="1:14" x14ac:dyDescent="0.2">
      <c r="A2649" s="168">
        <v>2019</v>
      </c>
      <c r="B2649" s="168">
        <v>4</v>
      </c>
      <c r="C2649" s="168">
        <v>21</v>
      </c>
      <c r="D2649" s="168">
        <v>5</v>
      </c>
      <c r="E2649" s="168">
        <v>30</v>
      </c>
      <c r="F2649" s="168">
        <v>0</v>
      </c>
      <c r="G2649" s="168">
        <v>0</v>
      </c>
      <c r="H2649" s="168">
        <v>0</v>
      </c>
      <c r="I2649" s="168">
        <v>8.6</v>
      </c>
      <c r="J2649" s="168">
        <v>4.4000000000000004</v>
      </c>
      <c r="K2649" s="168">
        <v>29.9</v>
      </c>
      <c r="L2649" s="168">
        <v>76.3</v>
      </c>
      <c r="M2649" s="168">
        <v>12.3</v>
      </c>
      <c r="N2649" s="168">
        <v>951.3</v>
      </c>
    </row>
    <row r="2650" spans="1:14" x14ac:dyDescent="0.2">
      <c r="A2650" s="168">
        <v>2019</v>
      </c>
      <c r="B2650" s="168">
        <v>4</v>
      </c>
      <c r="C2650" s="168">
        <v>21</v>
      </c>
      <c r="D2650" s="168">
        <v>6</v>
      </c>
      <c r="E2650" s="168">
        <v>30</v>
      </c>
      <c r="F2650" s="168">
        <v>0</v>
      </c>
      <c r="G2650" s="168">
        <v>0</v>
      </c>
      <c r="H2650" s="168">
        <v>0</v>
      </c>
      <c r="I2650" s="168">
        <v>8.1999999999999993</v>
      </c>
      <c r="J2650" s="168">
        <v>4.0999999999999996</v>
      </c>
      <c r="K2650" s="168">
        <v>26.8</v>
      </c>
      <c r="L2650" s="168">
        <v>74.3</v>
      </c>
      <c r="M2650" s="168">
        <v>12.4</v>
      </c>
      <c r="N2650" s="168">
        <v>951.2</v>
      </c>
    </row>
    <row r="2651" spans="1:14" x14ac:dyDescent="0.2">
      <c r="A2651" s="168">
        <v>2019</v>
      </c>
      <c r="B2651" s="168">
        <v>4</v>
      </c>
      <c r="C2651" s="168">
        <v>21</v>
      </c>
      <c r="D2651" s="168">
        <v>7</v>
      </c>
      <c r="E2651" s="168">
        <v>30</v>
      </c>
      <c r="F2651" s="168">
        <v>4</v>
      </c>
      <c r="G2651" s="168">
        <v>0</v>
      </c>
      <c r="H2651" s="168">
        <v>4</v>
      </c>
      <c r="I2651" s="168">
        <v>7.5</v>
      </c>
      <c r="J2651" s="168">
        <v>2.9</v>
      </c>
      <c r="K2651" s="168">
        <v>86.8</v>
      </c>
      <c r="L2651" s="168">
        <v>75.3</v>
      </c>
      <c r="M2651" s="168">
        <v>12.2</v>
      </c>
      <c r="N2651" s="168">
        <v>951.3</v>
      </c>
    </row>
    <row r="2652" spans="1:14" x14ac:dyDescent="0.2">
      <c r="A2652" s="168">
        <v>2019</v>
      </c>
      <c r="B2652" s="168">
        <v>4</v>
      </c>
      <c r="C2652" s="168">
        <v>21</v>
      </c>
      <c r="D2652" s="168">
        <v>8</v>
      </c>
      <c r="E2652" s="168">
        <v>30</v>
      </c>
      <c r="F2652" s="168">
        <v>19</v>
      </c>
      <c r="G2652" s="168">
        <v>0</v>
      </c>
      <c r="H2652" s="168">
        <v>19</v>
      </c>
      <c r="I2652" s="168">
        <v>7.1</v>
      </c>
      <c r="J2652" s="168">
        <v>3.8</v>
      </c>
      <c r="K2652" s="168">
        <v>124.5</v>
      </c>
      <c r="L2652" s="168">
        <v>83.8</v>
      </c>
      <c r="M2652" s="168">
        <v>11.3</v>
      </c>
      <c r="N2652" s="168">
        <v>951.1</v>
      </c>
    </row>
    <row r="2653" spans="1:14" x14ac:dyDescent="0.2">
      <c r="A2653" s="168">
        <v>2019</v>
      </c>
      <c r="B2653" s="168">
        <v>4</v>
      </c>
      <c r="C2653" s="168">
        <v>21</v>
      </c>
      <c r="D2653" s="168">
        <v>9</v>
      </c>
      <c r="E2653" s="168">
        <v>30</v>
      </c>
      <c r="F2653" s="168">
        <v>40</v>
      </c>
      <c r="G2653" s="168">
        <v>0</v>
      </c>
      <c r="H2653" s="168">
        <v>40</v>
      </c>
      <c r="I2653" s="168">
        <v>7.1</v>
      </c>
      <c r="J2653" s="168">
        <v>4.4000000000000004</v>
      </c>
      <c r="K2653" s="168">
        <v>79.2</v>
      </c>
      <c r="L2653" s="168">
        <v>73.400000000000006</v>
      </c>
      <c r="M2653" s="168">
        <v>12.4</v>
      </c>
      <c r="N2653" s="168">
        <v>950.9</v>
      </c>
    </row>
    <row r="2654" spans="1:14" x14ac:dyDescent="0.2">
      <c r="A2654" s="168">
        <v>2019</v>
      </c>
      <c r="B2654" s="168">
        <v>4</v>
      </c>
      <c r="C2654" s="168">
        <v>21</v>
      </c>
      <c r="D2654" s="168">
        <v>10</v>
      </c>
      <c r="E2654" s="168">
        <v>30</v>
      </c>
      <c r="F2654" s="168">
        <v>68</v>
      </c>
      <c r="G2654" s="168">
        <v>0</v>
      </c>
      <c r="H2654" s="168">
        <v>68</v>
      </c>
      <c r="I2654" s="168">
        <v>7</v>
      </c>
      <c r="J2654" s="168">
        <v>3.3</v>
      </c>
      <c r="K2654" s="168">
        <v>93.5</v>
      </c>
      <c r="L2654" s="168">
        <v>74</v>
      </c>
      <c r="M2654" s="168">
        <v>12.5</v>
      </c>
      <c r="N2654" s="168">
        <v>950.9</v>
      </c>
    </row>
    <row r="2655" spans="1:14" x14ac:dyDescent="0.2">
      <c r="A2655" s="168">
        <v>2019</v>
      </c>
      <c r="B2655" s="168">
        <v>4</v>
      </c>
      <c r="C2655" s="168">
        <v>21</v>
      </c>
      <c r="D2655" s="168">
        <v>11</v>
      </c>
      <c r="E2655" s="168">
        <v>30</v>
      </c>
      <c r="F2655" s="168">
        <v>64</v>
      </c>
      <c r="G2655" s="168">
        <v>0</v>
      </c>
      <c r="H2655" s="168">
        <v>64</v>
      </c>
      <c r="I2655" s="168">
        <v>6.6</v>
      </c>
      <c r="J2655" s="168">
        <v>1.4</v>
      </c>
      <c r="K2655" s="168">
        <v>161.6</v>
      </c>
      <c r="L2655" s="168">
        <v>82.5</v>
      </c>
      <c r="M2655" s="168">
        <v>11.8</v>
      </c>
      <c r="N2655" s="168">
        <v>950.8</v>
      </c>
    </row>
    <row r="2656" spans="1:14" x14ac:dyDescent="0.2">
      <c r="A2656" s="168">
        <v>2019</v>
      </c>
      <c r="B2656" s="168">
        <v>4</v>
      </c>
      <c r="C2656" s="168">
        <v>21</v>
      </c>
      <c r="D2656" s="168">
        <v>12</v>
      </c>
      <c r="E2656" s="168">
        <v>30</v>
      </c>
      <c r="F2656" s="168">
        <v>145</v>
      </c>
      <c r="G2656" s="168">
        <v>0</v>
      </c>
      <c r="H2656" s="168">
        <v>147</v>
      </c>
      <c r="I2656" s="168">
        <v>6.2</v>
      </c>
      <c r="J2656" s="168">
        <v>1</v>
      </c>
      <c r="K2656" s="168">
        <v>118.2</v>
      </c>
      <c r="L2656" s="168">
        <v>84.2</v>
      </c>
      <c r="M2656" s="168">
        <v>11.9</v>
      </c>
      <c r="N2656" s="168">
        <v>950.4</v>
      </c>
    </row>
    <row r="2657" spans="1:14" x14ac:dyDescent="0.2">
      <c r="A2657" s="168">
        <v>2019</v>
      </c>
      <c r="B2657" s="168">
        <v>4</v>
      </c>
      <c r="C2657" s="168">
        <v>21</v>
      </c>
      <c r="D2657" s="168">
        <v>13</v>
      </c>
      <c r="E2657" s="168">
        <v>30</v>
      </c>
      <c r="F2657" s="168">
        <v>327</v>
      </c>
      <c r="G2657" s="168">
        <v>0</v>
      </c>
      <c r="H2657" s="168">
        <v>335</v>
      </c>
      <c r="I2657" s="168">
        <v>5.7</v>
      </c>
      <c r="J2657" s="168">
        <v>0.9</v>
      </c>
      <c r="K2657" s="168">
        <v>252.1</v>
      </c>
      <c r="L2657" s="168">
        <v>77.8</v>
      </c>
      <c r="M2657" s="168">
        <v>13.6</v>
      </c>
      <c r="N2657" s="168">
        <v>949.7</v>
      </c>
    </row>
    <row r="2658" spans="1:14" x14ac:dyDescent="0.2">
      <c r="A2658" s="168">
        <v>2019</v>
      </c>
      <c r="B2658" s="168">
        <v>4</v>
      </c>
      <c r="C2658" s="168">
        <v>21</v>
      </c>
      <c r="D2658" s="168">
        <v>14</v>
      </c>
      <c r="E2658" s="168">
        <v>30</v>
      </c>
      <c r="F2658" s="168">
        <v>319</v>
      </c>
      <c r="G2658" s="168">
        <v>1</v>
      </c>
      <c r="H2658" s="168">
        <v>325</v>
      </c>
      <c r="I2658" s="168">
        <v>5.3</v>
      </c>
      <c r="J2658" s="168">
        <v>0.9</v>
      </c>
      <c r="K2658" s="168">
        <v>297.7</v>
      </c>
      <c r="L2658" s="168">
        <v>69.7</v>
      </c>
      <c r="M2658" s="168">
        <v>14.7</v>
      </c>
      <c r="N2658" s="168">
        <v>949.3</v>
      </c>
    </row>
    <row r="2659" spans="1:14" x14ac:dyDescent="0.2">
      <c r="A2659" s="168">
        <v>2019</v>
      </c>
      <c r="B2659" s="168">
        <v>4</v>
      </c>
      <c r="C2659" s="168">
        <v>21</v>
      </c>
      <c r="D2659" s="168">
        <v>15</v>
      </c>
      <c r="E2659" s="168">
        <v>30</v>
      </c>
      <c r="F2659" s="168">
        <v>270</v>
      </c>
      <c r="G2659" s="168">
        <v>1</v>
      </c>
      <c r="H2659" s="168">
        <v>275</v>
      </c>
      <c r="I2659" s="168">
        <v>5.3</v>
      </c>
      <c r="J2659" s="168">
        <v>1.1000000000000001</v>
      </c>
      <c r="K2659" s="168">
        <v>257.8</v>
      </c>
      <c r="L2659" s="168">
        <v>66.7</v>
      </c>
      <c r="M2659" s="168">
        <v>15.2</v>
      </c>
      <c r="N2659" s="168">
        <v>949</v>
      </c>
    </row>
    <row r="2660" spans="1:14" x14ac:dyDescent="0.2">
      <c r="A2660" s="168">
        <v>2019</v>
      </c>
      <c r="B2660" s="168">
        <v>4</v>
      </c>
      <c r="C2660" s="168">
        <v>21</v>
      </c>
      <c r="D2660" s="168">
        <v>16</v>
      </c>
      <c r="E2660" s="168">
        <v>30</v>
      </c>
      <c r="F2660" s="168">
        <v>237</v>
      </c>
      <c r="G2660" s="168">
        <v>1</v>
      </c>
      <c r="H2660" s="168">
        <v>241</v>
      </c>
      <c r="I2660" s="168">
        <v>5.4</v>
      </c>
      <c r="J2660" s="168">
        <v>0.9</v>
      </c>
      <c r="K2660" s="168">
        <v>280.2</v>
      </c>
      <c r="L2660" s="168">
        <v>65.7</v>
      </c>
      <c r="M2660" s="168">
        <v>15.4</v>
      </c>
      <c r="N2660" s="168">
        <v>948.7</v>
      </c>
    </row>
    <row r="2661" spans="1:14" x14ac:dyDescent="0.2">
      <c r="A2661" s="168">
        <v>2019</v>
      </c>
      <c r="B2661" s="168">
        <v>4</v>
      </c>
      <c r="C2661" s="168">
        <v>21</v>
      </c>
      <c r="D2661" s="168">
        <v>17</v>
      </c>
      <c r="E2661" s="168">
        <v>30</v>
      </c>
      <c r="F2661" s="168">
        <v>110</v>
      </c>
      <c r="G2661" s="168">
        <v>1</v>
      </c>
      <c r="H2661" s="168">
        <v>111</v>
      </c>
      <c r="I2661" s="168">
        <v>8.5</v>
      </c>
      <c r="J2661" s="168">
        <v>1.8</v>
      </c>
      <c r="K2661" s="168">
        <v>176.2</v>
      </c>
      <c r="L2661" s="168">
        <v>67.3</v>
      </c>
      <c r="M2661" s="168">
        <v>15.3</v>
      </c>
      <c r="N2661" s="168">
        <v>948.5</v>
      </c>
    </row>
    <row r="2662" spans="1:14" x14ac:dyDescent="0.2">
      <c r="A2662" s="168">
        <v>2019</v>
      </c>
      <c r="B2662" s="168">
        <v>4</v>
      </c>
      <c r="C2662" s="168">
        <v>21</v>
      </c>
      <c r="D2662" s="168">
        <v>18</v>
      </c>
      <c r="E2662" s="168">
        <v>30</v>
      </c>
      <c r="F2662" s="168">
        <v>96</v>
      </c>
      <c r="G2662" s="168">
        <v>2</v>
      </c>
      <c r="H2662" s="168">
        <v>97</v>
      </c>
      <c r="I2662" s="168">
        <v>9.3000000000000007</v>
      </c>
      <c r="J2662" s="168">
        <v>3</v>
      </c>
      <c r="K2662" s="168">
        <v>137.19999999999999</v>
      </c>
      <c r="L2662" s="168">
        <v>77</v>
      </c>
      <c r="M2662" s="168">
        <v>14</v>
      </c>
      <c r="N2662" s="168">
        <v>948.5</v>
      </c>
    </row>
    <row r="2663" spans="1:14" x14ac:dyDescent="0.2">
      <c r="A2663" s="168">
        <v>2019</v>
      </c>
      <c r="B2663" s="168">
        <v>4</v>
      </c>
      <c r="C2663" s="168">
        <v>21</v>
      </c>
      <c r="D2663" s="168">
        <v>19</v>
      </c>
      <c r="E2663" s="168">
        <v>30</v>
      </c>
      <c r="F2663" s="168">
        <v>14</v>
      </c>
      <c r="G2663" s="168">
        <v>0</v>
      </c>
      <c r="H2663" s="168">
        <v>14</v>
      </c>
      <c r="I2663" s="168">
        <v>8.6999999999999993</v>
      </c>
      <c r="J2663" s="168">
        <v>1.6</v>
      </c>
      <c r="K2663" s="168">
        <v>172.6</v>
      </c>
      <c r="L2663" s="168">
        <v>76.099999999999994</v>
      </c>
      <c r="M2663" s="168">
        <v>13.7</v>
      </c>
      <c r="N2663" s="168">
        <v>948.5</v>
      </c>
    </row>
    <row r="2664" spans="1:14" x14ac:dyDescent="0.2">
      <c r="A2664" s="168">
        <v>2019</v>
      </c>
      <c r="B2664" s="168">
        <v>4</v>
      </c>
      <c r="C2664" s="168">
        <v>21</v>
      </c>
      <c r="D2664" s="168">
        <v>20</v>
      </c>
      <c r="E2664" s="168">
        <v>30</v>
      </c>
      <c r="F2664" s="168">
        <v>0</v>
      </c>
      <c r="G2664" s="168">
        <v>0</v>
      </c>
      <c r="H2664" s="168">
        <v>0</v>
      </c>
      <c r="I2664" s="168">
        <v>8.3000000000000007</v>
      </c>
      <c r="J2664" s="168">
        <v>0.7</v>
      </c>
      <c r="K2664" s="168">
        <v>127.9</v>
      </c>
      <c r="L2664" s="168">
        <v>79.7</v>
      </c>
      <c r="M2664" s="168">
        <v>13.3</v>
      </c>
      <c r="N2664" s="168">
        <v>948.8</v>
      </c>
    </row>
    <row r="2665" spans="1:14" x14ac:dyDescent="0.2">
      <c r="A2665" s="168">
        <v>2019</v>
      </c>
      <c r="B2665" s="168">
        <v>4</v>
      </c>
      <c r="C2665" s="168">
        <v>21</v>
      </c>
      <c r="D2665" s="168">
        <v>21</v>
      </c>
      <c r="E2665" s="168">
        <v>30</v>
      </c>
      <c r="F2665" s="168">
        <v>0</v>
      </c>
      <c r="G2665" s="168">
        <v>0</v>
      </c>
      <c r="H2665" s="168">
        <v>0</v>
      </c>
      <c r="I2665" s="168">
        <v>8.1999999999999993</v>
      </c>
      <c r="J2665" s="168">
        <v>0.8</v>
      </c>
      <c r="K2665" s="168">
        <v>64.3</v>
      </c>
      <c r="L2665" s="168">
        <v>82.8</v>
      </c>
      <c r="M2665" s="168">
        <v>12.7</v>
      </c>
      <c r="N2665" s="168">
        <v>949.1</v>
      </c>
    </row>
    <row r="2666" spans="1:14" x14ac:dyDescent="0.2">
      <c r="A2666" s="168">
        <v>2019</v>
      </c>
      <c r="B2666" s="168">
        <v>4</v>
      </c>
      <c r="C2666" s="168">
        <v>21</v>
      </c>
      <c r="D2666" s="168">
        <v>22</v>
      </c>
      <c r="E2666" s="168">
        <v>30</v>
      </c>
      <c r="F2666" s="168">
        <v>0</v>
      </c>
      <c r="G2666" s="168">
        <v>0</v>
      </c>
      <c r="H2666" s="168">
        <v>0</v>
      </c>
      <c r="I2666" s="168">
        <v>8.1</v>
      </c>
      <c r="J2666" s="168">
        <v>0.3</v>
      </c>
      <c r="K2666" s="168">
        <v>127.7</v>
      </c>
      <c r="L2666" s="168">
        <v>87.1</v>
      </c>
      <c r="M2666" s="168">
        <v>12.2</v>
      </c>
      <c r="N2666" s="168">
        <v>949</v>
      </c>
    </row>
    <row r="2667" spans="1:14" x14ac:dyDescent="0.2">
      <c r="A2667" s="168">
        <v>2019</v>
      </c>
      <c r="B2667" s="168">
        <v>4</v>
      </c>
      <c r="C2667" s="168">
        <v>21</v>
      </c>
      <c r="D2667" s="168">
        <v>23</v>
      </c>
      <c r="E2667" s="168">
        <v>30</v>
      </c>
      <c r="F2667" s="168">
        <v>0</v>
      </c>
      <c r="G2667" s="168">
        <v>0</v>
      </c>
      <c r="H2667" s="168">
        <v>0</v>
      </c>
      <c r="I2667" s="168">
        <v>8</v>
      </c>
      <c r="J2667" s="168">
        <v>0.3</v>
      </c>
      <c r="K2667" s="168">
        <v>85.4</v>
      </c>
      <c r="L2667" s="168">
        <v>91.3</v>
      </c>
      <c r="M2667" s="168">
        <v>12.1</v>
      </c>
      <c r="N2667" s="168">
        <v>948.7</v>
      </c>
    </row>
    <row r="2668" spans="1:14" x14ac:dyDescent="0.2">
      <c r="A2668" s="168">
        <v>2019</v>
      </c>
      <c r="B2668" s="168">
        <v>4</v>
      </c>
      <c r="C2668" s="168">
        <v>22</v>
      </c>
      <c r="D2668" s="168">
        <v>0</v>
      </c>
      <c r="E2668" s="168">
        <v>30</v>
      </c>
      <c r="F2668" s="168">
        <v>0</v>
      </c>
      <c r="G2668" s="168">
        <v>0</v>
      </c>
      <c r="H2668" s="168">
        <v>0</v>
      </c>
      <c r="I2668" s="168">
        <v>7.8</v>
      </c>
      <c r="J2668" s="168">
        <v>0.7</v>
      </c>
      <c r="K2668" s="168">
        <v>180.8</v>
      </c>
      <c r="L2668" s="168">
        <v>93.1</v>
      </c>
      <c r="M2668" s="168">
        <v>11.9</v>
      </c>
      <c r="N2668" s="168">
        <v>948.1</v>
      </c>
    </row>
    <row r="2669" spans="1:14" x14ac:dyDescent="0.2">
      <c r="A2669" s="168">
        <v>2019</v>
      </c>
      <c r="B2669" s="168">
        <v>4</v>
      </c>
      <c r="C2669" s="168">
        <v>22</v>
      </c>
      <c r="D2669" s="168">
        <v>1</v>
      </c>
      <c r="E2669" s="168">
        <v>30</v>
      </c>
      <c r="F2669" s="168">
        <v>0</v>
      </c>
      <c r="G2669" s="168">
        <v>0</v>
      </c>
      <c r="H2669" s="168">
        <v>0</v>
      </c>
      <c r="I2669" s="168">
        <v>7.9</v>
      </c>
      <c r="J2669" s="168">
        <v>0.3</v>
      </c>
      <c r="K2669" s="168">
        <v>52.8</v>
      </c>
      <c r="L2669" s="168">
        <v>93.7</v>
      </c>
      <c r="M2669" s="168">
        <v>11.6</v>
      </c>
      <c r="N2669" s="168">
        <v>947.4</v>
      </c>
    </row>
    <row r="2670" spans="1:14" x14ac:dyDescent="0.2">
      <c r="A2670" s="168">
        <v>2019</v>
      </c>
      <c r="B2670" s="168">
        <v>4</v>
      </c>
      <c r="C2670" s="168">
        <v>22</v>
      </c>
      <c r="D2670" s="168">
        <v>2</v>
      </c>
      <c r="E2670" s="168">
        <v>30</v>
      </c>
      <c r="F2670" s="168">
        <v>0</v>
      </c>
      <c r="G2670" s="168">
        <v>0</v>
      </c>
      <c r="H2670" s="168">
        <v>0</v>
      </c>
      <c r="I2670" s="168">
        <v>8.1</v>
      </c>
      <c r="J2670" s="168">
        <v>0.9</v>
      </c>
      <c r="K2670" s="168">
        <v>214.6</v>
      </c>
      <c r="L2670" s="168">
        <v>94.5</v>
      </c>
      <c r="M2670" s="168">
        <v>11.2</v>
      </c>
      <c r="N2670" s="168">
        <v>946.7</v>
      </c>
    </row>
    <row r="2671" spans="1:14" x14ac:dyDescent="0.2">
      <c r="A2671" s="168">
        <v>2019</v>
      </c>
      <c r="B2671" s="168">
        <v>4</v>
      </c>
      <c r="C2671" s="168">
        <v>22</v>
      </c>
      <c r="D2671" s="168">
        <v>3</v>
      </c>
      <c r="E2671" s="168">
        <v>30</v>
      </c>
      <c r="F2671" s="168">
        <v>0</v>
      </c>
      <c r="G2671" s="168">
        <v>0</v>
      </c>
      <c r="H2671" s="168">
        <v>0</v>
      </c>
      <c r="I2671" s="168">
        <v>8.1999999999999993</v>
      </c>
      <c r="J2671" s="168">
        <v>0.9</v>
      </c>
      <c r="K2671" s="168">
        <v>15.6</v>
      </c>
      <c r="L2671" s="168">
        <v>94.3</v>
      </c>
      <c r="M2671" s="168">
        <v>11.2</v>
      </c>
      <c r="N2671" s="168">
        <v>946.4</v>
      </c>
    </row>
    <row r="2672" spans="1:14" x14ac:dyDescent="0.2">
      <c r="A2672" s="168">
        <v>2019</v>
      </c>
      <c r="B2672" s="168">
        <v>4</v>
      </c>
      <c r="C2672" s="168">
        <v>22</v>
      </c>
      <c r="D2672" s="168">
        <v>4</v>
      </c>
      <c r="E2672" s="168">
        <v>30</v>
      </c>
      <c r="F2672" s="168">
        <v>0</v>
      </c>
      <c r="G2672" s="168">
        <v>0</v>
      </c>
      <c r="H2672" s="168">
        <v>0</v>
      </c>
      <c r="I2672" s="168">
        <v>8.1999999999999993</v>
      </c>
      <c r="J2672" s="168">
        <v>0.6</v>
      </c>
      <c r="K2672" s="168">
        <v>46</v>
      </c>
      <c r="L2672" s="168">
        <v>94.2</v>
      </c>
      <c r="M2672" s="168">
        <v>10.9</v>
      </c>
      <c r="N2672" s="168">
        <v>946.1</v>
      </c>
    </row>
    <row r="2673" spans="1:14" x14ac:dyDescent="0.2">
      <c r="A2673" s="168">
        <v>2019</v>
      </c>
      <c r="B2673" s="168">
        <v>4</v>
      </c>
      <c r="C2673" s="168">
        <v>22</v>
      </c>
      <c r="D2673" s="168">
        <v>5</v>
      </c>
      <c r="E2673" s="168">
        <v>30</v>
      </c>
      <c r="F2673" s="168">
        <v>0</v>
      </c>
      <c r="G2673" s="168">
        <v>0</v>
      </c>
      <c r="H2673" s="168">
        <v>0</v>
      </c>
      <c r="I2673" s="168">
        <v>8.1999999999999993</v>
      </c>
      <c r="J2673" s="168">
        <v>0.5</v>
      </c>
      <c r="K2673" s="168">
        <v>100.4</v>
      </c>
      <c r="L2673" s="168">
        <v>93.7</v>
      </c>
      <c r="M2673" s="168">
        <v>10.7</v>
      </c>
      <c r="N2673" s="168">
        <v>945.6</v>
      </c>
    </row>
    <row r="2674" spans="1:14" x14ac:dyDescent="0.2">
      <c r="A2674" s="168">
        <v>2019</v>
      </c>
      <c r="B2674" s="168">
        <v>4</v>
      </c>
      <c r="C2674" s="168">
        <v>22</v>
      </c>
      <c r="D2674" s="168">
        <v>6</v>
      </c>
      <c r="E2674" s="168">
        <v>30</v>
      </c>
      <c r="F2674" s="168">
        <v>6</v>
      </c>
      <c r="G2674" s="168">
        <v>0</v>
      </c>
      <c r="H2674" s="168">
        <v>5</v>
      </c>
      <c r="I2674" s="168">
        <v>8.3000000000000007</v>
      </c>
      <c r="J2674" s="168">
        <v>0.9</v>
      </c>
      <c r="K2674" s="168">
        <v>132.4</v>
      </c>
      <c r="L2674" s="168">
        <v>93.5</v>
      </c>
      <c r="M2674" s="168">
        <v>10.8</v>
      </c>
      <c r="N2674" s="168">
        <v>945.4</v>
      </c>
    </row>
    <row r="2675" spans="1:14" x14ac:dyDescent="0.2">
      <c r="A2675" s="168">
        <v>2019</v>
      </c>
      <c r="B2675" s="168">
        <v>4</v>
      </c>
      <c r="C2675" s="168">
        <v>22</v>
      </c>
      <c r="D2675" s="168">
        <v>7</v>
      </c>
      <c r="E2675" s="168">
        <v>30</v>
      </c>
      <c r="F2675" s="168">
        <v>76</v>
      </c>
      <c r="G2675" s="168">
        <v>5</v>
      </c>
      <c r="H2675" s="168">
        <v>79</v>
      </c>
      <c r="I2675" s="168">
        <v>8.1</v>
      </c>
      <c r="J2675" s="168">
        <v>1.1000000000000001</v>
      </c>
      <c r="K2675" s="168">
        <v>140.1</v>
      </c>
      <c r="L2675" s="168">
        <v>90.5</v>
      </c>
      <c r="M2675" s="168">
        <v>11.3</v>
      </c>
      <c r="N2675" s="168">
        <v>945.7</v>
      </c>
    </row>
    <row r="2676" spans="1:14" x14ac:dyDescent="0.2">
      <c r="A2676" s="168">
        <v>2019</v>
      </c>
      <c r="B2676" s="168">
        <v>4</v>
      </c>
      <c r="C2676" s="168">
        <v>22</v>
      </c>
      <c r="D2676" s="168">
        <v>8</v>
      </c>
      <c r="E2676" s="168">
        <v>30</v>
      </c>
      <c r="F2676" s="168">
        <v>179</v>
      </c>
      <c r="G2676" s="168">
        <v>223</v>
      </c>
      <c r="H2676" s="168">
        <v>285</v>
      </c>
      <c r="I2676" s="168">
        <v>6.4</v>
      </c>
      <c r="J2676" s="168">
        <v>1</v>
      </c>
      <c r="K2676" s="168">
        <v>182.4</v>
      </c>
      <c r="L2676" s="168">
        <v>77.7</v>
      </c>
      <c r="M2676" s="168">
        <v>13.4</v>
      </c>
      <c r="N2676" s="168">
        <v>945.9</v>
      </c>
    </row>
    <row r="2677" spans="1:14" x14ac:dyDescent="0.2">
      <c r="A2677" s="168">
        <v>2019</v>
      </c>
      <c r="B2677" s="168">
        <v>4</v>
      </c>
      <c r="C2677" s="168">
        <v>22</v>
      </c>
      <c r="D2677" s="168">
        <v>9</v>
      </c>
      <c r="E2677" s="168">
        <v>30</v>
      </c>
      <c r="F2677" s="168">
        <v>251</v>
      </c>
      <c r="G2677" s="168">
        <v>572</v>
      </c>
      <c r="H2677" s="168">
        <v>594</v>
      </c>
      <c r="I2677" s="168">
        <v>3.7</v>
      </c>
      <c r="J2677" s="168">
        <v>1.2</v>
      </c>
      <c r="K2677" s="168">
        <v>85.6</v>
      </c>
      <c r="L2677" s="168">
        <v>61.4</v>
      </c>
      <c r="M2677" s="168">
        <v>15.6</v>
      </c>
      <c r="N2677" s="168">
        <v>946</v>
      </c>
    </row>
    <row r="2678" spans="1:14" x14ac:dyDescent="0.2">
      <c r="A2678" s="168">
        <v>2019</v>
      </c>
      <c r="B2678" s="168">
        <v>4</v>
      </c>
      <c r="C2678" s="168">
        <v>22</v>
      </c>
      <c r="D2678" s="168">
        <v>10</v>
      </c>
      <c r="E2678" s="168">
        <v>30</v>
      </c>
      <c r="F2678" s="168">
        <v>350</v>
      </c>
      <c r="G2678" s="168">
        <v>475</v>
      </c>
      <c r="H2678" s="168">
        <v>711</v>
      </c>
      <c r="I2678" s="168">
        <v>2.6</v>
      </c>
      <c r="J2678" s="168">
        <v>1.8</v>
      </c>
      <c r="K2678" s="168">
        <v>143.69999999999999</v>
      </c>
      <c r="L2678" s="168">
        <v>55</v>
      </c>
      <c r="M2678" s="168">
        <v>16.399999999999999</v>
      </c>
      <c r="N2678" s="168">
        <v>946.2</v>
      </c>
    </row>
    <row r="2679" spans="1:14" x14ac:dyDescent="0.2">
      <c r="A2679" s="168">
        <v>2019</v>
      </c>
      <c r="B2679" s="168">
        <v>4</v>
      </c>
      <c r="C2679" s="168">
        <v>22</v>
      </c>
      <c r="D2679" s="168">
        <v>11</v>
      </c>
      <c r="E2679" s="168">
        <v>30</v>
      </c>
      <c r="F2679" s="168">
        <v>526</v>
      </c>
      <c r="G2679" s="168">
        <v>102</v>
      </c>
      <c r="H2679" s="168">
        <v>627</v>
      </c>
      <c r="I2679" s="168">
        <v>1.6</v>
      </c>
      <c r="J2679" s="168">
        <v>2</v>
      </c>
      <c r="K2679" s="168">
        <v>200</v>
      </c>
      <c r="L2679" s="168">
        <v>52.7</v>
      </c>
      <c r="M2679" s="168">
        <v>16.899999999999999</v>
      </c>
      <c r="N2679" s="168">
        <v>946</v>
      </c>
    </row>
    <row r="2680" spans="1:14" x14ac:dyDescent="0.2">
      <c r="A2680" s="168">
        <v>2019</v>
      </c>
      <c r="B2680" s="168">
        <v>4</v>
      </c>
      <c r="C2680" s="168">
        <v>22</v>
      </c>
      <c r="D2680" s="168">
        <v>12</v>
      </c>
      <c r="E2680" s="168">
        <v>30</v>
      </c>
      <c r="F2680" s="168">
        <v>501</v>
      </c>
      <c r="G2680" s="168">
        <v>37</v>
      </c>
      <c r="H2680" s="168">
        <v>549</v>
      </c>
      <c r="I2680" s="168">
        <v>0.8</v>
      </c>
      <c r="J2680" s="168">
        <v>3.8</v>
      </c>
      <c r="K2680" s="168">
        <v>242.8</v>
      </c>
      <c r="L2680" s="168">
        <v>47.6</v>
      </c>
      <c r="M2680" s="168">
        <v>17.899999999999999</v>
      </c>
      <c r="N2680" s="168">
        <v>945.5</v>
      </c>
    </row>
    <row r="2681" spans="1:14" x14ac:dyDescent="0.2">
      <c r="A2681" s="168">
        <v>2019</v>
      </c>
      <c r="B2681" s="168">
        <v>4</v>
      </c>
      <c r="C2681" s="168">
        <v>22</v>
      </c>
      <c r="D2681" s="168">
        <v>13</v>
      </c>
      <c r="E2681" s="168">
        <v>30</v>
      </c>
      <c r="F2681" s="168">
        <v>371</v>
      </c>
      <c r="G2681" s="168">
        <v>194</v>
      </c>
      <c r="H2681" s="168">
        <v>558</v>
      </c>
      <c r="I2681" s="168">
        <v>0.1</v>
      </c>
      <c r="J2681" s="168">
        <v>5.3</v>
      </c>
      <c r="K2681" s="168">
        <v>278.10000000000002</v>
      </c>
      <c r="L2681" s="168">
        <v>45.9</v>
      </c>
      <c r="M2681" s="168">
        <v>18.7</v>
      </c>
      <c r="N2681" s="168">
        <v>945</v>
      </c>
    </row>
    <row r="2682" spans="1:14" x14ac:dyDescent="0.2">
      <c r="A2682" s="168">
        <v>2019</v>
      </c>
      <c r="B2682" s="168">
        <v>4</v>
      </c>
      <c r="C2682" s="168">
        <v>22</v>
      </c>
      <c r="D2682" s="168">
        <v>14</v>
      </c>
      <c r="E2682" s="168">
        <v>30</v>
      </c>
      <c r="F2682" s="168">
        <v>163</v>
      </c>
      <c r="G2682" s="168">
        <v>0</v>
      </c>
      <c r="H2682" s="168">
        <v>166</v>
      </c>
      <c r="I2682" s="168">
        <v>-0.4</v>
      </c>
      <c r="J2682" s="168">
        <v>3.4</v>
      </c>
      <c r="K2682" s="168">
        <v>151.1</v>
      </c>
      <c r="L2682" s="168">
        <v>49.1</v>
      </c>
      <c r="M2682" s="168">
        <v>17.5</v>
      </c>
      <c r="N2682" s="168">
        <v>945.1</v>
      </c>
    </row>
    <row r="2683" spans="1:14" x14ac:dyDescent="0.2">
      <c r="A2683" s="168">
        <v>2019</v>
      </c>
      <c r="B2683" s="168">
        <v>4</v>
      </c>
      <c r="C2683" s="168">
        <v>22</v>
      </c>
      <c r="D2683" s="168">
        <v>15</v>
      </c>
      <c r="E2683" s="168">
        <v>30</v>
      </c>
      <c r="F2683" s="168">
        <v>171</v>
      </c>
      <c r="G2683" s="168">
        <v>0</v>
      </c>
      <c r="H2683" s="168">
        <v>174</v>
      </c>
      <c r="I2683" s="168">
        <v>-0.8</v>
      </c>
      <c r="J2683" s="168">
        <v>3.3</v>
      </c>
      <c r="K2683" s="168">
        <v>198</v>
      </c>
      <c r="L2683" s="168">
        <v>56.2</v>
      </c>
      <c r="M2683" s="168">
        <v>17.100000000000001</v>
      </c>
      <c r="N2683" s="168">
        <v>944.6</v>
      </c>
    </row>
    <row r="2684" spans="1:14" x14ac:dyDescent="0.2">
      <c r="A2684" s="168">
        <v>2019</v>
      </c>
      <c r="B2684" s="168">
        <v>4</v>
      </c>
      <c r="C2684" s="168">
        <v>22</v>
      </c>
      <c r="D2684" s="168">
        <v>16</v>
      </c>
      <c r="E2684" s="168">
        <v>30</v>
      </c>
      <c r="F2684" s="168">
        <v>202</v>
      </c>
      <c r="G2684" s="168">
        <v>21</v>
      </c>
      <c r="H2684" s="168">
        <v>219</v>
      </c>
      <c r="I2684" s="168">
        <v>-0.5</v>
      </c>
      <c r="J2684" s="168">
        <v>2.6</v>
      </c>
      <c r="K2684" s="168">
        <v>127.9</v>
      </c>
      <c r="L2684" s="168">
        <v>52.2</v>
      </c>
      <c r="M2684" s="168">
        <v>17.8</v>
      </c>
      <c r="N2684" s="168">
        <v>944.5</v>
      </c>
    </row>
    <row r="2685" spans="1:14" x14ac:dyDescent="0.2">
      <c r="A2685" s="168">
        <v>2019</v>
      </c>
      <c r="B2685" s="168">
        <v>4</v>
      </c>
      <c r="C2685" s="168">
        <v>22</v>
      </c>
      <c r="D2685" s="168">
        <v>17</v>
      </c>
      <c r="E2685" s="168">
        <v>30</v>
      </c>
      <c r="F2685" s="168">
        <v>137</v>
      </c>
      <c r="G2685" s="168">
        <v>3</v>
      </c>
      <c r="H2685" s="168">
        <v>140</v>
      </c>
      <c r="I2685" s="168">
        <v>6.4</v>
      </c>
      <c r="J2685" s="168">
        <v>3.5</v>
      </c>
      <c r="K2685" s="168">
        <v>87.2</v>
      </c>
      <c r="L2685" s="168">
        <v>57.9</v>
      </c>
      <c r="M2685" s="168">
        <v>17.3</v>
      </c>
      <c r="N2685" s="168">
        <v>944.6</v>
      </c>
    </row>
    <row r="2686" spans="1:14" x14ac:dyDescent="0.2">
      <c r="A2686" s="168">
        <v>2019</v>
      </c>
      <c r="B2686" s="168">
        <v>4</v>
      </c>
      <c r="C2686" s="168">
        <v>22</v>
      </c>
      <c r="D2686" s="168">
        <v>18</v>
      </c>
      <c r="E2686" s="168">
        <v>30</v>
      </c>
      <c r="F2686" s="168">
        <v>71</v>
      </c>
      <c r="G2686" s="168">
        <v>28</v>
      </c>
      <c r="H2686" s="168">
        <v>78</v>
      </c>
      <c r="I2686" s="168">
        <v>6.4</v>
      </c>
      <c r="J2686" s="168">
        <v>1.4</v>
      </c>
      <c r="K2686" s="168">
        <v>154.1</v>
      </c>
      <c r="L2686" s="168">
        <v>56</v>
      </c>
      <c r="M2686" s="168">
        <v>17.2</v>
      </c>
      <c r="N2686" s="168">
        <v>944.9</v>
      </c>
    </row>
    <row r="2687" spans="1:14" x14ac:dyDescent="0.2">
      <c r="A2687" s="168">
        <v>2019</v>
      </c>
      <c r="B2687" s="168">
        <v>4</v>
      </c>
      <c r="C2687" s="168">
        <v>22</v>
      </c>
      <c r="D2687" s="168">
        <v>19</v>
      </c>
      <c r="E2687" s="168">
        <v>30</v>
      </c>
      <c r="F2687" s="168">
        <v>21</v>
      </c>
      <c r="G2687" s="168">
        <v>15</v>
      </c>
      <c r="H2687" s="168">
        <v>23</v>
      </c>
      <c r="I2687" s="168">
        <v>5.9</v>
      </c>
      <c r="J2687" s="168">
        <v>1.2</v>
      </c>
      <c r="K2687" s="168">
        <v>278.60000000000002</v>
      </c>
      <c r="L2687" s="168">
        <v>61.1</v>
      </c>
      <c r="M2687" s="168">
        <v>16.2</v>
      </c>
      <c r="N2687" s="168">
        <v>945.2</v>
      </c>
    </row>
    <row r="2688" spans="1:14" x14ac:dyDescent="0.2">
      <c r="A2688" s="168">
        <v>2019</v>
      </c>
      <c r="B2688" s="168">
        <v>4</v>
      </c>
      <c r="C2688" s="168">
        <v>22</v>
      </c>
      <c r="D2688" s="168">
        <v>20</v>
      </c>
      <c r="E2688" s="168">
        <v>30</v>
      </c>
      <c r="F2688" s="168">
        <v>0</v>
      </c>
      <c r="G2688" s="168">
        <v>0</v>
      </c>
      <c r="H2688" s="168">
        <v>0</v>
      </c>
      <c r="I2688" s="168">
        <v>5.7</v>
      </c>
      <c r="J2688" s="168">
        <v>0.9</v>
      </c>
      <c r="K2688" s="168">
        <v>157.69999999999999</v>
      </c>
      <c r="L2688" s="168">
        <v>68</v>
      </c>
      <c r="M2688" s="168">
        <v>15.3</v>
      </c>
      <c r="N2688" s="168">
        <v>945.5</v>
      </c>
    </row>
    <row r="2689" spans="1:14" x14ac:dyDescent="0.2">
      <c r="A2689" s="168">
        <v>2019</v>
      </c>
      <c r="B2689" s="168">
        <v>4</v>
      </c>
      <c r="C2689" s="168">
        <v>22</v>
      </c>
      <c r="D2689" s="168">
        <v>21</v>
      </c>
      <c r="E2689" s="168">
        <v>30</v>
      </c>
      <c r="F2689" s="168">
        <v>0</v>
      </c>
      <c r="G2689" s="168">
        <v>0</v>
      </c>
      <c r="H2689" s="168">
        <v>0</v>
      </c>
      <c r="I2689" s="168">
        <v>5.6</v>
      </c>
      <c r="J2689" s="168">
        <v>1.3</v>
      </c>
      <c r="K2689" s="168">
        <v>280.3</v>
      </c>
      <c r="L2689" s="168">
        <v>72.8</v>
      </c>
      <c r="M2689" s="168">
        <v>14.5</v>
      </c>
      <c r="N2689" s="168">
        <v>945.9</v>
      </c>
    </row>
    <row r="2690" spans="1:14" x14ac:dyDescent="0.2">
      <c r="A2690" s="168">
        <v>2019</v>
      </c>
      <c r="B2690" s="168">
        <v>4</v>
      </c>
      <c r="C2690" s="168">
        <v>22</v>
      </c>
      <c r="D2690" s="168">
        <v>22</v>
      </c>
      <c r="E2690" s="168">
        <v>30</v>
      </c>
      <c r="F2690" s="168">
        <v>0</v>
      </c>
      <c r="G2690" s="168">
        <v>0</v>
      </c>
      <c r="H2690" s="168">
        <v>0</v>
      </c>
      <c r="I2690" s="168">
        <v>5.4</v>
      </c>
      <c r="J2690" s="168">
        <v>1.2</v>
      </c>
      <c r="K2690" s="168">
        <v>262.2</v>
      </c>
      <c r="L2690" s="168">
        <v>82.8</v>
      </c>
      <c r="M2690" s="168">
        <v>13.4</v>
      </c>
      <c r="N2690" s="168">
        <v>946</v>
      </c>
    </row>
    <row r="2691" spans="1:14" x14ac:dyDescent="0.2">
      <c r="A2691" s="168">
        <v>2019</v>
      </c>
      <c r="B2691" s="168">
        <v>4</v>
      </c>
      <c r="C2691" s="168">
        <v>22</v>
      </c>
      <c r="D2691" s="168">
        <v>23</v>
      </c>
      <c r="E2691" s="168">
        <v>30</v>
      </c>
      <c r="F2691" s="168">
        <v>0</v>
      </c>
      <c r="G2691" s="168">
        <v>0</v>
      </c>
      <c r="H2691" s="168">
        <v>0</v>
      </c>
      <c r="I2691" s="168">
        <v>5.3</v>
      </c>
      <c r="J2691" s="168">
        <v>0.8</v>
      </c>
      <c r="K2691" s="168">
        <v>186.4</v>
      </c>
      <c r="L2691" s="168">
        <v>85.2</v>
      </c>
      <c r="M2691" s="168">
        <v>12.9</v>
      </c>
      <c r="N2691" s="168">
        <v>945.8</v>
      </c>
    </row>
    <row r="2692" spans="1:14" x14ac:dyDescent="0.2">
      <c r="A2692" s="168">
        <v>2019</v>
      </c>
      <c r="B2692" s="168">
        <v>4</v>
      </c>
      <c r="C2692" s="168">
        <v>23</v>
      </c>
      <c r="D2692" s="168">
        <v>0</v>
      </c>
      <c r="E2692" s="168">
        <v>30</v>
      </c>
      <c r="F2692" s="168">
        <v>0</v>
      </c>
      <c r="G2692" s="168">
        <v>0</v>
      </c>
      <c r="H2692" s="168">
        <v>0</v>
      </c>
      <c r="I2692" s="168">
        <v>5.3</v>
      </c>
      <c r="J2692" s="168">
        <v>1.1000000000000001</v>
      </c>
      <c r="K2692" s="168">
        <v>124.8</v>
      </c>
      <c r="L2692" s="168">
        <v>89.7</v>
      </c>
      <c r="M2692" s="168">
        <v>12.1</v>
      </c>
      <c r="N2692" s="168">
        <v>945.5</v>
      </c>
    </row>
    <row r="2693" spans="1:14" x14ac:dyDescent="0.2">
      <c r="A2693" s="168">
        <v>2019</v>
      </c>
      <c r="B2693" s="168">
        <v>4</v>
      </c>
      <c r="C2693" s="168">
        <v>23</v>
      </c>
      <c r="D2693" s="168">
        <v>1</v>
      </c>
      <c r="E2693" s="168">
        <v>30</v>
      </c>
      <c r="F2693" s="168">
        <v>0</v>
      </c>
      <c r="G2693" s="168">
        <v>0</v>
      </c>
      <c r="H2693" s="168">
        <v>0</v>
      </c>
      <c r="I2693" s="168">
        <v>5.4</v>
      </c>
      <c r="J2693" s="168">
        <v>0.8</v>
      </c>
      <c r="K2693" s="168">
        <v>277.7</v>
      </c>
      <c r="L2693" s="168">
        <v>86.6</v>
      </c>
      <c r="M2693" s="168">
        <v>12.1</v>
      </c>
      <c r="N2693" s="168">
        <v>945</v>
      </c>
    </row>
    <row r="2694" spans="1:14" x14ac:dyDescent="0.2">
      <c r="A2694" s="168">
        <v>2019</v>
      </c>
      <c r="B2694" s="168">
        <v>4</v>
      </c>
      <c r="C2694" s="168">
        <v>23</v>
      </c>
      <c r="D2694" s="168">
        <v>2</v>
      </c>
      <c r="E2694" s="168">
        <v>30</v>
      </c>
      <c r="F2694" s="168">
        <v>0</v>
      </c>
      <c r="G2694" s="168">
        <v>0</v>
      </c>
      <c r="H2694" s="168">
        <v>0</v>
      </c>
      <c r="I2694" s="168">
        <v>5.8</v>
      </c>
      <c r="J2694" s="168">
        <v>1.4</v>
      </c>
      <c r="K2694" s="168">
        <v>269.89999999999998</v>
      </c>
      <c r="L2694" s="168">
        <v>87.2</v>
      </c>
      <c r="M2694" s="168">
        <v>11.5</v>
      </c>
      <c r="N2694" s="168">
        <v>944.3</v>
      </c>
    </row>
    <row r="2695" spans="1:14" x14ac:dyDescent="0.2">
      <c r="A2695" s="168">
        <v>2019</v>
      </c>
      <c r="B2695" s="168">
        <v>4</v>
      </c>
      <c r="C2695" s="168">
        <v>23</v>
      </c>
      <c r="D2695" s="168">
        <v>3</v>
      </c>
      <c r="E2695" s="168">
        <v>30</v>
      </c>
      <c r="F2695" s="168">
        <v>0</v>
      </c>
      <c r="G2695" s="168">
        <v>0</v>
      </c>
      <c r="H2695" s="168">
        <v>0</v>
      </c>
      <c r="I2695" s="168">
        <v>6.5</v>
      </c>
      <c r="J2695" s="168">
        <v>0.8</v>
      </c>
      <c r="K2695" s="168">
        <v>278.10000000000002</v>
      </c>
      <c r="L2695" s="168">
        <v>77.599999999999994</v>
      </c>
      <c r="M2695" s="168">
        <v>12.1</v>
      </c>
      <c r="N2695" s="168">
        <v>943.6</v>
      </c>
    </row>
    <row r="2696" spans="1:14" x14ac:dyDescent="0.2">
      <c r="A2696" s="168">
        <v>2019</v>
      </c>
      <c r="B2696" s="168">
        <v>4</v>
      </c>
      <c r="C2696" s="168">
        <v>23</v>
      </c>
      <c r="D2696" s="168">
        <v>4</v>
      </c>
      <c r="E2696" s="168">
        <v>30</v>
      </c>
      <c r="F2696" s="168">
        <v>0</v>
      </c>
      <c r="G2696" s="168">
        <v>0</v>
      </c>
      <c r="H2696" s="168">
        <v>0</v>
      </c>
      <c r="I2696" s="168">
        <v>7</v>
      </c>
      <c r="J2696" s="168">
        <v>0.8</v>
      </c>
      <c r="K2696" s="168">
        <v>78</v>
      </c>
      <c r="L2696" s="168">
        <v>77.3</v>
      </c>
      <c r="M2696" s="168">
        <v>11.9</v>
      </c>
      <c r="N2696" s="168">
        <v>943.1</v>
      </c>
    </row>
    <row r="2697" spans="1:14" x14ac:dyDescent="0.2">
      <c r="A2697" s="168">
        <v>2019</v>
      </c>
      <c r="B2697" s="168">
        <v>4</v>
      </c>
      <c r="C2697" s="168">
        <v>23</v>
      </c>
      <c r="D2697" s="168">
        <v>5</v>
      </c>
      <c r="E2697" s="168">
        <v>30</v>
      </c>
      <c r="F2697" s="168">
        <v>0</v>
      </c>
      <c r="G2697" s="168">
        <v>0</v>
      </c>
      <c r="H2697" s="168">
        <v>0</v>
      </c>
      <c r="I2697" s="168">
        <v>7.7</v>
      </c>
      <c r="J2697" s="168">
        <v>0.9</v>
      </c>
      <c r="K2697" s="168">
        <v>123.8</v>
      </c>
      <c r="L2697" s="168">
        <v>83.1</v>
      </c>
      <c r="M2697" s="168">
        <v>11.1</v>
      </c>
      <c r="N2697" s="168">
        <v>943.1</v>
      </c>
    </row>
    <row r="2698" spans="1:14" x14ac:dyDescent="0.2">
      <c r="A2698" s="168">
        <v>2019</v>
      </c>
      <c r="B2698" s="168">
        <v>4</v>
      </c>
      <c r="C2698" s="168">
        <v>23</v>
      </c>
      <c r="D2698" s="168">
        <v>6</v>
      </c>
      <c r="E2698" s="168">
        <v>30</v>
      </c>
      <c r="F2698" s="168">
        <v>8</v>
      </c>
      <c r="G2698" s="168">
        <v>3</v>
      </c>
      <c r="H2698" s="168">
        <v>8</v>
      </c>
      <c r="I2698" s="168">
        <v>8</v>
      </c>
      <c r="J2698" s="168">
        <v>0.9</v>
      </c>
      <c r="K2698" s="168">
        <v>148.1</v>
      </c>
      <c r="L2698" s="168">
        <v>85.9</v>
      </c>
      <c r="M2698" s="168">
        <v>10.7</v>
      </c>
      <c r="N2698" s="168">
        <v>943.3</v>
      </c>
    </row>
    <row r="2699" spans="1:14" x14ac:dyDescent="0.2">
      <c r="A2699" s="168">
        <v>2019</v>
      </c>
      <c r="B2699" s="168">
        <v>4</v>
      </c>
      <c r="C2699" s="168">
        <v>23</v>
      </c>
      <c r="D2699" s="168">
        <v>7</v>
      </c>
      <c r="E2699" s="168">
        <v>30</v>
      </c>
      <c r="F2699" s="168">
        <v>82</v>
      </c>
      <c r="G2699" s="168">
        <v>284</v>
      </c>
      <c r="H2699" s="168">
        <v>146</v>
      </c>
      <c r="I2699" s="168">
        <v>8.4</v>
      </c>
      <c r="J2699" s="168">
        <v>2.7</v>
      </c>
      <c r="K2699" s="168">
        <v>273.60000000000002</v>
      </c>
      <c r="L2699" s="168">
        <v>72.599999999999994</v>
      </c>
      <c r="M2699" s="168">
        <v>13.2</v>
      </c>
      <c r="N2699" s="168">
        <v>943.3</v>
      </c>
    </row>
    <row r="2700" spans="1:14" x14ac:dyDescent="0.2">
      <c r="A2700" s="168">
        <v>2019</v>
      </c>
      <c r="B2700" s="168">
        <v>4</v>
      </c>
      <c r="C2700" s="168">
        <v>23</v>
      </c>
      <c r="D2700" s="168">
        <v>8</v>
      </c>
      <c r="E2700" s="168">
        <v>30</v>
      </c>
      <c r="F2700" s="168">
        <v>162</v>
      </c>
      <c r="G2700" s="168">
        <v>163</v>
      </c>
      <c r="H2700" s="168">
        <v>218</v>
      </c>
      <c r="I2700" s="168">
        <v>7.2</v>
      </c>
      <c r="J2700" s="168">
        <v>9.1</v>
      </c>
      <c r="K2700" s="168">
        <v>241.5</v>
      </c>
      <c r="L2700" s="168">
        <v>59.8</v>
      </c>
      <c r="M2700" s="168">
        <v>15.1</v>
      </c>
      <c r="N2700" s="168">
        <v>943.4</v>
      </c>
    </row>
    <row r="2701" spans="1:14" x14ac:dyDescent="0.2">
      <c r="A2701" s="168">
        <v>2019</v>
      </c>
      <c r="B2701" s="168">
        <v>4</v>
      </c>
      <c r="C2701" s="168">
        <v>23</v>
      </c>
      <c r="D2701" s="168">
        <v>9</v>
      </c>
      <c r="E2701" s="168">
        <v>30</v>
      </c>
      <c r="F2701" s="168">
        <v>198</v>
      </c>
      <c r="G2701" s="168">
        <v>1</v>
      </c>
      <c r="H2701" s="168">
        <v>200</v>
      </c>
      <c r="I2701" s="168">
        <v>5</v>
      </c>
      <c r="J2701" s="168">
        <v>9</v>
      </c>
      <c r="K2701" s="168">
        <v>262.7</v>
      </c>
      <c r="L2701" s="168">
        <v>56.8</v>
      </c>
      <c r="M2701" s="168">
        <v>15.4</v>
      </c>
      <c r="N2701" s="168">
        <v>943.7</v>
      </c>
    </row>
    <row r="2702" spans="1:14" x14ac:dyDescent="0.2">
      <c r="A2702" s="168">
        <v>2019</v>
      </c>
      <c r="B2702" s="168">
        <v>4</v>
      </c>
      <c r="C2702" s="168">
        <v>23</v>
      </c>
      <c r="D2702" s="168">
        <v>10</v>
      </c>
      <c r="E2702" s="168">
        <v>30</v>
      </c>
      <c r="F2702" s="168">
        <v>299</v>
      </c>
      <c r="G2702" s="168">
        <v>35</v>
      </c>
      <c r="H2702" s="168">
        <v>328</v>
      </c>
      <c r="I2702" s="168">
        <v>4.4000000000000004</v>
      </c>
      <c r="J2702" s="168">
        <v>7.4</v>
      </c>
      <c r="K2702" s="168">
        <v>258.8</v>
      </c>
      <c r="L2702" s="168">
        <v>56.8</v>
      </c>
      <c r="M2702" s="168">
        <v>16</v>
      </c>
      <c r="N2702" s="168">
        <v>944.2</v>
      </c>
    </row>
    <row r="2703" spans="1:14" x14ac:dyDescent="0.2">
      <c r="A2703" s="168">
        <v>2019</v>
      </c>
      <c r="B2703" s="168">
        <v>4</v>
      </c>
      <c r="C2703" s="168">
        <v>23</v>
      </c>
      <c r="D2703" s="168">
        <v>11</v>
      </c>
      <c r="E2703" s="168">
        <v>30</v>
      </c>
      <c r="F2703" s="168">
        <v>290</v>
      </c>
      <c r="G2703" s="168">
        <v>3</v>
      </c>
      <c r="H2703" s="168">
        <v>297</v>
      </c>
      <c r="I2703" s="168">
        <v>4.0999999999999996</v>
      </c>
      <c r="J2703" s="168">
        <v>8.6999999999999993</v>
      </c>
      <c r="K2703" s="168">
        <v>255</v>
      </c>
      <c r="L2703" s="168">
        <v>55.7</v>
      </c>
      <c r="M2703" s="168">
        <v>15.8</v>
      </c>
      <c r="N2703" s="168">
        <v>944.5</v>
      </c>
    </row>
    <row r="2704" spans="1:14" x14ac:dyDescent="0.2">
      <c r="A2704" s="168">
        <v>2019</v>
      </c>
      <c r="B2704" s="168">
        <v>4</v>
      </c>
      <c r="C2704" s="168">
        <v>23</v>
      </c>
      <c r="D2704" s="168">
        <v>12</v>
      </c>
      <c r="E2704" s="168">
        <v>30</v>
      </c>
      <c r="F2704" s="168">
        <v>141</v>
      </c>
      <c r="G2704" s="168">
        <v>2</v>
      </c>
      <c r="H2704" s="168">
        <v>144</v>
      </c>
      <c r="I2704" s="168">
        <v>3.9</v>
      </c>
      <c r="J2704" s="168">
        <v>6.7</v>
      </c>
      <c r="K2704" s="168">
        <v>250.8</v>
      </c>
      <c r="L2704" s="168">
        <v>65.8</v>
      </c>
      <c r="M2704" s="168">
        <v>14.1</v>
      </c>
      <c r="N2704" s="168">
        <v>945</v>
      </c>
    </row>
    <row r="2705" spans="1:14" x14ac:dyDescent="0.2">
      <c r="A2705" s="168">
        <v>2019</v>
      </c>
      <c r="B2705" s="168">
        <v>4</v>
      </c>
      <c r="C2705" s="168">
        <v>23</v>
      </c>
      <c r="D2705" s="168">
        <v>13</v>
      </c>
      <c r="E2705" s="168">
        <v>30</v>
      </c>
      <c r="F2705" s="168">
        <v>309</v>
      </c>
      <c r="G2705" s="168">
        <v>3</v>
      </c>
      <c r="H2705" s="168">
        <v>318</v>
      </c>
      <c r="I2705" s="168">
        <v>3.6</v>
      </c>
      <c r="J2705" s="168">
        <v>4.8</v>
      </c>
      <c r="K2705" s="168">
        <v>243.8</v>
      </c>
      <c r="L2705" s="168">
        <v>73.400000000000006</v>
      </c>
      <c r="M2705" s="168">
        <v>13.7</v>
      </c>
      <c r="N2705" s="168">
        <v>944.9</v>
      </c>
    </row>
    <row r="2706" spans="1:14" x14ac:dyDescent="0.2">
      <c r="A2706" s="168">
        <v>2019</v>
      </c>
      <c r="B2706" s="168">
        <v>4</v>
      </c>
      <c r="C2706" s="168">
        <v>23</v>
      </c>
      <c r="D2706" s="168">
        <v>14</v>
      </c>
      <c r="E2706" s="168">
        <v>30</v>
      </c>
      <c r="F2706" s="168">
        <v>371</v>
      </c>
      <c r="G2706" s="168">
        <v>28</v>
      </c>
      <c r="H2706" s="168">
        <v>403</v>
      </c>
      <c r="I2706" s="168">
        <v>3.3</v>
      </c>
      <c r="J2706" s="168">
        <v>5.7</v>
      </c>
      <c r="K2706" s="168">
        <v>244.2</v>
      </c>
      <c r="L2706" s="168">
        <v>64.7</v>
      </c>
      <c r="M2706" s="168">
        <v>14.8</v>
      </c>
      <c r="N2706" s="168">
        <v>944.9</v>
      </c>
    </row>
    <row r="2707" spans="1:14" x14ac:dyDescent="0.2">
      <c r="A2707" s="168">
        <v>2019</v>
      </c>
      <c r="B2707" s="168">
        <v>4</v>
      </c>
      <c r="C2707" s="168">
        <v>23</v>
      </c>
      <c r="D2707" s="168">
        <v>15</v>
      </c>
      <c r="E2707" s="168">
        <v>30</v>
      </c>
      <c r="F2707" s="168">
        <v>260</v>
      </c>
      <c r="G2707" s="168">
        <v>35</v>
      </c>
      <c r="H2707" s="168">
        <v>290</v>
      </c>
      <c r="I2707" s="168">
        <v>3.2</v>
      </c>
      <c r="J2707" s="168">
        <v>5.9</v>
      </c>
      <c r="K2707" s="168">
        <v>262</v>
      </c>
      <c r="L2707" s="168">
        <v>61.6</v>
      </c>
      <c r="M2707" s="168">
        <v>14.4</v>
      </c>
      <c r="N2707" s="168">
        <v>944.7</v>
      </c>
    </row>
    <row r="2708" spans="1:14" x14ac:dyDescent="0.2">
      <c r="A2708" s="168">
        <v>2019</v>
      </c>
      <c r="B2708" s="168">
        <v>4</v>
      </c>
      <c r="C2708" s="168">
        <v>23</v>
      </c>
      <c r="D2708" s="168">
        <v>16</v>
      </c>
      <c r="E2708" s="168">
        <v>30</v>
      </c>
      <c r="F2708" s="168">
        <v>197</v>
      </c>
      <c r="G2708" s="168">
        <v>523</v>
      </c>
      <c r="H2708" s="168">
        <v>513</v>
      </c>
      <c r="I2708" s="168">
        <v>3.5</v>
      </c>
      <c r="J2708" s="168">
        <v>7.1</v>
      </c>
      <c r="K2708" s="168">
        <v>232.9</v>
      </c>
      <c r="L2708" s="168">
        <v>54.5</v>
      </c>
      <c r="M2708" s="168">
        <v>15.4</v>
      </c>
      <c r="N2708" s="168">
        <v>944.2</v>
      </c>
    </row>
    <row r="2709" spans="1:14" x14ac:dyDescent="0.2">
      <c r="A2709" s="168">
        <v>2019</v>
      </c>
      <c r="B2709" s="168">
        <v>4</v>
      </c>
      <c r="C2709" s="168">
        <v>23</v>
      </c>
      <c r="D2709" s="168">
        <v>17</v>
      </c>
      <c r="E2709" s="168">
        <v>30</v>
      </c>
      <c r="F2709" s="168">
        <v>88</v>
      </c>
      <c r="G2709" s="168">
        <v>666</v>
      </c>
      <c r="H2709" s="168">
        <v>405</v>
      </c>
      <c r="I2709" s="168">
        <v>9.8000000000000007</v>
      </c>
      <c r="J2709" s="168">
        <v>7.3</v>
      </c>
      <c r="K2709" s="168">
        <v>238.7</v>
      </c>
      <c r="L2709" s="168">
        <v>51</v>
      </c>
      <c r="M2709" s="168">
        <v>16</v>
      </c>
      <c r="N2709" s="168">
        <v>944.4</v>
      </c>
    </row>
    <row r="2710" spans="1:14" x14ac:dyDescent="0.2">
      <c r="A2710" s="168">
        <v>2019</v>
      </c>
      <c r="B2710" s="168">
        <v>4</v>
      </c>
      <c r="C2710" s="168">
        <v>23</v>
      </c>
      <c r="D2710" s="168">
        <v>18</v>
      </c>
      <c r="E2710" s="168">
        <v>30</v>
      </c>
      <c r="F2710" s="168">
        <v>72</v>
      </c>
      <c r="G2710" s="168">
        <v>141</v>
      </c>
      <c r="H2710" s="168">
        <v>103</v>
      </c>
      <c r="I2710" s="168">
        <v>9.1999999999999993</v>
      </c>
      <c r="J2710" s="168">
        <v>5.9</v>
      </c>
      <c r="K2710" s="168">
        <v>235</v>
      </c>
      <c r="L2710" s="168">
        <v>59</v>
      </c>
      <c r="M2710" s="168">
        <v>14.2</v>
      </c>
      <c r="N2710" s="168">
        <v>945.2</v>
      </c>
    </row>
    <row r="2711" spans="1:14" x14ac:dyDescent="0.2">
      <c r="A2711" s="168">
        <v>2019</v>
      </c>
      <c r="B2711" s="168">
        <v>4</v>
      </c>
      <c r="C2711" s="168">
        <v>23</v>
      </c>
      <c r="D2711" s="168">
        <v>19</v>
      </c>
      <c r="E2711" s="168">
        <v>30</v>
      </c>
      <c r="F2711" s="168">
        <v>22</v>
      </c>
      <c r="G2711" s="168">
        <v>66</v>
      </c>
      <c r="H2711" s="168">
        <v>27</v>
      </c>
      <c r="I2711" s="168">
        <v>8.5</v>
      </c>
      <c r="J2711" s="168">
        <v>6.6</v>
      </c>
      <c r="K2711" s="168">
        <v>226.7</v>
      </c>
      <c r="L2711" s="168">
        <v>63.5</v>
      </c>
      <c r="M2711" s="168">
        <v>12.8</v>
      </c>
      <c r="N2711" s="168">
        <v>946</v>
      </c>
    </row>
    <row r="2712" spans="1:14" x14ac:dyDescent="0.2">
      <c r="A2712" s="168">
        <v>2019</v>
      </c>
      <c r="B2712" s="168">
        <v>4</v>
      </c>
      <c r="C2712" s="168">
        <v>23</v>
      </c>
      <c r="D2712" s="168">
        <v>20</v>
      </c>
      <c r="E2712" s="168">
        <v>30</v>
      </c>
      <c r="F2712" s="168">
        <v>0</v>
      </c>
      <c r="G2712" s="168">
        <v>0</v>
      </c>
      <c r="H2712" s="168">
        <v>0</v>
      </c>
      <c r="I2712" s="168">
        <v>8.1</v>
      </c>
      <c r="J2712" s="168">
        <v>5.3</v>
      </c>
      <c r="K2712" s="168">
        <v>228.7</v>
      </c>
      <c r="L2712" s="168">
        <v>62.8</v>
      </c>
      <c r="M2712" s="168">
        <v>12.1</v>
      </c>
      <c r="N2712" s="168">
        <v>947.3</v>
      </c>
    </row>
    <row r="2713" spans="1:14" x14ac:dyDescent="0.2">
      <c r="A2713" s="168">
        <v>2019</v>
      </c>
      <c r="B2713" s="168">
        <v>4</v>
      </c>
      <c r="C2713" s="168">
        <v>23</v>
      </c>
      <c r="D2713" s="168">
        <v>21</v>
      </c>
      <c r="E2713" s="168">
        <v>30</v>
      </c>
      <c r="F2713" s="168">
        <v>0</v>
      </c>
      <c r="G2713" s="168">
        <v>0</v>
      </c>
      <c r="H2713" s="168">
        <v>0</v>
      </c>
      <c r="I2713" s="168">
        <v>7.7</v>
      </c>
      <c r="J2713" s="168">
        <v>4.7</v>
      </c>
      <c r="K2713" s="168">
        <v>259.39999999999998</v>
      </c>
      <c r="L2713" s="168">
        <v>58</v>
      </c>
      <c r="M2713" s="168">
        <v>11.4</v>
      </c>
      <c r="N2713" s="168">
        <v>948.8</v>
      </c>
    </row>
    <row r="2714" spans="1:14" x14ac:dyDescent="0.2">
      <c r="A2714" s="168">
        <v>2019</v>
      </c>
      <c r="B2714" s="168">
        <v>4</v>
      </c>
      <c r="C2714" s="168">
        <v>23</v>
      </c>
      <c r="D2714" s="168">
        <v>22</v>
      </c>
      <c r="E2714" s="168">
        <v>30</v>
      </c>
      <c r="F2714" s="168">
        <v>0</v>
      </c>
      <c r="G2714" s="168">
        <v>0</v>
      </c>
      <c r="H2714" s="168">
        <v>0</v>
      </c>
      <c r="I2714" s="168">
        <v>7.4</v>
      </c>
      <c r="J2714" s="168">
        <v>4.7</v>
      </c>
      <c r="K2714" s="168">
        <v>270.89999999999998</v>
      </c>
      <c r="L2714" s="168">
        <v>51.5</v>
      </c>
      <c r="M2714" s="168">
        <v>11</v>
      </c>
      <c r="N2714" s="168">
        <v>949.5</v>
      </c>
    </row>
    <row r="2715" spans="1:14" x14ac:dyDescent="0.2">
      <c r="A2715" s="168">
        <v>2019</v>
      </c>
      <c r="B2715" s="168">
        <v>4</v>
      </c>
      <c r="C2715" s="168">
        <v>23</v>
      </c>
      <c r="D2715" s="168">
        <v>23</v>
      </c>
      <c r="E2715" s="168">
        <v>30</v>
      </c>
      <c r="F2715" s="168">
        <v>0</v>
      </c>
      <c r="G2715" s="168">
        <v>0</v>
      </c>
      <c r="H2715" s="168">
        <v>0</v>
      </c>
      <c r="I2715" s="168">
        <v>7.1</v>
      </c>
      <c r="J2715" s="168">
        <v>4.2</v>
      </c>
      <c r="K2715" s="168">
        <v>265.7</v>
      </c>
      <c r="L2715" s="168">
        <v>51.7</v>
      </c>
      <c r="M2715" s="168">
        <v>10.6</v>
      </c>
      <c r="N2715" s="168">
        <v>949.9</v>
      </c>
    </row>
    <row r="2716" spans="1:14" x14ac:dyDescent="0.2">
      <c r="A2716" s="168">
        <v>2019</v>
      </c>
      <c r="B2716" s="168">
        <v>4</v>
      </c>
      <c r="C2716" s="168">
        <v>24</v>
      </c>
      <c r="D2716" s="168">
        <v>0</v>
      </c>
      <c r="E2716" s="168">
        <v>30</v>
      </c>
      <c r="F2716" s="168">
        <v>0</v>
      </c>
      <c r="G2716" s="168">
        <v>0</v>
      </c>
      <c r="H2716" s="168">
        <v>0</v>
      </c>
      <c r="I2716" s="168">
        <v>6.7</v>
      </c>
      <c r="J2716" s="168">
        <v>3.3</v>
      </c>
      <c r="K2716" s="168">
        <v>257.89999999999998</v>
      </c>
      <c r="L2716" s="168">
        <v>55.4</v>
      </c>
      <c r="M2716" s="168">
        <v>10.1</v>
      </c>
      <c r="N2716" s="168">
        <v>950.3</v>
      </c>
    </row>
    <row r="2717" spans="1:14" x14ac:dyDescent="0.2">
      <c r="A2717" s="168">
        <v>2019</v>
      </c>
      <c r="B2717" s="168">
        <v>4</v>
      </c>
      <c r="C2717" s="168">
        <v>24</v>
      </c>
      <c r="D2717" s="168">
        <v>1</v>
      </c>
      <c r="E2717" s="168">
        <v>30</v>
      </c>
      <c r="F2717" s="168">
        <v>0</v>
      </c>
      <c r="G2717" s="168">
        <v>0</v>
      </c>
      <c r="H2717" s="168">
        <v>0</v>
      </c>
      <c r="I2717" s="168">
        <v>6.3</v>
      </c>
      <c r="J2717" s="168">
        <v>2.2000000000000002</v>
      </c>
      <c r="K2717" s="168">
        <v>275.60000000000002</v>
      </c>
      <c r="L2717" s="168">
        <v>64.5</v>
      </c>
      <c r="M2717" s="168">
        <v>8.4</v>
      </c>
      <c r="N2717" s="168">
        <v>950.4</v>
      </c>
    </row>
    <row r="2718" spans="1:14" x14ac:dyDescent="0.2">
      <c r="A2718" s="168">
        <v>2019</v>
      </c>
      <c r="B2718" s="168">
        <v>4</v>
      </c>
      <c r="C2718" s="168">
        <v>24</v>
      </c>
      <c r="D2718" s="168">
        <v>2</v>
      </c>
      <c r="E2718" s="168">
        <v>30</v>
      </c>
      <c r="F2718" s="168">
        <v>0</v>
      </c>
      <c r="G2718" s="168">
        <v>0</v>
      </c>
      <c r="H2718" s="168">
        <v>0</v>
      </c>
      <c r="I2718" s="168">
        <v>5.8</v>
      </c>
      <c r="J2718" s="168">
        <v>1.4</v>
      </c>
      <c r="K2718" s="168">
        <v>175</v>
      </c>
      <c r="L2718" s="168">
        <v>66.8</v>
      </c>
      <c r="M2718" s="168">
        <v>8.1</v>
      </c>
      <c r="N2718" s="168">
        <v>950.5</v>
      </c>
    </row>
    <row r="2719" spans="1:14" x14ac:dyDescent="0.2">
      <c r="A2719" s="168">
        <v>2019</v>
      </c>
      <c r="B2719" s="168">
        <v>4</v>
      </c>
      <c r="C2719" s="168">
        <v>24</v>
      </c>
      <c r="D2719" s="168">
        <v>3</v>
      </c>
      <c r="E2719" s="168">
        <v>30</v>
      </c>
      <c r="F2719" s="168">
        <v>0</v>
      </c>
      <c r="G2719" s="168">
        <v>0</v>
      </c>
      <c r="H2719" s="168">
        <v>0</v>
      </c>
      <c r="I2719" s="168">
        <v>5.5</v>
      </c>
      <c r="J2719" s="168">
        <v>2</v>
      </c>
      <c r="K2719" s="168">
        <v>246.7</v>
      </c>
      <c r="L2719" s="168">
        <v>67.5</v>
      </c>
      <c r="M2719" s="168">
        <v>7.9</v>
      </c>
      <c r="N2719" s="168">
        <v>951</v>
      </c>
    </row>
    <row r="2720" spans="1:14" x14ac:dyDescent="0.2">
      <c r="A2720" s="168">
        <v>2019</v>
      </c>
      <c r="B2720" s="168">
        <v>4</v>
      </c>
      <c r="C2720" s="168">
        <v>24</v>
      </c>
      <c r="D2720" s="168">
        <v>4</v>
      </c>
      <c r="E2720" s="168">
        <v>30</v>
      </c>
      <c r="F2720" s="168">
        <v>0</v>
      </c>
      <c r="G2720" s="168">
        <v>0</v>
      </c>
      <c r="H2720" s="168">
        <v>0</v>
      </c>
      <c r="I2720" s="168">
        <v>4.9000000000000004</v>
      </c>
      <c r="J2720" s="168">
        <v>2</v>
      </c>
      <c r="K2720" s="168">
        <v>141.69999999999999</v>
      </c>
      <c r="L2720" s="168">
        <v>68.3</v>
      </c>
      <c r="M2720" s="168">
        <v>7.6</v>
      </c>
      <c r="N2720" s="168">
        <v>951.3</v>
      </c>
    </row>
    <row r="2721" spans="1:14" x14ac:dyDescent="0.2">
      <c r="A2721" s="168">
        <v>2019</v>
      </c>
      <c r="B2721" s="168">
        <v>4</v>
      </c>
      <c r="C2721" s="168">
        <v>24</v>
      </c>
      <c r="D2721" s="168">
        <v>5</v>
      </c>
      <c r="E2721" s="168">
        <v>30</v>
      </c>
      <c r="F2721" s="168">
        <v>0</v>
      </c>
      <c r="G2721" s="168">
        <v>0</v>
      </c>
      <c r="H2721" s="168">
        <v>0</v>
      </c>
      <c r="I2721" s="168">
        <v>4.3</v>
      </c>
      <c r="J2721" s="168">
        <v>1.5</v>
      </c>
      <c r="K2721" s="168">
        <v>184.8</v>
      </c>
      <c r="L2721" s="168">
        <v>73.400000000000006</v>
      </c>
      <c r="M2721" s="168">
        <v>6.7</v>
      </c>
      <c r="N2721" s="168">
        <v>951.9</v>
      </c>
    </row>
    <row r="2722" spans="1:14" x14ac:dyDescent="0.2">
      <c r="A2722" s="168">
        <v>2019</v>
      </c>
      <c r="B2722" s="168">
        <v>4</v>
      </c>
      <c r="C2722" s="168">
        <v>24</v>
      </c>
      <c r="D2722" s="168">
        <v>6</v>
      </c>
      <c r="E2722" s="168">
        <v>30</v>
      </c>
      <c r="F2722" s="168">
        <v>9</v>
      </c>
      <c r="G2722" s="168">
        <v>115</v>
      </c>
      <c r="H2722" s="168">
        <v>19</v>
      </c>
      <c r="I2722" s="168">
        <v>4.0999999999999996</v>
      </c>
      <c r="J2722" s="168">
        <v>0.7</v>
      </c>
      <c r="K2722" s="168">
        <v>237.5</v>
      </c>
      <c r="L2722" s="168">
        <v>75.2</v>
      </c>
      <c r="M2722" s="168">
        <v>6.4</v>
      </c>
      <c r="N2722" s="168">
        <v>952.4</v>
      </c>
    </row>
    <row r="2723" spans="1:14" x14ac:dyDescent="0.2">
      <c r="A2723" s="168">
        <v>2019</v>
      </c>
      <c r="B2723" s="168">
        <v>4</v>
      </c>
      <c r="C2723" s="168">
        <v>24</v>
      </c>
      <c r="D2723" s="168">
        <v>7</v>
      </c>
      <c r="E2723" s="168">
        <v>30</v>
      </c>
      <c r="F2723" s="168">
        <v>36</v>
      </c>
      <c r="G2723" s="168">
        <v>632</v>
      </c>
      <c r="H2723" s="168">
        <v>176</v>
      </c>
      <c r="I2723" s="168">
        <v>4</v>
      </c>
      <c r="J2723" s="168">
        <v>0.8</v>
      </c>
      <c r="K2723" s="168">
        <v>136.69999999999999</v>
      </c>
      <c r="L2723" s="168">
        <v>66.400000000000006</v>
      </c>
      <c r="M2723" s="168">
        <v>9.3000000000000007</v>
      </c>
      <c r="N2723" s="168">
        <v>953.2</v>
      </c>
    </row>
    <row r="2724" spans="1:14" x14ac:dyDescent="0.2">
      <c r="A2724" s="168">
        <v>2019</v>
      </c>
      <c r="B2724" s="168">
        <v>4</v>
      </c>
      <c r="C2724" s="168">
        <v>24</v>
      </c>
      <c r="D2724" s="168">
        <v>8</v>
      </c>
      <c r="E2724" s="168">
        <v>30</v>
      </c>
      <c r="F2724" s="168">
        <v>51</v>
      </c>
      <c r="G2724" s="168">
        <v>826</v>
      </c>
      <c r="H2724" s="168">
        <v>391</v>
      </c>
      <c r="I2724" s="168">
        <v>2.7</v>
      </c>
      <c r="J2724" s="168">
        <v>0.9</v>
      </c>
      <c r="K2724" s="168">
        <v>215.4</v>
      </c>
      <c r="L2724" s="168">
        <v>55.8</v>
      </c>
      <c r="M2724" s="168">
        <v>12.1</v>
      </c>
      <c r="N2724" s="168">
        <v>953.9</v>
      </c>
    </row>
    <row r="2725" spans="1:14" x14ac:dyDescent="0.2">
      <c r="A2725" s="168">
        <v>2019</v>
      </c>
      <c r="B2725" s="168">
        <v>4</v>
      </c>
      <c r="C2725" s="168">
        <v>24</v>
      </c>
      <c r="D2725" s="168">
        <v>9</v>
      </c>
      <c r="E2725" s="168">
        <v>30</v>
      </c>
      <c r="F2725" s="168">
        <v>59</v>
      </c>
      <c r="G2725" s="168">
        <v>914</v>
      </c>
      <c r="H2725" s="168">
        <v>598</v>
      </c>
      <c r="I2725" s="168">
        <v>1</v>
      </c>
      <c r="J2725" s="168">
        <v>3.4</v>
      </c>
      <c r="K2725" s="168">
        <v>217</v>
      </c>
      <c r="L2725" s="168">
        <v>52.4</v>
      </c>
      <c r="M2725" s="168">
        <v>13.3</v>
      </c>
      <c r="N2725" s="168">
        <v>954.3</v>
      </c>
    </row>
    <row r="2726" spans="1:14" x14ac:dyDescent="0.2">
      <c r="A2726" s="168">
        <v>2019</v>
      </c>
      <c r="B2726" s="168">
        <v>4</v>
      </c>
      <c r="C2726" s="168">
        <v>24</v>
      </c>
      <c r="D2726" s="168">
        <v>10</v>
      </c>
      <c r="E2726" s="168">
        <v>30</v>
      </c>
      <c r="F2726" s="168">
        <v>66</v>
      </c>
      <c r="G2726" s="168">
        <v>957</v>
      </c>
      <c r="H2726" s="168">
        <v>771</v>
      </c>
      <c r="I2726" s="168">
        <v>0.5</v>
      </c>
      <c r="J2726" s="168">
        <v>4.2</v>
      </c>
      <c r="K2726" s="168">
        <v>233.4</v>
      </c>
      <c r="L2726" s="168">
        <v>47.1</v>
      </c>
      <c r="M2726" s="168">
        <v>15</v>
      </c>
      <c r="N2726" s="168">
        <v>954.6</v>
      </c>
    </row>
    <row r="2727" spans="1:14" x14ac:dyDescent="0.2">
      <c r="A2727" s="168">
        <v>2019</v>
      </c>
      <c r="B2727" s="168">
        <v>4</v>
      </c>
      <c r="C2727" s="168">
        <v>24</v>
      </c>
      <c r="D2727" s="168">
        <v>11</v>
      </c>
      <c r="E2727" s="168">
        <v>30</v>
      </c>
      <c r="F2727" s="168">
        <v>83</v>
      </c>
      <c r="G2727" s="168">
        <v>968</v>
      </c>
      <c r="H2727" s="168">
        <v>901</v>
      </c>
      <c r="I2727" s="168">
        <v>0.3</v>
      </c>
      <c r="J2727" s="168">
        <v>4</v>
      </c>
      <c r="K2727" s="168">
        <v>235.3</v>
      </c>
      <c r="L2727" s="168">
        <v>47.9</v>
      </c>
      <c r="M2727" s="168">
        <v>15.9</v>
      </c>
      <c r="N2727" s="168">
        <v>954.6</v>
      </c>
    </row>
    <row r="2728" spans="1:14" x14ac:dyDescent="0.2">
      <c r="A2728" s="168">
        <v>2019</v>
      </c>
      <c r="B2728" s="168">
        <v>4</v>
      </c>
      <c r="C2728" s="168">
        <v>24</v>
      </c>
      <c r="D2728" s="168">
        <v>12</v>
      </c>
      <c r="E2728" s="168">
        <v>30</v>
      </c>
      <c r="F2728" s="168">
        <v>172</v>
      </c>
      <c r="G2728" s="168">
        <v>846</v>
      </c>
      <c r="H2728" s="168">
        <v>940</v>
      </c>
      <c r="I2728" s="168">
        <v>0</v>
      </c>
      <c r="J2728" s="168">
        <v>3.6</v>
      </c>
      <c r="K2728" s="168">
        <v>236.9</v>
      </c>
      <c r="L2728" s="168">
        <v>51.4</v>
      </c>
      <c r="M2728" s="168">
        <v>16.5</v>
      </c>
      <c r="N2728" s="168">
        <v>954.4</v>
      </c>
    </row>
    <row r="2729" spans="1:14" x14ac:dyDescent="0.2">
      <c r="A2729" s="168">
        <v>2019</v>
      </c>
      <c r="B2729" s="168">
        <v>4</v>
      </c>
      <c r="C2729" s="168">
        <v>24</v>
      </c>
      <c r="D2729" s="168">
        <v>13</v>
      </c>
      <c r="E2729" s="168">
        <v>30</v>
      </c>
      <c r="F2729" s="168">
        <v>168</v>
      </c>
      <c r="G2729" s="168">
        <v>827</v>
      </c>
      <c r="H2729" s="168">
        <v>925</v>
      </c>
      <c r="I2729" s="168">
        <v>-0.4</v>
      </c>
      <c r="J2729" s="168">
        <v>4.5</v>
      </c>
      <c r="K2729" s="168">
        <v>229.4</v>
      </c>
      <c r="L2729" s="168">
        <v>53.5</v>
      </c>
      <c r="M2729" s="168">
        <v>17.3</v>
      </c>
      <c r="N2729" s="168">
        <v>954</v>
      </c>
    </row>
    <row r="2730" spans="1:14" x14ac:dyDescent="0.2">
      <c r="A2730" s="168">
        <v>2019</v>
      </c>
      <c r="B2730" s="168">
        <v>4</v>
      </c>
      <c r="C2730" s="168">
        <v>24</v>
      </c>
      <c r="D2730" s="168">
        <v>14</v>
      </c>
      <c r="E2730" s="168">
        <v>30</v>
      </c>
      <c r="F2730" s="168">
        <v>100</v>
      </c>
      <c r="G2730" s="168">
        <v>955</v>
      </c>
      <c r="H2730" s="168">
        <v>928</v>
      </c>
      <c r="I2730" s="168">
        <v>-0.6</v>
      </c>
      <c r="J2730" s="168">
        <v>5.9</v>
      </c>
      <c r="K2730" s="168">
        <v>220.9</v>
      </c>
      <c r="L2730" s="168">
        <v>51.8</v>
      </c>
      <c r="M2730" s="168">
        <v>18.3</v>
      </c>
      <c r="N2730" s="168">
        <v>953.7</v>
      </c>
    </row>
    <row r="2731" spans="1:14" x14ac:dyDescent="0.2">
      <c r="A2731" s="168">
        <v>2019</v>
      </c>
      <c r="B2731" s="168">
        <v>4</v>
      </c>
      <c r="C2731" s="168">
        <v>24</v>
      </c>
      <c r="D2731" s="168">
        <v>15</v>
      </c>
      <c r="E2731" s="168">
        <v>30</v>
      </c>
      <c r="F2731" s="168">
        <v>92</v>
      </c>
      <c r="G2731" s="168">
        <v>932</v>
      </c>
      <c r="H2731" s="168">
        <v>810</v>
      </c>
      <c r="I2731" s="168">
        <v>-0.7</v>
      </c>
      <c r="J2731" s="168">
        <v>5.8</v>
      </c>
      <c r="K2731" s="168">
        <v>219.2</v>
      </c>
      <c r="L2731" s="168">
        <v>49.1</v>
      </c>
      <c r="M2731" s="168">
        <v>19.100000000000001</v>
      </c>
      <c r="N2731" s="168">
        <v>953.2</v>
      </c>
    </row>
    <row r="2732" spans="1:14" x14ac:dyDescent="0.2">
      <c r="A2732" s="168">
        <v>2019</v>
      </c>
      <c r="B2732" s="168">
        <v>4</v>
      </c>
      <c r="C2732" s="168">
        <v>24</v>
      </c>
      <c r="D2732" s="168">
        <v>16</v>
      </c>
      <c r="E2732" s="168">
        <v>30</v>
      </c>
      <c r="F2732" s="168">
        <v>74</v>
      </c>
      <c r="G2732" s="168">
        <v>891</v>
      </c>
      <c r="H2732" s="168">
        <v>638</v>
      </c>
      <c r="I2732" s="168">
        <v>-0.2</v>
      </c>
      <c r="J2732" s="168">
        <v>6</v>
      </c>
      <c r="K2732" s="168">
        <v>213.1</v>
      </c>
      <c r="L2732" s="168">
        <v>51.1</v>
      </c>
      <c r="M2732" s="168">
        <v>18.8</v>
      </c>
      <c r="N2732" s="168">
        <v>953</v>
      </c>
    </row>
    <row r="2733" spans="1:14" x14ac:dyDescent="0.2">
      <c r="A2733" s="168">
        <v>2019</v>
      </c>
      <c r="B2733" s="168">
        <v>4</v>
      </c>
      <c r="C2733" s="168">
        <v>24</v>
      </c>
      <c r="D2733" s="168">
        <v>17</v>
      </c>
      <c r="E2733" s="168">
        <v>30</v>
      </c>
      <c r="F2733" s="168">
        <v>63</v>
      </c>
      <c r="G2733" s="168">
        <v>812</v>
      </c>
      <c r="H2733" s="168">
        <v>438</v>
      </c>
      <c r="I2733" s="168">
        <v>8</v>
      </c>
      <c r="J2733" s="168">
        <v>4.7</v>
      </c>
      <c r="K2733" s="168">
        <v>233</v>
      </c>
      <c r="L2733" s="168">
        <v>51.7</v>
      </c>
      <c r="M2733" s="168">
        <v>18.8</v>
      </c>
      <c r="N2733" s="168">
        <v>953.4</v>
      </c>
    </row>
    <row r="2734" spans="1:14" x14ac:dyDescent="0.2">
      <c r="A2734" s="168">
        <v>2019</v>
      </c>
      <c r="B2734" s="168">
        <v>4</v>
      </c>
      <c r="C2734" s="168">
        <v>24</v>
      </c>
      <c r="D2734" s="168">
        <v>18</v>
      </c>
      <c r="E2734" s="168">
        <v>30</v>
      </c>
      <c r="F2734" s="168">
        <v>46</v>
      </c>
      <c r="G2734" s="168">
        <v>653</v>
      </c>
      <c r="H2734" s="168">
        <v>224</v>
      </c>
      <c r="I2734" s="168">
        <v>7.2</v>
      </c>
      <c r="J2734" s="168">
        <v>4.3</v>
      </c>
      <c r="K2734" s="168">
        <v>256.39999999999998</v>
      </c>
      <c r="L2734" s="168">
        <v>53.6</v>
      </c>
      <c r="M2734" s="168">
        <v>18.2</v>
      </c>
      <c r="N2734" s="168">
        <v>953.8</v>
      </c>
    </row>
    <row r="2735" spans="1:14" x14ac:dyDescent="0.2">
      <c r="A2735" s="168">
        <v>2019</v>
      </c>
      <c r="B2735" s="168">
        <v>4</v>
      </c>
      <c r="C2735" s="168">
        <v>24</v>
      </c>
      <c r="D2735" s="168">
        <v>19</v>
      </c>
      <c r="E2735" s="168">
        <v>30</v>
      </c>
      <c r="F2735" s="168">
        <v>16</v>
      </c>
      <c r="G2735" s="168">
        <v>204</v>
      </c>
      <c r="H2735" s="168">
        <v>41</v>
      </c>
      <c r="I2735" s="168">
        <v>6.5</v>
      </c>
      <c r="J2735" s="168">
        <v>3.4</v>
      </c>
      <c r="K2735" s="168">
        <v>271.7</v>
      </c>
      <c r="L2735" s="168">
        <v>57.3</v>
      </c>
      <c r="M2735" s="168">
        <v>16.7</v>
      </c>
      <c r="N2735" s="168">
        <v>954.4</v>
      </c>
    </row>
    <row r="2736" spans="1:14" x14ac:dyDescent="0.2">
      <c r="A2736" s="168">
        <v>2019</v>
      </c>
      <c r="B2736" s="168">
        <v>4</v>
      </c>
      <c r="C2736" s="168">
        <v>24</v>
      </c>
      <c r="D2736" s="168">
        <v>20</v>
      </c>
      <c r="E2736" s="168">
        <v>30</v>
      </c>
      <c r="F2736" s="168">
        <v>0</v>
      </c>
      <c r="G2736" s="168">
        <v>0</v>
      </c>
      <c r="H2736" s="168">
        <v>0</v>
      </c>
      <c r="I2736" s="168">
        <v>6.2</v>
      </c>
      <c r="J2736" s="168">
        <v>3.5</v>
      </c>
      <c r="K2736" s="168">
        <v>268.7</v>
      </c>
      <c r="L2736" s="168">
        <v>62.7</v>
      </c>
      <c r="M2736" s="168">
        <v>15.2</v>
      </c>
      <c r="N2736" s="168">
        <v>955.1</v>
      </c>
    </row>
    <row r="2737" spans="1:14" x14ac:dyDescent="0.2">
      <c r="A2737" s="168">
        <v>2019</v>
      </c>
      <c r="B2737" s="168">
        <v>4</v>
      </c>
      <c r="C2737" s="168">
        <v>24</v>
      </c>
      <c r="D2737" s="168">
        <v>21</v>
      </c>
      <c r="E2737" s="168">
        <v>30</v>
      </c>
      <c r="F2737" s="168">
        <v>0</v>
      </c>
      <c r="G2737" s="168">
        <v>0</v>
      </c>
      <c r="H2737" s="168">
        <v>0</v>
      </c>
      <c r="I2737" s="168">
        <v>5.9</v>
      </c>
      <c r="J2737" s="168">
        <v>4.8</v>
      </c>
      <c r="K2737" s="168">
        <v>241.3</v>
      </c>
      <c r="L2737" s="168">
        <v>63.7</v>
      </c>
      <c r="M2737" s="168">
        <v>14.5</v>
      </c>
      <c r="N2737" s="168">
        <v>955.8</v>
      </c>
    </row>
    <row r="2738" spans="1:14" x14ac:dyDescent="0.2">
      <c r="A2738" s="168">
        <v>2019</v>
      </c>
      <c r="B2738" s="168">
        <v>4</v>
      </c>
      <c r="C2738" s="168">
        <v>24</v>
      </c>
      <c r="D2738" s="168">
        <v>22</v>
      </c>
      <c r="E2738" s="168">
        <v>30</v>
      </c>
      <c r="F2738" s="168">
        <v>0</v>
      </c>
      <c r="G2738" s="168">
        <v>0</v>
      </c>
      <c r="H2738" s="168">
        <v>0</v>
      </c>
      <c r="I2738" s="168">
        <v>5.7</v>
      </c>
      <c r="J2738" s="168">
        <v>3.2</v>
      </c>
      <c r="K2738" s="168">
        <v>239.8</v>
      </c>
      <c r="L2738" s="168">
        <v>67.3</v>
      </c>
      <c r="M2738" s="168">
        <v>13.6</v>
      </c>
      <c r="N2738" s="168">
        <v>956.1</v>
      </c>
    </row>
    <row r="2739" spans="1:14" x14ac:dyDescent="0.2">
      <c r="A2739" s="168">
        <v>2019</v>
      </c>
      <c r="B2739" s="168">
        <v>4</v>
      </c>
      <c r="C2739" s="168">
        <v>24</v>
      </c>
      <c r="D2739" s="168">
        <v>23</v>
      </c>
      <c r="E2739" s="168">
        <v>30</v>
      </c>
      <c r="F2739" s="168">
        <v>0</v>
      </c>
      <c r="G2739" s="168">
        <v>0</v>
      </c>
      <c r="H2739" s="168">
        <v>0</v>
      </c>
      <c r="I2739" s="168">
        <v>5.5</v>
      </c>
      <c r="J2739" s="168">
        <v>1.8</v>
      </c>
      <c r="K2739" s="168">
        <v>278.8</v>
      </c>
      <c r="L2739" s="168">
        <v>70.2</v>
      </c>
      <c r="M2739" s="168">
        <v>12.7</v>
      </c>
      <c r="N2739" s="168">
        <v>956.1</v>
      </c>
    </row>
    <row r="2740" spans="1:14" x14ac:dyDescent="0.2">
      <c r="A2740" s="168">
        <v>2019</v>
      </c>
      <c r="B2740" s="168">
        <v>4</v>
      </c>
      <c r="C2740" s="168">
        <v>25</v>
      </c>
      <c r="D2740" s="168">
        <v>0</v>
      </c>
      <c r="E2740" s="168">
        <v>30</v>
      </c>
      <c r="F2740" s="168">
        <v>0</v>
      </c>
      <c r="G2740" s="168">
        <v>0</v>
      </c>
      <c r="H2740" s="168">
        <v>0</v>
      </c>
      <c r="I2740" s="168">
        <v>5.4</v>
      </c>
      <c r="J2740" s="168">
        <v>3.7</v>
      </c>
      <c r="K2740" s="168">
        <v>250.4</v>
      </c>
      <c r="L2740" s="168">
        <v>64.099999999999994</v>
      </c>
      <c r="M2740" s="168">
        <v>13.6</v>
      </c>
      <c r="N2740" s="168">
        <v>956</v>
      </c>
    </row>
    <row r="2741" spans="1:14" x14ac:dyDescent="0.2">
      <c r="A2741" s="168">
        <v>2019</v>
      </c>
      <c r="B2741" s="168">
        <v>4</v>
      </c>
      <c r="C2741" s="168">
        <v>25</v>
      </c>
      <c r="D2741" s="168">
        <v>1</v>
      </c>
      <c r="E2741" s="168">
        <v>30</v>
      </c>
      <c r="F2741" s="168">
        <v>0</v>
      </c>
      <c r="G2741" s="168">
        <v>0</v>
      </c>
      <c r="H2741" s="168">
        <v>0</v>
      </c>
      <c r="I2741" s="168">
        <v>5.3</v>
      </c>
      <c r="J2741" s="168">
        <v>6</v>
      </c>
      <c r="K2741" s="168">
        <v>249.1</v>
      </c>
      <c r="L2741" s="168">
        <v>58.4</v>
      </c>
      <c r="M2741" s="168">
        <v>14.4</v>
      </c>
      <c r="N2741" s="168">
        <v>955.7</v>
      </c>
    </row>
    <row r="2742" spans="1:14" x14ac:dyDescent="0.2">
      <c r="A2742" s="168">
        <v>2019</v>
      </c>
      <c r="B2742" s="168">
        <v>4</v>
      </c>
      <c r="C2742" s="168">
        <v>25</v>
      </c>
      <c r="D2742" s="168">
        <v>2</v>
      </c>
      <c r="E2742" s="168">
        <v>30</v>
      </c>
      <c r="F2742" s="168">
        <v>0</v>
      </c>
      <c r="G2742" s="168">
        <v>0</v>
      </c>
      <c r="H2742" s="168">
        <v>0</v>
      </c>
      <c r="I2742" s="168">
        <v>5.2</v>
      </c>
      <c r="J2742" s="168">
        <v>5.9</v>
      </c>
      <c r="K2742" s="168">
        <v>260</v>
      </c>
      <c r="L2742" s="168">
        <v>61.9</v>
      </c>
      <c r="M2742" s="168">
        <v>14.4</v>
      </c>
      <c r="N2742" s="168">
        <v>955.4</v>
      </c>
    </row>
    <row r="2743" spans="1:14" x14ac:dyDescent="0.2">
      <c r="A2743" s="168">
        <v>2019</v>
      </c>
      <c r="B2743" s="168">
        <v>4</v>
      </c>
      <c r="C2743" s="168">
        <v>25</v>
      </c>
      <c r="D2743" s="168">
        <v>3</v>
      </c>
      <c r="E2743" s="168">
        <v>30</v>
      </c>
      <c r="F2743" s="168">
        <v>0</v>
      </c>
      <c r="G2743" s="168">
        <v>0</v>
      </c>
      <c r="H2743" s="168">
        <v>0</v>
      </c>
      <c r="I2743" s="168">
        <v>4.9000000000000004</v>
      </c>
      <c r="J2743" s="168">
        <v>4</v>
      </c>
      <c r="K2743" s="168">
        <v>270.89999999999998</v>
      </c>
      <c r="L2743" s="168">
        <v>67</v>
      </c>
      <c r="M2743" s="168">
        <v>13.8</v>
      </c>
      <c r="N2743" s="168">
        <v>955.2</v>
      </c>
    </row>
    <row r="2744" spans="1:14" x14ac:dyDescent="0.2">
      <c r="A2744" s="168">
        <v>2019</v>
      </c>
      <c r="B2744" s="168">
        <v>4</v>
      </c>
      <c r="C2744" s="168">
        <v>25</v>
      </c>
      <c r="D2744" s="168">
        <v>4</v>
      </c>
      <c r="E2744" s="168">
        <v>30</v>
      </c>
      <c r="F2744" s="168">
        <v>0</v>
      </c>
      <c r="G2744" s="168">
        <v>0</v>
      </c>
      <c r="H2744" s="168">
        <v>0</v>
      </c>
      <c r="I2744" s="168">
        <v>4.5999999999999996</v>
      </c>
      <c r="J2744" s="168">
        <v>3</v>
      </c>
      <c r="K2744" s="168">
        <v>268.2</v>
      </c>
      <c r="L2744" s="168">
        <v>71.5</v>
      </c>
      <c r="M2744" s="168">
        <v>13.3</v>
      </c>
      <c r="N2744" s="168">
        <v>955.1</v>
      </c>
    </row>
    <row r="2745" spans="1:14" x14ac:dyDescent="0.2">
      <c r="A2745" s="168">
        <v>2019</v>
      </c>
      <c r="B2745" s="168">
        <v>4</v>
      </c>
      <c r="C2745" s="168">
        <v>25</v>
      </c>
      <c r="D2745" s="168">
        <v>5</v>
      </c>
      <c r="E2745" s="168">
        <v>30</v>
      </c>
      <c r="F2745" s="168">
        <v>0</v>
      </c>
      <c r="G2745" s="168">
        <v>0</v>
      </c>
      <c r="H2745" s="168">
        <v>0</v>
      </c>
      <c r="I2745" s="168">
        <v>5</v>
      </c>
      <c r="J2745" s="168">
        <v>3.4</v>
      </c>
      <c r="K2745" s="168">
        <v>270.60000000000002</v>
      </c>
      <c r="L2745" s="168">
        <v>78</v>
      </c>
      <c r="M2745" s="168">
        <v>12.9</v>
      </c>
      <c r="N2745" s="168">
        <v>955</v>
      </c>
    </row>
    <row r="2746" spans="1:14" x14ac:dyDescent="0.2">
      <c r="A2746" s="168">
        <v>2019</v>
      </c>
      <c r="B2746" s="168">
        <v>4</v>
      </c>
      <c r="C2746" s="168">
        <v>25</v>
      </c>
      <c r="D2746" s="168">
        <v>6</v>
      </c>
      <c r="E2746" s="168">
        <v>30</v>
      </c>
      <c r="F2746" s="168">
        <v>14</v>
      </c>
      <c r="G2746" s="168">
        <v>15</v>
      </c>
      <c r="H2746" s="168">
        <v>15</v>
      </c>
      <c r="I2746" s="168">
        <v>4.0999999999999996</v>
      </c>
      <c r="J2746" s="168">
        <v>4.5</v>
      </c>
      <c r="K2746" s="168">
        <v>258.5</v>
      </c>
      <c r="L2746" s="168">
        <v>84.6</v>
      </c>
      <c r="M2746" s="168">
        <v>12.9</v>
      </c>
      <c r="N2746" s="168">
        <v>955.4</v>
      </c>
    </row>
    <row r="2747" spans="1:14" x14ac:dyDescent="0.2">
      <c r="A2747" s="168">
        <v>2019</v>
      </c>
      <c r="B2747" s="168">
        <v>4</v>
      </c>
      <c r="C2747" s="168">
        <v>25</v>
      </c>
      <c r="D2747" s="168">
        <v>7</v>
      </c>
      <c r="E2747" s="168">
        <v>30</v>
      </c>
      <c r="F2747" s="168">
        <v>85</v>
      </c>
      <c r="G2747" s="168">
        <v>109</v>
      </c>
      <c r="H2747" s="168">
        <v>112</v>
      </c>
      <c r="I2747" s="168">
        <v>3.2</v>
      </c>
      <c r="J2747" s="168">
        <v>4.0999999999999996</v>
      </c>
      <c r="K2747" s="168">
        <v>269.2</v>
      </c>
      <c r="L2747" s="168">
        <v>84.3</v>
      </c>
      <c r="M2747" s="168">
        <v>13.7</v>
      </c>
      <c r="N2747" s="168">
        <v>956</v>
      </c>
    </row>
    <row r="2748" spans="1:14" x14ac:dyDescent="0.2">
      <c r="A2748" s="168">
        <v>2019</v>
      </c>
      <c r="B2748" s="168">
        <v>4</v>
      </c>
      <c r="C2748" s="168">
        <v>25</v>
      </c>
      <c r="D2748" s="168">
        <v>8</v>
      </c>
      <c r="E2748" s="168">
        <v>30</v>
      </c>
      <c r="F2748" s="168">
        <v>145</v>
      </c>
      <c r="G2748" s="168">
        <v>29</v>
      </c>
      <c r="H2748" s="168">
        <v>158</v>
      </c>
      <c r="I2748" s="168">
        <v>1.8</v>
      </c>
      <c r="J2748" s="168">
        <v>3.9</v>
      </c>
      <c r="K2748" s="168">
        <v>268.89999999999998</v>
      </c>
      <c r="L2748" s="168">
        <v>81.3</v>
      </c>
      <c r="M2748" s="168">
        <v>14.8</v>
      </c>
      <c r="N2748" s="168">
        <v>956.4</v>
      </c>
    </row>
    <row r="2749" spans="1:14" x14ac:dyDescent="0.2">
      <c r="A2749" s="168">
        <v>2019</v>
      </c>
      <c r="B2749" s="168">
        <v>4</v>
      </c>
      <c r="C2749" s="168">
        <v>25</v>
      </c>
      <c r="D2749" s="168">
        <v>9</v>
      </c>
      <c r="E2749" s="168">
        <v>30</v>
      </c>
      <c r="F2749" s="168">
        <v>244</v>
      </c>
      <c r="G2749" s="168">
        <v>170</v>
      </c>
      <c r="H2749" s="168">
        <v>355</v>
      </c>
      <c r="I2749" s="168">
        <v>0.9</v>
      </c>
      <c r="J2749" s="168">
        <v>7.5</v>
      </c>
      <c r="K2749" s="168">
        <v>230.8</v>
      </c>
      <c r="L2749" s="168">
        <v>75.099999999999994</v>
      </c>
      <c r="M2749" s="168">
        <v>15.8</v>
      </c>
      <c r="N2749" s="168">
        <v>956.5</v>
      </c>
    </row>
    <row r="2750" spans="1:14" x14ac:dyDescent="0.2">
      <c r="A2750" s="168">
        <v>2019</v>
      </c>
      <c r="B2750" s="168">
        <v>4</v>
      </c>
      <c r="C2750" s="168">
        <v>25</v>
      </c>
      <c r="D2750" s="168">
        <v>10</v>
      </c>
      <c r="E2750" s="168">
        <v>30</v>
      </c>
      <c r="F2750" s="168">
        <v>328</v>
      </c>
      <c r="G2750" s="168">
        <v>280</v>
      </c>
      <c r="H2750" s="168">
        <v>548</v>
      </c>
      <c r="I2750" s="168">
        <v>0.9</v>
      </c>
      <c r="J2750" s="168">
        <v>8.4</v>
      </c>
      <c r="K2750" s="168">
        <v>230.6</v>
      </c>
      <c r="L2750" s="168">
        <v>69.2</v>
      </c>
      <c r="M2750" s="168">
        <v>17</v>
      </c>
      <c r="N2750" s="168">
        <v>956.6</v>
      </c>
    </row>
    <row r="2751" spans="1:14" x14ac:dyDescent="0.2">
      <c r="A2751" s="168">
        <v>2019</v>
      </c>
      <c r="B2751" s="168">
        <v>4</v>
      </c>
      <c r="C2751" s="168">
        <v>25</v>
      </c>
      <c r="D2751" s="168">
        <v>11</v>
      </c>
      <c r="E2751" s="168">
        <v>30</v>
      </c>
      <c r="F2751" s="168">
        <v>287</v>
      </c>
      <c r="G2751" s="168">
        <v>685</v>
      </c>
      <c r="H2751" s="168">
        <v>876</v>
      </c>
      <c r="I2751" s="168">
        <v>1.1000000000000001</v>
      </c>
      <c r="J2751" s="168">
        <v>8.9</v>
      </c>
      <c r="K2751" s="168">
        <v>221.3</v>
      </c>
      <c r="L2751" s="168">
        <v>62.9</v>
      </c>
      <c r="M2751" s="168">
        <v>18.7</v>
      </c>
      <c r="N2751" s="168">
        <v>956.5</v>
      </c>
    </row>
    <row r="2752" spans="1:14" x14ac:dyDescent="0.2">
      <c r="A2752" s="168">
        <v>2019</v>
      </c>
      <c r="B2752" s="168">
        <v>4</v>
      </c>
      <c r="C2752" s="168">
        <v>25</v>
      </c>
      <c r="D2752" s="168">
        <v>12</v>
      </c>
      <c r="E2752" s="168">
        <v>30</v>
      </c>
      <c r="F2752" s="168">
        <v>178</v>
      </c>
      <c r="G2752" s="168">
        <v>885</v>
      </c>
      <c r="H2752" s="168">
        <v>986</v>
      </c>
      <c r="I2752" s="168">
        <v>1.3</v>
      </c>
      <c r="J2752" s="168">
        <v>9.4</v>
      </c>
      <c r="K2752" s="168">
        <v>226.2</v>
      </c>
      <c r="L2752" s="168">
        <v>58.3</v>
      </c>
      <c r="M2752" s="168">
        <v>20.100000000000001</v>
      </c>
      <c r="N2752" s="168">
        <v>956.1</v>
      </c>
    </row>
    <row r="2753" spans="1:14" x14ac:dyDescent="0.2">
      <c r="A2753" s="168">
        <v>2019</v>
      </c>
      <c r="B2753" s="168">
        <v>4</v>
      </c>
      <c r="C2753" s="168">
        <v>25</v>
      </c>
      <c r="D2753" s="168">
        <v>13</v>
      </c>
      <c r="E2753" s="168">
        <v>30</v>
      </c>
      <c r="F2753" s="168">
        <v>218</v>
      </c>
      <c r="G2753" s="168">
        <v>824</v>
      </c>
      <c r="H2753" s="168">
        <v>978</v>
      </c>
      <c r="I2753" s="168">
        <v>1.3</v>
      </c>
      <c r="J2753" s="168">
        <v>8.3000000000000007</v>
      </c>
      <c r="K2753" s="168">
        <v>224.2</v>
      </c>
      <c r="L2753" s="168">
        <v>55.5</v>
      </c>
      <c r="M2753" s="168">
        <v>20.8</v>
      </c>
      <c r="N2753" s="168">
        <v>956.1</v>
      </c>
    </row>
    <row r="2754" spans="1:14" x14ac:dyDescent="0.2">
      <c r="A2754" s="168">
        <v>2019</v>
      </c>
      <c r="B2754" s="168">
        <v>4</v>
      </c>
      <c r="C2754" s="168">
        <v>25</v>
      </c>
      <c r="D2754" s="168">
        <v>14</v>
      </c>
      <c r="E2754" s="168">
        <v>30</v>
      </c>
      <c r="F2754" s="168">
        <v>277</v>
      </c>
      <c r="G2754" s="168">
        <v>350</v>
      </c>
      <c r="H2754" s="168">
        <v>595</v>
      </c>
      <c r="I2754" s="168">
        <v>1.2</v>
      </c>
      <c r="J2754" s="168">
        <v>5.7</v>
      </c>
      <c r="K2754" s="168">
        <v>225.8</v>
      </c>
      <c r="L2754" s="168">
        <v>57.5</v>
      </c>
      <c r="M2754" s="168">
        <v>20.2</v>
      </c>
      <c r="N2754" s="168">
        <v>956.3</v>
      </c>
    </row>
    <row r="2755" spans="1:14" x14ac:dyDescent="0.2">
      <c r="A2755" s="168">
        <v>2019</v>
      </c>
      <c r="B2755" s="168">
        <v>4</v>
      </c>
      <c r="C2755" s="168">
        <v>25</v>
      </c>
      <c r="D2755" s="168">
        <v>15</v>
      </c>
      <c r="E2755" s="168">
        <v>30</v>
      </c>
      <c r="F2755" s="168">
        <v>274</v>
      </c>
      <c r="G2755" s="168">
        <v>146</v>
      </c>
      <c r="H2755" s="168">
        <v>391</v>
      </c>
      <c r="I2755" s="168">
        <v>1.2</v>
      </c>
      <c r="J2755" s="168">
        <v>6.1</v>
      </c>
      <c r="K2755" s="168">
        <v>210.1</v>
      </c>
      <c r="L2755" s="168">
        <v>56.9</v>
      </c>
      <c r="M2755" s="168">
        <v>20.2</v>
      </c>
      <c r="N2755" s="168">
        <v>956</v>
      </c>
    </row>
    <row r="2756" spans="1:14" x14ac:dyDescent="0.2">
      <c r="A2756" s="168">
        <v>2019</v>
      </c>
      <c r="B2756" s="168">
        <v>4</v>
      </c>
      <c r="C2756" s="168">
        <v>25</v>
      </c>
      <c r="D2756" s="168">
        <v>16</v>
      </c>
      <c r="E2756" s="168">
        <v>30</v>
      </c>
      <c r="F2756" s="168">
        <v>165</v>
      </c>
      <c r="G2756" s="168">
        <v>773</v>
      </c>
      <c r="H2756" s="168">
        <v>659</v>
      </c>
      <c r="I2756" s="168">
        <v>1.4</v>
      </c>
      <c r="J2756" s="168">
        <v>6.2</v>
      </c>
      <c r="K2756" s="168">
        <v>230</v>
      </c>
      <c r="L2756" s="168">
        <v>48.9</v>
      </c>
      <c r="M2756" s="168">
        <v>21.9</v>
      </c>
      <c r="N2756" s="168">
        <v>955.8</v>
      </c>
    </row>
    <row r="2757" spans="1:14" x14ac:dyDescent="0.2">
      <c r="A2757" s="168">
        <v>2019</v>
      </c>
      <c r="B2757" s="168">
        <v>4</v>
      </c>
      <c r="C2757" s="168">
        <v>25</v>
      </c>
      <c r="D2757" s="168">
        <v>17</v>
      </c>
      <c r="E2757" s="168">
        <v>30</v>
      </c>
      <c r="F2757" s="168">
        <v>92</v>
      </c>
      <c r="G2757" s="168">
        <v>794</v>
      </c>
      <c r="H2757" s="168">
        <v>460</v>
      </c>
      <c r="I2757" s="168">
        <v>10.9</v>
      </c>
      <c r="J2757" s="168">
        <v>7.5</v>
      </c>
      <c r="K2757" s="168">
        <v>265.7</v>
      </c>
      <c r="L2757" s="168">
        <v>37.5</v>
      </c>
      <c r="M2757" s="168">
        <v>22.4</v>
      </c>
      <c r="N2757" s="168">
        <v>956.3</v>
      </c>
    </row>
    <row r="2758" spans="1:14" x14ac:dyDescent="0.2">
      <c r="A2758" s="168">
        <v>2019</v>
      </c>
      <c r="B2758" s="168">
        <v>4</v>
      </c>
      <c r="C2758" s="168">
        <v>25</v>
      </c>
      <c r="D2758" s="168">
        <v>18</v>
      </c>
      <c r="E2758" s="168">
        <v>30</v>
      </c>
      <c r="F2758" s="168">
        <v>43</v>
      </c>
      <c r="G2758" s="168">
        <v>690</v>
      </c>
      <c r="H2758" s="168">
        <v>232</v>
      </c>
      <c r="I2758" s="168">
        <v>7.4</v>
      </c>
      <c r="J2758" s="168">
        <v>7.8</v>
      </c>
      <c r="K2758" s="168">
        <v>284.10000000000002</v>
      </c>
      <c r="L2758" s="168">
        <v>37.4</v>
      </c>
      <c r="M2758" s="168">
        <v>20.7</v>
      </c>
      <c r="N2758" s="168">
        <v>957</v>
      </c>
    </row>
    <row r="2759" spans="1:14" x14ac:dyDescent="0.2">
      <c r="A2759" s="168">
        <v>2019</v>
      </c>
      <c r="B2759" s="168">
        <v>4</v>
      </c>
      <c r="C2759" s="168">
        <v>25</v>
      </c>
      <c r="D2759" s="168">
        <v>19</v>
      </c>
      <c r="E2759" s="168">
        <v>30</v>
      </c>
      <c r="F2759" s="168">
        <v>16</v>
      </c>
      <c r="G2759" s="168">
        <v>223</v>
      </c>
      <c r="H2759" s="168">
        <v>42</v>
      </c>
      <c r="I2759" s="168">
        <v>6.5</v>
      </c>
      <c r="J2759" s="168">
        <v>7.7</v>
      </c>
      <c r="K2759" s="168">
        <v>281.2</v>
      </c>
      <c r="L2759" s="168">
        <v>38.700000000000003</v>
      </c>
      <c r="M2759" s="168">
        <v>18.8</v>
      </c>
      <c r="N2759" s="168">
        <v>957.7</v>
      </c>
    </row>
    <row r="2760" spans="1:14" x14ac:dyDescent="0.2">
      <c r="A2760" s="168">
        <v>2019</v>
      </c>
      <c r="B2760" s="168">
        <v>4</v>
      </c>
      <c r="C2760" s="168">
        <v>25</v>
      </c>
      <c r="D2760" s="168">
        <v>20</v>
      </c>
      <c r="E2760" s="168">
        <v>30</v>
      </c>
      <c r="F2760" s="168">
        <v>0</v>
      </c>
      <c r="G2760" s="168">
        <v>0</v>
      </c>
      <c r="H2760" s="168">
        <v>0</v>
      </c>
      <c r="I2760" s="168">
        <v>6.7</v>
      </c>
      <c r="J2760" s="168">
        <v>6.4</v>
      </c>
      <c r="K2760" s="168">
        <v>283.5</v>
      </c>
      <c r="L2760" s="168">
        <v>37.6</v>
      </c>
      <c r="M2760" s="168">
        <v>17.399999999999999</v>
      </c>
      <c r="N2760" s="168">
        <v>958.7</v>
      </c>
    </row>
    <row r="2761" spans="1:14" x14ac:dyDescent="0.2">
      <c r="A2761" s="168">
        <v>2019</v>
      </c>
      <c r="B2761" s="168">
        <v>4</v>
      </c>
      <c r="C2761" s="168">
        <v>25</v>
      </c>
      <c r="D2761" s="168">
        <v>21</v>
      </c>
      <c r="E2761" s="168">
        <v>30</v>
      </c>
      <c r="F2761" s="168">
        <v>0</v>
      </c>
      <c r="G2761" s="168">
        <v>0</v>
      </c>
      <c r="H2761" s="168">
        <v>0</v>
      </c>
      <c r="I2761" s="168">
        <v>6.6</v>
      </c>
      <c r="J2761" s="168">
        <v>4.9000000000000004</v>
      </c>
      <c r="K2761" s="168">
        <v>295.3</v>
      </c>
      <c r="L2761" s="168">
        <v>37.5</v>
      </c>
      <c r="M2761" s="168">
        <v>16.3</v>
      </c>
      <c r="N2761" s="168">
        <v>959.8</v>
      </c>
    </row>
    <row r="2762" spans="1:14" x14ac:dyDescent="0.2">
      <c r="A2762" s="168">
        <v>2019</v>
      </c>
      <c r="B2762" s="168">
        <v>4</v>
      </c>
      <c r="C2762" s="168">
        <v>25</v>
      </c>
      <c r="D2762" s="168">
        <v>22</v>
      </c>
      <c r="E2762" s="168">
        <v>30</v>
      </c>
      <c r="F2762" s="168">
        <v>0</v>
      </c>
      <c r="G2762" s="168">
        <v>0</v>
      </c>
      <c r="H2762" s="168">
        <v>0</v>
      </c>
      <c r="I2762" s="168">
        <v>6.8</v>
      </c>
      <c r="J2762" s="168">
        <v>3.3</v>
      </c>
      <c r="K2762" s="168">
        <v>315.60000000000002</v>
      </c>
      <c r="L2762" s="168">
        <v>43.2</v>
      </c>
      <c r="M2762" s="168">
        <v>15.8</v>
      </c>
      <c r="N2762" s="168">
        <v>960.7</v>
      </c>
    </row>
    <row r="2763" spans="1:14" x14ac:dyDescent="0.2">
      <c r="A2763" s="168">
        <v>2019</v>
      </c>
      <c r="B2763" s="168">
        <v>4</v>
      </c>
      <c r="C2763" s="168">
        <v>25</v>
      </c>
      <c r="D2763" s="168">
        <v>23</v>
      </c>
      <c r="E2763" s="168">
        <v>30</v>
      </c>
      <c r="F2763" s="168">
        <v>0</v>
      </c>
      <c r="G2763" s="168">
        <v>0</v>
      </c>
      <c r="H2763" s="168">
        <v>0</v>
      </c>
      <c r="I2763" s="168">
        <v>7.3</v>
      </c>
      <c r="J2763" s="168">
        <v>2.2999999999999998</v>
      </c>
      <c r="K2763" s="168">
        <v>218.5</v>
      </c>
      <c r="L2763" s="168">
        <v>49</v>
      </c>
      <c r="M2763" s="168">
        <v>14.5</v>
      </c>
      <c r="N2763" s="168">
        <v>961.7</v>
      </c>
    </row>
    <row r="2764" spans="1:14" x14ac:dyDescent="0.2">
      <c r="A2764" s="168">
        <v>2019</v>
      </c>
      <c r="B2764" s="168">
        <v>4</v>
      </c>
      <c r="C2764" s="168">
        <v>26</v>
      </c>
      <c r="D2764" s="168">
        <v>0</v>
      </c>
      <c r="E2764" s="168">
        <v>30</v>
      </c>
      <c r="F2764" s="168">
        <v>0</v>
      </c>
      <c r="G2764" s="168">
        <v>0</v>
      </c>
      <c r="H2764" s="168">
        <v>0</v>
      </c>
      <c r="I2764" s="168">
        <v>7.6</v>
      </c>
      <c r="J2764" s="168">
        <v>1.4</v>
      </c>
      <c r="K2764" s="168">
        <v>138.4</v>
      </c>
      <c r="L2764" s="168">
        <v>54.4</v>
      </c>
      <c r="M2764" s="168">
        <v>12.8</v>
      </c>
      <c r="N2764" s="168">
        <v>962.2</v>
      </c>
    </row>
    <row r="2765" spans="1:14" x14ac:dyDescent="0.2">
      <c r="A2765" s="168">
        <v>2019</v>
      </c>
      <c r="B2765" s="168">
        <v>4</v>
      </c>
      <c r="C2765" s="168">
        <v>26</v>
      </c>
      <c r="D2765" s="168">
        <v>1</v>
      </c>
      <c r="E2765" s="168">
        <v>30</v>
      </c>
      <c r="F2765" s="168">
        <v>0</v>
      </c>
      <c r="G2765" s="168">
        <v>0</v>
      </c>
      <c r="H2765" s="168">
        <v>0</v>
      </c>
      <c r="I2765" s="168">
        <v>8</v>
      </c>
      <c r="J2765" s="168">
        <v>1.7</v>
      </c>
      <c r="K2765" s="168">
        <v>47</v>
      </c>
      <c r="L2765" s="168">
        <v>57.3</v>
      </c>
      <c r="M2765" s="168">
        <v>12.1</v>
      </c>
      <c r="N2765" s="168">
        <v>962.5</v>
      </c>
    </row>
    <row r="2766" spans="1:14" x14ac:dyDescent="0.2">
      <c r="A2766" s="168">
        <v>2019</v>
      </c>
      <c r="B2766" s="168">
        <v>4</v>
      </c>
      <c r="C2766" s="168">
        <v>26</v>
      </c>
      <c r="D2766" s="168">
        <v>2</v>
      </c>
      <c r="E2766" s="168">
        <v>30</v>
      </c>
      <c r="F2766" s="168">
        <v>0</v>
      </c>
      <c r="G2766" s="168">
        <v>0</v>
      </c>
      <c r="H2766" s="168">
        <v>0</v>
      </c>
      <c r="I2766" s="168">
        <v>8.1</v>
      </c>
      <c r="J2766" s="168">
        <v>2.2000000000000002</v>
      </c>
      <c r="K2766" s="168">
        <v>19.2</v>
      </c>
      <c r="L2766" s="168">
        <v>61.8</v>
      </c>
      <c r="M2766" s="168">
        <v>11.4</v>
      </c>
      <c r="N2766" s="168">
        <v>962.6</v>
      </c>
    </row>
    <row r="2767" spans="1:14" x14ac:dyDescent="0.2">
      <c r="A2767" s="168">
        <v>2019</v>
      </c>
      <c r="B2767" s="168">
        <v>4</v>
      </c>
      <c r="C2767" s="168">
        <v>26</v>
      </c>
      <c r="D2767" s="168">
        <v>3</v>
      </c>
      <c r="E2767" s="168">
        <v>30</v>
      </c>
      <c r="F2767" s="168">
        <v>0</v>
      </c>
      <c r="G2767" s="168">
        <v>0</v>
      </c>
      <c r="H2767" s="168">
        <v>0</v>
      </c>
      <c r="I2767" s="168">
        <v>8.1999999999999993</v>
      </c>
      <c r="J2767" s="168">
        <v>2.2000000000000002</v>
      </c>
      <c r="K2767" s="168">
        <v>32</v>
      </c>
      <c r="L2767" s="168">
        <v>59.7</v>
      </c>
      <c r="M2767" s="168">
        <v>11.4</v>
      </c>
      <c r="N2767" s="168">
        <v>962.9</v>
      </c>
    </row>
    <row r="2768" spans="1:14" x14ac:dyDescent="0.2">
      <c r="A2768" s="168">
        <v>2019</v>
      </c>
      <c r="B2768" s="168">
        <v>4</v>
      </c>
      <c r="C2768" s="168">
        <v>26</v>
      </c>
      <c r="D2768" s="168">
        <v>4</v>
      </c>
      <c r="E2768" s="168">
        <v>30</v>
      </c>
      <c r="F2768" s="168">
        <v>0</v>
      </c>
      <c r="G2768" s="168">
        <v>0</v>
      </c>
      <c r="H2768" s="168">
        <v>0</v>
      </c>
      <c r="I2768" s="168">
        <v>8</v>
      </c>
      <c r="J2768" s="168">
        <v>0.7</v>
      </c>
      <c r="K2768" s="168">
        <v>139.5</v>
      </c>
      <c r="L2768" s="168">
        <v>71.2</v>
      </c>
      <c r="M2768" s="168">
        <v>9.3000000000000007</v>
      </c>
      <c r="N2768" s="168">
        <v>963.2</v>
      </c>
    </row>
    <row r="2769" spans="1:14" x14ac:dyDescent="0.2">
      <c r="A2769" s="168">
        <v>2019</v>
      </c>
      <c r="B2769" s="168">
        <v>4</v>
      </c>
      <c r="C2769" s="168">
        <v>26</v>
      </c>
      <c r="D2769" s="168">
        <v>5</v>
      </c>
      <c r="E2769" s="168">
        <v>30</v>
      </c>
      <c r="F2769" s="168">
        <v>0</v>
      </c>
      <c r="G2769" s="168">
        <v>0</v>
      </c>
      <c r="H2769" s="168">
        <v>0</v>
      </c>
      <c r="I2769" s="168">
        <v>8.5</v>
      </c>
      <c r="J2769" s="168">
        <v>1.4</v>
      </c>
      <c r="K2769" s="168">
        <v>54.6</v>
      </c>
      <c r="L2769" s="168">
        <v>71.3</v>
      </c>
      <c r="M2769" s="168">
        <v>8.8000000000000007</v>
      </c>
      <c r="N2769" s="168">
        <v>963.5</v>
      </c>
    </row>
    <row r="2770" spans="1:14" x14ac:dyDescent="0.2">
      <c r="A2770" s="168">
        <v>2019</v>
      </c>
      <c r="B2770" s="168">
        <v>4</v>
      </c>
      <c r="C2770" s="168">
        <v>26</v>
      </c>
      <c r="D2770" s="168">
        <v>6</v>
      </c>
      <c r="E2770" s="168">
        <v>30</v>
      </c>
      <c r="F2770" s="168">
        <v>10</v>
      </c>
      <c r="G2770" s="168">
        <v>111</v>
      </c>
      <c r="H2770" s="168">
        <v>22</v>
      </c>
      <c r="I2770" s="168">
        <v>8.1999999999999993</v>
      </c>
      <c r="J2770" s="168">
        <v>1.8</v>
      </c>
      <c r="K2770" s="168">
        <v>30.9</v>
      </c>
      <c r="L2770" s="168">
        <v>67.8</v>
      </c>
      <c r="M2770" s="168">
        <v>9.1999999999999993</v>
      </c>
      <c r="N2770" s="168">
        <v>964.2</v>
      </c>
    </row>
    <row r="2771" spans="1:14" x14ac:dyDescent="0.2">
      <c r="A2771" s="168">
        <v>2019</v>
      </c>
      <c r="B2771" s="168">
        <v>4</v>
      </c>
      <c r="C2771" s="168">
        <v>26</v>
      </c>
      <c r="D2771" s="168">
        <v>7</v>
      </c>
      <c r="E2771" s="168">
        <v>30</v>
      </c>
      <c r="F2771" s="168">
        <v>42</v>
      </c>
      <c r="G2771" s="168">
        <v>620</v>
      </c>
      <c r="H2771" s="168">
        <v>184</v>
      </c>
      <c r="I2771" s="168">
        <v>7.6</v>
      </c>
      <c r="J2771" s="168">
        <v>1.7</v>
      </c>
      <c r="K2771" s="168">
        <v>31.2</v>
      </c>
      <c r="L2771" s="168">
        <v>61.3</v>
      </c>
      <c r="M2771" s="168">
        <v>11.5</v>
      </c>
      <c r="N2771" s="168">
        <v>964.9</v>
      </c>
    </row>
    <row r="2772" spans="1:14" x14ac:dyDescent="0.2">
      <c r="A2772" s="168">
        <v>2019</v>
      </c>
      <c r="B2772" s="168">
        <v>4</v>
      </c>
      <c r="C2772" s="168">
        <v>26</v>
      </c>
      <c r="D2772" s="168">
        <v>8</v>
      </c>
      <c r="E2772" s="168">
        <v>30</v>
      </c>
      <c r="F2772" s="168">
        <v>63</v>
      </c>
      <c r="G2772" s="168">
        <v>801</v>
      </c>
      <c r="H2772" s="168">
        <v>400</v>
      </c>
      <c r="I2772" s="168">
        <v>6.2</v>
      </c>
      <c r="J2772" s="168">
        <v>0.9</v>
      </c>
      <c r="K2772" s="168">
        <v>111.3</v>
      </c>
      <c r="L2772" s="168">
        <v>48.6</v>
      </c>
      <c r="M2772" s="168">
        <v>14.7</v>
      </c>
      <c r="N2772" s="168">
        <v>965.5</v>
      </c>
    </row>
    <row r="2773" spans="1:14" x14ac:dyDescent="0.2">
      <c r="A2773" s="168">
        <v>2019</v>
      </c>
      <c r="B2773" s="168">
        <v>4</v>
      </c>
      <c r="C2773" s="168">
        <v>26</v>
      </c>
      <c r="D2773" s="168">
        <v>9</v>
      </c>
      <c r="E2773" s="168">
        <v>30</v>
      </c>
      <c r="F2773" s="168">
        <v>81</v>
      </c>
      <c r="G2773" s="168">
        <v>876</v>
      </c>
      <c r="H2773" s="168">
        <v>603</v>
      </c>
      <c r="I2773" s="168">
        <v>3.5</v>
      </c>
      <c r="J2773" s="168">
        <v>3</v>
      </c>
      <c r="K2773" s="168">
        <v>98</v>
      </c>
      <c r="L2773" s="168">
        <v>51.8</v>
      </c>
      <c r="M2773" s="168">
        <v>16.100000000000001</v>
      </c>
      <c r="N2773" s="168">
        <v>965.9</v>
      </c>
    </row>
    <row r="2774" spans="1:14" x14ac:dyDescent="0.2">
      <c r="A2774" s="168">
        <v>2019</v>
      </c>
      <c r="B2774" s="168">
        <v>4</v>
      </c>
      <c r="C2774" s="168">
        <v>26</v>
      </c>
      <c r="D2774" s="168">
        <v>10</v>
      </c>
      <c r="E2774" s="168">
        <v>30</v>
      </c>
      <c r="F2774" s="168">
        <v>105</v>
      </c>
      <c r="G2774" s="168">
        <v>909</v>
      </c>
      <c r="H2774" s="168">
        <v>783</v>
      </c>
      <c r="I2774" s="168">
        <v>2.2999999999999998</v>
      </c>
      <c r="J2774" s="168">
        <v>3.8</v>
      </c>
      <c r="K2774" s="168">
        <v>94.5</v>
      </c>
      <c r="L2774" s="168">
        <v>54.2</v>
      </c>
      <c r="M2774" s="168">
        <v>17.2</v>
      </c>
      <c r="N2774" s="168">
        <v>966.2</v>
      </c>
    </row>
    <row r="2775" spans="1:14" x14ac:dyDescent="0.2">
      <c r="A2775" s="168">
        <v>2019</v>
      </c>
      <c r="B2775" s="168">
        <v>4</v>
      </c>
      <c r="C2775" s="168">
        <v>26</v>
      </c>
      <c r="D2775" s="168">
        <v>11</v>
      </c>
      <c r="E2775" s="168">
        <v>30</v>
      </c>
      <c r="F2775" s="168">
        <v>114</v>
      </c>
      <c r="G2775" s="168">
        <v>939</v>
      </c>
      <c r="H2775" s="168">
        <v>915</v>
      </c>
      <c r="I2775" s="168">
        <v>1.6</v>
      </c>
      <c r="J2775" s="168">
        <v>3.6</v>
      </c>
      <c r="K2775" s="168">
        <v>89.8</v>
      </c>
      <c r="L2775" s="168">
        <v>46.8</v>
      </c>
      <c r="M2775" s="168">
        <v>18.3</v>
      </c>
      <c r="N2775" s="168">
        <v>966</v>
      </c>
    </row>
    <row r="2776" spans="1:14" x14ac:dyDescent="0.2">
      <c r="A2776" s="168">
        <v>2019</v>
      </c>
      <c r="B2776" s="168">
        <v>4</v>
      </c>
      <c r="C2776" s="168">
        <v>26</v>
      </c>
      <c r="D2776" s="168">
        <v>12</v>
      </c>
      <c r="E2776" s="168">
        <v>30</v>
      </c>
      <c r="F2776" s="168">
        <v>132</v>
      </c>
      <c r="G2776" s="168">
        <v>948</v>
      </c>
      <c r="H2776" s="168">
        <v>997</v>
      </c>
      <c r="I2776" s="168">
        <v>1</v>
      </c>
      <c r="J2776" s="168">
        <v>2.6</v>
      </c>
      <c r="K2776" s="168">
        <v>115</v>
      </c>
      <c r="L2776" s="168">
        <v>41.3</v>
      </c>
      <c r="M2776" s="168">
        <v>19</v>
      </c>
      <c r="N2776" s="168">
        <v>965.5</v>
      </c>
    </row>
    <row r="2777" spans="1:14" x14ac:dyDescent="0.2">
      <c r="A2777" s="168">
        <v>2019</v>
      </c>
      <c r="B2777" s="168">
        <v>4</v>
      </c>
      <c r="C2777" s="168">
        <v>26</v>
      </c>
      <c r="D2777" s="168">
        <v>13</v>
      </c>
      <c r="E2777" s="168">
        <v>30</v>
      </c>
      <c r="F2777" s="168">
        <v>211</v>
      </c>
      <c r="G2777" s="168">
        <v>719</v>
      </c>
      <c r="H2777" s="168">
        <v>879</v>
      </c>
      <c r="I2777" s="168">
        <v>0.6</v>
      </c>
      <c r="J2777" s="168">
        <v>2.1</v>
      </c>
      <c r="K2777" s="168">
        <v>118.3</v>
      </c>
      <c r="L2777" s="168">
        <v>40.200000000000003</v>
      </c>
      <c r="M2777" s="168">
        <v>19.899999999999999</v>
      </c>
      <c r="N2777" s="168">
        <v>964.9</v>
      </c>
    </row>
    <row r="2778" spans="1:14" x14ac:dyDescent="0.2">
      <c r="A2778" s="168">
        <v>2019</v>
      </c>
      <c r="B2778" s="168">
        <v>4</v>
      </c>
      <c r="C2778" s="168">
        <v>26</v>
      </c>
      <c r="D2778" s="168">
        <v>14</v>
      </c>
      <c r="E2778" s="168">
        <v>30</v>
      </c>
      <c r="F2778" s="168">
        <v>173</v>
      </c>
      <c r="G2778" s="168">
        <v>867</v>
      </c>
      <c r="H2778" s="168">
        <v>929</v>
      </c>
      <c r="I2778" s="168">
        <v>0.2</v>
      </c>
      <c r="J2778" s="168">
        <v>4.8</v>
      </c>
      <c r="K2778" s="168">
        <v>259.39999999999998</v>
      </c>
      <c r="L2778" s="168">
        <v>44.4</v>
      </c>
      <c r="M2778" s="168">
        <v>20.2</v>
      </c>
      <c r="N2778" s="168">
        <v>964.6</v>
      </c>
    </row>
    <row r="2779" spans="1:14" x14ac:dyDescent="0.2">
      <c r="A2779" s="168">
        <v>2019</v>
      </c>
      <c r="B2779" s="168">
        <v>4</v>
      </c>
      <c r="C2779" s="168">
        <v>26</v>
      </c>
      <c r="D2779" s="168">
        <v>15</v>
      </c>
      <c r="E2779" s="168">
        <v>30</v>
      </c>
      <c r="F2779" s="168">
        <v>130</v>
      </c>
      <c r="G2779" s="168">
        <v>897</v>
      </c>
      <c r="H2779" s="168">
        <v>827</v>
      </c>
      <c r="I2779" s="168">
        <v>0</v>
      </c>
      <c r="J2779" s="168">
        <v>4.2</v>
      </c>
      <c r="K2779" s="168">
        <v>263.60000000000002</v>
      </c>
      <c r="L2779" s="168">
        <v>44.6</v>
      </c>
      <c r="M2779" s="168">
        <v>20</v>
      </c>
      <c r="N2779" s="168">
        <v>964.2</v>
      </c>
    </row>
    <row r="2780" spans="1:14" x14ac:dyDescent="0.2">
      <c r="A2780" s="168">
        <v>2019</v>
      </c>
      <c r="B2780" s="168">
        <v>4</v>
      </c>
      <c r="C2780" s="168">
        <v>26</v>
      </c>
      <c r="D2780" s="168">
        <v>16</v>
      </c>
      <c r="E2780" s="168">
        <v>30</v>
      </c>
      <c r="F2780" s="168">
        <v>99</v>
      </c>
      <c r="G2780" s="168">
        <v>855</v>
      </c>
      <c r="H2780" s="168">
        <v>645</v>
      </c>
      <c r="I2780" s="168">
        <v>0.9</v>
      </c>
      <c r="J2780" s="168">
        <v>4.2</v>
      </c>
      <c r="K2780" s="168">
        <v>267.89999999999998</v>
      </c>
      <c r="L2780" s="168">
        <v>45.6</v>
      </c>
      <c r="M2780" s="168">
        <v>19.7</v>
      </c>
      <c r="N2780" s="168">
        <v>964.1</v>
      </c>
    </row>
    <row r="2781" spans="1:14" x14ac:dyDescent="0.2">
      <c r="A2781" s="168">
        <v>2019</v>
      </c>
      <c r="B2781" s="168">
        <v>4</v>
      </c>
      <c r="C2781" s="168">
        <v>26</v>
      </c>
      <c r="D2781" s="168">
        <v>17</v>
      </c>
      <c r="E2781" s="168">
        <v>30</v>
      </c>
      <c r="F2781" s="168">
        <v>76</v>
      </c>
      <c r="G2781" s="168">
        <v>780</v>
      </c>
      <c r="H2781" s="168">
        <v>442</v>
      </c>
      <c r="I2781" s="168">
        <v>9.1999999999999993</v>
      </c>
      <c r="J2781" s="168">
        <v>4.2</v>
      </c>
      <c r="K2781" s="168">
        <v>258.60000000000002</v>
      </c>
      <c r="L2781" s="168">
        <v>47.2</v>
      </c>
      <c r="M2781" s="168">
        <v>19.399999999999999</v>
      </c>
      <c r="N2781" s="168">
        <v>964.4</v>
      </c>
    </row>
    <row r="2782" spans="1:14" x14ac:dyDescent="0.2">
      <c r="A2782" s="168">
        <v>2019</v>
      </c>
      <c r="B2782" s="168">
        <v>4</v>
      </c>
      <c r="C2782" s="168">
        <v>26</v>
      </c>
      <c r="D2782" s="168">
        <v>18</v>
      </c>
      <c r="E2782" s="168">
        <v>30</v>
      </c>
      <c r="F2782" s="168">
        <v>57</v>
      </c>
      <c r="G2782" s="168">
        <v>603</v>
      </c>
      <c r="H2782" s="168">
        <v>225</v>
      </c>
      <c r="I2782" s="168">
        <v>8.5</v>
      </c>
      <c r="J2782" s="168">
        <v>3.9</v>
      </c>
      <c r="K2782" s="168">
        <v>262.3</v>
      </c>
      <c r="L2782" s="168">
        <v>45.9</v>
      </c>
      <c r="M2782" s="168">
        <v>18.7</v>
      </c>
      <c r="N2782" s="168">
        <v>965</v>
      </c>
    </row>
    <row r="2783" spans="1:14" x14ac:dyDescent="0.2">
      <c r="A2783" s="168">
        <v>2019</v>
      </c>
      <c r="B2783" s="168">
        <v>4</v>
      </c>
      <c r="C2783" s="168">
        <v>26</v>
      </c>
      <c r="D2783" s="168">
        <v>19</v>
      </c>
      <c r="E2783" s="168">
        <v>30</v>
      </c>
      <c r="F2783" s="168">
        <v>20</v>
      </c>
      <c r="G2783" s="168">
        <v>196</v>
      </c>
      <c r="H2783" s="168">
        <v>44</v>
      </c>
      <c r="I2783" s="168">
        <v>8</v>
      </c>
      <c r="J2783" s="168">
        <v>2.2000000000000002</v>
      </c>
      <c r="K2783" s="168">
        <v>255.4</v>
      </c>
      <c r="L2783" s="168">
        <v>43</v>
      </c>
      <c r="M2783" s="168">
        <v>17.5</v>
      </c>
      <c r="N2783" s="168">
        <v>965.5</v>
      </c>
    </row>
    <row r="2784" spans="1:14" x14ac:dyDescent="0.2">
      <c r="A2784" s="168">
        <v>2019</v>
      </c>
      <c r="B2784" s="168">
        <v>4</v>
      </c>
      <c r="C2784" s="168">
        <v>26</v>
      </c>
      <c r="D2784" s="168">
        <v>20</v>
      </c>
      <c r="E2784" s="168">
        <v>30</v>
      </c>
      <c r="F2784" s="168">
        <v>0</v>
      </c>
      <c r="G2784" s="168">
        <v>0</v>
      </c>
      <c r="H2784" s="168">
        <v>0</v>
      </c>
      <c r="I2784" s="168">
        <v>8.3000000000000007</v>
      </c>
      <c r="J2784" s="168">
        <v>1.2</v>
      </c>
      <c r="K2784" s="168">
        <v>207.1</v>
      </c>
      <c r="L2784" s="168">
        <v>51.3</v>
      </c>
      <c r="M2784" s="168">
        <v>15.4</v>
      </c>
      <c r="N2784" s="168">
        <v>966.2</v>
      </c>
    </row>
    <row r="2785" spans="1:14" x14ac:dyDescent="0.2">
      <c r="A2785" s="168">
        <v>2019</v>
      </c>
      <c r="B2785" s="168">
        <v>4</v>
      </c>
      <c r="C2785" s="168">
        <v>26</v>
      </c>
      <c r="D2785" s="168">
        <v>21</v>
      </c>
      <c r="E2785" s="168">
        <v>30</v>
      </c>
      <c r="F2785" s="168">
        <v>0</v>
      </c>
      <c r="G2785" s="168">
        <v>0</v>
      </c>
      <c r="H2785" s="168">
        <v>0</v>
      </c>
      <c r="I2785" s="168">
        <v>8.6</v>
      </c>
      <c r="J2785" s="168">
        <v>1.2</v>
      </c>
      <c r="K2785" s="168">
        <v>120</v>
      </c>
      <c r="L2785" s="168">
        <v>62</v>
      </c>
      <c r="M2785" s="168">
        <v>14.1</v>
      </c>
      <c r="N2785" s="168">
        <v>967.2</v>
      </c>
    </row>
    <row r="2786" spans="1:14" x14ac:dyDescent="0.2">
      <c r="A2786" s="168">
        <v>2019</v>
      </c>
      <c r="B2786" s="168">
        <v>4</v>
      </c>
      <c r="C2786" s="168">
        <v>26</v>
      </c>
      <c r="D2786" s="168">
        <v>22</v>
      </c>
      <c r="E2786" s="168">
        <v>30</v>
      </c>
      <c r="F2786" s="168">
        <v>0</v>
      </c>
      <c r="G2786" s="168">
        <v>0</v>
      </c>
      <c r="H2786" s="168">
        <v>0</v>
      </c>
      <c r="I2786" s="168">
        <v>8.9</v>
      </c>
      <c r="J2786" s="168">
        <v>1.7</v>
      </c>
      <c r="K2786" s="168">
        <v>63.6</v>
      </c>
      <c r="L2786" s="168">
        <v>66.599999999999994</v>
      </c>
      <c r="M2786" s="168">
        <v>13.2</v>
      </c>
      <c r="N2786" s="168">
        <v>967.5</v>
      </c>
    </row>
    <row r="2787" spans="1:14" x14ac:dyDescent="0.2">
      <c r="A2787" s="168">
        <v>2019</v>
      </c>
      <c r="B2787" s="168">
        <v>4</v>
      </c>
      <c r="C2787" s="168">
        <v>26</v>
      </c>
      <c r="D2787" s="168">
        <v>23</v>
      </c>
      <c r="E2787" s="168">
        <v>30</v>
      </c>
      <c r="F2787" s="168">
        <v>0</v>
      </c>
      <c r="G2787" s="168">
        <v>0</v>
      </c>
      <c r="H2787" s="168">
        <v>0</v>
      </c>
      <c r="I2787" s="168">
        <v>9.4</v>
      </c>
      <c r="J2787" s="168">
        <v>0.8</v>
      </c>
      <c r="K2787" s="168">
        <v>53.6</v>
      </c>
      <c r="L2787" s="168">
        <v>71.599999999999994</v>
      </c>
      <c r="M2787" s="168">
        <v>12.7</v>
      </c>
      <c r="N2787" s="168">
        <v>967.7</v>
      </c>
    </row>
    <row r="2788" spans="1:14" x14ac:dyDescent="0.2">
      <c r="A2788" s="168">
        <v>2019</v>
      </c>
      <c r="B2788" s="168">
        <v>4</v>
      </c>
      <c r="C2788" s="168">
        <v>27</v>
      </c>
      <c r="D2788" s="168">
        <v>0</v>
      </c>
      <c r="E2788" s="168">
        <v>30</v>
      </c>
      <c r="F2788" s="168">
        <v>0</v>
      </c>
      <c r="G2788" s="168">
        <v>0</v>
      </c>
      <c r="H2788" s="168">
        <v>0</v>
      </c>
      <c r="I2788" s="168">
        <v>10</v>
      </c>
      <c r="J2788" s="168">
        <v>2.2999999999999998</v>
      </c>
      <c r="K2788" s="168">
        <v>41.2</v>
      </c>
      <c r="L2788" s="168">
        <v>70.400000000000006</v>
      </c>
      <c r="M2788" s="168">
        <v>12.7</v>
      </c>
      <c r="N2788" s="168">
        <v>967.6</v>
      </c>
    </row>
    <row r="2789" spans="1:14" x14ac:dyDescent="0.2">
      <c r="A2789" s="168">
        <v>2019</v>
      </c>
      <c r="B2789" s="168">
        <v>4</v>
      </c>
      <c r="C2789" s="168">
        <v>27</v>
      </c>
      <c r="D2789" s="168">
        <v>1</v>
      </c>
      <c r="E2789" s="168">
        <v>30</v>
      </c>
      <c r="F2789" s="168">
        <v>0</v>
      </c>
      <c r="G2789" s="168">
        <v>0</v>
      </c>
      <c r="H2789" s="168">
        <v>0</v>
      </c>
      <c r="I2789" s="168">
        <v>10.3</v>
      </c>
      <c r="J2789" s="168">
        <v>2.4</v>
      </c>
      <c r="K2789" s="168">
        <v>55.5</v>
      </c>
      <c r="L2789" s="168">
        <v>70.3</v>
      </c>
      <c r="M2789" s="168">
        <v>12.3</v>
      </c>
      <c r="N2789" s="168">
        <v>967.4</v>
      </c>
    </row>
    <row r="2790" spans="1:14" x14ac:dyDescent="0.2">
      <c r="A2790" s="168">
        <v>2019</v>
      </c>
      <c r="B2790" s="168">
        <v>4</v>
      </c>
      <c r="C2790" s="168">
        <v>27</v>
      </c>
      <c r="D2790" s="168">
        <v>2</v>
      </c>
      <c r="E2790" s="168">
        <v>30</v>
      </c>
      <c r="F2790" s="168">
        <v>0</v>
      </c>
      <c r="G2790" s="168">
        <v>0</v>
      </c>
      <c r="H2790" s="168">
        <v>0</v>
      </c>
      <c r="I2790" s="168">
        <v>10.199999999999999</v>
      </c>
      <c r="J2790" s="168">
        <v>1.1000000000000001</v>
      </c>
      <c r="K2790" s="168">
        <v>65.900000000000006</v>
      </c>
      <c r="L2790" s="168">
        <v>68.8</v>
      </c>
      <c r="M2790" s="168">
        <v>12.1</v>
      </c>
      <c r="N2790" s="168">
        <v>967.1</v>
      </c>
    </row>
    <row r="2791" spans="1:14" x14ac:dyDescent="0.2">
      <c r="A2791" s="168">
        <v>2019</v>
      </c>
      <c r="B2791" s="168">
        <v>4</v>
      </c>
      <c r="C2791" s="168">
        <v>27</v>
      </c>
      <c r="D2791" s="168">
        <v>3</v>
      </c>
      <c r="E2791" s="168">
        <v>30</v>
      </c>
      <c r="F2791" s="168">
        <v>0</v>
      </c>
      <c r="G2791" s="168">
        <v>0</v>
      </c>
      <c r="H2791" s="168">
        <v>0</v>
      </c>
      <c r="I2791" s="168">
        <v>9.9</v>
      </c>
      <c r="J2791" s="168">
        <v>1.1000000000000001</v>
      </c>
      <c r="K2791" s="168">
        <v>98.9</v>
      </c>
      <c r="L2791" s="168">
        <v>72.900000000000006</v>
      </c>
      <c r="M2791" s="168">
        <v>11.3</v>
      </c>
      <c r="N2791" s="168">
        <v>967</v>
      </c>
    </row>
    <row r="2792" spans="1:14" x14ac:dyDescent="0.2">
      <c r="A2792" s="168">
        <v>2019</v>
      </c>
      <c r="B2792" s="168">
        <v>4</v>
      </c>
      <c r="C2792" s="168">
        <v>27</v>
      </c>
      <c r="D2792" s="168">
        <v>4</v>
      </c>
      <c r="E2792" s="168">
        <v>30</v>
      </c>
      <c r="F2792" s="168">
        <v>0</v>
      </c>
      <c r="G2792" s="168">
        <v>0</v>
      </c>
      <c r="H2792" s="168">
        <v>0</v>
      </c>
      <c r="I2792" s="168">
        <v>9.6</v>
      </c>
      <c r="J2792" s="168">
        <v>1.2</v>
      </c>
      <c r="K2792" s="168">
        <v>135.9</v>
      </c>
      <c r="L2792" s="168">
        <v>75.3</v>
      </c>
      <c r="M2792" s="168">
        <v>10.8</v>
      </c>
      <c r="N2792" s="168">
        <v>966.9</v>
      </c>
    </row>
    <row r="2793" spans="1:14" x14ac:dyDescent="0.2">
      <c r="A2793" s="168">
        <v>2019</v>
      </c>
      <c r="B2793" s="168">
        <v>4</v>
      </c>
      <c r="C2793" s="168">
        <v>27</v>
      </c>
      <c r="D2793" s="168">
        <v>5</v>
      </c>
      <c r="E2793" s="168">
        <v>30</v>
      </c>
      <c r="F2793" s="168">
        <v>0</v>
      </c>
      <c r="G2793" s="168">
        <v>0</v>
      </c>
      <c r="H2793" s="168">
        <v>0</v>
      </c>
      <c r="I2793" s="168">
        <v>9.5</v>
      </c>
      <c r="J2793" s="168">
        <v>1.1000000000000001</v>
      </c>
      <c r="K2793" s="168">
        <v>35.799999999999997</v>
      </c>
      <c r="L2793" s="168">
        <v>76.599999999999994</v>
      </c>
      <c r="M2793" s="168">
        <v>10.1</v>
      </c>
      <c r="N2793" s="168">
        <v>967.1</v>
      </c>
    </row>
    <row r="2794" spans="1:14" x14ac:dyDescent="0.2">
      <c r="A2794" s="168">
        <v>2019</v>
      </c>
      <c r="B2794" s="168">
        <v>4</v>
      </c>
      <c r="C2794" s="168">
        <v>27</v>
      </c>
      <c r="D2794" s="168">
        <v>6</v>
      </c>
      <c r="E2794" s="168">
        <v>30</v>
      </c>
      <c r="F2794" s="168">
        <v>11</v>
      </c>
      <c r="G2794" s="168">
        <v>110</v>
      </c>
      <c r="H2794" s="168">
        <v>23</v>
      </c>
      <c r="I2794" s="168">
        <v>8.9</v>
      </c>
      <c r="J2794" s="168">
        <v>1.8</v>
      </c>
      <c r="K2794" s="168">
        <v>60.8</v>
      </c>
      <c r="L2794" s="168">
        <v>71.2</v>
      </c>
      <c r="M2794" s="168">
        <v>11</v>
      </c>
      <c r="N2794" s="168">
        <v>967.5</v>
      </c>
    </row>
    <row r="2795" spans="1:14" x14ac:dyDescent="0.2">
      <c r="A2795" s="168">
        <v>2019</v>
      </c>
      <c r="B2795" s="168">
        <v>4</v>
      </c>
      <c r="C2795" s="168">
        <v>27</v>
      </c>
      <c r="D2795" s="168">
        <v>7</v>
      </c>
      <c r="E2795" s="168">
        <v>30</v>
      </c>
      <c r="F2795" s="168">
        <v>40</v>
      </c>
      <c r="G2795" s="168">
        <v>623</v>
      </c>
      <c r="H2795" s="168">
        <v>186</v>
      </c>
      <c r="I2795" s="168">
        <v>6.8</v>
      </c>
      <c r="J2795" s="168">
        <v>0.1</v>
      </c>
      <c r="K2795" s="168">
        <v>65.7</v>
      </c>
      <c r="L2795" s="168">
        <v>64.2</v>
      </c>
      <c r="M2795" s="168">
        <v>14</v>
      </c>
      <c r="N2795" s="168">
        <v>968.1</v>
      </c>
    </row>
    <row r="2796" spans="1:14" x14ac:dyDescent="0.2">
      <c r="A2796" s="168">
        <v>2019</v>
      </c>
      <c r="B2796" s="168">
        <v>4</v>
      </c>
      <c r="C2796" s="168">
        <v>27</v>
      </c>
      <c r="D2796" s="168">
        <v>8</v>
      </c>
      <c r="E2796" s="168">
        <v>30</v>
      </c>
      <c r="F2796" s="168">
        <v>55</v>
      </c>
      <c r="G2796" s="168">
        <v>815</v>
      </c>
      <c r="H2796" s="168">
        <v>401</v>
      </c>
      <c r="I2796" s="168">
        <v>4.2</v>
      </c>
      <c r="J2796" s="168">
        <v>1</v>
      </c>
      <c r="K2796" s="168">
        <v>118.3</v>
      </c>
      <c r="L2796" s="168">
        <v>45</v>
      </c>
      <c r="M2796" s="168">
        <v>16.8</v>
      </c>
      <c r="N2796" s="168">
        <v>968.1</v>
      </c>
    </row>
    <row r="2797" spans="1:14" x14ac:dyDescent="0.2">
      <c r="A2797" s="168">
        <v>2019</v>
      </c>
      <c r="B2797" s="168">
        <v>4</v>
      </c>
      <c r="C2797" s="168">
        <v>27</v>
      </c>
      <c r="D2797" s="168">
        <v>9</v>
      </c>
      <c r="E2797" s="168">
        <v>30</v>
      </c>
      <c r="F2797" s="168">
        <v>64</v>
      </c>
      <c r="G2797" s="168">
        <v>902</v>
      </c>
      <c r="H2797" s="168">
        <v>607</v>
      </c>
      <c r="I2797" s="168">
        <v>3.4</v>
      </c>
      <c r="J2797" s="168">
        <v>1.9</v>
      </c>
      <c r="K2797" s="168">
        <v>109.8</v>
      </c>
      <c r="L2797" s="168">
        <v>36.5</v>
      </c>
      <c r="M2797" s="168">
        <v>18.899999999999999</v>
      </c>
      <c r="N2797" s="168">
        <v>968</v>
      </c>
    </row>
    <row r="2798" spans="1:14" x14ac:dyDescent="0.2">
      <c r="A2798" s="168">
        <v>2019</v>
      </c>
      <c r="B2798" s="168">
        <v>4</v>
      </c>
      <c r="C2798" s="168">
        <v>27</v>
      </c>
      <c r="D2798" s="168">
        <v>10</v>
      </c>
      <c r="E2798" s="168">
        <v>30</v>
      </c>
      <c r="F2798" s="168">
        <v>68</v>
      </c>
      <c r="G2798" s="168">
        <v>953</v>
      </c>
      <c r="H2798" s="168">
        <v>782</v>
      </c>
      <c r="I2798" s="168">
        <v>2.6</v>
      </c>
      <c r="J2798" s="168">
        <v>2.4</v>
      </c>
      <c r="K2798" s="168">
        <v>124.6</v>
      </c>
      <c r="L2798" s="168">
        <v>34.5</v>
      </c>
      <c r="M2798" s="168">
        <v>19.899999999999999</v>
      </c>
      <c r="N2798" s="168">
        <v>968.1</v>
      </c>
    </row>
    <row r="2799" spans="1:14" x14ac:dyDescent="0.2">
      <c r="A2799" s="168">
        <v>2019</v>
      </c>
      <c r="B2799" s="168">
        <v>4</v>
      </c>
      <c r="C2799" s="168">
        <v>27</v>
      </c>
      <c r="D2799" s="168">
        <v>11</v>
      </c>
      <c r="E2799" s="168">
        <v>30</v>
      </c>
      <c r="F2799" s="168">
        <v>68</v>
      </c>
      <c r="G2799" s="168">
        <v>984</v>
      </c>
      <c r="H2799" s="168">
        <v>909</v>
      </c>
      <c r="I2799" s="168">
        <v>1.5</v>
      </c>
      <c r="J2799" s="168">
        <v>2.5</v>
      </c>
      <c r="K2799" s="168">
        <v>113.8</v>
      </c>
      <c r="L2799" s="168">
        <v>33.799999999999997</v>
      </c>
      <c r="M2799" s="168">
        <v>20.6</v>
      </c>
      <c r="N2799" s="168">
        <v>968.2</v>
      </c>
    </row>
    <row r="2800" spans="1:14" x14ac:dyDescent="0.2">
      <c r="A2800" s="168">
        <v>2019</v>
      </c>
      <c r="B2800" s="168">
        <v>4</v>
      </c>
      <c r="C2800" s="168">
        <v>27</v>
      </c>
      <c r="D2800" s="168">
        <v>12</v>
      </c>
      <c r="E2800" s="168">
        <v>30</v>
      </c>
      <c r="F2800" s="168">
        <v>70</v>
      </c>
      <c r="G2800" s="168">
        <v>992</v>
      </c>
      <c r="H2800" s="168">
        <v>977</v>
      </c>
      <c r="I2800" s="168">
        <v>0.5</v>
      </c>
      <c r="J2800" s="168">
        <v>2.6</v>
      </c>
      <c r="K2800" s="168">
        <v>105</v>
      </c>
      <c r="L2800" s="168">
        <v>33.200000000000003</v>
      </c>
      <c r="M2800" s="168">
        <v>21.3</v>
      </c>
      <c r="N2800" s="168">
        <v>967.9</v>
      </c>
    </row>
    <row r="2801" spans="1:14" x14ac:dyDescent="0.2">
      <c r="A2801" s="168">
        <v>2019</v>
      </c>
      <c r="B2801" s="168">
        <v>4</v>
      </c>
      <c r="C2801" s="168">
        <v>27</v>
      </c>
      <c r="D2801" s="168">
        <v>13</v>
      </c>
      <c r="E2801" s="168">
        <v>30</v>
      </c>
      <c r="F2801" s="168">
        <v>72</v>
      </c>
      <c r="G2801" s="168">
        <v>988</v>
      </c>
      <c r="H2801" s="168">
        <v>981</v>
      </c>
      <c r="I2801" s="168">
        <v>-0.3</v>
      </c>
      <c r="J2801" s="168">
        <v>2.7</v>
      </c>
      <c r="K2801" s="168">
        <v>98.1</v>
      </c>
      <c r="L2801" s="168">
        <v>33.200000000000003</v>
      </c>
      <c r="M2801" s="168">
        <v>21.7</v>
      </c>
      <c r="N2801" s="168">
        <v>967.3</v>
      </c>
    </row>
    <row r="2802" spans="1:14" x14ac:dyDescent="0.2">
      <c r="A2802" s="168">
        <v>2019</v>
      </c>
      <c r="B2802" s="168">
        <v>4</v>
      </c>
      <c r="C2802" s="168">
        <v>27</v>
      </c>
      <c r="D2802" s="168">
        <v>14</v>
      </c>
      <c r="E2802" s="168">
        <v>30</v>
      </c>
      <c r="F2802" s="168">
        <v>72</v>
      </c>
      <c r="G2802" s="168">
        <v>977</v>
      </c>
      <c r="H2802" s="168">
        <v>926</v>
      </c>
      <c r="I2802" s="168">
        <v>-0.9</v>
      </c>
      <c r="J2802" s="168">
        <v>3.9</v>
      </c>
      <c r="K2802" s="168">
        <v>81</v>
      </c>
      <c r="L2802" s="168">
        <v>31.7</v>
      </c>
      <c r="M2802" s="168">
        <v>22.2</v>
      </c>
      <c r="N2802" s="168">
        <v>966.7</v>
      </c>
    </row>
    <row r="2803" spans="1:14" x14ac:dyDescent="0.2">
      <c r="A2803" s="168">
        <v>2019</v>
      </c>
      <c r="B2803" s="168">
        <v>4</v>
      </c>
      <c r="C2803" s="168">
        <v>27</v>
      </c>
      <c r="D2803" s="168">
        <v>15</v>
      </c>
      <c r="E2803" s="168">
        <v>30</v>
      </c>
      <c r="F2803" s="168">
        <v>68</v>
      </c>
      <c r="G2803" s="168">
        <v>958</v>
      </c>
      <c r="H2803" s="168">
        <v>814</v>
      </c>
      <c r="I2803" s="168">
        <v>-1.3</v>
      </c>
      <c r="J2803" s="168">
        <v>4.9000000000000004</v>
      </c>
      <c r="K2803" s="168">
        <v>96.1</v>
      </c>
      <c r="L2803" s="168">
        <v>30.2</v>
      </c>
      <c r="M2803" s="168">
        <v>22.4</v>
      </c>
      <c r="N2803" s="168">
        <v>966.2</v>
      </c>
    </row>
    <row r="2804" spans="1:14" x14ac:dyDescent="0.2">
      <c r="A2804" s="168">
        <v>2019</v>
      </c>
      <c r="B2804" s="168">
        <v>4</v>
      </c>
      <c r="C2804" s="168">
        <v>27</v>
      </c>
      <c r="D2804" s="168">
        <v>16</v>
      </c>
      <c r="E2804" s="168">
        <v>30</v>
      </c>
      <c r="F2804" s="168">
        <v>61</v>
      </c>
      <c r="G2804" s="168">
        <v>923</v>
      </c>
      <c r="H2804" s="168">
        <v>653</v>
      </c>
      <c r="I2804" s="168">
        <v>-1.1000000000000001</v>
      </c>
      <c r="J2804" s="168">
        <v>4.5999999999999996</v>
      </c>
      <c r="K2804" s="168">
        <v>93.4</v>
      </c>
      <c r="L2804" s="168">
        <v>30.7</v>
      </c>
      <c r="M2804" s="168">
        <v>22</v>
      </c>
      <c r="N2804" s="168">
        <v>965.8</v>
      </c>
    </row>
    <row r="2805" spans="1:14" x14ac:dyDescent="0.2">
      <c r="A2805" s="168">
        <v>2019</v>
      </c>
      <c r="B2805" s="168">
        <v>4</v>
      </c>
      <c r="C2805" s="168">
        <v>27</v>
      </c>
      <c r="D2805" s="168">
        <v>17</v>
      </c>
      <c r="E2805" s="168">
        <v>30</v>
      </c>
      <c r="F2805" s="168">
        <v>54</v>
      </c>
      <c r="G2805" s="168">
        <v>848</v>
      </c>
      <c r="H2805" s="168">
        <v>453</v>
      </c>
      <c r="I2805" s="168">
        <v>8.5</v>
      </c>
      <c r="J2805" s="168">
        <v>5.7</v>
      </c>
      <c r="K2805" s="168">
        <v>96.7</v>
      </c>
      <c r="L2805" s="168">
        <v>34.4</v>
      </c>
      <c r="M2805" s="168">
        <v>20.8</v>
      </c>
      <c r="N2805" s="168">
        <v>965.8</v>
      </c>
    </row>
    <row r="2806" spans="1:14" x14ac:dyDescent="0.2">
      <c r="A2806" s="168">
        <v>2019</v>
      </c>
      <c r="B2806" s="168">
        <v>4</v>
      </c>
      <c r="C2806" s="168">
        <v>27</v>
      </c>
      <c r="D2806" s="168">
        <v>18</v>
      </c>
      <c r="E2806" s="168">
        <v>30</v>
      </c>
      <c r="F2806" s="168">
        <v>43</v>
      </c>
      <c r="G2806" s="168">
        <v>690</v>
      </c>
      <c r="H2806" s="168">
        <v>236</v>
      </c>
      <c r="I2806" s="168">
        <v>6.9</v>
      </c>
      <c r="J2806" s="168">
        <v>5.4</v>
      </c>
      <c r="K2806" s="168">
        <v>95.7</v>
      </c>
      <c r="L2806" s="168">
        <v>36.5</v>
      </c>
      <c r="M2806" s="168">
        <v>19.600000000000001</v>
      </c>
      <c r="N2806" s="168">
        <v>965.9</v>
      </c>
    </row>
    <row r="2807" spans="1:14" x14ac:dyDescent="0.2">
      <c r="A2807" s="168">
        <v>2019</v>
      </c>
      <c r="B2807" s="168">
        <v>4</v>
      </c>
      <c r="C2807" s="168">
        <v>27</v>
      </c>
      <c r="D2807" s="168">
        <v>19</v>
      </c>
      <c r="E2807" s="168">
        <v>30</v>
      </c>
      <c r="F2807" s="168">
        <v>17</v>
      </c>
      <c r="G2807" s="168">
        <v>256</v>
      </c>
      <c r="H2807" s="168">
        <v>48</v>
      </c>
      <c r="I2807" s="168">
        <v>6.3</v>
      </c>
      <c r="J2807" s="168">
        <v>5.2</v>
      </c>
      <c r="K2807" s="168">
        <v>96.9</v>
      </c>
      <c r="L2807" s="168">
        <v>41.3</v>
      </c>
      <c r="M2807" s="168">
        <v>17.600000000000001</v>
      </c>
      <c r="N2807" s="168">
        <v>966.3</v>
      </c>
    </row>
    <row r="2808" spans="1:14" x14ac:dyDescent="0.2">
      <c r="A2808" s="168">
        <v>2019</v>
      </c>
      <c r="B2808" s="168">
        <v>4</v>
      </c>
      <c r="C2808" s="168">
        <v>27</v>
      </c>
      <c r="D2808" s="168">
        <v>20</v>
      </c>
      <c r="E2808" s="168">
        <v>30</v>
      </c>
      <c r="F2808" s="168">
        <v>0</v>
      </c>
      <c r="G2808" s="168">
        <v>0</v>
      </c>
      <c r="H2808" s="168">
        <v>0</v>
      </c>
      <c r="I2808" s="168">
        <v>6.2</v>
      </c>
      <c r="J2808" s="168">
        <v>2.8</v>
      </c>
      <c r="K2808" s="168">
        <v>82.9</v>
      </c>
      <c r="L2808" s="168">
        <v>54.4</v>
      </c>
      <c r="M2808" s="168">
        <v>15.6</v>
      </c>
      <c r="N2808" s="168">
        <v>967</v>
      </c>
    </row>
    <row r="2809" spans="1:14" x14ac:dyDescent="0.2">
      <c r="A2809" s="168">
        <v>2019</v>
      </c>
      <c r="B2809" s="168">
        <v>4</v>
      </c>
      <c r="C2809" s="168">
        <v>27</v>
      </c>
      <c r="D2809" s="168">
        <v>21</v>
      </c>
      <c r="E2809" s="168">
        <v>30</v>
      </c>
      <c r="F2809" s="168">
        <v>0</v>
      </c>
      <c r="G2809" s="168">
        <v>0</v>
      </c>
      <c r="H2809" s="168">
        <v>0</v>
      </c>
      <c r="I2809" s="168">
        <v>6.2</v>
      </c>
      <c r="J2809" s="168">
        <v>2.1</v>
      </c>
      <c r="K2809" s="168">
        <v>103.6</v>
      </c>
      <c r="L2809" s="168">
        <v>64.7</v>
      </c>
      <c r="M2809" s="168">
        <v>14.1</v>
      </c>
      <c r="N2809" s="168">
        <v>967.4</v>
      </c>
    </row>
    <row r="2810" spans="1:14" x14ac:dyDescent="0.2">
      <c r="A2810" s="168">
        <v>2019</v>
      </c>
      <c r="B2810" s="168">
        <v>4</v>
      </c>
      <c r="C2810" s="168">
        <v>27</v>
      </c>
      <c r="D2810" s="168">
        <v>22</v>
      </c>
      <c r="E2810" s="168">
        <v>30</v>
      </c>
      <c r="F2810" s="168">
        <v>0</v>
      </c>
      <c r="G2810" s="168">
        <v>0</v>
      </c>
      <c r="H2810" s="168">
        <v>0</v>
      </c>
      <c r="I2810" s="168">
        <v>6.3</v>
      </c>
      <c r="J2810" s="168">
        <v>1.7</v>
      </c>
      <c r="K2810" s="168">
        <v>99.8</v>
      </c>
      <c r="L2810" s="168">
        <v>71.599999999999994</v>
      </c>
      <c r="M2810" s="168">
        <v>12.9</v>
      </c>
      <c r="N2810" s="168">
        <v>967.5</v>
      </c>
    </row>
    <row r="2811" spans="1:14" x14ac:dyDescent="0.2">
      <c r="A2811" s="168">
        <v>2019</v>
      </c>
      <c r="B2811" s="168">
        <v>4</v>
      </c>
      <c r="C2811" s="168">
        <v>27</v>
      </c>
      <c r="D2811" s="168">
        <v>23</v>
      </c>
      <c r="E2811" s="168">
        <v>30</v>
      </c>
      <c r="F2811" s="168">
        <v>0</v>
      </c>
      <c r="G2811" s="168">
        <v>0</v>
      </c>
      <c r="H2811" s="168">
        <v>0</v>
      </c>
      <c r="I2811" s="168">
        <v>6.4</v>
      </c>
      <c r="J2811" s="168">
        <v>0.8</v>
      </c>
      <c r="K2811" s="168">
        <v>26.8</v>
      </c>
      <c r="L2811" s="168">
        <v>68.7</v>
      </c>
      <c r="M2811" s="168">
        <v>12.8</v>
      </c>
      <c r="N2811" s="168">
        <v>967.4</v>
      </c>
    </row>
    <row r="2812" spans="1:14" x14ac:dyDescent="0.2">
      <c r="A2812" s="168">
        <v>2019</v>
      </c>
      <c r="B2812" s="168">
        <v>4</v>
      </c>
      <c r="C2812" s="168">
        <v>28</v>
      </c>
      <c r="D2812" s="168">
        <v>0</v>
      </c>
      <c r="E2812" s="168">
        <v>30</v>
      </c>
      <c r="F2812" s="168">
        <v>0</v>
      </c>
      <c r="G2812" s="168">
        <v>0</v>
      </c>
      <c r="H2812" s="168">
        <v>0</v>
      </c>
      <c r="I2812" s="168">
        <v>6.4</v>
      </c>
      <c r="J2812" s="168">
        <v>1.4</v>
      </c>
      <c r="K2812" s="168">
        <v>39.6</v>
      </c>
      <c r="L2812" s="168">
        <v>63.2</v>
      </c>
      <c r="M2812" s="168">
        <v>12.7</v>
      </c>
      <c r="N2812" s="168">
        <v>967.1</v>
      </c>
    </row>
    <row r="2813" spans="1:14" x14ac:dyDescent="0.2">
      <c r="A2813" s="168">
        <v>2019</v>
      </c>
      <c r="B2813" s="168">
        <v>4</v>
      </c>
      <c r="C2813" s="168">
        <v>28</v>
      </c>
      <c r="D2813" s="168">
        <v>1</v>
      </c>
      <c r="E2813" s="168">
        <v>30</v>
      </c>
      <c r="F2813" s="168">
        <v>0</v>
      </c>
      <c r="G2813" s="168">
        <v>0</v>
      </c>
      <c r="H2813" s="168">
        <v>0</v>
      </c>
      <c r="I2813" s="168">
        <v>6.3</v>
      </c>
      <c r="J2813" s="168">
        <v>1.6</v>
      </c>
      <c r="K2813" s="168">
        <v>68.3</v>
      </c>
      <c r="L2813" s="168">
        <v>58.7</v>
      </c>
      <c r="M2813" s="168">
        <v>12.4</v>
      </c>
      <c r="N2813" s="168">
        <v>966.6</v>
      </c>
    </row>
    <row r="2814" spans="1:14" x14ac:dyDescent="0.2">
      <c r="A2814" s="168">
        <v>2019</v>
      </c>
      <c r="B2814" s="168">
        <v>4</v>
      </c>
      <c r="C2814" s="168">
        <v>28</v>
      </c>
      <c r="D2814" s="168">
        <v>2</v>
      </c>
      <c r="E2814" s="168">
        <v>30</v>
      </c>
      <c r="F2814" s="168">
        <v>0</v>
      </c>
      <c r="G2814" s="168">
        <v>0</v>
      </c>
      <c r="H2814" s="168">
        <v>0</v>
      </c>
      <c r="I2814" s="168">
        <v>6.5</v>
      </c>
      <c r="J2814" s="168">
        <v>0.9</v>
      </c>
      <c r="K2814" s="168">
        <v>93.2</v>
      </c>
      <c r="L2814" s="168">
        <v>64.900000000000006</v>
      </c>
      <c r="M2814" s="168">
        <v>11.3</v>
      </c>
      <c r="N2814" s="168">
        <v>966</v>
      </c>
    </row>
    <row r="2815" spans="1:14" x14ac:dyDescent="0.2">
      <c r="A2815" s="168">
        <v>2019</v>
      </c>
      <c r="B2815" s="168">
        <v>4</v>
      </c>
      <c r="C2815" s="168">
        <v>28</v>
      </c>
      <c r="D2815" s="168">
        <v>3</v>
      </c>
      <c r="E2815" s="168">
        <v>30</v>
      </c>
      <c r="F2815" s="168">
        <v>0</v>
      </c>
      <c r="G2815" s="168">
        <v>0</v>
      </c>
      <c r="H2815" s="168">
        <v>0</v>
      </c>
      <c r="I2815" s="168">
        <v>6.7</v>
      </c>
      <c r="J2815" s="168">
        <v>0.9</v>
      </c>
      <c r="K2815" s="168">
        <v>22.7</v>
      </c>
      <c r="L2815" s="168">
        <v>66.8</v>
      </c>
      <c r="M2815" s="168">
        <v>10.4</v>
      </c>
      <c r="N2815" s="168">
        <v>965.6</v>
      </c>
    </row>
    <row r="2816" spans="1:14" x14ac:dyDescent="0.2">
      <c r="A2816" s="168">
        <v>2019</v>
      </c>
      <c r="B2816" s="168">
        <v>4</v>
      </c>
      <c r="C2816" s="168">
        <v>28</v>
      </c>
      <c r="D2816" s="168">
        <v>4</v>
      </c>
      <c r="E2816" s="168">
        <v>30</v>
      </c>
      <c r="F2816" s="168">
        <v>0</v>
      </c>
      <c r="G2816" s="168">
        <v>0</v>
      </c>
      <c r="H2816" s="168">
        <v>0</v>
      </c>
      <c r="I2816" s="168">
        <v>6.8</v>
      </c>
      <c r="J2816" s="168">
        <v>1.2</v>
      </c>
      <c r="K2816" s="168">
        <v>21.8</v>
      </c>
      <c r="L2816" s="168">
        <v>65.599999999999994</v>
      </c>
      <c r="M2816" s="168">
        <v>10.5</v>
      </c>
      <c r="N2816" s="168">
        <v>965.5</v>
      </c>
    </row>
    <row r="2817" spans="1:14" x14ac:dyDescent="0.2">
      <c r="A2817" s="168">
        <v>2019</v>
      </c>
      <c r="B2817" s="168">
        <v>4</v>
      </c>
      <c r="C2817" s="168">
        <v>28</v>
      </c>
      <c r="D2817" s="168">
        <v>5</v>
      </c>
      <c r="E2817" s="168">
        <v>30</v>
      </c>
      <c r="F2817" s="168">
        <v>0</v>
      </c>
      <c r="G2817" s="168">
        <v>0</v>
      </c>
      <c r="H2817" s="168">
        <v>0</v>
      </c>
      <c r="I2817" s="168">
        <v>7.4</v>
      </c>
      <c r="J2817" s="168">
        <v>1.7</v>
      </c>
      <c r="K2817" s="168">
        <v>33.700000000000003</v>
      </c>
      <c r="L2817" s="168">
        <v>60.9</v>
      </c>
      <c r="M2817" s="168">
        <v>11.1</v>
      </c>
      <c r="N2817" s="168">
        <v>965.3</v>
      </c>
    </row>
    <row r="2818" spans="1:14" x14ac:dyDescent="0.2">
      <c r="A2818" s="168">
        <v>2019</v>
      </c>
      <c r="B2818" s="168">
        <v>4</v>
      </c>
      <c r="C2818" s="168">
        <v>28</v>
      </c>
      <c r="D2818" s="168">
        <v>6</v>
      </c>
      <c r="E2818" s="168">
        <v>30</v>
      </c>
      <c r="F2818" s="168">
        <v>17</v>
      </c>
      <c r="G2818" s="168">
        <v>125</v>
      </c>
      <c r="H2818" s="168">
        <v>32</v>
      </c>
      <c r="I2818" s="168">
        <v>7.2</v>
      </c>
      <c r="J2818" s="168">
        <v>1.6</v>
      </c>
      <c r="K2818" s="168">
        <v>46</v>
      </c>
      <c r="L2818" s="168">
        <v>61.3</v>
      </c>
      <c r="M2818" s="168">
        <v>11.4</v>
      </c>
      <c r="N2818" s="168">
        <v>965.2</v>
      </c>
    </row>
    <row r="2819" spans="1:14" x14ac:dyDescent="0.2">
      <c r="A2819" s="168">
        <v>2019</v>
      </c>
      <c r="B2819" s="168">
        <v>4</v>
      </c>
      <c r="C2819" s="168">
        <v>28</v>
      </c>
      <c r="D2819" s="168">
        <v>7</v>
      </c>
      <c r="E2819" s="168">
        <v>30</v>
      </c>
      <c r="F2819" s="168">
        <v>61</v>
      </c>
      <c r="G2819" s="168">
        <v>409</v>
      </c>
      <c r="H2819" s="168">
        <v>160</v>
      </c>
      <c r="I2819" s="168">
        <v>7.2</v>
      </c>
      <c r="J2819" s="168">
        <v>1.5</v>
      </c>
      <c r="K2819" s="168">
        <v>74.2</v>
      </c>
      <c r="L2819" s="168">
        <v>58</v>
      </c>
      <c r="M2819" s="168">
        <v>13.4</v>
      </c>
      <c r="N2819" s="168">
        <v>965.3</v>
      </c>
    </row>
    <row r="2820" spans="1:14" x14ac:dyDescent="0.2">
      <c r="A2820" s="168">
        <v>2019</v>
      </c>
      <c r="B2820" s="168">
        <v>4</v>
      </c>
      <c r="C2820" s="168">
        <v>28</v>
      </c>
      <c r="D2820" s="168">
        <v>8</v>
      </c>
      <c r="E2820" s="168">
        <v>30</v>
      </c>
      <c r="F2820" s="168">
        <v>69</v>
      </c>
      <c r="G2820" s="168">
        <v>777</v>
      </c>
      <c r="H2820" s="168">
        <v>403</v>
      </c>
      <c r="I2820" s="168">
        <v>6.3</v>
      </c>
      <c r="J2820" s="168">
        <v>3</v>
      </c>
      <c r="K2820" s="168">
        <v>91.9</v>
      </c>
      <c r="L2820" s="168">
        <v>49.5</v>
      </c>
      <c r="M2820" s="168">
        <v>16.399999999999999</v>
      </c>
      <c r="N2820" s="168">
        <v>965.3</v>
      </c>
    </row>
    <row r="2821" spans="1:14" x14ac:dyDescent="0.2">
      <c r="A2821" s="168">
        <v>2019</v>
      </c>
      <c r="B2821" s="168">
        <v>4</v>
      </c>
      <c r="C2821" s="168">
        <v>28</v>
      </c>
      <c r="D2821" s="168">
        <v>9</v>
      </c>
      <c r="E2821" s="168">
        <v>30</v>
      </c>
      <c r="F2821" s="168">
        <v>80</v>
      </c>
      <c r="G2821" s="168">
        <v>865</v>
      </c>
      <c r="H2821" s="168">
        <v>605</v>
      </c>
      <c r="I2821" s="168">
        <v>3.2</v>
      </c>
      <c r="J2821" s="168">
        <v>4.3</v>
      </c>
      <c r="K2821" s="168">
        <v>105.6</v>
      </c>
      <c r="L2821" s="168">
        <v>42.2</v>
      </c>
      <c r="M2821" s="168">
        <v>18.7</v>
      </c>
      <c r="N2821" s="168">
        <v>965</v>
      </c>
    </row>
    <row r="2822" spans="1:14" x14ac:dyDescent="0.2">
      <c r="A2822" s="168">
        <v>2019</v>
      </c>
      <c r="B2822" s="168">
        <v>4</v>
      </c>
      <c r="C2822" s="168">
        <v>28</v>
      </c>
      <c r="D2822" s="168">
        <v>10</v>
      </c>
      <c r="E2822" s="168">
        <v>30</v>
      </c>
      <c r="F2822" s="168">
        <v>67</v>
      </c>
      <c r="G2822" s="168">
        <v>963</v>
      </c>
      <c r="H2822" s="168">
        <v>791</v>
      </c>
      <c r="I2822" s="168">
        <v>2</v>
      </c>
      <c r="J2822" s="168">
        <v>4.3</v>
      </c>
      <c r="K2822" s="168">
        <v>106.8</v>
      </c>
      <c r="L2822" s="168">
        <v>36.700000000000003</v>
      </c>
      <c r="M2822" s="168">
        <v>20.6</v>
      </c>
      <c r="N2822" s="168">
        <v>964.9</v>
      </c>
    </row>
    <row r="2823" spans="1:14" x14ac:dyDescent="0.2">
      <c r="A2823" s="168">
        <v>2019</v>
      </c>
      <c r="B2823" s="168">
        <v>4</v>
      </c>
      <c r="C2823" s="168">
        <v>28</v>
      </c>
      <c r="D2823" s="168">
        <v>11</v>
      </c>
      <c r="E2823" s="168">
        <v>30</v>
      </c>
      <c r="F2823" s="168">
        <v>87</v>
      </c>
      <c r="G2823" s="168">
        <v>948</v>
      </c>
      <c r="H2823" s="168">
        <v>902</v>
      </c>
      <c r="I2823" s="168">
        <v>1.6</v>
      </c>
      <c r="J2823" s="168">
        <v>4.5999999999999996</v>
      </c>
      <c r="K2823" s="168">
        <v>92.3</v>
      </c>
      <c r="L2823" s="168">
        <v>32</v>
      </c>
      <c r="M2823" s="168">
        <v>22</v>
      </c>
      <c r="N2823" s="168">
        <v>964.7</v>
      </c>
    </row>
    <row r="2824" spans="1:14" x14ac:dyDescent="0.2">
      <c r="A2824" s="168">
        <v>2019</v>
      </c>
      <c r="B2824" s="168">
        <v>4</v>
      </c>
      <c r="C2824" s="168">
        <v>28</v>
      </c>
      <c r="D2824" s="168">
        <v>12</v>
      </c>
      <c r="E2824" s="168">
        <v>30</v>
      </c>
      <c r="F2824" s="168">
        <v>92</v>
      </c>
      <c r="G2824" s="168">
        <v>964</v>
      </c>
      <c r="H2824" s="168">
        <v>976</v>
      </c>
      <c r="I2824" s="168">
        <v>1.5</v>
      </c>
      <c r="J2824" s="168">
        <v>5.6</v>
      </c>
      <c r="K2824" s="168">
        <v>102.2</v>
      </c>
      <c r="L2824" s="168">
        <v>31.7</v>
      </c>
      <c r="M2824" s="168">
        <v>22.3</v>
      </c>
      <c r="N2824" s="168">
        <v>964.3</v>
      </c>
    </row>
    <row r="2825" spans="1:14" x14ac:dyDescent="0.2">
      <c r="A2825" s="168">
        <v>2019</v>
      </c>
      <c r="B2825" s="168">
        <v>4</v>
      </c>
      <c r="C2825" s="168">
        <v>28</v>
      </c>
      <c r="D2825" s="168">
        <v>13</v>
      </c>
      <c r="E2825" s="168">
        <v>30</v>
      </c>
      <c r="F2825" s="168">
        <v>118</v>
      </c>
      <c r="G2825" s="168">
        <v>908</v>
      </c>
      <c r="H2825" s="168">
        <v>958</v>
      </c>
      <c r="I2825" s="168">
        <v>1.5</v>
      </c>
      <c r="J2825" s="168">
        <v>6.6</v>
      </c>
      <c r="K2825" s="168">
        <v>100.9</v>
      </c>
      <c r="L2825" s="168">
        <v>28.2</v>
      </c>
      <c r="M2825" s="168">
        <v>22.3</v>
      </c>
      <c r="N2825" s="168">
        <v>963.7</v>
      </c>
    </row>
    <row r="2826" spans="1:14" x14ac:dyDescent="0.2">
      <c r="A2826" s="168">
        <v>2019</v>
      </c>
      <c r="B2826" s="168">
        <v>4</v>
      </c>
      <c r="C2826" s="168">
        <v>28</v>
      </c>
      <c r="D2826" s="168">
        <v>14</v>
      </c>
      <c r="E2826" s="168">
        <v>30</v>
      </c>
      <c r="F2826" s="168">
        <v>121</v>
      </c>
      <c r="G2826" s="168">
        <v>923</v>
      </c>
      <c r="H2826" s="168">
        <v>932</v>
      </c>
      <c r="I2826" s="168">
        <v>1.4</v>
      </c>
      <c r="J2826" s="168">
        <v>7.2</v>
      </c>
      <c r="K2826" s="168">
        <v>99</v>
      </c>
      <c r="L2826" s="168">
        <v>27.7</v>
      </c>
      <c r="M2826" s="168">
        <v>22.7</v>
      </c>
      <c r="N2826" s="168">
        <v>963</v>
      </c>
    </row>
    <row r="2827" spans="1:14" x14ac:dyDescent="0.2">
      <c r="A2827" s="168">
        <v>2019</v>
      </c>
      <c r="B2827" s="168">
        <v>4</v>
      </c>
      <c r="C2827" s="168">
        <v>28</v>
      </c>
      <c r="D2827" s="168">
        <v>15</v>
      </c>
      <c r="E2827" s="168">
        <v>30</v>
      </c>
      <c r="F2827" s="168">
        <v>96</v>
      </c>
      <c r="G2827" s="168">
        <v>937</v>
      </c>
      <c r="H2827" s="168">
        <v>829</v>
      </c>
      <c r="I2827" s="168">
        <v>1.3</v>
      </c>
      <c r="J2827" s="168">
        <v>7.1</v>
      </c>
      <c r="K2827" s="168">
        <v>98</v>
      </c>
      <c r="L2827" s="168">
        <v>27.4</v>
      </c>
      <c r="M2827" s="168">
        <v>22.9</v>
      </c>
      <c r="N2827" s="168">
        <v>962.3</v>
      </c>
    </row>
    <row r="2828" spans="1:14" x14ac:dyDescent="0.2">
      <c r="A2828" s="168">
        <v>2019</v>
      </c>
      <c r="B2828" s="168">
        <v>4</v>
      </c>
      <c r="C2828" s="168">
        <v>28</v>
      </c>
      <c r="D2828" s="168">
        <v>16</v>
      </c>
      <c r="E2828" s="168">
        <v>30</v>
      </c>
      <c r="F2828" s="168">
        <v>86</v>
      </c>
      <c r="G2828" s="168">
        <v>886</v>
      </c>
      <c r="H2828" s="168">
        <v>657</v>
      </c>
      <c r="I2828" s="168">
        <v>1.7</v>
      </c>
      <c r="J2828" s="168">
        <v>6.8</v>
      </c>
      <c r="K2828" s="168">
        <v>100.2</v>
      </c>
      <c r="L2828" s="168">
        <v>29.1</v>
      </c>
      <c r="M2828" s="168">
        <v>22.6</v>
      </c>
      <c r="N2828" s="168">
        <v>961.9</v>
      </c>
    </row>
    <row r="2829" spans="1:14" x14ac:dyDescent="0.2">
      <c r="A2829" s="168">
        <v>2019</v>
      </c>
      <c r="B2829" s="168">
        <v>4</v>
      </c>
      <c r="C2829" s="168">
        <v>28</v>
      </c>
      <c r="D2829" s="168">
        <v>17</v>
      </c>
      <c r="E2829" s="168">
        <v>30</v>
      </c>
      <c r="F2829" s="168">
        <v>79</v>
      </c>
      <c r="G2829" s="168">
        <v>789</v>
      </c>
      <c r="H2829" s="168">
        <v>453</v>
      </c>
      <c r="I2829" s="168">
        <v>10.8</v>
      </c>
      <c r="J2829" s="168">
        <v>6.5</v>
      </c>
      <c r="K2829" s="168">
        <v>102.2</v>
      </c>
      <c r="L2829" s="168">
        <v>31.7</v>
      </c>
      <c r="M2829" s="168">
        <v>21.6</v>
      </c>
      <c r="N2829" s="168">
        <v>961.7</v>
      </c>
    </row>
    <row r="2830" spans="1:14" x14ac:dyDescent="0.2">
      <c r="A2830" s="168">
        <v>2019</v>
      </c>
      <c r="B2830" s="168">
        <v>4</v>
      </c>
      <c r="C2830" s="168">
        <v>28</v>
      </c>
      <c r="D2830" s="168">
        <v>18</v>
      </c>
      <c r="E2830" s="168">
        <v>30</v>
      </c>
      <c r="F2830" s="168">
        <v>52</v>
      </c>
      <c r="G2830" s="168">
        <v>661</v>
      </c>
      <c r="H2830" s="168">
        <v>241</v>
      </c>
      <c r="I2830" s="168">
        <v>9.1999999999999993</v>
      </c>
      <c r="J2830" s="168">
        <v>5.5</v>
      </c>
      <c r="K2830" s="168">
        <v>99.8</v>
      </c>
      <c r="L2830" s="168">
        <v>34.299999999999997</v>
      </c>
      <c r="M2830" s="168">
        <v>20.3</v>
      </c>
      <c r="N2830" s="168">
        <v>961.7</v>
      </c>
    </row>
    <row r="2831" spans="1:14" x14ac:dyDescent="0.2">
      <c r="A2831" s="168">
        <v>2019</v>
      </c>
      <c r="B2831" s="168">
        <v>4</v>
      </c>
      <c r="C2831" s="168">
        <v>28</v>
      </c>
      <c r="D2831" s="168">
        <v>19</v>
      </c>
      <c r="E2831" s="168">
        <v>30</v>
      </c>
      <c r="F2831" s="168">
        <v>21</v>
      </c>
      <c r="G2831" s="168">
        <v>227</v>
      </c>
      <c r="H2831" s="168">
        <v>50</v>
      </c>
      <c r="I2831" s="168">
        <v>8.1</v>
      </c>
      <c r="J2831" s="168">
        <v>5.0999999999999996</v>
      </c>
      <c r="K2831" s="168">
        <v>95</v>
      </c>
      <c r="L2831" s="168">
        <v>39</v>
      </c>
      <c r="M2831" s="168">
        <v>18</v>
      </c>
      <c r="N2831" s="168">
        <v>961.9</v>
      </c>
    </row>
    <row r="2832" spans="1:14" x14ac:dyDescent="0.2">
      <c r="A2832" s="168">
        <v>2019</v>
      </c>
      <c r="B2832" s="168">
        <v>4</v>
      </c>
      <c r="C2832" s="168">
        <v>28</v>
      </c>
      <c r="D2832" s="168">
        <v>20</v>
      </c>
      <c r="E2832" s="168">
        <v>30</v>
      </c>
      <c r="F2832" s="168">
        <v>0</v>
      </c>
      <c r="G2832" s="168">
        <v>0</v>
      </c>
      <c r="H2832" s="168">
        <v>0</v>
      </c>
      <c r="I2832" s="168">
        <v>7.7</v>
      </c>
      <c r="J2832" s="168">
        <v>4.5999999999999996</v>
      </c>
      <c r="K2832" s="168">
        <v>97.7</v>
      </c>
      <c r="L2832" s="168">
        <v>45.1</v>
      </c>
      <c r="M2832" s="168">
        <v>15.4</v>
      </c>
      <c r="N2832" s="168">
        <v>962.4</v>
      </c>
    </row>
    <row r="2833" spans="1:14" x14ac:dyDescent="0.2">
      <c r="A2833" s="168">
        <v>2019</v>
      </c>
      <c r="B2833" s="168">
        <v>4</v>
      </c>
      <c r="C2833" s="168">
        <v>28</v>
      </c>
      <c r="D2833" s="168">
        <v>21</v>
      </c>
      <c r="E2833" s="168">
        <v>30</v>
      </c>
      <c r="F2833" s="168">
        <v>0</v>
      </c>
      <c r="G2833" s="168">
        <v>0</v>
      </c>
      <c r="H2833" s="168">
        <v>0</v>
      </c>
      <c r="I2833" s="168">
        <v>7.5</v>
      </c>
      <c r="J2833" s="168">
        <v>2.4</v>
      </c>
      <c r="K2833" s="168">
        <v>99.5</v>
      </c>
      <c r="L2833" s="168">
        <v>50.8</v>
      </c>
      <c r="M2833" s="168">
        <v>13.8</v>
      </c>
      <c r="N2833" s="168">
        <v>963</v>
      </c>
    </row>
    <row r="2834" spans="1:14" x14ac:dyDescent="0.2">
      <c r="A2834" s="168">
        <v>2019</v>
      </c>
      <c r="B2834" s="168">
        <v>4</v>
      </c>
      <c r="C2834" s="168">
        <v>28</v>
      </c>
      <c r="D2834" s="168">
        <v>22</v>
      </c>
      <c r="E2834" s="168">
        <v>30</v>
      </c>
      <c r="F2834" s="168">
        <v>0</v>
      </c>
      <c r="G2834" s="168">
        <v>0</v>
      </c>
      <c r="H2834" s="168">
        <v>0</v>
      </c>
      <c r="I2834" s="168">
        <v>7.5</v>
      </c>
      <c r="J2834" s="168">
        <v>2.8</v>
      </c>
      <c r="K2834" s="168">
        <v>79.3</v>
      </c>
      <c r="L2834" s="168">
        <v>49.4</v>
      </c>
      <c r="M2834" s="168">
        <v>13.7</v>
      </c>
      <c r="N2834" s="168">
        <v>963.2</v>
      </c>
    </row>
    <row r="2835" spans="1:14" x14ac:dyDescent="0.2">
      <c r="A2835" s="168">
        <v>2019</v>
      </c>
      <c r="B2835" s="168">
        <v>4</v>
      </c>
      <c r="C2835" s="168">
        <v>28</v>
      </c>
      <c r="D2835" s="168">
        <v>23</v>
      </c>
      <c r="E2835" s="168">
        <v>30</v>
      </c>
      <c r="F2835" s="168">
        <v>0</v>
      </c>
      <c r="G2835" s="168">
        <v>0</v>
      </c>
      <c r="H2835" s="168">
        <v>0</v>
      </c>
      <c r="I2835" s="168">
        <v>7.6</v>
      </c>
      <c r="J2835" s="168">
        <v>2.4</v>
      </c>
      <c r="K2835" s="168">
        <v>52.9</v>
      </c>
      <c r="L2835" s="168">
        <v>49.8</v>
      </c>
      <c r="M2835" s="168">
        <v>13.5</v>
      </c>
      <c r="N2835" s="168">
        <v>963.1</v>
      </c>
    </row>
    <row r="2836" spans="1:14" x14ac:dyDescent="0.2">
      <c r="A2836" s="168">
        <v>2019</v>
      </c>
      <c r="B2836" s="168">
        <v>4</v>
      </c>
      <c r="C2836" s="168">
        <v>29</v>
      </c>
      <c r="D2836" s="168">
        <v>0</v>
      </c>
      <c r="E2836" s="168">
        <v>30</v>
      </c>
      <c r="F2836" s="168">
        <v>0</v>
      </c>
      <c r="G2836" s="168">
        <v>0</v>
      </c>
      <c r="H2836" s="168">
        <v>0</v>
      </c>
      <c r="I2836" s="168">
        <v>7.5</v>
      </c>
      <c r="J2836" s="168">
        <v>1.4</v>
      </c>
      <c r="K2836" s="168">
        <v>60.4</v>
      </c>
      <c r="L2836" s="168">
        <v>53.7</v>
      </c>
      <c r="M2836" s="168">
        <v>13</v>
      </c>
      <c r="N2836" s="168">
        <v>962.9</v>
      </c>
    </row>
    <row r="2837" spans="1:14" x14ac:dyDescent="0.2">
      <c r="A2837" s="168">
        <v>2019</v>
      </c>
      <c r="B2837" s="168">
        <v>4</v>
      </c>
      <c r="C2837" s="168">
        <v>29</v>
      </c>
      <c r="D2837" s="168">
        <v>1</v>
      </c>
      <c r="E2837" s="168">
        <v>30</v>
      </c>
      <c r="F2837" s="168">
        <v>0</v>
      </c>
      <c r="G2837" s="168">
        <v>0</v>
      </c>
      <c r="H2837" s="168">
        <v>0</v>
      </c>
      <c r="I2837" s="168">
        <v>7.4</v>
      </c>
      <c r="J2837" s="168">
        <v>1.4</v>
      </c>
      <c r="K2837" s="168">
        <v>40.5</v>
      </c>
      <c r="L2837" s="168">
        <v>56.7</v>
      </c>
      <c r="M2837" s="168">
        <v>13</v>
      </c>
      <c r="N2837" s="168">
        <v>962.7</v>
      </c>
    </row>
    <row r="2838" spans="1:14" x14ac:dyDescent="0.2">
      <c r="A2838" s="168">
        <v>2019</v>
      </c>
      <c r="B2838" s="168">
        <v>4</v>
      </c>
      <c r="C2838" s="168">
        <v>29</v>
      </c>
      <c r="D2838" s="168">
        <v>2</v>
      </c>
      <c r="E2838" s="168">
        <v>30</v>
      </c>
      <c r="F2838" s="168">
        <v>0</v>
      </c>
      <c r="G2838" s="168">
        <v>0</v>
      </c>
      <c r="H2838" s="168">
        <v>0</v>
      </c>
      <c r="I2838" s="168">
        <v>7.3</v>
      </c>
      <c r="J2838" s="168">
        <v>0.8</v>
      </c>
      <c r="K2838" s="168">
        <v>64</v>
      </c>
      <c r="L2838" s="168">
        <v>66.2</v>
      </c>
      <c r="M2838" s="168">
        <v>11.3</v>
      </c>
      <c r="N2838" s="168">
        <v>962.2</v>
      </c>
    </row>
    <row r="2839" spans="1:14" x14ac:dyDescent="0.2">
      <c r="A2839" s="168">
        <v>2019</v>
      </c>
      <c r="B2839" s="168">
        <v>4</v>
      </c>
      <c r="C2839" s="168">
        <v>29</v>
      </c>
      <c r="D2839" s="168">
        <v>3</v>
      </c>
      <c r="E2839" s="168">
        <v>30</v>
      </c>
      <c r="F2839" s="168">
        <v>0</v>
      </c>
      <c r="G2839" s="168">
        <v>0</v>
      </c>
      <c r="H2839" s="168">
        <v>0</v>
      </c>
      <c r="I2839" s="168">
        <v>7.3</v>
      </c>
      <c r="J2839" s="168">
        <v>1.4</v>
      </c>
      <c r="K2839" s="168">
        <v>50.3</v>
      </c>
      <c r="L2839" s="168">
        <v>63.3</v>
      </c>
      <c r="M2839" s="168">
        <v>12</v>
      </c>
      <c r="N2839" s="168">
        <v>961.7</v>
      </c>
    </row>
    <row r="2840" spans="1:14" x14ac:dyDescent="0.2">
      <c r="A2840" s="168">
        <v>2019</v>
      </c>
      <c r="B2840" s="168">
        <v>4</v>
      </c>
      <c r="C2840" s="168">
        <v>29</v>
      </c>
      <c r="D2840" s="168">
        <v>4</v>
      </c>
      <c r="E2840" s="168">
        <v>30</v>
      </c>
      <c r="F2840" s="168">
        <v>0</v>
      </c>
      <c r="G2840" s="168">
        <v>0</v>
      </c>
      <c r="H2840" s="168">
        <v>0</v>
      </c>
      <c r="I2840" s="168">
        <v>7.3</v>
      </c>
      <c r="J2840" s="168">
        <v>2.4</v>
      </c>
      <c r="K2840" s="168">
        <v>44.9</v>
      </c>
      <c r="L2840" s="168">
        <v>55</v>
      </c>
      <c r="M2840" s="168">
        <v>13.8</v>
      </c>
      <c r="N2840" s="168">
        <v>961.1</v>
      </c>
    </row>
    <row r="2841" spans="1:14" x14ac:dyDescent="0.2">
      <c r="A2841" s="168">
        <v>2019</v>
      </c>
      <c r="B2841" s="168">
        <v>4</v>
      </c>
      <c r="C2841" s="168">
        <v>29</v>
      </c>
      <c r="D2841" s="168">
        <v>5</v>
      </c>
      <c r="E2841" s="168">
        <v>30</v>
      </c>
      <c r="F2841" s="168">
        <v>0</v>
      </c>
      <c r="G2841" s="168">
        <v>0</v>
      </c>
      <c r="H2841" s="168">
        <v>0</v>
      </c>
      <c r="I2841" s="168">
        <v>8.4</v>
      </c>
      <c r="J2841" s="168">
        <v>1.7</v>
      </c>
      <c r="K2841" s="168">
        <v>51.7</v>
      </c>
      <c r="L2841" s="168">
        <v>60.8</v>
      </c>
      <c r="M2841" s="168">
        <v>13</v>
      </c>
      <c r="N2841" s="168">
        <v>961.1</v>
      </c>
    </row>
    <row r="2842" spans="1:14" x14ac:dyDescent="0.2">
      <c r="A2842" s="168">
        <v>2019</v>
      </c>
      <c r="B2842" s="168">
        <v>4</v>
      </c>
      <c r="C2842" s="168">
        <v>29</v>
      </c>
      <c r="D2842" s="168">
        <v>6</v>
      </c>
      <c r="E2842" s="168">
        <v>30</v>
      </c>
      <c r="F2842" s="168">
        <v>15</v>
      </c>
      <c r="G2842" s="168">
        <v>0</v>
      </c>
      <c r="H2842" s="168">
        <v>15</v>
      </c>
      <c r="I2842" s="168">
        <v>8.6999999999999993</v>
      </c>
      <c r="J2842" s="168">
        <v>2.2999999999999998</v>
      </c>
      <c r="K2842" s="168">
        <v>59</v>
      </c>
      <c r="L2842" s="168">
        <v>58.5</v>
      </c>
      <c r="M2842" s="168">
        <v>13.3</v>
      </c>
      <c r="N2842" s="168">
        <v>961.4</v>
      </c>
    </row>
    <row r="2843" spans="1:14" x14ac:dyDescent="0.2">
      <c r="A2843" s="168">
        <v>2019</v>
      </c>
      <c r="B2843" s="168">
        <v>4</v>
      </c>
      <c r="C2843" s="168">
        <v>29</v>
      </c>
      <c r="D2843" s="168">
        <v>7</v>
      </c>
      <c r="E2843" s="168">
        <v>30</v>
      </c>
      <c r="F2843" s="168">
        <v>102</v>
      </c>
      <c r="G2843" s="168">
        <v>72</v>
      </c>
      <c r="H2843" s="168">
        <v>122</v>
      </c>
      <c r="I2843" s="168">
        <v>7.3</v>
      </c>
      <c r="J2843" s="168">
        <v>2.2999999999999998</v>
      </c>
      <c r="K2843" s="168">
        <v>71.5</v>
      </c>
      <c r="L2843" s="168">
        <v>50</v>
      </c>
      <c r="M2843" s="168">
        <v>15.1</v>
      </c>
      <c r="N2843" s="168">
        <v>961.8</v>
      </c>
    </row>
    <row r="2844" spans="1:14" x14ac:dyDescent="0.2">
      <c r="A2844" s="168">
        <v>2019</v>
      </c>
      <c r="B2844" s="168">
        <v>4</v>
      </c>
      <c r="C2844" s="168">
        <v>29</v>
      </c>
      <c r="D2844" s="168">
        <v>8</v>
      </c>
      <c r="E2844" s="168">
        <v>30</v>
      </c>
      <c r="F2844" s="168">
        <v>207</v>
      </c>
      <c r="G2844" s="168">
        <v>246</v>
      </c>
      <c r="H2844" s="168">
        <v>318</v>
      </c>
      <c r="I2844" s="168">
        <v>6</v>
      </c>
      <c r="J2844" s="168">
        <v>3.7</v>
      </c>
      <c r="K2844" s="168">
        <v>87.9</v>
      </c>
      <c r="L2844" s="168">
        <v>43.2</v>
      </c>
      <c r="M2844" s="168">
        <v>16.899999999999999</v>
      </c>
      <c r="N2844" s="168">
        <v>961.9</v>
      </c>
    </row>
    <row r="2845" spans="1:14" x14ac:dyDescent="0.2">
      <c r="A2845" s="168">
        <v>2019</v>
      </c>
      <c r="B2845" s="168">
        <v>4</v>
      </c>
      <c r="C2845" s="168">
        <v>29</v>
      </c>
      <c r="D2845" s="168">
        <v>9</v>
      </c>
      <c r="E2845" s="168">
        <v>30</v>
      </c>
      <c r="F2845" s="168">
        <v>220</v>
      </c>
      <c r="G2845" s="168">
        <v>521</v>
      </c>
      <c r="H2845" s="168">
        <v>548</v>
      </c>
      <c r="I2845" s="168">
        <v>4.7</v>
      </c>
      <c r="J2845" s="168">
        <v>4.5</v>
      </c>
      <c r="K2845" s="168">
        <v>98.9</v>
      </c>
      <c r="L2845" s="168">
        <v>40.299999999999997</v>
      </c>
      <c r="M2845" s="168">
        <v>18.7</v>
      </c>
      <c r="N2845" s="168">
        <v>961.8</v>
      </c>
    </row>
    <row r="2846" spans="1:14" x14ac:dyDescent="0.2">
      <c r="A2846" s="168">
        <v>2019</v>
      </c>
      <c r="B2846" s="168">
        <v>4</v>
      </c>
      <c r="C2846" s="168">
        <v>29</v>
      </c>
      <c r="D2846" s="168">
        <v>10</v>
      </c>
      <c r="E2846" s="168">
        <v>30</v>
      </c>
      <c r="F2846" s="168">
        <v>283</v>
      </c>
      <c r="G2846" s="168">
        <v>597</v>
      </c>
      <c r="H2846" s="168">
        <v>739</v>
      </c>
      <c r="I2846" s="168">
        <v>4.3</v>
      </c>
      <c r="J2846" s="168">
        <v>5.0999999999999996</v>
      </c>
      <c r="K2846" s="168">
        <v>98</v>
      </c>
      <c r="L2846" s="168">
        <v>36.6</v>
      </c>
      <c r="M2846" s="168">
        <v>20.100000000000001</v>
      </c>
      <c r="N2846" s="168">
        <v>961.8</v>
      </c>
    </row>
    <row r="2847" spans="1:14" x14ac:dyDescent="0.2">
      <c r="A2847" s="168">
        <v>2019</v>
      </c>
      <c r="B2847" s="168">
        <v>4</v>
      </c>
      <c r="C2847" s="168">
        <v>29</v>
      </c>
      <c r="D2847" s="168">
        <v>11</v>
      </c>
      <c r="E2847" s="168">
        <v>30</v>
      </c>
      <c r="F2847" s="168">
        <v>434</v>
      </c>
      <c r="G2847" s="168">
        <v>298</v>
      </c>
      <c r="H2847" s="168">
        <v>698</v>
      </c>
      <c r="I2847" s="168">
        <v>4.0999999999999996</v>
      </c>
      <c r="J2847" s="168">
        <v>5.2</v>
      </c>
      <c r="K2847" s="168">
        <v>93.8</v>
      </c>
      <c r="L2847" s="168">
        <v>32.4</v>
      </c>
      <c r="M2847" s="168">
        <v>20.6</v>
      </c>
      <c r="N2847" s="168">
        <v>961.6</v>
      </c>
    </row>
    <row r="2848" spans="1:14" x14ac:dyDescent="0.2">
      <c r="A2848" s="168">
        <v>2019</v>
      </c>
      <c r="B2848" s="168">
        <v>4</v>
      </c>
      <c r="C2848" s="168">
        <v>29</v>
      </c>
      <c r="D2848" s="168">
        <v>12</v>
      </c>
      <c r="E2848" s="168">
        <v>30</v>
      </c>
      <c r="F2848" s="168">
        <v>329</v>
      </c>
      <c r="G2848" s="168">
        <v>520</v>
      </c>
      <c r="H2848" s="168">
        <v>819</v>
      </c>
      <c r="I2848" s="168">
        <v>3.9</v>
      </c>
      <c r="J2848" s="168">
        <v>5.8</v>
      </c>
      <c r="K2848" s="168">
        <v>100.3</v>
      </c>
      <c r="L2848" s="168">
        <v>32.9</v>
      </c>
      <c r="M2848" s="168">
        <v>20.7</v>
      </c>
      <c r="N2848" s="168">
        <v>961.2</v>
      </c>
    </row>
    <row r="2849" spans="1:14" x14ac:dyDescent="0.2">
      <c r="A2849" s="168">
        <v>2019</v>
      </c>
      <c r="B2849" s="168">
        <v>4</v>
      </c>
      <c r="C2849" s="168">
        <v>29</v>
      </c>
      <c r="D2849" s="168">
        <v>13</v>
      </c>
      <c r="E2849" s="168">
        <v>30</v>
      </c>
      <c r="F2849" s="168">
        <v>240</v>
      </c>
      <c r="G2849" s="168">
        <v>756</v>
      </c>
      <c r="H2849" s="168">
        <v>945</v>
      </c>
      <c r="I2849" s="168">
        <v>3.6</v>
      </c>
      <c r="J2849" s="168">
        <v>5.3</v>
      </c>
      <c r="K2849" s="168">
        <v>98</v>
      </c>
      <c r="L2849" s="168">
        <v>29.8</v>
      </c>
      <c r="M2849" s="168">
        <v>21.7</v>
      </c>
      <c r="N2849" s="168">
        <v>960.6</v>
      </c>
    </row>
    <row r="2850" spans="1:14" x14ac:dyDescent="0.2">
      <c r="A2850" s="168">
        <v>2019</v>
      </c>
      <c r="B2850" s="168">
        <v>4</v>
      </c>
      <c r="C2850" s="168">
        <v>29</v>
      </c>
      <c r="D2850" s="168">
        <v>14</v>
      </c>
      <c r="E2850" s="168">
        <v>30</v>
      </c>
      <c r="F2850" s="168">
        <v>385</v>
      </c>
      <c r="G2850" s="168">
        <v>317</v>
      </c>
      <c r="H2850" s="168">
        <v>674</v>
      </c>
      <c r="I2850" s="168">
        <v>3.2</v>
      </c>
      <c r="J2850" s="168">
        <v>4.5</v>
      </c>
      <c r="K2850" s="168">
        <v>95.3</v>
      </c>
      <c r="L2850" s="168">
        <v>28.3</v>
      </c>
      <c r="M2850" s="168">
        <v>21.9</v>
      </c>
      <c r="N2850" s="168">
        <v>960.1</v>
      </c>
    </row>
    <row r="2851" spans="1:14" x14ac:dyDescent="0.2">
      <c r="A2851" s="168">
        <v>2019</v>
      </c>
      <c r="B2851" s="168">
        <v>4</v>
      </c>
      <c r="C2851" s="168">
        <v>29</v>
      </c>
      <c r="D2851" s="168">
        <v>15</v>
      </c>
      <c r="E2851" s="168">
        <v>30</v>
      </c>
      <c r="F2851" s="168">
        <v>341</v>
      </c>
      <c r="G2851" s="168">
        <v>291</v>
      </c>
      <c r="H2851" s="168">
        <v>579</v>
      </c>
      <c r="I2851" s="168">
        <v>2.8</v>
      </c>
      <c r="J2851" s="168">
        <v>4.3</v>
      </c>
      <c r="K2851" s="168">
        <v>99.3</v>
      </c>
      <c r="L2851" s="168">
        <v>29.2</v>
      </c>
      <c r="M2851" s="168">
        <v>21.8</v>
      </c>
      <c r="N2851" s="168">
        <v>959.7</v>
      </c>
    </row>
    <row r="2852" spans="1:14" x14ac:dyDescent="0.2">
      <c r="A2852" s="168">
        <v>2019</v>
      </c>
      <c r="B2852" s="168">
        <v>4</v>
      </c>
      <c r="C2852" s="168">
        <v>29</v>
      </c>
      <c r="D2852" s="168">
        <v>16</v>
      </c>
      <c r="E2852" s="168">
        <v>30</v>
      </c>
      <c r="F2852" s="168">
        <v>309</v>
      </c>
      <c r="G2852" s="168">
        <v>167</v>
      </c>
      <c r="H2852" s="168">
        <v>417</v>
      </c>
      <c r="I2852" s="168">
        <v>2.7</v>
      </c>
      <c r="J2852" s="168">
        <v>4.0999999999999996</v>
      </c>
      <c r="K2852" s="168">
        <v>96.5</v>
      </c>
      <c r="L2852" s="168">
        <v>33.700000000000003</v>
      </c>
      <c r="M2852" s="168">
        <v>21.4</v>
      </c>
      <c r="N2852" s="168">
        <v>959.5</v>
      </c>
    </row>
    <row r="2853" spans="1:14" x14ac:dyDescent="0.2">
      <c r="A2853" s="168">
        <v>2019</v>
      </c>
      <c r="B2853" s="168">
        <v>4</v>
      </c>
      <c r="C2853" s="168">
        <v>29</v>
      </c>
      <c r="D2853" s="168">
        <v>17</v>
      </c>
      <c r="E2853" s="168">
        <v>30</v>
      </c>
      <c r="F2853" s="168">
        <v>179</v>
      </c>
      <c r="G2853" s="168">
        <v>404</v>
      </c>
      <c r="H2853" s="168">
        <v>362</v>
      </c>
      <c r="I2853" s="168">
        <v>6.9</v>
      </c>
      <c r="J2853" s="168">
        <v>4.5999999999999996</v>
      </c>
      <c r="K2853" s="168">
        <v>93.7</v>
      </c>
      <c r="L2853" s="168">
        <v>42.1</v>
      </c>
      <c r="M2853" s="168">
        <v>20.7</v>
      </c>
      <c r="N2853" s="168">
        <v>959.5</v>
      </c>
    </row>
    <row r="2854" spans="1:14" x14ac:dyDescent="0.2">
      <c r="A2854" s="168">
        <v>2019</v>
      </c>
      <c r="B2854" s="168">
        <v>4</v>
      </c>
      <c r="C2854" s="168">
        <v>29</v>
      </c>
      <c r="D2854" s="168">
        <v>18</v>
      </c>
      <c r="E2854" s="168">
        <v>30</v>
      </c>
      <c r="F2854" s="168">
        <v>64</v>
      </c>
      <c r="G2854" s="168">
        <v>547</v>
      </c>
      <c r="H2854" s="168">
        <v>226</v>
      </c>
      <c r="I2854" s="168">
        <v>7.7</v>
      </c>
      <c r="J2854" s="168">
        <v>4.7</v>
      </c>
      <c r="K2854" s="168">
        <v>92.4</v>
      </c>
      <c r="L2854" s="168">
        <v>43</v>
      </c>
      <c r="M2854" s="168">
        <v>19.899999999999999</v>
      </c>
      <c r="N2854" s="168">
        <v>959.3</v>
      </c>
    </row>
    <row r="2855" spans="1:14" x14ac:dyDescent="0.2">
      <c r="A2855" s="168">
        <v>2019</v>
      </c>
      <c r="B2855" s="168">
        <v>4</v>
      </c>
      <c r="C2855" s="168">
        <v>29</v>
      </c>
      <c r="D2855" s="168">
        <v>19</v>
      </c>
      <c r="E2855" s="168">
        <v>30</v>
      </c>
      <c r="F2855" s="168">
        <v>27</v>
      </c>
      <c r="G2855" s="168">
        <v>247</v>
      </c>
      <c r="H2855" s="168">
        <v>58</v>
      </c>
      <c r="I2855" s="168">
        <v>7</v>
      </c>
      <c r="J2855" s="168">
        <v>4.4000000000000004</v>
      </c>
      <c r="K2855" s="168">
        <v>98.1</v>
      </c>
      <c r="L2855" s="168">
        <v>50.2</v>
      </c>
      <c r="M2855" s="168">
        <v>18.100000000000001</v>
      </c>
      <c r="N2855" s="168">
        <v>959.3</v>
      </c>
    </row>
    <row r="2856" spans="1:14" x14ac:dyDescent="0.2">
      <c r="A2856" s="168">
        <v>2019</v>
      </c>
      <c r="B2856" s="168">
        <v>4</v>
      </c>
      <c r="C2856" s="168">
        <v>29</v>
      </c>
      <c r="D2856" s="168">
        <v>20</v>
      </c>
      <c r="E2856" s="168">
        <v>30</v>
      </c>
      <c r="F2856" s="168">
        <v>0</v>
      </c>
      <c r="G2856" s="168">
        <v>0</v>
      </c>
      <c r="H2856" s="168">
        <v>0</v>
      </c>
      <c r="I2856" s="168">
        <v>6.8</v>
      </c>
      <c r="J2856" s="168">
        <v>4.3</v>
      </c>
      <c r="K2856" s="168">
        <v>102.1</v>
      </c>
      <c r="L2856" s="168">
        <v>69.099999999999994</v>
      </c>
      <c r="M2856" s="168">
        <v>15.2</v>
      </c>
      <c r="N2856" s="168">
        <v>959.9</v>
      </c>
    </row>
    <row r="2857" spans="1:14" x14ac:dyDescent="0.2">
      <c r="A2857" s="168">
        <v>2019</v>
      </c>
      <c r="B2857" s="168">
        <v>4</v>
      </c>
      <c r="C2857" s="168">
        <v>29</v>
      </c>
      <c r="D2857" s="168">
        <v>21</v>
      </c>
      <c r="E2857" s="168">
        <v>30</v>
      </c>
      <c r="F2857" s="168">
        <v>0</v>
      </c>
      <c r="G2857" s="168">
        <v>0</v>
      </c>
      <c r="H2857" s="168">
        <v>0</v>
      </c>
      <c r="I2857" s="168">
        <v>6.6</v>
      </c>
      <c r="J2857" s="168">
        <v>3.1</v>
      </c>
      <c r="K2857" s="168">
        <v>103</v>
      </c>
      <c r="L2857" s="168">
        <v>82</v>
      </c>
      <c r="M2857" s="168">
        <v>13.8</v>
      </c>
      <c r="N2857" s="168">
        <v>960.7</v>
      </c>
    </row>
    <row r="2858" spans="1:14" x14ac:dyDescent="0.2">
      <c r="A2858" s="168">
        <v>2019</v>
      </c>
      <c r="B2858" s="168">
        <v>4</v>
      </c>
      <c r="C2858" s="168">
        <v>29</v>
      </c>
      <c r="D2858" s="168">
        <v>22</v>
      </c>
      <c r="E2858" s="168">
        <v>30</v>
      </c>
      <c r="F2858" s="168">
        <v>0</v>
      </c>
      <c r="G2858" s="168">
        <v>0</v>
      </c>
      <c r="H2858" s="168">
        <v>0</v>
      </c>
      <c r="I2858" s="168">
        <v>6.7</v>
      </c>
      <c r="J2858" s="168">
        <v>2.1</v>
      </c>
      <c r="K2858" s="168">
        <v>91.2</v>
      </c>
      <c r="L2858" s="168">
        <v>85.8</v>
      </c>
      <c r="M2858" s="168">
        <v>13</v>
      </c>
      <c r="N2858" s="168">
        <v>961</v>
      </c>
    </row>
    <row r="2859" spans="1:14" x14ac:dyDescent="0.2">
      <c r="A2859" s="168">
        <v>2019</v>
      </c>
      <c r="B2859" s="168">
        <v>4</v>
      </c>
      <c r="C2859" s="168">
        <v>29</v>
      </c>
      <c r="D2859" s="168">
        <v>23</v>
      </c>
      <c r="E2859" s="168">
        <v>30</v>
      </c>
      <c r="F2859" s="168">
        <v>0</v>
      </c>
      <c r="G2859" s="168">
        <v>0</v>
      </c>
      <c r="H2859" s="168">
        <v>0</v>
      </c>
      <c r="I2859" s="168">
        <v>7.5</v>
      </c>
      <c r="J2859" s="168">
        <v>1.9</v>
      </c>
      <c r="K2859" s="168">
        <v>77.2</v>
      </c>
      <c r="L2859" s="168">
        <v>88.4</v>
      </c>
      <c r="M2859" s="168">
        <v>12.4</v>
      </c>
      <c r="N2859" s="168">
        <v>961</v>
      </c>
    </row>
    <row r="2860" spans="1:14" x14ac:dyDescent="0.2">
      <c r="A2860" s="168">
        <v>2019</v>
      </c>
      <c r="B2860" s="168">
        <v>4</v>
      </c>
      <c r="C2860" s="168">
        <v>30</v>
      </c>
      <c r="D2860" s="168">
        <v>0</v>
      </c>
      <c r="E2860" s="168">
        <v>30</v>
      </c>
      <c r="F2860" s="168">
        <v>0</v>
      </c>
      <c r="G2860" s="168">
        <v>0</v>
      </c>
      <c r="H2860" s="168">
        <v>0</v>
      </c>
      <c r="I2860" s="168">
        <v>8.1</v>
      </c>
      <c r="J2860" s="168">
        <v>0.8</v>
      </c>
      <c r="K2860" s="168">
        <v>73.400000000000006</v>
      </c>
      <c r="L2860" s="168">
        <v>88.3</v>
      </c>
      <c r="M2860" s="168">
        <v>12.2</v>
      </c>
      <c r="N2860" s="168">
        <v>961.3</v>
      </c>
    </row>
    <row r="2861" spans="1:14" x14ac:dyDescent="0.2">
      <c r="A2861" s="168">
        <v>2019</v>
      </c>
      <c r="B2861" s="168">
        <v>4</v>
      </c>
      <c r="C2861" s="168">
        <v>30</v>
      </c>
      <c r="D2861" s="168">
        <v>1</v>
      </c>
      <c r="E2861" s="168">
        <v>30</v>
      </c>
      <c r="F2861" s="168">
        <v>0</v>
      </c>
      <c r="G2861" s="168">
        <v>0</v>
      </c>
      <c r="H2861" s="168">
        <v>0</v>
      </c>
      <c r="I2861" s="168">
        <v>7.7</v>
      </c>
      <c r="J2861" s="168">
        <v>1.2</v>
      </c>
      <c r="K2861" s="168">
        <v>67.8</v>
      </c>
      <c r="L2861" s="168">
        <v>87.6</v>
      </c>
      <c r="M2861" s="168">
        <v>11.5</v>
      </c>
      <c r="N2861" s="168">
        <v>961</v>
      </c>
    </row>
    <row r="2862" spans="1:14" x14ac:dyDescent="0.2">
      <c r="A2862" s="168">
        <v>2019</v>
      </c>
      <c r="B2862" s="168">
        <v>4</v>
      </c>
      <c r="C2862" s="168">
        <v>30</v>
      </c>
      <c r="D2862" s="168">
        <v>2</v>
      </c>
      <c r="E2862" s="168">
        <v>30</v>
      </c>
      <c r="F2862" s="168">
        <v>0</v>
      </c>
      <c r="G2862" s="168">
        <v>0</v>
      </c>
      <c r="H2862" s="168">
        <v>0</v>
      </c>
      <c r="I2862" s="168">
        <v>7.4</v>
      </c>
      <c r="J2862" s="168">
        <v>1</v>
      </c>
      <c r="K2862" s="168">
        <v>49.3</v>
      </c>
      <c r="L2862" s="168">
        <v>79.599999999999994</v>
      </c>
      <c r="M2862" s="168">
        <v>10.8</v>
      </c>
      <c r="N2862" s="168">
        <v>960.4</v>
      </c>
    </row>
    <row r="2863" spans="1:14" x14ac:dyDescent="0.2">
      <c r="A2863" s="168">
        <v>2019</v>
      </c>
      <c r="B2863" s="168">
        <v>4</v>
      </c>
      <c r="C2863" s="168">
        <v>30</v>
      </c>
      <c r="D2863" s="168">
        <v>3</v>
      </c>
      <c r="E2863" s="168">
        <v>30</v>
      </c>
      <c r="F2863" s="168">
        <v>0</v>
      </c>
      <c r="G2863" s="168">
        <v>0</v>
      </c>
      <c r="H2863" s="168">
        <v>0</v>
      </c>
      <c r="I2863" s="168">
        <v>7.5</v>
      </c>
      <c r="J2863" s="168">
        <v>1.4</v>
      </c>
      <c r="K2863" s="168">
        <v>61.4</v>
      </c>
      <c r="L2863" s="168">
        <v>72.400000000000006</v>
      </c>
      <c r="M2863" s="168">
        <v>11.4</v>
      </c>
      <c r="N2863" s="168">
        <v>959.7</v>
      </c>
    </row>
    <row r="2864" spans="1:14" x14ac:dyDescent="0.2">
      <c r="A2864" s="168">
        <v>2019</v>
      </c>
      <c r="B2864" s="168">
        <v>4</v>
      </c>
      <c r="C2864" s="168">
        <v>30</v>
      </c>
      <c r="D2864" s="168">
        <v>4</v>
      </c>
      <c r="E2864" s="168">
        <v>30</v>
      </c>
      <c r="F2864" s="168">
        <v>0</v>
      </c>
      <c r="G2864" s="168">
        <v>0</v>
      </c>
      <c r="H2864" s="168">
        <v>0</v>
      </c>
      <c r="I2864" s="168">
        <v>7.7</v>
      </c>
      <c r="J2864" s="168">
        <v>1.8</v>
      </c>
      <c r="K2864" s="168">
        <v>48.7</v>
      </c>
      <c r="L2864" s="168">
        <v>69.900000000000006</v>
      </c>
      <c r="M2864" s="168">
        <v>11.6</v>
      </c>
      <c r="N2864" s="168">
        <v>959.3</v>
      </c>
    </row>
    <row r="2865" spans="1:14" x14ac:dyDescent="0.2">
      <c r="A2865" s="168">
        <v>2019</v>
      </c>
      <c r="B2865" s="168">
        <v>4</v>
      </c>
      <c r="C2865" s="168">
        <v>30</v>
      </c>
      <c r="D2865" s="168">
        <v>5</v>
      </c>
      <c r="E2865" s="168">
        <v>30</v>
      </c>
      <c r="F2865" s="168">
        <v>0</v>
      </c>
      <c r="G2865" s="168">
        <v>0</v>
      </c>
      <c r="H2865" s="168">
        <v>0</v>
      </c>
      <c r="I2865" s="168">
        <v>8.5</v>
      </c>
      <c r="J2865" s="168">
        <v>1.3</v>
      </c>
      <c r="K2865" s="168">
        <v>55.6</v>
      </c>
      <c r="L2865" s="168">
        <v>78.099999999999994</v>
      </c>
      <c r="M2865" s="168">
        <v>10.3</v>
      </c>
      <c r="N2865" s="168">
        <v>959.3</v>
      </c>
    </row>
    <row r="2866" spans="1:14" x14ac:dyDescent="0.2">
      <c r="A2866" s="168">
        <v>2019</v>
      </c>
      <c r="B2866" s="168">
        <v>4</v>
      </c>
      <c r="C2866" s="168">
        <v>30</v>
      </c>
      <c r="D2866" s="168">
        <v>6</v>
      </c>
      <c r="E2866" s="168">
        <v>30</v>
      </c>
      <c r="F2866" s="168">
        <v>14</v>
      </c>
      <c r="G2866" s="168">
        <v>99</v>
      </c>
      <c r="H2866" s="168">
        <v>26</v>
      </c>
      <c r="I2866" s="168">
        <v>8.1999999999999993</v>
      </c>
      <c r="J2866" s="168">
        <v>1.4</v>
      </c>
      <c r="K2866" s="168">
        <v>63.5</v>
      </c>
      <c r="L2866" s="168">
        <v>79.2</v>
      </c>
      <c r="M2866" s="168">
        <v>10.6</v>
      </c>
      <c r="N2866" s="168">
        <v>959.5</v>
      </c>
    </row>
    <row r="2867" spans="1:14" x14ac:dyDescent="0.2">
      <c r="A2867" s="168">
        <v>2019</v>
      </c>
      <c r="B2867" s="168">
        <v>4</v>
      </c>
      <c r="C2867" s="168">
        <v>30</v>
      </c>
      <c r="D2867" s="168">
        <v>7</v>
      </c>
      <c r="E2867" s="168">
        <v>30</v>
      </c>
      <c r="F2867" s="168">
        <v>48</v>
      </c>
      <c r="G2867" s="168">
        <v>572</v>
      </c>
      <c r="H2867" s="168">
        <v>187</v>
      </c>
      <c r="I2867" s="168">
        <v>6.7</v>
      </c>
      <c r="J2867" s="168">
        <v>0.5</v>
      </c>
      <c r="K2867" s="168">
        <v>44.7</v>
      </c>
      <c r="L2867" s="168">
        <v>62.8</v>
      </c>
      <c r="M2867" s="168">
        <v>14.3</v>
      </c>
      <c r="N2867" s="168">
        <v>960</v>
      </c>
    </row>
    <row r="2868" spans="1:14" x14ac:dyDescent="0.2">
      <c r="A2868" s="168">
        <v>2019</v>
      </c>
      <c r="B2868" s="168">
        <v>4</v>
      </c>
      <c r="C2868" s="168">
        <v>30</v>
      </c>
      <c r="D2868" s="168">
        <v>8</v>
      </c>
      <c r="E2868" s="168">
        <v>30</v>
      </c>
      <c r="F2868" s="168">
        <v>69</v>
      </c>
      <c r="G2868" s="168">
        <v>760</v>
      </c>
      <c r="H2868" s="168">
        <v>398</v>
      </c>
      <c r="I2868" s="168">
        <v>6.8</v>
      </c>
      <c r="J2868" s="168">
        <v>0.6</v>
      </c>
      <c r="K2868" s="168">
        <v>130.80000000000001</v>
      </c>
      <c r="L2868" s="168">
        <v>60.7</v>
      </c>
      <c r="M2868" s="168">
        <v>16.7</v>
      </c>
      <c r="N2868" s="168">
        <v>960.2</v>
      </c>
    </row>
    <row r="2869" spans="1:14" x14ac:dyDescent="0.2">
      <c r="A2869" s="168">
        <v>2019</v>
      </c>
      <c r="B2869" s="168">
        <v>4</v>
      </c>
      <c r="C2869" s="168">
        <v>30</v>
      </c>
      <c r="D2869" s="168">
        <v>9</v>
      </c>
      <c r="E2869" s="168">
        <v>30</v>
      </c>
      <c r="F2869" s="168">
        <v>84</v>
      </c>
      <c r="G2869" s="168">
        <v>848</v>
      </c>
      <c r="H2869" s="168">
        <v>600</v>
      </c>
      <c r="I2869" s="168">
        <v>6.2</v>
      </c>
      <c r="J2869" s="168">
        <v>1.6</v>
      </c>
      <c r="K2869" s="168">
        <v>236.9</v>
      </c>
      <c r="L2869" s="168">
        <v>49.7</v>
      </c>
      <c r="M2869" s="168">
        <v>18.7</v>
      </c>
      <c r="N2869" s="168">
        <v>960.1</v>
      </c>
    </row>
    <row r="2870" spans="1:14" x14ac:dyDescent="0.2">
      <c r="A2870" s="168">
        <v>2019</v>
      </c>
      <c r="B2870" s="168">
        <v>4</v>
      </c>
      <c r="C2870" s="168">
        <v>30</v>
      </c>
      <c r="D2870" s="168">
        <v>10</v>
      </c>
      <c r="E2870" s="168">
        <v>30</v>
      </c>
      <c r="F2870" s="168">
        <v>92</v>
      </c>
      <c r="G2870" s="168">
        <v>898</v>
      </c>
      <c r="H2870" s="168">
        <v>771</v>
      </c>
      <c r="I2870" s="168">
        <v>5</v>
      </c>
      <c r="J2870" s="168">
        <v>2.2999999999999998</v>
      </c>
      <c r="K2870" s="168">
        <v>238.2</v>
      </c>
      <c r="L2870" s="168">
        <v>44.7</v>
      </c>
      <c r="M2870" s="168">
        <v>20</v>
      </c>
      <c r="N2870" s="168">
        <v>960</v>
      </c>
    </row>
    <row r="2871" spans="1:14" x14ac:dyDescent="0.2">
      <c r="A2871" s="168">
        <v>2019</v>
      </c>
      <c r="B2871" s="168">
        <v>4</v>
      </c>
      <c r="C2871" s="168">
        <v>30</v>
      </c>
      <c r="D2871" s="168">
        <v>11</v>
      </c>
      <c r="E2871" s="168">
        <v>30</v>
      </c>
      <c r="F2871" s="168">
        <v>99</v>
      </c>
      <c r="G2871" s="168">
        <v>924</v>
      </c>
      <c r="H2871" s="168">
        <v>894</v>
      </c>
      <c r="I2871" s="168">
        <v>4.5999999999999996</v>
      </c>
      <c r="J2871" s="168">
        <v>2.6</v>
      </c>
      <c r="K2871" s="168">
        <v>242.6</v>
      </c>
      <c r="L2871" s="168">
        <v>40.5</v>
      </c>
      <c r="M2871" s="168">
        <v>21.3</v>
      </c>
      <c r="N2871" s="168">
        <v>959.7</v>
      </c>
    </row>
    <row r="2872" spans="1:14" x14ac:dyDescent="0.2">
      <c r="A2872" s="168">
        <v>2019</v>
      </c>
      <c r="B2872" s="168">
        <v>4</v>
      </c>
      <c r="C2872" s="168">
        <v>30</v>
      </c>
      <c r="D2872" s="168">
        <v>12</v>
      </c>
      <c r="E2872" s="168">
        <v>30</v>
      </c>
      <c r="F2872" s="168">
        <v>102</v>
      </c>
      <c r="G2872" s="168">
        <v>938</v>
      </c>
      <c r="H2872" s="168">
        <v>965</v>
      </c>
      <c r="I2872" s="168">
        <v>4.4000000000000004</v>
      </c>
      <c r="J2872" s="168">
        <v>2.6</v>
      </c>
      <c r="K2872" s="168">
        <v>226</v>
      </c>
      <c r="L2872" s="168">
        <v>39.1</v>
      </c>
      <c r="M2872" s="168">
        <v>22.5</v>
      </c>
      <c r="N2872" s="168">
        <v>959.2</v>
      </c>
    </row>
    <row r="2873" spans="1:14" x14ac:dyDescent="0.2">
      <c r="A2873" s="168">
        <v>2019</v>
      </c>
      <c r="B2873" s="168">
        <v>4</v>
      </c>
      <c r="C2873" s="168">
        <v>30</v>
      </c>
      <c r="D2873" s="168">
        <v>13</v>
      </c>
      <c r="E2873" s="168">
        <v>30</v>
      </c>
      <c r="F2873" s="168">
        <v>109</v>
      </c>
      <c r="G2873" s="168">
        <v>929</v>
      </c>
      <c r="H2873" s="168">
        <v>969</v>
      </c>
      <c r="I2873" s="168">
        <v>4.4000000000000004</v>
      </c>
      <c r="J2873" s="168">
        <v>3.5</v>
      </c>
      <c r="K2873" s="168">
        <v>239.9</v>
      </c>
      <c r="L2873" s="168">
        <v>43</v>
      </c>
      <c r="M2873" s="168">
        <v>23.1</v>
      </c>
      <c r="N2873" s="168">
        <v>958.7</v>
      </c>
    </row>
    <row r="2874" spans="1:14" x14ac:dyDescent="0.2">
      <c r="A2874" s="168">
        <v>2019</v>
      </c>
      <c r="B2874" s="168">
        <v>4</v>
      </c>
      <c r="C2874" s="168">
        <v>30</v>
      </c>
      <c r="D2874" s="168">
        <v>14</v>
      </c>
      <c r="E2874" s="168">
        <v>30</v>
      </c>
      <c r="F2874" s="168">
        <v>114</v>
      </c>
      <c r="G2874" s="168">
        <v>905</v>
      </c>
      <c r="H2874" s="168">
        <v>911</v>
      </c>
      <c r="I2874" s="168">
        <v>4.4000000000000004</v>
      </c>
      <c r="J2874" s="168">
        <v>4.7</v>
      </c>
      <c r="K2874" s="168">
        <v>251.8</v>
      </c>
      <c r="L2874" s="168">
        <v>42.2</v>
      </c>
      <c r="M2874" s="168">
        <v>23.5</v>
      </c>
      <c r="N2874" s="168">
        <v>958.3</v>
      </c>
    </row>
    <row r="2875" spans="1:14" x14ac:dyDescent="0.2">
      <c r="A2875" s="168">
        <v>2019</v>
      </c>
      <c r="B2875" s="168">
        <v>4</v>
      </c>
      <c r="C2875" s="168">
        <v>30</v>
      </c>
      <c r="D2875" s="168">
        <v>15</v>
      </c>
      <c r="E2875" s="168">
        <v>30</v>
      </c>
      <c r="F2875" s="168">
        <v>118</v>
      </c>
      <c r="G2875" s="168">
        <v>864</v>
      </c>
      <c r="H2875" s="168">
        <v>797</v>
      </c>
      <c r="I2875" s="168">
        <v>4.5999999999999996</v>
      </c>
      <c r="J2875" s="168">
        <v>5.0999999999999996</v>
      </c>
      <c r="K2875" s="168">
        <v>256.2</v>
      </c>
      <c r="L2875" s="168">
        <v>42</v>
      </c>
      <c r="M2875" s="168">
        <v>23.5</v>
      </c>
      <c r="N2875" s="168">
        <v>958</v>
      </c>
    </row>
    <row r="2876" spans="1:14" x14ac:dyDescent="0.2">
      <c r="A2876" s="168">
        <v>2019</v>
      </c>
      <c r="B2876" s="168">
        <v>4</v>
      </c>
      <c r="C2876" s="168">
        <v>30</v>
      </c>
      <c r="D2876" s="168">
        <v>16</v>
      </c>
      <c r="E2876" s="168">
        <v>30</v>
      </c>
      <c r="F2876" s="168">
        <v>112</v>
      </c>
      <c r="G2876" s="168">
        <v>795</v>
      </c>
      <c r="H2876" s="168">
        <v>628</v>
      </c>
      <c r="I2876" s="168">
        <v>4.9000000000000004</v>
      </c>
      <c r="J2876" s="168">
        <v>3.5</v>
      </c>
      <c r="K2876" s="168">
        <v>252.4</v>
      </c>
      <c r="L2876" s="168">
        <v>38.9</v>
      </c>
      <c r="M2876" s="168">
        <v>23.8</v>
      </c>
      <c r="N2876" s="168">
        <v>957.7</v>
      </c>
    </row>
    <row r="2877" spans="1:14" x14ac:dyDescent="0.2">
      <c r="A2877" s="168">
        <v>2019</v>
      </c>
      <c r="B2877" s="168">
        <v>4</v>
      </c>
      <c r="C2877" s="168">
        <v>30</v>
      </c>
      <c r="D2877" s="168">
        <v>17</v>
      </c>
      <c r="E2877" s="168">
        <v>30</v>
      </c>
      <c r="F2877" s="168">
        <v>98</v>
      </c>
      <c r="G2877" s="168">
        <v>713</v>
      </c>
      <c r="H2877" s="168">
        <v>439</v>
      </c>
      <c r="I2877" s="168">
        <v>9.3000000000000007</v>
      </c>
      <c r="J2877" s="168">
        <v>3.5</v>
      </c>
      <c r="K2877" s="168">
        <v>121.9</v>
      </c>
      <c r="L2877" s="168">
        <v>44.2</v>
      </c>
      <c r="M2877" s="168">
        <v>23.6</v>
      </c>
      <c r="N2877" s="168">
        <v>957.5</v>
      </c>
    </row>
    <row r="2878" spans="1:14" x14ac:dyDescent="0.2">
      <c r="A2878" s="168">
        <v>2019</v>
      </c>
      <c r="B2878" s="168">
        <v>4</v>
      </c>
      <c r="C2878" s="168">
        <v>30</v>
      </c>
      <c r="D2878" s="168">
        <v>18</v>
      </c>
      <c r="E2878" s="168">
        <v>30</v>
      </c>
      <c r="F2878" s="168">
        <v>124</v>
      </c>
      <c r="G2878" s="168">
        <v>501</v>
      </c>
      <c r="H2878" s="168">
        <v>273</v>
      </c>
      <c r="I2878" s="168">
        <v>9.6</v>
      </c>
      <c r="J2878" s="168">
        <v>5</v>
      </c>
      <c r="K2878" s="168">
        <v>93.3</v>
      </c>
      <c r="L2878" s="168">
        <v>55.9</v>
      </c>
      <c r="M2878" s="168">
        <v>21.4</v>
      </c>
      <c r="N2878" s="168">
        <v>957.7</v>
      </c>
    </row>
    <row r="2879" spans="1:14" x14ac:dyDescent="0.2">
      <c r="A2879" s="168">
        <v>2019</v>
      </c>
      <c r="B2879" s="168">
        <v>4</v>
      </c>
      <c r="C2879" s="168">
        <v>30</v>
      </c>
      <c r="D2879" s="168">
        <v>19</v>
      </c>
      <c r="E2879" s="168">
        <v>30</v>
      </c>
      <c r="F2879" s="168">
        <v>42</v>
      </c>
      <c r="G2879" s="168">
        <v>93</v>
      </c>
      <c r="H2879" s="168">
        <v>54</v>
      </c>
      <c r="I2879" s="168">
        <v>8.9</v>
      </c>
      <c r="J2879" s="168">
        <v>4.7</v>
      </c>
      <c r="K2879" s="168">
        <v>104</v>
      </c>
      <c r="L2879" s="168">
        <v>65.5</v>
      </c>
      <c r="M2879" s="168">
        <v>18.399999999999999</v>
      </c>
      <c r="N2879" s="168">
        <v>958.1</v>
      </c>
    </row>
    <row r="2880" spans="1:14" x14ac:dyDescent="0.2">
      <c r="A2880" s="168">
        <v>2019</v>
      </c>
      <c r="B2880" s="168">
        <v>4</v>
      </c>
      <c r="C2880" s="168">
        <v>30</v>
      </c>
      <c r="D2880" s="168">
        <v>20</v>
      </c>
      <c r="E2880" s="168">
        <v>30</v>
      </c>
      <c r="F2880" s="168">
        <v>0</v>
      </c>
      <c r="G2880" s="168">
        <v>0</v>
      </c>
      <c r="H2880" s="168">
        <v>0</v>
      </c>
      <c r="I2880" s="168">
        <v>8.6999999999999993</v>
      </c>
      <c r="J2880" s="168">
        <v>3.7</v>
      </c>
      <c r="K2880" s="168">
        <v>107.4</v>
      </c>
      <c r="L2880" s="168">
        <v>71.900000000000006</v>
      </c>
      <c r="M2880" s="168">
        <v>15.8</v>
      </c>
      <c r="N2880" s="168">
        <v>958.7</v>
      </c>
    </row>
    <row r="2881" spans="1:14" x14ac:dyDescent="0.2">
      <c r="A2881" s="168">
        <v>2019</v>
      </c>
      <c r="B2881" s="168">
        <v>4</v>
      </c>
      <c r="C2881" s="168">
        <v>30</v>
      </c>
      <c r="D2881" s="168">
        <v>21</v>
      </c>
      <c r="E2881" s="168">
        <v>30</v>
      </c>
      <c r="F2881" s="168">
        <v>0</v>
      </c>
      <c r="G2881" s="168">
        <v>0</v>
      </c>
      <c r="H2881" s="168">
        <v>0</v>
      </c>
      <c r="I2881" s="168">
        <v>9.1</v>
      </c>
      <c r="J2881" s="168">
        <v>3.8</v>
      </c>
      <c r="K2881" s="168">
        <v>105.5</v>
      </c>
      <c r="L2881" s="168">
        <v>74.8</v>
      </c>
      <c r="M2881" s="168">
        <v>14.4</v>
      </c>
      <c r="N2881" s="168">
        <v>959.1</v>
      </c>
    </row>
    <row r="2882" spans="1:14" x14ac:dyDescent="0.2">
      <c r="A2882" s="168">
        <v>2019</v>
      </c>
      <c r="B2882" s="168">
        <v>4</v>
      </c>
      <c r="C2882" s="168">
        <v>30</v>
      </c>
      <c r="D2882" s="168">
        <v>22</v>
      </c>
      <c r="E2882" s="168">
        <v>30</v>
      </c>
      <c r="F2882" s="168">
        <v>0</v>
      </c>
      <c r="G2882" s="168">
        <v>0</v>
      </c>
      <c r="H2882" s="168">
        <v>0</v>
      </c>
      <c r="I2882" s="168">
        <v>9.6999999999999993</v>
      </c>
      <c r="J2882" s="168">
        <v>3.9</v>
      </c>
      <c r="K2882" s="168">
        <v>98.3</v>
      </c>
      <c r="L2882" s="168">
        <v>83</v>
      </c>
      <c r="M2882" s="168">
        <v>13.3</v>
      </c>
      <c r="N2882" s="168">
        <v>959.2</v>
      </c>
    </row>
    <row r="2883" spans="1:14" x14ac:dyDescent="0.2">
      <c r="A2883" s="168">
        <v>2019</v>
      </c>
      <c r="B2883" s="168">
        <v>4</v>
      </c>
      <c r="C2883" s="168">
        <v>30</v>
      </c>
      <c r="D2883" s="168">
        <v>23</v>
      </c>
      <c r="E2883" s="168">
        <v>30</v>
      </c>
      <c r="F2883" s="168">
        <v>0</v>
      </c>
      <c r="G2883" s="168">
        <v>0</v>
      </c>
      <c r="H2883" s="168">
        <v>0</v>
      </c>
      <c r="I2883" s="168">
        <v>10.199999999999999</v>
      </c>
      <c r="J2883" s="168">
        <v>2.8</v>
      </c>
      <c r="K2883" s="168">
        <v>99.3</v>
      </c>
      <c r="L2883" s="168">
        <v>87.4</v>
      </c>
      <c r="M2883" s="168">
        <v>12.6</v>
      </c>
      <c r="N2883" s="168">
        <v>959</v>
      </c>
    </row>
    <row r="2884" spans="1:14" x14ac:dyDescent="0.2">
      <c r="A2884" s="168">
        <v>2019</v>
      </c>
      <c r="B2884" s="168">
        <v>5</v>
      </c>
      <c r="C2884" s="168">
        <v>1</v>
      </c>
      <c r="D2884" s="168">
        <v>0</v>
      </c>
      <c r="E2884" s="168">
        <v>30</v>
      </c>
      <c r="F2884" s="168">
        <v>0</v>
      </c>
      <c r="G2884" s="168">
        <v>0</v>
      </c>
      <c r="H2884" s="168">
        <v>0</v>
      </c>
      <c r="I2884" s="168">
        <v>10.1</v>
      </c>
      <c r="J2884" s="168">
        <v>2.7</v>
      </c>
      <c r="K2884" s="168">
        <v>91.5</v>
      </c>
      <c r="L2884" s="168">
        <v>91.5</v>
      </c>
      <c r="M2884" s="168">
        <v>11.9</v>
      </c>
      <c r="N2884" s="168">
        <v>958.9</v>
      </c>
    </row>
    <row r="2885" spans="1:14" x14ac:dyDescent="0.2">
      <c r="A2885" s="168">
        <v>2019</v>
      </c>
      <c r="B2885" s="168">
        <v>5</v>
      </c>
      <c r="C2885" s="168">
        <v>1</v>
      </c>
      <c r="D2885" s="168">
        <v>1</v>
      </c>
      <c r="E2885" s="168">
        <v>30</v>
      </c>
      <c r="F2885" s="168">
        <v>0</v>
      </c>
      <c r="G2885" s="168">
        <v>0</v>
      </c>
      <c r="H2885" s="168">
        <v>0</v>
      </c>
      <c r="I2885" s="168">
        <v>9.6</v>
      </c>
      <c r="J2885" s="168">
        <v>2.8</v>
      </c>
      <c r="K2885" s="168">
        <v>84.3</v>
      </c>
      <c r="L2885" s="168">
        <v>92.5</v>
      </c>
      <c r="M2885" s="168">
        <v>11.5</v>
      </c>
      <c r="N2885" s="168">
        <v>958.4</v>
      </c>
    </row>
    <row r="2886" spans="1:14" x14ac:dyDescent="0.2">
      <c r="A2886" s="168">
        <v>2019</v>
      </c>
      <c r="B2886" s="168">
        <v>5</v>
      </c>
      <c r="C2886" s="168">
        <v>1</v>
      </c>
      <c r="D2886" s="168">
        <v>2</v>
      </c>
      <c r="E2886" s="168">
        <v>30</v>
      </c>
      <c r="F2886" s="168">
        <v>0</v>
      </c>
      <c r="G2886" s="168">
        <v>0</v>
      </c>
      <c r="H2886" s="168">
        <v>0</v>
      </c>
      <c r="I2886" s="168">
        <v>8.8000000000000007</v>
      </c>
      <c r="J2886" s="168">
        <v>2.9</v>
      </c>
      <c r="K2886" s="168">
        <v>86.3</v>
      </c>
      <c r="L2886" s="168">
        <v>94.5</v>
      </c>
      <c r="M2886" s="168">
        <v>11</v>
      </c>
      <c r="N2886" s="168">
        <v>957.9</v>
      </c>
    </row>
    <row r="2887" spans="1:14" x14ac:dyDescent="0.2">
      <c r="A2887" s="168">
        <v>2019</v>
      </c>
      <c r="B2887" s="168">
        <v>5</v>
      </c>
      <c r="C2887" s="168">
        <v>1</v>
      </c>
      <c r="D2887" s="168">
        <v>3</v>
      </c>
      <c r="E2887" s="168">
        <v>30</v>
      </c>
      <c r="F2887" s="168">
        <v>0</v>
      </c>
      <c r="G2887" s="168">
        <v>0</v>
      </c>
      <c r="H2887" s="168">
        <v>0</v>
      </c>
      <c r="I2887" s="168">
        <v>8.1</v>
      </c>
      <c r="J2887" s="168">
        <v>2.2000000000000002</v>
      </c>
      <c r="K2887" s="168">
        <v>69.2</v>
      </c>
      <c r="L2887" s="168">
        <v>94.6</v>
      </c>
      <c r="M2887" s="168">
        <v>10.8</v>
      </c>
      <c r="N2887" s="168">
        <v>957.6</v>
      </c>
    </row>
    <row r="2888" spans="1:14" x14ac:dyDescent="0.2">
      <c r="A2888" s="168">
        <v>2019</v>
      </c>
      <c r="B2888" s="168">
        <v>5</v>
      </c>
      <c r="C2888" s="168">
        <v>1</v>
      </c>
      <c r="D2888" s="168">
        <v>4</v>
      </c>
      <c r="E2888" s="168">
        <v>30</v>
      </c>
      <c r="F2888" s="168">
        <v>0</v>
      </c>
      <c r="G2888" s="168">
        <v>0</v>
      </c>
      <c r="H2888" s="168">
        <v>0</v>
      </c>
      <c r="I2888" s="168">
        <v>7.4</v>
      </c>
      <c r="J2888" s="168">
        <v>2.4</v>
      </c>
      <c r="K2888" s="168">
        <v>76.8</v>
      </c>
      <c r="L2888" s="168">
        <v>94.6</v>
      </c>
      <c r="M2888" s="168">
        <v>10.6</v>
      </c>
      <c r="N2888" s="168">
        <v>957.4</v>
      </c>
    </row>
    <row r="2889" spans="1:14" x14ac:dyDescent="0.2">
      <c r="A2889" s="168">
        <v>2019</v>
      </c>
      <c r="B2889" s="168">
        <v>5</v>
      </c>
      <c r="C2889" s="168">
        <v>1</v>
      </c>
      <c r="D2889" s="168">
        <v>5</v>
      </c>
      <c r="E2889" s="168">
        <v>30</v>
      </c>
      <c r="F2889" s="168">
        <v>0</v>
      </c>
      <c r="G2889" s="168">
        <v>0</v>
      </c>
      <c r="H2889" s="168">
        <v>0</v>
      </c>
      <c r="I2889" s="168">
        <v>7.5</v>
      </c>
      <c r="J2889" s="168">
        <v>3.8</v>
      </c>
      <c r="K2889" s="168">
        <v>85.8</v>
      </c>
      <c r="L2889" s="168">
        <v>96</v>
      </c>
      <c r="M2889" s="168">
        <v>10.7</v>
      </c>
      <c r="N2889" s="168">
        <v>957</v>
      </c>
    </row>
    <row r="2890" spans="1:14" x14ac:dyDescent="0.2">
      <c r="A2890" s="168">
        <v>2019</v>
      </c>
      <c r="B2890" s="168">
        <v>5</v>
      </c>
      <c r="C2890" s="168">
        <v>1</v>
      </c>
      <c r="D2890" s="168">
        <v>6</v>
      </c>
      <c r="E2890" s="168">
        <v>30</v>
      </c>
      <c r="F2890" s="168">
        <v>16</v>
      </c>
      <c r="G2890" s="168">
        <v>51</v>
      </c>
      <c r="H2890" s="168">
        <v>22</v>
      </c>
      <c r="I2890" s="168">
        <v>6.2</v>
      </c>
      <c r="J2890" s="168">
        <v>2.9</v>
      </c>
      <c r="K2890" s="168">
        <v>73.8</v>
      </c>
      <c r="L2890" s="168">
        <v>94.9</v>
      </c>
      <c r="M2890" s="168">
        <v>11.2</v>
      </c>
      <c r="N2890" s="168">
        <v>957.4</v>
      </c>
    </row>
    <row r="2891" spans="1:14" x14ac:dyDescent="0.2">
      <c r="A2891" s="168">
        <v>2019</v>
      </c>
      <c r="B2891" s="168">
        <v>5</v>
      </c>
      <c r="C2891" s="168">
        <v>1</v>
      </c>
      <c r="D2891" s="168">
        <v>7</v>
      </c>
      <c r="E2891" s="168">
        <v>30</v>
      </c>
      <c r="F2891" s="168">
        <v>70</v>
      </c>
      <c r="G2891" s="168">
        <v>430</v>
      </c>
      <c r="H2891" s="168">
        <v>182</v>
      </c>
      <c r="I2891" s="168">
        <v>4.0999999999999996</v>
      </c>
      <c r="J2891" s="168">
        <v>2.9</v>
      </c>
      <c r="K2891" s="168">
        <v>88.7</v>
      </c>
      <c r="L2891" s="168">
        <v>87.9</v>
      </c>
      <c r="M2891" s="168">
        <v>12.9</v>
      </c>
      <c r="N2891" s="168">
        <v>957.9</v>
      </c>
    </row>
    <row r="2892" spans="1:14" x14ac:dyDescent="0.2">
      <c r="A2892" s="168">
        <v>2019</v>
      </c>
      <c r="B2892" s="168">
        <v>5</v>
      </c>
      <c r="C2892" s="168">
        <v>1</v>
      </c>
      <c r="D2892" s="168">
        <v>8</v>
      </c>
      <c r="E2892" s="168">
        <v>30</v>
      </c>
      <c r="F2892" s="168">
        <v>78</v>
      </c>
      <c r="G2892" s="168">
        <v>729</v>
      </c>
      <c r="H2892" s="168">
        <v>398</v>
      </c>
      <c r="I2892" s="168">
        <v>2.8</v>
      </c>
      <c r="J2892" s="168">
        <v>3</v>
      </c>
      <c r="K2892" s="168">
        <v>123.7</v>
      </c>
      <c r="L2892" s="168">
        <v>78.900000000000006</v>
      </c>
      <c r="M2892" s="168">
        <v>15</v>
      </c>
      <c r="N2892" s="168">
        <v>957.9</v>
      </c>
    </row>
    <row r="2893" spans="1:14" x14ac:dyDescent="0.2">
      <c r="A2893" s="168">
        <v>2019</v>
      </c>
      <c r="B2893" s="168">
        <v>5</v>
      </c>
      <c r="C2893" s="168">
        <v>1</v>
      </c>
      <c r="D2893" s="168">
        <v>9</v>
      </c>
      <c r="E2893" s="168">
        <v>30</v>
      </c>
      <c r="F2893" s="168">
        <v>85</v>
      </c>
      <c r="G2893" s="168">
        <v>845</v>
      </c>
      <c r="H2893" s="168">
        <v>604</v>
      </c>
      <c r="I2893" s="168">
        <v>2.6</v>
      </c>
      <c r="J2893" s="168">
        <v>3.9</v>
      </c>
      <c r="K2893" s="168">
        <v>111.9</v>
      </c>
      <c r="L2893" s="168">
        <v>54.6</v>
      </c>
      <c r="M2893" s="168">
        <v>17.899999999999999</v>
      </c>
      <c r="N2893" s="168">
        <v>957.9</v>
      </c>
    </row>
    <row r="2894" spans="1:14" x14ac:dyDescent="0.2">
      <c r="A2894" s="168">
        <v>2019</v>
      </c>
      <c r="B2894" s="168">
        <v>5</v>
      </c>
      <c r="C2894" s="168">
        <v>1</v>
      </c>
      <c r="D2894" s="168">
        <v>10</v>
      </c>
      <c r="E2894" s="168">
        <v>30</v>
      </c>
      <c r="F2894" s="168">
        <v>101</v>
      </c>
      <c r="G2894" s="168">
        <v>891</v>
      </c>
      <c r="H2894" s="168">
        <v>779</v>
      </c>
      <c r="I2894" s="168">
        <v>2.6</v>
      </c>
      <c r="J2894" s="168">
        <v>4.8</v>
      </c>
      <c r="K2894" s="168">
        <v>98.3</v>
      </c>
      <c r="L2894" s="168">
        <v>46.8</v>
      </c>
      <c r="M2894" s="168">
        <v>20</v>
      </c>
      <c r="N2894" s="168">
        <v>957.8</v>
      </c>
    </row>
    <row r="2895" spans="1:14" x14ac:dyDescent="0.2">
      <c r="A2895" s="168">
        <v>2019</v>
      </c>
      <c r="B2895" s="168">
        <v>5</v>
      </c>
      <c r="C2895" s="168">
        <v>1</v>
      </c>
      <c r="D2895" s="168">
        <v>11</v>
      </c>
      <c r="E2895" s="168">
        <v>30</v>
      </c>
      <c r="F2895" s="168">
        <v>164</v>
      </c>
      <c r="G2895" s="168">
        <v>810</v>
      </c>
      <c r="H2895" s="168">
        <v>869</v>
      </c>
      <c r="I2895" s="168">
        <v>2.4</v>
      </c>
      <c r="J2895" s="168">
        <v>5.2</v>
      </c>
      <c r="K2895" s="168">
        <v>106</v>
      </c>
      <c r="L2895" s="168">
        <v>45.5</v>
      </c>
      <c r="M2895" s="168">
        <v>21.5</v>
      </c>
      <c r="N2895" s="168">
        <v>957.3</v>
      </c>
    </row>
    <row r="2896" spans="1:14" x14ac:dyDescent="0.2">
      <c r="A2896" s="168">
        <v>2019</v>
      </c>
      <c r="B2896" s="168">
        <v>5</v>
      </c>
      <c r="C2896" s="168">
        <v>1</v>
      </c>
      <c r="D2896" s="168">
        <v>12</v>
      </c>
      <c r="E2896" s="168">
        <v>30</v>
      </c>
      <c r="F2896" s="168">
        <v>208</v>
      </c>
      <c r="G2896" s="168">
        <v>815</v>
      </c>
      <c r="H2896" s="168">
        <v>965</v>
      </c>
      <c r="I2896" s="168">
        <v>1.9</v>
      </c>
      <c r="J2896" s="168">
        <v>5.9</v>
      </c>
      <c r="K2896" s="168">
        <v>101.3</v>
      </c>
      <c r="L2896" s="168">
        <v>43.8</v>
      </c>
      <c r="M2896" s="168">
        <v>22.6</v>
      </c>
      <c r="N2896" s="168">
        <v>956.8</v>
      </c>
    </row>
    <row r="2897" spans="1:14" x14ac:dyDescent="0.2">
      <c r="A2897" s="168">
        <v>2019</v>
      </c>
      <c r="B2897" s="168">
        <v>5</v>
      </c>
      <c r="C2897" s="168">
        <v>1</v>
      </c>
      <c r="D2897" s="168">
        <v>13</v>
      </c>
      <c r="E2897" s="168">
        <v>30</v>
      </c>
      <c r="F2897" s="168">
        <v>181</v>
      </c>
      <c r="G2897" s="168">
        <v>826</v>
      </c>
      <c r="H2897" s="168">
        <v>952</v>
      </c>
      <c r="I2897" s="168">
        <v>1.2</v>
      </c>
      <c r="J2897" s="168">
        <v>6</v>
      </c>
      <c r="K2897" s="168">
        <v>103</v>
      </c>
      <c r="L2897" s="168">
        <v>41.2</v>
      </c>
      <c r="M2897" s="168">
        <v>23.2</v>
      </c>
      <c r="N2897" s="168">
        <v>956.4</v>
      </c>
    </row>
    <row r="2898" spans="1:14" x14ac:dyDescent="0.2">
      <c r="A2898" s="168">
        <v>2019</v>
      </c>
      <c r="B2898" s="168">
        <v>5</v>
      </c>
      <c r="C2898" s="168">
        <v>1</v>
      </c>
      <c r="D2898" s="168">
        <v>14</v>
      </c>
      <c r="E2898" s="168">
        <v>30</v>
      </c>
      <c r="F2898" s="168">
        <v>143</v>
      </c>
      <c r="G2898" s="168">
        <v>862</v>
      </c>
      <c r="H2898" s="168">
        <v>906</v>
      </c>
      <c r="I2898" s="168">
        <v>0.3</v>
      </c>
      <c r="J2898" s="168">
        <v>5.7</v>
      </c>
      <c r="K2898" s="168">
        <v>96</v>
      </c>
      <c r="L2898" s="168">
        <v>36.6</v>
      </c>
      <c r="M2898" s="168">
        <v>23.8</v>
      </c>
      <c r="N2898" s="168">
        <v>956</v>
      </c>
    </row>
    <row r="2899" spans="1:14" x14ac:dyDescent="0.2">
      <c r="A2899" s="168">
        <v>2019</v>
      </c>
      <c r="B2899" s="168">
        <v>5</v>
      </c>
      <c r="C2899" s="168">
        <v>1</v>
      </c>
      <c r="D2899" s="168">
        <v>15</v>
      </c>
      <c r="E2899" s="168">
        <v>30</v>
      </c>
      <c r="F2899" s="168">
        <v>125</v>
      </c>
      <c r="G2899" s="168">
        <v>852</v>
      </c>
      <c r="H2899" s="168">
        <v>796</v>
      </c>
      <c r="I2899" s="168">
        <v>-0.7</v>
      </c>
      <c r="J2899" s="168">
        <v>5.6</v>
      </c>
      <c r="K2899" s="168">
        <v>92.3</v>
      </c>
      <c r="L2899" s="168">
        <v>35</v>
      </c>
      <c r="M2899" s="168">
        <v>24.3</v>
      </c>
      <c r="N2899" s="168">
        <v>955.4</v>
      </c>
    </row>
    <row r="2900" spans="1:14" x14ac:dyDescent="0.2">
      <c r="A2900" s="168">
        <v>2019</v>
      </c>
      <c r="B2900" s="168">
        <v>5</v>
      </c>
      <c r="C2900" s="168">
        <v>1</v>
      </c>
      <c r="D2900" s="168">
        <v>16</v>
      </c>
      <c r="E2900" s="168">
        <v>30</v>
      </c>
      <c r="F2900" s="168">
        <v>82</v>
      </c>
      <c r="G2900" s="168">
        <v>875</v>
      </c>
      <c r="H2900" s="168">
        <v>651</v>
      </c>
      <c r="I2900" s="168">
        <v>-1.3</v>
      </c>
      <c r="J2900" s="168">
        <v>5.6</v>
      </c>
      <c r="K2900" s="168">
        <v>88.9</v>
      </c>
      <c r="L2900" s="168">
        <v>34.5</v>
      </c>
      <c r="M2900" s="168">
        <v>24.3</v>
      </c>
      <c r="N2900" s="168">
        <v>954.8</v>
      </c>
    </row>
    <row r="2901" spans="1:14" x14ac:dyDescent="0.2">
      <c r="A2901" s="168">
        <v>2019</v>
      </c>
      <c r="B2901" s="168">
        <v>5</v>
      </c>
      <c r="C2901" s="168">
        <v>1</v>
      </c>
      <c r="D2901" s="168">
        <v>17</v>
      </c>
      <c r="E2901" s="168">
        <v>30</v>
      </c>
      <c r="F2901" s="168">
        <v>66</v>
      </c>
      <c r="G2901" s="168">
        <v>815</v>
      </c>
      <c r="H2901" s="168">
        <v>457</v>
      </c>
      <c r="I2901" s="168">
        <v>3.7</v>
      </c>
      <c r="J2901" s="168">
        <v>5.8</v>
      </c>
      <c r="K2901" s="168">
        <v>91.9</v>
      </c>
      <c r="L2901" s="168">
        <v>36.700000000000003</v>
      </c>
      <c r="M2901" s="168">
        <v>23.7</v>
      </c>
      <c r="N2901" s="168">
        <v>954.6</v>
      </c>
    </row>
    <row r="2902" spans="1:14" x14ac:dyDescent="0.2">
      <c r="A2902" s="168">
        <v>2019</v>
      </c>
      <c r="B2902" s="168">
        <v>5</v>
      </c>
      <c r="C2902" s="168">
        <v>1</v>
      </c>
      <c r="D2902" s="168">
        <v>18</v>
      </c>
      <c r="E2902" s="168">
        <v>30</v>
      </c>
      <c r="F2902" s="168">
        <v>52</v>
      </c>
      <c r="G2902" s="168">
        <v>645</v>
      </c>
      <c r="H2902" s="168">
        <v>241</v>
      </c>
      <c r="I2902" s="168">
        <v>5.0999999999999996</v>
      </c>
      <c r="J2902" s="168">
        <v>5.4</v>
      </c>
      <c r="K2902" s="168">
        <v>99</v>
      </c>
      <c r="L2902" s="168">
        <v>42.1</v>
      </c>
      <c r="M2902" s="168">
        <v>21.8</v>
      </c>
      <c r="N2902" s="168">
        <v>954.8</v>
      </c>
    </row>
    <row r="2903" spans="1:14" x14ac:dyDescent="0.2">
      <c r="A2903" s="168">
        <v>2019</v>
      </c>
      <c r="B2903" s="168">
        <v>5</v>
      </c>
      <c r="C2903" s="168">
        <v>1</v>
      </c>
      <c r="D2903" s="168">
        <v>19</v>
      </c>
      <c r="E2903" s="168">
        <v>30</v>
      </c>
      <c r="F2903" s="168">
        <v>22</v>
      </c>
      <c r="G2903" s="168">
        <v>80</v>
      </c>
      <c r="H2903" s="168">
        <v>34</v>
      </c>
      <c r="I2903" s="168">
        <v>5.5</v>
      </c>
      <c r="J2903" s="168">
        <v>5</v>
      </c>
      <c r="K2903" s="168">
        <v>105.7</v>
      </c>
      <c r="L2903" s="168">
        <v>47.3</v>
      </c>
      <c r="M2903" s="168">
        <v>19.100000000000001</v>
      </c>
      <c r="N2903" s="168">
        <v>954.8</v>
      </c>
    </row>
    <row r="2904" spans="1:14" x14ac:dyDescent="0.2">
      <c r="A2904" s="168">
        <v>2019</v>
      </c>
      <c r="B2904" s="168">
        <v>5</v>
      </c>
      <c r="C2904" s="168">
        <v>1</v>
      </c>
      <c r="D2904" s="168">
        <v>20</v>
      </c>
      <c r="E2904" s="168">
        <v>30</v>
      </c>
      <c r="F2904" s="168">
        <v>0</v>
      </c>
      <c r="G2904" s="168">
        <v>0</v>
      </c>
      <c r="H2904" s="168">
        <v>0</v>
      </c>
      <c r="I2904" s="168">
        <v>6.7</v>
      </c>
      <c r="J2904" s="168">
        <v>5.6</v>
      </c>
      <c r="K2904" s="168">
        <v>99.2</v>
      </c>
      <c r="L2904" s="168">
        <v>54.4</v>
      </c>
      <c r="M2904" s="168">
        <v>16.3</v>
      </c>
      <c r="N2904" s="168">
        <v>955.7</v>
      </c>
    </row>
    <row r="2905" spans="1:14" x14ac:dyDescent="0.2">
      <c r="A2905" s="168">
        <v>2019</v>
      </c>
      <c r="B2905" s="168">
        <v>5</v>
      </c>
      <c r="C2905" s="168">
        <v>1</v>
      </c>
      <c r="D2905" s="168">
        <v>21</v>
      </c>
      <c r="E2905" s="168">
        <v>30</v>
      </c>
      <c r="F2905" s="168">
        <v>0</v>
      </c>
      <c r="G2905" s="168">
        <v>0</v>
      </c>
      <c r="H2905" s="168">
        <v>0</v>
      </c>
      <c r="I2905" s="168">
        <v>7.7</v>
      </c>
      <c r="J2905" s="168">
        <v>5.2</v>
      </c>
      <c r="K2905" s="168">
        <v>95.4</v>
      </c>
      <c r="L2905" s="168">
        <v>64.3</v>
      </c>
      <c r="M2905" s="168">
        <v>14.7</v>
      </c>
      <c r="N2905" s="168">
        <v>956.8</v>
      </c>
    </row>
    <row r="2906" spans="1:14" x14ac:dyDescent="0.2">
      <c r="A2906" s="168">
        <v>2019</v>
      </c>
      <c r="B2906" s="168">
        <v>5</v>
      </c>
      <c r="C2906" s="168">
        <v>1</v>
      </c>
      <c r="D2906" s="168">
        <v>22</v>
      </c>
      <c r="E2906" s="168">
        <v>30</v>
      </c>
      <c r="F2906" s="168">
        <v>0</v>
      </c>
      <c r="G2906" s="168">
        <v>0</v>
      </c>
      <c r="H2906" s="168">
        <v>0</v>
      </c>
      <c r="I2906" s="168">
        <v>7.9</v>
      </c>
      <c r="J2906" s="168">
        <v>4.4000000000000004</v>
      </c>
      <c r="K2906" s="168">
        <v>93.3</v>
      </c>
      <c r="L2906" s="168">
        <v>68.099999999999994</v>
      </c>
      <c r="M2906" s="168">
        <v>14.1</v>
      </c>
      <c r="N2906" s="168">
        <v>957.3</v>
      </c>
    </row>
    <row r="2907" spans="1:14" x14ac:dyDescent="0.2">
      <c r="A2907" s="168">
        <v>2019</v>
      </c>
      <c r="B2907" s="168">
        <v>5</v>
      </c>
      <c r="C2907" s="168">
        <v>1</v>
      </c>
      <c r="D2907" s="168">
        <v>23</v>
      </c>
      <c r="E2907" s="168">
        <v>30</v>
      </c>
      <c r="F2907" s="168">
        <v>0</v>
      </c>
      <c r="G2907" s="168">
        <v>0</v>
      </c>
      <c r="H2907" s="168">
        <v>0</v>
      </c>
      <c r="I2907" s="168">
        <v>7.8</v>
      </c>
      <c r="J2907" s="168">
        <v>4.4000000000000004</v>
      </c>
      <c r="K2907" s="168">
        <v>91.3</v>
      </c>
      <c r="L2907" s="168">
        <v>73.8</v>
      </c>
      <c r="M2907" s="168">
        <v>13.5</v>
      </c>
      <c r="N2907" s="168">
        <v>957.3</v>
      </c>
    </row>
    <row r="2908" spans="1:14" x14ac:dyDescent="0.2">
      <c r="A2908" s="168">
        <v>2019</v>
      </c>
      <c r="B2908" s="168">
        <v>5</v>
      </c>
      <c r="C2908" s="168">
        <v>2</v>
      </c>
      <c r="D2908" s="168">
        <v>0</v>
      </c>
      <c r="E2908" s="168">
        <v>30</v>
      </c>
      <c r="F2908" s="168">
        <v>0</v>
      </c>
      <c r="G2908" s="168">
        <v>0</v>
      </c>
      <c r="H2908" s="168">
        <v>0</v>
      </c>
      <c r="I2908" s="168">
        <v>7.7</v>
      </c>
      <c r="J2908" s="168">
        <v>3.1</v>
      </c>
      <c r="K2908" s="168">
        <v>59.8</v>
      </c>
      <c r="L2908" s="168">
        <v>71.5</v>
      </c>
      <c r="M2908" s="168">
        <v>13.8</v>
      </c>
      <c r="N2908" s="168">
        <v>956.8</v>
      </c>
    </row>
    <row r="2909" spans="1:14" x14ac:dyDescent="0.2">
      <c r="A2909" s="168">
        <v>2019</v>
      </c>
      <c r="B2909" s="168">
        <v>5</v>
      </c>
      <c r="C2909" s="168">
        <v>2</v>
      </c>
      <c r="D2909" s="168">
        <v>1</v>
      </c>
      <c r="E2909" s="168">
        <v>30</v>
      </c>
      <c r="F2909" s="168">
        <v>0</v>
      </c>
      <c r="G2909" s="168">
        <v>0</v>
      </c>
      <c r="H2909" s="168">
        <v>0</v>
      </c>
      <c r="I2909" s="168">
        <v>7.6</v>
      </c>
      <c r="J2909" s="168">
        <v>2.1</v>
      </c>
      <c r="K2909" s="168">
        <v>49.4</v>
      </c>
      <c r="L2909" s="168">
        <v>70.400000000000006</v>
      </c>
      <c r="M2909" s="168">
        <v>13.7</v>
      </c>
      <c r="N2909" s="168">
        <v>956.3</v>
      </c>
    </row>
    <row r="2910" spans="1:14" x14ac:dyDescent="0.2">
      <c r="A2910" s="168">
        <v>2019</v>
      </c>
      <c r="B2910" s="168">
        <v>5</v>
      </c>
      <c r="C2910" s="168">
        <v>2</v>
      </c>
      <c r="D2910" s="168">
        <v>2</v>
      </c>
      <c r="E2910" s="168">
        <v>30</v>
      </c>
      <c r="F2910" s="168">
        <v>0</v>
      </c>
      <c r="G2910" s="168">
        <v>0</v>
      </c>
      <c r="H2910" s="168">
        <v>0</v>
      </c>
      <c r="I2910" s="168">
        <v>7.2</v>
      </c>
      <c r="J2910" s="168">
        <v>2.1</v>
      </c>
      <c r="K2910" s="168">
        <v>72.400000000000006</v>
      </c>
      <c r="L2910" s="168">
        <v>69.7</v>
      </c>
      <c r="M2910" s="168">
        <v>13.3</v>
      </c>
      <c r="N2910" s="168">
        <v>955.4</v>
      </c>
    </row>
    <row r="2911" spans="1:14" x14ac:dyDescent="0.2">
      <c r="A2911" s="168">
        <v>2019</v>
      </c>
      <c r="B2911" s="168">
        <v>5</v>
      </c>
      <c r="C2911" s="168">
        <v>2</v>
      </c>
      <c r="D2911" s="168">
        <v>3</v>
      </c>
      <c r="E2911" s="168">
        <v>30</v>
      </c>
      <c r="F2911" s="168">
        <v>0</v>
      </c>
      <c r="G2911" s="168">
        <v>0</v>
      </c>
      <c r="H2911" s="168">
        <v>0</v>
      </c>
      <c r="I2911" s="168">
        <v>6.7</v>
      </c>
      <c r="J2911" s="168">
        <v>2.2999999999999998</v>
      </c>
      <c r="K2911" s="168">
        <v>54.3</v>
      </c>
      <c r="L2911" s="168">
        <v>70.400000000000006</v>
      </c>
      <c r="M2911" s="168">
        <v>13.2</v>
      </c>
      <c r="N2911" s="168">
        <v>954.8</v>
      </c>
    </row>
    <row r="2912" spans="1:14" x14ac:dyDescent="0.2">
      <c r="A2912" s="168">
        <v>2019</v>
      </c>
      <c r="B2912" s="168">
        <v>5</v>
      </c>
      <c r="C2912" s="168">
        <v>2</v>
      </c>
      <c r="D2912" s="168">
        <v>4</v>
      </c>
      <c r="E2912" s="168">
        <v>30</v>
      </c>
      <c r="F2912" s="168">
        <v>0</v>
      </c>
      <c r="G2912" s="168">
        <v>0</v>
      </c>
      <c r="H2912" s="168">
        <v>0</v>
      </c>
      <c r="I2912" s="168">
        <v>6.4</v>
      </c>
      <c r="J2912" s="168">
        <v>2.4</v>
      </c>
      <c r="K2912" s="168">
        <v>41.5</v>
      </c>
      <c r="L2912" s="168">
        <v>66.099999999999994</v>
      </c>
      <c r="M2912" s="168">
        <v>13.6</v>
      </c>
      <c r="N2912" s="168">
        <v>954.7</v>
      </c>
    </row>
    <row r="2913" spans="1:14" x14ac:dyDescent="0.2">
      <c r="A2913" s="168">
        <v>2019</v>
      </c>
      <c r="B2913" s="168">
        <v>5</v>
      </c>
      <c r="C2913" s="168">
        <v>2</v>
      </c>
      <c r="D2913" s="168">
        <v>5</v>
      </c>
      <c r="E2913" s="168">
        <v>30</v>
      </c>
      <c r="F2913" s="168">
        <v>0</v>
      </c>
      <c r="G2913" s="168">
        <v>0</v>
      </c>
      <c r="H2913" s="168">
        <v>0</v>
      </c>
      <c r="I2913" s="168">
        <v>6.9</v>
      </c>
      <c r="J2913" s="168">
        <v>2.4</v>
      </c>
      <c r="K2913" s="168">
        <v>23.1</v>
      </c>
      <c r="L2913" s="168">
        <v>67.3</v>
      </c>
      <c r="M2913" s="168">
        <v>13.3</v>
      </c>
      <c r="N2913" s="168">
        <v>954.6</v>
      </c>
    </row>
    <row r="2914" spans="1:14" x14ac:dyDescent="0.2">
      <c r="A2914" s="168">
        <v>2019</v>
      </c>
      <c r="B2914" s="168">
        <v>5</v>
      </c>
      <c r="C2914" s="168">
        <v>2</v>
      </c>
      <c r="D2914" s="168">
        <v>6</v>
      </c>
      <c r="E2914" s="168">
        <v>30</v>
      </c>
      <c r="F2914" s="168">
        <v>22</v>
      </c>
      <c r="G2914" s="168">
        <v>23</v>
      </c>
      <c r="H2914" s="168">
        <v>25</v>
      </c>
      <c r="I2914" s="168">
        <v>5.3</v>
      </c>
      <c r="J2914" s="168">
        <v>2.7</v>
      </c>
      <c r="K2914" s="168">
        <v>52.4</v>
      </c>
      <c r="L2914" s="168">
        <v>58.2</v>
      </c>
      <c r="M2914" s="168">
        <v>14.5</v>
      </c>
      <c r="N2914" s="168">
        <v>955</v>
      </c>
    </row>
    <row r="2915" spans="1:14" x14ac:dyDescent="0.2">
      <c r="A2915" s="168">
        <v>2019</v>
      </c>
      <c r="B2915" s="168">
        <v>5</v>
      </c>
      <c r="C2915" s="168">
        <v>2</v>
      </c>
      <c r="D2915" s="168">
        <v>7</v>
      </c>
      <c r="E2915" s="168">
        <v>30</v>
      </c>
      <c r="F2915" s="168">
        <v>103</v>
      </c>
      <c r="G2915" s="168">
        <v>218</v>
      </c>
      <c r="H2915" s="168">
        <v>165</v>
      </c>
      <c r="I2915" s="168">
        <v>2.2999999999999998</v>
      </c>
      <c r="J2915" s="168">
        <v>4.0999999999999996</v>
      </c>
      <c r="K2915" s="168">
        <v>92.4</v>
      </c>
      <c r="L2915" s="168">
        <v>51.4</v>
      </c>
      <c r="M2915" s="168">
        <v>15.2</v>
      </c>
      <c r="N2915" s="168">
        <v>955.6</v>
      </c>
    </row>
    <row r="2916" spans="1:14" x14ac:dyDescent="0.2">
      <c r="A2916" s="168">
        <v>2019</v>
      </c>
      <c r="B2916" s="168">
        <v>5</v>
      </c>
      <c r="C2916" s="168">
        <v>2</v>
      </c>
      <c r="D2916" s="168">
        <v>8</v>
      </c>
      <c r="E2916" s="168">
        <v>30</v>
      </c>
      <c r="F2916" s="168">
        <v>138</v>
      </c>
      <c r="G2916" s="168">
        <v>426</v>
      </c>
      <c r="H2916" s="168">
        <v>335</v>
      </c>
      <c r="I2916" s="168">
        <v>0.1</v>
      </c>
      <c r="J2916" s="168">
        <v>2.2000000000000002</v>
      </c>
      <c r="K2916" s="168">
        <v>97.6</v>
      </c>
      <c r="L2916" s="168">
        <v>45.8</v>
      </c>
      <c r="M2916" s="168">
        <v>18.3</v>
      </c>
      <c r="N2916" s="168">
        <v>956.2</v>
      </c>
    </row>
    <row r="2917" spans="1:14" x14ac:dyDescent="0.2">
      <c r="A2917" s="168">
        <v>2019</v>
      </c>
      <c r="B2917" s="168">
        <v>5</v>
      </c>
      <c r="C2917" s="168">
        <v>2</v>
      </c>
      <c r="D2917" s="168">
        <v>9</v>
      </c>
      <c r="E2917" s="168">
        <v>30</v>
      </c>
      <c r="F2917" s="168">
        <v>193</v>
      </c>
      <c r="G2917" s="168">
        <v>574</v>
      </c>
      <c r="H2917" s="168">
        <v>547</v>
      </c>
      <c r="I2917" s="168">
        <v>-0.7</v>
      </c>
      <c r="J2917" s="168">
        <v>6.1</v>
      </c>
      <c r="K2917" s="168">
        <v>98.5</v>
      </c>
      <c r="L2917" s="168">
        <v>41.7</v>
      </c>
      <c r="M2917" s="168">
        <v>20.100000000000001</v>
      </c>
      <c r="N2917" s="168">
        <v>956.6</v>
      </c>
    </row>
    <row r="2918" spans="1:14" x14ac:dyDescent="0.2">
      <c r="A2918" s="168">
        <v>2019</v>
      </c>
      <c r="B2918" s="168">
        <v>5</v>
      </c>
      <c r="C2918" s="168">
        <v>2</v>
      </c>
      <c r="D2918" s="168">
        <v>10</v>
      </c>
      <c r="E2918" s="168">
        <v>30</v>
      </c>
      <c r="F2918" s="168">
        <v>190</v>
      </c>
      <c r="G2918" s="168">
        <v>762</v>
      </c>
      <c r="H2918" s="168">
        <v>771</v>
      </c>
      <c r="I2918" s="168">
        <v>-1</v>
      </c>
      <c r="J2918" s="168">
        <v>6.7</v>
      </c>
      <c r="K2918" s="168">
        <v>86.1</v>
      </c>
      <c r="L2918" s="168">
        <v>28.4</v>
      </c>
      <c r="M2918" s="168">
        <v>21.5</v>
      </c>
      <c r="N2918" s="168">
        <v>956.7</v>
      </c>
    </row>
    <row r="2919" spans="1:14" x14ac:dyDescent="0.2">
      <c r="A2919" s="168">
        <v>2019</v>
      </c>
      <c r="B2919" s="168">
        <v>5</v>
      </c>
      <c r="C2919" s="168">
        <v>2</v>
      </c>
      <c r="D2919" s="168">
        <v>11</v>
      </c>
      <c r="E2919" s="168">
        <v>30</v>
      </c>
      <c r="F2919" s="168">
        <v>290</v>
      </c>
      <c r="G2919" s="168">
        <v>522</v>
      </c>
      <c r="H2919" s="168">
        <v>745</v>
      </c>
      <c r="I2919" s="168">
        <v>-1.2</v>
      </c>
      <c r="J2919" s="168">
        <v>7.2</v>
      </c>
      <c r="K2919" s="168">
        <v>86.5</v>
      </c>
      <c r="L2919" s="168">
        <v>28.1</v>
      </c>
      <c r="M2919" s="168">
        <v>22.3</v>
      </c>
      <c r="N2919" s="168">
        <v>956.4</v>
      </c>
    </row>
    <row r="2920" spans="1:14" x14ac:dyDescent="0.2">
      <c r="A2920" s="168">
        <v>2019</v>
      </c>
      <c r="B2920" s="168">
        <v>5</v>
      </c>
      <c r="C2920" s="168">
        <v>2</v>
      </c>
      <c r="D2920" s="168">
        <v>12</v>
      </c>
      <c r="E2920" s="168">
        <v>30</v>
      </c>
      <c r="F2920" s="168">
        <v>435</v>
      </c>
      <c r="G2920" s="168">
        <v>326</v>
      </c>
      <c r="H2920" s="168">
        <v>752</v>
      </c>
      <c r="I2920" s="168">
        <v>-1.3</v>
      </c>
      <c r="J2920" s="168">
        <v>6.8</v>
      </c>
      <c r="K2920" s="168">
        <v>94.2</v>
      </c>
      <c r="L2920" s="168">
        <v>29.3</v>
      </c>
      <c r="M2920" s="168">
        <v>22.9</v>
      </c>
      <c r="N2920" s="168">
        <v>955.9</v>
      </c>
    </row>
    <row r="2921" spans="1:14" x14ac:dyDescent="0.2">
      <c r="A2921" s="168">
        <v>2019</v>
      </c>
      <c r="B2921" s="168">
        <v>5</v>
      </c>
      <c r="C2921" s="168">
        <v>2</v>
      </c>
      <c r="D2921" s="168">
        <v>13</v>
      </c>
      <c r="E2921" s="168">
        <v>30</v>
      </c>
      <c r="F2921" s="168">
        <v>446</v>
      </c>
      <c r="G2921" s="168">
        <v>141</v>
      </c>
      <c r="H2921" s="168">
        <v>589</v>
      </c>
      <c r="I2921" s="168">
        <v>-1.5</v>
      </c>
      <c r="J2921" s="168">
        <v>7.1</v>
      </c>
      <c r="K2921" s="168">
        <v>100.7</v>
      </c>
      <c r="L2921" s="168">
        <v>30.5</v>
      </c>
      <c r="M2921" s="168">
        <v>23.2</v>
      </c>
      <c r="N2921" s="168">
        <v>955.3</v>
      </c>
    </row>
    <row r="2922" spans="1:14" x14ac:dyDescent="0.2">
      <c r="A2922" s="168">
        <v>2019</v>
      </c>
      <c r="B2922" s="168">
        <v>5</v>
      </c>
      <c r="C2922" s="168">
        <v>2</v>
      </c>
      <c r="D2922" s="168">
        <v>14</v>
      </c>
      <c r="E2922" s="168">
        <v>30</v>
      </c>
      <c r="F2922" s="168">
        <v>384</v>
      </c>
      <c r="G2922" s="168">
        <v>27</v>
      </c>
      <c r="H2922" s="168">
        <v>415</v>
      </c>
      <c r="I2922" s="168">
        <v>-1.6</v>
      </c>
      <c r="J2922" s="168">
        <v>7.3</v>
      </c>
      <c r="K2922" s="168">
        <v>104.8</v>
      </c>
      <c r="L2922" s="168">
        <v>37.1</v>
      </c>
      <c r="M2922" s="168">
        <v>21.8</v>
      </c>
      <c r="N2922" s="168">
        <v>955.2</v>
      </c>
    </row>
    <row r="2923" spans="1:14" x14ac:dyDescent="0.2">
      <c r="A2923" s="168">
        <v>2019</v>
      </c>
      <c r="B2923" s="168">
        <v>5</v>
      </c>
      <c r="C2923" s="168">
        <v>2</v>
      </c>
      <c r="D2923" s="168">
        <v>15</v>
      </c>
      <c r="E2923" s="168">
        <v>30</v>
      </c>
      <c r="F2923" s="168">
        <v>298</v>
      </c>
      <c r="G2923" s="168">
        <v>13</v>
      </c>
      <c r="H2923" s="168">
        <v>312</v>
      </c>
      <c r="I2923" s="168">
        <v>-1.7</v>
      </c>
      <c r="J2923" s="168">
        <v>8.3000000000000007</v>
      </c>
      <c r="K2923" s="168">
        <v>101</v>
      </c>
      <c r="L2923" s="168">
        <v>40.799999999999997</v>
      </c>
      <c r="M2923" s="168">
        <v>20.8</v>
      </c>
      <c r="N2923" s="168">
        <v>954.9</v>
      </c>
    </row>
    <row r="2924" spans="1:14" x14ac:dyDescent="0.2">
      <c r="A2924" s="168">
        <v>2019</v>
      </c>
      <c r="B2924" s="168">
        <v>5</v>
      </c>
      <c r="C2924" s="168">
        <v>2</v>
      </c>
      <c r="D2924" s="168">
        <v>16</v>
      </c>
      <c r="E2924" s="168">
        <v>30</v>
      </c>
      <c r="F2924" s="168">
        <v>263</v>
      </c>
      <c r="G2924" s="168">
        <v>23</v>
      </c>
      <c r="H2924" s="168">
        <v>281</v>
      </c>
      <c r="I2924" s="168">
        <v>-1.6</v>
      </c>
      <c r="J2924" s="168">
        <v>8.5</v>
      </c>
      <c r="K2924" s="168">
        <v>91.2</v>
      </c>
      <c r="L2924" s="168">
        <v>45.9</v>
      </c>
      <c r="M2924" s="168">
        <v>19.7</v>
      </c>
      <c r="N2924" s="168">
        <v>955</v>
      </c>
    </row>
    <row r="2925" spans="1:14" x14ac:dyDescent="0.2">
      <c r="A2925" s="168">
        <v>2019</v>
      </c>
      <c r="B2925" s="168">
        <v>5</v>
      </c>
      <c r="C2925" s="168">
        <v>2</v>
      </c>
      <c r="D2925" s="168">
        <v>17</v>
      </c>
      <c r="E2925" s="168">
        <v>30</v>
      </c>
      <c r="F2925" s="168">
        <v>220</v>
      </c>
      <c r="G2925" s="168">
        <v>110</v>
      </c>
      <c r="H2925" s="168">
        <v>272</v>
      </c>
      <c r="I2925" s="168">
        <v>5.6</v>
      </c>
      <c r="J2925" s="168">
        <v>7.1</v>
      </c>
      <c r="K2925" s="168">
        <v>86.9</v>
      </c>
      <c r="L2925" s="168">
        <v>39.799999999999997</v>
      </c>
      <c r="M2925" s="168">
        <v>19.2</v>
      </c>
      <c r="N2925" s="168">
        <v>955.3</v>
      </c>
    </row>
    <row r="2926" spans="1:14" x14ac:dyDescent="0.2">
      <c r="A2926" s="168">
        <v>2019</v>
      </c>
      <c r="B2926" s="168">
        <v>5</v>
      </c>
      <c r="C2926" s="168">
        <v>2</v>
      </c>
      <c r="D2926" s="168">
        <v>18</v>
      </c>
      <c r="E2926" s="168">
        <v>30</v>
      </c>
      <c r="F2926" s="168">
        <v>134</v>
      </c>
      <c r="G2926" s="168">
        <v>93</v>
      </c>
      <c r="H2926" s="168">
        <v>161</v>
      </c>
      <c r="I2926" s="168">
        <v>5.8</v>
      </c>
      <c r="J2926" s="168">
        <v>5.7</v>
      </c>
      <c r="K2926" s="168">
        <v>89.5</v>
      </c>
      <c r="L2926" s="168">
        <v>40.299999999999997</v>
      </c>
      <c r="M2926" s="168">
        <v>18.5</v>
      </c>
      <c r="N2926" s="168">
        <v>955</v>
      </c>
    </row>
    <row r="2927" spans="1:14" x14ac:dyDescent="0.2">
      <c r="A2927" s="168">
        <v>2019</v>
      </c>
      <c r="B2927" s="168">
        <v>5</v>
      </c>
      <c r="C2927" s="168">
        <v>2</v>
      </c>
      <c r="D2927" s="168">
        <v>19</v>
      </c>
      <c r="E2927" s="168">
        <v>30</v>
      </c>
      <c r="F2927" s="168">
        <v>34</v>
      </c>
      <c r="G2927" s="168">
        <v>38</v>
      </c>
      <c r="H2927" s="168">
        <v>40</v>
      </c>
      <c r="I2927" s="168">
        <v>6.1</v>
      </c>
      <c r="J2927" s="168">
        <v>4.8</v>
      </c>
      <c r="K2927" s="168">
        <v>104.1</v>
      </c>
      <c r="L2927" s="168">
        <v>40.9</v>
      </c>
      <c r="M2927" s="168">
        <v>17.3</v>
      </c>
      <c r="N2927" s="168">
        <v>955.4</v>
      </c>
    </row>
    <row r="2928" spans="1:14" x14ac:dyDescent="0.2">
      <c r="A2928" s="168">
        <v>2019</v>
      </c>
      <c r="B2928" s="168">
        <v>5</v>
      </c>
      <c r="C2928" s="168">
        <v>2</v>
      </c>
      <c r="D2928" s="168">
        <v>20</v>
      </c>
      <c r="E2928" s="168">
        <v>30</v>
      </c>
      <c r="F2928" s="168">
        <v>0</v>
      </c>
      <c r="G2928" s="168">
        <v>0</v>
      </c>
      <c r="H2928" s="168">
        <v>0</v>
      </c>
      <c r="I2928" s="168">
        <v>6.8</v>
      </c>
      <c r="J2928" s="168">
        <v>3.4</v>
      </c>
      <c r="K2928" s="168">
        <v>108.8</v>
      </c>
      <c r="L2928" s="168">
        <v>51.2</v>
      </c>
      <c r="M2928" s="168">
        <v>15.4</v>
      </c>
      <c r="N2928" s="168">
        <v>955.8</v>
      </c>
    </row>
    <row r="2929" spans="1:14" x14ac:dyDescent="0.2">
      <c r="A2929" s="168">
        <v>2019</v>
      </c>
      <c r="B2929" s="168">
        <v>5</v>
      </c>
      <c r="C2929" s="168">
        <v>2</v>
      </c>
      <c r="D2929" s="168">
        <v>21</v>
      </c>
      <c r="E2929" s="168">
        <v>30</v>
      </c>
      <c r="F2929" s="168">
        <v>0</v>
      </c>
      <c r="G2929" s="168">
        <v>0</v>
      </c>
      <c r="H2929" s="168">
        <v>0</v>
      </c>
      <c r="I2929" s="168">
        <v>6.6</v>
      </c>
      <c r="J2929" s="168">
        <v>3.8</v>
      </c>
      <c r="K2929" s="168">
        <v>99.9</v>
      </c>
      <c r="L2929" s="168">
        <v>55.2</v>
      </c>
      <c r="M2929" s="168">
        <v>14.8</v>
      </c>
      <c r="N2929" s="168">
        <v>956.1</v>
      </c>
    </row>
    <row r="2930" spans="1:14" x14ac:dyDescent="0.2">
      <c r="A2930" s="168">
        <v>2019</v>
      </c>
      <c r="B2930" s="168">
        <v>5</v>
      </c>
      <c r="C2930" s="168">
        <v>2</v>
      </c>
      <c r="D2930" s="168">
        <v>22</v>
      </c>
      <c r="E2930" s="168">
        <v>30</v>
      </c>
      <c r="F2930" s="168">
        <v>0</v>
      </c>
      <c r="G2930" s="168">
        <v>0</v>
      </c>
      <c r="H2930" s="168">
        <v>0</v>
      </c>
      <c r="I2930" s="168">
        <v>6.3</v>
      </c>
      <c r="J2930" s="168">
        <v>4.4000000000000004</v>
      </c>
      <c r="K2930" s="168">
        <v>107.7</v>
      </c>
      <c r="L2930" s="168">
        <v>54.6</v>
      </c>
      <c r="M2930" s="168">
        <v>14.6</v>
      </c>
      <c r="N2930" s="168">
        <v>956.7</v>
      </c>
    </row>
    <row r="2931" spans="1:14" x14ac:dyDescent="0.2">
      <c r="A2931" s="168">
        <v>2019</v>
      </c>
      <c r="B2931" s="168">
        <v>5</v>
      </c>
      <c r="C2931" s="168">
        <v>2</v>
      </c>
      <c r="D2931" s="168">
        <v>23</v>
      </c>
      <c r="E2931" s="168">
        <v>30</v>
      </c>
      <c r="F2931" s="168">
        <v>0</v>
      </c>
      <c r="G2931" s="168">
        <v>0</v>
      </c>
      <c r="H2931" s="168">
        <v>0</v>
      </c>
      <c r="I2931" s="168">
        <v>6.3</v>
      </c>
      <c r="J2931" s="168">
        <v>3.1</v>
      </c>
      <c r="K2931" s="168">
        <v>113.3</v>
      </c>
      <c r="L2931" s="168">
        <v>51.7</v>
      </c>
      <c r="M2931" s="168">
        <v>14</v>
      </c>
      <c r="N2931" s="168">
        <v>956.8</v>
      </c>
    </row>
    <row r="2932" spans="1:14" x14ac:dyDescent="0.2">
      <c r="A2932" s="168">
        <v>2019</v>
      </c>
      <c r="B2932" s="168">
        <v>5</v>
      </c>
      <c r="C2932" s="168">
        <v>3</v>
      </c>
      <c r="D2932" s="168">
        <v>0</v>
      </c>
      <c r="E2932" s="168">
        <v>30</v>
      </c>
      <c r="F2932" s="168">
        <v>0</v>
      </c>
      <c r="G2932" s="168">
        <v>0</v>
      </c>
      <c r="H2932" s="168">
        <v>0</v>
      </c>
      <c r="I2932" s="168">
        <v>6.5</v>
      </c>
      <c r="J2932" s="168">
        <v>2.2999999999999998</v>
      </c>
      <c r="K2932" s="168">
        <v>109</v>
      </c>
      <c r="L2932" s="168">
        <v>50.1</v>
      </c>
      <c r="M2932" s="168">
        <v>12.9</v>
      </c>
      <c r="N2932" s="168">
        <v>956.3</v>
      </c>
    </row>
    <row r="2933" spans="1:14" x14ac:dyDescent="0.2">
      <c r="A2933" s="168">
        <v>2019</v>
      </c>
      <c r="B2933" s="168">
        <v>5</v>
      </c>
      <c r="C2933" s="168">
        <v>3</v>
      </c>
      <c r="D2933" s="168">
        <v>1</v>
      </c>
      <c r="E2933" s="168">
        <v>30</v>
      </c>
      <c r="F2933" s="168">
        <v>0</v>
      </c>
      <c r="G2933" s="168">
        <v>0</v>
      </c>
      <c r="H2933" s="168">
        <v>0</v>
      </c>
      <c r="I2933" s="168">
        <v>6.5</v>
      </c>
      <c r="J2933" s="168">
        <v>1.5</v>
      </c>
      <c r="K2933" s="168">
        <v>108.9</v>
      </c>
      <c r="L2933" s="168">
        <v>45.8</v>
      </c>
      <c r="M2933" s="168">
        <v>13.1</v>
      </c>
      <c r="N2933" s="168">
        <v>955.9</v>
      </c>
    </row>
    <row r="2934" spans="1:14" x14ac:dyDescent="0.2">
      <c r="A2934" s="168">
        <v>2019</v>
      </c>
      <c r="B2934" s="168">
        <v>5</v>
      </c>
      <c r="C2934" s="168">
        <v>3</v>
      </c>
      <c r="D2934" s="168">
        <v>2</v>
      </c>
      <c r="E2934" s="168">
        <v>30</v>
      </c>
      <c r="F2934" s="168">
        <v>0</v>
      </c>
      <c r="G2934" s="168">
        <v>0</v>
      </c>
      <c r="H2934" s="168">
        <v>0</v>
      </c>
      <c r="I2934" s="168">
        <v>6.4</v>
      </c>
      <c r="J2934" s="168">
        <v>1.2</v>
      </c>
      <c r="K2934" s="168">
        <v>234.7</v>
      </c>
      <c r="L2934" s="168">
        <v>49.5</v>
      </c>
      <c r="M2934" s="168">
        <v>12.2</v>
      </c>
      <c r="N2934" s="168">
        <v>955.5</v>
      </c>
    </row>
    <row r="2935" spans="1:14" x14ac:dyDescent="0.2">
      <c r="A2935" s="168">
        <v>2019</v>
      </c>
      <c r="B2935" s="168">
        <v>5</v>
      </c>
      <c r="C2935" s="168">
        <v>3</v>
      </c>
      <c r="D2935" s="168">
        <v>3</v>
      </c>
      <c r="E2935" s="168">
        <v>30</v>
      </c>
      <c r="F2935" s="168">
        <v>0</v>
      </c>
      <c r="G2935" s="168">
        <v>0</v>
      </c>
      <c r="H2935" s="168">
        <v>0</v>
      </c>
      <c r="I2935" s="168">
        <v>6.3</v>
      </c>
      <c r="J2935" s="168">
        <v>0.8</v>
      </c>
      <c r="K2935" s="168">
        <v>221.2</v>
      </c>
      <c r="L2935" s="168">
        <v>49.3</v>
      </c>
      <c r="M2935" s="168">
        <v>12</v>
      </c>
      <c r="N2935" s="168">
        <v>955</v>
      </c>
    </row>
    <row r="2936" spans="1:14" x14ac:dyDescent="0.2">
      <c r="A2936" s="168">
        <v>2019</v>
      </c>
      <c r="B2936" s="168">
        <v>5</v>
      </c>
      <c r="C2936" s="168">
        <v>3</v>
      </c>
      <c r="D2936" s="168">
        <v>4</v>
      </c>
      <c r="E2936" s="168">
        <v>30</v>
      </c>
      <c r="F2936" s="168">
        <v>0</v>
      </c>
      <c r="G2936" s="168">
        <v>0</v>
      </c>
      <c r="H2936" s="168">
        <v>0</v>
      </c>
      <c r="I2936" s="168">
        <v>6.1</v>
      </c>
      <c r="J2936" s="168">
        <v>1.2</v>
      </c>
      <c r="K2936" s="168">
        <v>164.8</v>
      </c>
      <c r="L2936" s="168">
        <v>49.7</v>
      </c>
      <c r="M2936" s="168">
        <v>12</v>
      </c>
      <c r="N2936" s="168">
        <v>954.4</v>
      </c>
    </row>
    <row r="2937" spans="1:14" x14ac:dyDescent="0.2">
      <c r="A2937" s="168">
        <v>2019</v>
      </c>
      <c r="B2937" s="168">
        <v>5</v>
      </c>
      <c r="C2937" s="168">
        <v>3</v>
      </c>
      <c r="D2937" s="168">
        <v>5</v>
      </c>
      <c r="E2937" s="168">
        <v>30</v>
      </c>
      <c r="F2937" s="168">
        <v>0</v>
      </c>
      <c r="G2937" s="168">
        <v>0</v>
      </c>
      <c r="H2937" s="168">
        <v>0</v>
      </c>
      <c r="I2937" s="168">
        <v>6.7</v>
      </c>
      <c r="J2937" s="168">
        <v>1.2</v>
      </c>
      <c r="K2937" s="168">
        <v>78.400000000000006</v>
      </c>
      <c r="L2937" s="168">
        <v>59.3</v>
      </c>
      <c r="M2937" s="168">
        <v>10</v>
      </c>
      <c r="N2937" s="168">
        <v>954.1</v>
      </c>
    </row>
    <row r="2938" spans="1:14" x14ac:dyDescent="0.2">
      <c r="A2938" s="168">
        <v>2019</v>
      </c>
      <c r="B2938" s="168">
        <v>5</v>
      </c>
      <c r="C2938" s="168">
        <v>3</v>
      </c>
      <c r="D2938" s="168">
        <v>6</v>
      </c>
      <c r="E2938" s="168">
        <v>30</v>
      </c>
      <c r="F2938" s="168">
        <v>15</v>
      </c>
      <c r="G2938" s="168">
        <v>105</v>
      </c>
      <c r="H2938" s="168">
        <v>27</v>
      </c>
      <c r="I2938" s="168">
        <v>5.8</v>
      </c>
      <c r="J2938" s="168">
        <v>2.4</v>
      </c>
      <c r="K2938" s="168">
        <v>61.5</v>
      </c>
      <c r="L2938" s="168">
        <v>52.5</v>
      </c>
      <c r="M2938" s="168">
        <v>11</v>
      </c>
      <c r="N2938" s="168">
        <v>954.2</v>
      </c>
    </row>
    <row r="2939" spans="1:14" x14ac:dyDescent="0.2">
      <c r="A2939" s="168">
        <v>2019</v>
      </c>
      <c r="B2939" s="168">
        <v>5</v>
      </c>
      <c r="C2939" s="168">
        <v>3</v>
      </c>
      <c r="D2939" s="168">
        <v>7</v>
      </c>
      <c r="E2939" s="168">
        <v>30</v>
      </c>
      <c r="F2939" s="168">
        <v>49</v>
      </c>
      <c r="G2939" s="168">
        <v>540</v>
      </c>
      <c r="H2939" s="168">
        <v>190</v>
      </c>
      <c r="I2939" s="168">
        <v>3.9</v>
      </c>
      <c r="J2939" s="168">
        <v>2.9</v>
      </c>
      <c r="K2939" s="168">
        <v>83.5</v>
      </c>
      <c r="L2939" s="168">
        <v>47.8</v>
      </c>
      <c r="M2939" s="168">
        <v>13.3</v>
      </c>
      <c r="N2939" s="168">
        <v>954.4</v>
      </c>
    </row>
    <row r="2940" spans="1:14" x14ac:dyDescent="0.2">
      <c r="A2940" s="168">
        <v>2019</v>
      </c>
      <c r="B2940" s="168">
        <v>5</v>
      </c>
      <c r="C2940" s="168">
        <v>3</v>
      </c>
      <c r="D2940" s="168">
        <v>8</v>
      </c>
      <c r="E2940" s="168">
        <v>30</v>
      </c>
      <c r="F2940" s="168">
        <v>71</v>
      </c>
      <c r="G2940" s="168">
        <v>788</v>
      </c>
      <c r="H2940" s="168">
        <v>419</v>
      </c>
      <c r="I2940" s="168">
        <v>1.1000000000000001</v>
      </c>
      <c r="J2940" s="168">
        <v>4.2</v>
      </c>
      <c r="K2940" s="168">
        <v>88.5</v>
      </c>
      <c r="L2940" s="168">
        <v>44.9</v>
      </c>
      <c r="M2940" s="168">
        <v>15.4</v>
      </c>
      <c r="N2940" s="168">
        <v>954.5</v>
      </c>
    </row>
    <row r="2941" spans="1:14" x14ac:dyDescent="0.2">
      <c r="A2941" s="168">
        <v>2019</v>
      </c>
      <c r="B2941" s="168">
        <v>5</v>
      </c>
      <c r="C2941" s="168">
        <v>3</v>
      </c>
      <c r="D2941" s="168">
        <v>9</v>
      </c>
      <c r="E2941" s="168">
        <v>30</v>
      </c>
      <c r="F2941" s="168">
        <v>104</v>
      </c>
      <c r="G2941" s="168">
        <v>814</v>
      </c>
      <c r="H2941" s="168">
        <v>611</v>
      </c>
      <c r="I2941" s="168">
        <v>0.5</v>
      </c>
      <c r="J2941" s="168">
        <v>3.3</v>
      </c>
      <c r="K2941" s="168">
        <v>108.7</v>
      </c>
      <c r="L2941" s="168">
        <v>41.4</v>
      </c>
      <c r="M2941" s="168">
        <v>17.5</v>
      </c>
      <c r="N2941" s="168">
        <v>954.4</v>
      </c>
    </row>
    <row r="2942" spans="1:14" x14ac:dyDescent="0.2">
      <c r="A2942" s="168">
        <v>2019</v>
      </c>
      <c r="B2942" s="168">
        <v>5</v>
      </c>
      <c r="C2942" s="168">
        <v>3</v>
      </c>
      <c r="D2942" s="168">
        <v>10</v>
      </c>
      <c r="E2942" s="168">
        <v>30</v>
      </c>
      <c r="F2942" s="168">
        <v>91</v>
      </c>
      <c r="G2942" s="168">
        <v>924</v>
      </c>
      <c r="H2942" s="168">
        <v>797</v>
      </c>
      <c r="I2942" s="168">
        <v>0.2</v>
      </c>
      <c r="J2942" s="168">
        <v>1.4</v>
      </c>
      <c r="K2942" s="168">
        <v>99.6</v>
      </c>
      <c r="L2942" s="168">
        <v>35.9</v>
      </c>
      <c r="M2942" s="168">
        <v>19.7</v>
      </c>
      <c r="N2942" s="168">
        <v>954.1</v>
      </c>
    </row>
    <row r="2943" spans="1:14" x14ac:dyDescent="0.2">
      <c r="A2943" s="168">
        <v>2019</v>
      </c>
      <c r="B2943" s="168">
        <v>5</v>
      </c>
      <c r="C2943" s="168">
        <v>3</v>
      </c>
      <c r="D2943" s="168">
        <v>11</v>
      </c>
      <c r="E2943" s="168">
        <v>30</v>
      </c>
      <c r="F2943" s="168">
        <v>101</v>
      </c>
      <c r="G2943" s="168">
        <v>948</v>
      </c>
      <c r="H2943" s="168">
        <v>925</v>
      </c>
      <c r="I2943" s="168">
        <v>-0.5</v>
      </c>
      <c r="J2943" s="168">
        <v>1.7</v>
      </c>
      <c r="K2943" s="168">
        <v>151.80000000000001</v>
      </c>
      <c r="L2943" s="168">
        <v>30.6</v>
      </c>
      <c r="M2943" s="168">
        <v>21.4</v>
      </c>
      <c r="N2943" s="168">
        <v>953.8</v>
      </c>
    </row>
    <row r="2944" spans="1:14" x14ac:dyDescent="0.2">
      <c r="A2944" s="168">
        <v>2019</v>
      </c>
      <c r="B2944" s="168">
        <v>5</v>
      </c>
      <c r="C2944" s="168">
        <v>3</v>
      </c>
      <c r="D2944" s="168">
        <v>12</v>
      </c>
      <c r="E2944" s="168">
        <v>30</v>
      </c>
      <c r="F2944" s="168">
        <v>157</v>
      </c>
      <c r="G2944" s="168">
        <v>861</v>
      </c>
      <c r="H2944" s="168">
        <v>956</v>
      </c>
      <c r="I2944" s="168">
        <v>-1.3</v>
      </c>
      <c r="J2944" s="168">
        <v>2.2000000000000002</v>
      </c>
      <c r="K2944" s="168">
        <v>174.2</v>
      </c>
      <c r="L2944" s="168">
        <v>32.4</v>
      </c>
      <c r="M2944" s="168">
        <v>22.3</v>
      </c>
      <c r="N2944" s="168">
        <v>953.1</v>
      </c>
    </row>
    <row r="2945" spans="1:14" x14ac:dyDescent="0.2">
      <c r="A2945" s="168">
        <v>2019</v>
      </c>
      <c r="B2945" s="168">
        <v>5</v>
      </c>
      <c r="C2945" s="168">
        <v>3</v>
      </c>
      <c r="D2945" s="168">
        <v>13</v>
      </c>
      <c r="E2945" s="168">
        <v>30</v>
      </c>
      <c r="F2945" s="168">
        <v>150</v>
      </c>
      <c r="G2945" s="168">
        <v>860</v>
      </c>
      <c r="H2945" s="168">
        <v>953</v>
      </c>
      <c r="I2945" s="168">
        <v>-2.1</v>
      </c>
      <c r="J2945" s="168">
        <v>4.0999999999999996</v>
      </c>
      <c r="K2945" s="168">
        <v>252.6</v>
      </c>
      <c r="L2945" s="168">
        <v>35.700000000000003</v>
      </c>
      <c r="M2945" s="168">
        <v>22.5</v>
      </c>
      <c r="N2945" s="168">
        <v>952.4</v>
      </c>
    </row>
    <row r="2946" spans="1:14" x14ac:dyDescent="0.2">
      <c r="A2946" s="168">
        <v>2019</v>
      </c>
      <c r="B2946" s="168">
        <v>5</v>
      </c>
      <c r="C2946" s="168">
        <v>3</v>
      </c>
      <c r="D2946" s="168">
        <v>14</v>
      </c>
      <c r="E2946" s="168">
        <v>30</v>
      </c>
      <c r="F2946" s="168">
        <v>138</v>
      </c>
      <c r="G2946" s="168">
        <v>902</v>
      </c>
      <c r="H2946" s="168">
        <v>937</v>
      </c>
      <c r="I2946" s="168">
        <v>-2.6</v>
      </c>
      <c r="J2946" s="168">
        <v>5.9</v>
      </c>
      <c r="K2946" s="168">
        <v>266.8</v>
      </c>
      <c r="L2946" s="168">
        <v>40.299999999999997</v>
      </c>
      <c r="M2946" s="168">
        <v>22.1</v>
      </c>
      <c r="N2946" s="168">
        <v>951.8</v>
      </c>
    </row>
    <row r="2947" spans="1:14" x14ac:dyDescent="0.2">
      <c r="A2947" s="168">
        <v>2019</v>
      </c>
      <c r="B2947" s="168">
        <v>5</v>
      </c>
      <c r="C2947" s="168">
        <v>3</v>
      </c>
      <c r="D2947" s="168">
        <v>15</v>
      </c>
      <c r="E2947" s="168">
        <v>30</v>
      </c>
      <c r="F2947" s="168">
        <v>222</v>
      </c>
      <c r="G2947" s="168">
        <v>481</v>
      </c>
      <c r="H2947" s="168">
        <v>603</v>
      </c>
      <c r="I2947" s="168">
        <v>-2.9</v>
      </c>
      <c r="J2947" s="168">
        <v>7.1</v>
      </c>
      <c r="K2947" s="168">
        <v>276.39999999999998</v>
      </c>
      <c r="L2947" s="168">
        <v>53.5</v>
      </c>
      <c r="M2947" s="168">
        <v>19.899999999999999</v>
      </c>
      <c r="N2947" s="168">
        <v>951.4</v>
      </c>
    </row>
    <row r="2948" spans="1:14" x14ac:dyDescent="0.2">
      <c r="A2948" s="168">
        <v>2019</v>
      </c>
      <c r="B2948" s="168">
        <v>5</v>
      </c>
      <c r="C2948" s="168">
        <v>3</v>
      </c>
      <c r="D2948" s="168">
        <v>16</v>
      </c>
      <c r="E2948" s="168">
        <v>30</v>
      </c>
      <c r="F2948" s="168">
        <v>162</v>
      </c>
      <c r="G2948" s="168">
        <v>427</v>
      </c>
      <c r="H2948" s="168">
        <v>436</v>
      </c>
      <c r="I2948" s="168">
        <v>-2.7</v>
      </c>
      <c r="J2948" s="168">
        <v>6.9</v>
      </c>
      <c r="K2948" s="168">
        <v>285.2</v>
      </c>
      <c r="L2948" s="168">
        <v>60.8</v>
      </c>
      <c r="M2948" s="168">
        <v>18.899999999999999</v>
      </c>
      <c r="N2948" s="168">
        <v>951</v>
      </c>
    </row>
    <row r="2949" spans="1:14" x14ac:dyDescent="0.2">
      <c r="A2949" s="168">
        <v>2019</v>
      </c>
      <c r="B2949" s="168">
        <v>5</v>
      </c>
      <c r="C2949" s="168">
        <v>3</v>
      </c>
      <c r="D2949" s="168">
        <v>17</v>
      </c>
      <c r="E2949" s="168">
        <v>30</v>
      </c>
      <c r="F2949" s="168">
        <v>114</v>
      </c>
      <c r="G2949" s="168">
        <v>433</v>
      </c>
      <c r="H2949" s="168">
        <v>332</v>
      </c>
      <c r="I2949" s="168">
        <v>4.5</v>
      </c>
      <c r="J2949" s="168">
        <v>5.3</v>
      </c>
      <c r="K2949" s="168">
        <v>281.8</v>
      </c>
      <c r="L2949" s="168">
        <v>64.8</v>
      </c>
      <c r="M2949" s="168">
        <v>18.600000000000001</v>
      </c>
      <c r="N2949" s="168">
        <v>951.1</v>
      </c>
    </row>
    <row r="2950" spans="1:14" x14ac:dyDescent="0.2">
      <c r="A2950" s="168">
        <v>2019</v>
      </c>
      <c r="B2950" s="168">
        <v>5</v>
      </c>
      <c r="C2950" s="168">
        <v>3</v>
      </c>
      <c r="D2950" s="168">
        <v>18</v>
      </c>
      <c r="E2950" s="168">
        <v>30</v>
      </c>
      <c r="F2950" s="168">
        <v>86</v>
      </c>
      <c r="G2950" s="168">
        <v>449</v>
      </c>
      <c r="H2950" s="168">
        <v>225</v>
      </c>
      <c r="I2950" s="168">
        <v>5.3</v>
      </c>
      <c r="J2950" s="168">
        <v>4</v>
      </c>
      <c r="K2950" s="168">
        <v>290.89999999999998</v>
      </c>
      <c r="L2950" s="168">
        <v>64.8</v>
      </c>
      <c r="M2950" s="168">
        <v>18.8</v>
      </c>
      <c r="N2950" s="168">
        <v>951.3</v>
      </c>
    </row>
    <row r="2951" spans="1:14" x14ac:dyDescent="0.2">
      <c r="A2951" s="168">
        <v>2019</v>
      </c>
      <c r="B2951" s="168">
        <v>5</v>
      </c>
      <c r="C2951" s="168">
        <v>3</v>
      </c>
      <c r="D2951" s="168">
        <v>19</v>
      </c>
      <c r="E2951" s="168">
        <v>30</v>
      </c>
      <c r="F2951" s="168">
        <v>11</v>
      </c>
      <c r="G2951" s="168">
        <v>1</v>
      </c>
      <c r="H2951" s="168">
        <v>11</v>
      </c>
      <c r="I2951" s="168">
        <v>4.9000000000000004</v>
      </c>
      <c r="J2951" s="168">
        <v>4.8</v>
      </c>
      <c r="K2951" s="168">
        <v>129.69999999999999</v>
      </c>
      <c r="L2951" s="168">
        <v>78.7</v>
      </c>
      <c r="M2951" s="168">
        <v>16.100000000000001</v>
      </c>
      <c r="N2951" s="168">
        <v>952.7</v>
      </c>
    </row>
    <row r="2952" spans="1:14" x14ac:dyDescent="0.2">
      <c r="A2952" s="168">
        <v>2019</v>
      </c>
      <c r="B2952" s="168">
        <v>5</v>
      </c>
      <c r="C2952" s="168">
        <v>3</v>
      </c>
      <c r="D2952" s="168">
        <v>20</v>
      </c>
      <c r="E2952" s="168">
        <v>30</v>
      </c>
      <c r="F2952" s="168">
        <v>0</v>
      </c>
      <c r="G2952" s="168">
        <v>0</v>
      </c>
      <c r="H2952" s="168">
        <v>0</v>
      </c>
      <c r="I2952" s="168">
        <v>4.9000000000000004</v>
      </c>
      <c r="J2952" s="168">
        <v>4.2</v>
      </c>
      <c r="K2952" s="168">
        <v>80.900000000000006</v>
      </c>
      <c r="L2952" s="168">
        <v>87.8</v>
      </c>
      <c r="M2952" s="168">
        <v>14.3</v>
      </c>
      <c r="N2952" s="168">
        <v>953.4</v>
      </c>
    </row>
    <row r="2953" spans="1:14" x14ac:dyDescent="0.2">
      <c r="A2953" s="168">
        <v>2019</v>
      </c>
      <c r="B2953" s="168">
        <v>5</v>
      </c>
      <c r="C2953" s="168">
        <v>3</v>
      </c>
      <c r="D2953" s="168">
        <v>21</v>
      </c>
      <c r="E2953" s="168">
        <v>30</v>
      </c>
      <c r="F2953" s="168">
        <v>0</v>
      </c>
      <c r="G2953" s="168">
        <v>0</v>
      </c>
      <c r="H2953" s="168">
        <v>0</v>
      </c>
      <c r="I2953" s="168">
        <v>4.8</v>
      </c>
      <c r="J2953" s="168">
        <v>3.6</v>
      </c>
      <c r="K2953" s="168">
        <v>92.4</v>
      </c>
      <c r="L2953" s="168">
        <v>89.4</v>
      </c>
      <c r="M2953" s="168">
        <v>14.1</v>
      </c>
      <c r="N2953" s="168">
        <v>954.3</v>
      </c>
    </row>
    <row r="2954" spans="1:14" x14ac:dyDescent="0.2">
      <c r="A2954" s="168">
        <v>2019</v>
      </c>
      <c r="B2954" s="168">
        <v>5</v>
      </c>
      <c r="C2954" s="168">
        <v>3</v>
      </c>
      <c r="D2954" s="168">
        <v>22</v>
      </c>
      <c r="E2954" s="168">
        <v>30</v>
      </c>
      <c r="F2954" s="168">
        <v>0</v>
      </c>
      <c r="G2954" s="168">
        <v>0</v>
      </c>
      <c r="H2954" s="168">
        <v>0</v>
      </c>
      <c r="I2954" s="168">
        <v>5.0999999999999996</v>
      </c>
      <c r="J2954" s="168">
        <v>3.4</v>
      </c>
      <c r="K2954" s="168">
        <v>84.7</v>
      </c>
      <c r="L2954" s="168">
        <v>89.1</v>
      </c>
      <c r="M2954" s="168">
        <v>14.1</v>
      </c>
      <c r="N2954" s="168">
        <v>955</v>
      </c>
    </row>
    <row r="2955" spans="1:14" x14ac:dyDescent="0.2">
      <c r="A2955" s="168">
        <v>2019</v>
      </c>
      <c r="B2955" s="168">
        <v>5</v>
      </c>
      <c r="C2955" s="168">
        <v>3</v>
      </c>
      <c r="D2955" s="168">
        <v>23</v>
      </c>
      <c r="E2955" s="168">
        <v>30</v>
      </c>
      <c r="F2955" s="168">
        <v>0</v>
      </c>
      <c r="G2955" s="168">
        <v>0</v>
      </c>
      <c r="H2955" s="168">
        <v>0</v>
      </c>
      <c r="I2955" s="168">
        <v>5.5</v>
      </c>
      <c r="J2955" s="168">
        <v>5.2</v>
      </c>
      <c r="K2955" s="168">
        <v>86.7</v>
      </c>
      <c r="L2955" s="168">
        <v>84.8</v>
      </c>
      <c r="M2955" s="168">
        <v>13.8</v>
      </c>
      <c r="N2955" s="168">
        <v>955.4</v>
      </c>
    </row>
    <row r="2956" spans="1:14" x14ac:dyDescent="0.2">
      <c r="A2956" s="168">
        <v>2019</v>
      </c>
      <c r="B2956" s="168">
        <v>5</v>
      </c>
      <c r="C2956" s="168">
        <v>4</v>
      </c>
      <c r="D2956" s="168">
        <v>0</v>
      </c>
      <c r="E2956" s="168">
        <v>30</v>
      </c>
      <c r="F2956" s="168">
        <v>0</v>
      </c>
      <c r="G2956" s="168">
        <v>0</v>
      </c>
      <c r="H2956" s="168">
        <v>0</v>
      </c>
      <c r="I2956" s="168">
        <v>5.8</v>
      </c>
      <c r="J2956" s="168">
        <v>4.4000000000000004</v>
      </c>
      <c r="K2956" s="168">
        <v>99</v>
      </c>
      <c r="L2956" s="168">
        <v>84.9</v>
      </c>
      <c r="M2956" s="168">
        <v>13.8</v>
      </c>
      <c r="N2956" s="168">
        <v>955.7</v>
      </c>
    </row>
    <row r="2957" spans="1:14" x14ac:dyDescent="0.2">
      <c r="A2957" s="168">
        <v>2019</v>
      </c>
      <c r="B2957" s="168">
        <v>5</v>
      </c>
      <c r="C2957" s="168">
        <v>4</v>
      </c>
      <c r="D2957" s="168">
        <v>1</v>
      </c>
      <c r="E2957" s="168">
        <v>30</v>
      </c>
      <c r="F2957" s="168">
        <v>0</v>
      </c>
      <c r="G2957" s="168">
        <v>0</v>
      </c>
      <c r="H2957" s="168">
        <v>0</v>
      </c>
      <c r="I2957" s="168">
        <v>5.8</v>
      </c>
      <c r="J2957" s="168">
        <v>4.0999999999999996</v>
      </c>
      <c r="K2957" s="168">
        <v>109.1</v>
      </c>
      <c r="L2957" s="168">
        <v>87</v>
      </c>
      <c r="M2957" s="168">
        <v>13.6</v>
      </c>
      <c r="N2957" s="168">
        <v>955.5</v>
      </c>
    </row>
    <row r="2958" spans="1:14" x14ac:dyDescent="0.2">
      <c r="A2958" s="168">
        <v>2019</v>
      </c>
      <c r="B2958" s="168">
        <v>5</v>
      </c>
      <c r="C2958" s="168">
        <v>4</v>
      </c>
      <c r="D2958" s="168">
        <v>2</v>
      </c>
      <c r="E2958" s="168">
        <v>30</v>
      </c>
      <c r="F2958" s="168">
        <v>0</v>
      </c>
      <c r="G2958" s="168">
        <v>0</v>
      </c>
      <c r="H2958" s="168">
        <v>0</v>
      </c>
      <c r="I2958" s="168">
        <v>5.6</v>
      </c>
      <c r="J2958" s="168">
        <v>4.0999999999999996</v>
      </c>
      <c r="K2958" s="168">
        <v>100</v>
      </c>
      <c r="L2958" s="168">
        <v>92.1</v>
      </c>
      <c r="M2958" s="168">
        <v>12.8</v>
      </c>
      <c r="N2958" s="168">
        <v>955.1</v>
      </c>
    </row>
    <row r="2959" spans="1:14" x14ac:dyDescent="0.2">
      <c r="A2959" s="168">
        <v>2019</v>
      </c>
      <c r="B2959" s="168">
        <v>5</v>
      </c>
      <c r="C2959" s="168">
        <v>4</v>
      </c>
      <c r="D2959" s="168">
        <v>3</v>
      </c>
      <c r="E2959" s="168">
        <v>30</v>
      </c>
      <c r="F2959" s="168">
        <v>0</v>
      </c>
      <c r="G2959" s="168">
        <v>0</v>
      </c>
      <c r="H2959" s="168">
        <v>0</v>
      </c>
      <c r="I2959" s="168">
        <v>5.4</v>
      </c>
      <c r="J2959" s="168">
        <v>3.1</v>
      </c>
      <c r="K2959" s="168">
        <v>110.9</v>
      </c>
      <c r="L2959" s="168">
        <v>94.1</v>
      </c>
      <c r="M2959" s="168">
        <v>12.1</v>
      </c>
      <c r="N2959" s="168">
        <v>955</v>
      </c>
    </row>
    <row r="2960" spans="1:14" x14ac:dyDescent="0.2">
      <c r="A2960" s="168">
        <v>2019</v>
      </c>
      <c r="B2960" s="168">
        <v>5</v>
      </c>
      <c r="C2960" s="168">
        <v>4</v>
      </c>
      <c r="D2960" s="168">
        <v>4</v>
      </c>
      <c r="E2960" s="168">
        <v>30</v>
      </c>
      <c r="F2960" s="168">
        <v>0</v>
      </c>
      <c r="G2960" s="168">
        <v>0</v>
      </c>
      <c r="H2960" s="168">
        <v>0</v>
      </c>
      <c r="I2960" s="168">
        <v>5.0999999999999996</v>
      </c>
      <c r="J2960" s="168">
        <v>2.7</v>
      </c>
      <c r="K2960" s="168">
        <v>102.1</v>
      </c>
      <c r="L2960" s="168">
        <v>93.7</v>
      </c>
      <c r="M2960" s="168">
        <v>12.3</v>
      </c>
      <c r="N2960" s="168">
        <v>954.9</v>
      </c>
    </row>
    <row r="2961" spans="1:14" x14ac:dyDescent="0.2">
      <c r="A2961" s="168">
        <v>2019</v>
      </c>
      <c r="B2961" s="168">
        <v>5</v>
      </c>
      <c r="C2961" s="168">
        <v>4</v>
      </c>
      <c r="D2961" s="168">
        <v>5</v>
      </c>
      <c r="E2961" s="168">
        <v>30</v>
      </c>
      <c r="F2961" s="168">
        <v>0</v>
      </c>
      <c r="G2961" s="168">
        <v>0</v>
      </c>
      <c r="H2961" s="168">
        <v>0</v>
      </c>
      <c r="I2961" s="168">
        <v>4.7</v>
      </c>
      <c r="J2961" s="168">
        <v>3</v>
      </c>
      <c r="K2961" s="168">
        <v>92.4</v>
      </c>
      <c r="L2961" s="168">
        <v>92.7</v>
      </c>
      <c r="M2961" s="168">
        <v>12.4</v>
      </c>
      <c r="N2961" s="168">
        <v>955.1</v>
      </c>
    </row>
    <row r="2962" spans="1:14" x14ac:dyDescent="0.2">
      <c r="A2962" s="168">
        <v>2019</v>
      </c>
      <c r="B2962" s="168">
        <v>5</v>
      </c>
      <c r="C2962" s="168">
        <v>4</v>
      </c>
      <c r="D2962" s="168">
        <v>6</v>
      </c>
      <c r="E2962" s="168">
        <v>30</v>
      </c>
      <c r="F2962" s="168">
        <v>7</v>
      </c>
      <c r="G2962" s="168">
        <v>0</v>
      </c>
      <c r="H2962" s="168">
        <v>7</v>
      </c>
      <c r="I2962" s="168">
        <v>4.0999999999999996</v>
      </c>
      <c r="J2962" s="168">
        <v>3</v>
      </c>
      <c r="K2962" s="168">
        <v>95.2</v>
      </c>
      <c r="L2962" s="168">
        <v>91.4</v>
      </c>
      <c r="M2962" s="168">
        <v>12.5</v>
      </c>
      <c r="N2962" s="168">
        <v>955.5</v>
      </c>
    </row>
    <row r="2963" spans="1:14" x14ac:dyDescent="0.2">
      <c r="A2963" s="168">
        <v>2019</v>
      </c>
      <c r="B2963" s="168">
        <v>5</v>
      </c>
      <c r="C2963" s="168">
        <v>4</v>
      </c>
      <c r="D2963" s="168">
        <v>7</v>
      </c>
      <c r="E2963" s="168">
        <v>30</v>
      </c>
      <c r="F2963" s="168">
        <v>84</v>
      </c>
      <c r="G2963" s="168">
        <v>16</v>
      </c>
      <c r="H2963" s="168">
        <v>90</v>
      </c>
      <c r="I2963" s="168">
        <v>3.4</v>
      </c>
      <c r="J2963" s="168">
        <v>2.8</v>
      </c>
      <c r="K2963" s="168">
        <v>103.2</v>
      </c>
      <c r="L2963" s="168">
        <v>90</v>
      </c>
      <c r="M2963" s="168">
        <v>13</v>
      </c>
      <c r="N2963" s="168">
        <v>956.1</v>
      </c>
    </row>
    <row r="2964" spans="1:14" x14ac:dyDescent="0.2">
      <c r="A2964" s="168">
        <v>2019</v>
      </c>
      <c r="B2964" s="168">
        <v>5</v>
      </c>
      <c r="C2964" s="168">
        <v>4</v>
      </c>
      <c r="D2964" s="168">
        <v>8</v>
      </c>
      <c r="E2964" s="168">
        <v>30</v>
      </c>
      <c r="F2964" s="168">
        <v>171</v>
      </c>
      <c r="G2964" s="168">
        <v>4</v>
      </c>
      <c r="H2964" s="168">
        <v>174</v>
      </c>
      <c r="I2964" s="168">
        <v>2.4</v>
      </c>
      <c r="J2964" s="168">
        <v>2.2000000000000002</v>
      </c>
      <c r="K2964" s="168">
        <v>122.9</v>
      </c>
      <c r="L2964" s="168">
        <v>85.7</v>
      </c>
      <c r="M2964" s="168">
        <v>13.9</v>
      </c>
      <c r="N2964" s="168">
        <v>956.5</v>
      </c>
    </row>
    <row r="2965" spans="1:14" x14ac:dyDescent="0.2">
      <c r="A2965" s="168">
        <v>2019</v>
      </c>
      <c r="B2965" s="168">
        <v>5</v>
      </c>
      <c r="C2965" s="168">
        <v>4</v>
      </c>
      <c r="D2965" s="168">
        <v>9</v>
      </c>
      <c r="E2965" s="168">
        <v>30</v>
      </c>
      <c r="F2965" s="168">
        <v>278</v>
      </c>
      <c r="G2965" s="168">
        <v>53</v>
      </c>
      <c r="H2965" s="168">
        <v>313</v>
      </c>
      <c r="I2965" s="168">
        <v>1.2</v>
      </c>
      <c r="J2965" s="168">
        <v>1.9</v>
      </c>
      <c r="K2965" s="168">
        <v>179.3</v>
      </c>
      <c r="L2965" s="168">
        <v>80.7</v>
      </c>
      <c r="M2965" s="168">
        <v>15.2</v>
      </c>
      <c r="N2965" s="168">
        <v>956.9</v>
      </c>
    </row>
    <row r="2966" spans="1:14" x14ac:dyDescent="0.2">
      <c r="A2966" s="168">
        <v>2019</v>
      </c>
      <c r="B2966" s="168">
        <v>5</v>
      </c>
      <c r="C2966" s="168">
        <v>4</v>
      </c>
      <c r="D2966" s="168">
        <v>10</v>
      </c>
      <c r="E2966" s="168">
        <v>30</v>
      </c>
      <c r="F2966" s="168">
        <v>352</v>
      </c>
      <c r="G2966" s="168">
        <v>18</v>
      </c>
      <c r="H2966" s="168">
        <v>372</v>
      </c>
      <c r="I2966" s="168">
        <v>0.7</v>
      </c>
      <c r="J2966" s="168">
        <v>2.8</v>
      </c>
      <c r="K2966" s="168">
        <v>252.6</v>
      </c>
      <c r="L2966" s="168">
        <v>78.099999999999994</v>
      </c>
      <c r="M2966" s="168">
        <v>15.8</v>
      </c>
      <c r="N2966" s="168">
        <v>957.1</v>
      </c>
    </row>
    <row r="2967" spans="1:14" x14ac:dyDescent="0.2">
      <c r="A2967" s="168">
        <v>2019</v>
      </c>
      <c r="B2967" s="168">
        <v>5</v>
      </c>
      <c r="C2967" s="168">
        <v>4</v>
      </c>
      <c r="D2967" s="168">
        <v>11</v>
      </c>
      <c r="E2967" s="168">
        <v>30</v>
      </c>
      <c r="F2967" s="168">
        <v>408</v>
      </c>
      <c r="G2967" s="168">
        <v>398</v>
      </c>
      <c r="H2967" s="168">
        <v>769</v>
      </c>
      <c r="I2967" s="168">
        <v>0.3</v>
      </c>
      <c r="J2967" s="168">
        <v>4.4000000000000004</v>
      </c>
      <c r="K2967" s="168">
        <v>248.7</v>
      </c>
      <c r="L2967" s="168">
        <v>67.3</v>
      </c>
      <c r="M2967" s="168">
        <v>18</v>
      </c>
      <c r="N2967" s="168">
        <v>957.1</v>
      </c>
    </row>
    <row r="2968" spans="1:14" x14ac:dyDescent="0.2">
      <c r="A2968" s="168">
        <v>2019</v>
      </c>
      <c r="B2968" s="168">
        <v>5</v>
      </c>
      <c r="C2968" s="168">
        <v>4</v>
      </c>
      <c r="D2968" s="168">
        <v>12</v>
      </c>
      <c r="E2968" s="168">
        <v>30</v>
      </c>
      <c r="F2968" s="168">
        <v>217</v>
      </c>
      <c r="G2968" s="168">
        <v>843</v>
      </c>
      <c r="H2968" s="168">
        <v>1004</v>
      </c>
      <c r="I2968" s="168">
        <v>0</v>
      </c>
      <c r="J2968" s="168">
        <v>6.5</v>
      </c>
      <c r="K2968" s="168">
        <v>253.2</v>
      </c>
      <c r="L2968" s="168">
        <v>62.7</v>
      </c>
      <c r="M2968" s="168">
        <v>18.8</v>
      </c>
      <c r="N2968" s="168">
        <v>956.6</v>
      </c>
    </row>
    <row r="2969" spans="1:14" x14ac:dyDescent="0.2">
      <c r="A2969" s="168">
        <v>2019</v>
      </c>
      <c r="B2969" s="168">
        <v>5</v>
      </c>
      <c r="C2969" s="168">
        <v>4</v>
      </c>
      <c r="D2969" s="168">
        <v>13</v>
      </c>
      <c r="E2969" s="168">
        <v>30</v>
      </c>
      <c r="F2969" s="168">
        <v>150</v>
      </c>
      <c r="G2969" s="168">
        <v>898</v>
      </c>
      <c r="H2969" s="168">
        <v>992</v>
      </c>
      <c r="I2969" s="168">
        <v>-0.1</v>
      </c>
      <c r="J2969" s="168">
        <v>6</v>
      </c>
      <c r="K2969" s="168">
        <v>263.7</v>
      </c>
      <c r="L2969" s="168">
        <v>60.3</v>
      </c>
      <c r="M2969" s="168">
        <v>19.3</v>
      </c>
      <c r="N2969" s="168">
        <v>956.1</v>
      </c>
    </row>
    <row r="2970" spans="1:14" x14ac:dyDescent="0.2">
      <c r="A2970" s="168">
        <v>2019</v>
      </c>
      <c r="B2970" s="168">
        <v>5</v>
      </c>
      <c r="C2970" s="168">
        <v>4</v>
      </c>
      <c r="D2970" s="168">
        <v>14</v>
      </c>
      <c r="E2970" s="168">
        <v>30</v>
      </c>
      <c r="F2970" s="168">
        <v>117</v>
      </c>
      <c r="G2970" s="168">
        <v>918</v>
      </c>
      <c r="H2970" s="168">
        <v>935</v>
      </c>
      <c r="I2970" s="168">
        <v>-0.1</v>
      </c>
      <c r="J2970" s="168">
        <v>6.3</v>
      </c>
      <c r="K2970" s="168">
        <v>264.7</v>
      </c>
      <c r="L2970" s="168">
        <v>59</v>
      </c>
      <c r="M2970" s="168">
        <v>19.600000000000001</v>
      </c>
      <c r="N2970" s="168">
        <v>955.7</v>
      </c>
    </row>
    <row r="2971" spans="1:14" x14ac:dyDescent="0.2">
      <c r="A2971" s="168">
        <v>2019</v>
      </c>
      <c r="B2971" s="168">
        <v>5</v>
      </c>
      <c r="C2971" s="168">
        <v>4</v>
      </c>
      <c r="D2971" s="168">
        <v>15</v>
      </c>
      <c r="E2971" s="168">
        <v>30</v>
      </c>
      <c r="F2971" s="168">
        <v>112</v>
      </c>
      <c r="G2971" s="168">
        <v>895</v>
      </c>
      <c r="H2971" s="168">
        <v>824</v>
      </c>
      <c r="I2971" s="168">
        <v>-0.2</v>
      </c>
      <c r="J2971" s="168">
        <v>7.2</v>
      </c>
      <c r="K2971" s="168">
        <v>263.89999999999998</v>
      </c>
      <c r="L2971" s="168">
        <v>64</v>
      </c>
      <c r="M2971" s="168">
        <v>19</v>
      </c>
      <c r="N2971" s="168">
        <v>955.6</v>
      </c>
    </row>
    <row r="2972" spans="1:14" x14ac:dyDescent="0.2">
      <c r="A2972" s="168">
        <v>2019</v>
      </c>
      <c r="B2972" s="168">
        <v>5</v>
      </c>
      <c r="C2972" s="168">
        <v>4</v>
      </c>
      <c r="D2972" s="168">
        <v>16</v>
      </c>
      <c r="E2972" s="168">
        <v>30</v>
      </c>
      <c r="F2972" s="168">
        <v>107</v>
      </c>
      <c r="G2972" s="168">
        <v>839</v>
      </c>
      <c r="H2972" s="168">
        <v>659</v>
      </c>
      <c r="I2972" s="168">
        <v>-0.3</v>
      </c>
      <c r="J2972" s="168">
        <v>6.8</v>
      </c>
      <c r="K2972" s="168">
        <v>270.3</v>
      </c>
      <c r="L2972" s="168">
        <v>67.8</v>
      </c>
      <c r="M2972" s="168">
        <v>18.5</v>
      </c>
      <c r="N2972" s="168">
        <v>955.5</v>
      </c>
    </row>
    <row r="2973" spans="1:14" x14ac:dyDescent="0.2">
      <c r="A2973" s="168">
        <v>2019</v>
      </c>
      <c r="B2973" s="168">
        <v>5</v>
      </c>
      <c r="C2973" s="168">
        <v>4</v>
      </c>
      <c r="D2973" s="168">
        <v>17</v>
      </c>
      <c r="E2973" s="168">
        <v>30</v>
      </c>
      <c r="F2973" s="168">
        <v>101</v>
      </c>
      <c r="G2973" s="168">
        <v>718</v>
      </c>
      <c r="H2973" s="168">
        <v>454</v>
      </c>
      <c r="I2973" s="168">
        <v>3.2</v>
      </c>
      <c r="J2973" s="168">
        <v>6.7</v>
      </c>
      <c r="K2973" s="168">
        <v>272.89999999999998</v>
      </c>
      <c r="L2973" s="168">
        <v>72</v>
      </c>
      <c r="M2973" s="168">
        <v>17.8</v>
      </c>
      <c r="N2973" s="168">
        <v>955.7</v>
      </c>
    </row>
    <row r="2974" spans="1:14" x14ac:dyDescent="0.2">
      <c r="A2974" s="168">
        <v>2019</v>
      </c>
      <c r="B2974" s="168">
        <v>5</v>
      </c>
      <c r="C2974" s="168">
        <v>4</v>
      </c>
      <c r="D2974" s="168">
        <v>18</v>
      </c>
      <c r="E2974" s="168">
        <v>30</v>
      </c>
      <c r="F2974" s="168">
        <v>97</v>
      </c>
      <c r="G2974" s="168">
        <v>70</v>
      </c>
      <c r="H2974" s="168">
        <v>123</v>
      </c>
      <c r="I2974" s="168">
        <v>5.2</v>
      </c>
      <c r="J2974" s="168">
        <v>6</v>
      </c>
      <c r="K2974" s="168">
        <v>282.10000000000002</v>
      </c>
      <c r="L2974" s="168">
        <v>81.5</v>
      </c>
      <c r="M2974" s="168">
        <v>15.9</v>
      </c>
      <c r="N2974" s="168">
        <v>956</v>
      </c>
    </row>
    <row r="2975" spans="1:14" x14ac:dyDescent="0.2">
      <c r="A2975" s="168">
        <v>2019</v>
      </c>
      <c r="B2975" s="168">
        <v>5</v>
      </c>
      <c r="C2975" s="168">
        <v>4</v>
      </c>
      <c r="D2975" s="168">
        <v>19</v>
      </c>
      <c r="E2975" s="168">
        <v>30</v>
      </c>
      <c r="F2975" s="168">
        <v>27</v>
      </c>
      <c r="G2975" s="168">
        <v>0</v>
      </c>
      <c r="H2975" s="168">
        <v>27</v>
      </c>
      <c r="I2975" s="168">
        <v>4.5</v>
      </c>
      <c r="J2975" s="168">
        <v>4.3</v>
      </c>
      <c r="K2975" s="168">
        <v>286.89999999999998</v>
      </c>
      <c r="L2975" s="168">
        <v>85.4</v>
      </c>
      <c r="M2975" s="168">
        <v>15.1</v>
      </c>
      <c r="N2975" s="168">
        <v>956.3</v>
      </c>
    </row>
    <row r="2976" spans="1:14" x14ac:dyDescent="0.2">
      <c r="A2976" s="168">
        <v>2019</v>
      </c>
      <c r="B2976" s="168">
        <v>5</v>
      </c>
      <c r="C2976" s="168">
        <v>4</v>
      </c>
      <c r="D2976" s="168">
        <v>20</v>
      </c>
      <c r="E2976" s="168">
        <v>30</v>
      </c>
      <c r="F2976" s="168">
        <v>0</v>
      </c>
      <c r="G2976" s="168">
        <v>0</v>
      </c>
      <c r="H2976" s="168">
        <v>0</v>
      </c>
      <c r="I2976" s="168">
        <v>4.0999999999999996</v>
      </c>
      <c r="J2976" s="168">
        <v>2.4</v>
      </c>
      <c r="K2976" s="168">
        <v>266.10000000000002</v>
      </c>
      <c r="L2976" s="168">
        <v>86.7</v>
      </c>
      <c r="M2976" s="168">
        <v>15</v>
      </c>
      <c r="N2976" s="168">
        <v>956.6</v>
      </c>
    </row>
    <row r="2977" spans="1:14" x14ac:dyDescent="0.2">
      <c r="A2977" s="168">
        <v>2019</v>
      </c>
      <c r="B2977" s="168">
        <v>5</v>
      </c>
      <c r="C2977" s="168">
        <v>4</v>
      </c>
      <c r="D2977" s="168">
        <v>21</v>
      </c>
      <c r="E2977" s="168">
        <v>30</v>
      </c>
      <c r="F2977" s="168">
        <v>0</v>
      </c>
      <c r="G2977" s="168">
        <v>0</v>
      </c>
      <c r="H2977" s="168">
        <v>0</v>
      </c>
      <c r="I2977" s="168">
        <v>3.6</v>
      </c>
      <c r="J2977" s="168">
        <v>1.5</v>
      </c>
      <c r="K2977" s="168">
        <v>245.7</v>
      </c>
      <c r="L2977" s="168">
        <v>88.6</v>
      </c>
      <c r="M2977" s="168">
        <v>14.3</v>
      </c>
      <c r="N2977" s="168">
        <v>957</v>
      </c>
    </row>
    <row r="2978" spans="1:14" x14ac:dyDescent="0.2">
      <c r="A2978" s="168">
        <v>2019</v>
      </c>
      <c r="B2978" s="168">
        <v>5</v>
      </c>
      <c r="C2978" s="168">
        <v>4</v>
      </c>
      <c r="D2978" s="168">
        <v>22</v>
      </c>
      <c r="E2978" s="168">
        <v>30</v>
      </c>
      <c r="F2978" s="168">
        <v>0</v>
      </c>
      <c r="G2978" s="168">
        <v>0</v>
      </c>
      <c r="H2978" s="168">
        <v>0</v>
      </c>
      <c r="I2978" s="168">
        <v>3.2</v>
      </c>
      <c r="J2978" s="168">
        <v>1.3</v>
      </c>
      <c r="K2978" s="168">
        <v>291.2</v>
      </c>
      <c r="L2978" s="168">
        <v>91</v>
      </c>
      <c r="M2978" s="168">
        <v>13.4</v>
      </c>
      <c r="N2978" s="168">
        <v>957.2</v>
      </c>
    </row>
    <row r="2979" spans="1:14" x14ac:dyDescent="0.2">
      <c r="A2979" s="168">
        <v>2019</v>
      </c>
      <c r="B2979" s="168">
        <v>5</v>
      </c>
      <c r="C2979" s="168">
        <v>4</v>
      </c>
      <c r="D2979" s="168">
        <v>23</v>
      </c>
      <c r="E2979" s="168">
        <v>30</v>
      </c>
      <c r="F2979" s="168">
        <v>0</v>
      </c>
      <c r="G2979" s="168">
        <v>0</v>
      </c>
      <c r="H2979" s="168">
        <v>0</v>
      </c>
      <c r="I2979" s="168">
        <v>2.6</v>
      </c>
      <c r="J2979" s="168">
        <v>0.8</v>
      </c>
      <c r="K2979" s="168">
        <v>276.3</v>
      </c>
      <c r="L2979" s="168">
        <v>92.1</v>
      </c>
      <c r="M2979" s="168">
        <v>12.9</v>
      </c>
      <c r="N2979" s="168">
        <v>957.2</v>
      </c>
    </row>
    <row r="2980" spans="1:14" x14ac:dyDescent="0.2">
      <c r="A2980" s="168">
        <v>2019</v>
      </c>
      <c r="B2980" s="168">
        <v>5</v>
      </c>
      <c r="C2980" s="168">
        <v>5</v>
      </c>
      <c r="D2980" s="168">
        <v>0</v>
      </c>
      <c r="E2980" s="168">
        <v>30</v>
      </c>
      <c r="F2980" s="168">
        <v>0</v>
      </c>
      <c r="G2980" s="168">
        <v>0</v>
      </c>
      <c r="H2980" s="168">
        <v>0</v>
      </c>
      <c r="I2980" s="168">
        <v>2.1</v>
      </c>
      <c r="J2980" s="168">
        <v>0.9</v>
      </c>
      <c r="K2980" s="168">
        <v>250.9</v>
      </c>
      <c r="L2980" s="168">
        <v>91.4</v>
      </c>
      <c r="M2980" s="168">
        <v>12.4</v>
      </c>
      <c r="N2980" s="168">
        <v>957</v>
      </c>
    </row>
    <row r="2981" spans="1:14" x14ac:dyDescent="0.2">
      <c r="A2981" s="168">
        <v>2019</v>
      </c>
      <c r="B2981" s="168">
        <v>5</v>
      </c>
      <c r="C2981" s="168">
        <v>5</v>
      </c>
      <c r="D2981" s="168">
        <v>1</v>
      </c>
      <c r="E2981" s="168">
        <v>30</v>
      </c>
      <c r="F2981" s="168">
        <v>0</v>
      </c>
      <c r="G2981" s="168">
        <v>0</v>
      </c>
      <c r="H2981" s="168">
        <v>0</v>
      </c>
      <c r="I2981" s="168">
        <v>1.6</v>
      </c>
      <c r="J2981" s="168">
        <v>1.2</v>
      </c>
      <c r="K2981" s="168">
        <v>45.8</v>
      </c>
      <c r="L2981" s="168">
        <v>84.4</v>
      </c>
      <c r="M2981" s="168">
        <v>12</v>
      </c>
      <c r="N2981" s="168">
        <v>956.7</v>
      </c>
    </row>
    <row r="2982" spans="1:14" x14ac:dyDescent="0.2">
      <c r="A2982" s="168">
        <v>2019</v>
      </c>
      <c r="B2982" s="168">
        <v>5</v>
      </c>
      <c r="C2982" s="168">
        <v>5</v>
      </c>
      <c r="D2982" s="168">
        <v>2</v>
      </c>
      <c r="E2982" s="168">
        <v>30</v>
      </c>
      <c r="F2982" s="168">
        <v>0</v>
      </c>
      <c r="G2982" s="168">
        <v>0</v>
      </c>
      <c r="H2982" s="168">
        <v>0</v>
      </c>
      <c r="I2982" s="168">
        <v>1.2</v>
      </c>
      <c r="J2982" s="168">
        <v>1.1000000000000001</v>
      </c>
      <c r="K2982" s="168">
        <v>77.8</v>
      </c>
      <c r="L2982" s="168">
        <v>73.599999999999994</v>
      </c>
      <c r="M2982" s="168">
        <v>12</v>
      </c>
      <c r="N2982" s="168">
        <v>956.2</v>
      </c>
    </row>
    <row r="2983" spans="1:14" x14ac:dyDescent="0.2">
      <c r="A2983" s="168">
        <v>2019</v>
      </c>
      <c r="B2983" s="168">
        <v>5</v>
      </c>
      <c r="C2983" s="168">
        <v>5</v>
      </c>
      <c r="D2983" s="168">
        <v>3</v>
      </c>
      <c r="E2983" s="168">
        <v>30</v>
      </c>
      <c r="F2983" s="168">
        <v>0</v>
      </c>
      <c r="G2983" s="168">
        <v>0</v>
      </c>
      <c r="H2983" s="168">
        <v>0</v>
      </c>
      <c r="I2983" s="168">
        <v>1</v>
      </c>
      <c r="J2983" s="168">
        <v>1.1000000000000001</v>
      </c>
      <c r="K2983" s="168">
        <v>38.4</v>
      </c>
      <c r="L2983" s="168">
        <v>72.5</v>
      </c>
      <c r="M2983" s="168">
        <v>12</v>
      </c>
      <c r="N2983" s="168">
        <v>956.1</v>
      </c>
    </row>
    <row r="2984" spans="1:14" x14ac:dyDescent="0.2">
      <c r="A2984" s="168">
        <v>2019</v>
      </c>
      <c r="B2984" s="168">
        <v>5</v>
      </c>
      <c r="C2984" s="168">
        <v>5</v>
      </c>
      <c r="D2984" s="168">
        <v>4</v>
      </c>
      <c r="E2984" s="168">
        <v>30</v>
      </c>
      <c r="F2984" s="168">
        <v>0</v>
      </c>
      <c r="G2984" s="168">
        <v>0</v>
      </c>
      <c r="H2984" s="168">
        <v>0</v>
      </c>
      <c r="I2984" s="168">
        <v>1.1000000000000001</v>
      </c>
      <c r="J2984" s="168">
        <v>1.1000000000000001</v>
      </c>
      <c r="K2984" s="168">
        <v>9.1</v>
      </c>
      <c r="L2984" s="168">
        <v>71.7</v>
      </c>
      <c r="M2984" s="168">
        <v>12.1</v>
      </c>
      <c r="N2984" s="168">
        <v>956</v>
      </c>
    </row>
    <row r="2985" spans="1:14" x14ac:dyDescent="0.2">
      <c r="A2985" s="168">
        <v>2019</v>
      </c>
      <c r="B2985" s="168">
        <v>5</v>
      </c>
      <c r="C2985" s="168">
        <v>5</v>
      </c>
      <c r="D2985" s="168">
        <v>5</v>
      </c>
      <c r="E2985" s="168">
        <v>30</v>
      </c>
      <c r="F2985" s="168">
        <v>0</v>
      </c>
      <c r="G2985" s="168">
        <v>0</v>
      </c>
      <c r="H2985" s="168">
        <v>0</v>
      </c>
      <c r="I2985" s="168">
        <v>1.4</v>
      </c>
      <c r="J2985" s="168">
        <v>1.4</v>
      </c>
      <c r="K2985" s="168">
        <v>17</v>
      </c>
      <c r="L2985" s="168">
        <v>70.3</v>
      </c>
      <c r="M2985" s="168">
        <v>12</v>
      </c>
      <c r="N2985" s="168">
        <v>956.1</v>
      </c>
    </row>
    <row r="2986" spans="1:14" x14ac:dyDescent="0.2">
      <c r="A2986" s="168">
        <v>2019</v>
      </c>
      <c r="B2986" s="168">
        <v>5</v>
      </c>
      <c r="C2986" s="168">
        <v>5</v>
      </c>
      <c r="D2986" s="168">
        <v>6</v>
      </c>
      <c r="E2986" s="168">
        <v>30</v>
      </c>
      <c r="F2986" s="168">
        <v>15</v>
      </c>
      <c r="G2986" s="168">
        <v>143</v>
      </c>
      <c r="H2986" s="168">
        <v>36</v>
      </c>
      <c r="I2986" s="168">
        <v>1.2</v>
      </c>
      <c r="J2986" s="168">
        <v>2.1</v>
      </c>
      <c r="K2986" s="168">
        <v>13.8</v>
      </c>
      <c r="L2986" s="168">
        <v>60.8</v>
      </c>
      <c r="M2986" s="168">
        <v>14</v>
      </c>
      <c r="N2986" s="168">
        <v>956.9</v>
      </c>
    </row>
    <row r="2987" spans="1:14" x14ac:dyDescent="0.2">
      <c r="A2987" s="168">
        <v>2019</v>
      </c>
      <c r="B2987" s="168">
        <v>5</v>
      </c>
      <c r="C2987" s="168">
        <v>5</v>
      </c>
      <c r="D2987" s="168">
        <v>7</v>
      </c>
      <c r="E2987" s="168">
        <v>30</v>
      </c>
      <c r="F2987" s="168">
        <v>44</v>
      </c>
      <c r="G2987" s="168">
        <v>647</v>
      </c>
      <c r="H2987" s="168">
        <v>212</v>
      </c>
      <c r="I2987" s="168">
        <v>0.2</v>
      </c>
      <c r="J2987" s="168">
        <v>1.1000000000000001</v>
      </c>
      <c r="K2987" s="168">
        <v>69.7</v>
      </c>
      <c r="L2987" s="168">
        <v>50.7</v>
      </c>
      <c r="M2987" s="168">
        <v>17.399999999999999</v>
      </c>
      <c r="N2987" s="168">
        <v>957.4</v>
      </c>
    </row>
    <row r="2988" spans="1:14" x14ac:dyDescent="0.2">
      <c r="A2988" s="168">
        <v>2019</v>
      </c>
      <c r="B2988" s="168">
        <v>5</v>
      </c>
      <c r="C2988" s="168">
        <v>5</v>
      </c>
      <c r="D2988" s="168">
        <v>8</v>
      </c>
      <c r="E2988" s="168">
        <v>30</v>
      </c>
      <c r="F2988" s="168">
        <v>60</v>
      </c>
      <c r="G2988" s="168">
        <v>810</v>
      </c>
      <c r="H2988" s="168">
        <v>425</v>
      </c>
      <c r="I2988" s="168">
        <v>-1.8</v>
      </c>
      <c r="J2988" s="168">
        <v>0.8</v>
      </c>
      <c r="K2988" s="168">
        <v>191.7</v>
      </c>
      <c r="L2988" s="168">
        <v>44.3</v>
      </c>
      <c r="M2988" s="168">
        <v>20.399999999999999</v>
      </c>
      <c r="N2988" s="168">
        <v>957.9</v>
      </c>
    </row>
    <row r="2989" spans="1:14" x14ac:dyDescent="0.2">
      <c r="A2989" s="168">
        <v>2019</v>
      </c>
      <c r="B2989" s="168">
        <v>5</v>
      </c>
      <c r="C2989" s="168">
        <v>5</v>
      </c>
      <c r="D2989" s="168">
        <v>9</v>
      </c>
      <c r="E2989" s="168">
        <v>30</v>
      </c>
      <c r="F2989" s="168">
        <v>67</v>
      </c>
      <c r="G2989" s="168">
        <v>897</v>
      </c>
      <c r="H2989" s="168">
        <v>628</v>
      </c>
      <c r="I2989" s="168">
        <v>-2.9</v>
      </c>
      <c r="J2989" s="168">
        <v>0.8</v>
      </c>
      <c r="K2989" s="168">
        <v>199.6</v>
      </c>
      <c r="L2989" s="168">
        <v>36.200000000000003</v>
      </c>
      <c r="M2989" s="168">
        <v>22.8</v>
      </c>
      <c r="N2989" s="168">
        <v>958</v>
      </c>
    </row>
    <row r="2990" spans="1:14" x14ac:dyDescent="0.2">
      <c r="A2990" s="168">
        <v>2019</v>
      </c>
      <c r="B2990" s="168">
        <v>5</v>
      </c>
      <c r="C2990" s="168">
        <v>5</v>
      </c>
      <c r="D2990" s="168">
        <v>10</v>
      </c>
      <c r="E2990" s="168">
        <v>30</v>
      </c>
      <c r="F2990" s="168">
        <v>76</v>
      </c>
      <c r="G2990" s="168">
        <v>931</v>
      </c>
      <c r="H2990" s="168">
        <v>793</v>
      </c>
      <c r="I2990" s="168">
        <v>-3.3</v>
      </c>
      <c r="J2990" s="168">
        <v>3.1</v>
      </c>
      <c r="K2990" s="168">
        <v>198.3</v>
      </c>
      <c r="L2990" s="168">
        <v>33.5</v>
      </c>
      <c r="M2990" s="168">
        <v>23.9</v>
      </c>
      <c r="N2990" s="168">
        <v>958.3</v>
      </c>
    </row>
    <row r="2991" spans="1:14" x14ac:dyDescent="0.2">
      <c r="A2991" s="168">
        <v>2019</v>
      </c>
      <c r="B2991" s="168">
        <v>5</v>
      </c>
      <c r="C2991" s="168">
        <v>5</v>
      </c>
      <c r="D2991" s="168">
        <v>11</v>
      </c>
      <c r="E2991" s="168">
        <v>30</v>
      </c>
      <c r="F2991" s="168">
        <v>103</v>
      </c>
      <c r="G2991" s="168">
        <v>920</v>
      </c>
      <c r="H2991" s="168">
        <v>908</v>
      </c>
      <c r="I2991" s="168">
        <v>-3.7</v>
      </c>
      <c r="J2991" s="168">
        <v>6.6</v>
      </c>
      <c r="K2991" s="168">
        <v>73.5</v>
      </c>
      <c r="L2991" s="168">
        <v>46.8</v>
      </c>
      <c r="M2991" s="168">
        <v>22.9</v>
      </c>
      <c r="N2991" s="168">
        <v>958.8</v>
      </c>
    </row>
    <row r="2992" spans="1:14" x14ac:dyDescent="0.2">
      <c r="A2992" s="168">
        <v>2019</v>
      </c>
      <c r="B2992" s="168">
        <v>5</v>
      </c>
      <c r="C2992" s="168">
        <v>5</v>
      </c>
      <c r="D2992" s="168">
        <v>12</v>
      </c>
      <c r="E2992" s="168">
        <v>30</v>
      </c>
      <c r="F2992" s="168">
        <v>130</v>
      </c>
      <c r="G2992" s="168">
        <v>910</v>
      </c>
      <c r="H2992" s="168">
        <v>980</v>
      </c>
      <c r="I2992" s="168">
        <v>-4.0999999999999996</v>
      </c>
      <c r="J2992" s="168">
        <v>5.9</v>
      </c>
      <c r="K2992" s="168">
        <v>80.7</v>
      </c>
      <c r="L2992" s="168">
        <v>46.7</v>
      </c>
      <c r="M2992" s="168">
        <v>23</v>
      </c>
      <c r="N2992" s="168">
        <v>959</v>
      </c>
    </row>
    <row r="2993" spans="1:14" x14ac:dyDescent="0.2">
      <c r="A2993" s="168">
        <v>2019</v>
      </c>
      <c r="B2993" s="168">
        <v>5</v>
      </c>
      <c r="C2993" s="168">
        <v>5</v>
      </c>
      <c r="D2993" s="168">
        <v>13</v>
      </c>
      <c r="E2993" s="168">
        <v>30</v>
      </c>
      <c r="F2993" s="168">
        <v>149</v>
      </c>
      <c r="G2993" s="168">
        <v>903</v>
      </c>
      <c r="H2993" s="168">
        <v>997</v>
      </c>
      <c r="I2993" s="168">
        <v>-4.5999999999999996</v>
      </c>
      <c r="J2993" s="168">
        <v>6</v>
      </c>
      <c r="K2993" s="168">
        <v>85.6</v>
      </c>
      <c r="L2993" s="168">
        <v>46.6</v>
      </c>
      <c r="M2993" s="168">
        <v>23.6</v>
      </c>
      <c r="N2993" s="168">
        <v>958.8</v>
      </c>
    </row>
    <row r="2994" spans="1:14" x14ac:dyDescent="0.2">
      <c r="A2994" s="168">
        <v>2019</v>
      </c>
      <c r="B2994" s="168">
        <v>5</v>
      </c>
      <c r="C2994" s="168">
        <v>5</v>
      </c>
      <c r="D2994" s="168">
        <v>14</v>
      </c>
      <c r="E2994" s="168">
        <v>30</v>
      </c>
      <c r="F2994" s="168">
        <v>218</v>
      </c>
      <c r="G2994" s="168">
        <v>700</v>
      </c>
      <c r="H2994" s="168">
        <v>848</v>
      </c>
      <c r="I2994" s="168">
        <v>-5.0999999999999996</v>
      </c>
      <c r="J2994" s="168">
        <v>5.6</v>
      </c>
      <c r="K2994" s="168">
        <v>87.2</v>
      </c>
      <c r="L2994" s="168">
        <v>45.1</v>
      </c>
      <c r="M2994" s="168">
        <v>23.8</v>
      </c>
      <c r="N2994" s="168">
        <v>958.6</v>
      </c>
    </row>
    <row r="2995" spans="1:14" x14ac:dyDescent="0.2">
      <c r="A2995" s="168">
        <v>2019</v>
      </c>
      <c r="B2995" s="168">
        <v>5</v>
      </c>
      <c r="C2995" s="168">
        <v>5</v>
      </c>
      <c r="D2995" s="168">
        <v>15</v>
      </c>
      <c r="E2995" s="168">
        <v>30</v>
      </c>
      <c r="F2995" s="168">
        <v>131</v>
      </c>
      <c r="G2995" s="168">
        <v>860</v>
      </c>
      <c r="H2995" s="168">
        <v>820</v>
      </c>
      <c r="I2995" s="168">
        <v>-5.4</v>
      </c>
      <c r="J2995" s="168">
        <v>4.0999999999999996</v>
      </c>
      <c r="K2995" s="168">
        <v>200.6</v>
      </c>
      <c r="L2995" s="168">
        <v>34.799999999999997</v>
      </c>
      <c r="M2995" s="168">
        <v>25.1</v>
      </c>
      <c r="N2995" s="168">
        <v>958.2</v>
      </c>
    </row>
    <row r="2996" spans="1:14" x14ac:dyDescent="0.2">
      <c r="A2996" s="168">
        <v>2019</v>
      </c>
      <c r="B2996" s="168">
        <v>5</v>
      </c>
      <c r="C2996" s="168">
        <v>5</v>
      </c>
      <c r="D2996" s="168">
        <v>16</v>
      </c>
      <c r="E2996" s="168">
        <v>30</v>
      </c>
      <c r="F2996" s="168">
        <v>109</v>
      </c>
      <c r="G2996" s="168">
        <v>829</v>
      </c>
      <c r="H2996" s="168">
        <v>658</v>
      </c>
      <c r="I2996" s="168">
        <v>-5.5</v>
      </c>
      <c r="J2996" s="168">
        <v>5.4</v>
      </c>
      <c r="K2996" s="168">
        <v>263.5</v>
      </c>
      <c r="L2996" s="168">
        <v>31</v>
      </c>
      <c r="M2996" s="168">
        <v>25</v>
      </c>
      <c r="N2996" s="168">
        <v>957.8</v>
      </c>
    </row>
    <row r="2997" spans="1:14" x14ac:dyDescent="0.2">
      <c r="A2997" s="168">
        <v>2019</v>
      </c>
      <c r="B2997" s="168">
        <v>5</v>
      </c>
      <c r="C2997" s="168">
        <v>5</v>
      </c>
      <c r="D2997" s="168">
        <v>17</v>
      </c>
      <c r="E2997" s="168">
        <v>30</v>
      </c>
      <c r="F2997" s="168">
        <v>92</v>
      </c>
      <c r="G2997" s="168">
        <v>724</v>
      </c>
      <c r="H2997" s="168">
        <v>449</v>
      </c>
      <c r="I2997" s="168">
        <v>4.9000000000000004</v>
      </c>
      <c r="J2997" s="168">
        <v>4.8</v>
      </c>
      <c r="K2997" s="168">
        <v>266.10000000000002</v>
      </c>
      <c r="L2997" s="168">
        <v>37.200000000000003</v>
      </c>
      <c r="M2997" s="168">
        <v>23.9</v>
      </c>
      <c r="N2997" s="168">
        <v>957.9</v>
      </c>
    </row>
    <row r="2998" spans="1:14" x14ac:dyDescent="0.2">
      <c r="A2998" s="168">
        <v>2019</v>
      </c>
      <c r="B2998" s="168">
        <v>5</v>
      </c>
      <c r="C2998" s="168">
        <v>5</v>
      </c>
      <c r="D2998" s="168">
        <v>18</v>
      </c>
      <c r="E2998" s="168">
        <v>30</v>
      </c>
      <c r="F2998" s="168">
        <v>63</v>
      </c>
      <c r="G2998" s="168">
        <v>578</v>
      </c>
      <c r="H2998" s="168">
        <v>239</v>
      </c>
      <c r="I2998" s="168">
        <v>3.1</v>
      </c>
      <c r="J2998" s="168">
        <v>4.9000000000000004</v>
      </c>
      <c r="K2998" s="168">
        <v>273</v>
      </c>
      <c r="L2998" s="168">
        <v>46</v>
      </c>
      <c r="M2998" s="168">
        <v>22.2</v>
      </c>
      <c r="N2998" s="168">
        <v>958.1</v>
      </c>
    </row>
    <row r="2999" spans="1:14" x14ac:dyDescent="0.2">
      <c r="A2999" s="168">
        <v>2019</v>
      </c>
      <c r="B2999" s="168">
        <v>5</v>
      </c>
      <c r="C2999" s="168">
        <v>5</v>
      </c>
      <c r="D2999" s="168">
        <v>19</v>
      </c>
      <c r="E2999" s="168">
        <v>30</v>
      </c>
      <c r="F2999" s="168">
        <v>26</v>
      </c>
      <c r="G2999" s="168">
        <v>222</v>
      </c>
      <c r="H2999" s="168">
        <v>56</v>
      </c>
      <c r="I2999" s="168">
        <v>1.7</v>
      </c>
      <c r="J2999" s="168">
        <v>3.2</v>
      </c>
      <c r="K2999" s="168">
        <v>246.9</v>
      </c>
      <c r="L2999" s="168">
        <v>59.3</v>
      </c>
      <c r="M2999" s="168">
        <v>20</v>
      </c>
      <c r="N2999" s="168">
        <v>958.4</v>
      </c>
    </row>
    <row r="3000" spans="1:14" x14ac:dyDescent="0.2">
      <c r="A3000" s="168">
        <v>2019</v>
      </c>
      <c r="B3000" s="168">
        <v>5</v>
      </c>
      <c r="C3000" s="168">
        <v>5</v>
      </c>
      <c r="D3000" s="168">
        <v>20</v>
      </c>
      <c r="E3000" s="168">
        <v>30</v>
      </c>
      <c r="F3000" s="168">
        <v>0</v>
      </c>
      <c r="G3000" s="168">
        <v>0</v>
      </c>
      <c r="H3000" s="168">
        <v>0</v>
      </c>
      <c r="I3000" s="168">
        <v>1.2</v>
      </c>
      <c r="J3000" s="168">
        <v>2.4</v>
      </c>
      <c r="K3000" s="168">
        <v>223.9</v>
      </c>
      <c r="L3000" s="168">
        <v>74.3</v>
      </c>
      <c r="M3000" s="168">
        <v>17.3</v>
      </c>
      <c r="N3000" s="168">
        <v>959.1</v>
      </c>
    </row>
    <row r="3001" spans="1:14" x14ac:dyDescent="0.2">
      <c r="A3001" s="168">
        <v>2019</v>
      </c>
      <c r="B3001" s="168">
        <v>5</v>
      </c>
      <c r="C3001" s="168">
        <v>5</v>
      </c>
      <c r="D3001" s="168">
        <v>21</v>
      </c>
      <c r="E3001" s="168">
        <v>30</v>
      </c>
      <c r="F3001" s="168">
        <v>0</v>
      </c>
      <c r="G3001" s="168">
        <v>0</v>
      </c>
      <c r="H3001" s="168">
        <v>0</v>
      </c>
      <c r="I3001" s="168">
        <v>0.8</v>
      </c>
      <c r="J3001" s="168">
        <v>1</v>
      </c>
      <c r="K3001" s="168">
        <v>236.4</v>
      </c>
      <c r="L3001" s="168">
        <v>80.599999999999994</v>
      </c>
      <c r="M3001" s="168">
        <v>15.7</v>
      </c>
      <c r="N3001" s="168">
        <v>959.8</v>
      </c>
    </row>
    <row r="3002" spans="1:14" x14ac:dyDescent="0.2">
      <c r="A3002" s="168">
        <v>2019</v>
      </c>
      <c r="B3002" s="168">
        <v>5</v>
      </c>
      <c r="C3002" s="168">
        <v>5</v>
      </c>
      <c r="D3002" s="168">
        <v>22</v>
      </c>
      <c r="E3002" s="168">
        <v>30</v>
      </c>
      <c r="F3002" s="168">
        <v>0</v>
      </c>
      <c r="G3002" s="168">
        <v>0</v>
      </c>
      <c r="H3002" s="168">
        <v>0</v>
      </c>
      <c r="I3002" s="168">
        <v>0.6</v>
      </c>
      <c r="J3002" s="168">
        <v>1.1000000000000001</v>
      </c>
      <c r="K3002" s="168">
        <v>257.39999999999998</v>
      </c>
      <c r="L3002" s="168">
        <v>84.5</v>
      </c>
      <c r="M3002" s="168">
        <v>14.6</v>
      </c>
      <c r="N3002" s="168">
        <v>959.9</v>
      </c>
    </row>
    <row r="3003" spans="1:14" x14ac:dyDescent="0.2">
      <c r="A3003" s="168">
        <v>2019</v>
      </c>
      <c r="B3003" s="168">
        <v>5</v>
      </c>
      <c r="C3003" s="168">
        <v>5</v>
      </c>
      <c r="D3003" s="168">
        <v>23</v>
      </c>
      <c r="E3003" s="168">
        <v>30</v>
      </c>
      <c r="F3003" s="168">
        <v>0</v>
      </c>
      <c r="G3003" s="168">
        <v>0</v>
      </c>
      <c r="H3003" s="168">
        <v>0</v>
      </c>
      <c r="I3003" s="168">
        <v>0.5</v>
      </c>
      <c r="J3003" s="168">
        <v>0.4</v>
      </c>
      <c r="K3003" s="168">
        <v>238.7</v>
      </c>
      <c r="L3003" s="168">
        <v>85.1</v>
      </c>
      <c r="M3003" s="168">
        <v>14.5</v>
      </c>
      <c r="N3003" s="168">
        <v>959.9</v>
      </c>
    </row>
    <row r="3004" spans="1:14" x14ac:dyDescent="0.2">
      <c r="A3004" s="168">
        <v>2019</v>
      </c>
      <c r="B3004" s="168">
        <v>5</v>
      </c>
      <c r="C3004" s="168">
        <v>6</v>
      </c>
      <c r="D3004" s="168">
        <v>0</v>
      </c>
      <c r="E3004" s="168">
        <v>30</v>
      </c>
      <c r="F3004" s="168">
        <v>0</v>
      </c>
      <c r="G3004" s="168">
        <v>0</v>
      </c>
      <c r="H3004" s="168">
        <v>0</v>
      </c>
      <c r="I3004" s="168">
        <v>0.6</v>
      </c>
      <c r="J3004" s="168">
        <v>0.7</v>
      </c>
      <c r="K3004" s="168">
        <v>178.7</v>
      </c>
      <c r="L3004" s="168">
        <v>80.599999999999994</v>
      </c>
      <c r="M3004" s="168">
        <v>15</v>
      </c>
      <c r="N3004" s="168">
        <v>959.8</v>
      </c>
    </row>
    <row r="3005" spans="1:14" x14ac:dyDescent="0.2">
      <c r="A3005" s="168">
        <v>2019</v>
      </c>
      <c r="B3005" s="168">
        <v>5</v>
      </c>
      <c r="C3005" s="168">
        <v>6</v>
      </c>
      <c r="D3005" s="168">
        <v>1</v>
      </c>
      <c r="E3005" s="168">
        <v>30</v>
      </c>
      <c r="F3005" s="168">
        <v>0</v>
      </c>
      <c r="G3005" s="168">
        <v>0</v>
      </c>
      <c r="H3005" s="168">
        <v>0</v>
      </c>
      <c r="I3005" s="168">
        <v>0.8</v>
      </c>
      <c r="J3005" s="168">
        <v>1</v>
      </c>
      <c r="K3005" s="168">
        <v>94.9</v>
      </c>
      <c r="L3005" s="168">
        <v>68.8</v>
      </c>
      <c r="M3005" s="168">
        <v>15.7</v>
      </c>
      <c r="N3005" s="168">
        <v>959.6</v>
      </c>
    </row>
    <row r="3006" spans="1:14" x14ac:dyDescent="0.2">
      <c r="A3006" s="168">
        <v>2019</v>
      </c>
      <c r="B3006" s="168">
        <v>5</v>
      </c>
      <c r="C3006" s="168">
        <v>6</v>
      </c>
      <c r="D3006" s="168">
        <v>2</v>
      </c>
      <c r="E3006" s="168">
        <v>30</v>
      </c>
      <c r="F3006" s="168">
        <v>0</v>
      </c>
      <c r="G3006" s="168">
        <v>0</v>
      </c>
      <c r="H3006" s="168">
        <v>0</v>
      </c>
      <c r="I3006" s="168">
        <v>1.1000000000000001</v>
      </c>
      <c r="J3006" s="168">
        <v>0.5</v>
      </c>
      <c r="K3006" s="168">
        <v>15.3</v>
      </c>
      <c r="L3006" s="168">
        <v>65.599999999999994</v>
      </c>
      <c r="M3006" s="168">
        <v>15.4</v>
      </c>
      <c r="N3006" s="168">
        <v>959.4</v>
      </c>
    </row>
    <row r="3007" spans="1:14" x14ac:dyDescent="0.2">
      <c r="A3007" s="168">
        <v>2019</v>
      </c>
      <c r="B3007" s="168">
        <v>5</v>
      </c>
      <c r="C3007" s="168">
        <v>6</v>
      </c>
      <c r="D3007" s="168">
        <v>3</v>
      </c>
      <c r="E3007" s="168">
        <v>30</v>
      </c>
      <c r="F3007" s="168">
        <v>0</v>
      </c>
      <c r="G3007" s="168">
        <v>0</v>
      </c>
      <c r="H3007" s="168">
        <v>0</v>
      </c>
      <c r="I3007" s="168">
        <v>1.4</v>
      </c>
      <c r="J3007" s="168">
        <v>1.3</v>
      </c>
      <c r="K3007" s="168">
        <v>52.4</v>
      </c>
      <c r="L3007" s="168">
        <v>60.7</v>
      </c>
      <c r="M3007" s="168">
        <v>15.7</v>
      </c>
      <c r="N3007" s="168">
        <v>959.3</v>
      </c>
    </row>
    <row r="3008" spans="1:14" x14ac:dyDescent="0.2">
      <c r="A3008" s="168">
        <v>2019</v>
      </c>
      <c r="B3008" s="168">
        <v>5</v>
      </c>
      <c r="C3008" s="168">
        <v>6</v>
      </c>
      <c r="D3008" s="168">
        <v>4</v>
      </c>
      <c r="E3008" s="168">
        <v>30</v>
      </c>
      <c r="F3008" s="168">
        <v>0</v>
      </c>
      <c r="G3008" s="168">
        <v>0</v>
      </c>
      <c r="H3008" s="168">
        <v>0</v>
      </c>
      <c r="I3008" s="168">
        <v>1.7</v>
      </c>
      <c r="J3008" s="168">
        <v>0.7</v>
      </c>
      <c r="K3008" s="168">
        <v>46</v>
      </c>
      <c r="L3008" s="168">
        <v>63.3</v>
      </c>
      <c r="M3008" s="168">
        <v>14.6</v>
      </c>
      <c r="N3008" s="168">
        <v>959.5</v>
      </c>
    </row>
    <row r="3009" spans="1:14" x14ac:dyDescent="0.2">
      <c r="A3009" s="168">
        <v>2019</v>
      </c>
      <c r="B3009" s="168">
        <v>5</v>
      </c>
      <c r="C3009" s="168">
        <v>6</v>
      </c>
      <c r="D3009" s="168">
        <v>5</v>
      </c>
      <c r="E3009" s="168">
        <v>30</v>
      </c>
      <c r="F3009" s="168">
        <v>0</v>
      </c>
      <c r="G3009" s="168">
        <v>0</v>
      </c>
      <c r="H3009" s="168">
        <v>0</v>
      </c>
      <c r="I3009" s="168">
        <v>2.8</v>
      </c>
      <c r="J3009" s="168">
        <v>2</v>
      </c>
      <c r="K3009" s="168">
        <v>19.8</v>
      </c>
      <c r="L3009" s="168">
        <v>58</v>
      </c>
      <c r="M3009" s="168">
        <v>15.4</v>
      </c>
      <c r="N3009" s="168">
        <v>959.6</v>
      </c>
    </row>
    <row r="3010" spans="1:14" x14ac:dyDescent="0.2">
      <c r="A3010" s="168">
        <v>2019</v>
      </c>
      <c r="B3010" s="168">
        <v>5</v>
      </c>
      <c r="C3010" s="168">
        <v>6</v>
      </c>
      <c r="D3010" s="168">
        <v>6</v>
      </c>
      <c r="E3010" s="168">
        <v>30</v>
      </c>
      <c r="F3010" s="168">
        <v>18</v>
      </c>
      <c r="G3010" s="168">
        <v>121</v>
      </c>
      <c r="H3010" s="168">
        <v>36</v>
      </c>
      <c r="I3010" s="168">
        <v>2.9</v>
      </c>
      <c r="J3010" s="168">
        <v>2</v>
      </c>
      <c r="K3010" s="168">
        <v>13.6</v>
      </c>
      <c r="L3010" s="168">
        <v>57.8</v>
      </c>
      <c r="M3010" s="168">
        <v>15.7</v>
      </c>
      <c r="N3010" s="168">
        <v>960.1</v>
      </c>
    </row>
    <row r="3011" spans="1:14" x14ac:dyDescent="0.2">
      <c r="A3011" s="168">
        <v>2019</v>
      </c>
      <c r="B3011" s="168">
        <v>5</v>
      </c>
      <c r="C3011" s="168">
        <v>6</v>
      </c>
      <c r="D3011" s="168">
        <v>7</v>
      </c>
      <c r="E3011" s="168">
        <v>30</v>
      </c>
      <c r="F3011" s="168">
        <v>52</v>
      </c>
      <c r="G3011" s="168">
        <v>594</v>
      </c>
      <c r="H3011" s="168">
        <v>209</v>
      </c>
      <c r="I3011" s="168">
        <v>1.9</v>
      </c>
      <c r="J3011" s="168">
        <v>1.2</v>
      </c>
      <c r="K3011" s="168">
        <v>76.400000000000006</v>
      </c>
      <c r="L3011" s="168">
        <v>51.3</v>
      </c>
      <c r="M3011" s="168">
        <v>18.8</v>
      </c>
      <c r="N3011" s="168">
        <v>960.5</v>
      </c>
    </row>
    <row r="3012" spans="1:14" x14ac:dyDescent="0.2">
      <c r="A3012" s="168">
        <v>2019</v>
      </c>
      <c r="B3012" s="168">
        <v>5</v>
      </c>
      <c r="C3012" s="168">
        <v>6</v>
      </c>
      <c r="D3012" s="168">
        <v>8</v>
      </c>
      <c r="E3012" s="168">
        <v>30</v>
      </c>
      <c r="F3012" s="168">
        <v>72</v>
      </c>
      <c r="G3012" s="168">
        <v>779</v>
      </c>
      <c r="H3012" s="168">
        <v>423</v>
      </c>
      <c r="I3012" s="168">
        <v>-0.2</v>
      </c>
      <c r="J3012" s="168">
        <v>1.6</v>
      </c>
      <c r="K3012" s="168">
        <v>232.1</v>
      </c>
      <c r="L3012" s="168">
        <v>62.4</v>
      </c>
      <c r="M3012" s="168">
        <v>18.399999999999999</v>
      </c>
      <c r="N3012" s="168">
        <v>960.9</v>
      </c>
    </row>
    <row r="3013" spans="1:14" x14ac:dyDescent="0.2">
      <c r="A3013" s="168">
        <v>2019</v>
      </c>
      <c r="B3013" s="168">
        <v>5</v>
      </c>
      <c r="C3013" s="168">
        <v>6</v>
      </c>
      <c r="D3013" s="168">
        <v>9</v>
      </c>
      <c r="E3013" s="168">
        <v>30</v>
      </c>
      <c r="F3013" s="168">
        <v>86</v>
      </c>
      <c r="G3013" s="168">
        <v>860</v>
      </c>
      <c r="H3013" s="168">
        <v>623</v>
      </c>
      <c r="I3013" s="168">
        <v>-3.1</v>
      </c>
      <c r="J3013" s="168">
        <v>1.9</v>
      </c>
      <c r="K3013" s="168">
        <v>222.3</v>
      </c>
      <c r="L3013" s="168">
        <v>64.400000000000006</v>
      </c>
      <c r="M3013" s="168">
        <v>19.3</v>
      </c>
      <c r="N3013" s="168">
        <v>961.2</v>
      </c>
    </row>
    <row r="3014" spans="1:14" x14ac:dyDescent="0.2">
      <c r="A3014" s="168">
        <v>2019</v>
      </c>
      <c r="B3014" s="168">
        <v>5</v>
      </c>
      <c r="C3014" s="168">
        <v>6</v>
      </c>
      <c r="D3014" s="168">
        <v>10</v>
      </c>
      <c r="E3014" s="168">
        <v>30</v>
      </c>
      <c r="F3014" s="168">
        <v>96</v>
      </c>
      <c r="G3014" s="168">
        <v>904</v>
      </c>
      <c r="H3014" s="168">
        <v>791</v>
      </c>
      <c r="I3014" s="168">
        <v>-4.0999999999999996</v>
      </c>
      <c r="J3014" s="168">
        <v>3</v>
      </c>
      <c r="K3014" s="168">
        <v>240.6</v>
      </c>
      <c r="L3014" s="168">
        <v>62.3</v>
      </c>
      <c r="M3014" s="168">
        <v>20.7</v>
      </c>
      <c r="N3014" s="168">
        <v>961.4</v>
      </c>
    </row>
    <row r="3015" spans="1:14" x14ac:dyDescent="0.2">
      <c r="A3015" s="168">
        <v>2019</v>
      </c>
      <c r="B3015" s="168">
        <v>5</v>
      </c>
      <c r="C3015" s="168">
        <v>6</v>
      </c>
      <c r="D3015" s="168">
        <v>11</v>
      </c>
      <c r="E3015" s="168">
        <v>30</v>
      </c>
      <c r="F3015" s="168">
        <v>97</v>
      </c>
      <c r="G3015" s="168">
        <v>937</v>
      </c>
      <c r="H3015" s="168">
        <v>917</v>
      </c>
      <c r="I3015" s="168">
        <v>-4.5</v>
      </c>
      <c r="J3015" s="168">
        <v>3</v>
      </c>
      <c r="K3015" s="168">
        <v>234.6</v>
      </c>
      <c r="L3015" s="168">
        <v>48.4</v>
      </c>
      <c r="M3015" s="168">
        <v>23.6</v>
      </c>
      <c r="N3015" s="168">
        <v>961.3</v>
      </c>
    </row>
    <row r="3016" spans="1:14" x14ac:dyDescent="0.2">
      <c r="A3016" s="168">
        <v>2019</v>
      </c>
      <c r="B3016" s="168">
        <v>5</v>
      </c>
      <c r="C3016" s="168">
        <v>6</v>
      </c>
      <c r="D3016" s="168">
        <v>12</v>
      </c>
      <c r="E3016" s="168">
        <v>30</v>
      </c>
      <c r="F3016" s="168">
        <v>108</v>
      </c>
      <c r="G3016" s="168">
        <v>941</v>
      </c>
      <c r="H3016" s="168">
        <v>986</v>
      </c>
      <c r="I3016" s="168">
        <v>-4.7</v>
      </c>
      <c r="J3016" s="168">
        <v>2.7</v>
      </c>
      <c r="K3016" s="168">
        <v>235.8</v>
      </c>
      <c r="L3016" s="168">
        <v>39.1</v>
      </c>
      <c r="M3016" s="168">
        <v>25.6</v>
      </c>
      <c r="N3016" s="168">
        <v>960.9</v>
      </c>
    </row>
    <row r="3017" spans="1:14" x14ac:dyDescent="0.2">
      <c r="A3017" s="168">
        <v>2019</v>
      </c>
      <c r="B3017" s="168">
        <v>5</v>
      </c>
      <c r="C3017" s="168">
        <v>6</v>
      </c>
      <c r="D3017" s="168">
        <v>13</v>
      </c>
      <c r="E3017" s="168">
        <v>30</v>
      </c>
      <c r="F3017" s="168">
        <v>122</v>
      </c>
      <c r="G3017" s="168">
        <v>935</v>
      </c>
      <c r="H3017" s="168">
        <v>999</v>
      </c>
      <c r="I3017" s="168">
        <v>-4.9000000000000004</v>
      </c>
      <c r="J3017" s="168">
        <v>5.6</v>
      </c>
      <c r="K3017" s="168">
        <v>256.5</v>
      </c>
      <c r="L3017" s="168">
        <v>35.700000000000003</v>
      </c>
      <c r="M3017" s="168">
        <v>26.2</v>
      </c>
      <c r="N3017" s="168">
        <v>960.5</v>
      </c>
    </row>
    <row r="3018" spans="1:14" x14ac:dyDescent="0.2">
      <c r="A3018" s="168">
        <v>2019</v>
      </c>
      <c r="B3018" s="168">
        <v>5</v>
      </c>
      <c r="C3018" s="168">
        <v>6</v>
      </c>
      <c r="D3018" s="168">
        <v>14</v>
      </c>
      <c r="E3018" s="168">
        <v>30</v>
      </c>
      <c r="F3018" s="168">
        <v>151</v>
      </c>
      <c r="G3018" s="168">
        <v>869</v>
      </c>
      <c r="H3018" s="168">
        <v>929</v>
      </c>
      <c r="I3018" s="168">
        <v>-5</v>
      </c>
      <c r="J3018" s="168">
        <v>5.7</v>
      </c>
      <c r="K3018" s="168">
        <v>267.3</v>
      </c>
      <c r="L3018" s="168">
        <v>35.1</v>
      </c>
      <c r="M3018" s="168">
        <v>26.4</v>
      </c>
      <c r="N3018" s="168">
        <v>960.3</v>
      </c>
    </row>
    <row r="3019" spans="1:14" x14ac:dyDescent="0.2">
      <c r="A3019" s="168">
        <v>2019</v>
      </c>
      <c r="B3019" s="168">
        <v>5</v>
      </c>
      <c r="C3019" s="168">
        <v>6</v>
      </c>
      <c r="D3019" s="168">
        <v>15</v>
      </c>
      <c r="E3019" s="168">
        <v>30</v>
      </c>
      <c r="F3019" s="168">
        <v>248</v>
      </c>
      <c r="G3019" s="168">
        <v>635</v>
      </c>
      <c r="H3019" s="168">
        <v>760</v>
      </c>
      <c r="I3019" s="168">
        <v>-4.9000000000000004</v>
      </c>
      <c r="J3019" s="168">
        <v>6.4</v>
      </c>
      <c r="K3019" s="168">
        <v>261.2</v>
      </c>
      <c r="L3019" s="168">
        <v>35.700000000000003</v>
      </c>
      <c r="M3019" s="168">
        <v>25.9</v>
      </c>
      <c r="N3019" s="168">
        <v>959.9</v>
      </c>
    </row>
    <row r="3020" spans="1:14" x14ac:dyDescent="0.2">
      <c r="A3020" s="168">
        <v>2019</v>
      </c>
      <c r="B3020" s="168">
        <v>5</v>
      </c>
      <c r="C3020" s="168">
        <v>6</v>
      </c>
      <c r="D3020" s="168">
        <v>16</v>
      </c>
      <c r="E3020" s="168">
        <v>30</v>
      </c>
      <c r="F3020" s="168">
        <v>209</v>
      </c>
      <c r="G3020" s="168">
        <v>611</v>
      </c>
      <c r="H3020" s="168">
        <v>617</v>
      </c>
      <c r="I3020" s="168">
        <v>-4.3</v>
      </c>
      <c r="J3020" s="168">
        <v>5.5</v>
      </c>
      <c r="K3020" s="168">
        <v>270</v>
      </c>
      <c r="L3020" s="168">
        <v>39.5</v>
      </c>
      <c r="M3020" s="168">
        <v>25</v>
      </c>
      <c r="N3020" s="168">
        <v>959.8</v>
      </c>
    </row>
    <row r="3021" spans="1:14" x14ac:dyDescent="0.2">
      <c r="A3021" s="168">
        <v>2019</v>
      </c>
      <c r="B3021" s="168">
        <v>5</v>
      </c>
      <c r="C3021" s="168">
        <v>6</v>
      </c>
      <c r="D3021" s="168">
        <v>17</v>
      </c>
      <c r="E3021" s="168">
        <v>30</v>
      </c>
      <c r="F3021" s="168">
        <v>174</v>
      </c>
      <c r="G3021" s="168">
        <v>440</v>
      </c>
      <c r="H3021" s="168">
        <v>394</v>
      </c>
      <c r="I3021" s="168">
        <v>6.1</v>
      </c>
      <c r="J3021" s="168">
        <v>5</v>
      </c>
      <c r="K3021" s="168">
        <v>267.89999999999998</v>
      </c>
      <c r="L3021" s="168">
        <v>45</v>
      </c>
      <c r="M3021" s="168">
        <v>23.9</v>
      </c>
      <c r="N3021" s="168">
        <v>959.8</v>
      </c>
    </row>
    <row r="3022" spans="1:14" x14ac:dyDescent="0.2">
      <c r="A3022" s="168">
        <v>2019</v>
      </c>
      <c r="B3022" s="168">
        <v>5</v>
      </c>
      <c r="C3022" s="168">
        <v>6</v>
      </c>
      <c r="D3022" s="168">
        <v>18</v>
      </c>
      <c r="E3022" s="168">
        <v>30</v>
      </c>
      <c r="F3022" s="168">
        <v>126</v>
      </c>
      <c r="G3022" s="168">
        <v>377</v>
      </c>
      <c r="H3022" s="168">
        <v>243</v>
      </c>
      <c r="I3022" s="168">
        <v>3.5</v>
      </c>
      <c r="J3022" s="168">
        <v>4</v>
      </c>
      <c r="K3022" s="168">
        <v>258.39999999999998</v>
      </c>
      <c r="L3022" s="168">
        <v>53</v>
      </c>
      <c r="M3022" s="168">
        <v>22.4</v>
      </c>
      <c r="N3022" s="168">
        <v>959.9</v>
      </c>
    </row>
    <row r="3023" spans="1:14" x14ac:dyDescent="0.2">
      <c r="A3023" s="168">
        <v>2019</v>
      </c>
      <c r="B3023" s="168">
        <v>5</v>
      </c>
      <c r="C3023" s="168">
        <v>6</v>
      </c>
      <c r="D3023" s="168">
        <v>19</v>
      </c>
      <c r="E3023" s="168">
        <v>30</v>
      </c>
      <c r="F3023" s="168">
        <v>38</v>
      </c>
      <c r="G3023" s="168">
        <v>66</v>
      </c>
      <c r="H3023" s="168">
        <v>50</v>
      </c>
      <c r="I3023" s="168">
        <v>2.5</v>
      </c>
      <c r="J3023" s="168">
        <v>3</v>
      </c>
      <c r="K3023" s="168">
        <v>223.7</v>
      </c>
      <c r="L3023" s="168">
        <v>67.7</v>
      </c>
      <c r="M3023" s="168">
        <v>19.8</v>
      </c>
      <c r="N3023" s="168">
        <v>960.3</v>
      </c>
    </row>
    <row r="3024" spans="1:14" x14ac:dyDescent="0.2">
      <c r="A3024" s="168">
        <v>2019</v>
      </c>
      <c r="B3024" s="168">
        <v>5</v>
      </c>
      <c r="C3024" s="168">
        <v>6</v>
      </c>
      <c r="D3024" s="168">
        <v>20</v>
      </c>
      <c r="E3024" s="168">
        <v>30</v>
      </c>
      <c r="F3024" s="168">
        <v>0</v>
      </c>
      <c r="G3024" s="168">
        <v>0</v>
      </c>
      <c r="H3024" s="168">
        <v>0</v>
      </c>
      <c r="I3024" s="168">
        <v>2.2999999999999998</v>
      </c>
      <c r="J3024" s="168">
        <v>1.7</v>
      </c>
      <c r="K3024" s="168">
        <v>240.5</v>
      </c>
      <c r="L3024" s="168">
        <v>78.8</v>
      </c>
      <c r="M3024" s="168">
        <v>17.600000000000001</v>
      </c>
      <c r="N3024" s="168">
        <v>960.8</v>
      </c>
    </row>
    <row r="3025" spans="1:14" x14ac:dyDescent="0.2">
      <c r="A3025" s="168">
        <v>2019</v>
      </c>
      <c r="B3025" s="168">
        <v>5</v>
      </c>
      <c r="C3025" s="168">
        <v>6</v>
      </c>
      <c r="D3025" s="168">
        <v>21</v>
      </c>
      <c r="E3025" s="168">
        <v>30</v>
      </c>
      <c r="F3025" s="168">
        <v>0</v>
      </c>
      <c r="G3025" s="168">
        <v>0</v>
      </c>
      <c r="H3025" s="168">
        <v>0</v>
      </c>
      <c r="I3025" s="168">
        <v>2.2999999999999998</v>
      </c>
      <c r="J3025" s="168">
        <v>1</v>
      </c>
      <c r="K3025" s="168">
        <v>231.1</v>
      </c>
      <c r="L3025" s="168">
        <v>84.3</v>
      </c>
      <c r="M3025" s="168">
        <v>16.600000000000001</v>
      </c>
      <c r="N3025" s="168">
        <v>961.6</v>
      </c>
    </row>
    <row r="3026" spans="1:14" x14ac:dyDescent="0.2">
      <c r="A3026" s="168">
        <v>2019</v>
      </c>
      <c r="B3026" s="168">
        <v>5</v>
      </c>
      <c r="C3026" s="168">
        <v>6</v>
      </c>
      <c r="D3026" s="168">
        <v>22</v>
      </c>
      <c r="E3026" s="168">
        <v>30</v>
      </c>
      <c r="F3026" s="168">
        <v>0</v>
      </c>
      <c r="G3026" s="168">
        <v>0</v>
      </c>
      <c r="H3026" s="168">
        <v>0</v>
      </c>
      <c r="I3026" s="168">
        <v>2.7</v>
      </c>
      <c r="J3026" s="168">
        <v>0.5</v>
      </c>
      <c r="K3026" s="168">
        <v>106.6</v>
      </c>
      <c r="L3026" s="168">
        <v>87.3</v>
      </c>
      <c r="M3026" s="168">
        <v>15.9</v>
      </c>
      <c r="N3026" s="168">
        <v>961.9</v>
      </c>
    </row>
    <row r="3027" spans="1:14" x14ac:dyDescent="0.2">
      <c r="A3027" s="168">
        <v>2019</v>
      </c>
      <c r="B3027" s="168">
        <v>5</v>
      </c>
      <c r="C3027" s="168">
        <v>6</v>
      </c>
      <c r="D3027" s="168">
        <v>23</v>
      </c>
      <c r="E3027" s="168">
        <v>30</v>
      </c>
      <c r="F3027" s="168">
        <v>0</v>
      </c>
      <c r="G3027" s="168">
        <v>0</v>
      </c>
      <c r="H3027" s="168">
        <v>0</v>
      </c>
      <c r="I3027" s="168">
        <v>3.2</v>
      </c>
      <c r="J3027" s="168">
        <v>0.3</v>
      </c>
      <c r="K3027" s="168">
        <v>61.7</v>
      </c>
      <c r="L3027" s="168">
        <v>88.5</v>
      </c>
      <c r="M3027" s="168">
        <v>15.2</v>
      </c>
      <c r="N3027" s="168">
        <v>961.8</v>
      </c>
    </row>
    <row r="3028" spans="1:14" x14ac:dyDescent="0.2">
      <c r="A3028" s="168">
        <v>2019</v>
      </c>
      <c r="B3028" s="168">
        <v>5</v>
      </c>
      <c r="C3028" s="168">
        <v>7</v>
      </c>
      <c r="D3028" s="168">
        <v>0</v>
      </c>
      <c r="E3028" s="168">
        <v>30</v>
      </c>
      <c r="F3028" s="168">
        <v>0</v>
      </c>
      <c r="G3028" s="168">
        <v>0</v>
      </c>
      <c r="H3028" s="168">
        <v>0</v>
      </c>
      <c r="I3028" s="168">
        <v>3.6</v>
      </c>
      <c r="J3028" s="168">
        <v>0.5</v>
      </c>
      <c r="K3028" s="168">
        <v>32.200000000000003</v>
      </c>
      <c r="L3028" s="168">
        <v>90.1</v>
      </c>
      <c r="M3028" s="168">
        <v>14.4</v>
      </c>
      <c r="N3028" s="168">
        <v>961.7</v>
      </c>
    </row>
    <row r="3029" spans="1:14" x14ac:dyDescent="0.2">
      <c r="A3029" s="168">
        <v>2019</v>
      </c>
      <c r="B3029" s="168">
        <v>5</v>
      </c>
      <c r="C3029" s="168">
        <v>7</v>
      </c>
      <c r="D3029" s="168">
        <v>1</v>
      </c>
      <c r="E3029" s="168">
        <v>30</v>
      </c>
      <c r="F3029" s="168">
        <v>0</v>
      </c>
      <c r="G3029" s="168">
        <v>0</v>
      </c>
      <c r="H3029" s="168">
        <v>0</v>
      </c>
      <c r="I3029" s="168">
        <v>3.5</v>
      </c>
      <c r="J3029" s="168">
        <v>0.7</v>
      </c>
      <c r="K3029" s="168">
        <v>171.2</v>
      </c>
      <c r="L3029" s="168">
        <v>92</v>
      </c>
      <c r="M3029" s="168">
        <v>13.3</v>
      </c>
      <c r="N3029" s="168">
        <v>961.5</v>
      </c>
    </row>
    <row r="3030" spans="1:14" x14ac:dyDescent="0.2">
      <c r="A3030" s="168">
        <v>2019</v>
      </c>
      <c r="B3030" s="168">
        <v>5</v>
      </c>
      <c r="C3030" s="168">
        <v>7</v>
      </c>
      <c r="D3030" s="168">
        <v>2</v>
      </c>
      <c r="E3030" s="168">
        <v>30</v>
      </c>
      <c r="F3030" s="168">
        <v>0</v>
      </c>
      <c r="G3030" s="168">
        <v>0</v>
      </c>
      <c r="H3030" s="168">
        <v>0</v>
      </c>
      <c r="I3030" s="168">
        <v>3.3</v>
      </c>
      <c r="J3030" s="168">
        <v>0.9</v>
      </c>
      <c r="K3030" s="168">
        <v>167.2</v>
      </c>
      <c r="L3030" s="168">
        <v>94.3</v>
      </c>
      <c r="M3030" s="168">
        <v>12.7</v>
      </c>
      <c r="N3030" s="168">
        <v>961.2</v>
      </c>
    </row>
    <row r="3031" spans="1:14" x14ac:dyDescent="0.2">
      <c r="A3031" s="168">
        <v>2019</v>
      </c>
      <c r="B3031" s="168">
        <v>5</v>
      </c>
      <c r="C3031" s="168">
        <v>7</v>
      </c>
      <c r="D3031" s="168">
        <v>3</v>
      </c>
      <c r="E3031" s="168">
        <v>30</v>
      </c>
      <c r="F3031" s="168">
        <v>0</v>
      </c>
      <c r="G3031" s="168">
        <v>0</v>
      </c>
      <c r="H3031" s="168">
        <v>0</v>
      </c>
      <c r="I3031" s="168">
        <v>3.2</v>
      </c>
      <c r="J3031" s="168">
        <v>0.9</v>
      </c>
      <c r="K3031" s="168">
        <v>252.2</v>
      </c>
      <c r="L3031" s="168">
        <v>96.3</v>
      </c>
      <c r="M3031" s="168">
        <v>13.4</v>
      </c>
      <c r="N3031" s="168">
        <v>961.2</v>
      </c>
    </row>
    <row r="3032" spans="1:14" x14ac:dyDescent="0.2">
      <c r="A3032" s="168">
        <v>2019</v>
      </c>
      <c r="B3032" s="168">
        <v>5</v>
      </c>
      <c r="C3032" s="168">
        <v>7</v>
      </c>
      <c r="D3032" s="168">
        <v>4</v>
      </c>
      <c r="E3032" s="168">
        <v>30</v>
      </c>
      <c r="F3032" s="168">
        <v>0</v>
      </c>
      <c r="G3032" s="168">
        <v>0</v>
      </c>
      <c r="H3032" s="168">
        <v>0</v>
      </c>
      <c r="I3032" s="168">
        <v>3</v>
      </c>
      <c r="J3032" s="168">
        <v>1.2</v>
      </c>
      <c r="K3032" s="168">
        <v>41.9</v>
      </c>
      <c r="L3032" s="168">
        <v>96.7</v>
      </c>
      <c r="M3032" s="168">
        <v>13.2</v>
      </c>
      <c r="N3032" s="168">
        <v>961.3</v>
      </c>
    </row>
    <row r="3033" spans="1:14" x14ac:dyDescent="0.2">
      <c r="A3033" s="168">
        <v>2019</v>
      </c>
      <c r="B3033" s="168">
        <v>5</v>
      </c>
      <c r="C3033" s="168">
        <v>7</v>
      </c>
      <c r="D3033" s="168">
        <v>5</v>
      </c>
      <c r="E3033" s="168">
        <v>30</v>
      </c>
      <c r="F3033" s="168">
        <v>0</v>
      </c>
      <c r="G3033" s="168">
        <v>0</v>
      </c>
      <c r="H3033" s="168">
        <v>0</v>
      </c>
      <c r="I3033" s="168">
        <v>2.5</v>
      </c>
      <c r="J3033" s="168">
        <v>1.8</v>
      </c>
      <c r="K3033" s="168">
        <v>54.4</v>
      </c>
      <c r="L3033" s="168">
        <v>97</v>
      </c>
      <c r="M3033" s="168">
        <v>11.7</v>
      </c>
      <c r="N3033" s="168">
        <v>960.8</v>
      </c>
    </row>
    <row r="3034" spans="1:14" x14ac:dyDescent="0.2">
      <c r="A3034" s="168">
        <v>2019</v>
      </c>
      <c r="B3034" s="168">
        <v>5</v>
      </c>
      <c r="C3034" s="168">
        <v>7</v>
      </c>
      <c r="D3034" s="168">
        <v>6</v>
      </c>
      <c r="E3034" s="168">
        <v>30</v>
      </c>
      <c r="F3034" s="168">
        <v>18</v>
      </c>
      <c r="G3034" s="168">
        <v>68</v>
      </c>
      <c r="H3034" s="168">
        <v>36</v>
      </c>
      <c r="I3034" s="168">
        <v>1.8</v>
      </c>
      <c r="J3034" s="168">
        <v>1.3</v>
      </c>
      <c r="K3034" s="168">
        <v>58.3</v>
      </c>
      <c r="L3034" s="168">
        <v>97.1</v>
      </c>
      <c r="M3034" s="168">
        <v>12.2</v>
      </c>
      <c r="N3034" s="168">
        <v>961</v>
      </c>
    </row>
    <row r="3035" spans="1:14" x14ac:dyDescent="0.2">
      <c r="A3035" s="168">
        <v>2019</v>
      </c>
      <c r="B3035" s="168">
        <v>5</v>
      </c>
      <c r="C3035" s="168">
        <v>7</v>
      </c>
      <c r="D3035" s="168">
        <v>7</v>
      </c>
      <c r="E3035" s="168">
        <v>30</v>
      </c>
      <c r="F3035" s="168">
        <v>56</v>
      </c>
      <c r="G3035" s="168">
        <v>577</v>
      </c>
      <c r="H3035" s="168">
        <v>219</v>
      </c>
      <c r="I3035" s="168">
        <v>1.1000000000000001</v>
      </c>
      <c r="J3035" s="168">
        <v>0.7</v>
      </c>
      <c r="K3035" s="168">
        <v>111.6</v>
      </c>
      <c r="L3035" s="168">
        <v>96</v>
      </c>
      <c r="M3035" s="168">
        <v>13.4</v>
      </c>
      <c r="N3035" s="168">
        <v>961.2</v>
      </c>
    </row>
    <row r="3036" spans="1:14" x14ac:dyDescent="0.2">
      <c r="A3036" s="168">
        <v>2019</v>
      </c>
      <c r="B3036" s="168">
        <v>5</v>
      </c>
      <c r="C3036" s="168">
        <v>7</v>
      </c>
      <c r="D3036" s="168">
        <v>8</v>
      </c>
      <c r="E3036" s="168">
        <v>30</v>
      </c>
      <c r="F3036" s="168">
        <v>79</v>
      </c>
      <c r="G3036" s="168">
        <v>768</v>
      </c>
      <c r="H3036" s="168">
        <v>429</v>
      </c>
      <c r="I3036" s="168">
        <v>0.1</v>
      </c>
      <c r="J3036" s="168">
        <v>0.7</v>
      </c>
      <c r="K3036" s="168">
        <v>182.1</v>
      </c>
      <c r="L3036" s="168">
        <v>74.900000000000006</v>
      </c>
      <c r="M3036" s="168">
        <v>17.3</v>
      </c>
      <c r="N3036" s="168">
        <v>961.3</v>
      </c>
    </row>
    <row r="3037" spans="1:14" x14ac:dyDescent="0.2">
      <c r="A3037" s="168">
        <v>2019</v>
      </c>
      <c r="B3037" s="168">
        <v>5</v>
      </c>
      <c r="C3037" s="168">
        <v>7</v>
      </c>
      <c r="D3037" s="168">
        <v>9</v>
      </c>
      <c r="E3037" s="168">
        <v>30</v>
      </c>
      <c r="F3037" s="168">
        <v>70</v>
      </c>
      <c r="G3037" s="168">
        <v>914</v>
      </c>
      <c r="H3037" s="168">
        <v>643</v>
      </c>
      <c r="I3037" s="168">
        <v>-1.2</v>
      </c>
      <c r="J3037" s="168">
        <v>1.9</v>
      </c>
      <c r="K3037" s="168">
        <v>232.1</v>
      </c>
      <c r="L3037" s="168">
        <v>44.1</v>
      </c>
      <c r="M3037" s="168">
        <v>21</v>
      </c>
      <c r="N3037" s="168">
        <v>961</v>
      </c>
    </row>
    <row r="3038" spans="1:14" x14ac:dyDescent="0.2">
      <c r="A3038" s="168">
        <v>2019</v>
      </c>
      <c r="B3038" s="168">
        <v>5</v>
      </c>
      <c r="C3038" s="168">
        <v>7</v>
      </c>
      <c r="D3038" s="168">
        <v>10</v>
      </c>
      <c r="E3038" s="168">
        <v>30</v>
      </c>
      <c r="F3038" s="168">
        <v>86</v>
      </c>
      <c r="G3038" s="168">
        <v>941</v>
      </c>
      <c r="H3038" s="168">
        <v>810</v>
      </c>
      <c r="I3038" s="168">
        <v>-1.6</v>
      </c>
      <c r="J3038" s="168">
        <v>3.3</v>
      </c>
      <c r="K3038" s="168">
        <v>235.8</v>
      </c>
      <c r="L3038" s="168">
        <v>44</v>
      </c>
      <c r="M3038" s="168">
        <v>22.6</v>
      </c>
      <c r="N3038" s="168">
        <v>961.1</v>
      </c>
    </row>
    <row r="3039" spans="1:14" x14ac:dyDescent="0.2">
      <c r="A3039" s="168">
        <v>2019</v>
      </c>
      <c r="B3039" s="168">
        <v>5</v>
      </c>
      <c r="C3039" s="168">
        <v>7</v>
      </c>
      <c r="D3039" s="168">
        <v>11</v>
      </c>
      <c r="E3039" s="168">
        <v>30</v>
      </c>
      <c r="F3039" s="168">
        <v>111</v>
      </c>
      <c r="G3039" s="168">
        <v>925</v>
      </c>
      <c r="H3039" s="168">
        <v>923</v>
      </c>
      <c r="I3039" s="168">
        <v>-1.6</v>
      </c>
      <c r="J3039" s="168">
        <v>3.7</v>
      </c>
      <c r="K3039" s="168">
        <v>244.3</v>
      </c>
      <c r="L3039" s="168">
        <v>40.299999999999997</v>
      </c>
      <c r="M3039" s="168">
        <v>24.1</v>
      </c>
      <c r="N3039" s="168">
        <v>960.9</v>
      </c>
    </row>
    <row r="3040" spans="1:14" x14ac:dyDescent="0.2">
      <c r="A3040" s="168">
        <v>2019</v>
      </c>
      <c r="B3040" s="168">
        <v>5</v>
      </c>
      <c r="C3040" s="168">
        <v>7</v>
      </c>
      <c r="D3040" s="168">
        <v>12</v>
      </c>
      <c r="E3040" s="168">
        <v>30</v>
      </c>
      <c r="F3040" s="168">
        <v>109</v>
      </c>
      <c r="G3040" s="168">
        <v>948</v>
      </c>
      <c r="H3040" s="168">
        <v>994</v>
      </c>
      <c r="I3040" s="168">
        <v>-1.7</v>
      </c>
      <c r="J3040" s="168">
        <v>4.0999999999999996</v>
      </c>
      <c r="K3040" s="168">
        <v>247</v>
      </c>
      <c r="L3040" s="168">
        <v>38.6</v>
      </c>
      <c r="M3040" s="168">
        <v>25</v>
      </c>
      <c r="N3040" s="168">
        <v>960.4</v>
      </c>
    </row>
    <row r="3041" spans="1:14" x14ac:dyDescent="0.2">
      <c r="A3041" s="168">
        <v>2019</v>
      </c>
      <c r="B3041" s="168">
        <v>5</v>
      </c>
      <c r="C3041" s="168">
        <v>7</v>
      </c>
      <c r="D3041" s="168">
        <v>13</v>
      </c>
      <c r="E3041" s="168">
        <v>30</v>
      </c>
      <c r="F3041" s="168">
        <v>116</v>
      </c>
      <c r="G3041" s="168">
        <v>935</v>
      </c>
      <c r="H3041" s="168">
        <v>995</v>
      </c>
      <c r="I3041" s="168">
        <v>-1.8</v>
      </c>
      <c r="J3041" s="168">
        <v>4.5</v>
      </c>
      <c r="K3041" s="168">
        <v>262.3</v>
      </c>
      <c r="L3041" s="168">
        <v>43</v>
      </c>
      <c r="M3041" s="168">
        <v>25</v>
      </c>
      <c r="N3041" s="168">
        <v>960</v>
      </c>
    </row>
    <row r="3042" spans="1:14" x14ac:dyDescent="0.2">
      <c r="A3042" s="168">
        <v>2019</v>
      </c>
      <c r="B3042" s="168">
        <v>5</v>
      </c>
      <c r="C3042" s="168">
        <v>7</v>
      </c>
      <c r="D3042" s="168">
        <v>14</v>
      </c>
      <c r="E3042" s="168">
        <v>30</v>
      </c>
      <c r="F3042" s="168">
        <v>98</v>
      </c>
      <c r="G3042" s="168">
        <v>940</v>
      </c>
      <c r="H3042" s="168">
        <v>937</v>
      </c>
      <c r="I3042" s="168">
        <v>-2</v>
      </c>
      <c r="J3042" s="168">
        <v>4.5999999999999996</v>
      </c>
      <c r="K3042" s="168">
        <v>257.5</v>
      </c>
      <c r="L3042" s="168">
        <v>38.799999999999997</v>
      </c>
      <c r="M3042" s="168">
        <v>25.8</v>
      </c>
      <c r="N3042" s="168">
        <v>959.4</v>
      </c>
    </row>
    <row r="3043" spans="1:14" x14ac:dyDescent="0.2">
      <c r="A3043" s="168">
        <v>2019</v>
      </c>
      <c r="B3043" s="168">
        <v>5</v>
      </c>
      <c r="C3043" s="168">
        <v>7</v>
      </c>
      <c r="D3043" s="168">
        <v>15</v>
      </c>
      <c r="E3043" s="168">
        <v>30</v>
      </c>
      <c r="F3043" s="168">
        <v>116</v>
      </c>
      <c r="G3043" s="168">
        <v>887</v>
      </c>
      <c r="H3043" s="168">
        <v>825</v>
      </c>
      <c r="I3043" s="168">
        <v>-2.1</v>
      </c>
      <c r="J3043" s="168">
        <v>4.0999999999999996</v>
      </c>
      <c r="K3043" s="168">
        <v>257.89999999999998</v>
      </c>
      <c r="L3043" s="168">
        <v>38.200000000000003</v>
      </c>
      <c r="M3043" s="168">
        <v>26.4</v>
      </c>
      <c r="N3043" s="168">
        <v>958.8</v>
      </c>
    </row>
    <row r="3044" spans="1:14" x14ac:dyDescent="0.2">
      <c r="A3044" s="168">
        <v>2019</v>
      </c>
      <c r="B3044" s="168">
        <v>5</v>
      </c>
      <c r="C3044" s="168">
        <v>7</v>
      </c>
      <c r="D3044" s="168">
        <v>16</v>
      </c>
      <c r="E3044" s="168">
        <v>30</v>
      </c>
      <c r="F3044" s="168">
        <v>121</v>
      </c>
      <c r="G3044" s="168">
        <v>776</v>
      </c>
      <c r="H3044" s="168">
        <v>638</v>
      </c>
      <c r="I3044" s="168">
        <v>-2</v>
      </c>
      <c r="J3044" s="168">
        <v>4.7</v>
      </c>
      <c r="K3044" s="168">
        <v>237.3</v>
      </c>
      <c r="L3044" s="168">
        <v>44.4</v>
      </c>
      <c r="M3044" s="168">
        <v>25.5</v>
      </c>
      <c r="N3044" s="168">
        <v>958.2</v>
      </c>
    </row>
    <row r="3045" spans="1:14" x14ac:dyDescent="0.2">
      <c r="A3045" s="168">
        <v>2019</v>
      </c>
      <c r="B3045" s="168">
        <v>5</v>
      </c>
      <c r="C3045" s="168">
        <v>7</v>
      </c>
      <c r="D3045" s="168">
        <v>17</v>
      </c>
      <c r="E3045" s="168">
        <v>30</v>
      </c>
      <c r="F3045" s="168">
        <v>102</v>
      </c>
      <c r="G3045" s="168">
        <v>704</v>
      </c>
      <c r="H3045" s="168">
        <v>450</v>
      </c>
      <c r="I3045" s="168">
        <v>2.7</v>
      </c>
      <c r="J3045" s="168">
        <v>4.9000000000000004</v>
      </c>
      <c r="K3045" s="168">
        <v>232.9</v>
      </c>
      <c r="L3045" s="168">
        <v>55.6</v>
      </c>
      <c r="M3045" s="168">
        <v>23.8</v>
      </c>
      <c r="N3045" s="168">
        <v>958</v>
      </c>
    </row>
    <row r="3046" spans="1:14" x14ac:dyDescent="0.2">
      <c r="A3046" s="168">
        <v>2019</v>
      </c>
      <c r="B3046" s="168">
        <v>5</v>
      </c>
      <c r="C3046" s="168">
        <v>7</v>
      </c>
      <c r="D3046" s="168">
        <v>18</v>
      </c>
      <c r="E3046" s="168">
        <v>30</v>
      </c>
      <c r="F3046" s="168">
        <v>77</v>
      </c>
      <c r="G3046" s="168">
        <v>507</v>
      </c>
      <c r="H3046" s="168">
        <v>235</v>
      </c>
      <c r="I3046" s="168">
        <v>3.7</v>
      </c>
      <c r="J3046" s="168">
        <v>4.5999999999999996</v>
      </c>
      <c r="K3046" s="168">
        <v>230.9</v>
      </c>
      <c r="L3046" s="168">
        <v>66</v>
      </c>
      <c r="M3046" s="168">
        <v>21.4</v>
      </c>
      <c r="N3046" s="168">
        <v>958</v>
      </c>
    </row>
    <row r="3047" spans="1:14" x14ac:dyDescent="0.2">
      <c r="A3047" s="168">
        <v>2019</v>
      </c>
      <c r="B3047" s="168">
        <v>5</v>
      </c>
      <c r="C3047" s="168">
        <v>7</v>
      </c>
      <c r="D3047" s="168">
        <v>19</v>
      </c>
      <c r="E3047" s="168">
        <v>30</v>
      </c>
      <c r="F3047" s="168">
        <v>30</v>
      </c>
      <c r="G3047" s="168">
        <v>120</v>
      </c>
      <c r="H3047" s="168">
        <v>49</v>
      </c>
      <c r="I3047" s="168">
        <v>2.7</v>
      </c>
      <c r="J3047" s="168">
        <v>2.9</v>
      </c>
      <c r="K3047" s="168">
        <v>239.3</v>
      </c>
      <c r="L3047" s="168">
        <v>76</v>
      </c>
      <c r="M3047" s="168">
        <v>19</v>
      </c>
      <c r="N3047" s="168">
        <v>958.3</v>
      </c>
    </row>
    <row r="3048" spans="1:14" x14ac:dyDescent="0.2">
      <c r="A3048" s="168">
        <v>2019</v>
      </c>
      <c r="B3048" s="168">
        <v>5</v>
      </c>
      <c r="C3048" s="168">
        <v>7</v>
      </c>
      <c r="D3048" s="168">
        <v>20</v>
      </c>
      <c r="E3048" s="168">
        <v>30</v>
      </c>
      <c r="F3048" s="168">
        <v>0</v>
      </c>
      <c r="G3048" s="168">
        <v>0</v>
      </c>
      <c r="H3048" s="168">
        <v>0</v>
      </c>
      <c r="I3048" s="168">
        <v>2.1</v>
      </c>
      <c r="J3048" s="168">
        <v>2</v>
      </c>
      <c r="K3048" s="168">
        <v>245.7</v>
      </c>
      <c r="L3048" s="168">
        <v>83.1</v>
      </c>
      <c r="M3048" s="168">
        <v>17.399999999999999</v>
      </c>
      <c r="N3048" s="168">
        <v>958.7</v>
      </c>
    </row>
    <row r="3049" spans="1:14" x14ac:dyDescent="0.2">
      <c r="A3049" s="168">
        <v>2019</v>
      </c>
      <c r="B3049" s="168">
        <v>5</v>
      </c>
      <c r="C3049" s="168">
        <v>7</v>
      </c>
      <c r="D3049" s="168">
        <v>21</v>
      </c>
      <c r="E3049" s="168">
        <v>30</v>
      </c>
      <c r="F3049" s="168">
        <v>0</v>
      </c>
      <c r="G3049" s="168">
        <v>0</v>
      </c>
      <c r="H3049" s="168">
        <v>0</v>
      </c>
      <c r="I3049" s="168">
        <v>1.6</v>
      </c>
      <c r="J3049" s="168">
        <v>0.8</v>
      </c>
      <c r="K3049" s="168">
        <v>246</v>
      </c>
      <c r="L3049" s="168">
        <v>86.4</v>
      </c>
      <c r="M3049" s="168">
        <v>16.7</v>
      </c>
      <c r="N3049" s="168">
        <v>959</v>
      </c>
    </row>
    <row r="3050" spans="1:14" x14ac:dyDescent="0.2">
      <c r="A3050" s="168">
        <v>2019</v>
      </c>
      <c r="B3050" s="168">
        <v>5</v>
      </c>
      <c r="C3050" s="168">
        <v>7</v>
      </c>
      <c r="D3050" s="168">
        <v>22</v>
      </c>
      <c r="E3050" s="168">
        <v>30</v>
      </c>
      <c r="F3050" s="168">
        <v>0</v>
      </c>
      <c r="G3050" s="168">
        <v>0</v>
      </c>
      <c r="H3050" s="168">
        <v>0</v>
      </c>
      <c r="I3050" s="168">
        <v>1.5</v>
      </c>
      <c r="J3050" s="168">
        <v>0.7</v>
      </c>
      <c r="K3050" s="168">
        <v>219.7</v>
      </c>
      <c r="L3050" s="168">
        <v>87.2</v>
      </c>
      <c r="M3050" s="168">
        <v>16.399999999999999</v>
      </c>
      <c r="N3050" s="168">
        <v>959</v>
      </c>
    </row>
    <row r="3051" spans="1:14" x14ac:dyDescent="0.2">
      <c r="A3051" s="168">
        <v>2019</v>
      </c>
      <c r="B3051" s="168">
        <v>5</v>
      </c>
      <c r="C3051" s="168">
        <v>7</v>
      </c>
      <c r="D3051" s="168">
        <v>23</v>
      </c>
      <c r="E3051" s="168">
        <v>30</v>
      </c>
      <c r="F3051" s="168">
        <v>0</v>
      </c>
      <c r="G3051" s="168">
        <v>0</v>
      </c>
      <c r="H3051" s="168">
        <v>0</v>
      </c>
      <c r="I3051" s="168">
        <v>1.4</v>
      </c>
      <c r="J3051" s="168">
        <v>0.8</v>
      </c>
      <c r="K3051" s="168">
        <v>283.39999999999998</v>
      </c>
      <c r="L3051" s="168">
        <v>87.4</v>
      </c>
      <c r="M3051" s="168">
        <v>16.3</v>
      </c>
      <c r="N3051" s="168">
        <v>959</v>
      </c>
    </row>
    <row r="3052" spans="1:14" x14ac:dyDescent="0.2">
      <c r="A3052" s="168">
        <v>2019</v>
      </c>
      <c r="B3052" s="168">
        <v>5</v>
      </c>
      <c r="C3052" s="168">
        <v>8</v>
      </c>
      <c r="D3052" s="168">
        <v>0</v>
      </c>
      <c r="E3052" s="168">
        <v>30</v>
      </c>
      <c r="F3052" s="168">
        <v>0</v>
      </c>
      <c r="G3052" s="168">
        <v>0</v>
      </c>
      <c r="H3052" s="168">
        <v>0</v>
      </c>
      <c r="I3052" s="168">
        <v>1.3</v>
      </c>
      <c r="J3052" s="168">
        <v>0.9</v>
      </c>
      <c r="K3052" s="168">
        <v>231.2</v>
      </c>
      <c r="L3052" s="168">
        <v>90.1</v>
      </c>
      <c r="M3052" s="168">
        <v>15.4</v>
      </c>
      <c r="N3052" s="168">
        <v>958.9</v>
      </c>
    </row>
    <row r="3053" spans="1:14" x14ac:dyDescent="0.2">
      <c r="A3053" s="168">
        <v>2019</v>
      </c>
      <c r="B3053" s="168">
        <v>5</v>
      </c>
      <c r="C3053" s="168">
        <v>8</v>
      </c>
      <c r="D3053" s="168">
        <v>1</v>
      </c>
      <c r="E3053" s="168">
        <v>30</v>
      </c>
      <c r="F3053" s="168">
        <v>0</v>
      </c>
      <c r="G3053" s="168">
        <v>0</v>
      </c>
      <c r="H3053" s="168">
        <v>0</v>
      </c>
      <c r="I3053" s="168">
        <v>1.2</v>
      </c>
      <c r="J3053" s="168">
        <v>1.5</v>
      </c>
      <c r="K3053" s="168">
        <v>270.7</v>
      </c>
      <c r="L3053" s="168">
        <v>93.8</v>
      </c>
      <c r="M3053" s="168">
        <v>14.3</v>
      </c>
      <c r="N3053" s="168">
        <v>958.5</v>
      </c>
    </row>
    <row r="3054" spans="1:14" x14ac:dyDescent="0.2">
      <c r="A3054" s="168">
        <v>2019</v>
      </c>
      <c r="B3054" s="168">
        <v>5</v>
      </c>
      <c r="C3054" s="168">
        <v>8</v>
      </c>
      <c r="D3054" s="168">
        <v>2</v>
      </c>
      <c r="E3054" s="168">
        <v>30</v>
      </c>
      <c r="F3054" s="168">
        <v>0</v>
      </c>
      <c r="G3054" s="168">
        <v>0</v>
      </c>
      <c r="H3054" s="168">
        <v>0</v>
      </c>
      <c r="I3054" s="168">
        <v>1</v>
      </c>
      <c r="J3054" s="168">
        <v>1.5</v>
      </c>
      <c r="K3054" s="168">
        <v>244.1</v>
      </c>
      <c r="L3054" s="168">
        <v>96</v>
      </c>
      <c r="M3054" s="168">
        <v>14.3</v>
      </c>
      <c r="N3054" s="168">
        <v>958.2</v>
      </c>
    </row>
    <row r="3055" spans="1:14" x14ac:dyDescent="0.2">
      <c r="A3055" s="168">
        <v>2019</v>
      </c>
      <c r="B3055" s="168">
        <v>5</v>
      </c>
      <c r="C3055" s="168">
        <v>8</v>
      </c>
      <c r="D3055" s="168">
        <v>3</v>
      </c>
      <c r="E3055" s="168">
        <v>30</v>
      </c>
      <c r="F3055" s="168">
        <v>0</v>
      </c>
      <c r="G3055" s="168">
        <v>0</v>
      </c>
      <c r="H3055" s="168">
        <v>0</v>
      </c>
      <c r="I3055" s="168">
        <v>0.6</v>
      </c>
      <c r="J3055" s="168">
        <v>0.7</v>
      </c>
      <c r="K3055" s="168">
        <v>220.5</v>
      </c>
      <c r="L3055" s="168">
        <v>96.6</v>
      </c>
      <c r="M3055" s="168">
        <v>14.3</v>
      </c>
      <c r="N3055" s="168">
        <v>957.9</v>
      </c>
    </row>
    <row r="3056" spans="1:14" x14ac:dyDescent="0.2">
      <c r="A3056" s="168">
        <v>2019</v>
      </c>
      <c r="B3056" s="168">
        <v>5</v>
      </c>
      <c r="C3056" s="168">
        <v>8</v>
      </c>
      <c r="D3056" s="168">
        <v>4</v>
      </c>
      <c r="E3056" s="168">
        <v>30</v>
      </c>
      <c r="F3056" s="168">
        <v>0</v>
      </c>
      <c r="G3056" s="168">
        <v>0</v>
      </c>
      <c r="H3056" s="168">
        <v>0</v>
      </c>
      <c r="I3056" s="168">
        <v>0.2</v>
      </c>
      <c r="J3056" s="168">
        <v>1</v>
      </c>
      <c r="K3056" s="168">
        <v>60.8</v>
      </c>
      <c r="L3056" s="168">
        <v>96.9</v>
      </c>
      <c r="M3056" s="168">
        <v>13.6</v>
      </c>
      <c r="N3056" s="168">
        <v>957.3</v>
      </c>
    </row>
    <row r="3057" spans="1:14" x14ac:dyDescent="0.2">
      <c r="A3057" s="168">
        <v>2019</v>
      </c>
      <c r="B3057" s="168">
        <v>5</v>
      </c>
      <c r="C3057" s="168">
        <v>8</v>
      </c>
      <c r="D3057" s="168">
        <v>5</v>
      </c>
      <c r="E3057" s="168">
        <v>30</v>
      </c>
      <c r="F3057" s="168">
        <v>0</v>
      </c>
      <c r="G3057" s="168">
        <v>0</v>
      </c>
      <c r="H3057" s="168">
        <v>0</v>
      </c>
      <c r="I3057" s="168">
        <v>-0.1</v>
      </c>
      <c r="J3057" s="168">
        <v>1.3</v>
      </c>
      <c r="K3057" s="168">
        <v>184.7</v>
      </c>
      <c r="L3057" s="168">
        <v>97.2</v>
      </c>
      <c r="M3057" s="168">
        <v>12.6</v>
      </c>
      <c r="N3057" s="168">
        <v>957.2</v>
      </c>
    </row>
    <row r="3058" spans="1:14" x14ac:dyDescent="0.2">
      <c r="A3058" s="168">
        <v>2019</v>
      </c>
      <c r="B3058" s="168">
        <v>5</v>
      </c>
      <c r="C3058" s="168">
        <v>8</v>
      </c>
      <c r="D3058" s="168">
        <v>6</v>
      </c>
      <c r="E3058" s="168">
        <v>30</v>
      </c>
      <c r="F3058" s="168">
        <v>25</v>
      </c>
      <c r="G3058" s="168">
        <v>117</v>
      </c>
      <c r="H3058" s="168">
        <v>42</v>
      </c>
      <c r="I3058" s="168">
        <v>-0.4</v>
      </c>
      <c r="J3058" s="168">
        <v>1.2</v>
      </c>
      <c r="K3058" s="168">
        <v>143.19999999999999</v>
      </c>
      <c r="L3058" s="168">
        <v>92.3</v>
      </c>
      <c r="M3058" s="168">
        <v>12.8</v>
      </c>
      <c r="N3058" s="168">
        <v>957.3</v>
      </c>
    </row>
    <row r="3059" spans="1:14" x14ac:dyDescent="0.2">
      <c r="A3059" s="168">
        <v>2019</v>
      </c>
      <c r="B3059" s="168">
        <v>5</v>
      </c>
      <c r="C3059" s="168">
        <v>8</v>
      </c>
      <c r="D3059" s="168">
        <v>7</v>
      </c>
      <c r="E3059" s="168">
        <v>30</v>
      </c>
      <c r="F3059" s="168">
        <v>92</v>
      </c>
      <c r="G3059" s="168">
        <v>326</v>
      </c>
      <c r="H3059" s="168">
        <v>173</v>
      </c>
      <c r="I3059" s="168">
        <v>-0.9</v>
      </c>
      <c r="J3059" s="168">
        <v>0.7</v>
      </c>
      <c r="K3059" s="168">
        <v>262.8</v>
      </c>
      <c r="L3059" s="168">
        <v>66.7</v>
      </c>
      <c r="M3059" s="168">
        <v>17.7</v>
      </c>
      <c r="N3059" s="168">
        <v>957.6</v>
      </c>
    </row>
    <row r="3060" spans="1:14" x14ac:dyDescent="0.2">
      <c r="A3060" s="168">
        <v>2019</v>
      </c>
      <c r="B3060" s="168">
        <v>5</v>
      </c>
      <c r="C3060" s="168">
        <v>8</v>
      </c>
      <c r="D3060" s="168">
        <v>8</v>
      </c>
      <c r="E3060" s="168">
        <v>30</v>
      </c>
      <c r="F3060" s="168">
        <v>136</v>
      </c>
      <c r="G3060" s="168">
        <v>653</v>
      </c>
      <c r="H3060" s="168">
        <v>437</v>
      </c>
      <c r="I3060" s="168">
        <v>-2.8</v>
      </c>
      <c r="J3060" s="168">
        <v>3.1</v>
      </c>
      <c r="K3060" s="168">
        <v>252.5</v>
      </c>
      <c r="L3060" s="168">
        <v>42.9</v>
      </c>
      <c r="M3060" s="168">
        <v>22.5</v>
      </c>
      <c r="N3060" s="168">
        <v>957.6</v>
      </c>
    </row>
    <row r="3061" spans="1:14" x14ac:dyDescent="0.2">
      <c r="A3061" s="168">
        <v>2019</v>
      </c>
      <c r="B3061" s="168">
        <v>5</v>
      </c>
      <c r="C3061" s="168">
        <v>8</v>
      </c>
      <c r="D3061" s="168">
        <v>9</v>
      </c>
      <c r="E3061" s="168">
        <v>30</v>
      </c>
      <c r="F3061" s="168">
        <v>291</v>
      </c>
      <c r="G3061" s="168">
        <v>227</v>
      </c>
      <c r="H3061" s="168">
        <v>435</v>
      </c>
      <c r="I3061" s="168">
        <v>-4.8</v>
      </c>
      <c r="J3061" s="168">
        <v>4.2</v>
      </c>
      <c r="K3061" s="168">
        <v>231.3</v>
      </c>
      <c r="L3061" s="168">
        <v>36.200000000000003</v>
      </c>
      <c r="M3061" s="168">
        <v>24.4</v>
      </c>
      <c r="N3061" s="168">
        <v>957.6</v>
      </c>
    </row>
    <row r="3062" spans="1:14" x14ac:dyDescent="0.2">
      <c r="A3062" s="168">
        <v>2019</v>
      </c>
      <c r="B3062" s="168">
        <v>5</v>
      </c>
      <c r="C3062" s="168">
        <v>8</v>
      </c>
      <c r="D3062" s="168">
        <v>10</v>
      </c>
      <c r="E3062" s="168">
        <v>30</v>
      </c>
      <c r="F3062" s="168">
        <v>248</v>
      </c>
      <c r="G3062" s="168">
        <v>423</v>
      </c>
      <c r="H3062" s="168">
        <v>594</v>
      </c>
      <c r="I3062" s="168">
        <v>-3.9</v>
      </c>
      <c r="J3062" s="168">
        <v>4.2</v>
      </c>
      <c r="K3062" s="168">
        <v>231.3</v>
      </c>
      <c r="L3062" s="168">
        <v>35</v>
      </c>
      <c r="M3062" s="168">
        <v>25.1</v>
      </c>
      <c r="N3062" s="168">
        <v>957.7</v>
      </c>
    </row>
    <row r="3063" spans="1:14" x14ac:dyDescent="0.2">
      <c r="A3063" s="168">
        <v>2019</v>
      </c>
      <c r="B3063" s="168">
        <v>5</v>
      </c>
      <c r="C3063" s="168">
        <v>8</v>
      </c>
      <c r="D3063" s="168">
        <v>11</v>
      </c>
      <c r="E3063" s="168">
        <v>30</v>
      </c>
      <c r="F3063" s="168">
        <v>101</v>
      </c>
      <c r="G3063" s="168">
        <v>939</v>
      </c>
      <c r="H3063" s="168">
        <v>927</v>
      </c>
      <c r="I3063" s="168">
        <v>-2.5</v>
      </c>
      <c r="J3063" s="168">
        <v>5.6</v>
      </c>
      <c r="K3063" s="168">
        <v>227.9</v>
      </c>
      <c r="L3063" s="168">
        <v>31.7</v>
      </c>
      <c r="M3063" s="168">
        <v>26.7</v>
      </c>
      <c r="N3063" s="168">
        <v>957.4</v>
      </c>
    </row>
    <row r="3064" spans="1:14" x14ac:dyDescent="0.2">
      <c r="A3064" s="168">
        <v>2019</v>
      </c>
      <c r="B3064" s="168">
        <v>5</v>
      </c>
      <c r="C3064" s="168">
        <v>8</v>
      </c>
      <c r="D3064" s="168">
        <v>12</v>
      </c>
      <c r="E3064" s="168">
        <v>30</v>
      </c>
      <c r="F3064" s="168">
        <v>159</v>
      </c>
      <c r="G3064" s="168">
        <v>820</v>
      </c>
      <c r="H3064" s="168">
        <v>929</v>
      </c>
      <c r="I3064" s="168">
        <v>-1.3</v>
      </c>
      <c r="J3064" s="168">
        <v>6.4</v>
      </c>
      <c r="K3064" s="168">
        <v>236.7</v>
      </c>
      <c r="L3064" s="168">
        <v>28.1</v>
      </c>
      <c r="M3064" s="168">
        <v>28.2</v>
      </c>
      <c r="N3064" s="168">
        <v>956.6</v>
      </c>
    </row>
    <row r="3065" spans="1:14" x14ac:dyDescent="0.2">
      <c r="A3065" s="168">
        <v>2019</v>
      </c>
      <c r="B3065" s="168">
        <v>5</v>
      </c>
      <c r="C3065" s="168">
        <v>8</v>
      </c>
      <c r="D3065" s="168">
        <v>13</v>
      </c>
      <c r="E3065" s="168">
        <v>30</v>
      </c>
      <c r="F3065" s="168">
        <v>226</v>
      </c>
      <c r="G3065" s="168">
        <v>703</v>
      </c>
      <c r="H3065" s="168">
        <v>895</v>
      </c>
      <c r="I3065" s="168">
        <v>-0.8</v>
      </c>
      <c r="J3065" s="168">
        <v>6.4</v>
      </c>
      <c r="K3065" s="168">
        <v>238.9</v>
      </c>
      <c r="L3065" s="168">
        <v>27.7</v>
      </c>
      <c r="M3065" s="168">
        <v>29.1</v>
      </c>
      <c r="N3065" s="168">
        <v>955.8</v>
      </c>
    </row>
    <row r="3066" spans="1:14" x14ac:dyDescent="0.2">
      <c r="A3066" s="168">
        <v>2019</v>
      </c>
      <c r="B3066" s="168">
        <v>5</v>
      </c>
      <c r="C3066" s="168">
        <v>8</v>
      </c>
      <c r="D3066" s="168">
        <v>14</v>
      </c>
      <c r="E3066" s="168">
        <v>30</v>
      </c>
      <c r="F3066" s="168">
        <v>332</v>
      </c>
      <c r="G3066" s="168">
        <v>401</v>
      </c>
      <c r="H3066" s="168">
        <v>703</v>
      </c>
      <c r="I3066" s="168">
        <v>-0.9</v>
      </c>
      <c r="J3066" s="168">
        <v>5</v>
      </c>
      <c r="K3066" s="168">
        <v>234.4</v>
      </c>
      <c r="L3066" s="168">
        <v>27.1</v>
      </c>
      <c r="M3066" s="168">
        <v>29.3</v>
      </c>
      <c r="N3066" s="168">
        <v>955.4</v>
      </c>
    </row>
    <row r="3067" spans="1:14" x14ac:dyDescent="0.2">
      <c r="A3067" s="168">
        <v>2019</v>
      </c>
      <c r="B3067" s="168">
        <v>5</v>
      </c>
      <c r="C3067" s="168">
        <v>8</v>
      </c>
      <c r="D3067" s="168">
        <v>15</v>
      </c>
      <c r="E3067" s="168">
        <v>30</v>
      </c>
      <c r="F3067" s="168">
        <v>131</v>
      </c>
      <c r="G3067" s="168">
        <v>867</v>
      </c>
      <c r="H3067" s="168">
        <v>830</v>
      </c>
      <c r="I3067" s="168">
        <v>-1.2</v>
      </c>
      <c r="J3067" s="168">
        <v>5.0999999999999996</v>
      </c>
      <c r="K3067" s="168">
        <v>231</v>
      </c>
      <c r="L3067" s="168">
        <v>24</v>
      </c>
      <c r="M3067" s="168">
        <v>30.1</v>
      </c>
      <c r="N3067" s="168">
        <v>955</v>
      </c>
    </row>
    <row r="3068" spans="1:14" x14ac:dyDescent="0.2">
      <c r="A3068" s="168">
        <v>2019</v>
      </c>
      <c r="B3068" s="168">
        <v>5</v>
      </c>
      <c r="C3068" s="168">
        <v>8</v>
      </c>
      <c r="D3068" s="168">
        <v>16</v>
      </c>
      <c r="E3068" s="168">
        <v>30</v>
      </c>
      <c r="F3068" s="168">
        <v>129</v>
      </c>
      <c r="G3068" s="168">
        <v>789</v>
      </c>
      <c r="H3068" s="168">
        <v>657</v>
      </c>
      <c r="I3068" s="168">
        <v>-1.2</v>
      </c>
      <c r="J3068" s="168">
        <v>6.8</v>
      </c>
      <c r="K3068" s="168">
        <v>254.6</v>
      </c>
      <c r="L3068" s="168">
        <v>22.4</v>
      </c>
      <c r="M3068" s="168">
        <v>30.4</v>
      </c>
      <c r="N3068" s="168">
        <v>954.5</v>
      </c>
    </row>
    <row r="3069" spans="1:14" x14ac:dyDescent="0.2">
      <c r="A3069" s="168">
        <v>2019</v>
      </c>
      <c r="B3069" s="168">
        <v>5</v>
      </c>
      <c r="C3069" s="168">
        <v>8</v>
      </c>
      <c r="D3069" s="168">
        <v>17</v>
      </c>
      <c r="E3069" s="168">
        <v>30</v>
      </c>
      <c r="F3069" s="168">
        <v>94</v>
      </c>
      <c r="G3069" s="168">
        <v>723</v>
      </c>
      <c r="H3069" s="168">
        <v>453</v>
      </c>
      <c r="I3069" s="168">
        <v>4.3</v>
      </c>
      <c r="J3069" s="168">
        <v>8.1999999999999993</v>
      </c>
      <c r="K3069" s="168">
        <v>277.8</v>
      </c>
      <c r="L3069" s="168">
        <v>18.600000000000001</v>
      </c>
      <c r="M3069" s="168">
        <v>30.1</v>
      </c>
      <c r="N3069" s="168">
        <v>954.6</v>
      </c>
    </row>
    <row r="3070" spans="1:14" x14ac:dyDescent="0.2">
      <c r="A3070" s="168">
        <v>2019</v>
      </c>
      <c r="B3070" s="168">
        <v>5</v>
      </c>
      <c r="C3070" s="168">
        <v>8</v>
      </c>
      <c r="D3070" s="168">
        <v>18</v>
      </c>
      <c r="E3070" s="168">
        <v>30</v>
      </c>
      <c r="F3070" s="168">
        <v>65</v>
      </c>
      <c r="G3070" s="168">
        <v>445</v>
      </c>
      <c r="H3070" s="168">
        <v>216</v>
      </c>
      <c r="I3070" s="168">
        <v>5.5</v>
      </c>
      <c r="J3070" s="168">
        <v>8.6</v>
      </c>
      <c r="K3070" s="168">
        <v>284.60000000000002</v>
      </c>
      <c r="L3070" s="168">
        <v>17.8</v>
      </c>
      <c r="M3070" s="168">
        <v>28.6</v>
      </c>
      <c r="N3070" s="168">
        <v>954.7</v>
      </c>
    </row>
    <row r="3071" spans="1:14" x14ac:dyDescent="0.2">
      <c r="A3071" s="168">
        <v>2019</v>
      </c>
      <c r="B3071" s="168">
        <v>5</v>
      </c>
      <c r="C3071" s="168">
        <v>8</v>
      </c>
      <c r="D3071" s="168">
        <v>19</v>
      </c>
      <c r="E3071" s="168">
        <v>30</v>
      </c>
      <c r="F3071" s="168">
        <v>45</v>
      </c>
      <c r="G3071" s="168">
        <v>180</v>
      </c>
      <c r="H3071" s="168">
        <v>70</v>
      </c>
      <c r="I3071" s="168">
        <v>6</v>
      </c>
      <c r="J3071" s="168">
        <v>7.3</v>
      </c>
      <c r="K3071" s="168">
        <v>297</v>
      </c>
      <c r="L3071" s="168">
        <v>27.1</v>
      </c>
      <c r="M3071" s="168">
        <v>26.8</v>
      </c>
      <c r="N3071" s="168">
        <v>955.3</v>
      </c>
    </row>
    <row r="3072" spans="1:14" x14ac:dyDescent="0.2">
      <c r="A3072" s="168">
        <v>2019</v>
      </c>
      <c r="B3072" s="168">
        <v>5</v>
      </c>
      <c r="C3072" s="168">
        <v>8</v>
      </c>
      <c r="D3072" s="168">
        <v>20</v>
      </c>
      <c r="E3072" s="168">
        <v>30</v>
      </c>
      <c r="F3072" s="168">
        <v>0</v>
      </c>
      <c r="G3072" s="168">
        <v>0</v>
      </c>
      <c r="H3072" s="168">
        <v>0</v>
      </c>
      <c r="I3072" s="168">
        <v>7.1</v>
      </c>
      <c r="J3072" s="168">
        <v>4.3</v>
      </c>
      <c r="K3072" s="168">
        <v>285.3</v>
      </c>
      <c r="L3072" s="168">
        <v>31.2</v>
      </c>
      <c r="M3072" s="168">
        <v>25.1</v>
      </c>
      <c r="N3072" s="168">
        <v>956.1</v>
      </c>
    </row>
    <row r="3073" spans="1:14" x14ac:dyDescent="0.2">
      <c r="A3073" s="168">
        <v>2019</v>
      </c>
      <c r="B3073" s="168">
        <v>5</v>
      </c>
      <c r="C3073" s="168">
        <v>8</v>
      </c>
      <c r="D3073" s="168">
        <v>21</v>
      </c>
      <c r="E3073" s="168">
        <v>30</v>
      </c>
      <c r="F3073" s="168">
        <v>0</v>
      </c>
      <c r="G3073" s="168">
        <v>0</v>
      </c>
      <c r="H3073" s="168">
        <v>0</v>
      </c>
      <c r="I3073" s="168">
        <v>8.6</v>
      </c>
      <c r="J3073" s="168">
        <v>3.3</v>
      </c>
      <c r="K3073" s="168">
        <v>226.6</v>
      </c>
      <c r="L3073" s="168">
        <v>37.799999999999997</v>
      </c>
      <c r="M3073" s="168">
        <v>23.4</v>
      </c>
      <c r="N3073" s="168">
        <v>956.9</v>
      </c>
    </row>
    <row r="3074" spans="1:14" x14ac:dyDescent="0.2">
      <c r="A3074" s="168">
        <v>2019</v>
      </c>
      <c r="B3074" s="168">
        <v>5</v>
      </c>
      <c r="C3074" s="168">
        <v>8</v>
      </c>
      <c r="D3074" s="168">
        <v>22</v>
      </c>
      <c r="E3074" s="168">
        <v>30</v>
      </c>
      <c r="F3074" s="168">
        <v>0</v>
      </c>
      <c r="G3074" s="168">
        <v>0</v>
      </c>
      <c r="H3074" s="168">
        <v>0</v>
      </c>
      <c r="I3074" s="168">
        <v>9.6999999999999993</v>
      </c>
      <c r="J3074" s="168">
        <v>4.7</v>
      </c>
      <c r="K3074" s="168">
        <v>212.7</v>
      </c>
      <c r="L3074" s="168">
        <v>42.3</v>
      </c>
      <c r="M3074" s="168">
        <v>22.5</v>
      </c>
      <c r="N3074" s="168">
        <v>957.1</v>
      </c>
    </row>
    <row r="3075" spans="1:14" x14ac:dyDescent="0.2">
      <c r="A3075" s="168">
        <v>2019</v>
      </c>
      <c r="B3075" s="168">
        <v>5</v>
      </c>
      <c r="C3075" s="168">
        <v>8</v>
      </c>
      <c r="D3075" s="168">
        <v>23</v>
      </c>
      <c r="E3075" s="168">
        <v>30</v>
      </c>
      <c r="F3075" s="168">
        <v>0</v>
      </c>
      <c r="G3075" s="168">
        <v>0</v>
      </c>
      <c r="H3075" s="168">
        <v>0</v>
      </c>
      <c r="I3075" s="168">
        <v>10.3</v>
      </c>
      <c r="J3075" s="168">
        <v>5</v>
      </c>
      <c r="K3075" s="168">
        <v>210.8</v>
      </c>
      <c r="L3075" s="168">
        <v>44.5</v>
      </c>
      <c r="M3075" s="168">
        <v>22</v>
      </c>
      <c r="N3075" s="168">
        <v>957.2</v>
      </c>
    </row>
    <row r="3076" spans="1:14" x14ac:dyDescent="0.2">
      <c r="A3076" s="168">
        <v>2019</v>
      </c>
      <c r="B3076" s="168">
        <v>5</v>
      </c>
      <c r="C3076" s="168">
        <v>9</v>
      </c>
      <c r="D3076" s="168">
        <v>0</v>
      </c>
      <c r="E3076" s="168">
        <v>30</v>
      </c>
      <c r="F3076" s="168">
        <v>0</v>
      </c>
      <c r="G3076" s="168">
        <v>0</v>
      </c>
      <c r="H3076" s="168">
        <v>0</v>
      </c>
      <c r="I3076" s="168">
        <v>10.3</v>
      </c>
      <c r="J3076" s="168">
        <v>4.0999999999999996</v>
      </c>
      <c r="K3076" s="168">
        <v>227.4</v>
      </c>
      <c r="L3076" s="168">
        <v>48.4</v>
      </c>
      <c r="M3076" s="168">
        <v>21.2</v>
      </c>
      <c r="N3076" s="168">
        <v>957</v>
      </c>
    </row>
    <row r="3077" spans="1:14" x14ac:dyDescent="0.2">
      <c r="A3077" s="168">
        <v>2019</v>
      </c>
      <c r="B3077" s="168">
        <v>5</v>
      </c>
      <c r="C3077" s="168">
        <v>9</v>
      </c>
      <c r="D3077" s="168">
        <v>1</v>
      </c>
      <c r="E3077" s="168">
        <v>30</v>
      </c>
      <c r="F3077" s="168">
        <v>0</v>
      </c>
      <c r="G3077" s="168">
        <v>0</v>
      </c>
      <c r="H3077" s="168">
        <v>0</v>
      </c>
      <c r="I3077" s="168">
        <v>10.199999999999999</v>
      </c>
      <c r="J3077" s="168">
        <v>5.0999999999999996</v>
      </c>
      <c r="K3077" s="168">
        <v>234.4</v>
      </c>
      <c r="L3077" s="168">
        <v>49.4</v>
      </c>
      <c r="M3077" s="168">
        <v>20.9</v>
      </c>
      <c r="N3077" s="168">
        <v>956.9</v>
      </c>
    </row>
    <row r="3078" spans="1:14" x14ac:dyDescent="0.2">
      <c r="A3078" s="168">
        <v>2019</v>
      </c>
      <c r="B3078" s="168">
        <v>5</v>
      </c>
      <c r="C3078" s="168">
        <v>9</v>
      </c>
      <c r="D3078" s="168">
        <v>2</v>
      </c>
      <c r="E3078" s="168">
        <v>30</v>
      </c>
      <c r="F3078" s="168">
        <v>0</v>
      </c>
      <c r="G3078" s="168">
        <v>0</v>
      </c>
      <c r="H3078" s="168">
        <v>0</v>
      </c>
      <c r="I3078" s="168">
        <v>10.1</v>
      </c>
      <c r="J3078" s="168">
        <v>3.3</v>
      </c>
      <c r="K3078" s="168">
        <v>230.5</v>
      </c>
      <c r="L3078" s="168">
        <v>49.1</v>
      </c>
      <c r="M3078" s="168">
        <v>20.9</v>
      </c>
      <c r="N3078" s="168">
        <v>956.9</v>
      </c>
    </row>
    <row r="3079" spans="1:14" x14ac:dyDescent="0.2">
      <c r="A3079" s="168">
        <v>2019</v>
      </c>
      <c r="B3079" s="168">
        <v>5</v>
      </c>
      <c r="C3079" s="168">
        <v>9</v>
      </c>
      <c r="D3079" s="168">
        <v>3</v>
      </c>
      <c r="E3079" s="168">
        <v>30</v>
      </c>
      <c r="F3079" s="168">
        <v>0</v>
      </c>
      <c r="G3079" s="168">
        <v>0</v>
      </c>
      <c r="H3079" s="168">
        <v>0</v>
      </c>
      <c r="I3079" s="168">
        <v>10.3</v>
      </c>
      <c r="J3079" s="168">
        <v>3</v>
      </c>
      <c r="K3079" s="168">
        <v>215.9</v>
      </c>
      <c r="L3079" s="168">
        <v>50.3</v>
      </c>
      <c r="M3079" s="168">
        <v>20.5</v>
      </c>
      <c r="N3079" s="168">
        <v>956.8</v>
      </c>
    </row>
    <row r="3080" spans="1:14" x14ac:dyDescent="0.2">
      <c r="A3080" s="168">
        <v>2019</v>
      </c>
      <c r="B3080" s="168">
        <v>5</v>
      </c>
      <c r="C3080" s="168">
        <v>9</v>
      </c>
      <c r="D3080" s="168">
        <v>4</v>
      </c>
      <c r="E3080" s="168">
        <v>30</v>
      </c>
      <c r="F3080" s="168">
        <v>0</v>
      </c>
      <c r="G3080" s="168">
        <v>0</v>
      </c>
      <c r="H3080" s="168">
        <v>0</v>
      </c>
      <c r="I3080" s="168">
        <v>10.9</v>
      </c>
      <c r="J3080" s="168">
        <v>2.1</v>
      </c>
      <c r="K3080" s="168">
        <v>249.2</v>
      </c>
      <c r="L3080" s="168">
        <v>53.2</v>
      </c>
      <c r="M3080" s="168">
        <v>19.7</v>
      </c>
      <c r="N3080" s="168">
        <v>956.6</v>
      </c>
    </row>
    <row r="3081" spans="1:14" x14ac:dyDescent="0.2">
      <c r="A3081" s="168">
        <v>2019</v>
      </c>
      <c r="B3081" s="168">
        <v>5</v>
      </c>
      <c r="C3081" s="168">
        <v>9</v>
      </c>
      <c r="D3081" s="168">
        <v>5</v>
      </c>
      <c r="E3081" s="168">
        <v>30</v>
      </c>
      <c r="F3081" s="168">
        <v>0</v>
      </c>
      <c r="G3081" s="168">
        <v>0</v>
      </c>
      <c r="H3081" s="168">
        <v>0</v>
      </c>
      <c r="I3081" s="168">
        <v>11.8</v>
      </c>
      <c r="J3081" s="168">
        <v>3.1</v>
      </c>
      <c r="K3081" s="168">
        <v>237.6</v>
      </c>
      <c r="L3081" s="168">
        <v>53.4</v>
      </c>
      <c r="M3081" s="168">
        <v>19.8</v>
      </c>
      <c r="N3081" s="168">
        <v>956.7</v>
      </c>
    </row>
    <row r="3082" spans="1:14" x14ac:dyDescent="0.2">
      <c r="A3082" s="168">
        <v>2019</v>
      </c>
      <c r="B3082" s="168">
        <v>5</v>
      </c>
      <c r="C3082" s="168">
        <v>9</v>
      </c>
      <c r="D3082" s="168">
        <v>6</v>
      </c>
      <c r="E3082" s="168">
        <v>30</v>
      </c>
      <c r="F3082" s="168">
        <v>25</v>
      </c>
      <c r="G3082" s="168">
        <v>9</v>
      </c>
      <c r="H3082" s="168">
        <v>26</v>
      </c>
      <c r="I3082" s="168">
        <v>12.5</v>
      </c>
      <c r="J3082" s="168">
        <v>1.8</v>
      </c>
      <c r="K3082" s="168">
        <v>231</v>
      </c>
      <c r="L3082" s="168">
        <v>54.1</v>
      </c>
      <c r="M3082" s="168">
        <v>19.8</v>
      </c>
      <c r="N3082" s="168">
        <v>957.2</v>
      </c>
    </row>
    <row r="3083" spans="1:14" x14ac:dyDescent="0.2">
      <c r="A3083" s="168">
        <v>2019</v>
      </c>
      <c r="B3083" s="168">
        <v>5</v>
      </c>
      <c r="C3083" s="168">
        <v>9</v>
      </c>
      <c r="D3083" s="168">
        <v>7</v>
      </c>
      <c r="E3083" s="168">
        <v>30</v>
      </c>
      <c r="F3083" s="168">
        <v>129</v>
      </c>
      <c r="G3083" s="168">
        <v>86</v>
      </c>
      <c r="H3083" s="168">
        <v>158</v>
      </c>
      <c r="I3083" s="168">
        <v>12.7</v>
      </c>
      <c r="J3083" s="168">
        <v>1.5</v>
      </c>
      <c r="K3083" s="168">
        <v>170.9</v>
      </c>
      <c r="L3083" s="168">
        <v>53.1</v>
      </c>
      <c r="M3083" s="168">
        <v>20.5</v>
      </c>
      <c r="N3083" s="168">
        <v>957.6</v>
      </c>
    </row>
    <row r="3084" spans="1:14" x14ac:dyDescent="0.2">
      <c r="A3084" s="168">
        <v>2019</v>
      </c>
      <c r="B3084" s="168">
        <v>5</v>
      </c>
      <c r="C3084" s="168">
        <v>9</v>
      </c>
      <c r="D3084" s="168">
        <v>8</v>
      </c>
      <c r="E3084" s="168">
        <v>30</v>
      </c>
      <c r="F3084" s="168">
        <v>215</v>
      </c>
      <c r="G3084" s="168">
        <v>401</v>
      </c>
      <c r="H3084" s="168">
        <v>405</v>
      </c>
      <c r="I3084" s="168">
        <v>11.4</v>
      </c>
      <c r="J3084" s="168">
        <v>1.2</v>
      </c>
      <c r="K3084" s="168">
        <v>231</v>
      </c>
      <c r="L3084" s="168">
        <v>47.1</v>
      </c>
      <c r="M3084" s="168">
        <v>22.9</v>
      </c>
      <c r="N3084" s="168">
        <v>957.9</v>
      </c>
    </row>
    <row r="3085" spans="1:14" x14ac:dyDescent="0.2">
      <c r="A3085" s="168">
        <v>2019</v>
      </c>
      <c r="B3085" s="168">
        <v>5</v>
      </c>
      <c r="C3085" s="168">
        <v>9</v>
      </c>
      <c r="D3085" s="168">
        <v>9</v>
      </c>
      <c r="E3085" s="168">
        <v>30</v>
      </c>
      <c r="F3085" s="168">
        <v>176</v>
      </c>
      <c r="G3085" s="168">
        <v>657</v>
      </c>
      <c r="H3085" s="168">
        <v>601</v>
      </c>
      <c r="I3085" s="168">
        <v>10</v>
      </c>
      <c r="J3085" s="168">
        <v>2</v>
      </c>
      <c r="K3085" s="168">
        <v>136.30000000000001</v>
      </c>
      <c r="L3085" s="168">
        <v>44.5</v>
      </c>
      <c r="M3085" s="168">
        <v>24.1</v>
      </c>
      <c r="N3085" s="168">
        <v>958.2</v>
      </c>
    </row>
    <row r="3086" spans="1:14" x14ac:dyDescent="0.2">
      <c r="A3086" s="168">
        <v>2019</v>
      </c>
      <c r="B3086" s="168">
        <v>5</v>
      </c>
      <c r="C3086" s="168">
        <v>9</v>
      </c>
      <c r="D3086" s="168">
        <v>10</v>
      </c>
      <c r="E3086" s="168">
        <v>30</v>
      </c>
      <c r="F3086" s="168">
        <v>136</v>
      </c>
      <c r="G3086" s="168">
        <v>809</v>
      </c>
      <c r="H3086" s="168">
        <v>766</v>
      </c>
      <c r="I3086" s="168">
        <v>9.1999999999999993</v>
      </c>
      <c r="J3086" s="168">
        <v>1.7</v>
      </c>
      <c r="K3086" s="168">
        <v>156.1</v>
      </c>
      <c r="L3086" s="168">
        <v>42.3</v>
      </c>
      <c r="M3086" s="168">
        <v>25.2</v>
      </c>
      <c r="N3086" s="168">
        <v>958.2</v>
      </c>
    </row>
    <row r="3087" spans="1:14" x14ac:dyDescent="0.2">
      <c r="A3087" s="168">
        <v>2019</v>
      </c>
      <c r="B3087" s="168">
        <v>5</v>
      </c>
      <c r="C3087" s="168">
        <v>9</v>
      </c>
      <c r="D3087" s="168">
        <v>11</v>
      </c>
      <c r="E3087" s="168">
        <v>30</v>
      </c>
      <c r="F3087" s="168">
        <v>102</v>
      </c>
      <c r="G3087" s="168">
        <v>904</v>
      </c>
      <c r="H3087" s="168">
        <v>900</v>
      </c>
      <c r="I3087" s="168">
        <v>9</v>
      </c>
      <c r="J3087" s="168">
        <v>1.9</v>
      </c>
      <c r="K3087" s="168">
        <v>180.4</v>
      </c>
      <c r="L3087" s="168">
        <v>38.5</v>
      </c>
      <c r="M3087" s="168">
        <v>26.7</v>
      </c>
      <c r="N3087" s="168">
        <v>957.9</v>
      </c>
    </row>
    <row r="3088" spans="1:14" x14ac:dyDescent="0.2">
      <c r="A3088" s="168">
        <v>2019</v>
      </c>
      <c r="B3088" s="168">
        <v>5</v>
      </c>
      <c r="C3088" s="168">
        <v>9</v>
      </c>
      <c r="D3088" s="168">
        <v>12</v>
      </c>
      <c r="E3088" s="168">
        <v>30</v>
      </c>
      <c r="F3088" s="168">
        <v>89</v>
      </c>
      <c r="G3088" s="168">
        <v>947</v>
      </c>
      <c r="H3088" s="168">
        <v>977</v>
      </c>
      <c r="I3088" s="168">
        <v>9.4</v>
      </c>
      <c r="J3088" s="168">
        <v>2.1</v>
      </c>
      <c r="K3088" s="168">
        <v>208.3</v>
      </c>
      <c r="L3088" s="168">
        <v>36.200000000000003</v>
      </c>
      <c r="M3088" s="168">
        <v>28</v>
      </c>
      <c r="N3088" s="168">
        <v>957.4</v>
      </c>
    </row>
    <row r="3089" spans="1:14" x14ac:dyDescent="0.2">
      <c r="A3089" s="168">
        <v>2019</v>
      </c>
      <c r="B3089" s="168">
        <v>5</v>
      </c>
      <c r="C3089" s="168">
        <v>9</v>
      </c>
      <c r="D3089" s="168">
        <v>13</v>
      </c>
      <c r="E3089" s="168">
        <v>30</v>
      </c>
      <c r="F3089" s="168">
        <v>201</v>
      </c>
      <c r="G3089" s="168">
        <v>777</v>
      </c>
      <c r="H3089" s="168">
        <v>937</v>
      </c>
      <c r="I3089" s="168">
        <v>10</v>
      </c>
      <c r="J3089" s="168">
        <v>3.7</v>
      </c>
      <c r="K3089" s="168">
        <v>181</v>
      </c>
      <c r="L3089" s="168">
        <v>37.6</v>
      </c>
      <c r="M3089" s="168">
        <v>28.4</v>
      </c>
      <c r="N3089" s="168">
        <v>957</v>
      </c>
    </row>
    <row r="3090" spans="1:14" x14ac:dyDescent="0.2">
      <c r="A3090" s="168">
        <v>2019</v>
      </c>
      <c r="B3090" s="168">
        <v>5</v>
      </c>
      <c r="C3090" s="168">
        <v>9</v>
      </c>
      <c r="D3090" s="168">
        <v>14</v>
      </c>
      <c r="E3090" s="168">
        <v>30</v>
      </c>
      <c r="F3090" s="168">
        <v>189</v>
      </c>
      <c r="G3090" s="168">
        <v>778</v>
      </c>
      <c r="H3090" s="168">
        <v>886</v>
      </c>
      <c r="I3090" s="168">
        <v>10.4</v>
      </c>
      <c r="J3090" s="168">
        <v>3.9</v>
      </c>
      <c r="K3090" s="168">
        <v>217.5</v>
      </c>
      <c r="L3090" s="168">
        <v>37.4</v>
      </c>
      <c r="M3090" s="168">
        <v>28.8</v>
      </c>
      <c r="N3090" s="168">
        <v>956.9</v>
      </c>
    </row>
    <row r="3091" spans="1:14" x14ac:dyDescent="0.2">
      <c r="A3091" s="168">
        <v>2019</v>
      </c>
      <c r="B3091" s="168">
        <v>5</v>
      </c>
      <c r="C3091" s="168">
        <v>9</v>
      </c>
      <c r="D3091" s="168">
        <v>15</v>
      </c>
      <c r="E3091" s="168">
        <v>30</v>
      </c>
      <c r="F3091" s="168">
        <v>134</v>
      </c>
      <c r="G3091" s="168">
        <v>868</v>
      </c>
      <c r="H3091" s="168">
        <v>831</v>
      </c>
      <c r="I3091" s="168">
        <v>11.1</v>
      </c>
      <c r="J3091" s="168">
        <v>5.6</v>
      </c>
      <c r="K3091" s="168">
        <v>261.10000000000002</v>
      </c>
      <c r="L3091" s="168">
        <v>37.200000000000003</v>
      </c>
      <c r="M3091" s="168">
        <v>28.1</v>
      </c>
      <c r="N3091" s="168">
        <v>956.5</v>
      </c>
    </row>
    <row r="3092" spans="1:14" x14ac:dyDescent="0.2">
      <c r="A3092" s="168">
        <v>2019</v>
      </c>
      <c r="B3092" s="168">
        <v>5</v>
      </c>
      <c r="C3092" s="168">
        <v>9</v>
      </c>
      <c r="D3092" s="168">
        <v>16</v>
      </c>
      <c r="E3092" s="168">
        <v>30</v>
      </c>
      <c r="F3092" s="168">
        <v>102</v>
      </c>
      <c r="G3092" s="168">
        <v>839</v>
      </c>
      <c r="H3092" s="168">
        <v>662</v>
      </c>
      <c r="I3092" s="168">
        <v>13.9</v>
      </c>
      <c r="J3092" s="168">
        <v>5.2</v>
      </c>
      <c r="K3092" s="168">
        <v>257.7</v>
      </c>
      <c r="L3092" s="168">
        <v>34.700000000000003</v>
      </c>
      <c r="M3092" s="168">
        <v>28.3</v>
      </c>
      <c r="N3092" s="168">
        <v>956.3</v>
      </c>
    </row>
    <row r="3093" spans="1:14" x14ac:dyDescent="0.2">
      <c r="A3093" s="168">
        <v>2019</v>
      </c>
      <c r="B3093" s="168">
        <v>5</v>
      </c>
      <c r="C3093" s="168">
        <v>9</v>
      </c>
      <c r="D3093" s="168">
        <v>17</v>
      </c>
      <c r="E3093" s="168">
        <v>30</v>
      </c>
      <c r="F3093" s="168">
        <v>74</v>
      </c>
      <c r="G3093" s="168">
        <v>775</v>
      </c>
      <c r="H3093" s="168">
        <v>460</v>
      </c>
      <c r="I3093" s="168">
        <v>15.4</v>
      </c>
      <c r="J3093" s="168">
        <v>3.8</v>
      </c>
      <c r="K3093" s="168">
        <v>265.8</v>
      </c>
      <c r="L3093" s="168">
        <v>34.5</v>
      </c>
      <c r="M3093" s="168">
        <v>28.3</v>
      </c>
      <c r="N3093" s="168">
        <v>956.2</v>
      </c>
    </row>
    <row r="3094" spans="1:14" x14ac:dyDescent="0.2">
      <c r="A3094" s="168">
        <v>2019</v>
      </c>
      <c r="B3094" s="168">
        <v>5</v>
      </c>
      <c r="C3094" s="168">
        <v>9</v>
      </c>
      <c r="D3094" s="168">
        <v>18</v>
      </c>
      <c r="E3094" s="168">
        <v>30</v>
      </c>
      <c r="F3094" s="168">
        <v>53</v>
      </c>
      <c r="G3094" s="168">
        <v>639</v>
      </c>
      <c r="H3094" s="168">
        <v>251</v>
      </c>
      <c r="I3094" s="168">
        <v>15.1</v>
      </c>
      <c r="J3094" s="168">
        <v>3.5</v>
      </c>
      <c r="K3094" s="168">
        <v>265.3</v>
      </c>
      <c r="L3094" s="168">
        <v>34.700000000000003</v>
      </c>
      <c r="M3094" s="168">
        <v>28.2</v>
      </c>
      <c r="N3094" s="168">
        <v>955.9</v>
      </c>
    </row>
    <row r="3095" spans="1:14" x14ac:dyDescent="0.2">
      <c r="A3095" s="168">
        <v>2019</v>
      </c>
      <c r="B3095" s="168">
        <v>5</v>
      </c>
      <c r="C3095" s="168">
        <v>9</v>
      </c>
      <c r="D3095" s="168">
        <v>19</v>
      </c>
      <c r="E3095" s="168">
        <v>30</v>
      </c>
      <c r="F3095" s="168">
        <v>25</v>
      </c>
      <c r="G3095" s="168">
        <v>271</v>
      </c>
      <c r="H3095" s="168">
        <v>63</v>
      </c>
      <c r="I3095" s="168">
        <v>14.7</v>
      </c>
      <c r="J3095" s="168">
        <v>4</v>
      </c>
      <c r="K3095" s="168">
        <v>275.8</v>
      </c>
      <c r="L3095" s="168">
        <v>38.4</v>
      </c>
      <c r="M3095" s="168">
        <v>26.5</v>
      </c>
      <c r="N3095" s="168">
        <v>956.1</v>
      </c>
    </row>
    <row r="3096" spans="1:14" x14ac:dyDescent="0.2">
      <c r="A3096" s="168">
        <v>2019</v>
      </c>
      <c r="B3096" s="168">
        <v>5</v>
      </c>
      <c r="C3096" s="168">
        <v>9</v>
      </c>
      <c r="D3096" s="168">
        <v>20</v>
      </c>
      <c r="E3096" s="168">
        <v>30</v>
      </c>
      <c r="F3096" s="168">
        <v>0</v>
      </c>
      <c r="G3096" s="168">
        <v>0</v>
      </c>
      <c r="H3096" s="168">
        <v>0</v>
      </c>
      <c r="I3096" s="168">
        <v>14.1</v>
      </c>
      <c r="J3096" s="168">
        <v>1.9</v>
      </c>
      <c r="K3096" s="168">
        <v>244.9</v>
      </c>
      <c r="L3096" s="168">
        <v>51.5</v>
      </c>
      <c r="M3096" s="168">
        <v>23.6</v>
      </c>
      <c r="N3096" s="168">
        <v>956.8</v>
      </c>
    </row>
    <row r="3097" spans="1:14" x14ac:dyDescent="0.2">
      <c r="A3097" s="168">
        <v>2019</v>
      </c>
      <c r="B3097" s="168">
        <v>5</v>
      </c>
      <c r="C3097" s="168">
        <v>9</v>
      </c>
      <c r="D3097" s="168">
        <v>21</v>
      </c>
      <c r="E3097" s="168">
        <v>30</v>
      </c>
      <c r="F3097" s="168">
        <v>0</v>
      </c>
      <c r="G3097" s="168">
        <v>0</v>
      </c>
      <c r="H3097" s="168">
        <v>0</v>
      </c>
      <c r="I3097" s="168">
        <v>13.3</v>
      </c>
      <c r="J3097" s="168">
        <v>0.9</v>
      </c>
      <c r="K3097" s="168">
        <v>262.89999999999998</v>
      </c>
      <c r="L3097" s="168">
        <v>63.8</v>
      </c>
      <c r="M3097" s="168">
        <v>21.2</v>
      </c>
      <c r="N3097" s="168">
        <v>957.4</v>
      </c>
    </row>
    <row r="3098" spans="1:14" x14ac:dyDescent="0.2">
      <c r="A3098" s="168">
        <v>2019</v>
      </c>
      <c r="B3098" s="168">
        <v>5</v>
      </c>
      <c r="C3098" s="168">
        <v>9</v>
      </c>
      <c r="D3098" s="168">
        <v>22</v>
      </c>
      <c r="E3098" s="168">
        <v>30</v>
      </c>
      <c r="F3098" s="168">
        <v>0</v>
      </c>
      <c r="G3098" s="168">
        <v>0</v>
      </c>
      <c r="H3098" s="168">
        <v>0</v>
      </c>
      <c r="I3098" s="168">
        <v>12.5</v>
      </c>
      <c r="J3098" s="168">
        <v>0.9</v>
      </c>
      <c r="K3098" s="168">
        <v>194.2</v>
      </c>
      <c r="L3098" s="168">
        <v>62.3</v>
      </c>
      <c r="M3098" s="168">
        <v>21.2</v>
      </c>
      <c r="N3098" s="168">
        <v>957.8</v>
      </c>
    </row>
    <row r="3099" spans="1:14" x14ac:dyDescent="0.2">
      <c r="A3099" s="168">
        <v>2019</v>
      </c>
      <c r="B3099" s="168">
        <v>5</v>
      </c>
      <c r="C3099" s="168">
        <v>9</v>
      </c>
      <c r="D3099" s="168">
        <v>23</v>
      </c>
      <c r="E3099" s="168">
        <v>30</v>
      </c>
      <c r="F3099" s="168">
        <v>0</v>
      </c>
      <c r="G3099" s="168">
        <v>0</v>
      </c>
      <c r="H3099" s="168">
        <v>0</v>
      </c>
      <c r="I3099" s="168">
        <v>11.5</v>
      </c>
      <c r="J3099" s="168">
        <v>1</v>
      </c>
      <c r="K3099" s="168">
        <v>27</v>
      </c>
      <c r="L3099" s="168">
        <v>59.6</v>
      </c>
      <c r="M3099" s="168">
        <v>20.6</v>
      </c>
      <c r="N3099" s="168">
        <v>957.9</v>
      </c>
    </row>
    <row r="3100" spans="1:14" x14ac:dyDescent="0.2">
      <c r="A3100" s="168">
        <v>2019</v>
      </c>
      <c r="B3100" s="168">
        <v>5</v>
      </c>
      <c r="C3100" s="168">
        <v>10</v>
      </c>
      <c r="D3100" s="168">
        <v>0</v>
      </c>
      <c r="E3100" s="168">
        <v>30</v>
      </c>
      <c r="F3100" s="168">
        <v>0</v>
      </c>
      <c r="G3100" s="168">
        <v>0</v>
      </c>
      <c r="H3100" s="168">
        <v>0</v>
      </c>
      <c r="I3100" s="168">
        <v>10.9</v>
      </c>
      <c r="J3100" s="168">
        <v>0.6</v>
      </c>
      <c r="K3100" s="168">
        <v>128.19999999999999</v>
      </c>
      <c r="L3100" s="168">
        <v>63</v>
      </c>
      <c r="M3100" s="168">
        <v>19.7</v>
      </c>
      <c r="N3100" s="168">
        <v>957.9</v>
      </c>
    </row>
    <row r="3101" spans="1:14" x14ac:dyDescent="0.2">
      <c r="A3101" s="168">
        <v>2019</v>
      </c>
      <c r="B3101" s="168">
        <v>5</v>
      </c>
      <c r="C3101" s="168">
        <v>10</v>
      </c>
      <c r="D3101" s="168">
        <v>1</v>
      </c>
      <c r="E3101" s="168">
        <v>30</v>
      </c>
      <c r="F3101" s="168">
        <v>0</v>
      </c>
      <c r="G3101" s="168">
        <v>0</v>
      </c>
      <c r="H3101" s="168">
        <v>0</v>
      </c>
      <c r="I3101" s="168">
        <v>10.8</v>
      </c>
      <c r="J3101" s="168">
        <v>0.5</v>
      </c>
      <c r="K3101" s="168">
        <v>229.3</v>
      </c>
      <c r="L3101" s="168">
        <v>66.900000000000006</v>
      </c>
      <c r="M3101" s="168">
        <v>18.8</v>
      </c>
      <c r="N3101" s="168">
        <v>957.7</v>
      </c>
    </row>
    <row r="3102" spans="1:14" x14ac:dyDescent="0.2">
      <c r="A3102" s="168">
        <v>2019</v>
      </c>
      <c r="B3102" s="168">
        <v>5</v>
      </c>
      <c r="C3102" s="168">
        <v>10</v>
      </c>
      <c r="D3102" s="168">
        <v>2</v>
      </c>
      <c r="E3102" s="168">
        <v>30</v>
      </c>
      <c r="F3102" s="168">
        <v>0</v>
      </c>
      <c r="G3102" s="168">
        <v>0</v>
      </c>
      <c r="H3102" s="168">
        <v>0</v>
      </c>
      <c r="I3102" s="168">
        <v>11.3</v>
      </c>
      <c r="J3102" s="168">
        <v>0.7</v>
      </c>
      <c r="K3102" s="168">
        <v>148.30000000000001</v>
      </c>
      <c r="L3102" s="168">
        <v>68.7</v>
      </c>
      <c r="M3102" s="168">
        <v>18</v>
      </c>
      <c r="N3102" s="168">
        <v>957.6</v>
      </c>
    </row>
    <row r="3103" spans="1:14" x14ac:dyDescent="0.2">
      <c r="A3103" s="168">
        <v>2019</v>
      </c>
      <c r="B3103" s="168">
        <v>5</v>
      </c>
      <c r="C3103" s="168">
        <v>10</v>
      </c>
      <c r="D3103" s="168">
        <v>3</v>
      </c>
      <c r="E3103" s="168">
        <v>30</v>
      </c>
      <c r="F3103" s="168">
        <v>0</v>
      </c>
      <c r="G3103" s="168">
        <v>0</v>
      </c>
      <c r="H3103" s="168">
        <v>0</v>
      </c>
      <c r="I3103" s="168">
        <v>11.7</v>
      </c>
      <c r="J3103" s="168">
        <v>1.8</v>
      </c>
      <c r="K3103" s="168">
        <v>29.2</v>
      </c>
      <c r="L3103" s="168">
        <v>65.099999999999994</v>
      </c>
      <c r="M3103" s="168">
        <v>18.600000000000001</v>
      </c>
      <c r="N3103" s="168">
        <v>957.5</v>
      </c>
    </row>
    <row r="3104" spans="1:14" x14ac:dyDescent="0.2">
      <c r="A3104" s="168">
        <v>2019</v>
      </c>
      <c r="B3104" s="168">
        <v>5</v>
      </c>
      <c r="C3104" s="168">
        <v>10</v>
      </c>
      <c r="D3104" s="168">
        <v>4</v>
      </c>
      <c r="E3104" s="168">
        <v>30</v>
      </c>
      <c r="F3104" s="168">
        <v>0</v>
      </c>
      <c r="G3104" s="168">
        <v>0</v>
      </c>
      <c r="H3104" s="168">
        <v>0</v>
      </c>
      <c r="I3104" s="168">
        <v>12</v>
      </c>
      <c r="J3104" s="168">
        <v>2.4</v>
      </c>
      <c r="K3104" s="168">
        <v>23.7</v>
      </c>
      <c r="L3104" s="168">
        <v>64.2</v>
      </c>
      <c r="M3104" s="168">
        <v>18.8</v>
      </c>
      <c r="N3104" s="168">
        <v>957.6</v>
      </c>
    </row>
    <row r="3105" spans="1:14" x14ac:dyDescent="0.2">
      <c r="A3105" s="168">
        <v>2019</v>
      </c>
      <c r="B3105" s="168">
        <v>5</v>
      </c>
      <c r="C3105" s="168">
        <v>10</v>
      </c>
      <c r="D3105" s="168">
        <v>5</v>
      </c>
      <c r="E3105" s="168">
        <v>30</v>
      </c>
      <c r="F3105" s="168">
        <v>0</v>
      </c>
      <c r="G3105" s="168">
        <v>0</v>
      </c>
      <c r="H3105" s="168">
        <v>0</v>
      </c>
      <c r="I3105" s="168">
        <v>12.4</v>
      </c>
      <c r="J3105" s="168">
        <v>1.7</v>
      </c>
      <c r="K3105" s="168">
        <v>13.9</v>
      </c>
      <c r="L3105" s="168">
        <v>65.900000000000006</v>
      </c>
      <c r="M3105" s="168">
        <v>18.2</v>
      </c>
      <c r="N3105" s="168">
        <v>957.7</v>
      </c>
    </row>
    <row r="3106" spans="1:14" x14ac:dyDescent="0.2">
      <c r="A3106" s="168">
        <v>2019</v>
      </c>
      <c r="B3106" s="168">
        <v>5</v>
      </c>
      <c r="C3106" s="168">
        <v>10</v>
      </c>
      <c r="D3106" s="168">
        <v>6</v>
      </c>
      <c r="E3106" s="168">
        <v>30</v>
      </c>
      <c r="F3106" s="168">
        <v>19</v>
      </c>
      <c r="G3106" s="168">
        <v>168</v>
      </c>
      <c r="H3106" s="168">
        <v>42</v>
      </c>
      <c r="I3106" s="168">
        <v>12.4</v>
      </c>
      <c r="J3106" s="168">
        <v>1.4</v>
      </c>
      <c r="K3106" s="168">
        <v>60.2</v>
      </c>
      <c r="L3106" s="168">
        <v>69.7</v>
      </c>
      <c r="M3106" s="168">
        <v>17.3</v>
      </c>
      <c r="N3106" s="168">
        <v>958</v>
      </c>
    </row>
    <row r="3107" spans="1:14" x14ac:dyDescent="0.2">
      <c r="A3107" s="168">
        <v>2019</v>
      </c>
      <c r="B3107" s="168">
        <v>5</v>
      </c>
      <c r="C3107" s="168">
        <v>10</v>
      </c>
      <c r="D3107" s="168">
        <v>7</v>
      </c>
      <c r="E3107" s="168">
        <v>30</v>
      </c>
      <c r="F3107" s="168">
        <v>47</v>
      </c>
      <c r="G3107" s="168">
        <v>647</v>
      </c>
      <c r="H3107" s="168">
        <v>223</v>
      </c>
      <c r="I3107" s="168">
        <v>12</v>
      </c>
      <c r="J3107" s="168">
        <v>0.9</v>
      </c>
      <c r="K3107" s="168">
        <v>109.7</v>
      </c>
      <c r="L3107" s="168">
        <v>57.7</v>
      </c>
      <c r="M3107" s="168">
        <v>20.9</v>
      </c>
      <c r="N3107" s="168">
        <v>958.3</v>
      </c>
    </row>
    <row r="3108" spans="1:14" x14ac:dyDescent="0.2">
      <c r="A3108" s="168">
        <v>2019</v>
      </c>
      <c r="B3108" s="168">
        <v>5</v>
      </c>
      <c r="C3108" s="168">
        <v>10</v>
      </c>
      <c r="D3108" s="168">
        <v>8</v>
      </c>
      <c r="E3108" s="168">
        <v>30</v>
      </c>
      <c r="F3108" s="168">
        <v>58</v>
      </c>
      <c r="G3108" s="168">
        <v>804</v>
      </c>
      <c r="H3108" s="168">
        <v>429</v>
      </c>
      <c r="I3108" s="168">
        <v>12.9</v>
      </c>
      <c r="J3108" s="168">
        <v>0.5</v>
      </c>
      <c r="K3108" s="168">
        <v>201</v>
      </c>
      <c r="L3108" s="168">
        <v>47.6</v>
      </c>
      <c r="M3108" s="168">
        <v>23.9</v>
      </c>
      <c r="N3108" s="168">
        <v>958.6</v>
      </c>
    </row>
    <row r="3109" spans="1:14" x14ac:dyDescent="0.2">
      <c r="A3109" s="168">
        <v>2019</v>
      </c>
      <c r="B3109" s="168">
        <v>5</v>
      </c>
      <c r="C3109" s="168">
        <v>10</v>
      </c>
      <c r="D3109" s="168">
        <v>9</v>
      </c>
      <c r="E3109" s="168">
        <v>30</v>
      </c>
      <c r="F3109" s="168">
        <v>63</v>
      </c>
      <c r="G3109" s="168">
        <v>893</v>
      </c>
      <c r="H3109" s="168">
        <v>629</v>
      </c>
      <c r="I3109" s="168">
        <v>13.6</v>
      </c>
      <c r="J3109" s="168">
        <v>1</v>
      </c>
      <c r="K3109" s="168">
        <v>118.3</v>
      </c>
      <c r="L3109" s="168">
        <v>43</v>
      </c>
      <c r="M3109" s="168">
        <v>25.7</v>
      </c>
      <c r="N3109" s="168">
        <v>958.8</v>
      </c>
    </row>
    <row r="3110" spans="1:14" x14ac:dyDescent="0.2">
      <c r="A3110" s="168">
        <v>2019</v>
      </c>
      <c r="B3110" s="168">
        <v>5</v>
      </c>
      <c r="C3110" s="168">
        <v>10</v>
      </c>
      <c r="D3110" s="168">
        <v>10</v>
      </c>
      <c r="E3110" s="168">
        <v>30</v>
      </c>
      <c r="F3110" s="168">
        <v>66</v>
      </c>
      <c r="G3110" s="168">
        <v>940</v>
      </c>
      <c r="H3110" s="168">
        <v>797</v>
      </c>
      <c r="I3110" s="168">
        <v>13.8</v>
      </c>
      <c r="J3110" s="168">
        <v>1.3</v>
      </c>
      <c r="K3110" s="168">
        <v>181.3</v>
      </c>
      <c r="L3110" s="168">
        <v>38.1</v>
      </c>
      <c r="M3110" s="168">
        <v>27.2</v>
      </c>
      <c r="N3110" s="168">
        <v>958.6</v>
      </c>
    </row>
    <row r="3111" spans="1:14" x14ac:dyDescent="0.2">
      <c r="A3111" s="168">
        <v>2019</v>
      </c>
      <c r="B3111" s="168">
        <v>5</v>
      </c>
      <c r="C3111" s="168">
        <v>10</v>
      </c>
      <c r="D3111" s="168">
        <v>11</v>
      </c>
      <c r="E3111" s="168">
        <v>30</v>
      </c>
      <c r="F3111" s="168">
        <v>71</v>
      </c>
      <c r="G3111" s="168">
        <v>958</v>
      </c>
      <c r="H3111" s="168">
        <v>916</v>
      </c>
      <c r="I3111" s="168">
        <v>13.6</v>
      </c>
      <c r="J3111" s="168">
        <v>2.2999999999999998</v>
      </c>
      <c r="K3111" s="168">
        <v>122.4</v>
      </c>
      <c r="L3111" s="168">
        <v>35.9</v>
      </c>
      <c r="M3111" s="168">
        <v>28.4</v>
      </c>
      <c r="N3111" s="168">
        <v>958.4</v>
      </c>
    </row>
    <row r="3112" spans="1:14" x14ac:dyDescent="0.2">
      <c r="A3112" s="168">
        <v>2019</v>
      </c>
      <c r="B3112" s="168">
        <v>5</v>
      </c>
      <c r="C3112" s="168">
        <v>10</v>
      </c>
      <c r="D3112" s="168">
        <v>12</v>
      </c>
      <c r="E3112" s="168">
        <v>30</v>
      </c>
      <c r="F3112" s="168">
        <v>75</v>
      </c>
      <c r="G3112" s="168">
        <v>965</v>
      </c>
      <c r="H3112" s="168">
        <v>982</v>
      </c>
      <c r="I3112" s="168">
        <v>13.1</v>
      </c>
      <c r="J3112" s="168">
        <v>2.9</v>
      </c>
      <c r="K3112" s="168">
        <v>113.2</v>
      </c>
      <c r="L3112" s="168">
        <v>35</v>
      </c>
      <c r="M3112" s="168">
        <v>29.1</v>
      </c>
      <c r="N3112" s="168">
        <v>958.1</v>
      </c>
    </row>
    <row r="3113" spans="1:14" x14ac:dyDescent="0.2">
      <c r="A3113" s="168">
        <v>2019</v>
      </c>
      <c r="B3113" s="168">
        <v>5</v>
      </c>
      <c r="C3113" s="168">
        <v>10</v>
      </c>
      <c r="D3113" s="168">
        <v>13</v>
      </c>
      <c r="E3113" s="168">
        <v>30</v>
      </c>
      <c r="F3113" s="168">
        <v>84</v>
      </c>
      <c r="G3113" s="168">
        <v>947</v>
      </c>
      <c r="H3113" s="168">
        <v>980</v>
      </c>
      <c r="I3113" s="168">
        <v>12.3</v>
      </c>
      <c r="J3113" s="168">
        <v>3.7</v>
      </c>
      <c r="K3113" s="168">
        <v>174.4</v>
      </c>
      <c r="L3113" s="168">
        <v>35.700000000000003</v>
      </c>
      <c r="M3113" s="168">
        <v>29.8</v>
      </c>
      <c r="N3113" s="168">
        <v>957.6</v>
      </c>
    </row>
    <row r="3114" spans="1:14" x14ac:dyDescent="0.2">
      <c r="A3114" s="168">
        <v>2019</v>
      </c>
      <c r="B3114" s="168">
        <v>5</v>
      </c>
      <c r="C3114" s="168">
        <v>10</v>
      </c>
      <c r="D3114" s="168">
        <v>14</v>
      </c>
      <c r="E3114" s="168">
        <v>30</v>
      </c>
      <c r="F3114" s="168">
        <v>87</v>
      </c>
      <c r="G3114" s="168">
        <v>930</v>
      </c>
      <c r="H3114" s="168">
        <v>924</v>
      </c>
      <c r="I3114" s="168">
        <v>11.6</v>
      </c>
      <c r="J3114" s="168">
        <v>4.4000000000000004</v>
      </c>
      <c r="K3114" s="168">
        <v>251.2</v>
      </c>
      <c r="L3114" s="168">
        <v>36.299999999999997</v>
      </c>
      <c r="M3114" s="168">
        <v>29.7</v>
      </c>
      <c r="N3114" s="168">
        <v>957.3</v>
      </c>
    </row>
    <row r="3115" spans="1:14" x14ac:dyDescent="0.2">
      <c r="A3115" s="168">
        <v>2019</v>
      </c>
      <c r="B3115" s="168">
        <v>5</v>
      </c>
      <c r="C3115" s="168">
        <v>10</v>
      </c>
      <c r="D3115" s="168">
        <v>15</v>
      </c>
      <c r="E3115" s="168">
        <v>30</v>
      </c>
      <c r="F3115" s="168">
        <v>92</v>
      </c>
      <c r="G3115" s="168">
        <v>894</v>
      </c>
      <c r="H3115" s="168">
        <v>812</v>
      </c>
      <c r="I3115" s="168">
        <v>10.8</v>
      </c>
      <c r="J3115" s="168">
        <v>4.4000000000000004</v>
      </c>
      <c r="K3115" s="168">
        <v>252.2</v>
      </c>
      <c r="L3115" s="168">
        <v>34.5</v>
      </c>
      <c r="M3115" s="168">
        <v>29.9</v>
      </c>
      <c r="N3115" s="168">
        <v>957.2</v>
      </c>
    </row>
    <row r="3116" spans="1:14" x14ac:dyDescent="0.2">
      <c r="A3116" s="168">
        <v>2019</v>
      </c>
      <c r="B3116" s="168">
        <v>5</v>
      </c>
      <c r="C3116" s="168">
        <v>10</v>
      </c>
      <c r="D3116" s="168">
        <v>16</v>
      </c>
      <c r="E3116" s="168">
        <v>30</v>
      </c>
      <c r="F3116" s="168">
        <v>86</v>
      </c>
      <c r="G3116" s="168">
        <v>845</v>
      </c>
      <c r="H3116" s="168">
        <v>652</v>
      </c>
      <c r="I3116" s="168">
        <v>10.199999999999999</v>
      </c>
      <c r="J3116" s="168">
        <v>3.9</v>
      </c>
      <c r="K3116" s="168">
        <v>263.89999999999998</v>
      </c>
      <c r="L3116" s="168">
        <v>33</v>
      </c>
      <c r="M3116" s="168">
        <v>29.9</v>
      </c>
      <c r="N3116" s="168">
        <v>956.9</v>
      </c>
    </row>
    <row r="3117" spans="1:14" x14ac:dyDescent="0.2">
      <c r="A3117" s="168">
        <v>2019</v>
      </c>
      <c r="B3117" s="168">
        <v>5</v>
      </c>
      <c r="C3117" s="168">
        <v>10</v>
      </c>
      <c r="D3117" s="168">
        <v>17</v>
      </c>
      <c r="E3117" s="168">
        <v>30</v>
      </c>
      <c r="F3117" s="168">
        <v>96</v>
      </c>
      <c r="G3117" s="168">
        <v>652</v>
      </c>
      <c r="H3117" s="168">
        <v>429</v>
      </c>
      <c r="I3117" s="168">
        <v>11</v>
      </c>
      <c r="J3117" s="168">
        <v>4.9000000000000004</v>
      </c>
      <c r="K3117" s="168">
        <v>260.39999999999998</v>
      </c>
      <c r="L3117" s="168">
        <v>36.299999999999997</v>
      </c>
      <c r="M3117" s="168">
        <v>28.8</v>
      </c>
      <c r="N3117" s="168">
        <v>956.9</v>
      </c>
    </row>
    <row r="3118" spans="1:14" x14ac:dyDescent="0.2">
      <c r="A3118" s="168">
        <v>2019</v>
      </c>
      <c r="B3118" s="168">
        <v>5</v>
      </c>
      <c r="C3118" s="168">
        <v>10</v>
      </c>
      <c r="D3118" s="168">
        <v>18</v>
      </c>
      <c r="E3118" s="168">
        <v>30</v>
      </c>
      <c r="F3118" s="168">
        <v>90</v>
      </c>
      <c r="G3118" s="168">
        <v>455</v>
      </c>
      <c r="H3118" s="168">
        <v>238</v>
      </c>
      <c r="I3118" s="168">
        <v>11.2</v>
      </c>
      <c r="J3118" s="168">
        <v>3.9</v>
      </c>
      <c r="K3118" s="168">
        <v>248.3</v>
      </c>
      <c r="L3118" s="168">
        <v>38.700000000000003</v>
      </c>
      <c r="M3118" s="168">
        <v>27.7</v>
      </c>
      <c r="N3118" s="168">
        <v>957.1</v>
      </c>
    </row>
    <row r="3119" spans="1:14" x14ac:dyDescent="0.2">
      <c r="A3119" s="168">
        <v>2019</v>
      </c>
      <c r="B3119" s="168">
        <v>5</v>
      </c>
      <c r="C3119" s="168">
        <v>10</v>
      </c>
      <c r="D3119" s="168">
        <v>19</v>
      </c>
      <c r="E3119" s="168">
        <v>30</v>
      </c>
      <c r="F3119" s="168">
        <v>37</v>
      </c>
      <c r="G3119" s="168">
        <v>225</v>
      </c>
      <c r="H3119" s="168">
        <v>68</v>
      </c>
      <c r="I3119" s="168">
        <v>10.5</v>
      </c>
      <c r="J3119" s="168">
        <v>3.1</v>
      </c>
      <c r="K3119" s="168">
        <v>242.4</v>
      </c>
      <c r="L3119" s="168">
        <v>42.9</v>
      </c>
      <c r="M3119" s="168">
        <v>26.1</v>
      </c>
      <c r="N3119" s="168">
        <v>957.4</v>
      </c>
    </row>
    <row r="3120" spans="1:14" x14ac:dyDescent="0.2">
      <c r="A3120" s="168">
        <v>2019</v>
      </c>
      <c r="B3120" s="168">
        <v>5</v>
      </c>
      <c r="C3120" s="168">
        <v>10</v>
      </c>
      <c r="D3120" s="168">
        <v>20</v>
      </c>
      <c r="E3120" s="168">
        <v>30</v>
      </c>
      <c r="F3120" s="168">
        <v>1</v>
      </c>
      <c r="G3120" s="168">
        <v>0</v>
      </c>
      <c r="H3120" s="168">
        <v>1</v>
      </c>
      <c r="I3120" s="168">
        <v>10.199999999999999</v>
      </c>
      <c r="J3120" s="168">
        <v>1.8</v>
      </c>
      <c r="K3120" s="168">
        <v>216.6</v>
      </c>
      <c r="L3120" s="168">
        <v>54.6</v>
      </c>
      <c r="M3120" s="168">
        <v>23.4</v>
      </c>
      <c r="N3120" s="168">
        <v>958.1</v>
      </c>
    </row>
    <row r="3121" spans="1:14" x14ac:dyDescent="0.2">
      <c r="A3121" s="168">
        <v>2019</v>
      </c>
      <c r="B3121" s="168">
        <v>5</v>
      </c>
      <c r="C3121" s="168">
        <v>10</v>
      </c>
      <c r="D3121" s="168">
        <v>21</v>
      </c>
      <c r="E3121" s="168">
        <v>30</v>
      </c>
      <c r="F3121" s="168">
        <v>0</v>
      </c>
      <c r="G3121" s="168">
        <v>0</v>
      </c>
      <c r="H3121" s="168">
        <v>0</v>
      </c>
      <c r="I3121" s="168">
        <v>9.9</v>
      </c>
      <c r="J3121" s="168">
        <v>0.5</v>
      </c>
      <c r="K3121" s="168">
        <v>234.6</v>
      </c>
      <c r="L3121" s="168">
        <v>61.3</v>
      </c>
      <c r="M3121" s="168">
        <v>22</v>
      </c>
      <c r="N3121" s="168">
        <v>958.8</v>
      </c>
    </row>
    <row r="3122" spans="1:14" x14ac:dyDescent="0.2">
      <c r="A3122" s="168">
        <v>2019</v>
      </c>
      <c r="B3122" s="168">
        <v>5</v>
      </c>
      <c r="C3122" s="168">
        <v>10</v>
      </c>
      <c r="D3122" s="168">
        <v>22</v>
      </c>
      <c r="E3122" s="168">
        <v>30</v>
      </c>
      <c r="F3122" s="168">
        <v>0</v>
      </c>
      <c r="G3122" s="168">
        <v>0</v>
      </c>
      <c r="H3122" s="168">
        <v>0</v>
      </c>
      <c r="I3122" s="168">
        <v>9.8000000000000007</v>
      </c>
      <c r="J3122" s="168">
        <v>1</v>
      </c>
      <c r="K3122" s="168">
        <v>157.4</v>
      </c>
      <c r="L3122" s="168">
        <v>62.7</v>
      </c>
      <c r="M3122" s="168">
        <v>21.3</v>
      </c>
      <c r="N3122" s="168">
        <v>959.4</v>
      </c>
    </row>
    <row r="3123" spans="1:14" x14ac:dyDescent="0.2">
      <c r="A3123" s="168">
        <v>2019</v>
      </c>
      <c r="B3123" s="168">
        <v>5</v>
      </c>
      <c r="C3123" s="168">
        <v>10</v>
      </c>
      <c r="D3123" s="168">
        <v>23</v>
      </c>
      <c r="E3123" s="168">
        <v>30</v>
      </c>
      <c r="F3123" s="168">
        <v>0</v>
      </c>
      <c r="G3123" s="168">
        <v>0</v>
      </c>
      <c r="H3123" s="168">
        <v>0</v>
      </c>
      <c r="I3123" s="168">
        <v>9.9</v>
      </c>
      <c r="J3123" s="168">
        <v>1.7</v>
      </c>
      <c r="K3123" s="168">
        <v>76.099999999999994</v>
      </c>
      <c r="L3123" s="168">
        <v>63.8</v>
      </c>
      <c r="M3123" s="168">
        <v>20.2</v>
      </c>
      <c r="N3123" s="168">
        <v>959.4</v>
      </c>
    </row>
    <row r="3124" spans="1:14" x14ac:dyDescent="0.2">
      <c r="A3124" s="168">
        <v>2019</v>
      </c>
      <c r="B3124" s="168">
        <v>5</v>
      </c>
      <c r="C3124" s="168">
        <v>11</v>
      </c>
      <c r="D3124" s="168">
        <v>0</v>
      </c>
      <c r="E3124" s="168">
        <v>30</v>
      </c>
      <c r="F3124" s="168">
        <v>0</v>
      </c>
      <c r="G3124" s="168">
        <v>0</v>
      </c>
      <c r="H3124" s="168">
        <v>0</v>
      </c>
      <c r="I3124" s="168">
        <v>9.9</v>
      </c>
      <c r="J3124" s="168">
        <v>1.3</v>
      </c>
      <c r="K3124" s="168">
        <v>77.5</v>
      </c>
      <c r="L3124" s="168">
        <v>62.7</v>
      </c>
      <c r="M3124" s="168">
        <v>19.8</v>
      </c>
      <c r="N3124" s="168">
        <v>959.2</v>
      </c>
    </row>
    <row r="3125" spans="1:14" x14ac:dyDescent="0.2">
      <c r="A3125" s="168">
        <v>2019</v>
      </c>
      <c r="B3125" s="168">
        <v>5</v>
      </c>
      <c r="C3125" s="168">
        <v>11</v>
      </c>
      <c r="D3125" s="168">
        <v>1</v>
      </c>
      <c r="E3125" s="168">
        <v>30</v>
      </c>
      <c r="F3125" s="168">
        <v>0</v>
      </c>
      <c r="G3125" s="168">
        <v>0</v>
      </c>
      <c r="H3125" s="168">
        <v>0</v>
      </c>
      <c r="I3125" s="168">
        <v>9.6999999999999993</v>
      </c>
      <c r="J3125" s="168">
        <v>0.3</v>
      </c>
      <c r="K3125" s="168">
        <v>221.8</v>
      </c>
      <c r="L3125" s="168">
        <v>62.7</v>
      </c>
      <c r="M3125" s="168">
        <v>19.399999999999999</v>
      </c>
      <c r="N3125" s="168">
        <v>959.1</v>
      </c>
    </row>
    <row r="3126" spans="1:14" x14ac:dyDescent="0.2">
      <c r="A3126" s="168">
        <v>2019</v>
      </c>
      <c r="B3126" s="168">
        <v>5</v>
      </c>
      <c r="C3126" s="168">
        <v>11</v>
      </c>
      <c r="D3126" s="168">
        <v>2</v>
      </c>
      <c r="E3126" s="168">
        <v>30</v>
      </c>
      <c r="F3126" s="168">
        <v>0</v>
      </c>
      <c r="G3126" s="168">
        <v>0</v>
      </c>
      <c r="H3126" s="168">
        <v>0</v>
      </c>
      <c r="I3126" s="168">
        <v>9.4</v>
      </c>
      <c r="J3126" s="168">
        <v>2.1</v>
      </c>
      <c r="K3126" s="168">
        <v>71</v>
      </c>
      <c r="L3126" s="168">
        <v>52.3</v>
      </c>
      <c r="M3126" s="168">
        <v>19.899999999999999</v>
      </c>
      <c r="N3126" s="168">
        <v>959.1</v>
      </c>
    </row>
    <row r="3127" spans="1:14" x14ac:dyDescent="0.2">
      <c r="A3127" s="168">
        <v>2019</v>
      </c>
      <c r="B3127" s="168">
        <v>5</v>
      </c>
      <c r="C3127" s="168">
        <v>11</v>
      </c>
      <c r="D3127" s="168">
        <v>3</v>
      </c>
      <c r="E3127" s="168">
        <v>30</v>
      </c>
      <c r="F3127" s="168">
        <v>0</v>
      </c>
      <c r="G3127" s="168">
        <v>0</v>
      </c>
      <c r="H3127" s="168">
        <v>0</v>
      </c>
      <c r="I3127" s="168">
        <v>9</v>
      </c>
      <c r="J3127" s="168">
        <v>2.2000000000000002</v>
      </c>
      <c r="K3127" s="168">
        <v>52.6</v>
      </c>
      <c r="L3127" s="168">
        <v>52.8</v>
      </c>
      <c r="M3127" s="168">
        <v>19.8</v>
      </c>
      <c r="N3127" s="168">
        <v>959.2</v>
      </c>
    </row>
    <row r="3128" spans="1:14" x14ac:dyDescent="0.2">
      <c r="A3128" s="168">
        <v>2019</v>
      </c>
      <c r="B3128" s="168">
        <v>5</v>
      </c>
      <c r="C3128" s="168">
        <v>11</v>
      </c>
      <c r="D3128" s="168">
        <v>4</v>
      </c>
      <c r="E3128" s="168">
        <v>30</v>
      </c>
      <c r="F3128" s="168">
        <v>0</v>
      </c>
      <c r="G3128" s="168">
        <v>0</v>
      </c>
      <c r="H3128" s="168">
        <v>0</v>
      </c>
      <c r="I3128" s="168">
        <v>8.6</v>
      </c>
      <c r="J3128" s="168">
        <v>1.6</v>
      </c>
      <c r="K3128" s="168">
        <v>62.3</v>
      </c>
      <c r="L3128" s="168">
        <v>58.5</v>
      </c>
      <c r="M3128" s="168">
        <v>18.399999999999999</v>
      </c>
      <c r="N3128" s="168">
        <v>959.4</v>
      </c>
    </row>
    <row r="3129" spans="1:14" x14ac:dyDescent="0.2">
      <c r="A3129" s="168">
        <v>2019</v>
      </c>
      <c r="B3129" s="168">
        <v>5</v>
      </c>
      <c r="C3129" s="168">
        <v>11</v>
      </c>
      <c r="D3129" s="168">
        <v>5</v>
      </c>
      <c r="E3129" s="168">
        <v>30</v>
      </c>
      <c r="F3129" s="168">
        <v>0</v>
      </c>
      <c r="G3129" s="168">
        <v>0</v>
      </c>
      <c r="H3129" s="168">
        <v>0</v>
      </c>
      <c r="I3129" s="168">
        <v>8.5</v>
      </c>
      <c r="J3129" s="168">
        <v>2</v>
      </c>
      <c r="K3129" s="168">
        <v>54</v>
      </c>
      <c r="L3129" s="168">
        <v>52.6</v>
      </c>
      <c r="M3129" s="168">
        <v>18.899999999999999</v>
      </c>
      <c r="N3129" s="168">
        <v>959.6</v>
      </c>
    </row>
    <row r="3130" spans="1:14" x14ac:dyDescent="0.2">
      <c r="A3130" s="168">
        <v>2019</v>
      </c>
      <c r="B3130" s="168">
        <v>5</v>
      </c>
      <c r="C3130" s="168">
        <v>11</v>
      </c>
      <c r="D3130" s="168">
        <v>6</v>
      </c>
      <c r="E3130" s="168">
        <v>30</v>
      </c>
      <c r="F3130" s="168">
        <v>19</v>
      </c>
      <c r="G3130" s="168">
        <v>166</v>
      </c>
      <c r="H3130" s="168">
        <v>42</v>
      </c>
      <c r="I3130" s="168">
        <v>7.8</v>
      </c>
      <c r="J3130" s="168">
        <v>1.9</v>
      </c>
      <c r="K3130" s="168">
        <v>56.4</v>
      </c>
      <c r="L3130" s="168">
        <v>53.5</v>
      </c>
      <c r="M3130" s="168">
        <v>18.7</v>
      </c>
      <c r="N3130" s="168">
        <v>960.2</v>
      </c>
    </row>
    <row r="3131" spans="1:14" x14ac:dyDescent="0.2">
      <c r="A3131" s="168">
        <v>2019</v>
      </c>
      <c r="B3131" s="168">
        <v>5</v>
      </c>
      <c r="C3131" s="168">
        <v>11</v>
      </c>
      <c r="D3131" s="168">
        <v>7</v>
      </c>
      <c r="E3131" s="168">
        <v>30</v>
      </c>
      <c r="F3131" s="168">
        <v>46</v>
      </c>
      <c r="G3131" s="168">
        <v>644</v>
      </c>
      <c r="H3131" s="168">
        <v>224</v>
      </c>
      <c r="I3131" s="168">
        <v>6.7</v>
      </c>
      <c r="J3131" s="168">
        <v>0.5</v>
      </c>
      <c r="K3131" s="168">
        <v>77.400000000000006</v>
      </c>
      <c r="L3131" s="168">
        <v>39.9</v>
      </c>
      <c r="M3131" s="168">
        <v>23.3</v>
      </c>
      <c r="N3131" s="168">
        <v>960.9</v>
      </c>
    </row>
    <row r="3132" spans="1:14" x14ac:dyDescent="0.2">
      <c r="A3132" s="168">
        <v>2019</v>
      </c>
      <c r="B3132" s="168">
        <v>5</v>
      </c>
      <c r="C3132" s="168">
        <v>11</v>
      </c>
      <c r="D3132" s="168">
        <v>8</v>
      </c>
      <c r="E3132" s="168">
        <v>30</v>
      </c>
      <c r="F3132" s="168">
        <v>60</v>
      </c>
      <c r="G3132" s="168">
        <v>807</v>
      </c>
      <c r="H3132" s="168">
        <v>435</v>
      </c>
      <c r="I3132" s="168">
        <v>4.8</v>
      </c>
      <c r="J3132" s="168">
        <v>0.6</v>
      </c>
      <c r="K3132" s="168">
        <v>160.30000000000001</v>
      </c>
      <c r="L3132" s="168">
        <v>36.200000000000003</v>
      </c>
      <c r="M3132" s="168">
        <v>25.2</v>
      </c>
      <c r="N3132" s="168">
        <v>961.2</v>
      </c>
    </row>
    <row r="3133" spans="1:14" x14ac:dyDescent="0.2">
      <c r="A3133" s="168">
        <v>2019</v>
      </c>
      <c r="B3133" s="168">
        <v>5</v>
      </c>
      <c r="C3133" s="168">
        <v>11</v>
      </c>
      <c r="D3133" s="168">
        <v>9</v>
      </c>
      <c r="E3133" s="168">
        <v>30</v>
      </c>
      <c r="F3133" s="168">
        <v>68</v>
      </c>
      <c r="G3133" s="168">
        <v>887</v>
      </c>
      <c r="H3133" s="168">
        <v>634</v>
      </c>
      <c r="I3133" s="168">
        <v>2.2999999999999998</v>
      </c>
      <c r="J3133" s="168">
        <v>1.1000000000000001</v>
      </c>
      <c r="K3133" s="168">
        <v>167.4</v>
      </c>
      <c r="L3133" s="168">
        <v>31.2</v>
      </c>
      <c r="M3133" s="168">
        <v>27.2</v>
      </c>
      <c r="N3133" s="168">
        <v>961.3</v>
      </c>
    </row>
    <row r="3134" spans="1:14" x14ac:dyDescent="0.2">
      <c r="A3134" s="168">
        <v>2019</v>
      </c>
      <c r="B3134" s="168">
        <v>5</v>
      </c>
      <c r="C3134" s="168">
        <v>11</v>
      </c>
      <c r="D3134" s="168">
        <v>10</v>
      </c>
      <c r="E3134" s="168">
        <v>30</v>
      </c>
      <c r="F3134" s="168">
        <v>74</v>
      </c>
      <c r="G3134" s="168">
        <v>929</v>
      </c>
      <c r="H3134" s="168">
        <v>800</v>
      </c>
      <c r="I3134" s="168">
        <v>0.4</v>
      </c>
      <c r="J3134" s="168">
        <v>2.2000000000000002</v>
      </c>
      <c r="K3134" s="168">
        <v>122.1</v>
      </c>
      <c r="L3134" s="168">
        <v>29.1</v>
      </c>
      <c r="M3134" s="168">
        <v>28.7</v>
      </c>
      <c r="N3134" s="168">
        <v>961.3</v>
      </c>
    </row>
    <row r="3135" spans="1:14" x14ac:dyDescent="0.2">
      <c r="A3135" s="168">
        <v>2019</v>
      </c>
      <c r="B3135" s="168">
        <v>5</v>
      </c>
      <c r="C3135" s="168">
        <v>11</v>
      </c>
      <c r="D3135" s="168">
        <v>11</v>
      </c>
      <c r="E3135" s="168">
        <v>30</v>
      </c>
      <c r="F3135" s="168">
        <v>78</v>
      </c>
      <c r="G3135" s="168">
        <v>952</v>
      </c>
      <c r="H3135" s="168">
        <v>922</v>
      </c>
      <c r="I3135" s="168">
        <v>-1.6</v>
      </c>
      <c r="J3135" s="168">
        <v>2.5</v>
      </c>
      <c r="K3135" s="168">
        <v>110.4</v>
      </c>
      <c r="L3135" s="168">
        <v>28.3</v>
      </c>
      <c r="M3135" s="168">
        <v>29.6</v>
      </c>
      <c r="N3135" s="168">
        <v>961.1</v>
      </c>
    </row>
    <row r="3136" spans="1:14" x14ac:dyDescent="0.2">
      <c r="A3136" s="168">
        <v>2019</v>
      </c>
      <c r="B3136" s="168">
        <v>5</v>
      </c>
      <c r="C3136" s="168">
        <v>11</v>
      </c>
      <c r="D3136" s="168">
        <v>12</v>
      </c>
      <c r="E3136" s="168">
        <v>30</v>
      </c>
      <c r="F3136" s="168">
        <v>97</v>
      </c>
      <c r="G3136" s="168">
        <v>944</v>
      </c>
      <c r="H3136" s="168">
        <v>987</v>
      </c>
      <c r="I3136" s="168">
        <v>-3.5</v>
      </c>
      <c r="J3136" s="168">
        <v>3.7</v>
      </c>
      <c r="K3136" s="168">
        <v>109.8</v>
      </c>
      <c r="L3136" s="168">
        <v>27.5</v>
      </c>
      <c r="M3136" s="168">
        <v>30.5</v>
      </c>
      <c r="N3136" s="168">
        <v>960.7</v>
      </c>
    </row>
    <row r="3137" spans="1:14" x14ac:dyDescent="0.2">
      <c r="A3137" s="168">
        <v>2019</v>
      </c>
      <c r="B3137" s="168">
        <v>5</v>
      </c>
      <c r="C3137" s="168">
        <v>11</v>
      </c>
      <c r="D3137" s="168">
        <v>13</v>
      </c>
      <c r="E3137" s="168">
        <v>30</v>
      </c>
      <c r="F3137" s="168">
        <v>175</v>
      </c>
      <c r="G3137" s="168">
        <v>752</v>
      </c>
      <c r="H3137" s="168">
        <v>892</v>
      </c>
      <c r="I3137" s="168">
        <v>-4.9000000000000004</v>
      </c>
      <c r="J3137" s="168">
        <v>2.6</v>
      </c>
      <c r="K3137" s="168">
        <v>189.5</v>
      </c>
      <c r="L3137" s="168">
        <v>29.5</v>
      </c>
      <c r="M3137" s="168">
        <v>30.6</v>
      </c>
      <c r="N3137" s="168">
        <v>960.7</v>
      </c>
    </row>
    <row r="3138" spans="1:14" x14ac:dyDescent="0.2">
      <c r="A3138" s="168">
        <v>2019</v>
      </c>
      <c r="B3138" s="168">
        <v>5</v>
      </c>
      <c r="C3138" s="168">
        <v>11</v>
      </c>
      <c r="D3138" s="168">
        <v>14</v>
      </c>
      <c r="E3138" s="168">
        <v>30</v>
      </c>
      <c r="F3138" s="168">
        <v>125</v>
      </c>
      <c r="G3138" s="168">
        <v>874</v>
      </c>
      <c r="H3138" s="168">
        <v>912</v>
      </c>
      <c r="I3138" s="168">
        <v>-5.7</v>
      </c>
      <c r="J3138" s="168">
        <v>4.2</v>
      </c>
      <c r="K3138" s="168">
        <v>269.10000000000002</v>
      </c>
      <c r="L3138" s="168">
        <v>29.5</v>
      </c>
      <c r="M3138" s="168">
        <v>30.3</v>
      </c>
      <c r="N3138" s="168">
        <v>960.5</v>
      </c>
    </row>
    <row r="3139" spans="1:14" x14ac:dyDescent="0.2">
      <c r="A3139" s="168">
        <v>2019</v>
      </c>
      <c r="B3139" s="168">
        <v>5</v>
      </c>
      <c r="C3139" s="168">
        <v>11</v>
      </c>
      <c r="D3139" s="168">
        <v>15</v>
      </c>
      <c r="E3139" s="168">
        <v>30</v>
      </c>
      <c r="F3139" s="168">
        <v>93</v>
      </c>
      <c r="G3139" s="168">
        <v>891</v>
      </c>
      <c r="H3139" s="168">
        <v>813</v>
      </c>
      <c r="I3139" s="168">
        <v>-6.2</v>
      </c>
      <c r="J3139" s="168">
        <v>4.4000000000000004</v>
      </c>
      <c r="K3139" s="168">
        <v>261.10000000000002</v>
      </c>
      <c r="L3139" s="168">
        <v>29.9</v>
      </c>
      <c r="M3139" s="168">
        <v>30.2</v>
      </c>
      <c r="N3139" s="168">
        <v>960.3</v>
      </c>
    </row>
    <row r="3140" spans="1:14" x14ac:dyDescent="0.2">
      <c r="A3140" s="168">
        <v>2019</v>
      </c>
      <c r="B3140" s="168">
        <v>5</v>
      </c>
      <c r="C3140" s="168">
        <v>11</v>
      </c>
      <c r="D3140" s="168">
        <v>16</v>
      </c>
      <c r="E3140" s="168">
        <v>30</v>
      </c>
      <c r="F3140" s="168">
        <v>87</v>
      </c>
      <c r="G3140" s="168">
        <v>848</v>
      </c>
      <c r="H3140" s="168">
        <v>657</v>
      </c>
      <c r="I3140" s="168">
        <v>-6.3</v>
      </c>
      <c r="J3140" s="168">
        <v>4.3</v>
      </c>
      <c r="K3140" s="168">
        <v>228.5</v>
      </c>
      <c r="L3140" s="168">
        <v>31.4</v>
      </c>
      <c r="M3140" s="168">
        <v>29.7</v>
      </c>
      <c r="N3140" s="168">
        <v>960.5</v>
      </c>
    </row>
    <row r="3141" spans="1:14" x14ac:dyDescent="0.2">
      <c r="A3141" s="168">
        <v>2019</v>
      </c>
      <c r="B3141" s="168">
        <v>5</v>
      </c>
      <c r="C3141" s="168">
        <v>11</v>
      </c>
      <c r="D3141" s="168">
        <v>17</v>
      </c>
      <c r="E3141" s="168">
        <v>30</v>
      </c>
      <c r="F3141" s="168">
        <v>74</v>
      </c>
      <c r="G3141" s="168">
        <v>776</v>
      </c>
      <c r="H3141" s="168">
        <v>464</v>
      </c>
      <c r="I3141" s="168">
        <v>-5.7</v>
      </c>
      <c r="J3141" s="168">
        <v>5.4</v>
      </c>
      <c r="K3141" s="168">
        <v>98.3</v>
      </c>
      <c r="L3141" s="168">
        <v>32.6</v>
      </c>
      <c r="M3141" s="168">
        <v>28.9</v>
      </c>
      <c r="N3141" s="168">
        <v>961</v>
      </c>
    </row>
    <row r="3142" spans="1:14" x14ac:dyDescent="0.2">
      <c r="A3142" s="168">
        <v>2019</v>
      </c>
      <c r="B3142" s="168">
        <v>5</v>
      </c>
      <c r="C3142" s="168">
        <v>11</v>
      </c>
      <c r="D3142" s="168">
        <v>18</v>
      </c>
      <c r="E3142" s="168">
        <v>30</v>
      </c>
      <c r="F3142" s="168">
        <v>55</v>
      </c>
      <c r="G3142" s="168">
        <v>645</v>
      </c>
      <c r="H3142" s="168">
        <v>258</v>
      </c>
      <c r="I3142" s="168">
        <v>-3.8</v>
      </c>
      <c r="J3142" s="168">
        <v>6.7</v>
      </c>
      <c r="K3142" s="168">
        <v>88</v>
      </c>
      <c r="L3142" s="168">
        <v>42.8</v>
      </c>
      <c r="M3142" s="168">
        <v>25.9</v>
      </c>
      <c r="N3142" s="168">
        <v>961.5</v>
      </c>
    </row>
    <row r="3143" spans="1:14" x14ac:dyDescent="0.2">
      <c r="A3143" s="168">
        <v>2019</v>
      </c>
      <c r="B3143" s="168">
        <v>5</v>
      </c>
      <c r="C3143" s="168">
        <v>11</v>
      </c>
      <c r="D3143" s="168">
        <v>19</v>
      </c>
      <c r="E3143" s="168">
        <v>30</v>
      </c>
      <c r="F3143" s="168">
        <v>26</v>
      </c>
      <c r="G3143" s="168">
        <v>307</v>
      </c>
      <c r="H3143" s="168">
        <v>71</v>
      </c>
      <c r="I3143" s="168">
        <v>-2</v>
      </c>
      <c r="J3143" s="168">
        <v>6.5</v>
      </c>
      <c r="K3143" s="168">
        <v>87.8</v>
      </c>
      <c r="L3143" s="168">
        <v>56.1</v>
      </c>
      <c r="M3143" s="168">
        <v>22.2</v>
      </c>
      <c r="N3143" s="168">
        <v>962.3</v>
      </c>
    </row>
    <row r="3144" spans="1:14" x14ac:dyDescent="0.2">
      <c r="A3144" s="168">
        <v>2019</v>
      </c>
      <c r="B3144" s="168">
        <v>5</v>
      </c>
      <c r="C3144" s="168">
        <v>11</v>
      </c>
      <c r="D3144" s="168">
        <v>20</v>
      </c>
      <c r="E3144" s="168">
        <v>30</v>
      </c>
      <c r="F3144" s="168">
        <v>1</v>
      </c>
      <c r="G3144" s="168">
        <v>0</v>
      </c>
      <c r="H3144" s="168">
        <v>1</v>
      </c>
      <c r="I3144" s="168">
        <v>0.1</v>
      </c>
      <c r="J3144" s="168">
        <v>5.7</v>
      </c>
      <c r="K3144" s="168">
        <v>94</v>
      </c>
      <c r="L3144" s="168">
        <v>63.7</v>
      </c>
      <c r="M3144" s="168">
        <v>19.899999999999999</v>
      </c>
      <c r="N3144" s="168">
        <v>963.3</v>
      </c>
    </row>
    <row r="3145" spans="1:14" x14ac:dyDescent="0.2">
      <c r="A3145" s="168">
        <v>2019</v>
      </c>
      <c r="B3145" s="168">
        <v>5</v>
      </c>
      <c r="C3145" s="168">
        <v>11</v>
      </c>
      <c r="D3145" s="168">
        <v>21</v>
      </c>
      <c r="E3145" s="168">
        <v>30</v>
      </c>
      <c r="F3145" s="168">
        <v>0</v>
      </c>
      <c r="G3145" s="168">
        <v>0</v>
      </c>
      <c r="H3145" s="168">
        <v>0</v>
      </c>
      <c r="I3145" s="168">
        <v>1.8</v>
      </c>
      <c r="J3145" s="168">
        <v>4.5999999999999996</v>
      </c>
      <c r="K3145" s="168">
        <v>87.7</v>
      </c>
      <c r="L3145" s="168">
        <v>70.099999999999994</v>
      </c>
      <c r="M3145" s="168">
        <v>18.600000000000001</v>
      </c>
      <c r="N3145" s="168">
        <v>964.2</v>
      </c>
    </row>
    <row r="3146" spans="1:14" x14ac:dyDescent="0.2">
      <c r="A3146" s="168">
        <v>2019</v>
      </c>
      <c r="B3146" s="168">
        <v>5</v>
      </c>
      <c r="C3146" s="168">
        <v>11</v>
      </c>
      <c r="D3146" s="168">
        <v>22</v>
      </c>
      <c r="E3146" s="168">
        <v>30</v>
      </c>
      <c r="F3146" s="168">
        <v>0</v>
      </c>
      <c r="G3146" s="168">
        <v>0</v>
      </c>
      <c r="H3146" s="168">
        <v>0</v>
      </c>
      <c r="I3146" s="168">
        <v>2.5</v>
      </c>
      <c r="J3146" s="168">
        <v>4.3</v>
      </c>
      <c r="K3146" s="168">
        <v>100.1</v>
      </c>
      <c r="L3146" s="168">
        <v>75.2</v>
      </c>
      <c r="M3146" s="168">
        <v>17.600000000000001</v>
      </c>
      <c r="N3146" s="168">
        <v>964.7</v>
      </c>
    </row>
    <row r="3147" spans="1:14" x14ac:dyDescent="0.2">
      <c r="A3147" s="168">
        <v>2019</v>
      </c>
      <c r="B3147" s="168">
        <v>5</v>
      </c>
      <c r="C3147" s="168">
        <v>11</v>
      </c>
      <c r="D3147" s="168">
        <v>23</v>
      </c>
      <c r="E3147" s="168">
        <v>30</v>
      </c>
      <c r="F3147" s="168">
        <v>0</v>
      </c>
      <c r="G3147" s="168">
        <v>0</v>
      </c>
      <c r="H3147" s="168">
        <v>0</v>
      </c>
      <c r="I3147" s="168">
        <v>2.5</v>
      </c>
      <c r="J3147" s="168">
        <v>3.2</v>
      </c>
      <c r="K3147" s="168">
        <v>99.1</v>
      </c>
      <c r="L3147" s="168">
        <v>77.099999999999994</v>
      </c>
      <c r="M3147" s="168">
        <v>17.399999999999999</v>
      </c>
      <c r="N3147" s="168">
        <v>964.8</v>
      </c>
    </row>
    <row r="3148" spans="1:14" x14ac:dyDescent="0.2">
      <c r="A3148" s="168">
        <v>2019</v>
      </c>
      <c r="B3148" s="168">
        <v>5</v>
      </c>
      <c r="C3148" s="168">
        <v>12</v>
      </c>
      <c r="D3148" s="168">
        <v>0</v>
      </c>
      <c r="E3148" s="168">
        <v>30</v>
      </c>
      <c r="F3148" s="168">
        <v>0</v>
      </c>
      <c r="G3148" s="168">
        <v>0</v>
      </c>
      <c r="H3148" s="168">
        <v>0</v>
      </c>
      <c r="I3148" s="168">
        <v>2.4</v>
      </c>
      <c r="J3148" s="168">
        <v>3.4</v>
      </c>
      <c r="K3148" s="168">
        <v>83.1</v>
      </c>
      <c r="L3148" s="168">
        <v>76.2</v>
      </c>
      <c r="M3148" s="168">
        <v>17.2</v>
      </c>
      <c r="N3148" s="168">
        <v>964.9</v>
      </c>
    </row>
    <row r="3149" spans="1:14" x14ac:dyDescent="0.2">
      <c r="A3149" s="168">
        <v>2019</v>
      </c>
      <c r="B3149" s="168">
        <v>5</v>
      </c>
      <c r="C3149" s="168">
        <v>12</v>
      </c>
      <c r="D3149" s="168">
        <v>1</v>
      </c>
      <c r="E3149" s="168">
        <v>30</v>
      </c>
      <c r="F3149" s="168">
        <v>0</v>
      </c>
      <c r="G3149" s="168">
        <v>0</v>
      </c>
      <c r="H3149" s="168">
        <v>0</v>
      </c>
      <c r="I3149" s="168">
        <v>2.6</v>
      </c>
      <c r="J3149" s="168">
        <v>2.7</v>
      </c>
      <c r="K3149" s="168">
        <v>87.8</v>
      </c>
      <c r="L3149" s="168">
        <v>76.099999999999994</v>
      </c>
      <c r="M3149" s="168">
        <v>17.399999999999999</v>
      </c>
      <c r="N3149" s="168">
        <v>964.9</v>
      </c>
    </row>
    <row r="3150" spans="1:14" x14ac:dyDescent="0.2">
      <c r="A3150" s="168">
        <v>2019</v>
      </c>
      <c r="B3150" s="168">
        <v>5</v>
      </c>
      <c r="C3150" s="168">
        <v>12</v>
      </c>
      <c r="D3150" s="168">
        <v>2</v>
      </c>
      <c r="E3150" s="168">
        <v>30</v>
      </c>
      <c r="F3150" s="168">
        <v>0</v>
      </c>
      <c r="G3150" s="168">
        <v>0</v>
      </c>
      <c r="H3150" s="168">
        <v>0</v>
      </c>
      <c r="I3150" s="168">
        <v>2.8</v>
      </c>
      <c r="J3150" s="168">
        <v>3.9</v>
      </c>
      <c r="K3150" s="168">
        <v>84.8</v>
      </c>
      <c r="L3150" s="168">
        <v>64.599999999999994</v>
      </c>
      <c r="M3150" s="168">
        <v>18.399999999999999</v>
      </c>
      <c r="N3150" s="168">
        <v>965.1</v>
      </c>
    </row>
    <row r="3151" spans="1:14" x14ac:dyDescent="0.2">
      <c r="A3151" s="168">
        <v>2019</v>
      </c>
      <c r="B3151" s="168">
        <v>5</v>
      </c>
      <c r="C3151" s="168">
        <v>12</v>
      </c>
      <c r="D3151" s="168">
        <v>3</v>
      </c>
      <c r="E3151" s="168">
        <v>30</v>
      </c>
      <c r="F3151" s="168">
        <v>0</v>
      </c>
      <c r="G3151" s="168">
        <v>0</v>
      </c>
      <c r="H3151" s="168">
        <v>0</v>
      </c>
      <c r="I3151" s="168">
        <v>2.9</v>
      </c>
      <c r="J3151" s="168">
        <v>4.5</v>
      </c>
      <c r="K3151" s="168">
        <v>62.5</v>
      </c>
      <c r="L3151" s="168">
        <v>53.1</v>
      </c>
      <c r="M3151" s="168">
        <v>19.100000000000001</v>
      </c>
      <c r="N3151" s="168">
        <v>965.3</v>
      </c>
    </row>
    <row r="3152" spans="1:14" x14ac:dyDescent="0.2">
      <c r="A3152" s="168">
        <v>2019</v>
      </c>
      <c r="B3152" s="168">
        <v>5</v>
      </c>
      <c r="C3152" s="168">
        <v>12</v>
      </c>
      <c r="D3152" s="168">
        <v>4</v>
      </c>
      <c r="E3152" s="168">
        <v>30</v>
      </c>
      <c r="F3152" s="168">
        <v>0</v>
      </c>
      <c r="G3152" s="168">
        <v>0</v>
      </c>
      <c r="H3152" s="168">
        <v>0</v>
      </c>
      <c r="I3152" s="168">
        <v>2.8</v>
      </c>
      <c r="J3152" s="168">
        <v>4.7</v>
      </c>
      <c r="K3152" s="168">
        <v>60.3</v>
      </c>
      <c r="L3152" s="168">
        <v>50.4</v>
      </c>
      <c r="M3152" s="168">
        <v>18.8</v>
      </c>
      <c r="N3152" s="168">
        <v>965.5</v>
      </c>
    </row>
    <row r="3153" spans="1:14" x14ac:dyDescent="0.2">
      <c r="A3153" s="168">
        <v>2019</v>
      </c>
      <c r="B3153" s="168">
        <v>5</v>
      </c>
      <c r="C3153" s="168">
        <v>12</v>
      </c>
      <c r="D3153" s="168">
        <v>5</v>
      </c>
      <c r="E3153" s="168">
        <v>30</v>
      </c>
      <c r="F3153" s="168">
        <v>0</v>
      </c>
      <c r="G3153" s="168">
        <v>0</v>
      </c>
      <c r="H3153" s="168">
        <v>0</v>
      </c>
      <c r="I3153" s="168">
        <v>2.7</v>
      </c>
      <c r="J3153" s="168">
        <v>3.8</v>
      </c>
      <c r="K3153" s="168">
        <v>69</v>
      </c>
      <c r="L3153" s="168">
        <v>50.4</v>
      </c>
      <c r="M3153" s="168">
        <v>18.2</v>
      </c>
      <c r="N3153" s="168">
        <v>965.7</v>
      </c>
    </row>
    <row r="3154" spans="1:14" x14ac:dyDescent="0.2">
      <c r="A3154" s="168">
        <v>2019</v>
      </c>
      <c r="B3154" s="168">
        <v>5</v>
      </c>
      <c r="C3154" s="168">
        <v>12</v>
      </c>
      <c r="D3154" s="168">
        <v>6</v>
      </c>
      <c r="E3154" s="168">
        <v>30</v>
      </c>
      <c r="F3154" s="168">
        <v>19</v>
      </c>
      <c r="G3154" s="168">
        <v>158</v>
      </c>
      <c r="H3154" s="168">
        <v>40</v>
      </c>
      <c r="I3154" s="168">
        <v>1.8</v>
      </c>
      <c r="J3154" s="168">
        <v>2.8</v>
      </c>
      <c r="K3154" s="168">
        <v>100.2</v>
      </c>
      <c r="L3154" s="168">
        <v>62</v>
      </c>
      <c r="M3154" s="168">
        <v>16.2</v>
      </c>
      <c r="N3154" s="168">
        <v>966.2</v>
      </c>
    </row>
    <row r="3155" spans="1:14" x14ac:dyDescent="0.2">
      <c r="A3155" s="168">
        <v>2019</v>
      </c>
      <c r="B3155" s="168">
        <v>5</v>
      </c>
      <c r="C3155" s="168">
        <v>12</v>
      </c>
      <c r="D3155" s="168">
        <v>7</v>
      </c>
      <c r="E3155" s="168">
        <v>30</v>
      </c>
      <c r="F3155" s="168">
        <v>52</v>
      </c>
      <c r="G3155" s="168">
        <v>587</v>
      </c>
      <c r="H3155" s="168">
        <v>218</v>
      </c>
      <c r="I3155" s="168">
        <v>0.2</v>
      </c>
      <c r="J3155" s="168">
        <v>4.0999999999999996</v>
      </c>
      <c r="K3155" s="168">
        <v>113.1</v>
      </c>
      <c r="L3155" s="168">
        <v>63.2</v>
      </c>
      <c r="M3155" s="168">
        <v>17.3</v>
      </c>
      <c r="N3155" s="168">
        <v>966.5</v>
      </c>
    </row>
    <row r="3156" spans="1:14" x14ac:dyDescent="0.2">
      <c r="A3156" s="168">
        <v>2019</v>
      </c>
      <c r="B3156" s="168">
        <v>5</v>
      </c>
      <c r="C3156" s="168">
        <v>12</v>
      </c>
      <c r="D3156" s="168">
        <v>8</v>
      </c>
      <c r="E3156" s="168">
        <v>30</v>
      </c>
      <c r="F3156" s="168">
        <v>72</v>
      </c>
      <c r="G3156" s="168">
        <v>766</v>
      </c>
      <c r="H3156" s="168">
        <v>432</v>
      </c>
      <c r="I3156" s="168">
        <v>-1.2</v>
      </c>
      <c r="J3156" s="168">
        <v>5.2</v>
      </c>
      <c r="K3156" s="168">
        <v>112.2</v>
      </c>
      <c r="L3156" s="168">
        <v>60.6</v>
      </c>
      <c r="M3156" s="168">
        <v>19.100000000000001</v>
      </c>
      <c r="N3156" s="168">
        <v>966.7</v>
      </c>
    </row>
    <row r="3157" spans="1:14" x14ac:dyDescent="0.2">
      <c r="A3157" s="168">
        <v>2019</v>
      </c>
      <c r="B3157" s="168">
        <v>5</v>
      </c>
      <c r="C3157" s="168">
        <v>12</v>
      </c>
      <c r="D3157" s="168">
        <v>9</v>
      </c>
      <c r="E3157" s="168">
        <v>30</v>
      </c>
      <c r="F3157" s="168">
        <v>84</v>
      </c>
      <c r="G3157" s="168">
        <v>847</v>
      </c>
      <c r="H3157" s="168">
        <v>629</v>
      </c>
      <c r="I3157" s="168">
        <v>-2</v>
      </c>
      <c r="J3157" s="168">
        <v>6.1</v>
      </c>
      <c r="K3157" s="168">
        <v>101.4</v>
      </c>
      <c r="L3157" s="168">
        <v>55.6</v>
      </c>
      <c r="M3157" s="168">
        <v>20.399999999999999</v>
      </c>
      <c r="N3157" s="168">
        <v>966.6</v>
      </c>
    </row>
    <row r="3158" spans="1:14" x14ac:dyDescent="0.2">
      <c r="A3158" s="168">
        <v>2019</v>
      </c>
      <c r="B3158" s="168">
        <v>5</v>
      </c>
      <c r="C3158" s="168">
        <v>12</v>
      </c>
      <c r="D3158" s="168">
        <v>10</v>
      </c>
      <c r="E3158" s="168">
        <v>30</v>
      </c>
      <c r="F3158" s="168">
        <v>92</v>
      </c>
      <c r="G3158" s="168">
        <v>892</v>
      </c>
      <c r="H3158" s="168">
        <v>793</v>
      </c>
      <c r="I3158" s="168">
        <v>-2.6</v>
      </c>
      <c r="J3158" s="168">
        <v>6.2</v>
      </c>
      <c r="K3158" s="168">
        <v>100.4</v>
      </c>
      <c r="L3158" s="168">
        <v>53.5</v>
      </c>
      <c r="M3158" s="168">
        <v>21.5</v>
      </c>
      <c r="N3158" s="168">
        <v>966.6</v>
      </c>
    </row>
    <row r="3159" spans="1:14" x14ac:dyDescent="0.2">
      <c r="A3159" s="168">
        <v>2019</v>
      </c>
      <c r="B3159" s="168">
        <v>5</v>
      </c>
      <c r="C3159" s="168">
        <v>12</v>
      </c>
      <c r="D3159" s="168">
        <v>11</v>
      </c>
      <c r="E3159" s="168">
        <v>30</v>
      </c>
      <c r="F3159" s="168">
        <v>94</v>
      </c>
      <c r="G3159" s="168">
        <v>920</v>
      </c>
      <c r="H3159" s="168">
        <v>914</v>
      </c>
      <c r="I3159" s="168">
        <v>-2.9</v>
      </c>
      <c r="J3159" s="168">
        <v>6.2</v>
      </c>
      <c r="K3159" s="168">
        <v>103.6</v>
      </c>
      <c r="L3159" s="168">
        <v>50.8</v>
      </c>
      <c r="M3159" s="168">
        <v>22.7</v>
      </c>
      <c r="N3159" s="168">
        <v>966.3</v>
      </c>
    </row>
    <row r="3160" spans="1:14" x14ac:dyDescent="0.2">
      <c r="A3160" s="168">
        <v>2019</v>
      </c>
      <c r="B3160" s="168">
        <v>5</v>
      </c>
      <c r="C3160" s="168">
        <v>12</v>
      </c>
      <c r="D3160" s="168">
        <v>12</v>
      </c>
      <c r="E3160" s="168">
        <v>30</v>
      </c>
      <c r="F3160" s="168">
        <v>98</v>
      </c>
      <c r="G3160" s="168">
        <v>929</v>
      </c>
      <c r="H3160" s="168">
        <v>978</v>
      </c>
      <c r="I3160" s="168">
        <v>-2.6</v>
      </c>
      <c r="J3160" s="168">
        <v>5.9</v>
      </c>
      <c r="K3160" s="168">
        <v>97.6</v>
      </c>
      <c r="L3160" s="168">
        <v>47.8</v>
      </c>
      <c r="M3160" s="168">
        <v>23.6</v>
      </c>
      <c r="N3160" s="168">
        <v>965.8</v>
      </c>
    </row>
    <row r="3161" spans="1:14" x14ac:dyDescent="0.2">
      <c r="A3161" s="168">
        <v>2019</v>
      </c>
      <c r="B3161" s="168">
        <v>5</v>
      </c>
      <c r="C3161" s="168">
        <v>12</v>
      </c>
      <c r="D3161" s="168">
        <v>13</v>
      </c>
      <c r="E3161" s="168">
        <v>30</v>
      </c>
      <c r="F3161" s="168">
        <v>99</v>
      </c>
      <c r="G3161" s="168">
        <v>927</v>
      </c>
      <c r="H3161" s="168">
        <v>982</v>
      </c>
      <c r="I3161" s="168">
        <v>-1.5</v>
      </c>
      <c r="J3161" s="168">
        <v>5.3</v>
      </c>
      <c r="K3161" s="168">
        <v>103.5</v>
      </c>
      <c r="L3161" s="168">
        <v>43.3</v>
      </c>
      <c r="M3161" s="168">
        <v>24.6</v>
      </c>
      <c r="N3161" s="168">
        <v>965</v>
      </c>
    </row>
    <row r="3162" spans="1:14" x14ac:dyDescent="0.2">
      <c r="A3162" s="168">
        <v>2019</v>
      </c>
      <c r="B3162" s="168">
        <v>5</v>
      </c>
      <c r="C3162" s="168">
        <v>12</v>
      </c>
      <c r="D3162" s="168">
        <v>14</v>
      </c>
      <c r="E3162" s="168">
        <v>30</v>
      </c>
      <c r="F3162" s="168">
        <v>98</v>
      </c>
      <c r="G3162" s="168">
        <v>914</v>
      </c>
      <c r="H3162" s="168">
        <v>926</v>
      </c>
      <c r="I3162" s="168">
        <v>0.3</v>
      </c>
      <c r="J3162" s="168">
        <v>5.0999999999999996</v>
      </c>
      <c r="K3162" s="168">
        <v>95.2</v>
      </c>
      <c r="L3162" s="168">
        <v>41</v>
      </c>
      <c r="M3162" s="168">
        <v>25.4</v>
      </c>
      <c r="N3162" s="168">
        <v>964.2</v>
      </c>
    </row>
    <row r="3163" spans="1:14" x14ac:dyDescent="0.2">
      <c r="A3163" s="168">
        <v>2019</v>
      </c>
      <c r="B3163" s="168">
        <v>5</v>
      </c>
      <c r="C3163" s="168">
        <v>12</v>
      </c>
      <c r="D3163" s="168">
        <v>15</v>
      </c>
      <c r="E3163" s="168">
        <v>30</v>
      </c>
      <c r="F3163" s="168">
        <v>95</v>
      </c>
      <c r="G3163" s="168">
        <v>889</v>
      </c>
      <c r="H3163" s="168">
        <v>816</v>
      </c>
      <c r="I3163" s="168">
        <v>2.2999999999999998</v>
      </c>
      <c r="J3163" s="168">
        <v>5.5</v>
      </c>
      <c r="K3163" s="168">
        <v>95.2</v>
      </c>
      <c r="L3163" s="168">
        <v>39.9</v>
      </c>
      <c r="M3163" s="168">
        <v>25.4</v>
      </c>
      <c r="N3163" s="168">
        <v>963.7</v>
      </c>
    </row>
    <row r="3164" spans="1:14" x14ac:dyDescent="0.2">
      <c r="A3164" s="168">
        <v>2019</v>
      </c>
      <c r="B3164" s="168">
        <v>5</v>
      </c>
      <c r="C3164" s="168">
        <v>12</v>
      </c>
      <c r="D3164" s="168">
        <v>16</v>
      </c>
      <c r="E3164" s="168">
        <v>30</v>
      </c>
      <c r="F3164" s="168">
        <v>86</v>
      </c>
      <c r="G3164" s="168">
        <v>853</v>
      </c>
      <c r="H3164" s="168">
        <v>662</v>
      </c>
      <c r="I3164" s="168">
        <v>4.0999999999999996</v>
      </c>
      <c r="J3164" s="168">
        <v>5.5</v>
      </c>
      <c r="K3164" s="168">
        <v>98.1</v>
      </c>
      <c r="L3164" s="168">
        <v>39.799999999999997</v>
      </c>
      <c r="M3164" s="168">
        <v>25.1</v>
      </c>
      <c r="N3164" s="168">
        <v>963.1</v>
      </c>
    </row>
    <row r="3165" spans="1:14" x14ac:dyDescent="0.2">
      <c r="A3165" s="168">
        <v>2019</v>
      </c>
      <c r="B3165" s="168">
        <v>5</v>
      </c>
      <c r="C3165" s="168">
        <v>12</v>
      </c>
      <c r="D3165" s="168">
        <v>17</v>
      </c>
      <c r="E3165" s="168">
        <v>30</v>
      </c>
      <c r="F3165" s="168">
        <v>74</v>
      </c>
      <c r="G3165" s="168">
        <v>779</v>
      </c>
      <c r="H3165" s="168">
        <v>469</v>
      </c>
      <c r="I3165" s="168">
        <v>5.6</v>
      </c>
      <c r="J3165" s="168">
        <v>5.4</v>
      </c>
      <c r="K3165" s="168">
        <v>97.4</v>
      </c>
      <c r="L3165" s="168">
        <v>41.4</v>
      </c>
      <c r="M3165" s="168">
        <v>24.2</v>
      </c>
      <c r="N3165" s="168">
        <v>963</v>
      </c>
    </row>
    <row r="3166" spans="1:14" x14ac:dyDescent="0.2">
      <c r="A3166" s="168">
        <v>2019</v>
      </c>
      <c r="B3166" s="168">
        <v>5</v>
      </c>
      <c r="C3166" s="168">
        <v>12</v>
      </c>
      <c r="D3166" s="168">
        <v>18</v>
      </c>
      <c r="E3166" s="168">
        <v>30</v>
      </c>
      <c r="F3166" s="168">
        <v>58</v>
      </c>
      <c r="G3166" s="168">
        <v>635</v>
      </c>
      <c r="H3166" s="168">
        <v>261</v>
      </c>
      <c r="I3166" s="168">
        <v>6.8</v>
      </c>
      <c r="J3166" s="168">
        <v>5.3</v>
      </c>
      <c r="K3166" s="168">
        <v>97.6</v>
      </c>
      <c r="L3166" s="168">
        <v>45</v>
      </c>
      <c r="M3166" s="168">
        <v>22.5</v>
      </c>
      <c r="N3166" s="168">
        <v>963</v>
      </c>
    </row>
    <row r="3167" spans="1:14" x14ac:dyDescent="0.2">
      <c r="A3167" s="168">
        <v>2019</v>
      </c>
      <c r="B3167" s="168">
        <v>5</v>
      </c>
      <c r="C3167" s="168">
        <v>12</v>
      </c>
      <c r="D3167" s="168">
        <v>19</v>
      </c>
      <c r="E3167" s="168">
        <v>30</v>
      </c>
      <c r="F3167" s="168">
        <v>29</v>
      </c>
      <c r="G3167" s="168">
        <v>291</v>
      </c>
      <c r="H3167" s="168">
        <v>72</v>
      </c>
      <c r="I3167" s="168">
        <v>7.6</v>
      </c>
      <c r="J3167" s="168">
        <v>4.5999999999999996</v>
      </c>
      <c r="K3167" s="168">
        <v>103.7</v>
      </c>
      <c r="L3167" s="168">
        <v>50.7</v>
      </c>
      <c r="M3167" s="168">
        <v>20.2</v>
      </c>
      <c r="N3167" s="168">
        <v>963.1</v>
      </c>
    </row>
    <row r="3168" spans="1:14" x14ac:dyDescent="0.2">
      <c r="A3168" s="168">
        <v>2019</v>
      </c>
      <c r="B3168" s="168">
        <v>5</v>
      </c>
      <c r="C3168" s="168">
        <v>12</v>
      </c>
      <c r="D3168" s="168">
        <v>20</v>
      </c>
      <c r="E3168" s="168">
        <v>30</v>
      </c>
      <c r="F3168" s="168">
        <v>1</v>
      </c>
      <c r="G3168" s="168">
        <v>0</v>
      </c>
      <c r="H3168" s="168">
        <v>1</v>
      </c>
      <c r="I3168" s="168">
        <v>8</v>
      </c>
      <c r="J3168" s="168">
        <v>3.9</v>
      </c>
      <c r="K3168" s="168">
        <v>107.2</v>
      </c>
      <c r="L3168" s="168">
        <v>57.2</v>
      </c>
      <c r="M3168" s="168">
        <v>18</v>
      </c>
      <c r="N3168" s="168">
        <v>963.1</v>
      </c>
    </row>
    <row r="3169" spans="1:14" x14ac:dyDescent="0.2">
      <c r="A3169" s="168">
        <v>2019</v>
      </c>
      <c r="B3169" s="168">
        <v>5</v>
      </c>
      <c r="C3169" s="168">
        <v>12</v>
      </c>
      <c r="D3169" s="168">
        <v>21</v>
      </c>
      <c r="E3169" s="168">
        <v>30</v>
      </c>
      <c r="F3169" s="168">
        <v>0</v>
      </c>
      <c r="G3169" s="168">
        <v>0</v>
      </c>
      <c r="H3169" s="168">
        <v>0</v>
      </c>
      <c r="I3169" s="168">
        <v>8.1999999999999993</v>
      </c>
      <c r="J3169" s="168">
        <v>1.9</v>
      </c>
      <c r="K3169" s="168">
        <v>95.4</v>
      </c>
      <c r="L3169" s="168">
        <v>57.1</v>
      </c>
      <c r="M3169" s="168">
        <v>16.600000000000001</v>
      </c>
      <c r="N3169" s="168">
        <v>963.4</v>
      </c>
    </row>
    <row r="3170" spans="1:14" x14ac:dyDescent="0.2">
      <c r="A3170" s="168">
        <v>2019</v>
      </c>
      <c r="B3170" s="168">
        <v>5</v>
      </c>
      <c r="C3170" s="168">
        <v>12</v>
      </c>
      <c r="D3170" s="168">
        <v>22</v>
      </c>
      <c r="E3170" s="168">
        <v>30</v>
      </c>
      <c r="F3170" s="168">
        <v>0</v>
      </c>
      <c r="G3170" s="168">
        <v>0</v>
      </c>
      <c r="H3170" s="168">
        <v>0</v>
      </c>
      <c r="I3170" s="168">
        <v>8.3000000000000007</v>
      </c>
      <c r="J3170" s="168">
        <v>2</v>
      </c>
      <c r="K3170" s="168">
        <v>83.5</v>
      </c>
      <c r="L3170" s="168">
        <v>54.9</v>
      </c>
      <c r="M3170" s="168">
        <v>16</v>
      </c>
      <c r="N3170" s="168">
        <v>963.6</v>
      </c>
    </row>
    <row r="3171" spans="1:14" x14ac:dyDescent="0.2">
      <c r="A3171" s="168">
        <v>2019</v>
      </c>
      <c r="B3171" s="168">
        <v>5</v>
      </c>
      <c r="C3171" s="168">
        <v>12</v>
      </c>
      <c r="D3171" s="168">
        <v>23</v>
      </c>
      <c r="E3171" s="168">
        <v>30</v>
      </c>
      <c r="F3171" s="168">
        <v>0</v>
      </c>
      <c r="G3171" s="168">
        <v>0</v>
      </c>
      <c r="H3171" s="168">
        <v>0</v>
      </c>
      <c r="I3171" s="168">
        <v>8.1999999999999993</v>
      </c>
      <c r="J3171" s="168">
        <v>1.6</v>
      </c>
      <c r="K3171" s="168">
        <v>74.599999999999994</v>
      </c>
      <c r="L3171" s="168">
        <v>55.7</v>
      </c>
      <c r="M3171" s="168">
        <v>15.6</v>
      </c>
      <c r="N3171" s="168">
        <v>963.6</v>
      </c>
    </row>
    <row r="3172" spans="1:14" x14ac:dyDescent="0.2">
      <c r="A3172" s="168">
        <v>2019</v>
      </c>
      <c r="B3172" s="168">
        <v>5</v>
      </c>
      <c r="C3172" s="168">
        <v>13</v>
      </c>
      <c r="D3172" s="168">
        <v>0</v>
      </c>
      <c r="E3172" s="168">
        <v>30</v>
      </c>
      <c r="F3172" s="168">
        <v>0</v>
      </c>
      <c r="G3172" s="168">
        <v>0</v>
      </c>
      <c r="H3172" s="168">
        <v>0</v>
      </c>
      <c r="I3172" s="168">
        <v>8.1</v>
      </c>
      <c r="J3172" s="168">
        <v>1.5</v>
      </c>
      <c r="K3172" s="168">
        <v>78.099999999999994</v>
      </c>
      <c r="L3172" s="168">
        <v>59.8</v>
      </c>
      <c r="M3172" s="168">
        <v>14.9</v>
      </c>
      <c r="N3172" s="168">
        <v>963.3</v>
      </c>
    </row>
    <row r="3173" spans="1:14" x14ac:dyDescent="0.2">
      <c r="A3173" s="168">
        <v>2019</v>
      </c>
      <c r="B3173" s="168">
        <v>5</v>
      </c>
      <c r="C3173" s="168">
        <v>13</v>
      </c>
      <c r="D3173" s="168">
        <v>1</v>
      </c>
      <c r="E3173" s="168">
        <v>30</v>
      </c>
      <c r="F3173" s="168">
        <v>0</v>
      </c>
      <c r="G3173" s="168">
        <v>0</v>
      </c>
      <c r="H3173" s="168">
        <v>0</v>
      </c>
      <c r="I3173" s="168">
        <v>8</v>
      </c>
      <c r="J3173" s="168">
        <v>1</v>
      </c>
      <c r="K3173" s="168">
        <v>220.7</v>
      </c>
      <c r="L3173" s="168">
        <v>64.900000000000006</v>
      </c>
      <c r="M3173" s="168">
        <v>14.7</v>
      </c>
      <c r="N3173" s="168">
        <v>963</v>
      </c>
    </row>
    <row r="3174" spans="1:14" x14ac:dyDescent="0.2">
      <c r="A3174" s="168">
        <v>2019</v>
      </c>
      <c r="B3174" s="168">
        <v>5</v>
      </c>
      <c r="C3174" s="168">
        <v>13</v>
      </c>
      <c r="D3174" s="168">
        <v>2</v>
      </c>
      <c r="E3174" s="168">
        <v>30</v>
      </c>
      <c r="F3174" s="168">
        <v>0</v>
      </c>
      <c r="G3174" s="168">
        <v>0</v>
      </c>
      <c r="H3174" s="168">
        <v>0</v>
      </c>
      <c r="I3174" s="168">
        <v>8</v>
      </c>
      <c r="J3174" s="168">
        <v>1</v>
      </c>
      <c r="K3174" s="168">
        <v>85.6</v>
      </c>
      <c r="L3174" s="168">
        <v>69.5</v>
      </c>
      <c r="M3174" s="168">
        <v>13.9</v>
      </c>
      <c r="N3174" s="168">
        <v>962.7</v>
      </c>
    </row>
    <row r="3175" spans="1:14" x14ac:dyDescent="0.2">
      <c r="A3175" s="168">
        <v>2019</v>
      </c>
      <c r="B3175" s="168">
        <v>5</v>
      </c>
      <c r="C3175" s="168">
        <v>13</v>
      </c>
      <c r="D3175" s="168">
        <v>3</v>
      </c>
      <c r="E3175" s="168">
        <v>30</v>
      </c>
      <c r="F3175" s="168">
        <v>0</v>
      </c>
      <c r="G3175" s="168">
        <v>0</v>
      </c>
      <c r="H3175" s="168">
        <v>0</v>
      </c>
      <c r="I3175" s="168">
        <v>8</v>
      </c>
      <c r="J3175" s="168">
        <v>2.5</v>
      </c>
      <c r="K3175" s="168">
        <v>82.9</v>
      </c>
      <c r="L3175" s="168">
        <v>65.5</v>
      </c>
      <c r="M3175" s="168">
        <v>14.1</v>
      </c>
      <c r="N3175" s="168">
        <v>962.5</v>
      </c>
    </row>
    <row r="3176" spans="1:14" x14ac:dyDescent="0.2">
      <c r="A3176" s="168">
        <v>2019</v>
      </c>
      <c r="B3176" s="168">
        <v>5</v>
      </c>
      <c r="C3176" s="168">
        <v>13</v>
      </c>
      <c r="D3176" s="168">
        <v>4</v>
      </c>
      <c r="E3176" s="168">
        <v>30</v>
      </c>
      <c r="F3176" s="168">
        <v>0</v>
      </c>
      <c r="G3176" s="168">
        <v>0</v>
      </c>
      <c r="H3176" s="168">
        <v>0</v>
      </c>
      <c r="I3176" s="168">
        <v>7.9</v>
      </c>
      <c r="J3176" s="168">
        <v>2.2999999999999998</v>
      </c>
      <c r="K3176" s="168">
        <v>94.6</v>
      </c>
      <c r="L3176" s="168">
        <v>57.9</v>
      </c>
      <c r="M3176" s="168">
        <v>14.1</v>
      </c>
      <c r="N3176" s="168">
        <v>962.2</v>
      </c>
    </row>
    <row r="3177" spans="1:14" x14ac:dyDescent="0.2">
      <c r="A3177" s="168">
        <v>2019</v>
      </c>
      <c r="B3177" s="168">
        <v>5</v>
      </c>
      <c r="C3177" s="168">
        <v>13</v>
      </c>
      <c r="D3177" s="168">
        <v>5</v>
      </c>
      <c r="E3177" s="168">
        <v>30</v>
      </c>
      <c r="F3177" s="168">
        <v>0</v>
      </c>
      <c r="G3177" s="168">
        <v>0</v>
      </c>
      <c r="H3177" s="168">
        <v>0</v>
      </c>
      <c r="I3177" s="168">
        <v>7.8</v>
      </c>
      <c r="J3177" s="168">
        <v>1.8</v>
      </c>
      <c r="K3177" s="168">
        <v>88.6</v>
      </c>
      <c r="L3177" s="168">
        <v>62.3</v>
      </c>
      <c r="M3177" s="168">
        <v>12.6</v>
      </c>
      <c r="N3177" s="168">
        <v>962.3</v>
      </c>
    </row>
    <row r="3178" spans="1:14" x14ac:dyDescent="0.2">
      <c r="A3178" s="168">
        <v>2019</v>
      </c>
      <c r="B3178" s="168">
        <v>5</v>
      </c>
      <c r="C3178" s="168">
        <v>13</v>
      </c>
      <c r="D3178" s="168">
        <v>6</v>
      </c>
      <c r="E3178" s="168">
        <v>30</v>
      </c>
      <c r="F3178" s="168">
        <v>21</v>
      </c>
      <c r="G3178" s="168">
        <v>204</v>
      </c>
      <c r="H3178" s="168">
        <v>48</v>
      </c>
      <c r="I3178" s="168">
        <v>7.1</v>
      </c>
      <c r="J3178" s="168">
        <v>3</v>
      </c>
      <c r="K3178" s="168">
        <v>89</v>
      </c>
      <c r="L3178" s="168">
        <v>56.2</v>
      </c>
      <c r="M3178" s="168">
        <v>14.2</v>
      </c>
      <c r="N3178" s="168">
        <v>962.7</v>
      </c>
    </row>
    <row r="3179" spans="1:14" x14ac:dyDescent="0.2">
      <c r="A3179" s="168">
        <v>2019</v>
      </c>
      <c r="B3179" s="168">
        <v>5</v>
      </c>
      <c r="C3179" s="168">
        <v>13</v>
      </c>
      <c r="D3179" s="168">
        <v>7</v>
      </c>
      <c r="E3179" s="168">
        <v>30</v>
      </c>
      <c r="F3179" s="168">
        <v>50</v>
      </c>
      <c r="G3179" s="168">
        <v>649</v>
      </c>
      <c r="H3179" s="168">
        <v>231</v>
      </c>
      <c r="I3179" s="168">
        <v>5.3</v>
      </c>
      <c r="J3179" s="168">
        <v>3.5</v>
      </c>
      <c r="K3179" s="168">
        <v>98.1</v>
      </c>
      <c r="L3179" s="168">
        <v>46.5</v>
      </c>
      <c r="M3179" s="168">
        <v>16.8</v>
      </c>
      <c r="N3179" s="168">
        <v>963.1</v>
      </c>
    </row>
    <row r="3180" spans="1:14" x14ac:dyDescent="0.2">
      <c r="A3180" s="168">
        <v>2019</v>
      </c>
      <c r="B3180" s="168">
        <v>5</v>
      </c>
      <c r="C3180" s="168">
        <v>13</v>
      </c>
      <c r="D3180" s="168">
        <v>8</v>
      </c>
      <c r="E3180" s="168">
        <v>30</v>
      </c>
      <c r="F3180" s="168">
        <v>64</v>
      </c>
      <c r="G3180" s="168">
        <v>818</v>
      </c>
      <c r="H3180" s="168">
        <v>446</v>
      </c>
      <c r="I3180" s="168">
        <v>3.8</v>
      </c>
      <c r="J3180" s="168">
        <v>4.4000000000000004</v>
      </c>
      <c r="K3180" s="168">
        <v>101.6</v>
      </c>
      <c r="L3180" s="168">
        <v>45.2</v>
      </c>
      <c r="M3180" s="168">
        <v>17.899999999999999</v>
      </c>
      <c r="N3180" s="168">
        <v>963.3</v>
      </c>
    </row>
    <row r="3181" spans="1:14" x14ac:dyDescent="0.2">
      <c r="A3181" s="168">
        <v>2019</v>
      </c>
      <c r="B3181" s="168">
        <v>5</v>
      </c>
      <c r="C3181" s="168">
        <v>13</v>
      </c>
      <c r="D3181" s="168">
        <v>9</v>
      </c>
      <c r="E3181" s="168">
        <v>30</v>
      </c>
      <c r="F3181" s="168">
        <v>72</v>
      </c>
      <c r="G3181" s="168">
        <v>896</v>
      </c>
      <c r="H3181" s="168">
        <v>646</v>
      </c>
      <c r="I3181" s="168">
        <v>2.8</v>
      </c>
      <c r="J3181" s="168">
        <v>4.2</v>
      </c>
      <c r="K3181" s="168">
        <v>107.1</v>
      </c>
      <c r="L3181" s="168">
        <v>45.8</v>
      </c>
      <c r="M3181" s="168">
        <v>19.2</v>
      </c>
      <c r="N3181" s="168">
        <v>962.8</v>
      </c>
    </row>
    <row r="3182" spans="1:14" x14ac:dyDescent="0.2">
      <c r="A3182" s="168">
        <v>2019</v>
      </c>
      <c r="B3182" s="168">
        <v>5</v>
      </c>
      <c r="C3182" s="168">
        <v>13</v>
      </c>
      <c r="D3182" s="168">
        <v>10</v>
      </c>
      <c r="E3182" s="168">
        <v>30</v>
      </c>
      <c r="F3182" s="168">
        <v>75</v>
      </c>
      <c r="G3182" s="168">
        <v>945</v>
      </c>
      <c r="H3182" s="168">
        <v>815</v>
      </c>
      <c r="I3182" s="168">
        <v>2</v>
      </c>
      <c r="J3182" s="168">
        <v>3.9</v>
      </c>
      <c r="K3182" s="168">
        <v>105.9</v>
      </c>
      <c r="L3182" s="168">
        <v>44</v>
      </c>
      <c r="M3182" s="168">
        <v>20.5</v>
      </c>
      <c r="N3182" s="168">
        <v>962.4</v>
      </c>
    </row>
    <row r="3183" spans="1:14" x14ac:dyDescent="0.2">
      <c r="A3183" s="168">
        <v>2019</v>
      </c>
      <c r="B3183" s="168">
        <v>5</v>
      </c>
      <c r="C3183" s="168">
        <v>13</v>
      </c>
      <c r="D3183" s="168">
        <v>11</v>
      </c>
      <c r="E3183" s="168">
        <v>30</v>
      </c>
      <c r="F3183" s="168">
        <v>81</v>
      </c>
      <c r="G3183" s="168">
        <v>962</v>
      </c>
      <c r="H3183" s="168">
        <v>934</v>
      </c>
      <c r="I3183" s="168">
        <v>1.4</v>
      </c>
      <c r="J3183" s="168">
        <v>3.7</v>
      </c>
      <c r="K3183" s="168">
        <v>113.6</v>
      </c>
      <c r="L3183" s="168">
        <v>46.1</v>
      </c>
      <c r="M3183" s="168">
        <v>21.6</v>
      </c>
      <c r="N3183" s="168">
        <v>962</v>
      </c>
    </row>
    <row r="3184" spans="1:14" x14ac:dyDescent="0.2">
      <c r="A3184" s="168">
        <v>2019</v>
      </c>
      <c r="B3184" s="168">
        <v>5</v>
      </c>
      <c r="C3184" s="168">
        <v>13</v>
      </c>
      <c r="D3184" s="168">
        <v>12</v>
      </c>
      <c r="E3184" s="168">
        <v>30</v>
      </c>
      <c r="F3184" s="168">
        <v>84</v>
      </c>
      <c r="G3184" s="168">
        <v>968</v>
      </c>
      <c r="H3184" s="168">
        <v>998</v>
      </c>
      <c r="I3184" s="168">
        <v>1</v>
      </c>
      <c r="J3184" s="168">
        <v>2.7</v>
      </c>
      <c r="K3184" s="168">
        <v>94.9</v>
      </c>
      <c r="L3184" s="168">
        <v>41.6</v>
      </c>
      <c r="M3184" s="168">
        <v>23.5</v>
      </c>
      <c r="N3184" s="168">
        <v>961.3</v>
      </c>
    </row>
    <row r="3185" spans="1:14" x14ac:dyDescent="0.2">
      <c r="A3185" s="168">
        <v>2019</v>
      </c>
      <c r="B3185" s="168">
        <v>5</v>
      </c>
      <c r="C3185" s="168">
        <v>13</v>
      </c>
      <c r="D3185" s="168">
        <v>13</v>
      </c>
      <c r="E3185" s="168">
        <v>30</v>
      </c>
      <c r="F3185" s="168">
        <v>89</v>
      </c>
      <c r="G3185" s="168">
        <v>960</v>
      </c>
      <c r="H3185" s="168">
        <v>1000</v>
      </c>
      <c r="I3185" s="168">
        <v>0.7</v>
      </c>
      <c r="J3185" s="168">
        <v>4.5</v>
      </c>
      <c r="K3185" s="168">
        <v>103.2</v>
      </c>
      <c r="L3185" s="168">
        <v>44</v>
      </c>
      <c r="M3185" s="168">
        <v>24</v>
      </c>
      <c r="N3185" s="168">
        <v>960.6</v>
      </c>
    </row>
    <row r="3186" spans="1:14" x14ac:dyDescent="0.2">
      <c r="A3186" s="168">
        <v>2019</v>
      </c>
      <c r="B3186" s="168">
        <v>5</v>
      </c>
      <c r="C3186" s="168">
        <v>13</v>
      </c>
      <c r="D3186" s="168">
        <v>14</v>
      </c>
      <c r="E3186" s="168">
        <v>30</v>
      </c>
      <c r="F3186" s="168">
        <v>94</v>
      </c>
      <c r="G3186" s="168">
        <v>937</v>
      </c>
      <c r="H3186" s="168">
        <v>940</v>
      </c>
      <c r="I3186" s="168">
        <v>0.3</v>
      </c>
      <c r="J3186" s="168">
        <v>5.2</v>
      </c>
      <c r="K3186" s="168">
        <v>92.5</v>
      </c>
      <c r="L3186" s="168">
        <v>45.3</v>
      </c>
      <c r="M3186" s="168">
        <v>24.1</v>
      </c>
      <c r="N3186" s="168">
        <v>960.1</v>
      </c>
    </row>
    <row r="3187" spans="1:14" x14ac:dyDescent="0.2">
      <c r="A3187" s="168">
        <v>2019</v>
      </c>
      <c r="B3187" s="168">
        <v>5</v>
      </c>
      <c r="C3187" s="168">
        <v>13</v>
      </c>
      <c r="D3187" s="168">
        <v>15</v>
      </c>
      <c r="E3187" s="168">
        <v>30</v>
      </c>
      <c r="F3187" s="168">
        <v>94</v>
      </c>
      <c r="G3187" s="168">
        <v>907</v>
      </c>
      <c r="H3187" s="168">
        <v>828</v>
      </c>
      <c r="I3187" s="168">
        <v>0</v>
      </c>
      <c r="J3187" s="168">
        <v>6.2</v>
      </c>
      <c r="K3187" s="168">
        <v>96.9</v>
      </c>
      <c r="L3187" s="168">
        <v>45.8</v>
      </c>
      <c r="M3187" s="168">
        <v>23.6</v>
      </c>
      <c r="N3187" s="168">
        <v>959.9</v>
      </c>
    </row>
    <row r="3188" spans="1:14" x14ac:dyDescent="0.2">
      <c r="A3188" s="168">
        <v>2019</v>
      </c>
      <c r="B3188" s="168">
        <v>5</v>
      </c>
      <c r="C3188" s="168">
        <v>13</v>
      </c>
      <c r="D3188" s="168">
        <v>16</v>
      </c>
      <c r="E3188" s="168">
        <v>30</v>
      </c>
      <c r="F3188" s="168">
        <v>92</v>
      </c>
      <c r="G3188" s="168">
        <v>854</v>
      </c>
      <c r="H3188" s="168">
        <v>668</v>
      </c>
      <c r="I3188" s="168">
        <v>-0.1</v>
      </c>
      <c r="J3188" s="168">
        <v>7.5</v>
      </c>
      <c r="K3188" s="168">
        <v>99.8</v>
      </c>
      <c r="L3188" s="168">
        <v>48.9</v>
      </c>
      <c r="M3188" s="168">
        <v>22.3</v>
      </c>
      <c r="N3188" s="168">
        <v>960</v>
      </c>
    </row>
    <row r="3189" spans="1:14" x14ac:dyDescent="0.2">
      <c r="A3189" s="168">
        <v>2019</v>
      </c>
      <c r="B3189" s="168">
        <v>5</v>
      </c>
      <c r="C3189" s="168">
        <v>13</v>
      </c>
      <c r="D3189" s="168">
        <v>17</v>
      </c>
      <c r="E3189" s="168">
        <v>30</v>
      </c>
      <c r="F3189" s="168">
        <v>86</v>
      </c>
      <c r="G3189" s="168">
        <v>760</v>
      </c>
      <c r="H3189" s="168">
        <v>471</v>
      </c>
      <c r="I3189" s="168">
        <v>0.9</v>
      </c>
      <c r="J3189" s="168">
        <v>7.3</v>
      </c>
      <c r="K3189" s="168">
        <v>94.3</v>
      </c>
      <c r="L3189" s="168">
        <v>51.4</v>
      </c>
      <c r="M3189" s="168">
        <v>21.2</v>
      </c>
      <c r="N3189" s="168">
        <v>960.6</v>
      </c>
    </row>
    <row r="3190" spans="1:14" x14ac:dyDescent="0.2">
      <c r="A3190" s="168">
        <v>2019</v>
      </c>
      <c r="B3190" s="168">
        <v>5</v>
      </c>
      <c r="C3190" s="168">
        <v>13</v>
      </c>
      <c r="D3190" s="168">
        <v>18</v>
      </c>
      <c r="E3190" s="168">
        <v>30</v>
      </c>
      <c r="F3190" s="168">
        <v>69</v>
      </c>
      <c r="G3190" s="168">
        <v>592</v>
      </c>
      <c r="H3190" s="168">
        <v>259</v>
      </c>
      <c r="I3190" s="168">
        <v>3.1</v>
      </c>
      <c r="J3190" s="168">
        <v>6.9</v>
      </c>
      <c r="K3190" s="168">
        <v>100.9</v>
      </c>
      <c r="L3190" s="168">
        <v>52.5</v>
      </c>
      <c r="M3190" s="168">
        <v>19.899999999999999</v>
      </c>
      <c r="N3190" s="168">
        <v>960.8</v>
      </c>
    </row>
    <row r="3191" spans="1:14" x14ac:dyDescent="0.2">
      <c r="A3191" s="168">
        <v>2019</v>
      </c>
      <c r="B3191" s="168">
        <v>5</v>
      </c>
      <c r="C3191" s="168">
        <v>13</v>
      </c>
      <c r="D3191" s="168">
        <v>19</v>
      </c>
      <c r="E3191" s="168">
        <v>30</v>
      </c>
      <c r="F3191" s="168">
        <v>33</v>
      </c>
      <c r="G3191" s="168">
        <v>239</v>
      </c>
      <c r="H3191" s="168">
        <v>70</v>
      </c>
      <c r="I3191" s="168">
        <v>3.7</v>
      </c>
      <c r="J3191" s="168">
        <v>5.4</v>
      </c>
      <c r="K3191" s="168">
        <v>95.5</v>
      </c>
      <c r="L3191" s="168">
        <v>58.1</v>
      </c>
      <c r="M3191" s="168">
        <v>18.2</v>
      </c>
      <c r="N3191" s="168">
        <v>961.5</v>
      </c>
    </row>
    <row r="3192" spans="1:14" x14ac:dyDescent="0.2">
      <c r="A3192" s="168">
        <v>2019</v>
      </c>
      <c r="B3192" s="168">
        <v>5</v>
      </c>
      <c r="C3192" s="168">
        <v>13</v>
      </c>
      <c r="D3192" s="168">
        <v>20</v>
      </c>
      <c r="E3192" s="168">
        <v>30</v>
      </c>
      <c r="F3192" s="168">
        <v>1</v>
      </c>
      <c r="G3192" s="168">
        <v>0</v>
      </c>
      <c r="H3192" s="168">
        <v>1</v>
      </c>
      <c r="I3192" s="168">
        <v>4.7</v>
      </c>
      <c r="J3192" s="168">
        <v>3.7</v>
      </c>
      <c r="K3192" s="168">
        <v>88.1</v>
      </c>
      <c r="L3192" s="168">
        <v>67.099999999999994</v>
      </c>
      <c r="M3192" s="168">
        <v>16.2</v>
      </c>
      <c r="N3192" s="168">
        <v>962.3</v>
      </c>
    </row>
    <row r="3193" spans="1:14" x14ac:dyDescent="0.2">
      <c r="A3193" s="168">
        <v>2019</v>
      </c>
      <c r="B3193" s="168">
        <v>5</v>
      </c>
      <c r="C3193" s="168">
        <v>13</v>
      </c>
      <c r="D3193" s="168">
        <v>21</v>
      </c>
      <c r="E3193" s="168">
        <v>30</v>
      </c>
      <c r="F3193" s="168">
        <v>0</v>
      </c>
      <c r="G3193" s="168">
        <v>0</v>
      </c>
      <c r="H3193" s="168">
        <v>0</v>
      </c>
      <c r="I3193" s="168">
        <v>4.9000000000000004</v>
      </c>
      <c r="J3193" s="168">
        <v>4</v>
      </c>
      <c r="K3193" s="168">
        <v>86.4</v>
      </c>
      <c r="L3193" s="168">
        <v>75.2</v>
      </c>
      <c r="M3193" s="168">
        <v>14.9</v>
      </c>
      <c r="N3193" s="168">
        <v>963</v>
      </c>
    </row>
    <row r="3194" spans="1:14" x14ac:dyDescent="0.2">
      <c r="A3194" s="168">
        <v>2019</v>
      </c>
      <c r="B3194" s="168">
        <v>5</v>
      </c>
      <c r="C3194" s="168">
        <v>13</v>
      </c>
      <c r="D3194" s="168">
        <v>22</v>
      </c>
      <c r="E3194" s="168">
        <v>30</v>
      </c>
      <c r="F3194" s="168">
        <v>0</v>
      </c>
      <c r="G3194" s="168">
        <v>0</v>
      </c>
      <c r="H3194" s="168">
        <v>0</v>
      </c>
      <c r="I3194" s="168">
        <v>4.2</v>
      </c>
      <c r="J3194" s="168">
        <v>4.3</v>
      </c>
      <c r="K3194" s="168">
        <v>99.3</v>
      </c>
      <c r="L3194" s="168">
        <v>82.5</v>
      </c>
      <c r="M3194" s="168">
        <v>14.1</v>
      </c>
      <c r="N3194" s="168">
        <v>963.5</v>
      </c>
    </row>
    <row r="3195" spans="1:14" x14ac:dyDescent="0.2">
      <c r="A3195" s="168">
        <v>2019</v>
      </c>
      <c r="B3195" s="168">
        <v>5</v>
      </c>
      <c r="C3195" s="168">
        <v>13</v>
      </c>
      <c r="D3195" s="168">
        <v>23</v>
      </c>
      <c r="E3195" s="168">
        <v>30</v>
      </c>
      <c r="F3195" s="168">
        <v>0</v>
      </c>
      <c r="G3195" s="168">
        <v>0</v>
      </c>
      <c r="H3195" s="168">
        <v>0</v>
      </c>
      <c r="I3195" s="168">
        <v>3.3</v>
      </c>
      <c r="J3195" s="168">
        <v>3.7</v>
      </c>
      <c r="K3195" s="168">
        <v>82.4</v>
      </c>
      <c r="L3195" s="168">
        <v>84</v>
      </c>
      <c r="M3195" s="168">
        <v>13.7</v>
      </c>
      <c r="N3195" s="168">
        <v>963.8</v>
      </c>
    </row>
    <row r="3196" spans="1:14" x14ac:dyDescent="0.2">
      <c r="A3196" s="168">
        <v>2019</v>
      </c>
      <c r="B3196" s="168">
        <v>5</v>
      </c>
      <c r="C3196" s="168">
        <v>14</v>
      </c>
      <c r="D3196" s="168">
        <v>0</v>
      </c>
      <c r="E3196" s="168">
        <v>30</v>
      </c>
      <c r="F3196" s="168">
        <v>0</v>
      </c>
      <c r="G3196" s="168">
        <v>0</v>
      </c>
      <c r="H3196" s="168">
        <v>0</v>
      </c>
      <c r="I3196" s="168">
        <v>2.6</v>
      </c>
      <c r="J3196" s="168">
        <v>3.9</v>
      </c>
      <c r="K3196" s="168">
        <v>87.5</v>
      </c>
      <c r="L3196" s="168">
        <v>82.9</v>
      </c>
      <c r="M3196" s="168">
        <v>13.2</v>
      </c>
      <c r="N3196" s="168">
        <v>963.6</v>
      </c>
    </row>
    <row r="3197" spans="1:14" x14ac:dyDescent="0.2">
      <c r="A3197" s="168">
        <v>2019</v>
      </c>
      <c r="B3197" s="168">
        <v>5</v>
      </c>
      <c r="C3197" s="168">
        <v>14</v>
      </c>
      <c r="D3197" s="168">
        <v>1</v>
      </c>
      <c r="E3197" s="168">
        <v>30</v>
      </c>
      <c r="F3197" s="168">
        <v>0</v>
      </c>
      <c r="G3197" s="168">
        <v>0</v>
      </c>
      <c r="H3197" s="168">
        <v>0</v>
      </c>
      <c r="I3197" s="168">
        <v>2.5</v>
      </c>
      <c r="J3197" s="168">
        <v>3.9</v>
      </c>
      <c r="K3197" s="168">
        <v>96.9</v>
      </c>
      <c r="L3197" s="168">
        <v>78.900000000000006</v>
      </c>
      <c r="M3197" s="168">
        <v>13</v>
      </c>
      <c r="N3197" s="168">
        <v>963.3</v>
      </c>
    </row>
    <row r="3198" spans="1:14" x14ac:dyDescent="0.2">
      <c r="A3198" s="168">
        <v>2019</v>
      </c>
      <c r="B3198" s="168">
        <v>5</v>
      </c>
      <c r="C3198" s="168">
        <v>14</v>
      </c>
      <c r="D3198" s="168">
        <v>2</v>
      </c>
      <c r="E3198" s="168">
        <v>30</v>
      </c>
      <c r="F3198" s="168">
        <v>0</v>
      </c>
      <c r="G3198" s="168">
        <v>0</v>
      </c>
      <c r="H3198" s="168">
        <v>0</v>
      </c>
      <c r="I3198" s="168">
        <v>2.9</v>
      </c>
      <c r="J3198" s="168">
        <v>1.7</v>
      </c>
      <c r="K3198" s="168">
        <v>64</v>
      </c>
      <c r="L3198" s="168">
        <v>77.400000000000006</v>
      </c>
      <c r="M3198" s="168">
        <v>12.9</v>
      </c>
      <c r="N3198" s="168">
        <v>963</v>
      </c>
    </row>
    <row r="3199" spans="1:14" x14ac:dyDescent="0.2">
      <c r="A3199" s="168">
        <v>2019</v>
      </c>
      <c r="B3199" s="168">
        <v>5</v>
      </c>
      <c r="C3199" s="168">
        <v>14</v>
      </c>
      <c r="D3199" s="168">
        <v>3</v>
      </c>
      <c r="E3199" s="168">
        <v>30</v>
      </c>
      <c r="F3199" s="168">
        <v>0</v>
      </c>
      <c r="G3199" s="168">
        <v>0</v>
      </c>
      <c r="H3199" s="168">
        <v>0</v>
      </c>
      <c r="I3199" s="168">
        <v>3.6</v>
      </c>
      <c r="J3199" s="168">
        <v>2</v>
      </c>
      <c r="K3199" s="168">
        <v>69.900000000000006</v>
      </c>
      <c r="L3199" s="168">
        <v>74.599999999999994</v>
      </c>
      <c r="M3199" s="168">
        <v>12.7</v>
      </c>
      <c r="N3199" s="168">
        <v>962.8</v>
      </c>
    </row>
    <row r="3200" spans="1:14" x14ac:dyDescent="0.2">
      <c r="A3200" s="168">
        <v>2019</v>
      </c>
      <c r="B3200" s="168">
        <v>5</v>
      </c>
      <c r="C3200" s="168">
        <v>14</v>
      </c>
      <c r="D3200" s="168">
        <v>4</v>
      </c>
      <c r="E3200" s="168">
        <v>30</v>
      </c>
      <c r="F3200" s="168">
        <v>0</v>
      </c>
      <c r="G3200" s="168">
        <v>0</v>
      </c>
      <c r="H3200" s="168">
        <v>0</v>
      </c>
      <c r="I3200" s="168">
        <v>4.4000000000000004</v>
      </c>
      <c r="J3200" s="168">
        <v>2.2000000000000002</v>
      </c>
      <c r="K3200" s="168">
        <v>69</v>
      </c>
      <c r="L3200" s="168">
        <v>70.7</v>
      </c>
      <c r="M3200" s="168">
        <v>12.4</v>
      </c>
      <c r="N3200" s="168">
        <v>962.8</v>
      </c>
    </row>
    <row r="3201" spans="1:14" x14ac:dyDescent="0.2">
      <c r="A3201" s="168">
        <v>2019</v>
      </c>
      <c r="B3201" s="168">
        <v>5</v>
      </c>
      <c r="C3201" s="168">
        <v>14</v>
      </c>
      <c r="D3201" s="168">
        <v>5</v>
      </c>
      <c r="E3201" s="168">
        <v>30</v>
      </c>
      <c r="F3201" s="168">
        <v>0</v>
      </c>
      <c r="G3201" s="168">
        <v>0</v>
      </c>
      <c r="H3201" s="168">
        <v>0</v>
      </c>
      <c r="I3201" s="168">
        <v>5.2</v>
      </c>
      <c r="J3201" s="168">
        <v>2</v>
      </c>
      <c r="K3201" s="168">
        <v>88</v>
      </c>
      <c r="L3201" s="168">
        <v>72.3</v>
      </c>
      <c r="M3201" s="168">
        <v>11.3</v>
      </c>
      <c r="N3201" s="168">
        <v>963.1</v>
      </c>
    </row>
    <row r="3202" spans="1:14" x14ac:dyDescent="0.2">
      <c r="A3202" s="168">
        <v>2019</v>
      </c>
      <c r="B3202" s="168">
        <v>5</v>
      </c>
      <c r="C3202" s="168">
        <v>14</v>
      </c>
      <c r="D3202" s="168">
        <v>6</v>
      </c>
      <c r="E3202" s="168">
        <v>30</v>
      </c>
      <c r="F3202" s="168">
        <v>20</v>
      </c>
      <c r="G3202" s="168">
        <v>242</v>
      </c>
      <c r="H3202" s="168">
        <v>50</v>
      </c>
      <c r="I3202" s="168">
        <v>6</v>
      </c>
      <c r="J3202" s="168">
        <v>1.9</v>
      </c>
      <c r="K3202" s="168">
        <v>69.099999999999994</v>
      </c>
      <c r="L3202" s="168">
        <v>73.099999999999994</v>
      </c>
      <c r="M3202" s="168">
        <v>11.5</v>
      </c>
      <c r="N3202" s="168">
        <v>963.2</v>
      </c>
    </row>
    <row r="3203" spans="1:14" x14ac:dyDescent="0.2">
      <c r="A3203" s="168">
        <v>2019</v>
      </c>
      <c r="B3203" s="168">
        <v>5</v>
      </c>
      <c r="C3203" s="168">
        <v>14</v>
      </c>
      <c r="D3203" s="168">
        <v>7</v>
      </c>
      <c r="E3203" s="168">
        <v>30</v>
      </c>
      <c r="F3203" s="168">
        <v>47</v>
      </c>
      <c r="G3203" s="168">
        <v>682</v>
      </c>
      <c r="H3203" s="168">
        <v>239</v>
      </c>
      <c r="I3203" s="168">
        <v>5.0999999999999996</v>
      </c>
      <c r="J3203" s="168">
        <v>2.2000000000000002</v>
      </c>
      <c r="K3203" s="168">
        <v>95.5</v>
      </c>
      <c r="L3203" s="168">
        <v>68.3</v>
      </c>
      <c r="M3203" s="168">
        <v>14.1</v>
      </c>
      <c r="N3203" s="168">
        <v>963.3</v>
      </c>
    </row>
    <row r="3204" spans="1:14" x14ac:dyDescent="0.2">
      <c r="A3204" s="168">
        <v>2019</v>
      </c>
      <c r="B3204" s="168">
        <v>5</v>
      </c>
      <c r="C3204" s="168">
        <v>14</v>
      </c>
      <c r="D3204" s="168">
        <v>8</v>
      </c>
      <c r="E3204" s="168">
        <v>30</v>
      </c>
      <c r="F3204" s="168">
        <v>60</v>
      </c>
      <c r="G3204" s="168">
        <v>840</v>
      </c>
      <c r="H3204" s="168">
        <v>454</v>
      </c>
      <c r="I3204" s="168">
        <v>3.9</v>
      </c>
      <c r="J3204" s="168">
        <v>3.3</v>
      </c>
      <c r="K3204" s="168">
        <v>104.5</v>
      </c>
      <c r="L3204" s="168">
        <v>62.3</v>
      </c>
      <c r="M3204" s="168">
        <v>16.2</v>
      </c>
      <c r="N3204" s="168">
        <v>963.3</v>
      </c>
    </row>
    <row r="3205" spans="1:14" x14ac:dyDescent="0.2">
      <c r="A3205" s="168">
        <v>2019</v>
      </c>
      <c r="B3205" s="168">
        <v>5</v>
      </c>
      <c r="C3205" s="168">
        <v>14</v>
      </c>
      <c r="D3205" s="168">
        <v>9</v>
      </c>
      <c r="E3205" s="168">
        <v>30</v>
      </c>
      <c r="F3205" s="168">
        <v>66</v>
      </c>
      <c r="G3205" s="168">
        <v>922</v>
      </c>
      <c r="H3205" s="168">
        <v>656</v>
      </c>
      <c r="I3205" s="168">
        <v>3.4</v>
      </c>
      <c r="J3205" s="168">
        <v>4.4000000000000004</v>
      </c>
      <c r="K3205" s="168">
        <v>105.9</v>
      </c>
      <c r="L3205" s="168">
        <v>51.6</v>
      </c>
      <c r="M3205" s="168">
        <v>18.100000000000001</v>
      </c>
      <c r="N3205" s="168">
        <v>963.2</v>
      </c>
    </row>
    <row r="3206" spans="1:14" x14ac:dyDescent="0.2">
      <c r="A3206" s="168">
        <v>2019</v>
      </c>
      <c r="B3206" s="168">
        <v>5</v>
      </c>
      <c r="C3206" s="168">
        <v>14</v>
      </c>
      <c r="D3206" s="168">
        <v>10</v>
      </c>
      <c r="E3206" s="168">
        <v>30</v>
      </c>
      <c r="F3206" s="168">
        <v>68</v>
      </c>
      <c r="G3206" s="168">
        <v>966</v>
      </c>
      <c r="H3206" s="168">
        <v>825</v>
      </c>
      <c r="I3206" s="168">
        <v>2.9</v>
      </c>
      <c r="J3206" s="168">
        <v>4.5</v>
      </c>
      <c r="K3206" s="168">
        <v>98.4</v>
      </c>
      <c r="L3206" s="168">
        <v>40.700000000000003</v>
      </c>
      <c r="M3206" s="168">
        <v>19.8</v>
      </c>
      <c r="N3206" s="168">
        <v>963.1</v>
      </c>
    </row>
    <row r="3207" spans="1:14" x14ac:dyDescent="0.2">
      <c r="A3207" s="168">
        <v>2019</v>
      </c>
      <c r="B3207" s="168">
        <v>5</v>
      </c>
      <c r="C3207" s="168">
        <v>14</v>
      </c>
      <c r="D3207" s="168">
        <v>11</v>
      </c>
      <c r="E3207" s="168">
        <v>30</v>
      </c>
      <c r="F3207" s="168">
        <v>71</v>
      </c>
      <c r="G3207" s="168">
        <v>985</v>
      </c>
      <c r="H3207" s="168">
        <v>945</v>
      </c>
      <c r="I3207" s="168">
        <v>2.4</v>
      </c>
      <c r="J3207" s="168">
        <v>4.3</v>
      </c>
      <c r="K3207" s="168">
        <v>100.9</v>
      </c>
      <c r="L3207" s="168">
        <v>34.700000000000003</v>
      </c>
      <c r="M3207" s="168">
        <v>21.1</v>
      </c>
      <c r="N3207" s="168">
        <v>962.8</v>
      </c>
    </row>
    <row r="3208" spans="1:14" x14ac:dyDescent="0.2">
      <c r="A3208" s="168">
        <v>2019</v>
      </c>
      <c r="B3208" s="168">
        <v>5</v>
      </c>
      <c r="C3208" s="168">
        <v>14</v>
      </c>
      <c r="D3208" s="168">
        <v>12</v>
      </c>
      <c r="E3208" s="168">
        <v>30</v>
      </c>
      <c r="F3208" s="168">
        <v>74</v>
      </c>
      <c r="G3208" s="168">
        <v>991</v>
      </c>
      <c r="H3208" s="168">
        <v>1010</v>
      </c>
      <c r="I3208" s="168">
        <v>2.1</v>
      </c>
      <c r="J3208" s="168">
        <v>2.9</v>
      </c>
      <c r="K3208" s="168">
        <v>98.6</v>
      </c>
      <c r="L3208" s="168">
        <v>31.2</v>
      </c>
      <c r="M3208" s="168">
        <v>22.1</v>
      </c>
      <c r="N3208" s="168">
        <v>962.3</v>
      </c>
    </row>
    <row r="3209" spans="1:14" x14ac:dyDescent="0.2">
      <c r="A3209" s="168">
        <v>2019</v>
      </c>
      <c r="B3209" s="168">
        <v>5</v>
      </c>
      <c r="C3209" s="168">
        <v>14</v>
      </c>
      <c r="D3209" s="168">
        <v>13</v>
      </c>
      <c r="E3209" s="168">
        <v>30</v>
      </c>
      <c r="F3209" s="168">
        <v>76</v>
      </c>
      <c r="G3209" s="168">
        <v>986</v>
      </c>
      <c r="H3209" s="168">
        <v>1012</v>
      </c>
      <c r="I3209" s="168">
        <v>1.8</v>
      </c>
      <c r="J3209" s="168">
        <v>2.7</v>
      </c>
      <c r="K3209" s="168">
        <v>101.1</v>
      </c>
      <c r="L3209" s="168">
        <v>33.1</v>
      </c>
      <c r="M3209" s="168">
        <v>23.2</v>
      </c>
      <c r="N3209" s="168">
        <v>961.4</v>
      </c>
    </row>
    <row r="3210" spans="1:14" x14ac:dyDescent="0.2">
      <c r="A3210" s="168">
        <v>2019</v>
      </c>
      <c r="B3210" s="168">
        <v>5</v>
      </c>
      <c r="C3210" s="168">
        <v>14</v>
      </c>
      <c r="D3210" s="168">
        <v>14</v>
      </c>
      <c r="E3210" s="168">
        <v>30</v>
      </c>
      <c r="F3210" s="168">
        <v>75</v>
      </c>
      <c r="G3210" s="168">
        <v>975</v>
      </c>
      <c r="H3210" s="168">
        <v>956</v>
      </c>
      <c r="I3210" s="168">
        <v>1.8</v>
      </c>
      <c r="J3210" s="168">
        <v>3.7</v>
      </c>
      <c r="K3210" s="168">
        <v>81.7</v>
      </c>
      <c r="L3210" s="168">
        <v>30</v>
      </c>
      <c r="M3210" s="168">
        <v>24.3</v>
      </c>
      <c r="N3210" s="168">
        <v>960.8</v>
      </c>
    </row>
    <row r="3211" spans="1:14" x14ac:dyDescent="0.2">
      <c r="A3211" s="168">
        <v>2019</v>
      </c>
      <c r="B3211" s="168">
        <v>5</v>
      </c>
      <c r="C3211" s="168">
        <v>14</v>
      </c>
      <c r="D3211" s="168">
        <v>15</v>
      </c>
      <c r="E3211" s="168">
        <v>30</v>
      </c>
      <c r="F3211" s="168">
        <v>73</v>
      </c>
      <c r="G3211" s="168">
        <v>952</v>
      </c>
      <c r="H3211" s="168">
        <v>844</v>
      </c>
      <c r="I3211" s="168">
        <v>1.8</v>
      </c>
      <c r="J3211" s="168">
        <v>4.5</v>
      </c>
      <c r="K3211" s="168">
        <v>100.1</v>
      </c>
      <c r="L3211" s="168">
        <v>27.3</v>
      </c>
      <c r="M3211" s="168">
        <v>24.8</v>
      </c>
      <c r="N3211" s="168">
        <v>960.2</v>
      </c>
    </row>
    <row r="3212" spans="1:14" x14ac:dyDescent="0.2">
      <c r="A3212" s="168">
        <v>2019</v>
      </c>
      <c r="B3212" s="168">
        <v>5</v>
      </c>
      <c r="C3212" s="168">
        <v>14</v>
      </c>
      <c r="D3212" s="168">
        <v>16</v>
      </c>
      <c r="E3212" s="168">
        <v>30</v>
      </c>
      <c r="F3212" s="168">
        <v>68</v>
      </c>
      <c r="G3212" s="168">
        <v>916</v>
      </c>
      <c r="H3212" s="168">
        <v>686</v>
      </c>
      <c r="I3212" s="168">
        <v>2</v>
      </c>
      <c r="J3212" s="168">
        <v>4.2</v>
      </c>
      <c r="K3212" s="168">
        <v>96.3</v>
      </c>
      <c r="L3212" s="168">
        <v>28.1</v>
      </c>
      <c r="M3212" s="168">
        <v>24.5</v>
      </c>
      <c r="N3212" s="168">
        <v>959.6</v>
      </c>
    </row>
    <row r="3213" spans="1:14" x14ac:dyDescent="0.2">
      <c r="A3213" s="168">
        <v>2019</v>
      </c>
      <c r="B3213" s="168">
        <v>5</v>
      </c>
      <c r="C3213" s="168">
        <v>14</v>
      </c>
      <c r="D3213" s="168">
        <v>17</v>
      </c>
      <c r="E3213" s="168">
        <v>30</v>
      </c>
      <c r="F3213" s="168">
        <v>59</v>
      </c>
      <c r="G3213" s="168">
        <v>853</v>
      </c>
      <c r="H3213" s="168">
        <v>492</v>
      </c>
      <c r="I3213" s="168">
        <v>2.9</v>
      </c>
      <c r="J3213" s="168">
        <v>3</v>
      </c>
      <c r="K3213" s="168">
        <v>88.1</v>
      </c>
      <c r="L3213" s="168">
        <v>27.9</v>
      </c>
      <c r="M3213" s="168">
        <v>24.4</v>
      </c>
      <c r="N3213" s="168">
        <v>959.3</v>
      </c>
    </row>
    <row r="3214" spans="1:14" x14ac:dyDescent="0.2">
      <c r="A3214" s="168">
        <v>2019</v>
      </c>
      <c r="B3214" s="168">
        <v>5</v>
      </c>
      <c r="C3214" s="168">
        <v>14</v>
      </c>
      <c r="D3214" s="168">
        <v>18</v>
      </c>
      <c r="E3214" s="168">
        <v>30</v>
      </c>
      <c r="F3214" s="168">
        <v>49</v>
      </c>
      <c r="G3214" s="168">
        <v>703</v>
      </c>
      <c r="H3214" s="168">
        <v>274</v>
      </c>
      <c r="I3214" s="168">
        <v>4.7</v>
      </c>
      <c r="J3214" s="168">
        <v>2.2999999999999998</v>
      </c>
      <c r="K3214" s="168">
        <v>205.1</v>
      </c>
      <c r="L3214" s="168">
        <v>29.3</v>
      </c>
      <c r="M3214" s="168">
        <v>24.2</v>
      </c>
      <c r="N3214" s="168">
        <v>959.1</v>
      </c>
    </row>
    <row r="3215" spans="1:14" x14ac:dyDescent="0.2">
      <c r="A3215" s="168">
        <v>2019</v>
      </c>
      <c r="B3215" s="168">
        <v>5</v>
      </c>
      <c r="C3215" s="168">
        <v>14</v>
      </c>
      <c r="D3215" s="168">
        <v>19</v>
      </c>
      <c r="E3215" s="168">
        <v>30</v>
      </c>
      <c r="F3215" s="168">
        <v>26</v>
      </c>
      <c r="G3215" s="168">
        <v>360</v>
      </c>
      <c r="H3215" s="168">
        <v>79</v>
      </c>
      <c r="I3215" s="168">
        <v>5</v>
      </c>
      <c r="J3215" s="168">
        <v>3.6</v>
      </c>
      <c r="K3215" s="168">
        <v>253.6</v>
      </c>
      <c r="L3215" s="168">
        <v>33.9</v>
      </c>
      <c r="M3215" s="168">
        <v>21.9</v>
      </c>
      <c r="N3215" s="168">
        <v>959.1</v>
      </c>
    </row>
    <row r="3216" spans="1:14" x14ac:dyDescent="0.2">
      <c r="A3216" s="168">
        <v>2019</v>
      </c>
      <c r="B3216" s="168">
        <v>5</v>
      </c>
      <c r="C3216" s="168">
        <v>14</v>
      </c>
      <c r="D3216" s="168">
        <v>20</v>
      </c>
      <c r="E3216" s="168">
        <v>30</v>
      </c>
      <c r="F3216" s="168">
        <v>1</v>
      </c>
      <c r="G3216" s="168">
        <v>0</v>
      </c>
      <c r="H3216" s="168">
        <v>1</v>
      </c>
      <c r="I3216" s="168">
        <v>5.8</v>
      </c>
      <c r="J3216" s="168">
        <v>2.4</v>
      </c>
      <c r="K3216" s="168">
        <v>231.8</v>
      </c>
      <c r="L3216" s="168">
        <v>40.200000000000003</v>
      </c>
      <c r="M3216" s="168">
        <v>19.399999999999999</v>
      </c>
      <c r="N3216" s="168">
        <v>959.2</v>
      </c>
    </row>
    <row r="3217" spans="1:14" x14ac:dyDescent="0.2">
      <c r="A3217" s="168">
        <v>2019</v>
      </c>
      <c r="B3217" s="168">
        <v>5</v>
      </c>
      <c r="C3217" s="168">
        <v>14</v>
      </c>
      <c r="D3217" s="168">
        <v>21</v>
      </c>
      <c r="E3217" s="168">
        <v>30</v>
      </c>
      <c r="F3217" s="168">
        <v>0</v>
      </c>
      <c r="G3217" s="168">
        <v>0</v>
      </c>
      <c r="H3217" s="168">
        <v>0</v>
      </c>
      <c r="I3217" s="168">
        <v>6.3</v>
      </c>
      <c r="J3217" s="168">
        <v>2.2000000000000002</v>
      </c>
      <c r="K3217" s="168">
        <v>225.2</v>
      </c>
      <c r="L3217" s="168">
        <v>44.2</v>
      </c>
      <c r="M3217" s="168">
        <v>17.899999999999999</v>
      </c>
      <c r="N3217" s="168">
        <v>959.4</v>
      </c>
    </row>
    <row r="3218" spans="1:14" x14ac:dyDescent="0.2">
      <c r="A3218" s="168">
        <v>2019</v>
      </c>
      <c r="B3218" s="168">
        <v>5</v>
      </c>
      <c r="C3218" s="168">
        <v>14</v>
      </c>
      <c r="D3218" s="168">
        <v>22</v>
      </c>
      <c r="E3218" s="168">
        <v>30</v>
      </c>
      <c r="F3218" s="168">
        <v>0</v>
      </c>
      <c r="G3218" s="168">
        <v>0</v>
      </c>
      <c r="H3218" s="168">
        <v>0</v>
      </c>
      <c r="I3218" s="168">
        <v>6.3</v>
      </c>
      <c r="J3218" s="168">
        <v>0.9</v>
      </c>
      <c r="K3218" s="168">
        <v>218.9</v>
      </c>
      <c r="L3218" s="168">
        <v>48.2</v>
      </c>
      <c r="M3218" s="168">
        <v>16.399999999999999</v>
      </c>
      <c r="N3218" s="168">
        <v>959.4</v>
      </c>
    </row>
    <row r="3219" spans="1:14" x14ac:dyDescent="0.2">
      <c r="A3219" s="168">
        <v>2019</v>
      </c>
      <c r="B3219" s="168">
        <v>5</v>
      </c>
      <c r="C3219" s="168">
        <v>14</v>
      </c>
      <c r="D3219" s="168">
        <v>23</v>
      </c>
      <c r="E3219" s="168">
        <v>30</v>
      </c>
      <c r="F3219" s="168">
        <v>0</v>
      </c>
      <c r="G3219" s="168">
        <v>0</v>
      </c>
      <c r="H3219" s="168">
        <v>0</v>
      </c>
      <c r="I3219" s="168">
        <v>6.3</v>
      </c>
      <c r="J3219" s="168">
        <v>1.1000000000000001</v>
      </c>
      <c r="K3219" s="168">
        <v>215.6</v>
      </c>
      <c r="L3219" s="168">
        <v>55.1</v>
      </c>
      <c r="M3219" s="168">
        <v>15.3</v>
      </c>
      <c r="N3219" s="168">
        <v>959.3</v>
      </c>
    </row>
    <row r="3220" spans="1:14" x14ac:dyDescent="0.2">
      <c r="A3220" s="168">
        <v>2019</v>
      </c>
      <c r="B3220" s="168">
        <v>5</v>
      </c>
      <c r="C3220" s="168">
        <v>15</v>
      </c>
      <c r="D3220" s="168">
        <v>0</v>
      </c>
      <c r="E3220" s="168">
        <v>30</v>
      </c>
      <c r="F3220" s="168">
        <v>0</v>
      </c>
      <c r="G3220" s="168">
        <v>0</v>
      </c>
      <c r="H3220" s="168">
        <v>0</v>
      </c>
      <c r="I3220" s="168">
        <v>6.2</v>
      </c>
      <c r="J3220" s="168">
        <v>0.4</v>
      </c>
      <c r="K3220" s="168">
        <v>156.6</v>
      </c>
      <c r="L3220" s="168">
        <v>64.7</v>
      </c>
      <c r="M3220" s="168">
        <v>13.9</v>
      </c>
      <c r="N3220" s="168">
        <v>958.9</v>
      </c>
    </row>
    <row r="3221" spans="1:14" x14ac:dyDescent="0.2">
      <c r="A3221" s="168">
        <v>2019</v>
      </c>
      <c r="B3221" s="168">
        <v>5</v>
      </c>
      <c r="C3221" s="168">
        <v>15</v>
      </c>
      <c r="D3221" s="168">
        <v>1</v>
      </c>
      <c r="E3221" s="168">
        <v>30</v>
      </c>
      <c r="F3221" s="168">
        <v>0</v>
      </c>
      <c r="G3221" s="168">
        <v>0</v>
      </c>
      <c r="H3221" s="168">
        <v>0</v>
      </c>
      <c r="I3221" s="168">
        <v>6.2</v>
      </c>
      <c r="J3221" s="168">
        <v>0.6</v>
      </c>
      <c r="K3221" s="168">
        <v>246.6</v>
      </c>
      <c r="L3221" s="168">
        <v>69.7</v>
      </c>
      <c r="M3221" s="168">
        <v>13.3</v>
      </c>
      <c r="N3221" s="168">
        <v>958.3</v>
      </c>
    </row>
    <row r="3222" spans="1:14" x14ac:dyDescent="0.2">
      <c r="A3222" s="168">
        <v>2019</v>
      </c>
      <c r="B3222" s="168">
        <v>5</v>
      </c>
      <c r="C3222" s="168">
        <v>15</v>
      </c>
      <c r="D3222" s="168">
        <v>2</v>
      </c>
      <c r="E3222" s="168">
        <v>30</v>
      </c>
      <c r="F3222" s="168">
        <v>0</v>
      </c>
      <c r="G3222" s="168">
        <v>0</v>
      </c>
      <c r="H3222" s="168">
        <v>0</v>
      </c>
      <c r="I3222" s="168">
        <v>6.3</v>
      </c>
      <c r="J3222" s="168">
        <v>0.5</v>
      </c>
      <c r="K3222" s="168">
        <v>264.60000000000002</v>
      </c>
      <c r="L3222" s="168">
        <v>71</v>
      </c>
      <c r="M3222" s="168">
        <v>12.8</v>
      </c>
      <c r="N3222" s="168">
        <v>957.5</v>
      </c>
    </row>
    <row r="3223" spans="1:14" x14ac:dyDescent="0.2">
      <c r="A3223" s="168">
        <v>2019</v>
      </c>
      <c r="B3223" s="168">
        <v>5</v>
      </c>
      <c r="C3223" s="168">
        <v>15</v>
      </c>
      <c r="D3223" s="168">
        <v>3</v>
      </c>
      <c r="E3223" s="168">
        <v>30</v>
      </c>
      <c r="F3223" s="168">
        <v>0</v>
      </c>
      <c r="G3223" s="168">
        <v>0</v>
      </c>
      <c r="H3223" s="168">
        <v>0</v>
      </c>
      <c r="I3223" s="168">
        <v>6.5</v>
      </c>
      <c r="J3223" s="168">
        <v>0.7</v>
      </c>
      <c r="K3223" s="168">
        <v>254.6</v>
      </c>
      <c r="L3223" s="168">
        <v>71.900000000000006</v>
      </c>
      <c r="M3223" s="168">
        <v>12.1</v>
      </c>
      <c r="N3223" s="168">
        <v>956.8</v>
      </c>
    </row>
    <row r="3224" spans="1:14" x14ac:dyDescent="0.2">
      <c r="A3224" s="168">
        <v>2019</v>
      </c>
      <c r="B3224" s="168">
        <v>5</v>
      </c>
      <c r="C3224" s="168">
        <v>15</v>
      </c>
      <c r="D3224" s="168">
        <v>4</v>
      </c>
      <c r="E3224" s="168">
        <v>30</v>
      </c>
      <c r="F3224" s="168">
        <v>0</v>
      </c>
      <c r="G3224" s="168">
        <v>0</v>
      </c>
      <c r="H3224" s="168">
        <v>0</v>
      </c>
      <c r="I3224" s="168">
        <v>6.7</v>
      </c>
      <c r="J3224" s="168">
        <v>0.8</v>
      </c>
      <c r="K3224" s="168">
        <v>266.7</v>
      </c>
      <c r="L3224" s="168">
        <v>72.400000000000006</v>
      </c>
      <c r="M3224" s="168">
        <v>11.6</v>
      </c>
      <c r="N3224" s="168">
        <v>956.4</v>
      </c>
    </row>
    <row r="3225" spans="1:14" x14ac:dyDescent="0.2">
      <c r="A3225" s="168">
        <v>2019</v>
      </c>
      <c r="B3225" s="168">
        <v>5</v>
      </c>
      <c r="C3225" s="168">
        <v>15</v>
      </c>
      <c r="D3225" s="168">
        <v>5</v>
      </c>
      <c r="E3225" s="168">
        <v>30</v>
      </c>
      <c r="F3225" s="168">
        <v>0</v>
      </c>
      <c r="G3225" s="168">
        <v>0</v>
      </c>
      <c r="H3225" s="168">
        <v>0</v>
      </c>
      <c r="I3225" s="168">
        <v>7</v>
      </c>
      <c r="J3225" s="168">
        <v>0.6</v>
      </c>
      <c r="K3225" s="168">
        <v>248.3</v>
      </c>
      <c r="L3225" s="168">
        <v>73.400000000000006</v>
      </c>
      <c r="M3225" s="168">
        <v>11.7</v>
      </c>
      <c r="N3225" s="168">
        <v>956.2</v>
      </c>
    </row>
    <row r="3226" spans="1:14" x14ac:dyDescent="0.2">
      <c r="A3226" s="168">
        <v>2019</v>
      </c>
      <c r="B3226" s="168">
        <v>5</v>
      </c>
      <c r="C3226" s="168">
        <v>15</v>
      </c>
      <c r="D3226" s="168">
        <v>6</v>
      </c>
      <c r="E3226" s="168">
        <v>30</v>
      </c>
      <c r="F3226" s="168">
        <v>21</v>
      </c>
      <c r="G3226" s="168">
        <v>241</v>
      </c>
      <c r="H3226" s="168">
        <v>51</v>
      </c>
      <c r="I3226" s="168">
        <v>6.8</v>
      </c>
      <c r="J3226" s="168">
        <v>0.5</v>
      </c>
      <c r="K3226" s="168">
        <v>244.7</v>
      </c>
      <c r="L3226" s="168">
        <v>65.900000000000006</v>
      </c>
      <c r="M3226" s="168">
        <v>12.9</v>
      </c>
      <c r="N3226" s="168">
        <v>956</v>
      </c>
    </row>
    <row r="3227" spans="1:14" x14ac:dyDescent="0.2">
      <c r="A3227" s="168">
        <v>2019</v>
      </c>
      <c r="B3227" s="168">
        <v>5</v>
      </c>
      <c r="C3227" s="168">
        <v>15</v>
      </c>
      <c r="D3227" s="168">
        <v>7</v>
      </c>
      <c r="E3227" s="168">
        <v>30</v>
      </c>
      <c r="F3227" s="168">
        <v>49</v>
      </c>
      <c r="G3227" s="168">
        <v>659</v>
      </c>
      <c r="H3227" s="168">
        <v>235</v>
      </c>
      <c r="I3227" s="168">
        <v>5.8</v>
      </c>
      <c r="J3227" s="168">
        <v>1.2</v>
      </c>
      <c r="K3227" s="168">
        <v>241</v>
      </c>
      <c r="L3227" s="168">
        <v>60.1</v>
      </c>
      <c r="M3227" s="168">
        <v>16.100000000000001</v>
      </c>
      <c r="N3227" s="168">
        <v>956</v>
      </c>
    </row>
    <row r="3228" spans="1:14" x14ac:dyDescent="0.2">
      <c r="A3228" s="168">
        <v>2019</v>
      </c>
      <c r="B3228" s="168">
        <v>5</v>
      </c>
      <c r="C3228" s="168">
        <v>15</v>
      </c>
      <c r="D3228" s="168">
        <v>8</v>
      </c>
      <c r="E3228" s="168">
        <v>30</v>
      </c>
      <c r="F3228" s="168">
        <v>63</v>
      </c>
      <c r="G3228" s="168">
        <v>816</v>
      </c>
      <c r="H3228" s="168">
        <v>447</v>
      </c>
      <c r="I3228" s="168">
        <v>5.2</v>
      </c>
      <c r="J3228" s="168">
        <v>1.4</v>
      </c>
      <c r="K3228" s="168">
        <v>246.5</v>
      </c>
      <c r="L3228" s="168">
        <v>48.8</v>
      </c>
      <c r="M3228" s="168">
        <v>19.100000000000001</v>
      </c>
      <c r="N3228" s="168">
        <v>956</v>
      </c>
    </row>
    <row r="3229" spans="1:14" x14ac:dyDescent="0.2">
      <c r="A3229" s="168">
        <v>2019</v>
      </c>
      <c r="B3229" s="168">
        <v>5</v>
      </c>
      <c r="C3229" s="168">
        <v>15</v>
      </c>
      <c r="D3229" s="168">
        <v>9</v>
      </c>
      <c r="E3229" s="168">
        <v>30</v>
      </c>
      <c r="F3229" s="168">
        <v>72</v>
      </c>
      <c r="G3229" s="168">
        <v>892</v>
      </c>
      <c r="H3229" s="168">
        <v>646</v>
      </c>
      <c r="I3229" s="168">
        <v>5.0999999999999996</v>
      </c>
      <c r="J3229" s="168">
        <v>1.7</v>
      </c>
      <c r="K3229" s="168">
        <v>244.4</v>
      </c>
      <c r="L3229" s="168">
        <v>38.700000000000003</v>
      </c>
      <c r="M3229" s="168">
        <v>22.2</v>
      </c>
      <c r="N3229" s="168">
        <v>955.8</v>
      </c>
    </row>
    <row r="3230" spans="1:14" x14ac:dyDescent="0.2">
      <c r="A3230" s="168">
        <v>2019</v>
      </c>
      <c r="B3230" s="168">
        <v>5</v>
      </c>
      <c r="C3230" s="168">
        <v>15</v>
      </c>
      <c r="D3230" s="168">
        <v>10</v>
      </c>
      <c r="E3230" s="168">
        <v>30</v>
      </c>
      <c r="F3230" s="168">
        <v>88</v>
      </c>
      <c r="G3230" s="168">
        <v>914</v>
      </c>
      <c r="H3230" s="168">
        <v>807</v>
      </c>
      <c r="I3230" s="168">
        <v>5.0999999999999996</v>
      </c>
      <c r="J3230" s="168">
        <v>3.1</v>
      </c>
      <c r="K3230" s="168">
        <v>237.4</v>
      </c>
      <c r="L3230" s="168">
        <v>34.4</v>
      </c>
      <c r="M3230" s="168">
        <v>24.1</v>
      </c>
      <c r="N3230" s="168">
        <v>955.5</v>
      </c>
    </row>
    <row r="3231" spans="1:14" x14ac:dyDescent="0.2">
      <c r="A3231" s="168">
        <v>2019</v>
      </c>
      <c r="B3231" s="168">
        <v>5</v>
      </c>
      <c r="C3231" s="168">
        <v>15</v>
      </c>
      <c r="D3231" s="168">
        <v>11</v>
      </c>
      <c r="E3231" s="168">
        <v>30</v>
      </c>
      <c r="F3231" s="168">
        <v>130</v>
      </c>
      <c r="G3231" s="168">
        <v>887</v>
      </c>
      <c r="H3231" s="168">
        <v>921</v>
      </c>
      <c r="I3231" s="168">
        <v>4.9000000000000004</v>
      </c>
      <c r="J3231" s="168">
        <v>4</v>
      </c>
      <c r="K3231" s="168">
        <v>238</v>
      </c>
      <c r="L3231" s="168">
        <v>31.1</v>
      </c>
      <c r="M3231" s="168">
        <v>26.3</v>
      </c>
      <c r="N3231" s="168">
        <v>955.2</v>
      </c>
    </row>
    <row r="3232" spans="1:14" x14ac:dyDescent="0.2">
      <c r="A3232" s="168">
        <v>2019</v>
      </c>
      <c r="B3232" s="168">
        <v>5</v>
      </c>
      <c r="C3232" s="168">
        <v>15</v>
      </c>
      <c r="D3232" s="168">
        <v>12</v>
      </c>
      <c r="E3232" s="168">
        <v>30</v>
      </c>
      <c r="F3232" s="168">
        <v>126</v>
      </c>
      <c r="G3232" s="168">
        <v>897</v>
      </c>
      <c r="H3232" s="168">
        <v>978</v>
      </c>
      <c r="I3232" s="168">
        <v>4.5</v>
      </c>
      <c r="J3232" s="168">
        <v>4</v>
      </c>
      <c r="K3232" s="168">
        <v>247.8</v>
      </c>
      <c r="L3232" s="168">
        <v>27.6</v>
      </c>
      <c r="M3232" s="168">
        <v>28.8</v>
      </c>
      <c r="N3232" s="168">
        <v>954.5</v>
      </c>
    </row>
    <row r="3233" spans="1:14" x14ac:dyDescent="0.2">
      <c r="A3233" s="168">
        <v>2019</v>
      </c>
      <c r="B3233" s="168">
        <v>5</v>
      </c>
      <c r="C3233" s="168">
        <v>15</v>
      </c>
      <c r="D3233" s="168">
        <v>13</v>
      </c>
      <c r="E3233" s="168">
        <v>30</v>
      </c>
      <c r="F3233" s="168">
        <v>92</v>
      </c>
      <c r="G3233" s="168">
        <v>951</v>
      </c>
      <c r="H3233" s="168">
        <v>999</v>
      </c>
      <c r="I3233" s="168">
        <v>4.0999999999999996</v>
      </c>
      <c r="J3233" s="168">
        <v>5.8</v>
      </c>
      <c r="K3233" s="168">
        <v>235.9</v>
      </c>
      <c r="L3233" s="168">
        <v>22.4</v>
      </c>
      <c r="M3233" s="168">
        <v>31.3</v>
      </c>
      <c r="N3233" s="168">
        <v>953.9</v>
      </c>
    </row>
    <row r="3234" spans="1:14" x14ac:dyDescent="0.2">
      <c r="A3234" s="168">
        <v>2019</v>
      </c>
      <c r="B3234" s="168">
        <v>5</v>
      </c>
      <c r="C3234" s="168">
        <v>15</v>
      </c>
      <c r="D3234" s="168">
        <v>14</v>
      </c>
      <c r="E3234" s="168">
        <v>30</v>
      </c>
      <c r="F3234" s="168">
        <v>86</v>
      </c>
      <c r="G3234" s="168">
        <v>948</v>
      </c>
      <c r="H3234" s="168">
        <v>947</v>
      </c>
      <c r="I3234" s="168">
        <v>3.6</v>
      </c>
      <c r="J3234" s="168">
        <v>6.7</v>
      </c>
      <c r="K3234" s="168">
        <v>241.5</v>
      </c>
      <c r="L3234" s="168">
        <v>19</v>
      </c>
      <c r="M3234" s="168">
        <v>32.4</v>
      </c>
      <c r="N3234" s="168">
        <v>953.5</v>
      </c>
    </row>
    <row r="3235" spans="1:14" x14ac:dyDescent="0.2">
      <c r="A3235" s="168">
        <v>2019</v>
      </c>
      <c r="B3235" s="168">
        <v>5</v>
      </c>
      <c r="C3235" s="168">
        <v>15</v>
      </c>
      <c r="D3235" s="168">
        <v>15</v>
      </c>
      <c r="E3235" s="168">
        <v>30</v>
      </c>
      <c r="F3235" s="168">
        <v>79</v>
      </c>
      <c r="G3235" s="168">
        <v>936</v>
      </c>
      <c r="H3235" s="168">
        <v>842</v>
      </c>
      <c r="I3235" s="168">
        <v>3.2</v>
      </c>
      <c r="J3235" s="168">
        <v>7.5</v>
      </c>
      <c r="K3235" s="168">
        <v>237.4</v>
      </c>
      <c r="L3235" s="168">
        <v>15.9</v>
      </c>
      <c r="M3235" s="168">
        <v>32.5</v>
      </c>
      <c r="N3235" s="168">
        <v>953</v>
      </c>
    </row>
    <row r="3236" spans="1:14" x14ac:dyDescent="0.2">
      <c r="A3236" s="168">
        <v>2019</v>
      </c>
      <c r="B3236" s="168">
        <v>5</v>
      </c>
      <c r="C3236" s="168">
        <v>15</v>
      </c>
      <c r="D3236" s="168">
        <v>16</v>
      </c>
      <c r="E3236" s="168">
        <v>30</v>
      </c>
      <c r="F3236" s="168">
        <v>70</v>
      </c>
      <c r="G3236" s="168">
        <v>905</v>
      </c>
      <c r="H3236" s="168">
        <v>685</v>
      </c>
      <c r="I3236" s="168">
        <v>2.9</v>
      </c>
      <c r="J3236" s="168">
        <v>7</v>
      </c>
      <c r="K3236" s="168">
        <v>254.6</v>
      </c>
      <c r="L3236" s="168">
        <v>14.9</v>
      </c>
      <c r="M3236" s="168">
        <v>32.4</v>
      </c>
      <c r="N3236" s="168">
        <v>952.5</v>
      </c>
    </row>
    <row r="3237" spans="1:14" x14ac:dyDescent="0.2">
      <c r="A3237" s="168">
        <v>2019</v>
      </c>
      <c r="B3237" s="168">
        <v>5</v>
      </c>
      <c r="C3237" s="168">
        <v>15</v>
      </c>
      <c r="D3237" s="168">
        <v>17</v>
      </c>
      <c r="E3237" s="168">
        <v>30</v>
      </c>
      <c r="F3237" s="168">
        <v>68</v>
      </c>
      <c r="G3237" s="168">
        <v>809</v>
      </c>
      <c r="H3237" s="168">
        <v>481</v>
      </c>
      <c r="I3237" s="168">
        <v>3.2</v>
      </c>
      <c r="J3237" s="168">
        <v>5.5</v>
      </c>
      <c r="K3237" s="168">
        <v>256.89999999999998</v>
      </c>
      <c r="L3237" s="168">
        <v>17.7</v>
      </c>
      <c r="M3237" s="168">
        <v>32</v>
      </c>
      <c r="N3237" s="168">
        <v>952.4</v>
      </c>
    </row>
    <row r="3238" spans="1:14" x14ac:dyDescent="0.2">
      <c r="A3238" s="168">
        <v>2019</v>
      </c>
      <c r="B3238" s="168">
        <v>5</v>
      </c>
      <c r="C3238" s="168">
        <v>15</v>
      </c>
      <c r="D3238" s="168">
        <v>18</v>
      </c>
      <c r="E3238" s="168">
        <v>30</v>
      </c>
      <c r="F3238" s="168">
        <v>70</v>
      </c>
      <c r="G3238" s="168">
        <v>640</v>
      </c>
      <c r="H3238" s="168">
        <v>281</v>
      </c>
      <c r="I3238" s="168">
        <v>5.4</v>
      </c>
      <c r="J3238" s="168">
        <v>4.5999999999999996</v>
      </c>
      <c r="K3238" s="168">
        <v>232.1</v>
      </c>
      <c r="L3238" s="168">
        <v>29</v>
      </c>
      <c r="M3238" s="168">
        <v>28.6</v>
      </c>
      <c r="N3238" s="168">
        <v>952.8</v>
      </c>
    </row>
    <row r="3239" spans="1:14" x14ac:dyDescent="0.2">
      <c r="A3239" s="168">
        <v>2019</v>
      </c>
      <c r="B3239" s="168">
        <v>5</v>
      </c>
      <c r="C3239" s="168">
        <v>15</v>
      </c>
      <c r="D3239" s="168">
        <v>19</v>
      </c>
      <c r="E3239" s="168">
        <v>30</v>
      </c>
      <c r="F3239" s="168">
        <v>48</v>
      </c>
      <c r="G3239" s="168">
        <v>328</v>
      </c>
      <c r="H3239" s="168">
        <v>97</v>
      </c>
      <c r="I3239" s="168">
        <v>4.5</v>
      </c>
      <c r="J3239" s="168">
        <v>3</v>
      </c>
      <c r="K3239" s="168">
        <v>248</v>
      </c>
      <c r="L3239" s="168">
        <v>38.700000000000003</v>
      </c>
      <c r="M3239" s="168">
        <v>24.9</v>
      </c>
      <c r="N3239" s="168">
        <v>953.1</v>
      </c>
    </row>
    <row r="3240" spans="1:14" x14ac:dyDescent="0.2">
      <c r="A3240" s="168">
        <v>2019</v>
      </c>
      <c r="B3240" s="168">
        <v>5</v>
      </c>
      <c r="C3240" s="168">
        <v>15</v>
      </c>
      <c r="D3240" s="168">
        <v>20</v>
      </c>
      <c r="E3240" s="168">
        <v>30</v>
      </c>
      <c r="F3240" s="168">
        <v>1</v>
      </c>
      <c r="G3240" s="168">
        <v>0</v>
      </c>
      <c r="H3240" s="168">
        <v>1</v>
      </c>
      <c r="I3240" s="168">
        <v>4.2</v>
      </c>
      <c r="J3240" s="168">
        <v>2.1</v>
      </c>
      <c r="K3240" s="168">
        <v>252.1</v>
      </c>
      <c r="L3240" s="168">
        <v>46.7</v>
      </c>
      <c r="M3240" s="168">
        <v>22.1</v>
      </c>
      <c r="N3240" s="168">
        <v>953.4</v>
      </c>
    </row>
    <row r="3241" spans="1:14" x14ac:dyDescent="0.2">
      <c r="A3241" s="168">
        <v>2019</v>
      </c>
      <c r="B3241" s="168">
        <v>5</v>
      </c>
      <c r="C3241" s="168">
        <v>15</v>
      </c>
      <c r="D3241" s="168">
        <v>21</v>
      </c>
      <c r="E3241" s="168">
        <v>30</v>
      </c>
      <c r="F3241" s="168">
        <v>0</v>
      </c>
      <c r="G3241" s="168">
        <v>0</v>
      </c>
      <c r="H3241" s="168">
        <v>0</v>
      </c>
      <c r="I3241" s="168">
        <v>4.2</v>
      </c>
      <c r="J3241" s="168">
        <v>1.4</v>
      </c>
      <c r="K3241" s="168">
        <v>187.7</v>
      </c>
      <c r="L3241" s="168">
        <v>45.9</v>
      </c>
      <c r="M3241" s="168">
        <v>21.9</v>
      </c>
      <c r="N3241" s="168">
        <v>954</v>
      </c>
    </row>
    <row r="3242" spans="1:14" x14ac:dyDescent="0.2">
      <c r="A3242" s="168">
        <v>2019</v>
      </c>
      <c r="B3242" s="168">
        <v>5</v>
      </c>
      <c r="C3242" s="168">
        <v>15</v>
      </c>
      <c r="D3242" s="168">
        <v>22</v>
      </c>
      <c r="E3242" s="168">
        <v>30</v>
      </c>
      <c r="F3242" s="168">
        <v>0</v>
      </c>
      <c r="G3242" s="168">
        <v>0</v>
      </c>
      <c r="H3242" s="168">
        <v>0</v>
      </c>
      <c r="I3242" s="168">
        <v>4.4000000000000004</v>
      </c>
      <c r="J3242" s="168">
        <v>5.8</v>
      </c>
      <c r="K3242" s="168">
        <v>97.4</v>
      </c>
      <c r="L3242" s="168">
        <v>56.3</v>
      </c>
      <c r="M3242" s="168">
        <v>20.7</v>
      </c>
      <c r="N3242" s="168">
        <v>954.7</v>
      </c>
    </row>
    <row r="3243" spans="1:14" x14ac:dyDescent="0.2">
      <c r="A3243" s="168">
        <v>2019</v>
      </c>
      <c r="B3243" s="168">
        <v>5</v>
      </c>
      <c r="C3243" s="168">
        <v>15</v>
      </c>
      <c r="D3243" s="168">
        <v>23</v>
      </c>
      <c r="E3243" s="168">
        <v>30</v>
      </c>
      <c r="F3243" s="168">
        <v>0</v>
      </c>
      <c r="G3243" s="168">
        <v>0</v>
      </c>
      <c r="H3243" s="168">
        <v>0</v>
      </c>
      <c r="I3243" s="168">
        <v>4.9000000000000004</v>
      </c>
      <c r="J3243" s="168">
        <v>6.8</v>
      </c>
      <c r="K3243" s="168">
        <v>104.4</v>
      </c>
      <c r="L3243" s="168">
        <v>77.3</v>
      </c>
      <c r="M3243" s="168">
        <v>17.399999999999999</v>
      </c>
      <c r="N3243" s="168">
        <v>955.4</v>
      </c>
    </row>
    <row r="3244" spans="1:14" x14ac:dyDescent="0.2">
      <c r="A3244" s="168">
        <v>2019</v>
      </c>
      <c r="B3244" s="168">
        <v>5</v>
      </c>
      <c r="C3244" s="168">
        <v>16</v>
      </c>
      <c r="D3244" s="168">
        <v>0</v>
      </c>
      <c r="E3244" s="168">
        <v>30</v>
      </c>
      <c r="F3244" s="168">
        <v>0</v>
      </c>
      <c r="G3244" s="168">
        <v>0</v>
      </c>
      <c r="H3244" s="168">
        <v>0</v>
      </c>
      <c r="I3244" s="168">
        <v>5.3</v>
      </c>
      <c r="J3244" s="168">
        <v>6.2</v>
      </c>
      <c r="K3244" s="168">
        <v>88.7</v>
      </c>
      <c r="L3244" s="168">
        <v>86.7</v>
      </c>
      <c r="M3244" s="168">
        <v>16.100000000000001</v>
      </c>
      <c r="N3244" s="168">
        <v>955.7</v>
      </c>
    </row>
    <row r="3245" spans="1:14" x14ac:dyDescent="0.2">
      <c r="A3245" s="168">
        <v>2019</v>
      </c>
      <c r="B3245" s="168">
        <v>5</v>
      </c>
      <c r="C3245" s="168">
        <v>16</v>
      </c>
      <c r="D3245" s="168">
        <v>1</v>
      </c>
      <c r="E3245" s="168">
        <v>30</v>
      </c>
      <c r="F3245" s="168">
        <v>0</v>
      </c>
      <c r="G3245" s="168">
        <v>0</v>
      </c>
      <c r="H3245" s="168">
        <v>0</v>
      </c>
      <c r="I3245" s="168">
        <v>5.6</v>
      </c>
      <c r="J3245" s="168">
        <v>5.2</v>
      </c>
      <c r="K3245" s="168">
        <v>83.4</v>
      </c>
      <c r="L3245" s="168">
        <v>86.3</v>
      </c>
      <c r="M3245" s="168">
        <v>15.8</v>
      </c>
      <c r="N3245" s="168">
        <v>955.6</v>
      </c>
    </row>
    <row r="3246" spans="1:14" x14ac:dyDescent="0.2">
      <c r="A3246" s="168">
        <v>2019</v>
      </c>
      <c r="B3246" s="168">
        <v>5</v>
      </c>
      <c r="C3246" s="168">
        <v>16</v>
      </c>
      <c r="D3246" s="168">
        <v>2</v>
      </c>
      <c r="E3246" s="168">
        <v>30</v>
      </c>
      <c r="F3246" s="168">
        <v>0</v>
      </c>
      <c r="G3246" s="168">
        <v>0</v>
      </c>
      <c r="H3246" s="168">
        <v>0</v>
      </c>
      <c r="I3246" s="168">
        <v>5.7</v>
      </c>
      <c r="J3246" s="168">
        <v>4.0999999999999996</v>
      </c>
      <c r="K3246" s="168">
        <v>79.5</v>
      </c>
      <c r="L3246" s="168">
        <v>85.9</v>
      </c>
      <c r="M3246" s="168">
        <v>15.1</v>
      </c>
      <c r="N3246" s="168">
        <v>955.4</v>
      </c>
    </row>
    <row r="3247" spans="1:14" x14ac:dyDescent="0.2">
      <c r="A3247" s="168">
        <v>2019</v>
      </c>
      <c r="B3247" s="168">
        <v>5</v>
      </c>
      <c r="C3247" s="168">
        <v>16</v>
      </c>
      <c r="D3247" s="168">
        <v>3</v>
      </c>
      <c r="E3247" s="168">
        <v>30</v>
      </c>
      <c r="F3247" s="168">
        <v>0</v>
      </c>
      <c r="G3247" s="168">
        <v>0</v>
      </c>
      <c r="H3247" s="168">
        <v>0</v>
      </c>
      <c r="I3247" s="168">
        <v>6</v>
      </c>
      <c r="J3247" s="168">
        <v>3.7</v>
      </c>
      <c r="K3247" s="168">
        <v>74.8</v>
      </c>
      <c r="L3247" s="168">
        <v>87.5</v>
      </c>
      <c r="M3247" s="168">
        <v>14.6</v>
      </c>
      <c r="N3247" s="168">
        <v>955.2</v>
      </c>
    </row>
    <row r="3248" spans="1:14" x14ac:dyDescent="0.2">
      <c r="A3248" s="168">
        <v>2019</v>
      </c>
      <c r="B3248" s="168">
        <v>5</v>
      </c>
      <c r="C3248" s="168">
        <v>16</v>
      </c>
      <c r="D3248" s="168">
        <v>4</v>
      </c>
      <c r="E3248" s="168">
        <v>30</v>
      </c>
      <c r="F3248" s="168">
        <v>0</v>
      </c>
      <c r="G3248" s="168">
        <v>0</v>
      </c>
      <c r="H3248" s="168">
        <v>0</v>
      </c>
      <c r="I3248" s="168">
        <v>6.4</v>
      </c>
      <c r="J3248" s="168">
        <v>3.2</v>
      </c>
      <c r="K3248" s="168">
        <v>74.900000000000006</v>
      </c>
      <c r="L3248" s="168">
        <v>88.5</v>
      </c>
      <c r="M3248" s="168">
        <v>14.3</v>
      </c>
      <c r="N3248" s="168">
        <v>955.1</v>
      </c>
    </row>
    <row r="3249" spans="1:14" x14ac:dyDescent="0.2">
      <c r="A3249" s="168">
        <v>2019</v>
      </c>
      <c r="B3249" s="168">
        <v>5</v>
      </c>
      <c r="C3249" s="168">
        <v>16</v>
      </c>
      <c r="D3249" s="168">
        <v>5</v>
      </c>
      <c r="E3249" s="168">
        <v>30</v>
      </c>
      <c r="F3249" s="168">
        <v>0</v>
      </c>
      <c r="G3249" s="168">
        <v>0</v>
      </c>
      <c r="H3249" s="168">
        <v>0</v>
      </c>
      <c r="I3249" s="168">
        <v>6.7</v>
      </c>
      <c r="J3249" s="168">
        <v>3.4</v>
      </c>
      <c r="K3249" s="168">
        <v>74.5</v>
      </c>
      <c r="L3249" s="168">
        <v>88.2</v>
      </c>
      <c r="M3249" s="168">
        <v>14.1</v>
      </c>
      <c r="N3249" s="168">
        <v>955.2</v>
      </c>
    </row>
    <row r="3250" spans="1:14" x14ac:dyDescent="0.2">
      <c r="A3250" s="168">
        <v>2019</v>
      </c>
      <c r="B3250" s="168">
        <v>5</v>
      </c>
      <c r="C3250" s="168">
        <v>16</v>
      </c>
      <c r="D3250" s="168">
        <v>6</v>
      </c>
      <c r="E3250" s="168">
        <v>30</v>
      </c>
      <c r="F3250" s="168">
        <v>26</v>
      </c>
      <c r="G3250" s="168">
        <v>154</v>
      </c>
      <c r="H3250" s="168">
        <v>47</v>
      </c>
      <c r="I3250" s="168">
        <v>6.5</v>
      </c>
      <c r="J3250" s="168">
        <v>3.9</v>
      </c>
      <c r="K3250" s="168">
        <v>82.2</v>
      </c>
      <c r="L3250" s="168">
        <v>86.8</v>
      </c>
      <c r="M3250" s="168">
        <v>14.2</v>
      </c>
      <c r="N3250" s="168">
        <v>955.6</v>
      </c>
    </row>
    <row r="3251" spans="1:14" x14ac:dyDescent="0.2">
      <c r="A3251" s="168">
        <v>2019</v>
      </c>
      <c r="B3251" s="168">
        <v>5</v>
      </c>
      <c r="C3251" s="168">
        <v>16</v>
      </c>
      <c r="D3251" s="168">
        <v>7</v>
      </c>
      <c r="E3251" s="168">
        <v>30</v>
      </c>
      <c r="F3251" s="168">
        <v>68</v>
      </c>
      <c r="G3251" s="168">
        <v>540</v>
      </c>
      <c r="H3251" s="168">
        <v>224</v>
      </c>
      <c r="I3251" s="168">
        <v>5.7</v>
      </c>
      <c r="J3251" s="168">
        <v>4.3</v>
      </c>
      <c r="K3251" s="168">
        <v>91.3</v>
      </c>
      <c r="L3251" s="168">
        <v>78.3</v>
      </c>
      <c r="M3251" s="168">
        <v>16</v>
      </c>
      <c r="N3251" s="168">
        <v>955.8</v>
      </c>
    </row>
    <row r="3252" spans="1:14" x14ac:dyDescent="0.2">
      <c r="A3252" s="168">
        <v>2019</v>
      </c>
      <c r="B3252" s="168">
        <v>5</v>
      </c>
      <c r="C3252" s="168">
        <v>16</v>
      </c>
      <c r="D3252" s="168">
        <v>8</v>
      </c>
      <c r="E3252" s="168">
        <v>30</v>
      </c>
      <c r="F3252" s="168">
        <v>84</v>
      </c>
      <c r="G3252" s="168">
        <v>739</v>
      </c>
      <c r="H3252" s="168">
        <v>435</v>
      </c>
      <c r="I3252" s="168">
        <v>4.5999999999999996</v>
      </c>
      <c r="J3252" s="168">
        <v>5.0999999999999996</v>
      </c>
      <c r="K3252" s="168">
        <v>95.5</v>
      </c>
      <c r="L3252" s="168">
        <v>67.2</v>
      </c>
      <c r="M3252" s="168">
        <v>18.100000000000001</v>
      </c>
      <c r="N3252" s="168">
        <v>955.8</v>
      </c>
    </row>
    <row r="3253" spans="1:14" x14ac:dyDescent="0.2">
      <c r="A3253" s="168">
        <v>2019</v>
      </c>
      <c r="B3253" s="168">
        <v>5</v>
      </c>
      <c r="C3253" s="168">
        <v>16</v>
      </c>
      <c r="D3253" s="168">
        <v>9</v>
      </c>
      <c r="E3253" s="168">
        <v>30</v>
      </c>
      <c r="F3253" s="168">
        <v>88</v>
      </c>
      <c r="G3253" s="168">
        <v>848</v>
      </c>
      <c r="H3253" s="168">
        <v>636</v>
      </c>
      <c r="I3253" s="168">
        <v>4.2</v>
      </c>
      <c r="J3253" s="168">
        <v>5.0999999999999996</v>
      </c>
      <c r="K3253" s="168">
        <v>106.5</v>
      </c>
      <c r="L3253" s="168">
        <v>59.9</v>
      </c>
      <c r="M3253" s="168">
        <v>19.8</v>
      </c>
      <c r="N3253" s="168">
        <v>955.5</v>
      </c>
    </row>
    <row r="3254" spans="1:14" x14ac:dyDescent="0.2">
      <c r="A3254" s="168">
        <v>2019</v>
      </c>
      <c r="B3254" s="168">
        <v>5</v>
      </c>
      <c r="C3254" s="168">
        <v>16</v>
      </c>
      <c r="D3254" s="168">
        <v>10</v>
      </c>
      <c r="E3254" s="168">
        <v>30</v>
      </c>
      <c r="F3254" s="168">
        <v>91</v>
      </c>
      <c r="G3254" s="168">
        <v>900</v>
      </c>
      <c r="H3254" s="168">
        <v>803</v>
      </c>
      <c r="I3254" s="168">
        <v>4</v>
      </c>
      <c r="J3254" s="168">
        <v>4.4000000000000004</v>
      </c>
      <c r="K3254" s="168">
        <v>109</v>
      </c>
      <c r="L3254" s="168">
        <v>54</v>
      </c>
      <c r="M3254" s="168">
        <v>21.7</v>
      </c>
      <c r="N3254" s="168">
        <v>955.4</v>
      </c>
    </row>
    <row r="3255" spans="1:14" x14ac:dyDescent="0.2">
      <c r="A3255" s="168">
        <v>2019</v>
      </c>
      <c r="B3255" s="168">
        <v>5</v>
      </c>
      <c r="C3255" s="168">
        <v>16</v>
      </c>
      <c r="D3255" s="168">
        <v>11</v>
      </c>
      <c r="E3255" s="168">
        <v>30</v>
      </c>
      <c r="F3255" s="168">
        <v>96</v>
      </c>
      <c r="G3255" s="168">
        <v>923</v>
      </c>
      <c r="H3255" s="168">
        <v>921</v>
      </c>
      <c r="I3255" s="168">
        <v>3.8</v>
      </c>
      <c r="J3255" s="168">
        <v>2.5</v>
      </c>
      <c r="K3255" s="168">
        <v>127.1</v>
      </c>
      <c r="L3255" s="168">
        <v>47.4</v>
      </c>
      <c r="M3255" s="168">
        <v>23.7</v>
      </c>
      <c r="N3255" s="168">
        <v>955.1</v>
      </c>
    </row>
    <row r="3256" spans="1:14" x14ac:dyDescent="0.2">
      <c r="A3256" s="168">
        <v>2019</v>
      </c>
      <c r="B3256" s="168">
        <v>5</v>
      </c>
      <c r="C3256" s="168">
        <v>16</v>
      </c>
      <c r="D3256" s="168">
        <v>12</v>
      </c>
      <c r="E3256" s="168">
        <v>30</v>
      </c>
      <c r="F3256" s="168">
        <v>101</v>
      </c>
      <c r="G3256" s="168">
        <v>926</v>
      </c>
      <c r="H3256" s="168">
        <v>983</v>
      </c>
      <c r="I3256" s="168">
        <v>3.7</v>
      </c>
      <c r="J3256" s="168">
        <v>1.5</v>
      </c>
      <c r="K3256" s="168">
        <v>151.4</v>
      </c>
      <c r="L3256" s="168">
        <v>40.9</v>
      </c>
      <c r="M3256" s="168">
        <v>26.1</v>
      </c>
      <c r="N3256" s="168">
        <v>954.4</v>
      </c>
    </row>
    <row r="3257" spans="1:14" x14ac:dyDescent="0.2">
      <c r="A3257" s="168">
        <v>2019</v>
      </c>
      <c r="B3257" s="168">
        <v>5</v>
      </c>
      <c r="C3257" s="168">
        <v>16</v>
      </c>
      <c r="D3257" s="168">
        <v>13</v>
      </c>
      <c r="E3257" s="168">
        <v>30</v>
      </c>
      <c r="F3257" s="168">
        <v>103</v>
      </c>
      <c r="G3257" s="168">
        <v>925</v>
      </c>
      <c r="H3257" s="168">
        <v>987</v>
      </c>
      <c r="I3257" s="168">
        <v>3.5</v>
      </c>
      <c r="J3257" s="168">
        <v>4.5999999999999996</v>
      </c>
      <c r="K3257" s="168">
        <v>258.8</v>
      </c>
      <c r="L3257" s="168">
        <v>40.6</v>
      </c>
      <c r="M3257" s="168">
        <v>26.6</v>
      </c>
      <c r="N3257" s="168">
        <v>953.6</v>
      </c>
    </row>
    <row r="3258" spans="1:14" x14ac:dyDescent="0.2">
      <c r="A3258" s="168">
        <v>2019</v>
      </c>
      <c r="B3258" s="168">
        <v>5</v>
      </c>
      <c r="C3258" s="168">
        <v>16</v>
      </c>
      <c r="D3258" s="168">
        <v>14</v>
      </c>
      <c r="E3258" s="168">
        <v>30</v>
      </c>
      <c r="F3258" s="168">
        <v>106</v>
      </c>
      <c r="G3258" s="168">
        <v>907</v>
      </c>
      <c r="H3258" s="168">
        <v>932</v>
      </c>
      <c r="I3258" s="168">
        <v>3.4</v>
      </c>
      <c r="J3258" s="168">
        <v>5.4</v>
      </c>
      <c r="K3258" s="168">
        <v>271.5</v>
      </c>
      <c r="L3258" s="168">
        <v>39.700000000000003</v>
      </c>
      <c r="M3258" s="168">
        <v>26.3</v>
      </c>
      <c r="N3258" s="168">
        <v>953</v>
      </c>
    </row>
    <row r="3259" spans="1:14" x14ac:dyDescent="0.2">
      <c r="A3259" s="168">
        <v>2019</v>
      </c>
      <c r="B3259" s="168">
        <v>5</v>
      </c>
      <c r="C3259" s="168">
        <v>16</v>
      </c>
      <c r="D3259" s="168">
        <v>15</v>
      </c>
      <c r="E3259" s="168">
        <v>30</v>
      </c>
      <c r="F3259" s="168">
        <v>108</v>
      </c>
      <c r="G3259" s="168">
        <v>871</v>
      </c>
      <c r="H3259" s="168">
        <v>820</v>
      </c>
      <c r="I3259" s="168">
        <v>3.3</v>
      </c>
      <c r="J3259" s="168">
        <v>6.1</v>
      </c>
      <c r="K3259" s="168">
        <v>263.8</v>
      </c>
      <c r="L3259" s="168">
        <v>42.7</v>
      </c>
      <c r="M3259" s="168">
        <v>25.2</v>
      </c>
      <c r="N3259" s="168">
        <v>952.3</v>
      </c>
    </row>
    <row r="3260" spans="1:14" x14ac:dyDescent="0.2">
      <c r="A3260" s="168">
        <v>2019</v>
      </c>
      <c r="B3260" s="168">
        <v>5</v>
      </c>
      <c r="C3260" s="168">
        <v>16</v>
      </c>
      <c r="D3260" s="168">
        <v>16</v>
      </c>
      <c r="E3260" s="168">
        <v>30</v>
      </c>
      <c r="F3260" s="168">
        <v>98</v>
      </c>
      <c r="G3260" s="168">
        <v>830</v>
      </c>
      <c r="H3260" s="168">
        <v>663</v>
      </c>
      <c r="I3260" s="168">
        <v>3.3</v>
      </c>
      <c r="J3260" s="168">
        <v>6.3</v>
      </c>
      <c r="K3260" s="168">
        <v>259.2</v>
      </c>
      <c r="L3260" s="168">
        <v>50.7</v>
      </c>
      <c r="M3260" s="168">
        <v>23.7</v>
      </c>
      <c r="N3260" s="168">
        <v>951.7</v>
      </c>
    </row>
    <row r="3261" spans="1:14" x14ac:dyDescent="0.2">
      <c r="A3261" s="168">
        <v>2019</v>
      </c>
      <c r="B3261" s="168">
        <v>5</v>
      </c>
      <c r="C3261" s="168">
        <v>16</v>
      </c>
      <c r="D3261" s="168">
        <v>17</v>
      </c>
      <c r="E3261" s="168">
        <v>30</v>
      </c>
      <c r="F3261" s="168">
        <v>96</v>
      </c>
      <c r="G3261" s="168">
        <v>722</v>
      </c>
      <c r="H3261" s="168">
        <v>470</v>
      </c>
      <c r="I3261" s="168">
        <v>3.6</v>
      </c>
      <c r="J3261" s="168">
        <v>6.1</v>
      </c>
      <c r="K3261" s="168">
        <v>257.7</v>
      </c>
      <c r="L3261" s="168">
        <v>60.9</v>
      </c>
      <c r="M3261" s="168">
        <v>22</v>
      </c>
      <c r="N3261" s="168">
        <v>951.5</v>
      </c>
    </row>
    <row r="3262" spans="1:14" x14ac:dyDescent="0.2">
      <c r="A3262" s="168">
        <v>2019</v>
      </c>
      <c r="B3262" s="168">
        <v>5</v>
      </c>
      <c r="C3262" s="168">
        <v>16</v>
      </c>
      <c r="D3262" s="168">
        <v>18</v>
      </c>
      <c r="E3262" s="168">
        <v>30</v>
      </c>
      <c r="F3262" s="168">
        <v>92</v>
      </c>
      <c r="G3262" s="168">
        <v>527</v>
      </c>
      <c r="H3262" s="168">
        <v>264</v>
      </c>
      <c r="I3262" s="168">
        <v>4.9000000000000004</v>
      </c>
      <c r="J3262" s="168">
        <v>6</v>
      </c>
      <c r="K3262" s="168">
        <v>267</v>
      </c>
      <c r="L3262" s="168">
        <v>68.3</v>
      </c>
      <c r="M3262" s="168">
        <v>20.5</v>
      </c>
      <c r="N3262" s="168">
        <v>951.1</v>
      </c>
    </row>
    <row r="3263" spans="1:14" x14ac:dyDescent="0.2">
      <c r="A3263" s="168">
        <v>2019</v>
      </c>
      <c r="B3263" s="168">
        <v>5</v>
      </c>
      <c r="C3263" s="168">
        <v>16</v>
      </c>
      <c r="D3263" s="168">
        <v>19</v>
      </c>
      <c r="E3263" s="168">
        <v>30</v>
      </c>
      <c r="F3263" s="168">
        <v>35</v>
      </c>
      <c r="G3263" s="168">
        <v>178</v>
      </c>
      <c r="H3263" s="168">
        <v>62</v>
      </c>
      <c r="I3263" s="168">
        <v>5</v>
      </c>
      <c r="J3263" s="168">
        <v>4.9000000000000004</v>
      </c>
      <c r="K3263" s="168">
        <v>251</v>
      </c>
      <c r="L3263" s="168">
        <v>77.599999999999994</v>
      </c>
      <c r="M3263" s="168">
        <v>18.5</v>
      </c>
      <c r="N3263" s="168">
        <v>950.8</v>
      </c>
    </row>
    <row r="3264" spans="1:14" x14ac:dyDescent="0.2">
      <c r="A3264" s="168">
        <v>2019</v>
      </c>
      <c r="B3264" s="168">
        <v>5</v>
      </c>
      <c r="C3264" s="168">
        <v>16</v>
      </c>
      <c r="D3264" s="168">
        <v>20</v>
      </c>
      <c r="E3264" s="168">
        <v>30</v>
      </c>
      <c r="F3264" s="168">
        <v>1</v>
      </c>
      <c r="G3264" s="168">
        <v>0</v>
      </c>
      <c r="H3264" s="168">
        <v>1</v>
      </c>
      <c r="I3264" s="168">
        <v>5.4</v>
      </c>
      <c r="J3264" s="168">
        <v>3</v>
      </c>
      <c r="K3264" s="168">
        <v>251.1</v>
      </c>
      <c r="L3264" s="168">
        <v>84.1</v>
      </c>
      <c r="M3264" s="168">
        <v>17.100000000000001</v>
      </c>
      <c r="N3264" s="168">
        <v>950.9</v>
      </c>
    </row>
    <row r="3265" spans="1:14" x14ac:dyDescent="0.2">
      <c r="A3265" s="168">
        <v>2019</v>
      </c>
      <c r="B3265" s="168">
        <v>5</v>
      </c>
      <c r="C3265" s="168">
        <v>16</v>
      </c>
      <c r="D3265" s="168">
        <v>21</v>
      </c>
      <c r="E3265" s="168">
        <v>30</v>
      </c>
      <c r="F3265" s="168">
        <v>0</v>
      </c>
      <c r="G3265" s="168">
        <v>0</v>
      </c>
      <c r="H3265" s="168">
        <v>0</v>
      </c>
      <c r="I3265" s="168">
        <v>6.3</v>
      </c>
      <c r="J3265" s="168">
        <v>2.5</v>
      </c>
      <c r="K3265" s="168">
        <v>257.10000000000002</v>
      </c>
      <c r="L3265" s="168">
        <v>86.8</v>
      </c>
      <c r="M3265" s="168">
        <v>16.399999999999999</v>
      </c>
      <c r="N3265" s="168">
        <v>950.9</v>
      </c>
    </row>
    <row r="3266" spans="1:14" x14ac:dyDescent="0.2">
      <c r="A3266" s="168">
        <v>2019</v>
      </c>
      <c r="B3266" s="168">
        <v>5</v>
      </c>
      <c r="C3266" s="168">
        <v>16</v>
      </c>
      <c r="D3266" s="168">
        <v>22</v>
      </c>
      <c r="E3266" s="168">
        <v>30</v>
      </c>
      <c r="F3266" s="168">
        <v>0</v>
      </c>
      <c r="G3266" s="168">
        <v>0</v>
      </c>
      <c r="H3266" s="168">
        <v>0</v>
      </c>
      <c r="I3266" s="168">
        <v>7.4</v>
      </c>
      <c r="J3266" s="168">
        <v>1.7</v>
      </c>
      <c r="K3266" s="168">
        <v>234.6</v>
      </c>
      <c r="L3266" s="168">
        <v>88.6</v>
      </c>
      <c r="M3266" s="168">
        <v>15.7</v>
      </c>
      <c r="N3266" s="168">
        <v>950.8</v>
      </c>
    </row>
    <row r="3267" spans="1:14" x14ac:dyDescent="0.2">
      <c r="A3267" s="168">
        <v>2019</v>
      </c>
      <c r="B3267" s="168">
        <v>5</v>
      </c>
      <c r="C3267" s="168">
        <v>16</v>
      </c>
      <c r="D3267" s="168">
        <v>23</v>
      </c>
      <c r="E3267" s="168">
        <v>30</v>
      </c>
      <c r="F3267" s="168">
        <v>0</v>
      </c>
      <c r="G3267" s="168">
        <v>0</v>
      </c>
      <c r="H3267" s="168">
        <v>0</v>
      </c>
      <c r="I3267" s="168">
        <v>8.6</v>
      </c>
      <c r="J3267" s="168">
        <v>0.7</v>
      </c>
      <c r="K3267" s="168">
        <v>211.7</v>
      </c>
      <c r="L3267" s="168">
        <v>91.2</v>
      </c>
      <c r="M3267" s="168">
        <v>14.8</v>
      </c>
      <c r="N3267" s="168">
        <v>950.1</v>
      </c>
    </row>
    <row r="3268" spans="1:14" x14ac:dyDescent="0.2">
      <c r="A3268" s="168">
        <v>2019</v>
      </c>
      <c r="B3268" s="168">
        <v>5</v>
      </c>
      <c r="C3268" s="168">
        <v>17</v>
      </c>
      <c r="D3268" s="168">
        <v>0</v>
      </c>
      <c r="E3268" s="168">
        <v>30</v>
      </c>
      <c r="F3268" s="168">
        <v>0</v>
      </c>
      <c r="G3268" s="168">
        <v>0</v>
      </c>
      <c r="H3268" s="168">
        <v>0</v>
      </c>
      <c r="I3268" s="168">
        <v>9.6999999999999993</v>
      </c>
      <c r="J3268" s="168">
        <v>2.4</v>
      </c>
      <c r="K3268" s="168">
        <v>145.9</v>
      </c>
      <c r="L3268" s="168">
        <v>73.900000000000006</v>
      </c>
      <c r="M3268" s="168">
        <v>17.2</v>
      </c>
      <c r="N3268" s="168">
        <v>949.4</v>
      </c>
    </row>
    <row r="3269" spans="1:14" x14ac:dyDescent="0.2">
      <c r="A3269" s="168">
        <v>2019</v>
      </c>
      <c r="B3269" s="168">
        <v>5</v>
      </c>
      <c r="C3269" s="168">
        <v>17</v>
      </c>
      <c r="D3269" s="168">
        <v>1</v>
      </c>
      <c r="E3269" s="168">
        <v>30</v>
      </c>
      <c r="F3269" s="168">
        <v>0</v>
      </c>
      <c r="G3269" s="168">
        <v>0</v>
      </c>
      <c r="H3269" s="168">
        <v>0</v>
      </c>
      <c r="I3269" s="168">
        <v>10.5</v>
      </c>
      <c r="J3269" s="168">
        <v>4.3</v>
      </c>
      <c r="K3269" s="168">
        <v>252.6</v>
      </c>
      <c r="L3269" s="168">
        <v>42.4</v>
      </c>
      <c r="M3269" s="168">
        <v>21.4</v>
      </c>
      <c r="N3269" s="168">
        <v>948.6</v>
      </c>
    </row>
    <row r="3270" spans="1:14" x14ac:dyDescent="0.2">
      <c r="A3270" s="168">
        <v>2019</v>
      </c>
      <c r="B3270" s="168">
        <v>5</v>
      </c>
      <c r="C3270" s="168">
        <v>17</v>
      </c>
      <c r="D3270" s="168">
        <v>2</v>
      </c>
      <c r="E3270" s="168">
        <v>30</v>
      </c>
      <c r="F3270" s="168">
        <v>0</v>
      </c>
      <c r="G3270" s="168">
        <v>0</v>
      </c>
      <c r="H3270" s="168">
        <v>0</v>
      </c>
      <c r="I3270" s="168">
        <v>11</v>
      </c>
      <c r="J3270" s="168">
        <v>9</v>
      </c>
      <c r="K3270" s="168">
        <v>288.39999999999998</v>
      </c>
      <c r="L3270" s="168">
        <v>28.1</v>
      </c>
      <c r="M3270" s="168">
        <v>22.6</v>
      </c>
      <c r="N3270" s="168">
        <v>947.7</v>
      </c>
    </row>
    <row r="3271" spans="1:14" x14ac:dyDescent="0.2">
      <c r="A3271" s="168">
        <v>2019</v>
      </c>
      <c r="B3271" s="168">
        <v>5</v>
      </c>
      <c r="C3271" s="168">
        <v>17</v>
      </c>
      <c r="D3271" s="168">
        <v>3</v>
      </c>
      <c r="E3271" s="168">
        <v>30</v>
      </c>
      <c r="F3271" s="168">
        <v>0</v>
      </c>
      <c r="G3271" s="168">
        <v>0</v>
      </c>
      <c r="H3271" s="168">
        <v>0</v>
      </c>
      <c r="I3271" s="168">
        <v>11.3</v>
      </c>
      <c r="J3271" s="168">
        <v>9.6999999999999993</v>
      </c>
      <c r="K3271" s="168">
        <v>286.39999999999998</v>
      </c>
      <c r="L3271" s="168">
        <v>26.6</v>
      </c>
      <c r="M3271" s="168">
        <v>21.6</v>
      </c>
      <c r="N3271" s="168">
        <v>947.7</v>
      </c>
    </row>
    <row r="3272" spans="1:14" x14ac:dyDescent="0.2">
      <c r="A3272" s="168">
        <v>2019</v>
      </c>
      <c r="B3272" s="168">
        <v>5</v>
      </c>
      <c r="C3272" s="168">
        <v>17</v>
      </c>
      <c r="D3272" s="168">
        <v>4</v>
      </c>
      <c r="E3272" s="168">
        <v>30</v>
      </c>
      <c r="F3272" s="168">
        <v>0</v>
      </c>
      <c r="G3272" s="168">
        <v>0</v>
      </c>
      <c r="H3272" s="168">
        <v>0</v>
      </c>
      <c r="I3272" s="168">
        <v>11.4</v>
      </c>
      <c r="J3272" s="168">
        <v>6.9</v>
      </c>
      <c r="K3272" s="168">
        <v>260.2</v>
      </c>
      <c r="L3272" s="168">
        <v>23.4</v>
      </c>
      <c r="M3272" s="168">
        <v>20.100000000000001</v>
      </c>
      <c r="N3272" s="168">
        <v>947.8</v>
      </c>
    </row>
    <row r="3273" spans="1:14" x14ac:dyDescent="0.2">
      <c r="A3273" s="168">
        <v>2019</v>
      </c>
      <c r="B3273" s="168">
        <v>5</v>
      </c>
      <c r="C3273" s="168">
        <v>17</v>
      </c>
      <c r="D3273" s="168">
        <v>5</v>
      </c>
      <c r="E3273" s="168">
        <v>30</v>
      </c>
      <c r="F3273" s="168">
        <v>0</v>
      </c>
      <c r="G3273" s="168">
        <v>0</v>
      </c>
      <c r="H3273" s="168">
        <v>0</v>
      </c>
      <c r="I3273" s="168">
        <v>11.2</v>
      </c>
      <c r="J3273" s="168">
        <v>4.4000000000000004</v>
      </c>
      <c r="K3273" s="168">
        <v>218.7</v>
      </c>
      <c r="L3273" s="168">
        <v>14.3</v>
      </c>
      <c r="M3273" s="168">
        <v>19.600000000000001</v>
      </c>
      <c r="N3273" s="168">
        <v>948.3</v>
      </c>
    </row>
    <row r="3274" spans="1:14" x14ac:dyDescent="0.2">
      <c r="A3274" s="168">
        <v>2019</v>
      </c>
      <c r="B3274" s="168">
        <v>5</v>
      </c>
      <c r="C3274" s="168">
        <v>17</v>
      </c>
      <c r="D3274" s="168">
        <v>6</v>
      </c>
      <c r="E3274" s="168">
        <v>30</v>
      </c>
      <c r="F3274" s="168">
        <v>43</v>
      </c>
      <c r="G3274" s="168">
        <v>101</v>
      </c>
      <c r="H3274" s="168">
        <v>55</v>
      </c>
      <c r="I3274" s="168">
        <v>11.2</v>
      </c>
      <c r="J3274" s="168">
        <v>9.6999999999999993</v>
      </c>
      <c r="K3274" s="168">
        <v>266.7</v>
      </c>
      <c r="L3274" s="168">
        <v>14.6</v>
      </c>
      <c r="M3274" s="168">
        <v>18.5</v>
      </c>
      <c r="N3274" s="168">
        <v>949.3</v>
      </c>
    </row>
    <row r="3275" spans="1:14" x14ac:dyDescent="0.2">
      <c r="A3275" s="168">
        <v>2019</v>
      </c>
      <c r="B3275" s="168">
        <v>5</v>
      </c>
      <c r="C3275" s="168">
        <v>17</v>
      </c>
      <c r="D3275" s="168">
        <v>7</v>
      </c>
      <c r="E3275" s="168">
        <v>30</v>
      </c>
      <c r="F3275" s="168">
        <v>135</v>
      </c>
      <c r="G3275" s="168">
        <v>20</v>
      </c>
      <c r="H3275" s="168">
        <v>141</v>
      </c>
      <c r="I3275" s="168">
        <v>10.7</v>
      </c>
      <c r="J3275" s="168">
        <v>11.6</v>
      </c>
      <c r="K3275" s="168">
        <v>258.39999999999998</v>
      </c>
      <c r="L3275" s="168">
        <v>19.3</v>
      </c>
      <c r="M3275" s="168">
        <v>17.7</v>
      </c>
      <c r="N3275" s="168">
        <v>950</v>
      </c>
    </row>
    <row r="3276" spans="1:14" x14ac:dyDescent="0.2">
      <c r="A3276" s="168">
        <v>2019</v>
      </c>
      <c r="B3276" s="168">
        <v>5</v>
      </c>
      <c r="C3276" s="168">
        <v>17</v>
      </c>
      <c r="D3276" s="168">
        <v>8</v>
      </c>
      <c r="E3276" s="168">
        <v>30</v>
      </c>
      <c r="F3276" s="168">
        <v>248</v>
      </c>
      <c r="G3276" s="168">
        <v>74</v>
      </c>
      <c r="H3276" s="168">
        <v>291</v>
      </c>
      <c r="I3276" s="168">
        <v>9.8000000000000007</v>
      </c>
      <c r="J3276" s="168">
        <v>9.8000000000000007</v>
      </c>
      <c r="K3276" s="168">
        <v>255.3</v>
      </c>
      <c r="L3276" s="168">
        <v>21.4</v>
      </c>
      <c r="M3276" s="168">
        <v>18.100000000000001</v>
      </c>
      <c r="N3276" s="168">
        <v>950.6</v>
      </c>
    </row>
    <row r="3277" spans="1:14" x14ac:dyDescent="0.2">
      <c r="A3277" s="168">
        <v>2019</v>
      </c>
      <c r="B3277" s="168">
        <v>5</v>
      </c>
      <c r="C3277" s="168">
        <v>17</v>
      </c>
      <c r="D3277" s="168">
        <v>9</v>
      </c>
      <c r="E3277" s="168">
        <v>30</v>
      </c>
      <c r="F3277" s="168">
        <v>346</v>
      </c>
      <c r="G3277" s="168">
        <v>342</v>
      </c>
      <c r="H3277" s="168">
        <v>582</v>
      </c>
      <c r="I3277" s="168">
        <v>9.1</v>
      </c>
      <c r="J3277" s="168">
        <v>8.8000000000000007</v>
      </c>
      <c r="K3277" s="168">
        <v>258.39999999999998</v>
      </c>
      <c r="L3277" s="168">
        <v>17.100000000000001</v>
      </c>
      <c r="M3277" s="168">
        <v>20.5</v>
      </c>
      <c r="N3277" s="168">
        <v>950.7</v>
      </c>
    </row>
    <row r="3278" spans="1:14" x14ac:dyDescent="0.2">
      <c r="A3278" s="168">
        <v>2019</v>
      </c>
      <c r="B3278" s="168">
        <v>5</v>
      </c>
      <c r="C3278" s="168">
        <v>17</v>
      </c>
      <c r="D3278" s="168">
        <v>10</v>
      </c>
      <c r="E3278" s="168">
        <v>30</v>
      </c>
      <c r="F3278" s="168">
        <v>407</v>
      </c>
      <c r="G3278" s="168">
        <v>426</v>
      </c>
      <c r="H3278" s="168">
        <v>753</v>
      </c>
      <c r="I3278" s="168">
        <v>8.6</v>
      </c>
      <c r="J3278" s="168">
        <v>10.9</v>
      </c>
      <c r="K3278" s="168">
        <v>277.5</v>
      </c>
      <c r="L3278" s="168">
        <v>8</v>
      </c>
      <c r="M3278" s="168">
        <v>23.2</v>
      </c>
      <c r="N3278" s="168">
        <v>950.5</v>
      </c>
    </row>
    <row r="3279" spans="1:14" x14ac:dyDescent="0.2">
      <c r="A3279" s="168">
        <v>2019</v>
      </c>
      <c r="B3279" s="168">
        <v>5</v>
      </c>
      <c r="C3279" s="168">
        <v>17</v>
      </c>
      <c r="D3279" s="168">
        <v>11</v>
      </c>
      <c r="E3279" s="168">
        <v>30</v>
      </c>
      <c r="F3279" s="168">
        <v>453</v>
      </c>
      <c r="G3279" s="168">
        <v>281</v>
      </c>
      <c r="H3279" s="168">
        <v>717</v>
      </c>
      <c r="I3279" s="168">
        <v>8.1999999999999993</v>
      </c>
      <c r="J3279" s="168">
        <v>11.6</v>
      </c>
      <c r="K3279" s="168">
        <v>281.2</v>
      </c>
      <c r="L3279" s="168">
        <v>4.8</v>
      </c>
      <c r="M3279" s="168">
        <v>24.2</v>
      </c>
      <c r="N3279" s="168">
        <v>950.8</v>
      </c>
    </row>
    <row r="3280" spans="1:14" x14ac:dyDescent="0.2">
      <c r="A3280" s="168">
        <v>2019</v>
      </c>
      <c r="B3280" s="168">
        <v>5</v>
      </c>
      <c r="C3280" s="168">
        <v>17</v>
      </c>
      <c r="D3280" s="168">
        <v>12</v>
      </c>
      <c r="E3280" s="168">
        <v>30</v>
      </c>
      <c r="F3280" s="168">
        <v>495</v>
      </c>
      <c r="G3280" s="168">
        <v>176</v>
      </c>
      <c r="H3280" s="168">
        <v>678</v>
      </c>
      <c r="I3280" s="168">
        <v>7.8</v>
      </c>
      <c r="J3280" s="168">
        <v>10</v>
      </c>
      <c r="K3280" s="168">
        <v>300.7</v>
      </c>
      <c r="L3280" s="168">
        <v>5.5</v>
      </c>
      <c r="M3280" s="168">
        <v>25.2</v>
      </c>
      <c r="N3280" s="168">
        <v>950.6</v>
      </c>
    </row>
    <row r="3281" spans="1:14" x14ac:dyDescent="0.2">
      <c r="A3281" s="168">
        <v>2019</v>
      </c>
      <c r="B3281" s="168">
        <v>5</v>
      </c>
      <c r="C3281" s="168">
        <v>17</v>
      </c>
      <c r="D3281" s="168">
        <v>13</v>
      </c>
      <c r="E3281" s="168">
        <v>30</v>
      </c>
      <c r="F3281" s="168">
        <v>395</v>
      </c>
      <c r="G3281" s="168">
        <v>658</v>
      </c>
      <c r="H3281" s="168">
        <v>1037</v>
      </c>
      <c r="I3281" s="168">
        <v>7.3</v>
      </c>
      <c r="J3281" s="168">
        <v>5.2</v>
      </c>
      <c r="K3281" s="168">
        <v>178.8</v>
      </c>
      <c r="L3281" s="168">
        <v>17</v>
      </c>
      <c r="M3281" s="168">
        <v>26.1</v>
      </c>
      <c r="N3281" s="168">
        <v>950.9</v>
      </c>
    </row>
    <row r="3282" spans="1:14" x14ac:dyDescent="0.2">
      <c r="A3282" s="168">
        <v>2019</v>
      </c>
      <c r="B3282" s="168">
        <v>5</v>
      </c>
      <c r="C3282" s="168">
        <v>17</v>
      </c>
      <c r="D3282" s="168">
        <v>14</v>
      </c>
      <c r="E3282" s="168">
        <v>30</v>
      </c>
      <c r="F3282" s="168">
        <v>467</v>
      </c>
      <c r="G3282" s="168">
        <v>262</v>
      </c>
      <c r="H3282" s="168">
        <v>717</v>
      </c>
      <c r="I3282" s="168">
        <v>6.6</v>
      </c>
      <c r="J3282" s="168">
        <v>4.5999999999999996</v>
      </c>
      <c r="K3282" s="168">
        <v>95.6</v>
      </c>
      <c r="L3282" s="168">
        <v>27.8</v>
      </c>
      <c r="M3282" s="168">
        <v>24.8</v>
      </c>
      <c r="N3282" s="168">
        <v>951</v>
      </c>
    </row>
    <row r="3283" spans="1:14" x14ac:dyDescent="0.2">
      <c r="A3283" s="168">
        <v>2019</v>
      </c>
      <c r="B3283" s="168">
        <v>5</v>
      </c>
      <c r="C3283" s="168">
        <v>17</v>
      </c>
      <c r="D3283" s="168">
        <v>15</v>
      </c>
      <c r="E3283" s="168">
        <v>30</v>
      </c>
      <c r="F3283" s="168">
        <v>393</v>
      </c>
      <c r="G3283" s="168">
        <v>88</v>
      </c>
      <c r="H3283" s="168">
        <v>475</v>
      </c>
      <c r="I3283" s="168">
        <v>6</v>
      </c>
      <c r="J3283" s="168">
        <v>3.7</v>
      </c>
      <c r="K3283" s="168">
        <v>243.3</v>
      </c>
      <c r="L3283" s="168">
        <v>17.600000000000001</v>
      </c>
      <c r="M3283" s="168">
        <v>25.2</v>
      </c>
      <c r="N3283" s="168">
        <v>950.9</v>
      </c>
    </row>
    <row r="3284" spans="1:14" x14ac:dyDescent="0.2">
      <c r="A3284" s="168">
        <v>2019</v>
      </c>
      <c r="B3284" s="168">
        <v>5</v>
      </c>
      <c r="C3284" s="168">
        <v>17</v>
      </c>
      <c r="D3284" s="168">
        <v>16</v>
      </c>
      <c r="E3284" s="168">
        <v>30</v>
      </c>
      <c r="F3284" s="168">
        <v>222</v>
      </c>
      <c r="G3284" s="168">
        <v>6</v>
      </c>
      <c r="H3284" s="168">
        <v>229</v>
      </c>
      <c r="I3284" s="168">
        <v>5.7</v>
      </c>
      <c r="J3284" s="168">
        <v>4.5</v>
      </c>
      <c r="K3284" s="168">
        <v>326.10000000000002</v>
      </c>
      <c r="L3284" s="168">
        <v>16.5</v>
      </c>
      <c r="M3284" s="168">
        <v>23.5</v>
      </c>
      <c r="N3284" s="168">
        <v>951.3</v>
      </c>
    </row>
    <row r="3285" spans="1:14" x14ac:dyDescent="0.2">
      <c r="A3285" s="168">
        <v>2019</v>
      </c>
      <c r="B3285" s="168">
        <v>5</v>
      </c>
      <c r="C3285" s="168">
        <v>17</v>
      </c>
      <c r="D3285" s="168">
        <v>17</v>
      </c>
      <c r="E3285" s="168">
        <v>30</v>
      </c>
      <c r="F3285" s="168">
        <v>184</v>
      </c>
      <c r="G3285" s="168">
        <v>2</v>
      </c>
      <c r="H3285" s="168">
        <v>187</v>
      </c>
      <c r="I3285" s="168">
        <v>5.6</v>
      </c>
      <c r="J3285" s="168">
        <v>3.7</v>
      </c>
      <c r="K3285" s="168">
        <v>285.10000000000002</v>
      </c>
      <c r="L3285" s="168">
        <v>21.7</v>
      </c>
      <c r="M3285" s="168">
        <v>22</v>
      </c>
      <c r="N3285" s="168">
        <v>951.7</v>
      </c>
    </row>
    <row r="3286" spans="1:14" x14ac:dyDescent="0.2">
      <c r="A3286" s="168">
        <v>2019</v>
      </c>
      <c r="B3286" s="168">
        <v>5</v>
      </c>
      <c r="C3286" s="168">
        <v>17</v>
      </c>
      <c r="D3286" s="168">
        <v>18</v>
      </c>
      <c r="E3286" s="168">
        <v>30</v>
      </c>
      <c r="F3286" s="168">
        <v>109</v>
      </c>
      <c r="G3286" s="168">
        <v>298</v>
      </c>
      <c r="H3286" s="168">
        <v>205</v>
      </c>
      <c r="I3286" s="168">
        <v>6.1</v>
      </c>
      <c r="J3286" s="168">
        <v>2.5</v>
      </c>
      <c r="K3286" s="168">
        <v>268</v>
      </c>
      <c r="L3286" s="168">
        <v>18.7</v>
      </c>
      <c r="M3286" s="168">
        <v>22.5</v>
      </c>
      <c r="N3286" s="168">
        <v>951.6</v>
      </c>
    </row>
    <row r="3287" spans="1:14" x14ac:dyDescent="0.2">
      <c r="A3287" s="168">
        <v>2019</v>
      </c>
      <c r="B3287" s="168">
        <v>5</v>
      </c>
      <c r="C3287" s="168">
        <v>17</v>
      </c>
      <c r="D3287" s="168">
        <v>19</v>
      </c>
      <c r="E3287" s="168">
        <v>30</v>
      </c>
      <c r="F3287" s="168">
        <v>41</v>
      </c>
      <c r="G3287" s="168">
        <v>64</v>
      </c>
      <c r="H3287" s="168">
        <v>48</v>
      </c>
      <c r="I3287" s="168">
        <v>6.2</v>
      </c>
      <c r="J3287" s="168">
        <v>4.0999999999999996</v>
      </c>
      <c r="K3287" s="168">
        <v>266</v>
      </c>
      <c r="L3287" s="168">
        <v>23.3</v>
      </c>
      <c r="M3287" s="168">
        <v>20.9</v>
      </c>
      <c r="N3287" s="168">
        <v>952.1</v>
      </c>
    </row>
    <row r="3288" spans="1:14" x14ac:dyDescent="0.2">
      <c r="A3288" s="168">
        <v>2019</v>
      </c>
      <c r="B3288" s="168">
        <v>5</v>
      </c>
      <c r="C3288" s="168">
        <v>17</v>
      </c>
      <c r="D3288" s="168">
        <v>20</v>
      </c>
      <c r="E3288" s="168">
        <v>30</v>
      </c>
      <c r="F3288" s="168">
        <v>2</v>
      </c>
      <c r="G3288" s="168">
        <v>0</v>
      </c>
      <c r="H3288" s="168">
        <v>2</v>
      </c>
      <c r="I3288" s="168">
        <v>6.2</v>
      </c>
      <c r="J3288" s="168">
        <v>3</v>
      </c>
      <c r="K3288" s="168">
        <v>284.60000000000002</v>
      </c>
      <c r="L3288" s="168">
        <v>24.9</v>
      </c>
      <c r="M3288" s="168">
        <v>19.600000000000001</v>
      </c>
      <c r="N3288" s="168">
        <v>952.8</v>
      </c>
    </row>
    <row r="3289" spans="1:14" x14ac:dyDescent="0.2">
      <c r="A3289" s="168">
        <v>2019</v>
      </c>
      <c r="B3289" s="168">
        <v>5</v>
      </c>
      <c r="C3289" s="168">
        <v>17</v>
      </c>
      <c r="D3289" s="168">
        <v>21</v>
      </c>
      <c r="E3289" s="168">
        <v>30</v>
      </c>
      <c r="F3289" s="168">
        <v>0</v>
      </c>
      <c r="G3289" s="168">
        <v>0</v>
      </c>
      <c r="H3289" s="168">
        <v>0</v>
      </c>
      <c r="I3289" s="168">
        <v>6.5</v>
      </c>
      <c r="J3289" s="168">
        <v>1.3</v>
      </c>
      <c r="K3289" s="168">
        <v>267.5</v>
      </c>
      <c r="L3289" s="168">
        <v>28.3</v>
      </c>
      <c r="M3289" s="168">
        <v>18</v>
      </c>
      <c r="N3289" s="168">
        <v>953.5</v>
      </c>
    </row>
    <row r="3290" spans="1:14" x14ac:dyDescent="0.2">
      <c r="A3290" s="168">
        <v>2019</v>
      </c>
      <c r="B3290" s="168">
        <v>5</v>
      </c>
      <c r="C3290" s="168">
        <v>17</v>
      </c>
      <c r="D3290" s="168">
        <v>22</v>
      </c>
      <c r="E3290" s="168">
        <v>30</v>
      </c>
      <c r="F3290" s="168">
        <v>0</v>
      </c>
      <c r="G3290" s="168">
        <v>0</v>
      </c>
      <c r="H3290" s="168">
        <v>0</v>
      </c>
      <c r="I3290" s="168">
        <v>6.6</v>
      </c>
      <c r="J3290" s="168">
        <v>1.5</v>
      </c>
      <c r="K3290" s="168">
        <v>279.89999999999998</v>
      </c>
      <c r="L3290" s="168">
        <v>30.1</v>
      </c>
      <c r="M3290" s="168">
        <v>16.600000000000001</v>
      </c>
      <c r="N3290" s="168">
        <v>953.9</v>
      </c>
    </row>
    <row r="3291" spans="1:14" x14ac:dyDescent="0.2">
      <c r="A3291" s="168">
        <v>2019</v>
      </c>
      <c r="B3291" s="168">
        <v>5</v>
      </c>
      <c r="C3291" s="168">
        <v>17</v>
      </c>
      <c r="D3291" s="168">
        <v>23</v>
      </c>
      <c r="E3291" s="168">
        <v>30</v>
      </c>
      <c r="F3291" s="168">
        <v>0</v>
      </c>
      <c r="G3291" s="168">
        <v>0</v>
      </c>
      <c r="H3291" s="168">
        <v>0</v>
      </c>
      <c r="I3291" s="168">
        <v>6.7</v>
      </c>
      <c r="J3291" s="168">
        <v>3.3</v>
      </c>
      <c r="K3291" s="168">
        <v>322.2</v>
      </c>
      <c r="L3291" s="168">
        <v>28.3</v>
      </c>
      <c r="M3291" s="168">
        <v>17.5</v>
      </c>
      <c r="N3291" s="168">
        <v>954</v>
      </c>
    </row>
    <row r="3292" spans="1:14" x14ac:dyDescent="0.2">
      <c r="A3292" s="168">
        <v>2019</v>
      </c>
      <c r="B3292" s="168">
        <v>5</v>
      </c>
      <c r="C3292" s="168">
        <v>18</v>
      </c>
      <c r="D3292" s="168">
        <v>0</v>
      </c>
      <c r="E3292" s="168">
        <v>30</v>
      </c>
      <c r="F3292" s="168">
        <v>0</v>
      </c>
      <c r="G3292" s="168">
        <v>0</v>
      </c>
      <c r="H3292" s="168">
        <v>0</v>
      </c>
      <c r="I3292" s="168">
        <v>6.9</v>
      </c>
      <c r="J3292" s="168">
        <v>1.8</v>
      </c>
      <c r="K3292" s="168">
        <v>200.2</v>
      </c>
      <c r="L3292" s="168">
        <v>27.9</v>
      </c>
      <c r="M3292" s="168">
        <v>17.399999999999999</v>
      </c>
      <c r="N3292" s="168">
        <v>953.7</v>
      </c>
    </row>
    <row r="3293" spans="1:14" x14ac:dyDescent="0.2">
      <c r="A3293" s="168">
        <v>2019</v>
      </c>
      <c r="B3293" s="168">
        <v>5</v>
      </c>
      <c r="C3293" s="168">
        <v>18</v>
      </c>
      <c r="D3293" s="168">
        <v>1</v>
      </c>
      <c r="E3293" s="168">
        <v>30</v>
      </c>
      <c r="F3293" s="168">
        <v>0</v>
      </c>
      <c r="G3293" s="168">
        <v>0</v>
      </c>
      <c r="H3293" s="168">
        <v>0</v>
      </c>
      <c r="I3293" s="168">
        <v>7.1</v>
      </c>
      <c r="J3293" s="168">
        <v>2.2000000000000002</v>
      </c>
      <c r="K3293" s="168">
        <v>227.5</v>
      </c>
      <c r="L3293" s="168">
        <v>30.3</v>
      </c>
      <c r="M3293" s="168">
        <v>16</v>
      </c>
      <c r="N3293" s="168">
        <v>953</v>
      </c>
    </row>
    <row r="3294" spans="1:14" x14ac:dyDescent="0.2">
      <c r="A3294" s="168">
        <v>2019</v>
      </c>
      <c r="B3294" s="168">
        <v>5</v>
      </c>
      <c r="C3294" s="168">
        <v>18</v>
      </c>
      <c r="D3294" s="168">
        <v>2</v>
      </c>
      <c r="E3294" s="168">
        <v>30</v>
      </c>
      <c r="F3294" s="168">
        <v>0</v>
      </c>
      <c r="G3294" s="168">
        <v>0</v>
      </c>
      <c r="H3294" s="168">
        <v>0</v>
      </c>
      <c r="I3294" s="168">
        <v>7.3</v>
      </c>
      <c r="J3294" s="168">
        <v>2</v>
      </c>
      <c r="K3294" s="168">
        <v>143.69999999999999</v>
      </c>
      <c r="L3294" s="168">
        <v>30.4</v>
      </c>
      <c r="M3294" s="168">
        <v>15.6</v>
      </c>
      <c r="N3294" s="168">
        <v>952.4</v>
      </c>
    </row>
    <row r="3295" spans="1:14" x14ac:dyDescent="0.2">
      <c r="A3295" s="168">
        <v>2019</v>
      </c>
      <c r="B3295" s="168">
        <v>5</v>
      </c>
      <c r="C3295" s="168">
        <v>18</v>
      </c>
      <c r="D3295" s="168">
        <v>3</v>
      </c>
      <c r="E3295" s="168">
        <v>30</v>
      </c>
      <c r="F3295" s="168">
        <v>0</v>
      </c>
      <c r="G3295" s="168">
        <v>0</v>
      </c>
      <c r="H3295" s="168">
        <v>0</v>
      </c>
      <c r="I3295" s="168">
        <v>7.4</v>
      </c>
      <c r="J3295" s="168">
        <v>1.4</v>
      </c>
      <c r="K3295" s="168">
        <v>75.5</v>
      </c>
      <c r="L3295" s="168">
        <v>33.9</v>
      </c>
      <c r="M3295" s="168">
        <v>13.9</v>
      </c>
      <c r="N3295" s="168">
        <v>952.2</v>
      </c>
    </row>
    <row r="3296" spans="1:14" x14ac:dyDescent="0.2">
      <c r="A3296" s="168">
        <v>2019</v>
      </c>
      <c r="B3296" s="168">
        <v>5</v>
      </c>
      <c r="C3296" s="168">
        <v>18</v>
      </c>
      <c r="D3296" s="168">
        <v>4</v>
      </c>
      <c r="E3296" s="168">
        <v>30</v>
      </c>
      <c r="F3296" s="168">
        <v>0</v>
      </c>
      <c r="G3296" s="168">
        <v>0</v>
      </c>
      <c r="H3296" s="168">
        <v>0</v>
      </c>
      <c r="I3296" s="168">
        <v>7.2</v>
      </c>
      <c r="J3296" s="168">
        <v>1.8</v>
      </c>
      <c r="K3296" s="168">
        <v>30.4</v>
      </c>
      <c r="L3296" s="168">
        <v>34.200000000000003</v>
      </c>
      <c r="M3296" s="168">
        <v>13.6</v>
      </c>
      <c r="N3296" s="168">
        <v>951.9</v>
      </c>
    </row>
    <row r="3297" spans="1:14" x14ac:dyDescent="0.2">
      <c r="A3297" s="168">
        <v>2019</v>
      </c>
      <c r="B3297" s="168">
        <v>5</v>
      </c>
      <c r="C3297" s="168">
        <v>18</v>
      </c>
      <c r="D3297" s="168">
        <v>5</v>
      </c>
      <c r="E3297" s="168">
        <v>30</v>
      </c>
      <c r="F3297" s="168">
        <v>0</v>
      </c>
      <c r="G3297" s="168">
        <v>0</v>
      </c>
      <c r="H3297" s="168">
        <v>0</v>
      </c>
      <c r="I3297" s="168">
        <v>7</v>
      </c>
      <c r="J3297" s="168">
        <v>1.1000000000000001</v>
      </c>
      <c r="K3297" s="168">
        <v>113.6</v>
      </c>
      <c r="L3297" s="168">
        <v>37.299999999999997</v>
      </c>
      <c r="M3297" s="168">
        <v>12.4</v>
      </c>
      <c r="N3297" s="168">
        <v>952</v>
      </c>
    </row>
    <row r="3298" spans="1:14" x14ac:dyDescent="0.2">
      <c r="A3298" s="168">
        <v>2019</v>
      </c>
      <c r="B3298" s="168">
        <v>5</v>
      </c>
      <c r="C3298" s="168">
        <v>18</v>
      </c>
      <c r="D3298" s="168">
        <v>6</v>
      </c>
      <c r="E3298" s="168">
        <v>30</v>
      </c>
      <c r="F3298" s="168">
        <v>37</v>
      </c>
      <c r="G3298" s="168">
        <v>68</v>
      </c>
      <c r="H3298" s="168">
        <v>43</v>
      </c>
      <c r="I3298" s="168">
        <v>6.5</v>
      </c>
      <c r="J3298" s="168">
        <v>1.6</v>
      </c>
      <c r="K3298" s="168">
        <v>20.5</v>
      </c>
      <c r="L3298" s="168">
        <v>34.9</v>
      </c>
      <c r="M3298" s="168">
        <v>13.4</v>
      </c>
      <c r="N3298" s="168">
        <v>952</v>
      </c>
    </row>
    <row r="3299" spans="1:14" x14ac:dyDescent="0.2">
      <c r="A3299" s="168">
        <v>2019</v>
      </c>
      <c r="B3299" s="168">
        <v>5</v>
      </c>
      <c r="C3299" s="168">
        <v>18</v>
      </c>
      <c r="D3299" s="168">
        <v>7</v>
      </c>
      <c r="E3299" s="168">
        <v>30</v>
      </c>
      <c r="F3299" s="168">
        <v>53</v>
      </c>
      <c r="G3299" s="168">
        <v>529</v>
      </c>
      <c r="H3299" s="168">
        <v>218</v>
      </c>
      <c r="I3299" s="168">
        <v>5.0999999999999996</v>
      </c>
      <c r="J3299" s="168">
        <v>1</v>
      </c>
      <c r="K3299" s="168">
        <v>49.2</v>
      </c>
      <c r="L3299" s="168">
        <v>30.2</v>
      </c>
      <c r="M3299" s="168">
        <v>16.399999999999999</v>
      </c>
      <c r="N3299" s="168">
        <v>952.3</v>
      </c>
    </row>
    <row r="3300" spans="1:14" x14ac:dyDescent="0.2">
      <c r="A3300" s="168">
        <v>2019</v>
      </c>
      <c r="B3300" s="168">
        <v>5</v>
      </c>
      <c r="C3300" s="168">
        <v>18</v>
      </c>
      <c r="D3300" s="168">
        <v>8</v>
      </c>
      <c r="E3300" s="168">
        <v>30</v>
      </c>
      <c r="F3300" s="168">
        <v>69</v>
      </c>
      <c r="G3300" s="168">
        <v>803</v>
      </c>
      <c r="H3300" s="168">
        <v>455</v>
      </c>
      <c r="I3300" s="168">
        <v>2.9</v>
      </c>
      <c r="J3300" s="168">
        <v>1</v>
      </c>
      <c r="K3300" s="168">
        <v>179.6</v>
      </c>
      <c r="L3300" s="168">
        <v>28.4</v>
      </c>
      <c r="M3300" s="168">
        <v>18.8</v>
      </c>
      <c r="N3300" s="168">
        <v>952.3</v>
      </c>
    </row>
    <row r="3301" spans="1:14" x14ac:dyDescent="0.2">
      <c r="A3301" s="168">
        <v>2019</v>
      </c>
      <c r="B3301" s="168">
        <v>5</v>
      </c>
      <c r="C3301" s="168">
        <v>18</v>
      </c>
      <c r="D3301" s="168">
        <v>9</v>
      </c>
      <c r="E3301" s="168">
        <v>30</v>
      </c>
      <c r="F3301" s="168">
        <v>101</v>
      </c>
      <c r="G3301" s="168">
        <v>857</v>
      </c>
      <c r="H3301" s="168">
        <v>660</v>
      </c>
      <c r="I3301" s="168">
        <v>1.3</v>
      </c>
      <c r="J3301" s="168">
        <v>1.5</v>
      </c>
      <c r="K3301" s="168">
        <v>179.3</v>
      </c>
      <c r="L3301" s="168">
        <v>26.1</v>
      </c>
      <c r="M3301" s="168">
        <v>20.5</v>
      </c>
      <c r="N3301" s="168">
        <v>952</v>
      </c>
    </row>
    <row r="3302" spans="1:14" x14ac:dyDescent="0.2">
      <c r="A3302" s="168">
        <v>2019</v>
      </c>
      <c r="B3302" s="168">
        <v>5</v>
      </c>
      <c r="C3302" s="168">
        <v>18</v>
      </c>
      <c r="D3302" s="168">
        <v>10</v>
      </c>
      <c r="E3302" s="168">
        <v>30</v>
      </c>
      <c r="F3302" s="168">
        <v>102</v>
      </c>
      <c r="G3302" s="168">
        <v>864</v>
      </c>
      <c r="H3302" s="168">
        <v>791</v>
      </c>
      <c r="I3302" s="168">
        <v>0.1</v>
      </c>
      <c r="J3302" s="168">
        <v>2.1</v>
      </c>
      <c r="K3302" s="168">
        <v>146.5</v>
      </c>
      <c r="L3302" s="168">
        <v>24.7</v>
      </c>
      <c r="M3302" s="168">
        <v>21.3</v>
      </c>
      <c r="N3302" s="168">
        <v>951.8</v>
      </c>
    </row>
    <row r="3303" spans="1:14" x14ac:dyDescent="0.2">
      <c r="A3303" s="168">
        <v>2019</v>
      </c>
      <c r="B3303" s="168">
        <v>5</v>
      </c>
      <c r="C3303" s="168">
        <v>18</v>
      </c>
      <c r="D3303" s="168">
        <v>11</v>
      </c>
      <c r="E3303" s="168">
        <v>30</v>
      </c>
      <c r="F3303" s="168">
        <v>141</v>
      </c>
      <c r="G3303" s="168">
        <v>896</v>
      </c>
      <c r="H3303" s="168">
        <v>946</v>
      </c>
      <c r="I3303" s="168">
        <v>-1.3</v>
      </c>
      <c r="J3303" s="168">
        <v>3.8</v>
      </c>
      <c r="K3303" s="168">
        <v>115.3</v>
      </c>
      <c r="L3303" s="168">
        <v>27</v>
      </c>
      <c r="M3303" s="168">
        <v>21.8</v>
      </c>
      <c r="N3303" s="168">
        <v>951.7</v>
      </c>
    </row>
    <row r="3304" spans="1:14" x14ac:dyDescent="0.2">
      <c r="A3304" s="168">
        <v>2019</v>
      </c>
      <c r="B3304" s="168">
        <v>5</v>
      </c>
      <c r="C3304" s="168">
        <v>18</v>
      </c>
      <c r="D3304" s="168">
        <v>12</v>
      </c>
      <c r="E3304" s="168">
        <v>30</v>
      </c>
      <c r="F3304" s="168">
        <v>211</v>
      </c>
      <c r="G3304" s="168">
        <v>745</v>
      </c>
      <c r="H3304" s="168">
        <v>925</v>
      </c>
      <c r="I3304" s="168">
        <v>-2.5</v>
      </c>
      <c r="J3304" s="168">
        <v>3.6</v>
      </c>
      <c r="K3304" s="168">
        <v>119.9</v>
      </c>
      <c r="L3304" s="168">
        <v>27</v>
      </c>
      <c r="M3304" s="168">
        <v>22.5</v>
      </c>
      <c r="N3304" s="168">
        <v>951.3</v>
      </c>
    </row>
    <row r="3305" spans="1:14" x14ac:dyDescent="0.2">
      <c r="A3305" s="168">
        <v>2019</v>
      </c>
      <c r="B3305" s="168">
        <v>5</v>
      </c>
      <c r="C3305" s="168">
        <v>18</v>
      </c>
      <c r="D3305" s="168">
        <v>13</v>
      </c>
      <c r="E3305" s="168">
        <v>30</v>
      </c>
      <c r="F3305" s="168">
        <v>252</v>
      </c>
      <c r="G3305" s="168">
        <v>651</v>
      </c>
      <c r="H3305" s="168">
        <v>884</v>
      </c>
      <c r="I3305" s="168">
        <v>-2.9</v>
      </c>
      <c r="J3305" s="168">
        <v>3.8</v>
      </c>
      <c r="K3305" s="168">
        <v>119.9</v>
      </c>
      <c r="L3305" s="168">
        <v>28.8</v>
      </c>
      <c r="M3305" s="168">
        <v>22.9</v>
      </c>
      <c r="N3305" s="168">
        <v>951.1</v>
      </c>
    </row>
    <row r="3306" spans="1:14" x14ac:dyDescent="0.2">
      <c r="A3306" s="168">
        <v>2019</v>
      </c>
      <c r="B3306" s="168">
        <v>5</v>
      </c>
      <c r="C3306" s="168">
        <v>18</v>
      </c>
      <c r="D3306" s="168">
        <v>14</v>
      </c>
      <c r="E3306" s="168">
        <v>30</v>
      </c>
      <c r="F3306" s="168">
        <v>238</v>
      </c>
      <c r="G3306" s="168">
        <v>599</v>
      </c>
      <c r="H3306" s="168">
        <v>789</v>
      </c>
      <c r="I3306" s="168">
        <v>-2.1</v>
      </c>
      <c r="J3306" s="168">
        <v>4.5</v>
      </c>
      <c r="K3306" s="168">
        <v>116.9</v>
      </c>
      <c r="L3306" s="168">
        <v>31.5</v>
      </c>
      <c r="M3306" s="168">
        <v>22.9</v>
      </c>
      <c r="N3306" s="168">
        <v>950.8</v>
      </c>
    </row>
    <row r="3307" spans="1:14" x14ac:dyDescent="0.2">
      <c r="A3307" s="168">
        <v>2019</v>
      </c>
      <c r="B3307" s="168">
        <v>5</v>
      </c>
      <c r="C3307" s="168">
        <v>18</v>
      </c>
      <c r="D3307" s="168">
        <v>15</v>
      </c>
      <c r="E3307" s="168">
        <v>30</v>
      </c>
      <c r="F3307" s="168">
        <v>255</v>
      </c>
      <c r="G3307" s="168">
        <v>669</v>
      </c>
      <c r="H3307" s="168">
        <v>808</v>
      </c>
      <c r="I3307" s="168">
        <v>0.1</v>
      </c>
      <c r="J3307" s="168">
        <v>2.8</v>
      </c>
      <c r="K3307" s="168">
        <v>143.30000000000001</v>
      </c>
      <c r="L3307" s="168">
        <v>29.9</v>
      </c>
      <c r="M3307" s="168">
        <v>23.4</v>
      </c>
      <c r="N3307" s="168">
        <v>950.6</v>
      </c>
    </row>
    <row r="3308" spans="1:14" x14ac:dyDescent="0.2">
      <c r="A3308" s="168">
        <v>2019</v>
      </c>
      <c r="B3308" s="168">
        <v>5</v>
      </c>
      <c r="C3308" s="168">
        <v>18</v>
      </c>
      <c r="D3308" s="168">
        <v>16</v>
      </c>
      <c r="E3308" s="168">
        <v>30</v>
      </c>
      <c r="F3308" s="168">
        <v>125</v>
      </c>
      <c r="G3308" s="168">
        <v>895</v>
      </c>
      <c r="H3308" s="168">
        <v>737</v>
      </c>
      <c r="I3308" s="168">
        <v>2.9</v>
      </c>
      <c r="J3308" s="168">
        <v>5</v>
      </c>
      <c r="K3308" s="168">
        <v>270.2</v>
      </c>
      <c r="L3308" s="168">
        <v>18.7</v>
      </c>
      <c r="M3308" s="168">
        <v>24.7</v>
      </c>
      <c r="N3308" s="168">
        <v>950.6</v>
      </c>
    </row>
    <row r="3309" spans="1:14" x14ac:dyDescent="0.2">
      <c r="A3309" s="168">
        <v>2019</v>
      </c>
      <c r="B3309" s="168">
        <v>5</v>
      </c>
      <c r="C3309" s="168">
        <v>18</v>
      </c>
      <c r="D3309" s="168">
        <v>17</v>
      </c>
      <c r="E3309" s="168">
        <v>30</v>
      </c>
      <c r="F3309" s="168">
        <v>78</v>
      </c>
      <c r="G3309" s="168">
        <v>827</v>
      </c>
      <c r="H3309" s="168">
        <v>504</v>
      </c>
      <c r="I3309" s="168">
        <v>5.5</v>
      </c>
      <c r="J3309" s="168">
        <v>6.1</v>
      </c>
      <c r="K3309" s="168">
        <v>291.3</v>
      </c>
      <c r="L3309" s="168">
        <v>16.8</v>
      </c>
      <c r="M3309" s="168">
        <v>23.9</v>
      </c>
      <c r="N3309" s="168">
        <v>951.1</v>
      </c>
    </row>
    <row r="3310" spans="1:14" x14ac:dyDescent="0.2">
      <c r="A3310" s="168">
        <v>2019</v>
      </c>
      <c r="B3310" s="168">
        <v>5</v>
      </c>
      <c r="C3310" s="168">
        <v>18</v>
      </c>
      <c r="D3310" s="168">
        <v>18</v>
      </c>
      <c r="E3310" s="168">
        <v>30</v>
      </c>
      <c r="F3310" s="168">
        <v>55</v>
      </c>
      <c r="G3310" s="168">
        <v>705</v>
      </c>
      <c r="H3310" s="168">
        <v>288</v>
      </c>
      <c r="I3310" s="168">
        <v>7.5</v>
      </c>
      <c r="J3310" s="168">
        <v>6.5</v>
      </c>
      <c r="K3310" s="168">
        <v>311.3</v>
      </c>
      <c r="L3310" s="168">
        <v>16.8</v>
      </c>
      <c r="M3310" s="168">
        <v>22.7</v>
      </c>
      <c r="N3310" s="168">
        <v>951.7</v>
      </c>
    </row>
    <row r="3311" spans="1:14" x14ac:dyDescent="0.2">
      <c r="A3311" s="168">
        <v>2019</v>
      </c>
      <c r="B3311" s="168">
        <v>5</v>
      </c>
      <c r="C3311" s="168">
        <v>18</v>
      </c>
      <c r="D3311" s="168">
        <v>19</v>
      </c>
      <c r="E3311" s="168">
        <v>30</v>
      </c>
      <c r="F3311" s="168">
        <v>29</v>
      </c>
      <c r="G3311" s="168">
        <v>389</v>
      </c>
      <c r="H3311" s="168">
        <v>89</v>
      </c>
      <c r="I3311" s="168">
        <v>9</v>
      </c>
      <c r="J3311" s="168">
        <v>5.8</v>
      </c>
      <c r="K3311" s="168">
        <v>329</v>
      </c>
      <c r="L3311" s="168">
        <v>16.5</v>
      </c>
      <c r="M3311" s="168">
        <v>21.3</v>
      </c>
      <c r="N3311" s="168">
        <v>952.6</v>
      </c>
    </row>
    <row r="3312" spans="1:14" x14ac:dyDescent="0.2">
      <c r="A3312" s="168">
        <v>2019</v>
      </c>
      <c r="B3312" s="168">
        <v>5</v>
      </c>
      <c r="C3312" s="168">
        <v>18</v>
      </c>
      <c r="D3312" s="168">
        <v>20</v>
      </c>
      <c r="E3312" s="168">
        <v>30</v>
      </c>
      <c r="F3312" s="168">
        <v>1</v>
      </c>
      <c r="G3312" s="168">
        <v>0</v>
      </c>
      <c r="H3312" s="168">
        <v>1</v>
      </c>
      <c r="I3312" s="168">
        <v>10</v>
      </c>
      <c r="J3312" s="168">
        <v>5.4</v>
      </c>
      <c r="K3312" s="168">
        <v>326.10000000000002</v>
      </c>
      <c r="L3312" s="168">
        <v>17.8</v>
      </c>
      <c r="M3312" s="168">
        <v>19.8</v>
      </c>
      <c r="N3312" s="168">
        <v>953.6</v>
      </c>
    </row>
    <row r="3313" spans="1:14" x14ac:dyDescent="0.2">
      <c r="A3313" s="168">
        <v>2019</v>
      </c>
      <c r="B3313" s="168">
        <v>5</v>
      </c>
      <c r="C3313" s="168">
        <v>18</v>
      </c>
      <c r="D3313" s="168">
        <v>21</v>
      </c>
      <c r="E3313" s="168">
        <v>30</v>
      </c>
      <c r="F3313" s="168">
        <v>0</v>
      </c>
      <c r="G3313" s="168">
        <v>0</v>
      </c>
      <c r="H3313" s="168">
        <v>0</v>
      </c>
      <c r="I3313" s="168">
        <v>10.6</v>
      </c>
      <c r="J3313" s="168">
        <v>2.8</v>
      </c>
      <c r="K3313" s="168">
        <v>317.3</v>
      </c>
      <c r="L3313" s="168">
        <v>19.899999999999999</v>
      </c>
      <c r="M3313" s="168">
        <v>18.8</v>
      </c>
      <c r="N3313" s="168">
        <v>954.4</v>
      </c>
    </row>
    <row r="3314" spans="1:14" x14ac:dyDescent="0.2">
      <c r="A3314" s="168">
        <v>2019</v>
      </c>
      <c r="B3314" s="168">
        <v>5</v>
      </c>
      <c r="C3314" s="168">
        <v>18</v>
      </c>
      <c r="D3314" s="168">
        <v>22</v>
      </c>
      <c r="E3314" s="168">
        <v>30</v>
      </c>
      <c r="F3314" s="168">
        <v>0</v>
      </c>
      <c r="G3314" s="168">
        <v>0</v>
      </c>
      <c r="H3314" s="168">
        <v>0</v>
      </c>
      <c r="I3314" s="168">
        <v>10.9</v>
      </c>
      <c r="J3314" s="168">
        <v>3.4</v>
      </c>
      <c r="K3314" s="168">
        <v>290.5</v>
      </c>
      <c r="L3314" s="168">
        <v>21.2</v>
      </c>
      <c r="M3314" s="168">
        <v>18.3</v>
      </c>
      <c r="N3314" s="168">
        <v>954.9</v>
      </c>
    </row>
    <row r="3315" spans="1:14" x14ac:dyDescent="0.2">
      <c r="A3315" s="168">
        <v>2019</v>
      </c>
      <c r="B3315" s="168">
        <v>5</v>
      </c>
      <c r="C3315" s="168">
        <v>18</v>
      </c>
      <c r="D3315" s="168">
        <v>23</v>
      </c>
      <c r="E3315" s="168">
        <v>30</v>
      </c>
      <c r="F3315" s="168">
        <v>0</v>
      </c>
      <c r="G3315" s="168">
        <v>0</v>
      </c>
      <c r="H3315" s="168">
        <v>0</v>
      </c>
      <c r="I3315" s="168">
        <v>10.9</v>
      </c>
      <c r="J3315" s="168">
        <v>2.5</v>
      </c>
      <c r="K3315" s="168">
        <v>240.6</v>
      </c>
      <c r="L3315" s="168">
        <v>22.4</v>
      </c>
      <c r="M3315" s="168">
        <v>17.600000000000001</v>
      </c>
      <c r="N3315" s="168">
        <v>955</v>
      </c>
    </row>
    <row r="3316" spans="1:14" x14ac:dyDescent="0.2">
      <c r="A3316" s="168">
        <v>2019</v>
      </c>
      <c r="B3316" s="168">
        <v>5</v>
      </c>
      <c r="C3316" s="168">
        <v>19</v>
      </c>
      <c r="D3316" s="168">
        <v>0</v>
      </c>
      <c r="E3316" s="168">
        <v>30</v>
      </c>
      <c r="F3316" s="168">
        <v>0</v>
      </c>
      <c r="G3316" s="168">
        <v>0</v>
      </c>
      <c r="H3316" s="168">
        <v>0</v>
      </c>
      <c r="I3316" s="168">
        <v>10.4</v>
      </c>
      <c r="J3316" s="168">
        <v>1.9</v>
      </c>
      <c r="K3316" s="168">
        <v>323</v>
      </c>
      <c r="L3316" s="168">
        <v>24</v>
      </c>
      <c r="M3316" s="168">
        <v>17.100000000000001</v>
      </c>
      <c r="N3316" s="168">
        <v>954.5</v>
      </c>
    </row>
    <row r="3317" spans="1:14" x14ac:dyDescent="0.2">
      <c r="A3317" s="168">
        <v>2019</v>
      </c>
      <c r="B3317" s="168">
        <v>5</v>
      </c>
      <c r="C3317" s="168">
        <v>19</v>
      </c>
      <c r="D3317" s="168">
        <v>1</v>
      </c>
      <c r="E3317" s="168">
        <v>30</v>
      </c>
      <c r="F3317" s="168">
        <v>0</v>
      </c>
      <c r="G3317" s="168">
        <v>0</v>
      </c>
      <c r="H3317" s="168">
        <v>0</v>
      </c>
      <c r="I3317" s="168">
        <v>9.1999999999999993</v>
      </c>
      <c r="J3317" s="168">
        <v>1.5</v>
      </c>
      <c r="K3317" s="168">
        <v>137.4</v>
      </c>
      <c r="L3317" s="168">
        <v>26.7</v>
      </c>
      <c r="M3317" s="168">
        <v>15.7</v>
      </c>
      <c r="N3317" s="168">
        <v>954</v>
      </c>
    </row>
    <row r="3318" spans="1:14" x14ac:dyDescent="0.2">
      <c r="A3318" s="168">
        <v>2019</v>
      </c>
      <c r="B3318" s="168">
        <v>5</v>
      </c>
      <c r="C3318" s="168">
        <v>19</v>
      </c>
      <c r="D3318" s="168">
        <v>2</v>
      </c>
      <c r="E3318" s="168">
        <v>30</v>
      </c>
      <c r="F3318" s="168">
        <v>0</v>
      </c>
      <c r="G3318" s="168">
        <v>0</v>
      </c>
      <c r="H3318" s="168">
        <v>0</v>
      </c>
      <c r="I3318" s="168">
        <v>7.6</v>
      </c>
      <c r="J3318" s="168">
        <v>1.5</v>
      </c>
      <c r="K3318" s="168">
        <v>116.8</v>
      </c>
      <c r="L3318" s="168">
        <v>27.1</v>
      </c>
      <c r="M3318" s="168">
        <v>15.6</v>
      </c>
      <c r="N3318" s="168">
        <v>953.6</v>
      </c>
    </row>
    <row r="3319" spans="1:14" x14ac:dyDescent="0.2">
      <c r="A3319" s="168">
        <v>2019</v>
      </c>
      <c r="B3319" s="168">
        <v>5</v>
      </c>
      <c r="C3319" s="168">
        <v>19</v>
      </c>
      <c r="D3319" s="168">
        <v>3</v>
      </c>
      <c r="E3319" s="168">
        <v>30</v>
      </c>
      <c r="F3319" s="168">
        <v>0</v>
      </c>
      <c r="G3319" s="168">
        <v>0</v>
      </c>
      <c r="H3319" s="168">
        <v>0</v>
      </c>
      <c r="I3319" s="168">
        <v>6.6</v>
      </c>
      <c r="J3319" s="168">
        <v>1.1000000000000001</v>
      </c>
      <c r="K3319" s="168">
        <v>141.19999999999999</v>
      </c>
      <c r="L3319" s="168">
        <v>27.9</v>
      </c>
      <c r="M3319" s="168">
        <v>15.7</v>
      </c>
      <c r="N3319" s="168">
        <v>953.5</v>
      </c>
    </row>
    <row r="3320" spans="1:14" x14ac:dyDescent="0.2">
      <c r="A3320" s="168">
        <v>2019</v>
      </c>
      <c r="B3320" s="168">
        <v>5</v>
      </c>
      <c r="C3320" s="168">
        <v>19</v>
      </c>
      <c r="D3320" s="168">
        <v>4</v>
      </c>
      <c r="E3320" s="168">
        <v>30</v>
      </c>
      <c r="F3320" s="168">
        <v>0</v>
      </c>
      <c r="G3320" s="168">
        <v>0</v>
      </c>
      <c r="H3320" s="168">
        <v>0</v>
      </c>
      <c r="I3320" s="168">
        <v>6.1</v>
      </c>
      <c r="J3320" s="168">
        <v>0.8</v>
      </c>
      <c r="K3320" s="168">
        <v>197.9</v>
      </c>
      <c r="L3320" s="168">
        <v>30.3</v>
      </c>
      <c r="M3320" s="168">
        <v>15</v>
      </c>
      <c r="N3320" s="168">
        <v>953.4</v>
      </c>
    </row>
    <row r="3321" spans="1:14" x14ac:dyDescent="0.2">
      <c r="A3321" s="168">
        <v>2019</v>
      </c>
      <c r="B3321" s="168">
        <v>5</v>
      </c>
      <c r="C3321" s="168">
        <v>19</v>
      </c>
      <c r="D3321" s="168">
        <v>5</v>
      </c>
      <c r="E3321" s="168">
        <v>30</v>
      </c>
      <c r="F3321" s="168">
        <v>0</v>
      </c>
      <c r="G3321" s="168">
        <v>0</v>
      </c>
      <c r="H3321" s="168">
        <v>0</v>
      </c>
      <c r="I3321" s="168">
        <v>5.9</v>
      </c>
      <c r="J3321" s="168">
        <v>1.1000000000000001</v>
      </c>
      <c r="K3321" s="168">
        <v>32.9</v>
      </c>
      <c r="L3321" s="168">
        <v>30.7</v>
      </c>
      <c r="M3321" s="168">
        <v>15.2</v>
      </c>
      <c r="N3321" s="168">
        <v>953.6</v>
      </c>
    </row>
    <row r="3322" spans="1:14" x14ac:dyDescent="0.2">
      <c r="A3322" s="168">
        <v>2019</v>
      </c>
      <c r="B3322" s="168">
        <v>5</v>
      </c>
      <c r="C3322" s="168">
        <v>19</v>
      </c>
      <c r="D3322" s="168">
        <v>6</v>
      </c>
      <c r="E3322" s="168">
        <v>30</v>
      </c>
      <c r="F3322" s="168">
        <v>21</v>
      </c>
      <c r="G3322" s="168">
        <v>0</v>
      </c>
      <c r="H3322" s="168">
        <v>21</v>
      </c>
      <c r="I3322" s="168">
        <v>4.8</v>
      </c>
      <c r="J3322" s="168">
        <v>1.8</v>
      </c>
      <c r="K3322" s="168">
        <v>11.2</v>
      </c>
      <c r="L3322" s="168">
        <v>30.1</v>
      </c>
      <c r="M3322" s="168">
        <v>15.3</v>
      </c>
      <c r="N3322" s="168">
        <v>953.8</v>
      </c>
    </row>
    <row r="3323" spans="1:14" x14ac:dyDescent="0.2">
      <c r="A3323" s="168">
        <v>2019</v>
      </c>
      <c r="B3323" s="168">
        <v>5</v>
      </c>
      <c r="C3323" s="168">
        <v>19</v>
      </c>
      <c r="D3323" s="168">
        <v>7</v>
      </c>
      <c r="E3323" s="168">
        <v>30</v>
      </c>
      <c r="F3323" s="168">
        <v>101</v>
      </c>
      <c r="G3323" s="168">
        <v>1</v>
      </c>
      <c r="H3323" s="168">
        <v>102</v>
      </c>
      <c r="I3323" s="168">
        <v>2.2999999999999998</v>
      </c>
      <c r="J3323" s="168">
        <v>1.5</v>
      </c>
      <c r="K3323" s="168">
        <v>67</v>
      </c>
      <c r="L3323" s="168">
        <v>32.1</v>
      </c>
      <c r="M3323" s="168">
        <v>15.5</v>
      </c>
      <c r="N3323" s="168">
        <v>954</v>
      </c>
    </row>
    <row r="3324" spans="1:14" x14ac:dyDescent="0.2">
      <c r="A3324" s="168">
        <v>2019</v>
      </c>
      <c r="B3324" s="168">
        <v>5</v>
      </c>
      <c r="C3324" s="168">
        <v>19</v>
      </c>
      <c r="D3324" s="168">
        <v>8</v>
      </c>
      <c r="E3324" s="168">
        <v>30</v>
      </c>
      <c r="F3324" s="168">
        <v>196</v>
      </c>
      <c r="G3324" s="168">
        <v>347</v>
      </c>
      <c r="H3324" s="168">
        <v>367</v>
      </c>
      <c r="I3324" s="168">
        <v>-0.7</v>
      </c>
      <c r="J3324" s="168">
        <v>1</v>
      </c>
      <c r="K3324" s="168">
        <v>160.19999999999999</v>
      </c>
      <c r="L3324" s="168">
        <v>28</v>
      </c>
      <c r="M3324" s="168">
        <v>18.100000000000001</v>
      </c>
      <c r="N3324" s="168">
        <v>954.2</v>
      </c>
    </row>
    <row r="3325" spans="1:14" x14ac:dyDescent="0.2">
      <c r="A3325" s="168">
        <v>2019</v>
      </c>
      <c r="B3325" s="168">
        <v>5</v>
      </c>
      <c r="C3325" s="168">
        <v>19</v>
      </c>
      <c r="D3325" s="168">
        <v>9</v>
      </c>
      <c r="E3325" s="168">
        <v>30</v>
      </c>
      <c r="F3325" s="168">
        <v>193</v>
      </c>
      <c r="G3325" s="168">
        <v>555</v>
      </c>
      <c r="H3325" s="168">
        <v>572</v>
      </c>
      <c r="I3325" s="168">
        <v>-3.3</v>
      </c>
      <c r="J3325" s="168">
        <v>1.5</v>
      </c>
      <c r="K3325" s="168">
        <v>193.2</v>
      </c>
      <c r="L3325" s="168">
        <v>24.5</v>
      </c>
      <c r="M3325" s="168">
        <v>19.7</v>
      </c>
      <c r="N3325" s="168">
        <v>954.2</v>
      </c>
    </row>
    <row r="3326" spans="1:14" x14ac:dyDescent="0.2">
      <c r="A3326" s="168">
        <v>2019</v>
      </c>
      <c r="B3326" s="168">
        <v>5</v>
      </c>
      <c r="C3326" s="168">
        <v>19</v>
      </c>
      <c r="D3326" s="168">
        <v>10</v>
      </c>
      <c r="E3326" s="168">
        <v>30</v>
      </c>
      <c r="F3326" s="168">
        <v>86</v>
      </c>
      <c r="G3326" s="168">
        <v>935</v>
      </c>
      <c r="H3326" s="168">
        <v>830</v>
      </c>
      <c r="I3326" s="168">
        <v>-5.4</v>
      </c>
      <c r="J3326" s="168">
        <v>2.2999999999999998</v>
      </c>
      <c r="K3326" s="168">
        <v>166.3</v>
      </c>
      <c r="L3326" s="168">
        <v>22.5</v>
      </c>
      <c r="M3326" s="168">
        <v>21.1</v>
      </c>
      <c r="N3326" s="168">
        <v>953.9</v>
      </c>
    </row>
    <row r="3327" spans="1:14" x14ac:dyDescent="0.2">
      <c r="A3327" s="168">
        <v>2019</v>
      </c>
      <c r="B3327" s="168">
        <v>5</v>
      </c>
      <c r="C3327" s="168">
        <v>19</v>
      </c>
      <c r="D3327" s="168">
        <v>11</v>
      </c>
      <c r="E3327" s="168">
        <v>30</v>
      </c>
      <c r="F3327" s="168">
        <v>80</v>
      </c>
      <c r="G3327" s="168">
        <v>971</v>
      </c>
      <c r="H3327" s="168">
        <v>952</v>
      </c>
      <c r="I3327" s="168">
        <v>-7</v>
      </c>
      <c r="J3327" s="168">
        <v>3.2</v>
      </c>
      <c r="K3327" s="168">
        <v>243.3</v>
      </c>
      <c r="L3327" s="168">
        <v>20</v>
      </c>
      <c r="M3327" s="168">
        <v>22.3</v>
      </c>
      <c r="N3327" s="168">
        <v>953.5</v>
      </c>
    </row>
    <row r="3328" spans="1:14" x14ac:dyDescent="0.2">
      <c r="A3328" s="168">
        <v>2019</v>
      </c>
      <c r="B3328" s="168">
        <v>5</v>
      </c>
      <c r="C3328" s="168">
        <v>19</v>
      </c>
      <c r="D3328" s="168">
        <v>12</v>
      </c>
      <c r="E3328" s="168">
        <v>30</v>
      </c>
      <c r="F3328" s="168">
        <v>91</v>
      </c>
      <c r="G3328" s="168">
        <v>974</v>
      </c>
      <c r="H3328" s="168">
        <v>1021</v>
      </c>
      <c r="I3328" s="168">
        <v>-7.7</v>
      </c>
      <c r="J3328" s="168">
        <v>2.8</v>
      </c>
      <c r="K3328" s="168">
        <v>238.3</v>
      </c>
      <c r="L3328" s="168">
        <v>21.5</v>
      </c>
      <c r="M3328" s="168">
        <v>23.2</v>
      </c>
      <c r="N3328" s="168">
        <v>953.2</v>
      </c>
    </row>
    <row r="3329" spans="1:14" x14ac:dyDescent="0.2">
      <c r="A3329" s="168">
        <v>2019</v>
      </c>
      <c r="B3329" s="168">
        <v>5</v>
      </c>
      <c r="C3329" s="168">
        <v>19</v>
      </c>
      <c r="D3329" s="168">
        <v>13</v>
      </c>
      <c r="E3329" s="168">
        <v>30</v>
      </c>
      <c r="F3329" s="168">
        <v>106</v>
      </c>
      <c r="G3329" s="168">
        <v>970</v>
      </c>
      <c r="H3329" s="168">
        <v>1037</v>
      </c>
      <c r="I3329" s="168">
        <v>-7.5</v>
      </c>
      <c r="J3329" s="168">
        <v>3.1</v>
      </c>
      <c r="K3329" s="168">
        <v>240.6</v>
      </c>
      <c r="L3329" s="168">
        <v>22.7</v>
      </c>
      <c r="M3329" s="168">
        <v>23.5</v>
      </c>
      <c r="N3329" s="168">
        <v>952.8</v>
      </c>
    </row>
    <row r="3330" spans="1:14" x14ac:dyDescent="0.2">
      <c r="A3330" s="168">
        <v>2019</v>
      </c>
      <c r="B3330" s="168">
        <v>5</v>
      </c>
      <c r="C3330" s="168">
        <v>19</v>
      </c>
      <c r="D3330" s="168">
        <v>14</v>
      </c>
      <c r="E3330" s="168">
        <v>30</v>
      </c>
      <c r="F3330" s="168">
        <v>116</v>
      </c>
      <c r="G3330" s="168">
        <v>947</v>
      </c>
      <c r="H3330" s="168">
        <v>983</v>
      </c>
      <c r="I3330" s="168">
        <v>-6.8</v>
      </c>
      <c r="J3330" s="168">
        <v>4</v>
      </c>
      <c r="K3330" s="168">
        <v>245.3</v>
      </c>
      <c r="L3330" s="168">
        <v>23.5</v>
      </c>
      <c r="M3330" s="168">
        <v>23.8</v>
      </c>
      <c r="N3330" s="168">
        <v>952.8</v>
      </c>
    </row>
    <row r="3331" spans="1:14" x14ac:dyDescent="0.2">
      <c r="A3331" s="168">
        <v>2019</v>
      </c>
      <c r="B3331" s="168">
        <v>5</v>
      </c>
      <c r="C3331" s="168">
        <v>19</v>
      </c>
      <c r="D3331" s="168">
        <v>15</v>
      </c>
      <c r="E3331" s="168">
        <v>30</v>
      </c>
      <c r="F3331" s="168">
        <v>98</v>
      </c>
      <c r="G3331" s="168">
        <v>916</v>
      </c>
      <c r="H3331" s="168">
        <v>852</v>
      </c>
      <c r="I3331" s="168">
        <v>-5.8</v>
      </c>
      <c r="J3331" s="168">
        <v>5.8</v>
      </c>
      <c r="K3331" s="168">
        <v>256</v>
      </c>
      <c r="L3331" s="168">
        <v>23.3</v>
      </c>
      <c r="M3331" s="168">
        <v>23.9</v>
      </c>
      <c r="N3331" s="168">
        <v>952.5</v>
      </c>
    </row>
    <row r="3332" spans="1:14" x14ac:dyDescent="0.2">
      <c r="A3332" s="168">
        <v>2019</v>
      </c>
      <c r="B3332" s="168">
        <v>5</v>
      </c>
      <c r="C3332" s="168">
        <v>19</v>
      </c>
      <c r="D3332" s="168">
        <v>16</v>
      </c>
      <c r="E3332" s="168">
        <v>30</v>
      </c>
      <c r="F3332" s="168">
        <v>104</v>
      </c>
      <c r="G3332" s="168">
        <v>839</v>
      </c>
      <c r="H3332" s="168">
        <v>681</v>
      </c>
      <c r="I3332" s="168">
        <v>-4.9000000000000004</v>
      </c>
      <c r="J3332" s="168">
        <v>4.9000000000000004</v>
      </c>
      <c r="K3332" s="168">
        <v>263.10000000000002</v>
      </c>
      <c r="L3332" s="168">
        <v>23.8</v>
      </c>
      <c r="M3332" s="168">
        <v>23.3</v>
      </c>
      <c r="N3332" s="168">
        <v>952.6</v>
      </c>
    </row>
    <row r="3333" spans="1:14" x14ac:dyDescent="0.2">
      <c r="A3333" s="168">
        <v>2019</v>
      </c>
      <c r="B3333" s="168">
        <v>5</v>
      </c>
      <c r="C3333" s="168">
        <v>19</v>
      </c>
      <c r="D3333" s="168">
        <v>17</v>
      </c>
      <c r="E3333" s="168">
        <v>30</v>
      </c>
      <c r="F3333" s="168">
        <v>79</v>
      </c>
      <c r="G3333" s="168">
        <v>790</v>
      </c>
      <c r="H3333" s="168">
        <v>491</v>
      </c>
      <c r="I3333" s="168">
        <v>-4.0999999999999996</v>
      </c>
      <c r="J3333" s="168">
        <v>3.9</v>
      </c>
      <c r="K3333" s="168">
        <v>258.2</v>
      </c>
      <c r="L3333" s="168">
        <v>22.1</v>
      </c>
      <c r="M3333" s="168">
        <v>23.5</v>
      </c>
      <c r="N3333" s="168">
        <v>952.7</v>
      </c>
    </row>
    <row r="3334" spans="1:14" x14ac:dyDescent="0.2">
      <c r="A3334" s="168">
        <v>2019</v>
      </c>
      <c r="B3334" s="168">
        <v>5</v>
      </c>
      <c r="C3334" s="168">
        <v>19</v>
      </c>
      <c r="D3334" s="168">
        <v>18</v>
      </c>
      <c r="E3334" s="168">
        <v>30</v>
      </c>
      <c r="F3334" s="168">
        <v>60</v>
      </c>
      <c r="G3334" s="168">
        <v>686</v>
      </c>
      <c r="H3334" s="168">
        <v>290</v>
      </c>
      <c r="I3334" s="168">
        <v>-3.2</v>
      </c>
      <c r="J3334" s="168">
        <v>4.5</v>
      </c>
      <c r="K3334" s="168">
        <v>298.3</v>
      </c>
      <c r="L3334" s="168">
        <v>20.399999999999999</v>
      </c>
      <c r="M3334" s="168">
        <v>23.6</v>
      </c>
      <c r="N3334" s="168">
        <v>952.9</v>
      </c>
    </row>
    <row r="3335" spans="1:14" x14ac:dyDescent="0.2">
      <c r="A3335" s="168">
        <v>2019</v>
      </c>
      <c r="B3335" s="168">
        <v>5</v>
      </c>
      <c r="C3335" s="168">
        <v>19</v>
      </c>
      <c r="D3335" s="168">
        <v>19</v>
      </c>
      <c r="E3335" s="168">
        <v>30</v>
      </c>
      <c r="F3335" s="168">
        <v>47</v>
      </c>
      <c r="G3335" s="168">
        <v>112</v>
      </c>
      <c r="H3335" s="168">
        <v>67</v>
      </c>
      <c r="I3335" s="168">
        <v>-2.5</v>
      </c>
      <c r="J3335" s="168">
        <v>5.6</v>
      </c>
      <c r="K3335" s="168">
        <v>297.8</v>
      </c>
      <c r="L3335" s="168">
        <v>21.5</v>
      </c>
      <c r="M3335" s="168">
        <v>21.9</v>
      </c>
      <c r="N3335" s="168">
        <v>953.5</v>
      </c>
    </row>
    <row r="3336" spans="1:14" x14ac:dyDescent="0.2">
      <c r="A3336" s="168">
        <v>2019</v>
      </c>
      <c r="B3336" s="168">
        <v>5</v>
      </c>
      <c r="C3336" s="168">
        <v>19</v>
      </c>
      <c r="D3336" s="168">
        <v>20</v>
      </c>
      <c r="E3336" s="168">
        <v>30</v>
      </c>
      <c r="F3336" s="168">
        <v>1</v>
      </c>
      <c r="G3336" s="168">
        <v>0</v>
      </c>
      <c r="H3336" s="168">
        <v>1</v>
      </c>
      <c r="I3336" s="168">
        <v>-2</v>
      </c>
      <c r="J3336" s="168">
        <v>3.3</v>
      </c>
      <c r="K3336" s="168">
        <v>198.9</v>
      </c>
      <c r="L3336" s="168">
        <v>28.2</v>
      </c>
      <c r="M3336" s="168">
        <v>20.3</v>
      </c>
      <c r="N3336" s="168">
        <v>954.1</v>
      </c>
    </row>
    <row r="3337" spans="1:14" x14ac:dyDescent="0.2">
      <c r="A3337" s="168">
        <v>2019</v>
      </c>
      <c r="B3337" s="168">
        <v>5</v>
      </c>
      <c r="C3337" s="168">
        <v>19</v>
      </c>
      <c r="D3337" s="168">
        <v>21</v>
      </c>
      <c r="E3337" s="168">
        <v>30</v>
      </c>
      <c r="F3337" s="168">
        <v>0</v>
      </c>
      <c r="G3337" s="168">
        <v>0</v>
      </c>
      <c r="H3337" s="168">
        <v>0</v>
      </c>
      <c r="I3337" s="168">
        <v>-1.1000000000000001</v>
      </c>
      <c r="J3337" s="168">
        <v>0.6</v>
      </c>
      <c r="K3337" s="168">
        <v>165.4</v>
      </c>
      <c r="L3337" s="168">
        <v>51.9</v>
      </c>
      <c r="M3337" s="168">
        <v>17.600000000000001</v>
      </c>
      <c r="N3337" s="168">
        <v>954.9</v>
      </c>
    </row>
    <row r="3338" spans="1:14" x14ac:dyDescent="0.2">
      <c r="A3338" s="168">
        <v>2019</v>
      </c>
      <c r="B3338" s="168">
        <v>5</v>
      </c>
      <c r="C3338" s="168">
        <v>19</v>
      </c>
      <c r="D3338" s="168">
        <v>22</v>
      </c>
      <c r="E3338" s="168">
        <v>30</v>
      </c>
      <c r="F3338" s="168">
        <v>0</v>
      </c>
      <c r="G3338" s="168">
        <v>0</v>
      </c>
      <c r="H3338" s="168">
        <v>0</v>
      </c>
      <c r="I3338" s="168">
        <v>0.1</v>
      </c>
      <c r="J3338" s="168">
        <v>0.9</v>
      </c>
      <c r="K3338" s="168">
        <v>143</v>
      </c>
      <c r="L3338" s="168">
        <v>41.5</v>
      </c>
      <c r="M3338" s="168">
        <v>18.2</v>
      </c>
      <c r="N3338" s="168">
        <v>955.5</v>
      </c>
    </row>
    <row r="3339" spans="1:14" x14ac:dyDescent="0.2">
      <c r="A3339" s="168">
        <v>2019</v>
      </c>
      <c r="B3339" s="168">
        <v>5</v>
      </c>
      <c r="C3339" s="168">
        <v>19</v>
      </c>
      <c r="D3339" s="168">
        <v>23</v>
      </c>
      <c r="E3339" s="168">
        <v>30</v>
      </c>
      <c r="F3339" s="168">
        <v>0</v>
      </c>
      <c r="G3339" s="168">
        <v>0</v>
      </c>
      <c r="H3339" s="168">
        <v>0</v>
      </c>
      <c r="I3339" s="168">
        <v>1.3</v>
      </c>
      <c r="J3339" s="168">
        <v>1.6</v>
      </c>
      <c r="K3339" s="168">
        <v>88.8</v>
      </c>
      <c r="L3339" s="168">
        <v>35.1</v>
      </c>
      <c r="M3339" s="168">
        <v>17.899999999999999</v>
      </c>
      <c r="N3339" s="168">
        <v>955.6</v>
      </c>
    </row>
    <row r="3340" spans="1:14" x14ac:dyDescent="0.2">
      <c r="A3340" s="168">
        <v>2019</v>
      </c>
      <c r="B3340" s="168">
        <v>5</v>
      </c>
      <c r="C3340" s="168">
        <v>20</v>
      </c>
      <c r="D3340" s="168">
        <v>0</v>
      </c>
      <c r="E3340" s="168">
        <v>30</v>
      </c>
      <c r="F3340" s="168">
        <v>0</v>
      </c>
      <c r="G3340" s="168">
        <v>0</v>
      </c>
      <c r="H3340" s="168">
        <v>0</v>
      </c>
      <c r="I3340" s="168">
        <v>2.2000000000000002</v>
      </c>
      <c r="J3340" s="168">
        <v>2.1</v>
      </c>
      <c r="K3340" s="168">
        <v>78.7</v>
      </c>
      <c r="L3340" s="168">
        <v>35</v>
      </c>
      <c r="M3340" s="168">
        <v>16.8</v>
      </c>
      <c r="N3340" s="168">
        <v>955.6</v>
      </c>
    </row>
    <row r="3341" spans="1:14" x14ac:dyDescent="0.2">
      <c r="A3341" s="168">
        <v>2019</v>
      </c>
      <c r="B3341" s="168">
        <v>5</v>
      </c>
      <c r="C3341" s="168">
        <v>20</v>
      </c>
      <c r="D3341" s="168">
        <v>1</v>
      </c>
      <c r="E3341" s="168">
        <v>30</v>
      </c>
      <c r="F3341" s="168">
        <v>0</v>
      </c>
      <c r="G3341" s="168">
        <v>0</v>
      </c>
      <c r="H3341" s="168">
        <v>0</v>
      </c>
      <c r="I3341" s="168">
        <v>2.8</v>
      </c>
      <c r="J3341" s="168">
        <v>2.2000000000000002</v>
      </c>
      <c r="K3341" s="168">
        <v>49.9</v>
      </c>
      <c r="L3341" s="168">
        <v>39.9</v>
      </c>
      <c r="M3341" s="168">
        <v>16.399999999999999</v>
      </c>
      <c r="N3341" s="168">
        <v>955</v>
      </c>
    </row>
    <row r="3342" spans="1:14" x14ac:dyDescent="0.2">
      <c r="A3342" s="168">
        <v>2019</v>
      </c>
      <c r="B3342" s="168">
        <v>5</v>
      </c>
      <c r="C3342" s="168">
        <v>20</v>
      </c>
      <c r="D3342" s="168">
        <v>2</v>
      </c>
      <c r="E3342" s="168">
        <v>30</v>
      </c>
      <c r="F3342" s="168">
        <v>0</v>
      </c>
      <c r="G3342" s="168">
        <v>0</v>
      </c>
      <c r="H3342" s="168">
        <v>0</v>
      </c>
      <c r="I3342" s="168">
        <v>3.2</v>
      </c>
      <c r="J3342" s="168">
        <v>1.3</v>
      </c>
      <c r="K3342" s="168">
        <v>116.1</v>
      </c>
      <c r="L3342" s="168">
        <v>38.5</v>
      </c>
      <c r="M3342" s="168">
        <v>15.4</v>
      </c>
      <c r="N3342" s="168">
        <v>954.7</v>
      </c>
    </row>
    <row r="3343" spans="1:14" x14ac:dyDescent="0.2">
      <c r="A3343" s="168">
        <v>2019</v>
      </c>
      <c r="B3343" s="168">
        <v>5</v>
      </c>
      <c r="C3343" s="168">
        <v>20</v>
      </c>
      <c r="D3343" s="168">
        <v>3</v>
      </c>
      <c r="E3343" s="168">
        <v>30</v>
      </c>
      <c r="F3343" s="168">
        <v>0</v>
      </c>
      <c r="G3343" s="168">
        <v>0</v>
      </c>
      <c r="H3343" s="168">
        <v>0</v>
      </c>
      <c r="I3343" s="168">
        <v>3.5</v>
      </c>
      <c r="J3343" s="168">
        <v>1.2</v>
      </c>
      <c r="K3343" s="168">
        <v>53.4</v>
      </c>
      <c r="L3343" s="168">
        <v>38.9</v>
      </c>
      <c r="M3343" s="168">
        <v>15.1</v>
      </c>
      <c r="N3343" s="168">
        <v>954.6</v>
      </c>
    </row>
    <row r="3344" spans="1:14" x14ac:dyDescent="0.2">
      <c r="A3344" s="168">
        <v>2019</v>
      </c>
      <c r="B3344" s="168">
        <v>5</v>
      </c>
      <c r="C3344" s="168">
        <v>20</v>
      </c>
      <c r="D3344" s="168">
        <v>4</v>
      </c>
      <c r="E3344" s="168">
        <v>30</v>
      </c>
      <c r="F3344" s="168">
        <v>0</v>
      </c>
      <c r="G3344" s="168">
        <v>0</v>
      </c>
      <c r="H3344" s="168">
        <v>0</v>
      </c>
      <c r="I3344" s="168">
        <v>3.7</v>
      </c>
      <c r="J3344" s="168">
        <v>1.8</v>
      </c>
      <c r="K3344" s="168">
        <v>39.6</v>
      </c>
      <c r="L3344" s="168">
        <v>35.700000000000003</v>
      </c>
      <c r="M3344" s="168">
        <v>15.7</v>
      </c>
      <c r="N3344" s="168">
        <v>954.5</v>
      </c>
    </row>
    <row r="3345" spans="1:14" x14ac:dyDescent="0.2">
      <c r="A3345" s="168">
        <v>2019</v>
      </c>
      <c r="B3345" s="168">
        <v>5</v>
      </c>
      <c r="C3345" s="168">
        <v>20</v>
      </c>
      <c r="D3345" s="168">
        <v>5</v>
      </c>
      <c r="E3345" s="168">
        <v>30</v>
      </c>
      <c r="F3345" s="168">
        <v>0</v>
      </c>
      <c r="G3345" s="168">
        <v>0</v>
      </c>
      <c r="H3345" s="168">
        <v>0</v>
      </c>
      <c r="I3345" s="168">
        <v>3.8</v>
      </c>
      <c r="J3345" s="168">
        <v>1.5</v>
      </c>
      <c r="K3345" s="168">
        <v>41.7</v>
      </c>
      <c r="L3345" s="168">
        <v>37.6</v>
      </c>
      <c r="M3345" s="168">
        <v>15</v>
      </c>
      <c r="N3345" s="168">
        <v>954.6</v>
      </c>
    </row>
    <row r="3346" spans="1:14" x14ac:dyDescent="0.2">
      <c r="A3346" s="168">
        <v>2019</v>
      </c>
      <c r="B3346" s="168">
        <v>5</v>
      </c>
      <c r="C3346" s="168">
        <v>20</v>
      </c>
      <c r="D3346" s="168">
        <v>6</v>
      </c>
      <c r="E3346" s="168">
        <v>30</v>
      </c>
      <c r="F3346" s="168">
        <v>23</v>
      </c>
      <c r="G3346" s="168">
        <v>284</v>
      </c>
      <c r="H3346" s="168">
        <v>58</v>
      </c>
      <c r="I3346" s="168">
        <v>3.9</v>
      </c>
      <c r="J3346" s="168">
        <v>1.3</v>
      </c>
      <c r="K3346" s="168">
        <v>35.299999999999997</v>
      </c>
      <c r="L3346" s="168">
        <v>38</v>
      </c>
      <c r="M3346" s="168">
        <v>14.9</v>
      </c>
      <c r="N3346" s="168">
        <v>955.2</v>
      </c>
    </row>
    <row r="3347" spans="1:14" x14ac:dyDescent="0.2">
      <c r="A3347" s="168">
        <v>2019</v>
      </c>
      <c r="B3347" s="168">
        <v>5</v>
      </c>
      <c r="C3347" s="168">
        <v>20</v>
      </c>
      <c r="D3347" s="168">
        <v>7</v>
      </c>
      <c r="E3347" s="168">
        <v>30</v>
      </c>
      <c r="F3347" s="168">
        <v>50</v>
      </c>
      <c r="G3347" s="168">
        <v>672</v>
      </c>
      <c r="H3347" s="168">
        <v>247</v>
      </c>
      <c r="I3347" s="168">
        <v>2.4</v>
      </c>
      <c r="J3347" s="168">
        <v>0.9</v>
      </c>
      <c r="K3347" s="168">
        <v>87.5</v>
      </c>
      <c r="L3347" s="168">
        <v>32.6</v>
      </c>
      <c r="M3347" s="168">
        <v>18.5</v>
      </c>
      <c r="N3347" s="168">
        <v>955.5</v>
      </c>
    </row>
    <row r="3348" spans="1:14" x14ac:dyDescent="0.2">
      <c r="A3348" s="168">
        <v>2019</v>
      </c>
      <c r="B3348" s="168">
        <v>5</v>
      </c>
      <c r="C3348" s="168">
        <v>20</v>
      </c>
      <c r="D3348" s="168">
        <v>8</v>
      </c>
      <c r="E3348" s="168">
        <v>30</v>
      </c>
      <c r="F3348" s="168">
        <v>64</v>
      </c>
      <c r="G3348" s="168">
        <v>824</v>
      </c>
      <c r="H3348" s="168">
        <v>459</v>
      </c>
      <c r="I3348" s="168">
        <v>0.2</v>
      </c>
      <c r="J3348" s="168">
        <v>0.7</v>
      </c>
      <c r="K3348" s="168">
        <v>145</v>
      </c>
      <c r="L3348" s="168">
        <v>29.5</v>
      </c>
      <c r="M3348" s="168">
        <v>21.2</v>
      </c>
      <c r="N3348" s="168">
        <v>955.7</v>
      </c>
    </row>
    <row r="3349" spans="1:14" x14ac:dyDescent="0.2">
      <c r="A3349" s="168">
        <v>2019</v>
      </c>
      <c r="B3349" s="168">
        <v>5</v>
      </c>
      <c r="C3349" s="168">
        <v>20</v>
      </c>
      <c r="D3349" s="168">
        <v>9</v>
      </c>
      <c r="E3349" s="168">
        <v>30</v>
      </c>
      <c r="F3349" s="168">
        <v>76</v>
      </c>
      <c r="G3349" s="168">
        <v>893</v>
      </c>
      <c r="H3349" s="168">
        <v>657</v>
      </c>
      <c r="I3349" s="168">
        <v>-1.3</v>
      </c>
      <c r="J3349" s="168">
        <v>1.2</v>
      </c>
      <c r="K3349" s="168">
        <v>200.7</v>
      </c>
      <c r="L3349" s="168">
        <v>24.7</v>
      </c>
      <c r="M3349" s="168">
        <v>22.8</v>
      </c>
      <c r="N3349" s="168">
        <v>955.9</v>
      </c>
    </row>
    <row r="3350" spans="1:14" x14ac:dyDescent="0.2">
      <c r="A3350" s="168">
        <v>2019</v>
      </c>
      <c r="B3350" s="168">
        <v>5</v>
      </c>
      <c r="C3350" s="168">
        <v>20</v>
      </c>
      <c r="D3350" s="168">
        <v>10</v>
      </c>
      <c r="E3350" s="168">
        <v>30</v>
      </c>
      <c r="F3350" s="168">
        <v>95</v>
      </c>
      <c r="G3350" s="168">
        <v>930</v>
      </c>
      <c r="H3350" s="168">
        <v>832</v>
      </c>
      <c r="I3350" s="168">
        <v>-2.4</v>
      </c>
      <c r="J3350" s="168">
        <v>2.2000000000000002</v>
      </c>
      <c r="K3350" s="168">
        <v>163.80000000000001</v>
      </c>
      <c r="L3350" s="168">
        <v>24.2</v>
      </c>
      <c r="M3350" s="168">
        <v>23.5</v>
      </c>
      <c r="N3350" s="168">
        <v>955.8</v>
      </c>
    </row>
    <row r="3351" spans="1:14" x14ac:dyDescent="0.2">
      <c r="A3351" s="168">
        <v>2019</v>
      </c>
      <c r="B3351" s="168">
        <v>5</v>
      </c>
      <c r="C3351" s="168">
        <v>20</v>
      </c>
      <c r="D3351" s="168">
        <v>11</v>
      </c>
      <c r="E3351" s="168">
        <v>30</v>
      </c>
      <c r="F3351" s="168">
        <v>110</v>
      </c>
      <c r="G3351" s="168">
        <v>940</v>
      </c>
      <c r="H3351" s="168">
        <v>953</v>
      </c>
      <c r="I3351" s="168">
        <v>-3.3</v>
      </c>
      <c r="J3351" s="168">
        <v>3.6</v>
      </c>
      <c r="K3351" s="168">
        <v>251.9</v>
      </c>
      <c r="L3351" s="168">
        <v>22.6</v>
      </c>
      <c r="M3351" s="168">
        <v>24.2</v>
      </c>
      <c r="N3351" s="168">
        <v>955.8</v>
      </c>
    </row>
    <row r="3352" spans="1:14" x14ac:dyDescent="0.2">
      <c r="A3352" s="168">
        <v>2019</v>
      </c>
      <c r="B3352" s="168">
        <v>5</v>
      </c>
      <c r="C3352" s="168">
        <v>20</v>
      </c>
      <c r="D3352" s="168">
        <v>12</v>
      </c>
      <c r="E3352" s="168">
        <v>30</v>
      </c>
      <c r="F3352" s="168">
        <v>137</v>
      </c>
      <c r="G3352" s="168">
        <v>952</v>
      </c>
      <c r="H3352" s="168">
        <v>1046</v>
      </c>
      <c r="I3352" s="168">
        <v>-4.0999999999999996</v>
      </c>
      <c r="J3352" s="168">
        <v>4.5999999999999996</v>
      </c>
      <c r="K3352" s="168">
        <v>253.5</v>
      </c>
      <c r="L3352" s="168">
        <v>24.1</v>
      </c>
      <c r="M3352" s="168">
        <v>24.6</v>
      </c>
      <c r="N3352" s="168">
        <v>955.5</v>
      </c>
    </row>
    <row r="3353" spans="1:14" x14ac:dyDescent="0.2">
      <c r="A3353" s="168">
        <v>2019</v>
      </c>
      <c r="B3353" s="168">
        <v>5</v>
      </c>
      <c r="C3353" s="168">
        <v>20</v>
      </c>
      <c r="D3353" s="168">
        <v>13</v>
      </c>
      <c r="E3353" s="168">
        <v>30</v>
      </c>
      <c r="F3353" s="168">
        <v>263</v>
      </c>
      <c r="G3353" s="168">
        <v>480</v>
      </c>
      <c r="H3353" s="168">
        <v>728</v>
      </c>
      <c r="I3353" s="168">
        <v>-4.8</v>
      </c>
      <c r="J3353" s="168">
        <v>4</v>
      </c>
      <c r="K3353" s="168">
        <v>197.6</v>
      </c>
      <c r="L3353" s="168">
        <v>24.7</v>
      </c>
      <c r="M3353" s="168">
        <v>24.1</v>
      </c>
      <c r="N3353" s="168">
        <v>955.4</v>
      </c>
    </row>
    <row r="3354" spans="1:14" x14ac:dyDescent="0.2">
      <c r="A3354" s="168">
        <v>2019</v>
      </c>
      <c r="B3354" s="168">
        <v>5</v>
      </c>
      <c r="C3354" s="168">
        <v>20</v>
      </c>
      <c r="D3354" s="168">
        <v>14</v>
      </c>
      <c r="E3354" s="168">
        <v>30</v>
      </c>
      <c r="F3354" s="168">
        <v>315</v>
      </c>
      <c r="G3354" s="168">
        <v>406</v>
      </c>
      <c r="H3354" s="168">
        <v>691</v>
      </c>
      <c r="I3354" s="168">
        <v>-5.4</v>
      </c>
      <c r="J3354" s="168">
        <v>3</v>
      </c>
      <c r="K3354" s="168">
        <v>177.9</v>
      </c>
      <c r="L3354" s="168">
        <v>25.8</v>
      </c>
      <c r="M3354" s="168">
        <v>24.1</v>
      </c>
      <c r="N3354" s="168">
        <v>955.2</v>
      </c>
    </row>
    <row r="3355" spans="1:14" x14ac:dyDescent="0.2">
      <c r="A3355" s="168">
        <v>2019</v>
      </c>
      <c r="B3355" s="168">
        <v>5</v>
      </c>
      <c r="C3355" s="168">
        <v>20</v>
      </c>
      <c r="D3355" s="168">
        <v>15</v>
      </c>
      <c r="E3355" s="168">
        <v>30</v>
      </c>
      <c r="F3355" s="168">
        <v>219</v>
      </c>
      <c r="G3355" s="168">
        <v>760</v>
      </c>
      <c r="H3355" s="168">
        <v>842</v>
      </c>
      <c r="I3355" s="168">
        <v>-5.7</v>
      </c>
      <c r="J3355" s="168">
        <v>3.5</v>
      </c>
      <c r="K3355" s="168">
        <v>203.7</v>
      </c>
      <c r="L3355" s="168">
        <v>24.7</v>
      </c>
      <c r="M3355" s="168">
        <v>24.8</v>
      </c>
      <c r="N3355" s="168">
        <v>954.9</v>
      </c>
    </row>
    <row r="3356" spans="1:14" x14ac:dyDescent="0.2">
      <c r="A3356" s="168">
        <v>2019</v>
      </c>
      <c r="B3356" s="168">
        <v>5</v>
      </c>
      <c r="C3356" s="168">
        <v>20</v>
      </c>
      <c r="D3356" s="168">
        <v>16</v>
      </c>
      <c r="E3356" s="168">
        <v>30</v>
      </c>
      <c r="F3356" s="168">
        <v>141</v>
      </c>
      <c r="G3356" s="168">
        <v>739</v>
      </c>
      <c r="H3356" s="168">
        <v>652</v>
      </c>
      <c r="I3356" s="168">
        <v>-5.8</v>
      </c>
      <c r="J3356" s="168">
        <v>5.0999999999999996</v>
      </c>
      <c r="K3356" s="168">
        <v>251.4</v>
      </c>
      <c r="L3356" s="168">
        <v>26</v>
      </c>
      <c r="M3356" s="168">
        <v>24.5</v>
      </c>
      <c r="N3356" s="168">
        <v>954.7</v>
      </c>
    </row>
    <row r="3357" spans="1:14" x14ac:dyDescent="0.2">
      <c r="A3357" s="168">
        <v>2019</v>
      </c>
      <c r="B3357" s="168">
        <v>5</v>
      </c>
      <c r="C3357" s="168">
        <v>20</v>
      </c>
      <c r="D3357" s="168">
        <v>17</v>
      </c>
      <c r="E3357" s="168">
        <v>30</v>
      </c>
      <c r="F3357" s="168">
        <v>224</v>
      </c>
      <c r="G3357" s="168">
        <v>82</v>
      </c>
      <c r="H3357" s="168">
        <v>270</v>
      </c>
      <c r="I3357" s="168">
        <v>-5.7</v>
      </c>
      <c r="J3357" s="168">
        <v>4.9000000000000004</v>
      </c>
      <c r="K3357" s="168">
        <v>257.60000000000002</v>
      </c>
      <c r="L3357" s="168">
        <v>25.8</v>
      </c>
      <c r="M3357" s="168">
        <v>23.7</v>
      </c>
      <c r="N3357" s="168">
        <v>954.7</v>
      </c>
    </row>
    <row r="3358" spans="1:14" x14ac:dyDescent="0.2">
      <c r="A3358" s="168">
        <v>2019</v>
      </c>
      <c r="B3358" s="168">
        <v>5</v>
      </c>
      <c r="C3358" s="168">
        <v>20</v>
      </c>
      <c r="D3358" s="168">
        <v>18</v>
      </c>
      <c r="E3358" s="168">
        <v>30</v>
      </c>
      <c r="F3358" s="168">
        <v>99</v>
      </c>
      <c r="G3358" s="168">
        <v>522</v>
      </c>
      <c r="H3358" s="168">
        <v>271</v>
      </c>
      <c r="I3358" s="168">
        <v>-2.5</v>
      </c>
      <c r="J3358" s="168">
        <v>3.6</v>
      </c>
      <c r="K3358" s="168">
        <v>265.7</v>
      </c>
      <c r="L3358" s="168">
        <v>27.2</v>
      </c>
      <c r="M3358" s="168">
        <v>24</v>
      </c>
      <c r="N3358" s="168">
        <v>954.5</v>
      </c>
    </row>
    <row r="3359" spans="1:14" x14ac:dyDescent="0.2">
      <c r="A3359" s="168">
        <v>2019</v>
      </c>
      <c r="B3359" s="168">
        <v>5</v>
      </c>
      <c r="C3359" s="168">
        <v>20</v>
      </c>
      <c r="D3359" s="168">
        <v>19</v>
      </c>
      <c r="E3359" s="168">
        <v>30</v>
      </c>
      <c r="F3359" s="168">
        <v>52</v>
      </c>
      <c r="G3359" s="168">
        <v>178</v>
      </c>
      <c r="H3359" s="168">
        <v>85</v>
      </c>
      <c r="I3359" s="168">
        <v>-3.1</v>
      </c>
      <c r="J3359" s="168">
        <v>3.9</v>
      </c>
      <c r="K3359" s="168">
        <v>280.89999999999998</v>
      </c>
      <c r="L3359" s="168">
        <v>38.299999999999997</v>
      </c>
      <c r="M3359" s="168">
        <v>21.7</v>
      </c>
      <c r="N3359" s="168">
        <v>954.9</v>
      </c>
    </row>
    <row r="3360" spans="1:14" x14ac:dyDescent="0.2">
      <c r="A3360" s="168">
        <v>2019</v>
      </c>
      <c r="B3360" s="168">
        <v>5</v>
      </c>
      <c r="C3360" s="168">
        <v>20</v>
      </c>
      <c r="D3360" s="168">
        <v>20</v>
      </c>
      <c r="E3360" s="168">
        <v>30</v>
      </c>
      <c r="F3360" s="168">
        <v>2</v>
      </c>
      <c r="G3360" s="168">
        <v>0</v>
      </c>
      <c r="H3360" s="168">
        <v>2</v>
      </c>
      <c r="I3360" s="168">
        <v>-3.4</v>
      </c>
      <c r="J3360" s="168">
        <v>2.6</v>
      </c>
      <c r="K3360" s="168">
        <v>279.2</v>
      </c>
      <c r="L3360" s="168">
        <v>43.8</v>
      </c>
      <c r="M3360" s="168">
        <v>20</v>
      </c>
      <c r="N3360" s="168">
        <v>955.4</v>
      </c>
    </row>
    <row r="3361" spans="1:14" x14ac:dyDescent="0.2">
      <c r="A3361" s="168">
        <v>2019</v>
      </c>
      <c r="B3361" s="168">
        <v>5</v>
      </c>
      <c r="C3361" s="168">
        <v>20</v>
      </c>
      <c r="D3361" s="168">
        <v>21</v>
      </c>
      <c r="E3361" s="168">
        <v>30</v>
      </c>
      <c r="F3361" s="168">
        <v>0</v>
      </c>
      <c r="G3361" s="168">
        <v>0</v>
      </c>
      <c r="H3361" s="168">
        <v>0</v>
      </c>
      <c r="I3361" s="168">
        <v>-3.5</v>
      </c>
      <c r="J3361" s="168">
        <v>1.7</v>
      </c>
      <c r="K3361" s="168">
        <v>207.8</v>
      </c>
      <c r="L3361" s="168">
        <v>46.2</v>
      </c>
      <c r="M3361" s="168">
        <v>19.600000000000001</v>
      </c>
      <c r="N3361" s="168">
        <v>956.2</v>
      </c>
    </row>
    <row r="3362" spans="1:14" x14ac:dyDescent="0.2">
      <c r="A3362" s="168">
        <v>2019</v>
      </c>
      <c r="B3362" s="168">
        <v>5</v>
      </c>
      <c r="C3362" s="168">
        <v>20</v>
      </c>
      <c r="D3362" s="168">
        <v>22</v>
      </c>
      <c r="E3362" s="168">
        <v>30</v>
      </c>
      <c r="F3362" s="168">
        <v>0</v>
      </c>
      <c r="G3362" s="168">
        <v>0</v>
      </c>
      <c r="H3362" s="168">
        <v>0</v>
      </c>
      <c r="I3362" s="168">
        <v>-3.5</v>
      </c>
      <c r="J3362" s="168">
        <v>1.6</v>
      </c>
      <c r="K3362" s="168">
        <v>143.1</v>
      </c>
      <c r="L3362" s="168">
        <v>54.3</v>
      </c>
      <c r="M3362" s="168">
        <v>18.7</v>
      </c>
      <c r="N3362" s="168">
        <v>956.7</v>
      </c>
    </row>
    <row r="3363" spans="1:14" x14ac:dyDescent="0.2">
      <c r="A3363" s="168">
        <v>2019</v>
      </c>
      <c r="B3363" s="168">
        <v>5</v>
      </c>
      <c r="C3363" s="168">
        <v>20</v>
      </c>
      <c r="D3363" s="168">
        <v>23</v>
      </c>
      <c r="E3363" s="168">
        <v>30</v>
      </c>
      <c r="F3363" s="168">
        <v>0</v>
      </c>
      <c r="G3363" s="168">
        <v>0</v>
      </c>
      <c r="H3363" s="168">
        <v>0</v>
      </c>
      <c r="I3363" s="168">
        <v>-3.4</v>
      </c>
      <c r="J3363" s="168">
        <v>2.2000000000000002</v>
      </c>
      <c r="K3363" s="168">
        <v>103.9</v>
      </c>
      <c r="L3363" s="168">
        <v>64.900000000000006</v>
      </c>
      <c r="M3363" s="168">
        <v>17.399999999999999</v>
      </c>
      <c r="N3363" s="168">
        <v>956.9</v>
      </c>
    </row>
    <row r="3364" spans="1:14" x14ac:dyDescent="0.2">
      <c r="A3364" s="168">
        <v>2019</v>
      </c>
      <c r="B3364" s="168">
        <v>5</v>
      </c>
      <c r="C3364" s="168">
        <v>21</v>
      </c>
      <c r="D3364" s="168">
        <v>0</v>
      </c>
      <c r="E3364" s="168">
        <v>30</v>
      </c>
      <c r="F3364" s="168">
        <v>0</v>
      </c>
      <c r="G3364" s="168">
        <v>0</v>
      </c>
      <c r="H3364" s="168">
        <v>0</v>
      </c>
      <c r="I3364" s="168">
        <v>-3.3</v>
      </c>
      <c r="J3364" s="168">
        <v>2.9</v>
      </c>
      <c r="K3364" s="168">
        <v>101.3</v>
      </c>
      <c r="L3364" s="168">
        <v>71.7</v>
      </c>
      <c r="M3364" s="168">
        <v>16.7</v>
      </c>
      <c r="N3364" s="168">
        <v>956.9</v>
      </c>
    </row>
    <row r="3365" spans="1:14" x14ac:dyDescent="0.2">
      <c r="A3365" s="168">
        <v>2019</v>
      </c>
      <c r="B3365" s="168">
        <v>5</v>
      </c>
      <c r="C3365" s="168">
        <v>21</v>
      </c>
      <c r="D3365" s="168">
        <v>1</v>
      </c>
      <c r="E3365" s="168">
        <v>30</v>
      </c>
      <c r="F3365" s="168">
        <v>0</v>
      </c>
      <c r="G3365" s="168">
        <v>0</v>
      </c>
      <c r="H3365" s="168">
        <v>0</v>
      </c>
      <c r="I3365" s="168">
        <v>-3.2</v>
      </c>
      <c r="J3365" s="168">
        <v>2.8</v>
      </c>
      <c r="K3365" s="168">
        <v>92.2</v>
      </c>
      <c r="L3365" s="168">
        <v>67.7</v>
      </c>
      <c r="M3365" s="168">
        <v>16.7</v>
      </c>
      <c r="N3365" s="168">
        <v>956.8</v>
      </c>
    </row>
    <row r="3366" spans="1:14" x14ac:dyDescent="0.2">
      <c r="A3366" s="168">
        <v>2019</v>
      </c>
      <c r="B3366" s="168">
        <v>5</v>
      </c>
      <c r="C3366" s="168">
        <v>21</v>
      </c>
      <c r="D3366" s="168">
        <v>2</v>
      </c>
      <c r="E3366" s="168">
        <v>30</v>
      </c>
      <c r="F3366" s="168">
        <v>0</v>
      </c>
      <c r="G3366" s="168">
        <v>0</v>
      </c>
      <c r="H3366" s="168">
        <v>0</v>
      </c>
      <c r="I3366" s="168">
        <v>-2.9</v>
      </c>
      <c r="J3366" s="168">
        <v>2.7</v>
      </c>
      <c r="K3366" s="168">
        <v>115.7</v>
      </c>
      <c r="L3366" s="168">
        <v>78.400000000000006</v>
      </c>
      <c r="M3366" s="168">
        <v>16</v>
      </c>
      <c r="N3366" s="168">
        <v>956.7</v>
      </c>
    </row>
    <row r="3367" spans="1:14" x14ac:dyDescent="0.2">
      <c r="A3367" s="168">
        <v>2019</v>
      </c>
      <c r="B3367" s="168">
        <v>5</v>
      </c>
      <c r="C3367" s="168">
        <v>21</v>
      </c>
      <c r="D3367" s="168">
        <v>3</v>
      </c>
      <c r="E3367" s="168">
        <v>30</v>
      </c>
      <c r="F3367" s="168">
        <v>0</v>
      </c>
      <c r="G3367" s="168">
        <v>0</v>
      </c>
      <c r="H3367" s="168">
        <v>0</v>
      </c>
      <c r="I3367" s="168">
        <v>-2.2000000000000002</v>
      </c>
      <c r="J3367" s="168">
        <v>1</v>
      </c>
      <c r="K3367" s="168">
        <v>120.7</v>
      </c>
      <c r="L3367" s="168">
        <v>83.3</v>
      </c>
      <c r="M3367" s="168">
        <v>15.2</v>
      </c>
      <c r="N3367" s="168">
        <v>956.6</v>
      </c>
    </row>
    <row r="3368" spans="1:14" x14ac:dyDescent="0.2">
      <c r="A3368" s="168">
        <v>2019</v>
      </c>
      <c r="B3368" s="168">
        <v>5</v>
      </c>
      <c r="C3368" s="168">
        <v>21</v>
      </c>
      <c r="D3368" s="168">
        <v>4</v>
      </c>
      <c r="E3368" s="168">
        <v>30</v>
      </c>
      <c r="F3368" s="168">
        <v>0</v>
      </c>
      <c r="G3368" s="168">
        <v>0</v>
      </c>
      <c r="H3368" s="168">
        <v>0</v>
      </c>
      <c r="I3368" s="168">
        <v>-1.2</v>
      </c>
      <c r="J3368" s="168">
        <v>0.7</v>
      </c>
      <c r="K3368" s="168">
        <v>84.3</v>
      </c>
      <c r="L3368" s="168">
        <v>86.2</v>
      </c>
      <c r="M3368" s="168">
        <v>14.4</v>
      </c>
      <c r="N3368" s="168">
        <v>956.6</v>
      </c>
    </row>
    <row r="3369" spans="1:14" x14ac:dyDescent="0.2">
      <c r="A3369" s="168">
        <v>2019</v>
      </c>
      <c r="B3369" s="168">
        <v>5</v>
      </c>
      <c r="C3369" s="168">
        <v>21</v>
      </c>
      <c r="D3369" s="168">
        <v>5</v>
      </c>
      <c r="E3369" s="168">
        <v>30</v>
      </c>
      <c r="F3369" s="168">
        <v>0</v>
      </c>
      <c r="G3369" s="168">
        <v>0</v>
      </c>
      <c r="H3369" s="168">
        <v>0</v>
      </c>
      <c r="I3369" s="168">
        <v>-0.4</v>
      </c>
      <c r="J3369" s="168">
        <v>1.1000000000000001</v>
      </c>
      <c r="K3369" s="168">
        <v>73.5</v>
      </c>
      <c r="L3369" s="168">
        <v>83.6</v>
      </c>
      <c r="M3369" s="168">
        <v>14.2</v>
      </c>
      <c r="N3369" s="168">
        <v>956.6</v>
      </c>
    </row>
    <row r="3370" spans="1:14" x14ac:dyDescent="0.2">
      <c r="A3370" s="168">
        <v>2019</v>
      </c>
      <c r="B3370" s="168">
        <v>5</v>
      </c>
      <c r="C3370" s="168">
        <v>21</v>
      </c>
      <c r="D3370" s="168">
        <v>6</v>
      </c>
      <c r="E3370" s="168">
        <v>30</v>
      </c>
      <c r="F3370" s="168">
        <v>28</v>
      </c>
      <c r="G3370" s="168">
        <v>0</v>
      </c>
      <c r="H3370" s="168">
        <v>28</v>
      </c>
      <c r="I3370" s="168">
        <v>-0.4</v>
      </c>
      <c r="J3370" s="168">
        <v>1.3</v>
      </c>
      <c r="K3370" s="168">
        <v>79.400000000000006</v>
      </c>
      <c r="L3370" s="168">
        <v>82.4</v>
      </c>
      <c r="M3370" s="168">
        <v>14</v>
      </c>
      <c r="N3370" s="168">
        <v>957</v>
      </c>
    </row>
    <row r="3371" spans="1:14" x14ac:dyDescent="0.2">
      <c r="A3371" s="168">
        <v>2019</v>
      </c>
      <c r="B3371" s="168">
        <v>5</v>
      </c>
      <c r="C3371" s="168">
        <v>21</v>
      </c>
      <c r="D3371" s="168">
        <v>7</v>
      </c>
      <c r="E3371" s="168">
        <v>30</v>
      </c>
      <c r="F3371" s="168">
        <v>125</v>
      </c>
      <c r="G3371" s="168">
        <v>113</v>
      </c>
      <c r="H3371" s="168">
        <v>160</v>
      </c>
      <c r="I3371" s="168">
        <v>-1.5</v>
      </c>
      <c r="J3371" s="168">
        <v>1.3</v>
      </c>
      <c r="K3371" s="168">
        <v>92</v>
      </c>
      <c r="L3371" s="168">
        <v>74.2</v>
      </c>
      <c r="M3371" s="168">
        <v>16</v>
      </c>
      <c r="N3371" s="168">
        <v>957.4</v>
      </c>
    </row>
    <row r="3372" spans="1:14" x14ac:dyDescent="0.2">
      <c r="A3372" s="168">
        <v>2019</v>
      </c>
      <c r="B3372" s="168">
        <v>5</v>
      </c>
      <c r="C3372" s="168">
        <v>21</v>
      </c>
      <c r="D3372" s="168">
        <v>8</v>
      </c>
      <c r="E3372" s="168">
        <v>30</v>
      </c>
      <c r="F3372" s="168">
        <v>246</v>
      </c>
      <c r="G3372" s="168">
        <v>22</v>
      </c>
      <c r="H3372" s="168">
        <v>260</v>
      </c>
      <c r="I3372" s="168">
        <v>-4.5999999999999996</v>
      </c>
      <c r="J3372" s="168">
        <v>2.1</v>
      </c>
      <c r="K3372" s="168">
        <v>107.4</v>
      </c>
      <c r="L3372" s="168">
        <v>60.2</v>
      </c>
      <c r="M3372" s="168">
        <v>18.100000000000001</v>
      </c>
      <c r="N3372" s="168">
        <v>957.6</v>
      </c>
    </row>
    <row r="3373" spans="1:14" x14ac:dyDescent="0.2">
      <c r="A3373" s="168">
        <v>2019</v>
      </c>
      <c r="B3373" s="168">
        <v>5</v>
      </c>
      <c r="C3373" s="168">
        <v>21</v>
      </c>
      <c r="D3373" s="168">
        <v>9</v>
      </c>
      <c r="E3373" s="168">
        <v>30</v>
      </c>
      <c r="F3373" s="168">
        <v>295</v>
      </c>
      <c r="G3373" s="168">
        <v>390</v>
      </c>
      <c r="H3373" s="168">
        <v>566</v>
      </c>
      <c r="I3373" s="168">
        <v>-5.4</v>
      </c>
      <c r="J3373" s="168">
        <v>3.1</v>
      </c>
      <c r="K3373" s="168">
        <v>107.8</v>
      </c>
      <c r="L3373" s="168">
        <v>48.4</v>
      </c>
      <c r="M3373" s="168">
        <v>20.399999999999999</v>
      </c>
      <c r="N3373" s="168">
        <v>957.7</v>
      </c>
    </row>
    <row r="3374" spans="1:14" x14ac:dyDescent="0.2">
      <c r="A3374" s="168">
        <v>2019</v>
      </c>
      <c r="B3374" s="168">
        <v>5</v>
      </c>
      <c r="C3374" s="168">
        <v>21</v>
      </c>
      <c r="D3374" s="168">
        <v>10</v>
      </c>
      <c r="E3374" s="168">
        <v>30</v>
      </c>
      <c r="F3374" s="168">
        <v>177</v>
      </c>
      <c r="G3374" s="168">
        <v>794</v>
      </c>
      <c r="H3374" s="168">
        <v>811</v>
      </c>
      <c r="I3374" s="168">
        <v>-5.7</v>
      </c>
      <c r="J3374" s="168">
        <v>3.8</v>
      </c>
      <c r="K3374" s="168">
        <v>97.2</v>
      </c>
      <c r="L3374" s="168">
        <v>42.8</v>
      </c>
      <c r="M3374" s="168">
        <v>22.3</v>
      </c>
      <c r="N3374" s="168">
        <v>957.7</v>
      </c>
    </row>
    <row r="3375" spans="1:14" x14ac:dyDescent="0.2">
      <c r="A3375" s="168">
        <v>2019</v>
      </c>
      <c r="B3375" s="168">
        <v>5</v>
      </c>
      <c r="C3375" s="168">
        <v>21</v>
      </c>
      <c r="D3375" s="168">
        <v>11</v>
      </c>
      <c r="E3375" s="168">
        <v>30</v>
      </c>
      <c r="F3375" s="168">
        <v>138</v>
      </c>
      <c r="G3375" s="168">
        <v>921</v>
      </c>
      <c r="H3375" s="168">
        <v>966</v>
      </c>
      <c r="I3375" s="168">
        <v>-6.1</v>
      </c>
      <c r="J3375" s="168">
        <v>4.5</v>
      </c>
      <c r="K3375" s="168">
        <v>86.6</v>
      </c>
      <c r="L3375" s="168">
        <v>40.700000000000003</v>
      </c>
      <c r="M3375" s="168">
        <v>23.6</v>
      </c>
      <c r="N3375" s="168">
        <v>957.6</v>
      </c>
    </row>
    <row r="3376" spans="1:14" x14ac:dyDescent="0.2">
      <c r="A3376" s="168">
        <v>2019</v>
      </c>
      <c r="B3376" s="168">
        <v>5</v>
      </c>
      <c r="C3376" s="168">
        <v>21</v>
      </c>
      <c r="D3376" s="168">
        <v>12</v>
      </c>
      <c r="E3376" s="168">
        <v>30</v>
      </c>
      <c r="F3376" s="168">
        <v>214</v>
      </c>
      <c r="G3376" s="168">
        <v>287</v>
      </c>
      <c r="H3376" s="168">
        <v>490</v>
      </c>
      <c r="I3376" s="168">
        <v>-6.4</v>
      </c>
      <c r="J3376" s="168">
        <v>6.6</v>
      </c>
      <c r="K3376" s="168">
        <v>97.1</v>
      </c>
      <c r="L3376" s="168">
        <v>51</v>
      </c>
      <c r="M3376" s="168">
        <v>23.3</v>
      </c>
      <c r="N3376" s="168">
        <v>957.4</v>
      </c>
    </row>
    <row r="3377" spans="1:14" x14ac:dyDescent="0.2">
      <c r="A3377" s="168">
        <v>2019</v>
      </c>
      <c r="B3377" s="168">
        <v>5</v>
      </c>
      <c r="C3377" s="168">
        <v>21</v>
      </c>
      <c r="D3377" s="168">
        <v>13</v>
      </c>
      <c r="E3377" s="168">
        <v>30</v>
      </c>
      <c r="F3377" s="168">
        <v>77</v>
      </c>
      <c r="G3377" s="168">
        <v>2</v>
      </c>
      <c r="H3377" s="168">
        <v>80</v>
      </c>
      <c r="I3377" s="168">
        <v>-6.6</v>
      </c>
      <c r="J3377" s="168">
        <v>4.4000000000000004</v>
      </c>
      <c r="K3377" s="168">
        <v>140.9</v>
      </c>
      <c r="L3377" s="168">
        <v>83.5</v>
      </c>
      <c r="M3377" s="168">
        <v>16.5</v>
      </c>
      <c r="N3377" s="168">
        <v>958.3</v>
      </c>
    </row>
    <row r="3378" spans="1:14" x14ac:dyDescent="0.2">
      <c r="A3378" s="168">
        <v>2019</v>
      </c>
      <c r="B3378" s="168">
        <v>5</v>
      </c>
      <c r="C3378" s="168">
        <v>21</v>
      </c>
      <c r="D3378" s="168">
        <v>14</v>
      </c>
      <c r="E3378" s="168">
        <v>30</v>
      </c>
      <c r="F3378" s="168">
        <v>301</v>
      </c>
      <c r="G3378" s="168">
        <v>365</v>
      </c>
      <c r="H3378" s="168">
        <v>634</v>
      </c>
      <c r="I3378" s="168">
        <v>-6.8</v>
      </c>
      <c r="J3378" s="168">
        <v>3.3</v>
      </c>
      <c r="K3378" s="168">
        <v>81.400000000000006</v>
      </c>
      <c r="L3378" s="168">
        <v>76.400000000000006</v>
      </c>
      <c r="M3378" s="168">
        <v>18.8</v>
      </c>
      <c r="N3378" s="168">
        <v>958.2</v>
      </c>
    </row>
    <row r="3379" spans="1:14" x14ac:dyDescent="0.2">
      <c r="A3379" s="168">
        <v>2019</v>
      </c>
      <c r="B3379" s="168">
        <v>5</v>
      </c>
      <c r="C3379" s="168">
        <v>21</v>
      </c>
      <c r="D3379" s="168">
        <v>15</v>
      </c>
      <c r="E3379" s="168">
        <v>30</v>
      </c>
      <c r="F3379" s="168">
        <v>308</v>
      </c>
      <c r="G3379" s="168">
        <v>651</v>
      </c>
      <c r="H3379" s="168">
        <v>852</v>
      </c>
      <c r="I3379" s="168">
        <v>-7</v>
      </c>
      <c r="J3379" s="168">
        <v>3.6</v>
      </c>
      <c r="K3379" s="168">
        <v>65.7</v>
      </c>
      <c r="L3379" s="168">
        <v>61.4</v>
      </c>
      <c r="M3379" s="168">
        <v>20.8</v>
      </c>
      <c r="N3379" s="168">
        <v>958</v>
      </c>
    </row>
    <row r="3380" spans="1:14" x14ac:dyDescent="0.2">
      <c r="A3380" s="168">
        <v>2019</v>
      </c>
      <c r="B3380" s="168">
        <v>5</v>
      </c>
      <c r="C3380" s="168">
        <v>21</v>
      </c>
      <c r="D3380" s="168">
        <v>16</v>
      </c>
      <c r="E3380" s="168">
        <v>30</v>
      </c>
      <c r="F3380" s="168">
        <v>286</v>
      </c>
      <c r="G3380" s="168">
        <v>443</v>
      </c>
      <c r="H3380" s="168">
        <v>599</v>
      </c>
      <c r="I3380" s="168">
        <v>-7.2</v>
      </c>
      <c r="J3380" s="168">
        <v>3.7</v>
      </c>
      <c r="K3380" s="168">
        <v>92.2</v>
      </c>
      <c r="L3380" s="168">
        <v>57.6</v>
      </c>
      <c r="M3380" s="168">
        <v>21.4</v>
      </c>
      <c r="N3380" s="168">
        <v>957.9</v>
      </c>
    </row>
    <row r="3381" spans="1:14" x14ac:dyDescent="0.2">
      <c r="A3381" s="168">
        <v>2019</v>
      </c>
      <c r="B3381" s="168">
        <v>5</v>
      </c>
      <c r="C3381" s="168">
        <v>21</v>
      </c>
      <c r="D3381" s="168">
        <v>17</v>
      </c>
      <c r="E3381" s="168">
        <v>30</v>
      </c>
      <c r="F3381" s="168">
        <v>149</v>
      </c>
      <c r="G3381" s="168">
        <v>24</v>
      </c>
      <c r="H3381" s="168">
        <v>162</v>
      </c>
      <c r="I3381" s="168">
        <v>-6.4</v>
      </c>
      <c r="J3381" s="168">
        <v>3.8</v>
      </c>
      <c r="K3381" s="168">
        <v>82.5</v>
      </c>
      <c r="L3381" s="168">
        <v>63.5</v>
      </c>
      <c r="M3381" s="168">
        <v>20.399999999999999</v>
      </c>
      <c r="N3381" s="168">
        <v>958</v>
      </c>
    </row>
    <row r="3382" spans="1:14" x14ac:dyDescent="0.2">
      <c r="A3382" s="168">
        <v>2019</v>
      </c>
      <c r="B3382" s="168">
        <v>5</v>
      </c>
      <c r="C3382" s="168">
        <v>21</v>
      </c>
      <c r="D3382" s="168">
        <v>18</v>
      </c>
      <c r="E3382" s="168">
        <v>30</v>
      </c>
      <c r="F3382" s="168">
        <v>139</v>
      </c>
      <c r="G3382" s="168">
        <v>252</v>
      </c>
      <c r="H3382" s="168">
        <v>228</v>
      </c>
      <c r="I3382" s="168">
        <v>-2.7</v>
      </c>
      <c r="J3382" s="168">
        <v>3.9</v>
      </c>
      <c r="K3382" s="168">
        <v>85.6</v>
      </c>
      <c r="L3382" s="168">
        <v>61</v>
      </c>
      <c r="M3382" s="168">
        <v>20.7</v>
      </c>
      <c r="N3382" s="168">
        <v>958</v>
      </c>
    </row>
    <row r="3383" spans="1:14" x14ac:dyDescent="0.2">
      <c r="A3383" s="168">
        <v>2019</v>
      </c>
      <c r="B3383" s="168">
        <v>5</v>
      </c>
      <c r="C3383" s="168">
        <v>21</v>
      </c>
      <c r="D3383" s="168">
        <v>19</v>
      </c>
      <c r="E3383" s="168">
        <v>30</v>
      </c>
      <c r="F3383" s="168">
        <v>40</v>
      </c>
      <c r="G3383" s="168">
        <v>21</v>
      </c>
      <c r="H3383" s="168">
        <v>44</v>
      </c>
      <c r="I3383" s="168">
        <v>-4</v>
      </c>
      <c r="J3383" s="168">
        <v>3.8</v>
      </c>
      <c r="K3383" s="168">
        <v>92.4</v>
      </c>
      <c r="L3383" s="168">
        <v>69.5</v>
      </c>
      <c r="M3383" s="168">
        <v>19.3</v>
      </c>
      <c r="N3383" s="168">
        <v>958.5</v>
      </c>
    </row>
    <row r="3384" spans="1:14" x14ac:dyDescent="0.2">
      <c r="A3384" s="168">
        <v>2019</v>
      </c>
      <c r="B3384" s="168">
        <v>5</v>
      </c>
      <c r="C3384" s="168">
        <v>21</v>
      </c>
      <c r="D3384" s="168">
        <v>20</v>
      </c>
      <c r="E3384" s="168">
        <v>30</v>
      </c>
      <c r="F3384" s="168">
        <v>2</v>
      </c>
      <c r="G3384" s="168">
        <v>0</v>
      </c>
      <c r="H3384" s="168">
        <v>2</v>
      </c>
      <c r="I3384" s="168">
        <v>-4.4000000000000004</v>
      </c>
      <c r="J3384" s="168">
        <v>3.8</v>
      </c>
      <c r="K3384" s="168">
        <v>99</v>
      </c>
      <c r="L3384" s="168">
        <v>80.2</v>
      </c>
      <c r="M3384" s="168">
        <v>17.5</v>
      </c>
      <c r="N3384" s="168">
        <v>959</v>
      </c>
    </row>
    <row r="3385" spans="1:14" x14ac:dyDescent="0.2">
      <c r="A3385" s="168">
        <v>2019</v>
      </c>
      <c r="B3385" s="168">
        <v>5</v>
      </c>
      <c r="C3385" s="168">
        <v>21</v>
      </c>
      <c r="D3385" s="168">
        <v>21</v>
      </c>
      <c r="E3385" s="168">
        <v>30</v>
      </c>
      <c r="F3385" s="168">
        <v>0</v>
      </c>
      <c r="G3385" s="168">
        <v>0</v>
      </c>
      <c r="H3385" s="168">
        <v>0</v>
      </c>
      <c r="I3385" s="168">
        <v>-4.2</v>
      </c>
      <c r="J3385" s="168">
        <v>3.9</v>
      </c>
      <c r="K3385" s="168">
        <v>99</v>
      </c>
      <c r="L3385" s="168">
        <v>85.7</v>
      </c>
      <c r="M3385" s="168">
        <v>16.100000000000001</v>
      </c>
      <c r="N3385" s="168">
        <v>959.8</v>
      </c>
    </row>
    <row r="3386" spans="1:14" x14ac:dyDescent="0.2">
      <c r="A3386" s="168">
        <v>2019</v>
      </c>
      <c r="B3386" s="168">
        <v>5</v>
      </c>
      <c r="C3386" s="168">
        <v>21</v>
      </c>
      <c r="D3386" s="168">
        <v>22</v>
      </c>
      <c r="E3386" s="168">
        <v>30</v>
      </c>
      <c r="F3386" s="168">
        <v>0</v>
      </c>
      <c r="G3386" s="168">
        <v>0</v>
      </c>
      <c r="H3386" s="168">
        <v>0</v>
      </c>
      <c r="I3386" s="168">
        <v>-3.3</v>
      </c>
      <c r="J3386" s="168">
        <v>3</v>
      </c>
      <c r="K3386" s="168">
        <v>98.4</v>
      </c>
      <c r="L3386" s="168">
        <v>90.5</v>
      </c>
      <c r="M3386" s="168">
        <v>15.3</v>
      </c>
      <c r="N3386" s="168">
        <v>960.3</v>
      </c>
    </row>
    <row r="3387" spans="1:14" x14ac:dyDescent="0.2">
      <c r="A3387" s="168">
        <v>2019</v>
      </c>
      <c r="B3387" s="168">
        <v>5</v>
      </c>
      <c r="C3387" s="168">
        <v>21</v>
      </c>
      <c r="D3387" s="168">
        <v>23</v>
      </c>
      <c r="E3387" s="168">
        <v>30</v>
      </c>
      <c r="F3387" s="168">
        <v>0</v>
      </c>
      <c r="G3387" s="168">
        <v>0</v>
      </c>
      <c r="H3387" s="168">
        <v>0</v>
      </c>
      <c r="I3387" s="168">
        <v>-1.8</v>
      </c>
      <c r="J3387" s="168">
        <v>2.5</v>
      </c>
      <c r="K3387" s="168">
        <v>90</v>
      </c>
      <c r="L3387" s="168">
        <v>92.6</v>
      </c>
      <c r="M3387" s="168">
        <v>14.9</v>
      </c>
      <c r="N3387" s="168">
        <v>960.4</v>
      </c>
    </row>
    <row r="3388" spans="1:14" x14ac:dyDescent="0.2">
      <c r="A3388" s="168">
        <v>2019</v>
      </c>
      <c r="B3388" s="168">
        <v>5</v>
      </c>
      <c r="C3388" s="168">
        <v>22</v>
      </c>
      <c r="D3388" s="168">
        <v>0</v>
      </c>
      <c r="E3388" s="168">
        <v>30</v>
      </c>
      <c r="F3388" s="168">
        <v>0</v>
      </c>
      <c r="G3388" s="168">
        <v>0</v>
      </c>
      <c r="H3388" s="168">
        <v>0</v>
      </c>
      <c r="I3388" s="168">
        <v>0.2</v>
      </c>
      <c r="J3388" s="168">
        <v>1.9</v>
      </c>
      <c r="K3388" s="168">
        <v>65.7</v>
      </c>
      <c r="L3388" s="168">
        <v>88.3</v>
      </c>
      <c r="M3388" s="168">
        <v>14.8</v>
      </c>
      <c r="N3388" s="168">
        <v>960.5</v>
      </c>
    </row>
    <row r="3389" spans="1:14" x14ac:dyDescent="0.2">
      <c r="A3389" s="168">
        <v>2019</v>
      </c>
      <c r="B3389" s="168">
        <v>5</v>
      </c>
      <c r="C3389" s="168">
        <v>22</v>
      </c>
      <c r="D3389" s="168">
        <v>1</v>
      </c>
      <c r="E3389" s="168">
        <v>30</v>
      </c>
      <c r="F3389" s="168">
        <v>0</v>
      </c>
      <c r="G3389" s="168">
        <v>0</v>
      </c>
      <c r="H3389" s="168">
        <v>0</v>
      </c>
      <c r="I3389" s="168">
        <v>2</v>
      </c>
      <c r="J3389" s="168">
        <v>1.3</v>
      </c>
      <c r="K3389" s="168">
        <v>45.2</v>
      </c>
      <c r="L3389" s="168">
        <v>85.6</v>
      </c>
      <c r="M3389" s="168">
        <v>14.6</v>
      </c>
      <c r="N3389" s="168">
        <v>960.6</v>
      </c>
    </row>
    <row r="3390" spans="1:14" x14ac:dyDescent="0.2">
      <c r="A3390" s="168">
        <v>2019</v>
      </c>
      <c r="B3390" s="168">
        <v>5</v>
      </c>
      <c r="C3390" s="168">
        <v>22</v>
      </c>
      <c r="D3390" s="168">
        <v>2</v>
      </c>
      <c r="E3390" s="168">
        <v>30</v>
      </c>
      <c r="F3390" s="168">
        <v>0</v>
      </c>
      <c r="G3390" s="168">
        <v>0</v>
      </c>
      <c r="H3390" s="168">
        <v>0</v>
      </c>
      <c r="I3390" s="168">
        <v>3</v>
      </c>
      <c r="J3390" s="168">
        <v>1.9</v>
      </c>
      <c r="K3390" s="168">
        <v>44.4</v>
      </c>
      <c r="L3390" s="168">
        <v>84.3</v>
      </c>
      <c r="M3390" s="168">
        <v>14</v>
      </c>
      <c r="N3390" s="168">
        <v>960.4</v>
      </c>
    </row>
    <row r="3391" spans="1:14" x14ac:dyDescent="0.2">
      <c r="A3391" s="168">
        <v>2019</v>
      </c>
      <c r="B3391" s="168">
        <v>5</v>
      </c>
      <c r="C3391" s="168">
        <v>22</v>
      </c>
      <c r="D3391" s="168">
        <v>3</v>
      </c>
      <c r="E3391" s="168">
        <v>30</v>
      </c>
      <c r="F3391" s="168">
        <v>0</v>
      </c>
      <c r="G3391" s="168">
        <v>0</v>
      </c>
      <c r="H3391" s="168">
        <v>0</v>
      </c>
      <c r="I3391" s="168">
        <v>3.5</v>
      </c>
      <c r="J3391" s="168">
        <v>2.1</v>
      </c>
      <c r="K3391" s="168">
        <v>73.3</v>
      </c>
      <c r="L3391" s="168">
        <v>88.5</v>
      </c>
      <c r="M3391" s="168">
        <v>13</v>
      </c>
      <c r="N3391" s="168">
        <v>960.3</v>
      </c>
    </row>
    <row r="3392" spans="1:14" x14ac:dyDescent="0.2">
      <c r="A3392" s="168">
        <v>2019</v>
      </c>
      <c r="B3392" s="168">
        <v>5</v>
      </c>
      <c r="C3392" s="168">
        <v>22</v>
      </c>
      <c r="D3392" s="168">
        <v>4</v>
      </c>
      <c r="E3392" s="168">
        <v>30</v>
      </c>
      <c r="F3392" s="168">
        <v>0</v>
      </c>
      <c r="G3392" s="168">
        <v>0</v>
      </c>
      <c r="H3392" s="168">
        <v>0</v>
      </c>
      <c r="I3392" s="168">
        <v>3.7</v>
      </c>
      <c r="J3392" s="168">
        <v>2.1</v>
      </c>
      <c r="K3392" s="168">
        <v>86.7</v>
      </c>
      <c r="L3392" s="168">
        <v>93.3</v>
      </c>
      <c r="M3392" s="168">
        <v>12</v>
      </c>
      <c r="N3392" s="168">
        <v>960.2</v>
      </c>
    </row>
    <row r="3393" spans="1:14" x14ac:dyDescent="0.2">
      <c r="A3393" s="168">
        <v>2019</v>
      </c>
      <c r="B3393" s="168">
        <v>5</v>
      </c>
      <c r="C3393" s="168">
        <v>22</v>
      </c>
      <c r="D3393" s="168">
        <v>5</v>
      </c>
      <c r="E3393" s="168">
        <v>30</v>
      </c>
      <c r="F3393" s="168">
        <v>0</v>
      </c>
      <c r="G3393" s="168">
        <v>0</v>
      </c>
      <c r="H3393" s="168">
        <v>0</v>
      </c>
      <c r="I3393" s="168">
        <v>4</v>
      </c>
      <c r="J3393" s="168">
        <v>1.1000000000000001</v>
      </c>
      <c r="K3393" s="168">
        <v>63.7</v>
      </c>
      <c r="L3393" s="168">
        <v>93.8</v>
      </c>
      <c r="M3393" s="168">
        <v>11.7</v>
      </c>
      <c r="N3393" s="168">
        <v>960.3</v>
      </c>
    </row>
    <row r="3394" spans="1:14" x14ac:dyDescent="0.2">
      <c r="A3394" s="168">
        <v>2019</v>
      </c>
      <c r="B3394" s="168">
        <v>5</v>
      </c>
      <c r="C3394" s="168">
        <v>22</v>
      </c>
      <c r="D3394" s="168">
        <v>6</v>
      </c>
      <c r="E3394" s="168">
        <v>30</v>
      </c>
      <c r="F3394" s="168">
        <v>25</v>
      </c>
      <c r="G3394" s="168">
        <v>264</v>
      </c>
      <c r="H3394" s="168">
        <v>58</v>
      </c>
      <c r="I3394" s="168">
        <v>3.9</v>
      </c>
      <c r="J3394" s="168">
        <v>1.9</v>
      </c>
      <c r="K3394" s="168">
        <v>63.6</v>
      </c>
      <c r="L3394" s="168">
        <v>86.9</v>
      </c>
      <c r="M3394" s="168">
        <v>13.1</v>
      </c>
      <c r="N3394" s="168">
        <v>960.7</v>
      </c>
    </row>
    <row r="3395" spans="1:14" x14ac:dyDescent="0.2">
      <c r="A3395" s="168">
        <v>2019</v>
      </c>
      <c r="B3395" s="168">
        <v>5</v>
      </c>
      <c r="C3395" s="168">
        <v>22</v>
      </c>
      <c r="D3395" s="168">
        <v>7</v>
      </c>
      <c r="E3395" s="168">
        <v>30</v>
      </c>
      <c r="F3395" s="168">
        <v>53</v>
      </c>
      <c r="G3395" s="168">
        <v>640</v>
      </c>
      <c r="H3395" s="168">
        <v>243</v>
      </c>
      <c r="I3395" s="168">
        <v>2.9</v>
      </c>
      <c r="J3395" s="168">
        <v>0.6</v>
      </c>
      <c r="K3395" s="168">
        <v>158.9</v>
      </c>
      <c r="L3395" s="168">
        <v>72.5</v>
      </c>
      <c r="M3395" s="168">
        <v>16.7</v>
      </c>
      <c r="N3395" s="168">
        <v>960.9</v>
      </c>
    </row>
    <row r="3396" spans="1:14" x14ac:dyDescent="0.2">
      <c r="A3396" s="168">
        <v>2019</v>
      </c>
      <c r="B3396" s="168">
        <v>5</v>
      </c>
      <c r="C3396" s="168">
        <v>22</v>
      </c>
      <c r="D3396" s="168">
        <v>8</v>
      </c>
      <c r="E3396" s="168">
        <v>30</v>
      </c>
      <c r="F3396" s="168">
        <v>68</v>
      </c>
      <c r="G3396" s="168">
        <v>797</v>
      </c>
      <c r="H3396" s="168">
        <v>453</v>
      </c>
      <c r="I3396" s="168">
        <v>1.4</v>
      </c>
      <c r="J3396" s="168">
        <v>0.7</v>
      </c>
      <c r="K3396" s="168">
        <v>213.6</v>
      </c>
      <c r="L3396" s="168">
        <v>62.3</v>
      </c>
      <c r="M3396" s="168">
        <v>19.2</v>
      </c>
      <c r="N3396" s="168">
        <v>961.1</v>
      </c>
    </row>
    <row r="3397" spans="1:14" x14ac:dyDescent="0.2">
      <c r="A3397" s="168">
        <v>2019</v>
      </c>
      <c r="B3397" s="168">
        <v>5</v>
      </c>
      <c r="C3397" s="168">
        <v>22</v>
      </c>
      <c r="D3397" s="168">
        <v>9</v>
      </c>
      <c r="E3397" s="168">
        <v>30</v>
      </c>
      <c r="F3397" s="168">
        <v>77</v>
      </c>
      <c r="G3397" s="168">
        <v>871</v>
      </c>
      <c r="H3397" s="168">
        <v>646</v>
      </c>
      <c r="I3397" s="168">
        <v>0.5</v>
      </c>
      <c r="J3397" s="168">
        <v>1.2</v>
      </c>
      <c r="K3397" s="168">
        <v>143.69999999999999</v>
      </c>
      <c r="L3397" s="168">
        <v>48</v>
      </c>
      <c r="M3397" s="168">
        <v>21.1</v>
      </c>
      <c r="N3397" s="168">
        <v>961.2</v>
      </c>
    </row>
    <row r="3398" spans="1:14" x14ac:dyDescent="0.2">
      <c r="A3398" s="168">
        <v>2019</v>
      </c>
      <c r="B3398" s="168">
        <v>5</v>
      </c>
      <c r="C3398" s="168">
        <v>22</v>
      </c>
      <c r="D3398" s="168">
        <v>10</v>
      </c>
      <c r="E3398" s="168">
        <v>30</v>
      </c>
      <c r="F3398" s="168">
        <v>83</v>
      </c>
      <c r="G3398" s="168">
        <v>914</v>
      </c>
      <c r="H3398" s="168">
        <v>811</v>
      </c>
      <c r="I3398" s="168">
        <v>-0.1</v>
      </c>
      <c r="J3398" s="168">
        <v>1.7</v>
      </c>
      <c r="K3398" s="168">
        <v>129.19999999999999</v>
      </c>
      <c r="L3398" s="168">
        <v>44.7</v>
      </c>
      <c r="M3398" s="168">
        <v>22.5</v>
      </c>
      <c r="N3398" s="168">
        <v>961.2</v>
      </c>
    </row>
    <row r="3399" spans="1:14" x14ac:dyDescent="0.2">
      <c r="A3399" s="168">
        <v>2019</v>
      </c>
      <c r="B3399" s="168">
        <v>5</v>
      </c>
      <c r="C3399" s="168">
        <v>22</v>
      </c>
      <c r="D3399" s="168">
        <v>11</v>
      </c>
      <c r="E3399" s="168">
        <v>30</v>
      </c>
      <c r="F3399" s="168">
        <v>89</v>
      </c>
      <c r="G3399" s="168">
        <v>939</v>
      </c>
      <c r="H3399" s="168">
        <v>932</v>
      </c>
      <c r="I3399" s="168">
        <v>-0.8</v>
      </c>
      <c r="J3399" s="168">
        <v>2.4</v>
      </c>
      <c r="K3399" s="168">
        <v>102.6</v>
      </c>
      <c r="L3399" s="168">
        <v>39.799999999999997</v>
      </c>
      <c r="M3399" s="168">
        <v>24.2</v>
      </c>
      <c r="N3399" s="168">
        <v>961.2</v>
      </c>
    </row>
    <row r="3400" spans="1:14" x14ac:dyDescent="0.2">
      <c r="A3400" s="168">
        <v>2019</v>
      </c>
      <c r="B3400" s="168">
        <v>5</v>
      </c>
      <c r="C3400" s="168">
        <v>22</v>
      </c>
      <c r="D3400" s="168">
        <v>12</v>
      </c>
      <c r="E3400" s="168">
        <v>30</v>
      </c>
      <c r="F3400" s="168">
        <v>102</v>
      </c>
      <c r="G3400" s="168">
        <v>942</v>
      </c>
      <c r="H3400" s="168">
        <v>1000</v>
      </c>
      <c r="I3400" s="168">
        <v>-1.6</v>
      </c>
      <c r="J3400" s="168">
        <v>3.1</v>
      </c>
      <c r="K3400" s="168">
        <v>99.3</v>
      </c>
      <c r="L3400" s="168">
        <v>34.6</v>
      </c>
      <c r="M3400" s="168">
        <v>25.3</v>
      </c>
      <c r="N3400" s="168">
        <v>960.9</v>
      </c>
    </row>
    <row r="3401" spans="1:14" x14ac:dyDescent="0.2">
      <c r="A3401" s="168">
        <v>2019</v>
      </c>
      <c r="B3401" s="168">
        <v>5</v>
      </c>
      <c r="C3401" s="168">
        <v>22</v>
      </c>
      <c r="D3401" s="168">
        <v>13</v>
      </c>
      <c r="E3401" s="168">
        <v>30</v>
      </c>
      <c r="F3401" s="168">
        <v>122</v>
      </c>
      <c r="G3401" s="168">
        <v>921</v>
      </c>
      <c r="H3401" s="168">
        <v>1006</v>
      </c>
      <c r="I3401" s="168">
        <v>-2.6</v>
      </c>
      <c r="J3401" s="168">
        <v>4.7</v>
      </c>
      <c r="K3401" s="168">
        <v>95.5</v>
      </c>
      <c r="L3401" s="168">
        <v>34.6</v>
      </c>
      <c r="M3401" s="168">
        <v>25.8</v>
      </c>
      <c r="N3401" s="168">
        <v>960.6</v>
      </c>
    </row>
    <row r="3402" spans="1:14" x14ac:dyDescent="0.2">
      <c r="A3402" s="168">
        <v>2019</v>
      </c>
      <c r="B3402" s="168">
        <v>5</v>
      </c>
      <c r="C3402" s="168">
        <v>22</v>
      </c>
      <c r="D3402" s="168">
        <v>14</v>
      </c>
      <c r="E3402" s="168">
        <v>30</v>
      </c>
      <c r="F3402" s="168">
        <v>187</v>
      </c>
      <c r="G3402" s="168">
        <v>720</v>
      </c>
      <c r="H3402" s="168">
        <v>851</v>
      </c>
      <c r="I3402" s="168">
        <v>-4</v>
      </c>
      <c r="J3402" s="168">
        <v>6.3</v>
      </c>
      <c r="K3402" s="168">
        <v>83.8</v>
      </c>
      <c r="L3402" s="168">
        <v>34.1</v>
      </c>
      <c r="M3402" s="168">
        <v>25.9</v>
      </c>
      <c r="N3402" s="168">
        <v>960.3</v>
      </c>
    </row>
    <row r="3403" spans="1:14" x14ac:dyDescent="0.2">
      <c r="A3403" s="168">
        <v>2019</v>
      </c>
      <c r="B3403" s="168">
        <v>5</v>
      </c>
      <c r="C3403" s="168">
        <v>22</v>
      </c>
      <c r="D3403" s="168">
        <v>15</v>
      </c>
      <c r="E3403" s="168">
        <v>30</v>
      </c>
      <c r="F3403" s="168">
        <v>181</v>
      </c>
      <c r="G3403" s="168">
        <v>830</v>
      </c>
      <c r="H3403" s="168">
        <v>866</v>
      </c>
      <c r="I3403" s="168">
        <v>-5.3</v>
      </c>
      <c r="J3403" s="168">
        <v>4.2</v>
      </c>
      <c r="K3403" s="168">
        <v>153.4</v>
      </c>
      <c r="L3403" s="168">
        <v>33.5</v>
      </c>
      <c r="M3403" s="168">
        <v>26.6</v>
      </c>
      <c r="N3403" s="168">
        <v>960.2</v>
      </c>
    </row>
    <row r="3404" spans="1:14" x14ac:dyDescent="0.2">
      <c r="A3404" s="168">
        <v>2019</v>
      </c>
      <c r="B3404" s="168">
        <v>5</v>
      </c>
      <c r="C3404" s="168">
        <v>22</v>
      </c>
      <c r="D3404" s="168">
        <v>16</v>
      </c>
      <c r="E3404" s="168">
        <v>30</v>
      </c>
      <c r="F3404" s="168">
        <v>148</v>
      </c>
      <c r="G3404" s="168">
        <v>775</v>
      </c>
      <c r="H3404" s="168">
        <v>683</v>
      </c>
      <c r="I3404" s="168">
        <v>-6.4</v>
      </c>
      <c r="J3404" s="168">
        <v>4.5</v>
      </c>
      <c r="K3404" s="168">
        <v>264.5</v>
      </c>
      <c r="L3404" s="168">
        <v>34.799999999999997</v>
      </c>
      <c r="M3404" s="168">
        <v>26.2</v>
      </c>
      <c r="N3404" s="168">
        <v>960.2</v>
      </c>
    </row>
    <row r="3405" spans="1:14" x14ac:dyDescent="0.2">
      <c r="A3405" s="168">
        <v>2019</v>
      </c>
      <c r="B3405" s="168">
        <v>5</v>
      </c>
      <c r="C3405" s="168">
        <v>22</v>
      </c>
      <c r="D3405" s="168">
        <v>17</v>
      </c>
      <c r="E3405" s="168">
        <v>30</v>
      </c>
      <c r="F3405" s="168">
        <v>92</v>
      </c>
      <c r="G3405" s="168">
        <v>754</v>
      </c>
      <c r="H3405" s="168">
        <v>487</v>
      </c>
      <c r="I3405" s="168">
        <v>-6.6</v>
      </c>
      <c r="J3405" s="168">
        <v>5.0999999999999996</v>
      </c>
      <c r="K3405" s="168">
        <v>269.60000000000002</v>
      </c>
      <c r="L3405" s="168">
        <v>33.299999999999997</v>
      </c>
      <c r="M3405" s="168">
        <v>25.6</v>
      </c>
      <c r="N3405" s="168">
        <v>960.2</v>
      </c>
    </row>
    <row r="3406" spans="1:14" x14ac:dyDescent="0.2">
      <c r="A3406" s="168">
        <v>2019</v>
      </c>
      <c r="B3406" s="168">
        <v>5</v>
      </c>
      <c r="C3406" s="168">
        <v>22</v>
      </c>
      <c r="D3406" s="168">
        <v>18</v>
      </c>
      <c r="E3406" s="168">
        <v>30</v>
      </c>
      <c r="F3406" s="168">
        <v>67</v>
      </c>
      <c r="G3406" s="168">
        <v>613</v>
      </c>
      <c r="H3406" s="168">
        <v>271</v>
      </c>
      <c r="I3406" s="168">
        <v>-5.4</v>
      </c>
      <c r="J3406" s="168">
        <v>3.5</v>
      </c>
      <c r="K3406" s="168">
        <v>225</v>
      </c>
      <c r="L3406" s="168">
        <v>33.200000000000003</v>
      </c>
      <c r="M3406" s="168">
        <v>24.9</v>
      </c>
      <c r="N3406" s="168">
        <v>960.2</v>
      </c>
    </row>
    <row r="3407" spans="1:14" x14ac:dyDescent="0.2">
      <c r="A3407" s="168">
        <v>2019</v>
      </c>
      <c r="B3407" s="168">
        <v>5</v>
      </c>
      <c r="C3407" s="168">
        <v>22</v>
      </c>
      <c r="D3407" s="168">
        <v>19</v>
      </c>
      <c r="E3407" s="168">
        <v>30</v>
      </c>
      <c r="F3407" s="168">
        <v>31</v>
      </c>
      <c r="G3407" s="168">
        <v>277</v>
      </c>
      <c r="H3407" s="168">
        <v>81</v>
      </c>
      <c r="I3407" s="168">
        <v>-3.2</v>
      </c>
      <c r="J3407" s="168">
        <v>4.0999999999999996</v>
      </c>
      <c r="K3407" s="168">
        <v>90.9</v>
      </c>
      <c r="L3407" s="168">
        <v>39.700000000000003</v>
      </c>
      <c r="M3407" s="168">
        <v>22.7</v>
      </c>
      <c r="N3407" s="168">
        <v>960.5</v>
      </c>
    </row>
    <row r="3408" spans="1:14" x14ac:dyDescent="0.2">
      <c r="A3408" s="168">
        <v>2019</v>
      </c>
      <c r="B3408" s="168">
        <v>5</v>
      </c>
      <c r="C3408" s="168">
        <v>22</v>
      </c>
      <c r="D3408" s="168">
        <v>20</v>
      </c>
      <c r="E3408" s="168">
        <v>30</v>
      </c>
      <c r="F3408" s="168">
        <v>2</v>
      </c>
      <c r="G3408" s="168">
        <v>0</v>
      </c>
      <c r="H3408" s="168">
        <v>2</v>
      </c>
      <c r="I3408" s="168">
        <v>-0.6</v>
      </c>
      <c r="J3408" s="168">
        <v>3.4</v>
      </c>
      <c r="K3408" s="168">
        <v>102.9</v>
      </c>
      <c r="L3408" s="168">
        <v>49.6</v>
      </c>
      <c r="M3408" s="168">
        <v>20.3</v>
      </c>
      <c r="N3408" s="168">
        <v>960.8</v>
      </c>
    </row>
    <row r="3409" spans="1:14" x14ac:dyDescent="0.2">
      <c r="A3409" s="168">
        <v>2019</v>
      </c>
      <c r="B3409" s="168">
        <v>5</v>
      </c>
      <c r="C3409" s="168">
        <v>22</v>
      </c>
      <c r="D3409" s="168">
        <v>21</v>
      </c>
      <c r="E3409" s="168">
        <v>30</v>
      </c>
      <c r="F3409" s="168">
        <v>0</v>
      </c>
      <c r="G3409" s="168">
        <v>0</v>
      </c>
      <c r="H3409" s="168">
        <v>0</v>
      </c>
      <c r="I3409" s="168">
        <v>1.5</v>
      </c>
      <c r="J3409" s="168">
        <v>3.4</v>
      </c>
      <c r="K3409" s="168">
        <v>105</v>
      </c>
      <c r="L3409" s="168">
        <v>63.9</v>
      </c>
      <c r="M3409" s="168">
        <v>18.5</v>
      </c>
      <c r="N3409" s="168">
        <v>961.3</v>
      </c>
    </row>
    <row r="3410" spans="1:14" x14ac:dyDescent="0.2">
      <c r="A3410" s="168">
        <v>2019</v>
      </c>
      <c r="B3410" s="168">
        <v>5</v>
      </c>
      <c r="C3410" s="168">
        <v>22</v>
      </c>
      <c r="D3410" s="168">
        <v>22</v>
      </c>
      <c r="E3410" s="168">
        <v>30</v>
      </c>
      <c r="F3410" s="168">
        <v>0</v>
      </c>
      <c r="G3410" s="168">
        <v>0</v>
      </c>
      <c r="H3410" s="168">
        <v>0</v>
      </c>
      <c r="I3410" s="168">
        <v>2.9</v>
      </c>
      <c r="J3410" s="168">
        <v>2</v>
      </c>
      <c r="K3410" s="168">
        <v>75</v>
      </c>
      <c r="L3410" s="168">
        <v>68.599999999999994</v>
      </c>
      <c r="M3410" s="168">
        <v>17.3</v>
      </c>
      <c r="N3410" s="168">
        <v>961.8</v>
      </c>
    </row>
    <row r="3411" spans="1:14" x14ac:dyDescent="0.2">
      <c r="A3411" s="168">
        <v>2019</v>
      </c>
      <c r="B3411" s="168">
        <v>5</v>
      </c>
      <c r="C3411" s="168">
        <v>22</v>
      </c>
      <c r="D3411" s="168">
        <v>23</v>
      </c>
      <c r="E3411" s="168">
        <v>30</v>
      </c>
      <c r="F3411" s="168">
        <v>0</v>
      </c>
      <c r="G3411" s="168">
        <v>0</v>
      </c>
      <c r="H3411" s="168">
        <v>0</v>
      </c>
      <c r="I3411" s="168">
        <v>3.8</v>
      </c>
      <c r="J3411" s="168">
        <v>1.8</v>
      </c>
      <c r="K3411" s="168">
        <v>94.1</v>
      </c>
      <c r="L3411" s="168">
        <v>73.400000000000006</v>
      </c>
      <c r="M3411" s="168">
        <v>16.399999999999999</v>
      </c>
      <c r="N3411" s="168">
        <v>962.1</v>
      </c>
    </row>
    <row r="3412" spans="1:14" x14ac:dyDescent="0.2">
      <c r="A3412" s="168">
        <v>2019</v>
      </c>
      <c r="B3412" s="168">
        <v>5</v>
      </c>
      <c r="C3412" s="168">
        <v>23</v>
      </c>
      <c r="D3412" s="168">
        <v>0</v>
      </c>
      <c r="E3412" s="168">
        <v>30</v>
      </c>
      <c r="F3412" s="168">
        <v>0</v>
      </c>
      <c r="G3412" s="168">
        <v>0</v>
      </c>
      <c r="H3412" s="168">
        <v>0</v>
      </c>
      <c r="I3412" s="168">
        <v>4.5999999999999996</v>
      </c>
      <c r="J3412" s="168">
        <v>1</v>
      </c>
      <c r="K3412" s="168">
        <v>68.7</v>
      </c>
      <c r="L3412" s="168">
        <v>75.8</v>
      </c>
      <c r="M3412" s="168">
        <v>15.5</v>
      </c>
      <c r="N3412" s="168">
        <v>962.1</v>
      </c>
    </row>
    <row r="3413" spans="1:14" x14ac:dyDescent="0.2">
      <c r="A3413" s="168">
        <v>2019</v>
      </c>
      <c r="B3413" s="168">
        <v>5</v>
      </c>
      <c r="C3413" s="168">
        <v>23</v>
      </c>
      <c r="D3413" s="168">
        <v>1</v>
      </c>
      <c r="E3413" s="168">
        <v>30</v>
      </c>
      <c r="F3413" s="168">
        <v>0</v>
      </c>
      <c r="G3413" s="168">
        <v>0</v>
      </c>
      <c r="H3413" s="168">
        <v>0</v>
      </c>
      <c r="I3413" s="168">
        <v>5.5</v>
      </c>
      <c r="J3413" s="168">
        <v>0.4</v>
      </c>
      <c r="K3413" s="168">
        <v>65.400000000000006</v>
      </c>
      <c r="L3413" s="168">
        <v>76.8</v>
      </c>
      <c r="M3413" s="168">
        <v>14.8</v>
      </c>
      <c r="N3413" s="168">
        <v>962</v>
      </c>
    </row>
    <row r="3414" spans="1:14" x14ac:dyDescent="0.2">
      <c r="A3414" s="168">
        <v>2019</v>
      </c>
      <c r="B3414" s="168">
        <v>5</v>
      </c>
      <c r="C3414" s="168">
        <v>23</v>
      </c>
      <c r="D3414" s="168">
        <v>2</v>
      </c>
      <c r="E3414" s="168">
        <v>30</v>
      </c>
      <c r="F3414" s="168">
        <v>0</v>
      </c>
      <c r="G3414" s="168">
        <v>0</v>
      </c>
      <c r="H3414" s="168">
        <v>0</v>
      </c>
      <c r="I3414" s="168">
        <v>6.3</v>
      </c>
      <c r="J3414" s="168">
        <v>0.6</v>
      </c>
      <c r="K3414" s="168">
        <v>68.099999999999994</v>
      </c>
      <c r="L3414" s="168">
        <v>73</v>
      </c>
      <c r="M3414" s="168">
        <v>14.4</v>
      </c>
      <c r="N3414" s="168">
        <v>961.8</v>
      </c>
    </row>
    <row r="3415" spans="1:14" x14ac:dyDescent="0.2">
      <c r="A3415" s="168">
        <v>2019</v>
      </c>
      <c r="B3415" s="168">
        <v>5</v>
      </c>
      <c r="C3415" s="168">
        <v>23</v>
      </c>
      <c r="D3415" s="168">
        <v>3</v>
      </c>
      <c r="E3415" s="168">
        <v>30</v>
      </c>
      <c r="F3415" s="168">
        <v>0</v>
      </c>
      <c r="G3415" s="168">
        <v>0</v>
      </c>
      <c r="H3415" s="168">
        <v>0</v>
      </c>
      <c r="I3415" s="168">
        <v>6.9</v>
      </c>
      <c r="J3415" s="168">
        <v>1.5</v>
      </c>
      <c r="K3415" s="168">
        <v>49.9</v>
      </c>
      <c r="L3415" s="168">
        <v>65.2</v>
      </c>
      <c r="M3415" s="168">
        <v>14.7</v>
      </c>
      <c r="N3415" s="168">
        <v>961.4</v>
      </c>
    </row>
    <row r="3416" spans="1:14" x14ac:dyDescent="0.2">
      <c r="A3416" s="168">
        <v>2019</v>
      </c>
      <c r="B3416" s="168">
        <v>5</v>
      </c>
      <c r="C3416" s="168">
        <v>23</v>
      </c>
      <c r="D3416" s="168">
        <v>4</v>
      </c>
      <c r="E3416" s="168">
        <v>30</v>
      </c>
      <c r="F3416" s="168">
        <v>0</v>
      </c>
      <c r="G3416" s="168">
        <v>0</v>
      </c>
      <c r="H3416" s="168">
        <v>0</v>
      </c>
      <c r="I3416" s="168">
        <v>7.3</v>
      </c>
      <c r="J3416" s="168">
        <v>1.6</v>
      </c>
      <c r="K3416" s="168">
        <v>58.5</v>
      </c>
      <c r="L3416" s="168">
        <v>65.5</v>
      </c>
      <c r="M3416" s="168">
        <v>14.6</v>
      </c>
      <c r="N3416" s="168">
        <v>961.4</v>
      </c>
    </row>
    <row r="3417" spans="1:14" x14ac:dyDescent="0.2">
      <c r="A3417" s="168">
        <v>2019</v>
      </c>
      <c r="B3417" s="168">
        <v>5</v>
      </c>
      <c r="C3417" s="168">
        <v>23</v>
      </c>
      <c r="D3417" s="168">
        <v>5</v>
      </c>
      <c r="E3417" s="168">
        <v>30</v>
      </c>
      <c r="F3417" s="168">
        <v>0</v>
      </c>
      <c r="G3417" s="168">
        <v>0</v>
      </c>
      <c r="H3417" s="168">
        <v>0</v>
      </c>
      <c r="I3417" s="168">
        <v>7.3</v>
      </c>
      <c r="J3417" s="168">
        <v>1</v>
      </c>
      <c r="K3417" s="168">
        <v>48.6</v>
      </c>
      <c r="L3417" s="168">
        <v>70.5</v>
      </c>
      <c r="M3417" s="168">
        <v>13.7</v>
      </c>
      <c r="N3417" s="168">
        <v>961.3</v>
      </c>
    </row>
    <row r="3418" spans="1:14" x14ac:dyDescent="0.2">
      <c r="A3418" s="168">
        <v>2019</v>
      </c>
      <c r="B3418" s="168">
        <v>5</v>
      </c>
      <c r="C3418" s="168">
        <v>23</v>
      </c>
      <c r="D3418" s="168">
        <v>6</v>
      </c>
      <c r="E3418" s="168">
        <v>30</v>
      </c>
      <c r="F3418" s="168">
        <v>25</v>
      </c>
      <c r="G3418" s="168">
        <v>279</v>
      </c>
      <c r="H3418" s="168">
        <v>59</v>
      </c>
      <c r="I3418" s="168">
        <v>5.9</v>
      </c>
      <c r="J3418" s="168">
        <v>2.2000000000000002</v>
      </c>
      <c r="K3418" s="168">
        <v>26.7</v>
      </c>
      <c r="L3418" s="168">
        <v>58.3</v>
      </c>
      <c r="M3418" s="168">
        <v>16</v>
      </c>
      <c r="N3418" s="168">
        <v>961.4</v>
      </c>
    </row>
    <row r="3419" spans="1:14" x14ac:dyDescent="0.2">
      <c r="A3419" s="168">
        <v>2019</v>
      </c>
      <c r="B3419" s="168">
        <v>5</v>
      </c>
      <c r="C3419" s="168">
        <v>23</v>
      </c>
      <c r="D3419" s="168">
        <v>7</v>
      </c>
      <c r="E3419" s="168">
        <v>30</v>
      </c>
      <c r="F3419" s="168">
        <v>54</v>
      </c>
      <c r="G3419" s="168">
        <v>645</v>
      </c>
      <c r="H3419" s="168">
        <v>246</v>
      </c>
      <c r="I3419" s="168">
        <v>3.3</v>
      </c>
      <c r="J3419" s="168">
        <v>1.3</v>
      </c>
      <c r="K3419" s="168">
        <v>100.9</v>
      </c>
      <c r="L3419" s="168">
        <v>49.9</v>
      </c>
      <c r="M3419" s="168">
        <v>18.2</v>
      </c>
      <c r="N3419" s="168">
        <v>961.4</v>
      </c>
    </row>
    <row r="3420" spans="1:14" x14ac:dyDescent="0.2">
      <c r="A3420" s="168">
        <v>2019</v>
      </c>
      <c r="B3420" s="168">
        <v>5</v>
      </c>
      <c r="C3420" s="168">
        <v>23</v>
      </c>
      <c r="D3420" s="168">
        <v>8</v>
      </c>
      <c r="E3420" s="168">
        <v>30</v>
      </c>
      <c r="F3420" s="168">
        <v>68</v>
      </c>
      <c r="G3420" s="168">
        <v>797</v>
      </c>
      <c r="H3420" s="168">
        <v>455</v>
      </c>
      <c r="I3420" s="168">
        <v>1.9</v>
      </c>
      <c r="J3420" s="168">
        <v>1</v>
      </c>
      <c r="K3420" s="168">
        <v>125.6</v>
      </c>
      <c r="L3420" s="168">
        <v>37.9</v>
      </c>
      <c r="M3420" s="168">
        <v>21.5</v>
      </c>
      <c r="N3420" s="168">
        <v>961.4</v>
      </c>
    </row>
    <row r="3421" spans="1:14" x14ac:dyDescent="0.2">
      <c r="A3421" s="168">
        <v>2019</v>
      </c>
      <c r="B3421" s="168">
        <v>5</v>
      </c>
      <c r="C3421" s="168">
        <v>23</v>
      </c>
      <c r="D3421" s="168">
        <v>9</v>
      </c>
      <c r="E3421" s="168">
        <v>30</v>
      </c>
      <c r="F3421" s="168">
        <v>83</v>
      </c>
      <c r="G3421" s="168">
        <v>867</v>
      </c>
      <c r="H3421" s="168">
        <v>651</v>
      </c>
      <c r="I3421" s="168">
        <v>1.2</v>
      </c>
      <c r="J3421" s="168">
        <v>1</v>
      </c>
      <c r="K3421" s="168">
        <v>178.9</v>
      </c>
      <c r="L3421" s="168">
        <v>34</v>
      </c>
      <c r="M3421" s="168">
        <v>24.6</v>
      </c>
      <c r="N3421" s="168">
        <v>961.4</v>
      </c>
    </row>
    <row r="3422" spans="1:14" x14ac:dyDescent="0.2">
      <c r="A3422" s="168">
        <v>2019</v>
      </c>
      <c r="B3422" s="168">
        <v>5</v>
      </c>
      <c r="C3422" s="168">
        <v>23</v>
      </c>
      <c r="D3422" s="168">
        <v>10</v>
      </c>
      <c r="E3422" s="168">
        <v>30</v>
      </c>
      <c r="F3422" s="168">
        <v>93</v>
      </c>
      <c r="G3422" s="168">
        <v>892</v>
      </c>
      <c r="H3422" s="168">
        <v>806</v>
      </c>
      <c r="I3422" s="168">
        <v>0.7</v>
      </c>
      <c r="J3422" s="168">
        <v>1.2</v>
      </c>
      <c r="K3422" s="168">
        <v>204</v>
      </c>
      <c r="L3422" s="168">
        <v>26.5</v>
      </c>
      <c r="M3422" s="168">
        <v>26.6</v>
      </c>
      <c r="N3422" s="168">
        <v>961.2</v>
      </c>
    </row>
    <row r="3423" spans="1:14" x14ac:dyDescent="0.2">
      <c r="A3423" s="168">
        <v>2019</v>
      </c>
      <c r="B3423" s="168">
        <v>5</v>
      </c>
      <c r="C3423" s="168">
        <v>23</v>
      </c>
      <c r="D3423" s="168">
        <v>11</v>
      </c>
      <c r="E3423" s="168">
        <v>30</v>
      </c>
      <c r="F3423" s="168">
        <v>89</v>
      </c>
      <c r="G3423" s="168">
        <v>941</v>
      </c>
      <c r="H3423" s="168">
        <v>936</v>
      </c>
      <c r="I3423" s="168">
        <v>0.2</v>
      </c>
      <c r="J3423" s="168">
        <v>1.6</v>
      </c>
      <c r="K3423" s="168">
        <v>179</v>
      </c>
      <c r="L3423" s="168">
        <v>25.7</v>
      </c>
      <c r="M3423" s="168">
        <v>27.7</v>
      </c>
      <c r="N3423" s="168">
        <v>960.8</v>
      </c>
    </row>
    <row r="3424" spans="1:14" x14ac:dyDescent="0.2">
      <c r="A3424" s="168">
        <v>2019</v>
      </c>
      <c r="B3424" s="168">
        <v>5</v>
      </c>
      <c r="C3424" s="168">
        <v>23</v>
      </c>
      <c r="D3424" s="168">
        <v>12</v>
      </c>
      <c r="E3424" s="168">
        <v>30</v>
      </c>
      <c r="F3424" s="168">
        <v>143</v>
      </c>
      <c r="G3424" s="168">
        <v>870</v>
      </c>
      <c r="H3424" s="168">
        <v>977</v>
      </c>
      <c r="I3424" s="168">
        <v>-0.4</v>
      </c>
      <c r="J3424" s="168">
        <v>2.4</v>
      </c>
      <c r="K3424" s="168">
        <v>244.8</v>
      </c>
      <c r="L3424" s="168">
        <v>23.4</v>
      </c>
      <c r="M3424" s="168">
        <v>28.7</v>
      </c>
      <c r="N3424" s="168">
        <v>960.3</v>
      </c>
    </row>
    <row r="3425" spans="1:14" x14ac:dyDescent="0.2">
      <c r="A3425" s="168">
        <v>2019</v>
      </c>
      <c r="B3425" s="168">
        <v>5</v>
      </c>
      <c r="C3425" s="168">
        <v>23</v>
      </c>
      <c r="D3425" s="168">
        <v>13</v>
      </c>
      <c r="E3425" s="168">
        <v>30</v>
      </c>
      <c r="F3425" s="168">
        <v>111</v>
      </c>
      <c r="G3425" s="168">
        <v>922</v>
      </c>
      <c r="H3425" s="168">
        <v>997</v>
      </c>
      <c r="I3425" s="168">
        <v>-1.1000000000000001</v>
      </c>
      <c r="J3425" s="168">
        <v>4.7</v>
      </c>
      <c r="K3425" s="168">
        <v>258.8</v>
      </c>
      <c r="L3425" s="168">
        <v>22.3</v>
      </c>
      <c r="M3425" s="168">
        <v>29.2</v>
      </c>
      <c r="N3425" s="168">
        <v>959.8</v>
      </c>
    </row>
    <row r="3426" spans="1:14" x14ac:dyDescent="0.2">
      <c r="A3426" s="168">
        <v>2019</v>
      </c>
      <c r="B3426" s="168">
        <v>5</v>
      </c>
      <c r="C3426" s="168">
        <v>23</v>
      </c>
      <c r="D3426" s="168">
        <v>14</v>
      </c>
      <c r="E3426" s="168">
        <v>30</v>
      </c>
      <c r="F3426" s="168">
        <v>98</v>
      </c>
      <c r="G3426" s="168">
        <v>931</v>
      </c>
      <c r="H3426" s="168">
        <v>951</v>
      </c>
      <c r="I3426" s="168">
        <v>-2.2000000000000002</v>
      </c>
      <c r="J3426" s="168">
        <v>5.3</v>
      </c>
      <c r="K3426" s="168">
        <v>265.3</v>
      </c>
      <c r="L3426" s="168">
        <v>22</v>
      </c>
      <c r="M3426" s="168">
        <v>29.4</v>
      </c>
      <c r="N3426" s="168">
        <v>959.4</v>
      </c>
    </row>
    <row r="3427" spans="1:14" x14ac:dyDescent="0.2">
      <c r="A3427" s="168">
        <v>2019</v>
      </c>
      <c r="B3427" s="168">
        <v>5</v>
      </c>
      <c r="C3427" s="168">
        <v>23</v>
      </c>
      <c r="D3427" s="168">
        <v>15</v>
      </c>
      <c r="E3427" s="168">
        <v>30</v>
      </c>
      <c r="F3427" s="168">
        <v>96</v>
      </c>
      <c r="G3427" s="168">
        <v>896</v>
      </c>
      <c r="H3427" s="168">
        <v>834</v>
      </c>
      <c r="I3427" s="168">
        <v>-3.5</v>
      </c>
      <c r="J3427" s="168">
        <v>6.2</v>
      </c>
      <c r="K3427" s="168">
        <v>264.10000000000002</v>
      </c>
      <c r="L3427" s="168">
        <v>21.4</v>
      </c>
      <c r="M3427" s="168">
        <v>29.3</v>
      </c>
      <c r="N3427" s="168">
        <v>959.1</v>
      </c>
    </row>
    <row r="3428" spans="1:14" x14ac:dyDescent="0.2">
      <c r="A3428" s="168">
        <v>2019</v>
      </c>
      <c r="B3428" s="168">
        <v>5</v>
      </c>
      <c r="C3428" s="168">
        <v>23</v>
      </c>
      <c r="D3428" s="168">
        <v>16</v>
      </c>
      <c r="E3428" s="168">
        <v>30</v>
      </c>
      <c r="F3428" s="168">
        <v>85</v>
      </c>
      <c r="G3428" s="168">
        <v>870</v>
      </c>
      <c r="H3428" s="168">
        <v>685</v>
      </c>
      <c r="I3428" s="168">
        <v>-4.9000000000000004</v>
      </c>
      <c r="J3428" s="168">
        <v>6.2</v>
      </c>
      <c r="K3428" s="168">
        <v>263.2</v>
      </c>
      <c r="L3428" s="168">
        <v>20</v>
      </c>
      <c r="M3428" s="168">
        <v>29</v>
      </c>
      <c r="N3428" s="168">
        <v>958.8</v>
      </c>
    </row>
    <row r="3429" spans="1:14" x14ac:dyDescent="0.2">
      <c r="A3429" s="168">
        <v>2019</v>
      </c>
      <c r="B3429" s="168">
        <v>5</v>
      </c>
      <c r="C3429" s="168">
        <v>23</v>
      </c>
      <c r="D3429" s="168">
        <v>17</v>
      </c>
      <c r="E3429" s="168">
        <v>30</v>
      </c>
      <c r="F3429" s="168">
        <v>81</v>
      </c>
      <c r="G3429" s="168">
        <v>779</v>
      </c>
      <c r="H3429" s="168">
        <v>491</v>
      </c>
      <c r="I3429" s="168">
        <v>-6.2</v>
      </c>
      <c r="J3429" s="168">
        <v>6</v>
      </c>
      <c r="K3429" s="168">
        <v>266.2</v>
      </c>
      <c r="L3429" s="168">
        <v>19.3</v>
      </c>
      <c r="M3429" s="168">
        <v>28.3</v>
      </c>
      <c r="N3429" s="168">
        <v>958.6</v>
      </c>
    </row>
    <row r="3430" spans="1:14" x14ac:dyDescent="0.2">
      <c r="A3430" s="168">
        <v>2019</v>
      </c>
      <c r="B3430" s="168">
        <v>5</v>
      </c>
      <c r="C3430" s="168">
        <v>23</v>
      </c>
      <c r="D3430" s="168">
        <v>18</v>
      </c>
      <c r="E3430" s="168">
        <v>30</v>
      </c>
      <c r="F3430" s="168">
        <v>69</v>
      </c>
      <c r="G3430" s="168">
        <v>626</v>
      </c>
      <c r="H3430" s="168">
        <v>282</v>
      </c>
      <c r="I3430" s="168">
        <v>-6.3</v>
      </c>
      <c r="J3430" s="168">
        <v>5.5</v>
      </c>
      <c r="K3430" s="168">
        <v>281.2</v>
      </c>
      <c r="L3430" s="168">
        <v>19.2</v>
      </c>
      <c r="M3430" s="168">
        <v>27</v>
      </c>
      <c r="N3430" s="168">
        <v>958.4</v>
      </c>
    </row>
    <row r="3431" spans="1:14" x14ac:dyDescent="0.2">
      <c r="A3431" s="168">
        <v>2019</v>
      </c>
      <c r="B3431" s="168">
        <v>5</v>
      </c>
      <c r="C3431" s="168">
        <v>23</v>
      </c>
      <c r="D3431" s="168">
        <v>19</v>
      </c>
      <c r="E3431" s="168">
        <v>30</v>
      </c>
      <c r="F3431" s="168">
        <v>41</v>
      </c>
      <c r="G3431" s="168">
        <v>304</v>
      </c>
      <c r="H3431" s="168">
        <v>94</v>
      </c>
      <c r="I3431" s="168">
        <v>-7.3</v>
      </c>
      <c r="J3431" s="168">
        <v>4.5999999999999996</v>
      </c>
      <c r="K3431" s="168">
        <v>289.60000000000002</v>
      </c>
      <c r="L3431" s="168">
        <v>19.600000000000001</v>
      </c>
      <c r="M3431" s="168">
        <v>25.5</v>
      </c>
      <c r="N3431" s="168">
        <v>958.5</v>
      </c>
    </row>
    <row r="3432" spans="1:14" x14ac:dyDescent="0.2">
      <c r="A3432" s="168">
        <v>2019</v>
      </c>
      <c r="B3432" s="168">
        <v>5</v>
      </c>
      <c r="C3432" s="168">
        <v>23</v>
      </c>
      <c r="D3432" s="168">
        <v>20</v>
      </c>
      <c r="E3432" s="168">
        <v>30</v>
      </c>
      <c r="F3432" s="168">
        <v>1</v>
      </c>
      <c r="G3432" s="168">
        <v>0</v>
      </c>
      <c r="H3432" s="168">
        <v>1</v>
      </c>
      <c r="I3432" s="168">
        <v>-8.5</v>
      </c>
      <c r="J3432" s="168">
        <v>3.7</v>
      </c>
      <c r="K3432" s="168">
        <v>313</v>
      </c>
      <c r="L3432" s="168">
        <v>21.7</v>
      </c>
      <c r="M3432" s="168">
        <v>23.7</v>
      </c>
      <c r="N3432" s="168">
        <v>958.8</v>
      </c>
    </row>
    <row r="3433" spans="1:14" x14ac:dyDescent="0.2">
      <c r="A3433" s="168">
        <v>2019</v>
      </c>
      <c r="B3433" s="168">
        <v>5</v>
      </c>
      <c r="C3433" s="168">
        <v>23</v>
      </c>
      <c r="D3433" s="168">
        <v>21</v>
      </c>
      <c r="E3433" s="168">
        <v>30</v>
      </c>
      <c r="F3433" s="168">
        <v>0</v>
      </c>
      <c r="G3433" s="168">
        <v>0</v>
      </c>
      <c r="H3433" s="168">
        <v>0</v>
      </c>
      <c r="I3433" s="168">
        <v>-9.1</v>
      </c>
      <c r="J3433" s="168">
        <v>3.2</v>
      </c>
      <c r="K3433" s="168">
        <v>317.89999999999998</v>
      </c>
      <c r="L3433" s="168">
        <v>22.7</v>
      </c>
      <c r="M3433" s="168">
        <v>23</v>
      </c>
      <c r="N3433" s="168">
        <v>959</v>
      </c>
    </row>
    <row r="3434" spans="1:14" x14ac:dyDescent="0.2">
      <c r="A3434" s="168">
        <v>2019</v>
      </c>
      <c r="B3434" s="168">
        <v>5</v>
      </c>
      <c r="C3434" s="168">
        <v>23</v>
      </c>
      <c r="D3434" s="168">
        <v>22</v>
      </c>
      <c r="E3434" s="168">
        <v>30</v>
      </c>
      <c r="F3434" s="168">
        <v>0</v>
      </c>
      <c r="G3434" s="168">
        <v>0</v>
      </c>
      <c r="H3434" s="168">
        <v>0</v>
      </c>
      <c r="I3434" s="168">
        <v>-9.3000000000000007</v>
      </c>
      <c r="J3434" s="168">
        <v>2.2000000000000002</v>
      </c>
      <c r="K3434" s="168">
        <v>307.39999999999998</v>
      </c>
      <c r="L3434" s="168">
        <v>24.9</v>
      </c>
      <c r="M3434" s="168">
        <v>22.4</v>
      </c>
      <c r="N3434" s="168">
        <v>959.4</v>
      </c>
    </row>
    <row r="3435" spans="1:14" x14ac:dyDescent="0.2">
      <c r="A3435" s="168">
        <v>2019</v>
      </c>
      <c r="B3435" s="168">
        <v>5</v>
      </c>
      <c r="C3435" s="168">
        <v>23</v>
      </c>
      <c r="D3435" s="168">
        <v>23</v>
      </c>
      <c r="E3435" s="168">
        <v>30</v>
      </c>
      <c r="F3435" s="168">
        <v>0</v>
      </c>
      <c r="G3435" s="168">
        <v>0</v>
      </c>
      <c r="H3435" s="168">
        <v>0</v>
      </c>
      <c r="I3435" s="168">
        <v>-8.9</v>
      </c>
      <c r="J3435" s="168">
        <v>2.1</v>
      </c>
      <c r="K3435" s="168">
        <v>257</v>
      </c>
      <c r="L3435" s="168">
        <v>30.9</v>
      </c>
      <c r="M3435" s="168">
        <v>20.6</v>
      </c>
      <c r="N3435" s="168">
        <v>959.2</v>
      </c>
    </row>
    <row r="3436" spans="1:14" x14ac:dyDescent="0.2">
      <c r="A3436" s="168">
        <v>2019</v>
      </c>
      <c r="B3436" s="168">
        <v>5</v>
      </c>
      <c r="C3436" s="168">
        <v>24</v>
      </c>
      <c r="D3436" s="168">
        <v>0</v>
      </c>
      <c r="E3436" s="168">
        <v>30</v>
      </c>
      <c r="F3436" s="168">
        <v>0</v>
      </c>
      <c r="G3436" s="168">
        <v>0</v>
      </c>
      <c r="H3436" s="168">
        <v>0</v>
      </c>
      <c r="I3436" s="168">
        <v>-8.3000000000000007</v>
      </c>
      <c r="J3436" s="168">
        <v>1.1000000000000001</v>
      </c>
      <c r="K3436" s="168">
        <v>188.1</v>
      </c>
      <c r="L3436" s="168">
        <v>48.7</v>
      </c>
      <c r="M3436" s="168">
        <v>18.399999999999999</v>
      </c>
      <c r="N3436" s="168">
        <v>959</v>
      </c>
    </row>
    <row r="3437" spans="1:14" x14ac:dyDescent="0.2">
      <c r="A3437" s="168">
        <v>2019</v>
      </c>
      <c r="B3437" s="168">
        <v>5</v>
      </c>
      <c r="C3437" s="168">
        <v>24</v>
      </c>
      <c r="D3437" s="168">
        <v>1</v>
      </c>
      <c r="E3437" s="168">
        <v>30</v>
      </c>
      <c r="F3437" s="168">
        <v>0</v>
      </c>
      <c r="G3437" s="168">
        <v>0</v>
      </c>
      <c r="H3437" s="168">
        <v>0</v>
      </c>
      <c r="I3437" s="168">
        <v>-7.8</v>
      </c>
      <c r="J3437" s="168">
        <v>0.1</v>
      </c>
      <c r="K3437" s="168">
        <v>39.6</v>
      </c>
      <c r="L3437" s="168">
        <v>54.4</v>
      </c>
      <c r="M3437" s="168">
        <v>17.399999999999999</v>
      </c>
      <c r="N3437" s="168">
        <v>958.3</v>
      </c>
    </row>
    <row r="3438" spans="1:14" x14ac:dyDescent="0.2">
      <c r="A3438" s="168">
        <v>2019</v>
      </c>
      <c r="B3438" s="168">
        <v>5</v>
      </c>
      <c r="C3438" s="168">
        <v>24</v>
      </c>
      <c r="D3438" s="168">
        <v>2</v>
      </c>
      <c r="E3438" s="168">
        <v>30</v>
      </c>
      <c r="F3438" s="168">
        <v>0</v>
      </c>
      <c r="G3438" s="168">
        <v>0</v>
      </c>
      <c r="H3438" s="168">
        <v>0</v>
      </c>
      <c r="I3438" s="168">
        <v>-7.3</v>
      </c>
      <c r="J3438" s="168">
        <v>0.8</v>
      </c>
      <c r="K3438" s="168">
        <v>78.400000000000006</v>
      </c>
      <c r="L3438" s="168">
        <v>48.6</v>
      </c>
      <c r="M3438" s="168">
        <v>17.600000000000001</v>
      </c>
      <c r="N3438" s="168">
        <v>957.6</v>
      </c>
    </row>
    <row r="3439" spans="1:14" x14ac:dyDescent="0.2">
      <c r="A3439" s="168">
        <v>2019</v>
      </c>
      <c r="B3439" s="168">
        <v>5</v>
      </c>
      <c r="C3439" s="168">
        <v>24</v>
      </c>
      <c r="D3439" s="168">
        <v>3</v>
      </c>
      <c r="E3439" s="168">
        <v>30</v>
      </c>
      <c r="F3439" s="168">
        <v>0</v>
      </c>
      <c r="G3439" s="168">
        <v>0</v>
      </c>
      <c r="H3439" s="168">
        <v>0</v>
      </c>
      <c r="I3439" s="168">
        <v>-6.9</v>
      </c>
      <c r="J3439" s="168">
        <v>1.6</v>
      </c>
      <c r="K3439" s="168">
        <v>86.6</v>
      </c>
      <c r="L3439" s="168">
        <v>52.1</v>
      </c>
      <c r="M3439" s="168">
        <v>16.399999999999999</v>
      </c>
      <c r="N3439" s="168">
        <v>957.1</v>
      </c>
    </row>
    <row r="3440" spans="1:14" x14ac:dyDescent="0.2">
      <c r="A3440" s="168">
        <v>2019</v>
      </c>
      <c r="B3440" s="168">
        <v>5</v>
      </c>
      <c r="C3440" s="168">
        <v>24</v>
      </c>
      <c r="D3440" s="168">
        <v>4</v>
      </c>
      <c r="E3440" s="168">
        <v>30</v>
      </c>
      <c r="F3440" s="168">
        <v>0</v>
      </c>
      <c r="G3440" s="168">
        <v>0</v>
      </c>
      <c r="H3440" s="168">
        <v>0</v>
      </c>
      <c r="I3440" s="168">
        <v>-6.4</v>
      </c>
      <c r="J3440" s="168">
        <v>0.5</v>
      </c>
      <c r="K3440" s="168">
        <v>168.2</v>
      </c>
      <c r="L3440" s="168">
        <v>52.9</v>
      </c>
      <c r="M3440" s="168">
        <v>15.8</v>
      </c>
      <c r="N3440" s="168">
        <v>956.7</v>
      </c>
    </row>
    <row r="3441" spans="1:14" x14ac:dyDescent="0.2">
      <c r="A3441" s="168">
        <v>2019</v>
      </c>
      <c r="B3441" s="168">
        <v>5</v>
      </c>
      <c r="C3441" s="168">
        <v>24</v>
      </c>
      <c r="D3441" s="168">
        <v>5</v>
      </c>
      <c r="E3441" s="168">
        <v>30</v>
      </c>
      <c r="F3441" s="168">
        <v>0</v>
      </c>
      <c r="G3441" s="168">
        <v>0</v>
      </c>
      <c r="H3441" s="168">
        <v>0</v>
      </c>
      <c r="I3441" s="168">
        <v>-5.8</v>
      </c>
      <c r="J3441" s="168">
        <v>0.7</v>
      </c>
      <c r="K3441" s="168">
        <v>82.5</v>
      </c>
      <c r="L3441" s="168">
        <v>55.3</v>
      </c>
      <c r="M3441" s="168">
        <v>15.1</v>
      </c>
      <c r="N3441" s="168">
        <v>956.5</v>
      </c>
    </row>
    <row r="3442" spans="1:14" x14ac:dyDescent="0.2">
      <c r="A3442" s="168">
        <v>2019</v>
      </c>
      <c r="B3442" s="168">
        <v>5</v>
      </c>
      <c r="C3442" s="168">
        <v>24</v>
      </c>
      <c r="D3442" s="168">
        <v>6</v>
      </c>
      <c r="E3442" s="168">
        <v>30</v>
      </c>
      <c r="F3442" s="168">
        <v>50</v>
      </c>
      <c r="G3442" s="168">
        <v>93</v>
      </c>
      <c r="H3442" s="168">
        <v>65</v>
      </c>
      <c r="I3442" s="168">
        <v>-5.4</v>
      </c>
      <c r="J3442" s="168">
        <v>0.8</v>
      </c>
      <c r="K3442" s="168">
        <v>133.1</v>
      </c>
      <c r="L3442" s="168">
        <v>46.2</v>
      </c>
      <c r="M3442" s="168">
        <v>16.899999999999999</v>
      </c>
      <c r="N3442" s="168">
        <v>956.4</v>
      </c>
    </row>
    <row r="3443" spans="1:14" x14ac:dyDescent="0.2">
      <c r="A3443" s="168">
        <v>2019</v>
      </c>
      <c r="B3443" s="168">
        <v>5</v>
      </c>
      <c r="C3443" s="168">
        <v>24</v>
      </c>
      <c r="D3443" s="168">
        <v>7</v>
      </c>
      <c r="E3443" s="168">
        <v>30</v>
      </c>
      <c r="F3443" s="168">
        <v>137</v>
      </c>
      <c r="G3443" s="168">
        <v>145</v>
      </c>
      <c r="H3443" s="168">
        <v>182</v>
      </c>
      <c r="I3443" s="168">
        <v>-6.3</v>
      </c>
      <c r="J3443" s="168">
        <v>0.6</v>
      </c>
      <c r="K3443" s="168">
        <v>65.2</v>
      </c>
      <c r="L3443" s="168">
        <v>38.9</v>
      </c>
      <c r="M3443" s="168">
        <v>20.2</v>
      </c>
      <c r="N3443" s="168">
        <v>956.1</v>
      </c>
    </row>
    <row r="3444" spans="1:14" x14ac:dyDescent="0.2">
      <c r="A3444" s="168">
        <v>2019</v>
      </c>
      <c r="B3444" s="168">
        <v>5</v>
      </c>
      <c r="C3444" s="168">
        <v>24</v>
      </c>
      <c r="D3444" s="168">
        <v>8</v>
      </c>
      <c r="E3444" s="168">
        <v>30</v>
      </c>
      <c r="F3444" s="168">
        <v>219</v>
      </c>
      <c r="G3444" s="168">
        <v>61</v>
      </c>
      <c r="H3444" s="168">
        <v>250</v>
      </c>
      <c r="I3444" s="168">
        <v>-7.9</v>
      </c>
      <c r="J3444" s="168">
        <v>0.4</v>
      </c>
      <c r="K3444" s="168">
        <v>186.8</v>
      </c>
      <c r="L3444" s="168">
        <v>33.4</v>
      </c>
      <c r="M3444" s="168">
        <v>22</v>
      </c>
      <c r="N3444" s="168">
        <v>955.9</v>
      </c>
    </row>
    <row r="3445" spans="1:14" x14ac:dyDescent="0.2">
      <c r="A3445" s="168">
        <v>2019</v>
      </c>
      <c r="B3445" s="168">
        <v>5</v>
      </c>
      <c r="C3445" s="168">
        <v>24</v>
      </c>
      <c r="D3445" s="168">
        <v>9</v>
      </c>
      <c r="E3445" s="168">
        <v>30</v>
      </c>
      <c r="F3445" s="168">
        <v>273</v>
      </c>
      <c r="G3445" s="168">
        <v>33</v>
      </c>
      <c r="H3445" s="168">
        <v>299</v>
      </c>
      <c r="I3445" s="168">
        <v>-8.1999999999999993</v>
      </c>
      <c r="J3445" s="168">
        <v>1.1000000000000001</v>
      </c>
      <c r="K3445" s="168">
        <v>205.6</v>
      </c>
      <c r="L3445" s="168">
        <v>30.8</v>
      </c>
      <c r="M3445" s="168">
        <v>23.8</v>
      </c>
      <c r="N3445" s="168">
        <v>955.6</v>
      </c>
    </row>
    <row r="3446" spans="1:14" x14ac:dyDescent="0.2">
      <c r="A3446" s="168">
        <v>2019</v>
      </c>
      <c r="B3446" s="168">
        <v>5</v>
      </c>
      <c r="C3446" s="168">
        <v>24</v>
      </c>
      <c r="D3446" s="168">
        <v>10</v>
      </c>
      <c r="E3446" s="168">
        <v>30</v>
      </c>
      <c r="F3446" s="168">
        <v>309</v>
      </c>
      <c r="G3446" s="168">
        <v>15</v>
      </c>
      <c r="H3446" s="168">
        <v>325</v>
      </c>
      <c r="I3446" s="168">
        <v>-8.1999999999999993</v>
      </c>
      <c r="J3446" s="168">
        <v>1.8</v>
      </c>
      <c r="K3446" s="168">
        <v>247.4</v>
      </c>
      <c r="L3446" s="168">
        <v>27.5</v>
      </c>
      <c r="M3446" s="168">
        <v>24.8</v>
      </c>
      <c r="N3446" s="168">
        <v>955.5</v>
      </c>
    </row>
    <row r="3447" spans="1:14" x14ac:dyDescent="0.2">
      <c r="A3447" s="168">
        <v>2019</v>
      </c>
      <c r="B3447" s="168">
        <v>5</v>
      </c>
      <c r="C3447" s="168">
        <v>24</v>
      </c>
      <c r="D3447" s="168">
        <v>11</v>
      </c>
      <c r="E3447" s="168">
        <v>30</v>
      </c>
      <c r="F3447" s="168">
        <v>426</v>
      </c>
      <c r="G3447" s="168">
        <v>190</v>
      </c>
      <c r="H3447" s="168">
        <v>611</v>
      </c>
      <c r="I3447" s="168">
        <v>-8</v>
      </c>
      <c r="J3447" s="168">
        <v>2.1</v>
      </c>
      <c r="K3447" s="168">
        <v>231.4</v>
      </c>
      <c r="L3447" s="168">
        <v>23.6</v>
      </c>
      <c r="M3447" s="168">
        <v>26.2</v>
      </c>
      <c r="N3447" s="168">
        <v>955.4</v>
      </c>
    </row>
    <row r="3448" spans="1:14" x14ac:dyDescent="0.2">
      <c r="A3448" s="168">
        <v>2019</v>
      </c>
      <c r="B3448" s="168">
        <v>5</v>
      </c>
      <c r="C3448" s="168">
        <v>24</v>
      </c>
      <c r="D3448" s="168">
        <v>12</v>
      </c>
      <c r="E3448" s="168">
        <v>30</v>
      </c>
      <c r="F3448" s="168">
        <v>452</v>
      </c>
      <c r="G3448" s="168">
        <v>298</v>
      </c>
      <c r="H3448" s="168">
        <v>751</v>
      </c>
      <c r="I3448" s="168">
        <v>-7.8</v>
      </c>
      <c r="J3448" s="168">
        <v>2.2999999999999998</v>
      </c>
      <c r="K3448" s="168">
        <v>223.8</v>
      </c>
      <c r="L3448" s="168">
        <v>24.7</v>
      </c>
      <c r="M3448" s="168">
        <v>27.6</v>
      </c>
      <c r="N3448" s="168">
        <v>954.7</v>
      </c>
    </row>
    <row r="3449" spans="1:14" x14ac:dyDescent="0.2">
      <c r="A3449" s="168">
        <v>2019</v>
      </c>
      <c r="B3449" s="168">
        <v>5</v>
      </c>
      <c r="C3449" s="168">
        <v>24</v>
      </c>
      <c r="D3449" s="168">
        <v>13</v>
      </c>
      <c r="E3449" s="168">
        <v>30</v>
      </c>
      <c r="F3449" s="168">
        <v>513</v>
      </c>
      <c r="G3449" s="168">
        <v>208</v>
      </c>
      <c r="H3449" s="168">
        <v>727</v>
      </c>
      <c r="I3449" s="168">
        <v>-7.6</v>
      </c>
      <c r="J3449" s="168">
        <v>2.1</v>
      </c>
      <c r="K3449" s="168">
        <v>189.7</v>
      </c>
      <c r="L3449" s="168">
        <v>24.3</v>
      </c>
      <c r="M3449" s="168">
        <v>28.3</v>
      </c>
      <c r="N3449" s="168">
        <v>954</v>
      </c>
    </row>
    <row r="3450" spans="1:14" x14ac:dyDescent="0.2">
      <c r="A3450" s="168">
        <v>2019</v>
      </c>
      <c r="B3450" s="168">
        <v>5</v>
      </c>
      <c r="C3450" s="168">
        <v>24</v>
      </c>
      <c r="D3450" s="168">
        <v>14</v>
      </c>
      <c r="E3450" s="168">
        <v>30</v>
      </c>
      <c r="F3450" s="168">
        <v>438</v>
      </c>
      <c r="G3450" s="168">
        <v>52</v>
      </c>
      <c r="H3450" s="168">
        <v>492</v>
      </c>
      <c r="I3450" s="168">
        <v>-7.4</v>
      </c>
      <c r="J3450" s="168">
        <v>7.7</v>
      </c>
      <c r="K3450" s="168">
        <v>73.599999999999994</v>
      </c>
      <c r="L3450" s="168">
        <v>38.5</v>
      </c>
      <c r="M3450" s="168">
        <v>25.9</v>
      </c>
      <c r="N3450" s="168">
        <v>954</v>
      </c>
    </row>
    <row r="3451" spans="1:14" x14ac:dyDescent="0.2">
      <c r="A3451" s="168">
        <v>2019</v>
      </c>
      <c r="B3451" s="168">
        <v>5</v>
      </c>
      <c r="C3451" s="168">
        <v>24</v>
      </c>
      <c r="D3451" s="168">
        <v>15</v>
      </c>
      <c r="E3451" s="168">
        <v>30</v>
      </c>
      <c r="F3451" s="168">
        <v>374</v>
      </c>
      <c r="G3451" s="168">
        <v>107</v>
      </c>
      <c r="H3451" s="168">
        <v>467</v>
      </c>
      <c r="I3451" s="168">
        <v>-7.3</v>
      </c>
      <c r="J3451" s="168">
        <v>8.1999999999999993</v>
      </c>
      <c r="K3451" s="168">
        <v>85.1</v>
      </c>
      <c r="L3451" s="168">
        <v>45.9</v>
      </c>
      <c r="M3451" s="168">
        <v>23.4</v>
      </c>
      <c r="N3451" s="168">
        <v>954.2</v>
      </c>
    </row>
    <row r="3452" spans="1:14" x14ac:dyDescent="0.2">
      <c r="A3452" s="168">
        <v>2019</v>
      </c>
      <c r="B3452" s="168">
        <v>5</v>
      </c>
      <c r="C3452" s="168">
        <v>24</v>
      </c>
      <c r="D3452" s="168">
        <v>16</v>
      </c>
      <c r="E3452" s="168">
        <v>30</v>
      </c>
      <c r="F3452" s="168">
        <v>281</v>
      </c>
      <c r="G3452" s="168">
        <v>463</v>
      </c>
      <c r="H3452" s="168">
        <v>597</v>
      </c>
      <c r="I3452" s="168">
        <v>-7.2</v>
      </c>
      <c r="J3452" s="168">
        <v>7.6</v>
      </c>
      <c r="K3452" s="168">
        <v>85.8</v>
      </c>
      <c r="L3452" s="168">
        <v>50.2</v>
      </c>
      <c r="M3452" s="168">
        <v>23.3</v>
      </c>
      <c r="N3452" s="168">
        <v>954.5</v>
      </c>
    </row>
    <row r="3453" spans="1:14" x14ac:dyDescent="0.2">
      <c r="A3453" s="168">
        <v>2019</v>
      </c>
      <c r="B3453" s="168">
        <v>5</v>
      </c>
      <c r="C3453" s="168">
        <v>24</v>
      </c>
      <c r="D3453" s="168">
        <v>17</v>
      </c>
      <c r="E3453" s="168">
        <v>30</v>
      </c>
      <c r="F3453" s="168">
        <v>206</v>
      </c>
      <c r="G3453" s="168">
        <v>235</v>
      </c>
      <c r="H3453" s="168">
        <v>338</v>
      </c>
      <c r="I3453" s="168">
        <v>-6.4</v>
      </c>
      <c r="J3453" s="168">
        <v>7.6</v>
      </c>
      <c r="K3453" s="168">
        <v>92</v>
      </c>
      <c r="L3453" s="168">
        <v>63.8</v>
      </c>
      <c r="M3453" s="168">
        <v>21.4</v>
      </c>
      <c r="N3453" s="168">
        <v>954.8</v>
      </c>
    </row>
    <row r="3454" spans="1:14" x14ac:dyDescent="0.2">
      <c r="A3454" s="168">
        <v>2019</v>
      </c>
      <c r="B3454" s="168">
        <v>5</v>
      </c>
      <c r="C3454" s="168">
        <v>24</v>
      </c>
      <c r="D3454" s="168">
        <v>18</v>
      </c>
      <c r="E3454" s="168">
        <v>30</v>
      </c>
      <c r="F3454" s="168">
        <v>68</v>
      </c>
      <c r="G3454" s="168">
        <v>2</v>
      </c>
      <c r="H3454" s="168">
        <v>69</v>
      </c>
      <c r="I3454" s="168">
        <v>-4.0999999999999996</v>
      </c>
      <c r="J3454" s="168">
        <v>6.8</v>
      </c>
      <c r="K3454" s="168">
        <v>92.4</v>
      </c>
      <c r="L3454" s="168">
        <v>74.3</v>
      </c>
      <c r="M3454" s="168">
        <v>19.100000000000001</v>
      </c>
      <c r="N3454" s="168">
        <v>955.3</v>
      </c>
    </row>
    <row r="3455" spans="1:14" x14ac:dyDescent="0.2">
      <c r="A3455" s="168">
        <v>2019</v>
      </c>
      <c r="B3455" s="168">
        <v>5</v>
      </c>
      <c r="C3455" s="168">
        <v>24</v>
      </c>
      <c r="D3455" s="168">
        <v>19</v>
      </c>
      <c r="E3455" s="168">
        <v>30</v>
      </c>
      <c r="F3455" s="168">
        <v>44</v>
      </c>
      <c r="G3455" s="168">
        <v>10</v>
      </c>
      <c r="H3455" s="168">
        <v>46</v>
      </c>
      <c r="I3455" s="168">
        <v>-4.5999999999999996</v>
      </c>
      <c r="J3455" s="168">
        <v>7.2</v>
      </c>
      <c r="K3455" s="168">
        <v>95.7</v>
      </c>
      <c r="L3455" s="168">
        <v>77.8</v>
      </c>
      <c r="M3455" s="168">
        <v>18.2</v>
      </c>
      <c r="N3455" s="168">
        <v>955.8</v>
      </c>
    </row>
    <row r="3456" spans="1:14" x14ac:dyDescent="0.2">
      <c r="A3456" s="168">
        <v>2019</v>
      </c>
      <c r="B3456" s="168">
        <v>5</v>
      </c>
      <c r="C3456" s="168">
        <v>24</v>
      </c>
      <c r="D3456" s="168">
        <v>20</v>
      </c>
      <c r="E3456" s="168">
        <v>30</v>
      </c>
      <c r="F3456" s="168">
        <v>2</v>
      </c>
      <c r="G3456" s="168">
        <v>0</v>
      </c>
      <c r="H3456" s="168">
        <v>2</v>
      </c>
      <c r="I3456" s="168">
        <v>-4.7</v>
      </c>
      <c r="J3456" s="168">
        <v>6.4</v>
      </c>
      <c r="K3456" s="168">
        <v>94.2</v>
      </c>
      <c r="L3456" s="168">
        <v>80.3</v>
      </c>
      <c r="M3456" s="168">
        <v>17.5</v>
      </c>
      <c r="N3456" s="168">
        <v>956.4</v>
      </c>
    </row>
    <row r="3457" spans="1:14" x14ac:dyDescent="0.2">
      <c r="A3457" s="168">
        <v>2019</v>
      </c>
      <c r="B3457" s="168">
        <v>5</v>
      </c>
      <c r="C3457" s="168">
        <v>24</v>
      </c>
      <c r="D3457" s="168">
        <v>21</v>
      </c>
      <c r="E3457" s="168">
        <v>30</v>
      </c>
      <c r="F3457" s="168">
        <v>0</v>
      </c>
      <c r="G3457" s="168">
        <v>0</v>
      </c>
      <c r="H3457" s="168">
        <v>0</v>
      </c>
      <c r="I3457" s="168">
        <v>-4.7</v>
      </c>
      <c r="J3457" s="168">
        <v>5.7</v>
      </c>
      <c r="K3457" s="168">
        <v>78.099999999999994</v>
      </c>
      <c r="L3457" s="168">
        <v>55.4</v>
      </c>
      <c r="M3457" s="168">
        <v>17.2</v>
      </c>
      <c r="N3457" s="168">
        <v>957.3</v>
      </c>
    </row>
    <row r="3458" spans="1:14" x14ac:dyDescent="0.2">
      <c r="A3458" s="168">
        <v>2019</v>
      </c>
      <c r="B3458" s="168">
        <v>5</v>
      </c>
      <c r="C3458" s="168">
        <v>24</v>
      </c>
      <c r="D3458" s="168">
        <v>22</v>
      </c>
      <c r="E3458" s="168">
        <v>30</v>
      </c>
      <c r="F3458" s="168">
        <v>0</v>
      </c>
      <c r="G3458" s="168">
        <v>0</v>
      </c>
      <c r="H3458" s="168">
        <v>0</v>
      </c>
      <c r="I3458" s="168">
        <v>-4.8</v>
      </c>
      <c r="J3458" s="168">
        <v>4.4000000000000004</v>
      </c>
      <c r="K3458" s="168">
        <v>66.8</v>
      </c>
      <c r="L3458" s="168">
        <v>51.4</v>
      </c>
      <c r="M3458" s="168">
        <v>16.899999999999999</v>
      </c>
      <c r="N3458" s="168">
        <v>957.9</v>
      </c>
    </row>
    <row r="3459" spans="1:14" x14ac:dyDescent="0.2">
      <c r="A3459" s="168">
        <v>2019</v>
      </c>
      <c r="B3459" s="168">
        <v>5</v>
      </c>
      <c r="C3459" s="168">
        <v>24</v>
      </c>
      <c r="D3459" s="168">
        <v>23</v>
      </c>
      <c r="E3459" s="168">
        <v>30</v>
      </c>
      <c r="F3459" s="168">
        <v>0</v>
      </c>
      <c r="G3459" s="168">
        <v>0</v>
      </c>
      <c r="H3459" s="168">
        <v>0</v>
      </c>
      <c r="I3459" s="168">
        <v>-5</v>
      </c>
      <c r="J3459" s="168">
        <v>3.2</v>
      </c>
      <c r="K3459" s="168">
        <v>63</v>
      </c>
      <c r="L3459" s="168">
        <v>44.6</v>
      </c>
      <c r="M3459" s="168">
        <v>16.899999999999999</v>
      </c>
      <c r="N3459" s="168">
        <v>958.3</v>
      </c>
    </row>
    <row r="3460" spans="1:14" x14ac:dyDescent="0.2">
      <c r="A3460" s="168">
        <v>2019</v>
      </c>
      <c r="B3460" s="168">
        <v>5</v>
      </c>
      <c r="C3460" s="168">
        <v>25</v>
      </c>
      <c r="D3460" s="168">
        <v>0</v>
      </c>
      <c r="E3460" s="168">
        <v>30</v>
      </c>
      <c r="F3460" s="168">
        <v>0</v>
      </c>
      <c r="G3460" s="168">
        <v>0</v>
      </c>
      <c r="H3460" s="168">
        <v>0</v>
      </c>
      <c r="I3460" s="168">
        <v>-5</v>
      </c>
      <c r="J3460" s="168">
        <v>3</v>
      </c>
      <c r="K3460" s="168">
        <v>67.7</v>
      </c>
      <c r="L3460" s="168">
        <v>42.1</v>
      </c>
      <c r="M3460" s="168">
        <v>16.5</v>
      </c>
      <c r="N3460" s="168">
        <v>958.5</v>
      </c>
    </row>
    <row r="3461" spans="1:14" x14ac:dyDescent="0.2">
      <c r="A3461" s="168">
        <v>2019</v>
      </c>
      <c r="B3461" s="168">
        <v>5</v>
      </c>
      <c r="C3461" s="168">
        <v>25</v>
      </c>
      <c r="D3461" s="168">
        <v>1</v>
      </c>
      <c r="E3461" s="168">
        <v>30</v>
      </c>
      <c r="F3461" s="168">
        <v>0</v>
      </c>
      <c r="G3461" s="168">
        <v>0</v>
      </c>
      <c r="H3461" s="168">
        <v>0</v>
      </c>
      <c r="I3461" s="168">
        <v>-4.9000000000000004</v>
      </c>
      <c r="J3461" s="168">
        <v>3.1</v>
      </c>
      <c r="K3461" s="168">
        <v>61</v>
      </c>
      <c r="L3461" s="168">
        <v>42.8</v>
      </c>
      <c r="M3461" s="168">
        <v>16.2</v>
      </c>
      <c r="N3461" s="168">
        <v>958.3</v>
      </c>
    </row>
    <row r="3462" spans="1:14" x14ac:dyDescent="0.2">
      <c r="A3462" s="168">
        <v>2019</v>
      </c>
      <c r="B3462" s="168">
        <v>5</v>
      </c>
      <c r="C3462" s="168">
        <v>25</v>
      </c>
      <c r="D3462" s="168">
        <v>2</v>
      </c>
      <c r="E3462" s="168">
        <v>30</v>
      </c>
      <c r="F3462" s="168">
        <v>0</v>
      </c>
      <c r="G3462" s="168">
        <v>0</v>
      </c>
      <c r="H3462" s="168">
        <v>0</v>
      </c>
      <c r="I3462" s="168">
        <v>-4.7</v>
      </c>
      <c r="J3462" s="168">
        <v>2.2000000000000002</v>
      </c>
      <c r="K3462" s="168">
        <v>99.7</v>
      </c>
      <c r="L3462" s="168">
        <v>49.8</v>
      </c>
      <c r="M3462" s="168">
        <v>14.7</v>
      </c>
      <c r="N3462" s="168">
        <v>958.1</v>
      </c>
    </row>
    <row r="3463" spans="1:14" x14ac:dyDescent="0.2">
      <c r="A3463" s="168">
        <v>2019</v>
      </c>
      <c r="B3463" s="168">
        <v>5</v>
      </c>
      <c r="C3463" s="168">
        <v>25</v>
      </c>
      <c r="D3463" s="168">
        <v>3</v>
      </c>
      <c r="E3463" s="168">
        <v>30</v>
      </c>
      <c r="F3463" s="168">
        <v>0</v>
      </c>
      <c r="G3463" s="168">
        <v>0</v>
      </c>
      <c r="H3463" s="168">
        <v>0</v>
      </c>
      <c r="I3463" s="168">
        <v>-4.3</v>
      </c>
      <c r="J3463" s="168">
        <v>2</v>
      </c>
      <c r="K3463" s="168">
        <v>96.7</v>
      </c>
      <c r="L3463" s="168">
        <v>54.5</v>
      </c>
      <c r="M3463" s="168">
        <v>13.6</v>
      </c>
      <c r="N3463" s="168">
        <v>957.9</v>
      </c>
    </row>
    <row r="3464" spans="1:14" x14ac:dyDescent="0.2">
      <c r="A3464" s="168">
        <v>2019</v>
      </c>
      <c r="B3464" s="168">
        <v>5</v>
      </c>
      <c r="C3464" s="168">
        <v>25</v>
      </c>
      <c r="D3464" s="168">
        <v>4</v>
      </c>
      <c r="E3464" s="168">
        <v>30</v>
      </c>
      <c r="F3464" s="168">
        <v>0</v>
      </c>
      <c r="G3464" s="168">
        <v>0</v>
      </c>
      <c r="H3464" s="168">
        <v>0</v>
      </c>
      <c r="I3464" s="168">
        <v>-3.9</v>
      </c>
      <c r="J3464" s="168">
        <v>1.5</v>
      </c>
      <c r="K3464" s="168">
        <v>79.2</v>
      </c>
      <c r="L3464" s="168">
        <v>52.6</v>
      </c>
      <c r="M3464" s="168">
        <v>13.5</v>
      </c>
      <c r="N3464" s="168">
        <v>957.9</v>
      </c>
    </row>
    <row r="3465" spans="1:14" x14ac:dyDescent="0.2">
      <c r="A3465" s="168">
        <v>2019</v>
      </c>
      <c r="B3465" s="168">
        <v>5</v>
      </c>
      <c r="C3465" s="168">
        <v>25</v>
      </c>
      <c r="D3465" s="168">
        <v>5</v>
      </c>
      <c r="E3465" s="168">
        <v>30</v>
      </c>
      <c r="F3465" s="168">
        <v>0</v>
      </c>
      <c r="G3465" s="168">
        <v>0</v>
      </c>
      <c r="H3465" s="168">
        <v>0</v>
      </c>
      <c r="I3465" s="168">
        <v>-3.5</v>
      </c>
      <c r="J3465" s="168">
        <v>1.2</v>
      </c>
      <c r="K3465" s="168">
        <v>199.1</v>
      </c>
      <c r="L3465" s="168">
        <v>54.5</v>
      </c>
      <c r="M3465" s="168">
        <v>12.7</v>
      </c>
      <c r="N3465" s="168">
        <v>957.9</v>
      </c>
    </row>
    <row r="3466" spans="1:14" x14ac:dyDescent="0.2">
      <c r="A3466" s="168">
        <v>2019</v>
      </c>
      <c r="B3466" s="168">
        <v>5</v>
      </c>
      <c r="C3466" s="168">
        <v>25</v>
      </c>
      <c r="D3466" s="168">
        <v>6</v>
      </c>
      <c r="E3466" s="168">
        <v>30</v>
      </c>
      <c r="F3466" s="168">
        <v>23</v>
      </c>
      <c r="G3466" s="168">
        <v>325</v>
      </c>
      <c r="H3466" s="168">
        <v>62</v>
      </c>
      <c r="I3466" s="168">
        <v>-3.4</v>
      </c>
      <c r="J3466" s="168">
        <v>0.4</v>
      </c>
      <c r="K3466" s="168">
        <v>195.6</v>
      </c>
      <c r="L3466" s="168">
        <v>53.9</v>
      </c>
      <c r="M3466" s="168">
        <v>13.4</v>
      </c>
      <c r="N3466" s="168">
        <v>958.1</v>
      </c>
    </row>
    <row r="3467" spans="1:14" x14ac:dyDescent="0.2">
      <c r="A3467" s="168">
        <v>2019</v>
      </c>
      <c r="B3467" s="168">
        <v>5</v>
      </c>
      <c r="C3467" s="168">
        <v>25</v>
      </c>
      <c r="D3467" s="168">
        <v>7</v>
      </c>
      <c r="E3467" s="168">
        <v>30</v>
      </c>
      <c r="F3467" s="168">
        <v>60</v>
      </c>
      <c r="G3467" s="168">
        <v>625</v>
      </c>
      <c r="H3467" s="168">
        <v>245</v>
      </c>
      <c r="I3467" s="168">
        <v>-4.3</v>
      </c>
      <c r="J3467" s="168">
        <v>0.6</v>
      </c>
      <c r="K3467" s="168">
        <v>72.900000000000006</v>
      </c>
      <c r="L3467" s="168">
        <v>41.8</v>
      </c>
      <c r="M3467" s="168">
        <v>17.100000000000001</v>
      </c>
      <c r="N3467" s="168">
        <v>958.6</v>
      </c>
    </row>
    <row r="3468" spans="1:14" x14ac:dyDescent="0.2">
      <c r="A3468" s="168">
        <v>2019</v>
      </c>
      <c r="B3468" s="168">
        <v>5</v>
      </c>
      <c r="C3468" s="168">
        <v>25</v>
      </c>
      <c r="D3468" s="168">
        <v>8</v>
      </c>
      <c r="E3468" s="168">
        <v>30</v>
      </c>
      <c r="F3468" s="168">
        <v>103</v>
      </c>
      <c r="G3468" s="168">
        <v>770</v>
      </c>
      <c r="H3468" s="168">
        <v>479</v>
      </c>
      <c r="I3468" s="168">
        <v>-5.6</v>
      </c>
      <c r="J3468" s="168">
        <v>1.2</v>
      </c>
      <c r="K3468" s="168">
        <v>81.900000000000006</v>
      </c>
      <c r="L3468" s="168">
        <v>35.200000000000003</v>
      </c>
      <c r="M3468" s="168">
        <v>19.2</v>
      </c>
      <c r="N3468" s="168">
        <v>958.7</v>
      </c>
    </row>
    <row r="3469" spans="1:14" x14ac:dyDescent="0.2">
      <c r="A3469" s="168">
        <v>2019</v>
      </c>
      <c r="B3469" s="168">
        <v>5</v>
      </c>
      <c r="C3469" s="168">
        <v>25</v>
      </c>
      <c r="D3469" s="168">
        <v>9</v>
      </c>
      <c r="E3469" s="168">
        <v>30</v>
      </c>
      <c r="F3469" s="168">
        <v>75</v>
      </c>
      <c r="G3469" s="168">
        <v>888</v>
      </c>
      <c r="H3469" s="168">
        <v>658</v>
      </c>
      <c r="I3469" s="168">
        <v>-5.5</v>
      </c>
      <c r="J3469" s="168">
        <v>1.7</v>
      </c>
      <c r="K3469" s="168">
        <v>153.9</v>
      </c>
      <c r="L3469" s="168">
        <v>32.1</v>
      </c>
      <c r="M3469" s="168">
        <v>20.6</v>
      </c>
      <c r="N3469" s="168">
        <v>958.8</v>
      </c>
    </row>
    <row r="3470" spans="1:14" x14ac:dyDescent="0.2">
      <c r="A3470" s="168">
        <v>2019</v>
      </c>
      <c r="B3470" s="168">
        <v>5</v>
      </c>
      <c r="C3470" s="168">
        <v>25</v>
      </c>
      <c r="D3470" s="168">
        <v>10</v>
      </c>
      <c r="E3470" s="168">
        <v>30</v>
      </c>
      <c r="F3470" s="168">
        <v>91</v>
      </c>
      <c r="G3470" s="168">
        <v>937</v>
      </c>
      <c r="H3470" s="168">
        <v>840</v>
      </c>
      <c r="I3470" s="168">
        <v>-5</v>
      </c>
      <c r="J3470" s="168">
        <v>2.6</v>
      </c>
      <c r="K3470" s="168">
        <v>109.4</v>
      </c>
      <c r="L3470" s="168">
        <v>30.2</v>
      </c>
      <c r="M3470" s="168">
        <v>22.1</v>
      </c>
      <c r="N3470" s="168">
        <v>958.8</v>
      </c>
    </row>
    <row r="3471" spans="1:14" x14ac:dyDescent="0.2">
      <c r="A3471" s="168">
        <v>2019</v>
      </c>
      <c r="B3471" s="168">
        <v>5</v>
      </c>
      <c r="C3471" s="168">
        <v>25</v>
      </c>
      <c r="D3471" s="168">
        <v>11</v>
      </c>
      <c r="E3471" s="168">
        <v>30</v>
      </c>
      <c r="F3471" s="168">
        <v>250</v>
      </c>
      <c r="G3471" s="168">
        <v>126</v>
      </c>
      <c r="H3471" s="168">
        <v>365</v>
      </c>
      <c r="I3471" s="168">
        <v>-4.5</v>
      </c>
      <c r="J3471" s="168">
        <v>2.2999999999999998</v>
      </c>
      <c r="K3471" s="168">
        <v>162.19999999999999</v>
      </c>
      <c r="L3471" s="168">
        <v>31.2</v>
      </c>
      <c r="M3471" s="168">
        <v>22</v>
      </c>
      <c r="N3471" s="168">
        <v>958.9</v>
      </c>
    </row>
    <row r="3472" spans="1:14" x14ac:dyDescent="0.2">
      <c r="A3472" s="168">
        <v>2019</v>
      </c>
      <c r="B3472" s="168">
        <v>5</v>
      </c>
      <c r="C3472" s="168">
        <v>25</v>
      </c>
      <c r="D3472" s="168">
        <v>12</v>
      </c>
      <c r="E3472" s="168">
        <v>30</v>
      </c>
      <c r="F3472" s="168">
        <v>278</v>
      </c>
      <c r="G3472" s="168">
        <v>9</v>
      </c>
      <c r="H3472" s="168">
        <v>291</v>
      </c>
      <c r="I3472" s="168">
        <v>-3.9</v>
      </c>
      <c r="J3472" s="168">
        <v>4.2</v>
      </c>
      <c r="K3472" s="168">
        <v>250.7</v>
      </c>
      <c r="L3472" s="168">
        <v>36.299999999999997</v>
      </c>
      <c r="M3472" s="168">
        <v>21.8</v>
      </c>
      <c r="N3472" s="168">
        <v>958.8</v>
      </c>
    </row>
    <row r="3473" spans="1:14" x14ac:dyDescent="0.2">
      <c r="A3473" s="168">
        <v>2019</v>
      </c>
      <c r="B3473" s="168">
        <v>5</v>
      </c>
      <c r="C3473" s="168">
        <v>25</v>
      </c>
      <c r="D3473" s="168">
        <v>13</v>
      </c>
      <c r="E3473" s="168">
        <v>30</v>
      </c>
      <c r="F3473" s="168">
        <v>280</v>
      </c>
      <c r="G3473" s="168">
        <v>27</v>
      </c>
      <c r="H3473" s="168">
        <v>312</v>
      </c>
      <c r="I3473" s="168">
        <v>-3.4</v>
      </c>
      <c r="J3473" s="168">
        <v>3.7</v>
      </c>
      <c r="K3473" s="168">
        <v>131.4</v>
      </c>
      <c r="L3473" s="168">
        <v>40.6</v>
      </c>
      <c r="M3473" s="168">
        <v>21.6</v>
      </c>
      <c r="N3473" s="168">
        <v>959.1</v>
      </c>
    </row>
    <row r="3474" spans="1:14" x14ac:dyDescent="0.2">
      <c r="A3474" s="168">
        <v>2019</v>
      </c>
      <c r="B3474" s="168">
        <v>5</v>
      </c>
      <c r="C3474" s="168">
        <v>25</v>
      </c>
      <c r="D3474" s="168">
        <v>14</v>
      </c>
      <c r="E3474" s="168">
        <v>30</v>
      </c>
      <c r="F3474" s="168">
        <v>268</v>
      </c>
      <c r="G3474" s="168">
        <v>52</v>
      </c>
      <c r="H3474" s="168">
        <v>322</v>
      </c>
      <c r="I3474" s="168">
        <v>-3.4</v>
      </c>
      <c r="J3474" s="168">
        <v>1.7</v>
      </c>
      <c r="K3474" s="168">
        <v>138.4</v>
      </c>
      <c r="L3474" s="168">
        <v>42.9</v>
      </c>
      <c r="M3474" s="168">
        <v>21.5</v>
      </c>
      <c r="N3474" s="168">
        <v>958.9</v>
      </c>
    </row>
    <row r="3475" spans="1:14" x14ac:dyDescent="0.2">
      <c r="A3475" s="168">
        <v>2019</v>
      </c>
      <c r="B3475" s="168">
        <v>5</v>
      </c>
      <c r="C3475" s="168">
        <v>25</v>
      </c>
      <c r="D3475" s="168">
        <v>15</v>
      </c>
      <c r="E3475" s="168">
        <v>30</v>
      </c>
      <c r="F3475" s="168">
        <v>237</v>
      </c>
      <c r="G3475" s="168">
        <v>31</v>
      </c>
      <c r="H3475" s="168">
        <v>266</v>
      </c>
      <c r="I3475" s="168">
        <v>-3.5</v>
      </c>
      <c r="J3475" s="168">
        <v>2.1</v>
      </c>
      <c r="K3475" s="168">
        <v>144.80000000000001</v>
      </c>
      <c r="L3475" s="168">
        <v>44.4</v>
      </c>
      <c r="M3475" s="168">
        <v>21.7</v>
      </c>
      <c r="N3475" s="168">
        <v>958.7</v>
      </c>
    </row>
    <row r="3476" spans="1:14" x14ac:dyDescent="0.2">
      <c r="A3476" s="168">
        <v>2019</v>
      </c>
      <c r="B3476" s="168">
        <v>5</v>
      </c>
      <c r="C3476" s="168">
        <v>25</v>
      </c>
      <c r="D3476" s="168">
        <v>16</v>
      </c>
      <c r="E3476" s="168">
        <v>30</v>
      </c>
      <c r="F3476" s="168">
        <v>172</v>
      </c>
      <c r="G3476" s="168">
        <v>14</v>
      </c>
      <c r="H3476" s="168">
        <v>184</v>
      </c>
      <c r="I3476" s="168">
        <v>-3.8</v>
      </c>
      <c r="J3476" s="168">
        <v>3.2</v>
      </c>
      <c r="K3476" s="168">
        <v>272.39999999999998</v>
      </c>
      <c r="L3476" s="168">
        <v>53.9</v>
      </c>
      <c r="M3476" s="168">
        <v>20.9</v>
      </c>
      <c r="N3476" s="168">
        <v>958.8</v>
      </c>
    </row>
    <row r="3477" spans="1:14" x14ac:dyDescent="0.2">
      <c r="A3477" s="168">
        <v>2019</v>
      </c>
      <c r="B3477" s="168">
        <v>5</v>
      </c>
      <c r="C3477" s="168">
        <v>25</v>
      </c>
      <c r="D3477" s="168">
        <v>17</v>
      </c>
      <c r="E3477" s="168">
        <v>30</v>
      </c>
      <c r="F3477" s="168">
        <v>127</v>
      </c>
      <c r="G3477" s="168">
        <v>83</v>
      </c>
      <c r="H3477" s="168">
        <v>177</v>
      </c>
      <c r="I3477" s="168">
        <v>-4</v>
      </c>
      <c r="J3477" s="168">
        <v>2.9</v>
      </c>
      <c r="K3477" s="168">
        <v>251.9</v>
      </c>
      <c r="L3477" s="168">
        <v>58</v>
      </c>
      <c r="M3477" s="168">
        <v>20.6</v>
      </c>
      <c r="N3477" s="168">
        <v>959.1</v>
      </c>
    </row>
    <row r="3478" spans="1:14" x14ac:dyDescent="0.2">
      <c r="A3478" s="168">
        <v>2019</v>
      </c>
      <c r="B3478" s="168">
        <v>5</v>
      </c>
      <c r="C3478" s="168">
        <v>25</v>
      </c>
      <c r="D3478" s="168">
        <v>18</v>
      </c>
      <c r="E3478" s="168">
        <v>30</v>
      </c>
      <c r="F3478" s="168">
        <v>105</v>
      </c>
      <c r="G3478" s="168">
        <v>100</v>
      </c>
      <c r="H3478" s="168">
        <v>144</v>
      </c>
      <c r="I3478" s="168">
        <v>-3</v>
      </c>
      <c r="J3478" s="168">
        <v>4.0999999999999996</v>
      </c>
      <c r="K3478" s="168">
        <v>268.10000000000002</v>
      </c>
      <c r="L3478" s="168">
        <v>68.900000000000006</v>
      </c>
      <c r="M3478" s="168">
        <v>19.100000000000001</v>
      </c>
      <c r="N3478" s="168">
        <v>959.6</v>
      </c>
    </row>
    <row r="3479" spans="1:14" x14ac:dyDescent="0.2">
      <c r="A3479" s="168">
        <v>2019</v>
      </c>
      <c r="B3479" s="168">
        <v>5</v>
      </c>
      <c r="C3479" s="168">
        <v>25</v>
      </c>
      <c r="D3479" s="168">
        <v>19</v>
      </c>
      <c r="E3479" s="168">
        <v>30</v>
      </c>
      <c r="F3479" s="168">
        <v>39</v>
      </c>
      <c r="G3479" s="168">
        <v>122</v>
      </c>
      <c r="H3479" s="168">
        <v>59</v>
      </c>
      <c r="I3479" s="168">
        <v>-3</v>
      </c>
      <c r="J3479" s="168">
        <v>3</v>
      </c>
      <c r="K3479" s="168">
        <v>280.8</v>
      </c>
      <c r="L3479" s="168">
        <v>67.400000000000006</v>
      </c>
      <c r="M3479" s="168">
        <v>18.7</v>
      </c>
      <c r="N3479" s="168">
        <v>960.1</v>
      </c>
    </row>
    <row r="3480" spans="1:14" x14ac:dyDescent="0.2">
      <c r="A3480" s="168">
        <v>2019</v>
      </c>
      <c r="B3480" s="168">
        <v>5</v>
      </c>
      <c r="C3480" s="168">
        <v>25</v>
      </c>
      <c r="D3480" s="168">
        <v>20</v>
      </c>
      <c r="E3480" s="168">
        <v>30</v>
      </c>
      <c r="F3480" s="168">
        <v>2</v>
      </c>
      <c r="G3480" s="168">
        <v>0</v>
      </c>
      <c r="H3480" s="168">
        <v>2</v>
      </c>
      <c r="I3480" s="168">
        <v>-3</v>
      </c>
      <c r="J3480" s="168">
        <v>2.2999999999999998</v>
      </c>
      <c r="K3480" s="168">
        <v>242.5</v>
      </c>
      <c r="L3480" s="168">
        <v>76.3</v>
      </c>
      <c r="M3480" s="168">
        <v>17</v>
      </c>
      <c r="N3480" s="168">
        <v>960.8</v>
      </c>
    </row>
    <row r="3481" spans="1:14" x14ac:dyDescent="0.2">
      <c r="A3481" s="168">
        <v>2019</v>
      </c>
      <c r="B3481" s="168">
        <v>5</v>
      </c>
      <c r="C3481" s="168">
        <v>25</v>
      </c>
      <c r="D3481" s="168">
        <v>21</v>
      </c>
      <c r="E3481" s="168">
        <v>30</v>
      </c>
      <c r="F3481" s="168">
        <v>0</v>
      </c>
      <c r="G3481" s="168">
        <v>0</v>
      </c>
      <c r="H3481" s="168">
        <v>0</v>
      </c>
      <c r="I3481" s="168">
        <v>-2.9</v>
      </c>
      <c r="J3481" s="168">
        <v>2.6</v>
      </c>
      <c r="K3481" s="168">
        <v>227.4</v>
      </c>
      <c r="L3481" s="168">
        <v>81.2</v>
      </c>
      <c r="M3481" s="168">
        <v>16</v>
      </c>
      <c r="N3481" s="168">
        <v>961.5</v>
      </c>
    </row>
    <row r="3482" spans="1:14" x14ac:dyDescent="0.2">
      <c r="A3482" s="168">
        <v>2019</v>
      </c>
      <c r="B3482" s="168">
        <v>5</v>
      </c>
      <c r="C3482" s="168">
        <v>25</v>
      </c>
      <c r="D3482" s="168">
        <v>22</v>
      </c>
      <c r="E3482" s="168">
        <v>30</v>
      </c>
      <c r="F3482" s="168">
        <v>0</v>
      </c>
      <c r="G3482" s="168">
        <v>0</v>
      </c>
      <c r="H3482" s="168">
        <v>0</v>
      </c>
      <c r="I3482" s="168">
        <v>-2.8</v>
      </c>
      <c r="J3482" s="168">
        <v>1.5</v>
      </c>
      <c r="K3482" s="168">
        <v>241.4</v>
      </c>
      <c r="L3482" s="168">
        <v>85.1</v>
      </c>
      <c r="M3482" s="168">
        <v>15.1</v>
      </c>
      <c r="N3482" s="168">
        <v>962</v>
      </c>
    </row>
    <row r="3483" spans="1:14" x14ac:dyDescent="0.2">
      <c r="A3483" s="168">
        <v>2019</v>
      </c>
      <c r="B3483" s="168">
        <v>5</v>
      </c>
      <c r="C3483" s="168">
        <v>25</v>
      </c>
      <c r="D3483" s="168">
        <v>23</v>
      </c>
      <c r="E3483" s="168">
        <v>30</v>
      </c>
      <c r="F3483" s="168">
        <v>0</v>
      </c>
      <c r="G3483" s="168">
        <v>0</v>
      </c>
      <c r="H3483" s="168">
        <v>0</v>
      </c>
      <c r="I3483" s="168">
        <v>-2.6</v>
      </c>
      <c r="J3483" s="168">
        <v>0.6</v>
      </c>
      <c r="K3483" s="168">
        <v>308.8</v>
      </c>
      <c r="L3483" s="168">
        <v>87.1</v>
      </c>
      <c r="M3483" s="168">
        <v>14.6</v>
      </c>
      <c r="N3483" s="168">
        <v>961.8</v>
      </c>
    </row>
    <row r="3484" spans="1:14" x14ac:dyDescent="0.2">
      <c r="A3484" s="168">
        <v>2019</v>
      </c>
      <c r="B3484" s="168">
        <v>5</v>
      </c>
      <c r="C3484" s="168">
        <v>26</v>
      </c>
      <c r="D3484" s="168">
        <v>0</v>
      </c>
      <c r="E3484" s="168">
        <v>30</v>
      </c>
      <c r="F3484" s="168">
        <v>0</v>
      </c>
      <c r="G3484" s="168">
        <v>0</v>
      </c>
      <c r="H3484" s="168">
        <v>0</v>
      </c>
      <c r="I3484" s="168">
        <v>-2.2999999999999998</v>
      </c>
      <c r="J3484" s="168">
        <v>1.1000000000000001</v>
      </c>
      <c r="K3484" s="168">
        <v>131</v>
      </c>
      <c r="L3484" s="168">
        <v>85.9</v>
      </c>
      <c r="M3484" s="168">
        <v>14.2</v>
      </c>
      <c r="N3484" s="168">
        <v>961.7</v>
      </c>
    </row>
    <row r="3485" spans="1:14" x14ac:dyDescent="0.2">
      <c r="A3485" s="168">
        <v>2019</v>
      </c>
      <c r="B3485" s="168">
        <v>5</v>
      </c>
      <c r="C3485" s="168">
        <v>26</v>
      </c>
      <c r="D3485" s="168">
        <v>1</v>
      </c>
      <c r="E3485" s="168">
        <v>30</v>
      </c>
      <c r="F3485" s="168">
        <v>0</v>
      </c>
      <c r="G3485" s="168">
        <v>0</v>
      </c>
      <c r="H3485" s="168">
        <v>0</v>
      </c>
      <c r="I3485" s="168">
        <v>-2.2000000000000002</v>
      </c>
      <c r="J3485" s="168">
        <v>1.2</v>
      </c>
      <c r="K3485" s="168">
        <v>64.5</v>
      </c>
      <c r="L3485" s="168">
        <v>82</v>
      </c>
      <c r="M3485" s="168">
        <v>14.1</v>
      </c>
      <c r="N3485" s="168">
        <v>961.5</v>
      </c>
    </row>
    <row r="3486" spans="1:14" x14ac:dyDescent="0.2">
      <c r="A3486" s="168">
        <v>2019</v>
      </c>
      <c r="B3486" s="168">
        <v>5</v>
      </c>
      <c r="C3486" s="168">
        <v>26</v>
      </c>
      <c r="D3486" s="168">
        <v>2</v>
      </c>
      <c r="E3486" s="168">
        <v>30</v>
      </c>
      <c r="F3486" s="168">
        <v>0</v>
      </c>
      <c r="G3486" s="168">
        <v>0</v>
      </c>
      <c r="H3486" s="168">
        <v>0</v>
      </c>
      <c r="I3486" s="168">
        <v>-2.2999999999999998</v>
      </c>
      <c r="J3486" s="168">
        <v>1.6</v>
      </c>
      <c r="K3486" s="168">
        <v>75.3</v>
      </c>
      <c r="L3486" s="168">
        <v>84.1</v>
      </c>
      <c r="M3486" s="168">
        <v>13.2</v>
      </c>
      <c r="N3486" s="168">
        <v>961.2</v>
      </c>
    </row>
    <row r="3487" spans="1:14" x14ac:dyDescent="0.2">
      <c r="A3487" s="168">
        <v>2019</v>
      </c>
      <c r="B3487" s="168">
        <v>5</v>
      </c>
      <c r="C3487" s="168">
        <v>26</v>
      </c>
      <c r="D3487" s="168">
        <v>3</v>
      </c>
      <c r="E3487" s="168">
        <v>30</v>
      </c>
      <c r="F3487" s="168">
        <v>0</v>
      </c>
      <c r="G3487" s="168">
        <v>0</v>
      </c>
      <c r="H3487" s="168">
        <v>0</v>
      </c>
      <c r="I3487" s="168">
        <v>-2.4</v>
      </c>
      <c r="J3487" s="168">
        <v>0.8</v>
      </c>
      <c r="K3487" s="168">
        <v>27.8</v>
      </c>
      <c r="L3487" s="168">
        <v>84.7</v>
      </c>
      <c r="M3487" s="168">
        <v>13.1</v>
      </c>
      <c r="N3487" s="168">
        <v>961</v>
      </c>
    </row>
    <row r="3488" spans="1:14" x14ac:dyDescent="0.2">
      <c r="A3488" s="168">
        <v>2019</v>
      </c>
      <c r="B3488" s="168">
        <v>5</v>
      </c>
      <c r="C3488" s="168">
        <v>26</v>
      </c>
      <c r="D3488" s="168">
        <v>4</v>
      </c>
      <c r="E3488" s="168">
        <v>30</v>
      </c>
      <c r="F3488" s="168">
        <v>0</v>
      </c>
      <c r="G3488" s="168">
        <v>0</v>
      </c>
      <c r="H3488" s="168">
        <v>0</v>
      </c>
      <c r="I3488" s="168">
        <v>-2.6</v>
      </c>
      <c r="J3488" s="168">
        <v>0.6</v>
      </c>
      <c r="K3488" s="168">
        <v>6.8</v>
      </c>
      <c r="L3488" s="168">
        <v>83.8</v>
      </c>
      <c r="M3488" s="168">
        <v>12.8</v>
      </c>
      <c r="N3488" s="168">
        <v>960.8</v>
      </c>
    </row>
    <row r="3489" spans="1:14" x14ac:dyDescent="0.2">
      <c r="A3489" s="168">
        <v>2019</v>
      </c>
      <c r="B3489" s="168">
        <v>5</v>
      </c>
      <c r="C3489" s="168">
        <v>26</v>
      </c>
      <c r="D3489" s="168">
        <v>5</v>
      </c>
      <c r="E3489" s="168">
        <v>30</v>
      </c>
      <c r="F3489" s="168">
        <v>1</v>
      </c>
      <c r="G3489" s="168">
        <v>0</v>
      </c>
      <c r="H3489" s="168">
        <v>1</v>
      </c>
      <c r="I3489" s="168">
        <v>-2.6</v>
      </c>
      <c r="J3489" s="168">
        <v>0.9</v>
      </c>
      <c r="K3489" s="168">
        <v>83.8</v>
      </c>
      <c r="L3489" s="168">
        <v>84.6</v>
      </c>
      <c r="M3489" s="168">
        <v>12.3</v>
      </c>
      <c r="N3489" s="168">
        <v>960.5</v>
      </c>
    </row>
    <row r="3490" spans="1:14" x14ac:dyDescent="0.2">
      <c r="A3490" s="168">
        <v>2019</v>
      </c>
      <c r="B3490" s="168">
        <v>5</v>
      </c>
      <c r="C3490" s="168">
        <v>26</v>
      </c>
      <c r="D3490" s="168">
        <v>6</v>
      </c>
      <c r="E3490" s="168">
        <v>30</v>
      </c>
      <c r="F3490" s="168">
        <v>24</v>
      </c>
      <c r="G3490" s="168">
        <v>318</v>
      </c>
      <c r="H3490" s="168">
        <v>62</v>
      </c>
      <c r="I3490" s="168">
        <v>-3</v>
      </c>
      <c r="J3490" s="168">
        <v>0.8</v>
      </c>
      <c r="K3490" s="168">
        <v>41.6</v>
      </c>
      <c r="L3490" s="168">
        <v>76.7</v>
      </c>
      <c r="M3490" s="168">
        <v>13.7</v>
      </c>
      <c r="N3490" s="168">
        <v>960.6</v>
      </c>
    </row>
    <row r="3491" spans="1:14" x14ac:dyDescent="0.2">
      <c r="A3491" s="168">
        <v>2019</v>
      </c>
      <c r="B3491" s="168">
        <v>5</v>
      </c>
      <c r="C3491" s="168">
        <v>26</v>
      </c>
      <c r="D3491" s="168">
        <v>7</v>
      </c>
      <c r="E3491" s="168">
        <v>30</v>
      </c>
      <c r="F3491" s="168">
        <v>49</v>
      </c>
      <c r="G3491" s="168">
        <v>664</v>
      </c>
      <c r="H3491" s="168">
        <v>250</v>
      </c>
      <c r="I3491" s="168">
        <v>-4.0999999999999996</v>
      </c>
      <c r="J3491" s="168">
        <v>0.8</v>
      </c>
      <c r="K3491" s="168">
        <v>22.1</v>
      </c>
      <c r="L3491" s="168">
        <v>60.7</v>
      </c>
      <c r="M3491" s="168">
        <v>17.899999999999999</v>
      </c>
      <c r="N3491" s="168">
        <v>960.8</v>
      </c>
    </row>
    <row r="3492" spans="1:14" x14ac:dyDescent="0.2">
      <c r="A3492" s="168">
        <v>2019</v>
      </c>
      <c r="B3492" s="168">
        <v>5</v>
      </c>
      <c r="C3492" s="168">
        <v>26</v>
      </c>
      <c r="D3492" s="168">
        <v>8</v>
      </c>
      <c r="E3492" s="168">
        <v>30</v>
      </c>
      <c r="F3492" s="168">
        <v>64</v>
      </c>
      <c r="G3492" s="168">
        <v>799</v>
      </c>
      <c r="H3492" s="168">
        <v>455</v>
      </c>
      <c r="I3492" s="168">
        <v>-5.5</v>
      </c>
      <c r="J3492" s="168">
        <v>0.8</v>
      </c>
      <c r="K3492" s="168">
        <v>175.3</v>
      </c>
      <c r="L3492" s="168">
        <v>51.9</v>
      </c>
      <c r="M3492" s="168">
        <v>20.6</v>
      </c>
      <c r="N3492" s="168">
        <v>960.8</v>
      </c>
    </row>
    <row r="3493" spans="1:14" x14ac:dyDescent="0.2">
      <c r="A3493" s="168">
        <v>2019</v>
      </c>
      <c r="B3493" s="168">
        <v>5</v>
      </c>
      <c r="C3493" s="168">
        <v>26</v>
      </c>
      <c r="D3493" s="168">
        <v>9</v>
      </c>
      <c r="E3493" s="168">
        <v>30</v>
      </c>
      <c r="F3493" s="168">
        <v>75</v>
      </c>
      <c r="G3493" s="168">
        <v>869</v>
      </c>
      <c r="H3493" s="168">
        <v>649</v>
      </c>
      <c r="I3493" s="168">
        <v>-6.1</v>
      </c>
      <c r="J3493" s="168">
        <v>1</v>
      </c>
      <c r="K3493" s="168">
        <v>144.6</v>
      </c>
      <c r="L3493" s="168">
        <v>42.4</v>
      </c>
      <c r="M3493" s="168">
        <v>22.2</v>
      </c>
      <c r="N3493" s="168">
        <v>960.6</v>
      </c>
    </row>
    <row r="3494" spans="1:14" x14ac:dyDescent="0.2">
      <c r="A3494" s="168">
        <v>2019</v>
      </c>
      <c r="B3494" s="168">
        <v>5</v>
      </c>
      <c r="C3494" s="168">
        <v>26</v>
      </c>
      <c r="D3494" s="168">
        <v>10</v>
      </c>
      <c r="E3494" s="168">
        <v>30</v>
      </c>
      <c r="F3494" s="168">
        <v>114</v>
      </c>
      <c r="G3494" s="168">
        <v>883</v>
      </c>
      <c r="H3494" s="168">
        <v>822</v>
      </c>
      <c r="I3494" s="168">
        <v>-6.2</v>
      </c>
      <c r="J3494" s="168">
        <v>1.4</v>
      </c>
      <c r="K3494" s="168">
        <v>170.4</v>
      </c>
      <c r="L3494" s="168">
        <v>39.9</v>
      </c>
      <c r="M3494" s="168">
        <v>23.2</v>
      </c>
      <c r="N3494" s="168">
        <v>960.2</v>
      </c>
    </row>
    <row r="3495" spans="1:14" x14ac:dyDescent="0.2">
      <c r="A3495" s="168">
        <v>2019</v>
      </c>
      <c r="B3495" s="168">
        <v>5</v>
      </c>
      <c r="C3495" s="168">
        <v>26</v>
      </c>
      <c r="D3495" s="168">
        <v>11</v>
      </c>
      <c r="E3495" s="168">
        <v>30</v>
      </c>
      <c r="F3495" s="168">
        <v>325</v>
      </c>
      <c r="G3495" s="168">
        <v>161</v>
      </c>
      <c r="H3495" s="168">
        <v>475</v>
      </c>
      <c r="I3495" s="168">
        <v>-6.1</v>
      </c>
      <c r="J3495" s="168">
        <v>2.6</v>
      </c>
      <c r="K3495" s="168">
        <v>266</v>
      </c>
      <c r="L3495" s="168">
        <v>42.2</v>
      </c>
      <c r="M3495" s="168">
        <v>23</v>
      </c>
      <c r="N3495" s="168">
        <v>959.9</v>
      </c>
    </row>
    <row r="3496" spans="1:14" x14ac:dyDescent="0.2">
      <c r="A3496" s="168">
        <v>2019</v>
      </c>
      <c r="B3496" s="168">
        <v>5</v>
      </c>
      <c r="C3496" s="168">
        <v>26</v>
      </c>
      <c r="D3496" s="168">
        <v>12</v>
      </c>
      <c r="E3496" s="168">
        <v>30</v>
      </c>
      <c r="F3496" s="168">
        <v>302</v>
      </c>
      <c r="G3496" s="168">
        <v>458</v>
      </c>
      <c r="H3496" s="168">
        <v>751</v>
      </c>
      <c r="I3496" s="168">
        <v>-6</v>
      </c>
      <c r="J3496" s="168">
        <v>4.5999999999999996</v>
      </c>
      <c r="K3496" s="168">
        <v>260.10000000000002</v>
      </c>
      <c r="L3496" s="168">
        <v>41.3</v>
      </c>
      <c r="M3496" s="168">
        <v>23.7</v>
      </c>
      <c r="N3496" s="168">
        <v>959.5</v>
      </c>
    </row>
    <row r="3497" spans="1:14" x14ac:dyDescent="0.2">
      <c r="A3497" s="168">
        <v>2019</v>
      </c>
      <c r="B3497" s="168">
        <v>5</v>
      </c>
      <c r="C3497" s="168">
        <v>26</v>
      </c>
      <c r="D3497" s="168">
        <v>13</v>
      </c>
      <c r="E3497" s="168">
        <v>30</v>
      </c>
      <c r="F3497" s="168">
        <v>249</v>
      </c>
      <c r="G3497" s="168">
        <v>763</v>
      </c>
      <c r="H3497" s="168">
        <v>988</v>
      </c>
      <c r="I3497" s="168">
        <v>-5.9</v>
      </c>
      <c r="J3497" s="168">
        <v>6.4</v>
      </c>
      <c r="K3497" s="168">
        <v>256.39999999999998</v>
      </c>
      <c r="L3497" s="168">
        <v>40</v>
      </c>
      <c r="M3497" s="168">
        <v>24.1</v>
      </c>
      <c r="N3497" s="168">
        <v>959.2</v>
      </c>
    </row>
    <row r="3498" spans="1:14" x14ac:dyDescent="0.2">
      <c r="A3498" s="168">
        <v>2019</v>
      </c>
      <c r="B3498" s="168">
        <v>5</v>
      </c>
      <c r="C3498" s="168">
        <v>26</v>
      </c>
      <c r="D3498" s="168">
        <v>14</v>
      </c>
      <c r="E3498" s="168">
        <v>30</v>
      </c>
      <c r="F3498" s="168">
        <v>119</v>
      </c>
      <c r="G3498" s="168">
        <v>902</v>
      </c>
      <c r="H3498" s="168">
        <v>950</v>
      </c>
      <c r="I3498" s="168">
        <v>-5.8</v>
      </c>
      <c r="J3498" s="168">
        <v>6.5</v>
      </c>
      <c r="K3498" s="168">
        <v>258.5</v>
      </c>
      <c r="L3498" s="168">
        <v>37.799999999999997</v>
      </c>
      <c r="M3498" s="168">
        <v>24.4</v>
      </c>
      <c r="N3498" s="168">
        <v>958.7</v>
      </c>
    </row>
    <row r="3499" spans="1:14" x14ac:dyDescent="0.2">
      <c r="A3499" s="168">
        <v>2019</v>
      </c>
      <c r="B3499" s="168">
        <v>5</v>
      </c>
      <c r="C3499" s="168">
        <v>26</v>
      </c>
      <c r="D3499" s="168">
        <v>15</v>
      </c>
      <c r="E3499" s="168">
        <v>30</v>
      </c>
      <c r="F3499" s="168">
        <v>109</v>
      </c>
      <c r="G3499" s="168">
        <v>870</v>
      </c>
      <c r="H3499" s="168">
        <v>830</v>
      </c>
      <c r="I3499" s="168">
        <v>-5.7</v>
      </c>
      <c r="J3499" s="168">
        <v>6.9</v>
      </c>
      <c r="K3499" s="168">
        <v>257.60000000000002</v>
      </c>
      <c r="L3499" s="168">
        <v>38.700000000000003</v>
      </c>
      <c r="M3499" s="168">
        <v>24.3</v>
      </c>
      <c r="N3499" s="168">
        <v>958.2</v>
      </c>
    </row>
    <row r="3500" spans="1:14" x14ac:dyDescent="0.2">
      <c r="A3500" s="168">
        <v>2019</v>
      </c>
      <c r="B3500" s="168">
        <v>5</v>
      </c>
      <c r="C3500" s="168">
        <v>26</v>
      </c>
      <c r="D3500" s="168">
        <v>16</v>
      </c>
      <c r="E3500" s="168">
        <v>30</v>
      </c>
      <c r="F3500" s="168">
        <v>89</v>
      </c>
      <c r="G3500" s="168">
        <v>849</v>
      </c>
      <c r="H3500" s="168">
        <v>680</v>
      </c>
      <c r="I3500" s="168">
        <v>-5.6</v>
      </c>
      <c r="J3500" s="168">
        <v>6.9</v>
      </c>
      <c r="K3500" s="168">
        <v>254.4</v>
      </c>
      <c r="L3500" s="168">
        <v>40.200000000000003</v>
      </c>
      <c r="M3500" s="168">
        <v>23.8</v>
      </c>
      <c r="N3500" s="168">
        <v>958</v>
      </c>
    </row>
    <row r="3501" spans="1:14" x14ac:dyDescent="0.2">
      <c r="A3501" s="168">
        <v>2019</v>
      </c>
      <c r="B3501" s="168">
        <v>5</v>
      </c>
      <c r="C3501" s="168">
        <v>26</v>
      </c>
      <c r="D3501" s="168">
        <v>17</v>
      </c>
      <c r="E3501" s="168">
        <v>30</v>
      </c>
      <c r="F3501" s="168">
        <v>74</v>
      </c>
      <c r="G3501" s="168">
        <v>786</v>
      </c>
      <c r="H3501" s="168">
        <v>492</v>
      </c>
      <c r="I3501" s="168">
        <v>-3.5</v>
      </c>
      <c r="J3501" s="168">
        <v>6.5</v>
      </c>
      <c r="K3501" s="168">
        <v>256.60000000000002</v>
      </c>
      <c r="L3501" s="168">
        <v>40.799999999999997</v>
      </c>
      <c r="M3501" s="168">
        <v>23.3</v>
      </c>
      <c r="N3501" s="168">
        <v>957.8</v>
      </c>
    </row>
    <row r="3502" spans="1:14" x14ac:dyDescent="0.2">
      <c r="A3502" s="168">
        <v>2019</v>
      </c>
      <c r="B3502" s="168">
        <v>5</v>
      </c>
      <c r="C3502" s="168">
        <v>26</v>
      </c>
      <c r="D3502" s="168">
        <v>18</v>
      </c>
      <c r="E3502" s="168">
        <v>30</v>
      </c>
      <c r="F3502" s="168">
        <v>58</v>
      </c>
      <c r="G3502" s="168">
        <v>661</v>
      </c>
      <c r="H3502" s="168">
        <v>287</v>
      </c>
      <c r="I3502" s="168">
        <v>-2.1</v>
      </c>
      <c r="J3502" s="168">
        <v>5.0999999999999996</v>
      </c>
      <c r="K3502" s="168">
        <v>271</v>
      </c>
      <c r="L3502" s="168">
        <v>41.6</v>
      </c>
      <c r="M3502" s="168">
        <v>22.8</v>
      </c>
      <c r="N3502" s="168">
        <v>957.8</v>
      </c>
    </row>
    <row r="3503" spans="1:14" x14ac:dyDescent="0.2">
      <c r="A3503" s="168">
        <v>2019</v>
      </c>
      <c r="B3503" s="168">
        <v>5</v>
      </c>
      <c r="C3503" s="168">
        <v>26</v>
      </c>
      <c r="D3503" s="168">
        <v>19</v>
      </c>
      <c r="E3503" s="168">
        <v>30</v>
      </c>
      <c r="F3503" s="168">
        <v>31</v>
      </c>
      <c r="G3503" s="168">
        <v>414</v>
      </c>
      <c r="H3503" s="168">
        <v>99</v>
      </c>
      <c r="I3503" s="168">
        <v>-3.3</v>
      </c>
      <c r="J3503" s="168">
        <v>4.3</v>
      </c>
      <c r="K3503" s="168">
        <v>277.2</v>
      </c>
      <c r="L3503" s="168">
        <v>43.3</v>
      </c>
      <c r="M3503" s="168">
        <v>21.5</v>
      </c>
      <c r="N3503" s="168">
        <v>958</v>
      </c>
    </row>
    <row r="3504" spans="1:14" x14ac:dyDescent="0.2">
      <c r="A3504" s="168">
        <v>2019</v>
      </c>
      <c r="B3504" s="168">
        <v>5</v>
      </c>
      <c r="C3504" s="168">
        <v>26</v>
      </c>
      <c r="D3504" s="168">
        <v>20</v>
      </c>
      <c r="E3504" s="168">
        <v>30</v>
      </c>
      <c r="F3504" s="168">
        <v>3</v>
      </c>
      <c r="G3504" s="168">
        <v>1</v>
      </c>
      <c r="H3504" s="168">
        <v>3</v>
      </c>
      <c r="I3504" s="168">
        <v>-3.9</v>
      </c>
      <c r="J3504" s="168">
        <v>3.2</v>
      </c>
      <c r="K3504" s="168">
        <v>286.39999999999998</v>
      </c>
      <c r="L3504" s="168">
        <v>48.8</v>
      </c>
      <c r="M3504" s="168">
        <v>19.600000000000001</v>
      </c>
      <c r="N3504" s="168">
        <v>958.3</v>
      </c>
    </row>
    <row r="3505" spans="1:14" x14ac:dyDescent="0.2">
      <c r="A3505" s="168">
        <v>2019</v>
      </c>
      <c r="B3505" s="168">
        <v>5</v>
      </c>
      <c r="C3505" s="168">
        <v>26</v>
      </c>
      <c r="D3505" s="168">
        <v>21</v>
      </c>
      <c r="E3505" s="168">
        <v>30</v>
      </c>
      <c r="F3505" s="168">
        <v>0</v>
      </c>
      <c r="G3505" s="168">
        <v>0</v>
      </c>
      <c r="H3505" s="168">
        <v>0</v>
      </c>
      <c r="I3505" s="168">
        <v>-4.2</v>
      </c>
      <c r="J3505" s="168">
        <v>2.2999999999999998</v>
      </c>
      <c r="K3505" s="168">
        <v>277.7</v>
      </c>
      <c r="L3505" s="168">
        <v>55.6</v>
      </c>
      <c r="M3505" s="168">
        <v>18.399999999999999</v>
      </c>
      <c r="N3505" s="168">
        <v>958.7</v>
      </c>
    </row>
    <row r="3506" spans="1:14" x14ac:dyDescent="0.2">
      <c r="A3506" s="168">
        <v>2019</v>
      </c>
      <c r="B3506" s="168">
        <v>5</v>
      </c>
      <c r="C3506" s="168">
        <v>26</v>
      </c>
      <c r="D3506" s="168">
        <v>22</v>
      </c>
      <c r="E3506" s="168">
        <v>30</v>
      </c>
      <c r="F3506" s="168">
        <v>0</v>
      </c>
      <c r="G3506" s="168">
        <v>0</v>
      </c>
      <c r="H3506" s="168">
        <v>0</v>
      </c>
      <c r="I3506" s="168">
        <v>-3.9</v>
      </c>
      <c r="J3506" s="168">
        <v>1.6</v>
      </c>
      <c r="K3506" s="168">
        <v>240</v>
      </c>
      <c r="L3506" s="168">
        <v>71.599999999999994</v>
      </c>
      <c r="M3506" s="168">
        <v>16.899999999999999</v>
      </c>
      <c r="N3506" s="168">
        <v>959.2</v>
      </c>
    </row>
    <row r="3507" spans="1:14" x14ac:dyDescent="0.2">
      <c r="A3507" s="168">
        <v>2019</v>
      </c>
      <c r="B3507" s="168">
        <v>5</v>
      </c>
      <c r="C3507" s="168">
        <v>26</v>
      </c>
      <c r="D3507" s="168">
        <v>23</v>
      </c>
      <c r="E3507" s="168">
        <v>30</v>
      </c>
      <c r="F3507" s="168">
        <v>0</v>
      </c>
      <c r="G3507" s="168">
        <v>0</v>
      </c>
      <c r="H3507" s="168">
        <v>0</v>
      </c>
      <c r="I3507" s="168">
        <v>-2.8</v>
      </c>
      <c r="J3507" s="168">
        <v>0.5</v>
      </c>
      <c r="K3507" s="168">
        <v>99.9</v>
      </c>
      <c r="L3507" s="168">
        <v>79.7</v>
      </c>
      <c r="M3507" s="168">
        <v>16</v>
      </c>
      <c r="N3507" s="168">
        <v>958.8</v>
      </c>
    </row>
    <row r="3508" spans="1:14" x14ac:dyDescent="0.2">
      <c r="A3508" s="168">
        <v>2019</v>
      </c>
      <c r="B3508" s="168">
        <v>5</v>
      </c>
      <c r="C3508" s="168">
        <v>27</v>
      </c>
      <c r="D3508" s="168">
        <v>0</v>
      </c>
      <c r="E3508" s="168">
        <v>30</v>
      </c>
      <c r="F3508" s="168">
        <v>0</v>
      </c>
      <c r="G3508" s="168">
        <v>0</v>
      </c>
      <c r="H3508" s="168">
        <v>0</v>
      </c>
      <c r="I3508" s="168">
        <v>-1.1000000000000001</v>
      </c>
      <c r="J3508" s="168">
        <v>0.8</v>
      </c>
      <c r="K3508" s="168">
        <v>33.700000000000003</v>
      </c>
      <c r="L3508" s="168">
        <v>68.5</v>
      </c>
      <c r="M3508" s="168">
        <v>15.1</v>
      </c>
      <c r="N3508" s="168">
        <v>958.4</v>
      </c>
    </row>
    <row r="3509" spans="1:14" x14ac:dyDescent="0.2">
      <c r="A3509" s="168">
        <v>2019</v>
      </c>
      <c r="B3509" s="168">
        <v>5</v>
      </c>
      <c r="C3509" s="168">
        <v>27</v>
      </c>
      <c r="D3509" s="168">
        <v>1</v>
      </c>
      <c r="E3509" s="168">
        <v>30</v>
      </c>
      <c r="F3509" s="168">
        <v>0</v>
      </c>
      <c r="G3509" s="168">
        <v>0</v>
      </c>
      <c r="H3509" s="168">
        <v>0</v>
      </c>
      <c r="I3509" s="168">
        <v>0.6</v>
      </c>
      <c r="J3509" s="168">
        <v>1</v>
      </c>
      <c r="K3509" s="168">
        <v>115.8</v>
      </c>
      <c r="L3509" s="168">
        <v>72</v>
      </c>
      <c r="M3509" s="168">
        <v>14.3</v>
      </c>
      <c r="N3509" s="168">
        <v>958</v>
      </c>
    </row>
    <row r="3510" spans="1:14" x14ac:dyDescent="0.2">
      <c r="A3510" s="168">
        <v>2019</v>
      </c>
      <c r="B3510" s="168">
        <v>5</v>
      </c>
      <c r="C3510" s="168">
        <v>27</v>
      </c>
      <c r="D3510" s="168">
        <v>2</v>
      </c>
      <c r="E3510" s="168">
        <v>30</v>
      </c>
      <c r="F3510" s="168">
        <v>0</v>
      </c>
      <c r="G3510" s="168">
        <v>0</v>
      </c>
      <c r="H3510" s="168">
        <v>0</v>
      </c>
      <c r="I3510" s="168">
        <v>2</v>
      </c>
      <c r="J3510" s="168">
        <v>1</v>
      </c>
      <c r="K3510" s="168">
        <v>58.1</v>
      </c>
      <c r="L3510" s="168">
        <v>68.2</v>
      </c>
      <c r="M3510" s="168">
        <v>14.3</v>
      </c>
      <c r="N3510" s="168">
        <v>957.6</v>
      </c>
    </row>
    <row r="3511" spans="1:14" x14ac:dyDescent="0.2">
      <c r="A3511" s="168">
        <v>2019</v>
      </c>
      <c r="B3511" s="168">
        <v>5</v>
      </c>
      <c r="C3511" s="168">
        <v>27</v>
      </c>
      <c r="D3511" s="168">
        <v>3</v>
      </c>
      <c r="E3511" s="168">
        <v>30</v>
      </c>
      <c r="F3511" s="168">
        <v>0</v>
      </c>
      <c r="G3511" s="168">
        <v>0</v>
      </c>
      <c r="H3511" s="168">
        <v>0</v>
      </c>
      <c r="I3511" s="168">
        <v>2.9</v>
      </c>
      <c r="J3511" s="168">
        <v>0.7</v>
      </c>
      <c r="K3511" s="168">
        <v>113.6</v>
      </c>
      <c r="L3511" s="168">
        <v>71.900000000000006</v>
      </c>
      <c r="M3511" s="168">
        <v>13.6</v>
      </c>
      <c r="N3511" s="168">
        <v>957.2</v>
      </c>
    </row>
    <row r="3512" spans="1:14" x14ac:dyDescent="0.2">
      <c r="A3512" s="168">
        <v>2019</v>
      </c>
      <c r="B3512" s="168">
        <v>5</v>
      </c>
      <c r="C3512" s="168">
        <v>27</v>
      </c>
      <c r="D3512" s="168">
        <v>4</v>
      </c>
      <c r="E3512" s="168">
        <v>30</v>
      </c>
      <c r="F3512" s="168">
        <v>0</v>
      </c>
      <c r="G3512" s="168">
        <v>0</v>
      </c>
      <c r="H3512" s="168">
        <v>0</v>
      </c>
      <c r="I3512" s="168">
        <v>3.4</v>
      </c>
      <c r="J3512" s="168">
        <v>0.8</v>
      </c>
      <c r="K3512" s="168">
        <v>140.69999999999999</v>
      </c>
      <c r="L3512" s="168">
        <v>73.099999999999994</v>
      </c>
      <c r="M3512" s="168">
        <v>13.8</v>
      </c>
      <c r="N3512" s="168">
        <v>956.8</v>
      </c>
    </row>
    <row r="3513" spans="1:14" x14ac:dyDescent="0.2">
      <c r="A3513" s="168">
        <v>2019</v>
      </c>
      <c r="B3513" s="168">
        <v>5</v>
      </c>
      <c r="C3513" s="168">
        <v>27</v>
      </c>
      <c r="D3513" s="168">
        <v>5</v>
      </c>
      <c r="E3513" s="168">
        <v>30</v>
      </c>
      <c r="F3513" s="168">
        <v>1</v>
      </c>
      <c r="G3513" s="168">
        <v>0</v>
      </c>
      <c r="H3513" s="168">
        <v>1</v>
      </c>
      <c r="I3513" s="168">
        <v>3.7</v>
      </c>
      <c r="J3513" s="168">
        <v>2.1</v>
      </c>
      <c r="K3513" s="168">
        <v>82.6</v>
      </c>
      <c r="L3513" s="168">
        <v>77.599999999999994</v>
      </c>
      <c r="M3513" s="168">
        <v>12.4</v>
      </c>
      <c r="N3513" s="168">
        <v>956.9</v>
      </c>
    </row>
    <row r="3514" spans="1:14" x14ac:dyDescent="0.2">
      <c r="A3514" s="168">
        <v>2019</v>
      </c>
      <c r="B3514" s="168">
        <v>5</v>
      </c>
      <c r="C3514" s="168">
        <v>27</v>
      </c>
      <c r="D3514" s="168">
        <v>6</v>
      </c>
      <c r="E3514" s="168">
        <v>30</v>
      </c>
      <c r="F3514" s="168">
        <v>22</v>
      </c>
      <c r="G3514" s="168">
        <v>359</v>
      </c>
      <c r="H3514" s="168">
        <v>65</v>
      </c>
      <c r="I3514" s="168">
        <v>3.7</v>
      </c>
      <c r="J3514" s="168">
        <v>2.5</v>
      </c>
      <c r="K3514" s="168">
        <v>83</v>
      </c>
      <c r="L3514" s="168">
        <v>75.3</v>
      </c>
      <c r="M3514" s="168">
        <v>14.5</v>
      </c>
      <c r="N3514" s="168">
        <v>957.1</v>
      </c>
    </row>
    <row r="3515" spans="1:14" x14ac:dyDescent="0.2">
      <c r="A3515" s="168">
        <v>2019</v>
      </c>
      <c r="B3515" s="168">
        <v>5</v>
      </c>
      <c r="C3515" s="168">
        <v>27</v>
      </c>
      <c r="D3515" s="168">
        <v>7</v>
      </c>
      <c r="E3515" s="168">
        <v>30</v>
      </c>
      <c r="F3515" s="168">
        <v>43</v>
      </c>
      <c r="G3515" s="168">
        <v>706</v>
      </c>
      <c r="H3515" s="168">
        <v>258</v>
      </c>
      <c r="I3515" s="168">
        <v>3.9</v>
      </c>
      <c r="J3515" s="168">
        <v>1.6</v>
      </c>
      <c r="K3515" s="168">
        <v>81.400000000000006</v>
      </c>
      <c r="L3515" s="168">
        <v>71.599999999999994</v>
      </c>
      <c r="M3515" s="168">
        <v>17.3</v>
      </c>
      <c r="N3515" s="168">
        <v>957.2</v>
      </c>
    </row>
    <row r="3516" spans="1:14" x14ac:dyDescent="0.2">
      <c r="A3516" s="168">
        <v>2019</v>
      </c>
      <c r="B3516" s="168">
        <v>5</v>
      </c>
      <c r="C3516" s="168">
        <v>27</v>
      </c>
      <c r="D3516" s="168">
        <v>8</v>
      </c>
      <c r="E3516" s="168">
        <v>30</v>
      </c>
      <c r="F3516" s="168">
        <v>52</v>
      </c>
      <c r="G3516" s="168">
        <v>850</v>
      </c>
      <c r="H3516" s="168">
        <v>467</v>
      </c>
      <c r="I3516" s="168">
        <v>4</v>
      </c>
      <c r="J3516" s="168">
        <v>1.6</v>
      </c>
      <c r="K3516" s="168">
        <v>125.8</v>
      </c>
      <c r="L3516" s="168">
        <v>55.1</v>
      </c>
      <c r="M3516" s="168">
        <v>20.3</v>
      </c>
      <c r="N3516" s="168">
        <v>957.1</v>
      </c>
    </row>
    <row r="3517" spans="1:14" x14ac:dyDescent="0.2">
      <c r="A3517" s="168">
        <v>2019</v>
      </c>
      <c r="B3517" s="168">
        <v>5</v>
      </c>
      <c r="C3517" s="168">
        <v>27</v>
      </c>
      <c r="D3517" s="168">
        <v>9</v>
      </c>
      <c r="E3517" s="168">
        <v>30</v>
      </c>
      <c r="F3517" s="168">
        <v>61</v>
      </c>
      <c r="G3517" s="168">
        <v>911</v>
      </c>
      <c r="H3517" s="168">
        <v>660</v>
      </c>
      <c r="I3517" s="168">
        <v>2.6</v>
      </c>
      <c r="J3517" s="168">
        <v>1.3</v>
      </c>
      <c r="K3517" s="168">
        <v>211.2</v>
      </c>
      <c r="L3517" s="168">
        <v>45.3</v>
      </c>
      <c r="M3517" s="168">
        <v>22.9</v>
      </c>
      <c r="N3517" s="168">
        <v>957</v>
      </c>
    </row>
    <row r="3518" spans="1:14" x14ac:dyDescent="0.2">
      <c r="A3518" s="168">
        <v>2019</v>
      </c>
      <c r="B3518" s="168">
        <v>5</v>
      </c>
      <c r="C3518" s="168">
        <v>27</v>
      </c>
      <c r="D3518" s="168">
        <v>10</v>
      </c>
      <c r="E3518" s="168">
        <v>30</v>
      </c>
      <c r="F3518" s="168">
        <v>72</v>
      </c>
      <c r="G3518" s="168">
        <v>937</v>
      </c>
      <c r="H3518" s="168">
        <v>821</v>
      </c>
      <c r="I3518" s="168">
        <v>1.5</v>
      </c>
      <c r="J3518" s="168">
        <v>1.9</v>
      </c>
      <c r="K3518" s="168">
        <v>238.7</v>
      </c>
      <c r="L3518" s="168">
        <v>39.700000000000003</v>
      </c>
      <c r="M3518" s="168">
        <v>24.4</v>
      </c>
      <c r="N3518" s="168">
        <v>956.8</v>
      </c>
    </row>
    <row r="3519" spans="1:14" x14ac:dyDescent="0.2">
      <c r="A3519" s="168">
        <v>2019</v>
      </c>
      <c r="B3519" s="168">
        <v>5</v>
      </c>
      <c r="C3519" s="168">
        <v>27</v>
      </c>
      <c r="D3519" s="168">
        <v>11</v>
      </c>
      <c r="E3519" s="168">
        <v>30</v>
      </c>
      <c r="F3519" s="168">
        <v>155</v>
      </c>
      <c r="G3519" s="168">
        <v>829</v>
      </c>
      <c r="H3519" s="168">
        <v>907</v>
      </c>
      <c r="I3519" s="168">
        <v>0.8</v>
      </c>
      <c r="J3519" s="168">
        <v>2.1</v>
      </c>
      <c r="K3519" s="168">
        <v>238.4</v>
      </c>
      <c r="L3519" s="168">
        <v>35.700000000000003</v>
      </c>
      <c r="M3519" s="168">
        <v>26.6</v>
      </c>
      <c r="N3519" s="168">
        <v>956.4</v>
      </c>
    </row>
    <row r="3520" spans="1:14" x14ac:dyDescent="0.2">
      <c r="A3520" s="168">
        <v>2019</v>
      </c>
      <c r="B3520" s="168">
        <v>5</v>
      </c>
      <c r="C3520" s="168">
        <v>27</v>
      </c>
      <c r="D3520" s="168">
        <v>12</v>
      </c>
      <c r="E3520" s="168">
        <v>30</v>
      </c>
      <c r="F3520" s="168">
        <v>104</v>
      </c>
      <c r="G3520" s="168">
        <v>932</v>
      </c>
      <c r="H3520" s="168">
        <v>999</v>
      </c>
      <c r="I3520" s="168">
        <v>0.2</v>
      </c>
      <c r="J3520" s="168">
        <v>3.6</v>
      </c>
      <c r="K3520" s="168">
        <v>232.5</v>
      </c>
      <c r="L3520" s="168">
        <v>34.9</v>
      </c>
      <c r="M3520" s="168">
        <v>27.8</v>
      </c>
      <c r="N3520" s="168">
        <v>955.9</v>
      </c>
    </row>
    <row r="3521" spans="1:14" x14ac:dyDescent="0.2">
      <c r="A3521" s="168">
        <v>2019</v>
      </c>
      <c r="B3521" s="168">
        <v>5</v>
      </c>
      <c r="C3521" s="168">
        <v>27</v>
      </c>
      <c r="D3521" s="168">
        <v>13</v>
      </c>
      <c r="E3521" s="168">
        <v>30</v>
      </c>
      <c r="F3521" s="168">
        <v>113</v>
      </c>
      <c r="G3521" s="168">
        <v>911</v>
      </c>
      <c r="H3521" s="168">
        <v>993</v>
      </c>
      <c r="I3521" s="168">
        <v>-0.2</v>
      </c>
      <c r="J3521" s="168">
        <v>5.7</v>
      </c>
      <c r="K3521" s="168">
        <v>255.2</v>
      </c>
      <c r="L3521" s="168">
        <v>34.1</v>
      </c>
      <c r="M3521" s="168">
        <v>28.3</v>
      </c>
      <c r="N3521" s="168">
        <v>955.4</v>
      </c>
    </row>
    <row r="3522" spans="1:14" x14ac:dyDescent="0.2">
      <c r="A3522" s="168">
        <v>2019</v>
      </c>
      <c r="B3522" s="168">
        <v>5</v>
      </c>
      <c r="C3522" s="168">
        <v>27</v>
      </c>
      <c r="D3522" s="168">
        <v>14</v>
      </c>
      <c r="E3522" s="168">
        <v>30</v>
      </c>
      <c r="F3522" s="168">
        <v>169</v>
      </c>
      <c r="G3522" s="168">
        <v>729</v>
      </c>
      <c r="H3522" s="168">
        <v>843</v>
      </c>
      <c r="I3522" s="168">
        <v>-0.4</v>
      </c>
      <c r="J3522" s="168">
        <v>5.9</v>
      </c>
      <c r="K3522" s="168">
        <v>257.7</v>
      </c>
      <c r="L3522" s="168">
        <v>35.299999999999997</v>
      </c>
      <c r="M3522" s="168">
        <v>28</v>
      </c>
      <c r="N3522" s="168">
        <v>954.9</v>
      </c>
    </row>
    <row r="3523" spans="1:14" x14ac:dyDescent="0.2">
      <c r="A3523" s="168">
        <v>2019</v>
      </c>
      <c r="B3523" s="168">
        <v>5</v>
      </c>
      <c r="C3523" s="168">
        <v>27</v>
      </c>
      <c r="D3523" s="168">
        <v>15</v>
      </c>
      <c r="E3523" s="168">
        <v>30</v>
      </c>
      <c r="F3523" s="168">
        <v>78</v>
      </c>
      <c r="G3523" s="168">
        <v>927</v>
      </c>
      <c r="H3523" s="168">
        <v>847</v>
      </c>
      <c r="I3523" s="168">
        <v>-0.7</v>
      </c>
      <c r="J3523" s="168">
        <v>6.2</v>
      </c>
      <c r="K3523" s="168">
        <v>257</v>
      </c>
      <c r="L3523" s="168">
        <v>28.1</v>
      </c>
      <c r="M3523" s="168">
        <v>28.9</v>
      </c>
      <c r="N3523" s="168">
        <v>954.4</v>
      </c>
    </row>
    <row r="3524" spans="1:14" x14ac:dyDescent="0.2">
      <c r="A3524" s="168">
        <v>2019</v>
      </c>
      <c r="B3524" s="168">
        <v>5</v>
      </c>
      <c r="C3524" s="168">
        <v>27</v>
      </c>
      <c r="D3524" s="168">
        <v>16</v>
      </c>
      <c r="E3524" s="168">
        <v>30</v>
      </c>
      <c r="F3524" s="168">
        <v>87</v>
      </c>
      <c r="G3524" s="168">
        <v>895</v>
      </c>
      <c r="H3524" s="168">
        <v>712</v>
      </c>
      <c r="I3524" s="168">
        <v>-1</v>
      </c>
      <c r="J3524" s="168">
        <v>5.8</v>
      </c>
      <c r="K3524" s="168">
        <v>256.7</v>
      </c>
      <c r="L3524" s="168">
        <v>26.2</v>
      </c>
      <c r="M3524" s="168">
        <v>28.5</v>
      </c>
      <c r="N3524" s="168">
        <v>954.2</v>
      </c>
    </row>
    <row r="3525" spans="1:14" x14ac:dyDescent="0.2">
      <c r="A3525" s="168">
        <v>2019</v>
      </c>
      <c r="B3525" s="168">
        <v>5</v>
      </c>
      <c r="C3525" s="168">
        <v>27</v>
      </c>
      <c r="D3525" s="168">
        <v>17</v>
      </c>
      <c r="E3525" s="168">
        <v>30</v>
      </c>
      <c r="F3525" s="168">
        <v>85</v>
      </c>
      <c r="G3525" s="168">
        <v>784</v>
      </c>
      <c r="H3525" s="168">
        <v>504</v>
      </c>
      <c r="I3525" s="168">
        <v>-1.2</v>
      </c>
      <c r="J3525" s="168">
        <v>4.7</v>
      </c>
      <c r="K3525" s="168">
        <v>260.89999999999998</v>
      </c>
      <c r="L3525" s="168">
        <v>27.4</v>
      </c>
      <c r="M3525" s="168">
        <v>28.1</v>
      </c>
      <c r="N3525" s="168">
        <v>954.2</v>
      </c>
    </row>
    <row r="3526" spans="1:14" x14ac:dyDescent="0.2">
      <c r="A3526" s="168">
        <v>2019</v>
      </c>
      <c r="B3526" s="168">
        <v>5</v>
      </c>
      <c r="C3526" s="168">
        <v>27</v>
      </c>
      <c r="D3526" s="168">
        <v>18</v>
      </c>
      <c r="E3526" s="168">
        <v>30</v>
      </c>
      <c r="F3526" s="168">
        <v>119</v>
      </c>
      <c r="G3526" s="168">
        <v>543</v>
      </c>
      <c r="H3526" s="168">
        <v>315</v>
      </c>
      <c r="I3526" s="168">
        <v>-0.8</v>
      </c>
      <c r="J3526" s="168">
        <v>4.5999999999999996</v>
      </c>
      <c r="K3526" s="168">
        <v>279.39999999999998</v>
      </c>
      <c r="L3526" s="168">
        <v>31</v>
      </c>
      <c r="M3526" s="168">
        <v>26.5</v>
      </c>
      <c r="N3526" s="168">
        <v>954.2</v>
      </c>
    </row>
    <row r="3527" spans="1:14" x14ac:dyDescent="0.2">
      <c r="A3527" s="168">
        <v>2019</v>
      </c>
      <c r="B3527" s="168">
        <v>5</v>
      </c>
      <c r="C3527" s="168">
        <v>27</v>
      </c>
      <c r="D3527" s="168">
        <v>19</v>
      </c>
      <c r="E3527" s="168">
        <v>30</v>
      </c>
      <c r="F3527" s="168">
        <v>60</v>
      </c>
      <c r="G3527" s="168">
        <v>247</v>
      </c>
      <c r="H3527" s="168">
        <v>100</v>
      </c>
      <c r="I3527" s="168">
        <v>-1.6</v>
      </c>
      <c r="J3527" s="168">
        <v>3.8</v>
      </c>
      <c r="K3527" s="168">
        <v>262.7</v>
      </c>
      <c r="L3527" s="168">
        <v>36.5</v>
      </c>
      <c r="M3527" s="168">
        <v>24.4</v>
      </c>
      <c r="N3527" s="168">
        <v>954.5</v>
      </c>
    </row>
    <row r="3528" spans="1:14" x14ac:dyDescent="0.2">
      <c r="A3528" s="168">
        <v>2019</v>
      </c>
      <c r="B3528" s="168">
        <v>5</v>
      </c>
      <c r="C3528" s="168">
        <v>27</v>
      </c>
      <c r="D3528" s="168">
        <v>20</v>
      </c>
      <c r="E3528" s="168">
        <v>30</v>
      </c>
      <c r="F3528" s="168">
        <v>6</v>
      </c>
      <c r="G3528" s="168">
        <v>2</v>
      </c>
      <c r="H3528" s="168">
        <v>6</v>
      </c>
      <c r="I3528" s="168">
        <v>-2.2000000000000002</v>
      </c>
      <c r="J3528" s="168">
        <v>2.8</v>
      </c>
      <c r="K3528" s="168">
        <v>230.4</v>
      </c>
      <c r="L3528" s="168">
        <v>52</v>
      </c>
      <c r="M3528" s="168">
        <v>20.7</v>
      </c>
      <c r="N3528" s="168">
        <v>955</v>
      </c>
    </row>
    <row r="3529" spans="1:14" x14ac:dyDescent="0.2">
      <c r="A3529" s="168">
        <v>2019</v>
      </c>
      <c r="B3529" s="168">
        <v>5</v>
      </c>
      <c r="C3529" s="168">
        <v>27</v>
      </c>
      <c r="D3529" s="168">
        <v>21</v>
      </c>
      <c r="E3529" s="168">
        <v>30</v>
      </c>
      <c r="F3529" s="168">
        <v>0</v>
      </c>
      <c r="G3529" s="168">
        <v>0</v>
      </c>
      <c r="H3529" s="168">
        <v>0</v>
      </c>
      <c r="I3529" s="168">
        <v>-1.9</v>
      </c>
      <c r="J3529" s="168">
        <v>1.6</v>
      </c>
      <c r="K3529" s="168">
        <v>268.8</v>
      </c>
      <c r="L3529" s="168">
        <v>59.8</v>
      </c>
      <c r="M3529" s="168">
        <v>18.8</v>
      </c>
      <c r="N3529" s="168">
        <v>955.2</v>
      </c>
    </row>
    <row r="3530" spans="1:14" x14ac:dyDescent="0.2">
      <c r="A3530" s="168">
        <v>2019</v>
      </c>
      <c r="B3530" s="168">
        <v>5</v>
      </c>
      <c r="C3530" s="168">
        <v>27</v>
      </c>
      <c r="D3530" s="168">
        <v>22</v>
      </c>
      <c r="E3530" s="168">
        <v>30</v>
      </c>
      <c r="F3530" s="168">
        <v>0</v>
      </c>
      <c r="G3530" s="168">
        <v>0</v>
      </c>
      <c r="H3530" s="168">
        <v>0</v>
      </c>
      <c r="I3530" s="168">
        <v>-0.5</v>
      </c>
      <c r="J3530" s="168">
        <v>0.6</v>
      </c>
      <c r="K3530" s="168">
        <v>167.2</v>
      </c>
      <c r="L3530" s="168">
        <v>63.7</v>
      </c>
      <c r="M3530" s="168">
        <v>18.2</v>
      </c>
      <c r="N3530" s="168">
        <v>955.5</v>
      </c>
    </row>
    <row r="3531" spans="1:14" x14ac:dyDescent="0.2">
      <c r="A3531" s="168">
        <v>2019</v>
      </c>
      <c r="B3531" s="168">
        <v>5</v>
      </c>
      <c r="C3531" s="168">
        <v>27</v>
      </c>
      <c r="D3531" s="168">
        <v>23</v>
      </c>
      <c r="E3531" s="168">
        <v>30</v>
      </c>
      <c r="F3531" s="168">
        <v>0</v>
      </c>
      <c r="G3531" s="168">
        <v>0</v>
      </c>
      <c r="H3531" s="168">
        <v>0</v>
      </c>
      <c r="I3531" s="168">
        <v>1.7</v>
      </c>
      <c r="J3531" s="168">
        <v>0.5</v>
      </c>
      <c r="K3531" s="168">
        <v>261</v>
      </c>
      <c r="L3531" s="168">
        <v>64.599999999999994</v>
      </c>
      <c r="M3531" s="168">
        <v>18</v>
      </c>
      <c r="N3531" s="168">
        <v>955.4</v>
      </c>
    </row>
    <row r="3532" spans="1:14" x14ac:dyDescent="0.2">
      <c r="A3532" s="168">
        <v>2019</v>
      </c>
      <c r="B3532" s="168">
        <v>5</v>
      </c>
      <c r="C3532" s="168">
        <v>28</v>
      </c>
      <c r="D3532" s="168">
        <v>0</v>
      </c>
      <c r="E3532" s="168">
        <v>30</v>
      </c>
      <c r="F3532" s="168">
        <v>0</v>
      </c>
      <c r="G3532" s="168">
        <v>0</v>
      </c>
      <c r="H3532" s="168">
        <v>0</v>
      </c>
      <c r="I3532" s="168">
        <v>3.8</v>
      </c>
      <c r="J3532" s="168">
        <v>0.5</v>
      </c>
      <c r="K3532" s="168">
        <v>59.4</v>
      </c>
      <c r="L3532" s="168">
        <v>66.400000000000006</v>
      </c>
      <c r="M3532" s="168">
        <v>17.100000000000001</v>
      </c>
      <c r="N3532" s="168">
        <v>955.1</v>
      </c>
    </row>
    <row r="3533" spans="1:14" x14ac:dyDescent="0.2">
      <c r="A3533" s="168">
        <v>2019</v>
      </c>
      <c r="B3533" s="168">
        <v>5</v>
      </c>
      <c r="C3533" s="168">
        <v>28</v>
      </c>
      <c r="D3533" s="168">
        <v>1</v>
      </c>
      <c r="E3533" s="168">
        <v>30</v>
      </c>
      <c r="F3533" s="168">
        <v>0</v>
      </c>
      <c r="G3533" s="168">
        <v>0</v>
      </c>
      <c r="H3533" s="168">
        <v>0</v>
      </c>
      <c r="I3533" s="168">
        <v>5.2</v>
      </c>
      <c r="J3533" s="168">
        <v>0.7</v>
      </c>
      <c r="K3533" s="168">
        <v>38.799999999999997</v>
      </c>
      <c r="L3533" s="168">
        <v>62.8</v>
      </c>
      <c r="M3533" s="168">
        <v>17.2</v>
      </c>
      <c r="N3533" s="168">
        <v>954.6</v>
      </c>
    </row>
    <row r="3534" spans="1:14" x14ac:dyDescent="0.2">
      <c r="A3534" s="168">
        <v>2019</v>
      </c>
      <c r="B3534" s="168">
        <v>5</v>
      </c>
      <c r="C3534" s="168">
        <v>28</v>
      </c>
      <c r="D3534" s="168">
        <v>2</v>
      </c>
      <c r="E3534" s="168">
        <v>30</v>
      </c>
      <c r="F3534" s="168">
        <v>0</v>
      </c>
      <c r="G3534" s="168">
        <v>0</v>
      </c>
      <c r="H3534" s="168">
        <v>0</v>
      </c>
      <c r="I3534" s="168">
        <v>5.9</v>
      </c>
      <c r="J3534" s="168">
        <v>1</v>
      </c>
      <c r="K3534" s="168">
        <v>255</v>
      </c>
      <c r="L3534" s="168">
        <v>67.8</v>
      </c>
      <c r="M3534" s="168">
        <v>16.3</v>
      </c>
      <c r="N3534" s="168">
        <v>954.5</v>
      </c>
    </row>
    <row r="3535" spans="1:14" x14ac:dyDescent="0.2">
      <c r="A3535" s="168">
        <v>2019</v>
      </c>
      <c r="B3535" s="168">
        <v>5</v>
      </c>
      <c r="C3535" s="168">
        <v>28</v>
      </c>
      <c r="D3535" s="168">
        <v>3</v>
      </c>
      <c r="E3535" s="168">
        <v>30</v>
      </c>
      <c r="F3535" s="168">
        <v>0</v>
      </c>
      <c r="G3535" s="168">
        <v>0</v>
      </c>
      <c r="H3535" s="168">
        <v>0</v>
      </c>
      <c r="I3535" s="168">
        <v>6.1</v>
      </c>
      <c r="J3535" s="168">
        <v>0.9</v>
      </c>
      <c r="K3535" s="168">
        <v>123.8</v>
      </c>
      <c r="L3535" s="168">
        <v>63.3</v>
      </c>
      <c r="M3535" s="168">
        <v>16.899999999999999</v>
      </c>
      <c r="N3535" s="168">
        <v>954.3</v>
      </c>
    </row>
    <row r="3536" spans="1:14" x14ac:dyDescent="0.2">
      <c r="A3536" s="168">
        <v>2019</v>
      </c>
      <c r="B3536" s="168">
        <v>5</v>
      </c>
      <c r="C3536" s="168">
        <v>28</v>
      </c>
      <c r="D3536" s="168">
        <v>4</v>
      </c>
      <c r="E3536" s="168">
        <v>30</v>
      </c>
      <c r="F3536" s="168">
        <v>0</v>
      </c>
      <c r="G3536" s="168">
        <v>0</v>
      </c>
      <c r="H3536" s="168">
        <v>0</v>
      </c>
      <c r="I3536" s="168">
        <v>5.8</v>
      </c>
      <c r="J3536" s="168">
        <v>1.1000000000000001</v>
      </c>
      <c r="K3536" s="168">
        <v>64.5</v>
      </c>
      <c r="L3536" s="168">
        <v>60.3</v>
      </c>
      <c r="M3536" s="168">
        <v>16.5</v>
      </c>
      <c r="N3536" s="168">
        <v>954.3</v>
      </c>
    </row>
    <row r="3537" spans="1:14" x14ac:dyDescent="0.2">
      <c r="A3537" s="168">
        <v>2019</v>
      </c>
      <c r="B3537" s="168">
        <v>5</v>
      </c>
      <c r="C3537" s="168">
        <v>28</v>
      </c>
      <c r="D3537" s="168">
        <v>5</v>
      </c>
      <c r="E3537" s="168">
        <v>30</v>
      </c>
      <c r="F3537" s="168">
        <v>1</v>
      </c>
      <c r="G3537" s="168">
        <v>0</v>
      </c>
      <c r="H3537" s="168">
        <v>1</v>
      </c>
      <c r="I3537" s="168">
        <v>5.4</v>
      </c>
      <c r="J3537" s="168">
        <v>4.8</v>
      </c>
      <c r="K3537" s="168">
        <v>99.2</v>
      </c>
      <c r="L3537" s="168">
        <v>65.7</v>
      </c>
      <c r="M3537" s="168">
        <v>16.5</v>
      </c>
      <c r="N3537" s="168">
        <v>954.7</v>
      </c>
    </row>
    <row r="3538" spans="1:14" x14ac:dyDescent="0.2">
      <c r="A3538" s="168">
        <v>2019</v>
      </c>
      <c r="B3538" s="168">
        <v>5</v>
      </c>
      <c r="C3538" s="168">
        <v>28</v>
      </c>
      <c r="D3538" s="168">
        <v>6</v>
      </c>
      <c r="E3538" s="168">
        <v>30</v>
      </c>
      <c r="F3538" s="168">
        <v>28</v>
      </c>
      <c r="G3538" s="168">
        <v>243</v>
      </c>
      <c r="H3538" s="168">
        <v>59</v>
      </c>
      <c r="I3538" s="168">
        <v>5.0999999999999996</v>
      </c>
      <c r="J3538" s="168">
        <v>5.3</v>
      </c>
      <c r="K3538" s="168">
        <v>94</v>
      </c>
      <c r="L3538" s="168">
        <v>78.7</v>
      </c>
      <c r="M3538" s="168">
        <v>16.8</v>
      </c>
      <c r="N3538" s="168">
        <v>955.3</v>
      </c>
    </row>
    <row r="3539" spans="1:14" x14ac:dyDescent="0.2">
      <c r="A3539" s="168">
        <v>2019</v>
      </c>
      <c r="B3539" s="168">
        <v>5</v>
      </c>
      <c r="C3539" s="168">
        <v>28</v>
      </c>
      <c r="D3539" s="168">
        <v>7</v>
      </c>
      <c r="E3539" s="168">
        <v>30</v>
      </c>
      <c r="F3539" s="168">
        <v>59</v>
      </c>
      <c r="G3539" s="168">
        <v>598</v>
      </c>
      <c r="H3539" s="168">
        <v>243</v>
      </c>
      <c r="I3539" s="168">
        <v>5.0999999999999996</v>
      </c>
      <c r="J3539" s="168">
        <v>5.2</v>
      </c>
      <c r="K3539" s="168">
        <v>101.8</v>
      </c>
      <c r="L3539" s="168">
        <v>74.2</v>
      </c>
      <c r="M3539" s="168">
        <v>18.2</v>
      </c>
      <c r="N3539" s="168">
        <v>955.8</v>
      </c>
    </row>
    <row r="3540" spans="1:14" x14ac:dyDescent="0.2">
      <c r="A3540" s="168">
        <v>2019</v>
      </c>
      <c r="B3540" s="168">
        <v>5</v>
      </c>
      <c r="C3540" s="168">
        <v>28</v>
      </c>
      <c r="D3540" s="168">
        <v>8</v>
      </c>
      <c r="E3540" s="168">
        <v>30</v>
      </c>
      <c r="F3540" s="168">
        <v>73</v>
      </c>
      <c r="G3540" s="168">
        <v>767</v>
      </c>
      <c r="H3540" s="168">
        <v>450</v>
      </c>
      <c r="I3540" s="168">
        <v>5.3</v>
      </c>
      <c r="J3540" s="168">
        <v>4.5999999999999996</v>
      </c>
      <c r="K3540" s="168">
        <v>109.7</v>
      </c>
      <c r="L3540" s="168">
        <v>64.900000000000006</v>
      </c>
      <c r="M3540" s="168">
        <v>20.399999999999999</v>
      </c>
      <c r="N3540" s="168">
        <v>956.1</v>
      </c>
    </row>
    <row r="3541" spans="1:14" x14ac:dyDescent="0.2">
      <c r="A3541" s="168">
        <v>2019</v>
      </c>
      <c r="B3541" s="168">
        <v>5</v>
      </c>
      <c r="C3541" s="168">
        <v>28</v>
      </c>
      <c r="D3541" s="168">
        <v>9</v>
      </c>
      <c r="E3541" s="168">
        <v>30</v>
      </c>
      <c r="F3541" s="168">
        <v>78</v>
      </c>
      <c r="G3541" s="168">
        <v>856</v>
      </c>
      <c r="H3541" s="168">
        <v>645</v>
      </c>
      <c r="I3541" s="168">
        <v>5.4</v>
      </c>
      <c r="J3541" s="168">
        <v>4.0999999999999996</v>
      </c>
      <c r="K3541" s="168">
        <v>102.6</v>
      </c>
      <c r="L3541" s="168">
        <v>50.5</v>
      </c>
      <c r="M3541" s="168">
        <v>23.5</v>
      </c>
      <c r="N3541" s="168">
        <v>956.2</v>
      </c>
    </row>
    <row r="3542" spans="1:14" x14ac:dyDescent="0.2">
      <c r="A3542" s="168">
        <v>2019</v>
      </c>
      <c r="B3542" s="168">
        <v>5</v>
      </c>
      <c r="C3542" s="168">
        <v>28</v>
      </c>
      <c r="D3542" s="168">
        <v>10</v>
      </c>
      <c r="E3542" s="168">
        <v>30</v>
      </c>
      <c r="F3542" s="168">
        <v>83</v>
      </c>
      <c r="G3542" s="168">
        <v>907</v>
      </c>
      <c r="H3542" s="168">
        <v>812</v>
      </c>
      <c r="I3542" s="168">
        <v>4.7</v>
      </c>
      <c r="J3542" s="168">
        <v>3.9</v>
      </c>
      <c r="K3542" s="168">
        <v>102.8</v>
      </c>
      <c r="L3542" s="168">
        <v>40.5</v>
      </c>
      <c r="M3542" s="168">
        <v>25.7</v>
      </c>
      <c r="N3542" s="168">
        <v>956.2</v>
      </c>
    </row>
    <row r="3543" spans="1:14" x14ac:dyDescent="0.2">
      <c r="A3543" s="168">
        <v>2019</v>
      </c>
      <c r="B3543" s="168">
        <v>5</v>
      </c>
      <c r="C3543" s="168">
        <v>28</v>
      </c>
      <c r="D3543" s="168">
        <v>11</v>
      </c>
      <c r="E3543" s="168">
        <v>30</v>
      </c>
      <c r="F3543" s="168">
        <v>130</v>
      </c>
      <c r="G3543" s="168">
        <v>882</v>
      </c>
      <c r="H3543" s="168">
        <v>932</v>
      </c>
      <c r="I3543" s="168">
        <v>3.4</v>
      </c>
      <c r="J3543" s="168">
        <v>3.6</v>
      </c>
      <c r="K3543" s="168">
        <v>105</v>
      </c>
      <c r="L3543" s="168">
        <v>35.9</v>
      </c>
      <c r="M3543" s="168">
        <v>27.4</v>
      </c>
      <c r="N3543" s="168">
        <v>956.3</v>
      </c>
    </row>
    <row r="3544" spans="1:14" x14ac:dyDescent="0.2">
      <c r="A3544" s="168">
        <v>2019</v>
      </c>
      <c r="B3544" s="168">
        <v>5</v>
      </c>
      <c r="C3544" s="168">
        <v>28</v>
      </c>
      <c r="D3544" s="168">
        <v>12</v>
      </c>
      <c r="E3544" s="168">
        <v>30</v>
      </c>
      <c r="F3544" s="168">
        <v>225</v>
      </c>
      <c r="G3544" s="168">
        <v>763</v>
      </c>
      <c r="H3544" s="168">
        <v>962</v>
      </c>
      <c r="I3544" s="168">
        <v>2.1</v>
      </c>
      <c r="J3544" s="168">
        <v>4</v>
      </c>
      <c r="K3544" s="168">
        <v>86.2</v>
      </c>
      <c r="L3544" s="168">
        <v>37.299999999999997</v>
      </c>
      <c r="M3544" s="168">
        <v>28.6</v>
      </c>
      <c r="N3544" s="168">
        <v>956</v>
      </c>
    </row>
    <row r="3545" spans="1:14" x14ac:dyDescent="0.2">
      <c r="A3545" s="168">
        <v>2019</v>
      </c>
      <c r="B3545" s="168">
        <v>5</v>
      </c>
      <c r="C3545" s="168">
        <v>28</v>
      </c>
      <c r="D3545" s="168">
        <v>13</v>
      </c>
      <c r="E3545" s="168">
        <v>30</v>
      </c>
      <c r="F3545" s="168">
        <v>179</v>
      </c>
      <c r="G3545" s="168">
        <v>767</v>
      </c>
      <c r="H3545" s="168">
        <v>924</v>
      </c>
      <c r="I3545" s="168">
        <v>1.1000000000000001</v>
      </c>
      <c r="J3545" s="168">
        <v>5.6</v>
      </c>
      <c r="K3545" s="168">
        <v>88.5</v>
      </c>
      <c r="L3545" s="168">
        <v>41.4</v>
      </c>
      <c r="M3545" s="168">
        <v>28.4</v>
      </c>
      <c r="N3545" s="168">
        <v>955.8</v>
      </c>
    </row>
    <row r="3546" spans="1:14" x14ac:dyDescent="0.2">
      <c r="A3546" s="168">
        <v>2019</v>
      </c>
      <c r="B3546" s="168">
        <v>5</v>
      </c>
      <c r="C3546" s="168">
        <v>28</v>
      </c>
      <c r="D3546" s="168">
        <v>14</v>
      </c>
      <c r="E3546" s="168">
        <v>30</v>
      </c>
      <c r="F3546" s="168">
        <v>158</v>
      </c>
      <c r="G3546" s="168">
        <v>806</v>
      </c>
      <c r="H3546" s="168">
        <v>904</v>
      </c>
      <c r="I3546" s="168">
        <v>0.2</v>
      </c>
      <c r="J3546" s="168">
        <v>5.8</v>
      </c>
      <c r="K3546" s="168">
        <v>94.4</v>
      </c>
      <c r="L3546" s="168">
        <v>39.700000000000003</v>
      </c>
      <c r="M3546" s="168">
        <v>28.4</v>
      </c>
      <c r="N3546" s="168">
        <v>955.8</v>
      </c>
    </row>
    <row r="3547" spans="1:14" x14ac:dyDescent="0.2">
      <c r="A3547" s="168">
        <v>2019</v>
      </c>
      <c r="B3547" s="168">
        <v>5</v>
      </c>
      <c r="C3547" s="168">
        <v>28</v>
      </c>
      <c r="D3547" s="168">
        <v>15</v>
      </c>
      <c r="E3547" s="168">
        <v>30</v>
      </c>
      <c r="F3547" s="168">
        <v>250</v>
      </c>
      <c r="G3547" s="168">
        <v>492</v>
      </c>
      <c r="H3547" s="168">
        <v>671</v>
      </c>
      <c r="I3547" s="168">
        <v>-0.4</v>
      </c>
      <c r="J3547" s="168">
        <v>5.9</v>
      </c>
      <c r="K3547" s="168">
        <v>88.6</v>
      </c>
      <c r="L3547" s="168">
        <v>42.4</v>
      </c>
      <c r="M3547" s="168">
        <v>28</v>
      </c>
      <c r="N3547" s="168">
        <v>955.8</v>
      </c>
    </row>
    <row r="3548" spans="1:14" x14ac:dyDescent="0.2">
      <c r="A3548" s="168">
        <v>2019</v>
      </c>
      <c r="B3548" s="168">
        <v>5</v>
      </c>
      <c r="C3548" s="168">
        <v>28</v>
      </c>
      <c r="D3548" s="168">
        <v>16</v>
      </c>
      <c r="E3548" s="168">
        <v>30</v>
      </c>
      <c r="F3548" s="168">
        <v>205</v>
      </c>
      <c r="G3548" s="168">
        <v>327</v>
      </c>
      <c r="H3548" s="168">
        <v>439</v>
      </c>
      <c r="I3548" s="168">
        <v>-0.9</v>
      </c>
      <c r="J3548" s="168">
        <v>5.3</v>
      </c>
      <c r="K3548" s="168">
        <v>94.3</v>
      </c>
      <c r="L3548" s="168">
        <v>48.2</v>
      </c>
      <c r="M3548" s="168">
        <v>26.9</v>
      </c>
      <c r="N3548" s="168">
        <v>955.9</v>
      </c>
    </row>
    <row r="3549" spans="1:14" x14ac:dyDescent="0.2">
      <c r="A3549" s="168">
        <v>2019</v>
      </c>
      <c r="B3549" s="168">
        <v>5</v>
      </c>
      <c r="C3549" s="168">
        <v>28</v>
      </c>
      <c r="D3549" s="168">
        <v>17</v>
      </c>
      <c r="E3549" s="168">
        <v>30</v>
      </c>
      <c r="F3549" s="168">
        <v>162</v>
      </c>
      <c r="G3549" s="168">
        <v>225</v>
      </c>
      <c r="H3549" s="168">
        <v>279</v>
      </c>
      <c r="I3549" s="168">
        <v>-1</v>
      </c>
      <c r="J3549" s="168">
        <v>5.0999999999999996</v>
      </c>
      <c r="K3549" s="168">
        <v>99</v>
      </c>
      <c r="L3549" s="168">
        <v>51</v>
      </c>
      <c r="M3549" s="168">
        <v>26.1</v>
      </c>
      <c r="N3549" s="168">
        <v>956</v>
      </c>
    </row>
    <row r="3550" spans="1:14" x14ac:dyDescent="0.2">
      <c r="A3550" s="168">
        <v>2019</v>
      </c>
      <c r="B3550" s="168">
        <v>5</v>
      </c>
      <c r="C3550" s="168">
        <v>28</v>
      </c>
      <c r="D3550" s="168">
        <v>18</v>
      </c>
      <c r="E3550" s="168">
        <v>30</v>
      </c>
      <c r="F3550" s="168">
        <v>107</v>
      </c>
      <c r="G3550" s="168">
        <v>382</v>
      </c>
      <c r="H3550" s="168">
        <v>247</v>
      </c>
      <c r="I3550" s="168">
        <v>-0.4</v>
      </c>
      <c r="J3550" s="168">
        <v>4.3</v>
      </c>
      <c r="K3550" s="168">
        <v>102</v>
      </c>
      <c r="L3550" s="168">
        <v>49.4</v>
      </c>
      <c r="M3550" s="168">
        <v>26.1</v>
      </c>
      <c r="N3550" s="168">
        <v>956.2</v>
      </c>
    </row>
    <row r="3551" spans="1:14" x14ac:dyDescent="0.2">
      <c r="A3551" s="168">
        <v>2019</v>
      </c>
      <c r="B3551" s="168">
        <v>5</v>
      </c>
      <c r="C3551" s="168">
        <v>28</v>
      </c>
      <c r="D3551" s="168">
        <v>19</v>
      </c>
      <c r="E3551" s="168">
        <v>30</v>
      </c>
      <c r="F3551" s="168">
        <v>59</v>
      </c>
      <c r="G3551" s="168">
        <v>308</v>
      </c>
      <c r="H3551" s="168">
        <v>111</v>
      </c>
      <c r="I3551" s="168">
        <v>-0.2</v>
      </c>
      <c r="J3551" s="168">
        <v>4</v>
      </c>
      <c r="K3551" s="168">
        <v>95.3</v>
      </c>
      <c r="L3551" s="168">
        <v>53.9</v>
      </c>
      <c r="M3551" s="168">
        <v>24.9</v>
      </c>
      <c r="N3551" s="168">
        <v>956.7</v>
      </c>
    </row>
    <row r="3552" spans="1:14" x14ac:dyDescent="0.2">
      <c r="A3552" s="168">
        <v>2019</v>
      </c>
      <c r="B3552" s="168">
        <v>5</v>
      </c>
      <c r="C3552" s="168">
        <v>28</v>
      </c>
      <c r="D3552" s="168">
        <v>20</v>
      </c>
      <c r="E3552" s="168">
        <v>30</v>
      </c>
      <c r="F3552" s="168">
        <v>5</v>
      </c>
      <c r="G3552" s="168">
        <v>2</v>
      </c>
      <c r="H3552" s="168">
        <v>6</v>
      </c>
      <c r="I3552" s="168">
        <v>0.1</v>
      </c>
      <c r="J3552" s="168">
        <v>3.9</v>
      </c>
      <c r="K3552" s="168">
        <v>98.3</v>
      </c>
      <c r="L3552" s="168">
        <v>61</v>
      </c>
      <c r="M3552" s="168">
        <v>22.5</v>
      </c>
      <c r="N3552" s="168">
        <v>957.3</v>
      </c>
    </row>
    <row r="3553" spans="1:14" x14ac:dyDescent="0.2">
      <c r="A3553" s="168">
        <v>2019</v>
      </c>
      <c r="B3553" s="168">
        <v>5</v>
      </c>
      <c r="C3553" s="168">
        <v>28</v>
      </c>
      <c r="D3553" s="168">
        <v>21</v>
      </c>
      <c r="E3553" s="168">
        <v>30</v>
      </c>
      <c r="F3553" s="168">
        <v>0</v>
      </c>
      <c r="G3553" s="168">
        <v>0</v>
      </c>
      <c r="H3553" s="168">
        <v>0</v>
      </c>
      <c r="I3553" s="168">
        <v>0.9</v>
      </c>
      <c r="J3553" s="168">
        <v>4.7</v>
      </c>
      <c r="K3553" s="168">
        <v>110.8</v>
      </c>
      <c r="L3553" s="168">
        <v>70.5</v>
      </c>
      <c r="M3553" s="168">
        <v>19.899999999999999</v>
      </c>
      <c r="N3553" s="168">
        <v>958.2</v>
      </c>
    </row>
    <row r="3554" spans="1:14" x14ac:dyDescent="0.2">
      <c r="A3554" s="168">
        <v>2019</v>
      </c>
      <c r="B3554" s="168">
        <v>5</v>
      </c>
      <c r="C3554" s="168">
        <v>28</v>
      </c>
      <c r="D3554" s="168">
        <v>22</v>
      </c>
      <c r="E3554" s="168">
        <v>30</v>
      </c>
      <c r="F3554" s="168">
        <v>0</v>
      </c>
      <c r="G3554" s="168">
        <v>0</v>
      </c>
      <c r="H3554" s="168">
        <v>0</v>
      </c>
      <c r="I3554" s="168">
        <v>2.4</v>
      </c>
      <c r="J3554" s="168">
        <v>5.6</v>
      </c>
      <c r="K3554" s="168">
        <v>105.1</v>
      </c>
      <c r="L3554" s="168">
        <v>79.099999999999994</v>
      </c>
      <c r="M3554" s="168">
        <v>18.100000000000001</v>
      </c>
      <c r="N3554" s="168">
        <v>959</v>
      </c>
    </row>
    <row r="3555" spans="1:14" x14ac:dyDescent="0.2">
      <c r="A3555" s="168">
        <v>2019</v>
      </c>
      <c r="B3555" s="168">
        <v>5</v>
      </c>
      <c r="C3555" s="168">
        <v>28</v>
      </c>
      <c r="D3555" s="168">
        <v>23</v>
      </c>
      <c r="E3555" s="168">
        <v>30</v>
      </c>
      <c r="F3555" s="168">
        <v>0</v>
      </c>
      <c r="G3555" s="168">
        <v>0</v>
      </c>
      <c r="H3555" s="168">
        <v>0</v>
      </c>
      <c r="I3555" s="168">
        <v>4.3</v>
      </c>
      <c r="J3555" s="168">
        <v>4.8</v>
      </c>
      <c r="K3555" s="168">
        <v>93.2</v>
      </c>
      <c r="L3555" s="168">
        <v>78.5</v>
      </c>
      <c r="M3555" s="168">
        <v>17</v>
      </c>
      <c r="N3555" s="168">
        <v>959.5</v>
      </c>
    </row>
    <row r="3556" spans="1:14" x14ac:dyDescent="0.2">
      <c r="A3556" s="168">
        <v>2019</v>
      </c>
      <c r="B3556" s="168">
        <v>5</v>
      </c>
      <c r="C3556" s="168">
        <v>29</v>
      </c>
      <c r="D3556" s="168">
        <v>0</v>
      </c>
      <c r="E3556" s="168">
        <v>30</v>
      </c>
      <c r="F3556" s="168">
        <v>0</v>
      </c>
      <c r="G3556" s="168">
        <v>0</v>
      </c>
      <c r="H3556" s="168">
        <v>0</v>
      </c>
      <c r="I3556" s="168">
        <v>5.9</v>
      </c>
      <c r="J3556" s="168">
        <v>4.0999999999999996</v>
      </c>
      <c r="K3556" s="168">
        <v>90.1</v>
      </c>
      <c r="L3556" s="168">
        <v>83.6</v>
      </c>
      <c r="M3556" s="168">
        <v>17.100000000000001</v>
      </c>
      <c r="N3556" s="168">
        <v>959.9</v>
      </c>
    </row>
    <row r="3557" spans="1:14" x14ac:dyDescent="0.2">
      <c r="A3557" s="168">
        <v>2019</v>
      </c>
      <c r="B3557" s="168">
        <v>5</v>
      </c>
      <c r="C3557" s="168">
        <v>29</v>
      </c>
      <c r="D3557" s="168">
        <v>1</v>
      </c>
      <c r="E3557" s="168">
        <v>30</v>
      </c>
      <c r="F3557" s="168">
        <v>0</v>
      </c>
      <c r="G3557" s="168">
        <v>0</v>
      </c>
      <c r="H3557" s="168">
        <v>0</v>
      </c>
      <c r="I3557" s="168">
        <v>7</v>
      </c>
      <c r="J3557" s="168">
        <v>3.6</v>
      </c>
      <c r="K3557" s="168">
        <v>83.9</v>
      </c>
      <c r="L3557" s="168">
        <v>85.9</v>
      </c>
      <c r="M3557" s="168">
        <v>17.2</v>
      </c>
      <c r="N3557" s="168">
        <v>960</v>
      </c>
    </row>
    <row r="3558" spans="1:14" x14ac:dyDescent="0.2">
      <c r="A3558" s="168">
        <v>2019</v>
      </c>
      <c r="B3558" s="168">
        <v>5</v>
      </c>
      <c r="C3558" s="168">
        <v>29</v>
      </c>
      <c r="D3558" s="168">
        <v>2</v>
      </c>
      <c r="E3558" s="168">
        <v>30</v>
      </c>
      <c r="F3558" s="168">
        <v>0</v>
      </c>
      <c r="G3558" s="168">
        <v>0</v>
      </c>
      <c r="H3558" s="168">
        <v>0</v>
      </c>
      <c r="I3558" s="168">
        <v>7.7</v>
      </c>
      <c r="J3558" s="168">
        <v>4.7</v>
      </c>
      <c r="K3558" s="168">
        <v>97.4</v>
      </c>
      <c r="L3558" s="168">
        <v>86.1</v>
      </c>
      <c r="M3558" s="168">
        <v>17.3</v>
      </c>
      <c r="N3558" s="168">
        <v>960</v>
      </c>
    </row>
    <row r="3559" spans="1:14" x14ac:dyDescent="0.2">
      <c r="A3559" s="168">
        <v>2019</v>
      </c>
      <c r="B3559" s="168">
        <v>5</v>
      </c>
      <c r="C3559" s="168">
        <v>29</v>
      </c>
      <c r="D3559" s="168">
        <v>3</v>
      </c>
      <c r="E3559" s="168">
        <v>30</v>
      </c>
      <c r="F3559" s="168">
        <v>0</v>
      </c>
      <c r="G3559" s="168">
        <v>0</v>
      </c>
      <c r="H3559" s="168">
        <v>0</v>
      </c>
      <c r="I3559" s="168">
        <v>8.1</v>
      </c>
      <c r="J3559" s="168">
        <v>4.5999999999999996</v>
      </c>
      <c r="K3559" s="168">
        <v>100.9</v>
      </c>
      <c r="L3559" s="168">
        <v>87.6</v>
      </c>
      <c r="M3559" s="168">
        <v>16.8</v>
      </c>
      <c r="N3559" s="168">
        <v>960.3</v>
      </c>
    </row>
    <row r="3560" spans="1:14" x14ac:dyDescent="0.2">
      <c r="A3560" s="168">
        <v>2019</v>
      </c>
      <c r="B3560" s="168">
        <v>5</v>
      </c>
      <c r="C3560" s="168">
        <v>29</v>
      </c>
      <c r="D3560" s="168">
        <v>4</v>
      </c>
      <c r="E3560" s="168">
        <v>30</v>
      </c>
      <c r="F3560" s="168">
        <v>0</v>
      </c>
      <c r="G3560" s="168">
        <v>0</v>
      </c>
      <c r="H3560" s="168">
        <v>0</v>
      </c>
      <c r="I3560" s="168">
        <v>8.4</v>
      </c>
      <c r="J3560" s="168">
        <v>5.2</v>
      </c>
      <c r="K3560" s="168">
        <v>105.5</v>
      </c>
      <c r="L3560" s="168">
        <v>86.2</v>
      </c>
      <c r="M3560" s="168">
        <v>16.2</v>
      </c>
      <c r="N3560" s="168">
        <v>960.8</v>
      </c>
    </row>
    <row r="3561" spans="1:14" x14ac:dyDescent="0.2">
      <c r="A3561" s="168">
        <v>2019</v>
      </c>
      <c r="B3561" s="168">
        <v>5</v>
      </c>
      <c r="C3561" s="168">
        <v>29</v>
      </c>
      <c r="D3561" s="168">
        <v>5</v>
      </c>
      <c r="E3561" s="168">
        <v>30</v>
      </c>
      <c r="F3561" s="168">
        <v>1</v>
      </c>
      <c r="G3561" s="168">
        <v>0</v>
      </c>
      <c r="H3561" s="168">
        <v>1</v>
      </c>
      <c r="I3561" s="168">
        <v>8.8000000000000007</v>
      </c>
      <c r="J3561" s="168">
        <v>4</v>
      </c>
      <c r="K3561" s="168">
        <v>96.5</v>
      </c>
      <c r="L3561" s="168">
        <v>82.5</v>
      </c>
      <c r="M3561" s="168">
        <v>15.6</v>
      </c>
      <c r="N3561" s="168">
        <v>961.1</v>
      </c>
    </row>
    <row r="3562" spans="1:14" x14ac:dyDescent="0.2">
      <c r="A3562" s="168">
        <v>2019</v>
      </c>
      <c r="B3562" s="168">
        <v>5</v>
      </c>
      <c r="C3562" s="168">
        <v>29</v>
      </c>
      <c r="D3562" s="168">
        <v>6</v>
      </c>
      <c r="E3562" s="168">
        <v>30</v>
      </c>
      <c r="F3562" s="168">
        <v>29</v>
      </c>
      <c r="G3562" s="168">
        <v>292</v>
      </c>
      <c r="H3562" s="168">
        <v>66</v>
      </c>
      <c r="I3562" s="168">
        <v>9.5</v>
      </c>
      <c r="J3562" s="168">
        <v>3</v>
      </c>
      <c r="K3562" s="168">
        <v>97</v>
      </c>
      <c r="L3562" s="168">
        <v>72.599999999999994</v>
      </c>
      <c r="M3562" s="168">
        <v>16.100000000000001</v>
      </c>
      <c r="N3562" s="168">
        <v>961.8</v>
      </c>
    </row>
    <row r="3563" spans="1:14" x14ac:dyDescent="0.2">
      <c r="A3563" s="168">
        <v>2019</v>
      </c>
      <c r="B3563" s="168">
        <v>5</v>
      </c>
      <c r="C3563" s="168">
        <v>29</v>
      </c>
      <c r="D3563" s="168">
        <v>7</v>
      </c>
      <c r="E3563" s="168">
        <v>30</v>
      </c>
      <c r="F3563" s="168">
        <v>55</v>
      </c>
      <c r="G3563" s="168">
        <v>650</v>
      </c>
      <c r="H3563" s="168">
        <v>254</v>
      </c>
      <c r="I3563" s="168">
        <v>10.1</v>
      </c>
      <c r="J3563" s="168">
        <v>4.8</v>
      </c>
      <c r="K3563" s="168">
        <v>96.5</v>
      </c>
      <c r="L3563" s="168">
        <v>52.3</v>
      </c>
      <c r="M3563" s="168">
        <v>18.8</v>
      </c>
      <c r="N3563" s="168">
        <v>962.4</v>
      </c>
    </row>
    <row r="3564" spans="1:14" x14ac:dyDescent="0.2">
      <c r="A3564" s="168">
        <v>2019</v>
      </c>
      <c r="B3564" s="168">
        <v>5</v>
      </c>
      <c r="C3564" s="168">
        <v>29</v>
      </c>
      <c r="D3564" s="168">
        <v>8</v>
      </c>
      <c r="E3564" s="168">
        <v>30</v>
      </c>
      <c r="F3564" s="168">
        <v>82</v>
      </c>
      <c r="G3564" s="168">
        <v>767</v>
      </c>
      <c r="H3564" s="168">
        <v>458</v>
      </c>
      <c r="I3564" s="168">
        <v>8.5</v>
      </c>
      <c r="J3564" s="168">
        <v>6.3</v>
      </c>
      <c r="K3564" s="168">
        <v>96.3</v>
      </c>
      <c r="L3564" s="168">
        <v>47.3</v>
      </c>
      <c r="M3564" s="168">
        <v>19.8</v>
      </c>
      <c r="N3564" s="168">
        <v>962.8</v>
      </c>
    </row>
    <row r="3565" spans="1:14" x14ac:dyDescent="0.2">
      <c r="A3565" s="168">
        <v>2019</v>
      </c>
      <c r="B3565" s="168">
        <v>5</v>
      </c>
      <c r="C3565" s="168">
        <v>29</v>
      </c>
      <c r="D3565" s="168">
        <v>9</v>
      </c>
      <c r="E3565" s="168">
        <v>30</v>
      </c>
      <c r="F3565" s="168">
        <v>81</v>
      </c>
      <c r="G3565" s="168">
        <v>859</v>
      </c>
      <c r="H3565" s="168">
        <v>649</v>
      </c>
      <c r="I3565" s="168">
        <v>6.1</v>
      </c>
      <c r="J3565" s="168">
        <v>6</v>
      </c>
      <c r="K3565" s="168">
        <v>103.7</v>
      </c>
      <c r="L3565" s="168">
        <v>44.1</v>
      </c>
      <c r="M3565" s="168">
        <v>20.8</v>
      </c>
      <c r="N3565" s="168">
        <v>962.9</v>
      </c>
    </row>
    <row r="3566" spans="1:14" x14ac:dyDescent="0.2">
      <c r="A3566" s="168">
        <v>2019</v>
      </c>
      <c r="B3566" s="168">
        <v>5</v>
      </c>
      <c r="C3566" s="168">
        <v>29</v>
      </c>
      <c r="D3566" s="168">
        <v>10</v>
      </c>
      <c r="E3566" s="168">
        <v>30</v>
      </c>
      <c r="F3566" s="168">
        <v>88</v>
      </c>
      <c r="G3566" s="168">
        <v>899</v>
      </c>
      <c r="H3566" s="168">
        <v>810</v>
      </c>
      <c r="I3566" s="168">
        <v>4.9000000000000004</v>
      </c>
      <c r="J3566" s="168">
        <v>6.2</v>
      </c>
      <c r="K3566" s="168">
        <v>107.2</v>
      </c>
      <c r="L3566" s="168">
        <v>46.4</v>
      </c>
      <c r="M3566" s="168">
        <v>21.5</v>
      </c>
      <c r="N3566" s="168">
        <v>962.9</v>
      </c>
    </row>
    <row r="3567" spans="1:14" x14ac:dyDescent="0.2">
      <c r="A3567" s="168">
        <v>2019</v>
      </c>
      <c r="B3567" s="168">
        <v>5</v>
      </c>
      <c r="C3567" s="168">
        <v>29</v>
      </c>
      <c r="D3567" s="168">
        <v>11</v>
      </c>
      <c r="E3567" s="168">
        <v>30</v>
      </c>
      <c r="F3567" s="168">
        <v>92</v>
      </c>
      <c r="G3567" s="168">
        <v>924</v>
      </c>
      <c r="H3567" s="168">
        <v>930</v>
      </c>
      <c r="I3567" s="168">
        <v>4.5</v>
      </c>
      <c r="J3567" s="168">
        <v>5.5</v>
      </c>
      <c r="K3567" s="168">
        <v>106.7</v>
      </c>
      <c r="L3567" s="168">
        <v>48.1</v>
      </c>
      <c r="M3567" s="168">
        <v>21.9</v>
      </c>
      <c r="N3567" s="168">
        <v>962.7</v>
      </c>
    </row>
    <row r="3568" spans="1:14" x14ac:dyDescent="0.2">
      <c r="A3568" s="168">
        <v>2019</v>
      </c>
      <c r="B3568" s="168">
        <v>5</v>
      </c>
      <c r="C3568" s="168">
        <v>29</v>
      </c>
      <c r="D3568" s="168">
        <v>12</v>
      </c>
      <c r="E3568" s="168">
        <v>30</v>
      </c>
      <c r="F3568" s="168">
        <v>96</v>
      </c>
      <c r="G3568" s="168">
        <v>931</v>
      </c>
      <c r="H3568" s="168">
        <v>992</v>
      </c>
      <c r="I3568" s="168">
        <v>4.3</v>
      </c>
      <c r="J3568" s="168">
        <v>6</v>
      </c>
      <c r="K3568" s="168">
        <v>93.6</v>
      </c>
      <c r="L3568" s="168">
        <v>48.3</v>
      </c>
      <c r="M3568" s="168">
        <v>22.8</v>
      </c>
      <c r="N3568" s="168">
        <v>962.6</v>
      </c>
    </row>
    <row r="3569" spans="1:14" x14ac:dyDescent="0.2">
      <c r="A3569" s="168">
        <v>2019</v>
      </c>
      <c r="B3569" s="168">
        <v>5</v>
      </c>
      <c r="C3569" s="168">
        <v>29</v>
      </c>
      <c r="D3569" s="168">
        <v>13</v>
      </c>
      <c r="E3569" s="168">
        <v>30</v>
      </c>
      <c r="F3569" s="168">
        <v>99</v>
      </c>
      <c r="G3569" s="168">
        <v>926</v>
      </c>
      <c r="H3569" s="168">
        <v>997</v>
      </c>
      <c r="I3569" s="168">
        <v>4.0999999999999996</v>
      </c>
      <c r="J3569" s="168">
        <v>6.4</v>
      </c>
      <c r="K3569" s="168">
        <v>99.5</v>
      </c>
      <c r="L3569" s="168">
        <v>49.3</v>
      </c>
      <c r="M3569" s="168">
        <v>23.2</v>
      </c>
      <c r="N3569" s="168">
        <v>962.3</v>
      </c>
    </row>
    <row r="3570" spans="1:14" x14ac:dyDescent="0.2">
      <c r="A3570" s="168">
        <v>2019</v>
      </c>
      <c r="B3570" s="168">
        <v>5</v>
      </c>
      <c r="C3570" s="168">
        <v>29</v>
      </c>
      <c r="D3570" s="168">
        <v>14</v>
      </c>
      <c r="E3570" s="168">
        <v>30</v>
      </c>
      <c r="F3570" s="168">
        <v>99</v>
      </c>
      <c r="G3570" s="168">
        <v>916</v>
      </c>
      <c r="H3570" s="168">
        <v>946</v>
      </c>
      <c r="I3570" s="168">
        <v>3.8</v>
      </c>
      <c r="J3570" s="168">
        <v>6.3</v>
      </c>
      <c r="K3570" s="168">
        <v>103</v>
      </c>
      <c r="L3570" s="168">
        <v>43.8</v>
      </c>
      <c r="M3570" s="168">
        <v>23.8</v>
      </c>
      <c r="N3570" s="168">
        <v>962.1</v>
      </c>
    </row>
    <row r="3571" spans="1:14" x14ac:dyDescent="0.2">
      <c r="A3571" s="168">
        <v>2019</v>
      </c>
      <c r="B3571" s="168">
        <v>5</v>
      </c>
      <c r="C3571" s="168">
        <v>29</v>
      </c>
      <c r="D3571" s="168">
        <v>15</v>
      </c>
      <c r="E3571" s="168">
        <v>30</v>
      </c>
      <c r="F3571" s="168">
        <v>101</v>
      </c>
      <c r="G3571" s="168">
        <v>884</v>
      </c>
      <c r="H3571" s="168">
        <v>838</v>
      </c>
      <c r="I3571" s="168">
        <v>3.8</v>
      </c>
      <c r="J3571" s="168">
        <v>6.5</v>
      </c>
      <c r="K3571" s="168">
        <v>104.1</v>
      </c>
      <c r="L3571" s="168">
        <v>42.7</v>
      </c>
      <c r="M3571" s="168">
        <v>23.6</v>
      </c>
      <c r="N3571" s="168">
        <v>962.2</v>
      </c>
    </row>
    <row r="3572" spans="1:14" x14ac:dyDescent="0.2">
      <c r="A3572" s="168">
        <v>2019</v>
      </c>
      <c r="B3572" s="168">
        <v>5</v>
      </c>
      <c r="C3572" s="168">
        <v>29</v>
      </c>
      <c r="D3572" s="168">
        <v>16</v>
      </c>
      <c r="E3572" s="168">
        <v>30</v>
      </c>
      <c r="F3572" s="168">
        <v>96</v>
      </c>
      <c r="G3572" s="168">
        <v>837</v>
      </c>
      <c r="H3572" s="168">
        <v>683</v>
      </c>
      <c r="I3572" s="168">
        <v>4.0999999999999996</v>
      </c>
      <c r="J3572" s="168">
        <v>6.7</v>
      </c>
      <c r="K3572" s="168">
        <v>93.7</v>
      </c>
      <c r="L3572" s="168">
        <v>45.5</v>
      </c>
      <c r="M3572" s="168">
        <v>22.9</v>
      </c>
      <c r="N3572" s="168">
        <v>962.3</v>
      </c>
    </row>
    <row r="3573" spans="1:14" x14ac:dyDescent="0.2">
      <c r="A3573" s="168">
        <v>2019</v>
      </c>
      <c r="B3573" s="168">
        <v>5</v>
      </c>
      <c r="C3573" s="168">
        <v>29</v>
      </c>
      <c r="D3573" s="168">
        <v>17</v>
      </c>
      <c r="E3573" s="168">
        <v>30</v>
      </c>
      <c r="F3573" s="168">
        <v>85</v>
      </c>
      <c r="G3573" s="168">
        <v>768</v>
      </c>
      <c r="H3573" s="168">
        <v>498</v>
      </c>
      <c r="I3573" s="168">
        <v>4.5999999999999996</v>
      </c>
      <c r="J3573" s="168">
        <v>6.7</v>
      </c>
      <c r="K3573" s="168">
        <v>95.4</v>
      </c>
      <c r="L3573" s="168">
        <v>47.4</v>
      </c>
      <c r="M3573" s="168">
        <v>22</v>
      </c>
      <c r="N3573" s="168">
        <v>962.5</v>
      </c>
    </row>
    <row r="3574" spans="1:14" x14ac:dyDescent="0.2">
      <c r="A3574" s="168">
        <v>2019</v>
      </c>
      <c r="B3574" s="168">
        <v>5</v>
      </c>
      <c r="C3574" s="168">
        <v>29</v>
      </c>
      <c r="D3574" s="168">
        <v>18</v>
      </c>
      <c r="E3574" s="168">
        <v>30</v>
      </c>
      <c r="F3574" s="168">
        <v>70</v>
      </c>
      <c r="G3574" s="168">
        <v>629</v>
      </c>
      <c r="H3574" s="168">
        <v>293</v>
      </c>
      <c r="I3574" s="168">
        <v>5.0999999999999996</v>
      </c>
      <c r="J3574" s="168">
        <v>6.4</v>
      </c>
      <c r="K3574" s="168">
        <v>94.4</v>
      </c>
      <c r="L3574" s="168">
        <v>51.8</v>
      </c>
      <c r="M3574" s="168">
        <v>20.5</v>
      </c>
      <c r="N3574" s="168">
        <v>962.8</v>
      </c>
    </row>
    <row r="3575" spans="1:14" x14ac:dyDescent="0.2">
      <c r="A3575" s="168">
        <v>2019</v>
      </c>
      <c r="B3575" s="168">
        <v>5</v>
      </c>
      <c r="C3575" s="168">
        <v>29</v>
      </c>
      <c r="D3575" s="168">
        <v>19</v>
      </c>
      <c r="E3575" s="168">
        <v>30</v>
      </c>
      <c r="F3575" s="168">
        <v>40</v>
      </c>
      <c r="G3575" s="168">
        <v>348</v>
      </c>
      <c r="H3575" s="168">
        <v>100</v>
      </c>
      <c r="I3575" s="168">
        <v>5.6</v>
      </c>
      <c r="J3575" s="168">
        <v>6.4</v>
      </c>
      <c r="K3575" s="168">
        <v>96.4</v>
      </c>
      <c r="L3575" s="168">
        <v>56.2</v>
      </c>
      <c r="M3575" s="168">
        <v>18.5</v>
      </c>
      <c r="N3575" s="168">
        <v>963.6</v>
      </c>
    </row>
    <row r="3576" spans="1:14" x14ac:dyDescent="0.2">
      <c r="A3576" s="168">
        <v>2019</v>
      </c>
      <c r="B3576" s="168">
        <v>5</v>
      </c>
      <c r="C3576" s="168">
        <v>29</v>
      </c>
      <c r="D3576" s="168">
        <v>20</v>
      </c>
      <c r="E3576" s="168">
        <v>30</v>
      </c>
      <c r="F3576" s="168">
        <v>4</v>
      </c>
      <c r="G3576" s="168">
        <v>3</v>
      </c>
      <c r="H3576" s="168">
        <v>4</v>
      </c>
      <c r="I3576" s="168">
        <v>6.4</v>
      </c>
      <c r="J3576" s="168">
        <v>5.5</v>
      </c>
      <c r="K3576" s="168">
        <v>93.6</v>
      </c>
      <c r="L3576" s="168">
        <v>58.1</v>
      </c>
      <c r="M3576" s="168">
        <v>17</v>
      </c>
      <c r="N3576" s="168">
        <v>964.2</v>
      </c>
    </row>
    <row r="3577" spans="1:14" x14ac:dyDescent="0.2">
      <c r="A3577" s="168">
        <v>2019</v>
      </c>
      <c r="B3577" s="168">
        <v>5</v>
      </c>
      <c r="C3577" s="168">
        <v>29</v>
      </c>
      <c r="D3577" s="168">
        <v>21</v>
      </c>
      <c r="E3577" s="168">
        <v>30</v>
      </c>
      <c r="F3577" s="168">
        <v>0</v>
      </c>
      <c r="G3577" s="168">
        <v>0</v>
      </c>
      <c r="H3577" s="168">
        <v>0</v>
      </c>
      <c r="I3577" s="168">
        <v>7.3</v>
      </c>
      <c r="J3577" s="168">
        <v>4.3</v>
      </c>
      <c r="K3577" s="168">
        <v>97.9</v>
      </c>
      <c r="L3577" s="168">
        <v>53.2</v>
      </c>
      <c r="M3577" s="168">
        <v>16.2</v>
      </c>
      <c r="N3577" s="168">
        <v>965.1</v>
      </c>
    </row>
    <row r="3578" spans="1:14" x14ac:dyDescent="0.2">
      <c r="A3578" s="168">
        <v>2019</v>
      </c>
      <c r="B3578" s="168">
        <v>5</v>
      </c>
      <c r="C3578" s="168">
        <v>29</v>
      </c>
      <c r="D3578" s="168">
        <v>22</v>
      </c>
      <c r="E3578" s="168">
        <v>30</v>
      </c>
      <c r="F3578" s="168">
        <v>0</v>
      </c>
      <c r="G3578" s="168">
        <v>0</v>
      </c>
      <c r="H3578" s="168">
        <v>0</v>
      </c>
      <c r="I3578" s="168">
        <v>8.1999999999999993</v>
      </c>
      <c r="J3578" s="168">
        <v>2.6</v>
      </c>
      <c r="K3578" s="168">
        <v>104.8</v>
      </c>
      <c r="L3578" s="168">
        <v>58.1</v>
      </c>
      <c r="M3578" s="168">
        <v>15.4</v>
      </c>
      <c r="N3578" s="168">
        <v>966</v>
      </c>
    </row>
    <row r="3579" spans="1:14" x14ac:dyDescent="0.2">
      <c r="A3579" s="168">
        <v>2019</v>
      </c>
      <c r="B3579" s="168">
        <v>5</v>
      </c>
      <c r="C3579" s="168">
        <v>29</v>
      </c>
      <c r="D3579" s="168">
        <v>23</v>
      </c>
      <c r="E3579" s="168">
        <v>30</v>
      </c>
      <c r="F3579" s="168">
        <v>0</v>
      </c>
      <c r="G3579" s="168">
        <v>0</v>
      </c>
      <c r="H3579" s="168">
        <v>0</v>
      </c>
      <c r="I3579" s="168">
        <v>8.8000000000000007</v>
      </c>
      <c r="J3579" s="168">
        <v>2.7</v>
      </c>
      <c r="K3579" s="168">
        <v>86.4</v>
      </c>
      <c r="L3579" s="168">
        <v>63.2</v>
      </c>
      <c r="M3579" s="168">
        <v>14.5</v>
      </c>
      <c r="N3579" s="168">
        <v>966.3</v>
      </c>
    </row>
    <row r="3580" spans="1:14" x14ac:dyDescent="0.2">
      <c r="A3580" s="168">
        <v>2019</v>
      </c>
      <c r="B3580" s="168">
        <v>5</v>
      </c>
      <c r="C3580" s="168">
        <v>30</v>
      </c>
      <c r="D3580" s="168">
        <v>0</v>
      </c>
      <c r="E3580" s="168">
        <v>30</v>
      </c>
      <c r="F3580" s="168">
        <v>0</v>
      </c>
      <c r="G3580" s="168">
        <v>0</v>
      </c>
      <c r="H3580" s="168">
        <v>0</v>
      </c>
      <c r="I3580" s="168">
        <v>9.1999999999999993</v>
      </c>
      <c r="J3580" s="168">
        <v>2.2000000000000002</v>
      </c>
      <c r="K3580" s="168">
        <v>78.599999999999994</v>
      </c>
      <c r="L3580" s="168">
        <v>68.7</v>
      </c>
      <c r="M3580" s="168">
        <v>13.9</v>
      </c>
      <c r="N3580" s="168">
        <v>966.3</v>
      </c>
    </row>
    <row r="3581" spans="1:14" x14ac:dyDescent="0.2">
      <c r="A3581" s="168">
        <v>2019</v>
      </c>
      <c r="B3581" s="168">
        <v>5</v>
      </c>
      <c r="C3581" s="168">
        <v>30</v>
      </c>
      <c r="D3581" s="168">
        <v>1</v>
      </c>
      <c r="E3581" s="168">
        <v>30</v>
      </c>
      <c r="F3581" s="168">
        <v>0</v>
      </c>
      <c r="G3581" s="168">
        <v>0</v>
      </c>
      <c r="H3581" s="168">
        <v>0</v>
      </c>
      <c r="I3581" s="168">
        <v>9.5</v>
      </c>
      <c r="J3581" s="168">
        <v>2.7</v>
      </c>
      <c r="K3581" s="168">
        <v>90.7</v>
      </c>
      <c r="L3581" s="168">
        <v>73.8</v>
      </c>
      <c r="M3581" s="168">
        <v>13.8</v>
      </c>
      <c r="N3581" s="168">
        <v>966.2</v>
      </c>
    </row>
    <row r="3582" spans="1:14" x14ac:dyDescent="0.2">
      <c r="A3582" s="168">
        <v>2019</v>
      </c>
      <c r="B3582" s="168">
        <v>5</v>
      </c>
      <c r="C3582" s="168">
        <v>30</v>
      </c>
      <c r="D3582" s="168">
        <v>2</v>
      </c>
      <c r="E3582" s="168">
        <v>30</v>
      </c>
      <c r="F3582" s="168">
        <v>0</v>
      </c>
      <c r="G3582" s="168">
        <v>0</v>
      </c>
      <c r="H3582" s="168">
        <v>0</v>
      </c>
      <c r="I3582" s="168">
        <v>9.6</v>
      </c>
      <c r="J3582" s="168">
        <v>2.9</v>
      </c>
      <c r="K3582" s="168">
        <v>88.9</v>
      </c>
      <c r="L3582" s="168">
        <v>80.5</v>
      </c>
      <c r="M3582" s="168">
        <v>13.2</v>
      </c>
      <c r="N3582" s="168">
        <v>966.2</v>
      </c>
    </row>
    <row r="3583" spans="1:14" x14ac:dyDescent="0.2">
      <c r="A3583" s="168">
        <v>2019</v>
      </c>
      <c r="B3583" s="168">
        <v>5</v>
      </c>
      <c r="C3583" s="168">
        <v>30</v>
      </c>
      <c r="D3583" s="168">
        <v>3</v>
      </c>
      <c r="E3583" s="168">
        <v>30</v>
      </c>
      <c r="F3583" s="168">
        <v>0</v>
      </c>
      <c r="G3583" s="168">
        <v>0</v>
      </c>
      <c r="H3583" s="168">
        <v>0</v>
      </c>
      <c r="I3583" s="168">
        <v>9.6999999999999993</v>
      </c>
      <c r="J3583" s="168">
        <v>1.2</v>
      </c>
      <c r="K3583" s="168">
        <v>72.900000000000006</v>
      </c>
      <c r="L3583" s="168">
        <v>81.900000000000006</v>
      </c>
      <c r="M3583" s="168">
        <v>13</v>
      </c>
      <c r="N3583" s="168">
        <v>966.1</v>
      </c>
    </row>
    <row r="3584" spans="1:14" x14ac:dyDescent="0.2">
      <c r="A3584" s="168">
        <v>2019</v>
      </c>
      <c r="B3584" s="168">
        <v>5</v>
      </c>
      <c r="C3584" s="168">
        <v>30</v>
      </c>
      <c r="D3584" s="168">
        <v>4</v>
      </c>
      <c r="E3584" s="168">
        <v>30</v>
      </c>
      <c r="F3584" s="168">
        <v>0</v>
      </c>
      <c r="G3584" s="168">
        <v>0</v>
      </c>
      <c r="H3584" s="168">
        <v>0</v>
      </c>
      <c r="I3584" s="168">
        <v>9.6999999999999993</v>
      </c>
      <c r="J3584" s="168">
        <v>0.8</v>
      </c>
      <c r="K3584" s="168">
        <v>265.39999999999998</v>
      </c>
      <c r="L3584" s="168">
        <v>77.599999999999994</v>
      </c>
      <c r="M3584" s="168">
        <v>12.9</v>
      </c>
      <c r="N3584" s="168">
        <v>966.1</v>
      </c>
    </row>
    <row r="3585" spans="1:14" x14ac:dyDescent="0.2">
      <c r="A3585" s="168">
        <v>2019</v>
      </c>
      <c r="B3585" s="168">
        <v>5</v>
      </c>
      <c r="C3585" s="168">
        <v>30</v>
      </c>
      <c r="D3585" s="168">
        <v>5</v>
      </c>
      <c r="E3585" s="168">
        <v>30</v>
      </c>
      <c r="F3585" s="168">
        <v>1</v>
      </c>
      <c r="G3585" s="168">
        <v>0</v>
      </c>
      <c r="H3585" s="168">
        <v>1</v>
      </c>
      <c r="I3585" s="168">
        <v>9.3000000000000007</v>
      </c>
      <c r="J3585" s="168">
        <v>0.9</v>
      </c>
      <c r="K3585" s="168">
        <v>12.1</v>
      </c>
      <c r="L3585" s="168">
        <v>73.7</v>
      </c>
      <c r="M3585" s="168">
        <v>12.4</v>
      </c>
      <c r="N3585" s="168">
        <v>966.3</v>
      </c>
    </row>
    <row r="3586" spans="1:14" x14ac:dyDescent="0.2">
      <c r="A3586" s="168">
        <v>2019</v>
      </c>
      <c r="B3586" s="168">
        <v>5</v>
      </c>
      <c r="C3586" s="168">
        <v>30</v>
      </c>
      <c r="D3586" s="168">
        <v>6</v>
      </c>
      <c r="E3586" s="168">
        <v>30</v>
      </c>
      <c r="F3586" s="168">
        <v>24</v>
      </c>
      <c r="G3586" s="168">
        <v>356</v>
      </c>
      <c r="H3586" s="168">
        <v>69</v>
      </c>
      <c r="I3586" s="168">
        <v>8.3000000000000007</v>
      </c>
      <c r="J3586" s="168">
        <v>0.6</v>
      </c>
      <c r="K3586" s="168">
        <v>0.8</v>
      </c>
      <c r="L3586" s="168">
        <v>70.5</v>
      </c>
      <c r="M3586" s="168">
        <v>13.2</v>
      </c>
      <c r="N3586" s="168">
        <v>966.7</v>
      </c>
    </row>
    <row r="3587" spans="1:14" x14ac:dyDescent="0.2">
      <c r="A3587" s="168">
        <v>2019</v>
      </c>
      <c r="B3587" s="168">
        <v>5</v>
      </c>
      <c r="C3587" s="168">
        <v>30</v>
      </c>
      <c r="D3587" s="168">
        <v>7</v>
      </c>
      <c r="E3587" s="168">
        <v>30</v>
      </c>
      <c r="F3587" s="168">
        <v>46</v>
      </c>
      <c r="G3587" s="168">
        <v>705</v>
      </c>
      <c r="H3587" s="168">
        <v>262</v>
      </c>
      <c r="I3587" s="168">
        <v>6.1</v>
      </c>
      <c r="J3587" s="168">
        <v>2.2999999999999998</v>
      </c>
      <c r="K3587" s="168">
        <v>145.9</v>
      </c>
      <c r="L3587" s="168">
        <v>58.5</v>
      </c>
      <c r="M3587" s="168">
        <v>16.600000000000001</v>
      </c>
      <c r="N3587" s="168">
        <v>966.9</v>
      </c>
    </row>
    <row r="3588" spans="1:14" x14ac:dyDescent="0.2">
      <c r="A3588" s="168">
        <v>2019</v>
      </c>
      <c r="B3588" s="168">
        <v>5</v>
      </c>
      <c r="C3588" s="168">
        <v>30</v>
      </c>
      <c r="D3588" s="168">
        <v>8</v>
      </c>
      <c r="E3588" s="168">
        <v>30</v>
      </c>
      <c r="F3588" s="168">
        <v>57</v>
      </c>
      <c r="G3588" s="168">
        <v>846</v>
      </c>
      <c r="H3588" s="168">
        <v>472</v>
      </c>
      <c r="I3588" s="168">
        <v>3.2</v>
      </c>
      <c r="J3588" s="168">
        <v>3.9</v>
      </c>
      <c r="K3588" s="168">
        <v>104.1</v>
      </c>
      <c r="L3588" s="168">
        <v>48.3</v>
      </c>
      <c r="M3588" s="168">
        <v>19.3</v>
      </c>
      <c r="N3588" s="168">
        <v>967.1</v>
      </c>
    </row>
    <row r="3589" spans="1:14" x14ac:dyDescent="0.2">
      <c r="A3589" s="168">
        <v>2019</v>
      </c>
      <c r="B3589" s="168">
        <v>5</v>
      </c>
      <c r="C3589" s="168">
        <v>30</v>
      </c>
      <c r="D3589" s="168">
        <v>9</v>
      </c>
      <c r="E3589" s="168">
        <v>30</v>
      </c>
      <c r="F3589" s="168">
        <v>62</v>
      </c>
      <c r="G3589" s="168">
        <v>922</v>
      </c>
      <c r="H3589" s="168">
        <v>671</v>
      </c>
      <c r="I3589" s="168">
        <v>1.3</v>
      </c>
      <c r="J3589" s="168">
        <v>6.2</v>
      </c>
      <c r="K3589" s="168">
        <v>95.8</v>
      </c>
      <c r="L3589" s="168">
        <v>35.9</v>
      </c>
      <c r="M3589" s="168">
        <v>21</v>
      </c>
      <c r="N3589" s="168">
        <v>967.2</v>
      </c>
    </row>
    <row r="3590" spans="1:14" x14ac:dyDescent="0.2">
      <c r="A3590" s="168">
        <v>2019</v>
      </c>
      <c r="B3590" s="168">
        <v>5</v>
      </c>
      <c r="C3590" s="168">
        <v>30</v>
      </c>
      <c r="D3590" s="168">
        <v>10</v>
      </c>
      <c r="E3590" s="168">
        <v>30</v>
      </c>
      <c r="F3590" s="168">
        <v>67</v>
      </c>
      <c r="G3590" s="168">
        <v>959</v>
      </c>
      <c r="H3590" s="168">
        <v>835</v>
      </c>
      <c r="I3590" s="168">
        <v>-0.4</v>
      </c>
      <c r="J3590" s="168">
        <v>6.6</v>
      </c>
      <c r="K3590" s="168">
        <v>102.2</v>
      </c>
      <c r="L3590" s="168">
        <v>33.799999999999997</v>
      </c>
      <c r="M3590" s="168">
        <v>21.6</v>
      </c>
      <c r="N3590" s="168">
        <v>967.4</v>
      </c>
    </row>
    <row r="3591" spans="1:14" x14ac:dyDescent="0.2">
      <c r="A3591" s="168">
        <v>2019</v>
      </c>
      <c r="B3591" s="168">
        <v>5</v>
      </c>
      <c r="C3591" s="168">
        <v>30</v>
      </c>
      <c r="D3591" s="168">
        <v>11</v>
      </c>
      <c r="E3591" s="168">
        <v>30</v>
      </c>
      <c r="F3591" s="168">
        <v>78</v>
      </c>
      <c r="G3591" s="168">
        <v>962</v>
      </c>
      <c r="H3591" s="168">
        <v>948</v>
      </c>
      <c r="I3591" s="168">
        <v>-2</v>
      </c>
      <c r="J3591" s="168">
        <v>6</v>
      </c>
      <c r="K3591" s="168">
        <v>101.8</v>
      </c>
      <c r="L3591" s="168">
        <v>40.700000000000003</v>
      </c>
      <c r="M3591" s="168">
        <v>22</v>
      </c>
      <c r="N3591" s="168">
        <v>967.5</v>
      </c>
    </row>
    <row r="3592" spans="1:14" x14ac:dyDescent="0.2">
      <c r="A3592" s="168">
        <v>2019</v>
      </c>
      <c r="B3592" s="168">
        <v>5</v>
      </c>
      <c r="C3592" s="168">
        <v>30</v>
      </c>
      <c r="D3592" s="168">
        <v>12</v>
      </c>
      <c r="E3592" s="168">
        <v>30</v>
      </c>
      <c r="F3592" s="168">
        <v>74</v>
      </c>
      <c r="G3592" s="168">
        <v>980</v>
      </c>
      <c r="H3592" s="168">
        <v>1016</v>
      </c>
      <c r="I3592" s="168">
        <v>-3.4</v>
      </c>
      <c r="J3592" s="168">
        <v>7.3</v>
      </c>
      <c r="K3592" s="168">
        <v>99.9</v>
      </c>
      <c r="L3592" s="168">
        <v>37.5</v>
      </c>
      <c r="M3592" s="168">
        <v>22.5</v>
      </c>
      <c r="N3592" s="168">
        <v>967.1</v>
      </c>
    </row>
    <row r="3593" spans="1:14" x14ac:dyDescent="0.2">
      <c r="A3593" s="168">
        <v>2019</v>
      </c>
      <c r="B3593" s="168">
        <v>5</v>
      </c>
      <c r="C3593" s="168">
        <v>30</v>
      </c>
      <c r="D3593" s="168">
        <v>13</v>
      </c>
      <c r="E3593" s="168">
        <v>30</v>
      </c>
      <c r="F3593" s="168">
        <v>70</v>
      </c>
      <c r="G3593" s="168">
        <v>986</v>
      </c>
      <c r="H3593" s="168">
        <v>1023</v>
      </c>
      <c r="I3593" s="168">
        <v>-4.7</v>
      </c>
      <c r="J3593" s="168">
        <v>7.7</v>
      </c>
      <c r="K3593" s="168">
        <v>108.9</v>
      </c>
      <c r="L3593" s="168">
        <v>31.6</v>
      </c>
      <c r="M3593" s="168">
        <v>23.4</v>
      </c>
      <c r="N3593" s="168">
        <v>966.8</v>
      </c>
    </row>
    <row r="3594" spans="1:14" x14ac:dyDescent="0.2">
      <c r="A3594" s="168">
        <v>2019</v>
      </c>
      <c r="B3594" s="168">
        <v>5</v>
      </c>
      <c r="C3594" s="168">
        <v>30</v>
      </c>
      <c r="D3594" s="168">
        <v>14</v>
      </c>
      <c r="E3594" s="168">
        <v>30</v>
      </c>
      <c r="F3594" s="168">
        <v>69</v>
      </c>
      <c r="G3594" s="168">
        <v>978</v>
      </c>
      <c r="H3594" s="168">
        <v>970</v>
      </c>
      <c r="I3594" s="168">
        <v>-5.7</v>
      </c>
      <c r="J3594" s="168">
        <v>8</v>
      </c>
      <c r="K3594" s="168">
        <v>108.3</v>
      </c>
      <c r="L3594" s="168">
        <v>28.6</v>
      </c>
      <c r="M3594" s="168">
        <v>23.9</v>
      </c>
      <c r="N3594" s="168">
        <v>966.6</v>
      </c>
    </row>
    <row r="3595" spans="1:14" x14ac:dyDescent="0.2">
      <c r="A3595" s="168">
        <v>2019</v>
      </c>
      <c r="B3595" s="168">
        <v>5</v>
      </c>
      <c r="C3595" s="168">
        <v>30</v>
      </c>
      <c r="D3595" s="168">
        <v>15</v>
      </c>
      <c r="E3595" s="168">
        <v>30</v>
      </c>
      <c r="F3595" s="168">
        <v>66</v>
      </c>
      <c r="G3595" s="168">
        <v>961</v>
      </c>
      <c r="H3595" s="168">
        <v>865</v>
      </c>
      <c r="I3595" s="168">
        <v>-6.2</v>
      </c>
      <c r="J3595" s="168">
        <v>7.7</v>
      </c>
      <c r="K3595" s="168">
        <v>102.7</v>
      </c>
      <c r="L3595" s="168">
        <v>27.2</v>
      </c>
      <c r="M3595" s="168">
        <v>23.9</v>
      </c>
      <c r="N3595" s="168">
        <v>966.5</v>
      </c>
    </row>
    <row r="3596" spans="1:14" x14ac:dyDescent="0.2">
      <c r="A3596" s="168">
        <v>2019</v>
      </c>
      <c r="B3596" s="168">
        <v>5</v>
      </c>
      <c r="C3596" s="168">
        <v>30</v>
      </c>
      <c r="D3596" s="168">
        <v>16</v>
      </c>
      <c r="E3596" s="168">
        <v>30</v>
      </c>
      <c r="F3596" s="168">
        <v>66</v>
      </c>
      <c r="G3596" s="168">
        <v>916</v>
      </c>
      <c r="H3596" s="168">
        <v>707</v>
      </c>
      <c r="I3596" s="168">
        <v>-6</v>
      </c>
      <c r="J3596" s="168">
        <v>7.7</v>
      </c>
      <c r="K3596" s="168">
        <v>102</v>
      </c>
      <c r="L3596" s="168">
        <v>33.5</v>
      </c>
      <c r="M3596" s="168">
        <v>23.5</v>
      </c>
      <c r="N3596" s="168">
        <v>966.2</v>
      </c>
    </row>
    <row r="3597" spans="1:14" x14ac:dyDescent="0.2">
      <c r="A3597" s="168">
        <v>2019</v>
      </c>
      <c r="B3597" s="168">
        <v>5</v>
      </c>
      <c r="C3597" s="168">
        <v>30</v>
      </c>
      <c r="D3597" s="168">
        <v>17</v>
      </c>
      <c r="E3597" s="168">
        <v>30</v>
      </c>
      <c r="F3597" s="168">
        <v>61</v>
      </c>
      <c r="G3597" s="168">
        <v>850</v>
      </c>
      <c r="H3597" s="168">
        <v>516</v>
      </c>
      <c r="I3597" s="168">
        <v>-5.3</v>
      </c>
      <c r="J3597" s="168">
        <v>7.7</v>
      </c>
      <c r="K3597" s="168">
        <v>101.3</v>
      </c>
      <c r="L3597" s="168">
        <v>40</v>
      </c>
      <c r="M3597" s="168">
        <v>22.7</v>
      </c>
      <c r="N3597" s="168">
        <v>966.1</v>
      </c>
    </row>
    <row r="3598" spans="1:14" x14ac:dyDescent="0.2">
      <c r="A3598" s="168">
        <v>2019</v>
      </c>
      <c r="B3598" s="168">
        <v>5</v>
      </c>
      <c r="C3598" s="168">
        <v>30</v>
      </c>
      <c r="D3598" s="168">
        <v>18</v>
      </c>
      <c r="E3598" s="168">
        <v>30</v>
      </c>
      <c r="F3598" s="168">
        <v>50</v>
      </c>
      <c r="G3598" s="168">
        <v>736</v>
      </c>
      <c r="H3598" s="168">
        <v>310</v>
      </c>
      <c r="I3598" s="168">
        <v>-3.9</v>
      </c>
      <c r="J3598" s="168">
        <v>6.9</v>
      </c>
      <c r="K3598" s="168">
        <v>104.2</v>
      </c>
      <c r="L3598" s="168">
        <v>46.9</v>
      </c>
      <c r="M3598" s="168">
        <v>21.5</v>
      </c>
      <c r="N3598" s="168">
        <v>966</v>
      </c>
    </row>
    <row r="3599" spans="1:14" x14ac:dyDescent="0.2">
      <c r="A3599" s="168">
        <v>2019</v>
      </c>
      <c r="B3599" s="168">
        <v>5</v>
      </c>
      <c r="C3599" s="168">
        <v>30</v>
      </c>
      <c r="D3599" s="168">
        <v>19</v>
      </c>
      <c r="E3599" s="168">
        <v>30</v>
      </c>
      <c r="F3599" s="168">
        <v>30</v>
      </c>
      <c r="G3599" s="168">
        <v>474</v>
      </c>
      <c r="H3599" s="168">
        <v>111</v>
      </c>
      <c r="I3599" s="168">
        <v>-2</v>
      </c>
      <c r="J3599" s="168">
        <v>6.3</v>
      </c>
      <c r="K3599" s="168">
        <v>97.7</v>
      </c>
      <c r="L3599" s="168">
        <v>56.5</v>
      </c>
      <c r="M3599" s="168">
        <v>19.7</v>
      </c>
      <c r="N3599" s="168">
        <v>966.3</v>
      </c>
    </row>
    <row r="3600" spans="1:14" x14ac:dyDescent="0.2">
      <c r="A3600" s="168">
        <v>2019</v>
      </c>
      <c r="B3600" s="168">
        <v>5</v>
      </c>
      <c r="C3600" s="168">
        <v>30</v>
      </c>
      <c r="D3600" s="168">
        <v>20</v>
      </c>
      <c r="E3600" s="168">
        <v>30</v>
      </c>
      <c r="F3600" s="168">
        <v>3</v>
      </c>
      <c r="G3600" s="168">
        <v>6</v>
      </c>
      <c r="H3600" s="168">
        <v>3</v>
      </c>
      <c r="I3600" s="168">
        <v>-0.1</v>
      </c>
      <c r="J3600" s="168">
        <v>5.6</v>
      </c>
      <c r="K3600" s="168">
        <v>106.2</v>
      </c>
      <c r="L3600" s="168">
        <v>64.8</v>
      </c>
      <c r="M3600" s="168">
        <v>17.600000000000001</v>
      </c>
      <c r="N3600" s="168">
        <v>966.7</v>
      </c>
    </row>
    <row r="3601" spans="1:14" x14ac:dyDescent="0.2">
      <c r="A3601" s="168">
        <v>2019</v>
      </c>
      <c r="B3601" s="168">
        <v>5</v>
      </c>
      <c r="C3601" s="168">
        <v>30</v>
      </c>
      <c r="D3601" s="168">
        <v>21</v>
      </c>
      <c r="E3601" s="168">
        <v>30</v>
      </c>
      <c r="F3601" s="168">
        <v>0</v>
      </c>
      <c r="G3601" s="168">
        <v>0</v>
      </c>
      <c r="H3601" s="168">
        <v>0</v>
      </c>
      <c r="I3601" s="168">
        <v>1.7</v>
      </c>
      <c r="J3601" s="168">
        <v>4.5999999999999996</v>
      </c>
      <c r="K3601" s="168">
        <v>98.4</v>
      </c>
      <c r="L3601" s="168">
        <v>73.099999999999994</v>
      </c>
      <c r="M3601" s="168">
        <v>15.9</v>
      </c>
      <c r="N3601" s="168">
        <v>967.3</v>
      </c>
    </row>
    <row r="3602" spans="1:14" x14ac:dyDescent="0.2">
      <c r="A3602" s="168">
        <v>2019</v>
      </c>
      <c r="B3602" s="168">
        <v>5</v>
      </c>
      <c r="C3602" s="168">
        <v>30</v>
      </c>
      <c r="D3602" s="168">
        <v>22</v>
      </c>
      <c r="E3602" s="168">
        <v>30</v>
      </c>
      <c r="F3602" s="168">
        <v>0</v>
      </c>
      <c r="G3602" s="168">
        <v>0</v>
      </c>
      <c r="H3602" s="168">
        <v>0</v>
      </c>
      <c r="I3602" s="168">
        <v>3.1</v>
      </c>
      <c r="J3602" s="168">
        <v>3.9</v>
      </c>
      <c r="K3602" s="168">
        <v>96.4</v>
      </c>
      <c r="L3602" s="168">
        <v>77.599999999999994</v>
      </c>
      <c r="M3602" s="168">
        <v>15.1</v>
      </c>
      <c r="N3602" s="168">
        <v>967.8</v>
      </c>
    </row>
    <row r="3603" spans="1:14" x14ac:dyDescent="0.2">
      <c r="A3603" s="168">
        <v>2019</v>
      </c>
      <c r="B3603" s="168">
        <v>5</v>
      </c>
      <c r="C3603" s="168">
        <v>30</v>
      </c>
      <c r="D3603" s="168">
        <v>23</v>
      </c>
      <c r="E3603" s="168">
        <v>30</v>
      </c>
      <c r="F3603" s="168">
        <v>0</v>
      </c>
      <c r="G3603" s="168">
        <v>0</v>
      </c>
      <c r="H3603" s="168">
        <v>0</v>
      </c>
      <c r="I3603" s="168">
        <v>4.3</v>
      </c>
      <c r="J3603" s="168">
        <v>1.6</v>
      </c>
      <c r="K3603" s="168">
        <v>84.1</v>
      </c>
      <c r="L3603" s="168">
        <v>82.6</v>
      </c>
      <c r="M3603" s="168">
        <v>14.2</v>
      </c>
      <c r="N3603" s="168">
        <v>968</v>
      </c>
    </row>
    <row r="3604" spans="1:14" x14ac:dyDescent="0.2">
      <c r="A3604" s="168">
        <v>2019</v>
      </c>
      <c r="B3604" s="168">
        <v>5</v>
      </c>
      <c r="C3604" s="168">
        <v>31</v>
      </c>
      <c r="D3604" s="168">
        <v>0</v>
      </c>
      <c r="E3604" s="168">
        <v>30</v>
      </c>
      <c r="F3604" s="168">
        <v>0</v>
      </c>
      <c r="G3604" s="168">
        <v>0</v>
      </c>
      <c r="H3604" s="168">
        <v>0</v>
      </c>
      <c r="I3604" s="168">
        <v>5.2</v>
      </c>
      <c r="J3604" s="168">
        <v>1.3</v>
      </c>
      <c r="K3604" s="168">
        <v>90.1</v>
      </c>
      <c r="L3604" s="168">
        <v>84.9</v>
      </c>
      <c r="M3604" s="168">
        <v>13.8</v>
      </c>
      <c r="N3604" s="168">
        <v>967.7</v>
      </c>
    </row>
    <row r="3605" spans="1:14" x14ac:dyDescent="0.2">
      <c r="A3605" s="168">
        <v>2019</v>
      </c>
      <c r="B3605" s="168">
        <v>5</v>
      </c>
      <c r="C3605" s="168">
        <v>31</v>
      </c>
      <c r="D3605" s="168">
        <v>1</v>
      </c>
      <c r="E3605" s="168">
        <v>30</v>
      </c>
      <c r="F3605" s="168">
        <v>0</v>
      </c>
      <c r="G3605" s="168">
        <v>0</v>
      </c>
      <c r="H3605" s="168">
        <v>0</v>
      </c>
      <c r="I3605" s="168">
        <v>5.8</v>
      </c>
      <c r="J3605" s="168">
        <v>1.6</v>
      </c>
      <c r="K3605" s="168">
        <v>60.1</v>
      </c>
      <c r="L3605" s="168">
        <v>83.9</v>
      </c>
      <c r="M3605" s="168">
        <v>13.8</v>
      </c>
      <c r="N3605" s="168">
        <v>967.2</v>
      </c>
    </row>
    <row r="3606" spans="1:14" x14ac:dyDescent="0.2">
      <c r="A3606" s="168">
        <v>2019</v>
      </c>
      <c r="B3606" s="168">
        <v>5</v>
      </c>
      <c r="C3606" s="168">
        <v>31</v>
      </c>
      <c r="D3606" s="168">
        <v>2</v>
      </c>
      <c r="E3606" s="168">
        <v>30</v>
      </c>
      <c r="F3606" s="168">
        <v>0</v>
      </c>
      <c r="G3606" s="168">
        <v>0</v>
      </c>
      <c r="H3606" s="168">
        <v>0</v>
      </c>
      <c r="I3606" s="168">
        <v>6.4</v>
      </c>
      <c r="J3606" s="168">
        <v>1.4</v>
      </c>
      <c r="K3606" s="168">
        <v>53</v>
      </c>
      <c r="L3606" s="168">
        <v>84.6</v>
      </c>
      <c r="M3606" s="168">
        <v>13.2</v>
      </c>
      <c r="N3606" s="168">
        <v>966.5</v>
      </c>
    </row>
    <row r="3607" spans="1:14" x14ac:dyDescent="0.2">
      <c r="A3607" s="168">
        <v>2019</v>
      </c>
      <c r="B3607" s="168">
        <v>5</v>
      </c>
      <c r="C3607" s="168">
        <v>31</v>
      </c>
      <c r="D3607" s="168">
        <v>3</v>
      </c>
      <c r="E3607" s="168">
        <v>30</v>
      </c>
      <c r="F3607" s="168">
        <v>0</v>
      </c>
      <c r="G3607" s="168">
        <v>0</v>
      </c>
      <c r="H3607" s="168">
        <v>0</v>
      </c>
      <c r="I3607" s="168">
        <v>6.9</v>
      </c>
      <c r="J3607" s="168">
        <v>2</v>
      </c>
      <c r="K3607" s="168">
        <v>65.5</v>
      </c>
      <c r="L3607" s="168">
        <v>86.6</v>
      </c>
      <c r="M3607" s="168">
        <v>13.1</v>
      </c>
      <c r="N3607" s="168">
        <v>966.2</v>
      </c>
    </row>
    <row r="3608" spans="1:14" x14ac:dyDescent="0.2">
      <c r="A3608" s="168">
        <v>2019</v>
      </c>
      <c r="B3608" s="168">
        <v>5</v>
      </c>
      <c r="C3608" s="168">
        <v>31</v>
      </c>
      <c r="D3608" s="168">
        <v>4</v>
      </c>
      <c r="E3608" s="168">
        <v>30</v>
      </c>
      <c r="F3608" s="168">
        <v>0</v>
      </c>
      <c r="G3608" s="168">
        <v>0</v>
      </c>
      <c r="H3608" s="168">
        <v>0</v>
      </c>
      <c r="I3608" s="168">
        <v>7.2</v>
      </c>
      <c r="J3608" s="168">
        <v>1.8</v>
      </c>
      <c r="K3608" s="168">
        <v>36.799999999999997</v>
      </c>
      <c r="L3608" s="168">
        <v>84.2</v>
      </c>
      <c r="M3608" s="168">
        <v>12.9</v>
      </c>
      <c r="N3608" s="168">
        <v>966.1</v>
      </c>
    </row>
    <row r="3609" spans="1:14" x14ac:dyDescent="0.2">
      <c r="A3609" s="168">
        <v>2019</v>
      </c>
      <c r="B3609" s="168">
        <v>5</v>
      </c>
      <c r="C3609" s="168">
        <v>31</v>
      </c>
      <c r="D3609" s="168">
        <v>5</v>
      </c>
      <c r="E3609" s="168">
        <v>30</v>
      </c>
      <c r="F3609" s="168">
        <v>1</v>
      </c>
      <c r="G3609" s="168">
        <v>0</v>
      </c>
      <c r="H3609" s="168">
        <v>1</v>
      </c>
      <c r="I3609" s="168">
        <v>7.6</v>
      </c>
      <c r="J3609" s="168">
        <v>2.2000000000000002</v>
      </c>
      <c r="K3609" s="168">
        <v>27.3</v>
      </c>
      <c r="L3609" s="168">
        <v>81.8</v>
      </c>
      <c r="M3609" s="168">
        <v>12.3</v>
      </c>
      <c r="N3609" s="168">
        <v>966</v>
      </c>
    </row>
    <row r="3610" spans="1:14" x14ac:dyDescent="0.2">
      <c r="A3610" s="168">
        <v>2019</v>
      </c>
      <c r="B3610" s="168">
        <v>5</v>
      </c>
      <c r="C3610" s="168">
        <v>31</v>
      </c>
      <c r="D3610" s="168">
        <v>6</v>
      </c>
      <c r="E3610" s="168">
        <v>30</v>
      </c>
      <c r="F3610" s="168">
        <v>22</v>
      </c>
      <c r="G3610" s="168">
        <v>389</v>
      </c>
      <c r="H3610" s="168">
        <v>72</v>
      </c>
      <c r="I3610" s="168">
        <v>7.6</v>
      </c>
      <c r="J3610" s="168">
        <v>1.4</v>
      </c>
      <c r="K3610" s="168">
        <v>51.5</v>
      </c>
      <c r="L3610" s="168">
        <v>74</v>
      </c>
      <c r="M3610" s="168">
        <v>13.6</v>
      </c>
      <c r="N3610" s="168">
        <v>966.2</v>
      </c>
    </row>
    <row r="3611" spans="1:14" x14ac:dyDescent="0.2">
      <c r="A3611" s="168">
        <v>2019</v>
      </c>
      <c r="B3611" s="168">
        <v>5</v>
      </c>
      <c r="C3611" s="168">
        <v>31</v>
      </c>
      <c r="D3611" s="168">
        <v>7</v>
      </c>
      <c r="E3611" s="168">
        <v>30</v>
      </c>
      <c r="F3611" s="168">
        <v>41</v>
      </c>
      <c r="G3611" s="168">
        <v>732</v>
      </c>
      <c r="H3611" s="168">
        <v>266</v>
      </c>
      <c r="I3611" s="168">
        <v>7.2</v>
      </c>
      <c r="J3611" s="168">
        <v>1.9</v>
      </c>
      <c r="K3611" s="168">
        <v>85.3</v>
      </c>
      <c r="L3611" s="168">
        <v>54.8</v>
      </c>
      <c r="M3611" s="168">
        <v>17.5</v>
      </c>
      <c r="N3611" s="168">
        <v>966.2</v>
      </c>
    </row>
    <row r="3612" spans="1:14" x14ac:dyDescent="0.2">
      <c r="A3612" s="168">
        <v>2019</v>
      </c>
      <c r="B3612" s="168">
        <v>5</v>
      </c>
      <c r="C3612" s="168">
        <v>31</v>
      </c>
      <c r="D3612" s="168">
        <v>8</v>
      </c>
      <c r="E3612" s="168">
        <v>30</v>
      </c>
      <c r="F3612" s="168">
        <v>52</v>
      </c>
      <c r="G3612" s="168">
        <v>854</v>
      </c>
      <c r="H3612" s="168">
        <v>474</v>
      </c>
      <c r="I3612" s="168">
        <v>5.4</v>
      </c>
      <c r="J3612" s="168">
        <v>4.5</v>
      </c>
      <c r="K3612" s="168">
        <v>108.6</v>
      </c>
      <c r="L3612" s="168">
        <v>43</v>
      </c>
      <c r="M3612" s="168">
        <v>20.7</v>
      </c>
      <c r="N3612" s="168">
        <v>966.4</v>
      </c>
    </row>
    <row r="3613" spans="1:14" x14ac:dyDescent="0.2">
      <c r="A3613" s="168">
        <v>2019</v>
      </c>
      <c r="B3613" s="168">
        <v>5</v>
      </c>
      <c r="C3613" s="168">
        <v>31</v>
      </c>
      <c r="D3613" s="168">
        <v>9</v>
      </c>
      <c r="E3613" s="168">
        <v>30</v>
      </c>
      <c r="F3613" s="168">
        <v>59</v>
      </c>
      <c r="G3613" s="168">
        <v>919</v>
      </c>
      <c r="H3613" s="168">
        <v>669</v>
      </c>
      <c r="I3613" s="168">
        <v>4.0999999999999996</v>
      </c>
      <c r="J3613" s="168">
        <v>5.4</v>
      </c>
      <c r="K3613" s="168">
        <v>100.6</v>
      </c>
      <c r="L3613" s="168">
        <v>41.4</v>
      </c>
      <c r="M3613" s="168">
        <v>22.2</v>
      </c>
      <c r="N3613" s="168">
        <v>966.5</v>
      </c>
    </row>
    <row r="3614" spans="1:14" x14ac:dyDescent="0.2">
      <c r="A3614" s="168">
        <v>2019</v>
      </c>
      <c r="B3614" s="168">
        <v>5</v>
      </c>
      <c r="C3614" s="168">
        <v>31</v>
      </c>
      <c r="D3614" s="168">
        <v>10</v>
      </c>
      <c r="E3614" s="168">
        <v>30</v>
      </c>
      <c r="F3614" s="168">
        <v>62</v>
      </c>
      <c r="G3614" s="168">
        <v>960</v>
      </c>
      <c r="H3614" s="168">
        <v>836</v>
      </c>
      <c r="I3614" s="168">
        <v>3.1</v>
      </c>
      <c r="J3614" s="168">
        <v>6.6</v>
      </c>
      <c r="K3614" s="168">
        <v>98.4</v>
      </c>
      <c r="L3614" s="168">
        <v>30.7</v>
      </c>
      <c r="M3614" s="168">
        <v>23.6</v>
      </c>
      <c r="N3614" s="168">
        <v>966.4</v>
      </c>
    </row>
    <row r="3615" spans="1:14" x14ac:dyDescent="0.2">
      <c r="A3615" s="168">
        <v>2019</v>
      </c>
      <c r="B3615" s="168">
        <v>5</v>
      </c>
      <c r="C3615" s="168">
        <v>31</v>
      </c>
      <c r="D3615" s="168">
        <v>11</v>
      </c>
      <c r="E3615" s="168">
        <v>30</v>
      </c>
      <c r="F3615" s="168">
        <v>66</v>
      </c>
      <c r="G3615" s="168">
        <v>975</v>
      </c>
      <c r="H3615" s="168">
        <v>952</v>
      </c>
      <c r="I3615" s="168">
        <v>2.2999999999999998</v>
      </c>
      <c r="J3615" s="168">
        <v>6.5</v>
      </c>
      <c r="K3615" s="168">
        <v>90.5</v>
      </c>
      <c r="L3615" s="168">
        <v>29.1</v>
      </c>
      <c r="M3615" s="168">
        <v>24.2</v>
      </c>
      <c r="N3615" s="168">
        <v>966.6</v>
      </c>
    </row>
    <row r="3616" spans="1:14" x14ac:dyDescent="0.2">
      <c r="A3616" s="168">
        <v>2019</v>
      </c>
      <c r="B3616" s="168">
        <v>5</v>
      </c>
      <c r="C3616" s="168">
        <v>31</v>
      </c>
      <c r="D3616" s="168">
        <v>12</v>
      </c>
      <c r="E3616" s="168">
        <v>30</v>
      </c>
      <c r="F3616" s="168">
        <v>70</v>
      </c>
      <c r="G3616" s="168">
        <v>980</v>
      </c>
      <c r="H3616" s="168">
        <v>1014</v>
      </c>
      <c r="I3616" s="168">
        <v>1.4</v>
      </c>
      <c r="J3616" s="168">
        <v>7</v>
      </c>
      <c r="K3616" s="168">
        <v>104.2</v>
      </c>
      <c r="L3616" s="168">
        <v>31.2</v>
      </c>
      <c r="M3616" s="168">
        <v>24.7</v>
      </c>
      <c r="N3616" s="168">
        <v>966.3</v>
      </c>
    </row>
    <row r="3617" spans="1:14" x14ac:dyDescent="0.2">
      <c r="A3617" s="168">
        <v>2019</v>
      </c>
      <c r="B3617" s="168">
        <v>5</v>
      </c>
      <c r="C3617" s="168">
        <v>31</v>
      </c>
      <c r="D3617" s="168">
        <v>13</v>
      </c>
      <c r="E3617" s="168">
        <v>30</v>
      </c>
      <c r="F3617" s="168">
        <v>69</v>
      </c>
      <c r="G3617" s="168">
        <v>984</v>
      </c>
      <c r="H3617" s="168">
        <v>1022</v>
      </c>
      <c r="I3617" s="168">
        <v>0.7</v>
      </c>
      <c r="J3617" s="168">
        <v>7.6</v>
      </c>
      <c r="K3617" s="168">
        <v>102</v>
      </c>
      <c r="L3617" s="168">
        <v>30.5</v>
      </c>
      <c r="M3617" s="168">
        <v>25.3</v>
      </c>
      <c r="N3617" s="168">
        <v>965.8</v>
      </c>
    </row>
    <row r="3618" spans="1:14" x14ac:dyDescent="0.2">
      <c r="A3618" s="168">
        <v>2019</v>
      </c>
      <c r="B3618" s="168">
        <v>5</v>
      </c>
      <c r="C3618" s="168">
        <v>31</v>
      </c>
      <c r="D3618" s="168">
        <v>14</v>
      </c>
      <c r="E3618" s="168">
        <v>30</v>
      </c>
      <c r="F3618" s="168">
        <v>67</v>
      </c>
      <c r="G3618" s="168">
        <v>977</v>
      </c>
      <c r="H3618" s="168">
        <v>971</v>
      </c>
      <c r="I3618" s="168">
        <v>0.2</v>
      </c>
      <c r="J3618" s="168">
        <v>7.5</v>
      </c>
      <c r="K3618" s="168">
        <v>105.9</v>
      </c>
      <c r="L3618" s="168">
        <v>29.7</v>
      </c>
      <c r="M3618" s="168">
        <v>25.4</v>
      </c>
      <c r="N3618" s="168">
        <v>965.5</v>
      </c>
    </row>
    <row r="3619" spans="1:14" x14ac:dyDescent="0.2">
      <c r="A3619" s="168">
        <v>2019</v>
      </c>
      <c r="B3619" s="168">
        <v>5</v>
      </c>
      <c r="C3619" s="168">
        <v>31</v>
      </c>
      <c r="D3619" s="168">
        <v>15</v>
      </c>
      <c r="E3619" s="168">
        <v>30</v>
      </c>
      <c r="F3619" s="168">
        <v>68</v>
      </c>
      <c r="G3619" s="168">
        <v>952</v>
      </c>
      <c r="H3619" s="168">
        <v>863</v>
      </c>
      <c r="I3619" s="168">
        <v>-0.1</v>
      </c>
      <c r="J3619" s="168">
        <v>6.8</v>
      </c>
      <c r="K3619" s="168">
        <v>107</v>
      </c>
      <c r="L3619" s="168">
        <v>32</v>
      </c>
      <c r="M3619" s="168">
        <v>25.7</v>
      </c>
      <c r="N3619" s="168">
        <v>965.1</v>
      </c>
    </row>
    <row r="3620" spans="1:14" x14ac:dyDescent="0.2">
      <c r="A3620" s="168">
        <v>2019</v>
      </c>
      <c r="B3620" s="168">
        <v>5</v>
      </c>
      <c r="C3620" s="168">
        <v>31</v>
      </c>
      <c r="D3620" s="168">
        <v>16</v>
      </c>
      <c r="E3620" s="168">
        <v>30</v>
      </c>
      <c r="F3620" s="168">
        <v>65</v>
      </c>
      <c r="G3620" s="168">
        <v>914</v>
      </c>
      <c r="H3620" s="168">
        <v>708</v>
      </c>
      <c r="I3620" s="168">
        <v>-0.2</v>
      </c>
      <c r="J3620" s="168">
        <v>7.2</v>
      </c>
      <c r="K3620" s="168">
        <v>106.9</v>
      </c>
      <c r="L3620" s="168">
        <v>36.4</v>
      </c>
      <c r="M3620" s="168">
        <v>25.6</v>
      </c>
      <c r="N3620" s="168">
        <v>964.7</v>
      </c>
    </row>
    <row r="3621" spans="1:14" x14ac:dyDescent="0.2">
      <c r="A3621" s="168">
        <v>2019</v>
      </c>
      <c r="B3621" s="168">
        <v>5</v>
      </c>
      <c r="C3621" s="168">
        <v>31</v>
      </c>
      <c r="D3621" s="168">
        <v>17</v>
      </c>
      <c r="E3621" s="168">
        <v>30</v>
      </c>
      <c r="F3621" s="168">
        <v>61</v>
      </c>
      <c r="G3621" s="168">
        <v>849</v>
      </c>
      <c r="H3621" s="168">
        <v>518</v>
      </c>
      <c r="I3621" s="168">
        <v>0.1</v>
      </c>
      <c r="J3621" s="168">
        <v>7.5</v>
      </c>
      <c r="K3621" s="168">
        <v>111</v>
      </c>
      <c r="L3621" s="168">
        <v>39.299999999999997</v>
      </c>
      <c r="M3621" s="168">
        <v>24.7</v>
      </c>
      <c r="N3621" s="168">
        <v>964.4</v>
      </c>
    </row>
    <row r="3622" spans="1:14" x14ac:dyDescent="0.2">
      <c r="A3622" s="168">
        <v>2019</v>
      </c>
      <c r="B3622" s="168">
        <v>5</v>
      </c>
      <c r="C3622" s="168">
        <v>31</v>
      </c>
      <c r="D3622" s="168">
        <v>18</v>
      </c>
      <c r="E3622" s="168">
        <v>30</v>
      </c>
      <c r="F3622" s="168">
        <v>50</v>
      </c>
      <c r="G3622" s="168">
        <v>734</v>
      </c>
      <c r="H3622" s="168">
        <v>312</v>
      </c>
      <c r="I3622" s="168">
        <v>0.9</v>
      </c>
      <c r="J3622" s="168">
        <v>6.7</v>
      </c>
      <c r="K3622" s="168">
        <v>105.8</v>
      </c>
      <c r="L3622" s="168">
        <v>43.1</v>
      </c>
      <c r="M3622" s="168">
        <v>23.6</v>
      </c>
      <c r="N3622" s="168">
        <v>964.4</v>
      </c>
    </row>
    <row r="3623" spans="1:14" x14ac:dyDescent="0.2">
      <c r="A3623" s="168">
        <v>2019</v>
      </c>
      <c r="B3623" s="168">
        <v>5</v>
      </c>
      <c r="C3623" s="168">
        <v>31</v>
      </c>
      <c r="D3623" s="168">
        <v>19</v>
      </c>
      <c r="E3623" s="168">
        <v>30</v>
      </c>
      <c r="F3623" s="168">
        <v>31</v>
      </c>
      <c r="G3623" s="168">
        <v>474</v>
      </c>
      <c r="H3623" s="168">
        <v>113</v>
      </c>
      <c r="I3623" s="168">
        <v>1.5</v>
      </c>
      <c r="J3623" s="168">
        <v>6.1</v>
      </c>
      <c r="K3623" s="168">
        <v>100.4</v>
      </c>
      <c r="L3623" s="168">
        <v>50.6</v>
      </c>
      <c r="M3623" s="168">
        <v>21.5</v>
      </c>
      <c r="N3623" s="168">
        <v>964.5</v>
      </c>
    </row>
    <row r="3624" spans="1:14" x14ac:dyDescent="0.2">
      <c r="A3624" s="168">
        <v>2019</v>
      </c>
      <c r="B3624" s="168">
        <v>5</v>
      </c>
      <c r="C3624" s="168">
        <v>31</v>
      </c>
      <c r="D3624" s="168">
        <v>20</v>
      </c>
      <c r="E3624" s="168">
        <v>30</v>
      </c>
      <c r="F3624" s="168">
        <v>3</v>
      </c>
      <c r="G3624" s="168">
        <v>9</v>
      </c>
      <c r="H3624" s="168">
        <v>4</v>
      </c>
      <c r="I3624" s="168">
        <v>2.2000000000000002</v>
      </c>
      <c r="J3624" s="168">
        <v>5</v>
      </c>
      <c r="K3624" s="168">
        <v>102.8</v>
      </c>
      <c r="L3624" s="168">
        <v>63.2</v>
      </c>
      <c r="M3624" s="168">
        <v>18.600000000000001</v>
      </c>
      <c r="N3624" s="168">
        <v>964.9</v>
      </c>
    </row>
    <row r="3625" spans="1:14" x14ac:dyDescent="0.2">
      <c r="A3625" s="168">
        <v>2019</v>
      </c>
      <c r="B3625" s="168">
        <v>5</v>
      </c>
      <c r="C3625" s="168">
        <v>31</v>
      </c>
      <c r="D3625" s="168">
        <v>21</v>
      </c>
      <c r="E3625" s="168">
        <v>30</v>
      </c>
      <c r="F3625" s="168">
        <v>0</v>
      </c>
      <c r="G3625" s="168">
        <v>0</v>
      </c>
      <c r="H3625" s="168">
        <v>0</v>
      </c>
      <c r="I3625" s="168">
        <v>2.7</v>
      </c>
      <c r="J3625" s="168">
        <v>4.5999999999999996</v>
      </c>
      <c r="K3625" s="168">
        <v>95.2</v>
      </c>
      <c r="L3625" s="168">
        <v>73.400000000000006</v>
      </c>
      <c r="M3625" s="168">
        <v>16.899999999999999</v>
      </c>
      <c r="N3625" s="168">
        <v>965.3</v>
      </c>
    </row>
    <row r="3626" spans="1:14" x14ac:dyDescent="0.2">
      <c r="A3626" s="168">
        <v>2019</v>
      </c>
      <c r="B3626" s="168">
        <v>5</v>
      </c>
      <c r="C3626" s="168">
        <v>31</v>
      </c>
      <c r="D3626" s="168">
        <v>22</v>
      </c>
      <c r="E3626" s="168">
        <v>30</v>
      </c>
      <c r="F3626" s="168">
        <v>0</v>
      </c>
      <c r="G3626" s="168">
        <v>0</v>
      </c>
      <c r="H3626" s="168">
        <v>0</v>
      </c>
      <c r="I3626" s="168">
        <v>3.3</v>
      </c>
      <c r="J3626" s="168">
        <v>5.3</v>
      </c>
      <c r="K3626" s="168">
        <v>108.4</v>
      </c>
      <c r="L3626" s="168">
        <v>80.099999999999994</v>
      </c>
      <c r="M3626" s="168">
        <v>15.8</v>
      </c>
      <c r="N3626" s="168">
        <v>965.6</v>
      </c>
    </row>
    <row r="3627" spans="1:14" x14ac:dyDescent="0.2">
      <c r="A3627" s="168">
        <v>2019</v>
      </c>
      <c r="B3627" s="168">
        <v>5</v>
      </c>
      <c r="C3627" s="168">
        <v>31</v>
      </c>
      <c r="D3627" s="168">
        <v>23</v>
      </c>
      <c r="E3627" s="168">
        <v>30</v>
      </c>
      <c r="F3627" s="168">
        <v>0</v>
      </c>
      <c r="G3627" s="168">
        <v>0</v>
      </c>
      <c r="H3627" s="168">
        <v>0</v>
      </c>
      <c r="I3627" s="168">
        <v>3.7</v>
      </c>
      <c r="J3627" s="168">
        <v>3.4</v>
      </c>
      <c r="K3627" s="168">
        <v>71.599999999999994</v>
      </c>
      <c r="L3627" s="168">
        <v>77.599999999999994</v>
      </c>
      <c r="M3627" s="168">
        <v>15.7</v>
      </c>
      <c r="N3627" s="168">
        <v>965.7</v>
      </c>
    </row>
    <row r="3628" spans="1:14" x14ac:dyDescent="0.2">
      <c r="A3628" s="168">
        <v>2019</v>
      </c>
      <c r="B3628" s="168">
        <v>6</v>
      </c>
      <c r="C3628" s="168">
        <v>1</v>
      </c>
      <c r="D3628" s="168">
        <v>0</v>
      </c>
      <c r="E3628" s="168">
        <v>30</v>
      </c>
      <c r="F3628" s="168">
        <v>0</v>
      </c>
      <c r="G3628" s="168">
        <v>0</v>
      </c>
      <c r="H3628" s="168">
        <v>0</v>
      </c>
      <c r="I3628" s="168">
        <v>4</v>
      </c>
      <c r="J3628" s="168">
        <v>2.6</v>
      </c>
      <c r="K3628" s="168">
        <v>62.3</v>
      </c>
      <c r="L3628" s="168">
        <v>74.7</v>
      </c>
      <c r="M3628" s="168">
        <v>16</v>
      </c>
      <c r="N3628" s="168">
        <v>965.5</v>
      </c>
    </row>
    <row r="3629" spans="1:14" x14ac:dyDescent="0.2">
      <c r="A3629" s="168">
        <v>2019</v>
      </c>
      <c r="B3629" s="168">
        <v>6</v>
      </c>
      <c r="C3629" s="168">
        <v>1</v>
      </c>
      <c r="D3629" s="168">
        <v>1</v>
      </c>
      <c r="E3629" s="168">
        <v>30</v>
      </c>
      <c r="F3629" s="168">
        <v>0</v>
      </c>
      <c r="G3629" s="168">
        <v>0</v>
      </c>
      <c r="H3629" s="168">
        <v>0</v>
      </c>
      <c r="I3629" s="168">
        <v>4.3</v>
      </c>
      <c r="J3629" s="168">
        <v>2.2000000000000002</v>
      </c>
      <c r="K3629" s="168">
        <v>40.9</v>
      </c>
      <c r="L3629" s="168">
        <v>75.8</v>
      </c>
      <c r="M3629" s="168">
        <v>15.6</v>
      </c>
      <c r="N3629" s="168">
        <v>964.9</v>
      </c>
    </row>
    <row r="3630" spans="1:14" x14ac:dyDescent="0.2">
      <c r="A3630" s="168">
        <v>2019</v>
      </c>
      <c r="B3630" s="168">
        <v>6</v>
      </c>
      <c r="C3630" s="168">
        <v>1</v>
      </c>
      <c r="D3630" s="168">
        <v>2</v>
      </c>
      <c r="E3630" s="168">
        <v>30</v>
      </c>
      <c r="F3630" s="168">
        <v>0</v>
      </c>
      <c r="G3630" s="168">
        <v>0</v>
      </c>
      <c r="H3630" s="168">
        <v>0</v>
      </c>
      <c r="I3630" s="168">
        <v>4.5999999999999996</v>
      </c>
      <c r="J3630" s="168">
        <v>3</v>
      </c>
      <c r="K3630" s="168">
        <v>40.9</v>
      </c>
      <c r="L3630" s="168">
        <v>77</v>
      </c>
      <c r="M3630" s="168">
        <v>15</v>
      </c>
      <c r="N3630" s="168">
        <v>964.5</v>
      </c>
    </row>
    <row r="3631" spans="1:14" x14ac:dyDescent="0.2">
      <c r="A3631" s="168">
        <v>2019</v>
      </c>
      <c r="B3631" s="168">
        <v>6</v>
      </c>
      <c r="C3631" s="168">
        <v>1</v>
      </c>
      <c r="D3631" s="168">
        <v>3</v>
      </c>
      <c r="E3631" s="168">
        <v>30</v>
      </c>
      <c r="F3631" s="168">
        <v>0</v>
      </c>
      <c r="G3631" s="168">
        <v>0</v>
      </c>
      <c r="H3631" s="168">
        <v>0</v>
      </c>
      <c r="I3631" s="168">
        <v>4.8</v>
      </c>
      <c r="J3631" s="168">
        <v>2.2000000000000002</v>
      </c>
      <c r="K3631" s="168">
        <v>64.3</v>
      </c>
      <c r="L3631" s="168">
        <v>74.599999999999994</v>
      </c>
      <c r="M3631" s="168">
        <v>14.7</v>
      </c>
      <c r="N3631" s="168">
        <v>964.4</v>
      </c>
    </row>
    <row r="3632" spans="1:14" x14ac:dyDescent="0.2">
      <c r="A3632" s="168">
        <v>2019</v>
      </c>
      <c r="B3632" s="168">
        <v>6</v>
      </c>
      <c r="C3632" s="168">
        <v>1</v>
      </c>
      <c r="D3632" s="168">
        <v>4</v>
      </c>
      <c r="E3632" s="168">
        <v>30</v>
      </c>
      <c r="F3632" s="168">
        <v>0</v>
      </c>
      <c r="G3632" s="168">
        <v>0</v>
      </c>
      <c r="H3632" s="168">
        <v>0</v>
      </c>
      <c r="I3632" s="168">
        <v>5</v>
      </c>
      <c r="J3632" s="168">
        <v>1</v>
      </c>
      <c r="K3632" s="168">
        <v>52.4</v>
      </c>
      <c r="L3632" s="168">
        <v>75.400000000000006</v>
      </c>
      <c r="M3632" s="168">
        <v>13.9</v>
      </c>
      <c r="N3632" s="168">
        <v>964.4</v>
      </c>
    </row>
    <row r="3633" spans="1:14" x14ac:dyDescent="0.2">
      <c r="A3633" s="168">
        <v>2019</v>
      </c>
      <c r="B3633" s="168">
        <v>6</v>
      </c>
      <c r="C3633" s="168">
        <v>1</v>
      </c>
      <c r="D3633" s="168">
        <v>5</v>
      </c>
      <c r="E3633" s="168">
        <v>30</v>
      </c>
      <c r="F3633" s="168">
        <v>1</v>
      </c>
      <c r="G3633" s="168">
        <v>0</v>
      </c>
      <c r="H3633" s="168">
        <v>1</v>
      </c>
      <c r="I3633" s="168">
        <v>5.0999999999999996</v>
      </c>
      <c r="J3633" s="168">
        <v>1.2</v>
      </c>
      <c r="K3633" s="168">
        <v>175.3</v>
      </c>
      <c r="L3633" s="168">
        <v>77.2</v>
      </c>
      <c r="M3633" s="168">
        <v>13.2</v>
      </c>
      <c r="N3633" s="168">
        <v>964.4</v>
      </c>
    </row>
    <row r="3634" spans="1:14" x14ac:dyDescent="0.2">
      <c r="A3634" s="168">
        <v>2019</v>
      </c>
      <c r="B3634" s="168">
        <v>6</v>
      </c>
      <c r="C3634" s="168">
        <v>1</v>
      </c>
      <c r="D3634" s="168">
        <v>6</v>
      </c>
      <c r="E3634" s="168">
        <v>30</v>
      </c>
      <c r="F3634" s="168">
        <v>23</v>
      </c>
      <c r="G3634" s="168">
        <v>373</v>
      </c>
      <c r="H3634" s="168">
        <v>73</v>
      </c>
      <c r="I3634" s="168">
        <v>5.0999999999999996</v>
      </c>
      <c r="J3634" s="168">
        <v>1.2</v>
      </c>
      <c r="K3634" s="168">
        <v>144.30000000000001</v>
      </c>
      <c r="L3634" s="168">
        <v>71.8</v>
      </c>
      <c r="M3634" s="168">
        <v>14</v>
      </c>
      <c r="N3634" s="168">
        <v>964.6</v>
      </c>
    </row>
    <row r="3635" spans="1:14" x14ac:dyDescent="0.2">
      <c r="A3635" s="168">
        <v>2019</v>
      </c>
      <c r="B3635" s="168">
        <v>6</v>
      </c>
      <c r="C3635" s="168">
        <v>1</v>
      </c>
      <c r="D3635" s="168">
        <v>7</v>
      </c>
      <c r="E3635" s="168">
        <v>30</v>
      </c>
      <c r="F3635" s="168">
        <v>43</v>
      </c>
      <c r="G3635" s="168">
        <v>718</v>
      </c>
      <c r="H3635" s="168">
        <v>266</v>
      </c>
      <c r="I3635" s="168">
        <v>4.8</v>
      </c>
      <c r="J3635" s="168">
        <v>3.2</v>
      </c>
      <c r="K3635" s="168">
        <v>96.3</v>
      </c>
      <c r="L3635" s="168">
        <v>49</v>
      </c>
      <c r="M3635" s="168">
        <v>18.100000000000001</v>
      </c>
      <c r="N3635" s="168">
        <v>964.8</v>
      </c>
    </row>
    <row r="3636" spans="1:14" x14ac:dyDescent="0.2">
      <c r="A3636" s="168">
        <v>2019</v>
      </c>
      <c r="B3636" s="168">
        <v>6</v>
      </c>
      <c r="C3636" s="168">
        <v>1</v>
      </c>
      <c r="D3636" s="168">
        <v>8</v>
      </c>
      <c r="E3636" s="168">
        <v>30</v>
      </c>
      <c r="F3636" s="168">
        <v>52</v>
      </c>
      <c r="G3636" s="168">
        <v>855</v>
      </c>
      <c r="H3636" s="168">
        <v>476</v>
      </c>
      <c r="I3636" s="168">
        <v>3.8</v>
      </c>
      <c r="J3636" s="168">
        <v>6.2</v>
      </c>
      <c r="K3636" s="168">
        <v>105.3</v>
      </c>
      <c r="L3636" s="168">
        <v>31.9</v>
      </c>
      <c r="M3636" s="168">
        <v>21.2</v>
      </c>
      <c r="N3636" s="168">
        <v>964.8</v>
      </c>
    </row>
    <row r="3637" spans="1:14" x14ac:dyDescent="0.2">
      <c r="A3637" s="168">
        <v>2019</v>
      </c>
      <c r="B3637" s="168">
        <v>6</v>
      </c>
      <c r="C3637" s="168">
        <v>1</v>
      </c>
      <c r="D3637" s="168">
        <v>9</v>
      </c>
      <c r="E3637" s="168">
        <v>30</v>
      </c>
      <c r="F3637" s="168">
        <v>55</v>
      </c>
      <c r="G3637" s="168">
        <v>930</v>
      </c>
      <c r="H3637" s="168">
        <v>676</v>
      </c>
      <c r="I3637" s="168">
        <v>2.9</v>
      </c>
      <c r="J3637" s="168">
        <v>6.4</v>
      </c>
      <c r="K3637" s="168">
        <v>98.3</v>
      </c>
      <c r="L3637" s="168">
        <v>25.9</v>
      </c>
      <c r="M3637" s="168">
        <v>22.8</v>
      </c>
      <c r="N3637" s="168">
        <v>964.8</v>
      </c>
    </row>
    <row r="3638" spans="1:14" x14ac:dyDescent="0.2">
      <c r="A3638" s="168">
        <v>2019</v>
      </c>
      <c r="B3638" s="168">
        <v>6</v>
      </c>
      <c r="C3638" s="168">
        <v>1</v>
      </c>
      <c r="D3638" s="168">
        <v>10</v>
      </c>
      <c r="E3638" s="168">
        <v>30</v>
      </c>
      <c r="F3638" s="168">
        <v>59</v>
      </c>
      <c r="G3638" s="168">
        <v>968</v>
      </c>
      <c r="H3638" s="168">
        <v>841</v>
      </c>
      <c r="I3638" s="168">
        <v>2.2000000000000002</v>
      </c>
      <c r="J3638" s="168">
        <v>6.7</v>
      </c>
      <c r="K3638" s="168">
        <v>96.4</v>
      </c>
      <c r="L3638" s="168">
        <v>23.9</v>
      </c>
      <c r="M3638" s="168">
        <v>24.1</v>
      </c>
      <c r="N3638" s="168">
        <v>964.7</v>
      </c>
    </row>
    <row r="3639" spans="1:14" x14ac:dyDescent="0.2">
      <c r="A3639" s="168">
        <v>2019</v>
      </c>
      <c r="B3639" s="168">
        <v>6</v>
      </c>
      <c r="C3639" s="168">
        <v>1</v>
      </c>
      <c r="D3639" s="168">
        <v>11</v>
      </c>
      <c r="E3639" s="168">
        <v>30</v>
      </c>
      <c r="F3639" s="168">
        <v>61</v>
      </c>
      <c r="G3639" s="168">
        <v>989</v>
      </c>
      <c r="H3639" s="168">
        <v>961</v>
      </c>
      <c r="I3639" s="168">
        <v>1.5</v>
      </c>
      <c r="J3639" s="168">
        <v>7.3</v>
      </c>
      <c r="K3639" s="168">
        <v>96.8</v>
      </c>
      <c r="L3639" s="168">
        <v>21.9</v>
      </c>
      <c r="M3639" s="168">
        <v>25.3</v>
      </c>
      <c r="N3639" s="168">
        <v>964.5</v>
      </c>
    </row>
    <row r="3640" spans="1:14" x14ac:dyDescent="0.2">
      <c r="A3640" s="168">
        <v>2019</v>
      </c>
      <c r="B3640" s="168">
        <v>6</v>
      </c>
      <c r="C3640" s="168">
        <v>1</v>
      </c>
      <c r="D3640" s="168">
        <v>12</v>
      </c>
      <c r="E3640" s="168">
        <v>30</v>
      </c>
      <c r="F3640" s="168">
        <v>63</v>
      </c>
      <c r="G3640" s="168">
        <v>997</v>
      </c>
      <c r="H3640" s="168">
        <v>1026</v>
      </c>
      <c r="I3640" s="168">
        <v>0.8</v>
      </c>
      <c r="J3640" s="168">
        <v>7.7</v>
      </c>
      <c r="K3640" s="168">
        <v>103.8</v>
      </c>
      <c r="L3640" s="168">
        <v>22.5</v>
      </c>
      <c r="M3640" s="168">
        <v>25.7</v>
      </c>
      <c r="N3640" s="168">
        <v>964.3</v>
      </c>
    </row>
    <row r="3641" spans="1:14" x14ac:dyDescent="0.2">
      <c r="A3641" s="168">
        <v>2019</v>
      </c>
      <c r="B3641" s="168">
        <v>6</v>
      </c>
      <c r="C3641" s="168">
        <v>1</v>
      </c>
      <c r="D3641" s="168">
        <v>13</v>
      </c>
      <c r="E3641" s="168">
        <v>30</v>
      </c>
      <c r="F3641" s="168">
        <v>63</v>
      </c>
      <c r="G3641" s="168">
        <v>996</v>
      </c>
      <c r="H3641" s="168">
        <v>1030</v>
      </c>
      <c r="I3641" s="168">
        <v>0</v>
      </c>
      <c r="J3641" s="168">
        <v>8.3000000000000007</v>
      </c>
      <c r="K3641" s="168">
        <v>104.6</v>
      </c>
      <c r="L3641" s="168">
        <v>23.3</v>
      </c>
      <c r="M3641" s="168">
        <v>25.9</v>
      </c>
      <c r="N3641" s="168">
        <v>963.9</v>
      </c>
    </row>
    <row r="3642" spans="1:14" x14ac:dyDescent="0.2">
      <c r="A3642" s="168">
        <v>2019</v>
      </c>
      <c r="B3642" s="168">
        <v>6</v>
      </c>
      <c r="C3642" s="168">
        <v>1</v>
      </c>
      <c r="D3642" s="168">
        <v>14</v>
      </c>
      <c r="E3642" s="168">
        <v>30</v>
      </c>
      <c r="F3642" s="168">
        <v>63</v>
      </c>
      <c r="G3642" s="168">
        <v>988</v>
      </c>
      <c r="H3642" s="168">
        <v>979</v>
      </c>
      <c r="I3642" s="168">
        <v>-0.4</v>
      </c>
      <c r="J3642" s="168">
        <v>8.6999999999999993</v>
      </c>
      <c r="K3642" s="168">
        <v>103.3</v>
      </c>
      <c r="L3642" s="168">
        <v>23.4</v>
      </c>
      <c r="M3642" s="168">
        <v>26.2</v>
      </c>
      <c r="N3642" s="168">
        <v>963.3</v>
      </c>
    </row>
    <row r="3643" spans="1:14" x14ac:dyDescent="0.2">
      <c r="A3643" s="168">
        <v>2019</v>
      </c>
      <c r="B3643" s="168">
        <v>6</v>
      </c>
      <c r="C3643" s="168">
        <v>1</v>
      </c>
      <c r="D3643" s="168">
        <v>15</v>
      </c>
      <c r="E3643" s="168">
        <v>30</v>
      </c>
      <c r="F3643" s="168">
        <v>62</v>
      </c>
      <c r="G3643" s="168">
        <v>968</v>
      </c>
      <c r="H3643" s="168">
        <v>871</v>
      </c>
      <c r="I3643" s="168">
        <v>-0.6</v>
      </c>
      <c r="J3643" s="168">
        <v>8.5</v>
      </c>
      <c r="K3643" s="168">
        <v>104.5</v>
      </c>
      <c r="L3643" s="168">
        <v>25.7</v>
      </c>
      <c r="M3643" s="168">
        <v>25.9</v>
      </c>
      <c r="N3643" s="168">
        <v>963</v>
      </c>
    </row>
    <row r="3644" spans="1:14" x14ac:dyDescent="0.2">
      <c r="A3644" s="168">
        <v>2019</v>
      </c>
      <c r="B3644" s="168">
        <v>6</v>
      </c>
      <c r="C3644" s="168">
        <v>1</v>
      </c>
      <c r="D3644" s="168">
        <v>16</v>
      </c>
      <c r="E3644" s="168">
        <v>30</v>
      </c>
      <c r="F3644" s="168">
        <v>58</v>
      </c>
      <c r="G3644" s="168">
        <v>936</v>
      </c>
      <c r="H3644" s="168">
        <v>718</v>
      </c>
      <c r="I3644" s="168">
        <v>-0.5</v>
      </c>
      <c r="J3644" s="168">
        <v>8.1999999999999993</v>
      </c>
      <c r="K3644" s="168">
        <v>101.8</v>
      </c>
      <c r="L3644" s="168">
        <v>26.2</v>
      </c>
      <c r="M3644" s="168">
        <v>25.6</v>
      </c>
      <c r="N3644" s="168">
        <v>962.7</v>
      </c>
    </row>
    <row r="3645" spans="1:14" x14ac:dyDescent="0.2">
      <c r="A3645" s="168">
        <v>2019</v>
      </c>
      <c r="B3645" s="168">
        <v>6</v>
      </c>
      <c r="C3645" s="168">
        <v>1</v>
      </c>
      <c r="D3645" s="168">
        <v>17</v>
      </c>
      <c r="E3645" s="168">
        <v>30</v>
      </c>
      <c r="F3645" s="168">
        <v>53</v>
      </c>
      <c r="G3645" s="168">
        <v>878</v>
      </c>
      <c r="H3645" s="168">
        <v>528</v>
      </c>
      <c r="I3645" s="168">
        <v>-0.3</v>
      </c>
      <c r="J3645" s="168">
        <v>8.4</v>
      </c>
      <c r="K3645" s="168">
        <v>99.8</v>
      </c>
      <c r="L3645" s="168">
        <v>27.7</v>
      </c>
      <c r="M3645" s="168">
        <v>24.8</v>
      </c>
      <c r="N3645" s="168">
        <v>962.5</v>
      </c>
    </row>
    <row r="3646" spans="1:14" x14ac:dyDescent="0.2">
      <c r="A3646" s="168">
        <v>2019</v>
      </c>
      <c r="B3646" s="168">
        <v>6</v>
      </c>
      <c r="C3646" s="168">
        <v>1</v>
      </c>
      <c r="D3646" s="168">
        <v>18</v>
      </c>
      <c r="E3646" s="168">
        <v>30</v>
      </c>
      <c r="F3646" s="168">
        <v>44</v>
      </c>
      <c r="G3646" s="168">
        <v>773</v>
      </c>
      <c r="H3646" s="168">
        <v>320</v>
      </c>
      <c r="I3646" s="168">
        <v>0.5</v>
      </c>
      <c r="J3646" s="168">
        <v>7.8</v>
      </c>
      <c r="K3646" s="168">
        <v>100.7</v>
      </c>
      <c r="L3646" s="168">
        <v>30.3</v>
      </c>
      <c r="M3646" s="168">
        <v>23.5</v>
      </c>
      <c r="N3646" s="168">
        <v>962.6</v>
      </c>
    </row>
    <row r="3647" spans="1:14" x14ac:dyDescent="0.2">
      <c r="A3647" s="168">
        <v>2019</v>
      </c>
      <c r="B3647" s="168">
        <v>6</v>
      </c>
      <c r="C3647" s="168">
        <v>1</v>
      </c>
      <c r="D3647" s="168">
        <v>19</v>
      </c>
      <c r="E3647" s="168">
        <v>30</v>
      </c>
      <c r="F3647" s="168">
        <v>27</v>
      </c>
      <c r="G3647" s="168">
        <v>531</v>
      </c>
      <c r="H3647" s="168">
        <v>119</v>
      </c>
      <c r="I3647" s="168">
        <v>0.6</v>
      </c>
      <c r="J3647" s="168">
        <v>6.3</v>
      </c>
      <c r="K3647" s="168">
        <v>106.1</v>
      </c>
      <c r="L3647" s="168">
        <v>33.700000000000003</v>
      </c>
      <c r="M3647" s="168">
        <v>22.1</v>
      </c>
      <c r="N3647" s="168">
        <v>962.9</v>
      </c>
    </row>
    <row r="3648" spans="1:14" x14ac:dyDescent="0.2">
      <c r="A3648" s="168">
        <v>2019</v>
      </c>
      <c r="B3648" s="168">
        <v>6</v>
      </c>
      <c r="C3648" s="168">
        <v>1</v>
      </c>
      <c r="D3648" s="168">
        <v>20</v>
      </c>
      <c r="E3648" s="168">
        <v>30</v>
      </c>
      <c r="F3648" s="168">
        <v>3</v>
      </c>
      <c r="G3648" s="168">
        <v>14</v>
      </c>
      <c r="H3648" s="168">
        <v>4</v>
      </c>
      <c r="I3648" s="168">
        <v>0.6</v>
      </c>
      <c r="J3648" s="168">
        <v>4.9000000000000004</v>
      </c>
      <c r="K3648" s="168">
        <v>99.3</v>
      </c>
      <c r="L3648" s="168">
        <v>40.1</v>
      </c>
      <c r="M3648" s="168">
        <v>19.600000000000001</v>
      </c>
      <c r="N3648" s="168">
        <v>963.2</v>
      </c>
    </row>
    <row r="3649" spans="1:14" x14ac:dyDescent="0.2">
      <c r="A3649" s="168">
        <v>2019</v>
      </c>
      <c r="B3649" s="168">
        <v>6</v>
      </c>
      <c r="C3649" s="168">
        <v>1</v>
      </c>
      <c r="D3649" s="168">
        <v>21</v>
      </c>
      <c r="E3649" s="168">
        <v>30</v>
      </c>
      <c r="F3649" s="168">
        <v>0</v>
      </c>
      <c r="G3649" s="168">
        <v>0</v>
      </c>
      <c r="H3649" s="168">
        <v>0</v>
      </c>
      <c r="I3649" s="168">
        <v>0.6</v>
      </c>
      <c r="J3649" s="168">
        <v>4.8</v>
      </c>
      <c r="K3649" s="168">
        <v>101.5</v>
      </c>
      <c r="L3649" s="168">
        <v>45.3</v>
      </c>
      <c r="M3649" s="168">
        <v>17.8</v>
      </c>
      <c r="N3649" s="168">
        <v>963.8</v>
      </c>
    </row>
    <row r="3650" spans="1:14" x14ac:dyDescent="0.2">
      <c r="A3650" s="168">
        <v>2019</v>
      </c>
      <c r="B3650" s="168">
        <v>6</v>
      </c>
      <c r="C3650" s="168">
        <v>1</v>
      </c>
      <c r="D3650" s="168">
        <v>22</v>
      </c>
      <c r="E3650" s="168">
        <v>30</v>
      </c>
      <c r="F3650" s="168">
        <v>0</v>
      </c>
      <c r="G3650" s="168">
        <v>0</v>
      </c>
      <c r="H3650" s="168">
        <v>0</v>
      </c>
      <c r="I3650" s="168">
        <v>0.8</v>
      </c>
      <c r="J3650" s="168">
        <v>2.2999999999999998</v>
      </c>
      <c r="K3650" s="168">
        <v>74.099999999999994</v>
      </c>
      <c r="L3650" s="168">
        <v>47.3</v>
      </c>
      <c r="M3650" s="168">
        <v>16.8</v>
      </c>
      <c r="N3650" s="168">
        <v>964.5</v>
      </c>
    </row>
    <row r="3651" spans="1:14" x14ac:dyDescent="0.2">
      <c r="A3651" s="168">
        <v>2019</v>
      </c>
      <c r="B3651" s="168">
        <v>6</v>
      </c>
      <c r="C3651" s="168">
        <v>1</v>
      </c>
      <c r="D3651" s="168">
        <v>23</v>
      </c>
      <c r="E3651" s="168">
        <v>30</v>
      </c>
      <c r="F3651" s="168">
        <v>0</v>
      </c>
      <c r="G3651" s="168">
        <v>0</v>
      </c>
      <c r="H3651" s="168">
        <v>0</v>
      </c>
      <c r="I3651" s="168">
        <v>1</v>
      </c>
      <c r="J3651" s="168">
        <v>2.1</v>
      </c>
      <c r="K3651" s="168">
        <v>62.2</v>
      </c>
      <c r="L3651" s="168">
        <v>47</v>
      </c>
      <c r="M3651" s="168">
        <v>16.7</v>
      </c>
      <c r="N3651" s="168">
        <v>964.4</v>
      </c>
    </row>
    <row r="3652" spans="1:14" x14ac:dyDescent="0.2">
      <c r="A3652" s="168">
        <v>2019</v>
      </c>
      <c r="B3652" s="168">
        <v>6</v>
      </c>
      <c r="C3652" s="168">
        <v>2</v>
      </c>
      <c r="D3652" s="168">
        <v>0</v>
      </c>
      <c r="E3652" s="168">
        <v>30</v>
      </c>
      <c r="F3652" s="168">
        <v>0</v>
      </c>
      <c r="G3652" s="168">
        <v>0</v>
      </c>
      <c r="H3652" s="168">
        <v>0</v>
      </c>
      <c r="I3652" s="168">
        <v>1.4</v>
      </c>
      <c r="J3652" s="168">
        <v>1.2</v>
      </c>
      <c r="K3652" s="168">
        <v>27.5</v>
      </c>
      <c r="L3652" s="168">
        <v>48.3</v>
      </c>
      <c r="M3652" s="168">
        <v>15.5</v>
      </c>
      <c r="N3652" s="168">
        <v>964.1</v>
      </c>
    </row>
    <row r="3653" spans="1:14" x14ac:dyDescent="0.2">
      <c r="A3653" s="168">
        <v>2019</v>
      </c>
      <c r="B3653" s="168">
        <v>6</v>
      </c>
      <c r="C3653" s="168">
        <v>2</v>
      </c>
      <c r="D3653" s="168">
        <v>1</v>
      </c>
      <c r="E3653" s="168">
        <v>30</v>
      </c>
      <c r="F3653" s="168">
        <v>0</v>
      </c>
      <c r="G3653" s="168">
        <v>0</v>
      </c>
      <c r="H3653" s="168">
        <v>0</v>
      </c>
      <c r="I3653" s="168">
        <v>1.9</v>
      </c>
      <c r="J3653" s="168">
        <v>1.3</v>
      </c>
      <c r="K3653" s="168">
        <v>26</v>
      </c>
      <c r="L3653" s="168">
        <v>48.3</v>
      </c>
      <c r="M3653" s="168">
        <v>15</v>
      </c>
      <c r="N3653" s="168">
        <v>963.9</v>
      </c>
    </row>
    <row r="3654" spans="1:14" x14ac:dyDescent="0.2">
      <c r="A3654" s="168">
        <v>2019</v>
      </c>
      <c r="B3654" s="168">
        <v>6</v>
      </c>
      <c r="C3654" s="168">
        <v>2</v>
      </c>
      <c r="D3654" s="168">
        <v>2</v>
      </c>
      <c r="E3654" s="168">
        <v>30</v>
      </c>
      <c r="F3654" s="168">
        <v>0</v>
      </c>
      <c r="G3654" s="168">
        <v>0</v>
      </c>
      <c r="H3654" s="168">
        <v>0</v>
      </c>
      <c r="I3654" s="168">
        <v>2.2999999999999998</v>
      </c>
      <c r="J3654" s="168">
        <v>2.2000000000000002</v>
      </c>
      <c r="K3654" s="168">
        <v>32.1</v>
      </c>
      <c r="L3654" s="168">
        <v>48.3</v>
      </c>
      <c r="M3654" s="168">
        <v>14.9</v>
      </c>
      <c r="N3654" s="168">
        <v>963.6</v>
      </c>
    </row>
    <row r="3655" spans="1:14" x14ac:dyDescent="0.2">
      <c r="A3655" s="168">
        <v>2019</v>
      </c>
      <c r="B3655" s="168">
        <v>6</v>
      </c>
      <c r="C3655" s="168">
        <v>2</v>
      </c>
      <c r="D3655" s="168">
        <v>3</v>
      </c>
      <c r="E3655" s="168">
        <v>30</v>
      </c>
      <c r="F3655" s="168">
        <v>0</v>
      </c>
      <c r="G3655" s="168">
        <v>0</v>
      </c>
      <c r="H3655" s="168">
        <v>0</v>
      </c>
      <c r="I3655" s="168">
        <v>2.9</v>
      </c>
      <c r="J3655" s="168">
        <v>1.9</v>
      </c>
      <c r="K3655" s="168">
        <v>40.9</v>
      </c>
      <c r="L3655" s="168">
        <v>49.8</v>
      </c>
      <c r="M3655" s="168">
        <v>14.4</v>
      </c>
      <c r="N3655" s="168">
        <v>963.2</v>
      </c>
    </row>
    <row r="3656" spans="1:14" x14ac:dyDescent="0.2">
      <c r="A3656" s="168">
        <v>2019</v>
      </c>
      <c r="B3656" s="168">
        <v>6</v>
      </c>
      <c r="C3656" s="168">
        <v>2</v>
      </c>
      <c r="D3656" s="168">
        <v>4</v>
      </c>
      <c r="E3656" s="168">
        <v>30</v>
      </c>
      <c r="F3656" s="168">
        <v>0</v>
      </c>
      <c r="G3656" s="168">
        <v>0</v>
      </c>
      <c r="H3656" s="168">
        <v>0</v>
      </c>
      <c r="I3656" s="168">
        <v>3.4</v>
      </c>
      <c r="J3656" s="168">
        <v>1.4</v>
      </c>
      <c r="K3656" s="168">
        <v>39</v>
      </c>
      <c r="L3656" s="168">
        <v>53.1</v>
      </c>
      <c r="M3656" s="168">
        <v>13.4</v>
      </c>
      <c r="N3656" s="168">
        <v>963</v>
      </c>
    </row>
    <row r="3657" spans="1:14" x14ac:dyDescent="0.2">
      <c r="A3657" s="168">
        <v>2019</v>
      </c>
      <c r="B3657" s="168">
        <v>6</v>
      </c>
      <c r="C3657" s="168">
        <v>2</v>
      </c>
      <c r="D3657" s="168">
        <v>5</v>
      </c>
      <c r="E3657" s="168">
        <v>30</v>
      </c>
      <c r="F3657" s="168">
        <v>1</v>
      </c>
      <c r="G3657" s="168">
        <v>0</v>
      </c>
      <c r="H3657" s="168">
        <v>1</v>
      </c>
      <c r="I3657" s="168">
        <v>4</v>
      </c>
      <c r="J3657" s="168">
        <v>2.4</v>
      </c>
      <c r="K3657" s="168">
        <v>21.6</v>
      </c>
      <c r="L3657" s="168">
        <v>52.3</v>
      </c>
      <c r="M3657" s="168">
        <v>13.6</v>
      </c>
      <c r="N3657" s="168">
        <v>962.9</v>
      </c>
    </row>
    <row r="3658" spans="1:14" x14ac:dyDescent="0.2">
      <c r="A3658" s="168">
        <v>2019</v>
      </c>
      <c r="B3658" s="168">
        <v>6</v>
      </c>
      <c r="C3658" s="168">
        <v>2</v>
      </c>
      <c r="D3658" s="168">
        <v>6</v>
      </c>
      <c r="E3658" s="168">
        <v>30</v>
      </c>
      <c r="F3658" s="168">
        <v>21</v>
      </c>
      <c r="G3658" s="168">
        <v>420</v>
      </c>
      <c r="H3658" s="168">
        <v>77</v>
      </c>
      <c r="I3658" s="168">
        <v>4.5999999999999996</v>
      </c>
      <c r="J3658" s="168">
        <v>2</v>
      </c>
      <c r="K3658" s="168">
        <v>76.099999999999994</v>
      </c>
      <c r="L3658" s="168">
        <v>48.1</v>
      </c>
      <c r="M3658" s="168">
        <v>15.4</v>
      </c>
      <c r="N3658" s="168">
        <v>963</v>
      </c>
    </row>
    <row r="3659" spans="1:14" x14ac:dyDescent="0.2">
      <c r="A3659" s="168">
        <v>2019</v>
      </c>
      <c r="B3659" s="168">
        <v>6</v>
      </c>
      <c r="C3659" s="168">
        <v>2</v>
      </c>
      <c r="D3659" s="168">
        <v>7</v>
      </c>
      <c r="E3659" s="168">
        <v>30</v>
      </c>
      <c r="F3659" s="168">
        <v>39</v>
      </c>
      <c r="G3659" s="168">
        <v>760</v>
      </c>
      <c r="H3659" s="168">
        <v>275</v>
      </c>
      <c r="I3659" s="168">
        <v>4</v>
      </c>
      <c r="J3659" s="168">
        <v>1.1000000000000001</v>
      </c>
      <c r="K3659" s="168">
        <v>58</v>
      </c>
      <c r="L3659" s="168">
        <v>39.4</v>
      </c>
      <c r="M3659" s="168">
        <v>19.100000000000001</v>
      </c>
      <c r="N3659" s="168">
        <v>963.2</v>
      </c>
    </row>
    <row r="3660" spans="1:14" x14ac:dyDescent="0.2">
      <c r="A3660" s="168">
        <v>2019</v>
      </c>
      <c r="B3660" s="168">
        <v>6</v>
      </c>
      <c r="C3660" s="168">
        <v>2</v>
      </c>
      <c r="D3660" s="168">
        <v>8</v>
      </c>
      <c r="E3660" s="168">
        <v>30</v>
      </c>
      <c r="F3660" s="168">
        <v>48</v>
      </c>
      <c r="G3660" s="168">
        <v>883</v>
      </c>
      <c r="H3660" s="168">
        <v>487</v>
      </c>
      <c r="I3660" s="168">
        <v>2.5</v>
      </c>
      <c r="J3660" s="168">
        <v>1.8</v>
      </c>
      <c r="K3660" s="168">
        <v>117.6</v>
      </c>
      <c r="L3660" s="168">
        <v>32.700000000000003</v>
      </c>
      <c r="M3660" s="168">
        <v>21.5</v>
      </c>
      <c r="N3660" s="168">
        <v>963.2</v>
      </c>
    </row>
    <row r="3661" spans="1:14" x14ac:dyDescent="0.2">
      <c r="A3661" s="168">
        <v>2019</v>
      </c>
      <c r="B3661" s="168">
        <v>6</v>
      </c>
      <c r="C3661" s="168">
        <v>2</v>
      </c>
      <c r="D3661" s="168">
        <v>9</v>
      </c>
      <c r="E3661" s="168">
        <v>30</v>
      </c>
      <c r="F3661" s="168">
        <v>54</v>
      </c>
      <c r="G3661" s="168">
        <v>946</v>
      </c>
      <c r="H3661" s="168">
        <v>686</v>
      </c>
      <c r="I3661" s="168">
        <v>1.8</v>
      </c>
      <c r="J3661" s="168">
        <v>3.4</v>
      </c>
      <c r="K3661" s="168">
        <v>106.9</v>
      </c>
      <c r="L3661" s="168">
        <v>26.6</v>
      </c>
      <c r="M3661" s="168">
        <v>23.8</v>
      </c>
      <c r="N3661" s="168">
        <v>963.2</v>
      </c>
    </row>
    <row r="3662" spans="1:14" x14ac:dyDescent="0.2">
      <c r="A3662" s="168">
        <v>2019</v>
      </c>
      <c r="B3662" s="168">
        <v>6</v>
      </c>
      <c r="C3662" s="168">
        <v>2</v>
      </c>
      <c r="D3662" s="168">
        <v>10</v>
      </c>
      <c r="E3662" s="168">
        <v>30</v>
      </c>
      <c r="F3662" s="168">
        <v>58</v>
      </c>
      <c r="G3662" s="168">
        <v>978</v>
      </c>
      <c r="H3662" s="168">
        <v>850</v>
      </c>
      <c r="I3662" s="168">
        <v>1.3</v>
      </c>
      <c r="J3662" s="168">
        <v>5.4</v>
      </c>
      <c r="K3662" s="168">
        <v>113.6</v>
      </c>
      <c r="L3662" s="168">
        <v>24.9</v>
      </c>
      <c r="M3662" s="168">
        <v>25.2</v>
      </c>
      <c r="N3662" s="168">
        <v>963.1</v>
      </c>
    </row>
    <row r="3663" spans="1:14" x14ac:dyDescent="0.2">
      <c r="A3663" s="168">
        <v>2019</v>
      </c>
      <c r="B3663" s="168">
        <v>6</v>
      </c>
      <c r="C3663" s="168">
        <v>2</v>
      </c>
      <c r="D3663" s="168">
        <v>11</v>
      </c>
      <c r="E3663" s="168">
        <v>30</v>
      </c>
      <c r="F3663" s="168">
        <v>61</v>
      </c>
      <c r="G3663" s="168">
        <v>993</v>
      </c>
      <c r="H3663" s="168">
        <v>967</v>
      </c>
      <c r="I3663" s="168">
        <v>1.1000000000000001</v>
      </c>
      <c r="J3663" s="168">
        <v>5.2</v>
      </c>
      <c r="K3663" s="168">
        <v>109.2</v>
      </c>
      <c r="L3663" s="168">
        <v>20.2</v>
      </c>
      <c r="M3663" s="168">
        <v>26.4</v>
      </c>
      <c r="N3663" s="168">
        <v>963</v>
      </c>
    </row>
    <row r="3664" spans="1:14" x14ac:dyDescent="0.2">
      <c r="A3664" s="168">
        <v>2019</v>
      </c>
      <c r="B3664" s="168">
        <v>6</v>
      </c>
      <c r="C3664" s="168">
        <v>2</v>
      </c>
      <c r="D3664" s="168">
        <v>12</v>
      </c>
      <c r="E3664" s="168">
        <v>30</v>
      </c>
      <c r="F3664" s="168">
        <v>63</v>
      </c>
      <c r="G3664" s="168">
        <v>1001</v>
      </c>
      <c r="H3664" s="168">
        <v>1031</v>
      </c>
      <c r="I3664" s="168">
        <v>1.3</v>
      </c>
      <c r="J3664" s="168">
        <v>4.4000000000000004</v>
      </c>
      <c r="K3664" s="168">
        <v>107.2</v>
      </c>
      <c r="L3664" s="168">
        <v>19.3</v>
      </c>
      <c r="M3664" s="168">
        <v>27.1</v>
      </c>
      <c r="N3664" s="168">
        <v>962.8</v>
      </c>
    </row>
    <row r="3665" spans="1:14" x14ac:dyDescent="0.2">
      <c r="A3665" s="168">
        <v>2019</v>
      </c>
      <c r="B3665" s="168">
        <v>6</v>
      </c>
      <c r="C3665" s="168">
        <v>2</v>
      </c>
      <c r="D3665" s="168">
        <v>13</v>
      </c>
      <c r="E3665" s="168">
        <v>30</v>
      </c>
      <c r="F3665" s="168">
        <v>63</v>
      </c>
      <c r="G3665" s="168">
        <v>1001</v>
      </c>
      <c r="H3665" s="168">
        <v>1037</v>
      </c>
      <c r="I3665" s="168">
        <v>1.6</v>
      </c>
      <c r="J3665" s="168">
        <v>4.5</v>
      </c>
      <c r="K3665" s="168">
        <v>108.7</v>
      </c>
      <c r="L3665" s="168">
        <v>16.5</v>
      </c>
      <c r="M3665" s="168">
        <v>27.9</v>
      </c>
      <c r="N3665" s="168">
        <v>962.2</v>
      </c>
    </row>
    <row r="3666" spans="1:14" x14ac:dyDescent="0.2">
      <c r="A3666" s="168">
        <v>2019</v>
      </c>
      <c r="B3666" s="168">
        <v>6</v>
      </c>
      <c r="C3666" s="168">
        <v>2</v>
      </c>
      <c r="D3666" s="168">
        <v>14</v>
      </c>
      <c r="E3666" s="168">
        <v>30</v>
      </c>
      <c r="F3666" s="168">
        <v>64</v>
      </c>
      <c r="G3666" s="168">
        <v>991</v>
      </c>
      <c r="H3666" s="168">
        <v>985</v>
      </c>
      <c r="I3666" s="168">
        <v>1.7</v>
      </c>
      <c r="J3666" s="168">
        <v>4.8</v>
      </c>
      <c r="K3666" s="168">
        <v>97</v>
      </c>
      <c r="L3666" s="168">
        <v>16.100000000000001</v>
      </c>
      <c r="M3666" s="168">
        <v>28.6</v>
      </c>
      <c r="N3666" s="168">
        <v>961.8</v>
      </c>
    </row>
    <row r="3667" spans="1:14" x14ac:dyDescent="0.2">
      <c r="A3667" s="168">
        <v>2019</v>
      </c>
      <c r="B3667" s="168">
        <v>6</v>
      </c>
      <c r="C3667" s="168">
        <v>2</v>
      </c>
      <c r="D3667" s="168">
        <v>15</v>
      </c>
      <c r="E3667" s="168">
        <v>30</v>
      </c>
      <c r="F3667" s="168">
        <v>63</v>
      </c>
      <c r="G3667" s="168">
        <v>967</v>
      </c>
      <c r="H3667" s="168">
        <v>874</v>
      </c>
      <c r="I3667" s="168">
        <v>1.9</v>
      </c>
      <c r="J3667" s="168">
        <v>5.3</v>
      </c>
      <c r="K3667" s="168">
        <v>102.3</v>
      </c>
      <c r="L3667" s="168">
        <v>16.399999999999999</v>
      </c>
      <c r="M3667" s="168">
        <v>28.7</v>
      </c>
      <c r="N3667" s="168">
        <v>961.5</v>
      </c>
    </row>
    <row r="3668" spans="1:14" x14ac:dyDescent="0.2">
      <c r="A3668" s="168">
        <v>2019</v>
      </c>
      <c r="B3668" s="168">
        <v>6</v>
      </c>
      <c r="C3668" s="168">
        <v>2</v>
      </c>
      <c r="D3668" s="168">
        <v>16</v>
      </c>
      <c r="E3668" s="168">
        <v>30</v>
      </c>
      <c r="F3668" s="168">
        <v>60</v>
      </c>
      <c r="G3668" s="168">
        <v>931</v>
      </c>
      <c r="H3668" s="168">
        <v>718</v>
      </c>
      <c r="I3668" s="168">
        <v>2</v>
      </c>
      <c r="J3668" s="168">
        <v>5.0999999999999996</v>
      </c>
      <c r="K3668" s="168">
        <v>103.9</v>
      </c>
      <c r="L3668" s="168">
        <v>18.3</v>
      </c>
      <c r="M3668" s="168">
        <v>27.9</v>
      </c>
      <c r="N3668" s="168">
        <v>961.4</v>
      </c>
    </row>
    <row r="3669" spans="1:14" x14ac:dyDescent="0.2">
      <c r="A3669" s="168">
        <v>2019</v>
      </c>
      <c r="B3669" s="168">
        <v>6</v>
      </c>
      <c r="C3669" s="168">
        <v>2</v>
      </c>
      <c r="D3669" s="168">
        <v>17</v>
      </c>
      <c r="E3669" s="168">
        <v>30</v>
      </c>
      <c r="F3669" s="168">
        <v>55</v>
      </c>
      <c r="G3669" s="168">
        <v>871</v>
      </c>
      <c r="H3669" s="168">
        <v>528</v>
      </c>
      <c r="I3669" s="168">
        <v>2.4</v>
      </c>
      <c r="J3669" s="168">
        <v>4.8</v>
      </c>
      <c r="K3669" s="168">
        <v>100.2</v>
      </c>
      <c r="L3669" s="168">
        <v>18.899999999999999</v>
      </c>
      <c r="M3669" s="168">
        <v>27.8</v>
      </c>
      <c r="N3669" s="168">
        <v>961.3</v>
      </c>
    </row>
    <row r="3670" spans="1:14" x14ac:dyDescent="0.2">
      <c r="A3670" s="168">
        <v>2019</v>
      </c>
      <c r="B3670" s="168">
        <v>6</v>
      </c>
      <c r="C3670" s="168">
        <v>2</v>
      </c>
      <c r="D3670" s="168">
        <v>18</v>
      </c>
      <c r="E3670" s="168">
        <v>30</v>
      </c>
      <c r="F3670" s="168">
        <v>46</v>
      </c>
      <c r="G3670" s="168">
        <v>760</v>
      </c>
      <c r="H3670" s="168">
        <v>320</v>
      </c>
      <c r="I3670" s="168">
        <v>3.1</v>
      </c>
      <c r="J3670" s="168">
        <v>4.9000000000000004</v>
      </c>
      <c r="K3670" s="168">
        <v>99.9</v>
      </c>
      <c r="L3670" s="168">
        <v>20.2</v>
      </c>
      <c r="M3670" s="168">
        <v>26.6</v>
      </c>
      <c r="N3670" s="168">
        <v>961.2</v>
      </c>
    </row>
    <row r="3671" spans="1:14" x14ac:dyDescent="0.2">
      <c r="A3671" s="168">
        <v>2019</v>
      </c>
      <c r="B3671" s="168">
        <v>6</v>
      </c>
      <c r="C3671" s="168">
        <v>2</v>
      </c>
      <c r="D3671" s="168">
        <v>19</v>
      </c>
      <c r="E3671" s="168">
        <v>30</v>
      </c>
      <c r="F3671" s="168">
        <v>30</v>
      </c>
      <c r="G3671" s="168">
        <v>485</v>
      </c>
      <c r="H3671" s="168">
        <v>115</v>
      </c>
      <c r="I3671" s="168">
        <v>2.8</v>
      </c>
      <c r="J3671" s="168">
        <v>4.9000000000000004</v>
      </c>
      <c r="K3671" s="168">
        <v>106.6</v>
      </c>
      <c r="L3671" s="168">
        <v>24.2</v>
      </c>
      <c r="M3671" s="168">
        <v>24.6</v>
      </c>
      <c r="N3671" s="168">
        <v>961.3</v>
      </c>
    </row>
    <row r="3672" spans="1:14" x14ac:dyDescent="0.2">
      <c r="A3672" s="168">
        <v>2019</v>
      </c>
      <c r="B3672" s="168">
        <v>6</v>
      </c>
      <c r="C3672" s="168">
        <v>2</v>
      </c>
      <c r="D3672" s="168">
        <v>20</v>
      </c>
      <c r="E3672" s="168">
        <v>30</v>
      </c>
      <c r="F3672" s="168">
        <v>4</v>
      </c>
      <c r="G3672" s="168">
        <v>15</v>
      </c>
      <c r="H3672" s="168">
        <v>5</v>
      </c>
      <c r="I3672" s="168">
        <v>2.9</v>
      </c>
      <c r="J3672" s="168">
        <v>3.6</v>
      </c>
      <c r="K3672" s="168">
        <v>101.5</v>
      </c>
      <c r="L3672" s="168">
        <v>29.2</v>
      </c>
      <c r="M3672" s="168">
        <v>22</v>
      </c>
      <c r="N3672" s="168">
        <v>961.8</v>
      </c>
    </row>
    <row r="3673" spans="1:14" x14ac:dyDescent="0.2">
      <c r="A3673" s="168">
        <v>2019</v>
      </c>
      <c r="B3673" s="168">
        <v>6</v>
      </c>
      <c r="C3673" s="168">
        <v>2</v>
      </c>
      <c r="D3673" s="168">
        <v>21</v>
      </c>
      <c r="E3673" s="168">
        <v>30</v>
      </c>
      <c r="F3673" s="168">
        <v>0</v>
      </c>
      <c r="G3673" s="168">
        <v>0</v>
      </c>
      <c r="H3673" s="168">
        <v>0</v>
      </c>
      <c r="I3673" s="168">
        <v>3</v>
      </c>
      <c r="J3673" s="168">
        <v>2</v>
      </c>
      <c r="K3673" s="168">
        <v>95.1</v>
      </c>
      <c r="L3673" s="168">
        <v>34.6</v>
      </c>
      <c r="M3673" s="168">
        <v>20</v>
      </c>
      <c r="N3673" s="168">
        <v>962.4</v>
      </c>
    </row>
    <row r="3674" spans="1:14" x14ac:dyDescent="0.2">
      <c r="A3674" s="168">
        <v>2019</v>
      </c>
      <c r="B3674" s="168">
        <v>6</v>
      </c>
      <c r="C3674" s="168">
        <v>2</v>
      </c>
      <c r="D3674" s="168">
        <v>22</v>
      </c>
      <c r="E3674" s="168">
        <v>30</v>
      </c>
      <c r="F3674" s="168">
        <v>0</v>
      </c>
      <c r="G3674" s="168">
        <v>0</v>
      </c>
      <c r="H3674" s="168">
        <v>0</v>
      </c>
      <c r="I3674" s="168">
        <v>3.1</v>
      </c>
      <c r="J3674" s="168">
        <v>1.5</v>
      </c>
      <c r="K3674" s="168">
        <v>53.1</v>
      </c>
      <c r="L3674" s="168">
        <v>36.1</v>
      </c>
      <c r="M3674" s="168">
        <v>19.3</v>
      </c>
      <c r="N3674" s="168">
        <v>962.8</v>
      </c>
    </row>
    <row r="3675" spans="1:14" x14ac:dyDescent="0.2">
      <c r="A3675" s="168">
        <v>2019</v>
      </c>
      <c r="B3675" s="168">
        <v>6</v>
      </c>
      <c r="C3675" s="168">
        <v>2</v>
      </c>
      <c r="D3675" s="168">
        <v>23</v>
      </c>
      <c r="E3675" s="168">
        <v>30</v>
      </c>
      <c r="F3675" s="168">
        <v>0</v>
      </c>
      <c r="G3675" s="168">
        <v>0</v>
      </c>
      <c r="H3675" s="168">
        <v>0</v>
      </c>
      <c r="I3675" s="168">
        <v>3.5</v>
      </c>
      <c r="J3675" s="168">
        <v>1.3</v>
      </c>
      <c r="K3675" s="168">
        <v>85.8</v>
      </c>
      <c r="L3675" s="168">
        <v>37.9</v>
      </c>
      <c r="M3675" s="168">
        <v>18.2</v>
      </c>
      <c r="N3675" s="168">
        <v>963.1</v>
      </c>
    </row>
    <row r="3676" spans="1:14" x14ac:dyDescent="0.2">
      <c r="A3676" s="168">
        <v>2019</v>
      </c>
      <c r="B3676" s="168">
        <v>6</v>
      </c>
      <c r="C3676" s="168">
        <v>3</v>
      </c>
      <c r="D3676" s="168">
        <v>0</v>
      </c>
      <c r="E3676" s="168">
        <v>30</v>
      </c>
      <c r="F3676" s="168">
        <v>0</v>
      </c>
      <c r="G3676" s="168">
        <v>0</v>
      </c>
      <c r="H3676" s="168">
        <v>0</v>
      </c>
      <c r="I3676" s="168">
        <v>4.5999999999999996</v>
      </c>
      <c r="J3676" s="168">
        <v>1</v>
      </c>
      <c r="K3676" s="168">
        <v>79.400000000000006</v>
      </c>
      <c r="L3676" s="168">
        <v>42.5</v>
      </c>
      <c r="M3676" s="168">
        <v>16.100000000000001</v>
      </c>
      <c r="N3676" s="168">
        <v>963</v>
      </c>
    </row>
    <row r="3677" spans="1:14" x14ac:dyDescent="0.2">
      <c r="A3677" s="168">
        <v>2019</v>
      </c>
      <c r="B3677" s="168">
        <v>6</v>
      </c>
      <c r="C3677" s="168">
        <v>3</v>
      </c>
      <c r="D3677" s="168">
        <v>1</v>
      </c>
      <c r="E3677" s="168">
        <v>30</v>
      </c>
      <c r="F3677" s="168">
        <v>0</v>
      </c>
      <c r="G3677" s="168">
        <v>0</v>
      </c>
      <c r="H3677" s="168">
        <v>0</v>
      </c>
      <c r="I3677" s="168">
        <v>5.9</v>
      </c>
      <c r="J3677" s="168">
        <v>0.6</v>
      </c>
      <c r="K3677" s="168">
        <v>27.3</v>
      </c>
      <c r="L3677" s="168">
        <v>42.4</v>
      </c>
      <c r="M3677" s="168">
        <v>15.7</v>
      </c>
      <c r="N3677" s="168">
        <v>962.5</v>
      </c>
    </row>
    <row r="3678" spans="1:14" x14ac:dyDescent="0.2">
      <c r="A3678" s="168">
        <v>2019</v>
      </c>
      <c r="B3678" s="168">
        <v>6</v>
      </c>
      <c r="C3678" s="168">
        <v>3</v>
      </c>
      <c r="D3678" s="168">
        <v>2</v>
      </c>
      <c r="E3678" s="168">
        <v>30</v>
      </c>
      <c r="F3678" s="168">
        <v>0</v>
      </c>
      <c r="G3678" s="168">
        <v>0</v>
      </c>
      <c r="H3678" s="168">
        <v>0</v>
      </c>
      <c r="I3678" s="168">
        <v>6.7</v>
      </c>
      <c r="J3678" s="168">
        <v>1</v>
      </c>
      <c r="K3678" s="168">
        <v>42.6</v>
      </c>
      <c r="L3678" s="168">
        <v>42</v>
      </c>
      <c r="M3678" s="168">
        <v>15.1</v>
      </c>
      <c r="N3678" s="168">
        <v>962</v>
      </c>
    </row>
    <row r="3679" spans="1:14" x14ac:dyDescent="0.2">
      <c r="A3679" s="168">
        <v>2019</v>
      </c>
      <c r="B3679" s="168">
        <v>6</v>
      </c>
      <c r="C3679" s="168">
        <v>3</v>
      </c>
      <c r="D3679" s="168">
        <v>3</v>
      </c>
      <c r="E3679" s="168">
        <v>30</v>
      </c>
      <c r="F3679" s="168">
        <v>0</v>
      </c>
      <c r="G3679" s="168">
        <v>0</v>
      </c>
      <c r="H3679" s="168">
        <v>0</v>
      </c>
      <c r="I3679" s="168">
        <v>6.9</v>
      </c>
      <c r="J3679" s="168">
        <v>1.7</v>
      </c>
      <c r="K3679" s="168">
        <v>60.9</v>
      </c>
      <c r="L3679" s="168">
        <v>42.7</v>
      </c>
      <c r="M3679" s="168">
        <v>15.4</v>
      </c>
      <c r="N3679" s="168">
        <v>961.3</v>
      </c>
    </row>
    <row r="3680" spans="1:14" x14ac:dyDescent="0.2">
      <c r="A3680" s="168">
        <v>2019</v>
      </c>
      <c r="B3680" s="168">
        <v>6</v>
      </c>
      <c r="C3680" s="168">
        <v>3</v>
      </c>
      <c r="D3680" s="168">
        <v>4</v>
      </c>
      <c r="E3680" s="168">
        <v>30</v>
      </c>
      <c r="F3680" s="168">
        <v>0</v>
      </c>
      <c r="G3680" s="168">
        <v>0</v>
      </c>
      <c r="H3680" s="168">
        <v>0</v>
      </c>
      <c r="I3680" s="168">
        <v>6.7</v>
      </c>
      <c r="J3680" s="168">
        <v>0.6</v>
      </c>
      <c r="K3680" s="168">
        <v>31.7</v>
      </c>
      <c r="L3680" s="168">
        <v>42.9</v>
      </c>
      <c r="M3680" s="168">
        <v>15</v>
      </c>
      <c r="N3680" s="168">
        <v>961.1</v>
      </c>
    </row>
    <row r="3681" spans="1:14" x14ac:dyDescent="0.2">
      <c r="A3681" s="168">
        <v>2019</v>
      </c>
      <c r="B3681" s="168">
        <v>6</v>
      </c>
      <c r="C3681" s="168">
        <v>3</v>
      </c>
      <c r="D3681" s="168">
        <v>5</v>
      </c>
      <c r="E3681" s="168">
        <v>30</v>
      </c>
      <c r="F3681" s="168">
        <v>2</v>
      </c>
      <c r="G3681" s="168">
        <v>0</v>
      </c>
      <c r="H3681" s="168">
        <v>2</v>
      </c>
      <c r="I3681" s="168">
        <v>6.6</v>
      </c>
      <c r="J3681" s="168">
        <v>1.7</v>
      </c>
      <c r="K3681" s="168">
        <v>60.2</v>
      </c>
      <c r="L3681" s="168">
        <v>43.2</v>
      </c>
      <c r="M3681" s="168">
        <v>14.4</v>
      </c>
      <c r="N3681" s="168">
        <v>961.1</v>
      </c>
    </row>
    <row r="3682" spans="1:14" x14ac:dyDescent="0.2">
      <c r="A3682" s="168">
        <v>2019</v>
      </c>
      <c r="B3682" s="168">
        <v>6</v>
      </c>
      <c r="C3682" s="168">
        <v>3</v>
      </c>
      <c r="D3682" s="168">
        <v>6</v>
      </c>
      <c r="E3682" s="168">
        <v>30</v>
      </c>
      <c r="F3682" s="168">
        <v>28</v>
      </c>
      <c r="G3682" s="168">
        <v>347</v>
      </c>
      <c r="H3682" s="168">
        <v>76</v>
      </c>
      <c r="I3682" s="168">
        <v>7.1</v>
      </c>
      <c r="J3682" s="168">
        <v>1.3</v>
      </c>
      <c r="K3682" s="168">
        <v>64.5</v>
      </c>
      <c r="L3682" s="168">
        <v>35.1</v>
      </c>
      <c r="M3682" s="168">
        <v>17.2</v>
      </c>
      <c r="N3682" s="168">
        <v>961.1</v>
      </c>
    </row>
    <row r="3683" spans="1:14" x14ac:dyDescent="0.2">
      <c r="A3683" s="168">
        <v>2019</v>
      </c>
      <c r="B3683" s="168">
        <v>6</v>
      </c>
      <c r="C3683" s="168">
        <v>3</v>
      </c>
      <c r="D3683" s="168">
        <v>7</v>
      </c>
      <c r="E3683" s="168">
        <v>30</v>
      </c>
      <c r="F3683" s="168">
        <v>51</v>
      </c>
      <c r="G3683" s="168">
        <v>694</v>
      </c>
      <c r="H3683" s="168">
        <v>267</v>
      </c>
      <c r="I3683" s="168">
        <v>8</v>
      </c>
      <c r="J3683" s="168">
        <v>0.6</v>
      </c>
      <c r="K3683" s="168">
        <v>91</v>
      </c>
      <c r="L3683" s="168">
        <v>30</v>
      </c>
      <c r="M3683" s="168">
        <v>21.8</v>
      </c>
      <c r="N3683" s="168">
        <v>961.5</v>
      </c>
    </row>
    <row r="3684" spans="1:14" x14ac:dyDescent="0.2">
      <c r="A3684" s="168">
        <v>2019</v>
      </c>
      <c r="B3684" s="168">
        <v>6</v>
      </c>
      <c r="C3684" s="168">
        <v>3</v>
      </c>
      <c r="D3684" s="168">
        <v>8</v>
      </c>
      <c r="E3684" s="168">
        <v>30</v>
      </c>
      <c r="F3684" s="168">
        <v>71</v>
      </c>
      <c r="G3684" s="168">
        <v>813</v>
      </c>
      <c r="H3684" s="168">
        <v>476</v>
      </c>
      <c r="I3684" s="168">
        <v>7.9</v>
      </c>
      <c r="J3684" s="168">
        <v>0.9</v>
      </c>
      <c r="K3684" s="168">
        <v>138.80000000000001</v>
      </c>
      <c r="L3684" s="168">
        <v>28.2</v>
      </c>
      <c r="M3684" s="168">
        <v>23.7</v>
      </c>
      <c r="N3684" s="168">
        <v>961.8</v>
      </c>
    </row>
    <row r="3685" spans="1:14" x14ac:dyDescent="0.2">
      <c r="A3685" s="168">
        <v>2019</v>
      </c>
      <c r="B3685" s="168">
        <v>6</v>
      </c>
      <c r="C3685" s="168">
        <v>3</v>
      </c>
      <c r="D3685" s="168">
        <v>9</v>
      </c>
      <c r="E3685" s="168">
        <v>30</v>
      </c>
      <c r="F3685" s="168">
        <v>114</v>
      </c>
      <c r="G3685" s="168">
        <v>811</v>
      </c>
      <c r="H3685" s="168">
        <v>652</v>
      </c>
      <c r="I3685" s="168">
        <v>7.4</v>
      </c>
      <c r="J3685" s="168">
        <v>1.5</v>
      </c>
      <c r="K3685" s="168">
        <v>215.5</v>
      </c>
      <c r="L3685" s="168">
        <v>25.1</v>
      </c>
      <c r="M3685" s="168">
        <v>25.4</v>
      </c>
      <c r="N3685" s="168">
        <v>961.9</v>
      </c>
    </row>
    <row r="3686" spans="1:14" x14ac:dyDescent="0.2">
      <c r="A3686" s="168">
        <v>2019</v>
      </c>
      <c r="B3686" s="168">
        <v>6</v>
      </c>
      <c r="C3686" s="168">
        <v>3</v>
      </c>
      <c r="D3686" s="168">
        <v>10</v>
      </c>
      <c r="E3686" s="168">
        <v>30</v>
      </c>
      <c r="F3686" s="168">
        <v>115</v>
      </c>
      <c r="G3686" s="168">
        <v>874</v>
      </c>
      <c r="H3686" s="168">
        <v>819</v>
      </c>
      <c r="I3686" s="168">
        <v>7.2</v>
      </c>
      <c r="J3686" s="168">
        <v>1.7</v>
      </c>
      <c r="K3686" s="168">
        <v>257.8</v>
      </c>
      <c r="L3686" s="168">
        <v>22</v>
      </c>
      <c r="M3686" s="168">
        <v>26.8</v>
      </c>
      <c r="N3686" s="168">
        <v>961.8</v>
      </c>
    </row>
    <row r="3687" spans="1:14" x14ac:dyDescent="0.2">
      <c r="A3687" s="168">
        <v>2019</v>
      </c>
      <c r="B3687" s="168">
        <v>6</v>
      </c>
      <c r="C3687" s="168">
        <v>3</v>
      </c>
      <c r="D3687" s="168">
        <v>11</v>
      </c>
      <c r="E3687" s="168">
        <v>30</v>
      </c>
      <c r="F3687" s="168">
        <v>96</v>
      </c>
      <c r="G3687" s="168">
        <v>933</v>
      </c>
      <c r="H3687" s="168">
        <v>942</v>
      </c>
      <c r="I3687" s="168">
        <v>7.7</v>
      </c>
      <c r="J3687" s="168">
        <v>1.6</v>
      </c>
      <c r="K3687" s="168">
        <v>185.7</v>
      </c>
      <c r="L3687" s="168">
        <v>17.899999999999999</v>
      </c>
      <c r="M3687" s="168">
        <v>28.8</v>
      </c>
      <c r="N3687" s="168">
        <v>961.5</v>
      </c>
    </row>
    <row r="3688" spans="1:14" x14ac:dyDescent="0.2">
      <c r="A3688" s="168">
        <v>2019</v>
      </c>
      <c r="B3688" s="168">
        <v>6</v>
      </c>
      <c r="C3688" s="168">
        <v>3</v>
      </c>
      <c r="D3688" s="168">
        <v>12</v>
      </c>
      <c r="E3688" s="168">
        <v>30</v>
      </c>
      <c r="F3688" s="168">
        <v>99</v>
      </c>
      <c r="G3688" s="168">
        <v>948</v>
      </c>
      <c r="H3688" s="168">
        <v>1012</v>
      </c>
      <c r="I3688" s="168">
        <v>8.3000000000000007</v>
      </c>
      <c r="J3688" s="168">
        <v>2.1</v>
      </c>
      <c r="K3688" s="168">
        <v>143.69999999999999</v>
      </c>
      <c r="L3688" s="168">
        <v>18.3</v>
      </c>
      <c r="M3688" s="168">
        <v>30.2</v>
      </c>
      <c r="N3688" s="168">
        <v>961.1</v>
      </c>
    </row>
    <row r="3689" spans="1:14" x14ac:dyDescent="0.2">
      <c r="A3689" s="168">
        <v>2019</v>
      </c>
      <c r="B3689" s="168">
        <v>6</v>
      </c>
      <c r="C3689" s="168">
        <v>3</v>
      </c>
      <c r="D3689" s="168">
        <v>13</v>
      </c>
      <c r="E3689" s="168">
        <v>30</v>
      </c>
      <c r="F3689" s="168">
        <v>125</v>
      </c>
      <c r="G3689" s="168">
        <v>914</v>
      </c>
      <c r="H3689" s="168">
        <v>1013</v>
      </c>
      <c r="I3689" s="168">
        <v>8.4</v>
      </c>
      <c r="J3689" s="168">
        <v>3.9</v>
      </c>
      <c r="K3689" s="168">
        <v>230.8</v>
      </c>
      <c r="L3689" s="168">
        <v>22.5</v>
      </c>
      <c r="M3689" s="168">
        <v>30.1</v>
      </c>
      <c r="N3689" s="168">
        <v>960.7</v>
      </c>
    </row>
    <row r="3690" spans="1:14" x14ac:dyDescent="0.2">
      <c r="A3690" s="168">
        <v>2019</v>
      </c>
      <c r="B3690" s="168">
        <v>6</v>
      </c>
      <c r="C3690" s="168">
        <v>3</v>
      </c>
      <c r="D3690" s="168">
        <v>14</v>
      </c>
      <c r="E3690" s="168">
        <v>30</v>
      </c>
      <c r="F3690" s="168">
        <v>300</v>
      </c>
      <c r="G3690" s="168">
        <v>577</v>
      </c>
      <c r="H3690" s="168">
        <v>844</v>
      </c>
      <c r="I3690" s="168">
        <v>8.1999999999999993</v>
      </c>
      <c r="J3690" s="168">
        <v>3.7</v>
      </c>
      <c r="K3690" s="168">
        <v>233.5</v>
      </c>
      <c r="L3690" s="168">
        <v>25.5</v>
      </c>
      <c r="M3690" s="168">
        <v>30.2</v>
      </c>
      <c r="N3690" s="168">
        <v>960.2</v>
      </c>
    </row>
    <row r="3691" spans="1:14" x14ac:dyDescent="0.2">
      <c r="A3691" s="168">
        <v>2019</v>
      </c>
      <c r="B3691" s="168">
        <v>6</v>
      </c>
      <c r="C3691" s="168">
        <v>3</v>
      </c>
      <c r="D3691" s="168">
        <v>15</v>
      </c>
      <c r="E3691" s="168">
        <v>30</v>
      </c>
      <c r="F3691" s="168">
        <v>441</v>
      </c>
      <c r="G3691" s="168">
        <v>162</v>
      </c>
      <c r="H3691" s="168">
        <v>585</v>
      </c>
      <c r="I3691" s="168">
        <v>7.9</v>
      </c>
      <c r="J3691" s="168">
        <v>5</v>
      </c>
      <c r="K3691" s="168">
        <v>254.9</v>
      </c>
      <c r="L3691" s="168">
        <v>24.3</v>
      </c>
      <c r="M3691" s="168">
        <v>29</v>
      </c>
      <c r="N3691" s="168">
        <v>960</v>
      </c>
    </row>
    <row r="3692" spans="1:14" x14ac:dyDescent="0.2">
      <c r="A3692" s="168">
        <v>2019</v>
      </c>
      <c r="B3692" s="168">
        <v>6</v>
      </c>
      <c r="C3692" s="168">
        <v>3</v>
      </c>
      <c r="D3692" s="168">
        <v>16</v>
      </c>
      <c r="E3692" s="168">
        <v>30</v>
      </c>
      <c r="F3692" s="168">
        <v>339</v>
      </c>
      <c r="G3692" s="168">
        <v>249</v>
      </c>
      <c r="H3692" s="168">
        <v>522</v>
      </c>
      <c r="I3692" s="168">
        <v>7.5</v>
      </c>
      <c r="J3692" s="168">
        <v>4.3</v>
      </c>
      <c r="K3692" s="168">
        <v>244.3</v>
      </c>
      <c r="L3692" s="168">
        <v>21.3</v>
      </c>
      <c r="M3692" s="168">
        <v>29.1</v>
      </c>
      <c r="N3692" s="168">
        <v>959.8</v>
      </c>
    </row>
    <row r="3693" spans="1:14" x14ac:dyDescent="0.2">
      <c r="A3693" s="168">
        <v>2019</v>
      </c>
      <c r="B3693" s="168">
        <v>6</v>
      </c>
      <c r="C3693" s="168">
        <v>3</v>
      </c>
      <c r="D3693" s="168">
        <v>17</v>
      </c>
      <c r="E3693" s="168">
        <v>30</v>
      </c>
      <c r="F3693" s="168">
        <v>152</v>
      </c>
      <c r="G3693" s="168">
        <v>644</v>
      </c>
      <c r="H3693" s="168">
        <v>499</v>
      </c>
      <c r="I3693" s="168">
        <v>7.2</v>
      </c>
      <c r="J3693" s="168">
        <v>4.0999999999999996</v>
      </c>
      <c r="K3693" s="168">
        <v>240.3</v>
      </c>
      <c r="L3693" s="168">
        <v>21.7</v>
      </c>
      <c r="M3693" s="168">
        <v>29</v>
      </c>
      <c r="N3693" s="168">
        <v>959.5</v>
      </c>
    </row>
    <row r="3694" spans="1:14" x14ac:dyDescent="0.2">
      <c r="A3694" s="168">
        <v>2019</v>
      </c>
      <c r="B3694" s="168">
        <v>6</v>
      </c>
      <c r="C3694" s="168">
        <v>3</v>
      </c>
      <c r="D3694" s="168">
        <v>18</v>
      </c>
      <c r="E3694" s="168">
        <v>30</v>
      </c>
      <c r="F3694" s="168">
        <v>92</v>
      </c>
      <c r="G3694" s="168">
        <v>499</v>
      </c>
      <c r="H3694" s="168">
        <v>266</v>
      </c>
      <c r="I3694" s="168">
        <v>7.4</v>
      </c>
      <c r="J3694" s="168">
        <v>4.2</v>
      </c>
      <c r="K3694" s="168">
        <v>245</v>
      </c>
      <c r="L3694" s="168">
        <v>20.8</v>
      </c>
      <c r="M3694" s="168">
        <v>28.2</v>
      </c>
      <c r="N3694" s="168">
        <v>959.3</v>
      </c>
    </row>
    <row r="3695" spans="1:14" x14ac:dyDescent="0.2">
      <c r="A3695" s="168">
        <v>2019</v>
      </c>
      <c r="B3695" s="168">
        <v>6</v>
      </c>
      <c r="C3695" s="168">
        <v>3</v>
      </c>
      <c r="D3695" s="168">
        <v>19</v>
      </c>
      <c r="E3695" s="168">
        <v>30</v>
      </c>
      <c r="F3695" s="168">
        <v>43</v>
      </c>
      <c r="G3695" s="168">
        <v>376</v>
      </c>
      <c r="H3695" s="168">
        <v>110</v>
      </c>
      <c r="I3695" s="168">
        <v>7</v>
      </c>
      <c r="J3695" s="168">
        <v>3.8</v>
      </c>
      <c r="K3695" s="168">
        <v>241.9</v>
      </c>
      <c r="L3695" s="168">
        <v>21.6</v>
      </c>
      <c r="M3695" s="168">
        <v>26.8</v>
      </c>
      <c r="N3695" s="168">
        <v>959.5</v>
      </c>
    </row>
    <row r="3696" spans="1:14" x14ac:dyDescent="0.2">
      <c r="A3696" s="168">
        <v>2019</v>
      </c>
      <c r="B3696" s="168">
        <v>6</v>
      </c>
      <c r="C3696" s="168">
        <v>3</v>
      </c>
      <c r="D3696" s="168">
        <v>20</v>
      </c>
      <c r="E3696" s="168">
        <v>30</v>
      </c>
      <c r="F3696" s="168">
        <v>5</v>
      </c>
      <c r="G3696" s="168">
        <v>11</v>
      </c>
      <c r="H3696" s="168">
        <v>5</v>
      </c>
      <c r="I3696" s="168">
        <v>6.8</v>
      </c>
      <c r="J3696" s="168">
        <v>1.8</v>
      </c>
      <c r="K3696" s="168">
        <v>233.1</v>
      </c>
      <c r="L3696" s="168">
        <v>32.1</v>
      </c>
      <c r="M3696" s="168">
        <v>24.1</v>
      </c>
      <c r="N3696" s="168">
        <v>959.4</v>
      </c>
    </row>
    <row r="3697" spans="1:14" x14ac:dyDescent="0.2">
      <c r="A3697" s="168">
        <v>2019</v>
      </c>
      <c r="B3697" s="168">
        <v>6</v>
      </c>
      <c r="C3697" s="168">
        <v>3</v>
      </c>
      <c r="D3697" s="168">
        <v>21</v>
      </c>
      <c r="E3697" s="168">
        <v>30</v>
      </c>
      <c r="F3697" s="168">
        <v>0</v>
      </c>
      <c r="G3697" s="168">
        <v>0</v>
      </c>
      <c r="H3697" s="168">
        <v>0</v>
      </c>
      <c r="I3697" s="168">
        <v>6.7</v>
      </c>
      <c r="J3697" s="168">
        <v>1.4</v>
      </c>
      <c r="K3697" s="168">
        <v>262.3</v>
      </c>
      <c r="L3697" s="168">
        <v>50.2</v>
      </c>
      <c r="M3697" s="168">
        <v>21.2</v>
      </c>
      <c r="N3697" s="168">
        <v>959.5</v>
      </c>
    </row>
    <row r="3698" spans="1:14" x14ac:dyDescent="0.2">
      <c r="A3698" s="168">
        <v>2019</v>
      </c>
      <c r="B3698" s="168">
        <v>6</v>
      </c>
      <c r="C3698" s="168">
        <v>3</v>
      </c>
      <c r="D3698" s="168">
        <v>22</v>
      </c>
      <c r="E3698" s="168">
        <v>30</v>
      </c>
      <c r="F3698" s="168">
        <v>0</v>
      </c>
      <c r="G3698" s="168">
        <v>0</v>
      </c>
      <c r="H3698" s="168">
        <v>0</v>
      </c>
      <c r="I3698" s="168">
        <v>6.9</v>
      </c>
      <c r="J3698" s="168">
        <v>0.6</v>
      </c>
      <c r="K3698" s="168">
        <v>265.39999999999998</v>
      </c>
      <c r="L3698" s="168">
        <v>53.6</v>
      </c>
      <c r="M3698" s="168">
        <v>20.5</v>
      </c>
      <c r="N3698" s="168">
        <v>959.6</v>
      </c>
    </row>
    <row r="3699" spans="1:14" x14ac:dyDescent="0.2">
      <c r="A3699" s="168">
        <v>2019</v>
      </c>
      <c r="B3699" s="168">
        <v>6</v>
      </c>
      <c r="C3699" s="168">
        <v>3</v>
      </c>
      <c r="D3699" s="168">
        <v>23</v>
      </c>
      <c r="E3699" s="168">
        <v>30</v>
      </c>
      <c r="F3699" s="168">
        <v>0</v>
      </c>
      <c r="G3699" s="168">
        <v>0</v>
      </c>
      <c r="H3699" s="168">
        <v>0</v>
      </c>
      <c r="I3699" s="168">
        <v>7.3</v>
      </c>
      <c r="J3699" s="168">
        <v>1</v>
      </c>
      <c r="K3699" s="168">
        <v>281.60000000000002</v>
      </c>
      <c r="L3699" s="168">
        <v>51.5</v>
      </c>
      <c r="M3699" s="168">
        <v>19</v>
      </c>
      <c r="N3699" s="168">
        <v>959.5</v>
      </c>
    </row>
    <row r="3700" spans="1:14" x14ac:dyDescent="0.2">
      <c r="A3700" s="168">
        <v>2019</v>
      </c>
      <c r="B3700" s="168">
        <v>6</v>
      </c>
      <c r="C3700" s="168">
        <v>4</v>
      </c>
      <c r="D3700" s="168">
        <v>0</v>
      </c>
      <c r="E3700" s="168">
        <v>30</v>
      </c>
      <c r="F3700" s="168">
        <v>0</v>
      </c>
      <c r="G3700" s="168">
        <v>0</v>
      </c>
      <c r="H3700" s="168">
        <v>0</v>
      </c>
      <c r="I3700" s="168">
        <v>7.7</v>
      </c>
      <c r="J3700" s="168">
        <v>0.5</v>
      </c>
      <c r="K3700" s="168">
        <v>193.4</v>
      </c>
      <c r="L3700" s="168">
        <v>63.9</v>
      </c>
      <c r="M3700" s="168">
        <v>17.5</v>
      </c>
      <c r="N3700" s="168">
        <v>959.2</v>
      </c>
    </row>
    <row r="3701" spans="1:14" x14ac:dyDescent="0.2">
      <c r="A3701" s="168">
        <v>2019</v>
      </c>
      <c r="B3701" s="168">
        <v>6</v>
      </c>
      <c r="C3701" s="168">
        <v>4</v>
      </c>
      <c r="D3701" s="168">
        <v>1</v>
      </c>
      <c r="E3701" s="168">
        <v>30</v>
      </c>
      <c r="F3701" s="168">
        <v>0</v>
      </c>
      <c r="G3701" s="168">
        <v>0</v>
      </c>
      <c r="H3701" s="168">
        <v>0</v>
      </c>
      <c r="I3701" s="168">
        <v>8.1</v>
      </c>
      <c r="J3701" s="168">
        <v>0.6</v>
      </c>
      <c r="K3701" s="168">
        <v>267.8</v>
      </c>
      <c r="L3701" s="168">
        <v>63.4</v>
      </c>
      <c r="M3701" s="168">
        <v>16.8</v>
      </c>
      <c r="N3701" s="168">
        <v>958.4</v>
      </c>
    </row>
    <row r="3702" spans="1:14" x14ac:dyDescent="0.2">
      <c r="A3702" s="168">
        <v>2019</v>
      </c>
      <c r="B3702" s="168">
        <v>6</v>
      </c>
      <c r="C3702" s="168">
        <v>4</v>
      </c>
      <c r="D3702" s="168">
        <v>2</v>
      </c>
      <c r="E3702" s="168">
        <v>30</v>
      </c>
      <c r="F3702" s="168">
        <v>0</v>
      </c>
      <c r="G3702" s="168">
        <v>0</v>
      </c>
      <c r="H3702" s="168">
        <v>0</v>
      </c>
      <c r="I3702" s="168">
        <v>8.4</v>
      </c>
      <c r="J3702" s="168">
        <v>0.2</v>
      </c>
      <c r="K3702" s="168">
        <v>130.5</v>
      </c>
      <c r="L3702" s="168">
        <v>59.6</v>
      </c>
      <c r="M3702" s="168">
        <v>16.399999999999999</v>
      </c>
      <c r="N3702" s="168">
        <v>957.8</v>
      </c>
    </row>
    <row r="3703" spans="1:14" x14ac:dyDescent="0.2">
      <c r="A3703" s="168">
        <v>2019</v>
      </c>
      <c r="B3703" s="168">
        <v>6</v>
      </c>
      <c r="C3703" s="168">
        <v>4</v>
      </c>
      <c r="D3703" s="168">
        <v>3</v>
      </c>
      <c r="E3703" s="168">
        <v>30</v>
      </c>
      <c r="F3703" s="168">
        <v>0</v>
      </c>
      <c r="G3703" s="168">
        <v>0</v>
      </c>
      <c r="H3703" s="168">
        <v>0</v>
      </c>
      <c r="I3703" s="168">
        <v>8.6999999999999993</v>
      </c>
      <c r="J3703" s="168">
        <v>0.4</v>
      </c>
      <c r="K3703" s="168">
        <v>76.099999999999994</v>
      </c>
      <c r="L3703" s="168">
        <v>49.9</v>
      </c>
      <c r="M3703" s="168">
        <v>16.399999999999999</v>
      </c>
      <c r="N3703" s="168">
        <v>957.2</v>
      </c>
    </row>
    <row r="3704" spans="1:14" x14ac:dyDescent="0.2">
      <c r="A3704" s="168">
        <v>2019</v>
      </c>
      <c r="B3704" s="168">
        <v>6</v>
      </c>
      <c r="C3704" s="168">
        <v>4</v>
      </c>
      <c r="D3704" s="168">
        <v>4</v>
      </c>
      <c r="E3704" s="168">
        <v>30</v>
      </c>
      <c r="F3704" s="168">
        <v>0</v>
      </c>
      <c r="G3704" s="168">
        <v>0</v>
      </c>
      <c r="H3704" s="168">
        <v>0</v>
      </c>
      <c r="I3704" s="168">
        <v>9</v>
      </c>
      <c r="J3704" s="168">
        <v>0.2</v>
      </c>
      <c r="K3704" s="168">
        <v>2.2000000000000002</v>
      </c>
      <c r="L3704" s="168">
        <v>47.5</v>
      </c>
      <c r="M3704" s="168">
        <v>15.7</v>
      </c>
      <c r="N3704" s="168">
        <v>956.6</v>
      </c>
    </row>
    <row r="3705" spans="1:14" x14ac:dyDescent="0.2">
      <c r="A3705" s="168">
        <v>2019</v>
      </c>
      <c r="B3705" s="168">
        <v>6</v>
      </c>
      <c r="C3705" s="168">
        <v>4</v>
      </c>
      <c r="D3705" s="168">
        <v>5</v>
      </c>
      <c r="E3705" s="168">
        <v>30</v>
      </c>
      <c r="F3705" s="168">
        <v>1</v>
      </c>
      <c r="G3705" s="168">
        <v>0</v>
      </c>
      <c r="H3705" s="168">
        <v>1</v>
      </c>
      <c r="I3705" s="168">
        <v>9.1</v>
      </c>
      <c r="J3705" s="168">
        <v>1</v>
      </c>
      <c r="K3705" s="168">
        <v>40.1</v>
      </c>
      <c r="L3705" s="168">
        <v>43.4</v>
      </c>
      <c r="M3705" s="168">
        <v>15.5</v>
      </c>
      <c r="N3705" s="168">
        <v>956.5</v>
      </c>
    </row>
    <row r="3706" spans="1:14" x14ac:dyDescent="0.2">
      <c r="A3706" s="168">
        <v>2019</v>
      </c>
      <c r="B3706" s="168">
        <v>6</v>
      </c>
      <c r="C3706" s="168">
        <v>4</v>
      </c>
      <c r="D3706" s="168">
        <v>6</v>
      </c>
      <c r="E3706" s="168">
        <v>30</v>
      </c>
      <c r="F3706" s="168">
        <v>26</v>
      </c>
      <c r="G3706" s="168">
        <v>369</v>
      </c>
      <c r="H3706" s="168">
        <v>75</v>
      </c>
      <c r="I3706" s="168">
        <v>9.1</v>
      </c>
      <c r="J3706" s="168">
        <v>0.6</v>
      </c>
      <c r="K3706" s="168">
        <v>141.69999999999999</v>
      </c>
      <c r="L3706" s="168">
        <v>42.3</v>
      </c>
      <c r="M3706" s="168">
        <v>17</v>
      </c>
      <c r="N3706" s="168">
        <v>956.7</v>
      </c>
    </row>
    <row r="3707" spans="1:14" x14ac:dyDescent="0.2">
      <c r="A3707" s="168">
        <v>2019</v>
      </c>
      <c r="B3707" s="168">
        <v>6</v>
      </c>
      <c r="C3707" s="168">
        <v>4</v>
      </c>
      <c r="D3707" s="168">
        <v>7</v>
      </c>
      <c r="E3707" s="168">
        <v>30</v>
      </c>
      <c r="F3707" s="168">
        <v>50</v>
      </c>
      <c r="G3707" s="168">
        <v>711</v>
      </c>
      <c r="H3707" s="168">
        <v>271</v>
      </c>
      <c r="I3707" s="168">
        <v>8.8000000000000007</v>
      </c>
      <c r="J3707" s="168">
        <v>0.9</v>
      </c>
      <c r="K3707" s="168">
        <v>144.69999999999999</v>
      </c>
      <c r="L3707" s="168">
        <v>37.299999999999997</v>
      </c>
      <c r="M3707" s="168">
        <v>20.8</v>
      </c>
      <c r="N3707" s="168">
        <v>956.9</v>
      </c>
    </row>
    <row r="3708" spans="1:14" x14ac:dyDescent="0.2">
      <c r="A3708" s="168">
        <v>2019</v>
      </c>
      <c r="B3708" s="168">
        <v>6</v>
      </c>
      <c r="C3708" s="168">
        <v>4</v>
      </c>
      <c r="D3708" s="168">
        <v>8</v>
      </c>
      <c r="E3708" s="168">
        <v>30</v>
      </c>
      <c r="F3708" s="168">
        <v>68</v>
      </c>
      <c r="G3708" s="168">
        <v>831</v>
      </c>
      <c r="H3708" s="168">
        <v>478</v>
      </c>
      <c r="I3708" s="168">
        <v>8.1999999999999993</v>
      </c>
      <c r="J3708" s="168">
        <v>1.2</v>
      </c>
      <c r="K3708" s="168">
        <v>213.9</v>
      </c>
      <c r="L3708" s="168">
        <v>40.6</v>
      </c>
      <c r="M3708" s="168">
        <v>21.8</v>
      </c>
      <c r="N3708" s="168">
        <v>957.1</v>
      </c>
    </row>
    <row r="3709" spans="1:14" x14ac:dyDescent="0.2">
      <c r="A3709" s="168">
        <v>2019</v>
      </c>
      <c r="B3709" s="168">
        <v>6</v>
      </c>
      <c r="C3709" s="168">
        <v>4</v>
      </c>
      <c r="D3709" s="168">
        <v>9</v>
      </c>
      <c r="E3709" s="168">
        <v>30</v>
      </c>
      <c r="F3709" s="168">
        <v>76</v>
      </c>
      <c r="G3709" s="168">
        <v>905</v>
      </c>
      <c r="H3709" s="168">
        <v>675</v>
      </c>
      <c r="I3709" s="168">
        <v>7.9</v>
      </c>
      <c r="J3709" s="168">
        <v>1.7</v>
      </c>
      <c r="K3709" s="168">
        <v>211.8</v>
      </c>
      <c r="L3709" s="168">
        <v>34.700000000000003</v>
      </c>
      <c r="M3709" s="168">
        <v>24.8</v>
      </c>
      <c r="N3709" s="168">
        <v>956.9</v>
      </c>
    </row>
    <row r="3710" spans="1:14" x14ac:dyDescent="0.2">
      <c r="A3710" s="168">
        <v>2019</v>
      </c>
      <c r="B3710" s="168">
        <v>6</v>
      </c>
      <c r="C3710" s="168">
        <v>4</v>
      </c>
      <c r="D3710" s="168">
        <v>10</v>
      </c>
      <c r="E3710" s="168">
        <v>30</v>
      </c>
      <c r="F3710" s="168">
        <v>83</v>
      </c>
      <c r="G3710" s="168">
        <v>941</v>
      </c>
      <c r="H3710" s="168">
        <v>839</v>
      </c>
      <c r="I3710" s="168">
        <v>7.8</v>
      </c>
      <c r="J3710" s="168">
        <v>2.2999999999999998</v>
      </c>
      <c r="K3710" s="168">
        <v>250.8</v>
      </c>
      <c r="L3710" s="168">
        <v>33.200000000000003</v>
      </c>
      <c r="M3710" s="168">
        <v>25.8</v>
      </c>
      <c r="N3710" s="168">
        <v>956.8</v>
      </c>
    </row>
    <row r="3711" spans="1:14" x14ac:dyDescent="0.2">
      <c r="A3711" s="168">
        <v>2019</v>
      </c>
      <c r="B3711" s="168">
        <v>6</v>
      </c>
      <c r="C3711" s="168">
        <v>4</v>
      </c>
      <c r="D3711" s="168">
        <v>11</v>
      </c>
      <c r="E3711" s="168">
        <v>30</v>
      </c>
      <c r="F3711" s="168">
        <v>87</v>
      </c>
      <c r="G3711" s="168">
        <v>958</v>
      </c>
      <c r="H3711" s="168">
        <v>955</v>
      </c>
      <c r="I3711" s="168">
        <v>7.5</v>
      </c>
      <c r="J3711" s="168">
        <v>2.2999999999999998</v>
      </c>
      <c r="K3711" s="168">
        <v>245.9</v>
      </c>
      <c r="L3711" s="168">
        <v>33.9</v>
      </c>
      <c r="M3711" s="168">
        <v>27.7</v>
      </c>
      <c r="N3711" s="168">
        <v>956.4</v>
      </c>
    </row>
    <row r="3712" spans="1:14" x14ac:dyDescent="0.2">
      <c r="A3712" s="168">
        <v>2019</v>
      </c>
      <c r="B3712" s="168">
        <v>6</v>
      </c>
      <c r="C3712" s="168">
        <v>4</v>
      </c>
      <c r="D3712" s="168">
        <v>12</v>
      </c>
      <c r="E3712" s="168">
        <v>30</v>
      </c>
      <c r="F3712" s="168">
        <v>90</v>
      </c>
      <c r="G3712" s="168">
        <v>962</v>
      </c>
      <c r="H3712" s="168">
        <v>1017</v>
      </c>
      <c r="I3712" s="168">
        <v>7.1</v>
      </c>
      <c r="J3712" s="168">
        <v>4</v>
      </c>
      <c r="K3712" s="168">
        <v>255.2</v>
      </c>
      <c r="L3712" s="168">
        <v>26.6</v>
      </c>
      <c r="M3712" s="168">
        <v>29.7</v>
      </c>
      <c r="N3712" s="168">
        <v>955.9</v>
      </c>
    </row>
    <row r="3713" spans="1:14" x14ac:dyDescent="0.2">
      <c r="A3713" s="168">
        <v>2019</v>
      </c>
      <c r="B3713" s="168">
        <v>6</v>
      </c>
      <c r="C3713" s="168">
        <v>4</v>
      </c>
      <c r="D3713" s="168">
        <v>13</v>
      </c>
      <c r="E3713" s="168">
        <v>30</v>
      </c>
      <c r="F3713" s="168">
        <v>94</v>
      </c>
      <c r="G3713" s="168">
        <v>954</v>
      </c>
      <c r="H3713" s="168">
        <v>1019</v>
      </c>
      <c r="I3713" s="168">
        <v>6.5</v>
      </c>
      <c r="J3713" s="168">
        <v>4.9000000000000004</v>
      </c>
      <c r="K3713" s="168">
        <v>267.39999999999998</v>
      </c>
      <c r="L3713" s="168">
        <v>28.4</v>
      </c>
      <c r="M3713" s="168">
        <v>30.1</v>
      </c>
      <c r="N3713" s="168">
        <v>955.1</v>
      </c>
    </row>
    <row r="3714" spans="1:14" x14ac:dyDescent="0.2">
      <c r="A3714" s="168">
        <v>2019</v>
      </c>
      <c r="B3714" s="168">
        <v>6</v>
      </c>
      <c r="C3714" s="168">
        <v>4</v>
      </c>
      <c r="D3714" s="168">
        <v>14</v>
      </c>
      <c r="E3714" s="168">
        <v>30</v>
      </c>
      <c r="F3714" s="168">
        <v>96</v>
      </c>
      <c r="G3714" s="168">
        <v>933</v>
      </c>
      <c r="H3714" s="168">
        <v>961</v>
      </c>
      <c r="I3714" s="168">
        <v>5.8</v>
      </c>
      <c r="J3714" s="168">
        <v>5.6</v>
      </c>
      <c r="K3714" s="168">
        <v>264.89999999999998</v>
      </c>
      <c r="L3714" s="168">
        <v>26.2</v>
      </c>
      <c r="M3714" s="168">
        <v>30.8</v>
      </c>
      <c r="N3714" s="168">
        <v>954.4</v>
      </c>
    </row>
    <row r="3715" spans="1:14" x14ac:dyDescent="0.2">
      <c r="A3715" s="168">
        <v>2019</v>
      </c>
      <c r="B3715" s="168">
        <v>6</v>
      </c>
      <c r="C3715" s="168">
        <v>4</v>
      </c>
      <c r="D3715" s="168">
        <v>15</v>
      </c>
      <c r="E3715" s="168">
        <v>30</v>
      </c>
      <c r="F3715" s="168">
        <v>104</v>
      </c>
      <c r="G3715" s="168">
        <v>897</v>
      </c>
      <c r="H3715" s="168">
        <v>856</v>
      </c>
      <c r="I3715" s="168">
        <v>4.9000000000000004</v>
      </c>
      <c r="J3715" s="168">
        <v>5.0999999999999996</v>
      </c>
      <c r="K3715" s="168">
        <v>268.10000000000002</v>
      </c>
      <c r="L3715" s="168">
        <v>25.2</v>
      </c>
      <c r="M3715" s="168">
        <v>30.9</v>
      </c>
      <c r="N3715" s="168">
        <v>953.6</v>
      </c>
    </row>
    <row r="3716" spans="1:14" x14ac:dyDescent="0.2">
      <c r="A3716" s="168">
        <v>2019</v>
      </c>
      <c r="B3716" s="168">
        <v>6</v>
      </c>
      <c r="C3716" s="168">
        <v>4</v>
      </c>
      <c r="D3716" s="168">
        <v>16</v>
      </c>
      <c r="E3716" s="168">
        <v>30</v>
      </c>
      <c r="F3716" s="168">
        <v>118</v>
      </c>
      <c r="G3716" s="168">
        <v>823</v>
      </c>
      <c r="H3716" s="168">
        <v>701</v>
      </c>
      <c r="I3716" s="168">
        <v>4.2</v>
      </c>
      <c r="J3716" s="168">
        <v>5.2</v>
      </c>
      <c r="K3716" s="168">
        <v>277.2</v>
      </c>
      <c r="L3716" s="168">
        <v>24.1</v>
      </c>
      <c r="M3716" s="168">
        <v>30.2</v>
      </c>
      <c r="N3716" s="168">
        <v>953</v>
      </c>
    </row>
    <row r="3717" spans="1:14" x14ac:dyDescent="0.2">
      <c r="A3717" s="168">
        <v>2019</v>
      </c>
      <c r="B3717" s="168">
        <v>6</v>
      </c>
      <c r="C3717" s="168">
        <v>4</v>
      </c>
      <c r="D3717" s="168">
        <v>17</v>
      </c>
      <c r="E3717" s="168">
        <v>30</v>
      </c>
      <c r="F3717" s="168">
        <v>112</v>
      </c>
      <c r="G3717" s="168">
        <v>722</v>
      </c>
      <c r="H3717" s="168">
        <v>506</v>
      </c>
      <c r="I3717" s="168">
        <v>3.7</v>
      </c>
      <c r="J3717" s="168">
        <v>4.2</v>
      </c>
      <c r="K3717" s="168">
        <v>263.60000000000002</v>
      </c>
      <c r="L3717" s="168">
        <v>24.1</v>
      </c>
      <c r="M3717" s="168">
        <v>29.6</v>
      </c>
      <c r="N3717" s="168">
        <v>952.6</v>
      </c>
    </row>
    <row r="3718" spans="1:14" x14ac:dyDescent="0.2">
      <c r="A3718" s="168">
        <v>2019</v>
      </c>
      <c r="B3718" s="168">
        <v>6</v>
      </c>
      <c r="C3718" s="168">
        <v>4</v>
      </c>
      <c r="D3718" s="168">
        <v>18</v>
      </c>
      <c r="E3718" s="168">
        <v>30</v>
      </c>
      <c r="F3718" s="168">
        <v>93</v>
      </c>
      <c r="G3718" s="168">
        <v>571</v>
      </c>
      <c r="H3718" s="168">
        <v>301</v>
      </c>
      <c r="I3718" s="168">
        <v>3.8</v>
      </c>
      <c r="J3718" s="168">
        <v>4.3</v>
      </c>
      <c r="K3718" s="168">
        <v>223.3</v>
      </c>
      <c r="L3718" s="168">
        <v>38.5</v>
      </c>
      <c r="M3718" s="168">
        <v>26.6</v>
      </c>
      <c r="N3718" s="168">
        <v>952.3</v>
      </c>
    </row>
    <row r="3719" spans="1:14" x14ac:dyDescent="0.2">
      <c r="A3719" s="168">
        <v>2019</v>
      </c>
      <c r="B3719" s="168">
        <v>6</v>
      </c>
      <c r="C3719" s="168">
        <v>4</v>
      </c>
      <c r="D3719" s="168">
        <v>19</v>
      </c>
      <c r="E3719" s="168">
        <v>30</v>
      </c>
      <c r="F3719" s="168">
        <v>52</v>
      </c>
      <c r="G3719" s="168">
        <v>255</v>
      </c>
      <c r="H3719" s="168">
        <v>103</v>
      </c>
      <c r="I3719" s="168">
        <v>4.0999999999999996</v>
      </c>
      <c r="J3719" s="168">
        <v>3.6</v>
      </c>
      <c r="K3719" s="168">
        <v>237.9</v>
      </c>
      <c r="L3719" s="168">
        <v>48.4</v>
      </c>
      <c r="M3719" s="168">
        <v>23.9</v>
      </c>
      <c r="N3719" s="168">
        <v>952.3</v>
      </c>
    </row>
    <row r="3720" spans="1:14" x14ac:dyDescent="0.2">
      <c r="A3720" s="168">
        <v>2019</v>
      </c>
      <c r="B3720" s="168">
        <v>6</v>
      </c>
      <c r="C3720" s="168">
        <v>4</v>
      </c>
      <c r="D3720" s="168">
        <v>20</v>
      </c>
      <c r="E3720" s="168">
        <v>30</v>
      </c>
      <c r="F3720" s="168">
        <v>4</v>
      </c>
      <c r="G3720" s="168">
        <v>3</v>
      </c>
      <c r="H3720" s="168">
        <v>4</v>
      </c>
      <c r="I3720" s="168">
        <v>5</v>
      </c>
      <c r="J3720" s="168">
        <v>2.7</v>
      </c>
      <c r="K3720" s="168">
        <v>242.7</v>
      </c>
      <c r="L3720" s="168">
        <v>58.1</v>
      </c>
      <c r="M3720" s="168">
        <v>21.4</v>
      </c>
      <c r="N3720" s="168">
        <v>952.6</v>
      </c>
    </row>
    <row r="3721" spans="1:14" x14ac:dyDescent="0.2">
      <c r="A3721" s="168">
        <v>2019</v>
      </c>
      <c r="B3721" s="168">
        <v>6</v>
      </c>
      <c r="C3721" s="168">
        <v>4</v>
      </c>
      <c r="D3721" s="168">
        <v>21</v>
      </c>
      <c r="E3721" s="168">
        <v>30</v>
      </c>
      <c r="F3721" s="168">
        <v>0</v>
      </c>
      <c r="G3721" s="168">
        <v>0</v>
      </c>
      <c r="H3721" s="168">
        <v>0</v>
      </c>
      <c r="I3721" s="168">
        <v>6.2</v>
      </c>
      <c r="J3721" s="168">
        <v>1.9</v>
      </c>
      <c r="K3721" s="168">
        <v>256.89999999999998</v>
      </c>
      <c r="L3721" s="168">
        <v>67.3</v>
      </c>
      <c r="M3721" s="168">
        <v>19.7</v>
      </c>
      <c r="N3721" s="168">
        <v>953</v>
      </c>
    </row>
    <row r="3722" spans="1:14" x14ac:dyDescent="0.2">
      <c r="A3722" s="168">
        <v>2019</v>
      </c>
      <c r="B3722" s="168">
        <v>6</v>
      </c>
      <c r="C3722" s="168">
        <v>4</v>
      </c>
      <c r="D3722" s="168">
        <v>22</v>
      </c>
      <c r="E3722" s="168">
        <v>30</v>
      </c>
      <c r="F3722" s="168">
        <v>0</v>
      </c>
      <c r="G3722" s="168">
        <v>0</v>
      </c>
      <c r="H3722" s="168">
        <v>0</v>
      </c>
      <c r="I3722" s="168">
        <v>7.3</v>
      </c>
      <c r="J3722" s="168">
        <v>1.2</v>
      </c>
      <c r="K3722" s="168">
        <v>263</v>
      </c>
      <c r="L3722" s="168">
        <v>72.5</v>
      </c>
      <c r="M3722" s="168">
        <v>18.8</v>
      </c>
      <c r="N3722" s="168">
        <v>953.3</v>
      </c>
    </row>
    <row r="3723" spans="1:14" x14ac:dyDescent="0.2">
      <c r="A3723" s="168">
        <v>2019</v>
      </c>
      <c r="B3723" s="168">
        <v>6</v>
      </c>
      <c r="C3723" s="168">
        <v>4</v>
      </c>
      <c r="D3723" s="168">
        <v>23</v>
      </c>
      <c r="E3723" s="168">
        <v>30</v>
      </c>
      <c r="F3723" s="168">
        <v>0</v>
      </c>
      <c r="G3723" s="168">
        <v>0</v>
      </c>
      <c r="H3723" s="168">
        <v>0</v>
      </c>
      <c r="I3723" s="168">
        <v>8.1</v>
      </c>
      <c r="J3723" s="168">
        <v>1.1000000000000001</v>
      </c>
      <c r="K3723" s="168">
        <v>265.3</v>
      </c>
      <c r="L3723" s="168">
        <v>73.400000000000006</v>
      </c>
      <c r="M3723" s="168">
        <v>18.5</v>
      </c>
      <c r="N3723" s="168">
        <v>953.4</v>
      </c>
    </row>
    <row r="3724" spans="1:14" x14ac:dyDescent="0.2">
      <c r="A3724" s="168">
        <v>2019</v>
      </c>
      <c r="B3724" s="168">
        <v>6</v>
      </c>
      <c r="C3724" s="168">
        <v>5</v>
      </c>
      <c r="D3724" s="168">
        <v>0</v>
      </c>
      <c r="E3724" s="168">
        <v>30</v>
      </c>
      <c r="F3724" s="168">
        <v>0</v>
      </c>
      <c r="G3724" s="168">
        <v>0</v>
      </c>
      <c r="H3724" s="168">
        <v>0</v>
      </c>
      <c r="I3724" s="168">
        <v>8.6999999999999993</v>
      </c>
      <c r="J3724" s="168">
        <v>1</v>
      </c>
      <c r="K3724" s="168">
        <v>270.60000000000002</v>
      </c>
      <c r="L3724" s="168">
        <v>59.5</v>
      </c>
      <c r="M3724" s="168">
        <v>20</v>
      </c>
      <c r="N3724" s="168">
        <v>953.1</v>
      </c>
    </row>
    <row r="3725" spans="1:14" x14ac:dyDescent="0.2">
      <c r="A3725" s="168">
        <v>2019</v>
      </c>
      <c r="B3725" s="168">
        <v>6</v>
      </c>
      <c r="C3725" s="168">
        <v>5</v>
      </c>
      <c r="D3725" s="168">
        <v>1</v>
      </c>
      <c r="E3725" s="168">
        <v>30</v>
      </c>
      <c r="F3725" s="168">
        <v>0</v>
      </c>
      <c r="G3725" s="168">
        <v>0</v>
      </c>
      <c r="H3725" s="168">
        <v>0</v>
      </c>
      <c r="I3725" s="168">
        <v>9.1999999999999993</v>
      </c>
      <c r="J3725" s="168">
        <v>0.9</v>
      </c>
      <c r="K3725" s="168">
        <v>94.7</v>
      </c>
      <c r="L3725" s="168">
        <v>46.8</v>
      </c>
      <c r="M3725" s="168">
        <v>20.5</v>
      </c>
      <c r="N3725" s="168">
        <v>952.5</v>
      </c>
    </row>
    <row r="3726" spans="1:14" x14ac:dyDescent="0.2">
      <c r="A3726" s="168">
        <v>2019</v>
      </c>
      <c r="B3726" s="168">
        <v>6</v>
      </c>
      <c r="C3726" s="168">
        <v>5</v>
      </c>
      <c r="D3726" s="168">
        <v>2</v>
      </c>
      <c r="E3726" s="168">
        <v>30</v>
      </c>
      <c r="F3726" s="168">
        <v>0</v>
      </c>
      <c r="G3726" s="168">
        <v>0</v>
      </c>
      <c r="H3726" s="168">
        <v>0</v>
      </c>
      <c r="I3726" s="168">
        <v>9.5</v>
      </c>
      <c r="J3726" s="168">
        <v>1.7</v>
      </c>
      <c r="K3726" s="168">
        <v>271.60000000000002</v>
      </c>
      <c r="L3726" s="168">
        <v>54.3</v>
      </c>
      <c r="M3726" s="168">
        <v>19.600000000000001</v>
      </c>
      <c r="N3726" s="168">
        <v>952.2</v>
      </c>
    </row>
    <row r="3727" spans="1:14" x14ac:dyDescent="0.2">
      <c r="A3727" s="168">
        <v>2019</v>
      </c>
      <c r="B3727" s="168">
        <v>6</v>
      </c>
      <c r="C3727" s="168">
        <v>5</v>
      </c>
      <c r="D3727" s="168">
        <v>3</v>
      </c>
      <c r="E3727" s="168">
        <v>30</v>
      </c>
      <c r="F3727" s="168">
        <v>0</v>
      </c>
      <c r="G3727" s="168">
        <v>0</v>
      </c>
      <c r="H3727" s="168">
        <v>0</v>
      </c>
      <c r="I3727" s="168">
        <v>9.8000000000000007</v>
      </c>
      <c r="J3727" s="168">
        <v>3.9</v>
      </c>
      <c r="K3727" s="168">
        <v>257.5</v>
      </c>
      <c r="L3727" s="168">
        <v>47.4</v>
      </c>
      <c r="M3727" s="168">
        <v>21.5</v>
      </c>
      <c r="N3727" s="168">
        <v>951.7</v>
      </c>
    </row>
    <row r="3728" spans="1:14" x14ac:dyDescent="0.2">
      <c r="A3728" s="168">
        <v>2019</v>
      </c>
      <c r="B3728" s="168">
        <v>6</v>
      </c>
      <c r="C3728" s="168">
        <v>5</v>
      </c>
      <c r="D3728" s="168">
        <v>4</v>
      </c>
      <c r="E3728" s="168">
        <v>30</v>
      </c>
      <c r="F3728" s="168">
        <v>0</v>
      </c>
      <c r="G3728" s="168">
        <v>0</v>
      </c>
      <c r="H3728" s="168">
        <v>0</v>
      </c>
      <c r="I3728" s="168">
        <v>10</v>
      </c>
      <c r="J3728" s="168">
        <v>4.5999999999999996</v>
      </c>
      <c r="K3728" s="168">
        <v>215</v>
      </c>
      <c r="L3728" s="168">
        <v>52</v>
      </c>
      <c r="M3728" s="168">
        <v>20.7</v>
      </c>
      <c r="N3728" s="168">
        <v>951.5</v>
      </c>
    </row>
    <row r="3729" spans="1:14" x14ac:dyDescent="0.2">
      <c r="A3729" s="168">
        <v>2019</v>
      </c>
      <c r="B3729" s="168">
        <v>6</v>
      </c>
      <c r="C3729" s="168">
        <v>5</v>
      </c>
      <c r="D3729" s="168">
        <v>5</v>
      </c>
      <c r="E3729" s="168">
        <v>30</v>
      </c>
      <c r="F3729" s="168">
        <v>1</v>
      </c>
      <c r="G3729" s="168">
        <v>0</v>
      </c>
      <c r="H3729" s="168">
        <v>1</v>
      </c>
      <c r="I3729" s="168">
        <v>10.3</v>
      </c>
      <c r="J3729" s="168">
        <v>4.5999999999999996</v>
      </c>
      <c r="K3729" s="168">
        <v>279.39999999999998</v>
      </c>
      <c r="L3729" s="168">
        <v>48.7</v>
      </c>
      <c r="M3729" s="168">
        <v>20.9</v>
      </c>
      <c r="N3729" s="168">
        <v>951.4</v>
      </c>
    </row>
    <row r="3730" spans="1:14" x14ac:dyDescent="0.2">
      <c r="A3730" s="168">
        <v>2019</v>
      </c>
      <c r="B3730" s="168">
        <v>6</v>
      </c>
      <c r="C3730" s="168">
        <v>5</v>
      </c>
      <c r="D3730" s="168">
        <v>6</v>
      </c>
      <c r="E3730" s="168">
        <v>30</v>
      </c>
      <c r="F3730" s="168">
        <v>38</v>
      </c>
      <c r="G3730" s="168">
        <v>119</v>
      </c>
      <c r="H3730" s="168">
        <v>54</v>
      </c>
      <c r="I3730" s="168">
        <v>10.8</v>
      </c>
      <c r="J3730" s="168">
        <v>7.8</v>
      </c>
      <c r="K3730" s="168">
        <v>291.89999999999998</v>
      </c>
      <c r="L3730" s="168">
        <v>43.3</v>
      </c>
      <c r="M3730" s="168">
        <v>21.4</v>
      </c>
      <c r="N3730" s="168">
        <v>951.7</v>
      </c>
    </row>
    <row r="3731" spans="1:14" x14ac:dyDescent="0.2">
      <c r="A3731" s="168">
        <v>2019</v>
      </c>
      <c r="B3731" s="168">
        <v>6</v>
      </c>
      <c r="C3731" s="168">
        <v>5</v>
      </c>
      <c r="D3731" s="168">
        <v>7</v>
      </c>
      <c r="E3731" s="168">
        <v>30</v>
      </c>
      <c r="F3731" s="168">
        <v>75</v>
      </c>
      <c r="G3731" s="168">
        <v>509</v>
      </c>
      <c r="H3731" s="168">
        <v>237</v>
      </c>
      <c r="I3731" s="168">
        <v>10.3</v>
      </c>
      <c r="J3731" s="168">
        <v>8.5</v>
      </c>
      <c r="K3731" s="168">
        <v>287.89999999999998</v>
      </c>
      <c r="L3731" s="168">
        <v>39.4</v>
      </c>
      <c r="M3731" s="168">
        <v>22</v>
      </c>
      <c r="N3731" s="168">
        <v>952.4</v>
      </c>
    </row>
    <row r="3732" spans="1:14" x14ac:dyDescent="0.2">
      <c r="A3732" s="168">
        <v>2019</v>
      </c>
      <c r="B3732" s="168">
        <v>6</v>
      </c>
      <c r="C3732" s="168">
        <v>5</v>
      </c>
      <c r="D3732" s="168">
        <v>8</v>
      </c>
      <c r="E3732" s="168">
        <v>30</v>
      </c>
      <c r="F3732" s="168">
        <v>115</v>
      </c>
      <c r="G3732" s="168">
        <v>685</v>
      </c>
      <c r="H3732" s="168">
        <v>453</v>
      </c>
      <c r="I3732" s="168">
        <v>9</v>
      </c>
      <c r="J3732" s="168">
        <v>9.1</v>
      </c>
      <c r="K3732" s="168">
        <v>280.39999999999998</v>
      </c>
      <c r="L3732" s="168">
        <v>31.7</v>
      </c>
      <c r="M3732" s="168">
        <v>22.8</v>
      </c>
      <c r="N3732" s="168">
        <v>953</v>
      </c>
    </row>
    <row r="3733" spans="1:14" x14ac:dyDescent="0.2">
      <c r="A3733" s="168">
        <v>2019</v>
      </c>
      <c r="B3733" s="168">
        <v>6</v>
      </c>
      <c r="C3733" s="168">
        <v>5</v>
      </c>
      <c r="D3733" s="168">
        <v>9</v>
      </c>
      <c r="E3733" s="168">
        <v>30</v>
      </c>
      <c r="F3733" s="168">
        <v>91</v>
      </c>
      <c r="G3733" s="168">
        <v>882</v>
      </c>
      <c r="H3733" s="168">
        <v>678</v>
      </c>
      <c r="I3733" s="168">
        <v>8.3000000000000007</v>
      </c>
      <c r="J3733" s="168">
        <v>10.1</v>
      </c>
      <c r="K3733" s="168">
        <v>272.60000000000002</v>
      </c>
      <c r="L3733" s="168">
        <v>24.5</v>
      </c>
      <c r="M3733" s="168">
        <v>24</v>
      </c>
      <c r="N3733" s="168">
        <v>953.3</v>
      </c>
    </row>
    <row r="3734" spans="1:14" x14ac:dyDescent="0.2">
      <c r="A3734" s="168">
        <v>2019</v>
      </c>
      <c r="B3734" s="168">
        <v>6</v>
      </c>
      <c r="C3734" s="168">
        <v>5</v>
      </c>
      <c r="D3734" s="168">
        <v>10</v>
      </c>
      <c r="E3734" s="168">
        <v>30</v>
      </c>
      <c r="F3734" s="168">
        <v>165</v>
      </c>
      <c r="G3734" s="168">
        <v>858</v>
      </c>
      <c r="H3734" s="168">
        <v>855</v>
      </c>
      <c r="I3734" s="168">
        <v>7.5</v>
      </c>
      <c r="J3734" s="168">
        <v>10.7</v>
      </c>
      <c r="K3734" s="168">
        <v>275.5</v>
      </c>
      <c r="L3734" s="168">
        <v>16.7</v>
      </c>
      <c r="M3734" s="168">
        <v>25.3</v>
      </c>
      <c r="N3734" s="168">
        <v>953.5</v>
      </c>
    </row>
    <row r="3735" spans="1:14" x14ac:dyDescent="0.2">
      <c r="A3735" s="168">
        <v>2019</v>
      </c>
      <c r="B3735" s="168">
        <v>6</v>
      </c>
      <c r="C3735" s="168">
        <v>5</v>
      </c>
      <c r="D3735" s="168">
        <v>11</v>
      </c>
      <c r="E3735" s="168">
        <v>30</v>
      </c>
      <c r="F3735" s="168">
        <v>369</v>
      </c>
      <c r="G3735" s="168">
        <v>481</v>
      </c>
      <c r="H3735" s="168">
        <v>811</v>
      </c>
      <c r="I3735" s="168">
        <v>6.5</v>
      </c>
      <c r="J3735" s="168">
        <v>10.3</v>
      </c>
      <c r="K3735" s="168">
        <v>281.60000000000002</v>
      </c>
      <c r="L3735" s="168">
        <v>10.7</v>
      </c>
      <c r="M3735" s="168">
        <v>26.1</v>
      </c>
      <c r="N3735" s="168">
        <v>953.6</v>
      </c>
    </row>
    <row r="3736" spans="1:14" x14ac:dyDescent="0.2">
      <c r="A3736" s="168">
        <v>2019</v>
      </c>
      <c r="B3736" s="168">
        <v>6</v>
      </c>
      <c r="C3736" s="168">
        <v>5</v>
      </c>
      <c r="D3736" s="168">
        <v>12</v>
      </c>
      <c r="E3736" s="168">
        <v>30</v>
      </c>
      <c r="F3736" s="168">
        <v>288</v>
      </c>
      <c r="G3736" s="168">
        <v>778</v>
      </c>
      <c r="H3736" s="168">
        <v>1045</v>
      </c>
      <c r="I3736" s="168">
        <v>5.5</v>
      </c>
      <c r="J3736" s="168">
        <v>6.9</v>
      </c>
      <c r="K3736" s="168">
        <v>266.39999999999998</v>
      </c>
      <c r="L3736" s="168">
        <v>9.4</v>
      </c>
      <c r="M3736" s="168">
        <v>27.6</v>
      </c>
      <c r="N3736" s="168">
        <v>953.9</v>
      </c>
    </row>
    <row r="3737" spans="1:14" x14ac:dyDescent="0.2">
      <c r="A3737" s="168">
        <v>2019</v>
      </c>
      <c r="B3737" s="168">
        <v>6</v>
      </c>
      <c r="C3737" s="168">
        <v>5</v>
      </c>
      <c r="D3737" s="168">
        <v>13</v>
      </c>
      <c r="E3737" s="168">
        <v>30</v>
      </c>
      <c r="F3737" s="168">
        <v>129</v>
      </c>
      <c r="G3737" s="168">
        <v>947</v>
      </c>
      <c r="H3737" s="168">
        <v>1051</v>
      </c>
      <c r="I3737" s="168">
        <v>4.9000000000000004</v>
      </c>
      <c r="J3737" s="168">
        <v>3.5</v>
      </c>
      <c r="K3737" s="168">
        <v>243.5</v>
      </c>
      <c r="L3737" s="168">
        <v>11</v>
      </c>
      <c r="M3737" s="168">
        <v>28</v>
      </c>
      <c r="N3737" s="168">
        <v>953.9</v>
      </c>
    </row>
    <row r="3738" spans="1:14" x14ac:dyDescent="0.2">
      <c r="A3738" s="168">
        <v>2019</v>
      </c>
      <c r="B3738" s="168">
        <v>6</v>
      </c>
      <c r="C3738" s="168">
        <v>5</v>
      </c>
      <c r="D3738" s="168">
        <v>14</v>
      </c>
      <c r="E3738" s="168">
        <v>30</v>
      </c>
      <c r="F3738" s="168">
        <v>109</v>
      </c>
      <c r="G3738" s="168">
        <v>935</v>
      </c>
      <c r="H3738" s="168">
        <v>980</v>
      </c>
      <c r="I3738" s="168">
        <v>4.7</v>
      </c>
      <c r="J3738" s="168">
        <v>2.4</v>
      </c>
      <c r="K3738" s="168">
        <v>147.69999999999999</v>
      </c>
      <c r="L3738" s="168">
        <v>10.1</v>
      </c>
      <c r="M3738" s="168">
        <v>28.5</v>
      </c>
      <c r="N3738" s="168">
        <v>953.6</v>
      </c>
    </row>
    <row r="3739" spans="1:14" x14ac:dyDescent="0.2">
      <c r="A3739" s="168">
        <v>2019</v>
      </c>
      <c r="B3739" s="168">
        <v>6</v>
      </c>
      <c r="C3739" s="168">
        <v>5</v>
      </c>
      <c r="D3739" s="168">
        <v>15</v>
      </c>
      <c r="E3739" s="168">
        <v>30</v>
      </c>
      <c r="F3739" s="168">
        <v>213</v>
      </c>
      <c r="G3739" s="168">
        <v>740</v>
      </c>
      <c r="H3739" s="168">
        <v>841</v>
      </c>
      <c r="I3739" s="168">
        <v>5.0999999999999996</v>
      </c>
      <c r="J3739" s="168">
        <v>4.8</v>
      </c>
      <c r="K3739" s="168">
        <v>128</v>
      </c>
      <c r="L3739" s="168">
        <v>16.5</v>
      </c>
      <c r="M3739" s="168">
        <v>28.5</v>
      </c>
      <c r="N3739" s="168">
        <v>953.4</v>
      </c>
    </row>
    <row r="3740" spans="1:14" x14ac:dyDescent="0.2">
      <c r="A3740" s="168">
        <v>2019</v>
      </c>
      <c r="B3740" s="168">
        <v>6</v>
      </c>
      <c r="C3740" s="168">
        <v>5</v>
      </c>
      <c r="D3740" s="168">
        <v>16</v>
      </c>
      <c r="E3740" s="168">
        <v>30</v>
      </c>
      <c r="F3740" s="168">
        <v>309</v>
      </c>
      <c r="G3740" s="168">
        <v>376</v>
      </c>
      <c r="H3740" s="168">
        <v>586</v>
      </c>
      <c r="I3740" s="168">
        <v>5.5</v>
      </c>
      <c r="J3740" s="168">
        <v>5.8</v>
      </c>
      <c r="K3740" s="168">
        <v>113.1</v>
      </c>
      <c r="L3740" s="168">
        <v>22.3</v>
      </c>
      <c r="M3740" s="168">
        <v>27.5</v>
      </c>
      <c r="N3740" s="168">
        <v>953.5</v>
      </c>
    </row>
    <row r="3741" spans="1:14" x14ac:dyDescent="0.2">
      <c r="A3741" s="168">
        <v>2019</v>
      </c>
      <c r="B3741" s="168">
        <v>6</v>
      </c>
      <c r="C3741" s="168">
        <v>5</v>
      </c>
      <c r="D3741" s="168">
        <v>17</v>
      </c>
      <c r="E3741" s="168">
        <v>30</v>
      </c>
      <c r="F3741" s="168">
        <v>244</v>
      </c>
      <c r="G3741" s="168">
        <v>296</v>
      </c>
      <c r="H3741" s="168">
        <v>409</v>
      </c>
      <c r="I3741" s="168">
        <v>5.9</v>
      </c>
      <c r="J3741" s="168">
        <v>4.4000000000000004</v>
      </c>
      <c r="K3741" s="168">
        <v>135</v>
      </c>
      <c r="L3741" s="168">
        <v>24.2</v>
      </c>
      <c r="M3741" s="168">
        <v>26.6</v>
      </c>
      <c r="N3741" s="168">
        <v>954</v>
      </c>
    </row>
    <row r="3742" spans="1:14" x14ac:dyDescent="0.2">
      <c r="A3742" s="168">
        <v>2019</v>
      </c>
      <c r="B3742" s="168">
        <v>6</v>
      </c>
      <c r="C3742" s="168">
        <v>5</v>
      </c>
      <c r="D3742" s="168">
        <v>18</v>
      </c>
      <c r="E3742" s="168">
        <v>30</v>
      </c>
      <c r="F3742" s="168">
        <v>142</v>
      </c>
      <c r="G3742" s="168">
        <v>27</v>
      </c>
      <c r="H3742" s="168">
        <v>154</v>
      </c>
      <c r="I3742" s="168">
        <v>6.5</v>
      </c>
      <c r="J3742" s="168">
        <v>3.4</v>
      </c>
      <c r="K3742" s="168">
        <v>133.80000000000001</v>
      </c>
      <c r="L3742" s="168">
        <v>24.7</v>
      </c>
      <c r="M3742" s="168">
        <v>25.4</v>
      </c>
      <c r="N3742" s="168">
        <v>954.4</v>
      </c>
    </row>
    <row r="3743" spans="1:14" x14ac:dyDescent="0.2">
      <c r="A3743" s="168">
        <v>2019</v>
      </c>
      <c r="B3743" s="168">
        <v>6</v>
      </c>
      <c r="C3743" s="168">
        <v>5</v>
      </c>
      <c r="D3743" s="168">
        <v>19</v>
      </c>
      <c r="E3743" s="168">
        <v>30</v>
      </c>
      <c r="F3743" s="168">
        <v>59</v>
      </c>
      <c r="G3743" s="168">
        <v>37</v>
      </c>
      <c r="H3743" s="168">
        <v>67</v>
      </c>
      <c r="I3743" s="168">
        <v>7.3</v>
      </c>
      <c r="J3743" s="168">
        <v>2.1</v>
      </c>
      <c r="K3743" s="168">
        <v>218.8</v>
      </c>
      <c r="L3743" s="168">
        <v>24.2</v>
      </c>
      <c r="M3743" s="168">
        <v>24.4</v>
      </c>
      <c r="N3743" s="168">
        <v>955</v>
      </c>
    </row>
    <row r="3744" spans="1:14" x14ac:dyDescent="0.2">
      <c r="A3744" s="168">
        <v>2019</v>
      </c>
      <c r="B3744" s="168">
        <v>6</v>
      </c>
      <c r="C3744" s="168">
        <v>5</v>
      </c>
      <c r="D3744" s="168">
        <v>20</v>
      </c>
      <c r="E3744" s="168">
        <v>30</v>
      </c>
      <c r="F3744" s="168">
        <v>6</v>
      </c>
      <c r="G3744" s="168">
        <v>2</v>
      </c>
      <c r="H3744" s="168">
        <v>6</v>
      </c>
      <c r="I3744" s="168">
        <v>8.1999999999999993</v>
      </c>
      <c r="J3744" s="168">
        <v>1.6</v>
      </c>
      <c r="K3744" s="168">
        <v>211.4</v>
      </c>
      <c r="L3744" s="168">
        <v>27.1</v>
      </c>
      <c r="M3744" s="168">
        <v>23.1</v>
      </c>
      <c r="N3744" s="168">
        <v>955.4</v>
      </c>
    </row>
    <row r="3745" spans="1:14" x14ac:dyDescent="0.2">
      <c r="A3745" s="168">
        <v>2019</v>
      </c>
      <c r="B3745" s="168">
        <v>6</v>
      </c>
      <c r="C3745" s="168">
        <v>5</v>
      </c>
      <c r="D3745" s="168">
        <v>21</v>
      </c>
      <c r="E3745" s="168">
        <v>30</v>
      </c>
      <c r="F3745" s="168">
        <v>0</v>
      </c>
      <c r="G3745" s="168">
        <v>0</v>
      </c>
      <c r="H3745" s="168">
        <v>0</v>
      </c>
      <c r="I3745" s="168">
        <v>9.1</v>
      </c>
      <c r="J3745" s="168">
        <v>1.9</v>
      </c>
      <c r="K3745" s="168">
        <v>250</v>
      </c>
      <c r="L3745" s="168">
        <v>39.799999999999997</v>
      </c>
      <c r="M3745" s="168">
        <v>21.3</v>
      </c>
      <c r="N3745" s="168">
        <v>956</v>
      </c>
    </row>
    <row r="3746" spans="1:14" x14ac:dyDescent="0.2">
      <c r="A3746" s="168">
        <v>2019</v>
      </c>
      <c r="B3746" s="168">
        <v>6</v>
      </c>
      <c r="C3746" s="168">
        <v>5</v>
      </c>
      <c r="D3746" s="168">
        <v>22</v>
      </c>
      <c r="E3746" s="168">
        <v>30</v>
      </c>
      <c r="F3746" s="168">
        <v>0</v>
      </c>
      <c r="G3746" s="168">
        <v>0</v>
      </c>
      <c r="H3746" s="168">
        <v>0</v>
      </c>
      <c r="I3746" s="168">
        <v>9.6</v>
      </c>
      <c r="J3746" s="168">
        <v>1</v>
      </c>
      <c r="K3746" s="168">
        <v>195.8</v>
      </c>
      <c r="L3746" s="168">
        <v>46.6</v>
      </c>
      <c r="M3746" s="168">
        <v>20.2</v>
      </c>
      <c r="N3746" s="168">
        <v>956.5</v>
      </c>
    </row>
    <row r="3747" spans="1:14" x14ac:dyDescent="0.2">
      <c r="A3747" s="168">
        <v>2019</v>
      </c>
      <c r="B3747" s="168">
        <v>6</v>
      </c>
      <c r="C3747" s="168">
        <v>5</v>
      </c>
      <c r="D3747" s="168">
        <v>23</v>
      </c>
      <c r="E3747" s="168">
        <v>30</v>
      </c>
      <c r="F3747" s="168">
        <v>0</v>
      </c>
      <c r="G3747" s="168">
        <v>0</v>
      </c>
      <c r="H3747" s="168">
        <v>0</v>
      </c>
      <c r="I3747" s="168">
        <v>9.8000000000000007</v>
      </c>
      <c r="J3747" s="168">
        <v>1.8</v>
      </c>
      <c r="K3747" s="168">
        <v>57.8</v>
      </c>
      <c r="L3747" s="168">
        <v>42.9</v>
      </c>
      <c r="M3747" s="168">
        <v>20</v>
      </c>
      <c r="N3747" s="168">
        <v>956.9</v>
      </c>
    </row>
    <row r="3748" spans="1:14" x14ac:dyDescent="0.2">
      <c r="A3748" s="168">
        <v>2019</v>
      </c>
      <c r="B3748" s="168">
        <v>6</v>
      </c>
      <c r="C3748" s="168">
        <v>6</v>
      </c>
      <c r="D3748" s="168">
        <v>0</v>
      </c>
      <c r="E3748" s="168">
        <v>30</v>
      </c>
      <c r="F3748" s="168">
        <v>0</v>
      </c>
      <c r="G3748" s="168">
        <v>0</v>
      </c>
      <c r="H3748" s="168">
        <v>0</v>
      </c>
      <c r="I3748" s="168">
        <v>10</v>
      </c>
      <c r="J3748" s="168">
        <v>1.7</v>
      </c>
      <c r="K3748" s="168">
        <v>67.8</v>
      </c>
      <c r="L3748" s="168">
        <v>38.299999999999997</v>
      </c>
      <c r="M3748" s="168">
        <v>18.600000000000001</v>
      </c>
      <c r="N3748" s="168">
        <v>957</v>
      </c>
    </row>
    <row r="3749" spans="1:14" x14ac:dyDescent="0.2">
      <c r="A3749" s="168">
        <v>2019</v>
      </c>
      <c r="B3749" s="168">
        <v>6</v>
      </c>
      <c r="C3749" s="168">
        <v>6</v>
      </c>
      <c r="D3749" s="168">
        <v>1</v>
      </c>
      <c r="E3749" s="168">
        <v>30</v>
      </c>
      <c r="F3749" s="168">
        <v>0</v>
      </c>
      <c r="G3749" s="168">
        <v>0</v>
      </c>
      <c r="H3749" s="168">
        <v>0</v>
      </c>
      <c r="I3749" s="168">
        <v>10.4</v>
      </c>
      <c r="J3749" s="168">
        <v>1.6</v>
      </c>
      <c r="K3749" s="168">
        <v>48</v>
      </c>
      <c r="L3749" s="168">
        <v>33.5</v>
      </c>
      <c r="M3749" s="168">
        <v>18.100000000000001</v>
      </c>
      <c r="N3749" s="168">
        <v>956.8</v>
      </c>
    </row>
    <row r="3750" spans="1:14" x14ac:dyDescent="0.2">
      <c r="A3750" s="168">
        <v>2019</v>
      </c>
      <c r="B3750" s="168">
        <v>6</v>
      </c>
      <c r="C3750" s="168">
        <v>6</v>
      </c>
      <c r="D3750" s="168">
        <v>2</v>
      </c>
      <c r="E3750" s="168">
        <v>30</v>
      </c>
      <c r="F3750" s="168">
        <v>0</v>
      </c>
      <c r="G3750" s="168">
        <v>0</v>
      </c>
      <c r="H3750" s="168">
        <v>0</v>
      </c>
      <c r="I3750" s="168">
        <v>10.8</v>
      </c>
      <c r="J3750" s="168">
        <v>2.1</v>
      </c>
      <c r="K3750" s="168">
        <v>31.1</v>
      </c>
      <c r="L3750" s="168">
        <v>32.700000000000003</v>
      </c>
      <c r="M3750" s="168">
        <v>17.7</v>
      </c>
      <c r="N3750" s="168">
        <v>956.5</v>
      </c>
    </row>
    <row r="3751" spans="1:14" x14ac:dyDescent="0.2">
      <c r="A3751" s="168">
        <v>2019</v>
      </c>
      <c r="B3751" s="168">
        <v>6</v>
      </c>
      <c r="C3751" s="168">
        <v>6</v>
      </c>
      <c r="D3751" s="168">
        <v>3</v>
      </c>
      <c r="E3751" s="168">
        <v>30</v>
      </c>
      <c r="F3751" s="168">
        <v>0</v>
      </c>
      <c r="G3751" s="168">
        <v>0</v>
      </c>
      <c r="H3751" s="168">
        <v>0</v>
      </c>
      <c r="I3751" s="168">
        <v>11.1</v>
      </c>
      <c r="J3751" s="168">
        <v>1.5</v>
      </c>
      <c r="K3751" s="168">
        <v>69</v>
      </c>
      <c r="L3751" s="168">
        <v>36.700000000000003</v>
      </c>
      <c r="M3751" s="168">
        <v>15.9</v>
      </c>
      <c r="N3751" s="168">
        <v>956.4</v>
      </c>
    </row>
    <row r="3752" spans="1:14" x14ac:dyDescent="0.2">
      <c r="A3752" s="168">
        <v>2019</v>
      </c>
      <c r="B3752" s="168">
        <v>6</v>
      </c>
      <c r="C3752" s="168">
        <v>6</v>
      </c>
      <c r="D3752" s="168">
        <v>4</v>
      </c>
      <c r="E3752" s="168">
        <v>30</v>
      </c>
      <c r="F3752" s="168">
        <v>0</v>
      </c>
      <c r="G3752" s="168">
        <v>0</v>
      </c>
      <c r="H3752" s="168">
        <v>0</v>
      </c>
      <c r="I3752" s="168">
        <v>11.5</v>
      </c>
      <c r="J3752" s="168">
        <v>0.8</v>
      </c>
      <c r="K3752" s="168">
        <v>18.2</v>
      </c>
      <c r="L3752" s="168">
        <v>39.6</v>
      </c>
      <c r="M3752" s="168">
        <v>14.5</v>
      </c>
      <c r="N3752" s="168">
        <v>956.2</v>
      </c>
    </row>
    <row r="3753" spans="1:14" x14ac:dyDescent="0.2">
      <c r="A3753" s="168">
        <v>2019</v>
      </c>
      <c r="B3753" s="168">
        <v>6</v>
      </c>
      <c r="C3753" s="168">
        <v>6</v>
      </c>
      <c r="D3753" s="168">
        <v>5</v>
      </c>
      <c r="E3753" s="168">
        <v>30</v>
      </c>
      <c r="F3753" s="168">
        <v>1</v>
      </c>
      <c r="G3753" s="168">
        <v>0</v>
      </c>
      <c r="H3753" s="168">
        <v>1</v>
      </c>
      <c r="I3753" s="168">
        <v>11.9</v>
      </c>
      <c r="J3753" s="168">
        <v>0.7</v>
      </c>
      <c r="K3753" s="168">
        <v>16.8</v>
      </c>
      <c r="L3753" s="168">
        <v>41.5</v>
      </c>
      <c r="M3753" s="168">
        <v>13.7</v>
      </c>
      <c r="N3753" s="168">
        <v>956.3</v>
      </c>
    </row>
    <row r="3754" spans="1:14" x14ac:dyDescent="0.2">
      <c r="A3754" s="168">
        <v>2019</v>
      </c>
      <c r="B3754" s="168">
        <v>6</v>
      </c>
      <c r="C3754" s="168">
        <v>6</v>
      </c>
      <c r="D3754" s="168">
        <v>6</v>
      </c>
      <c r="E3754" s="168">
        <v>30</v>
      </c>
      <c r="F3754" s="168">
        <v>30</v>
      </c>
      <c r="G3754" s="168">
        <v>303</v>
      </c>
      <c r="H3754" s="168">
        <v>73</v>
      </c>
      <c r="I3754" s="168">
        <v>11.7</v>
      </c>
      <c r="J3754" s="168">
        <v>0.7</v>
      </c>
      <c r="K3754" s="168">
        <v>53.4</v>
      </c>
      <c r="L3754" s="168">
        <v>37</v>
      </c>
      <c r="M3754" s="168">
        <v>15.6</v>
      </c>
      <c r="N3754" s="168">
        <v>956.7</v>
      </c>
    </row>
    <row r="3755" spans="1:14" x14ac:dyDescent="0.2">
      <c r="A3755" s="168">
        <v>2019</v>
      </c>
      <c r="B3755" s="168">
        <v>6</v>
      </c>
      <c r="C3755" s="168">
        <v>6</v>
      </c>
      <c r="D3755" s="168">
        <v>7</v>
      </c>
      <c r="E3755" s="168">
        <v>30</v>
      </c>
      <c r="F3755" s="168">
        <v>61</v>
      </c>
      <c r="G3755" s="168">
        <v>642</v>
      </c>
      <c r="H3755" s="168">
        <v>260</v>
      </c>
      <c r="I3755" s="168">
        <v>11.2</v>
      </c>
      <c r="J3755" s="168">
        <v>0.2</v>
      </c>
      <c r="K3755" s="168">
        <v>121.5</v>
      </c>
      <c r="L3755" s="168">
        <v>28.9</v>
      </c>
      <c r="M3755" s="168">
        <v>20.3</v>
      </c>
      <c r="N3755" s="168">
        <v>956.9</v>
      </c>
    </row>
    <row r="3756" spans="1:14" x14ac:dyDescent="0.2">
      <c r="A3756" s="168">
        <v>2019</v>
      </c>
      <c r="B3756" s="168">
        <v>6</v>
      </c>
      <c r="C3756" s="168">
        <v>6</v>
      </c>
      <c r="D3756" s="168">
        <v>8</v>
      </c>
      <c r="E3756" s="168">
        <v>30</v>
      </c>
      <c r="F3756" s="168">
        <v>78</v>
      </c>
      <c r="G3756" s="168">
        <v>791</v>
      </c>
      <c r="H3756" s="168">
        <v>469</v>
      </c>
      <c r="I3756" s="168">
        <v>10.9</v>
      </c>
      <c r="J3756" s="168">
        <v>1.1000000000000001</v>
      </c>
      <c r="K3756" s="168">
        <v>142.4</v>
      </c>
      <c r="L3756" s="168">
        <v>25.1</v>
      </c>
      <c r="M3756" s="168">
        <v>22.5</v>
      </c>
      <c r="N3756" s="168">
        <v>957</v>
      </c>
    </row>
    <row r="3757" spans="1:14" x14ac:dyDescent="0.2">
      <c r="A3757" s="168">
        <v>2019</v>
      </c>
      <c r="B3757" s="168">
        <v>6</v>
      </c>
      <c r="C3757" s="168">
        <v>6</v>
      </c>
      <c r="D3757" s="168">
        <v>9</v>
      </c>
      <c r="E3757" s="168">
        <v>30</v>
      </c>
      <c r="F3757" s="168">
        <v>87</v>
      </c>
      <c r="G3757" s="168">
        <v>872</v>
      </c>
      <c r="H3757" s="168">
        <v>665</v>
      </c>
      <c r="I3757" s="168">
        <v>10.8</v>
      </c>
      <c r="J3757" s="168">
        <v>3.3</v>
      </c>
      <c r="K3757" s="168">
        <v>95.8</v>
      </c>
      <c r="L3757" s="168">
        <v>22</v>
      </c>
      <c r="M3757" s="168">
        <v>23.7</v>
      </c>
      <c r="N3757" s="168">
        <v>956.9</v>
      </c>
    </row>
    <row r="3758" spans="1:14" x14ac:dyDescent="0.2">
      <c r="A3758" s="168">
        <v>2019</v>
      </c>
      <c r="B3758" s="168">
        <v>6</v>
      </c>
      <c r="C3758" s="168">
        <v>6</v>
      </c>
      <c r="D3758" s="168">
        <v>10</v>
      </c>
      <c r="E3758" s="168">
        <v>30</v>
      </c>
      <c r="F3758" s="168">
        <v>88</v>
      </c>
      <c r="G3758" s="168">
        <v>926</v>
      </c>
      <c r="H3758" s="168">
        <v>833</v>
      </c>
      <c r="I3758" s="168">
        <v>10.9</v>
      </c>
      <c r="J3758" s="168">
        <v>3.7</v>
      </c>
      <c r="K3758" s="168">
        <v>98.5</v>
      </c>
      <c r="L3758" s="168">
        <v>20.8</v>
      </c>
      <c r="M3758" s="168">
        <v>24.5</v>
      </c>
      <c r="N3758" s="168">
        <v>956.6</v>
      </c>
    </row>
    <row r="3759" spans="1:14" x14ac:dyDescent="0.2">
      <c r="A3759" s="168">
        <v>2019</v>
      </c>
      <c r="B3759" s="168">
        <v>6</v>
      </c>
      <c r="C3759" s="168">
        <v>6</v>
      </c>
      <c r="D3759" s="168">
        <v>11</v>
      </c>
      <c r="E3759" s="168">
        <v>30</v>
      </c>
      <c r="F3759" s="168">
        <v>88</v>
      </c>
      <c r="G3759" s="168">
        <v>951</v>
      </c>
      <c r="H3759" s="168">
        <v>951</v>
      </c>
      <c r="I3759" s="168">
        <v>10.8</v>
      </c>
      <c r="J3759" s="168">
        <v>3</v>
      </c>
      <c r="K3759" s="168">
        <v>121.9</v>
      </c>
      <c r="L3759" s="168">
        <v>19.5</v>
      </c>
      <c r="M3759" s="168">
        <v>25.6</v>
      </c>
      <c r="N3759" s="168">
        <v>956.3</v>
      </c>
    </row>
    <row r="3760" spans="1:14" x14ac:dyDescent="0.2">
      <c r="A3760" s="168">
        <v>2019</v>
      </c>
      <c r="B3760" s="168">
        <v>6</v>
      </c>
      <c r="C3760" s="168">
        <v>6</v>
      </c>
      <c r="D3760" s="168">
        <v>12</v>
      </c>
      <c r="E3760" s="168">
        <v>30</v>
      </c>
      <c r="F3760" s="168">
        <v>102</v>
      </c>
      <c r="G3760" s="168">
        <v>944</v>
      </c>
      <c r="H3760" s="168">
        <v>1013</v>
      </c>
      <c r="I3760" s="168">
        <v>10.6</v>
      </c>
      <c r="J3760" s="168">
        <v>3.6</v>
      </c>
      <c r="K3760" s="168">
        <v>111.9</v>
      </c>
      <c r="L3760" s="168">
        <v>20.9</v>
      </c>
      <c r="M3760" s="168">
        <v>26.4</v>
      </c>
      <c r="N3760" s="168">
        <v>956</v>
      </c>
    </row>
    <row r="3761" spans="1:14" x14ac:dyDescent="0.2">
      <c r="A3761" s="168">
        <v>2019</v>
      </c>
      <c r="B3761" s="168">
        <v>6</v>
      </c>
      <c r="C3761" s="168">
        <v>6</v>
      </c>
      <c r="D3761" s="168">
        <v>13</v>
      </c>
      <c r="E3761" s="168">
        <v>30</v>
      </c>
      <c r="F3761" s="168">
        <v>99</v>
      </c>
      <c r="G3761" s="168">
        <v>946</v>
      </c>
      <c r="H3761" s="168">
        <v>1019</v>
      </c>
      <c r="I3761" s="168">
        <v>10.3</v>
      </c>
      <c r="J3761" s="168">
        <v>4.3</v>
      </c>
      <c r="K3761" s="168">
        <v>203.8</v>
      </c>
      <c r="L3761" s="168">
        <v>26.1</v>
      </c>
      <c r="M3761" s="168">
        <v>26.7</v>
      </c>
      <c r="N3761" s="168">
        <v>955.6</v>
      </c>
    </row>
    <row r="3762" spans="1:14" x14ac:dyDescent="0.2">
      <c r="A3762" s="168">
        <v>2019</v>
      </c>
      <c r="B3762" s="168">
        <v>6</v>
      </c>
      <c r="C3762" s="168">
        <v>6</v>
      </c>
      <c r="D3762" s="168">
        <v>14</v>
      </c>
      <c r="E3762" s="168">
        <v>30</v>
      </c>
      <c r="F3762" s="168">
        <v>93</v>
      </c>
      <c r="G3762" s="168">
        <v>950</v>
      </c>
      <c r="H3762" s="168">
        <v>974</v>
      </c>
      <c r="I3762" s="168">
        <v>9.6</v>
      </c>
      <c r="J3762" s="168">
        <v>5.2</v>
      </c>
      <c r="K3762" s="168">
        <v>262</v>
      </c>
      <c r="L3762" s="168">
        <v>26.1</v>
      </c>
      <c r="M3762" s="168">
        <v>26.4</v>
      </c>
      <c r="N3762" s="168">
        <v>955.1</v>
      </c>
    </row>
    <row r="3763" spans="1:14" x14ac:dyDescent="0.2">
      <c r="A3763" s="168">
        <v>2019</v>
      </c>
      <c r="B3763" s="168">
        <v>6</v>
      </c>
      <c r="C3763" s="168">
        <v>6</v>
      </c>
      <c r="D3763" s="168">
        <v>15</v>
      </c>
      <c r="E3763" s="168">
        <v>30</v>
      </c>
      <c r="F3763" s="168">
        <v>87</v>
      </c>
      <c r="G3763" s="168">
        <v>937</v>
      </c>
      <c r="H3763" s="168">
        <v>872</v>
      </c>
      <c r="I3763" s="168">
        <v>8.9</v>
      </c>
      <c r="J3763" s="168">
        <v>4.9000000000000004</v>
      </c>
      <c r="K3763" s="168">
        <v>278.10000000000002</v>
      </c>
      <c r="L3763" s="168">
        <v>23</v>
      </c>
      <c r="M3763" s="168">
        <v>26.9</v>
      </c>
      <c r="N3763" s="168">
        <v>954.5</v>
      </c>
    </row>
    <row r="3764" spans="1:14" x14ac:dyDescent="0.2">
      <c r="A3764" s="168">
        <v>2019</v>
      </c>
      <c r="B3764" s="168">
        <v>6</v>
      </c>
      <c r="C3764" s="168">
        <v>6</v>
      </c>
      <c r="D3764" s="168">
        <v>16</v>
      </c>
      <c r="E3764" s="168">
        <v>30</v>
      </c>
      <c r="F3764" s="168">
        <v>77</v>
      </c>
      <c r="G3764" s="168">
        <v>915</v>
      </c>
      <c r="H3764" s="168">
        <v>724</v>
      </c>
      <c r="I3764" s="168">
        <v>8</v>
      </c>
      <c r="J3764" s="168">
        <v>5.7</v>
      </c>
      <c r="K3764" s="168">
        <v>278.5</v>
      </c>
      <c r="L3764" s="168">
        <v>23.2</v>
      </c>
      <c r="M3764" s="168">
        <v>26.7</v>
      </c>
      <c r="N3764" s="168">
        <v>953.8</v>
      </c>
    </row>
    <row r="3765" spans="1:14" x14ac:dyDescent="0.2">
      <c r="A3765" s="168">
        <v>2019</v>
      </c>
      <c r="B3765" s="168">
        <v>6</v>
      </c>
      <c r="C3765" s="168">
        <v>6</v>
      </c>
      <c r="D3765" s="168">
        <v>17</v>
      </c>
      <c r="E3765" s="168">
        <v>30</v>
      </c>
      <c r="F3765" s="168">
        <v>69</v>
      </c>
      <c r="G3765" s="168">
        <v>850</v>
      </c>
      <c r="H3765" s="168">
        <v>533</v>
      </c>
      <c r="I3765" s="168">
        <v>7.1</v>
      </c>
      <c r="J3765" s="168">
        <v>6.4</v>
      </c>
      <c r="K3765" s="168">
        <v>279.10000000000002</v>
      </c>
      <c r="L3765" s="168">
        <v>23.7</v>
      </c>
      <c r="M3765" s="168">
        <v>26.1</v>
      </c>
      <c r="N3765" s="168">
        <v>953.4</v>
      </c>
    </row>
    <row r="3766" spans="1:14" x14ac:dyDescent="0.2">
      <c r="A3766" s="168">
        <v>2019</v>
      </c>
      <c r="B3766" s="168">
        <v>6</v>
      </c>
      <c r="C3766" s="168">
        <v>6</v>
      </c>
      <c r="D3766" s="168">
        <v>18</v>
      </c>
      <c r="E3766" s="168">
        <v>30</v>
      </c>
      <c r="F3766" s="168">
        <v>57</v>
      </c>
      <c r="G3766" s="168">
        <v>732</v>
      </c>
      <c r="H3766" s="168">
        <v>323</v>
      </c>
      <c r="I3766" s="168">
        <v>6.5</v>
      </c>
      <c r="J3766" s="168">
        <v>5.7</v>
      </c>
      <c r="K3766" s="168">
        <v>284.5</v>
      </c>
      <c r="L3766" s="168">
        <v>23</v>
      </c>
      <c r="M3766" s="168">
        <v>25.4</v>
      </c>
      <c r="N3766" s="168">
        <v>953.3</v>
      </c>
    </row>
    <row r="3767" spans="1:14" x14ac:dyDescent="0.2">
      <c r="A3767" s="168">
        <v>2019</v>
      </c>
      <c r="B3767" s="168">
        <v>6</v>
      </c>
      <c r="C3767" s="168">
        <v>6</v>
      </c>
      <c r="D3767" s="168">
        <v>19</v>
      </c>
      <c r="E3767" s="168">
        <v>30</v>
      </c>
      <c r="F3767" s="168">
        <v>34</v>
      </c>
      <c r="G3767" s="168">
        <v>479</v>
      </c>
      <c r="H3767" s="168">
        <v>121</v>
      </c>
      <c r="I3767" s="168">
        <v>6.3</v>
      </c>
      <c r="J3767" s="168">
        <v>4.2</v>
      </c>
      <c r="K3767" s="168">
        <v>278.3</v>
      </c>
      <c r="L3767" s="168">
        <v>23.3</v>
      </c>
      <c r="M3767" s="168">
        <v>24.5</v>
      </c>
      <c r="N3767" s="168">
        <v>953.5</v>
      </c>
    </row>
    <row r="3768" spans="1:14" x14ac:dyDescent="0.2">
      <c r="A3768" s="168">
        <v>2019</v>
      </c>
      <c r="B3768" s="168">
        <v>6</v>
      </c>
      <c r="C3768" s="168">
        <v>6</v>
      </c>
      <c r="D3768" s="168">
        <v>20</v>
      </c>
      <c r="E3768" s="168">
        <v>30</v>
      </c>
      <c r="F3768" s="168">
        <v>4</v>
      </c>
      <c r="G3768" s="168">
        <v>17</v>
      </c>
      <c r="H3768" s="168">
        <v>5</v>
      </c>
      <c r="I3768" s="168">
        <v>6.5</v>
      </c>
      <c r="J3768" s="168">
        <v>2.4</v>
      </c>
      <c r="K3768" s="168">
        <v>278.60000000000002</v>
      </c>
      <c r="L3768" s="168">
        <v>26.3</v>
      </c>
      <c r="M3768" s="168">
        <v>22.4</v>
      </c>
      <c r="N3768" s="168">
        <v>953.7</v>
      </c>
    </row>
    <row r="3769" spans="1:14" x14ac:dyDescent="0.2">
      <c r="A3769" s="168">
        <v>2019</v>
      </c>
      <c r="B3769" s="168">
        <v>6</v>
      </c>
      <c r="C3769" s="168">
        <v>6</v>
      </c>
      <c r="D3769" s="168">
        <v>21</v>
      </c>
      <c r="E3769" s="168">
        <v>30</v>
      </c>
      <c r="F3769" s="168">
        <v>0</v>
      </c>
      <c r="G3769" s="168">
        <v>0</v>
      </c>
      <c r="H3769" s="168">
        <v>0</v>
      </c>
      <c r="I3769" s="168">
        <v>6.9</v>
      </c>
      <c r="J3769" s="168">
        <v>1.1000000000000001</v>
      </c>
      <c r="K3769" s="168">
        <v>245.6</v>
      </c>
      <c r="L3769" s="168">
        <v>28.4</v>
      </c>
      <c r="M3769" s="168">
        <v>20.7</v>
      </c>
      <c r="N3769" s="168">
        <v>954.3</v>
      </c>
    </row>
    <row r="3770" spans="1:14" x14ac:dyDescent="0.2">
      <c r="A3770" s="168">
        <v>2019</v>
      </c>
      <c r="B3770" s="168">
        <v>6</v>
      </c>
      <c r="C3770" s="168">
        <v>6</v>
      </c>
      <c r="D3770" s="168">
        <v>22</v>
      </c>
      <c r="E3770" s="168">
        <v>30</v>
      </c>
      <c r="F3770" s="168">
        <v>0</v>
      </c>
      <c r="G3770" s="168">
        <v>0</v>
      </c>
      <c r="H3770" s="168">
        <v>0</v>
      </c>
      <c r="I3770" s="168">
        <v>7.7</v>
      </c>
      <c r="J3770" s="168">
        <v>1.3</v>
      </c>
      <c r="K3770" s="168">
        <v>185.5</v>
      </c>
      <c r="L3770" s="168">
        <v>33.5</v>
      </c>
      <c r="M3770" s="168">
        <v>18.600000000000001</v>
      </c>
      <c r="N3770" s="168">
        <v>955</v>
      </c>
    </row>
    <row r="3771" spans="1:14" x14ac:dyDescent="0.2">
      <c r="A3771" s="168">
        <v>2019</v>
      </c>
      <c r="B3771" s="168">
        <v>6</v>
      </c>
      <c r="C3771" s="168">
        <v>6</v>
      </c>
      <c r="D3771" s="168">
        <v>23</v>
      </c>
      <c r="E3771" s="168">
        <v>30</v>
      </c>
      <c r="F3771" s="168">
        <v>0</v>
      </c>
      <c r="G3771" s="168">
        <v>0</v>
      </c>
      <c r="H3771" s="168">
        <v>0</v>
      </c>
      <c r="I3771" s="168">
        <v>8.5</v>
      </c>
      <c r="J3771" s="168">
        <v>0.5</v>
      </c>
      <c r="K3771" s="168">
        <v>70.900000000000006</v>
      </c>
      <c r="L3771" s="168">
        <v>39.700000000000003</v>
      </c>
      <c r="M3771" s="168">
        <v>16.600000000000001</v>
      </c>
      <c r="N3771" s="168">
        <v>955.3</v>
      </c>
    </row>
    <row r="3772" spans="1:14" x14ac:dyDescent="0.2">
      <c r="A3772" s="168">
        <v>2019</v>
      </c>
      <c r="B3772" s="168">
        <v>6</v>
      </c>
      <c r="C3772" s="168">
        <v>7</v>
      </c>
      <c r="D3772" s="168">
        <v>0</v>
      </c>
      <c r="E3772" s="168">
        <v>30</v>
      </c>
      <c r="F3772" s="168">
        <v>0</v>
      </c>
      <c r="G3772" s="168">
        <v>0</v>
      </c>
      <c r="H3772" s="168">
        <v>0</v>
      </c>
      <c r="I3772" s="168">
        <v>9.1</v>
      </c>
      <c r="J3772" s="168">
        <v>0.8</v>
      </c>
      <c r="K3772" s="168">
        <v>269.39999999999998</v>
      </c>
      <c r="L3772" s="168">
        <v>47.4</v>
      </c>
      <c r="M3772" s="168">
        <v>15.8</v>
      </c>
      <c r="N3772" s="168">
        <v>955</v>
      </c>
    </row>
    <row r="3773" spans="1:14" x14ac:dyDescent="0.2">
      <c r="A3773" s="168">
        <v>2019</v>
      </c>
      <c r="B3773" s="168">
        <v>6</v>
      </c>
      <c r="C3773" s="168">
        <v>7</v>
      </c>
      <c r="D3773" s="168">
        <v>1</v>
      </c>
      <c r="E3773" s="168">
        <v>30</v>
      </c>
      <c r="F3773" s="168">
        <v>0</v>
      </c>
      <c r="G3773" s="168">
        <v>0</v>
      </c>
      <c r="H3773" s="168">
        <v>0</v>
      </c>
      <c r="I3773" s="168">
        <v>9.5</v>
      </c>
      <c r="J3773" s="168">
        <v>1</v>
      </c>
      <c r="K3773" s="168">
        <v>201.6</v>
      </c>
      <c r="L3773" s="168">
        <v>56.5</v>
      </c>
      <c r="M3773" s="168">
        <v>14.2</v>
      </c>
      <c r="N3773" s="168">
        <v>954.8</v>
      </c>
    </row>
    <row r="3774" spans="1:14" x14ac:dyDescent="0.2">
      <c r="A3774" s="168">
        <v>2019</v>
      </c>
      <c r="B3774" s="168">
        <v>6</v>
      </c>
      <c r="C3774" s="168">
        <v>7</v>
      </c>
      <c r="D3774" s="168">
        <v>2</v>
      </c>
      <c r="E3774" s="168">
        <v>30</v>
      </c>
      <c r="F3774" s="168">
        <v>0</v>
      </c>
      <c r="G3774" s="168">
        <v>0</v>
      </c>
      <c r="H3774" s="168">
        <v>0</v>
      </c>
      <c r="I3774" s="168">
        <v>9.6</v>
      </c>
      <c r="J3774" s="168">
        <v>0.7</v>
      </c>
      <c r="K3774" s="168">
        <v>137</v>
      </c>
      <c r="L3774" s="168">
        <v>58.6</v>
      </c>
      <c r="M3774" s="168">
        <v>13.9</v>
      </c>
      <c r="N3774" s="168">
        <v>954.8</v>
      </c>
    </row>
    <row r="3775" spans="1:14" x14ac:dyDescent="0.2">
      <c r="A3775" s="168">
        <v>2019</v>
      </c>
      <c r="B3775" s="168">
        <v>6</v>
      </c>
      <c r="C3775" s="168">
        <v>7</v>
      </c>
      <c r="D3775" s="168">
        <v>3</v>
      </c>
      <c r="E3775" s="168">
        <v>30</v>
      </c>
      <c r="F3775" s="168">
        <v>0</v>
      </c>
      <c r="G3775" s="168">
        <v>0</v>
      </c>
      <c r="H3775" s="168">
        <v>0</v>
      </c>
      <c r="I3775" s="168">
        <v>9.4</v>
      </c>
      <c r="J3775" s="168">
        <v>1.5</v>
      </c>
      <c r="K3775" s="168">
        <v>68</v>
      </c>
      <c r="L3775" s="168">
        <v>62.8</v>
      </c>
      <c r="M3775" s="168">
        <v>13.6</v>
      </c>
      <c r="N3775" s="168">
        <v>954.8</v>
      </c>
    </row>
    <row r="3776" spans="1:14" x14ac:dyDescent="0.2">
      <c r="A3776" s="168">
        <v>2019</v>
      </c>
      <c r="B3776" s="168">
        <v>6</v>
      </c>
      <c r="C3776" s="168">
        <v>7</v>
      </c>
      <c r="D3776" s="168">
        <v>4</v>
      </c>
      <c r="E3776" s="168">
        <v>30</v>
      </c>
      <c r="F3776" s="168">
        <v>0</v>
      </c>
      <c r="G3776" s="168">
        <v>0</v>
      </c>
      <c r="H3776" s="168">
        <v>0</v>
      </c>
      <c r="I3776" s="168">
        <v>9</v>
      </c>
      <c r="J3776" s="168">
        <v>1.3</v>
      </c>
      <c r="K3776" s="168">
        <v>97.2</v>
      </c>
      <c r="L3776" s="168">
        <v>54.1</v>
      </c>
      <c r="M3776" s="168">
        <v>12.7</v>
      </c>
      <c r="N3776" s="168">
        <v>954.9</v>
      </c>
    </row>
    <row r="3777" spans="1:14" x14ac:dyDescent="0.2">
      <c r="A3777" s="168">
        <v>2019</v>
      </c>
      <c r="B3777" s="168">
        <v>6</v>
      </c>
      <c r="C3777" s="168">
        <v>7</v>
      </c>
      <c r="D3777" s="168">
        <v>5</v>
      </c>
      <c r="E3777" s="168">
        <v>30</v>
      </c>
      <c r="F3777" s="168">
        <v>1</v>
      </c>
      <c r="G3777" s="168">
        <v>0</v>
      </c>
      <c r="H3777" s="168">
        <v>1</v>
      </c>
      <c r="I3777" s="168">
        <v>7.9</v>
      </c>
      <c r="J3777" s="168">
        <v>1.9</v>
      </c>
      <c r="K3777" s="168">
        <v>67</v>
      </c>
      <c r="L3777" s="168">
        <v>52.8</v>
      </c>
      <c r="M3777" s="168">
        <v>13.4</v>
      </c>
      <c r="N3777" s="168">
        <v>955.3</v>
      </c>
    </row>
    <row r="3778" spans="1:14" x14ac:dyDescent="0.2">
      <c r="A3778" s="168">
        <v>2019</v>
      </c>
      <c r="B3778" s="168">
        <v>6</v>
      </c>
      <c r="C3778" s="168">
        <v>7</v>
      </c>
      <c r="D3778" s="168">
        <v>6</v>
      </c>
      <c r="E3778" s="168">
        <v>30</v>
      </c>
      <c r="F3778" s="168">
        <v>38</v>
      </c>
      <c r="G3778" s="168">
        <v>185</v>
      </c>
      <c r="H3778" s="168">
        <v>66</v>
      </c>
      <c r="I3778" s="168">
        <v>5</v>
      </c>
      <c r="J3778" s="168">
        <v>1.7</v>
      </c>
      <c r="K3778" s="168">
        <v>41.1</v>
      </c>
      <c r="L3778" s="168">
        <v>44</v>
      </c>
      <c r="M3778" s="168">
        <v>16.2</v>
      </c>
      <c r="N3778" s="168">
        <v>955.8</v>
      </c>
    </row>
    <row r="3779" spans="1:14" x14ac:dyDescent="0.2">
      <c r="A3779" s="168">
        <v>2019</v>
      </c>
      <c r="B3779" s="168">
        <v>6</v>
      </c>
      <c r="C3779" s="168">
        <v>7</v>
      </c>
      <c r="D3779" s="168">
        <v>7</v>
      </c>
      <c r="E3779" s="168">
        <v>30</v>
      </c>
      <c r="F3779" s="168">
        <v>77</v>
      </c>
      <c r="G3779" s="168">
        <v>455</v>
      </c>
      <c r="H3779" s="168">
        <v>220</v>
      </c>
      <c r="I3779" s="168">
        <v>1</v>
      </c>
      <c r="J3779" s="168">
        <v>0.8</v>
      </c>
      <c r="K3779" s="168">
        <v>217.8</v>
      </c>
      <c r="L3779" s="168">
        <v>38.1</v>
      </c>
      <c r="M3779" s="168">
        <v>18.600000000000001</v>
      </c>
      <c r="N3779" s="168">
        <v>956.5</v>
      </c>
    </row>
    <row r="3780" spans="1:14" x14ac:dyDescent="0.2">
      <c r="A3780" s="168">
        <v>2019</v>
      </c>
      <c r="B3780" s="168">
        <v>6</v>
      </c>
      <c r="C3780" s="168">
        <v>7</v>
      </c>
      <c r="D3780" s="168">
        <v>8</v>
      </c>
      <c r="E3780" s="168">
        <v>30</v>
      </c>
      <c r="F3780" s="168">
        <v>93</v>
      </c>
      <c r="G3780" s="168">
        <v>731</v>
      </c>
      <c r="H3780" s="168">
        <v>457</v>
      </c>
      <c r="I3780" s="168">
        <v>-3</v>
      </c>
      <c r="J3780" s="168">
        <v>0.9</v>
      </c>
      <c r="K3780" s="168">
        <v>77.5</v>
      </c>
      <c r="L3780" s="168">
        <v>29.8</v>
      </c>
      <c r="M3780" s="168">
        <v>21.6</v>
      </c>
      <c r="N3780" s="168">
        <v>957.1</v>
      </c>
    </row>
    <row r="3781" spans="1:14" x14ac:dyDescent="0.2">
      <c r="A3781" s="168">
        <v>2019</v>
      </c>
      <c r="B3781" s="168">
        <v>6</v>
      </c>
      <c r="C3781" s="168">
        <v>7</v>
      </c>
      <c r="D3781" s="168">
        <v>9</v>
      </c>
      <c r="E3781" s="168">
        <v>30</v>
      </c>
      <c r="F3781" s="168">
        <v>103</v>
      </c>
      <c r="G3781" s="168">
        <v>829</v>
      </c>
      <c r="H3781" s="168">
        <v>654</v>
      </c>
      <c r="I3781" s="168">
        <v>-5.5</v>
      </c>
      <c r="J3781" s="168">
        <v>1.5</v>
      </c>
      <c r="K3781" s="168">
        <v>167.6</v>
      </c>
      <c r="L3781" s="168">
        <v>26.9</v>
      </c>
      <c r="M3781" s="168">
        <v>23.2</v>
      </c>
      <c r="N3781" s="168">
        <v>957.4</v>
      </c>
    </row>
    <row r="3782" spans="1:14" x14ac:dyDescent="0.2">
      <c r="A3782" s="168">
        <v>2019</v>
      </c>
      <c r="B3782" s="168">
        <v>6</v>
      </c>
      <c r="C3782" s="168">
        <v>7</v>
      </c>
      <c r="D3782" s="168">
        <v>10</v>
      </c>
      <c r="E3782" s="168">
        <v>30</v>
      </c>
      <c r="F3782" s="168">
        <v>110</v>
      </c>
      <c r="G3782" s="168">
        <v>877</v>
      </c>
      <c r="H3782" s="168">
        <v>817</v>
      </c>
      <c r="I3782" s="168">
        <v>-7.5</v>
      </c>
      <c r="J3782" s="168">
        <v>1.9</v>
      </c>
      <c r="K3782" s="168">
        <v>153</v>
      </c>
      <c r="L3782" s="168">
        <v>24.4</v>
      </c>
      <c r="M3782" s="168">
        <v>25.1</v>
      </c>
      <c r="N3782" s="168">
        <v>957.6</v>
      </c>
    </row>
    <row r="3783" spans="1:14" x14ac:dyDescent="0.2">
      <c r="A3783" s="168">
        <v>2019</v>
      </c>
      <c r="B3783" s="168">
        <v>6</v>
      </c>
      <c r="C3783" s="168">
        <v>7</v>
      </c>
      <c r="D3783" s="168">
        <v>11</v>
      </c>
      <c r="E3783" s="168">
        <v>30</v>
      </c>
      <c r="F3783" s="168">
        <v>112</v>
      </c>
      <c r="G3783" s="168">
        <v>908</v>
      </c>
      <c r="H3783" s="168">
        <v>936</v>
      </c>
      <c r="I3783" s="168">
        <v>-9.1999999999999993</v>
      </c>
      <c r="J3783" s="168">
        <v>2.4</v>
      </c>
      <c r="K3783" s="168">
        <v>159.30000000000001</v>
      </c>
      <c r="L3783" s="168">
        <v>24.7</v>
      </c>
      <c r="M3783" s="168">
        <v>26.5</v>
      </c>
      <c r="N3783" s="168">
        <v>957.8</v>
      </c>
    </row>
    <row r="3784" spans="1:14" x14ac:dyDescent="0.2">
      <c r="A3784" s="168">
        <v>2019</v>
      </c>
      <c r="B3784" s="168">
        <v>6</v>
      </c>
      <c r="C3784" s="168">
        <v>7</v>
      </c>
      <c r="D3784" s="168">
        <v>12</v>
      </c>
      <c r="E3784" s="168">
        <v>30</v>
      </c>
      <c r="F3784" s="168">
        <v>120</v>
      </c>
      <c r="G3784" s="168">
        <v>908</v>
      </c>
      <c r="H3784" s="168">
        <v>997</v>
      </c>
      <c r="I3784" s="168">
        <v>-10.4</v>
      </c>
      <c r="J3784" s="168">
        <v>4.7</v>
      </c>
      <c r="K3784" s="168">
        <v>97.8</v>
      </c>
      <c r="L3784" s="168">
        <v>30.4</v>
      </c>
      <c r="M3784" s="168">
        <v>27</v>
      </c>
      <c r="N3784" s="168">
        <v>957.9</v>
      </c>
    </row>
    <row r="3785" spans="1:14" x14ac:dyDescent="0.2">
      <c r="A3785" s="168">
        <v>2019</v>
      </c>
      <c r="B3785" s="168">
        <v>6</v>
      </c>
      <c r="C3785" s="168">
        <v>7</v>
      </c>
      <c r="D3785" s="168">
        <v>13</v>
      </c>
      <c r="E3785" s="168">
        <v>30</v>
      </c>
      <c r="F3785" s="168">
        <v>124</v>
      </c>
      <c r="G3785" s="168">
        <v>899</v>
      </c>
      <c r="H3785" s="168">
        <v>1000</v>
      </c>
      <c r="I3785" s="168">
        <v>-11</v>
      </c>
      <c r="J3785" s="168">
        <v>3.6</v>
      </c>
      <c r="K3785" s="168">
        <v>109.9</v>
      </c>
      <c r="L3785" s="168">
        <v>30.7</v>
      </c>
      <c r="M3785" s="168">
        <v>27.5</v>
      </c>
      <c r="N3785" s="168">
        <v>957.8</v>
      </c>
    </row>
    <row r="3786" spans="1:14" x14ac:dyDescent="0.2">
      <c r="A3786" s="168">
        <v>2019</v>
      </c>
      <c r="B3786" s="168">
        <v>6</v>
      </c>
      <c r="C3786" s="168">
        <v>7</v>
      </c>
      <c r="D3786" s="168">
        <v>14</v>
      </c>
      <c r="E3786" s="168">
        <v>30</v>
      </c>
      <c r="F3786" s="168">
        <v>119</v>
      </c>
      <c r="G3786" s="168">
        <v>890</v>
      </c>
      <c r="H3786" s="168">
        <v>949</v>
      </c>
      <c r="I3786" s="168">
        <v>-11.2</v>
      </c>
      <c r="J3786" s="168">
        <v>2.2999999999999998</v>
      </c>
      <c r="K3786" s="168">
        <v>153.69999999999999</v>
      </c>
      <c r="L3786" s="168">
        <v>30.3</v>
      </c>
      <c r="M3786" s="168">
        <v>28.1</v>
      </c>
      <c r="N3786" s="168">
        <v>957.8</v>
      </c>
    </row>
    <row r="3787" spans="1:14" x14ac:dyDescent="0.2">
      <c r="A3787" s="168">
        <v>2019</v>
      </c>
      <c r="B3787" s="168">
        <v>6</v>
      </c>
      <c r="C3787" s="168">
        <v>7</v>
      </c>
      <c r="D3787" s="168">
        <v>15</v>
      </c>
      <c r="E3787" s="168">
        <v>30</v>
      </c>
      <c r="F3787" s="168">
        <v>117</v>
      </c>
      <c r="G3787" s="168">
        <v>864</v>
      </c>
      <c r="H3787" s="168">
        <v>845</v>
      </c>
      <c r="I3787" s="168">
        <v>-11</v>
      </c>
      <c r="J3787" s="168">
        <v>3.1</v>
      </c>
      <c r="K3787" s="168">
        <v>253.6</v>
      </c>
      <c r="L3787" s="168">
        <v>29.6</v>
      </c>
      <c r="M3787" s="168">
        <v>28.4</v>
      </c>
      <c r="N3787" s="168">
        <v>957.6</v>
      </c>
    </row>
    <row r="3788" spans="1:14" x14ac:dyDescent="0.2">
      <c r="A3788" s="168">
        <v>2019</v>
      </c>
      <c r="B3788" s="168">
        <v>6</v>
      </c>
      <c r="C3788" s="168">
        <v>7</v>
      </c>
      <c r="D3788" s="168">
        <v>16</v>
      </c>
      <c r="E3788" s="168">
        <v>30</v>
      </c>
      <c r="F3788" s="168">
        <v>111</v>
      </c>
      <c r="G3788" s="168">
        <v>813</v>
      </c>
      <c r="H3788" s="168">
        <v>690</v>
      </c>
      <c r="I3788" s="168">
        <v>-10.6</v>
      </c>
      <c r="J3788" s="168">
        <v>2.5</v>
      </c>
      <c r="K3788" s="168">
        <v>186.4</v>
      </c>
      <c r="L3788" s="168">
        <v>28.1</v>
      </c>
      <c r="M3788" s="168">
        <v>29</v>
      </c>
      <c r="N3788" s="168">
        <v>957.5</v>
      </c>
    </row>
    <row r="3789" spans="1:14" x14ac:dyDescent="0.2">
      <c r="A3789" s="168">
        <v>2019</v>
      </c>
      <c r="B3789" s="168">
        <v>6</v>
      </c>
      <c r="C3789" s="168">
        <v>7</v>
      </c>
      <c r="D3789" s="168">
        <v>17</v>
      </c>
      <c r="E3789" s="168">
        <v>30</v>
      </c>
      <c r="F3789" s="168">
        <v>100</v>
      </c>
      <c r="G3789" s="168">
        <v>733</v>
      </c>
      <c r="H3789" s="168">
        <v>502</v>
      </c>
      <c r="I3789" s="168">
        <v>-9.9</v>
      </c>
      <c r="J3789" s="168">
        <v>3.9</v>
      </c>
      <c r="K3789" s="168">
        <v>82.2</v>
      </c>
      <c r="L3789" s="168">
        <v>30.6</v>
      </c>
      <c r="M3789" s="168">
        <v>28.7</v>
      </c>
      <c r="N3789" s="168">
        <v>957.5</v>
      </c>
    </row>
    <row r="3790" spans="1:14" x14ac:dyDescent="0.2">
      <c r="A3790" s="168">
        <v>2019</v>
      </c>
      <c r="B3790" s="168">
        <v>6</v>
      </c>
      <c r="C3790" s="168">
        <v>7</v>
      </c>
      <c r="D3790" s="168">
        <v>18</v>
      </c>
      <c r="E3790" s="168">
        <v>30</v>
      </c>
      <c r="F3790" s="168">
        <v>79</v>
      </c>
      <c r="G3790" s="168">
        <v>596</v>
      </c>
      <c r="H3790" s="168">
        <v>298</v>
      </c>
      <c r="I3790" s="168">
        <v>-9</v>
      </c>
      <c r="J3790" s="168">
        <v>4.5999999999999996</v>
      </c>
      <c r="K3790" s="168">
        <v>92.4</v>
      </c>
      <c r="L3790" s="168">
        <v>31.6</v>
      </c>
      <c r="M3790" s="168">
        <v>27.9</v>
      </c>
      <c r="N3790" s="168">
        <v>957.9</v>
      </c>
    </row>
    <row r="3791" spans="1:14" x14ac:dyDescent="0.2">
      <c r="A3791" s="168">
        <v>2019</v>
      </c>
      <c r="B3791" s="168">
        <v>6</v>
      </c>
      <c r="C3791" s="168">
        <v>7</v>
      </c>
      <c r="D3791" s="168">
        <v>19</v>
      </c>
      <c r="E3791" s="168">
        <v>30</v>
      </c>
      <c r="F3791" s="168">
        <v>46</v>
      </c>
      <c r="G3791" s="168">
        <v>358</v>
      </c>
      <c r="H3791" s="168">
        <v>112</v>
      </c>
      <c r="I3791" s="168">
        <v>-8.1999999999999993</v>
      </c>
      <c r="J3791" s="168">
        <v>4.0999999999999996</v>
      </c>
      <c r="K3791" s="168">
        <v>85</v>
      </c>
      <c r="L3791" s="168">
        <v>33.4</v>
      </c>
      <c r="M3791" s="168">
        <v>26.6</v>
      </c>
      <c r="N3791" s="168">
        <v>958.4</v>
      </c>
    </row>
    <row r="3792" spans="1:14" x14ac:dyDescent="0.2">
      <c r="A3792" s="168">
        <v>2019</v>
      </c>
      <c r="B3792" s="168">
        <v>6</v>
      </c>
      <c r="C3792" s="168">
        <v>7</v>
      </c>
      <c r="D3792" s="168">
        <v>20</v>
      </c>
      <c r="E3792" s="168">
        <v>30</v>
      </c>
      <c r="F3792" s="168">
        <v>6</v>
      </c>
      <c r="G3792" s="168">
        <v>15</v>
      </c>
      <c r="H3792" s="168">
        <v>7</v>
      </c>
      <c r="I3792" s="168">
        <v>-7.5</v>
      </c>
      <c r="J3792" s="168">
        <v>4.0999999999999996</v>
      </c>
      <c r="K3792" s="168">
        <v>116.5</v>
      </c>
      <c r="L3792" s="168">
        <v>47.6</v>
      </c>
      <c r="M3792" s="168">
        <v>23.9</v>
      </c>
      <c r="N3792" s="168">
        <v>959.1</v>
      </c>
    </row>
    <row r="3793" spans="1:14" x14ac:dyDescent="0.2">
      <c r="A3793" s="168">
        <v>2019</v>
      </c>
      <c r="B3793" s="168">
        <v>6</v>
      </c>
      <c r="C3793" s="168">
        <v>7</v>
      </c>
      <c r="D3793" s="168">
        <v>21</v>
      </c>
      <c r="E3793" s="168">
        <v>30</v>
      </c>
      <c r="F3793" s="168">
        <v>0</v>
      </c>
      <c r="G3793" s="168">
        <v>0</v>
      </c>
      <c r="H3793" s="168">
        <v>0</v>
      </c>
      <c r="I3793" s="168">
        <v>-6.3</v>
      </c>
      <c r="J3793" s="168">
        <v>3.4</v>
      </c>
      <c r="K3793" s="168">
        <v>116.3</v>
      </c>
      <c r="L3793" s="168">
        <v>64.900000000000006</v>
      </c>
      <c r="M3793" s="168">
        <v>21.1</v>
      </c>
      <c r="N3793" s="168">
        <v>959.9</v>
      </c>
    </row>
    <row r="3794" spans="1:14" x14ac:dyDescent="0.2">
      <c r="A3794" s="168">
        <v>2019</v>
      </c>
      <c r="B3794" s="168">
        <v>6</v>
      </c>
      <c r="C3794" s="168">
        <v>7</v>
      </c>
      <c r="D3794" s="168">
        <v>22</v>
      </c>
      <c r="E3794" s="168">
        <v>30</v>
      </c>
      <c r="F3794" s="168">
        <v>0</v>
      </c>
      <c r="G3794" s="168">
        <v>0</v>
      </c>
      <c r="H3794" s="168">
        <v>0</v>
      </c>
      <c r="I3794" s="168">
        <v>-5.3</v>
      </c>
      <c r="J3794" s="168">
        <v>3.7</v>
      </c>
      <c r="K3794" s="168">
        <v>95.1</v>
      </c>
      <c r="L3794" s="168">
        <v>74.5</v>
      </c>
      <c r="M3794" s="168">
        <v>19.399999999999999</v>
      </c>
      <c r="N3794" s="168">
        <v>960.5</v>
      </c>
    </row>
    <row r="3795" spans="1:14" x14ac:dyDescent="0.2">
      <c r="A3795" s="168">
        <v>2019</v>
      </c>
      <c r="B3795" s="168">
        <v>6</v>
      </c>
      <c r="C3795" s="168">
        <v>7</v>
      </c>
      <c r="D3795" s="168">
        <v>23</v>
      </c>
      <c r="E3795" s="168">
        <v>30</v>
      </c>
      <c r="F3795" s="168">
        <v>0</v>
      </c>
      <c r="G3795" s="168">
        <v>0</v>
      </c>
      <c r="H3795" s="168">
        <v>0</v>
      </c>
      <c r="I3795" s="168">
        <v>-4.5999999999999996</v>
      </c>
      <c r="J3795" s="168">
        <v>3.4</v>
      </c>
      <c r="K3795" s="168">
        <v>77.099999999999994</v>
      </c>
      <c r="L3795" s="168">
        <v>71.599999999999994</v>
      </c>
      <c r="M3795" s="168">
        <v>19</v>
      </c>
      <c r="N3795" s="168">
        <v>960.9</v>
      </c>
    </row>
    <row r="3796" spans="1:14" x14ac:dyDescent="0.2">
      <c r="A3796" s="168">
        <v>2019</v>
      </c>
      <c r="B3796" s="168">
        <v>6</v>
      </c>
      <c r="C3796" s="168">
        <v>8</v>
      </c>
      <c r="D3796" s="168">
        <v>0</v>
      </c>
      <c r="E3796" s="168">
        <v>30</v>
      </c>
      <c r="F3796" s="168">
        <v>0</v>
      </c>
      <c r="G3796" s="168">
        <v>0</v>
      </c>
      <c r="H3796" s="168">
        <v>0</v>
      </c>
      <c r="I3796" s="168">
        <v>-4.4000000000000004</v>
      </c>
      <c r="J3796" s="168">
        <v>4.4000000000000004</v>
      </c>
      <c r="K3796" s="168">
        <v>89.2</v>
      </c>
      <c r="L3796" s="168">
        <v>68.8</v>
      </c>
      <c r="M3796" s="168">
        <v>18.600000000000001</v>
      </c>
      <c r="N3796" s="168">
        <v>961.4</v>
      </c>
    </row>
    <row r="3797" spans="1:14" x14ac:dyDescent="0.2">
      <c r="A3797" s="168">
        <v>2019</v>
      </c>
      <c r="B3797" s="168">
        <v>6</v>
      </c>
      <c r="C3797" s="168">
        <v>8</v>
      </c>
      <c r="D3797" s="168">
        <v>1</v>
      </c>
      <c r="E3797" s="168">
        <v>30</v>
      </c>
      <c r="F3797" s="168">
        <v>0</v>
      </c>
      <c r="G3797" s="168">
        <v>0</v>
      </c>
      <c r="H3797" s="168">
        <v>0</v>
      </c>
      <c r="I3797" s="168">
        <v>-4.5</v>
      </c>
      <c r="J3797" s="168">
        <v>4.8</v>
      </c>
      <c r="K3797" s="168">
        <v>91.8</v>
      </c>
      <c r="L3797" s="168">
        <v>83.8</v>
      </c>
      <c r="M3797" s="168">
        <v>17</v>
      </c>
      <c r="N3797" s="168">
        <v>961.6</v>
      </c>
    </row>
    <row r="3798" spans="1:14" x14ac:dyDescent="0.2">
      <c r="A3798" s="168">
        <v>2019</v>
      </c>
      <c r="B3798" s="168">
        <v>6</v>
      </c>
      <c r="C3798" s="168">
        <v>8</v>
      </c>
      <c r="D3798" s="168">
        <v>2</v>
      </c>
      <c r="E3798" s="168">
        <v>30</v>
      </c>
      <c r="F3798" s="168">
        <v>0</v>
      </c>
      <c r="G3798" s="168">
        <v>0</v>
      </c>
      <c r="H3798" s="168">
        <v>0</v>
      </c>
      <c r="I3798" s="168">
        <v>-5</v>
      </c>
      <c r="J3798" s="168">
        <v>3.8</v>
      </c>
      <c r="K3798" s="168">
        <v>85.6</v>
      </c>
      <c r="L3798" s="168">
        <v>84.6</v>
      </c>
      <c r="M3798" s="168">
        <v>16.5</v>
      </c>
      <c r="N3798" s="168">
        <v>961.6</v>
      </c>
    </row>
    <row r="3799" spans="1:14" x14ac:dyDescent="0.2">
      <c r="A3799" s="168">
        <v>2019</v>
      </c>
      <c r="B3799" s="168">
        <v>6</v>
      </c>
      <c r="C3799" s="168">
        <v>8</v>
      </c>
      <c r="D3799" s="168">
        <v>3</v>
      </c>
      <c r="E3799" s="168">
        <v>30</v>
      </c>
      <c r="F3799" s="168">
        <v>0</v>
      </c>
      <c r="G3799" s="168">
        <v>0</v>
      </c>
      <c r="H3799" s="168">
        <v>0</v>
      </c>
      <c r="I3799" s="168">
        <v>-5.8</v>
      </c>
      <c r="J3799" s="168">
        <v>3.8</v>
      </c>
      <c r="K3799" s="168">
        <v>88.6</v>
      </c>
      <c r="L3799" s="168">
        <v>76.599999999999994</v>
      </c>
      <c r="M3799" s="168">
        <v>16.399999999999999</v>
      </c>
      <c r="N3799" s="168">
        <v>961.4</v>
      </c>
    </row>
    <row r="3800" spans="1:14" x14ac:dyDescent="0.2">
      <c r="A3800" s="168">
        <v>2019</v>
      </c>
      <c r="B3800" s="168">
        <v>6</v>
      </c>
      <c r="C3800" s="168">
        <v>8</v>
      </c>
      <c r="D3800" s="168">
        <v>4</v>
      </c>
      <c r="E3800" s="168">
        <v>30</v>
      </c>
      <c r="F3800" s="168">
        <v>0</v>
      </c>
      <c r="G3800" s="168">
        <v>0</v>
      </c>
      <c r="H3800" s="168">
        <v>0</v>
      </c>
      <c r="I3800" s="168">
        <v>-6.9</v>
      </c>
      <c r="J3800" s="168">
        <v>1.4</v>
      </c>
      <c r="K3800" s="168">
        <v>61.9</v>
      </c>
      <c r="L3800" s="168">
        <v>77.2</v>
      </c>
      <c r="M3800" s="168">
        <v>15.9</v>
      </c>
      <c r="N3800" s="168">
        <v>961.3</v>
      </c>
    </row>
    <row r="3801" spans="1:14" x14ac:dyDescent="0.2">
      <c r="A3801" s="168">
        <v>2019</v>
      </c>
      <c r="B3801" s="168">
        <v>6</v>
      </c>
      <c r="C3801" s="168">
        <v>8</v>
      </c>
      <c r="D3801" s="168">
        <v>5</v>
      </c>
      <c r="E3801" s="168">
        <v>30</v>
      </c>
      <c r="F3801" s="168">
        <v>1</v>
      </c>
      <c r="G3801" s="168">
        <v>0</v>
      </c>
      <c r="H3801" s="168">
        <v>1</v>
      </c>
      <c r="I3801" s="168">
        <v>-7.7</v>
      </c>
      <c r="J3801" s="168">
        <v>1.3</v>
      </c>
      <c r="K3801" s="168">
        <v>181.3</v>
      </c>
      <c r="L3801" s="168">
        <v>70.099999999999994</v>
      </c>
      <c r="M3801" s="168">
        <v>15.9</v>
      </c>
      <c r="N3801" s="168">
        <v>961.5</v>
      </c>
    </row>
    <row r="3802" spans="1:14" x14ac:dyDescent="0.2">
      <c r="A3802" s="168">
        <v>2019</v>
      </c>
      <c r="B3802" s="168">
        <v>6</v>
      </c>
      <c r="C3802" s="168">
        <v>8</v>
      </c>
      <c r="D3802" s="168">
        <v>6</v>
      </c>
      <c r="E3802" s="168">
        <v>30</v>
      </c>
      <c r="F3802" s="168">
        <v>32</v>
      </c>
      <c r="G3802" s="168">
        <v>264</v>
      </c>
      <c r="H3802" s="168">
        <v>70</v>
      </c>
      <c r="I3802" s="168">
        <v>-8</v>
      </c>
      <c r="J3802" s="168">
        <v>1.4</v>
      </c>
      <c r="K3802" s="168">
        <v>40.1</v>
      </c>
      <c r="L3802" s="168">
        <v>59</v>
      </c>
      <c r="M3802" s="168">
        <v>17</v>
      </c>
      <c r="N3802" s="168">
        <v>961.7</v>
      </c>
    </row>
    <row r="3803" spans="1:14" x14ac:dyDescent="0.2">
      <c r="A3803" s="168">
        <v>2019</v>
      </c>
      <c r="B3803" s="168">
        <v>6</v>
      </c>
      <c r="C3803" s="168">
        <v>8</v>
      </c>
      <c r="D3803" s="168">
        <v>7</v>
      </c>
      <c r="E3803" s="168">
        <v>30</v>
      </c>
      <c r="F3803" s="168">
        <v>67</v>
      </c>
      <c r="G3803" s="168">
        <v>589</v>
      </c>
      <c r="H3803" s="168">
        <v>252</v>
      </c>
      <c r="I3803" s="168">
        <v>-8</v>
      </c>
      <c r="J3803" s="168">
        <v>2</v>
      </c>
      <c r="K3803" s="168">
        <v>87.4</v>
      </c>
      <c r="L3803" s="168">
        <v>43.6</v>
      </c>
      <c r="M3803" s="168">
        <v>20.2</v>
      </c>
      <c r="N3803" s="168">
        <v>961.9</v>
      </c>
    </row>
    <row r="3804" spans="1:14" x14ac:dyDescent="0.2">
      <c r="A3804" s="168">
        <v>2019</v>
      </c>
      <c r="B3804" s="168">
        <v>6</v>
      </c>
      <c r="C3804" s="168">
        <v>8</v>
      </c>
      <c r="D3804" s="168">
        <v>8</v>
      </c>
      <c r="E3804" s="168">
        <v>30</v>
      </c>
      <c r="F3804" s="168">
        <v>88</v>
      </c>
      <c r="G3804" s="168">
        <v>740</v>
      </c>
      <c r="H3804" s="168">
        <v>457</v>
      </c>
      <c r="I3804" s="168">
        <v>-8.4</v>
      </c>
      <c r="J3804" s="168">
        <v>5.6</v>
      </c>
      <c r="K3804" s="168">
        <v>95.9</v>
      </c>
      <c r="L3804" s="168">
        <v>32.1</v>
      </c>
      <c r="M3804" s="168">
        <v>23.1</v>
      </c>
      <c r="N3804" s="168">
        <v>962.2</v>
      </c>
    </row>
    <row r="3805" spans="1:14" x14ac:dyDescent="0.2">
      <c r="A3805" s="168">
        <v>2019</v>
      </c>
      <c r="B3805" s="168">
        <v>6</v>
      </c>
      <c r="C3805" s="168">
        <v>8</v>
      </c>
      <c r="D3805" s="168">
        <v>9</v>
      </c>
      <c r="E3805" s="168">
        <v>30</v>
      </c>
      <c r="F3805" s="168">
        <v>103</v>
      </c>
      <c r="G3805" s="168">
        <v>815</v>
      </c>
      <c r="H3805" s="168">
        <v>647</v>
      </c>
      <c r="I3805" s="168">
        <v>-9.4</v>
      </c>
      <c r="J3805" s="168">
        <v>7.1</v>
      </c>
      <c r="K3805" s="168">
        <v>88.6</v>
      </c>
      <c r="L3805" s="168">
        <v>29.6</v>
      </c>
      <c r="M3805" s="168">
        <v>24.2</v>
      </c>
      <c r="N3805" s="168">
        <v>962.6</v>
      </c>
    </row>
    <row r="3806" spans="1:14" x14ac:dyDescent="0.2">
      <c r="A3806" s="168">
        <v>2019</v>
      </c>
      <c r="B3806" s="168">
        <v>6</v>
      </c>
      <c r="C3806" s="168">
        <v>8</v>
      </c>
      <c r="D3806" s="168">
        <v>10</v>
      </c>
      <c r="E3806" s="168">
        <v>30</v>
      </c>
      <c r="F3806" s="168">
        <v>118</v>
      </c>
      <c r="G3806" s="168">
        <v>850</v>
      </c>
      <c r="H3806" s="168">
        <v>807</v>
      </c>
      <c r="I3806" s="168">
        <v>-11.1</v>
      </c>
      <c r="J3806" s="168">
        <v>6.9</v>
      </c>
      <c r="K3806" s="168">
        <v>87.2</v>
      </c>
      <c r="L3806" s="168">
        <v>32.299999999999997</v>
      </c>
      <c r="M3806" s="168">
        <v>24.9</v>
      </c>
      <c r="N3806" s="168">
        <v>962.7</v>
      </c>
    </row>
    <row r="3807" spans="1:14" x14ac:dyDescent="0.2">
      <c r="A3807" s="168">
        <v>2019</v>
      </c>
      <c r="B3807" s="168">
        <v>6</v>
      </c>
      <c r="C3807" s="168">
        <v>8</v>
      </c>
      <c r="D3807" s="168">
        <v>11</v>
      </c>
      <c r="E3807" s="168">
        <v>30</v>
      </c>
      <c r="F3807" s="168">
        <v>130</v>
      </c>
      <c r="G3807" s="168">
        <v>870</v>
      </c>
      <c r="H3807" s="168">
        <v>924</v>
      </c>
      <c r="I3807" s="168">
        <v>-12.8</v>
      </c>
      <c r="J3807" s="168">
        <v>7.1</v>
      </c>
      <c r="K3807" s="168">
        <v>94.5</v>
      </c>
      <c r="L3807" s="168">
        <v>35.700000000000003</v>
      </c>
      <c r="M3807" s="168">
        <v>25.1</v>
      </c>
      <c r="N3807" s="168">
        <v>962.6</v>
      </c>
    </row>
    <row r="3808" spans="1:14" x14ac:dyDescent="0.2">
      <c r="A3808" s="168">
        <v>2019</v>
      </c>
      <c r="B3808" s="168">
        <v>6</v>
      </c>
      <c r="C3808" s="168">
        <v>8</v>
      </c>
      <c r="D3808" s="168">
        <v>12</v>
      </c>
      <c r="E3808" s="168">
        <v>30</v>
      </c>
      <c r="F3808" s="168">
        <v>140</v>
      </c>
      <c r="G3808" s="168">
        <v>875</v>
      </c>
      <c r="H3808" s="168">
        <v>989</v>
      </c>
      <c r="I3808" s="168">
        <v>-13.8</v>
      </c>
      <c r="J3808" s="168">
        <v>7.2</v>
      </c>
      <c r="K3808" s="168">
        <v>102.2</v>
      </c>
      <c r="L3808" s="168">
        <v>39.9</v>
      </c>
      <c r="M3808" s="168">
        <v>25.6</v>
      </c>
      <c r="N3808" s="168">
        <v>962.3</v>
      </c>
    </row>
    <row r="3809" spans="1:14" x14ac:dyDescent="0.2">
      <c r="A3809" s="168">
        <v>2019</v>
      </c>
      <c r="B3809" s="168">
        <v>6</v>
      </c>
      <c r="C3809" s="168">
        <v>8</v>
      </c>
      <c r="D3809" s="168">
        <v>13</v>
      </c>
      <c r="E3809" s="168">
        <v>30</v>
      </c>
      <c r="F3809" s="168">
        <v>158</v>
      </c>
      <c r="G3809" s="168">
        <v>851</v>
      </c>
      <c r="H3809" s="168">
        <v>990</v>
      </c>
      <c r="I3809" s="168">
        <v>-14.4</v>
      </c>
      <c r="J3809" s="168">
        <v>7.7</v>
      </c>
      <c r="K3809" s="168">
        <v>101</v>
      </c>
      <c r="L3809" s="168">
        <v>45.2</v>
      </c>
      <c r="M3809" s="168">
        <v>25.8</v>
      </c>
      <c r="N3809" s="168">
        <v>961.9</v>
      </c>
    </row>
    <row r="3810" spans="1:14" x14ac:dyDescent="0.2">
      <c r="A3810" s="168">
        <v>2019</v>
      </c>
      <c r="B3810" s="168">
        <v>6</v>
      </c>
      <c r="C3810" s="168">
        <v>8</v>
      </c>
      <c r="D3810" s="168">
        <v>14</v>
      </c>
      <c r="E3810" s="168">
        <v>30</v>
      </c>
      <c r="F3810" s="168">
        <v>157</v>
      </c>
      <c r="G3810" s="168">
        <v>846</v>
      </c>
      <c r="H3810" s="168">
        <v>947</v>
      </c>
      <c r="I3810" s="168">
        <v>-14.7</v>
      </c>
      <c r="J3810" s="168">
        <v>7.9</v>
      </c>
      <c r="K3810" s="168">
        <v>102.5</v>
      </c>
      <c r="L3810" s="168">
        <v>48.9</v>
      </c>
      <c r="M3810" s="168">
        <v>25.9</v>
      </c>
      <c r="N3810" s="168">
        <v>961.4</v>
      </c>
    </row>
    <row r="3811" spans="1:14" x14ac:dyDescent="0.2">
      <c r="A3811" s="168">
        <v>2019</v>
      </c>
      <c r="B3811" s="168">
        <v>6</v>
      </c>
      <c r="C3811" s="168">
        <v>8</v>
      </c>
      <c r="D3811" s="168">
        <v>15</v>
      </c>
      <c r="E3811" s="168">
        <v>30</v>
      </c>
      <c r="F3811" s="168">
        <v>147</v>
      </c>
      <c r="G3811" s="168">
        <v>817</v>
      </c>
      <c r="H3811" s="168">
        <v>837</v>
      </c>
      <c r="I3811" s="168">
        <v>-14.9</v>
      </c>
      <c r="J3811" s="168">
        <v>8.4</v>
      </c>
      <c r="K3811" s="168">
        <v>103.1</v>
      </c>
      <c r="L3811" s="168">
        <v>49.9</v>
      </c>
      <c r="M3811" s="168">
        <v>25.6</v>
      </c>
      <c r="N3811" s="168">
        <v>961</v>
      </c>
    </row>
    <row r="3812" spans="1:14" x14ac:dyDescent="0.2">
      <c r="A3812" s="168">
        <v>2019</v>
      </c>
      <c r="B3812" s="168">
        <v>6</v>
      </c>
      <c r="C3812" s="168">
        <v>8</v>
      </c>
      <c r="D3812" s="168">
        <v>16</v>
      </c>
      <c r="E3812" s="168">
        <v>30</v>
      </c>
      <c r="F3812" s="168">
        <v>136</v>
      </c>
      <c r="G3812" s="168">
        <v>769</v>
      </c>
      <c r="H3812" s="168">
        <v>686</v>
      </c>
      <c r="I3812" s="168">
        <v>-14.6</v>
      </c>
      <c r="J3812" s="168">
        <v>8.3000000000000007</v>
      </c>
      <c r="K3812" s="168">
        <v>100.7</v>
      </c>
      <c r="L3812" s="168">
        <v>49.4</v>
      </c>
      <c r="M3812" s="168">
        <v>25.3</v>
      </c>
      <c r="N3812" s="168">
        <v>960.8</v>
      </c>
    </row>
    <row r="3813" spans="1:14" x14ac:dyDescent="0.2">
      <c r="A3813" s="168">
        <v>2019</v>
      </c>
      <c r="B3813" s="168">
        <v>6</v>
      </c>
      <c r="C3813" s="168">
        <v>8</v>
      </c>
      <c r="D3813" s="168">
        <v>17</v>
      </c>
      <c r="E3813" s="168">
        <v>30</v>
      </c>
      <c r="F3813" s="168">
        <v>124</v>
      </c>
      <c r="G3813" s="168">
        <v>681</v>
      </c>
      <c r="H3813" s="168">
        <v>500</v>
      </c>
      <c r="I3813" s="168">
        <v>-14.1</v>
      </c>
      <c r="J3813" s="168">
        <v>8</v>
      </c>
      <c r="K3813" s="168">
        <v>100.9</v>
      </c>
      <c r="L3813" s="168">
        <v>55</v>
      </c>
      <c r="M3813" s="168">
        <v>24.4</v>
      </c>
      <c r="N3813" s="168">
        <v>960.7</v>
      </c>
    </row>
    <row r="3814" spans="1:14" x14ac:dyDescent="0.2">
      <c r="A3814" s="168">
        <v>2019</v>
      </c>
      <c r="B3814" s="168">
        <v>6</v>
      </c>
      <c r="C3814" s="168">
        <v>8</v>
      </c>
      <c r="D3814" s="168">
        <v>18</v>
      </c>
      <c r="E3814" s="168">
        <v>30</v>
      </c>
      <c r="F3814" s="168">
        <v>101</v>
      </c>
      <c r="G3814" s="168">
        <v>519</v>
      </c>
      <c r="H3814" s="168">
        <v>295</v>
      </c>
      <c r="I3814" s="168">
        <v>-13.1</v>
      </c>
      <c r="J3814" s="168">
        <v>7.3</v>
      </c>
      <c r="K3814" s="168">
        <v>99.4</v>
      </c>
      <c r="L3814" s="168">
        <v>62.5</v>
      </c>
      <c r="M3814" s="168">
        <v>22.7</v>
      </c>
      <c r="N3814" s="168">
        <v>961</v>
      </c>
    </row>
    <row r="3815" spans="1:14" x14ac:dyDescent="0.2">
      <c r="A3815" s="168">
        <v>2019</v>
      </c>
      <c r="B3815" s="168">
        <v>6</v>
      </c>
      <c r="C3815" s="168">
        <v>8</v>
      </c>
      <c r="D3815" s="168">
        <v>19</v>
      </c>
      <c r="E3815" s="168">
        <v>30</v>
      </c>
      <c r="F3815" s="168">
        <v>56</v>
      </c>
      <c r="G3815" s="168">
        <v>211</v>
      </c>
      <c r="H3815" s="168">
        <v>100</v>
      </c>
      <c r="I3815" s="168">
        <v>-12.3</v>
      </c>
      <c r="J3815" s="168">
        <v>6.6</v>
      </c>
      <c r="K3815" s="168">
        <v>98.2</v>
      </c>
      <c r="L3815" s="168">
        <v>71.099999999999994</v>
      </c>
      <c r="M3815" s="168">
        <v>20.8</v>
      </c>
      <c r="N3815" s="168">
        <v>961.3</v>
      </c>
    </row>
    <row r="3816" spans="1:14" x14ac:dyDescent="0.2">
      <c r="A3816" s="168">
        <v>2019</v>
      </c>
      <c r="B3816" s="168">
        <v>6</v>
      </c>
      <c r="C3816" s="168">
        <v>8</v>
      </c>
      <c r="D3816" s="168">
        <v>20</v>
      </c>
      <c r="E3816" s="168">
        <v>30</v>
      </c>
      <c r="F3816" s="168">
        <v>4</v>
      </c>
      <c r="G3816" s="168">
        <v>2</v>
      </c>
      <c r="H3816" s="168">
        <v>5</v>
      </c>
      <c r="I3816" s="168">
        <v>-11.7</v>
      </c>
      <c r="J3816" s="168">
        <v>5.6</v>
      </c>
      <c r="K3816" s="168">
        <v>99.3</v>
      </c>
      <c r="L3816" s="168">
        <v>77.7</v>
      </c>
      <c r="M3816" s="168">
        <v>19.100000000000001</v>
      </c>
      <c r="N3816" s="168">
        <v>961.5</v>
      </c>
    </row>
    <row r="3817" spans="1:14" x14ac:dyDescent="0.2">
      <c r="A3817" s="168">
        <v>2019</v>
      </c>
      <c r="B3817" s="168">
        <v>6</v>
      </c>
      <c r="C3817" s="168">
        <v>8</v>
      </c>
      <c r="D3817" s="168">
        <v>21</v>
      </c>
      <c r="E3817" s="168">
        <v>30</v>
      </c>
      <c r="F3817" s="168">
        <v>0</v>
      </c>
      <c r="G3817" s="168">
        <v>0</v>
      </c>
      <c r="H3817" s="168">
        <v>0</v>
      </c>
      <c r="I3817" s="168">
        <v>-11.1</v>
      </c>
      <c r="J3817" s="168">
        <v>5</v>
      </c>
      <c r="K3817" s="168">
        <v>96.6</v>
      </c>
      <c r="L3817" s="168">
        <v>81.8</v>
      </c>
      <c r="M3817" s="168">
        <v>18.399999999999999</v>
      </c>
      <c r="N3817" s="168">
        <v>962.2</v>
      </c>
    </row>
    <row r="3818" spans="1:14" x14ac:dyDescent="0.2">
      <c r="A3818" s="168">
        <v>2019</v>
      </c>
      <c r="B3818" s="168">
        <v>6</v>
      </c>
      <c r="C3818" s="168">
        <v>8</v>
      </c>
      <c r="D3818" s="168">
        <v>22</v>
      </c>
      <c r="E3818" s="168">
        <v>30</v>
      </c>
      <c r="F3818" s="168">
        <v>0</v>
      </c>
      <c r="G3818" s="168">
        <v>0</v>
      </c>
      <c r="H3818" s="168">
        <v>0</v>
      </c>
      <c r="I3818" s="168">
        <v>-10.6</v>
      </c>
      <c r="J3818" s="168">
        <v>4.4000000000000004</v>
      </c>
      <c r="K3818" s="168">
        <v>103.3</v>
      </c>
      <c r="L3818" s="168">
        <v>85.4</v>
      </c>
      <c r="M3818" s="168">
        <v>18.100000000000001</v>
      </c>
      <c r="N3818" s="168">
        <v>962.5</v>
      </c>
    </row>
    <row r="3819" spans="1:14" x14ac:dyDescent="0.2">
      <c r="A3819" s="168">
        <v>2019</v>
      </c>
      <c r="B3819" s="168">
        <v>6</v>
      </c>
      <c r="C3819" s="168">
        <v>8</v>
      </c>
      <c r="D3819" s="168">
        <v>23</v>
      </c>
      <c r="E3819" s="168">
        <v>30</v>
      </c>
      <c r="F3819" s="168">
        <v>0</v>
      </c>
      <c r="G3819" s="168">
        <v>0</v>
      </c>
      <c r="H3819" s="168">
        <v>0</v>
      </c>
      <c r="I3819" s="168">
        <v>-10.3</v>
      </c>
      <c r="J3819" s="168">
        <v>3.2</v>
      </c>
      <c r="K3819" s="168">
        <v>99.3</v>
      </c>
      <c r="L3819" s="168">
        <v>85.8</v>
      </c>
      <c r="M3819" s="168">
        <v>17.8</v>
      </c>
      <c r="N3819" s="168">
        <v>962.7</v>
      </c>
    </row>
    <row r="3820" spans="1:14" x14ac:dyDescent="0.2">
      <c r="A3820" s="168">
        <v>2019</v>
      </c>
      <c r="B3820" s="168">
        <v>6</v>
      </c>
      <c r="C3820" s="168">
        <v>9</v>
      </c>
      <c r="D3820" s="168">
        <v>0</v>
      </c>
      <c r="E3820" s="168">
        <v>30</v>
      </c>
      <c r="F3820" s="168">
        <v>0</v>
      </c>
      <c r="G3820" s="168">
        <v>0</v>
      </c>
      <c r="H3820" s="168">
        <v>0</v>
      </c>
      <c r="I3820" s="168">
        <v>-9.9</v>
      </c>
      <c r="J3820" s="168">
        <v>1.9</v>
      </c>
      <c r="K3820" s="168">
        <v>108.9</v>
      </c>
      <c r="L3820" s="168">
        <v>84.6</v>
      </c>
      <c r="M3820" s="168">
        <v>17.2</v>
      </c>
      <c r="N3820" s="168">
        <v>962.6</v>
      </c>
    </row>
    <row r="3821" spans="1:14" x14ac:dyDescent="0.2">
      <c r="A3821" s="168">
        <v>2019</v>
      </c>
      <c r="B3821" s="168">
        <v>6</v>
      </c>
      <c r="C3821" s="168">
        <v>9</v>
      </c>
      <c r="D3821" s="168">
        <v>1</v>
      </c>
      <c r="E3821" s="168">
        <v>30</v>
      </c>
      <c r="F3821" s="168">
        <v>0</v>
      </c>
      <c r="G3821" s="168">
        <v>0</v>
      </c>
      <c r="H3821" s="168">
        <v>0</v>
      </c>
      <c r="I3821" s="168">
        <v>-9.6</v>
      </c>
      <c r="J3821" s="168">
        <v>1.4</v>
      </c>
      <c r="K3821" s="168">
        <v>79.2</v>
      </c>
      <c r="L3821" s="168">
        <v>82.7</v>
      </c>
      <c r="M3821" s="168">
        <v>17</v>
      </c>
      <c r="N3821" s="168">
        <v>962.2</v>
      </c>
    </row>
    <row r="3822" spans="1:14" x14ac:dyDescent="0.2">
      <c r="A3822" s="168">
        <v>2019</v>
      </c>
      <c r="B3822" s="168">
        <v>6</v>
      </c>
      <c r="C3822" s="168">
        <v>9</v>
      </c>
      <c r="D3822" s="168">
        <v>2</v>
      </c>
      <c r="E3822" s="168">
        <v>30</v>
      </c>
      <c r="F3822" s="168">
        <v>0</v>
      </c>
      <c r="G3822" s="168">
        <v>0</v>
      </c>
      <c r="H3822" s="168">
        <v>0</v>
      </c>
      <c r="I3822" s="168">
        <v>-9.1999999999999993</v>
      </c>
      <c r="J3822" s="168">
        <v>1.1000000000000001</v>
      </c>
      <c r="K3822" s="168">
        <v>40.299999999999997</v>
      </c>
      <c r="L3822" s="168">
        <v>82.1</v>
      </c>
      <c r="M3822" s="168">
        <v>16.899999999999999</v>
      </c>
      <c r="N3822" s="168">
        <v>961.6</v>
      </c>
    </row>
    <row r="3823" spans="1:14" x14ac:dyDescent="0.2">
      <c r="A3823" s="168">
        <v>2019</v>
      </c>
      <c r="B3823" s="168">
        <v>6</v>
      </c>
      <c r="C3823" s="168">
        <v>9</v>
      </c>
      <c r="D3823" s="168">
        <v>3</v>
      </c>
      <c r="E3823" s="168">
        <v>30</v>
      </c>
      <c r="F3823" s="168">
        <v>0</v>
      </c>
      <c r="G3823" s="168">
        <v>0</v>
      </c>
      <c r="H3823" s="168">
        <v>0</v>
      </c>
      <c r="I3823" s="168">
        <v>-8.6999999999999993</v>
      </c>
      <c r="J3823" s="168">
        <v>1.1000000000000001</v>
      </c>
      <c r="K3823" s="168">
        <v>102.5</v>
      </c>
      <c r="L3823" s="168">
        <v>80.5</v>
      </c>
      <c r="M3823" s="168">
        <v>16.7</v>
      </c>
      <c r="N3823" s="168">
        <v>960.9</v>
      </c>
    </row>
    <row r="3824" spans="1:14" x14ac:dyDescent="0.2">
      <c r="A3824" s="168">
        <v>2019</v>
      </c>
      <c r="B3824" s="168">
        <v>6</v>
      </c>
      <c r="C3824" s="168">
        <v>9</v>
      </c>
      <c r="D3824" s="168">
        <v>4</v>
      </c>
      <c r="E3824" s="168">
        <v>30</v>
      </c>
      <c r="F3824" s="168">
        <v>0</v>
      </c>
      <c r="G3824" s="168">
        <v>0</v>
      </c>
      <c r="H3824" s="168">
        <v>0</v>
      </c>
      <c r="I3824" s="168">
        <v>-8.1</v>
      </c>
      <c r="J3824" s="168">
        <v>1</v>
      </c>
      <c r="K3824" s="168">
        <v>218</v>
      </c>
      <c r="L3824" s="168">
        <v>82.2</v>
      </c>
      <c r="M3824" s="168">
        <v>15.7</v>
      </c>
      <c r="N3824" s="168">
        <v>960.8</v>
      </c>
    </row>
    <row r="3825" spans="1:14" x14ac:dyDescent="0.2">
      <c r="A3825" s="168">
        <v>2019</v>
      </c>
      <c r="B3825" s="168">
        <v>6</v>
      </c>
      <c r="C3825" s="168">
        <v>9</v>
      </c>
      <c r="D3825" s="168">
        <v>5</v>
      </c>
      <c r="E3825" s="168">
        <v>30</v>
      </c>
      <c r="F3825" s="168">
        <v>1</v>
      </c>
      <c r="G3825" s="168">
        <v>0</v>
      </c>
      <c r="H3825" s="168">
        <v>1</v>
      </c>
      <c r="I3825" s="168">
        <v>-7.3</v>
      </c>
      <c r="J3825" s="168">
        <v>0.6</v>
      </c>
      <c r="K3825" s="168">
        <v>180.3</v>
      </c>
      <c r="L3825" s="168">
        <v>83.1</v>
      </c>
      <c r="M3825" s="168">
        <v>15.7</v>
      </c>
      <c r="N3825" s="168">
        <v>960.6</v>
      </c>
    </row>
    <row r="3826" spans="1:14" x14ac:dyDescent="0.2">
      <c r="A3826" s="168">
        <v>2019</v>
      </c>
      <c r="B3826" s="168">
        <v>6</v>
      </c>
      <c r="C3826" s="168">
        <v>9</v>
      </c>
      <c r="D3826" s="168">
        <v>6</v>
      </c>
      <c r="E3826" s="168">
        <v>30</v>
      </c>
      <c r="F3826" s="168">
        <v>33</v>
      </c>
      <c r="G3826" s="168">
        <v>3</v>
      </c>
      <c r="H3826" s="168">
        <v>34</v>
      </c>
      <c r="I3826" s="168">
        <v>-6.6</v>
      </c>
      <c r="J3826" s="168">
        <v>0.4</v>
      </c>
      <c r="K3826" s="168">
        <v>265.8</v>
      </c>
      <c r="L3826" s="168">
        <v>83.7</v>
      </c>
      <c r="M3826" s="168">
        <v>15.4</v>
      </c>
      <c r="N3826" s="168">
        <v>960.6</v>
      </c>
    </row>
    <row r="3827" spans="1:14" x14ac:dyDescent="0.2">
      <c r="A3827" s="168">
        <v>2019</v>
      </c>
      <c r="B3827" s="168">
        <v>6</v>
      </c>
      <c r="C3827" s="168">
        <v>9</v>
      </c>
      <c r="D3827" s="168">
        <v>7</v>
      </c>
      <c r="E3827" s="168">
        <v>30</v>
      </c>
      <c r="F3827" s="168">
        <v>141</v>
      </c>
      <c r="G3827" s="168">
        <v>169</v>
      </c>
      <c r="H3827" s="168">
        <v>198</v>
      </c>
      <c r="I3827" s="168">
        <v>-6.5</v>
      </c>
      <c r="J3827" s="168">
        <v>2</v>
      </c>
      <c r="K3827" s="168">
        <v>248.8</v>
      </c>
      <c r="L3827" s="168">
        <v>76.900000000000006</v>
      </c>
      <c r="M3827" s="168">
        <v>18</v>
      </c>
      <c r="N3827" s="168">
        <v>960.6</v>
      </c>
    </row>
    <row r="3828" spans="1:14" x14ac:dyDescent="0.2">
      <c r="A3828" s="168">
        <v>2019</v>
      </c>
      <c r="B3828" s="168">
        <v>6</v>
      </c>
      <c r="C3828" s="168">
        <v>9</v>
      </c>
      <c r="D3828" s="168">
        <v>8</v>
      </c>
      <c r="E3828" s="168">
        <v>30</v>
      </c>
      <c r="F3828" s="168">
        <v>303</v>
      </c>
      <c r="G3828" s="168">
        <v>72</v>
      </c>
      <c r="H3828" s="168">
        <v>342</v>
      </c>
      <c r="I3828" s="168">
        <v>-6.7</v>
      </c>
      <c r="J3828" s="168">
        <v>2.1</v>
      </c>
      <c r="K3828" s="168">
        <v>248.5</v>
      </c>
      <c r="L3828" s="168">
        <v>70.5</v>
      </c>
      <c r="M3828" s="168">
        <v>19.7</v>
      </c>
      <c r="N3828" s="168">
        <v>960.7</v>
      </c>
    </row>
    <row r="3829" spans="1:14" x14ac:dyDescent="0.2">
      <c r="A3829" s="168">
        <v>2019</v>
      </c>
      <c r="B3829" s="168">
        <v>6</v>
      </c>
      <c r="C3829" s="168">
        <v>9</v>
      </c>
      <c r="D3829" s="168">
        <v>9</v>
      </c>
      <c r="E3829" s="168">
        <v>30</v>
      </c>
      <c r="F3829" s="168">
        <v>319</v>
      </c>
      <c r="G3829" s="168">
        <v>28</v>
      </c>
      <c r="H3829" s="168">
        <v>342</v>
      </c>
      <c r="I3829" s="168">
        <v>-6.7</v>
      </c>
      <c r="J3829" s="168">
        <v>1.9</v>
      </c>
      <c r="K3829" s="168">
        <v>241.9</v>
      </c>
      <c r="L3829" s="168">
        <v>66.5</v>
      </c>
      <c r="M3829" s="168">
        <v>20.7</v>
      </c>
      <c r="N3829" s="168">
        <v>960.7</v>
      </c>
    </row>
    <row r="3830" spans="1:14" x14ac:dyDescent="0.2">
      <c r="A3830" s="168">
        <v>2019</v>
      </c>
      <c r="B3830" s="168">
        <v>6</v>
      </c>
      <c r="C3830" s="168">
        <v>9</v>
      </c>
      <c r="D3830" s="168">
        <v>10</v>
      </c>
      <c r="E3830" s="168">
        <v>30</v>
      </c>
      <c r="F3830" s="168">
        <v>311</v>
      </c>
      <c r="G3830" s="168">
        <v>165</v>
      </c>
      <c r="H3830" s="168">
        <v>454</v>
      </c>
      <c r="I3830" s="168">
        <v>-7</v>
      </c>
      <c r="J3830" s="168">
        <v>1.7</v>
      </c>
      <c r="K3830" s="168">
        <v>237.1</v>
      </c>
      <c r="L3830" s="168">
        <v>61.3</v>
      </c>
      <c r="M3830" s="168">
        <v>22</v>
      </c>
      <c r="N3830" s="168">
        <v>960.5</v>
      </c>
    </row>
    <row r="3831" spans="1:14" x14ac:dyDescent="0.2">
      <c r="A3831" s="168">
        <v>2019</v>
      </c>
      <c r="B3831" s="168">
        <v>6</v>
      </c>
      <c r="C3831" s="168">
        <v>9</v>
      </c>
      <c r="D3831" s="168">
        <v>11</v>
      </c>
      <c r="E3831" s="168">
        <v>30</v>
      </c>
      <c r="F3831" s="168">
        <v>315</v>
      </c>
      <c r="G3831" s="168">
        <v>441</v>
      </c>
      <c r="H3831" s="168">
        <v>731</v>
      </c>
      <c r="I3831" s="168">
        <v>-7.3</v>
      </c>
      <c r="J3831" s="168">
        <v>1.2</v>
      </c>
      <c r="K3831" s="168">
        <v>242.8</v>
      </c>
      <c r="L3831" s="168">
        <v>52.5</v>
      </c>
      <c r="M3831" s="168">
        <v>24.4</v>
      </c>
      <c r="N3831" s="168">
        <v>960</v>
      </c>
    </row>
    <row r="3832" spans="1:14" x14ac:dyDescent="0.2">
      <c r="A3832" s="168">
        <v>2019</v>
      </c>
      <c r="B3832" s="168">
        <v>6</v>
      </c>
      <c r="C3832" s="168">
        <v>9</v>
      </c>
      <c r="D3832" s="168">
        <v>12</v>
      </c>
      <c r="E3832" s="168">
        <v>30</v>
      </c>
      <c r="F3832" s="168">
        <v>344</v>
      </c>
      <c r="G3832" s="168">
        <v>516</v>
      </c>
      <c r="H3832" s="168">
        <v>855</v>
      </c>
      <c r="I3832" s="168">
        <v>-7.6</v>
      </c>
      <c r="J3832" s="168">
        <v>2.2000000000000002</v>
      </c>
      <c r="K3832" s="168">
        <v>222.8</v>
      </c>
      <c r="L3832" s="168">
        <v>44.1</v>
      </c>
      <c r="M3832" s="168">
        <v>26.6</v>
      </c>
      <c r="N3832" s="168">
        <v>959.3</v>
      </c>
    </row>
    <row r="3833" spans="1:14" x14ac:dyDescent="0.2">
      <c r="A3833" s="168">
        <v>2019</v>
      </c>
      <c r="B3833" s="168">
        <v>6</v>
      </c>
      <c r="C3833" s="168">
        <v>9</v>
      </c>
      <c r="D3833" s="168">
        <v>13</v>
      </c>
      <c r="E3833" s="168">
        <v>30</v>
      </c>
      <c r="F3833" s="168">
        <v>242</v>
      </c>
      <c r="G3833" s="168">
        <v>750</v>
      </c>
      <c r="H3833" s="168">
        <v>978</v>
      </c>
      <c r="I3833" s="168">
        <v>-8</v>
      </c>
      <c r="J3833" s="168">
        <v>4</v>
      </c>
      <c r="K3833" s="168">
        <v>255.8</v>
      </c>
      <c r="L3833" s="168">
        <v>41.6</v>
      </c>
      <c r="M3833" s="168">
        <v>27.4</v>
      </c>
      <c r="N3833" s="168">
        <v>958.5</v>
      </c>
    </row>
    <row r="3834" spans="1:14" x14ac:dyDescent="0.2">
      <c r="A3834" s="168">
        <v>2019</v>
      </c>
      <c r="B3834" s="168">
        <v>6</v>
      </c>
      <c r="C3834" s="168">
        <v>9</v>
      </c>
      <c r="D3834" s="168">
        <v>14</v>
      </c>
      <c r="E3834" s="168">
        <v>30</v>
      </c>
      <c r="F3834" s="168">
        <v>195</v>
      </c>
      <c r="G3834" s="168">
        <v>768</v>
      </c>
      <c r="H3834" s="168">
        <v>916</v>
      </c>
      <c r="I3834" s="168">
        <v>-8.3000000000000007</v>
      </c>
      <c r="J3834" s="168">
        <v>4.4000000000000004</v>
      </c>
      <c r="K3834" s="168">
        <v>269.7</v>
      </c>
      <c r="L3834" s="168">
        <v>36.299999999999997</v>
      </c>
      <c r="M3834" s="168">
        <v>28.3</v>
      </c>
      <c r="N3834" s="168">
        <v>958</v>
      </c>
    </row>
    <row r="3835" spans="1:14" x14ac:dyDescent="0.2">
      <c r="A3835" s="168">
        <v>2019</v>
      </c>
      <c r="B3835" s="168">
        <v>6</v>
      </c>
      <c r="C3835" s="168">
        <v>9</v>
      </c>
      <c r="D3835" s="168">
        <v>15</v>
      </c>
      <c r="E3835" s="168">
        <v>30</v>
      </c>
      <c r="F3835" s="168">
        <v>188</v>
      </c>
      <c r="G3835" s="168">
        <v>763</v>
      </c>
      <c r="H3835" s="168">
        <v>838</v>
      </c>
      <c r="I3835" s="168">
        <v>-8.5</v>
      </c>
      <c r="J3835" s="168">
        <v>5.0999999999999996</v>
      </c>
      <c r="K3835" s="168">
        <v>272.89999999999998</v>
      </c>
      <c r="L3835" s="168">
        <v>39.5</v>
      </c>
      <c r="M3835" s="168">
        <v>28.3</v>
      </c>
      <c r="N3835" s="168">
        <v>957.6</v>
      </c>
    </row>
    <row r="3836" spans="1:14" x14ac:dyDescent="0.2">
      <c r="A3836" s="168">
        <v>2019</v>
      </c>
      <c r="B3836" s="168">
        <v>6</v>
      </c>
      <c r="C3836" s="168">
        <v>9</v>
      </c>
      <c r="D3836" s="168">
        <v>16</v>
      </c>
      <c r="E3836" s="168">
        <v>30</v>
      </c>
      <c r="F3836" s="168">
        <v>164</v>
      </c>
      <c r="G3836" s="168">
        <v>715</v>
      </c>
      <c r="H3836" s="168">
        <v>677</v>
      </c>
      <c r="I3836" s="168">
        <v>-8.6999999999999993</v>
      </c>
      <c r="J3836" s="168">
        <v>5.2</v>
      </c>
      <c r="K3836" s="168">
        <v>275.7</v>
      </c>
      <c r="L3836" s="168">
        <v>42.4</v>
      </c>
      <c r="M3836" s="168">
        <v>28.1</v>
      </c>
      <c r="N3836" s="168">
        <v>957.2</v>
      </c>
    </row>
    <row r="3837" spans="1:14" x14ac:dyDescent="0.2">
      <c r="A3837" s="168">
        <v>2019</v>
      </c>
      <c r="B3837" s="168">
        <v>6</v>
      </c>
      <c r="C3837" s="168">
        <v>9</v>
      </c>
      <c r="D3837" s="168">
        <v>17</v>
      </c>
      <c r="E3837" s="168">
        <v>30</v>
      </c>
      <c r="F3837" s="168">
        <v>134</v>
      </c>
      <c r="G3837" s="168">
        <v>647</v>
      </c>
      <c r="H3837" s="168">
        <v>495</v>
      </c>
      <c r="I3837" s="168">
        <v>-8.8000000000000007</v>
      </c>
      <c r="J3837" s="168">
        <v>5.4</v>
      </c>
      <c r="K3837" s="168">
        <v>272.8</v>
      </c>
      <c r="L3837" s="168">
        <v>44.2</v>
      </c>
      <c r="M3837" s="168">
        <v>27.4</v>
      </c>
      <c r="N3837" s="168">
        <v>957</v>
      </c>
    </row>
    <row r="3838" spans="1:14" x14ac:dyDescent="0.2">
      <c r="A3838" s="168">
        <v>2019</v>
      </c>
      <c r="B3838" s="168">
        <v>6</v>
      </c>
      <c r="C3838" s="168">
        <v>9</v>
      </c>
      <c r="D3838" s="168">
        <v>18</v>
      </c>
      <c r="E3838" s="168">
        <v>30</v>
      </c>
      <c r="F3838" s="168">
        <v>108</v>
      </c>
      <c r="G3838" s="168">
        <v>468</v>
      </c>
      <c r="H3838" s="168">
        <v>284</v>
      </c>
      <c r="I3838" s="168">
        <v>-8.1</v>
      </c>
      <c r="J3838" s="168">
        <v>5.5</v>
      </c>
      <c r="K3838" s="168">
        <v>276.60000000000002</v>
      </c>
      <c r="L3838" s="168">
        <v>49.3</v>
      </c>
      <c r="M3838" s="168">
        <v>25.7</v>
      </c>
      <c r="N3838" s="168">
        <v>957.2</v>
      </c>
    </row>
    <row r="3839" spans="1:14" x14ac:dyDescent="0.2">
      <c r="A3839" s="168">
        <v>2019</v>
      </c>
      <c r="B3839" s="168">
        <v>6</v>
      </c>
      <c r="C3839" s="168">
        <v>9</v>
      </c>
      <c r="D3839" s="168">
        <v>19</v>
      </c>
      <c r="E3839" s="168">
        <v>30</v>
      </c>
      <c r="F3839" s="168">
        <v>53</v>
      </c>
      <c r="G3839" s="168">
        <v>169</v>
      </c>
      <c r="H3839" s="168">
        <v>90</v>
      </c>
      <c r="I3839" s="168">
        <v>-8</v>
      </c>
      <c r="J3839" s="168">
        <v>4.9000000000000004</v>
      </c>
      <c r="K3839" s="168">
        <v>268.2</v>
      </c>
      <c r="L3839" s="168">
        <v>54.6</v>
      </c>
      <c r="M3839" s="168">
        <v>23.3</v>
      </c>
      <c r="N3839" s="168">
        <v>957.5</v>
      </c>
    </row>
    <row r="3840" spans="1:14" x14ac:dyDescent="0.2">
      <c r="A3840" s="168">
        <v>2019</v>
      </c>
      <c r="B3840" s="168">
        <v>6</v>
      </c>
      <c r="C3840" s="168">
        <v>9</v>
      </c>
      <c r="D3840" s="168">
        <v>20</v>
      </c>
      <c r="E3840" s="168">
        <v>30</v>
      </c>
      <c r="F3840" s="168">
        <v>5</v>
      </c>
      <c r="G3840" s="168">
        <v>6</v>
      </c>
      <c r="H3840" s="168">
        <v>5</v>
      </c>
      <c r="I3840" s="168">
        <v>-8</v>
      </c>
      <c r="J3840" s="168">
        <v>3</v>
      </c>
      <c r="K3840" s="168">
        <v>236.9</v>
      </c>
      <c r="L3840" s="168">
        <v>61.1</v>
      </c>
      <c r="M3840" s="168">
        <v>21.1</v>
      </c>
      <c r="N3840" s="168">
        <v>957.9</v>
      </c>
    </row>
    <row r="3841" spans="1:14" x14ac:dyDescent="0.2">
      <c r="A3841" s="168">
        <v>2019</v>
      </c>
      <c r="B3841" s="168">
        <v>6</v>
      </c>
      <c r="C3841" s="168">
        <v>9</v>
      </c>
      <c r="D3841" s="168">
        <v>21</v>
      </c>
      <c r="E3841" s="168">
        <v>30</v>
      </c>
      <c r="F3841" s="168">
        <v>0</v>
      </c>
      <c r="G3841" s="168">
        <v>0</v>
      </c>
      <c r="H3841" s="168">
        <v>0</v>
      </c>
      <c r="I3841" s="168">
        <v>-7.9</v>
      </c>
      <c r="J3841" s="168">
        <v>1.8</v>
      </c>
      <c r="K3841" s="168">
        <v>248.2</v>
      </c>
      <c r="L3841" s="168">
        <v>68.400000000000006</v>
      </c>
      <c r="M3841" s="168">
        <v>19.600000000000001</v>
      </c>
      <c r="N3841" s="168">
        <v>958.4</v>
      </c>
    </row>
    <row r="3842" spans="1:14" x14ac:dyDescent="0.2">
      <c r="A3842" s="168">
        <v>2019</v>
      </c>
      <c r="B3842" s="168">
        <v>6</v>
      </c>
      <c r="C3842" s="168">
        <v>9</v>
      </c>
      <c r="D3842" s="168">
        <v>22</v>
      </c>
      <c r="E3842" s="168">
        <v>30</v>
      </c>
      <c r="F3842" s="168">
        <v>0</v>
      </c>
      <c r="G3842" s="168">
        <v>0</v>
      </c>
      <c r="H3842" s="168">
        <v>0</v>
      </c>
      <c r="I3842" s="168">
        <v>-7.7</v>
      </c>
      <c r="J3842" s="168">
        <v>0.7</v>
      </c>
      <c r="K3842" s="168">
        <v>203.9</v>
      </c>
      <c r="L3842" s="168">
        <v>71.2</v>
      </c>
      <c r="M3842" s="168">
        <v>18.899999999999999</v>
      </c>
      <c r="N3842" s="168">
        <v>958.6</v>
      </c>
    </row>
    <row r="3843" spans="1:14" x14ac:dyDescent="0.2">
      <c r="A3843" s="168">
        <v>2019</v>
      </c>
      <c r="B3843" s="168">
        <v>6</v>
      </c>
      <c r="C3843" s="168">
        <v>9</v>
      </c>
      <c r="D3843" s="168">
        <v>23</v>
      </c>
      <c r="E3843" s="168">
        <v>30</v>
      </c>
      <c r="F3843" s="168">
        <v>0</v>
      </c>
      <c r="G3843" s="168">
        <v>0</v>
      </c>
      <c r="H3843" s="168">
        <v>0</v>
      </c>
      <c r="I3843" s="168">
        <v>-7.4</v>
      </c>
      <c r="J3843" s="168">
        <v>0.5</v>
      </c>
      <c r="K3843" s="168">
        <v>240.8</v>
      </c>
      <c r="L3843" s="168">
        <v>72.099999999999994</v>
      </c>
      <c r="M3843" s="168">
        <v>18.5</v>
      </c>
      <c r="N3843" s="168">
        <v>958.4</v>
      </c>
    </row>
    <row r="3844" spans="1:14" x14ac:dyDescent="0.2">
      <c r="A3844" s="168">
        <v>2019</v>
      </c>
      <c r="B3844" s="168">
        <v>6</v>
      </c>
      <c r="C3844" s="168">
        <v>10</v>
      </c>
      <c r="D3844" s="168">
        <v>0</v>
      </c>
      <c r="E3844" s="168">
        <v>30</v>
      </c>
      <c r="F3844" s="168">
        <v>0</v>
      </c>
      <c r="G3844" s="168">
        <v>0</v>
      </c>
      <c r="H3844" s="168">
        <v>0</v>
      </c>
      <c r="I3844" s="168">
        <v>-7</v>
      </c>
      <c r="J3844" s="168">
        <v>1</v>
      </c>
      <c r="K3844" s="168">
        <v>142.1</v>
      </c>
      <c r="L3844" s="168">
        <v>68.400000000000006</v>
      </c>
      <c r="M3844" s="168">
        <v>18.600000000000001</v>
      </c>
      <c r="N3844" s="168">
        <v>958.2</v>
      </c>
    </row>
    <row r="3845" spans="1:14" x14ac:dyDescent="0.2">
      <c r="A3845" s="168">
        <v>2019</v>
      </c>
      <c r="B3845" s="168">
        <v>6</v>
      </c>
      <c r="C3845" s="168">
        <v>10</v>
      </c>
      <c r="D3845" s="168">
        <v>1</v>
      </c>
      <c r="E3845" s="168">
        <v>30</v>
      </c>
      <c r="F3845" s="168">
        <v>0</v>
      </c>
      <c r="G3845" s="168">
        <v>0</v>
      </c>
      <c r="H3845" s="168">
        <v>0</v>
      </c>
      <c r="I3845" s="168">
        <v>-6.7</v>
      </c>
      <c r="J3845" s="168">
        <v>0.8</v>
      </c>
      <c r="K3845" s="168">
        <v>25.9</v>
      </c>
      <c r="L3845" s="168">
        <v>66.5</v>
      </c>
      <c r="M3845" s="168">
        <v>18.100000000000001</v>
      </c>
      <c r="N3845" s="168">
        <v>957.8</v>
      </c>
    </row>
    <row r="3846" spans="1:14" x14ac:dyDescent="0.2">
      <c r="A3846" s="168">
        <v>2019</v>
      </c>
      <c r="B3846" s="168">
        <v>6</v>
      </c>
      <c r="C3846" s="168">
        <v>10</v>
      </c>
      <c r="D3846" s="168">
        <v>2</v>
      </c>
      <c r="E3846" s="168">
        <v>30</v>
      </c>
      <c r="F3846" s="168">
        <v>0</v>
      </c>
      <c r="G3846" s="168">
        <v>0</v>
      </c>
      <c r="H3846" s="168">
        <v>0</v>
      </c>
      <c r="I3846" s="168">
        <v>-6.5</v>
      </c>
      <c r="J3846" s="168">
        <v>1.2</v>
      </c>
      <c r="K3846" s="168">
        <v>52.5</v>
      </c>
      <c r="L3846" s="168">
        <v>60.2</v>
      </c>
      <c r="M3846" s="168">
        <v>18</v>
      </c>
      <c r="N3846" s="168">
        <v>957.3</v>
      </c>
    </row>
    <row r="3847" spans="1:14" x14ac:dyDescent="0.2">
      <c r="A3847" s="168">
        <v>2019</v>
      </c>
      <c r="B3847" s="168">
        <v>6</v>
      </c>
      <c r="C3847" s="168">
        <v>10</v>
      </c>
      <c r="D3847" s="168">
        <v>3</v>
      </c>
      <c r="E3847" s="168">
        <v>30</v>
      </c>
      <c r="F3847" s="168">
        <v>0</v>
      </c>
      <c r="G3847" s="168">
        <v>0</v>
      </c>
      <c r="H3847" s="168">
        <v>0</v>
      </c>
      <c r="I3847" s="168">
        <v>-6.4</v>
      </c>
      <c r="J3847" s="168">
        <v>1.2</v>
      </c>
      <c r="K3847" s="168">
        <v>19.3</v>
      </c>
      <c r="L3847" s="168">
        <v>55.9</v>
      </c>
      <c r="M3847" s="168">
        <v>17.8</v>
      </c>
      <c r="N3847" s="168">
        <v>957.2</v>
      </c>
    </row>
    <row r="3848" spans="1:14" x14ac:dyDescent="0.2">
      <c r="A3848" s="168">
        <v>2019</v>
      </c>
      <c r="B3848" s="168">
        <v>6</v>
      </c>
      <c r="C3848" s="168">
        <v>10</v>
      </c>
      <c r="D3848" s="168">
        <v>4</v>
      </c>
      <c r="E3848" s="168">
        <v>30</v>
      </c>
      <c r="F3848" s="168">
        <v>0</v>
      </c>
      <c r="G3848" s="168">
        <v>0</v>
      </c>
      <c r="H3848" s="168">
        <v>0</v>
      </c>
      <c r="I3848" s="168">
        <v>-6.4</v>
      </c>
      <c r="J3848" s="168">
        <v>0.6</v>
      </c>
      <c r="K3848" s="168">
        <v>171.2</v>
      </c>
      <c r="L3848" s="168">
        <v>54.6</v>
      </c>
      <c r="M3848" s="168">
        <v>16.899999999999999</v>
      </c>
      <c r="N3848" s="168">
        <v>957.1</v>
      </c>
    </row>
    <row r="3849" spans="1:14" x14ac:dyDescent="0.2">
      <c r="A3849" s="168">
        <v>2019</v>
      </c>
      <c r="B3849" s="168">
        <v>6</v>
      </c>
      <c r="C3849" s="168">
        <v>10</v>
      </c>
      <c r="D3849" s="168">
        <v>5</v>
      </c>
      <c r="E3849" s="168">
        <v>30</v>
      </c>
      <c r="F3849" s="168">
        <v>1</v>
      </c>
      <c r="G3849" s="168">
        <v>0</v>
      </c>
      <c r="H3849" s="168">
        <v>1</v>
      </c>
      <c r="I3849" s="168">
        <v>-6.4</v>
      </c>
      <c r="J3849" s="168">
        <v>1.4</v>
      </c>
      <c r="K3849" s="168">
        <v>64.900000000000006</v>
      </c>
      <c r="L3849" s="168">
        <v>49.9</v>
      </c>
      <c r="M3849" s="168">
        <v>17.100000000000001</v>
      </c>
      <c r="N3849" s="168">
        <v>957.2</v>
      </c>
    </row>
    <row r="3850" spans="1:14" x14ac:dyDescent="0.2">
      <c r="A3850" s="168">
        <v>2019</v>
      </c>
      <c r="B3850" s="168">
        <v>6</v>
      </c>
      <c r="C3850" s="168">
        <v>10</v>
      </c>
      <c r="D3850" s="168">
        <v>6</v>
      </c>
      <c r="E3850" s="168">
        <v>30</v>
      </c>
      <c r="F3850" s="168">
        <v>45</v>
      </c>
      <c r="G3850" s="168">
        <v>44</v>
      </c>
      <c r="H3850" s="168">
        <v>51</v>
      </c>
      <c r="I3850" s="168">
        <v>-6.6</v>
      </c>
      <c r="J3850" s="168">
        <v>1.3</v>
      </c>
      <c r="K3850" s="168">
        <v>34.299999999999997</v>
      </c>
      <c r="L3850" s="168">
        <v>45.9</v>
      </c>
      <c r="M3850" s="168">
        <v>17.7</v>
      </c>
      <c r="N3850" s="168">
        <v>957.5</v>
      </c>
    </row>
    <row r="3851" spans="1:14" x14ac:dyDescent="0.2">
      <c r="A3851" s="168">
        <v>2019</v>
      </c>
      <c r="B3851" s="168">
        <v>6</v>
      </c>
      <c r="C3851" s="168">
        <v>10</v>
      </c>
      <c r="D3851" s="168">
        <v>7</v>
      </c>
      <c r="E3851" s="168">
        <v>30</v>
      </c>
      <c r="F3851" s="168">
        <v>70</v>
      </c>
      <c r="G3851" s="168">
        <v>514</v>
      </c>
      <c r="H3851" s="168">
        <v>240</v>
      </c>
      <c r="I3851" s="168">
        <v>-7.1</v>
      </c>
      <c r="J3851" s="168">
        <v>0.7</v>
      </c>
      <c r="K3851" s="168">
        <v>51.1</v>
      </c>
      <c r="L3851" s="168">
        <v>35.799999999999997</v>
      </c>
      <c r="M3851" s="168">
        <v>21.3</v>
      </c>
      <c r="N3851" s="168">
        <v>957.7</v>
      </c>
    </row>
    <row r="3852" spans="1:14" x14ac:dyDescent="0.2">
      <c r="A3852" s="168">
        <v>2019</v>
      </c>
      <c r="B3852" s="168">
        <v>6</v>
      </c>
      <c r="C3852" s="168">
        <v>10</v>
      </c>
      <c r="D3852" s="168">
        <v>8</v>
      </c>
      <c r="E3852" s="168">
        <v>30</v>
      </c>
      <c r="F3852" s="168">
        <v>71</v>
      </c>
      <c r="G3852" s="168">
        <v>809</v>
      </c>
      <c r="H3852" s="168">
        <v>472</v>
      </c>
      <c r="I3852" s="168">
        <v>-8</v>
      </c>
      <c r="J3852" s="168">
        <v>0.6</v>
      </c>
      <c r="K3852" s="168">
        <v>142.9</v>
      </c>
      <c r="L3852" s="168">
        <v>27.5</v>
      </c>
      <c r="M3852" s="168">
        <v>24.6</v>
      </c>
      <c r="N3852" s="168">
        <v>958</v>
      </c>
    </row>
    <row r="3853" spans="1:14" x14ac:dyDescent="0.2">
      <c r="A3853" s="168">
        <v>2019</v>
      </c>
      <c r="B3853" s="168">
        <v>6</v>
      </c>
      <c r="C3853" s="168">
        <v>10</v>
      </c>
      <c r="D3853" s="168">
        <v>9</v>
      </c>
      <c r="E3853" s="168">
        <v>30</v>
      </c>
      <c r="F3853" s="168">
        <v>83</v>
      </c>
      <c r="G3853" s="168">
        <v>873</v>
      </c>
      <c r="H3853" s="168">
        <v>662</v>
      </c>
      <c r="I3853" s="168">
        <v>-8.6</v>
      </c>
      <c r="J3853" s="168">
        <v>3</v>
      </c>
      <c r="K3853" s="168">
        <v>115</v>
      </c>
      <c r="L3853" s="168">
        <v>26.8</v>
      </c>
      <c r="M3853" s="168">
        <v>25.6</v>
      </c>
      <c r="N3853" s="168">
        <v>958.2</v>
      </c>
    </row>
    <row r="3854" spans="1:14" x14ac:dyDescent="0.2">
      <c r="A3854" s="168">
        <v>2019</v>
      </c>
      <c r="B3854" s="168">
        <v>6</v>
      </c>
      <c r="C3854" s="168">
        <v>10</v>
      </c>
      <c r="D3854" s="168">
        <v>10</v>
      </c>
      <c r="E3854" s="168">
        <v>30</v>
      </c>
      <c r="F3854" s="168">
        <v>88</v>
      </c>
      <c r="G3854" s="168">
        <v>916</v>
      </c>
      <c r="H3854" s="168">
        <v>827</v>
      </c>
      <c r="I3854" s="168">
        <v>-8.6999999999999993</v>
      </c>
      <c r="J3854" s="168">
        <v>4.8</v>
      </c>
      <c r="K3854" s="168">
        <v>122.4</v>
      </c>
      <c r="L3854" s="168">
        <v>26.1</v>
      </c>
      <c r="M3854" s="168">
        <v>26.9</v>
      </c>
      <c r="N3854" s="168">
        <v>957.9</v>
      </c>
    </row>
    <row r="3855" spans="1:14" x14ac:dyDescent="0.2">
      <c r="A3855" s="168">
        <v>2019</v>
      </c>
      <c r="B3855" s="168">
        <v>6</v>
      </c>
      <c r="C3855" s="168">
        <v>10</v>
      </c>
      <c r="D3855" s="168">
        <v>11</v>
      </c>
      <c r="E3855" s="168">
        <v>30</v>
      </c>
      <c r="F3855" s="168">
        <v>88</v>
      </c>
      <c r="G3855" s="168">
        <v>950</v>
      </c>
      <c r="H3855" s="168">
        <v>951</v>
      </c>
      <c r="I3855" s="168">
        <v>-8.8000000000000007</v>
      </c>
      <c r="J3855" s="168">
        <v>4</v>
      </c>
      <c r="K3855" s="168">
        <v>139.4</v>
      </c>
      <c r="L3855" s="168">
        <v>23.3</v>
      </c>
      <c r="M3855" s="168">
        <v>27.5</v>
      </c>
      <c r="N3855" s="168">
        <v>957.5</v>
      </c>
    </row>
    <row r="3856" spans="1:14" x14ac:dyDescent="0.2">
      <c r="A3856" s="168">
        <v>2019</v>
      </c>
      <c r="B3856" s="168">
        <v>6</v>
      </c>
      <c r="C3856" s="168">
        <v>10</v>
      </c>
      <c r="D3856" s="168">
        <v>12</v>
      </c>
      <c r="E3856" s="168">
        <v>30</v>
      </c>
      <c r="F3856" s="168">
        <v>92</v>
      </c>
      <c r="G3856" s="168">
        <v>953</v>
      </c>
      <c r="H3856" s="168">
        <v>1013</v>
      </c>
      <c r="I3856" s="168">
        <v>-8.9</v>
      </c>
      <c r="J3856" s="168">
        <v>2.5</v>
      </c>
      <c r="K3856" s="168">
        <v>135.30000000000001</v>
      </c>
      <c r="L3856" s="168">
        <v>22.2</v>
      </c>
      <c r="M3856" s="168">
        <v>28.2</v>
      </c>
      <c r="N3856" s="168">
        <v>957.1</v>
      </c>
    </row>
    <row r="3857" spans="1:14" x14ac:dyDescent="0.2">
      <c r="A3857" s="168">
        <v>2019</v>
      </c>
      <c r="B3857" s="168">
        <v>6</v>
      </c>
      <c r="C3857" s="168">
        <v>10</v>
      </c>
      <c r="D3857" s="168">
        <v>13</v>
      </c>
      <c r="E3857" s="168">
        <v>30</v>
      </c>
      <c r="F3857" s="168">
        <v>106</v>
      </c>
      <c r="G3857" s="168">
        <v>934</v>
      </c>
      <c r="H3857" s="168">
        <v>1016</v>
      </c>
      <c r="I3857" s="168">
        <v>-9</v>
      </c>
      <c r="J3857" s="168">
        <v>3.9</v>
      </c>
      <c r="K3857" s="168">
        <v>166.7</v>
      </c>
      <c r="L3857" s="168">
        <v>23.9</v>
      </c>
      <c r="M3857" s="168">
        <v>28.7</v>
      </c>
      <c r="N3857" s="168">
        <v>956.6</v>
      </c>
    </row>
    <row r="3858" spans="1:14" x14ac:dyDescent="0.2">
      <c r="A3858" s="168">
        <v>2019</v>
      </c>
      <c r="B3858" s="168">
        <v>6</v>
      </c>
      <c r="C3858" s="168">
        <v>10</v>
      </c>
      <c r="D3858" s="168">
        <v>14</v>
      </c>
      <c r="E3858" s="168">
        <v>30</v>
      </c>
      <c r="F3858" s="168">
        <v>116</v>
      </c>
      <c r="G3858" s="168">
        <v>911</v>
      </c>
      <c r="H3858" s="168">
        <v>965</v>
      </c>
      <c r="I3858" s="168">
        <v>-9</v>
      </c>
      <c r="J3858" s="168">
        <v>5.0999999999999996</v>
      </c>
      <c r="K3858" s="168">
        <v>260.2</v>
      </c>
      <c r="L3858" s="168">
        <v>26.9</v>
      </c>
      <c r="M3858" s="168">
        <v>28.7</v>
      </c>
      <c r="N3858" s="168">
        <v>956.1</v>
      </c>
    </row>
    <row r="3859" spans="1:14" x14ac:dyDescent="0.2">
      <c r="A3859" s="168">
        <v>2019</v>
      </c>
      <c r="B3859" s="168">
        <v>6</v>
      </c>
      <c r="C3859" s="168">
        <v>10</v>
      </c>
      <c r="D3859" s="168">
        <v>15</v>
      </c>
      <c r="E3859" s="168">
        <v>30</v>
      </c>
      <c r="F3859" s="168">
        <v>105</v>
      </c>
      <c r="G3859" s="168">
        <v>887</v>
      </c>
      <c r="H3859" s="168">
        <v>853</v>
      </c>
      <c r="I3859" s="168">
        <v>-9.1</v>
      </c>
      <c r="J3859" s="168">
        <v>4.3</v>
      </c>
      <c r="K3859" s="168">
        <v>269</v>
      </c>
      <c r="L3859" s="168">
        <v>25.6</v>
      </c>
      <c r="M3859" s="168">
        <v>28.8</v>
      </c>
      <c r="N3859" s="168">
        <v>955.9</v>
      </c>
    </row>
    <row r="3860" spans="1:14" x14ac:dyDescent="0.2">
      <c r="A3860" s="168">
        <v>2019</v>
      </c>
      <c r="B3860" s="168">
        <v>6</v>
      </c>
      <c r="C3860" s="168">
        <v>10</v>
      </c>
      <c r="D3860" s="168">
        <v>16</v>
      </c>
      <c r="E3860" s="168">
        <v>30</v>
      </c>
      <c r="F3860" s="168">
        <v>95</v>
      </c>
      <c r="G3860" s="168">
        <v>854</v>
      </c>
      <c r="H3860" s="168">
        <v>705</v>
      </c>
      <c r="I3860" s="168">
        <v>-9.1999999999999993</v>
      </c>
      <c r="J3860" s="168">
        <v>5.3</v>
      </c>
      <c r="K3860" s="168">
        <v>261.10000000000002</v>
      </c>
      <c r="L3860" s="168">
        <v>24.3</v>
      </c>
      <c r="M3860" s="168">
        <v>28.7</v>
      </c>
      <c r="N3860" s="168">
        <v>955.4</v>
      </c>
    </row>
    <row r="3861" spans="1:14" x14ac:dyDescent="0.2">
      <c r="A3861" s="168">
        <v>2019</v>
      </c>
      <c r="B3861" s="168">
        <v>6</v>
      </c>
      <c r="C3861" s="168">
        <v>10</v>
      </c>
      <c r="D3861" s="168">
        <v>17</v>
      </c>
      <c r="E3861" s="168">
        <v>30</v>
      </c>
      <c r="F3861" s="168">
        <v>80</v>
      </c>
      <c r="G3861" s="168">
        <v>801</v>
      </c>
      <c r="H3861" s="168">
        <v>522</v>
      </c>
      <c r="I3861" s="168">
        <v>-8.4</v>
      </c>
      <c r="J3861" s="168">
        <v>6</v>
      </c>
      <c r="K3861" s="168">
        <v>266.39999999999998</v>
      </c>
      <c r="L3861" s="168">
        <v>22.1</v>
      </c>
      <c r="M3861" s="168">
        <v>28.1</v>
      </c>
      <c r="N3861" s="168">
        <v>955.2</v>
      </c>
    </row>
    <row r="3862" spans="1:14" x14ac:dyDescent="0.2">
      <c r="A3862" s="168">
        <v>2019</v>
      </c>
      <c r="B3862" s="168">
        <v>6</v>
      </c>
      <c r="C3862" s="168">
        <v>10</v>
      </c>
      <c r="D3862" s="168">
        <v>18</v>
      </c>
      <c r="E3862" s="168">
        <v>30</v>
      </c>
      <c r="F3862" s="168">
        <v>76</v>
      </c>
      <c r="G3862" s="168">
        <v>644</v>
      </c>
      <c r="H3862" s="168">
        <v>316</v>
      </c>
      <c r="I3862" s="168">
        <v>-7.3</v>
      </c>
      <c r="J3862" s="168">
        <v>5.8</v>
      </c>
      <c r="K3862" s="168">
        <v>264.2</v>
      </c>
      <c r="L3862" s="168">
        <v>21.3</v>
      </c>
      <c r="M3862" s="168">
        <v>27.6</v>
      </c>
      <c r="N3862" s="168">
        <v>955</v>
      </c>
    </row>
    <row r="3863" spans="1:14" x14ac:dyDescent="0.2">
      <c r="A3863" s="168">
        <v>2019</v>
      </c>
      <c r="B3863" s="168">
        <v>6</v>
      </c>
      <c r="C3863" s="168">
        <v>10</v>
      </c>
      <c r="D3863" s="168">
        <v>19</v>
      </c>
      <c r="E3863" s="168">
        <v>30</v>
      </c>
      <c r="F3863" s="168">
        <v>49</v>
      </c>
      <c r="G3863" s="168">
        <v>418</v>
      </c>
      <c r="H3863" s="168">
        <v>127</v>
      </c>
      <c r="I3863" s="168">
        <v>-7.9</v>
      </c>
      <c r="J3863" s="168">
        <v>4.5999999999999996</v>
      </c>
      <c r="K3863" s="168">
        <v>266.8</v>
      </c>
      <c r="L3863" s="168">
        <v>23.1</v>
      </c>
      <c r="M3863" s="168">
        <v>26.4</v>
      </c>
      <c r="N3863" s="168">
        <v>955.3</v>
      </c>
    </row>
    <row r="3864" spans="1:14" x14ac:dyDescent="0.2">
      <c r="A3864" s="168">
        <v>2019</v>
      </c>
      <c r="B3864" s="168">
        <v>6</v>
      </c>
      <c r="C3864" s="168">
        <v>10</v>
      </c>
      <c r="D3864" s="168">
        <v>20</v>
      </c>
      <c r="E3864" s="168">
        <v>30</v>
      </c>
      <c r="F3864" s="168">
        <v>7</v>
      </c>
      <c r="G3864" s="168">
        <v>25</v>
      </c>
      <c r="H3864" s="168">
        <v>9</v>
      </c>
      <c r="I3864" s="168">
        <v>-8</v>
      </c>
      <c r="J3864" s="168">
        <v>2.8</v>
      </c>
      <c r="K3864" s="168">
        <v>285.8</v>
      </c>
      <c r="L3864" s="168">
        <v>25.3</v>
      </c>
      <c r="M3864" s="168">
        <v>24.5</v>
      </c>
      <c r="N3864" s="168">
        <v>955.8</v>
      </c>
    </row>
    <row r="3865" spans="1:14" x14ac:dyDescent="0.2">
      <c r="A3865" s="168">
        <v>2019</v>
      </c>
      <c r="B3865" s="168">
        <v>6</v>
      </c>
      <c r="C3865" s="168">
        <v>10</v>
      </c>
      <c r="D3865" s="168">
        <v>21</v>
      </c>
      <c r="E3865" s="168">
        <v>30</v>
      </c>
      <c r="F3865" s="168">
        <v>0</v>
      </c>
      <c r="G3865" s="168">
        <v>0</v>
      </c>
      <c r="H3865" s="168">
        <v>0</v>
      </c>
      <c r="I3865" s="168">
        <v>-8</v>
      </c>
      <c r="J3865" s="168">
        <v>1.9</v>
      </c>
      <c r="K3865" s="168">
        <v>313.60000000000002</v>
      </c>
      <c r="L3865" s="168">
        <v>26.1</v>
      </c>
      <c r="M3865" s="168">
        <v>23.1</v>
      </c>
      <c r="N3865" s="168">
        <v>956.2</v>
      </c>
    </row>
    <row r="3866" spans="1:14" x14ac:dyDescent="0.2">
      <c r="A3866" s="168">
        <v>2019</v>
      </c>
      <c r="B3866" s="168">
        <v>6</v>
      </c>
      <c r="C3866" s="168">
        <v>10</v>
      </c>
      <c r="D3866" s="168">
        <v>22</v>
      </c>
      <c r="E3866" s="168">
        <v>30</v>
      </c>
      <c r="F3866" s="168">
        <v>0</v>
      </c>
      <c r="G3866" s="168">
        <v>0</v>
      </c>
      <c r="H3866" s="168">
        <v>0</v>
      </c>
      <c r="I3866" s="168">
        <v>-7.9</v>
      </c>
      <c r="J3866" s="168">
        <v>1.3</v>
      </c>
      <c r="K3866" s="168">
        <v>265.5</v>
      </c>
      <c r="L3866" s="168">
        <v>44.1</v>
      </c>
      <c r="M3866" s="168">
        <v>20.3</v>
      </c>
      <c r="N3866" s="168">
        <v>956.6</v>
      </c>
    </row>
    <row r="3867" spans="1:14" x14ac:dyDescent="0.2">
      <c r="A3867" s="168">
        <v>2019</v>
      </c>
      <c r="B3867" s="168">
        <v>6</v>
      </c>
      <c r="C3867" s="168">
        <v>10</v>
      </c>
      <c r="D3867" s="168">
        <v>23</v>
      </c>
      <c r="E3867" s="168">
        <v>30</v>
      </c>
      <c r="F3867" s="168">
        <v>0</v>
      </c>
      <c r="G3867" s="168">
        <v>0</v>
      </c>
      <c r="H3867" s="168">
        <v>0</v>
      </c>
      <c r="I3867" s="168">
        <v>-7.7</v>
      </c>
      <c r="J3867" s="168">
        <v>0.9</v>
      </c>
      <c r="K3867" s="168">
        <v>180.6</v>
      </c>
      <c r="L3867" s="168">
        <v>41</v>
      </c>
      <c r="M3867" s="168">
        <v>19.8</v>
      </c>
      <c r="N3867" s="168">
        <v>956.4</v>
      </c>
    </row>
    <row r="3868" spans="1:14" x14ac:dyDescent="0.2">
      <c r="A3868" s="168">
        <v>2019</v>
      </c>
      <c r="B3868" s="168">
        <v>6</v>
      </c>
      <c r="C3868" s="168">
        <v>11</v>
      </c>
      <c r="D3868" s="168">
        <v>0</v>
      </c>
      <c r="E3868" s="168">
        <v>30</v>
      </c>
      <c r="F3868" s="168">
        <v>0</v>
      </c>
      <c r="G3868" s="168">
        <v>0</v>
      </c>
      <c r="H3868" s="168">
        <v>0</v>
      </c>
      <c r="I3868" s="168">
        <v>-7.1</v>
      </c>
      <c r="J3868" s="168">
        <v>1</v>
      </c>
      <c r="K3868" s="168">
        <v>57.2</v>
      </c>
      <c r="L3868" s="168">
        <v>34.6</v>
      </c>
      <c r="M3868" s="168">
        <v>19.399999999999999</v>
      </c>
      <c r="N3868" s="168">
        <v>955.8</v>
      </c>
    </row>
    <row r="3869" spans="1:14" x14ac:dyDescent="0.2">
      <c r="A3869" s="168">
        <v>2019</v>
      </c>
      <c r="B3869" s="168">
        <v>6</v>
      </c>
      <c r="C3869" s="168">
        <v>11</v>
      </c>
      <c r="D3869" s="168">
        <v>1</v>
      </c>
      <c r="E3869" s="168">
        <v>30</v>
      </c>
      <c r="F3869" s="168">
        <v>0</v>
      </c>
      <c r="G3869" s="168">
        <v>0</v>
      </c>
      <c r="H3869" s="168">
        <v>0</v>
      </c>
      <c r="I3869" s="168">
        <v>-6.5</v>
      </c>
      <c r="J3869" s="168">
        <v>1.8</v>
      </c>
      <c r="K3869" s="168">
        <v>16.600000000000001</v>
      </c>
      <c r="L3869" s="168">
        <v>32.299999999999997</v>
      </c>
      <c r="M3869" s="168">
        <v>19.3</v>
      </c>
      <c r="N3869" s="168">
        <v>955.1</v>
      </c>
    </row>
    <row r="3870" spans="1:14" x14ac:dyDescent="0.2">
      <c r="A3870" s="168">
        <v>2019</v>
      </c>
      <c r="B3870" s="168">
        <v>6</v>
      </c>
      <c r="C3870" s="168">
        <v>11</v>
      </c>
      <c r="D3870" s="168">
        <v>2</v>
      </c>
      <c r="E3870" s="168">
        <v>30</v>
      </c>
      <c r="F3870" s="168">
        <v>0</v>
      </c>
      <c r="G3870" s="168">
        <v>0</v>
      </c>
      <c r="H3870" s="168">
        <v>0</v>
      </c>
      <c r="I3870" s="168">
        <v>-6.1</v>
      </c>
      <c r="J3870" s="168">
        <v>0.9</v>
      </c>
      <c r="K3870" s="168">
        <v>38.700000000000003</v>
      </c>
      <c r="L3870" s="168">
        <v>34.6</v>
      </c>
      <c r="M3870" s="168">
        <v>18.3</v>
      </c>
      <c r="N3870" s="168">
        <v>954.5</v>
      </c>
    </row>
    <row r="3871" spans="1:14" x14ac:dyDescent="0.2">
      <c r="A3871" s="168">
        <v>2019</v>
      </c>
      <c r="B3871" s="168">
        <v>6</v>
      </c>
      <c r="C3871" s="168">
        <v>11</v>
      </c>
      <c r="D3871" s="168">
        <v>3</v>
      </c>
      <c r="E3871" s="168">
        <v>30</v>
      </c>
      <c r="F3871" s="168">
        <v>0</v>
      </c>
      <c r="G3871" s="168">
        <v>0</v>
      </c>
      <c r="H3871" s="168">
        <v>0</v>
      </c>
      <c r="I3871" s="168">
        <v>-6</v>
      </c>
      <c r="J3871" s="168">
        <v>1.8</v>
      </c>
      <c r="K3871" s="168">
        <v>15.3</v>
      </c>
      <c r="L3871" s="168">
        <v>34.5</v>
      </c>
      <c r="M3871" s="168">
        <v>18.3</v>
      </c>
      <c r="N3871" s="168">
        <v>954</v>
      </c>
    </row>
    <row r="3872" spans="1:14" x14ac:dyDescent="0.2">
      <c r="A3872" s="168">
        <v>2019</v>
      </c>
      <c r="B3872" s="168">
        <v>6</v>
      </c>
      <c r="C3872" s="168">
        <v>11</v>
      </c>
      <c r="D3872" s="168">
        <v>4</v>
      </c>
      <c r="E3872" s="168">
        <v>30</v>
      </c>
      <c r="F3872" s="168">
        <v>0</v>
      </c>
      <c r="G3872" s="168">
        <v>0</v>
      </c>
      <c r="H3872" s="168">
        <v>0</v>
      </c>
      <c r="I3872" s="168">
        <v>-6.3</v>
      </c>
      <c r="J3872" s="168">
        <v>0.6</v>
      </c>
      <c r="K3872" s="168">
        <v>66.599999999999994</v>
      </c>
      <c r="L3872" s="168">
        <v>36.5</v>
      </c>
      <c r="M3872" s="168">
        <v>17.600000000000001</v>
      </c>
      <c r="N3872" s="168">
        <v>953.5</v>
      </c>
    </row>
    <row r="3873" spans="1:14" x14ac:dyDescent="0.2">
      <c r="A3873" s="168">
        <v>2019</v>
      </c>
      <c r="B3873" s="168">
        <v>6</v>
      </c>
      <c r="C3873" s="168">
        <v>11</v>
      </c>
      <c r="D3873" s="168">
        <v>5</v>
      </c>
      <c r="E3873" s="168">
        <v>30</v>
      </c>
      <c r="F3873" s="168">
        <v>1</v>
      </c>
      <c r="G3873" s="168">
        <v>0</v>
      </c>
      <c r="H3873" s="168">
        <v>1</v>
      </c>
      <c r="I3873" s="168">
        <v>-6.5</v>
      </c>
      <c r="J3873" s="168">
        <v>0.8</v>
      </c>
      <c r="K3873" s="168">
        <v>26.1</v>
      </c>
      <c r="L3873" s="168">
        <v>37.6</v>
      </c>
      <c r="M3873" s="168">
        <v>17.399999999999999</v>
      </c>
      <c r="N3873" s="168">
        <v>953.3</v>
      </c>
    </row>
    <row r="3874" spans="1:14" x14ac:dyDescent="0.2">
      <c r="A3874" s="168">
        <v>2019</v>
      </c>
      <c r="B3874" s="168">
        <v>6</v>
      </c>
      <c r="C3874" s="168">
        <v>11</v>
      </c>
      <c r="D3874" s="168">
        <v>6</v>
      </c>
      <c r="E3874" s="168">
        <v>30</v>
      </c>
      <c r="F3874" s="168">
        <v>26</v>
      </c>
      <c r="G3874" s="168">
        <v>339</v>
      </c>
      <c r="H3874" s="168">
        <v>75</v>
      </c>
      <c r="I3874" s="168">
        <v>-7</v>
      </c>
      <c r="J3874" s="168">
        <v>0.7</v>
      </c>
      <c r="K3874" s="168">
        <v>101</v>
      </c>
      <c r="L3874" s="168">
        <v>35.700000000000003</v>
      </c>
      <c r="M3874" s="168">
        <v>18.7</v>
      </c>
      <c r="N3874" s="168">
        <v>953.4</v>
      </c>
    </row>
    <row r="3875" spans="1:14" x14ac:dyDescent="0.2">
      <c r="A3875" s="168">
        <v>2019</v>
      </c>
      <c r="B3875" s="168">
        <v>6</v>
      </c>
      <c r="C3875" s="168">
        <v>11</v>
      </c>
      <c r="D3875" s="168">
        <v>7</v>
      </c>
      <c r="E3875" s="168">
        <v>30</v>
      </c>
      <c r="F3875" s="168">
        <v>49</v>
      </c>
      <c r="G3875" s="168">
        <v>689</v>
      </c>
      <c r="H3875" s="168">
        <v>265</v>
      </c>
      <c r="I3875" s="168">
        <v>-7.1</v>
      </c>
      <c r="J3875" s="168">
        <v>1.1000000000000001</v>
      </c>
      <c r="K3875" s="168">
        <v>213.9</v>
      </c>
      <c r="L3875" s="168">
        <v>31.2</v>
      </c>
      <c r="M3875" s="168">
        <v>22.2</v>
      </c>
      <c r="N3875" s="168">
        <v>953.5</v>
      </c>
    </row>
    <row r="3876" spans="1:14" x14ac:dyDescent="0.2">
      <c r="A3876" s="168">
        <v>2019</v>
      </c>
      <c r="B3876" s="168">
        <v>6</v>
      </c>
      <c r="C3876" s="168">
        <v>11</v>
      </c>
      <c r="D3876" s="168">
        <v>8</v>
      </c>
      <c r="E3876" s="168">
        <v>30</v>
      </c>
      <c r="F3876" s="168">
        <v>60</v>
      </c>
      <c r="G3876" s="168">
        <v>831</v>
      </c>
      <c r="H3876" s="168">
        <v>473</v>
      </c>
      <c r="I3876" s="168">
        <v>-7.2</v>
      </c>
      <c r="J3876" s="168">
        <v>3.1</v>
      </c>
      <c r="K3876" s="168">
        <v>219.7</v>
      </c>
      <c r="L3876" s="168">
        <v>27.7</v>
      </c>
      <c r="M3876" s="168">
        <v>24.4</v>
      </c>
      <c r="N3876" s="168">
        <v>953.4</v>
      </c>
    </row>
    <row r="3877" spans="1:14" x14ac:dyDescent="0.2">
      <c r="A3877" s="168">
        <v>2019</v>
      </c>
      <c r="B3877" s="168">
        <v>6</v>
      </c>
      <c r="C3877" s="168">
        <v>11</v>
      </c>
      <c r="D3877" s="168">
        <v>9</v>
      </c>
      <c r="E3877" s="168">
        <v>30</v>
      </c>
      <c r="F3877" s="168">
        <v>66</v>
      </c>
      <c r="G3877" s="168">
        <v>905</v>
      </c>
      <c r="H3877" s="168">
        <v>666</v>
      </c>
      <c r="I3877" s="168">
        <v>-7.7</v>
      </c>
      <c r="J3877" s="168">
        <v>3.4</v>
      </c>
      <c r="K3877" s="168">
        <v>220.8</v>
      </c>
      <c r="L3877" s="168">
        <v>24.2</v>
      </c>
      <c r="M3877" s="168">
        <v>26.4</v>
      </c>
      <c r="N3877" s="168">
        <v>953.1</v>
      </c>
    </row>
    <row r="3878" spans="1:14" x14ac:dyDescent="0.2">
      <c r="A3878" s="168">
        <v>2019</v>
      </c>
      <c r="B3878" s="168">
        <v>6</v>
      </c>
      <c r="C3878" s="168">
        <v>11</v>
      </c>
      <c r="D3878" s="168">
        <v>10</v>
      </c>
      <c r="E3878" s="168">
        <v>30</v>
      </c>
      <c r="F3878" s="168">
        <v>68</v>
      </c>
      <c r="G3878" s="168">
        <v>948</v>
      </c>
      <c r="H3878" s="168">
        <v>831</v>
      </c>
      <c r="I3878" s="168">
        <v>-8</v>
      </c>
      <c r="J3878" s="168">
        <v>2.7</v>
      </c>
      <c r="K3878" s="168">
        <v>231.1</v>
      </c>
      <c r="L3878" s="168">
        <v>20.8</v>
      </c>
      <c r="M3878" s="168">
        <v>27.2</v>
      </c>
      <c r="N3878" s="168">
        <v>952.6</v>
      </c>
    </row>
    <row r="3879" spans="1:14" x14ac:dyDescent="0.2">
      <c r="A3879" s="168">
        <v>2019</v>
      </c>
      <c r="B3879" s="168">
        <v>6</v>
      </c>
      <c r="C3879" s="168">
        <v>11</v>
      </c>
      <c r="D3879" s="168">
        <v>11</v>
      </c>
      <c r="E3879" s="168">
        <v>30</v>
      </c>
      <c r="F3879" s="168">
        <v>75</v>
      </c>
      <c r="G3879" s="168">
        <v>956</v>
      </c>
      <c r="H3879" s="168">
        <v>943</v>
      </c>
      <c r="I3879" s="168">
        <v>-8.1</v>
      </c>
      <c r="J3879" s="168">
        <v>3.1</v>
      </c>
      <c r="K3879" s="168">
        <v>239.7</v>
      </c>
      <c r="L3879" s="168">
        <v>19.600000000000001</v>
      </c>
      <c r="M3879" s="168">
        <v>28.5</v>
      </c>
      <c r="N3879" s="168">
        <v>952.1</v>
      </c>
    </row>
    <row r="3880" spans="1:14" x14ac:dyDescent="0.2">
      <c r="A3880" s="168">
        <v>2019</v>
      </c>
      <c r="B3880" s="168">
        <v>6</v>
      </c>
      <c r="C3880" s="168">
        <v>11</v>
      </c>
      <c r="D3880" s="168">
        <v>12</v>
      </c>
      <c r="E3880" s="168">
        <v>30</v>
      </c>
      <c r="F3880" s="168">
        <v>83</v>
      </c>
      <c r="G3880" s="168">
        <v>955</v>
      </c>
      <c r="H3880" s="168">
        <v>1005</v>
      </c>
      <c r="I3880" s="168">
        <v>-7.5</v>
      </c>
      <c r="J3880" s="168">
        <v>4.7</v>
      </c>
      <c r="K3880" s="168">
        <v>264.89999999999998</v>
      </c>
      <c r="L3880" s="168">
        <v>20.399999999999999</v>
      </c>
      <c r="M3880" s="168">
        <v>28.9</v>
      </c>
      <c r="N3880" s="168">
        <v>951.5</v>
      </c>
    </row>
    <row r="3881" spans="1:14" x14ac:dyDescent="0.2">
      <c r="A3881" s="168">
        <v>2019</v>
      </c>
      <c r="B3881" s="168">
        <v>6</v>
      </c>
      <c r="C3881" s="168">
        <v>11</v>
      </c>
      <c r="D3881" s="168">
        <v>13</v>
      </c>
      <c r="E3881" s="168">
        <v>30</v>
      </c>
      <c r="F3881" s="168">
        <v>90</v>
      </c>
      <c r="G3881" s="168">
        <v>950</v>
      </c>
      <c r="H3881" s="168">
        <v>1014</v>
      </c>
      <c r="I3881" s="168">
        <v>-6.6</v>
      </c>
      <c r="J3881" s="168">
        <v>4.9000000000000004</v>
      </c>
      <c r="K3881" s="168">
        <v>256.7</v>
      </c>
      <c r="L3881" s="168">
        <v>18.399999999999999</v>
      </c>
      <c r="M3881" s="168">
        <v>29.4</v>
      </c>
      <c r="N3881" s="168">
        <v>951.1</v>
      </c>
    </row>
    <row r="3882" spans="1:14" x14ac:dyDescent="0.2">
      <c r="A3882" s="168">
        <v>2019</v>
      </c>
      <c r="B3882" s="168">
        <v>6</v>
      </c>
      <c r="C3882" s="168">
        <v>11</v>
      </c>
      <c r="D3882" s="168">
        <v>14</v>
      </c>
      <c r="E3882" s="168">
        <v>30</v>
      </c>
      <c r="F3882" s="168">
        <v>90</v>
      </c>
      <c r="G3882" s="168">
        <v>935</v>
      </c>
      <c r="H3882" s="168">
        <v>962</v>
      </c>
      <c r="I3882" s="168">
        <v>-5.7</v>
      </c>
      <c r="J3882" s="168">
        <v>3.1</v>
      </c>
      <c r="K3882" s="168">
        <v>233.8</v>
      </c>
      <c r="L3882" s="168">
        <v>18.399999999999999</v>
      </c>
      <c r="M3882" s="168">
        <v>29.7</v>
      </c>
      <c r="N3882" s="168">
        <v>950.9</v>
      </c>
    </row>
    <row r="3883" spans="1:14" x14ac:dyDescent="0.2">
      <c r="A3883" s="168">
        <v>2019</v>
      </c>
      <c r="B3883" s="168">
        <v>6</v>
      </c>
      <c r="C3883" s="168">
        <v>11</v>
      </c>
      <c r="D3883" s="168">
        <v>15</v>
      </c>
      <c r="E3883" s="168">
        <v>30</v>
      </c>
      <c r="F3883" s="168">
        <v>90</v>
      </c>
      <c r="G3883" s="168">
        <v>909</v>
      </c>
      <c r="H3883" s="168">
        <v>857</v>
      </c>
      <c r="I3883" s="168">
        <v>-5</v>
      </c>
      <c r="J3883" s="168">
        <v>3.9</v>
      </c>
      <c r="K3883" s="168">
        <v>254.2</v>
      </c>
      <c r="L3883" s="168">
        <v>17.2</v>
      </c>
      <c r="M3883" s="168">
        <v>30.2</v>
      </c>
      <c r="N3883" s="168">
        <v>950.4</v>
      </c>
    </row>
    <row r="3884" spans="1:14" x14ac:dyDescent="0.2">
      <c r="A3884" s="168">
        <v>2019</v>
      </c>
      <c r="B3884" s="168">
        <v>6</v>
      </c>
      <c r="C3884" s="168">
        <v>11</v>
      </c>
      <c r="D3884" s="168">
        <v>16</v>
      </c>
      <c r="E3884" s="168">
        <v>30</v>
      </c>
      <c r="F3884" s="168">
        <v>140</v>
      </c>
      <c r="G3884" s="168">
        <v>768</v>
      </c>
      <c r="H3884" s="168">
        <v>691</v>
      </c>
      <c r="I3884" s="168">
        <v>-4.5999999999999996</v>
      </c>
      <c r="J3884" s="168">
        <v>4.7</v>
      </c>
      <c r="K3884" s="168">
        <v>263.8</v>
      </c>
      <c r="L3884" s="168">
        <v>15.1</v>
      </c>
      <c r="M3884" s="168">
        <v>30.5</v>
      </c>
      <c r="N3884" s="168">
        <v>950.3</v>
      </c>
    </row>
    <row r="3885" spans="1:14" x14ac:dyDescent="0.2">
      <c r="A3885" s="168">
        <v>2019</v>
      </c>
      <c r="B3885" s="168">
        <v>6</v>
      </c>
      <c r="C3885" s="168">
        <v>11</v>
      </c>
      <c r="D3885" s="168">
        <v>17</v>
      </c>
      <c r="E3885" s="168">
        <v>30</v>
      </c>
      <c r="F3885" s="168">
        <v>122</v>
      </c>
      <c r="G3885" s="168">
        <v>720</v>
      </c>
      <c r="H3885" s="168">
        <v>519</v>
      </c>
      <c r="I3885" s="168">
        <v>-4.4000000000000004</v>
      </c>
      <c r="J3885" s="168">
        <v>4.7</v>
      </c>
      <c r="K3885" s="168">
        <v>259.5</v>
      </c>
      <c r="L3885" s="168">
        <v>19.5</v>
      </c>
      <c r="M3885" s="168">
        <v>30</v>
      </c>
      <c r="N3885" s="168">
        <v>950.6</v>
      </c>
    </row>
    <row r="3886" spans="1:14" x14ac:dyDescent="0.2">
      <c r="A3886" s="168">
        <v>2019</v>
      </c>
      <c r="B3886" s="168">
        <v>6</v>
      </c>
      <c r="C3886" s="168">
        <v>11</v>
      </c>
      <c r="D3886" s="168">
        <v>18</v>
      </c>
      <c r="E3886" s="168">
        <v>30</v>
      </c>
      <c r="F3886" s="168">
        <v>69</v>
      </c>
      <c r="G3886" s="168">
        <v>657</v>
      </c>
      <c r="H3886" s="168">
        <v>315</v>
      </c>
      <c r="I3886" s="168">
        <v>-4</v>
      </c>
      <c r="J3886" s="168">
        <v>4.3</v>
      </c>
      <c r="K3886" s="168">
        <v>249</v>
      </c>
      <c r="L3886" s="168">
        <v>25.7</v>
      </c>
      <c r="M3886" s="168">
        <v>28.9</v>
      </c>
      <c r="N3886" s="168">
        <v>950.9</v>
      </c>
    </row>
    <row r="3887" spans="1:14" x14ac:dyDescent="0.2">
      <c r="A3887" s="168">
        <v>2019</v>
      </c>
      <c r="B3887" s="168">
        <v>6</v>
      </c>
      <c r="C3887" s="168">
        <v>11</v>
      </c>
      <c r="D3887" s="168">
        <v>19</v>
      </c>
      <c r="E3887" s="168">
        <v>30</v>
      </c>
      <c r="F3887" s="168">
        <v>52</v>
      </c>
      <c r="G3887" s="168">
        <v>310</v>
      </c>
      <c r="H3887" s="168">
        <v>108</v>
      </c>
      <c r="I3887" s="168">
        <v>-3.9</v>
      </c>
      <c r="J3887" s="168">
        <v>4.0999999999999996</v>
      </c>
      <c r="K3887" s="168">
        <v>186</v>
      </c>
      <c r="L3887" s="168">
        <v>44.2</v>
      </c>
      <c r="M3887" s="168">
        <v>24.9</v>
      </c>
      <c r="N3887" s="168">
        <v>952</v>
      </c>
    </row>
    <row r="3888" spans="1:14" x14ac:dyDescent="0.2">
      <c r="A3888" s="168">
        <v>2019</v>
      </c>
      <c r="B3888" s="168">
        <v>6</v>
      </c>
      <c r="C3888" s="168">
        <v>11</v>
      </c>
      <c r="D3888" s="168">
        <v>20</v>
      </c>
      <c r="E3888" s="168">
        <v>30</v>
      </c>
      <c r="F3888" s="168">
        <v>6</v>
      </c>
      <c r="G3888" s="168">
        <v>9</v>
      </c>
      <c r="H3888" s="168">
        <v>7</v>
      </c>
      <c r="I3888" s="168">
        <v>-3.5</v>
      </c>
      <c r="J3888" s="168">
        <v>5.8</v>
      </c>
      <c r="K3888" s="168">
        <v>114.5</v>
      </c>
      <c r="L3888" s="168">
        <v>69.2</v>
      </c>
      <c r="M3888" s="168">
        <v>20.399999999999999</v>
      </c>
      <c r="N3888" s="168">
        <v>953</v>
      </c>
    </row>
    <row r="3889" spans="1:14" x14ac:dyDescent="0.2">
      <c r="A3889" s="168">
        <v>2019</v>
      </c>
      <c r="B3889" s="168">
        <v>6</v>
      </c>
      <c r="C3889" s="168">
        <v>11</v>
      </c>
      <c r="D3889" s="168">
        <v>21</v>
      </c>
      <c r="E3889" s="168">
        <v>30</v>
      </c>
      <c r="F3889" s="168">
        <v>0</v>
      </c>
      <c r="G3889" s="168">
        <v>0</v>
      </c>
      <c r="H3889" s="168">
        <v>0</v>
      </c>
      <c r="I3889" s="168">
        <v>-2.4</v>
      </c>
      <c r="J3889" s="168">
        <v>7.9</v>
      </c>
      <c r="K3889" s="168">
        <v>99.9</v>
      </c>
      <c r="L3889" s="168">
        <v>75.7</v>
      </c>
      <c r="M3889" s="168">
        <v>18.399999999999999</v>
      </c>
      <c r="N3889" s="168">
        <v>954.4</v>
      </c>
    </row>
    <row r="3890" spans="1:14" x14ac:dyDescent="0.2">
      <c r="A3890" s="168">
        <v>2019</v>
      </c>
      <c r="B3890" s="168">
        <v>6</v>
      </c>
      <c r="C3890" s="168">
        <v>11</v>
      </c>
      <c r="D3890" s="168">
        <v>22</v>
      </c>
      <c r="E3890" s="168">
        <v>30</v>
      </c>
      <c r="F3890" s="168">
        <v>0</v>
      </c>
      <c r="G3890" s="168">
        <v>0</v>
      </c>
      <c r="H3890" s="168">
        <v>0</v>
      </c>
      <c r="I3890" s="168">
        <v>-1.2</v>
      </c>
      <c r="J3890" s="168">
        <v>8</v>
      </c>
      <c r="K3890" s="168">
        <v>92.8</v>
      </c>
      <c r="L3890" s="168">
        <v>77.7</v>
      </c>
      <c r="M3890" s="168">
        <v>18</v>
      </c>
      <c r="N3890" s="168">
        <v>955.4</v>
      </c>
    </row>
    <row r="3891" spans="1:14" x14ac:dyDescent="0.2">
      <c r="A3891" s="168">
        <v>2019</v>
      </c>
      <c r="B3891" s="168">
        <v>6</v>
      </c>
      <c r="C3891" s="168">
        <v>11</v>
      </c>
      <c r="D3891" s="168">
        <v>23</v>
      </c>
      <c r="E3891" s="168">
        <v>30</v>
      </c>
      <c r="F3891" s="168">
        <v>0</v>
      </c>
      <c r="G3891" s="168">
        <v>0</v>
      </c>
      <c r="H3891" s="168">
        <v>0</v>
      </c>
      <c r="I3891" s="168">
        <v>-0.1</v>
      </c>
      <c r="J3891" s="168">
        <v>7.4</v>
      </c>
      <c r="K3891" s="168">
        <v>93.3</v>
      </c>
      <c r="L3891" s="168">
        <v>81.3</v>
      </c>
      <c r="M3891" s="168">
        <v>17.5</v>
      </c>
      <c r="N3891" s="168">
        <v>956</v>
      </c>
    </row>
    <row r="3892" spans="1:14" x14ac:dyDescent="0.2">
      <c r="A3892" s="168">
        <v>2019</v>
      </c>
      <c r="B3892" s="168">
        <v>6</v>
      </c>
      <c r="C3892" s="168">
        <v>12</v>
      </c>
      <c r="D3892" s="168">
        <v>0</v>
      </c>
      <c r="E3892" s="168">
        <v>30</v>
      </c>
      <c r="F3892" s="168">
        <v>0</v>
      </c>
      <c r="G3892" s="168">
        <v>0</v>
      </c>
      <c r="H3892" s="168">
        <v>0</v>
      </c>
      <c r="I3892" s="168">
        <v>0.7</v>
      </c>
      <c r="J3892" s="168">
        <v>6.9</v>
      </c>
      <c r="K3892" s="168">
        <v>87.1</v>
      </c>
      <c r="L3892" s="168">
        <v>81.599999999999994</v>
      </c>
      <c r="M3892" s="168">
        <v>16.899999999999999</v>
      </c>
      <c r="N3892" s="168">
        <v>956.2</v>
      </c>
    </row>
    <row r="3893" spans="1:14" x14ac:dyDescent="0.2">
      <c r="A3893" s="168">
        <v>2019</v>
      </c>
      <c r="B3893" s="168">
        <v>6</v>
      </c>
      <c r="C3893" s="168">
        <v>12</v>
      </c>
      <c r="D3893" s="168">
        <v>1</v>
      </c>
      <c r="E3893" s="168">
        <v>30</v>
      </c>
      <c r="F3893" s="168">
        <v>0</v>
      </c>
      <c r="G3893" s="168">
        <v>0</v>
      </c>
      <c r="H3893" s="168">
        <v>0</v>
      </c>
      <c r="I3893" s="168">
        <v>1</v>
      </c>
      <c r="J3893" s="168">
        <v>6.6</v>
      </c>
      <c r="K3893" s="168">
        <v>88.9</v>
      </c>
      <c r="L3893" s="168">
        <v>82</v>
      </c>
      <c r="M3893" s="168">
        <v>16.5</v>
      </c>
      <c r="N3893" s="168">
        <v>956.1</v>
      </c>
    </row>
    <row r="3894" spans="1:14" x14ac:dyDescent="0.2">
      <c r="A3894" s="168">
        <v>2019</v>
      </c>
      <c r="B3894" s="168">
        <v>6</v>
      </c>
      <c r="C3894" s="168">
        <v>12</v>
      </c>
      <c r="D3894" s="168">
        <v>2</v>
      </c>
      <c r="E3894" s="168">
        <v>30</v>
      </c>
      <c r="F3894" s="168">
        <v>0</v>
      </c>
      <c r="G3894" s="168">
        <v>0</v>
      </c>
      <c r="H3894" s="168">
        <v>0</v>
      </c>
      <c r="I3894" s="168">
        <v>0.9</v>
      </c>
      <c r="J3894" s="168">
        <v>5.0999999999999996</v>
      </c>
      <c r="K3894" s="168">
        <v>81.3</v>
      </c>
      <c r="L3894" s="168">
        <v>83.9</v>
      </c>
      <c r="M3894" s="168">
        <v>16.100000000000001</v>
      </c>
      <c r="N3894" s="168">
        <v>956.2</v>
      </c>
    </row>
    <row r="3895" spans="1:14" x14ac:dyDescent="0.2">
      <c r="A3895" s="168">
        <v>2019</v>
      </c>
      <c r="B3895" s="168">
        <v>6</v>
      </c>
      <c r="C3895" s="168">
        <v>12</v>
      </c>
      <c r="D3895" s="168">
        <v>3</v>
      </c>
      <c r="E3895" s="168">
        <v>30</v>
      </c>
      <c r="F3895" s="168">
        <v>0</v>
      </c>
      <c r="G3895" s="168">
        <v>0</v>
      </c>
      <c r="H3895" s="168">
        <v>0</v>
      </c>
      <c r="I3895" s="168">
        <v>0.6</v>
      </c>
      <c r="J3895" s="168">
        <v>4.7</v>
      </c>
      <c r="K3895" s="168">
        <v>90.1</v>
      </c>
      <c r="L3895" s="168">
        <v>85.3</v>
      </c>
      <c r="M3895" s="168">
        <v>16</v>
      </c>
      <c r="N3895" s="168">
        <v>956.4</v>
      </c>
    </row>
    <row r="3896" spans="1:14" x14ac:dyDescent="0.2">
      <c r="A3896" s="168">
        <v>2019</v>
      </c>
      <c r="B3896" s="168">
        <v>6</v>
      </c>
      <c r="C3896" s="168">
        <v>12</v>
      </c>
      <c r="D3896" s="168">
        <v>4</v>
      </c>
      <c r="E3896" s="168">
        <v>30</v>
      </c>
      <c r="F3896" s="168">
        <v>0</v>
      </c>
      <c r="G3896" s="168">
        <v>0</v>
      </c>
      <c r="H3896" s="168">
        <v>0</v>
      </c>
      <c r="I3896" s="168">
        <v>0.4</v>
      </c>
      <c r="J3896" s="168">
        <v>5.3</v>
      </c>
      <c r="K3896" s="168">
        <v>86.9</v>
      </c>
      <c r="L3896" s="168">
        <v>89.4</v>
      </c>
      <c r="M3896" s="168">
        <v>15.2</v>
      </c>
      <c r="N3896" s="168">
        <v>956.6</v>
      </c>
    </row>
    <row r="3897" spans="1:14" x14ac:dyDescent="0.2">
      <c r="A3897" s="168">
        <v>2019</v>
      </c>
      <c r="B3897" s="168">
        <v>6</v>
      </c>
      <c r="C3897" s="168">
        <v>12</v>
      </c>
      <c r="D3897" s="168">
        <v>5</v>
      </c>
      <c r="E3897" s="168">
        <v>30</v>
      </c>
      <c r="F3897" s="168">
        <v>1</v>
      </c>
      <c r="G3897" s="168">
        <v>0</v>
      </c>
      <c r="H3897" s="168">
        <v>1</v>
      </c>
      <c r="I3897" s="168">
        <v>0.5</v>
      </c>
      <c r="J3897" s="168">
        <v>4.0999999999999996</v>
      </c>
      <c r="K3897" s="168">
        <v>73.400000000000006</v>
      </c>
      <c r="L3897" s="168">
        <v>85.7</v>
      </c>
      <c r="M3897" s="168">
        <v>14.9</v>
      </c>
      <c r="N3897" s="168">
        <v>956.9</v>
      </c>
    </row>
    <row r="3898" spans="1:14" x14ac:dyDescent="0.2">
      <c r="A3898" s="168">
        <v>2019</v>
      </c>
      <c r="B3898" s="168">
        <v>6</v>
      </c>
      <c r="C3898" s="168">
        <v>12</v>
      </c>
      <c r="D3898" s="168">
        <v>6</v>
      </c>
      <c r="E3898" s="168">
        <v>30</v>
      </c>
      <c r="F3898" s="168">
        <v>41</v>
      </c>
      <c r="G3898" s="168">
        <v>9</v>
      </c>
      <c r="H3898" s="168">
        <v>42</v>
      </c>
      <c r="I3898" s="168">
        <v>0.7</v>
      </c>
      <c r="J3898" s="168">
        <v>3.5</v>
      </c>
      <c r="K3898" s="168">
        <v>62</v>
      </c>
      <c r="L3898" s="168">
        <v>77.8</v>
      </c>
      <c r="M3898" s="168">
        <v>15.5</v>
      </c>
      <c r="N3898" s="168">
        <v>957.3</v>
      </c>
    </row>
    <row r="3899" spans="1:14" x14ac:dyDescent="0.2">
      <c r="A3899" s="168">
        <v>2019</v>
      </c>
      <c r="B3899" s="168">
        <v>6</v>
      </c>
      <c r="C3899" s="168">
        <v>12</v>
      </c>
      <c r="D3899" s="168">
        <v>7</v>
      </c>
      <c r="E3899" s="168">
        <v>30</v>
      </c>
      <c r="F3899" s="168">
        <v>100</v>
      </c>
      <c r="G3899" s="168">
        <v>495</v>
      </c>
      <c r="H3899" s="168">
        <v>258</v>
      </c>
      <c r="I3899" s="168">
        <v>-0.4</v>
      </c>
      <c r="J3899" s="168">
        <v>4.7</v>
      </c>
      <c r="K3899" s="168">
        <v>76.7</v>
      </c>
      <c r="L3899" s="168">
        <v>67.099999999999994</v>
      </c>
      <c r="M3899" s="168">
        <v>17</v>
      </c>
      <c r="N3899" s="168">
        <v>957.6</v>
      </c>
    </row>
    <row r="3900" spans="1:14" x14ac:dyDescent="0.2">
      <c r="A3900" s="168">
        <v>2019</v>
      </c>
      <c r="B3900" s="168">
        <v>6</v>
      </c>
      <c r="C3900" s="168">
        <v>12</v>
      </c>
      <c r="D3900" s="168">
        <v>8</v>
      </c>
      <c r="E3900" s="168">
        <v>30</v>
      </c>
      <c r="F3900" s="168">
        <v>203</v>
      </c>
      <c r="G3900" s="168">
        <v>495</v>
      </c>
      <c r="H3900" s="168">
        <v>443</v>
      </c>
      <c r="I3900" s="168">
        <v>-3.2</v>
      </c>
      <c r="J3900" s="168">
        <v>5.2</v>
      </c>
      <c r="K3900" s="168">
        <v>85.6</v>
      </c>
      <c r="L3900" s="168">
        <v>61.3</v>
      </c>
      <c r="M3900" s="168">
        <v>18</v>
      </c>
      <c r="N3900" s="168">
        <v>957.8</v>
      </c>
    </row>
    <row r="3901" spans="1:14" x14ac:dyDescent="0.2">
      <c r="A3901" s="168">
        <v>2019</v>
      </c>
      <c r="B3901" s="168">
        <v>6</v>
      </c>
      <c r="C3901" s="168">
        <v>12</v>
      </c>
      <c r="D3901" s="168">
        <v>9</v>
      </c>
      <c r="E3901" s="168">
        <v>30</v>
      </c>
      <c r="F3901" s="168">
        <v>256</v>
      </c>
      <c r="G3901" s="168">
        <v>358</v>
      </c>
      <c r="H3901" s="168">
        <v>499</v>
      </c>
      <c r="I3901" s="168">
        <v>-3.9</v>
      </c>
      <c r="J3901" s="168">
        <v>5.3</v>
      </c>
      <c r="K3901" s="168">
        <v>87.7</v>
      </c>
      <c r="L3901" s="168">
        <v>57.2</v>
      </c>
      <c r="M3901" s="168">
        <v>18.899999999999999</v>
      </c>
      <c r="N3901" s="168">
        <v>957.9</v>
      </c>
    </row>
    <row r="3902" spans="1:14" x14ac:dyDescent="0.2">
      <c r="A3902" s="168">
        <v>2019</v>
      </c>
      <c r="B3902" s="168">
        <v>6</v>
      </c>
      <c r="C3902" s="168">
        <v>12</v>
      </c>
      <c r="D3902" s="168">
        <v>10</v>
      </c>
      <c r="E3902" s="168">
        <v>30</v>
      </c>
      <c r="F3902" s="168">
        <v>175</v>
      </c>
      <c r="G3902" s="168">
        <v>708</v>
      </c>
      <c r="H3902" s="168">
        <v>752</v>
      </c>
      <c r="I3902" s="168">
        <v>-4.4000000000000004</v>
      </c>
      <c r="J3902" s="168">
        <v>5.0999999999999996</v>
      </c>
      <c r="K3902" s="168">
        <v>95.3</v>
      </c>
      <c r="L3902" s="168">
        <v>51.1</v>
      </c>
      <c r="M3902" s="168">
        <v>20.2</v>
      </c>
      <c r="N3902" s="168">
        <v>957.5</v>
      </c>
    </row>
    <row r="3903" spans="1:14" x14ac:dyDescent="0.2">
      <c r="A3903" s="168">
        <v>2019</v>
      </c>
      <c r="B3903" s="168">
        <v>6</v>
      </c>
      <c r="C3903" s="168">
        <v>12</v>
      </c>
      <c r="D3903" s="168">
        <v>11</v>
      </c>
      <c r="E3903" s="168">
        <v>30</v>
      </c>
      <c r="F3903" s="168">
        <v>106</v>
      </c>
      <c r="G3903" s="168">
        <v>924</v>
      </c>
      <c r="H3903" s="168">
        <v>938</v>
      </c>
      <c r="I3903" s="168">
        <v>-5.2</v>
      </c>
      <c r="J3903" s="168">
        <v>5.0999999999999996</v>
      </c>
      <c r="K3903" s="168">
        <v>107.1</v>
      </c>
      <c r="L3903" s="168">
        <v>46.7</v>
      </c>
      <c r="M3903" s="168">
        <v>21.2</v>
      </c>
      <c r="N3903" s="168">
        <v>957.1</v>
      </c>
    </row>
    <row r="3904" spans="1:14" x14ac:dyDescent="0.2">
      <c r="A3904" s="168">
        <v>2019</v>
      </c>
      <c r="B3904" s="168">
        <v>6</v>
      </c>
      <c r="C3904" s="168">
        <v>12</v>
      </c>
      <c r="D3904" s="168">
        <v>12</v>
      </c>
      <c r="E3904" s="168">
        <v>30</v>
      </c>
      <c r="F3904" s="168">
        <v>99</v>
      </c>
      <c r="G3904" s="168">
        <v>943</v>
      </c>
      <c r="H3904" s="168">
        <v>999</v>
      </c>
      <c r="I3904" s="168">
        <v>-6.2</v>
      </c>
      <c r="J3904" s="168">
        <v>5.7</v>
      </c>
      <c r="K3904" s="168">
        <v>103.5</v>
      </c>
      <c r="L3904" s="168">
        <v>45.6</v>
      </c>
      <c r="M3904" s="168">
        <v>21.8</v>
      </c>
      <c r="N3904" s="168">
        <v>956.7</v>
      </c>
    </row>
    <row r="3905" spans="1:14" x14ac:dyDescent="0.2">
      <c r="A3905" s="168">
        <v>2019</v>
      </c>
      <c r="B3905" s="168">
        <v>6</v>
      </c>
      <c r="C3905" s="168">
        <v>12</v>
      </c>
      <c r="D3905" s="168">
        <v>13</v>
      </c>
      <c r="E3905" s="168">
        <v>30</v>
      </c>
      <c r="F3905" s="168">
        <v>101</v>
      </c>
      <c r="G3905" s="168">
        <v>942</v>
      </c>
      <c r="H3905" s="168">
        <v>1006</v>
      </c>
      <c r="I3905" s="168">
        <v>-7.5</v>
      </c>
      <c r="J3905" s="168">
        <v>6.1</v>
      </c>
      <c r="K3905" s="168">
        <v>107.9</v>
      </c>
      <c r="L3905" s="168">
        <v>44.4</v>
      </c>
      <c r="M3905" s="168">
        <v>22.7</v>
      </c>
      <c r="N3905" s="168">
        <v>956.3</v>
      </c>
    </row>
    <row r="3906" spans="1:14" x14ac:dyDescent="0.2">
      <c r="A3906" s="168">
        <v>2019</v>
      </c>
      <c r="B3906" s="168">
        <v>6</v>
      </c>
      <c r="C3906" s="168">
        <v>12</v>
      </c>
      <c r="D3906" s="168">
        <v>14</v>
      </c>
      <c r="E3906" s="168">
        <v>30</v>
      </c>
      <c r="F3906" s="168">
        <v>102</v>
      </c>
      <c r="G3906" s="168">
        <v>930</v>
      </c>
      <c r="H3906" s="168">
        <v>956</v>
      </c>
      <c r="I3906" s="168">
        <v>-8.6999999999999993</v>
      </c>
      <c r="J3906" s="168">
        <v>6.5</v>
      </c>
      <c r="K3906" s="168">
        <v>103.1</v>
      </c>
      <c r="L3906" s="168">
        <v>43.7</v>
      </c>
      <c r="M3906" s="168">
        <v>23.2</v>
      </c>
      <c r="N3906" s="168">
        <v>955.9</v>
      </c>
    </row>
    <row r="3907" spans="1:14" x14ac:dyDescent="0.2">
      <c r="A3907" s="168">
        <v>2019</v>
      </c>
      <c r="B3907" s="168">
        <v>6</v>
      </c>
      <c r="C3907" s="168">
        <v>12</v>
      </c>
      <c r="D3907" s="168">
        <v>15</v>
      </c>
      <c r="E3907" s="168">
        <v>30</v>
      </c>
      <c r="F3907" s="168">
        <v>100</v>
      </c>
      <c r="G3907" s="168">
        <v>900</v>
      </c>
      <c r="H3907" s="168">
        <v>858</v>
      </c>
      <c r="I3907" s="168">
        <v>-9.6</v>
      </c>
      <c r="J3907" s="168">
        <v>6</v>
      </c>
      <c r="K3907" s="168">
        <v>89.9</v>
      </c>
      <c r="L3907" s="168">
        <v>44.4</v>
      </c>
      <c r="M3907" s="168">
        <v>23.7</v>
      </c>
      <c r="N3907" s="168">
        <v>955.6</v>
      </c>
    </row>
    <row r="3908" spans="1:14" x14ac:dyDescent="0.2">
      <c r="A3908" s="168">
        <v>2019</v>
      </c>
      <c r="B3908" s="168">
        <v>6</v>
      </c>
      <c r="C3908" s="168">
        <v>12</v>
      </c>
      <c r="D3908" s="168">
        <v>16</v>
      </c>
      <c r="E3908" s="168">
        <v>30</v>
      </c>
      <c r="F3908" s="168">
        <v>97</v>
      </c>
      <c r="G3908" s="168">
        <v>850</v>
      </c>
      <c r="H3908" s="168">
        <v>705</v>
      </c>
      <c r="I3908" s="168">
        <v>-10.1</v>
      </c>
      <c r="J3908" s="168">
        <v>6.4</v>
      </c>
      <c r="K3908" s="168">
        <v>97.1</v>
      </c>
      <c r="L3908" s="168">
        <v>47.9</v>
      </c>
      <c r="M3908" s="168">
        <v>23.2</v>
      </c>
      <c r="N3908" s="168">
        <v>955.5</v>
      </c>
    </row>
    <row r="3909" spans="1:14" x14ac:dyDescent="0.2">
      <c r="A3909" s="168">
        <v>2019</v>
      </c>
      <c r="B3909" s="168">
        <v>6</v>
      </c>
      <c r="C3909" s="168">
        <v>12</v>
      </c>
      <c r="D3909" s="168">
        <v>17</v>
      </c>
      <c r="E3909" s="168">
        <v>30</v>
      </c>
      <c r="F3909" s="168">
        <v>84</v>
      </c>
      <c r="G3909" s="168">
        <v>784</v>
      </c>
      <c r="H3909" s="168">
        <v>518</v>
      </c>
      <c r="I3909" s="168">
        <v>-10</v>
      </c>
      <c r="J3909" s="168">
        <v>6.3</v>
      </c>
      <c r="K3909" s="168">
        <v>100.8</v>
      </c>
      <c r="L3909" s="168">
        <v>53.3</v>
      </c>
      <c r="M3909" s="168">
        <v>22.5</v>
      </c>
      <c r="N3909" s="168">
        <v>954.9</v>
      </c>
    </row>
    <row r="3910" spans="1:14" x14ac:dyDescent="0.2">
      <c r="A3910" s="168">
        <v>2019</v>
      </c>
      <c r="B3910" s="168">
        <v>6</v>
      </c>
      <c r="C3910" s="168">
        <v>12</v>
      </c>
      <c r="D3910" s="168">
        <v>18</v>
      </c>
      <c r="E3910" s="168">
        <v>30</v>
      </c>
      <c r="F3910" s="168">
        <v>68</v>
      </c>
      <c r="G3910" s="168">
        <v>653</v>
      </c>
      <c r="H3910" s="168">
        <v>312</v>
      </c>
      <c r="I3910" s="168">
        <v>-9.3000000000000007</v>
      </c>
      <c r="J3910" s="168">
        <v>6.7</v>
      </c>
      <c r="K3910" s="168">
        <v>100.8</v>
      </c>
      <c r="L3910" s="168">
        <v>59</v>
      </c>
      <c r="M3910" s="168">
        <v>21.5</v>
      </c>
      <c r="N3910" s="168">
        <v>954.6</v>
      </c>
    </row>
    <row r="3911" spans="1:14" x14ac:dyDescent="0.2">
      <c r="A3911" s="168">
        <v>2019</v>
      </c>
      <c r="B3911" s="168">
        <v>6</v>
      </c>
      <c r="C3911" s="168">
        <v>12</v>
      </c>
      <c r="D3911" s="168">
        <v>19</v>
      </c>
      <c r="E3911" s="168">
        <v>30</v>
      </c>
      <c r="F3911" s="168">
        <v>42</v>
      </c>
      <c r="G3911" s="168">
        <v>373</v>
      </c>
      <c r="H3911" s="168">
        <v>115</v>
      </c>
      <c r="I3911" s="168">
        <v>-7.8</v>
      </c>
      <c r="J3911" s="168">
        <v>6.8</v>
      </c>
      <c r="K3911" s="168">
        <v>107.6</v>
      </c>
      <c r="L3911" s="168">
        <v>67.400000000000006</v>
      </c>
      <c r="M3911" s="168">
        <v>19.8</v>
      </c>
      <c r="N3911" s="168">
        <v>954.9</v>
      </c>
    </row>
    <row r="3912" spans="1:14" x14ac:dyDescent="0.2">
      <c r="A3912" s="168">
        <v>2019</v>
      </c>
      <c r="B3912" s="168">
        <v>6</v>
      </c>
      <c r="C3912" s="168">
        <v>12</v>
      </c>
      <c r="D3912" s="168">
        <v>20</v>
      </c>
      <c r="E3912" s="168">
        <v>30</v>
      </c>
      <c r="F3912" s="168">
        <v>5</v>
      </c>
      <c r="G3912" s="168">
        <v>13</v>
      </c>
      <c r="H3912" s="168">
        <v>6</v>
      </c>
      <c r="I3912" s="168">
        <v>-5.6</v>
      </c>
      <c r="J3912" s="168">
        <v>6.4</v>
      </c>
      <c r="K3912" s="168">
        <v>101.3</v>
      </c>
      <c r="L3912" s="168">
        <v>76.400000000000006</v>
      </c>
      <c r="M3912" s="168">
        <v>17.899999999999999</v>
      </c>
      <c r="N3912" s="168">
        <v>955.4</v>
      </c>
    </row>
    <row r="3913" spans="1:14" x14ac:dyDescent="0.2">
      <c r="A3913" s="168">
        <v>2019</v>
      </c>
      <c r="B3913" s="168">
        <v>6</v>
      </c>
      <c r="C3913" s="168">
        <v>12</v>
      </c>
      <c r="D3913" s="168">
        <v>21</v>
      </c>
      <c r="E3913" s="168">
        <v>30</v>
      </c>
      <c r="F3913" s="168">
        <v>0</v>
      </c>
      <c r="G3913" s="168">
        <v>0</v>
      </c>
      <c r="H3913" s="168">
        <v>0</v>
      </c>
      <c r="I3913" s="168">
        <v>-3.4</v>
      </c>
      <c r="J3913" s="168">
        <v>5.3</v>
      </c>
      <c r="K3913" s="168">
        <v>95.6</v>
      </c>
      <c r="L3913" s="168">
        <v>79.400000000000006</v>
      </c>
      <c r="M3913" s="168">
        <v>17.3</v>
      </c>
      <c r="N3913" s="168">
        <v>956.1</v>
      </c>
    </row>
    <row r="3914" spans="1:14" x14ac:dyDescent="0.2">
      <c r="A3914" s="168">
        <v>2019</v>
      </c>
      <c r="B3914" s="168">
        <v>6</v>
      </c>
      <c r="C3914" s="168">
        <v>12</v>
      </c>
      <c r="D3914" s="168">
        <v>22</v>
      </c>
      <c r="E3914" s="168">
        <v>30</v>
      </c>
      <c r="F3914" s="168">
        <v>0</v>
      </c>
      <c r="G3914" s="168">
        <v>0</v>
      </c>
      <c r="H3914" s="168">
        <v>0</v>
      </c>
      <c r="I3914" s="168">
        <v>-1.8</v>
      </c>
      <c r="J3914" s="168">
        <v>4</v>
      </c>
      <c r="K3914" s="168">
        <v>94</v>
      </c>
      <c r="L3914" s="168">
        <v>79.7</v>
      </c>
      <c r="M3914" s="168">
        <v>17.7</v>
      </c>
      <c r="N3914" s="168">
        <v>956.6</v>
      </c>
    </row>
    <row r="3915" spans="1:14" x14ac:dyDescent="0.2">
      <c r="A3915" s="168">
        <v>2019</v>
      </c>
      <c r="B3915" s="168">
        <v>6</v>
      </c>
      <c r="C3915" s="168">
        <v>12</v>
      </c>
      <c r="D3915" s="168">
        <v>23</v>
      </c>
      <c r="E3915" s="168">
        <v>30</v>
      </c>
      <c r="F3915" s="168">
        <v>0</v>
      </c>
      <c r="G3915" s="168">
        <v>0</v>
      </c>
      <c r="H3915" s="168">
        <v>0</v>
      </c>
      <c r="I3915" s="168">
        <v>-0.8</v>
      </c>
      <c r="J3915" s="168">
        <v>3.5</v>
      </c>
      <c r="K3915" s="168">
        <v>94.8</v>
      </c>
      <c r="L3915" s="168">
        <v>82.4</v>
      </c>
      <c r="M3915" s="168">
        <v>17.5</v>
      </c>
      <c r="N3915" s="168">
        <v>956.6</v>
      </c>
    </row>
    <row r="3916" spans="1:14" x14ac:dyDescent="0.2">
      <c r="A3916" s="168">
        <v>2019</v>
      </c>
      <c r="B3916" s="168">
        <v>6</v>
      </c>
      <c r="C3916" s="168">
        <v>13</v>
      </c>
      <c r="D3916" s="168">
        <v>0</v>
      </c>
      <c r="E3916" s="168">
        <v>30</v>
      </c>
      <c r="F3916" s="168">
        <v>0</v>
      </c>
      <c r="G3916" s="168">
        <v>0</v>
      </c>
      <c r="H3916" s="168">
        <v>0</v>
      </c>
      <c r="I3916" s="168">
        <v>0.3</v>
      </c>
      <c r="J3916" s="168">
        <v>3.1</v>
      </c>
      <c r="K3916" s="168">
        <v>95.6</v>
      </c>
      <c r="L3916" s="168">
        <v>87.1</v>
      </c>
      <c r="M3916" s="168">
        <v>16.7</v>
      </c>
      <c r="N3916" s="168">
        <v>956.3</v>
      </c>
    </row>
    <row r="3917" spans="1:14" x14ac:dyDescent="0.2">
      <c r="A3917" s="168">
        <v>2019</v>
      </c>
      <c r="B3917" s="168">
        <v>6</v>
      </c>
      <c r="C3917" s="168">
        <v>13</v>
      </c>
      <c r="D3917" s="168">
        <v>1</v>
      </c>
      <c r="E3917" s="168">
        <v>30</v>
      </c>
      <c r="F3917" s="168">
        <v>0</v>
      </c>
      <c r="G3917" s="168">
        <v>0</v>
      </c>
      <c r="H3917" s="168">
        <v>0</v>
      </c>
      <c r="I3917" s="168">
        <v>1.5</v>
      </c>
      <c r="J3917" s="168">
        <v>3.6</v>
      </c>
      <c r="K3917" s="168">
        <v>102</v>
      </c>
      <c r="L3917" s="168">
        <v>86.9</v>
      </c>
      <c r="M3917" s="168">
        <v>16.5</v>
      </c>
      <c r="N3917" s="168">
        <v>955.7</v>
      </c>
    </row>
    <row r="3918" spans="1:14" x14ac:dyDescent="0.2">
      <c r="A3918" s="168">
        <v>2019</v>
      </c>
      <c r="B3918" s="168">
        <v>6</v>
      </c>
      <c r="C3918" s="168">
        <v>13</v>
      </c>
      <c r="D3918" s="168">
        <v>2</v>
      </c>
      <c r="E3918" s="168">
        <v>30</v>
      </c>
      <c r="F3918" s="168">
        <v>0</v>
      </c>
      <c r="G3918" s="168">
        <v>0</v>
      </c>
      <c r="H3918" s="168">
        <v>0</v>
      </c>
      <c r="I3918" s="168">
        <v>2.8</v>
      </c>
      <c r="J3918" s="168">
        <v>1.5</v>
      </c>
      <c r="K3918" s="168">
        <v>86.9</v>
      </c>
      <c r="L3918" s="168">
        <v>85.8</v>
      </c>
      <c r="M3918" s="168">
        <v>16</v>
      </c>
      <c r="N3918" s="168">
        <v>955.2</v>
      </c>
    </row>
    <row r="3919" spans="1:14" x14ac:dyDescent="0.2">
      <c r="A3919" s="168">
        <v>2019</v>
      </c>
      <c r="B3919" s="168">
        <v>6</v>
      </c>
      <c r="C3919" s="168">
        <v>13</v>
      </c>
      <c r="D3919" s="168">
        <v>3</v>
      </c>
      <c r="E3919" s="168">
        <v>30</v>
      </c>
      <c r="F3919" s="168">
        <v>0</v>
      </c>
      <c r="G3919" s="168">
        <v>0</v>
      </c>
      <c r="H3919" s="168">
        <v>0</v>
      </c>
      <c r="I3919" s="168">
        <v>3.8</v>
      </c>
      <c r="J3919" s="168">
        <v>1.5</v>
      </c>
      <c r="K3919" s="168">
        <v>96.8</v>
      </c>
      <c r="L3919" s="168">
        <v>86.6</v>
      </c>
      <c r="M3919" s="168">
        <v>15.4</v>
      </c>
      <c r="N3919" s="168">
        <v>954.8</v>
      </c>
    </row>
    <row r="3920" spans="1:14" x14ac:dyDescent="0.2">
      <c r="A3920" s="168">
        <v>2019</v>
      </c>
      <c r="B3920" s="168">
        <v>6</v>
      </c>
      <c r="C3920" s="168">
        <v>13</v>
      </c>
      <c r="D3920" s="168">
        <v>4</v>
      </c>
      <c r="E3920" s="168">
        <v>30</v>
      </c>
      <c r="F3920" s="168">
        <v>0</v>
      </c>
      <c r="G3920" s="168">
        <v>0</v>
      </c>
      <c r="H3920" s="168">
        <v>0</v>
      </c>
      <c r="I3920" s="168">
        <v>4.5</v>
      </c>
      <c r="J3920" s="168">
        <v>2</v>
      </c>
      <c r="K3920" s="168">
        <v>61.3</v>
      </c>
      <c r="L3920" s="168">
        <v>83.4</v>
      </c>
      <c r="M3920" s="168">
        <v>15.4</v>
      </c>
      <c r="N3920" s="168">
        <v>954.9</v>
      </c>
    </row>
    <row r="3921" spans="1:14" x14ac:dyDescent="0.2">
      <c r="A3921" s="168">
        <v>2019</v>
      </c>
      <c r="B3921" s="168">
        <v>6</v>
      </c>
      <c r="C3921" s="168">
        <v>13</v>
      </c>
      <c r="D3921" s="168">
        <v>5</v>
      </c>
      <c r="E3921" s="168">
        <v>30</v>
      </c>
      <c r="F3921" s="168">
        <v>1</v>
      </c>
      <c r="G3921" s="168">
        <v>0</v>
      </c>
      <c r="H3921" s="168">
        <v>1</v>
      </c>
      <c r="I3921" s="168">
        <v>4.9000000000000004</v>
      </c>
      <c r="J3921" s="168">
        <v>1.7</v>
      </c>
      <c r="K3921" s="168">
        <v>44.3</v>
      </c>
      <c r="L3921" s="168">
        <v>83</v>
      </c>
      <c r="M3921" s="168">
        <v>15.2</v>
      </c>
      <c r="N3921" s="168">
        <v>955.1</v>
      </c>
    </row>
    <row r="3922" spans="1:14" x14ac:dyDescent="0.2">
      <c r="A3922" s="168">
        <v>2019</v>
      </c>
      <c r="B3922" s="168">
        <v>6</v>
      </c>
      <c r="C3922" s="168">
        <v>13</v>
      </c>
      <c r="D3922" s="168">
        <v>6</v>
      </c>
      <c r="E3922" s="168">
        <v>30</v>
      </c>
      <c r="F3922" s="168">
        <v>36</v>
      </c>
      <c r="G3922" s="168">
        <v>7</v>
      </c>
      <c r="H3922" s="168">
        <v>37</v>
      </c>
      <c r="I3922" s="168">
        <v>5</v>
      </c>
      <c r="J3922" s="168">
        <v>1.4</v>
      </c>
      <c r="K3922" s="168">
        <v>161.69999999999999</v>
      </c>
      <c r="L3922" s="168">
        <v>81</v>
      </c>
      <c r="M3922" s="168">
        <v>15.5</v>
      </c>
      <c r="N3922" s="168">
        <v>955</v>
      </c>
    </row>
    <row r="3923" spans="1:14" x14ac:dyDescent="0.2">
      <c r="A3923" s="168">
        <v>2019</v>
      </c>
      <c r="B3923" s="168">
        <v>6</v>
      </c>
      <c r="C3923" s="168">
        <v>13</v>
      </c>
      <c r="D3923" s="168">
        <v>7</v>
      </c>
      <c r="E3923" s="168">
        <v>30</v>
      </c>
      <c r="F3923" s="168">
        <v>109</v>
      </c>
      <c r="G3923" s="168">
        <v>117</v>
      </c>
      <c r="H3923" s="168">
        <v>147</v>
      </c>
      <c r="I3923" s="168">
        <v>4.0999999999999996</v>
      </c>
      <c r="J3923" s="168">
        <v>2.1</v>
      </c>
      <c r="K3923" s="168">
        <v>123.1</v>
      </c>
      <c r="L3923" s="168">
        <v>71.099999999999994</v>
      </c>
      <c r="M3923" s="168">
        <v>18.100000000000001</v>
      </c>
      <c r="N3923" s="168">
        <v>955.2</v>
      </c>
    </row>
    <row r="3924" spans="1:14" x14ac:dyDescent="0.2">
      <c r="A3924" s="168">
        <v>2019</v>
      </c>
      <c r="B3924" s="168">
        <v>6</v>
      </c>
      <c r="C3924" s="168">
        <v>13</v>
      </c>
      <c r="D3924" s="168">
        <v>8</v>
      </c>
      <c r="E3924" s="168">
        <v>30</v>
      </c>
      <c r="F3924" s="168">
        <v>182</v>
      </c>
      <c r="G3924" s="168">
        <v>479</v>
      </c>
      <c r="H3924" s="168">
        <v>424</v>
      </c>
      <c r="I3924" s="168">
        <v>2.4</v>
      </c>
      <c r="J3924" s="168">
        <v>5.3</v>
      </c>
      <c r="K3924" s="168">
        <v>87.7</v>
      </c>
      <c r="L3924" s="168">
        <v>60</v>
      </c>
      <c r="M3924" s="168">
        <v>20.7</v>
      </c>
      <c r="N3924" s="168">
        <v>955.1</v>
      </c>
    </row>
    <row r="3925" spans="1:14" x14ac:dyDescent="0.2">
      <c r="A3925" s="168">
        <v>2019</v>
      </c>
      <c r="B3925" s="168">
        <v>6</v>
      </c>
      <c r="C3925" s="168">
        <v>13</v>
      </c>
      <c r="D3925" s="168">
        <v>9</v>
      </c>
      <c r="E3925" s="168">
        <v>30</v>
      </c>
      <c r="F3925" s="168">
        <v>164</v>
      </c>
      <c r="G3925" s="168">
        <v>695</v>
      </c>
      <c r="H3925" s="168">
        <v>630</v>
      </c>
      <c r="I3925" s="168">
        <v>0.2</v>
      </c>
      <c r="J3925" s="168">
        <v>6.3</v>
      </c>
      <c r="K3925" s="168">
        <v>102.4</v>
      </c>
      <c r="L3925" s="168">
        <v>55.2</v>
      </c>
      <c r="M3925" s="168">
        <v>21.9</v>
      </c>
      <c r="N3925" s="168">
        <v>954.7</v>
      </c>
    </row>
    <row r="3926" spans="1:14" x14ac:dyDescent="0.2">
      <c r="A3926" s="168">
        <v>2019</v>
      </c>
      <c r="B3926" s="168">
        <v>6</v>
      </c>
      <c r="C3926" s="168">
        <v>13</v>
      </c>
      <c r="D3926" s="168">
        <v>10</v>
      </c>
      <c r="E3926" s="168">
        <v>30</v>
      </c>
      <c r="F3926" s="168">
        <v>194</v>
      </c>
      <c r="G3926" s="168">
        <v>741</v>
      </c>
      <c r="H3926" s="168">
        <v>796</v>
      </c>
      <c r="I3926" s="168">
        <v>-1.9</v>
      </c>
      <c r="J3926" s="168">
        <v>6.8</v>
      </c>
      <c r="K3926" s="168">
        <v>102.1</v>
      </c>
      <c r="L3926" s="168">
        <v>50.1</v>
      </c>
      <c r="M3926" s="168">
        <v>23.5</v>
      </c>
      <c r="N3926" s="168">
        <v>954.3</v>
      </c>
    </row>
    <row r="3927" spans="1:14" x14ac:dyDescent="0.2">
      <c r="A3927" s="168">
        <v>2019</v>
      </c>
      <c r="B3927" s="168">
        <v>6</v>
      </c>
      <c r="C3927" s="168">
        <v>13</v>
      </c>
      <c r="D3927" s="168">
        <v>11</v>
      </c>
      <c r="E3927" s="168">
        <v>30</v>
      </c>
      <c r="F3927" s="168">
        <v>162</v>
      </c>
      <c r="G3927" s="168">
        <v>828</v>
      </c>
      <c r="H3927" s="168">
        <v>918</v>
      </c>
      <c r="I3927" s="168">
        <v>-4.0999999999999996</v>
      </c>
      <c r="J3927" s="168">
        <v>6.8</v>
      </c>
      <c r="K3927" s="168">
        <v>105.3</v>
      </c>
      <c r="L3927" s="168">
        <v>45.7</v>
      </c>
      <c r="M3927" s="168">
        <v>25</v>
      </c>
      <c r="N3927" s="168">
        <v>953.8</v>
      </c>
    </row>
    <row r="3928" spans="1:14" x14ac:dyDescent="0.2">
      <c r="A3928" s="168">
        <v>2019</v>
      </c>
      <c r="B3928" s="168">
        <v>6</v>
      </c>
      <c r="C3928" s="168">
        <v>13</v>
      </c>
      <c r="D3928" s="168">
        <v>12</v>
      </c>
      <c r="E3928" s="168">
        <v>30</v>
      </c>
      <c r="F3928" s="168">
        <v>162</v>
      </c>
      <c r="G3928" s="168">
        <v>845</v>
      </c>
      <c r="H3928" s="168">
        <v>982</v>
      </c>
      <c r="I3928" s="168">
        <v>-6.2</v>
      </c>
      <c r="J3928" s="168">
        <v>6.8</v>
      </c>
      <c r="K3928" s="168">
        <v>108.8</v>
      </c>
      <c r="L3928" s="168">
        <v>45.4</v>
      </c>
      <c r="M3928" s="168">
        <v>25.9</v>
      </c>
      <c r="N3928" s="168">
        <v>953.4</v>
      </c>
    </row>
    <row r="3929" spans="1:14" x14ac:dyDescent="0.2">
      <c r="A3929" s="168">
        <v>2019</v>
      </c>
      <c r="B3929" s="168">
        <v>6</v>
      </c>
      <c r="C3929" s="168">
        <v>13</v>
      </c>
      <c r="D3929" s="168">
        <v>13</v>
      </c>
      <c r="E3929" s="168">
        <v>30</v>
      </c>
      <c r="F3929" s="168">
        <v>159</v>
      </c>
      <c r="G3929" s="168">
        <v>848</v>
      </c>
      <c r="H3929" s="168">
        <v>989</v>
      </c>
      <c r="I3929" s="168">
        <v>-7.9</v>
      </c>
      <c r="J3929" s="168">
        <v>7.1</v>
      </c>
      <c r="K3929" s="168">
        <v>108.1</v>
      </c>
      <c r="L3929" s="168">
        <v>51.3</v>
      </c>
      <c r="M3929" s="168">
        <v>25.4</v>
      </c>
      <c r="N3929" s="168">
        <v>953.2</v>
      </c>
    </row>
    <row r="3930" spans="1:14" x14ac:dyDescent="0.2">
      <c r="A3930" s="168">
        <v>2019</v>
      </c>
      <c r="B3930" s="168">
        <v>6</v>
      </c>
      <c r="C3930" s="168">
        <v>13</v>
      </c>
      <c r="D3930" s="168">
        <v>14</v>
      </c>
      <c r="E3930" s="168">
        <v>30</v>
      </c>
      <c r="F3930" s="168">
        <v>143</v>
      </c>
      <c r="G3930" s="168">
        <v>856</v>
      </c>
      <c r="H3930" s="168">
        <v>944</v>
      </c>
      <c r="I3930" s="168">
        <v>-8.9</v>
      </c>
      <c r="J3930" s="168">
        <v>6.9</v>
      </c>
      <c r="K3930" s="168">
        <v>102.5</v>
      </c>
      <c r="L3930" s="168">
        <v>52.3</v>
      </c>
      <c r="M3930" s="168">
        <v>25.4</v>
      </c>
      <c r="N3930" s="168">
        <v>953</v>
      </c>
    </row>
    <row r="3931" spans="1:14" x14ac:dyDescent="0.2">
      <c r="A3931" s="168">
        <v>2019</v>
      </c>
      <c r="B3931" s="168">
        <v>6</v>
      </c>
      <c r="C3931" s="168">
        <v>13</v>
      </c>
      <c r="D3931" s="168">
        <v>15</v>
      </c>
      <c r="E3931" s="168">
        <v>30</v>
      </c>
      <c r="F3931" s="168">
        <v>152</v>
      </c>
      <c r="G3931" s="168">
        <v>810</v>
      </c>
      <c r="H3931" s="168">
        <v>839</v>
      </c>
      <c r="I3931" s="168">
        <v>-9.1</v>
      </c>
      <c r="J3931" s="168">
        <v>6</v>
      </c>
      <c r="K3931" s="168">
        <v>104</v>
      </c>
      <c r="L3931" s="168">
        <v>52</v>
      </c>
      <c r="M3931" s="168">
        <v>25.2</v>
      </c>
      <c r="N3931" s="168">
        <v>952.8</v>
      </c>
    </row>
    <row r="3932" spans="1:14" x14ac:dyDescent="0.2">
      <c r="A3932" s="168">
        <v>2019</v>
      </c>
      <c r="B3932" s="168">
        <v>6</v>
      </c>
      <c r="C3932" s="168">
        <v>13</v>
      </c>
      <c r="D3932" s="168">
        <v>16</v>
      </c>
      <c r="E3932" s="168">
        <v>30</v>
      </c>
      <c r="F3932" s="168">
        <v>170</v>
      </c>
      <c r="G3932" s="168">
        <v>715</v>
      </c>
      <c r="H3932" s="168">
        <v>685</v>
      </c>
      <c r="I3932" s="168">
        <v>-8.1</v>
      </c>
      <c r="J3932" s="168">
        <v>5.7</v>
      </c>
      <c r="K3932" s="168">
        <v>101.5</v>
      </c>
      <c r="L3932" s="168">
        <v>52.3</v>
      </c>
      <c r="M3932" s="168">
        <v>25.1</v>
      </c>
      <c r="N3932" s="168">
        <v>952.6</v>
      </c>
    </row>
    <row r="3933" spans="1:14" x14ac:dyDescent="0.2">
      <c r="A3933" s="168">
        <v>2019</v>
      </c>
      <c r="B3933" s="168">
        <v>6</v>
      </c>
      <c r="C3933" s="168">
        <v>13</v>
      </c>
      <c r="D3933" s="168">
        <v>17</v>
      </c>
      <c r="E3933" s="168">
        <v>30</v>
      </c>
      <c r="F3933" s="168">
        <v>167</v>
      </c>
      <c r="G3933" s="168">
        <v>545</v>
      </c>
      <c r="H3933" s="168">
        <v>475</v>
      </c>
      <c r="I3933" s="168">
        <v>-6.3</v>
      </c>
      <c r="J3933" s="168">
        <v>5.8</v>
      </c>
      <c r="K3933" s="168">
        <v>102.2</v>
      </c>
      <c r="L3933" s="168">
        <v>56.2</v>
      </c>
      <c r="M3933" s="168">
        <v>24.1</v>
      </c>
      <c r="N3933" s="168">
        <v>952.5</v>
      </c>
    </row>
    <row r="3934" spans="1:14" x14ac:dyDescent="0.2">
      <c r="A3934" s="168">
        <v>2019</v>
      </c>
      <c r="B3934" s="168">
        <v>6</v>
      </c>
      <c r="C3934" s="168">
        <v>13</v>
      </c>
      <c r="D3934" s="168">
        <v>18</v>
      </c>
      <c r="E3934" s="168">
        <v>30</v>
      </c>
      <c r="F3934" s="168">
        <v>121</v>
      </c>
      <c r="G3934" s="168">
        <v>306</v>
      </c>
      <c r="H3934" s="168">
        <v>245</v>
      </c>
      <c r="I3934" s="168">
        <v>-4.3</v>
      </c>
      <c r="J3934" s="168">
        <v>5.2</v>
      </c>
      <c r="K3934" s="168">
        <v>106.5</v>
      </c>
      <c r="L3934" s="168">
        <v>61.3</v>
      </c>
      <c r="M3934" s="168">
        <v>22.7</v>
      </c>
      <c r="N3934" s="168">
        <v>952.6</v>
      </c>
    </row>
    <row r="3935" spans="1:14" x14ac:dyDescent="0.2">
      <c r="A3935" s="168">
        <v>2019</v>
      </c>
      <c r="B3935" s="168">
        <v>6</v>
      </c>
      <c r="C3935" s="168">
        <v>13</v>
      </c>
      <c r="D3935" s="168">
        <v>19</v>
      </c>
      <c r="E3935" s="168">
        <v>30</v>
      </c>
      <c r="F3935" s="168">
        <v>41</v>
      </c>
      <c r="G3935" s="168">
        <v>1</v>
      </c>
      <c r="H3935" s="168">
        <v>41</v>
      </c>
      <c r="I3935" s="168">
        <v>-2.6</v>
      </c>
      <c r="J3935" s="168">
        <v>5.4</v>
      </c>
      <c r="K3935" s="168">
        <v>96.3</v>
      </c>
      <c r="L3935" s="168">
        <v>70.599999999999994</v>
      </c>
      <c r="M3935" s="168">
        <v>20.6</v>
      </c>
      <c r="N3935" s="168">
        <v>953.6</v>
      </c>
    </row>
    <row r="3936" spans="1:14" x14ac:dyDescent="0.2">
      <c r="A3936" s="168">
        <v>2019</v>
      </c>
      <c r="B3936" s="168">
        <v>6</v>
      </c>
      <c r="C3936" s="168">
        <v>13</v>
      </c>
      <c r="D3936" s="168">
        <v>20</v>
      </c>
      <c r="E3936" s="168">
        <v>30</v>
      </c>
      <c r="F3936" s="168">
        <v>3</v>
      </c>
      <c r="G3936" s="168">
        <v>0</v>
      </c>
      <c r="H3936" s="168">
        <v>3</v>
      </c>
      <c r="I3936" s="168">
        <v>-1.2</v>
      </c>
      <c r="J3936" s="168">
        <v>4.7</v>
      </c>
      <c r="K3936" s="168">
        <v>83.2</v>
      </c>
      <c r="L3936" s="168">
        <v>75.2</v>
      </c>
      <c r="M3936" s="168">
        <v>19.5</v>
      </c>
      <c r="N3936" s="168">
        <v>954.4</v>
      </c>
    </row>
    <row r="3937" spans="1:14" x14ac:dyDescent="0.2">
      <c r="A3937" s="168">
        <v>2019</v>
      </c>
      <c r="B3937" s="168">
        <v>6</v>
      </c>
      <c r="C3937" s="168">
        <v>13</v>
      </c>
      <c r="D3937" s="168">
        <v>21</v>
      </c>
      <c r="E3937" s="168">
        <v>30</v>
      </c>
      <c r="F3937" s="168">
        <v>0</v>
      </c>
      <c r="G3937" s="168">
        <v>0</v>
      </c>
      <c r="H3937" s="168">
        <v>0</v>
      </c>
      <c r="I3937" s="168">
        <v>-0.3</v>
      </c>
      <c r="J3937" s="168">
        <v>4.2</v>
      </c>
      <c r="K3937" s="168">
        <v>89.9</v>
      </c>
      <c r="L3937" s="168">
        <v>75.900000000000006</v>
      </c>
      <c r="M3937" s="168">
        <v>18.899999999999999</v>
      </c>
      <c r="N3937" s="168">
        <v>955.2</v>
      </c>
    </row>
    <row r="3938" spans="1:14" x14ac:dyDescent="0.2">
      <c r="A3938" s="168">
        <v>2019</v>
      </c>
      <c r="B3938" s="168">
        <v>6</v>
      </c>
      <c r="C3938" s="168">
        <v>13</v>
      </c>
      <c r="D3938" s="168">
        <v>22</v>
      </c>
      <c r="E3938" s="168">
        <v>30</v>
      </c>
      <c r="F3938" s="168">
        <v>0</v>
      </c>
      <c r="G3938" s="168">
        <v>0</v>
      </c>
      <c r="H3938" s="168">
        <v>0</v>
      </c>
      <c r="I3938" s="168">
        <v>0.4</v>
      </c>
      <c r="J3938" s="168">
        <v>3.1</v>
      </c>
      <c r="K3938" s="168">
        <v>89</v>
      </c>
      <c r="L3938" s="168">
        <v>76.3</v>
      </c>
      <c r="M3938" s="168">
        <v>18.5</v>
      </c>
      <c r="N3938" s="168">
        <v>955.8</v>
      </c>
    </row>
    <row r="3939" spans="1:14" x14ac:dyDescent="0.2">
      <c r="A3939" s="168">
        <v>2019</v>
      </c>
      <c r="B3939" s="168">
        <v>6</v>
      </c>
      <c r="C3939" s="168">
        <v>13</v>
      </c>
      <c r="D3939" s="168">
        <v>23</v>
      </c>
      <c r="E3939" s="168">
        <v>30</v>
      </c>
      <c r="F3939" s="168">
        <v>0</v>
      </c>
      <c r="G3939" s="168">
        <v>0</v>
      </c>
      <c r="H3939" s="168">
        <v>0</v>
      </c>
      <c r="I3939" s="168">
        <v>1</v>
      </c>
      <c r="J3939" s="168">
        <v>2.2000000000000002</v>
      </c>
      <c r="K3939" s="168">
        <v>132.1</v>
      </c>
      <c r="L3939" s="168">
        <v>77.400000000000006</v>
      </c>
      <c r="M3939" s="168">
        <v>18.100000000000001</v>
      </c>
      <c r="N3939" s="168">
        <v>956.3</v>
      </c>
    </row>
    <row r="3940" spans="1:14" x14ac:dyDescent="0.2">
      <c r="A3940" s="168">
        <v>2019</v>
      </c>
      <c r="B3940" s="168">
        <v>6</v>
      </c>
      <c r="C3940" s="168">
        <v>14</v>
      </c>
      <c r="D3940" s="168">
        <v>0</v>
      </c>
      <c r="E3940" s="168">
        <v>30</v>
      </c>
      <c r="F3940" s="168">
        <v>0</v>
      </c>
      <c r="G3940" s="168">
        <v>0</v>
      </c>
      <c r="H3940" s="168">
        <v>0</v>
      </c>
      <c r="I3940" s="168">
        <v>1.5</v>
      </c>
      <c r="J3940" s="168">
        <v>3.3</v>
      </c>
      <c r="K3940" s="168">
        <v>269.10000000000002</v>
      </c>
      <c r="L3940" s="168">
        <v>82.1</v>
      </c>
      <c r="M3940" s="168">
        <v>18.2</v>
      </c>
      <c r="N3940" s="168">
        <v>956.2</v>
      </c>
    </row>
    <row r="3941" spans="1:14" x14ac:dyDescent="0.2">
      <c r="A3941" s="168">
        <v>2019</v>
      </c>
      <c r="B3941" s="168">
        <v>6</v>
      </c>
      <c r="C3941" s="168">
        <v>14</v>
      </c>
      <c r="D3941" s="168">
        <v>1</v>
      </c>
      <c r="E3941" s="168">
        <v>30</v>
      </c>
      <c r="F3941" s="168">
        <v>0</v>
      </c>
      <c r="G3941" s="168">
        <v>0</v>
      </c>
      <c r="H3941" s="168">
        <v>0</v>
      </c>
      <c r="I3941" s="168">
        <v>1.8</v>
      </c>
      <c r="J3941" s="168">
        <v>3.1</v>
      </c>
      <c r="K3941" s="168">
        <v>273.2</v>
      </c>
      <c r="L3941" s="168">
        <v>87.1</v>
      </c>
      <c r="M3941" s="168">
        <v>17.899999999999999</v>
      </c>
      <c r="N3941" s="168">
        <v>955.4</v>
      </c>
    </row>
    <row r="3942" spans="1:14" x14ac:dyDescent="0.2">
      <c r="A3942" s="168">
        <v>2019</v>
      </c>
      <c r="B3942" s="168">
        <v>6</v>
      </c>
      <c r="C3942" s="168">
        <v>14</v>
      </c>
      <c r="D3942" s="168">
        <v>2</v>
      </c>
      <c r="E3942" s="168">
        <v>30</v>
      </c>
      <c r="F3942" s="168">
        <v>0</v>
      </c>
      <c r="G3942" s="168">
        <v>0</v>
      </c>
      <c r="H3942" s="168">
        <v>0</v>
      </c>
      <c r="I3942" s="168">
        <v>2</v>
      </c>
      <c r="J3942" s="168">
        <v>3.5</v>
      </c>
      <c r="K3942" s="168">
        <v>223.5</v>
      </c>
      <c r="L3942" s="168">
        <v>89</v>
      </c>
      <c r="M3942" s="168">
        <v>17.899999999999999</v>
      </c>
      <c r="N3942" s="168">
        <v>954</v>
      </c>
    </row>
    <row r="3943" spans="1:14" x14ac:dyDescent="0.2">
      <c r="A3943" s="168">
        <v>2019</v>
      </c>
      <c r="B3943" s="168">
        <v>6</v>
      </c>
      <c r="C3943" s="168">
        <v>14</v>
      </c>
      <c r="D3943" s="168">
        <v>3</v>
      </c>
      <c r="E3943" s="168">
        <v>30</v>
      </c>
      <c r="F3943" s="168">
        <v>0</v>
      </c>
      <c r="G3943" s="168">
        <v>0</v>
      </c>
      <c r="H3943" s="168">
        <v>0</v>
      </c>
      <c r="I3943" s="168">
        <v>2</v>
      </c>
      <c r="J3943" s="168">
        <v>3.2</v>
      </c>
      <c r="K3943" s="168">
        <v>236.2</v>
      </c>
      <c r="L3943" s="168">
        <v>81.099999999999994</v>
      </c>
      <c r="M3943" s="168">
        <v>19</v>
      </c>
      <c r="N3943" s="168">
        <v>953.8</v>
      </c>
    </row>
    <row r="3944" spans="1:14" x14ac:dyDescent="0.2">
      <c r="A3944" s="168">
        <v>2019</v>
      </c>
      <c r="B3944" s="168">
        <v>6</v>
      </c>
      <c r="C3944" s="168">
        <v>14</v>
      </c>
      <c r="D3944" s="168">
        <v>4</v>
      </c>
      <c r="E3944" s="168">
        <v>30</v>
      </c>
      <c r="F3944" s="168">
        <v>0</v>
      </c>
      <c r="G3944" s="168">
        <v>0</v>
      </c>
      <c r="H3944" s="168">
        <v>0</v>
      </c>
      <c r="I3944" s="168">
        <v>2.1</v>
      </c>
      <c r="J3944" s="168">
        <v>2.2999999999999998</v>
      </c>
      <c r="K3944" s="168">
        <v>295.39999999999998</v>
      </c>
      <c r="L3944" s="168">
        <v>85.1</v>
      </c>
      <c r="M3944" s="168">
        <v>18.2</v>
      </c>
      <c r="N3944" s="168">
        <v>954.3</v>
      </c>
    </row>
    <row r="3945" spans="1:14" x14ac:dyDescent="0.2">
      <c r="A3945" s="168">
        <v>2019</v>
      </c>
      <c r="B3945" s="168">
        <v>6</v>
      </c>
      <c r="C3945" s="168">
        <v>14</v>
      </c>
      <c r="D3945" s="168">
        <v>5</v>
      </c>
      <c r="E3945" s="168">
        <v>30</v>
      </c>
      <c r="F3945" s="168">
        <v>1</v>
      </c>
      <c r="G3945" s="168">
        <v>0</v>
      </c>
      <c r="H3945" s="168">
        <v>1</v>
      </c>
      <c r="I3945" s="168">
        <v>2.2000000000000002</v>
      </c>
      <c r="J3945" s="168">
        <v>2.4</v>
      </c>
      <c r="K3945" s="168">
        <v>266.60000000000002</v>
      </c>
      <c r="L3945" s="168">
        <v>83.1</v>
      </c>
      <c r="M3945" s="168">
        <v>18</v>
      </c>
      <c r="N3945" s="168">
        <v>954.6</v>
      </c>
    </row>
    <row r="3946" spans="1:14" x14ac:dyDescent="0.2">
      <c r="A3946" s="168">
        <v>2019</v>
      </c>
      <c r="B3946" s="168">
        <v>6</v>
      </c>
      <c r="C3946" s="168">
        <v>14</v>
      </c>
      <c r="D3946" s="168">
        <v>6</v>
      </c>
      <c r="E3946" s="168">
        <v>30</v>
      </c>
      <c r="F3946" s="168">
        <v>36</v>
      </c>
      <c r="G3946" s="168">
        <v>83</v>
      </c>
      <c r="H3946" s="168">
        <v>50</v>
      </c>
      <c r="I3946" s="168">
        <v>2.1</v>
      </c>
      <c r="J3946" s="168">
        <v>2.7</v>
      </c>
      <c r="K3946" s="168">
        <v>243.2</v>
      </c>
      <c r="L3946" s="168">
        <v>84.4</v>
      </c>
      <c r="M3946" s="168">
        <v>17.600000000000001</v>
      </c>
      <c r="N3946" s="168">
        <v>955.2</v>
      </c>
    </row>
    <row r="3947" spans="1:14" x14ac:dyDescent="0.2">
      <c r="A3947" s="168">
        <v>2019</v>
      </c>
      <c r="B3947" s="168">
        <v>6</v>
      </c>
      <c r="C3947" s="168">
        <v>14</v>
      </c>
      <c r="D3947" s="168">
        <v>7</v>
      </c>
      <c r="E3947" s="168">
        <v>30</v>
      </c>
      <c r="F3947" s="168">
        <v>88</v>
      </c>
      <c r="G3947" s="168">
        <v>455</v>
      </c>
      <c r="H3947" s="168">
        <v>233</v>
      </c>
      <c r="I3947" s="168">
        <v>1</v>
      </c>
      <c r="J3947" s="168">
        <v>2.2000000000000002</v>
      </c>
      <c r="K3947" s="168">
        <v>242.7</v>
      </c>
      <c r="L3947" s="168">
        <v>80.5</v>
      </c>
      <c r="M3947" s="168">
        <v>18.899999999999999</v>
      </c>
      <c r="N3947" s="168">
        <v>955.7</v>
      </c>
    </row>
    <row r="3948" spans="1:14" x14ac:dyDescent="0.2">
      <c r="A3948" s="168">
        <v>2019</v>
      </c>
      <c r="B3948" s="168">
        <v>6</v>
      </c>
      <c r="C3948" s="168">
        <v>14</v>
      </c>
      <c r="D3948" s="168">
        <v>8</v>
      </c>
      <c r="E3948" s="168">
        <v>30</v>
      </c>
      <c r="F3948" s="168">
        <v>108</v>
      </c>
      <c r="G3948" s="168">
        <v>672</v>
      </c>
      <c r="H3948" s="168">
        <v>443</v>
      </c>
      <c r="I3948" s="168">
        <v>0</v>
      </c>
      <c r="J3948" s="168">
        <v>2.6</v>
      </c>
      <c r="K3948" s="168">
        <v>233.3</v>
      </c>
      <c r="L3948" s="168">
        <v>71.099999999999994</v>
      </c>
      <c r="M3948" s="168">
        <v>20.7</v>
      </c>
      <c r="N3948" s="168">
        <v>956.4</v>
      </c>
    </row>
    <row r="3949" spans="1:14" x14ac:dyDescent="0.2">
      <c r="A3949" s="168">
        <v>2019</v>
      </c>
      <c r="B3949" s="168">
        <v>6</v>
      </c>
      <c r="C3949" s="168">
        <v>14</v>
      </c>
      <c r="D3949" s="168">
        <v>9</v>
      </c>
      <c r="E3949" s="168">
        <v>30</v>
      </c>
      <c r="F3949" s="168">
        <v>109</v>
      </c>
      <c r="G3949" s="168">
        <v>804</v>
      </c>
      <c r="H3949" s="168">
        <v>644</v>
      </c>
      <c r="I3949" s="168">
        <v>-0.5</v>
      </c>
      <c r="J3949" s="168">
        <v>1.9</v>
      </c>
      <c r="K3949" s="168">
        <v>252.5</v>
      </c>
      <c r="L3949" s="168">
        <v>57.2</v>
      </c>
      <c r="M3949" s="168">
        <v>23.3</v>
      </c>
      <c r="N3949" s="168">
        <v>956.6</v>
      </c>
    </row>
    <row r="3950" spans="1:14" x14ac:dyDescent="0.2">
      <c r="A3950" s="168">
        <v>2019</v>
      </c>
      <c r="B3950" s="168">
        <v>6</v>
      </c>
      <c r="C3950" s="168">
        <v>14</v>
      </c>
      <c r="D3950" s="168">
        <v>10</v>
      </c>
      <c r="E3950" s="168">
        <v>30</v>
      </c>
      <c r="F3950" s="168">
        <v>108</v>
      </c>
      <c r="G3950" s="168">
        <v>876</v>
      </c>
      <c r="H3950" s="168">
        <v>814</v>
      </c>
      <c r="I3950" s="168">
        <v>-0.8</v>
      </c>
      <c r="J3950" s="168">
        <v>4</v>
      </c>
      <c r="K3950" s="168">
        <v>225.8</v>
      </c>
      <c r="L3950" s="168">
        <v>48.8</v>
      </c>
      <c r="M3950" s="168">
        <v>24.9</v>
      </c>
      <c r="N3950" s="168">
        <v>956.7</v>
      </c>
    </row>
    <row r="3951" spans="1:14" x14ac:dyDescent="0.2">
      <c r="A3951" s="168">
        <v>2019</v>
      </c>
      <c r="B3951" s="168">
        <v>6</v>
      </c>
      <c r="C3951" s="168">
        <v>14</v>
      </c>
      <c r="D3951" s="168">
        <v>11</v>
      </c>
      <c r="E3951" s="168">
        <v>30</v>
      </c>
      <c r="F3951" s="168">
        <v>105</v>
      </c>
      <c r="G3951" s="168">
        <v>918</v>
      </c>
      <c r="H3951" s="168">
        <v>938</v>
      </c>
      <c r="I3951" s="168">
        <v>-1</v>
      </c>
      <c r="J3951" s="168">
        <v>3</v>
      </c>
      <c r="K3951" s="168">
        <v>249.6</v>
      </c>
      <c r="L3951" s="168">
        <v>43.2</v>
      </c>
      <c r="M3951" s="168">
        <v>26.4</v>
      </c>
      <c r="N3951" s="168">
        <v>956.4</v>
      </c>
    </row>
    <row r="3952" spans="1:14" x14ac:dyDescent="0.2">
      <c r="A3952" s="168">
        <v>2019</v>
      </c>
      <c r="B3952" s="168">
        <v>6</v>
      </c>
      <c r="C3952" s="168">
        <v>14</v>
      </c>
      <c r="D3952" s="168">
        <v>12</v>
      </c>
      <c r="E3952" s="168">
        <v>30</v>
      </c>
      <c r="F3952" s="168">
        <v>103</v>
      </c>
      <c r="G3952" s="168">
        <v>935</v>
      </c>
      <c r="H3952" s="168">
        <v>1006</v>
      </c>
      <c r="I3952" s="168">
        <v>-1.2</v>
      </c>
      <c r="J3952" s="168">
        <v>5.2</v>
      </c>
      <c r="K3952" s="168">
        <v>228.1</v>
      </c>
      <c r="L3952" s="168">
        <v>37.9</v>
      </c>
      <c r="M3952" s="168">
        <v>27.5</v>
      </c>
      <c r="N3952" s="168">
        <v>956.2</v>
      </c>
    </row>
    <row r="3953" spans="1:14" x14ac:dyDescent="0.2">
      <c r="A3953" s="168">
        <v>2019</v>
      </c>
      <c r="B3953" s="168">
        <v>6</v>
      </c>
      <c r="C3953" s="168">
        <v>14</v>
      </c>
      <c r="D3953" s="168">
        <v>13</v>
      </c>
      <c r="E3953" s="168">
        <v>30</v>
      </c>
      <c r="F3953" s="168">
        <v>104</v>
      </c>
      <c r="G3953" s="168">
        <v>934</v>
      </c>
      <c r="H3953" s="168">
        <v>1014</v>
      </c>
      <c r="I3953" s="168">
        <v>-1.4</v>
      </c>
      <c r="J3953" s="168">
        <v>5.3</v>
      </c>
      <c r="K3953" s="168">
        <v>243.5</v>
      </c>
      <c r="L3953" s="168">
        <v>33.799999999999997</v>
      </c>
      <c r="M3953" s="168">
        <v>28.4</v>
      </c>
      <c r="N3953" s="168">
        <v>955.9</v>
      </c>
    </row>
    <row r="3954" spans="1:14" x14ac:dyDescent="0.2">
      <c r="A3954" s="168">
        <v>2019</v>
      </c>
      <c r="B3954" s="168">
        <v>6</v>
      </c>
      <c r="C3954" s="168">
        <v>14</v>
      </c>
      <c r="D3954" s="168">
        <v>14</v>
      </c>
      <c r="E3954" s="168">
        <v>30</v>
      </c>
      <c r="F3954" s="168">
        <v>103</v>
      </c>
      <c r="G3954" s="168">
        <v>920</v>
      </c>
      <c r="H3954" s="168">
        <v>961</v>
      </c>
      <c r="I3954" s="168">
        <v>-1.6</v>
      </c>
      <c r="J3954" s="168">
        <v>6</v>
      </c>
      <c r="K3954" s="168">
        <v>221.2</v>
      </c>
      <c r="L3954" s="168">
        <v>28.2</v>
      </c>
      <c r="M3954" s="168">
        <v>28.9</v>
      </c>
      <c r="N3954" s="168">
        <v>955.7</v>
      </c>
    </row>
    <row r="3955" spans="1:14" x14ac:dyDescent="0.2">
      <c r="A3955" s="168">
        <v>2019</v>
      </c>
      <c r="B3955" s="168">
        <v>6</v>
      </c>
      <c r="C3955" s="168">
        <v>14</v>
      </c>
      <c r="D3955" s="168">
        <v>15</v>
      </c>
      <c r="E3955" s="168">
        <v>30</v>
      </c>
      <c r="F3955" s="168">
        <v>94</v>
      </c>
      <c r="G3955" s="168">
        <v>913</v>
      </c>
      <c r="H3955" s="168">
        <v>867</v>
      </c>
      <c r="I3955" s="168">
        <v>-1.7</v>
      </c>
      <c r="J3955" s="168">
        <v>4.3</v>
      </c>
      <c r="K3955" s="168">
        <v>240.9</v>
      </c>
      <c r="L3955" s="168">
        <v>22.8</v>
      </c>
      <c r="M3955" s="168">
        <v>29.2</v>
      </c>
      <c r="N3955" s="168">
        <v>955.6</v>
      </c>
    </row>
    <row r="3956" spans="1:14" x14ac:dyDescent="0.2">
      <c r="A3956" s="168">
        <v>2019</v>
      </c>
      <c r="B3956" s="168">
        <v>6</v>
      </c>
      <c r="C3956" s="168">
        <v>14</v>
      </c>
      <c r="D3956" s="168">
        <v>16</v>
      </c>
      <c r="E3956" s="168">
        <v>30</v>
      </c>
      <c r="F3956" s="168">
        <v>92</v>
      </c>
      <c r="G3956" s="168">
        <v>869</v>
      </c>
      <c r="H3956" s="168">
        <v>715</v>
      </c>
      <c r="I3956" s="168">
        <v>-1.8</v>
      </c>
      <c r="J3956" s="168">
        <v>5.6</v>
      </c>
      <c r="K3956" s="168">
        <v>270.10000000000002</v>
      </c>
      <c r="L3956" s="168">
        <v>21.6</v>
      </c>
      <c r="M3956" s="168">
        <v>28.8</v>
      </c>
      <c r="N3956" s="168">
        <v>955.6</v>
      </c>
    </row>
    <row r="3957" spans="1:14" x14ac:dyDescent="0.2">
      <c r="A3957" s="168">
        <v>2019</v>
      </c>
      <c r="B3957" s="168">
        <v>6</v>
      </c>
      <c r="C3957" s="168">
        <v>14</v>
      </c>
      <c r="D3957" s="168">
        <v>17</v>
      </c>
      <c r="E3957" s="168">
        <v>30</v>
      </c>
      <c r="F3957" s="168">
        <v>100</v>
      </c>
      <c r="G3957" s="168">
        <v>745</v>
      </c>
      <c r="H3957" s="168">
        <v>518</v>
      </c>
      <c r="I3957" s="168">
        <v>-1.9</v>
      </c>
      <c r="J3957" s="168">
        <v>5.3</v>
      </c>
      <c r="K3957" s="168">
        <v>274.89999999999998</v>
      </c>
      <c r="L3957" s="168">
        <v>20.2</v>
      </c>
      <c r="M3957" s="168">
        <v>28</v>
      </c>
      <c r="N3957" s="168">
        <v>955.7</v>
      </c>
    </row>
    <row r="3958" spans="1:14" x14ac:dyDescent="0.2">
      <c r="A3958" s="168">
        <v>2019</v>
      </c>
      <c r="B3958" s="168">
        <v>6</v>
      </c>
      <c r="C3958" s="168">
        <v>14</v>
      </c>
      <c r="D3958" s="168">
        <v>18</v>
      </c>
      <c r="E3958" s="168">
        <v>30</v>
      </c>
      <c r="F3958" s="168">
        <v>90</v>
      </c>
      <c r="G3958" s="168">
        <v>585</v>
      </c>
      <c r="H3958" s="168">
        <v>309</v>
      </c>
      <c r="I3958" s="168">
        <v>-1.5</v>
      </c>
      <c r="J3958" s="168">
        <v>5.3</v>
      </c>
      <c r="K3958" s="168">
        <v>270.5</v>
      </c>
      <c r="L3958" s="168">
        <v>22.4</v>
      </c>
      <c r="M3958" s="168">
        <v>26.6</v>
      </c>
      <c r="N3958" s="168">
        <v>956</v>
      </c>
    </row>
    <row r="3959" spans="1:14" x14ac:dyDescent="0.2">
      <c r="A3959" s="168">
        <v>2019</v>
      </c>
      <c r="B3959" s="168">
        <v>6</v>
      </c>
      <c r="C3959" s="168">
        <v>14</v>
      </c>
      <c r="D3959" s="168">
        <v>19</v>
      </c>
      <c r="E3959" s="168">
        <v>30</v>
      </c>
      <c r="F3959" s="168">
        <v>45</v>
      </c>
      <c r="G3959" s="168">
        <v>288</v>
      </c>
      <c r="H3959" s="168">
        <v>102</v>
      </c>
      <c r="I3959" s="168">
        <v>-1.6</v>
      </c>
      <c r="J3959" s="168">
        <v>4.2</v>
      </c>
      <c r="K3959" s="168">
        <v>257.2</v>
      </c>
      <c r="L3959" s="168">
        <v>25.3</v>
      </c>
      <c r="M3959" s="168">
        <v>25.5</v>
      </c>
      <c r="N3959" s="168">
        <v>956.4</v>
      </c>
    </row>
    <row r="3960" spans="1:14" x14ac:dyDescent="0.2">
      <c r="A3960" s="168">
        <v>2019</v>
      </c>
      <c r="B3960" s="168">
        <v>6</v>
      </c>
      <c r="C3960" s="168">
        <v>14</v>
      </c>
      <c r="D3960" s="168">
        <v>20</v>
      </c>
      <c r="E3960" s="168">
        <v>30</v>
      </c>
      <c r="F3960" s="168">
        <v>8</v>
      </c>
      <c r="G3960" s="168">
        <v>19</v>
      </c>
      <c r="H3960" s="168">
        <v>9</v>
      </c>
      <c r="I3960" s="168">
        <v>-1.6</v>
      </c>
      <c r="J3960" s="168">
        <v>3.7</v>
      </c>
      <c r="K3960" s="168">
        <v>254.7</v>
      </c>
      <c r="L3960" s="168">
        <v>29.9</v>
      </c>
      <c r="M3960" s="168">
        <v>23.4</v>
      </c>
      <c r="N3960" s="168">
        <v>956.9</v>
      </c>
    </row>
    <row r="3961" spans="1:14" x14ac:dyDescent="0.2">
      <c r="A3961" s="168">
        <v>2019</v>
      </c>
      <c r="B3961" s="168">
        <v>6</v>
      </c>
      <c r="C3961" s="168">
        <v>14</v>
      </c>
      <c r="D3961" s="168">
        <v>21</v>
      </c>
      <c r="E3961" s="168">
        <v>30</v>
      </c>
      <c r="F3961" s="168">
        <v>0</v>
      </c>
      <c r="G3961" s="168">
        <v>0</v>
      </c>
      <c r="H3961" s="168">
        <v>0</v>
      </c>
      <c r="I3961" s="168">
        <v>-1.6</v>
      </c>
      <c r="J3961" s="168">
        <v>1.7</v>
      </c>
      <c r="K3961" s="168">
        <v>239.6</v>
      </c>
      <c r="L3961" s="168">
        <v>36.4</v>
      </c>
      <c r="M3961" s="168">
        <v>21.4</v>
      </c>
      <c r="N3961" s="168">
        <v>957.8</v>
      </c>
    </row>
    <row r="3962" spans="1:14" x14ac:dyDescent="0.2">
      <c r="A3962" s="168">
        <v>2019</v>
      </c>
      <c r="B3962" s="168">
        <v>6</v>
      </c>
      <c r="C3962" s="168">
        <v>14</v>
      </c>
      <c r="D3962" s="168">
        <v>22</v>
      </c>
      <c r="E3962" s="168">
        <v>30</v>
      </c>
      <c r="F3962" s="168">
        <v>0</v>
      </c>
      <c r="G3962" s="168">
        <v>0</v>
      </c>
      <c r="H3962" s="168">
        <v>0</v>
      </c>
      <c r="I3962" s="168">
        <v>-1.2</v>
      </c>
      <c r="J3962" s="168">
        <v>0.9</v>
      </c>
      <c r="K3962" s="168">
        <v>279.10000000000002</v>
      </c>
      <c r="L3962" s="168">
        <v>44.2</v>
      </c>
      <c r="M3962" s="168">
        <v>19.399999999999999</v>
      </c>
      <c r="N3962" s="168">
        <v>958.4</v>
      </c>
    </row>
    <row r="3963" spans="1:14" x14ac:dyDescent="0.2">
      <c r="A3963" s="168">
        <v>2019</v>
      </c>
      <c r="B3963" s="168">
        <v>6</v>
      </c>
      <c r="C3963" s="168">
        <v>14</v>
      </c>
      <c r="D3963" s="168">
        <v>23</v>
      </c>
      <c r="E3963" s="168">
        <v>30</v>
      </c>
      <c r="F3963" s="168">
        <v>0</v>
      </c>
      <c r="G3963" s="168">
        <v>0</v>
      </c>
      <c r="H3963" s="168">
        <v>0</v>
      </c>
      <c r="I3963" s="168">
        <v>-0.7</v>
      </c>
      <c r="J3963" s="168">
        <v>0.3</v>
      </c>
      <c r="K3963" s="168">
        <v>122.8</v>
      </c>
      <c r="L3963" s="168">
        <v>42.9</v>
      </c>
      <c r="M3963" s="168">
        <v>18.7</v>
      </c>
      <c r="N3963" s="168">
        <v>958.6</v>
      </c>
    </row>
    <row r="3964" spans="1:14" x14ac:dyDescent="0.2">
      <c r="A3964" s="168">
        <v>2019</v>
      </c>
      <c r="B3964" s="168">
        <v>6</v>
      </c>
      <c r="C3964" s="168">
        <v>15</v>
      </c>
      <c r="D3964" s="168">
        <v>0</v>
      </c>
      <c r="E3964" s="168">
        <v>30</v>
      </c>
      <c r="F3964" s="168">
        <v>0</v>
      </c>
      <c r="G3964" s="168">
        <v>0</v>
      </c>
      <c r="H3964" s="168">
        <v>0</v>
      </c>
      <c r="I3964" s="168">
        <v>0</v>
      </c>
      <c r="J3964" s="168">
        <v>0.8</v>
      </c>
      <c r="K3964" s="168">
        <v>264.7</v>
      </c>
      <c r="L3964" s="168">
        <v>44.7</v>
      </c>
      <c r="M3964" s="168">
        <v>18.7</v>
      </c>
      <c r="N3964" s="168">
        <v>958.6</v>
      </c>
    </row>
    <row r="3965" spans="1:14" x14ac:dyDescent="0.2">
      <c r="A3965" s="168">
        <v>2019</v>
      </c>
      <c r="B3965" s="168">
        <v>6</v>
      </c>
      <c r="C3965" s="168">
        <v>15</v>
      </c>
      <c r="D3965" s="168">
        <v>1</v>
      </c>
      <c r="E3965" s="168">
        <v>30</v>
      </c>
      <c r="F3965" s="168">
        <v>0</v>
      </c>
      <c r="G3965" s="168">
        <v>0</v>
      </c>
      <c r="H3965" s="168">
        <v>0</v>
      </c>
      <c r="I3965" s="168">
        <v>0.9</v>
      </c>
      <c r="J3965" s="168">
        <v>1.9</v>
      </c>
      <c r="K3965" s="168">
        <v>199.8</v>
      </c>
      <c r="L3965" s="168">
        <v>42.3</v>
      </c>
      <c r="M3965" s="168">
        <v>18.8</v>
      </c>
      <c r="N3965" s="168">
        <v>958.5</v>
      </c>
    </row>
    <row r="3966" spans="1:14" x14ac:dyDescent="0.2">
      <c r="A3966" s="168">
        <v>2019</v>
      </c>
      <c r="B3966" s="168">
        <v>6</v>
      </c>
      <c r="C3966" s="168">
        <v>15</v>
      </c>
      <c r="D3966" s="168">
        <v>2</v>
      </c>
      <c r="E3966" s="168">
        <v>30</v>
      </c>
      <c r="F3966" s="168">
        <v>0</v>
      </c>
      <c r="G3966" s="168">
        <v>0</v>
      </c>
      <c r="H3966" s="168">
        <v>0</v>
      </c>
      <c r="I3966" s="168">
        <v>1.8</v>
      </c>
      <c r="J3966" s="168">
        <v>1.9</v>
      </c>
      <c r="K3966" s="168">
        <v>103.4</v>
      </c>
      <c r="L3966" s="168">
        <v>42.5</v>
      </c>
      <c r="M3966" s="168">
        <v>17.600000000000001</v>
      </c>
      <c r="N3966" s="168">
        <v>958.5</v>
      </c>
    </row>
    <row r="3967" spans="1:14" x14ac:dyDescent="0.2">
      <c r="A3967" s="168">
        <v>2019</v>
      </c>
      <c r="B3967" s="168">
        <v>6</v>
      </c>
      <c r="C3967" s="168">
        <v>15</v>
      </c>
      <c r="D3967" s="168">
        <v>3</v>
      </c>
      <c r="E3967" s="168">
        <v>30</v>
      </c>
      <c r="F3967" s="168">
        <v>0</v>
      </c>
      <c r="G3967" s="168">
        <v>0</v>
      </c>
      <c r="H3967" s="168">
        <v>0</v>
      </c>
      <c r="I3967" s="168">
        <v>2.5</v>
      </c>
      <c r="J3967" s="168">
        <v>1.8</v>
      </c>
      <c r="K3967" s="168">
        <v>30.6</v>
      </c>
      <c r="L3967" s="168">
        <v>43.7</v>
      </c>
      <c r="M3967" s="168">
        <v>16.7</v>
      </c>
      <c r="N3967" s="168">
        <v>958.7</v>
      </c>
    </row>
    <row r="3968" spans="1:14" x14ac:dyDescent="0.2">
      <c r="A3968" s="168">
        <v>2019</v>
      </c>
      <c r="B3968" s="168">
        <v>6</v>
      </c>
      <c r="C3968" s="168">
        <v>15</v>
      </c>
      <c r="D3968" s="168">
        <v>4</v>
      </c>
      <c r="E3968" s="168">
        <v>30</v>
      </c>
      <c r="F3968" s="168">
        <v>0</v>
      </c>
      <c r="G3968" s="168">
        <v>0</v>
      </c>
      <c r="H3968" s="168">
        <v>0</v>
      </c>
      <c r="I3968" s="168">
        <v>3</v>
      </c>
      <c r="J3968" s="168">
        <v>1.6</v>
      </c>
      <c r="K3968" s="168">
        <v>36.700000000000003</v>
      </c>
      <c r="L3968" s="168">
        <v>44.8</v>
      </c>
      <c r="M3968" s="168">
        <v>16</v>
      </c>
      <c r="N3968" s="168">
        <v>959</v>
      </c>
    </row>
    <row r="3969" spans="1:14" x14ac:dyDescent="0.2">
      <c r="A3969" s="168">
        <v>2019</v>
      </c>
      <c r="B3969" s="168">
        <v>6</v>
      </c>
      <c r="C3969" s="168">
        <v>15</v>
      </c>
      <c r="D3969" s="168">
        <v>5</v>
      </c>
      <c r="E3969" s="168">
        <v>30</v>
      </c>
      <c r="F3969" s="168">
        <v>1</v>
      </c>
      <c r="G3969" s="168">
        <v>0</v>
      </c>
      <c r="H3969" s="168">
        <v>1</v>
      </c>
      <c r="I3969" s="168">
        <v>3.4</v>
      </c>
      <c r="J3969" s="168">
        <v>1.8</v>
      </c>
      <c r="K3969" s="168">
        <v>57.9</v>
      </c>
      <c r="L3969" s="168">
        <v>45.5</v>
      </c>
      <c r="M3969" s="168">
        <v>15.6</v>
      </c>
      <c r="N3969" s="168">
        <v>959.4</v>
      </c>
    </row>
    <row r="3970" spans="1:14" x14ac:dyDescent="0.2">
      <c r="A3970" s="168">
        <v>2019</v>
      </c>
      <c r="B3970" s="168">
        <v>6</v>
      </c>
      <c r="C3970" s="168">
        <v>15</v>
      </c>
      <c r="D3970" s="168">
        <v>6</v>
      </c>
      <c r="E3970" s="168">
        <v>30</v>
      </c>
      <c r="F3970" s="168">
        <v>25</v>
      </c>
      <c r="G3970" s="168">
        <v>384</v>
      </c>
      <c r="H3970" s="168">
        <v>78</v>
      </c>
      <c r="I3970" s="168">
        <v>3.9</v>
      </c>
      <c r="J3970" s="168">
        <v>1.3</v>
      </c>
      <c r="K3970" s="168">
        <v>43.1</v>
      </c>
      <c r="L3970" s="168">
        <v>44.4</v>
      </c>
      <c r="M3970" s="168">
        <v>16</v>
      </c>
      <c r="N3970" s="168">
        <v>959.9</v>
      </c>
    </row>
    <row r="3971" spans="1:14" x14ac:dyDescent="0.2">
      <c r="A3971" s="168">
        <v>2019</v>
      </c>
      <c r="B3971" s="168">
        <v>6</v>
      </c>
      <c r="C3971" s="168">
        <v>15</v>
      </c>
      <c r="D3971" s="168">
        <v>7</v>
      </c>
      <c r="E3971" s="168">
        <v>30</v>
      </c>
      <c r="F3971" s="168">
        <v>45</v>
      </c>
      <c r="G3971" s="168">
        <v>729</v>
      </c>
      <c r="H3971" s="168">
        <v>272</v>
      </c>
      <c r="I3971" s="168">
        <v>3.9</v>
      </c>
      <c r="J3971" s="168">
        <v>0.6</v>
      </c>
      <c r="K3971" s="168">
        <v>130.19999999999999</v>
      </c>
      <c r="L3971" s="168">
        <v>36</v>
      </c>
      <c r="M3971" s="168">
        <v>19.899999999999999</v>
      </c>
      <c r="N3971" s="168">
        <v>960.3</v>
      </c>
    </row>
    <row r="3972" spans="1:14" x14ac:dyDescent="0.2">
      <c r="A3972" s="168">
        <v>2019</v>
      </c>
      <c r="B3972" s="168">
        <v>6</v>
      </c>
      <c r="C3972" s="168">
        <v>15</v>
      </c>
      <c r="D3972" s="168">
        <v>8</v>
      </c>
      <c r="E3972" s="168">
        <v>30</v>
      </c>
      <c r="F3972" s="168">
        <v>56</v>
      </c>
      <c r="G3972" s="168">
        <v>860</v>
      </c>
      <c r="H3972" s="168">
        <v>482</v>
      </c>
      <c r="I3972" s="168">
        <v>3</v>
      </c>
      <c r="J3972" s="168">
        <v>1</v>
      </c>
      <c r="K3972" s="168">
        <v>148.4</v>
      </c>
      <c r="L3972" s="168">
        <v>31.4</v>
      </c>
      <c r="M3972" s="168">
        <v>22.4</v>
      </c>
      <c r="N3972" s="168">
        <v>960.7</v>
      </c>
    </row>
    <row r="3973" spans="1:14" x14ac:dyDescent="0.2">
      <c r="A3973" s="168">
        <v>2019</v>
      </c>
      <c r="B3973" s="168">
        <v>6</v>
      </c>
      <c r="C3973" s="168">
        <v>15</v>
      </c>
      <c r="D3973" s="168">
        <v>9</v>
      </c>
      <c r="E3973" s="168">
        <v>30</v>
      </c>
      <c r="F3973" s="168">
        <v>62</v>
      </c>
      <c r="G3973" s="168">
        <v>926</v>
      </c>
      <c r="H3973" s="168">
        <v>678</v>
      </c>
      <c r="I3973" s="168">
        <v>2.5</v>
      </c>
      <c r="J3973" s="168">
        <v>1.4</v>
      </c>
      <c r="K3973" s="168">
        <v>120.1</v>
      </c>
      <c r="L3973" s="168">
        <v>27.3</v>
      </c>
      <c r="M3973" s="168">
        <v>24.3</v>
      </c>
      <c r="N3973" s="168">
        <v>960.9</v>
      </c>
    </row>
    <row r="3974" spans="1:14" x14ac:dyDescent="0.2">
      <c r="A3974" s="168">
        <v>2019</v>
      </c>
      <c r="B3974" s="168">
        <v>6</v>
      </c>
      <c r="C3974" s="168">
        <v>15</v>
      </c>
      <c r="D3974" s="168">
        <v>10</v>
      </c>
      <c r="E3974" s="168">
        <v>30</v>
      </c>
      <c r="F3974" s="168">
        <v>66</v>
      </c>
      <c r="G3974" s="168">
        <v>962</v>
      </c>
      <c r="H3974" s="168">
        <v>842</v>
      </c>
      <c r="I3974" s="168">
        <v>2</v>
      </c>
      <c r="J3974" s="168">
        <v>2.4</v>
      </c>
      <c r="K3974" s="168">
        <v>125.4</v>
      </c>
      <c r="L3974" s="168">
        <v>22.8</v>
      </c>
      <c r="M3974" s="168">
        <v>26.6</v>
      </c>
      <c r="N3974" s="168">
        <v>960.6</v>
      </c>
    </row>
    <row r="3975" spans="1:14" x14ac:dyDescent="0.2">
      <c r="A3975" s="168">
        <v>2019</v>
      </c>
      <c r="B3975" s="168">
        <v>6</v>
      </c>
      <c r="C3975" s="168">
        <v>15</v>
      </c>
      <c r="D3975" s="168">
        <v>11</v>
      </c>
      <c r="E3975" s="168">
        <v>30</v>
      </c>
      <c r="F3975" s="168">
        <v>75</v>
      </c>
      <c r="G3975" s="168">
        <v>970</v>
      </c>
      <c r="H3975" s="168">
        <v>957</v>
      </c>
      <c r="I3975" s="168">
        <v>1.4</v>
      </c>
      <c r="J3975" s="168">
        <v>5.0999999999999996</v>
      </c>
      <c r="K3975" s="168">
        <v>104.9</v>
      </c>
      <c r="L3975" s="168">
        <v>25</v>
      </c>
      <c r="M3975" s="168">
        <v>27.7</v>
      </c>
      <c r="N3975" s="168">
        <v>960.6</v>
      </c>
    </row>
    <row r="3976" spans="1:14" x14ac:dyDescent="0.2">
      <c r="A3976" s="168">
        <v>2019</v>
      </c>
      <c r="B3976" s="168">
        <v>6</v>
      </c>
      <c r="C3976" s="168">
        <v>15</v>
      </c>
      <c r="D3976" s="168">
        <v>12</v>
      </c>
      <c r="E3976" s="168">
        <v>30</v>
      </c>
      <c r="F3976" s="168">
        <v>90</v>
      </c>
      <c r="G3976" s="168">
        <v>965</v>
      </c>
      <c r="H3976" s="168">
        <v>1025</v>
      </c>
      <c r="I3976" s="168">
        <v>0.8</v>
      </c>
      <c r="J3976" s="168">
        <v>5</v>
      </c>
      <c r="K3976" s="168">
        <v>95.3</v>
      </c>
      <c r="L3976" s="168">
        <v>27.1</v>
      </c>
      <c r="M3976" s="168">
        <v>27.9</v>
      </c>
      <c r="N3976" s="168">
        <v>960.7</v>
      </c>
    </row>
    <row r="3977" spans="1:14" x14ac:dyDescent="0.2">
      <c r="A3977" s="168">
        <v>2019</v>
      </c>
      <c r="B3977" s="168">
        <v>6</v>
      </c>
      <c r="C3977" s="168">
        <v>15</v>
      </c>
      <c r="D3977" s="168">
        <v>13</v>
      </c>
      <c r="E3977" s="168">
        <v>30</v>
      </c>
      <c r="F3977" s="168">
        <v>87</v>
      </c>
      <c r="G3977" s="168">
        <v>963</v>
      </c>
      <c r="H3977" s="168">
        <v>1028</v>
      </c>
      <c r="I3977" s="168">
        <v>0.2</v>
      </c>
      <c r="J3977" s="168">
        <v>4.2</v>
      </c>
      <c r="K3977" s="168">
        <v>79.599999999999994</v>
      </c>
      <c r="L3977" s="168">
        <v>25.7</v>
      </c>
      <c r="M3977" s="168">
        <v>28.4</v>
      </c>
      <c r="N3977" s="168">
        <v>960.4</v>
      </c>
    </row>
    <row r="3978" spans="1:14" x14ac:dyDescent="0.2">
      <c r="A3978" s="168">
        <v>2019</v>
      </c>
      <c r="B3978" s="168">
        <v>6</v>
      </c>
      <c r="C3978" s="168">
        <v>15</v>
      </c>
      <c r="D3978" s="168">
        <v>14</v>
      </c>
      <c r="E3978" s="168">
        <v>30</v>
      </c>
      <c r="F3978" s="168">
        <v>86</v>
      </c>
      <c r="G3978" s="168">
        <v>950</v>
      </c>
      <c r="H3978" s="168">
        <v>975</v>
      </c>
      <c r="I3978" s="168">
        <v>-0.1</v>
      </c>
      <c r="J3978" s="168">
        <v>3.1</v>
      </c>
      <c r="K3978" s="168">
        <v>159.5</v>
      </c>
      <c r="L3978" s="168">
        <v>28.4</v>
      </c>
      <c r="M3978" s="168">
        <v>28.8</v>
      </c>
      <c r="N3978" s="168">
        <v>960.1</v>
      </c>
    </row>
    <row r="3979" spans="1:14" x14ac:dyDescent="0.2">
      <c r="A3979" s="168">
        <v>2019</v>
      </c>
      <c r="B3979" s="168">
        <v>6</v>
      </c>
      <c r="C3979" s="168">
        <v>15</v>
      </c>
      <c r="D3979" s="168">
        <v>15</v>
      </c>
      <c r="E3979" s="168">
        <v>30</v>
      </c>
      <c r="F3979" s="168">
        <v>82</v>
      </c>
      <c r="G3979" s="168">
        <v>927</v>
      </c>
      <c r="H3979" s="168">
        <v>869</v>
      </c>
      <c r="I3979" s="168">
        <v>-0.3</v>
      </c>
      <c r="J3979" s="168">
        <v>4.2</v>
      </c>
      <c r="K3979" s="168">
        <v>247.4</v>
      </c>
      <c r="L3979" s="168">
        <v>31.1</v>
      </c>
      <c r="M3979" s="168">
        <v>28.4</v>
      </c>
      <c r="N3979" s="168">
        <v>959.8</v>
      </c>
    </row>
    <row r="3980" spans="1:14" x14ac:dyDescent="0.2">
      <c r="A3980" s="168">
        <v>2019</v>
      </c>
      <c r="B3980" s="168">
        <v>6</v>
      </c>
      <c r="C3980" s="168">
        <v>15</v>
      </c>
      <c r="D3980" s="168">
        <v>16</v>
      </c>
      <c r="E3980" s="168">
        <v>30</v>
      </c>
      <c r="F3980" s="168">
        <v>78</v>
      </c>
      <c r="G3980" s="168">
        <v>889</v>
      </c>
      <c r="H3980" s="168">
        <v>718</v>
      </c>
      <c r="I3980" s="168">
        <v>-0.3</v>
      </c>
      <c r="J3980" s="168">
        <v>3.4</v>
      </c>
      <c r="K3980" s="168">
        <v>233.4</v>
      </c>
      <c r="L3980" s="168">
        <v>29.2</v>
      </c>
      <c r="M3980" s="168">
        <v>28.6</v>
      </c>
      <c r="N3980" s="168">
        <v>959.5</v>
      </c>
    </row>
    <row r="3981" spans="1:14" x14ac:dyDescent="0.2">
      <c r="A3981" s="168">
        <v>2019</v>
      </c>
      <c r="B3981" s="168">
        <v>6</v>
      </c>
      <c r="C3981" s="168">
        <v>15</v>
      </c>
      <c r="D3981" s="168">
        <v>17</v>
      </c>
      <c r="E3981" s="168">
        <v>30</v>
      </c>
      <c r="F3981" s="168">
        <v>71</v>
      </c>
      <c r="G3981" s="168">
        <v>826</v>
      </c>
      <c r="H3981" s="168">
        <v>532</v>
      </c>
      <c r="I3981" s="168">
        <v>-0.2</v>
      </c>
      <c r="J3981" s="168">
        <v>4.3</v>
      </c>
      <c r="K3981" s="168">
        <v>248.8</v>
      </c>
      <c r="L3981" s="168">
        <v>28.1</v>
      </c>
      <c r="M3981" s="168">
        <v>28.3</v>
      </c>
      <c r="N3981" s="168">
        <v>959.2</v>
      </c>
    </row>
    <row r="3982" spans="1:14" x14ac:dyDescent="0.2">
      <c r="A3982" s="168">
        <v>2019</v>
      </c>
      <c r="B3982" s="168">
        <v>6</v>
      </c>
      <c r="C3982" s="168">
        <v>15</v>
      </c>
      <c r="D3982" s="168">
        <v>18</v>
      </c>
      <c r="E3982" s="168">
        <v>30</v>
      </c>
      <c r="F3982" s="168">
        <v>59</v>
      </c>
      <c r="G3982" s="168">
        <v>710</v>
      </c>
      <c r="H3982" s="168">
        <v>327</v>
      </c>
      <c r="I3982" s="168">
        <v>0.3</v>
      </c>
      <c r="J3982" s="168">
        <v>4.2</v>
      </c>
      <c r="K3982" s="168">
        <v>264.39999999999998</v>
      </c>
      <c r="L3982" s="168">
        <v>26.7</v>
      </c>
      <c r="M3982" s="168">
        <v>27.1</v>
      </c>
      <c r="N3982" s="168">
        <v>959.4</v>
      </c>
    </row>
    <row r="3983" spans="1:14" x14ac:dyDescent="0.2">
      <c r="A3983" s="168">
        <v>2019</v>
      </c>
      <c r="B3983" s="168">
        <v>6</v>
      </c>
      <c r="C3983" s="168">
        <v>15</v>
      </c>
      <c r="D3983" s="168">
        <v>19</v>
      </c>
      <c r="E3983" s="168">
        <v>30</v>
      </c>
      <c r="F3983" s="168">
        <v>39</v>
      </c>
      <c r="G3983" s="168">
        <v>440</v>
      </c>
      <c r="H3983" s="168">
        <v>125</v>
      </c>
      <c r="I3983" s="168">
        <v>0.6</v>
      </c>
      <c r="J3983" s="168">
        <v>3.5</v>
      </c>
      <c r="K3983" s="168">
        <v>261.8</v>
      </c>
      <c r="L3983" s="168">
        <v>25.7</v>
      </c>
      <c r="M3983" s="168">
        <v>25.8</v>
      </c>
      <c r="N3983" s="168">
        <v>959.9</v>
      </c>
    </row>
    <row r="3984" spans="1:14" x14ac:dyDescent="0.2">
      <c r="A3984" s="168">
        <v>2019</v>
      </c>
      <c r="B3984" s="168">
        <v>6</v>
      </c>
      <c r="C3984" s="168">
        <v>15</v>
      </c>
      <c r="D3984" s="168">
        <v>20</v>
      </c>
      <c r="E3984" s="168">
        <v>30</v>
      </c>
      <c r="F3984" s="168">
        <v>6</v>
      </c>
      <c r="G3984" s="168">
        <v>26</v>
      </c>
      <c r="H3984" s="168">
        <v>8</v>
      </c>
      <c r="I3984" s="168">
        <v>1</v>
      </c>
      <c r="J3984" s="168">
        <v>2.2999999999999998</v>
      </c>
      <c r="K3984" s="168">
        <v>219.7</v>
      </c>
      <c r="L3984" s="168">
        <v>32.6</v>
      </c>
      <c r="M3984" s="168">
        <v>23.2</v>
      </c>
      <c r="N3984" s="168">
        <v>960.4</v>
      </c>
    </row>
    <row r="3985" spans="1:14" x14ac:dyDescent="0.2">
      <c r="A3985" s="168">
        <v>2019</v>
      </c>
      <c r="B3985" s="168">
        <v>6</v>
      </c>
      <c r="C3985" s="168">
        <v>15</v>
      </c>
      <c r="D3985" s="168">
        <v>21</v>
      </c>
      <c r="E3985" s="168">
        <v>30</v>
      </c>
      <c r="F3985" s="168">
        <v>0</v>
      </c>
      <c r="G3985" s="168">
        <v>0</v>
      </c>
      <c r="H3985" s="168">
        <v>0</v>
      </c>
      <c r="I3985" s="168">
        <v>2.2999999999999998</v>
      </c>
      <c r="J3985" s="168">
        <v>1.7</v>
      </c>
      <c r="K3985" s="168">
        <v>140.30000000000001</v>
      </c>
      <c r="L3985" s="168">
        <v>44.1</v>
      </c>
      <c r="M3985" s="168">
        <v>21.2</v>
      </c>
      <c r="N3985" s="168">
        <v>960.9</v>
      </c>
    </row>
    <row r="3986" spans="1:14" x14ac:dyDescent="0.2">
      <c r="A3986" s="168">
        <v>2019</v>
      </c>
      <c r="B3986" s="168">
        <v>6</v>
      </c>
      <c r="C3986" s="168">
        <v>15</v>
      </c>
      <c r="D3986" s="168">
        <v>22</v>
      </c>
      <c r="E3986" s="168">
        <v>30</v>
      </c>
      <c r="F3986" s="168">
        <v>0</v>
      </c>
      <c r="G3986" s="168">
        <v>0</v>
      </c>
      <c r="H3986" s="168">
        <v>0</v>
      </c>
      <c r="I3986" s="168">
        <v>4.3</v>
      </c>
      <c r="J3986" s="168">
        <v>3.2</v>
      </c>
      <c r="K3986" s="168">
        <v>92</v>
      </c>
      <c r="L3986" s="168">
        <v>50.3</v>
      </c>
      <c r="M3986" s="168">
        <v>19.7</v>
      </c>
      <c r="N3986" s="168">
        <v>961.6</v>
      </c>
    </row>
    <row r="3987" spans="1:14" x14ac:dyDescent="0.2">
      <c r="A3987" s="168">
        <v>2019</v>
      </c>
      <c r="B3987" s="168">
        <v>6</v>
      </c>
      <c r="C3987" s="168">
        <v>15</v>
      </c>
      <c r="D3987" s="168">
        <v>23</v>
      </c>
      <c r="E3987" s="168">
        <v>30</v>
      </c>
      <c r="F3987" s="168">
        <v>0</v>
      </c>
      <c r="G3987" s="168">
        <v>0</v>
      </c>
      <c r="H3987" s="168">
        <v>0</v>
      </c>
      <c r="I3987" s="168">
        <v>6.5</v>
      </c>
      <c r="J3987" s="168">
        <v>2.1</v>
      </c>
      <c r="K3987" s="168">
        <v>73.3</v>
      </c>
      <c r="L3987" s="168">
        <v>47.5</v>
      </c>
      <c r="M3987" s="168">
        <v>19.5</v>
      </c>
      <c r="N3987" s="168">
        <v>962</v>
      </c>
    </row>
    <row r="3988" spans="1:14" x14ac:dyDescent="0.2">
      <c r="A3988" s="168">
        <v>2019</v>
      </c>
      <c r="B3988" s="168">
        <v>6</v>
      </c>
      <c r="C3988" s="168">
        <v>16</v>
      </c>
      <c r="D3988" s="168">
        <v>0</v>
      </c>
      <c r="E3988" s="168">
        <v>30</v>
      </c>
      <c r="F3988" s="168">
        <v>0</v>
      </c>
      <c r="G3988" s="168">
        <v>0</v>
      </c>
      <c r="H3988" s="168">
        <v>0</v>
      </c>
      <c r="I3988" s="168">
        <v>8.4</v>
      </c>
      <c r="J3988" s="168">
        <v>1.8</v>
      </c>
      <c r="K3988" s="168">
        <v>83.2</v>
      </c>
      <c r="L3988" s="168">
        <v>48.2</v>
      </c>
      <c r="M3988" s="168">
        <v>18.600000000000001</v>
      </c>
      <c r="N3988" s="168">
        <v>961.8</v>
      </c>
    </row>
    <row r="3989" spans="1:14" x14ac:dyDescent="0.2">
      <c r="A3989" s="168">
        <v>2019</v>
      </c>
      <c r="B3989" s="168">
        <v>6</v>
      </c>
      <c r="C3989" s="168">
        <v>16</v>
      </c>
      <c r="D3989" s="168">
        <v>1</v>
      </c>
      <c r="E3989" s="168">
        <v>30</v>
      </c>
      <c r="F3989" s="168">
        <v>0</v>
      </c>
      <c r="G3989" s="168">
        <v>0</v>
      </c>
      <c r="H3989" s="168">
        <v>0</v>
      </c>
      <c r="I3989" s="168">
        <v>9.5</v>
      </c>
      <c r="J3989" s="168">
        <v>2.4</v>
      </c>
      <c r="K3989" s="168">
        <v>73.3</v>
      </c>
      <c r="L3989" s="168">
        <v>46.5</v>
      </c>
      <c r="M3989" s="168">
        <v>18.7</v>
      </c>
      <c r="N3989" s="168">
        <v>961.3</v>
      </c>
    </row>
    <row r="3990" spans="1:14" x14ac:dyDescent="0.2">
      <c r="A3990" s="168">
        <v>2019</v>
      </c>
      <c r="B3990" s="168">
        <v>6</v>
      </c>
      <c r="C3990" s="168">
        <v>16</v>
      </c>
      <c r="D3990" s="168">
        <v>2</v>
      </c>
      <c r="E3990" s="168">
        <v>30</v>
      </c>
      <c r="F3990" s="168">
        <v>0</v>
      </c>
      <c r="G3990" s="168">
        <v>0</v>
      </c>
      <c r="H3990" s="168">
        <v>0</v>
      </c>
      <c r="I3990" s="168">
        <v>9.8000000000000007</v>
      </c>
      <c r="J3990" s="168">
        <v>2.7</v>
      </c>
      <c r="K3990" s="168">
        <v>33.5</v>
      </c>
      <c r="L3990" s="168">
        <v>45.7</v>
      </c>
      <c r="M3990" s="168">
        <v>18.8</v>
      </c>
      <c r="N3990" s="168">
        <v>960.8</v>
      </c>
    </row>
    <row r="3991" spans="1:14" x14ac:dyDescent="0.2">
      <c r="A3991" s="168">
        <v>2019</v>
      </c>
      <c r="B3991" s="168">
        <v>6</v>
      </c>
      <c r="C3991" s="168">
        <v>16</v>
      </c>
      <c r="D3991" s="168">
        <v>3</v>
      </c>
      <c r="E3991" s="168">
        <v>30</v>
      </c>
      <c r="F3991" s="168">
        <v>0</v>
      </c>
      <c r="G3991" s="168">
        <v>0</v>
      </c>
      <c r="H3991" s="168">
        <v>0</v>
      </c>
      <c r="I3991" s="168">
        <v>9.8000000000000007</v>
      </c>
      <c r="J3991" s="168">
        <v>2.5</v>
      </c>
      <c r="K3991" s="168">
        <v>50.8</v>
      </c>
      <c r="L3991" s="168">
        <v>46.6</v>
      </c>
      <c r="M3991" s="168">
        <v>18.100000000000001</v>
      </c>
      <c r="N3991" s="168">
        <v>960.5</v>
      </c>
    </row>
    <row r="3992" spans="1:14" x14ac:dyDescent="0.2">
      <c r="A3992" s="168">
        <v>2019</v>
      </c>
      <c r="B3992" s="168">
        <v>6</v>
      </c>
      <c r="C3992" s="168">
        <v>16</v>
      </c>
      <c r="D3992" s="168">
        <v>4</v>
      </c>
      <c r="E3992" s="168">
        <v>30</v>
      </c>
      <c r="F3992" s="168">
        <v>0</v>
      </c>
      <c r="G3992" s="168">
        <v>0</v>
      </c>
      <c r="H3992" s="168">
        <v>0</v>
      </c>
      <c r="I3992" s="168">
        <v>9.6</v>
      </c>
      <c r="J3992" s="168">
        <v>3.4</v>
      </c>
      <c r="K3992" s="168">
        <v>79</v>
      </c>
      <c r="L3992" s="168">
        <v>48.7</v>
      </c>
      <c r="M3992" s="168">
        <v>17.600000000000001</v>
      </c>
      <c r="N3992" s="168">
        <v>960.8</v>
      </c>
    </row>
    <row r="3993" spans="1:14" x14ac:dyDescent="0.2">
      <c r="A3993" s="168">
        <v>2019</v>
      </c>
      <c r="B3993" s="168">
        <v>6</v>
      </c>
      <c r="C3993" s="168">
        <v>16</v>
      </c>
      <c r="D3993" s="168">
        <v>5</v>
      </c>
      <c r="E3993" s="168">
        <v>30</v>
      </c>
      <c r="F3993" s="168">
        <v>1</v>
      </c>
      <c r="G3993" s="168">
        <v>0</v>
      </c>
      <c r="H3993" s="168">
        <v>1</v>
      </c>
      <c r="I3993" s="168">
        <v>9.3000000000000007</v>
      </c>
      <c r="J3993" s="168">
        <v>1.8</v>
      </c>
      <c r="K3993" s="168">
        <v>66.5</v>
      </c>
      <c r="L3993" s="168">
        <v>52.1</v>
      </c>
      <c r="M3993" s="168">
        <v>16.3</v>
      </c>
      <c r="N3993" s="168">
        <v>961.1</v>
      </c>
    </row>
    <row r="3994" spans="1:14" x14ac:dyDescent="0.2">
      <c r="A3994" s="168">
        <v>2019</v>
      </c>
      <c r="B3994" s="168">
        <v>6</v>
      </c>
      <c r="C3994" s="168">
        <v>16</v>
      </c>
      <c r="D3994" s="168">
        <v>6</v>
      </c>
      <c r="E3994" s="168">
        <v>30</v>
      </c>
      <c r="F3994" s="168">
        <v>56</v>
      </c>
      <c r="G3994" s="168">
        <v>255</v>
      </c>
      <c r="H3994" s="168">
        <v>87</v>
      </c>
      <c r="I3994" s="168">
        <v>8.9</v>
      </c>
      <c r="J3994" s="168">
        <v>2.1</v>
      </c>
      <c r="K3994" s="168">
        <v>62</v>
      </c>
      <c r="L3994" s="168">
        <v>49.3</v>
      </c>
      <c r="M3994" s="168">
        <v>17.5</v>
      </c>
      <c r="N3994" s="168">
        <v>961.5</v>
      </c>
    </row>
    <row r="3995" spans="1:14" x14ac:dyDescent="0.2">
      <c r="A3995" s="168">
        <v>2019</v>
      </c>
      <c r="B3995" s="168">
        <v>6</v>
      </c>
      <c r="C3995" s="168">
        <v>16</v>
      </c>
      <c r="D3995" s="168">
        <v>7</v>
      </c>
      <c r="E3995" s="168">
        <v>30</v>
      </c>
      <c r="F3995" s="168">
        <v>118</v>
      </c>
      <c r="G3995" s="168">
        <v>349</v>
      </c>
      <c r="H3995" s="168">
        <v>235</v>
      </c>
      <c r="I3995" s="168">
        <v>7.7</v>
      </c>
      <c r="J3995" s="168">
        <v>2.4</v>
      </c>
      <c r="K3995" s="168">
        <v>67.599999999999994</v>
      </c>
      <c r="L3995" s="168">
        <v>39.5</v>
      </c>
      <c r="M3995" s="168">
        <v>20.100000000000001</v>
      </c>
      <c r="N3995" s="168">
        <v>962</v>
      </c>
    </row>
    <row r="3996" spans="1:14" x14ac:dyDescent="0.2">
      <c r="A3996" s="168">
        <v>2019</v>
      </c>
      <c r="B3996" s="168">
        <v>6</v>
      </c>
      <c r="C3996" s="168">
        <v>16</v>
      </c>
      <c r="D3996" s="168">
        <v>8</v>
      </c>
      <c r="E3996" s="168">
        <v>30</v>
      </c>
      <c r="F3996" s="168">
        <v>215</v>
      </c>
      <c r="G3996" s="168">
        <v>331</v>
      </c>
      <c r="H3996" s="168">
        <v>378</v>
      </c>
      <c r="I3996" s="168">
        <v>6.8</v>
      </c>
      <c r="J3996" s="168">
        <v>4</v>
      </c>
      <c r="K3996" s="168">
        <v>105.5</v>
      </c>
      <c r="L3996" s="168">
        <v>35.200000000000003</v>
      </c>
      <c r="M3996" s="168">
        <v>22.4</v>
      </c>
      <c r="N3996" s="168">
        <v>962.2</v>
      </c>
    </row>
    <row r="3997" spans="1:14" x14ac:dyDescent="0.2">
      <c r="A3997" s="168">
        <v>2019</v>
      </c>
      <c r="B3997" s="168">
        <v>6</v>
      </c>
      <c r="C3997" s="168">
        <v>16</v>
      </c>
      <c r="D3997" s="168">
        <v>9</v>
      </c>
      <c r="E3997" s="168">
        <v>30</v>
      </c>
      <c r="F3997" s="168">
        <v>266</v>
      </c>
      <c r="G3997" s="168">
        <v>572</v>
      </c>
      <c r="H3997" s="168">
        <v>653</v>
      </c>
      <c r="I3997" s="168">
        <v>6.2</v>
      </c>
      <c r="J3997" s="168">
        <v>5.0999999999999996</v>
      </c>
      <c r="K3997" s="168">
        <v>94.6</v>
      </c>
      <c r="L3997" s="168">
        <v>30.3</v>
      </c>
      <c r="M3997" s="168">
        <v>24.4</v>
      </c>
      <c r="N3997" s="168">
        <v>962.2</v>
      </c>
    </row>
    <row r="3998" spans="1:14" x14ac:dyDescent="0.2">
      <c r="A3998" s="168">
        <v>2019</v>
      </c>
      <c r="B3998" s="168">
        <v>6</v>
      </c>
      <c r="C3998" s="168">
        <v>16</v>
      </c>
      <c r="D3998" s="168">
        <v>10</v>
      </c>
      <c r="E3998" s="168">
        <v>30</v>
      </c>
      <c r="F3998" s="168">
        <v>366</v>
      </c>
      <c r="G3998" s="168">
        <v>265</v>
      </c>
      <c r="H3998" s="168">
        <v>590</v>
      </c>
      <c r="I3998" s="168">
        <v>5.3</v>
      </c>
      <c r="J3998" s="168">
        <v>5.8</v>
      </c>
      <c r="K3998" s="168">
        <v>75</v>
      </c>
      <c r="L3998" s="168">
        <v>28.7</v>
      </c>
      <c r="M3998" s="168">
        <v>24.7</v>
      </c>
      <c r="N3998" s="168">
        <v>962.3</v>
      </c>
    </row>
    <row r="3999" spans="1:14" x14ac:dyDescent="0.2">
      <c r="A3999" s="168">
        <v>2019</v>
      </c>
      <c r="B3999" s="168">
        <v>6</v>
      </c>
      <c r="C3999" s="168">
        <v>16</v>
      </c>
      <c r="D3999" s="168">
        <v>11</v>
      </c>
      <c r="E3999" s="168">
        <v>30</v>
      </c>
      <c r="F3999" s="168">
        <v>445</v>
      </c>
      <c r="G3999" s="168">
        <v>126</v>
      </c>
      <c r="H3999" s="168">
        <v>568</v>
      </c>
      <c r="I3999" s="168">
        <v>4</v>
      </c>
      <c r="J3999" s="168">
        <v>4.5999999999999996</v>
      </c>
      <c r="K3999" s="168">
        <v>79</v>
      </c>
      <c r="L3999" s="168">
        <v>28</v>
      </c>
      <c r="M3999" s="168">
        <v>25.3</v>
      </c>
      <c r="N3999" s="168">
        <v>962.3</v>
      </c>
    </row>
    <row r="4000" spans="1:14" x14ac:dyDescent="0.2">
      <c r="A4000" s="168">
        <v>2019</v>
      </c>
      <c r="B4000" s="168">
        <v>6</v>
      </c>
      <c r="C4000" s="168">
        <v>16</v>
      </c>
      <c r="D4000" s="168">
        <v>12</v>
      </c>
      <c r="E4000" s="168">
        <v>30</v>
      </c>
      <c r="F4000" s="168">
        <v>275</v>
      </c>
      <c r="G4000" s="168">
        <v>2</v>
      </c>
      <c r="H4000" s="168">
        <v>283</v>
      </c>
      <c r="I4000" s="168">
        <v>2.5</v>
      </c>
      <c r="J4000" s="168">
        <v>5.3</v>
      </c>
      <c r="K4000" s="168">
        <v>101.5</v>
      </c>
      <c r="L4000" s="168">
        <v>33.5</v>
      </c>
      <c r="M4000" s="168">
        <v>24.4</v>
      </c>
      <c r="N4000" s="168">
        <v>962.1</v>
      </c>
    </row>
    <row r="4001" spans="1:14" x14ac:dyDescent="0.2">
      <c r="A4001" s="168">
        <v>2019</v>
      </c>
      <c r="B4001" s="168">
        <v>6</v>
      </c>
      <c r="C4001" s="168">
        <v>16</v>
      </c>
      <c r="D4001" s="168">
        <v>13</v>
      </c>
      <c r="E4001" s="168">
        <v>30</v>
      </c>
      <c r="F4001" s="168">
        <v>336</v>
      </c>
      <c r="G4001" s="168">
        <v>135</v>
      </c>
      <c r="H4001" s="168">
        <v>477</v>
      </c>
      <c r="I4001" s="168">
        <v>1.4</v>
      </c>
      <c r="J4001" s="168">
        <v>5.2</v>
      </c>
      <c r="K4001" s="168">
        <v>105.4</v>
      </c>
      <c r="L4001" s="168">
        <v>31.9</v>
      </c>
      <c r="M4001" s="168">
        <v>24.4</v>
      </c>
      <c r="N4001" s="168">
        <v>962.1</v>
      </c>
    </row>
    <row r="4002" spans="1:14" x14ac:dyDescent="0.2">
      <c r="A4002" s="168">
        <v>2019</v>
      </c>
      <c r="B4002" s="168">
        <v>6</v>
      </c>
      <c r="C4002" s="168">
        <v>16</v>
      </c>
      <c r="D4002" s="168">
        <v>14</v>
      </c>
      <c r="E4002" s="168">
        <v>30</v>
      </c>
      <c r="F4002" s="168">
        <v>277</v>
      </c>
      <c r="G4002" s="168">
        <v>566</v>
      </c>
      <c r="H4002" s="168">
        <v>816</v>
      </c>
      <c r="I4002" s="168">
        <v>0.7</v>
      </c>
      <c r="J4002" s="168">
        <v>5.6</v>
      </c>
      <c r="K4002" s="168">
        <v>98.1</v>
      </c>
      <c r="L4002" s="168">
        <v>28.1</v>
      </c>
      <c r="M4002" s="168">
        <v>26.1</v>
      </c>
      <c r="N4002" s="168">
        <v>961.6</v>
      </c>
    </row>
    <row r="4003" spans="1:14" x14ac:dyDescent="0.2">
      <c r="A4003" s="168">
        <v>2019</v>
      </c>
      <c r="B4003" s="168">
        <v>6</v>
      </c>
      <c r="C4003" s="168">
        <v>16</v>
      </c>
      <c r="D4003" s="168">
        <v>15</v>
      </c>
      <c r="E4003" s="168">
        <v>30</v>
      </c>
      <c r="F4003" s="168">
        <v>372</v>
      </c>
      <c r="G4003" s="168">
        <v>250</v>
      </c>
      <c r="H4003" s="168">
        <v>587</v>
      </c>
      <c r="I4003" s="168">
        <v>0.4</v>
      </c>
      <c r="J4003" s="168">
        <v>6.2</v>
      </c>
      <c r="K4003" s="168">
        <v>101.8</v>
      </c>
      <c r="L4003" s="168">
        <v>37.6</v>
      </c>
      <c r="M4003" s="168">
        <v>25.6</v>
      </c>
      <c r="N4003" s="168">
        <v>961.1</v>
      </c>
    </row>
    <row r="4004" spans="1:14" x14ac:dyDescent="0.2">
      <c r="A4004" s="168">
        <v>2019</v>
      </c>
      <c r="B4004" s="168">
        <v>6</v>
      </c>
      <c r="C4004" s="168">
        <v>16</v>
      </c>
      <c r="D4004" s="168">
        <v>16</v>
      </c>
      <c r="E4004" s="168">
        <v>30</v>
      </c>
      <c r="F4004" s="168">
        <v>151</v>
      </c>
      <c r="G4004" s="168">
        <v>785</v>
      </c>
      <c r="H4004" s="168">
        <v>718</v>
      </c>
      <c r="I4004" s="168">
        <v>0.9</v>
      </c>
      <c r="J4004" s="168">
        <v>6.3</v>
      </c>
      <c r="K4004" s="168">
        <v>100.4</v>
      </c>
      <c r="L4004" s="168">
        <v>47.3</v>
      </c>
      <c r="M4004" s="168">
        <v>25.5</v>
      </c>
      <c r="N4004" s="168">
        <v>960.8</v>
      </c>
    </row>
    <row r="4005" spans="1:14" x14ac:dyDescent="0.2">
      <c r="A4005" s="168">
        <v>2019</v>
      </c>
      <c r="B4005" s="168">
        <v>6</v>
      </c>
      <c r="C4005" s="168">
        <v>16</v>
      </c>
      <c r="D4005" s="168">
        <v>17</v>
      </c>
      <c r="E4005" s="168">
        <v>30</v>
      </c>
      <c r="F4005" s="168">
        <v>146</v>
      </c>
      <c r="G4005" s="168">
        <v>468</v>
      </c>
      <c r="H4005" s="168">
        <v>406</v>
      </c>
      <c r="I4005" s="168">
        <v>2.1</v>
      </c>
      <c r="J4005" s="168">
        <v>6</v>
      </c>
      <c r="K4005" s="168">
        <v>105.9</v>
      </c>
      <c r="L4005" s="168">
        <v>50.7</v>
      </c>
      <c r="M4005" s="168">
        <v>24.7</v>
      </c>
      <c r="N4005" s="168">
        <v>960.9</v>
      </c>
    </row>
    <row r="4006" spans="1:14" x14ac:dyDescent="0.2">
      <c r="A4006" s="168">
        <v>2019</v>
      </c>
      <c r="B4006" s="168">
        <v>6</v>
      </c>
      <c r="C4006" s="168">
        <v>16</v>
      </c>
      <c r="D4006" s="168">
        <v>18</v>
      </c>
      <c r="E4006" s="168">
        <v>30</v>
      </c>
      <c r="F4006" s="168">
        <v>87</v>
      </c>
      <c r="G4006" s="168">
        <v>311</v>
      </c>
      <c r="H4006" s="168">
        <v>214</v>
      </c>
      <c r="I4006" s="168">
        <v>3.4</v>
      </c>
      <c r="J4006" s="168">
        <v>5.4</v>
      </c>
      <c r="K4006" s="168">
        <v>103.4</v>
      </c>
      <c r="L4006" s="168">
        <v>50.5</v>
      </c>
      <c r="M4006" s="168">
        <v>23.8</v>
      </c>
      <c r="N4006" s="168">
        <v>961.3</v>
      </c>
    </row>
    <row r="4007" spans="1:14" x14ac:dyDescent="0.2">
      <c r="A4007" s="168">
        <v>2019</v>
      </c>
      <c r="B4007" s="168">
        <v>6</v>
      </c>
      <c r="C4007" s="168">
        <v>16</v>
      </c>
      <c r="D4007" s="168">
        <v>19</v>
      </c>
      <c r="E4007" s="168">
        <v>30</v>
      </c>
      <c r="F4007" s="168">
        <v>68</v>
      </c>
      <c r="G4007" s="168">
        <v>221</v>
      </c>
      <c r="H4007" s="168">
        <v>117</v>
      </c>
      <c r="I4007" s="168">
        <v>4.4000000000000004</v>
      </c>
      <c r="J4007" s="168">
        <v>4.9000000000000004</v>
      </c>
      <c r="K4007" s="168">
        <v>108</v>
      </c>
      <c r="L4007" s="168">
        <v>51.2</v>
      </c>
      <c r="M4007" s="168">
        <v>22.8</v>
      </c>
      <c r="N4007" s="168">
        <v>961.4</v>
      </c>
    </row>
    <row r="4008" spans="1:14" x14ac:dyDescent="0.2">
      <c r="A4008" s="168">
        <v>2019</v>
      </c>
      <c r="B4008" s="168">
        <v>6</v>
      </c>
      <c r="C4008" s="168">
        <v>16</v>
      </c>
      <c r="D4008" s="168">
        <v>20</v>
      </c>
      <c r="E4008" s="168">
        <v>30</v>
      </c>
      <c r="F4008" s="168">
        <v>9</v>
      </c>
      <c r="G4008" s="168">
        <v>5</v>
      </c>
      <c r="H4008" s="168">
        <v>10</v>
      </c>
      <c r="I4008" s="168">
        <v>5.0999999999999996</v>
      </c>
      <c r="J4008" s="168">
        <v>3.4</v>
      </c>
      <c r="K4008" s="168">
        <v>99</v>
      </c>
      <c r="L4008" s="168">
        <v>50.4</v>
      </c>
      <c r="M4008" s="168">
        <v>21.5</v>
      </c>
      <c r="N4008" s="168">
        <v>961.7</v>
      </c>
    </row>
    <row r="4009" spans="1:14" x14ac:dyDescent="0.2">
      <c r="A4009" s="168">
        <v>2019</v>
      </c>
      <c r="B4009" s="168">
        <v>6</v>
      </c>
      <c r="C4009" s="168">
        <v>16</v>
      </c>
      <c r="D4009" s="168">
        <v>21</v>
      </c>
      <c r="E4009" s="168">
        <v>30</v>
      </c>
      <c r="F4009" s="168">
        <v>0</v>
      </c>
      <c r="G4009" s="168">
        <v>0</v>
      </c>
      <c r="H4009" s="168">
        <v>0</v>
      </c>
      <c r="I4009" s="168">
        <v>5.6</v>
      </c>
      <c r="J4009" s="168">
        <v>2.4</v>
      </c>
      <c r="K4009" s="168">
        <v>93.5</v>
      </c>
      <c r="L4009" s="168">
        <v>55.2</v>
      </c>
      <c r="M4009" s="168">
        <v>20.3</v>
      </c>
      <c r="N4009" s="168">
        <v>962.2</v>
      </c>
    </row>
    <row r="4010" spans="1:14" x14ac:dyDescent="0.2">
      <c r="A4010" s="168">
        <v>2019</v>
      </c>
      <c r="B4010" s="168">
        <v>6</v>
      </c>
      <c r="C4010" s="168">
        <v>16</v>
      </c>
      <c r="D4010" s="168">
        <v>22</v>
      </c>
      <c r="E4010" s="168">
        <v>30</v>
      </c>
      <c r="F4010" s="168">
        <v>0</v>
      </c>
      <c r="G4010" s="168">
        <v>0</v>
      </c>
      <c r="H4010" s="168">
        <v>0</v>
      </c>
      <c r="I4010" s="168">
        <v>6.1</v>
      </c>
      <c r="J4010" s="168">
        <v>1.3</v>
      </c>
      <c r="K4010" s="168">
        <v>71.099999999999994</v>
      </c>
      <c r="L4010" s="168">
        <v>57.8</v>
      </c>
      <c r="M4010" s="168">
        <v>19.399999999999999</v>
      </c>
      <c r="N4010" s="168">
        <v>962.7</v>
      </c>
    </row>
    <row r="4011" spans="1:14" x14ac:dyDescent="0.2">
      <c r="A4011" s="168">
        <v>2019</v>
      </c>
      <c r="B4011" s="168">
        <v>6</v>
      </c>
      <c r="C4011" s="168">
        <v>16</v>
      </c>
      <c r="D4011" s="168">
        <v>23</v>
      </c>
      <c r="E4011" s="168">
        <v>30</v>
      </c>
      <c r="F4011" s="168">
        <v>0</v>
      </c>
      <c r="G4011" s="168">
        <v>0</v>
      </c>
      <c r="H4011" s="168">
        <v>0</v>
      </c>
      <c r="I4011" s="168">
        <v>6.7</v>
      </c>
      <c r="J4011" s="168">
        <v>1.1000000000000001</v>
      </c>
      <c r="K4011" s="168">
        <v>251.1</v>
      </c>
      <c r="L4011" s="168">
        <v>57.9</v>
      </c>
      <c r="M4011" s="168">
        <v>18.7</v>
      </c>
      <c r="N4011" s="168">
        <v>962.8</v>
      </c>
    </row>
    <row r="4012" spans="1:14" x14ac:dyDescent="0.2">
      <c r="A4012" s="168">
        <v>2019</v>
      </c>
      <c r="B4012" s="168">
        <v>6</v>
      </c>
      <c r="C4012" s="168">
        <v>17</v>
      </c>
      <c r="D4012" s="168">
        <v>0</v>
      </c>
      <c r="E4012" s="168">
        <v>30</v>
      </c>
      <c r="F4012" s="168">
        <v>0</v>
      </c>
      <c r="G4012" s="168">
        <v>0</v>
      </c>
      <c r="H4012" s="168">
        <v>0</v>
      </c>
      <c r="I4012" s="168">
        <v>7.7</v>
      </c>
      <c r="J4012" s="168">
        <v>1</v>
      </c>
      <c r="K4012" s="168">
        <v>67.900000000000006</v>
      </c>
      <c r="L4012" s="168">
        <v>58.5</v>
      </c>
      <c r="M4012" s="168">
        <v>17.8</v>
      </c>
      <c r="N4012" s="168">
        <v>962.4</v>
      </c>
    </row>
    <row r="4013" spans="1:14" x14ac:dyDescent="0.2">
      <c r="A4013" s="168">
        <v>2019</v>
      </c>
      <c r="B4013" s="168">
        <v>6</v>
      </c>
      <c r="C4013" s="168">
        <v>17</v>
      </c>
      <c r="D4013" s="168">
        <v>1</v>
      </c>
      <c r="E4013" s="168">
        <v>30</v>
      </c>
      <c r="F4013" s="168">
        <v>0</v>
      </c>
      <c r="G4013" s="168">
        <v>0</v>
      </c>
      <c r="H4013" s="168">
        <v>0</v>
      </c>
      <c r="I4013" s="168">
        <v>8.6999999999999993</v>
      </c>
      <c r="J4013" s="168">
        <v>1.1000000000000001</v>
      </c>
      <c r="K4013" s="168">
        <v>26.2</v>
      </c>
      <c r="L4013" s="168">
        <v>62.1</v>
      </c>
      <c r="M4013" s="168">
        <v>17.100000000000001</v>
      </c>
      <c r="N4013" s="168">
        <v>962</v>
      </c>
    </row>
    <row r="4014" spans="1:14" x14ac:dyDescent="0.2">
      <c r="A4014" s="168">
        <v>2019</v>
      </c>
      <c r="B4014" s="168">
        <v>6</v>
      </c>
      <c r="C4014" s="168">
        <v>17</v>
      </c>
      <c r="D4014" s="168">
        <v>2</v>
      </c>
      <c r="E4014" s="168">
        <v>30</v>
      </c>
      <c r="F4014" s="168">
        <v>0</v>
      </c>
      <c r="G4014" s="168">
        <v>0</v>
      </c>
      <c r="H4014" s="168">
        <v>0</v>
      </c>
      <c r="I4014" s="168">
        <v>9.5</v>
      </c>
      <c r="J4014" s="168">
        <v>0.8</v>
      </c>
      <c r="K4014" s="168">
        <v>103.9</v>
      </c>
      <c r="L4014" s="168">
        <v>64.2</v>
      </c>
      <c r="M4014" s="168">
        <v>16.399999999999999</v>
      </c>
      <c r="N4014" s="168">
        <v>961.6</v>
      </c>
    </row>
    <row r="4015" spans="1:14" x14ac:dyDescent="0.2">
      <c r="A4015" s="168">
        <v>2019</v>
      </c>
      <c r="B4015" s="168">
        <v>6</v>
      </c>
      <c r="C4015" s="168">
        <v>17</v>
      </c>
      <c r="D4015" s="168">
        <v>3</v>
      </c>
      <c r="E4015" s="168">
        <v>30</v>
      </c>
      <c r="F4015" s="168">
        <v>0</v>
      </c>
      <c r="G4015" s="168">
        <v>0</v>
      </c>
      <c r="H4015" s="168">
        <v>0</v>
      </c>
      <c r="I4015" s="168">
        <v>10.199999999999999</v>
      </c>
      <c r="J4015" s="168">
        <v>0.4</v>
      </c>
      <c r="K4015" s="168">
        <v>210.4</v>
      </c>
      <c r="L4015" s="168">
        <v>68.2</v>
      </c>
      <c r="M4015" s="168">
        <v>15</v>
      </c>
      <c r="N4015" s="168">
        <v>961.2</v>
      </c>
    </row>
    <row r="4016" spans="1:14" x14ac:dyDescent="0.2">
      <c r="A4016" s="168">
        <v>2019</v>
      </c>
      <c r="B4016" s="168">
        <v>6</v>
      </c>
      <c r="C4016" s="168">
        <v>17</v>
      </c>
      <c r="D4016" s="168">
        <v>4</v>
      </c>
      <c r="E4016" s="168">
        <v>30</v>
      </c>
      <c r="F4016" s="168">
        <v>0</v>
      </c>
      <c r="G4016" s="168">
        <v>0</v>
      </c>
      <c r="H4016" s="168">
        <v>0</v>
      </c>
      <c r="I4016" s="168">
        <v>10.7</v>
      </c>
      <c r="J4016" s="168">
        <v>0.1</v>
      </c>
      <c r="K4016" s="168">
        <v>109.4</v>
      </c>
      <c r="L4016" s="168">
        <v>68.7</v>
      </c>
      <c r="M4016" s="168">
        <v>14.9</v>
      </c>
      <c r="N4016" s="168">
        <v>961</v>
      </c>
    </row>
    <row r="4017" spans="1:14" x14ac:dyDescent="0.2">
      <c r="A4017" s="168">
        <v>2019</v>
      </c>
      <c r="B4017" s="168">
        <v>6</v>
      </c>
      <c r="C4017" s="168">
        <v>17</v>
      </c>
      <c r="D4017" s="168">
        <v>5</v>
      </c>
      <c r="E4017" s="168">
        <v>30</v>
      </c>
      <c r="F4017" s="168">
        <v>1</v>
      </c>
      <c r="G4017" s="168">
        <v>0</v>
      </c>
      <c r="H4017" s="168">
        <v>1</v>
      </c>
      <c r="I4017" s="168">
        <v>10.9</v>
      </c>
      <c r="J4017" s="168">
        <v>0.9</v>
      </c>
      <c r="K4017" s="168">
        <v>304.3</v>
      </c>
      <c r="L4017" s="168">
        <v>69</v>
      </c>
      <c r="M4017" s="168">
        <v>15.1</v>
      </c>
      <c r="N4017" s="168">
        <v>961.1</v>
      </c>
    </row>
    <row r="4018" spans="1:14" x14ac:dyDescent="0.2">
      <c r="A4018" s="168">
        <v>2019</v>
      </c>
      <c r="B4018" s="168">
        <v>6</v>
      </c>
      <c r="C4018" s="168">
        <v>17</v>
      </c>
      <c r="D4018" s="168">
        <v>6</v>
      </c>
      <c r="E4018" s="168">
        <v>30</v>
      </c>
      <c r="F4018" s="168">
        <v>30</v>
      </c>
      <c r="G4018" s="168">
        <v>308</v>
      </c>
      <c r="H4018" s="168">
        <v>74</v>
      </c>
      <c r="I4018" s="168">
        <v>9.1</v>
      </c>
      <c r="J4018" s="168">
        <v>0.3</v>
      </c>
      <c r="K4018" s="168">
        <v>56.3</v>
      </c>
      <c r="L4018" s="168">
        <v>65.7</v>
      </c>
      <c r="M4018" s="168">
        <v>16.100000000000001</v>
      </c>
      <c r="N4018" s="168">
        <v>961.3</v>
      </c>
    </row>
    <row r="4019" spans="1:14" x14ac:dyDescent="0.2">
      <c r="A4019" s="168">
        <v>2019</v>
      </c>
      <c r="B4019" s="168">
        <v>6</v>
      </c>
      <c r="C4019" s="168">
        <v>17</v>
      </c>
      <c r="D4019" s="168">
        <v>7</v>
      </c>
      <c r="E4019" s="168">
        <v>30</v>
      </c>
      <c r="F4019" s="168">
        <v>58</v>
      </c>
      <c r="G4019" s="168">
        <v>652</v>
      </c>
      <c r="H4019" s="168">
        <v>261</v>
      </c>
      <c r="I4019" s="168">
        <v>6.2</v>
      </c>
      <c r="J4019" s="168">
        <v>0.2</v>
      </c>
      <c r="K4019" s="168">
        <v>93.1</v>
      </c>
      <c r="L4019" s="168">
        <v>50.6</v>
      </c>
      <c r="M4019" s="168">
        <v>21.2</v>
      </c>
      <c r="N4019" s="168">
        <v>961.4</v>
      </c>
    </row>
    <row r="4020" spans="1:14" x14ac:dyDescent="0.2">
      <c r="A4020" s="168">
        <v>2019</v>
      </c>
      <c r="B4020" s="168">
        <v>6</v>
      </c>
      <c r="C4020" s="168">
        <v>17</v>
      </c>
      <c r="D4020" s="168">
        <v>8</v>
      </c>
      <c r="E4020" s="168">
        <v>30</v>
      </c>
      <c r="F4020" s="168">
        <v>72</v>
      </c>
      <c r="G4020" s="168">
        <v>795</v>
      </c>
      <c r="H4020" s="168">
        <v>465</v>
      </c>
      <c r="I4020" s="168">
        <v>5.3</v>
      </c>
      <c r="J4020" s="168">
        <v>1.1000000000000001</v>
      </c>
      <c r="K4020" s="168">
        <v>201.5</v>
      </c>
      <c r="L4020" s="168">
        <v>45.9</v>
      </c>
      <c r="M4020" s="168">
        <v>23</v>
      </c>
      <c r="N4020" s="168">
        <v>961.5</v>
      </c>
    </row>
    <row r="4021" spans="1:14" x14ac:dyDescent="0.2">
      <c r="A4021" s="168">
        <v>2019</v>
      </c>
      <c r="B4021" s="168">
        <v>6</v>
      </c>
      <c r="C4021" s="168">
        <v>17</v>
      </c>
      <c r="D4021" s="168">
        <v>9</v>
      </c>
      <c r="E4021" s="168">
        <v>30</v>
      </c>
      <c r="F4021" s="168">
        <v>77</v>
      </c>
      <c r="G4021" s="168">
        <v>882</v>
      </c>
      <c r="H4021" s="168">
        <v>662</v>
      </c>
      <c r="I4021" s="168">
        <v>5</v>
      </c>
      <c r="J4021" s="168">
        <v>1.9</v>
      </c>
      <c r="K4021" s="168">
        <v>216.9</v>
      </c>
      <c r="L4021" s="168">
        <v>41.6</v>
      </c>
      <c r="M4021" s="168">
        <v>24.3</v>
      </c>
      <c r="N4021" s="168">
        <v>961.3</v>
      </c>
    </row>
    <row r="4022" spans="1:14" x14ac:dyDescent="0.2">
      <c r="A4022" s="168">
        <v>2019</v>
      </c>
      <c r="B4022" s="168">
        <v>6</v>
      </c>
      <c r="C4022" s="168">
        <v>17</v>
      </c>
      <c r="D4022" s="168">
        <v>10</v>
      </c>
      <c r="E4022" s="168">
        <v>30</v>
      </c>
      <c r="F4022" s="168">
        <v>80</v>
      </c>
      <c r="G4022" s="168">
        <v>928</v>
      </c>
      <c r="H4022" s="168">
        <v>827</v>
      </c>
      <c r="I4022" s="168">
        <v>4.7</v>
      </c>
      <c r="J4022" s="168">
        <v>1.4</v>
      </c>
      <c r="K4022" s="168">
        <v>143.1</v>
      </c>
      <c r="L4022" s="168">
        <v>31.8</v>
      </c>
      <c r="M4022" s="168">
        <v>26.9</v>
      </c>
      <c r="N4022" s="168">
        <v>961.1</v>
      </c>
    </row>
    <row r="4023" spans="1:14" x14ac:dyDescent="0.2">
      <c r="A4023" s="168">
        <v>2019</v>
      </c>
      <c r="B4023" s="168">
        <v>6</v>
      </c>
      <c r="C4023" s="168">
        <v>17</v>
      </c>
      <c r="D4023" s="168">
        <v>11</v>
      </c>
      <c r="E4023" s="168">
        <v>30</v>
      </c>
      <c r="F4023" s="168">
        <v>86</v>
      </c>
      <c r="G4023" s="168">
        <v>942</v>
      </c>
      <c r="H4023" s="168">
        <v>942</v>
      </c>
      <c r="I4023" s="168">
        <v>4.4000000000000004</v>
      </c>
      <c r="J4023" s="168">
        <v>2.2999999999999998</v>
      </c>
      <c r="K4023" s="168">
        <v>156.4</v>
      </c>
      <c r="L4023" s="168">
        <v>26.6</v>
      </c>
      <c r="M4023" s="168">
        <v>28.6</v>
      </c>
      <c r="N4023" s="168">
        <v>960.8</v>
      </c>
    </row>
    <row r="4024" spans="1:14" x14ac:dyDescent="0.2">
      <c r="A4024" s="168">
        <v>2019</v>
      </c>
      <c r="B4024" s="168">
        <v>6</v>
      </c>
      <c r="C4024" s="168">
        <v>17</v>
      </c>
      <c r="D4024" s="168">
        <v>12</v>
      </c>
      <c r="E4024" s="168">
        <v>30</v>
      </c>
      <c r="F4024" s="168">
        <v>92</v>
      </c>
      <c r="G4024" s="168">
        <v>943</v>
      </c>
      <c r="H4024" s="168">
        <v>1004</v>
      </c>
      <c r="I4024" s="168">
        <v>4</v>
      </c>
      <c r="J4024" s="168">
        <v>3.9</v>
      </c>
      <c r="K4024" s="168">
        <v>230.6</v>
      </c>
      <c r="L4024" s="168">
        <v>29.2</v>
      </c>
      <c r="M4024" s="168">
        <v>29.4</v>
      </c>
      <c r="N4024" s="168">
        <v>960.4</v>
      </c>
    </row>
    <row r="4025" spans="1:14" x14ac:dyDescent="0.2">
      <c r="A4025" s="168">
        <v>2019</v>
      </c>
      <c r="B4025" s="168">
        <v>6</v>
      </c>
      <c r="C4025" s="168">
        <v>17</v>
      </c>
      <c r="D4025" s="168">
        <v>13</v>
      </c>
      <c r="E4025" s="168">
        <v>30</v>
      </c>
      <c r="F4025" s="168">
        <v>94</v>
      </c>
      <c r="G4025" s="168">
        <v>945</v>
      </c>
      <c r="H4025" s="168">
        <v>1016</v>
      </c>
      <c r="I4025" s="168">
        <v>3.6</v>
      </c>
      <c r="J4025" s="168">
        <v>4.9000000000000004</v>
      </c>
      <c r="K4025" s="168">
        <v>247.4</v>
      </c>
      <c r="L4025" s="168">
        <v>28.1</v>
      </c>
      <c r="M4025" s="168">
        <v>29.6</v>
      </c>
      <c r="N4025" s="168">
        <v>959.9</v>
      </c>
    </row>
    <row r="4026" spans="1:14" x14ac:dyDescent="0.2">
      <c r="A4026" s="168">
        <v>2019</v>
      </c>
      <c r="B4026" s="168">
        <v>6</v>
      </c>
      <c r="C4026" s="168">
        <v>17</v>
      </c>
      <c r="D4026" s="168">
        <v>14</v>
      </c>
      <c r="E4026" s="168">
        <v>30</v>
      </c>
      <c r="F4026" s="168">
        <v>93</v>
      </c>
      <c r="G4026" s="168">
        <v>930</v>
      </c>
      <c r="H4026" s="168">
        <v>963</v>
      </c>
      <c r="I4026" s="168">
        <v>3</v>
      </c>
      <c r="J4026" s="168">
        <v>3.6</v>
      </c>
      <c r="K4026" s="168">
        <v>185.8</v>
      </c>
      <c r="L4026" s="168">
        <v>23</v>
      </c>
      <c r="M4026" s="168">
        <v>30.3</v>
      </c>
      <c r="N4026" s="168">
        <v>959.5</v>
      </c>
    </row>
    <row r="4027" spans="1:14" x14ac:dyDescent="0.2">
      <c r="A4027" s="168">
        <v>2019</v>
      </c>
      <c r="B4027" s="168">
        <v>6</v>
      </c>
      <c r="C4027" s="168">
        <v>17</v>
      </c>
      <c r="D4027" s="168">
        <v>15</v>
      </c>
      <c r="E4027" s="168">
        <v>30</v>
      </c>
      <c r="F4027" s="168">
        <v>84</v>
      </c>
      <c r="G4027" s="168">
        <v>924</v>
      </c>
      <c r="H4027" s="168">
        <v>867</v>
      </c>
      <c r="I4027" s="168">
        <v>2.6</v>
      </c>
      <c r="J4027" s="168">
        <v>4.9000000000000004</v>
      </c>
      <c r="K4027" s="168">
        <v>251.4</v>
      </c>
      <c r="L4027" s="168">
        <v>22.7</v>
      </c>
      <c r="M4027" s="168">
        <v>30.7</v>
      </c>
      <c r="N4027" s="168">
        <v>959.1</v>
      </c>
    </row>
    <row r="4028" spans="1:14" x14ac:dyDescent="0.2">
      <c r="A4028" s="168">
        <v>2019</v>
      </c>
      <c r="B4028" s="168">
        <v>6</v>
      </c>
      <c r="C4028" s="168">
        <v>17</v>
      </c>
      <c r="D4028" s="168">
        <v>16</v>
      </c>
      <c r="E4028" s="168">
        <v>30</v>
      </c>
      <c r="F4028" s="168">
        <v>76</v>
      </c>
      <c r="G4028" s="168">
        <v>896</v>
      </c>
      <c r="H4028" s="168">
        <v>721</v>
      </c>
      <c r="I4028" s="168">
        <v>2.2999999999999998</v>
      </c>
      <c r="J4028" s="168">
        <v>5.2</v>
      </c>
      <c r="K4028" s="168">
        <v>259.5</v>
      </c>
      <c r="L4028" s="168">
        <v>24.8</v>
      </c>
      <c r="M4028" s="168">
        <v>30.2</v>
      </c>
      <c r="N4028" s="168">
        <v>958.8</v>
      </c>
    </row>
    <row r="4029" spans="1:14" x14ac:dyDescent="0.2">
      <c r="A4029" s="168">
        <v>2019</v>
      </c>
      <c r="B4029" s="168">
        <v>6</v>
      </c>
      <c r="C4029" s="168">
        <v>17</v>
      </c>
      <c r="D4029" s="168">
        <v>17</v>
      </c>
      <c r="E4029" s="168">
        <v>30</v>
      </c>
      <c r="F4029" s="168">
        <v>69</v>
      </c>
      <c r="G4029" s="168">
        <v>832</v>
      </c>
      <c r="H4029" s="168">
        <v>534</v>
      </c>
      <c r="I4029" s="168">
        <v>2.2000000000000002</v>
      </c>
      <c r="J4029" s="168">
        <v>3.7</v>
      </c>
      <c r="K4029" s="168">
        <v>265.5</v>
      </c>
      <c r="L4029" s="168">
        <v>21.3</v>
      </c>
      <c r="M4029" s="168">
        <v>29.9</v>
      </c>
      <c r="N4029" s="168">
        <v>958.5</v>
      </c>
    </row>
    <row r="4030" spans="1:14" x14ac:dyDescent="0.2">
      <c r="A4030" s="168">
        <v>2019</v>
      </c>
      <c r="B4030" s="168">
        <v>6</v>
      </c>
      <c r="C4030" s="168">
        <v>17</v>
      </c>
      <c r="D4030" s="168">
        <v>18</v>
      </c>
      <c r="E4030" s="168">
        <v>30</v>
      </c>
      <c r="F4030" s="168">
        <v>60</v>
      </c>
      <c r="G4030" s="168">
        <v>709</v>
      </c>
      <c r="H4030" s="168">
        <v>328</v>
      </c>
      <c r="I4030" s="168">
        <v>2.2999999999999998</v>
      </c>
      <c r="J4030" s="168">
        <v>3</v>
      </c>
      <c r="K4030" s="168">
        <v>241</v>
      </c>
      <c r="L4030" s="168">
        <v>23.1</v>
      </c>
      <c r="M4030" s="168">
        <v>29.4</v>
      </c>
      <c r="N4030" s="168">
        <v>958.7</v>
      </c>
    </row>
    <row r="4031" spans="1:14" x14ac:dyDescent="0.2">
      <c r="A4031" s="168">
        <v>2019</v>
      </c>
      <c r="B4031" s="168">
        <v>6</v>
      </c>
      <c r="C4031" s="168">
        <v>17</v>
      </c>
      <c r="D4031" s="168">
        <v>19</v>
      </c>
      <c r="E4031" s="168">
        <v>30</v>
      </c>
      <c r="F4031" s="168">
        <v>39</v>
      </c>
      <c r="G4031" s="168">
        <v>470</v>
      </c>
      <c r="H4031" s="168">
        <v>131</v>
      </c>
      <c r="I4031" s="168">
        <v>2.7</v>
      </c>
      <c r="J4031" s="168">
        <v>1.6</v>
      </c>
      <c r="K4031" s="168">
        <v>189.3</v>
      </c>
      <c r="L4031" s="168">
        <v>26.1</v>
      </c>
      <c r="M4031" s="168">
        <v>27.6</v>
      </c>
      <c r="N4031" s="168">
        <v>959.2</v>
      </c>
    </row>
    <row r="4032" spans="1:14" x14ac:dyDescent="0.2">
      <c r="A4032" s="168">
        <v>2019</v>
      </c>
      <c r="B4032" s="168">
        <v>6</v>
      </c>
      <c r="C4032" s="168">
        <v>17</v>
      </c>
      <c r="D4032" s="168">
        <v>20</v>
      </c>
      <c r="E4032" s="168">
        <v>30</v>
      </c>
      <c r="F4032" s="168">
        <v>6</v>
      </c>
      <c r="G4032" s="168">
        <v>36</v>
      </c>
      <c r="H4032" s="168">
        <v>9</v>
      </c>
      <c r="I4032" s="168">
        <v>3.6</v>
      </c>
      <c r="J4032" s="168">
        <v>1.6</v>
      </c>
      <c r="K4032" s="168">
        <v>163.9</v>
      </c>
      <c r="L4032" s="168">
        <v>38.6</v>
      </c>
      <c r="M4032" s="168">
        <v>24.7</v>
      </c>
      <c r="N4032" s="168">
        <v>959.5</v>
      </c>
    </row>
    <row r="4033" spans="1:14" x14ac:dyDescent="0.2">
      <c r="A4033" s="168">
        <v>2019</v>
      </c>
      <c r="B4033" s="168">
        <v>6</v>
      </c>
      <c r="C4033" s="168">
        <v>17</v>
      </c>
      <c r="D4033" s="168">
        <v>21</v>
      </c>
      <c r="E4033" s="168">
        <v>30</v>
      </c>
      <c r="F4033" s="168">
        <v>0</v>
      </c>
      <c r="G4033" s="168">
        <v>0</v>
      </c>
      <c r="H4033" s="168">
        <v>0</v>
      </c>
      <c r="I4033" s="168">
        <v>5</v>
      </c>
      <c r="J4033" s="168">
        <v>2.4</v>
      </c>
      <c r="K4033" s="168">
        <v>220.1</v>
      </c>
      <c r="L4033" s="168">
        <v>44.8</v>
      </c>
      <c r="M4033" s="168">
        <v>22</v>
      </c>
      <c r="N4033" s="168">
        <v>959.9</v>
      </c>
    </row>
    <row r="4034" spans="1:14" x14ac:dyDescent="0.2">
      <c r="A4034" s="168">
        <v>2019</v>
      </c>
      <c r="B4034" s="168">
        <v>6</v>
      </c>
      <c r="C4034" s="168">
        <v>17</v>
      </c>
      <c r="D4034" s="168">
        <v>22</v>
      </c>
      <c r="E4034" s="168">
        <v>30</v>
      </c>
      <c r="F4034" s="168">
        <v>0</v>
      </c>
      <c r="G4034" s="168">
        <v>0</v>
      </c>
      <c r="H4034" s="168">
        <v>0</v>
      </c>
      <c r="I4034" s="168">
        <v>6.5</v>
      </c>
      <c r="J4034" s="168">
        <v>0.8</v>
      </c>
      <c r="K4034" s="168">
        <v>163.5</v>
      </c>
      <c r="L4034" s="168">
        <v>49</v>
      </c>
      <c r="M4034" s="168">
        <v>20.5</v>
      </c>
      <c r="N4034" s="168">
        <v>960.3</v>
      </c>
    </row>
    <row r="4035" spans="1:14" x14ac:dyDescent="0.2">
      <c r="A4035" s="168">
        <v>2019</v>
      </c>
      <c r="B4035" s="168">
        <v>6</v>
      </c>
      <c r="C4035" s="168">
        <v>17</v>
      </c>
      <c r="D4035" s="168">
        <v>23</v>
      </c>
      <c r="E4035" s="168">
        <v>30</v>
      </c>
      <c r="F4035" s="168">
        <v>0</v>
      </c>
      <c r="G4035" s="168">
        <v>0</v>
      </c>
      <c r="H4035" s="168">
        <v>0</v>
      </c>
      <c r="I4035" s="168">
        <v>7.9</v>
      </c>
      <c r="J4035" s="168">
        <v>1</v>
      </c>
      <c r="K4035" s="168">
        <v>152.30000000000001</v>
      </c>
      <c r="L4035" s="168">
        <v>51.3</v>
      </c>
      <c r="M4035" s="168">
        <v>19.399999999999999</v>
      </c>
      <c r="N4035" s="168">
        <v>960.4</v>
      </c>
    </row>
    <row r="4036" spans="1:14" x14ac:dyDescent="0.2">
      <c r="A4036" s="168">
        <v>2019</v>
      </c>
      <c r="B4036" s="168">
        <v>6</v>
      </c>
      <c r="C4036" s="168">
        <v>18</v>
      </c>
      <c r="D4036" s="168">
        <v>0</v>
      </c>
      <c r="E4036" s="168">
        <v>30</v>
      </c>
      <c r="F4036" s="168">
        <v>0</v>
      </c>
      <c r="G4036" s="168">
        <v>0</v>
      </c>
      <c r="H4036" s="168">
        <v>0</v>
      </c>
      <c r="I4036" s="168">
        <v>8.8000000000000007</v>
      </c>
      <c r="J4036" s="168">
        <v>1.7</v>
      </c>
      <c r="K4036" s="168">
        <v>92.4</v>
      </c>
      <c r="L4036" s="168">
        <v>54.9</v>
      </c>
      <c r="M4036" s="168">
        <v>17.899999999999999</v>
      </c>
      <c r="N4036" s="168">
        <v>960.2</v>
      </c>
    </row>
    <row r="4037" spans="1:14" x14ac:dyDescent="0.2">
      <c r="A4037" s="168">
        <v>2019</v>
      </c>
      <c r="B4037" s="168">
        <v>6</v>
      </c>
      <c r="C4037" s="168">
        <v>18</v>
      </c>
      <c r="D4037" s="168">
        <v>1</v>
      </c>
      <c r="E4037" s="168">
        <v>30</v>
      </c>
      <c r="F4037" s="168">
        <v>0</v>
      </c>
      <c r="G4037" s="168">
        <v>0</v>
      </c>
      <c r="H4037" s="168">
        <v>0</v>
      </c>
      <c r="I4037" s="168">
        <v>9.1999999999999993</v>
      </c>
      <c r="J4037" s="168">
        <v>1</v>
      </c>
      <c r="K4037" s="168">
        <v>90.1</v>
      </c>
      <c r="L4037" s="168">
        <v>49.1</v>
      </c>
      <c r="M4037" s="168">
        <v>18.2</v>
      </c>
      <c r="N4037" s="168">
        <v>960</v>
      </c>
    </row>
    <row r="4038" spans="1:14" x14ac:dyDescent="0.2">
      <c r="A4038" s="168">
        <v>2019</v>
      </c>
      <c r="B4038" s="168">
        <v>6</v>
      </c>
      <c r="C4038" s="168">
        <v>18</v>
      </c>
      <c r="D4038" s="168">
        <v>2</v>
      </c>
      <c r="E4038" s="168">
        <v>30</v>
      </c>
      <c r="F4038" s="168">
        <v>0</v>
      </c>
      <c r="G4038" s="168">
        <v>0</v>
      </c>
      <c r="H4038" s="168">
        <v>0</v>
      </c>
      <c r="I4038" s="168">
        <v>9.1</v>
      </c>
      <c r="J4038" s="168">
        <v>0.8</v>
      </c>
      <c r="K4038" s="168">
        <v>121.1</v>
      </c>
      <c r="L4038" s="168">
        <v>48.2</v>
      </c>
      <c r="M4038" s="168">
        <v>17.600000000000001</v>
      </c>
      <c r="N4038" s="168">
        <v>959.4</v>
      </c>
    </row>
    <row r="4039" spans="1:14" x14ac:dyDescent="0.2">
      <c r="A4039" s="168">
        <v>2019</v>
      </c>
      <c r="B4039" s="168">
        <v>6</v>
      </c>
      <c r="C4039" s="168">
        <v>18</v>
      </c>
      <c r="D4039" s="168">
        <v>3</v>
      </c>
      <c r="E4039" s="168">
        <v>30</v>
      </c>
      <c r="F4039" s="168">
        <v>0</v>
      </c>
      <c r="G4039" s="168">
        <v>0</v>
      </c>
      <c r="H4039" s="168">
        <v>0</v>
      </c>
      <c r="I4039" s="168">
        <v>8.8000000000000007</v>
      </c>
      <c r="J4039" s="168">
        <v>0.7</v>
      </c>
      <c r="K4039" s="168">
        <v>91.4</v>
      </c>
      <c r="L4039" s="168">
        <v>50.7</v>
      </c>
      <c r="M4039" s="168">
        <v>16.5</v>
      </c>
      <c r="N4039" s="168">
        <v>958.9</v>
      </c>
    </row>
    <row r="4040" spans="1:14" x14ac:dyDescent="0.2">
      <c r="A4040" s="168">
        <v>2019</v>
      </c>
      <c r="B4040" s="168">
        <v>6</v>
      </c>
      <c r="C4040" s="168">
        <v>18</v>
      </c>
      <c r="D4040" s="168">
        <v>4</v>
      </c>
      <c r="E4040" s="168">
        <v>30</v>
      </c>
      <c r="F4040" s="168">
        <v>0</v>
      </c>
      <c r="G4040" s="168">
        <v>0</v>
      </c>
      <c r="H4040" s="168">
        <v>0</v>
      </c>
      <c r="I4040" s="168">
        <v>8.3000000000000007</v>
      </c>
      <c r="J4040" s="168">
        <v>0.4</v>
      </c>
      <c r="K4040" s="168">
        <v>53.6</v>
      </c>
      <c r="L4040" s="168">
        <v>48.2</v>
      </c>
      <c r="M4040" s="168">
        <v>15.5</v>
      </c>
      <c r="N4040" s="168">
        <v>958.6</v>
      </c>
    </row>
    <row r="4041" spans="1:14" x14ac:dyDescent="0.2">
      <c r="A4041" s="168">
        <v>2019</v>
      </c>
      <c r="B4041" s="168">
        <v>6</v>
      </c>
      <c r="C4041" s="168">
        <v>18</v>
      </c>
      <c r="D4041" s="168">
        <v>5</v>
      </c>
      <c r="E4041" s="168">
        <v>30</v>
      </c>
      <c r="F4041" s="168">
        <v>1</v>
      </c>
      <c r="G4041" s="168">
        <v>0</v>
      </c>
      <c r="H4041" s="168">
        <v>1</v>
      </c>
      <c r="I4041" s="168">
        <v>7.8</v>
      </c>
      <c r="J4041" s="168">
        <v>0.6</v>
      </c>
      <c r="K4041" s="168">
        <v>313.2</v>
      </c>
      <c r="L4041" s="168">
        <v>46.9</v>
      </c>
      <c r="M4041" s="168">
        <v>16.2</v>
      </c>
      <c r="N4041" s="168">
        <v>958.7</v>
      </c>
    </row>
    <row r="4042" spans="1:14" x14ac:dyDescent="0.2">
      <c r="A4042" s="168">
        <v>2019</v>
      </c>
      <c r="B4042" s="168">
        <v>6</v>
      </c>
      <c r="C4042" s="168">
        <v>18</v>
      </c>
      <c r="D4042" s="168">
        <v>6</v>
      </c>
      <c r="E4042" s="168">
        <v>30</v>
      </c>
      <c r="F4042" s="168">
        <v>27</v>
      </c>
      <c r="G4042" s="168">
        <v>341</v>
      </c>
      <c r="H4042" s="168">
        <v>75</v>
      </c>
      <c r="I4042" s="168">
        <v>6.7</v>
      </c>
      <c r="J4042" s="168">
        <v>0.4</v>
      </c>
      <c r="K4042" s="168">
        <v>280.89999999999998</v>
      </c>
      <c r="L4042" s="168">
        <v>40</v>
      </c>
      <c r="M4042" s="168">
        <v>17.8</v>
      </c>
      <c r="N4042" s="168">
        <v>958.8</v>
      </c>
    </row>
    <row r="4043" spans="1:14" x14ac:dyDescent="0.2">
      <c r="A4043" s="168">
        <v>2019</v>
      </c>
      <c r="B4043" s="168">
        <v>6</v>
      </c>
      <c r="C4043" s="168">
        <v>18</v>
      </c>
      <c r="D4043" s="168">
        <v>7</v>
      </c>
      <c r="E4043" s="168">
        <v>30</v>
      </c>
      <c r="F4043" s="168">
        <v>50</v>
      </c>
      <c r="G4043" s="168">
        <v>681</v>
      </c>
      <c r="H4043" s="168">
        <v>262</v>
      </c>
      <c r="I4043" s="168">
        <v>5.2</v>
      </c>
      <c r="J4043" s="168">
        <v>0.9</v>
      </c>
      <c r="K4043" s="168">
        <v>127.5</v>
      </c>
      <c r="L4043" s="168">
        <v>31.6</v>
      </c>
      <c r="M4043" s="168">
        <v>22</v>
      </c>
      <c r="N4043" s="168">
        <v>958.9</v>
      </c>
    </row>
    <row r="4044" spans="1:14" x14ac:dyDescent="0.2">
      <c r="A4044" s="168">
        <v>2019</v>
      </c>
      <c r="B4044" s="168">
        <v>6</v>
      </c>
      <c r="C4044" s="168">
        <v>18</v>
      </c>
      <c r="D4044" s="168">
        <v>8</v>
      </c>
      <c r="E4044" s="168">
        <v>30</v>
      </c>
      <c r="F4044" s="168">
        <v>62</v>
      </c>
      <c r="G4044" s="168">
        <v>825</v>
      </c>
      <c r="H4044" s="168">
        <v>469</v>
      </c>
      <c r="I4044" s="168">
        <v>4.7</v>
      </c>
      <c r="J4044" s="168">
        <v>2</v>
      </c>
      <c r="K4044" s="168">
        <v>196.9</v>
      </c>
      <c r="L4044" s="168">
        <v>29.2</v>
      </c>
      <c r="M4044" s="168">
        <v>23.9</v>
      </c>
      <c r="N4044" s="168">
        <v>959.2</v>
      </c>
    </row>
    <row r="4045" spans="1:14" x14ac:dyDescent="0.2">
      <c r="A4045" s="168">
        <v>2019</v>
      </c>
      <c r="B4045" s="168">
        <v>6</v>
      </c>
      <c r="C4045" s="168">
        <v>18</v>
      </c>
      <c r="D4045" s="168">
        <v>9</v>
      </c>
      <c r="E4045" s="168">
        <v>30</v>
      </c>
      <c r="F4045" s="168">
        <v>75</v>
      </c>
      <c r="G4045" s="168">
        <v>880</v>
      </c>
      <c r="H4045" s="168">
        <v>657</v>
      </c>
      <c r="I4045" s="168">
        <v>5</v>
      </c>
      <c r="J4045" s="168">
        <v>3.2</v>
      </c>
      <c r="K4045" s="168">
        <v>245.9</v>
      </c>
      <c r="L4045" s="168">
        <v>42.4</v>
      </c>
      <c r="M4045" s="168">
        <v>23.7</v>
      </c>
      <c r="N4045" s="168">
        <v>959.4</v>
      </c>
    </row>
    <row r="4046" spans="1:14" x14ac:dyDescent="0.2">
      <c r="A4046" s="168">
        <v>2019</v>
      </c>
      <c r="B4046" s="168">
        <v>6</v>
      </c>
      <c r="C4046" s="168">
        <v>18</v>
      </c>
      <c r="D4046" s="168">
        <v>10</v>
      </c>
      <c r="E4046" s="168">
        <v>30</v>
      </c>
      <c r="F4046" s="168">
        <v>86</v>
      </c>
      <c r="G4046" s="168">
        <v>909</v>
      </c>
      <c r="H4046" s="168">
        <v>817</v>
      </c>
      <c r="I4046" s="168">
        <v>5.4</v>
      </c>
      <c r="J4046" s="168">
        <v>2.6</v>
      </c>
      <c r="K4046" s="168">
        <v>232.3</v>
      </c>
      <c r="L4046" s="168">
        <v>40.1</v>
      </c>
      <c r="M4046" s="168">
        <v>25.7</v>
      </c>
      <c r="N4046" s="168">
        <v>959.4</v>
      </c>
    </row>
    <row r="4047" spans="1:14" x14ac:dyDescent="0.2">
      <c r="A4047" s="168">
        <v>2019</v>
      </c>
      <c r="B4047" s="168">
        <v>6</v>
      </c>
      <c r="C4047" s="168">
        <v>18</v>
      </c>
      <c r="D4047" s="168">
        <v>11</v>
      </c>
      <c r="E4047" s="168">
        <v>30</v>
      </c>
      <c r="F4047" s="168">
        <v>95</v>
      </c>
      <c r="G4047" s="168">
        <v>922</v>
      </c>
      <c r="H4047" s="168">
        <v>932</v>
      </c>
      <c r="I4047" s="168">
        <v>5.6</v>
      </c>
      <c r="J4047" s="168">
        <v>3</v>
      </c>
      <c r="K4047" s="168">
        <v>225.8</v>
      </c>
      <c r="L4047" s="168">
        <v>36.700000000000003</v>
      </c>
      <c r="M4047" s="168">
        <v>27.4</v>
      </c>
      <c r="N4047" s="168">
        <v>959.4</v>
      </c>
    </row>
    <row r="4048" spans="1:14" x14ac:dyDescent="0.2">
      <c r="A4048" s="168">
        <v>2019</v>
      </c>
      <c r="B4048" s="168">
        <v>6</v>
      </c>
      <c r="C4048" s="168">
        <v>18</v>
      </c>
      <c r="D4048" s="168">
        <v>12</v>
      </c>
      <c r="E4048" s="168">
        <v>30</v>
      </c>
      <c r="F4048" s="168">
        <v>105</v>
      </c>
      <c r="G4048" s="168">
        <v>916</v>
      </c>
      <c r="H4048" s="168">
        <v>992</v>
      </c>
      <c r="I4048" s="168">
        <v>5.5</v>
      </c>
      <c r="J4048" s="168">
        <v>3.4</v>
      </c>
      <c r="K4048" s="168">
        <v>244.2</v>
      </c>
      <c r="L4048" s="168">
        <v>29.8</v>
      </c>
      <c r="M4048" s="168">
        <v>28.9</v>
      </c>
      <c r="N4048" s="168">
        <v>959</v>
      </c>
    </row>
    <row r="4049" spans="1:14" x14ac:dyDescent="0.2">
      <c r="A4049" s="168">
        <v>2019</v>
      </c>
      <c r="B4049" s="168">
        <v>6</v>
      </c>
      <c r="C4049" s="168">
        <v>18</v>
      </c>
      <c r="D4049" s="168">
        <v>13</v>
      </c>
      <c r="E4049" s="168">
        <v>30</v>
      </c>
      <c r="F4049" s="168">
        <v>106</v>
      </c>
      <c r="G4049" s="168">
        <v>916</v>
      </c>
      <c r="H4049" s="168">
        <v>1001</v>
      </c>
      <c r="I4049" s="168">
        <v>5.3</v>
      </c>
      <c r="J4049" s="168">
        <v>3</v>
      </c>
      <c r="K4049" s="168">
        <v>250.2</v>
      </c>
      <c r="L4049" s="168">
        <v>21.7</v>
      </c>
      <c r="M4049" s="168">
        <v>30.4</v>
      </c>
      <c r="N4049" s="168">
        <v>958.4</v>
      </c>
    </row>
    <row r="4050" spans="1:14" x14ac:dyDescent="0.2">
      <c r="A4050" s="168">
        <v>2019</v>
      </c>
      <c r="B4050" s="168">
        <v>6</v>
      </c>
      <c r="C4050" s="168">
        <v>18</v>
      </c>
      <c r="D4050" s="168">
        <v>14</v>
      </c>
      <c r="E4050" s="168">
        <v>30</v>
      </c>
      <c r="F4050" s="168">
        <v>109</v>
      </c>
      <c r="G4050" s="168">
        <v>899</v>
      </c>
      <c r="H4050" s="168">
        <v>949</v>
      </c>
      <c r="I4050" s="168">
        <v>5</v>
      </c>
      <c r="J4050" s="168">
        <v>6.4</v>
      </c>
      <c r="K4050" s="168">
        <v>261.2</v>
      </c>
      <c r="L4050" s="168">
        <v>22.2</v>
      </c>
      <c r="M4050" s="168">
        <v>31.1</v>
      </c>
      <c r="N4050" s="168">
        <v>957.8</v>
      </c>
    </row>
    <row r="4051" spans="1:14" x14ac:dyDescent="0.2">
      <c r="A4051" s="168">
        <v>2019</v>
      </c>
      <c r="B4051" s="168">
        <v>6</v>
      </c>
      <c r="C4051" s="168">
        <v>18</v>
      </c>
      <c r="D4051" s="168">
        <v>15</v>
      </c>
      <c r="E4051" s="168">
        <v>30</v>
      </c>
      <c r="F4051" s="168">
        <v>107</v>
      </c>
      <c r="G4051" s="168">
        <v>870</v>
      </c>
      <c r="H4051" s="168">
        <v>845</v>
      </c>
      <c r="I4051" s="168">
        <v>4.8</v>
      </c>
      <c r="J4051" s="168">
        <v>6.2</v>
      </c>
      <c r="K4051" s="168">
        <v>273.60000000000002</v>
      </c>
      <c r="L4051" s="168">
        <v>28.7</v>
      </c>
      <c r="M4051" s="168">
        <v>30</v>
      </c>
      <c r="N4051" s="168">
        <v>957.5</v>
      </c>
    </row>
    <row r="4052" spans="1:14" x14ac:dyDescent="0.2">
      <c r="A4052" s="168">
        <v>2019</v>
      </c>
      <c r="B4052" s="168">
        <v>6</v>
      </c>
      <c r="C4052" s="168">
        <v>18</v>
      </c>
      <c r="D4052" s="168">
        <v>16</v>
      </c>
      <c r="E4052" s="168">
        <v>30</v>
      </c>
      <c r="F4052" s="168">
        <v>100</v>
      </c>
      <c r="G4052" s="168">
        <v>828</v>
      </c>
      <c r="H4052" s="168">
        <v>697</v>
      </c>
      <c r="I4052" s="168">
        <v>4.5999999999999996</v>
      </c>
      <c r="J4052" s="168">
        <v>6</v>
      </c>
      <c r="K4052" s="168">
        <v>269</v>
      </c>
      <c r="L4052" s="168">
        <v>28.8</v>
      </c>
      <c r="M4052" s="168">
        <v>29.6</v>
      </c>
      <c r="N4052" s="168">
        <v>957.2</v>
      </c>
    </row>
    <row r="4053" spans="1:14" x14ac:dyDescent="0.2">
      <c r="A4053" s="168">
        <v>2019</v>
      </c>
      <c r="B4053" s="168">
        <v>6</v>
      </c>
      <c r="C4053" s="168">
        <v>18</v>
      </c>
      <c r="D4053" s="168">
        <v>17</v>
      </c>
      <c r="E4053" s="168">
        <v>30</v>
      </c>
      <c r="F4053" s="168">
        <v>86</v>
      </c>
      <c r="G4053" s="168">
        <v>769</v>
      </c>
      <c r="H4053" s="168">
        <v>517</v>
      </c>
      <c r="I4053" s="168">
        <v>4.4000000000000004</v>
      </c>
      <c r="J4053" s="168">
        <v>4.5</v>
      </c>
      <c r="K4053" s="168">
        <v>283.10000000000002</v>
      </c>
      <c r="L4053" s="168">
        <v>30.6</v>
      </c>
      <c r="M4053" s="168">
        <v>29.4</v>
      </c>
      <c r="N4053" s="168">
        <v>956.9</v>
      </c>
    </row>
    <row r="4054" spans="1:14" x14ac:dyDescent="0.2">
      <c r="A4054" s="168">
        <v>2019</v>
      </c>
      <c r="B4054" s="168">
        <v>6</v>
      </c>
      <c r="C4054" s="168">
        <v>18</v>
      </c>
      <c r="D4054" s="168">
        <v>18</v>
      </c>
      <c r="E4054" s="168">
        <v>30</v>
      </c>
      <c r="F4054" s="168">
        <v>66</v>
      </c>
      <c r="G4054" s="168">
        <v>680</v>
      </c>
      <c r="H4054" s="168">
        <v>323</v>
      </c>
      <c r="I4054" s="168">
        <v>4.5</v>
      </c>
      <c r="J4054" s="168">
        <v>3.9</v>
      </c>
      <c r="K4054" s="168">
        <v>277.7</v>
      </c>
      <c r="L4054" s="168">
        <v>31.3</v>
      </c>
      <c r="M4054" s="168">
        <v>29</v>
      </c>
      <c r="N4054" s="168">
        <v>956.8</v>
      </c>
    </row>
    <row r="4055" spans="1:14" x14ac:dyDescent="0.2">
      <c r="A4055" s="168">
        <v>2019</v>
      </c>
      <c r="B4055" s="168">
        <v>6</v>
      </c>
      <c r="C4055" s="168">
        <v>18</v>
      </c>
      <c r="D4055" s="168">
        <v>19</v>
      </c>
      <c r="E4055" s="168">
        <v>30</v>
      </c>
      <c r="F4055" s="168">
        <v>39</v>
      </c>
      <c r="G4055" s="168">
        <v>455</v>
      </c>
      <c r="H4055" s="168">
        <v>130</v>
      </c>
      <c r="I4055" s="168">
        <v>4.5999999999999996</v>
      </c>
      <c r="J4055" s="168">
        <v>4.5</v>
      </c>
      <c r="K4055" s="168">
        <v>243.4</v>
      </c>
      <c r="L4055" s="168">
        <v>34.299999999999997</v>
      </c>
      <c r="M4055" s="168">
        <v>27</v>
      </c>
      <c r="N4055" s="168">
        <v>957</v>
      </c>
    </row>
    <row r="4056" spans="1:14" x14ac:dyDescent="0.2">
      <c r="A4056" s="168">
        <v>2019</v>
      </c>
      <c r="B4056" s="168">
        <v>6</v>
      </c>
      <c r="C4056" s="168">
        <v>18</v>
      </c>
      <c r="D4056" s="168">
        <v>20</v>
      </c>
      <c r="E4056" s="168">
        <v>30</v>
      </c>
      <c r="F4056" s="168">
        <v>6</v>
      </c>
      <c r="G4056" s="168">
        <v>26</v>
      </c>
      <c r="H4056" s="168">
        <v>8</v>
      </c>
      <c r="I4056" s="168">
        <v>4.5999999999999996</v>
      </c>
      <c r="J4056" s="168">
        <v>3.3</v>
      </c>
      <c r="K4056" s="168">
        <v>229.7</v>
      </c>
      <c r="L4056" s="168">
        <v>51.5</v>
      </c>
      <c r="M4056" s="168">
        <v>21.7</v>
      </c>
      <c r="N4056" s="168">
        <v>957.6</v>
      </c>
    </row>
    <row r="4057" spans="1:14" x14ac:dyDescent="0.2">
      <c r="A4057" s="168">
        <v>2019</v>
      </c>
      <c r="B4057" s="168">
        <v>6</v>
      </c>
      <c r="C4057" s="168">
        <v>18</v>
      </c>
      <c r="D4057" s="168">
        <v>21</v>
      </c>
      <c r="E4057" s="168">
        <v>30</v>
      </c>
      <c r="F4057" s="168">
        <v>0</v>
      </c>
      <c r="G4057" s="168">
        <v>0</v>
      </c>
      <c r="H4057" s="168">
        <v>0</v>
      </c>
      <c r="I4057" s="168">
        <v>4.7</v>
      </c>
      <c r="J4057" s="168">
        <v>1.9</v>
      </c>
      <c r="K4057" s="168">
        <v>250.5</v>
      </c>
      <c r="L4057" s="168">
        <v>66.3</v>
      </c>
      <c r="M4057" s="168">
        <v>19.100000000000001</v>
      </c>
      <c r="N4057" s="168">
        <v>958.1</v>
      </c>
    </row>
    <row r="4058" spans="1:14" x14ac:dyDescent="0.2">
      <c r="A4058" s="168">
        <v>2019</v>
      </c>
      <c r="B4058" s="168">
        <v>6</v>
      </c>
      <c r="C4058" s="168">
        <v>18</v>
      </c>
      <c r="D4058" s="168">
        <v>22</v>
      </c>
      <c r="E4058" s="168">
        <v>30</v>
      </c>
      <c r="F4058" s="168">
        <v>0</v>
      </c>
      <c r="G4058" s="168">
        <v>0</v>
      </c>
      <c r="H4058" s="168">
        <v>0</v>
      </c>
      <c r="I4058" s="168">
        <v>4.7</v>
      </c>
      <c r="J4058" s="168">
        <v>0.8</v>
      </c>
      <c r="K4058" s="168">
        <v>210.3</v>
      </c>
      <c r="L4058" s="168">
        <v>71.900000000000006</v>
      </c>
      <c r="M4058" s="168">
        <v>18.3</v>
      </c>
      <c r="N4058" s="168">
        <v>958.4</v>
      </c>
    </row>
    <row r="4059" spans="1:14" x14ac:dyDescent="0.2">
      <c r="A4059" s="168">
        <v>2019</v>
      </c>
      <c r="B4059" s="168">
        <v>6</v>
      </c>
      <c r="C4059" s="168">
        <v>18</v>
      </c>
      <c r="D4059" s="168">
        <v>23</v>
      </c>
      <c r="E4059" s="168">
        <v>30</v>
      </c>
      <c r="F4059" s="168">
        <v>0</v>
      </c>
      <c r="G4059" s="168">
        <v>0</v>
      </c>
      <c r="H4059" s="168">
        <v>0</v>
      </c>
      <c r="I4059" s="168">
        <v>4.7</v>
      </c>
      <c r="J4059" s="168">
        <v>0.5</v>
      </c>
      <c r="K4059" s="168">
        <v>241.2</v>
      </c>
      <c r="L4059" s="168">
        <v>74.400000000000006</v>
      </c>
      <c r="M4059" s="168">
        <v>17.8</v>
      </c>
      <c r="N4059" s="168">
        <v>958.3</v>
      </c>
    </row>
    <row r="4060" spans="1:14" x14ac:dyDescent="0.2">
      <c r="A4060" s="168">
        <v>2019</v>
      </c>
      <c r="B4060" s="168">
        <v>6</v>
      </c>
      <c r="C4060" s="168">
        <v>19</v>
      </c>
      <c r="D4060" s="168">
        <v>0</v>
      </c>
      <c r="E4060" s="168">
        <v>30</v>
      </c>
      <c r="F4060" s="168">
        <v>0</v>
      </c>
      <c r="G4060" s="168">
        <v>0</v>
      </c>
      <c r="H4060" s="168">
        <v>0</v>
      </c>
      <c r="I4060" s="168">
        <v>4.7</v>
      </c>
      <c r="J4060" s="168">
        <v>0.3</v>
      </c>
      <c r="K4060" s="168">
        <v>164.6</v>
      </c>
      <c r="L4060" s="168">
        <v>74</v>
      </c>
      <c r="M4060" s="168">
        <v>17.2</v>
      </c>
      <c r="N4060" s="168">
        <v>958.2</v>
      </c>
    </row>
    <row r="4061" spans="1:14" x14ac:dyDescent="0.2">
      <c r="A4061" s="168">
        <v>2019</v>
      </c>
      <c r="B4061" s="168">
        <v>6</v>
      </c>
      <c r="C4061" s="168">
        <v>19</v>
      </c>
      <c r="D4061" s="168">
        <v>1</v>
      </c>
      <c r="E4061" s="168">
        <v>30</v>
      </c>
      <c r="F4061" s="168">
        <v>0</v>
      </c>
      <c r="G4061" s="168">
        <v>0</v>
      </c>
      <c r="H4061" s="168">
        <v>0</v>
      </c>
      <c r="I4061" s="168">
        <v>4.8</v>
      </c>
      <c r="J4061" s="168">
        <v>0.8</v>
      </c>
      <c r="K4061" s="168">
        <v>105.3</v>
      </c>
      <c r="L4061" s="168">
        <v>72.7</v>
      </c>
      <c r="M4061" s="168">
        <v>16.3</v>
      </c>
      <c r="N4061" s="168">
        <v>958.2</v>
      </c>
    </row>
    <row r="4062" spans="1:14" x14ac:dyDescent="0.2">
      <c r="A4062" s="168">
        <v>2019</v>
      </c>
      <c r="B4062" s="168">
        <v>6</v>
      </c>
      <c r="C4062" s="168">
        <v>19</v>
      </c>
      <c r="D4062" s="168">
        <v>2</v>
      </c>
      <c r="E4062" s="168">
        <v>30</v>
      </c>
      <c r="F4062" s="168">
        <v>0</v>
      </c>
      <c r="G4062" s="168">
        <v>0</v>
      </c>
      <c r="H4062" s="168">
        <v>0</v>
      </c>
      <c r="I4062" s="168">
        <v>4.8</v>
      </c>
      <c r="J4062" s="168">
        <v>0.5</v>
      </c>
      <c r="K4062" s="168">
        <v>190.3</v>
      </c>
      <c r="L4062" s="168">
        <v>76.5</v>
      </c>
      <c r="M4062" s="168">
        <v>15.6</v>
      </c>
      <c r="N4062" s="168">
        <v>958</v>
      </c>
    </row>
    <row r="4063" spans="1:14" x14ac:dyDescent="0.2">
      <c r="A4063" s="168">
        <v>2019</v>
      </c>
      <c r="B4063" s="168">
        <v>6</v>
      </c>
      <c r="C4063" s="168">
        <v>19</v>
      </c>
      <c r="D4063" s="168">
        <v>3</v>
      </c>
      <c r="E4063" s="168">
        <v>30</v>
      </c>
      <c r="F4063" s="168">
        <v>0</v>
      </c>
      <c r="G4063" s="168">
        <v>0</v>
      </c>
      <c r="H4063" s="168">
        <v>0</v>
      </c>
      <c r="I4063" s="168">
        <v>5.3</v>
      </c>
      <c r="J4063" s="168">
        <v>0.9</v>
      </c>
      <c r="K4063" s="168">
        <v>83.6</v>
      </c>
      <c r="L4063" s="168">
        <v>77.7</v>
      </c>
      <c r="M4063" s="168">
        <v>15.1</v>
      </c>
      <c r="N4063" s="168">
        <v>957.7</v>
      </c>
    </row>
    <row r="4064" spans="1:14" x14ac:dyDescent="0.2">
      <c r="A4064" s="168">
        <v>2019</v>
      </c>
      <c r="B4064" s="168">
        <v>6</v>
      </c>
      <c r="C4064" s="168">
        <v>19</v>
      </c>
      <c r="D4064" s="168">
        <v>4</v>
      </c>
      <c r="E4064" s="168">
        <v>30</v>
      </c>
      <c r="F4064" s="168">
        <v>0</v>
      </c>
      <c r="G4064" s="168">
        <v>0</v>
      </c>
      <c r="H4064" s="168">
        <v>0</v>
      </c>
      <c r="I4064" s="168">
        <v>6.2</v>
      </c>
      <c r="J4064" s="168">
        <v>1.2</v>
      </c>
      <c r="K4064" s="168">
        <v>69.599999999999994</v>
      </c>
      <c r="L4064" s="168">
        <v>72.7</v>
      </c>
      <c r="M4064" s="168">
        <v>15.4</v>
      </c>
      <c r="N4064" s="168">
        <v>957.6</v>
      </c>
    </row>
    <row r="4065" spans="1:14" x14ac:dyDescent="0.2">
      <c r="A4065" s="168">
        <v>2019</v>
      </c>
      <c r="B4065" s="168">
        <v>6</v>
      </c>
      <c r="C4065" s="168">
        <v>19</v>
      </c>
      <c r="D4065" s="168">
        <v>5</v>
      </c>
      <c r="E4065" s="168">
        <v>30</v>
      </c>
      <c r="F4065" s="168">
        <v>1</v>
      </c>
      <c r="G4065" s="168">
        <v>0</v>
      </c>
      <c r="H4065" s="168">
        <v>1</v>
      </c>
      <c r="I4065" s="168">
        <v>7</v>
      </c>
      <c r="J4065" s="168">
        <v>1.2</v>
      </c>
      <c r="K4065" s="168">
        <v>59.6</v>
      </c>
      <c r="L4065" s="168">
        <v>72</v>
      </c>
      <c r="M4065" s="168">
        <v>15.4</v>
      </c>
      <c r="N4065" s="168">
        <v>957.7</v>
      </c>
    </row>
    <row r="4066" spans="1:14" x14ac:dyDescent="0.2">
      <c r="A4066" s="168">
        <v>2019</v>
      </c>
      <c r="B4066" s="168">
        <v>6</v>
      </c>
      <c r="C4066" s="168">
        <v>19</v>
      </c>
      <c r="D4066" s="168">
        <v>6</v>
      </c>
      <c r="E4066" s="168">
        <v>30</v>
      </c>
      <c r="F4066" s="168">
        <v>33</v>
      </c>
      <c r="G4066" s="168">
        <v>253</v>
      </c>
      <c r="H4066" s="168">
        <v>70</v>
      </c>
      <c r="I4066" s="168">
        <v>7</v>
      </c>
      <c r="J4066" s="168">
        <v>1.5</v>
      </c>
      <c r="K4066" s="168">
        <v>20.5</v>
      </c>
      <c r="L4066" s="168">
        <v>49.8</v>
      </c>
      <c r="M4066" s="168">
        <v>19.100000000000001</v>
      </c>
      <c r="N4066" s="168">
        <v>957.9</v>
      </c>
    </row>
    <row r="4067" spans="1:14" x14ac:dyDescent="0.2">
      <c r="A4067" s="168">
        <v>2019</v>
      </c>
      <c r="B4067" s="168">
        <v>6</v>
      </c>
      <c r="C4067" s="168">
        <v>19</v>
      </c>
      <c r="D4067" s="168">
        <v>7</v>
      </c>
      <c r="E4067" s="168">
        <v>30</v>
      </c>
      <c r="F4067" s="168">
        <v>64</v>
      </c>
      <c r="G4067" s="168">
        <v>626</v>
      </c>
      <c r="H4067" s="168">
        <v>259</v>
      </c>
      <c r="I4067" s="168">
        <v>5.6</v>
      </c>
      <c r="J4067" s="168">
        <v>0.9</v>
      </c>
      <c r="K4067" s="168">
        <v>98.2</v>
      </c>
      <c r="L4067" s="168">
        <v>39.200000000000003</v>
      </c>
      <c r="M4067" s="168">
        <v>22.9</v>
      </c>
      <c r="N4067" s="168">
        <v>958.1</v>
      </c>
    </row>
    <row r="4068" spans="1:14" x14ac:dyDescent="0.2">
      <c r="A4068" s="168">
        <v>2019</v>
      </c>
      <c r="B4068" s="168">
        <v>6</v>
      </c>
      <c r="C4068" s="168">
        <v>19</v>
      </c>
      <c r="D4068" s="168">
        <v>8</v>
      </c>
      <c r="E4068" s="168">
        <v>30</v>
      </c>
      <c r="F4068" s="168">
        <v>91</v>
      </c>
      <c r="G4068" s="168">
        <v>741</v>
      </c>
      <c r="H4068" s="168">
        <v>458</v>
      </c>
      <c r="I4068" s="168">
        <v>4.2</v>
      </c>
      <c r="J4068" s="168">
        <v>0.8</v>
      </c>
      <c r="K4068" s="168">
        <v>233.9</v>
      </c>
      <c r="L4068" s="168">
        <v>33.700000000000003</v>
      </c>
      <c r="M4068" s="168">
        <v>25.4</v>
      </c>
      <c r="N4068" s="168">
        <v>958.2</v>
      </c>
    </row>
    <row r="4069" spans="1:14" x14ac:dyDescent="0.2">
      <c r="A4069" s="168">
        <v>2019</v>
      </c>
      <c r="B4069" s="168">
        <v>6</v>
      </c>
      <c r="C4069" s="168">
        <v>19</v>
      </c>
      <c r="D4069" s="168">
        <v>9</v>
      </c>
      <c r="E4069" s="168">
        <v>30</v>
      </c>
      <c r="F4069" s="168">
        <v>90</v>
      </c>
      <c r="G4069" s="168">
        <v>873</v>
      </c>
      <c r="H4069" s="168">
        <v>669</v>
      </c>
      <c r="I4069" s="168">
        <v>4.5999999999999996</v>
      </c>
      <c r="J4069" s="168">
        <v>1.8</v>
      </c>
      <c r="K4069" s="168">
        <v>238.7</v>
      </c>
      <c r="L4069" s="168">
        <v>28.3</v>
      </c>
      <c r="M4069" s="168">
        <v>27.8</v>
      </c>
      <c r="N4069" s="168">
        <v>957.9</v>
      </c>
    </row>
    <row r="4070" spans="1:14" x14ac:dyDescent="0.2">
      <c r="A4070" s="168">
        <v>2019</v>
      </c>
      <c r="B4070" s="168">
        <v>6</v>
      </c>
      <c r="C4070" s="168">
        <v>19</v>
      </c>
      <c r="D4070" s="168">
        <v>10</v>
      </c>
      <c r="E4070" s="168">
        <v>30</v>
      </c>
      <c r="F4070" s="168">
        <v>89</v>
      </c>
      <c r="G4070" s="168">
        <v>927</v>
      </c>
      <c r="H4070" s="168">
        <v>835</v>
      </c>
      <c r="I4070" s="168">
        <v>4.8</v>
      </c>
      <c r="J4070" s="168">
        <v>3.2</v>
      </c>
      <c r="K4070" s="168">
        <v>237.5</v>
      </c>
      <c r="L4070" s="168">
        <v>23.1</v>
      </c>
      <c r="M4070" s="168">
        <v>28.9</v>
      </c>
      <c r="N4070" s="168">
        <v>957.9</v>
      </c>
    </row>
    <row r="4071" spans="1:14" x14ac:dyDescent="0.2">
      <c r="A4071" s="168">
        <v>2019</v>
      </c>
      <c r="B4071" s="168">
        <v>6</v>
      </c>
      <c r="C4071" s="168">
        <v>19</v>
      </c>
      <c r="D4071" s="168">
        <v>11</v>
      </c>
      <c r="E4071" s="168">
        <v>30</v>
      </c>
      <c r="F4071" s="168">
        <v>89</v>
      </c>
      <c r="G4071" s="168">
        <v>958</v>
      </c>
      <c r="H4071" s="168">
        <v>958</v>
      </c>
      <c r="I4071" s="168">
        <v>4.8</v>
      </c>
      <c r="J4071" s="168">
        <v>3.7</v>
      </c>
      <c r="K4071" s="168">
        <v>243.1</v>
      </c>
      <c r="L4071" s="168">
        <v>25</v>
      </c>
      <c r="M4071" s="168">
        <v>30.1</v>
      </c>
      <c r="N4071" s="168">
        <v>957.9</v>
      </c>
    </row>
    <row r="4072" spans="1:14" x14ac:dyDescent="0.2">
      <c r="A4072" s="168">
        <v>2019</v>
      </c>
      <c r="B4072" s="168">
        <v>6</v>
      </c>
      <c r="C4072" s="168">
        <v>19</v>
      </c>
      <c r="D4072" s="168">
        <v>12</v>
      </c>
      <c r="E4072" s="168">
        <v>30</v>
      </c>
      <c r="F4072" s="168">
        <v>164</v>
      </c>
      <c r="G4072" s="168">
        <v>917</v>
      </c>
      <c r="H4072" s="168">
        <v>1051</v>
      </c>
      <c r="I4072" s="168">
        <v>4.5</v>
      </c>
      <c r="J4072" s="168">
        <v>4.5</v>
      </c>
      <c r="K4072" s="168">
        <v>240.5</v>
      </c>
      <c r="L4072" s="168">
        <v>20.5</v>
      </c>
      <c r="M4072" s="168">
        <v>31.2</v>
      </c>
      <c r="N4072" s="168">
        <v>957.7</v>
      </c>
    </row>
    <row r="4073" spans="1:14" x14ac:dyDescent="0.2">
      <c r="A4073" s="168">
        <v>2019</v>
      </c>
      <c r="B4073" s="168">
        <v>6</v>
      </c>
      <c r="C4073" s="168">
        <v>19</v>
      </c>
      <c r="D4073" s="168">
        <v>13</v>
      </c>
      <c r="E4073" s="168">
        <v>30</v>
      </c>
      <c r="F4073" s="168">
        <v>103</v>
      </c>
      <c r="G4073" s="168">
        <v>962</v>
      </c>
      <c r="H4073" s="168">
        <v>1041</v>
      </c>
      <c r="I4073" s="168">
        <v>4.2</v>
      </c>
      <c r="J4073" s="168">
        <v>5.2</v>
      </c>
      <c r="K4073" s="168">
        <v>241.6</v>
      </c>
      <c r="L4073" s="168">
        <v>16.600000000000001</v>
      </c>
      <c r="M4073" s="168">
        <v>32.1</v>
      </c>
      <c r="N4073" s="168">
        <v>957.3</v>
      </c>
    </row>
    <row r="4074" spans="1:14" x14ac:dyDescent="0.2">
      <c r="A4074" s="168">
        <v>2019</v>
      </c>
      <c r="B4074" s="168">
        <v>6</v>
      </c>
      <c r="C4074" s="168">
        <v>19</v>
      </c>
      <c r="D4074" s="168">
        <v>14</v>
      </c>
      <c r="E4074" s="168">
        <v>30</v>
      </c>
      <c r="F4074" s="168">
        <v>101</v>
      </c>
      <c r="G4074" s="168">
        <v>942</v>
      </c>
      <c r="H4074" s="168">
        <v>983</v>
      </c>
      <c r="I4074" s="168">
        <v>3.8</v>
      </c>
      <c r="J4074" s="168">
        <v>6</v>
      </c>
      <c r="K4074" s="168">
        <v>241.5</v>
      </c>
      <c r="L4074" s="168">
        <v>14.7</v>
      </c>
      <c r="M4074" s="168">
        <v>32.5</v>
      </c>
      <c r="N4074" s="168">
        <v>956.8</v>
      </c>
    </row>
    <row r="4075" spans="1:14" x14ac:dyDescent="0.2">
      <c r="A4075" s="168">
        <v>2019</v>
      </c>
      <c r="B4075" s="168">
        <v>6</v>
      </c>
      <c r="C4075" s="168">
        <v>19</v>
      </c>
      <c r="D4075" s="168">
        <v>15</v>
      </c>
      <c r="E4075" s="168">
        <v>30</v>
      </c>
      <c r="F4075" s="168">
        <v>161</v>
      </c>
      <c r="G4075" s="168">
        <v>862</v>
      </c>
      <c r="H4075" s="168">
        <v>899</v>
      </c>
      <c r="I4075" s="168">
        <v>3.5</v>
      </c>
      <c r="J4075" s="168">
        <v>5.9</v>
      </c>
      <c r="K4075" s="168">
        <v>241</v>
      </c>
      <c r="L4075" s="168">
        <v>12.6</v>
      </c>
      <c r="M4075" s="168">
        <v>33.200000000000003</v>
      </c>
      <c r="N4075" s="168">
        <v>956.2</v>
      </c>
    </row>
    <row r="4076" spans="1:14" x14ac:dyDescent="0.2">
      <c r="A4076" s="168">
        <v>2019</v>
      </c>
      <c r="B4076" s="168">
        <v>6</v>
      </c>
      <c r="C4076" s="168">
        <v>19</v>
      </c>
      <c r="D4076" s="168">
        <v>16</v>
      </c>
      <c r="E4076" s="168">
        <v>30</v>
      </c>
      <c r="F4076" s="168">
        <v>318</v>
      </c>
      <c r="G4076" s="168">
        <v>272</v>
      </c>
      <c r="H4076" s="168">
        <v>527</v>
      </c>
      <c r="I4076" s="168">
        <v>3.2</v>
      </c>
      <c r="J4076" s="168">
        <v>5.8</v>
      </c>
      <c r="K4076" s="168">
        <v>253.8</v>
      </c>
      <c r="L4076" s="168">
        <v>11.8</v>
      </c>
      <c r="M4076" s="168">
        <v>32.4</v>
      </c>
      <c r="N4076" s="168">
        <v>955.8</v>
      </c>
    </row>
    <row r="4077" spans="1:14" x14ac:dyDescent="0.2">
      <c r="A4077" s="168">
        <v>2019</v>
      </c>
      <c r="B4077" s="168">
        <v>6</v>
      </c>
      <c r="C4077" s="168">
        <v>19</v>
      </c>
      <c r="D4077" s="168">
        <v>17</v>
      </c>
      <c r="E4077" s="168">
        <v>30</v>
      </c>
      <c r="F4077" s="168">
        <v>246</v>
      </c>
      <c r="G4077" s="168">
        <v>353</v>
      </c>
      <c r="H4077" s="168">
        <v>440</v>
      </c>
      <c r="I4077" s="168">
        <v>3</v>
      </c>
      <c r="J4077" s="168">
        <v>4.8</v>
      </c>
      <c r="K4077" s="168">
        <v>267.8</v>
      </c>
      <c r="L4077" s="168">
        <v>14.1</v>
      </c>
      <c r="M4077" s="168">
        <v>31.9</v>
      </c>
      <c r="N4077" s="168">
        <v>955.5</v>
      </c>
    </row>
    <row r="4078" spans="1:14" x14ac:dyDescent="0.2">
      <c r="A4078" s="168">
        <v>2019</v>
      </c>
      <c r="B4078" s="168">
        <v>6</v>
      </c>
      <c r="C4078" s="168">
        <v>19</v>
      </c>
      <c r="D4078" s="168">
        <v>18</v>
      </c>
      <c r="E4078" s="168">
        <v>30</v>
      </c>
      <c r="F4078" s="168">
        <v>117</v>
      </c>
      <c r="G4078" s="168">
        <v>627</v>
      </c>
      <c r="H4078" s="168">
        <v>355</v>
      </c>
      <c r="I4078" s="168">
        <v>3.1</v>
      </c>
      <c r="J4078" s="168">
        <v>3.9</v>
      </c>
      <c r="K4078" s="168">
        <v>264.39999999999998</v>
      </c>
      <c r="L4078" s="168">
        <v>16.100000000000001</v>
      </c>
      <c r="M4078" s="168">
        <v>31.7</v>
      </c>
      <c r="N4078" s="168">
        <v>955.4</v>
      </c>
    </row>
    <row r="4079" spans="1:14" x14ac:dyDescent="0.2">
      <c r="A4079" s="168">
        <v>2019</v>
      </c>
      <c r="B4079" s="168">
        <v>6</v>
      </c>
      <c r="C4079" s="168">
        <v>19</v>
      </c>
      <c r="D4079" s="168">
        <v>19</v>
      </c>
      <c r="E4079" s="168">
        <v>30</v>
      </c>
      <c r="F4079" s="168">
        <v>64</v>
      </c>
      <c r="G4079" s="168">
        <v>416</v>
      </c>
      <c r="H4079" s="168">
        <v>143</v>
      </c>
      <c r="I4079" s="168">
        <v>3.3</v>
      </c>
      <c r="J4079" s="168">
        <v>2.8</v>
      </c>
      <c r="K4079" s="168">
        <v>253.4</v>
      </c>
      <c r="L4079" s="168">
        <v>21.7</v>
      </c>
      <c r="M4079" s="168">
        <v>30.5</v>
      </c>
      <c r="N4079" s="168">
        <v>955.4</v>
      </c>
    </row>
    <row r="4080" spans="1:14" x14ac:dyDescent="0.2">
      <c r="A4080" s="168">
        <v>2019</v>
      </c>
      <c r="B4080" s="168">
        <v>6</v>
      </c>
      <c r="C4080" s="168">
        <v>19</v>
      </c>
      <c r="D4080" s="168">
        <v>20</v>
      </c>
      <c r="E4080" s="168">
        <v>30</v>
      </c>
      <c r="F4080" s="168">
        <v>12</v>
      </c>
      <c r="G4080" s="168">
        <v>41</v>
      </c>
      <c r="H4080" s="168">
        <v>15</v>
      </c>
      <c r="I4080" s="168">
        <v>3.6</v>
      </c>
      <c r="J4080" s="168">
        <v>2.8</v>
      </c>
      <c r="K4080" s="168">
        <v>243.8</v>
      </c>
      <c r="L4080" s="168">
        <v>45.9</v>
      </c>
      <c r="M4080" s="168">
        <v>25.2</v>
      </c>
      <c r="N4080" s="168">
        <v>955.5</v>
      </c>
    </row>
    <row r="4081" spans="1:14" x14ac:dyDescent="0.2">
      <c r="A4081" s="168">
        <v>2019</v>
      </c>
      <c r="B4081" s="168">
        <v>6</v>
      </c>
      <c r="C4081" s="168">
        <v>19</v>
      </c>
      <c r="D4081" s="168">
        <v>21</v>
      </c>
      <c r="E4081" s="168">
        <v>30</v>
      </c>
      <c r="F4081" s="168">
        <v>0</v>
      </c>
      <c r="G4081" s="168">
        <v>0</v>
      </c>
      <c r="H4081" s="168">
        <v>0</v>
      </c>
      <c r="I4081" s="168">
        <v>4.3</v>
      </c>
      <c r="J4081" s="168">
        <v>1.8</v>
      </c>
      <c r="K4081" s="168">
        <v>249.4</v>
      </c>
      <c r="L4081" s="168">
        <v>60.5</v>
      </c>
      <c r="M4081" s="168">
        <v>22.2</v>
      </c>
      <c r="N4081" s="168">
        <v>955.9</v>
      </c>
    </row>
    <row r="4082" spans="1:14" x14ac:dyDescent="0.2">
      <c r="A4082" s="168">
        <v>2019</v>
      </c>
      <c r="B4082" s="168">
        <v>6</v>
      </c>
      <c r="C4082" s="168">
        <v>19</v>
      </c>
      <c r="D4082" s="168">
        <v>22</v>
      </c>
      <c r="E4082" s="168">
        <v>30</v>
      </c>
      <c r="F4082" s="168">
        <v>0</v>
      </c>
      <c r="G4082" s="168">
        <v>0</v>
      </c>
      <c r="H4082" s="168">
        <v>0</v>
      </c>
      <c r="I4082" s="168">
        <v>5.4</v>
      </c>
      <c r="J4082" s="168">
        <v>0.5</v>
      </c>
      <c r="K4082" s="168">
        <v>277.89999999999998</v>
      </c>
      <c r="L4082" s="168">
        <v>62.3</v>
      </c>
      <c r="M4082" s="168">
        <v>21.4</v>
      </c>
      <c r="N4082" s="168">
        <v>956.4</v>
      </c>
    </row>
    <row r="4083" spans="1:14" x14ac:dyDescent="0.2">
      <c r="A4083" s="168">
        <v>2019</v>
      </c>
      <c r="B4083" s="168">
        <v>6</v>
      </c>
      <c r="C4083" s="168">
        <v>19</v>
      </c>
      <c r="D4083" s="168">
        <v>23</v>
      </c>
      <c r="E4083" s="168">
        <v>30</v>
      </c>
      <c r="F4083" s="168">
        <v>0</v>
      </c>
      <c r="G4083" s="168">
        <v>0</v>
      </c>
      <c r="H4083" s="168">
        <v>0</v>
      </c>
      <c r="I4083" s="168">
        <v>6.8</v>
      </c>
      <c r="J4083" s="168">
        <v>0.5</v>
      </c>
      <c r="K4083" s="168">
        <v>76.599999999999994</v>
      </c>
      <c r="L4083" s="168">
        <v>63.8</v>
      </c>
      <c r="M4083" s="168">
        <v>20.7</v>
      </c>
      <c r="N4083" s="168">
        <v>956.8</v>
      </c>
    </row>
    <row r="4084" spans="1:14" x14ac:dyDescent="0.2">
      <c r="A4084" s="168">
        <v>2019</v>
      </c>
      <c r="B4084" s="168">
        <v>6</v>
      </c>
      <c r="C4084" s="168">
        <v>20</v>
      </c>
      <c r="D4084" s="168">
        <v>0</v>
      </c>
      <c r="E4084" s="168">
        <v>30</v>
      </c>
      <c r="F4084" s="168">
        <v>0</v>
      </c>
      <c r="G4084" s="168">
        <v>0</v>
      </c>
      <c r="H4084" s="168">
        <v>0</v>
      </c>
      <c r="I4084" s="168">
        <v>8.5</v>
      </c>
      <c r="J4084" s="168">
        <v>0</v>
      </c>
      <c r="K4084" s="168">
        <v>14.1</v>
      </c>
      <c r="L4084" s="168">
        <v>66.099999999999994</v>
      </c>
      <c r="M4084" s="168">
        <v>19.899999999999999</v>
      </c>
      <c r="N4084" s="168">
        <v>956.8</v>
      </c>
    </row>
    <row r="4085" spans="1:14" x14ac:dyDescent="0.2">
      <c r="A4085" s="168">
        <v>2019</v>
      </c>
      <c r="B4085" s="168">
        <v>6</v>
      </c>
      <c r="C4085" s="168">
        <v>20</v>
      </c>
      <c r="D4085" s="168">
        <v>1</v>
      </c>
      <c r="E4085" s="168">
        <v>30</v>
      </c>
      <c r="F4085" s="168">
        <v>0</v>
      </c>
      <c r="G4085" s="168">
        <v>0</v>
      </c>
      <c r="H4085" s="168">
        <v>0</v>
      </c>
      <c r="I4085" s="168">
        <v>9.8000000000000007</v>
      </c>
      <c r="J4085" s="168">
        <v>0.5</v>
      </c>
      <c r="K4085" s="168">
        <v>254.4</v>
      </c>
      <c r="L4085" s="168">
        <v>61.3</v>
      </c>
      <c r="M4085" s="168">
        <v>19.600000000000001</v>
      </c>
      <c r="N4085" s="168">
        <v>956.6</v>
      </c>
    </row>
    <row r="4086" spans="1:14" x14ac:dyDescent="0.2">
      <c r="A4086" s="168">
        <v>2019</v>
      </c>
      <c r="B4086" s="168">
        <v>6</v>
      </c>
      <c r="C4086" s="168">
        <v>20</v>
      </c>
      <c r="D4086" s="168">
        <v>2</v>
      </c>
      <c r="E4086" s="168">
        <v>30</v>
      </c>
      <c r="F4086" s="168">
        <v>0</v>
      </c>
      <c r="G4086" s="168">
        <v>0</v>
      </c>
      <c r="H4086" s="168">
        <v>0</v>
      </c>
      <c r="I4086" s="168">
        <v>10.6</v>
      </c>
      <c r="J4086" s="168">
        <v>1.2</v>
      </c>
      <c r="K4086" s="168">
        <v>52.3</v>
      </c>
      <c r="L4086" s="168">
        <v>46.1</v>
      </c>
      <c r="M4086" s="168">
        <v>19.5</v>
      </c>
      <c r="N4086" s="168">
        <v>956.2</v>
      </c>
    </row>
    <row r="4087" spans="1:14" x14ac:dyDescent="0.2">
      <c r="A4087" s="168">
        <v>2019</v>
      </c>
      <c r="B4087" s="168">
        <v>6</v>
      </c>
      <c r="C4087" s="168">
        <v>20</v>
      </c>
      <c r="D4087" s="168">
        <v>3</v>
      </c>
      <c r="E4087" s="168">
        <v>30</v>
      </c>
      <c r="F4087" s="168">
        <v>0</v>
      </c>
      <c r="G4087" s="168">
        <v>0</v>
      </c>
      <c r="H4087" s="168">
        <v>0</v>
      </c>
      <c r="I4087" s="168">
        <v>11</v>
      </c>
      <c r="J4087" s="168">
        <v>0.8</v>
      </c>
      <c r="K4087" s="168">
        <v>61.9</v>
      </c>
      <c r="L4087" s="168">
        <v>42.8</v>
      </c>
      <c r="M4087" s="168">
        <v>19.3</v>
      </c>
      <c r="N4087" s="168">
        <v>955.8</v>
      </c>
    </row>
    <row r="4088" spans="1:14" x14ac:dyDescent="0.2">
      <c r="A4088" s="168">
        <v>2019</v>
      </c>
      <c r="B4088" s="168">
        <v>6</v>
      </c>
      <c r="C4088" s="168">
        <v>20</v>
      </c>
      <c r="D4088" s="168">
        <v>4</v>
      </c>
      <c r="E4088" s="168">
        <v>30</v>
      </c>
      <c r="F4088" s="168">
        <v>0</v>
      </c>
      <c r="G4088" s="168">
        <v>0</v>
      </c>
      <c r="H4088" s="168">
        <v>0</v>
      </c>
      <c r="I4088" s="168">
        <v>11.1</v>
      </c>
      <c r="J4088" s="168">
        <v>0.8</v>
      </c>
      <c r="K4088" s="168">
        <v>67.2</v>
      </c>
      <c r="L4088" s="168">
        <v>42.2</v>
      </c>
      <c r="M4088" s="168">
        <v>19.3</v>
      </c>
      <c r="N4088" s="168">
        <v>955.6</v>
      </c>
    </row>
    <row r="4089" spans="1:14" x14ac:dyDescent="0.2">
      <c r="A4089" s="168">
        <v>2019</v>
      </c>
      <c r="B4089" s="168">
        <v>6</v>
      </c>
      <c r="C4089" s="168">
        <v>20</v>
      </c>
      <c r="D4089" s="168">
        <v>5</v>
      </c>
      <c r="E4089" s="168">
        <v>30</v>
      </c>
      <c r="F4089" s="168">
        <v>1</v>
      </c>
      <c r="G4089" s="168">
        <v>0</v>
      </c>
      <c r="H4089" s="168">
        <v>1</v>
      </c>
      <c r="I4089" s="168">
        <v>11</v>
      </c>
      <c r="J4089" s="168">
        <v>1.2</v>
      </c>
      <c r="K4089" s="168">
        <v>47.8</v>
      </c>
      <c r="L4089" s="168">
        <v>39</v>
      </c>
      <c r="M4089" s="168">
        <v>20.9</v>
      </c>
      <c r="N4089" s="168">
        <v>955.9</v>
      </c>
    </row>
    <row r="4090" spans="1:14" x14ac:dyDescent="0.2">
      <c r="A4090" s="168">
        <v>2019</v>
      </c>
      <c r="B4090" s="168">
        <v>6</v>
      </c>
      <c r="C4090" s="168">
        <v>20</v>
      </c>
      <c r="D4090" s="168">
        <v>6</v>
      </c>
      <c r="E4090" s="168">
        <v>30</v>
      </c>
      <c r="F4090" s="168">
        <v>48</v>
      </c>
      <c r="G4090" s="168">
        <v>241</v>
      </c>
      <c r="H4090" s="168">
        <v>83</v>
      </c>
      <c r="I4090" s="168">
        <v>10.8</v>
      </c>
      <c r="J4090" s="168">
        <v>1.5</v>
      </c>
      <c r="K4090" s="168">
        <v>62.1</v>
      </c>
      <c r="L4090" s="168">
        <v>37.799999999999997</v>
      </c>
      <c r="M4090" s="168">
        <v>22.4</v>
      </c>
      <c r="N4090" s="168">
        <v>956.1</v>
      </c>
    </row>
    <row r="4091" spans="1:14" x14ac:dyDescent="0.2">
      <c r="A4091" s="168">
        <v>2019</v>
      </c>
      <c r="B4091" s="168">
        <v>6</v>
      </c>
      <c r="C4091" s="168">
        <v>20</v>
      </c>
      <c r="D4091" s="168">
        <v>7</v>
      </c>
      <c r="E4091" s="168">
        <v>30</v>
      </c>
      <c r="F4091" s="168">
        <v>65</v>
      </c>
      <c r="G4091" s="168">
        <v>610</v>
      </c>
      <c r="H4091" s="168">
        <v>255</v>
      </c>
      <c r="I4091" s="168">
        <v>10.8</v>
      </c>
      <c r="J4091" s="168">
        <v>1</v>
      </c>
      <c r="K4091" s="168">
        <v>138.30000000000001</v>
      </c>
      <c r="L4091" s="168">
        <v>36</v>
      </c>
      <c r="M4091" s="168">
        <v>24.5</v>
      </c>
      <c r="N4091" s="168">
        <v>956.4</v>
      </c>
    </row>
    <row r="4092" spans="1:14" x14ac:dyDescent="0.2">
      <c r="A4092" s="168">
        <v>2019</v>
      </c>
      <c r="B4092" s="168">
        <v>6</v>
      </c>
      <c r="C4092" s="168">
        <v>20</v>
      </c>
      <c r="D4092" s="168">
        <v>8</v>
      </c>
      <c r="E4092" s="168">
        <v>30</v>
      </c>
      <c r="F4092" s="168">
        <v>74</v>
      </c>
      <c r="G4092" s="168">
        <v>779</v>
      </c>
      <c r="H4092" s="168">
        <v>459</v>
      </c>
      <c r="I4092" s="168">
        <v>10.5</v>
      </c>
      <c r="J4092" s="168">
        <v>0.8</v>
      </c>
      <c r="K4092" s="168">
        <v>147.9</v>
      </c>
      <c r="L4092" s="168">
        <v>32.5</v>
      </c>
      <c r="M4092" s="168">
        <v>26.5</v>
      </c>
      <c r="N4092" s="168">
        <v>956.6</v>
      </c>
    </row>
    <row r="4093" spans="1:14" x14ac:dyDescent="0.2">
      <c r="A4093" s="168">
        <v>2019</v>
      </c>
      <c r="B4093" s="168">
        <v>6</v>
      </c>
      <c r="C4093" s="168">
        <v>20</v>
      </c>
      <c r="D4093" s="168">
        <v>9</v>
      </c>
      <c r="E4093" s="168">
        <v>30</v>
      </c>
      <c r="F4093" s="168">
        <v>84</v>
      </c>
      <c r="G4093" s="168">
        <v>858</v>
      </c>
      <c r="H4093" s="168">
        <v>653</v>
      </c>
      <c r="I4093" s="168">
        <v>8.8000000000000007</v>
      </c>
      <c r="J4093" s="168">
        <v>1.5</v>
      </c>
      <c r="K4093" s="168">
        <v>163.80000000000001</v>
      </c>
      <c r="L4093" s="168">
        <v>28.6</v>
      </c>
      <c r="M4093" s="168">
        <v>28.4</v>
      </c>
      <c r="N4093" s="168">
        <v>956.3</v>
      </c>
    </row>
    <row r="4094" spans="1:14" x14ac:dyDescent="0.2">
      <c r="A4094" s="168">
        <v>2019</v>
      </c>
      <c r="B4094" s="168">
        <v>6</v>
      </c>
      <c r="C4094" s="168">
        <v>20</v>
      </c>
      <c r="D4094" s="168">
        <v>10</v>
      </c>
      <c r="E4094" s="168">
        <v>30</v>
      </c>
      <c r="F4094" s="168">
        <v>92</v>
      </c>
      <c r="G4094" s="168">
        <v>902</v>
      </c>
      <c r="H4094" s="168">
        <v>817</v>
      </c>
      <c r="I4094" s="168">
        <v>7.8</v>
      </c>
      <c r="J4094" s="168">
        <v>2.1</v>
      </c>
      <c r="K4094" s="168">
        <v>95.9</v>
      </c>
      <c r="L4094" s="168">
        <v>25.4</v>
      </c>
      <c r="M4094" s="168">
        <v>29.9</v>
      </c>
      <c r="N4094" s="168">
        <v>956.2</v>
      </c>
    </row>
    <row r="4095" spans="1:14" x14ac:dyDescent="0.2">
      <c r="A4095" s="168">
        <v>2019</v>
      </c>
      <c r="B4095" s="168">
        <v>6</v>
      </c>
      <c r="C4095" s="168">
        <v>20</v>
      </c>
      <c r="D4095" s="168">
        <v>11</v>
      </c>
      <c r="E4095" s="168">
        <v>30</v>
      </c>
      <c r="F4095" s="168">
        <v>93</v>
      </c>
      <c r="G4095" s="168">
        <v>925</v>
      </c>
      <c r="H4095" s="168">
        <v>934</v>
      </c>
      <c r="I4095" s="168">
        <v>7.2</v>
      </c>
      <c r="J4095" s="168">
        <v>2</v>
      </c>
      <c r="K4095" s="168">
        <v>103.1</v>
      </c>
      <c r="L4095" s="168">
        <v>21.9</v>
      </c>
      <c r="M4095" s="168">
        <v>31.3</v>
      </c>
      <c r="N4095" s="168">
        <v>956</v>
      </c>
    </row>
    <row r="4096" spans="1:14" x14ac:dyDescent="0.2">
      <c r="A4096" s="168">
        <v>2019</v>
      </c>
      <c r="B4096" s="168">
        <v>6</v>
      </c>
      <c r="C4096" s="168">
        <v>20</v>
      </c>
      <c r="D4096" s="168">
        <v>12</v>
      </c>
      <c r="E4096" s="168">
        <v>30</v>
      </c>
      <c r="F4096" s="168">
        <v>94</v>
      </c>
      <c r="G4096" s="168">
        <v>939</v>
      </c>
      <c r="H4096" s="168">
        <v>1004</v>
      </c>
      <c r="I4096" s="168">
        <v>6.5</v>
      </c>
      <c r="J4096" s="168">
        <v>3.3</v>
      </c>
      <c r="K4096" s="168">
        <v>204.8</v>
      </c>
      <c r="L4096" s="168">
        <v>22.3</v>
      </c>
      <c r="M4096" s="168">
        <v>32.1</v>
      </c>
      <c r="N4096" s="168">
        <v>955.6</v>
      </c>
    </row>
    <row r="4097" spans="1:14" x14ac:dyDescent="0.2">
      <c r="A4097" s="168">
        <v>2019</v>
      </c>
      <c r="B4097" s="168">
        <v>6</v>
      </c>
      <c r="C4097" s="168">
        <v>20</v>
      </c>
      <c r="D4097" s="168">
        <v>13</v>
      </c>
      <c r="E4097" s="168">
        <v>30</v>
      </c>
      <c r="F4097" s="168">
        <v>85</v>
      </c>
      <c r="G4097" s="168">
        <v>970</v>
      </c>
      <c r="H4097" s="168">
        <v>1031</v>
      </c>
      <c r="I4097" s="168">
        <v>5.7</v>
      </c>
      <c r="J4097" s="168">
        <v>5.3</v>
      </c>
      <c r="K4097" s="168">
        <v>250.4</v>
      </c>
      <c r="L4097" s="168">
        <v>15.8</v>
      </c>
      <c r="M4097" s="168">
        <v>32.799999999999997</v>
      </c>
      <c r="N4097" s="168">
        <v>955.1</v>
      </c>
    </row>
    <row r="4098" spans="1:14" x14ac:dyDescent="0.2">
      <c r="A4098" s="168">
        <v>2019</v>
      </c>
      <c r="B4098" s="168">
        <v>6</v>
      </c>
      <c r="C4098" s="168">
        <v>20</v>
      </c>
      <c r="D4098" s="168">
        <v>14</v>
      </c>
      <c r="E4098" s="168">
        <v>30</v>
      </c>
      <c r="F4098" s="168">
        <v>77</v>
      </c>
      <c r="G4098" s="168">
        <v>975</v>
      </c>
      <c r="H4098" s="168">
        <v>988</v>
      </c>
      <c r="I4098" s="168">
        <v>4.9000000000000004</v>
      </c>
      <c r="J4098" s="168">
        <v>6.3</v>
      </c>
      <c r="K4098" s="168">
        <v>239.8</v>
      </c>
      <c r="L4098" s="168">
        <v>11.5</v>
      </c>
      <c r="M4098" s="168">
        <v>32.799999999999997</v>
      </c>
      <c r="N4098" s="168">
        <v>954.7</v>
      </c>
    </row>
    <row r="4099" spans="1:14" x14ac:dyDescent="0.2">
      <c r="A4099" s="168">
        <v>2019</v>
      </c>
      <c r="B4099" s="168">
        <v>6</v>
      </c>
      <c r="C4099" s="168">
        <v>20</v>
      </c>
      <c r="D4099" s="168">
        <v>15</v>
      </c>
      <c r="E4099" s="168">
        <v>30</v>
      </c>
      <c r="F4099" s="168">
        <v>70</v>
      </c>
      <c r="G4099" s="168">
        <v>967</v>
      </c>
      <c r="H4099" s="168">
        <v>890</v>
      </c>
      <c r="I4099" s="168">
        <v>4.3</v>
      </c>
      <c r="J4099" s="168">
        <v>6.1</v>
      </c>
      <c r="K4099" s="168">
        <v>255.9</v>
      </c>
      <c r="L4099" s="168">
        <v>13.2</v>
      </c>
      <c r="M4099" s="168">
        <v>32.9</v>
      </c>
      <c r="N4099" s="168">
        <v>954.1</v>
      </c>
    </row>
    <row r="4100" spans="1:14" x14ac:dyDescent="0.2">
      <c r="A4100" s="168">
        <v>2019</v>
      </c>
      <c r="B4100" s="168">
        <v>6</v>
      </c>
      <c r="C4100" s="168">
        <v>20</v>
      </c>
      <c r="D4100" s="168">
        <v>16</v>
      </c>
      <c r="E4100" s="168">
        <v>30</v>
      </c>
      <c r="F4100" s="168">
        <v>64</v>
      </c>
      <c r="G4100" s="168">
        <v>945</v>
      </c>
      <c r="H4100" s="168">
        <v>745</v>
      </c>
      <c r="I4100" s="168">
        <v>4</v>
      </c>
      <c r="J4100" s="168">
        <v>6.5</v>
      </c>
      <c r="K4100" s="168">
        <v>246</v>
      </c>
      <c r="L4100" s="168">
        <v>11.8</v>
      </c>
      <c r="M4100" s="168">
        <v>32.9</v>
      </c>
      <c r="N4100" s="168">
        <v>953.7</v>
      </c>
    </row>
    <row r="4101" spans="1:14" x14ac:dyDescent="0.2">
      <c r="A4101" s="168">
        <v>2019</v>
      </c>
      <c r="B4101" s="168">
        <v>6</v>
      </c>
      <c r="C4101" s="168">
        <v>20</v>
      </c>
      <c r="D4101" s="168">
        <v>17</v>
      </c>
      <c r="E4101" s="168">
        <v>30</v>
      </c>
      <c r="F4101" s="168">
        <v>62</v>
      </c>
      <c r="G4101" s="168">
        <v>871</v>
      </c>
      <c r="H4101" s="168">
        <v>550</v>
      </c>
      <c r="I4101" s="168">
        <v>3.8</v>
      </c>
      <c r="J4101" s="168">
        <v>6</v>
      </c>
      <c r="K4101" s="168">
        <v>252.4</v>
      </c>
      <c r="L4101" s="168">
        <v>13.5</v>
      </c>
      <c r="M4101" s="168">
        <v>31.8</v>
      </c>
      <c r="N4101" s="168">
        <v>953.8</v>
      </c>
    </row>
    <row r="4102" spans="1:14" x14ac:dyDescent="0.2">
      <c r="A4102" s="168">
        <v>2019</v>
      </c>
      <c r="B4102" s="168">
        <v>6</v>
      </c>
      <c r="C4102" s="168">
        <v>20</v>
      </c>
      <c r="D4102" s="168">
        <v>18</v>
      </c>
      <c r="E4102" s="168">
        <v>30</v>
      </c>
      <c r="F4102" s="168">
        <v>56</v>
      </c>
      <c r="G4102" s="168">
        <v>734</v>
      </c>
      <c r="H4102" s="168">
        <v>336</v>
      </c>
      <c r="I4102" s="168">
        <v>4.0999999999999996</v>
      </c>
      <c r="J4102" s="168">
        <v>4.2</v>
      </c>
      <c r="K4102" s="168">
        <v>262.60000000000002</v>
      </c>
      <c r="L4102" s="168">
        <v>12.3</v>
      </c>
      <c r="M4102" s="168">
        <v>31.5</v>
      </c>
      <c r="N4102" s="168">
        <v>953.7</v>
      </c>
    </row>
    <row r="4103" spans="1:14" x14ac:dyDescent="0.2">
      <c r="A4103" s="168">
        <v>2019</v>
      </c>
      <c r="B4103" s="168">
        <v>6</v>
      </c>
      <c r="C4103" s="168">
        <v>20</v>
      </c>
      <c r="D4103" s="168">
        <v>19</v>
      </c>
      <c r="E4103" s="168">
        <v>30</v>
      </c>
      <c r="F4103" s="168">
        <v>39</v>
      </c>
      <c r="G4103" s="168">
        <v>455</v>
      </c>
      <c r="H4103" s="168">
        <v>130</v>
      </c>
      <c r="I4103" s="168">
        <v>4.7</v>
      </c>
      <c r="J4103" s="168">
        <v>3</v>
      </c>
      <c r="K4103" s="168">
        <v>274.60000000000002</v>
      </c>
      <c r="L4103" s="168">
        <v>14.2</v>
      </c>
      <c r="M4103" s="168">
        <v>30.6</v>
      </c>
      <c r="N4103" s="168">
        <v>953.9</v>
      </c>
    </row>
    <row r="4104" spans="1:14" x14ac:dyDescent="0.2">
      <c r="A4104" s="168">
        <v>2019</v>
      </c>
      <c r="B4104" s="168">
        <v>6</v>
      </c>
      <c r="C4104" s="168">
        <v>20</v>
      </c>
      <c r="D4104" s="168">
        <v>20</v>
      </c>
      <c r="E4104" s="168">
        <v>30</v>
      </c>
      <c r="F4104" s="168">
        <v>6</v>
      </c>
      <c r="G4104" s="168">
        <v>31</v>
      </c>
      <c r="H4104" s="168">
        <v>9</v>
      </c>
      <c r="I4104" s="168">
        <v>5.7</v>
      </c>
      <c r="J4104" s="168">
        <v>2.1</v>
      </c>
      <c r="K4104" s="168">
        <v>266.39999999999998</v>
      </c>
      <c r="L4104" s="168">
        <v>16.8</v>
      </c>
      <c r="M4104" s="168">
        <v>28.2</v>
      </c>
      <c r="N4104" s="168">
        <v>954.3</v>
      </c>
    </row>
    <row r="4105" spans="1:14" x14ac:dyDescent="0.2">
      <c r="A4105" s="168">
        <v>2019</v>
      </c>
      <c r="B4105" s="168">
        <v>6</v>
      </c>
      <c r="C4105" s="168">
        <v>20</v>
      </c>
      <c r="D4105" s="168">
        <v>21</v>
      </c>
      <c r="E4105" s="168">
        <v>30</v>
      </c>
      <c r="F4105" s="168">
        <v>0</v>
      </c>
      <c r="G4105" s="168">
        <v>0</v>
      </c>
      <c r="H4105" s="168">
        <v>0</v>
      </c>
      <c r="I4105" s="168">
        <v>7.4</v>
      </c>
      <c r="J4105" s="168">
        <v>3</v>
      </c>
      <c r="K4105" s="168">
        <v>126.9</v>
      </c>
      <c r="L4105" s="168">
        <v>40.4</v>
      </c>
      <c r="M4105" s="168">
        <v>24.6</v>
      </c>
      <c r="N4105" s="168">
        <v>955.1</v>
      </c>
    </row>
    <row r="4106" spans="1:14" x14ac:dyDescent="0.2">
      <c r="A4106" s="168">
        <v>2019</v>
      </c>
      <c r="B4106" s="168">
        <v>6</v>
      </c>
      <c r="C4106" s="168">
        <v>20</v>
      </c>
      <c r="D4106" s="168">
        <v>22</v>
      </c>
      <c r="E4106" s="168">
        <v>30</v>
      </c>
      <c r="F4106" s="168">
        <v>0</v>
      </c>
      <c r="G4106" s="168">
        <v>0</v>
      </c>
      <c r="H4106" s="168">
        <v>0</v>
      </c>
      <c r="I4106" s="168">
        <v>9.6</v>
      </c>
      <c r="J4106" s="168">
        <v>2.2999999999999998</v>
      </c>
      <c r="K4106" s="168">
        <v>92.2</v>
      </c>
      <c r="L4106" s="168">
        <v>58.1</v>
      </c>
      <c r="M4106" s="168">
        <v>21.9</v>
      </c>
      <c r="N4106" s="168">
        <v>955.6</v>
      </c>
    </row>
    <row r="4107" spans="1:14" x14ac:dyDescent="0.2">
      <c r="A4107" s="168">
        <v>2019</v>
      </c>
      <c r="B4107" s="168">
        <v>6</v>
      </c>
      <c r="C4107" s="168">
        <v>20</v>
      </c>
      <c r="D4107" s="168">
        <v>23</v>
      </c>
      <c r="E4107" s="168">
        <v>30</v>
      </c>
      <c r="F4107" s="168">
        <v>0</v>
      </c>
      <c r="G4107" s="168">
        <v>0</v>
      </c>
      <c r="H4107" s="168">
        <v>0</v>
      </c>
      <c r="I4107" s="168">
        <v>11.5</v>
      </c>
      <c r="J4107" s="168">
        <v>3</v>
      </c>
      <c r="K4107" s="168">
        <v>91.3</v>
      </c>
      <c r="L4107" s="168">
        <v>64.2</v>
      </c>
      <c r="M4107" s="168">
        <v>20.9</v>
      </c>
      <c r="N4107" s="168">
        <v>956</v>
      </c>
    </row>
    <row r="4108" spans="1:14" x14ac:dyDescent="0.2">
      <c r="A4108" s="168">
        <v>2019</v>
      </c>
      <c r="B4108" s="168">
        <v>6</v>
      </c>
      <c r="C4108" s="168">
        <v>21</v>
      </c>
      <c r="D4108" s="168">
        <v>0</v>
      </c>
      <c r="E4108" s="168">
        <v>30</v>
      </c>
      <c r="F4108" s="168">
        <v>0</v>
      </c>
      <c r="G4108" s="168">
        <v>0</v>
      </c>
      <c r="H4108" s="168">
        <v>0</v>
      </c>
      <c r="I4108" s="168">
        <v>12.9</v>
      </c>
      <c r="J4108" s="168">
        <v>3.8</v>
      </c>
      <c r="K4108" s="168">
        <v>76.3</v>
      </c>
      <c r="L4108" s="168">
        <v>70.8</v>
      </c>
      <c r="M4108" s="168">
        <v>20.2</v>
      </c>
      <c r="N4108" s="168">
        <v>956</v>
      </c>
    </row>
    <row r="4109" spans="1:14" x14ac:dyDescent="0.2">
      <c r="A4109" s="168">
        <v>2019</v>
      </c>
      <c r="B4109" s="168">
        <v>6</v>
      </c>
      <c r="C4109" s="168">
        <v>21</v>
      </c>
      <c r="D4109" s="168">
        <v>1</v>
      </c>
      <c r="E4109" s="168">
        <v>30</v>
      </c>
      <c r="F4109" s="168">
        <v>0</v>
      </c>
      <c r="G4109" s="168">
        <v>0</v>
      </c>
      <c r="H4109" s="168">
        <v>0</v>
      </c>
      <c r="I4109" s="168">
        <v>13.6</v>
      </c>
      <c r="J4109" s="168">
        <v>3.1</v>
      </c>
      <c r="K4109" s="168">
        <v>60.2</v>
      </c>
      <c r="L4109" s="168">
        <v>66.8</v>
      </c>
      <c r="M4109" s="168">
        <v>20.399999999999999</v>
      </c>
      <c r="N4109" s="168">
        <v>956.2</v>
      </c>
    </row>
    <row r="4110" spans="1:14" x14ac:dyDescent="0.2">
      <c r="A4110" s="168">
        <v>2019</v>
      </c>
      <c r="B4110" s="168">
        <v>6</v>
      </c>
      <c r="C4110" s="168">
        <v>21</v>
      </c>
      <c r="D4110" s="168">
        <v>2</v>
      </c>
      <c r="E4110" s="168">
        <v>30</v>
      </c>
      <c r="F4110" s="168">
        <v>0</v>
      </c>
      <c r="G4110" s="168">
        <v>0</v>
      </c>
      <c r="H4110" s="168">
        <v>0</v>
      </c>
      <c r="I4110" s="168">
        <v>13.9</v>
      </c>
      <c r="J4110" s="168">
        <v>2.2000000000000002</v>
      </c>
      <c r="K4110" s="168">
        <v>104.2</v>
      </c>
      <c r="L4110" s="168">
        <v>72</v>
      </c>
      <c r="M4110" s="168">
        <v>18.899999999999999</v>
      </c>
      <c r="N4110" s="168">
        <v>956.3</v>
      </c>
    </row>
    <row r="4111" spans="1:14" x14ac:dyDescent="0.2">
      <c r="A4111" s="168">
        <v>2019</v>
      </c>
      <c r="B4111" s="168">
        <v>6</v>
      </c>
      <c r="C4111" s="168">
        <v>21</v>
      </c>
      <c r="D4111" s="168">
        <v>3</v>
      </c>
      <c r="E4111" s="168">
        <v>30</v>
      </c>
      <c r="F4111" s="168">
        <v>0</v>
      </c>
      <c r="G4111" s="168">
        <v>0</v>
      </c>
      <c r="H4111" s="168">
        <v>0</v>
      </c>
      <c r="I4111" s="168">
        <v>13.9</v>
      </c>
      <c r="J4111" s="168">
        <v>1.6</v>
      </c>
      <c r="K4111" s="168">
        <v>76.5</v>
      </c>
      <c r="L4111" s="168">
        <v>75.599999999999994</v>
      </c>
      <c r="M4111" s="168">
        <v>18</v>
      </c>
      <c r="N4111" s="168">
        <v>956.4</v>
      </c>
    </row>
    <row r="4112" spans="1:14" x14ac:dyDescent="0.2">
      <c r="A4112" s="168">
        <v>2019</v>
      </c>
      <c r="B4112" s="168">
        <v>6</v>
      </c>
      <c r="C4112" s="168">
        <v>21</v>
      </c>
      <c r="D4112" s="168">
        <v>4</v>
      </c>
      <c r="E4112" s="168">
        <v>30</v>
      </c>
      <c r="F4112" s="168">
        <v>0</v>
      </c>
      <c r="G4112" s="168">
        <v>0</v>
      </c>
      <c r="H4112" s="168">
        <v>0</v>
      </c>
      <c r="I4112" s="168">
        <v>13.8</v>
      </c>
      <c r="J4112" s="168">
        <v>1.2</v>
      </c>
      <c r="K4112" s="168">
        <v>48.4</v>
      </c>
      <c r="L4112" s="168">
        <v>73.7</v>
      </c>
      <c r="M4112" s="168">
        <v>17.8</v>
      </c>
      <c r="N4112" s="168">
        <v>956.4</v>
      </c>
    </row>
    <row r="4113" spans="1:14" x14ac:dyDescent="0.2">
      <c r="A4113" s="168">
        <v>2019</v>
      </c>
      <c r="B4113" s="168">
        <v>6</v>
      </c>
      <c r="C4113" s="168">
        <v>21</v>
      </c>
      <c r="D4113" s="168">
        <v>5</v>
      </c>
      <c r="E4113" s="168">
        <v>30</v>
      </c>
      <c r="F4113" s="168">
        <v>1</v>
      </c>
      <c r="G4113" s="168">
        <v>0</v>
      </c>
      <c r="H4113" s="168">
        <v>1</v>
      </c>
      <c r="I4113" s="168">
        <v>13.6</v>
      </c>
      <c r="J4113" s="168">
        <v>1.1000000000000001</v>
      </c>
      <c r="K4113" s="168">
        <v>66.099999999999994</v>
      </c>
      <c r="L4113" s="168">
        <v>60.8</v>
      </c>
      <c r="M4113" s="168">
        <v>18.3</v>
      </c>
      <c r="N4113" s="168">
        <v>956.5</v>
      </c>
    </row>
    <row r="4114" spans="1:14" x14ac:dyDescent="0.2">
      <c r="A4114" s="168">
        <v>2019</v>
      </c>
      <c r="B4114" s="168">
        <v>6</v>
      </c>
      <c r="C4114" s="168">
        <v>21</v>
      </c>
      <c r="D4114" s="168">
        <v>6</v>
      </c>
      <c r="E4114" s="168">
        <v>30</v>
      </c>
      <c r="F4114" s="168">
        <v>32</v>
      </c>
      <c r="G4114" s="168">
        <v>57</v>
      </c>
      <c r="H4114" s="168">
        <v>41</v>
      </c>
      <c r="I4114" s="168">
        <v>12.6</v>
      </c>
      <c r="J4114" s="168">
        <v>0.9</v>
      </c>
      <c r="K4114" s="168">
        <v>174.8</v>
      </c>
      <c r="L4114" s="168">
        <v>58.4</v>
      </c>
      <c r="M4114" s="168">
        <v>18.899999999999999</v>
      </c>
      <c r="N4114" s="168">
        <v>957</v>
      </c>
    </row>
    <row r="4115" spans="1:14" x14ac:dyDescent="0.2">
      <c r="A4115" s="168">
        <v>2019</v>
      </c>
      <c r="B4115" s="168">
        <v>6</v>
      </c>
      <c r="C4115" s="168">
        <v>21</v>
      </c>
      <c r="D4115" s="168">
        <v>7</v>
      </c>
      <c r="E4115" s="168">
        <v>30</v>
      </c>
      <c r="F4115" s="168">
        <v>63</v>
      </c>
      <c r="G4115" s="168">
        <v>524</v>
      </c>
      <c r="H4115" s="168">
        <v>234</v>
      </c>
      <c r="I4115" s="168">
        <v>11.7</v>
      </c>
      <c r="J4115" s="168">
        <v>2</v>
      </c>
      <c r="K4115" s="168">
        <v>98.2</v>
      </c>
      <c r="L4115" s="168">
        <v>61.1</v>
      </c>
      <c r="M4115" s="168">
        <v>21.3</v>
      </c>
      <c r="N4115" s="168">
        <v>957.5</v>
      </c>
    </row>
    <row r="4116" spans="1:14" x14ac:dyDescent="0.2">
      <c r="A4116" s="168">
        <v>2019</v>
      </c>
      <c r="B4116" s="168">
        <v>6</v>
      </c>
      <c r="C4116" s="168">
        <v>21</v>
      </c>
      <c r="D4116" s="168">
        <v>8</v>
      </c>
      <c r="E4116" s="168">
        <v>30</v>
      </c>
      <c r="F4116" s="168">
        <v>74</v>
      </c>
      <c r="G4116" s="168">
        <v>763</v>
      </c>
      <c r="H4116" s="168">
        <v>453</v>
      </c>
      <c r="I4116" s="168">
        <v>11.6</v>
      </c>
      <c r="J4116" s="168">
        <v>1.1000000000000001</v>
      </c>
      <c r="K4116" s="168">
        <v>118.5</v>
      </c>
      <c r="L4116" s="168">
        <v>48.2</v>
      </c>
      <c r="M4116" s="168">
        <v>24.1</v>
      </c>
      <c r="N4116" s="168">
        <v>958</v>
      </c>
    </row>
    <row r="4117" spans="1:14" x14ac:dyDescent="0.2">
      <c r="A4117" s="168">
        <v>2019</v>
      </c>
      <c r="B4117" s="168">
        <v>6</v>
      </c>
      <c r="C4117" s="168">
        <v>21</v>
      </c>
      <c r="D4117" s="168">
        <v>9</v>
      </c>
      <c r="E4117" s="168">
        <v>30</v>
      </c>
      <c r="F4117" s="168">
        <v>82</v>
      </c>
      <c r="G4117" s="168">
        <v>847</v>
      </c>
      <c r="H4117" s="168">
        <v>646</v>
      </c>
      <c r="I4117" s="168">
        <v>10.4</v>
      </c>
      <c r="J4117" s="168">
        <v>2.4</v>
      </c>
      <c r="K4117" s="168">
        <v>112.4</v>
      </c>
      <c r="L4117" s="168">
        <v>41.2</v>
      </c>
      <c r="M4117" s="168">
        <v>25.8</v>
      </c>
      <c r="N4117" s="168">
        <v>957.9</v>
      </c>
    </row>
    <row r="4118" spans="1:14" x14ac:dyDescent="0.2">
      <c r="A4118" s="168">
        <v>2019</v>
      </c>
      <c r="B4118" s="168">
        <v>6</v>
      </c>
      <c r="C4118" s="168">
        <v>21</v>
      </c>
      <c r="D4118" s="168">
        <v>10</v>
      </c>
      <c r="E4118" s="168">
        <v>30</v>
      </c>
      <c r="F4118" s="168">
        <v>97</v>
      </c>
      <c r="G4118" s="168">
        <v>881</v>
      </c>
      <c r="H4118" s="168">
        <v>809</v>
      </c>
      <c r="I4118" s="168">
        <v>9.4</v>
      </c>
      <c r="J4118" s="168">
        <v>2.9</v>
      </c>
      <c r="K4118" s="168">
        <v>105.6</v>
      </c>
      <c r="L4118" s="168">
        <v>40.1</v>
      </c>
      <c r="M4118" s="168">
        <v>27.3</v>
      </c>
      <c r="N4118" s="168">
        <v>957.7</v>
      </c>
    </row>
    <row r="4119" spans="1:14" x14ac:dyDescent="0.2">
      <c r="A4119" s="168">
        <v>2019</v>
      </c>
      <c r="B4119" s="168">
        <v>6</v>
      </c>
      <c r="C4119" s="168">
        <v>21</v>
      </c>
      <c r="D4119" s="168">
        <v>11</v>
      </c>
      <c r="E4119" s="168">
        <v>30</v>
      </c>
      <c r="F4119" s="168">
        <v>158</v>
      </c>
      <c r="G4119" s="168">
        <v>769</v>
      </c>
      <c r="H4119" s="168">
        <v>865</v>
      </c>
      <c r="I4119" s="168">
        <v>8.6</v>
      </c>
      <c r="J4119" s="168">
        <v>3.5</v>
      </c>
      <c r="K4119" s="168">
        <v>99.8</v>
      </c>
      <c r="L4119" s="168">
        <v>42.5</v>
      </c>
      <c r="M4119" s="168">
        <v>27.8</v>
      </c>
      <c r="N4119" s="168">
        <v>957.5</v>
      </c>
    </row>
    <row r="4120" spans="1:14" x14ac:dyDescent="0.2">
      <c r="A4120" s="168">
        <v>2019</v>
      </c>
      <c r="B4120" s="168">
        <v>6</v>
      </c>
      <c r="C4120" s="168">
        <v>21</v>
      </c>
      <c r="D4120" s="168">
        <v>12</v>
      </c>
      <c r="E4120" s="168">
        <v>30</v>
      </c>
      <c r="F4120" s="168">
        <v>210</v>
      </c>
      <c r="G4120" s="168">
        <v>586</v>
      </c>
      <c r="H4120" s="168">
        <v>788</v>
      </c>
      <c r="I4120" s="168">
        <v>7.9</v>
      </c>
      <c r="J4120" s="168">
        <v>5.2</v>
      </c>
      <c r="K4120" s="168">
        <v>85.1</v>
      </c>
      <c r="L4120" s="168">
        <v>39.299999999999997</v>
      </c>
      <c r="M4120" s="168">
        <v>28.3</v>
      </c>
      <c r="N4120" s="168">
        <v>957.3</v>
      </c>
    </row>
    <row r="4121" spans="1:14" x14ac:dyDescent="0.2">
      <c r="A4121" s="168">
        <v>2019</v>
      </c>
      <c r="B4121" s="168">
        <v>6</v>
      </c>
      <c r="C4121" s="168">
        <v>21</v>
      </c>
      <c r="D4121" s="168">
        <v>13</v>
      </c>
      <c r="E4121" s="168">
        <v>30</v>
      </c>
      <c r="F4121" s="168">
        <v>131</v>
      </c>
      <c r="G4121" s="168">
        <v>878</v>
      </c>
      <c r="H4121" s="168">
        <v>995</v>
      </c>
      <c r="I4121" s="168">
        <v>7.2</v>
      </c>
      <c r="J4121" s="168">
        <v>4.9000000000000004</v>
      </c>
      <c r="K4121" s="168">
        <v>87.7</v>
      </c>
      <c r="L4121" s="168">
        <v>38.799999999999997</v>
      </c>
      <c r="M4121" s="168">
        <v>29</v>
      </c>
      <c r="N4121" s="168">
        <v>957.1</v>
      </c>
    </row>
    <row r="4122" spans="1:14" x14ac:dyDescent="0.2">
      <c r="A4122" s="168">
        <v>2019</v>
      </c>
      <c r="B4122" s="168">
        <v>6</v>
      </c>
      <c r="C4122" s="168">
        <v>21</v>
      </c>
      <c r="D4122" s="168">
        <v>14</v>
      </c>
      <c r="E4122" s="168">
        <v>30</v>
      </c>
      <c r="F4122" s="168">
        <v>140</v>
      </c>
      <c r="G4122" s="168">
        <v>852</v>
      </c>
      <c r="H4122" s="168">
        <v>943</v>
      </c>
      <c r="I4122" s="168">
        <v>6.8</v>
      </c>
      <c r="J4122" s="168">
        <v>4.8</v>
      </c>
      <c r="K4122" s="168">
        <v>89.4</v>
      </c>
      <c r="L4122" s="168">
        <v>39.1</v>
      </c>
      <c r="M4122" s="168">
        <v>29.6</v>
      </c>
      <c r="N4122" s="168">
        <v>956.8</v>
      </c>
    </row>
    <row r="4123" spans="1:14" x14ac:dyDescent="0.2">
      <c r="A4123" s="168">
        <v>2019</v>
      </c>
      <c r="B4123" s="168">
        <v>6</v>
      </c>
      <c r="C4123" s="168">
        <v>21</v>
      </c>
      <c r="D4123" s="168">
        <v>15</v>
      </c>
      <c r="E4123" s="168">
        <v>30</v>
      </c>
      <c r="F4123" s="168">
        <v>138</v>
      </c>
      <c r="G4123" s="168">
        <v>821</v>
      </c>
      <c r="H4123" s="168">
        <v>841</v>
      </c>
      <c r="I4123" s="168">
        <v>6.5</v>
      </c>
      <c r="J4123" s="168">
        <v>4.8</v>
      </c>
      <c r="K4123" s="168">
        <v>79.5</v>
      </c>
      <c r="L4123" s="168">
        <v>40</v>
      </c>
      <c r="M4123" s="168">
        <v>29.5</v>
      </c>
      <c r="N4123" s="168">
        <v>956.7</v>
      </c>
    </row>
    <row r="4124" spans="1:14" x14ac:dyDescent="0.2">
      <c r="A4124" s="168">
        <v>2019</v>
      </c>
      <c r="B4124" s="168">
        <v>6</v>
      </c>
      <c r="C4124" s="168">
        <v>21</v>
      </c>
      <c r="D4124" s="168">
        <v>16</v>
      </c>
      <c r="E4124" s="168">
        <v>30</v>
      </c>
      <c r="F4124" s="168">
        <v>136</v>
      </c>
      <c r="G4124" s="168">
        <v>757</v>
      </c>
      <c r="H4124" s="168">
        <v>655</v>
      </c>
      <c r="I4124" s="168">
        <v>6.3</v>
      </c>
      <c r="J4124" s="168">
        <v>4.5999999999999996</v>
      </c>
      <c r="K4124" s="168">
        <v>88.4</v>
      </c>
      <c r="L4124" s="168">
        <v>41.5</v>
      </c>
      <c r="M4124" s="168">
        <v>29.2</v>
      </c>
      <c r="N4124" s="168">
        <v>956.5</v>
      </c>
    </row>
    <row r="4125" spans="1:14" x14ac:dyDescent="0.2">
      <c r="A4125" s="168">
        <v>2019</v>
      </c>
      <c r="B4125" s="168">
        <v>6</v>
      </c>
      <c r="C4125" s="168">
        <v>21</v>
      </c>
      <c r="D4125" s="168">
        <v>17</v>
      </c>
      <c r="E4125" s="168">
        <v>30</v>
      </c>
      <c r="F4125" s="168">
        <v>114</v>
      </c>
      <c r="G4125" s="168">
        <v>698</v>
      </c>
      <c r="H4125" s="168">
        <v>509</v>
      </c>
      <c r="I4125" s="168">
        <v>6.1</v>
      </c>
      <c r="J4125" s="168">
        <v>5.4</v>
      </c>
      <c r="K4125" s="168">
        <v>86</v>
      </c>
      <c r="L4125" s="168">
        <v>42.7</v>
      </c>
      <c r="M4125" s="168">
        <v>28.4</v>
      </c>
      <c r="N4125" s="168">
        <v>956.6</v>
      </c>
    </row>
    <row r="4126" spans="1:14" x14ac:dyDescent="0.2">
      <c r="A4126" s="168">
        <v>2019</v>
      </c>
      <c r="B4126" s="168">
        <v>6</v>
      </c>
      <c r="C4126" s="168">
        <v>21</v>
      </c>
      <c r="D4126" s="168">
        <v>18</v>
      </c>
      <c r="E4126" s="168">
        <v>30</v>
      </c>
      <c r="F4126" s="168">
        <v>88</v>
      </c>
      <c r="G4126" s="168">
        <v>582</v>
      </c>
      <c r="H4126" s="168">
        <v>312</v>
      </c>
      <c r="I4126" s="168">
        <v>6.2</v>
      </c>
      <c r="J4126" s="168">
        <v>5.3</v>
      </c>
      <c r="K4126" s="168">
        <v>88.9</v>
      </c>
      <c r="L4126" s="168">
        <v>44.5</v>
      </c>
      <c r="M4126" s="168">
        <v>27.1</v>
      </c>
      <c r="N4126" s="168">
        <v>956.8</v>
      </c>
    </row>
    <row r="4127" spans="1:14" x14ac:dyDescent="0.2">
      <c r="A4127" s="168">
        <v>2019</v>
      </c>
      <c r="B4127" s="168">
        <v>6</v>
      </c>
      <c r="C4127" s="168">
        <v>21</v>
      </c>
      <c r="D4127" s="168">
        <v>19</v>
      </c>
      <c r="E4127" s="168">
        <v>30</v>
      </c>
      <c r="F4127" s="168">
        <v>52</v>
      </c>
      <c r="G4127" s="168">
        <v>327</v>
      </c>
      <c r="H4127" s="168">
        <v>119</v>
      </c>
      <c r="I4127" s="168">
        <v>6.1</v>
      </c>
      <c r="J4127" s="168">
        <v>4.7</v>
      </c>
      <c r="K4127" s="168">
        <v>86.5</v>
      </c>
      <c r="L4127" s="168">
        <v>47</v>
      </c>
      <c r="M4127" s="168">
        <v>25.6</v>
      </c>
      <c r="N4127" s="168">
        <v>957.4</v>
      </c>
    </row>
    <row r="4128" spans="1:14" x14ac:dyDescent="0.2">
      <c r="A4128" s="168">
        <v>2019</v>
      </c>
      <c r="B4128" s="168">
        <v>6</v>
      </c>
      <c r="C4128" s="168">
        <v>21</v>
      </c>
      <c r="D4128" s="168">
        <v>20</v>
      </c>
      <c r="E4128" s="168">
        <v>30</v>
      </c>
      <c r="F4128" s="168">
        <v>5</v>
      </c>
      <c r="G4128" s="168">
        <v>3</v>
      </c>
      <c r="H4128" s="168">
        <v>5</v>
      </c>
      <c r="I4128" s="168">
        <v>6.2</v>
      </c>
      <c r="J4128" s="168">
        <v>3.8</v>
      </c>
      <c r="K4128" s="168">
        <v>99.2</v>
      </c>
      <c r="L4128" s="168">
        <v>55.3</v>
      </c>
      <c r="M4128" s="168">
        <v>23.8</v>
      </c>
      <c r="N4128" s="168">
        <v>958</v>
      </c>
    </row>
    <row r="4129" spans="1:14" x14ac:dyDescent="0.2">
      <c r="A4129" s="168">
        <v>2019</v>
      </c>
      <c r="B4129" s="168">
        <v>6</v>
      </c>
      <c r="C4129" s="168">
        <v>21</v>
      </c>
      <c r="D4129" s="168">
        <v>21</v>
      </c>
      <c r="E4129" s="168">
        <v>30</v>
      </c>
      <c r="F4129" s="168">
        <v>0</v>
      </c>
      <c r="G4129" s="168">
        <v>0</v>
      </c>
      <c r="H4129" s="168">
        <v>0</v>
      </c>
      <c r="I4129" s="168">
        <v>6.5</v>
      </c>
      <c r="J4129" s="168">
        <v>3.1</v>
      </c>
      <c r="K4129" s="168">
        <v>113.6</v>
      </c>
      <c r="L4129" s="168">
        <v>62.8</v>
      </c>
      <c r="M4129" s="168">
        <v>22.5</v>
      </c>
      <c r="N4129" s="168">
        <v>958.7</v>
      </c>
    </row>
    <row r="4130" spans="1:14" x14ac:dyDescent="0.2">
      <c r="A4130" s="168">
        <v>2019</v>
      </c>
      <c r="B4130" s="168">
        <v>6</v>
      </c>
      <c r="C4130" s="168">
        <v>21</v>
      </c>
      <c r="D4130" s="168">
        <v>22</v>
      </c>
      <c r="E4130" s="168">
        <v>30</v>
      </c>
      <c r="F4130" s="168">
        <v>0</v>
      </c>
      <c r="G4130" s="168">
        <v>0</v>
      </c>
      <c r="H4130" s="168">
        <v>0</v>
      </c>
      <c r="I4130" s="168">
        <v>7.2</v>
      </c>
      <c r="J4130" s="168">
        <v>2.7</v>
      </c>
      <c r="K4130" s="168">
        <v>111.6</v>
      </c>
      <c r="L4130" s="168">
        <v>71.8</v>
      </c>
      <c r="M4130" s="168">
        <v>20.9</v>
      </c>
      <c r="N4130" s="168">
        <v>959.3</v>
      </c>
    </row>
    <row r="4131" spans="1:14" x14ac:dyDescent="0.2">
      <c r="A4131" s="168">
        <v>2019</v>
      </c>
      <c r="B4131" s="168">
        <v>6</v>
      </c>
      <c r="C4131" s="168">
        <v>21</v>
      </c>
      <c r="D4131" s="168">
        <v>23</v>
      </c>
      <c r="E4131" s="168">
        <v>30</v>
      </c>
      <c r="F4131" s="168">
        <v>0</v>
      </c>
      <c r="G4131" s="168">
        <v>0</v>
      </c>
      <c r="H4131" s="168">
        <v>0</v>
      </c>
      <c r="I4131" s="168">
        <v>8</v>
      </c>
      <c r="J4131" s="168">
        <v>2.9</v>
      </c>
      <c r="K4131" s="168">
        <v>101.1</v>
      </c>
      <c r="L4131" s="168">
        <v>77.3</v>
      </c>
      <c r="M4131" s="168">
        <v>19.8</v>
      </c>
      <c r="N4131" s="168">
        <v>959.4</v>
      </c>
    </row>
    <row r="4132" spans="1:14" x14ac:dyDescent="0.2">
      <c r="A4132" s="168">
        <v>2019</v>
      </c>
      <c r="B4132" s="168">
        <v>6</v>
      </c>
      <c r="C4132" s="168">
        <v>22</v>
      </c>
      <c r="D4132" s="168">
        <v>0</v>
      </c>
      <c r="E4132" s="168">
        <v>30</v>
      </c>
      <c r="F4132" s="168">
        <v>0</v>
      </c>
      <c r="G4132" s="168">
        <v>0</v>
      </c>
      <c r="H4132" s="168">
        <v>0</v>
      </c>
      <c r="I4132" s="168">
        <v>8.5</v>
      </c>
      <c r="J4132" s="168">
        <v>3.6</v>
      </c>
      <c r="K4132" s="168">
        <v>93.7</v>
      </c>
      <c r="L4132" s="168">
        <v>80.8</v>
      </c>
      <c r="M4132" s="168">
        <v>18.899999999999999</v>
      </c>
      <c r="N4132" s="168">
        <v>959.6</v>
      </c>
    </row>
    <row r="4133" spans="1:14" x14ac:dyDescent="0.2">
      <c r="A4133" s="168">
        <v>2019</v>
      </c>
      <c r="B4133" s="168">
        <v>6</v>
      </c>
      <c r="C4133" s="168">
        <v>22</v>
      </c>
      <c r="D4133" s="168">
        <v>1</v>
      </c>
      <c r="E4133" s="168">
        <v>30</v>
      </c>
      <c r="F4133" s="168">
        <v>0</v>
      </c>
      <c r="G4133" s="168">
        <v>0</v>
      </c>
      <c r="H4133" s="168">
        <v>0</v>
      </c>
      <c r="I4133" s="168">
        <v>8.8000000000000007</v>
      </c>
      <c r="J4133" s="168">
        <v>3.5</v>
      </c>
      <c r="K4133" s="168">
        <v>97.6</v>
      </c>
      <c r="L4133" s="168">
        <v>80.2</v>
      </c>
      <c r="M4133" s="168">
        <v>18.600000000000001</v>
      </c>
      <c r="N4133" s="168">
        <v>959.6</v>
      </c>
    </row>
    <row r="4134" spans="1:14" x14ac:dyDescent="0.2">
      <c r="A4134" s="168">
        <v>2019</v>
      </c>
      <c r="B4134" s="168">
        <v>6</v>
      </c>
      <c r="C4134" s="168">
        <v>22</v>
      </c>
      <c r="D4134" s="168">
        <v>2</v>
      </c>
      <c r="E4134" s="168">
        <v>30</v>
      </c>
      <c r="F4134" s="168">
        <v>0</v>
      </c>
      <c r="G4134" s="168">
        <v>0</v>
      </c>
      <c r="H4134" s="168">
        <v>0</v>
      </c>
      <c r="I4134" s="168">
        <v>8.9</v>
      </c>
      <c r="J4134" s="168">
        <v>3.2</v>
      </c>
      <c r="K4134" s="168">
        <v>88.2</v>
      </c>
      <c r="L4134" s="168">
        <v>81.5</v>
      </c>
      <c r="M4134" s="168">
        <v>18.2</v>
      </c>
      <c r="N4134" s="168">
        <v>959.6</v>
      </c>
    </row>
    <row r="4135" spans="1:14" x14ac:dyDescent="0.2">
      <c r="A4135" s="168">
        <v>2019</v>
      </c>
      <c r="B4135" s="168">
        <v>6</v>
      </c>
      <c r="C4135" s="168">
        <v>22</v>
      </c>
      <c r="D4135" s="168">
        <v>3</v>
      </c>
      <c r="E4135" s="168">
        <v>30</v>
      </c>
      <c r="F4135" s="168">
        <v>0</v>
      </c>
      <c r="G4135" s="168">
        <v>0</v>
      </c>
      <c r="H4135" s="168">
        <v>0</v>
      </c>
      <c r="I4135" s="168">
        <v>8.6</v>
      </c>
      <c r="J4135" s="168">
        <v>3.1</v>
      </c>
      <c r="K4135" s="168">
        <v>89.7</v>
      </c>
      <c r="L4135" s="168">
        <v>83.7</v>
      </c>
      <c r="M4135" s="168">
        <v>17.7</v>
      </c>
      <c r="N4135" s="168">
        <v>959.5</v>
      </c>
    </row>
    <row r="4136" spans="1:14" x14ac:dyDescent="0.2">
      <c r="A4136" s="168">
        <v>2019</v>
      </c>
      <c r="B4136" s="168">
        <v>6</v>
      </c>
      <c r="C4136" s="168">
        <v>22</v>
      </c>
      <c r="D4136" s="168">
        <v>4</v>
      </c>
      <c r="E4136" s="168">
        <v>30</v>
      </c>
      <c r="F4136" s="168">
        <v>0</v>
      </c>
      <c r="G4136" s="168">
        <v>0</v>
      </c>
      <c r="H4136" s="168">
        <v>0</v>
      </c>
      <c r="I4136" s="168">
        <v>8.4</v>
      </c>
      <c r="J4136" s="168">
        <v>1.8</v>
      </c>
      <c r="K4136" s="168">
        <v>96.2</v>
      </c>
      <c r="L4136" s="168">
        <v>86.2</v>
      </c>
      <c r="M4136" s="168">
        <v>17</v>
      </c>
      <c r="N4136" s="168">
        <v>959.5</v>
      </c>
    </row>
    <row r="4137" spans="1:14" x14ac:dyDescent="0.2">
      <c r="A4137" s="168">
        <v>2019</v>
      </c>
      <c r="B4137" s="168">
        <v>6</v>
      </c>
      <c r="C4137" s="168">
        <v>22</v>
      </c>
      <c r="D4137" s="168">
        <v>5</v>
      </c>
      <c r="E4137" s="168">
        <v>30</v>
      </c>
      <c r="F4137" s="168">
        <v>1</v>
      </c>
      <c r="G4137" s="168">
        <v>0</v>
      </c>
      <c r="H4137" s="168">
        <v>1</v>
      </c>
      <c r="I4137" s="168">
        <v>8.3000000000000007</v>
      </c>
      <c r="J4137" s="168">
        <v>1.6</v>
      </c>
      <c r="K4137" s="168">
        <v>77.2</v>
      </c>
      <c r="L4137" s="168">
        <v>86.7</v>
      </c>
      <c r="M4137" s="168">
        <v>16.7</v>
      </c>
      <c r="N4137" s="168">
        <v>959.6</v>
      </c>
    </row>
    <row r="4138" spans="1:14" x14ac:dyDescent="0.2">
      <c r="A4138" s="168">
        <v>2019</v>
      </c>
      <c r="B4138" s="168">
        <v>6</v>
      </c>
      <c r="C4138" s="168">
        <v>22</v>
      </c>
      <c r="D4138" s="168">
        <v>6</v>
      </c>
      <c r="E4138" s="168">
        <v>30</v>
      </c>
      <c r="F4138" s="168">
        <v>33</v>
      </c>
      <c r="G4138" s="168">
        <v>214</v>
      </c>
      <c r="H4138" s="168">
        <v>64</v>
      </c>
      <c r="I4138" s="168">
        <v>8.1999999999999993</v>
      </c>
      <c r="J4138" s="168">
        <v>1.3</v>
      </c>
      <c r="K4138" s="168">
        <v>57</v>
      </c>
      <c r="L4138" s="168">
        <v>80.900000000000006</v>
      </c>
      <c r="M4138" s="168">
        <v>18</v>
      </c>
      <c r="N4138" s="168">
        <v>959.8</v>
      </c>
    </row>
    <row r="4139" spans="1:14" x14ac:dyDescent="0.2">
      <c r="A4139" s="168">
        <v>2019</v>
      </c>
      <c r="B4139" s="168">
        <v>6</v>
      </c>
      <c r="C4139" s="168">
        <v>22</v>
      </c>
      <c r="D4139" s="168">
        <v>7</v>
      </c>
      <c r="E4139" s="168">
        <v>30</v>
      </c>
      <c r="F4139" s="168">
        <v>74</v>
      </c>
      <c r="G4139" s="168">
        <v>521</v>
      </c>
      <c r="H4139" s="168">
        <v>238</v>
      </c>
      <c r="I4139" s="168">
        <v>7.3</v>
      </c>
      <c r="J4139" s="168">
        <v>1.3</v>
      </c>
      <c r="K4139" s="168">
        <v>122.9</v>
      </c>
      <c r="L4139" s="168">
        <v>68.099999999999994</v>
      </c>
      <c r="M4139" s="168">
        <v>20.6</v>
      </c>
      <c r="N4139" s="168">
        <v>960</v>
      </c>
    </row>
    <row r="4140" spans="1:14" x14ac:dyDescent="0.2">
      <c r="A4140" s="168">
        <v>2019</v>
      </c>
      <c r="B4140" s="168">
        <v>6</v>
      </c>
      <c r="C4140" s="168">
        <v>22</v>
      </c>
      <c r="D4140" s="168">
        <v>8</v>
      </c>
      <c r="E4140" s="168">
        <v>30</v>
      </c>
      <c r="F4140" s="168">
        <v>94</v>
      </c>
      <c r="G4140" s="168">
        <v>698</v>
      </c>
      <c r="H4140" s="168">
        <v>442</v>
      </c>
      <c r="I4140" s="168">
        <v>6.1</v>
      </c>
      <c r="J4140" s="168">
        <v>2.9</v>
      </c>
      <c r="K4140" s="168">
        <v>93.8</v>
      </c>
      <c r="L4140" s="168">
        <v>62.2</v>
      </c>
      <c r="M4140" s="168">
        <v>22.9</v>
      </c>
      <c r="N4140" s="168">
        <v>960.1</v>
      </c>
    </row>
    <row r="4141" spans="1:14" x14ac:dyDescent="0.2">
      <c r="A4141" s="168">
        <v>2019</v>
      </c>
      <c r="B4141" s="168">
        <v>6</v>
      </c>
      <c r="C4141" s="168">
        <v>22</v>
      </c>
      <c r="D4141" s="168">
        <v>9</v>
      </c>
      <c r="E4141" s="168">
        <v>30</v>
      </c>
      <c r="F4141" s="168">
        <v>105</v>
      </c>
      <c r="G4141" s="168">
        <v>788</v>
      </c>
      <c r="H4141" s="168">
        <v>632</v>
      </c>
      <c r="I4141" s="168">
        <v>5</v>
      </c>
      <c r="J4141" s="168">
        <v>4.5</v>
      </c>
      <c r="K4141" s="168">
        <v>106.9</v>
      </c>
      <c r="L4141" s="168">
        <v>56.3</v>
      </c>
      <c r="M4141" s="168">
        <v>24.8</v>
      </c>
      <c r="N4141" s="168">
        <v>959.8</v>
      </c>
    </row>
    <row r="4142" spans="1:14" x14ac:dyDescent="0.2">
      <c r="A4142" s="168">
        <v>2019</v>
      </c>
      <c r="B4142" s="168">
        <v>6</v>
      </c>
      <c r="C4142" s="168">
        <v>22</v>
      </c>
      <c r="D4142" s="168">
        <v>10</v>
      </c>
      <c r="E4142" s="168">
        <v>30</v>
      </c>
      <c r="F4142" s="168">
        <v>111</v>
      </c>
      <c r="G4142" s="168">
        <v>842</v>
      </c>
      <c r="H4142" s="168">
        <v>794</v>
      </c>
      <c r="I4142" s="168">
        <v>4.4000000000000004</v>
      </c>
      <c r="J4142" s="168">
        <v>5.8</v>
      </c>
      <c r="K4142" s="168">
        <v>107.3</v>
      </c>
      <c r="L4142" s="168">
        <v>51.2</v>
      </c>
      <c r="M4142" s="168">
        <v>25.8</v>
      </c>
      <c r="N4142" s="168">
        <v>959.7</v>
      </c>
    </row>
    <row r="4143" spans="1:14" x14ac:dyDescent="0.2">
      <c r="A4143" s="168">
        <v>2019</v>
      </c>
      <c r="B4143" s="168">
        <v>6</v>
      </c>
      <c r="C4143" s="168">
        <v>22</v>
      </c>
      <c r="D4143" s="168">
        <v>11</v>
      </c>
      <c r="E4143" s="168">
        <v>30</v>
      </c>
      <c r="F4143" s="168">
        <v>116</v>
      </c>
      <c r="G4143" s="168">
        <v>867</v>
      </c>
      <c r="H4143" s="168">
        <v>910</v>
      </c>
      <c r="I4143" s="168">
        <v>3.9</v>
      </c>
      <c r="J4143" s="168">
        <v>5.4</v>
      </c>
      <c r="K4143" s="168">
        <v>104</v>
      </c>
      <c r="L4143" s="168">
        <v>46.4</v>
      </c>
      <c r="M4143" s="168">
        <v>27</v>
      </c>
      <c r="N4143" s="168">
        <v>959.7</v>
      </c>
    </row>
    <row r="4144" spans="1:14" x14ac:dyDescent="0.2">
      <c r="A4144" s="168">
        <v>2019</v>
      </c>
      <c r="B4144" s="168">
        <v>6</v>
      </c>
      <c r="C4144" s="168">
        <v>22</v>
      </c>
      <c r="D4144" s="168">
        <v>12</v>
      </c>
      <c r="E4144" s="168">
        <v>30</v>
      </c>
      <c r="F4144" s="168">
        <v>119</v>
      </c>
      <c r="G4144" s="168">
        <v>881</v>
      </c>
      <c r="H4144" s="168">
        <v>978</v>
      </c>
      <c r="I4144" s="168">
        <v>3.3</v>
      </c>
      <c r="J4144" s="168">
        <v>5.2</v>
      </c>
      <c r="K4144" s="168">
        <v>95.8</v>
      </c>
      <c r="L4144" s="168">
        <v>44.7</v>
      </c>
      <c r="M4144" s="168">
        <v>27.7</v>
      </c>
      <c r="N4144" s="168">
        <v>959.4</v>
      </c>
    </row>
    <row r="4145" spans="1:14" x14ac:dyDescent="0.2">
      <c r="A4145" s="168">
        <v>2019</v>
      </c>
      <c r="B4145" s="168">
        <v>6</v>
      </c>
      <c r="C4145" s="168">
        <v>22</v>
      </c>
      <c r="D4145" s="168">
        <v>13</v>
      </c>
      <c r="E4145" s="168">
        <v>30</v>
      </c>
      <c r="F4145" s="168">
        <v>115</v>
      </c>
      <c r="G4145" s="168">
        <v>890</v>
      </c>
      <c r="H4145" s="168">
        <v>991</v>
      </c>
      <c r="I4145" s="168">
        <v>2.8</v>
      </c>
      <c r="J4145" s="168">
        <v>5.7</v>
      </c>
      <c r="K4145" s="168">
        <v>102.4</v>
      </c>
      <c r="L4145" s="168">
        <v>40.700000000000003</v>
      </c>
      <c r="M4145" s="168">
        <v>28.5</v>
      </c>
      <c r="N4145" s="168">
        <v>959</v>
      </c>
    </row>
    <row r="4146" spans="1:14" x14ac:dyDescent="0.2">
      <c r="A4146" s="168">
        <v>2019</v>
      </c>
      <c r="B4146" s="168">
        <v>6</v>
      </c>
      <c r="C4146" s="168">
        <v>22</v>
      </c>
      <c r="D4146" s="168">
        <v>14</v>
      </c>
      <c r="E4146" s="168">
        <v>30</v>
      </c>
      <c r="F4146" s="168">
        <v>108</v>
      </c>
      <c r="G4146" s="168">
        <v>891</v>
      </c>
      <c r="H4146" s="168">
        <v>948</v>
      </c>
      <c r="I4146" s="168">
        <v>2.5</v>
      </c>
      <c r="J4146" s="168">
        <v>6</v>
      </c>
      <c r="K4146" s="168">
        <v>99.1</v>
      </c>
      <c r="L4146" s="168">
        <v>37.6</v>
      </c>
      <c r="M4146" s="168">
        <v>29.2</v>
      </c>
      <c r="N4146" s="168">
        <v>958.5</v>
      </c>
    </row>
    <row r="4147" spans="1:14" x14ac:dyDescent="0.2">
      <c r="A4147" s="168">
        <v>2019</v>
      </c>
      <c r="B4147" s="168">
        <v>6</v>
      </c>
      <c r="C4147" s="168">
        <v>22</v>
      </c>
      <c r="D4147" s="168">
        <v>15</v>
      </c>
      <c r="E4147" s="168">
        <v>30</v>
      </c>
      <c r="F4147" s="168">
        <v>102</v>
      </c>
      <c r="G4147" s="168">
        <v>874</v>
      </c>
      <c r="H4147" s="168">
        <v>850</v>
      </c>
      <c r="I4147" s="168">
        <v>2.2000000000000002</v>
      </c>
      <c r="J4147" s="168">
        <v>6.5</v>
      </c>
      <c r="K4147" s="168">
        <v>97.2</v>
      </c>
      <c r="L4147" s="168">
        <v>39.1</v>
      </c>
      <c r="M4147" s="168">
        <v>29</v>
      </c>
      <c r="N4147" s="168">
        <v>958.1</v>
      </c>
    </row>
    <row r="4148" spans="1:14" x14ac:dyDescent="0.2">
      <c r="A4148" s="168">
        <v>2019</v>
      </c>
      <c r="B4148" s="168">
        <v>6</v>
      </c>
      <c r="C4148" s="168">
        <v>22</v>
      </c>
      <c r="D4148" s="168">
        <v>16</v>
      </c>
      <c r="E4148" s="168">
        <v>30</v>
      </c>
      <c r="F4148" s="168">
        <v>100</v>
      </c>
      <c r="G4148" s="168">
        <v>825</v>
      </c>
      <c r="H4148" s="168">
        <v>701</v>
      </c>
      <c r="I4148" s="168">
        <v>1.9</v>
      </c>
      <c r="J4148" s="168">
        <v>6.8</v>
      </c>
      <c r="K4148" s="168">
        <v>102.2</v>
      </c>
      <c r="L4148" s="168">
        <v>42.5</v>
      </c>
      <c r="M4148" s="168">
        <v>28.5</v>
      </c>
      <c r="N4148" s="168">
        <v>957.8</v>
      </c>
    </row>
    <row r="4149" spans="1:14" x14ac:dyDescent="0.2">
      <c r="A4149" s="168">
        <v>2019</v>
      </c>
      <c r="B4149" s="168">
        <v>6</v>
      </c>
      <c r="C4149" s="168">
        <v>22</v>
      </c>
      <c r="D4149" s="168">
        <v>17</v>
      </c>
      <c r="E4149" s="168">
        <v>30</v>
      </c>
      <c r="F4149" s="168">
        <v>94</v>
      </c>
      <c r="G4149" s="168">
        <v>749</v>
      </c>
      <c r="H4149" s="168">
        <v>520</v>
      </c>
      <c r="I4149" s="168">
        <v>1.8</v>
      </c>
      <c r="J4149" s="168">
        <v>7.4</v>
      </c>
      <c r="K4149" s="168">
        <v>100.7</v>
      </c>
      <c r="L4149" s="168">
        <v>44</v>
      </c>
      <c r="M4149" s="168">
        <v>27.3</v>
      </c>
      <c r="N4149" s="168">
        <v>957.6</v>
      </c>
    </row>
    <row r="4150" spans="1:14" x14ac:dyDescent="0.2">
      <c r="A4150" s="168">
        <v>2019</v>
      </c>
      <c r="B4150" s="168">
        <v>6</v>
      </c>
      <c r="C4150" s="168">
        <v>22</v>
      </c>
      <c r="D4150" s="168">
        <v>18</v>
      </c>
      <c r="E4150" s="168">
        <v>30</v>
      </c>
      <c r="F4150" s="168">
        <v>81</v>
      </c>
      <c r="G4150" s="168">
        <v>613</v>
      </c>
      <c r="H4150" s="168">
        <v>318</v>
      </c>
      <c r="I4150" s="168">
        <v>2</v>
      </c>
      <c r="J4150" s="168">
        <v>7</v>
      </c>
      <c r="K4150" s="168">
        <v>100.3</v>
      </c>
      <c r="L4150" s="168">
        <v>48.8</v>
      </c>
      <c r="M4150" s="168">
        <v>25.9</v>
      </c>
      <c r="N4150" s="168">
        <v>957.8</v>
      </c>
    </row>
    <row r="4151" spans="1:14" x14ac:dyDescent="0.2">
      <c r="A4151" s="168">
        <v>2019</v>
      </c>
      <c r="B4151" s="168">
        <v>6</v>
      </c>
      <c r="C4151" s="168">
        <v>22</v>
      </c>
      <c r="D4151" s="168">
        <v>19</v>
      </c>
      <c r="E4151" s="168">
        <v>30</v>
      </c>
      <c r="F4151" s="168">
        <v>52</v>
      </c>
      <c r="G4151" s="168">
        <v>345</v>
      </c>
      <c r="H4151" s="168">
        <v>123</v>
      </c>
      <c r="I4151" s="168">
        <v>2.1</v>
      </c>
      <c r="J4151" s="168">
        <v>5.8</v>
      </c>
      <c r="K4151" s="168">
        <v>99.3</v>
      </c>
      <c r="L4151" s="168">
        <v>63.4</v>
      </c>
      <c r="M4151" s="168">
        <v>24.1</v>
      </c>
      <c r="N4151" s="168">
        <v>957.9</v>
      </c>
    </row>
    <row r="4152" spans="1:14" x14ac:dyDescent="0.2">
      <c r="A4152" s="168">
        <v>2019</v>
      </c>
      <c r="B4152" s="168">
        <v>6</v>
      </c>
      <c r="C4152" s="168">
        <v>22</v>
      </c>
      <c r="D4152" s="168">
        <v>20</v>
      </c>
      <c r="E4152" s="168">
        <v>30</v>
      </c>
      <c r="F4152" s="168">
        <v>8</v>
      </c>
      <c r="G4152" s="168">
        <v>14</v>
      </c>
      <c r="H4152" s="168">
        <v>9</v>
      </c>
      <c r="I4152" s="168">
        <v>2.2999999999999998</v>
      </c>
      <c r="J4152" s="168">
        <v>4.5999999999999996</v>
      </c>
      <c r="K4152" s="168">
        <v>109</v>
      </c>
      <c r="L4152" s="168">
        <v>73.599999999999994</v>
      </c>
      <c r="M4152" s="168">
        <v>22</v>
      </c>
      <c r="N4152" s="168">
        <v>958.3</v>
      </c>
    </row>
    <row r="4153" spans="1:14" x14ac:dyDescent="0.2">
      <c r="A4153" s="168">
        <v>2019</v>
      </c>
      <c r="B4153" s="168">
        <v>6</v>
      </c>
      <c r="C4153" s="168">
        <v>22</v>
      </c>
      <c r="D4153" s="168">
        <v>21</v>
      </c>
      <c r="E4153" s="168">
        <v>30</v>
      </c>
      <c r="F4153" s="168">
        <v>0</v>
      </c>
      <c r="G4153" s="168">
        <v>0</v>
      </c>
      <c r="H4153" s="168">
        <v>0</v>
      </c>
      <c r="I4153" s="168">
        <v>2.7</v>
      </c>
      <c r="J4153" s="168">
        <v>3.8</v>
      </c>
      <c r="K4153" s="168">
        <v>105.5</v>
      </c>
      <c r="L4153" s="168">
        <v>80.400000000000006</v>
      </c>
      <c r="M4153" s="168">
        <v>20.5</v>
      </c>
      <c r="N4153" s="168">
        <v>958.9</v>
      </c>
    </row>
    <row r="4154" spans="1:14" x14ac:dyDescent="0.2">
      <c r="A4154" s="168">
        <v>2019</v>
      </c>
      <c r="B4154" s="168">
        <v>6</v>
      </c>
      <c r="C4154" s="168">
        <v>22</v>
      </c>
      <c r="D4154" s="168">
        <v>22</v>
      </c>
      <c r="E4154" s="168">
        <v>30</v>
      </c>
      <c r="F4154" s="168">
        <v>0</v>
      </c>
      <c r="G4154" s="168">
        <v>0</v>
      </c>
      <c r="H4154" s="168">
        <v>0</v>
      </c>
      <c r="I4154" s="168">
        <v>3.2</v>
      </c>
      <c r="J4154" s="168">
        <v>2.5</v>
      </c>
      <c r="K4154" s="168">
        <v>93.4</v>
      </c>
      <c r="L4154" s="168">
        <v>83.6</v>
      </c>
      <c r="M4154" s="168">
        <v>19.7</v>
      </c>
      <c r="N4154" s="168">
        <v>959.3</v>
      </c>
    </row>
    <row r="4155" spans="1:14" x14ac:dyDescent="0.2">
      <c r="A4155" s="168">
        <v>2019</v>
      </c>
      <c r="B4155" s="168">
        <v>6</v>
      </c>
      <c r="C4155" s="168">
        <v>22</v>
      </c>
      <c r="D4155" s="168">
        <v>23</v>
      </c>
      <c r="E4155" s="168">
        <v>30</v>
      </c>
      <c r="F4155" s="168">
        <v>0</v>
      </c>
      <c r="G4155" s="168">
        <v>0</v>
      </c>
      <c r="H4155" s="168">
        <v>0</v>
      </c>
      <c r="I4155" s="168">
        <v>4</v>
      </c>
      <c r="J4155" s="168">
        <v>1.3</v>
      </c>
      <c r="K4155" s="168">
        <v>43.5</v>
      </c>
      <c r="L4155" s="168">
        <v>84.1</v>
      </c>
      <c r="M4155" s="168">
        <v>19.600000000000001</v>
      </c>
      <c r="N4155" s="168">
        <v>959.2</v>
      </c>
    </row>
    <row r="4156" spans="1:14" x14ac:dyDescent="0.2">
      <c r="A4156" s="168">
        <v>2019</v>
      </c>
      <c r="B4156" s="168">
        <v>6</v>
      </c>
      <c r="C4156" s="168">
        <v>23</v>
      </c>
      <c r="D4156" s="168">
        <v>0</v>
      </c>
      <c r="E4156" s="168">
        <v>30</v>
      </c>
      <c r="F4156" s="168">
        <v>0</v>
      </c>
      <c r="G4156" s="168">
        <v>0</v>
      </c>
      <c r="H4156" s="168">
        <v>0</v>
      </c>
      <c r="I4156" s="168">
        <v>4.7</v>
      </c>
      <c r="J4156" s="168">
        <v>1.3</v>
      </c>
      <c r="K4156" s="168">
        <v>7.9</v>
      </c>
      <c r="L4156" s="168">
        <v>82.7</v>
      </c>
      <c r="M4156" s="168">
        <v>19.600000000000001</v>
      </c>
      <c r="N4156" s="168">
        <v>958.8</v>
      </c>
    </row>
    <row r="4157" spans="1:14" x14ac:dyDescent="0.2">
      <c r="A4157" s="168">
        <v>2019</v>
      </c>
      <c r="B4157" s="168">
        <v>6</v>
      </c>
      <c r="C4157" s="168">
        <v>23</v>
      </c>
      <c r="D4157" s="168">
        <v>1</v>
      </c>
      <c r="E4157" s="168">
        <v>30</v>
      </c>
      <c r="F4157" s="168">
        <v>0</v>
      </c>
      <c r="G4157" s="168">
        <v>0</v>
      </c>
      <c r="H4157" s="168">
        <v>0</v>
      </c>
      <c r="I4157" s="168">
        <v>5.2</v>
      </c>
      <c r="J4157" s="168">
        <v>1.5</v>
      </c>
      <c r="K4157" s="168">
        <v>16.8</v>
      </c>
      <c r="L4157" s="168">
        <v>79</v>
      </c>
      <c r="M4157" s="168">
        <v>19.8</v>
      </c>
      <c r="N4157" s="168">
        <v>958.4</v>
      </c>
    </row>
    <row r="4158" spans="1:14" x14ac:dyDescent="0.2">
      <c r="A4158" s="168">
        <v>2019</v>
      </c>
      <c r="B4158" s="168">
        <v>6</v>
      </c>
      <c r="C4158" s="168">
        <v>23</v>
      </c>
      <c r="D4158" s="168">
        <v>2</v>
      </c>
      <c r="E4158" s="168">
        <v>30</v>
      </c>
      <c r="F4158" s="168">
        <v>0</v>
      </c>
      <c r="G4158" s="168">
        <v>0</v>
      </c>
      <c r="H4158" s="168">
        <v>0</v>
      </c>
      <c r="I4158" s="168">
        <v>5.5</v>
      </c>
      <c r="J4158" s="168">
        <v>1.4</v>
      </c>
      <c r="K4158" s="168">
        <v>29.7</v>
      </c>
      <c r="L4158" s="168">
        <v>71.400000000000006</v>
      </c>
      <c r="M4158" s="168">
        <v>19.100000000000001</v>
      </c>
      <c r="N4158" s="168">
        <v>958</v>
      </c>
    </row>
    <row r="4159" spans="1:14" x14ac:dyDescent="0.2">
      <c r="A4159" s="168">
        <v>2019</v>
      </c>
      <c r="B4159" s="168">
        <v>6</v>
      </c>
      <c r="C4159" s="168">
        <v>23</v>
      </c>
      <c r="D4159" s="168">
        <v>3</v>
      </c>
      <c r="E4159" s="168">
        <v>30</v>
      </c>
      <c r="F4159" s="168">
        <v>0</v>
      </c>
      <c r="G4159" s="168">
        <v>0</v>
      </c>
      <c r="H4159" s="168">
        <v>0</v>
      </c>
      <c r="I4159" s="168">
        <v>5.6</v>
      </c>
      <c r="J4159" s="168">
        <v>1.5</v>
      </c>
      <c r="K4159" s="168">
        <v>62.7</v>
      </c>
      <c r="L4159" s="168">
        <v>66</v>
      </c>
      <c r="M4159" s="168">
        <v>18.600000000000001</v>
      </c>
      <c r="N4159" s="168">
        <v>957.9</v>
      </c>
    </row>
    <row r="4160" spans="1:14" x14ac:dyDescent="0.2">
      <c r="A4160" s="168">
        <v>2019</v>
      </c>
      <c r="B4160" s="168">
        <v>6</v>
      </c>
      <c r="C4160" s="168">
        <v>23</v>
      </c>
      <c r="D4160" s="168">
        <v>4</v>
      </c>
      <c r="E4160" s="168">
        <v>30</v>
      </c>
      <c r="F4160" s="168">
        <v>0</v>
      </c>
      <c r="G4160" s="168">
        <v>0</v>
      </c>
      <c r="H4160" s="168">
        <v>0</v>
      </c>
      <c r="I4160" s="168">
        <v>5.6</v>
      </c>
      <c r="J4160" s="168">
        <v>1.7</v>
      </c>
      <c r="K4160" s="168">
        <v>47.1</v>
      </c>
      <c r="L4160" s="168">
        <v>61.8</v>
      </c>
      <c r="M4160" s="168">
        <v>18.3</v>
      </c>
      <c r="N4160" s="168">
        <v>957.6</v>
      </c>
    </row>
    <row r="4161" spans="1:14" x14ac:dyDescent="0.2">
      <c r="A4161" s="168">
        <v>2019</v>
      </c>
      <c r="B4161" s="168">
        <v>6</v>
      </c>
      <c r="C4161" s="168">
        <v>23</v>
      </c>
      <c r="D4161" s="168">
        <v>5</v>
      </c>
      <c r="E4161" s="168">
        <v>30</v>
      </c>
      <c r="F4161" s="168">
        <v>1</v>
      </c>
      <c r="G4161" s="168">
        <v>0</v>
      </c>
      <c r="H4161" s="168">
        <v>1</v>
      </c>
      <c r="I4161" s="168">
        <v>5.6</v>
      </c>
      <c r="J4161" s="168">
        <v>1.5</v>
      </c>
      <c r="K4161" s="168">
        <v>23.2</v>
      </c>
      <c r="L4161" s="168">
        <v>51.6</v>
      </c>
      <c r="M4161" s="168">
        <v>18.3</v>
      </c>
      <c r="N4161" s="168">
        <v>957.4</v>
      </c>
    </row>
    <row r="4162" spans="1:14" x14ac:dyDescent="0.2">
      <c r="A4162" s="168">
        <v>2019</v>
      </c>
      <c r="B4162" s="168">
        <v>6</v>
      </c>
      <c r="C4162" s="168">
        <v>23</v>
      </c>
      <c r="D4162" s="168">
        <v>6</v>
      </c>
      <c r="E4162" s="168">
        <v>30</v>
      </c>
      <c r="F4162" s="168">
        <v>33</v>
      </c>
      <c r="G4162" s="168">
        <v>249</v>
      </c>
      <c r="H4162" s="168">
        <v>68</v>
      </c>
      <c r="I4162" s="168">
        <v>5.5</v>
      </c>
      <c r="J4162" s="168">
        <v>0.8</v>
      </c>
      <c r="K4162" s="168">
        <v>266.7</v>
      </c>
      <c r="L4162" s="168">
        <v>64.400000000000006</v>
      </c>
      <c r="M4162" s="168">
        <v>17.8</v>
      </c>
      <c r="N4162" s="168">
        <v>957.8</v>
      </c>
    </row>
    <row r="4163" spans="1:14" x14ac:dyDescent="0.2">
      <c r="A4163" s="168">
        <v>2019</v>
      </c>
      <c r="B4163" s="168">
        <v>6</v>
      </c>
      <c r="C4163" s="168">
        <v>23</v>
      </c>
      <c r="D4163" s="168">
        <v>7</v>
      </c>
      <c r="E4163" s="168">
        <v>30</v>
      </c>
      <c r="F4163" s="168">
        <v>69</v>
      </c>
      <c r="G4163" s="168">
        <v>569</v>
      </c>
      <c r="H4163" s="168">
        <v>247</v>
      </c>
      <c r="I4163" s="168">
        <v>5.2</v>
      </c>
      <c r="J4163" s="168">
        <v>0.6</v>
      </c>
      <c r="K4163" s="168">
        <v>278.39999999999998</v>
      </c>
      <c r="L4163" s="168">
        <v>71.8</v>
      </c>
      <c r="M4163" s="168">
        <v>20.6</v>
      </c>
      <c r="N4163" s="168">
        <v>958.1</v>
      </c>
    </row>
    <row r="4164" spans="1:14" x14ac:dyDescent="0.2">
      <c r="A4164" s="168">
        <v>2019</v>
      </c>
      <c r="B4164" s="168">
        <v>6</v>
      </c>
      <c r="C4164" s="168">
        <v>23</v>
      </c>
      <c r="D4164" s="168">
        <v>8</v>
      </c>
      <c r="E4164" s="168">
        <v>30</v>
      </c>
      <c r="F4164" s="168">
        <v>86</v>
      </c>
      <c r="G4164" s="168">
        <v>732</v>
      </c>
      <c r="H4164" s="168">
        <v>451</v>
      </c>
      <c r="I4164" s="168">
        <v>4.8</v>
      </c>
      <c r="J4164" s="168">
        <v>1.3</v>
      </c>
      <c r="K4164" s="168">
        <v>187.5</v>
      </c>
      <c r="L4164" s="168">
        <v>57.8</v>
      </c>
      <c r="M4164" s="168">
        <v>23.2</v>
      </c>
      <c r="N4164" s="168">
        <v>958.1</v>
      </c>
    </row>
    <row r="4165" spans="1:14" x14ac:dyDescent="0.2">
      <c r="A4165" s="168">
        <v>2019</v>
      </c>
      <c r="B4165" s="168">
        <v>6</v>
      </c>
      <c r="C4165" s="168">
        <v>23</v>
      </c>
      <c r="D4165" s="168">
        <v>9</v>
      </c>
      <c r="E4165" s="168">
        <v>30</v>
      </c>
      <c r="F4165" s="168">
        <v>95</v>
      </c>
      <c r="G4165" s="168">
        <v>822</v>
      </c>
      <c r="H4165" s="168">
        <v>646</v>
      </c>
      <c r="I4165" s="168">
        <v>3.3</v>
      </c>
      <c r="J4165" s="168">
        <v>4</v>
      </c>
      <c r="K4165" s="168">
        <v>107.6</v>
      </c>
      <c r="L4165" s="168">
        <v>41</v>
      </c>
      <c r="M4165" s="168">
        <v>26</v>
      </c>
      <c r="N4165" s="168">
        <v>958</v>
      </c>
    </row>
    <row r="4166" spans="1:14" x14ac:dyDescent="0.2">
      <c r="A4166" s="168">
        <v>2019</v>
      </c>
      <c r="B4166" s="168">
        <v>6</v>
      </c>
      <c r="C4166" s="168">
        <v>23</v>
      </c>
      <c r="D4166" s="168">
        <v>10</v>
      </c>
      <c r="E4166" s="168">
        <v>30</v>
      </c>
      <c r="F4166" s="168">
        <v>109</v>
      </c>
      <c r="G4166" s="168">
        <v>857</v>
      </c>
      <c r="H4166" s="168">
        <v>806</v>
      </c>
      <c r="I4166" s="168">
        <v>2</v>
      </c>
      <c r="J4166" s="168">
        <v>5.8</v>
      </c>
      <c r="K4166" s="168">
        <v>105.7</v>
      </c>
      <c r="L4166" s="168">
        <v>41.6</v>
      </c>
      <c r="M4166" s="168">
        <v>27.2</v>
      </c>
      <c r="N4166" s="168">
        <v>957.9</v>
      </c>
    </row>
    <row r="4167" spans="1:14" x14ac:dyDescent="0.2">
      <c r="A4167" s="168">
        <v>2019</v>
      </c>
      <c r="B4167" s="168">
        <v>6</v>
      </c>
      <c r="C4167" s="168">
        <v>23</v>
      </c>
      <c r="D4167" s="168">
        <v>11</v>
      </c>
      <c r="E4167" s="168">
        <v>30</v>
      </c>
      <c r="F4167" s="168">
        <v>111</v>
      </c>
      <c r="G4167" s="168">
        <v>890</v>
      </c>
      <c r="H4167" s="168">
        <v>927</v>
      </c>
      <c r="I4167" s="168">
        <v>1.1000000000000001</v>
      </c>
      <c r="J4167" s="168">
        <v>6</v>
      </c>
      <c r="K4167" s="168">
        <v>101.6</v>
      </c>
      <c r="L4167" s="168">
        <v>33.299999999999997</v>
      </c>
      <c r="M4167" s="168">
        <v>28.6</v>
      </c>
      <c r="N4167" s="168">
        <v>957.9</v>
      </c>
    </row>
    <row r="4168" spans="1:14" x14ac:dyDescent="0.2">
      <c r="A4168" s="168">
        <v>2019</v>
      </c>
      <c r="B4168" s="168">
        <v>6</v>
      </c>
      <c r="C4168" s="168">
        <v>23</v>
      </c>
      <c r="D4168" s="168">
        <v>12</v>
      </c>
      <c r="E4168" s="168">
        <v>30</v>
      </c>
      <c r="F4168" s="168">
        <v>112</v>
      </c>
      <c r="G4168" s="168">
        <v>905</v>
      </c>
      <c r="H4168" s="168">
        <v>995</v>
      </c>
      <c r="I4168" s="168">
        <v>0.2</v>
      </c>
      <c r="J4168" s="168">
        <v>6.4</v>
      </c>
      <c r="K4168" s="168">
        <v>95.7</v>
      </c>
      <c r="L4168" s="168">
        <v>28.4</v>
      </c>
      <c r="M4168" s="168">
        <v>29.6</v>
      </c>
      <c r="N4168" s="168">
        <v>957.6</v>
      </c>
    </row>
    <row r="4169" spans="1:14" x14ac:dyDescent="0.2">
      <c r="A4169" s="168">
        <v>2019</v>
      </c>
      <c r="B4169" s="168">
        <v>6</v>
      </c>
      <c r="C4169" s="168">
        <v>23</v>
      </c>
      <c r="D4169" s="168">
        <v>13</v>
      </c>
      <c r="E4169" s="168">
        <v>30</v>
      </c>
      <c r="F4169" s="168">
        <v>118</v>
      </c>
      <c r="G4169" s="168">
        <v>901</v>
      </c>
      <c r="H4169" s="168">
        <v>1006</v>
      </c>
      <c r="I4169" s="168">
        <v>-0.7</v>
      </c>
      <c r="J4169" s="168">
        <v>6.1</v>
      </c>
      <c r="K4169" s="168">
        <v>95</v>
      </c>
      <c r="L4169" s="168">
        <v>25.6</v>
      </c>
      <c r="M4169" s="168">
        <v>30.4</v>
      </c>
      <c r="N4169" s="168">
        <v>957.2</v>
      </c>
    </row>
    <row r="4170" spans="1:14" x14ac:dyDescent="0.2">
      <c r="A4170" s="168">
        <v>2019</v>
      </c>
      <c r="B4170" s="168">
        <v>6</v>
      </c>
      <c r="C4170" s="168">
        <v>23</v>
      </c>
      <c r="D4170" s="168">
        <v>14</v>
      </c>
      <c r="E4170" s="168">
        <v>30</v>
      </c>
      <c r="F4170" s="168">
        <v>132</v>
      </c>
      <c r="G4170" s="168">
        <v>872</v>
      </c>
      <c r="H4170" s="168">
        <v>955</v>
      </c>
      <c r="I4170" s="168">
        <v>-1.3</v>
      </c>
      <c r="J4170" s="168">
        <v>6</v>
      </c>
      <c r="K4170" s="168">
        <v>97.8</v>
      </c>
      <c r="L4170" s="168">
        <v>27.4</v>
      </c>
      <c r="M4170" s="168">
        <v>30.9</v>
      </c>
      <c r="N4170" s="168">
        <v>956.7</v>
      </c>
    </row>
    <row r="4171" spans="1:14" x14ac:dyDescent="0.2">
      <c r="A4171" s="168">
        <v>2019</v>
      </c>
      <c r="B4171" s="168">
        <v>6</v>
      </c>
      <c r="C4171" s="168">
        <v>23</v>
      </c>
      <c r="D4171" s="168">
        <v>15</v>
      </c>
      <c r="E4171" s="168">
        <v>30</v>
      </c>
      <c r="F4171" s="168">
        <v>142</v>
      </c>
      <c r="G4171" s="168">
        <v>822</v>
      </c>
      <c r="H4171" s="168">
        <v>848</v>
      </c>
      <c r="I4171" s="168">
        <v>-1.6</v>
      </c>
      <c r="J4171" s="168">
        <v>6.3</v>
      </c>
      <c r="K4171" s="168">
        <v>100.8</v>
      </c>
      <c r="L4171" s="168">
        <v>32.5</v>
      </c>
      <c r="M4171" s="168">
        <v>30.4</v>
      </c>
      <c r="N4171" s="168">
        <v>956.3</v>
      </c>
    </row>
    <row r="4172" spans="1:14" x14ac:dyDescent="0.2">
      <c r="A4172" s="168">
        <v>2019</v>
      </c>
      <c r="B4172" s="168">
        <v>6</v>
      </c>
      <c r="C4172" s="168">
        <v>23</v>
      </c>
      <c r="D4172" s="168">
        <v>16</v>
      </c>
      <c r="E4172" s="168">
        <v>30</v>
      </c>
      <c r="F4172" s="168">
        <v>136</v>
      </c>
      <c r="G4172" s="168">
        <v>776</v>
      </c>
      <c r="H4172" s="168">
        <v>703</v>
      </c>
      <c r="I4172" s="168">
        <v>-1.8</v>
      </c>
      <c r="J4172" s="168">
        <v>6.4</v>
      </c>
      <c r="K4172" s="168">
        <v>98.2</v>
      </c>
      <c r="L4172" s="168">
        <v>28</v>
      </c>
      <c r="M4172" s="168">
        <v>30.1</v>
      </c>
      <c r="N4172" s="168">
        <v>956</v>
      </c>
    </row>
    <row r="4173" spans="1:14" x14ac:dyDescent="0.2">
      <c r="A4173" s="168">
        <v>2019</v>
      </c>
      <c r="B4173" s="168">
        <v>6</v>
      </c>
      <c r="C4173" s="168">
        <v>23</v>
      </c>
      <c r="D4173" s="168">
        <v>17</v>
      </c>
      <c r="E4173" s="168">
        <v>30</v>
      </c>
      <c r="F4173" s="168">
        <v>136</v>
      </c>
      <c r="G4173" s="168">
        <v>668</v>
      </c>
      <c r="H4173" s="168">
        <v>518</v>
      </c>
      <c r="I4173" s="168">
        <v>-1.7</v>
      </c>
      <c r="J4173" s="168">
        <v>6.4</v>
      </c>
      <c r="K4173" s="168">
        <v>100.9</v>
      </c>
      <c r="L4173" s="168">
        <v>26.9</v>
      </c>
      <c r="M4173" s="168">
        <v>29.5</v>
      </c>
      <c r="N4173" s="168">
        <v>955.7</v>
      </c>
    </row>
    <row r="4174" spans="1:14" x14ac:dyDescent="0.2">
      <c r="A4174" s="168">
        <v>2019</v>
      </c>
      <c r="B4174" s="168">
        <v>6</v>
      </c>
      <c r="C4174" s="168">
        <v>23</v>
      </c>
      <c r="D4174" s="168">
        <v>18</v>
      </c>
      <c r="E4174" s="168">
        <v>30</v>
      </c>
      <c r="F4174" s="168">
        <v>123</v>
      </c>
      <c r="G4174" s="168">
        <v>473</v>
      </c>
      <c r="H4174" s="168">
        <v>309</v>
      </c>
      <c r="I4174" s="168">
        <v>-1.2</v>
      </c>
      <c r="J4174" s="168">
        <v>6.7</v>
      </c>
      <c r="K4174" s="168">
        <v>98.6</v>
      </c>
      <c r="L4174" s="168">
        <v>29.4</v>
      </c>
      <c r="M4174" s="168">
        <v>27.9</v>
      </c>
      <c r="N4174" s="168">
        <v>955.9</v>
      </c>
    </row>
    <row r="4175" spans="1:14" x14ac:dyDescent="0.2">
      <c r="A4175" s="168">
        <v>2019</v>
      </c>
      <c r="B4175" s="168">
        <v>6</v>
      </c>
      <c r="C4175" s="168">
        <v>23</v>
      </c>
      <c r="D4175" s="168">
        <v>19</v>
      </c>
      <c r="E4175" s="168">
        <v>30</v>
      </c>
      <c r="F4175" s="168">
        <v>72</v>
      </c>
      <c r="G4175" s="168">
        <v>219</v>
      </c>
      <c r="H4175" s="168">
        <v>119</v>
      </c>
      <c r="I4175" s="168">
        <v>-0.9</v>
      </c>
      <c r="J4175" s="168">
        <v>6.3</v>
      </c>
      <c r="K4175" s="168">
        <v>101.9</v>
      </c>
      <c r="L4175" s="168">
        <v>49.9</v>
      </c>
      <c r="M4175" s="168">
        <v>25.1</v>
      </c>
      <c r="N4175" s="168">
        <v>956.6</v>
      </c>
    </row>
    <row r="4176" spans="1:14" x14ac:dyDescent="0.2">
      <c r="A4176" s="168">
        <v>2019</v>
      </c>
      <c r="B4176" s="168">
        <v>6</v>
      </c>
      <c r="C4176" s="168">
        <v>23</v>
      </c>
      <c r="D4176" s="168">
        <v>20</v>
      </c>
      <c r="E4176" s="168">
        <v>30</v>
      </c>
      <c r="F4176" s="168">
        <v>5</v>
      </c>
      <c r="G4176" s="168">
        <v>2</v>
      </c>
      <c r="H4176" s="168">
        <v>6</v>
      </c>
      <c r="I4176" s="168">
        <v>-0.2</v>
      </c>
      <c r="J4176" s="168">
        <v>4.5999999999999996</v>
      </c>
      <c r="K4176" s="168">
        <v>103.5</v>
      </c>
      <c r="L4176" s="168">
        <v>58.3</v>
      </c>
      <c r="M4176" s="168">
        <v>22.5</v>
      </c>
      <c r="N4176" s="168">
        <v>957.2</v>
      </c>
    </row>
    <row r="4177" spans="1:14" x14ac:dyDescent="0.2">
      <c r="A4177" s="168">
        <v>2019</v>
      </c>
      <c r="B4177" s="168">
        <v>6</v>
      </c>
      <c r="C4177" s="168">
        <v>23</v>
      </c>
      <c r="D4177" s="168">
        <v>21</v>
      </c>
      <c r="E4177" s="168">
        <v>30</v>
      </c>
      <c r="F4177" s="168">
        <v>0</v>
      </c>
      <c r="G4177" s="168">
        <v>0</v>
      </c>
      <c r="H4177" s="168">
        <v>0</v>
      </c>
      <c r="I4177" s="168">
        <v>1</v>
      </c>
      <c r="J4177" s="168">
        <v>4</v>
      </c>
      <c r="K4177" s="168">
        <v>105.7</v>
      </c>
      <c r="L4177" s="168">
        <v>69.7</v>
      </c>
      <c r="M4177" s="168">
        <v>21</v>
      </c>
      <c r="N4177" s="168">
        <v>957.7</v>
      </c>
    </row>
    <row r="4178" spans="1:14" x14ac:dyDescent="0.2">
      <c r="A4178" s="168">
        <v>2019</v>
      </c>
      <c r="B4178" s="168">
        <v>6</v>
      </c>
      <c r="C4178" s="168">
        <v>23</v>
      </c>
      <c r="D4178" s="168">
        <v>22</v>
      </c>
      <c r="E4178" s="168">
        <v>30</v>
      </c>
      <c r="F4178" s="168">
        <v>0</v>
      </c>
      <c r="G4178" s="168">
        <v>0</v>
      </c>
      <c r="H4178" s="168">
        <v>0</v>
      </c>
      <c r="I4178" s="168">
        <v>2.5</v>
      </c>
      <c r="J4178" s="168">
        <v>2</v>
      </c>
      <c r="K4178" s="168">
        <v>79.5</v>
      </c>
      <c r="L4178" s="168">
        <v>83.3</v>
      </c>
      <c r="M4178" s="168">
        <v>19.5</v>
      </c>
      <c r="N4178" s="168">
        <v>958.2</v>
      </c>
    </row>
    <row r="4179" spans="1:14" x14ac:dyDescent="0.2">
      <c r="A4179" s="168">
        <v>2019</v>
      </c>
      <c r="B4179" s="168">
        <v>6</v>
      </c>
      <c r="C4179" s="168">
        <v>23</v>
      </c>
      <c r="D4179" s="168">
        <v>23</v>
      </c>
      <c r="E4179" s="168">
        <v>30</v>
      </c>
      <c r="F4179" s="168">
        <v>0</v>
      </c>
      <c r="G4179" s="168">
        <v>0</v>
      </c>
      <c r="H4179" s="168">
        <v>0</v>
      </c>
      <c r="I4179" s="168">
        <v>4.2</v>
      </c>
      <c r="J4179" s="168">
        <v>1.1000000000000001</v>
      </c>
      <c r="K4179" s="168">
        <v>65.599999999999994</v>
      </c>
      <c r="L4179" s="168">
        <v>83.9</v>
      </c>
      <c r="M4179" s="168">
        <v>19.3</v>
      </c>
      <c r="N4179" s="168">
        <v>958</v>
      </c>
    </row>
    <row r="4180" spans="1:14" x14ac:dyDescent="0.2">
      <c r="A4180" s="168">
        <v>2019</v>
      </c>
      <c r="B4180" s="168">
        <v>6</v>
      </c>
      <c r="C4180" s="168">
        <v>24</v>
      </c>
      <c r="D4180" s="168">
        <v>0</v>
      </c>
      <c r="E4180" s="168">
        <v>30</v>
      </c>
      <c r="F4180" s="168">
        <v>0</v>
      </c>
      <c r="G4180" s="168">
        <v>0</v>
      </c>
      <c r="H4180" s="168">
        <v>0</v>
      </c>
      <c r="I4180" s="168">
        <v>5.4</v>
      </c>
      <c r="J4180" s="168">
        <v>1.4</v>
      </c>
      <c r="K4180" s="168">
        <v>55.9</v>
      </c>
      <c r="L4180" s="168">
        <v>79.5</v>
      </c>
      <c r="M4180" s="168">
        <v>19.5</v>
      </c>
      <c r="N4180" s="168">
        <v>958.1</v>
      </c>
    </row>
    <row r="4181" spans="1:14" x14ac:dyDescent="0.2">
      <c r="A4181" s="168">
        <v>2019</v>
      </c>
      <c r="B4181" s="168">
        <v>6</v>
      </c>
      <c r="C4181" s="168">
        <v>24</v>
      </c>
      <c r="D4181" s="168">
        <v>1</v>
      </c>
      <c r="E4181" s="168">
        <v>30</v>
      </c>
      <c r="F4181" s="168">
        <v>0</v>
      </c>
      <c r="G4181" s="168">
        <v>0</v>
      </c>
      <c r="H4181" s="168">
        <v>0</v>
      </c>
      <c r="I4181" s="168">
        <v>6.2</v>
      </c>
      <c r="J4181" s="168">
        <v>1.3</v>
      </c>
      <c r="K4181" s="168">
        <v>197.2</v>
      </c>
      <c r="L4181" s="168">
        <v>81.7</v>
      </c>
      <c r="M4181" s="168">
        <v>18.8</v>
      </c>
      <c r="N4181" s="168">
        <v>958</v>
      </c>
    </row>
    <row r="4182" spans="1:14" x14ac:dyDescent="0.2">
      <c r="A4182" s="168">
        <v>2019</v>
      </c>
      <c r="B4182" s="168">
        <v>6</v>
      </c>
      <c r="C4182" s="168">
        <v>24</v>
      </c>
      <c r="D4182" s="168">
        <v>2</v>
      </c>
      <c r="E4182" s="168">
        <v>30</v>
      </c>
      <c r="F4182" s="168">
        <v>0</v>
      </c>
      <c r="G4182" s="168">
        <v>0</v>
      </c>
      <c r="H4182" s="168">
        <v>0</v>
      </c>
      <c r="I4182" s="168">
        <v>6.7</v>
      </c>
      <c r="J4182" s="168">
        <v>1</v>
      </c>
      <c r="K4182" s="168">
        <v>278.2</v>
      </c>
      <c r="L4182" s="168">
        <v>90.8</v>
      </c>
      <c r="M4182" s="168">
        <v>17.5</v>
      </c>
      <c r="N4182" s="168">
        <v>957.8</v>
      </c>
    </row>
    <row r="4183" spans="1:14" x14ac:dyDescent="0.2">
      <c r="A4183" s="168">
        <v>2019</v>
      </c>
      <c r="B4183" s="168">
        <v>6</v>
      </c>
      <c r="C4183" s="168">
        <v>24</v>
      </c>
      <c r="D4183" s="168">
        <v>3</v>
      </c>
      <c r="E4183" s="168">
        <v>30</v>
      </c>
      <c r="F4183" s="168">
        <v>0</v>
      </c>
      <c r="G4183" s="168">
        <v>0</v>
      </c>
      <c r="H4183" s="168">
        <v>0</v>
      </c>
      <c r="I4183" s="168">
        <v>6.9</v>
      </c>
      <c r="J4183" s="168">
        <v>0.2</v>
      </c>
      <c r="K4183" s="168">
        <v>121.1</v>
      </c>
      <c r="L4183" s="168">
        <v>92.2</v>
      </c>
      <c r="M4183" s="168">
        <v>17.100000000000001</v>
      </c>
      <c r="N4183" s="168">
        <v>957.4</v>
      </c>
    </row>
    <row r="4184" spans="1:14" x14ac:dyDescent="0.2">
      <c r="A4184" s="168">
        <v>2019</v>
      </c>
      <c r="B4184" s="168">
        <v>6</v>
      </c>
      <c r="C4184" s="168">
        <v>24</v>
      </c>
      <c r="D4184" s="168">
        <v>4</v>
      </c>
      <c r="E4184" s="168">
        <v>30</v>
      </c>
      <c r="F4184" s="168">
        <v>0</v>
      </c>
      <c r="G4184" s="168">
        <v>0</v>
      </c>
      <c r="H4184" s="168">
        <v>0</v>
      </c>
      <c r="I4184" s="168">
        <v>7.2</v>
      </c>
      <c r="J4184" s="168">
        <v>0.9</v>
      </c>
      <c r="K4184" s="168">
        <v>71.599999999999994</v>
      </c>
      <c r="L4184" s="168">
        <v>87.9</v>
      </c>
      <c r="M4184" s="168">
        <v>16.600000000000001</v>
      </c>
      <c r="N4184" s="168">
        <v>957.2</v>
      </c>
    </row>
    <row r="4185" spans="1:14" x14ac:dyDescent="0.2">
      <c r="A4185" s="168">
        <v>2019</v>
      </c>
      <c r="B4185" s="168">
        <v>6</v>
      </c>
      <c r="C4185" s="168">
        <v>24</v>
      </c>
      <c r="D4185" s="168">
        <v>5</v>
      </c>
      <c r="E4185" s="168">
        <v>30</v>
      </c>
      <c r="F4185" s="168">
        <v>1</v>
      </c>
      <c r="G4185" s="168">
        <v>0</v>
      </c>
      <c r="H4185" s="168">
        <v>1</v>
      </c>
      <c r="I4185" s="168">
        <v>7.4</v>
      </c>
      <c r="J4185" s="168">
        <v>1.1000000000000001</v>
      </c>
      <c r="K4185" s="168">
        <v>68.400000000000006</v>
      </c>
      <c r="L4185" s="168">
        <v>79.8</v>
      </c>
      <c r="M4185" s="168">
        <v>16.8</v>
      </c>
      <c r="N4185" s="168">
        <v>957.2</v>
      </c>
    </row>
    <row r="4186" spans="1:14" x14ac:dyDescent="0.2">
      <c r="A4186" s="168">
        <v>2019</v>
      </c>
      <c r="B4186" s="168">
        <v>6</v>
      </c>
      <c r="C4186" s="168">
        <v>24</v>
      </c>
      <c r="D4186" s="168">
        <v>6</v>
      </c>
      <c r="E4186" s="168">
        <v>30</v>
      </c>
      <c r="F4186" s="168">
        <v>37</v>
      </c>
      <c r="G4186" s="168">
        <v>123</v>
      </c>
      <c r="H4186" s="168">
        <v>56</v>
      </c>
      <c r="I4186" s="168">
        <v>7.5</v>
      </c>
      <c r="J4186" s="168">
        <v>1.4</v>
      </c>
      <c r="K4186" s="168">
        <v>70.8</v>
      </c>
      <c r="L4186" s="168">
        <v>70.2</v>
      </c>
      <c r="M4186" s="168">
        <v>18.5</v>
      </c>
      <c r="N4186" s="168">
        <v>957.5</v>
      </c>
    </row>
    <row r="4187" spans="1:14" x14ac:dyDescent="0.2">
      <c r="A4187" s="168">
        <v>2019</v>
      </c>
      <c r="B4187" s="168">
        <v>6</v>
      </c>
      <c r="C4187" s="168">
        <v>24</v>
      </c>
      <c r="D4187" s="168">
        <v>7</v>
      </c>
      <c r="E4187" s="168">
        <v>30</v>
      </c>
      <c r="F4187" s="168">
        <v>87</v>
      </c>
      <c r="G4187" s="168">
        <v>473</v>
      </c>
      <c r="H4187" s="168">
        <v>237</v>
      </c>
      <c r="I4187" s="168">
        <v>6.9</v>
      </c>
      <c r="J4187" s="168">
        <v>1.1000000000000001</v>
      </c>
      <c r="K4187" s="168">
        <v>87.4</v>
      </c>
      <c r="L4187" s="168">
        <v>59</v>
      </c>
      <c r="M4187" s="168">
        <v>21.4</v>
      </c>
      <c r="N4187" s="168">
        <v>957.6</v>
      </c>
    </row>
    <row r="4188" spans="1:14" x14ac:dyDescent="0.2">
      <c r="A4188" s="168">
        <v>2019</v>
      </c>
      <c r="B4188" s="168">
        <v>6</v>
      </c>
      <c r="C4188" s="168">
        <v>24</v>
      </c>
      <c r="D4188" s="168">
        <v>8</v>
      </c>
      <c r="E4188" s="168">
        <v>30</v>
      </c>
      <c r="F4188" s="168">
        <v>112</v>
      </c>
      <c r="G4188" s="168">
        <v>656</v>
      </c>
      <c r="H4188" s="168">
        <v>442</v>
      </c>
      <c r="I4188" s="168">
        <v>6</v>
      </c>
      <c r="J4188" s="168">
        <v>3.2</v>
      </c>
      <c r="K4188" s="168">
        <v>102.8</v>
      </c>
      <c r="L4188" s="168">
        <v>45.8</v>
      </c>
      <c r="M4188" s="168">
        <v>23.9</v>
      </c>
      <c r="N4188" s="168">
        <v>957.8</v>
      </c>
    </row>
    <row r="4189" spans="1:14" x14ac:dyDescent="0.2">
      <c r="A4189" s="168">
        <v>2019</v>
      </c>
      <c r="B4189" s="168">
        <v>6</v>
      </c>
      <c r="C4189" s="168">
        <v>24</v>
      </c>
      <c r="D4189" s="168">
        <v>9</v>
      </c>
      <c r="E4189" s="168">
        <v>30</v>
      </c>
      <c r="F4189" s="168">
        <v>125</v>
      </c>
      <c r="G4189" s="168">
        <v>766</v>
      </c>
      <c r="H4189" s="168">
        <v>633</v>
      </c>
      <c r="I4189" s="168">
        <v>6.5</v>
      </c>
      <c r="J4189" s="168">
        <v>3</v>
      </c>
      <c r="K4189" s="168">
        <v>105.3</v>
      </c>
      <c r="L4189" s="168">
        <v>39.5</v>
      </c>
      <c r="M4189" s="168">
        <v>25.3</v>
      </c>
      <c r="N4189" s="168">
        <v>958.2</v>
      </c>
    </row>
    <row r="4190" spans="1:14" x14ac:dyDescent="0.2">
      <c r="A4190" s="168">
        <v>2019</v>
      </c>
      <c r="B4190" s="168">
        <v>6</v>
      </c>
      <c r="C4190" s="168">
        <v>24</v>
      </c>
      <c r="D4190" s="168">
        <v>10</v>
      </c>
      <c r="E4190" s="168">
        <v>30</v>
      </c>
      <c r="F4190" s="168">
        <v>133</v>
      </c>
      <c r="G4190" s="168">
        <v>828</v>
      </c>
      <c r="H4190" s="168">
        <v>800</v>
      </c>
      <c r="I4190" s="168">
        <v>7.7</v>
      </c>
      <c r="J4190" s="168">
        <v>2.5</v>
      </c>
      <c r="K4190" s="168">
        <v>104.3</v>
      </c>
      <c r="L4190" s="168">
        <v>35.6</v>
      </c>
      <c r="M4190" s="168">
        <v>26.8</v>
      </c>
      <c r="N4190" s="168">
        <v>957.9</v>
      </c>
    </row>
    <row r="4191" spans="1:14" x14ac:dyDescent="0.2">
      <c r="A4191" s="168">
        <v>2019</v>
      </c>
      <c r="B4191" s="168">
        <v>6</v>
      </c>
      <c r="C4191" s="168">
        <v>24</v>
      </c>
      <c r="D4191" s="168">
        <v>11</v>
      </c>
      <c r="E4191" s="168">
        <v>30</v>
      </c>
      <c r="F4191" s="168">
        <v>124</v>
      </c>
      <c r="G4191" s="168">
        <v>875</v>
      </c>
      <c r="H4191" s="168">
        <v>921</v>
      </c>
      <c r="I4191" s="168">
        <v>8.6</v>
      </c>
      <c r="J4191" s="168">
        <v>2.9</v>
      </c>
      <c r="K4191" s="168">
        <v>114.2</v>
      </c>
      <c r="L4191" s="168">
        <v>32.6</v>
      </c>
      <c r="M4191" s="168">
        <v>28.2</v>
      </c>
      <c r="N4191" s="168">
        <v>957.6</v>
      </c>
    </row>
    <row r="4192" spans="1:14" x14ac:dyDescent="0.2">
      <c r="A4192" s="168">
        <v>2019</v>
      </c>
      <c r="B4192" s="168">
        <v>6</v>
      </c>
      <c r="C4192" s="168">
        <v>24</v>
      </c>
      <c r="D4192" s="168">
        <v>12</v>
      </c>
      <c r="E4192" s="168">
        <v>30</v>
      </c>
      <c r="F4192" s="168">
        <v>128</v>
      </c>
      <c r="G4192" s="168">
        <v>884</v>
      </c>
      <c r="H4192" s="168">
        <v>985</v>
      </c>
      <c r="I4192" s="168">
        <v>8.9</v>
      </c>
      <c r="J4192" s="168">
        <v>2.4</v>
      </c>
      <c r="K4192" s="168">
        <v>112.4</v>
      </c>
      <c r="L4192" s="168">
        <v>32.4</v>
      </c>
      <c r="M4192" s="168">
        <v>29.6</v>
      </c>
      <c r="N4192" s="168">
        <v>957.4</v>
      </c>
    </row>
    <row r="4193" spans="1:14" x14ac:dyDescent="0.2">
      <c r="A4193" s="168">
        <v>2019</v>
      </c>
      <c r="B4193" s="168">
        <v>6</v>
      </c>
      <c r="C4193" s="168">
        <v>24</v>
      </c>
      <c r="D4193" s="168">
        <v>13</v>
      </c>
      <c r="E4193" s="168">
        <v>30</v>
      </c>
      <c r="F4193" s="168">
        <v>141</v>
      </c>
      <c r="G4193" s="168">
        <v>864</v>
      </c>
      <c r="H4193" s="168">
        <v>986</v>
      </c>
      <c r="I4193" s="168">
        <v>8.5</v>
      </c>
      <c r="J4193" s="168">
        <v>2.5</v>
      </c>
      <c r="K4193" s="168">
        <v>222.2</v>
      </c>
      <c r="L4193" s="168">
        <v>38.6</v>
      </c>
      <c r="M4193" s="168">
        <v>29.9</v>
      </c>
      <c r="N4193" s="168">
        <v>957</v>
      </c>
    </row>
    <row r="4194" spans="1:14" x14ac:dyDescent="0.2">
      <c r="A4194" s="168">
        <v>2019</v>
      </c>
      <c r="B4194" s="168">
        <v>6</v>
      </c>
      <c r="C4194" s="168">
        <v>24</v>
      </c>
      <c r="D4194" s="168">
        <v>14</v>
      </c>
      <c r="E4194" s="168">
        <v>30</v>
      </c>
      <c r="F4194" s="168">
        <v>146</v>
      </c>
      <c r="G4194" s="168">
        <v>863</v>
      </c>
      <c r="H4194" s="168">
        <v>957</v>
      </c>
      <c r="I4194" s="168">
        <v>7.5</v>
      </c>
      <c r="J4194" s="168">
        <v>2.2000000000000002</v>
      </c>
      <c r="K4194" s="168">
        <v>172.9</v>
      </c>
      <c r="L4194" s="168">
        <v>37.9</v>
      </c>
      <c r="M4194" s="168">
        <v>31</v>
      </c>
      <c r="N4194" s="168">
        <v>956.7</v>
      </c>
    </row>
    <row r="4195" spans="1:14" x14ac:dyDescent="0.2">
      <c r="A4195" s="168">
        <v>2019</v>
      </c>
      <c r="B4195" s="168">
        <v>6</v>
      </c>
      <c r="C4195" s="168">
        <v>24</v>
      </c>
      <c r="D4195" s="168">
        <v>15</v>
      </c>
      <c r="E4195" s="168">
        <v>30</v>
      </c>
      <c r="F4195" s="168">
        <v>156</v>
      </c>
      <c r="G4195" s="168">
        <v>789</v>
      </c>
      <c r="H4195" s="168">
        <v>832</v>
      </c>
      <c r="I4195" s="168">
        <v>6.1</v>
      </c>
      <c r="J4195" s="168">
        <v>2.2999999999999998</v>
      </c>
      <c r="K4195" s="168">
        <v>210.7</v>
      </c>
      <c r="L4195" s="168">
        <v>39.200000000000003</v>
      </c>
      <c r="M4195" s="168">
        <v>31.1</v>
      </c>
      <c r="N4195" s="168">
        <v>956.5</v>
      </c>
    </row>
    <row r="4196" spans="1:14" x14ac:dyDescent="0.2">
      <c r="A4196" s="168">
        <v>2019</v>
      </c>
      <c r="B4196" s="168">
        <v>6</v>
      </c>
      <c r="C4196" s="168">
        <v>24</v>
      </c>
      <c r="D4196" s="168">
        <v>16</v>
      </c>
      <c r="E4196" s="168">
        <v>30</v>
      </c>
      <c r="F4196" s="168">
        <v>130</v>
      </c>
      <c r="G4196" s="168">
        <v>771</v>
      </c>
      <c r="H4196" s="168">
        <v>689</v>
      </c>
      <c r="I4196" s="168">
        <v>4.5</v>
      </c>
      <c r="J4196" s="168">
        <v>3.2</v>
      </c>
      <c r="K4196" s="168">
        <v>253.7</v>
      </c>
      <c r="L4196" s="168">
        <v>41</v>
      </c>
      <c r="M4196" s="168">
        <v>30.3</v>
      </c>
      <c r="N4196" s="168">
        <v>956.5</v>
      </c>
    </row>
    <row r="4197" spans="1:14" x14ac:dyDescent="0.2">
      <c r="A4197" s="168">
        <v>2019</v>
      </c>
      <c r="B4197" s="168">
        <v>6</v>
      </c>
      <c r="C4197" s="168">
        <v>24</v>
      </c>
      <c r="D4197" s="168">
        <v>17</v>
      </c>
      <c r="E4197" s="168">
        <v>30</v>
      </c>
      <c r="F4197" s="168">
        <v>107</v>
      </c>
      <c r="G4197" s="168">
        <v>723</v>
      </c>
      <c r="H4197" s="168">
        <v>517</v>
      </c>
      <c r="I4197" s="168">
        <v>3.1</v>
      </c>
      <c r="J4197" s="168">
        <v>4.0999999999999996</v>
      </c>
      <c r="K4197" s="168">
        <v>255.9</v>
      </c>
      <c r="L4197" s="168">
        <v>41.6</v>
      </c>
      <c r="M4197" s="168">
        <v>29.8</v>
      </c>
      <c r="N4197" s="168">
        <v>956.6</v>
      </c>
    </row>
    <row r="4198" spans="1:14" x14ac:dyDescent="0.2">
      <c r="A4198" s="168">
        <v>2019</v>
      </c>
      <c r="B4198" s="168">
        <v>6</v>
      </c>
      <c r="C4198" s="168">
        <v>24</v>
      </c>
      <c r="D4198" s="168">
        <v>18</v>
      </c>
      <c r="E4198" s="168">
        <v>30</v>
      </c>
      <c r="F4198" s="168">
        <v>91</v>
      </c>
      <c r="G4198" s="168">
        <v>539</v>
      </c>
      <c r="H4198" s="168">
        <v>299</v>
      </c>
      <c r="I4198" s="168">
        <v>2.1</v>
      </c>
      <c r="J4198" s="168">
        <v>3.9</v>
      </c>
      <c r="K4198" s="168">
        <v>253.8</v>
      </c>
      <c r="L4198" s="168">
        <v>43.7</v>
      </c>
      <c r="M4198" s="168">
        <v>28.7</v>
      </c>
      <c r="N4198" s="168">
        <v>956.7</v>
      </c>
    </row>
    <row r="4199" spans="1:14" x14ac:dyDescent="0.2">
      <c r="A4199" s="168">
        <v>2019</v>
      </c>
      <c r="B4199" s="168">
        <v>6</v>
      </c>
      <c r="C4199" s="168">
        <v>24</v>
      </c>
      <c r="D4199" s="168">
        <v>19</v>
      </c>
      <c r="E4199" s="168">
        <v>30</v>
      </c>
      <c r="F4199" s="168">
        <v>46</v>
      </c>
      <c r="G4199" s="168">
        <v>199</v>
      </c>
      <c r="H4199" s="168">
        <v>90</v>
      </c>
      <c r="I4199" s="168">
        <v>1.6</v>
      </c>
      <c r="J4199" s="168">
        <v>3.7</v>
      </c>
      <c r="K4199" s="168">
        <v>247.8</v>
      </c>
      <c r="L4199" s="168">
        <v>48.3</v>
      </c>
      <c r="M4199" s="168">
        <v>26.9</v>
      </c>
      <c r="N4199" s="168">
        <v>957.1</v>
      </c>
    </row>
    <row r="4200" spans="1:14" x14ac:dyDescent="0.2">
      <c r="A4200" s="168">
        <v>2019</v>
      </c>
      <c r="B4200" s="168">
        <v>6</v>
      </c>
      <c r="C4200" s="168">
        <v>24</v>
      </c>
      <c r="D4200" s="168">
        <v>20</v>
      </c>
      <c r="E4200" s="168">
        <v>30</v>
      </c>
      <c r="F4200" s="168">
        <v>8</v>
      </c>
      <c r="G4200" s="168">
        <v>15</v>
      </c>
      <c r="H4200" s="168">
        <v>9</v>
      </c>
      <c r="I4200" s="168">
        <v>1.4</v>
      </c>
      <c r="J4200" s="168">
        <v>2.2999999999999998</v>
      </c>
      <c r="K4200" s="168">
        <v>224.5</v>
      </c>
      <c r="L4200" s="168">
        <v>54.3</v>
      </c>
      <c r="M4200" s="168">
        <v>24.6</v>
      </c>
      <c r="N4200" s="168">
        <v>957.8</v>
      </c>
    </row>
    <row r="4201" spans="1:14" x14ac:dyDescent="0.2">
      <c r="A4201" s="168">
        <v>2019</v>
      </c>
      <c r="B4201" s="168">
        <v>6</v>
      </c>
      <c r="C4201" s="168">
        <v>24</v>
      </c>
      <c r="D4201" s="168">
        <v>21</v>
      </c>
      <c r="E4201" s="168">
        <v>30</v>
      </c>
      <c r="F4201" s="168">
        <v>0</v>
      </c>
      <c r="G4201" s="168">
        <v>0</v>
      </c>
      <c r="H4201" s="168">
        <v>0</v>
      </c>
      <c r="I4201" s="168">
        <v>1.9</v>
      </c>
      <c r="J4201" s="168">
        <v>2.2999999999999998</v>
      </c>
      <c r="K4201" s="168">
        <v>226.3</v>
      </c>
      <c r="L4201" s="168">
        <v>55.5</v>
      </c>
      <c r="M4201" s="168">
        <v>23</v>
      </c>
      <c r="N4201" s="168">
        <v>958.5</v>
      </c>
    </row>
    <row r="4202" spans="1:14" x14ac:dyDescent="0.2">
      <c r="A4202" s="168">
        <v>2019</v>
      </c>
      <c r="B4202" s="168">
        <v>6</v>
      </c>
      <c r="C4202" s="168">
        <v>24</v>
      </c>
      <c r="D4202" s="168">
        <v>22</v>
      </c>
      <c r="E4202" s="168">
        <v>30</v>
      </c>
      <c r="F4202" s="168">
        <v>0</v>
      </c>
      <c r="G4202" s="168">
        <v>0</v>
      </c>
      <c r="H4202" s="168">
        <v>0</v>
      </c>
      <c r="I4202" s="168">
        <v>2.7</v>
      </c>
      <c r="J4202" s="168">
        <v>1</v>
      </c>
      <c r="K4202" s="168">
        <v>219.2</v>
      </c>
      <c r="L4202" s="168">
        <v>53.9</v>
      </c>
      <c r="M4202" s="168">
        <v>22.4</v>
      </c>
      <c r="N4202" s="168">
        <v>959.1</v>
      </c>
    </row>
    <row r="4203" spans="1:14" x14ac:dyDescent="0.2">
      <c r="A4203" s="168">
        <v>2019</v>
      </c>
      <c r="B4203" s="168">
        <v>6</v>
      </c>
      <c r="C4203" s="168">
        <v>24</v>
      </c>
      <c r="D4203" s="168">
        <v>23</v>
      </c>
      <c r="E4203" s="168">
        <v>30</v>
      </c>
      <c r="F4203" s="168">
        <v>0</v>
      </c>
      <c r="G4203" s="168">
        <v>0</v>
      </c>
      <c r="H4203" s="168">
        <v>0</v>
      </c>
      <c r="I4203" s="168">
        <v>3.6</v>
      </c>
      <c r="J4203" s="168">
        <v>0.5</v>
      </c>
      <c r="K4203" s="168">
        <v>173.8</v>
      </c>
      <c r="L4203" s="168">
        <v>54.4</v>
      </c>
      <c r="M4203" s="168">
        <v>21.8</v>
      </c>
      <c r="N4203" s="168">
        <v>959.3</v>
      </c>
    </row>
    <row r="4204" spans="1:14" x14ac:dyDescent="0.2">
      <c r="A4204" s="168">
        <v>2019</v>
      </c>
      <c r="B4204" s="168">
        <v>6</v>
      </c>
      <c r="C4204" s="168">
        <v>25</v>
      </c>
      <c r="D4204" s="168">
        <v>0</v>
      </c>
      <c r="E4204" s="168">
        <v>30</v>
      </c>
      <c r="F4204" s="168">
        <v>0</v>
      </c>
      <c r="G4204" s="168">
        <v>0</v>
      </c>
      <c r="H4204" s="168">
        <v>0</v>
      </c>
      <c r="I4204" s="168">
        <v>4.5</v>
      </c>
      <c r="J4204" s="168">
        <v>0.3</v>
      </c>
      <c r="K4204" s="168">
        <v>149</v>
      </c>
      <c r="L4204" s="168">
        <v>56.9</v>
      </c>
      <c r="M4204" s="168">
        <v>21.2</v>
      </c>
      <c r="N4204" s="168">
        <v>959.4</v>
      </c>
    </row>
    <row r="4205" spans="1:14" x14ac:dyDescent="0.2">
      <c r="A4205" s="168">
        <v>2019</v>
      </c>
      <c r="B4205" s="168">
        <v>6</v>
      </c>
      <c r="C4205" s="168">
        <v>25</v>
      </c>
      <c r="D4205" s="168">
        <v>1</v>
      </c>
      <c r="E4205" s="168">
        <v>30</v>
      </c>
      <c r="F4205" s="168">
        <v>0</v>
      </c>
      <c r="G4205" s="168">
        <v>0</v>
      </c>
      <c r="H4205" s="168">
        <v>0</v>
      </c>
      <c r="I4205" s="168">
        <v>5.3</v>
      </c>
      <c r="J4205" s="168">
        <v>1.2</v>
      </c>
      <c r="K4205" s="168">
        <v>72.7</v>
      </c>
      <c r="L4205" s="168">
        <v>61.3</v>
      </c>
      <c r="M4205" s="168">
        <v>20.399999999999999</v>
      </c>
      <c r="N4205" s="168">
        <v>958.9</v>
      </c>
    </row>
    <row r="4206" spans="1:14" x14ac:dyDescent="0.2">
      <c r="A4206" s="168">
        <v>2019</v>
      </c>
      <c r="B4206" s="168">
        <v>6</v>
      </c>
      <c r="C4206" s="168">
        <v>25</v>
      </c>
      <c r="D4206" s="168">
        <v>2</v>
      </c>
      <c r="E4206" s="168">
        <v>30</v>
      </c>
      <c r="F4206" s="168">
        <v>0</v>
      </c>
      <c r="G4206" s="168">
        <v>0</v>
      </c>
      <c r="H4206" s="168">
        <v>0</v>
      </c>
      <c r="I4206" s="168">
        <v>5.8</v>
      </c>
      <c r="J4206" s="168">
        <v>1.4</v>
      </c>
      <c r="K4206" s="168">
        <v>80.8</v>
      </c>
      <c r="L4206" s="168">
        <v>67.400000000000006</v>
      </c>
      <c r="M4206" s="168">
        <v>19.8</v>
      </c>
      <c r="N4206" s="168">
        <v>958.6</v>
      </c>
    </row>
    <row r="4207" spans="1:14" x14ac:dyDescent="0.2">
      <c r="A4207" s="168">
        <v>2019</v>
      </c>
      <c r="B4207" s="168">
        <v>6</v>
      </c>
      <c r="C4207" s="168">
        <v>25</v>
      </c>
      <c r="D4207" s="168">
        <v>3</v>
      </c>
      <c r="E4207" s="168">
        <v>30</v>
      </c>
      <c r="F4207" s="168">
        <v>0</v>
      </c>
      <c r="G4207" s="168">
        <v>0</v>
      </c>
      <c r="H4207" s="168">
        <v>0</v>
      </c>
      <c r="I4207" s="168">
        <v>6</v>
      </c>
      <c r="J4207" s="168">
        <v>1.2</v>
      </c>
      <c r="K4207" s="168">
        <v>47.3</v>
      </c>
      <c r="L4207" s="168">
        <v>66.400000000000006</v>
      </c>
      <c r="M4207" s="168">
        <v>20</v>
      </c>
      <c r="N4207" s="168">
        <v>958.7</v>
      </c>
    </row>
    <row r="4208" spans="1:14" x14ac:dyDescent="0.2">
      <c r="A4208" s="168">
        <v>2019</v>
      </c>
      <c r="B4208" s="168">
        <v>6</v>
      </c>
      <c r="C4208" s="168">
        <v>25</v>
      </c>
      <c r="D4208" s="168">
        <v>4</v>
      </c>
      <c r="E4208" s="168">
        <v>30</v>
      </c>
      <c r="F4208" s="168">
        <v>0</v>
      </c>
      <c r="G4208" s="168">
        <v>0</v>
      </c>
      <c r="H4208" s="168">
        <v>0</v>
      </c>
      <c r="I4208" s="168">
        <v>5.9</v>
      </c>
      <c r="J4208" s="168">
        <v>1</v>
      </c>
      <c r="K4208" s="168">
        <v>73.099999999999994</v>
      </c>
      <c r="L4208" s="168">
        <v>67.099999999999994</v>
      </c>
      <c r="M4208" s="168">
        <v>19.8</v>
      </c>
      <c r="N4208" s="168">
        <v>958.7</v>
      </c>
    </row>
    <row r="4209" spans="1:14" x14ac:dyDescent="0.2">
      <c r="A4209" s="168">
        <v>2019</v>
      </c>
      <c r="B4209" s="168">
        <v>6</v>
      </c>
      <c r="C4209" s="168">
        <v>25</v>
      </c>
      <c r="D4209" s="168">
        <v>5</v>
      </c>
      <c r="E4209" s="168">
        <v>30</v>
      </c>
      <c r="F4209" s="168">
        <v>1</v>
      </c>
      <c r="G4209" s="168">
        <v>0</v>
      </c>
      <c r="H4209" s="168">
        <v>1</v>
      </c>
      <c r="I4209" s="168">
        <v>5.7</v>
      </c>
      <c r="J4209" s="168">
        <v>0.6</v>
      </c>
      <c r="K4209" s="168">
        <v>100.4</v>
      </c>
      <c r="L4209" s="168">
        <v>71.2</v>
      </c>
      <c r="M4209" s="168">
        <v>18.899999999999999</v>
      </c>
      <c r="N4209" s="168">
        <v>959.1</v>
      </c>
    </row>
    <row r="4210" spans="1:14" x14ac:dyDescent="0.2">
      <c r="A4210" s="168">
        <v>2019</v>
      </c>
      <c r="B4210" s="168">
        <v>6</v>
      </c>
      <c r="C4210" s="168">
        <v>25</v>
      </c>
      <c r="D4210" s="168">
        <v>6</v>
      </c>
      <c r="E4210" s="168">
        <v>30</v>
      </c>
      <c r="F4210" s="168">
        <v>35</v>
      </c>
      <c r="G4210" s="168">
        <v>188</v>
      </c>
      <c r="H4210" s="168">
        <v>62</v>
      </c>
      <c r="I4210" s="168">
        <v>5.6</v>
      </c>
      <c r="J4210" s="168">
        <v>0.6</v>
      </c>
      <c r="K4210" s="168">
        <v>164.3</v>
      </c>
      <c r="L4210" s="168">
        <v>67.5</v>
      </c>
      <c r="M4210" s="168">
        <v>20</v>
      </c>
      <c r="N4210" s="168">
        <v>959.3</v>
      </c>
    </row>
    <row r="4211" spans="1:14" x14ac:dyDescent="0.2">
      <c r="A4211" s="168">
        <v>2019</v>
      </c>
      <c r="B4211" s="168">
        <v>6</v>
      </c>
      <c r="C4211" s="168">
        <v>25</v>
      </c>
      <c r="D4211" s="168">
        <v>7</v>
      </c>
      <c r="E4211" s="168">
        <v>30</v>
      </c>
      <c r="F4211" s="168">
        <v>76</v>
      </c>
      <c r="G4211" s="168">
        <v>506</v>
      </c>
      <c r="H4211" s="168">
        <v>233</v>
      </c>
      <c r="I4211" s="168">
        <v>5.4</v>
      </c>
      <c r="J4211" s="168">
        <v>1.8</v>
      </c>
      <c r="K4211" s="168">
        <v>99.7</v>
      </c>
      <c r="L4211" s="168">
        <v>61</v>
      </c>
      <c r="M4211" s="168">
        <v>22.5</v>
      </c>
      <c r="N4211" s="168">
        <v>959.5</v>
      </c>
    </row>
    <row r="4212" spans="1:14" x14ac:dyDescent="0.2">
      <c r="A4212" s="168">
        <v>2019</v>
      </c>
      <c r="B4212" s="168">
        <v>6</v>
      </c>
      <c r="C4212" s="168">
        <v>25</v>
      </c>
      <c r="D4212" s="168">
        <v>8</v>
      </c>
      <c r="E4212" s="168">
        <v>30</v>
      </c>
      <c r="F4212" s="168">
        <v>101</v>
      </c>
      <c r="G4212" s="168">
        <v>670</v>
      </c>
      <c r="H4212" s="168">
        <v>431</v>
      </c>
      <c r="I4212" s="168">
        <v>3.2</v>
      </c>
      <c r="J4212" s="168">
        <v>2.8</v>
      </c>
      <c r="K4212" s="168">
        <v>96.8</v>
      </c>
      <c r="L4212" s="168">
        <v>53</v>
      </c>
      <c r="M4212" s="168">
        <v>25.3</v>
      </c>
      <c r="N4212" s="168">
        <v>959.8</v>
      </c>
    </row>
    <row r="4213" spans="1:14" x14ac:dyDescent="0.2">
      <c r="A4213" s="168">
        <v>2019</v>
      </c>
      <c r="B4213" s="168">
        <v>6</v>
      </c>
      <c r="C4213" s="168">
        <v>25</v>
      </c>
      <c r="D4213" s="168">
        <v>9</v>
      </c>
      <c r="E4213" s="168">
        <v>30</v>
      </c>
      <c r="F4213" s="168">
        <v>115</v>
      </c>
      <c r="G4213" s="168">
        <v>767</v>
      </c>
      <c r="H4213" s="168">
        <v>623</v>
      </c>
      <c r="I4213" s="168">
        <v>2</v>
      </c>
      <c r="J4213" s="168">
        <v>2.1</v>
      </c>
      <c r="K4213" s="168">
        <v>101.9</v>
      </c>
      <c r="L4213" s="168">
        <v>46.3</v>
      </c>
      <c r="M4213" s="168">
        <v>27.1</v>
      </c>
      <c r="N4213" s="168">
        <v>959.9</v>
      </c>
    </row>
    <row r="4214" spans="1:14" x14ac:dyDescent="0.2">
      <c r="A4214" s="168">
        <v>2019</v>
      </c>
      <c r="B4214" s="168">
        <v>6</v>
      </c>
      <c r="C4214" s="168">
        <v>25</v>
      </c>
      <c r="D4214" s="168">
        <v>10</v>
      </c>
      <c r="E4214" s="168">
        <v>30</v>
      </c>
      <c r="F4214" s="168">
        <v>120</v>
      </c>
      <c r="G4214" s="168">
        <v>831</v>
      </c>
      <c r="H4214" s="168">
        <v>788</v>
      </c>
      <c r="I4214" s="168">
        <v>1.4</v>
      </c>
      <c r="J4214" s="168">
        <v>2.1</v>
      </c>
      <c r="K4214" s="168">
        <v>109.5</v>
      </c>
      <c r="L4214" s="168">
        <v>41.9</v>
      </c>
      <c r="M4214" s="168">
        <v>28.6</v>
      </c>
      <c r="N4214" s="168">
        <v>959.7</v>
      </c>
    </row>
    <row r="4215" spans="1:14" x14ac:dyDescent="0.2">
      <c r="A4215" s="168">
        <v>2019</v>
      </c>
      <c r="B4215" s="168">
        <v>6</v>
      </c>
      <c r="C4215" s="168">
        <v>25</v>
      </c>
      <c r="D4215" s="168">
        <v>11</v>
      </c>
      <c r="E4215" s="168">
        <v>30</v>
      </c>
      <c r="F4215" s="168">
        <v>119</v>
      </c>
      <c r="G4215" s="168">
        <v>872</v>
      </c>
      <c r="H4215" s="168">
        <v>911</v>
      </c>
      <c r="I4215" s="168">
        <v>1</v>
      </c>
      <c r="J4215" s="168">
        <v>2</v>
      </c>
      <c r="K4215" s="168">
        <v>129.80000000000001</v>
      </c>
      <c r="L4215" s="168">
        <v>38.799999999999997</v>
      </c>
      <c r="M4215" s="168">
        <v>30.2</v>
      </c>
      <c r="N4215" s="168">
        <v>959.5</v>
      </c>
    </row>
    <row r="4216" spans="1:14" x14ac:dyDescent="0.2">
      <c r="A4216" s="168">
        <v>2019</v>
      </c>
      <c r="B4216" s="168">
        <v>6</v>
      </c>
      <c r="C4216" s="168">
        <v>25</v>
      </c>
      <c r="D4216" s="168">
        <v>12</v>
      </c>
      <c r="E4216" s="168">
        <v>30</v>
      </c>
      <c r="F4216" s="168">
        <v>120</v>
      </c>
      <c r="G4216" s="168">
        <v>888</v>
      </c>
      <c r="H4216" s="168">
        <v>980</v>
      </c>
      <c r="I4216" s="168">
        <v>0.7</v>
      </c>
      <c r="J4216" s="168">
        <v>3.2</v>
      </c>
      <c r="K4216" s="168">
        <v>205.2</v>
      </c>
      <c r="L4216" s="168">
        <v>39.299999999999997</v>
      </c>
      <c r="M4216" s="168">
        <v>31.1</v>
      </c>
      <c r="N4216" s="168">
        <v>959.2</v>
      </c>
    </row>
    <row r="4217" spans="1:14" x14ac:dyDescent="0.2">
      <c r="A4217" s="168">
        <v>2019</v>
      </c>
      <c r="B4217" s="168">
        <v>6</v>
      </c>
      <c r="C4217" s="168">
        <v>25</v>
      </c>
      <c r="D4217" s="168">
        <v>13</v>
      </c>
      <c r="E4217" s="168">
        <v>30</v>
      </c>
      <c r="F4217" s="168">
        <v>117</v>
      </c>
      <c r="G4217" s="168">
        <v>898</v>
      </c>
      <c r="H4217" s="168">
        <v>995</v>
      </c>
      <c r="I4217" s="168">
        <v>0.4</v>
      </c>
      <c r="J4217" s="168">
        <v>3.8</v>
      </c>
      <c r="K4217" s="168">
        <v>198.7</v>
      </c>
      <c r="L4217" s="168">
        <v>42.3</v>
      </c>
      <c r="M4217" s="168">
        <v>31</v>
      </c>
      <c r="N4217" s="168">
        <v>958.9</v>
      </c>
    </row>
    <row r="4218" spans="1:14" x14ac:dyDescent="0.2">
      <c r="A4218" s="168">
        <v>2019</v>
      </c>
      <c r="B4218" s="168">
        <v>6</v>
      </c>
      <c r="C4218" s="168">
        <v>25</v>
      </c>
      <c r="D4218" s="168">
        <v>14</v>
      </c>
      <c r="E4218" s="168">
        <v>30</v>
      </c>
      <c r="F4218" s="168">
        <v>115</v>
      </c>
      <c r="G4218" s="168">
        <v>889</v>
      </c>
      <c r="H4218" s="168">
        <v>949</v>
      </c>
      <c r="I4218" s="168">
        <v>0.1</v>
      </c>
      <c r="J4218" s="168">
        <v>4.8</v>
      </c>
      <c r="K4218" s="168">
        <v>95.1</v>
      </c>
      <c r="L4218" s="168">
        <v>42.8</v>
      </c>
      <c r="M4218" s="168">
        <v>31.5</v>
      </c>
      <c r="N4218" s="168">
        <v>958.7</v>
      </c>
    </row>
    <row r="4219" spans="1:14" x14ac:dyDescent="0.2">
      <c r="A4219" s="168">
        <v>2019</v>
      </c>
      <c r="B4219" s="168">
        <v>6</v>
      </c>
      <c r="C4219" s="168">
        <v>25</v>
      </c>
      <c r="D4219" s="168">
        <v>15</v>
      </c>
      <c r="E4219" s="168">
        <v>30</v>
      </c>
      <c r="F4219" s="168">
        <v>111</v>
      </c>
      <c r="G4219" s="168">
        <v>868</v>
      </c>
      <c r="H4219" s="168">
        <v>851</v>
      </c>
      <c r="I4219" s="168">
        <v>-0.2</v>
      </c>
      <c r="J4219" s="168">
        <v>5.7</v>
      </c>
      <c r="K4219" s="168">
        <v>96.3</v>
      </c>
      <c r="L4219" s="168">
        <v>46.7</v>
      </c>
      <c r="M4219" s="168">
        <v>30.5</v>
      </c>
      <c r="N4219" s="168">
        <v>958.6</v>
      </c>
    </row>
    <row r="4220" spans="1:14" x14ac:dyDescent="0.2">
      <c r="A4220" s="168">
        <v>2019</v>
      </c>
      <c r="B4220" s="168">
        <v>6</v>
      </c>
      <c r="C4220" s="168">
        <v>25</v>
      </c>
      <c r="D4220" s="168">
        <v>16</v>
      </c>
      <c r="E4220" s="168">
        <v>30</v>
      </c>
      <c r="F4220" s="168">
        <v>102</v>
      </c>
      <c r="G4220" s="168">
        <v>835</v>
      </c>
      <c r="H4220" s="168">
        <v>706</v>
      </c>
      <c r="I4220" s="168">
        <v>-0.5</v>
      </c>
      <c r="J4220" s="168">
        <v>5.0999999999999996</v>
      </c>
      <c r="K4220" s="168">
        <v>97.9</v>
      </c>
      <c r="L4220" s="168">
        <v>47.4</v>
      </c>
      <c r="M4220" s="168">
        <v>30.5</v>
      </c>
      <c r="N4220" s="168">
        <v>958.4</v>
      </c>
    </row>
    <row r="4221" spans="1:14" x14ac:dyDescent="0.2">
      <c r="A4221" s="168">
        <v>2019</v>
      </c>
      <c r="B4221" s="168">
        <v>6</v>
      </c>
      <c r="C4221" s="168">
        <v>25</v>
      </c>
      <c r="D4221" s="168">
        <v>17</v>
      </c>
      <c r="E4221" s="168">
        <v>30</v>
      </c>
      <c r="F4221" s="168">
        <v>87</v>
      </c>
      <c r="G4221" s="168">
        <v>777</v>
      </c>
      <c r="H4221" s="168">
        <v>526</v>
      </c>
      <c r="I4221" s="168">
        <v>-0.6</v>
      </c>
      <c r="J4221" s="168">
        <v>4.5</v>
      </c>
      <c r="K4221" s="168">
        <v>96.3</v>
      </c>
      <c r="L4221" s="168">
        <v>46.2</v>
      </c>
      <c r="M4221" s="168">
        <v>30.4</v>
      </c>
      <c r="N4221" s="168">
        <v>958.2</v>
      </c>
    </row>
    <row r="4222" spans="1:14" x14ac:dyDescent="0.2">
      <c r="A4222" s="168">
        <v>2019</v>
      </c>
      <c r="B4222" s="168">
        <v>6</v>
      </c>
      <c r="C4222" s="168">
        <v>25</v>
      </c>
      <c r="D4222" s="168">
        <v>18</v>
      </c>
      <c r="E4222" s="168">
        <v>30</v>
      </c>
      <c r="F4222" s="168">
        <v>72</v>
      </c>
      <c r="G4222" s="168">
        <v>658</v>
      </c>
      <c r="H4222" s="168">
        <v>325</v>
      </c>
      <c r="I4222" s="168">
        <v>-0.5</v>
      </c>
      <c r="J4222" s="168">
        <v>4.5</v>
      </c>
      <c r="K4222" s="168">
        <v>98.8</v>
      </c>
      <c r="L4222" s="168">
        <v>47.5</v>
      </c>
      <c r="M4222" s="168">
        <v>29.7</v>
      </c>
      <c r="N4222" s="168">
        <v>958.2</v>
      </c>
    </row>
    <row r="4223" spans="1:14" x14ac:dyDescent="0.2">
      <c r="A4223" s="168">
        <v>2019</v>
      </c>
      <c r="B4223" s="168">
        <v>6</v>
      </c>
      <c r="C4223" s="168">
        <v>25</v>
      </c>
      <c r="D4223" s="168">
        <v>19</v>
      </c>
      <c r="E4223" s="168">
        <v>30</v>
      </c>
      <c r="F4223" s="168">
        <v>50</v>
      </c>
      <c r="G4223" s="168">
        <v>387</v>
      </c>
      <c r="H4223" s="168">
        <v>130</v>
      </c>
      <c r="I4223" s="168">
        <v>-0.4</v>
      </c>
      <c r="J4223" s="168">
        <v>3.3</v>
      </c>
      <c r="K4223" s="168">
        <v>222.7</v>
      </c>
      <c r="L4223" s="168">
        <v>60.1</v>
      </c>
      <c r="M4223" s="168">
        <v>26.3</v>
      </c>
      <c r="N4223" s="168">
        <v>959.1</v>
      </c>
    </row>
    <row r="4224" spans="1:14" x14ac:dyDescent="0.2">
      <c r="A4224" s="168">
        <v>2019</v>
      </c>
      <c r="B4224" s="168">
        <v>6</v>
      </c>
      <c r="C4224" s="168">
        <v>25</v>
      </c>
      <c r="D4224" s="168">
        <v>20</v>
      </c>
      <c r="E4224" s="168">
        <v>30</v>
      </c>
      <c r="F4224" s="168">
        <v>8</v>
      </c>
      <c r="G4224" s="168">
        <v>22</v>
      </c>
      <c r="H4224" s="168">
        <v>10</v>
      </c>
      <c r="I4224" s="168">
        <v>0.3</v>
      </c>
      <c r="J4224" s="168">
        <v>2.9</v>
      </c>
      <c r="K4224" s="168">
        <v>215.1</v>
      </c>
      <c r="L4224" s="168">
        <v>74.599999999999994</v>
      </c>
      <c r="M4224" s="168">
        <v>22.9</v>
      </c>
      <c r="N4224" s="168">
        <v>959.8</v>
      </c>
    </row>
    <row r="4225" spans="1:14" x14ac:dyDescent="0.2">
      <c r="A4225" s="168">
        <v>2019</v>
      </c>
      <c r="B4225" s="168">
        <v>6</v>
      </c>
      <c r="C4225" s="168">
        <v>25</v>
      </c>
      <c r="D4225" s="168">
        <v>21</v>
      </c>
      <c r="E4225" s="168">
        <v>30</v>
      </c>
      <c r="F4225" s="168">
        <v>0</v>
      </c>
      <c r="G4225" s="168">
        <v>0</v>
      </c>
      <c r="H4225" s="168">
        <v>0</v>
      </c>
      <c r="I4225" s="168">
        <v>1.4</v>
      </c>
      <c r="J4225" s="168">
        <v>1.1000000000000001</v>
      </c>
      <c r="K4225" s="168">
        <v>164.3</v>
      </c>
      <c r="L4225" s="168">
        <v>78.900000000000006</v>
      </c>
      <c r="M4225" s="168">
        <v>21.9</v>
      </c>
      <c r="N4225" s="168">
        <v>960</v>
      </c>
    </row>
    <row r="4226" spans="1:14" x14ac:dyDescent="0.2">
      <c r="A4226" s="168">
        <v>2019</v>
      </c>
      <c r="B4226" s="168">
        <v>6</v>
      </c>
      <c r="C4226" s="168">
        <v>25</v>
      </c>
      <c r="D4226" s="168">
        <v>22</v>
      </c>
      <c r="E4226" s="168">
        <v>30</v>
      </c>
      <c r="F4226" s="168">
        <v>0</v>
      </c>
      <c r="G4226" s="168">
        <v>0</v>
      </c>
      <c r="H4226" s="168">
        <v>0</v>
      </c>
      <c r="I4226" s="168">
        <v>2.2999999999999998</v>
      </c>
      <c r="J4226" s="168">
        <v>3</v>
      </c>
      <c r="K4226" s="168">
        <v>95</v>
      </c>
      <c r="L4226" s="168">
        <v>78.3</v>
      </c>
      <c r="M4226" s="168">
        <v>21.4</v>
      </c>
      <c r="N4226" s="168">
        <v>960.3</v>
      </c>
    </row>
    <row r="4227" spans="1:14" x14ac:dyDescent="0.2">
      <c r="A4227" s="168">
        <v>2019</v>
      </c>
      <c r="B4227" s="168">
        <v>6</v>
      </c>
      <c r="C4227" s="168">
        <v>25</v>
      </c>
      <c r="D4227" s="168">
        <v>23</v>
      </c>
      <c r="E4227" s="168">
        <v>30</v>
      </c>
      <c r="F4227" s="168">
        <v>0</v>
      </c>
      <c r="G4227" s="168">
        <v>0</v>
      </c>
      <c r="H4227" s="168">
        <v>0</v>
      </c>
      <c r="I4227" s="168">
        <v>2.9</v>
      </c>
      <c r="J4227" s="168">
        <v>2.2000000000000002</v>
      </c>
      <c r="K4227" s="168">
        <v>54.3</v>
      </c>
      <c r="L4227" s="168">
        <v>81.7</v>
      </c>
      <c r="M4227" s="168">
        <v>20.6</v>
      </c>
      <c r="N4227" s="168">
        <v>960.4</v>
      </c>
    </row>
    <row r="4228" spans="1:14" x14ac:dyDescent="0.2">
      <c r="A4228" s="168">
        <v>2019</v>
      </c>
      <c r="B4228" s="168">
        <v>6</v>
      </c>
      <c r="C4228" s="168">
        <v>26</v>
      </c>
      <c r="D4228" s="168">
        <v>0</v>
      </c>
      <c r="E4228" s="168">
        <v>30</v>
      </c>
      <c r="F4228" s="168">
        <v>0</v>
      </c>
      <c r="G4228" s="168">
        <v>0</v>
      </c>
      <c r="H4228" s="168">
        <v>0</v>
      </c>
      <c r="I4228" s="168">
        <v>3.1</v>
      </c>
      <c r="J4228" s="168">
        <v>1.9</v>
      </c>
      <c r="K4228" s="168">
        <v>289.7</v>
      </c>
      <c r="L4228" s="168">
        <v>79.8</v>
      </c>
      <c r="M4228" s="168">
        <v>21</v>
      </c>
      <c r="N4228" s="168">
        <v>960.4</v>
      </c>
    </row>
    <row r="4229" spans="1:14" x14ac:dyDescent="0.2">
      <c r="A4229" s="168">
        <v>2019</v>
      </c>
      <c r="B4229" s="168">
        <v>6</v>
      </c>
      <c r="C4229" s="168">
        <v>26</v>
      </c>
      <c r="D4229" s="168">
        <v>1</v>
      </c>
      <c r="E4229" s="168">
        <v>30</v>
      </c>
      <c r="F4229" s="168">
        <v>0</v>
      </c>
      <c r="G4229" s="168">
        <v>0</v>
      </c>
      <c r="H4229" s="168">
        <v>0</v>
      </c>
      <c r="I4229" s="168">
        <v>3.1</v>
      </c>
      <c r="J4229" s="168">
        <v>0.9</v>
      </c>
      <c r="K4229" s="168">
        <v>179.3</v>
      </c>
      <c r="L4229" s="168">
        <v>82.8</v>
      </c>
      <c r="M4229" s="168">
        <v>20</v>
      </c>
      <c r="N4229" s="168">
        <v>960</v>
      </c>
    </row>
    <row r="4230" spans="1:14" x14ac:dyDescent="0.2">
      <c r="A4230" s="168">
        <v>2019</v>
      </c>
      <c r="B4230" s="168">
        <v>6</v>
      </c>
      <c r="C4230" s="168">
        <v>26</v>
      </c>
      <c r="D4230" s="168">
        <v>2</v>
      </c>
      <c r="E4230" s="168">
        <v>30</v>
      </c>
      <c r="F4230" s="168">
        <v>0</v>
      </c>
      <c r="G4230" s="168">
        <v>0</v>
      </c>
      <c r="H4230" s="168">
        <v>0</v>
      </c>
      <c r="I4230" s="168">
        <v>3.1</v>
      </c>
      <c r="J4230" s="168">
        <v>1.3</v>
      </c>
      <c r="K4230" s="168">
        <v>213.2</v>
      </c>
      <c r="L4230" s="168">
        <v>84.9</v>
      </c>
      <c r="M4230" s="168">
        <v>19.399999999999999</v>
      </c>
      <c r="N4230" s="168">
        <v>959.8</v>
      </c>
    </row>
    <row r="4231" spans="1:14" x14ac:dyDescent="0.2">
      <c r="A4231" s="168">
        <v>2019</v>
      </c>
      <c r="B4231" s="168">
        <v>6</v>
      </c>
      <c r="C4231" s="168">
        <v>26</v>
      </c>
      <c r="D4231" s="168">
        <v>3</v>
      </c>
      <c r="E4231" s="168">
        <v>30</v>
      </c>
      <c r="F4231" s="168">
        <v>0</v>
      </c>
      <c r="G4231" s="168">
        <v>0</v>
      </c>
      <c r="H4231" s="168">
        <v>0</v>
      </c>
      <c r="I4231" s="168">
        <v>3.1</v>
      </c>
      <c r="J4231" s="168">
        <v>1.9</v>
      </c>
      <c r="K4231" s="168">
        <v>90.1</v>
      </c>
      <c r="L4231" s="168">
        <v>87</v>
      </c>
      <c r="M4231" s="168">
        <v>19</v>
      </c>
      <c r="N4231" s="168">
        <v>959.8</v>
      </c>
    </row>
    <row r="4232" spans="1:14" x14ac:dyDescent="0.2">
      <c r="A4232" s="168">
        <v>2019</v>
      </c>
      <c r="B4232" s="168">
        <v>6</v>
      </c>
      <c r="C4232" s="168">
        <v>26</v>
      </c>
      <c r="D4232" s="168">
        <v>4</v>
      </c>
      <c r="E4232" s="168">
        <v>30</v>
      </c>
      <c r="F4232" s="168">
        <v>0</v>
      </c>
      <c r="G4232" s="168">
        <v>0</v>
      </c>
      <c r="H4232" s="168">
        <v>0</v>
      </c>
      <c r="I4232" s="168">
        <v>3</v>
      </c>
      <c r="J4232" s="168">
        <v>3.7</v>
      </c>
      <c r="K4232" s="168">
        <v>92.2</v>
      </c>
      <c r="L4232" s="168">
        <v>88.4</v>
      </c>
      <c r="M4232" s="168">
        <v>19.5</v>
      </c>
      <c r="N4232" s="168">
        <v>960.2</v>
      </c>
    </row>
    <row r="4233" spans="1:14" x14ac:dyDescent="0.2">
      <c r="A4233" s="168">
        <v>2019</v>
      </c>
      <c r="B4233" s="168">
        <v>6</v>
      </c>
      <c r="C4233" s="168">
        <v>26</v>
      </c>
      <c r="D4233" s="168">
        <v>5</v>
      </c>
      <c r="E4233" s="168">
        <v>30</v>
      </c>
      <c r="F4233" s="168">
        <v>0</v>
      </c>
      <c r="G4233" s="168">
        <v>0</v>
      </c>
      <c r="H4233" s="168">
        <v>0</v>
      </c>
      <c r="I4233" s="168">
        <v>3.1</v>
      </c>
      <c r="J4233" s="168">
        <v>2.9</v>
      </c>
      <c r="K4233" s="168">
        <v>93.8</v>
      </c>
      <c r="L4233" s="168">
        <v>87.6</v>
      </c>
      <c r="M4233" s="168">
        <v>19.8</v>
      </c>
      <c r="N4233" s="168">
        <v>960.7</v>
      </c>
    </row>
    <row r="4234" spans="1:14" x14ac:dyDescent="0.2">
      <c r="A4234" s="168">
        <v>2019</v>
      </c>
      <c r="B4234" s="168">
        <v>6</v>
      </c>
      <c r="C4234" s="168">
        <v>26</v>
      </c>
      <c r="D4234" s="168">
        <v>6</v>
      </c>
      <c r="E4234" s="168">
        <v>30</v>
      </c>
      <c r="F4234" s="168">
        <v>17</v>
      </c>
      <c r="G4234" s="168">
        <v>0</v>
      </c>
      <c r="H4234" s="168">
        <v>17</v>
      </c>
      <c r="I4234" s="168">
        <v>3.4</v>
      </c>
      <c r="J4234" s="168">
        <v>2.2999999999999998</v>
      </c>
      <c r="K4234" s="168">
        <v>104.3</v>
      </c>
      <c r="L4234" s="168">
        <v>86.4</v>
      </c>
      <c r="M4234" s="168">
        <v>20.2</v>
      </c>
      <c r="N4234" s="168">
        <v>960.8</v>
      </c>
    </row>
    <row r="4235" spans="1:14" x14ac:dyDescent="0.2">
      <c r="A4235" s="168">
        <v>2019</v>
      </c>
      <c r="B4235" s="168">
        <v>6</v>
      </c>
      <c r="C4235" s="168">
        <v>26</v>
      </c>
      <c r="D4235" s="168">
        <v>7</v>
      </c>
      <c r="E4235" s="168">
        <v>30</v>
      </c>
      <c r="F4235" s="168">
        <v>66</v>
      </c>
      <c r="G4235" s="168">
        <v>0</v>
      </c>
      <c r="H4235" s="168">
        <v>66</v>
      </c>
      <c r="I4235" s="168">
        <v>4.5</v>
      </c>
      <c r="J4235" s="168">
        <v>1.4</v>
      </c>
      <c r="K4235" s="168">
        <v>113.8</v>
      </c>
      <c r="L4235" s="168">
        <v>83</v>
      </c>
      <c r="M4235" s="168">
        <v>20.9</v>
      </c>
      <c r="N4235" s="168">
        <v>961.1</v>
      </c>
    </row>
    <row r="4236" spans="1:14" x14ac:dyDescent="0.2">
      <c r="A4236" s="168">
        <v>2019</v>
      </c>
      <c r="B4236" s="168">
        <v>6</v>
      </c>
      <c r="C4236" s="168">
        <v>26</v>
      </c>
      <c r="D4236" s="168">
        <v>8</v>
      </c>
      <c r="E4236" s="168">
        <v>30</v>
      </c>
      <c r="F4236" s="168">
        <v>152</v>
      </c>
      <c r="G4236" s="168">
        <v>0</v>
      </c>
      <c r="H4236" s="168">
        <v>154</v>
      </c>
      <c r="I4236" s="168">
        <v>4.0999999999999996</v>
      </c>
      <c r="J4236" s="168">
        <v>2.8</v>
      </c>
      <c r="K4236" s="168">
        <v>110.7</v>
      </c>
      <c r="L4236" s="168">
        <v>76.900000000000006</v>
      </c>
      <c r="M4236" s="168">
        <v>22.1</v>
      </c>
      <c r="N4236" s="168">
        <v>961.7</v>
      </c>
    </row>
    <row r="4237" spans="1:14" x14ac:dyDescent="0.2">
      <c r="A4237" s="168">
        <v>2019</v>
      </c>
      <c r="B4237" s="168">
        <v>6</v>
      </c>
      <c r="C4237" s="168">
        <v>26</v>
      </c>
      <c r="D4237" s="168">
        <v>9</v>
      </c>
      <c r="E4237" s="168">
        <v>30</v>
      </c>
      <c r="F4237" s="168">
        <v>342</v>
      </c>
      <c r="G4237" s="168">
        <v>126</v>
      </c>
      <c r="H4237" s="168">
        <v>437</v>
      </c>
      <c r="I4237" s="168">
        <v>3.7</v>
      </c>
      <c r="J4237" s="168">
        <v>3.7</v>
      </c>
      <c r="K4237" s="168">
        <v>115.7</v>
      </c>
      <c r="L4237" s="168">
        <v>69.3</v>
      </c>
      <c r="M4237" s="168">
        <v>23.7</v>
      </c>
      <c r="N4237" s="168">
        <v>961.6</v>
      </c>
    </row>
    <row r="4238" spans="1:14" x14ac:dyDescent="0.2">
      <c r="A4238" s="168">
        <v>2019</v>
      </c>
      <c r="B4238" s="168">
        <v>6</v>
      </c>
      <c r="C4238" s="168">
        <v>26</v>
      </c>
      <c r="D4238" s="168">
        <v>10</v>
      </c>
      <c r="E4238" s="168">
        <v>30</v>
      </c>
      <c r="F4238" s="168">
        <v>158</v>
      </c>
      <c r="G4238" s="168">
        <v>798</v>
      </c>
      <c r="H4238" s="168">
        <v>798</v>
      </c>
      <c r="I4238" s="168">
        <v>3.4</v>
      </c>
      <c r="J4238" s="168">
        <v>4.2</v>
      </c>
      <c r="K4238" s="168">
        <v>111.1</v>
      </c>
      <c r="L4238" s="168">
        <v>60.2</v>
      </c>
      <c r="M4238" s="168">
        <v>25.6</v>
      </c>
      <c r="N4238" s="168">
        <v>961.5</v>
      </c>
    </row>
    <row r="4239" spans="1:14" x14ac:dyDescent="0.2">
      <c r="A4239" s="168">
        <v>2019</v>
      </c>
      <c r="B4239" s="168">
        <v>6</v>
      </c>
      <c r="C4239" s="168">
        <v>26</v>
      </c>
      <c r="D4239" s="168">
        <v>11</v>
      </c>
      <c r="E4239" s="168">
        <v>30</v>
      </c>
      <c r="F4239" s="168">
        <v>143</v>
      </c>
      <c r="G4239" s="168">
        <v>849</v>
      </c>
      <c r="H4239" s="168">
        <v>913</v>
      </c>
      <c r="I4239" s="168">
        <v>2.9</v>
      </c>
      <c r="J4239" s="168">
        <v>3.9</v>
      </c>
      <c r="K4239" s="168">
        <v>108</v>
      </c>
      <c r="L4239" s="168">
        <v>55.5</v>
      </c>
      <c r="M4239" s="168">
        <v>27.3</v>
      </c>
      <c r="N4239" s="168">
        <v>961.4</v>
      </c>
    </row>
    <row r="4240" spans="1:14" x14ac:dyDescent="0.2">
      <c r="A4240" s="168">
        <v>2019</v>
      </c>
      <c r="B4240" s="168">
        <v>6</v>
      </c>
      <c r="C4240" s="168">
        <v>26</v>
      </c>
      <c r="D4240" s="168">
        <v>12</v>
      </c>
      <c r="E4240" s="168">
        <v>30</v>
      </c>
      <c r="F4240" s="168">
        <v>153</v>
      </c>
      <c r="G4240" s="168">
        <v>853</v>
      </c>
      <c r="H4240" s="168">
        <v>980</v>
      </c>
      <c r="I4240" s="168">
        <v>2.4</v>
      </c>
      <c r="J4240" s="168">
        <v>3.1</v>
      </c>
      <c r="K4240" s="168">
        <v>93.3</v>
      </c>
      <c r="L4240" s="168">
        <v>51.3</v>
      </c>
      <c r="M4240" s="168">
        <v>28.8</v>
      </c>
      <c r="N4240" s="168">
        <v>961</v>
      </c>
    </row>
    <row r="4241" spans="1:14" x14ac:dyDescent="0.2">
      <c r="A4241" s="168">
        <v>2019</v>
      </c>
      <c r="B4241" s="168">
        <v>6</v>
      </c>
      <c r="C4241" s="168">
        <v>26</v>
      </c>
      <c r="D4241" s="168">
        <v>13</v>
      </c>
      <c r="E4241" s="168">
        <v>30</v>
      </c>
      <c r="F4241" s="168">
        <v>154</v>
      </c>
      <c r="G4241" s="168">
        <v>854</v>
      </c>
      <c r="H4241" s="168">
        <v>990</v>
      </c>
      <c r="I4241" s="168">
        <v>2</v>
      </c>
      <c r="J4241" s="168">
        <v>4</v>
      </c>
      <c r="K4241" s="168">
        <v>93.7</v>
      </c>
      <c r="L4241" s="168">
        <v>50.2</v>
      </c>
      <c r="M4241" s="168">
        <v>29.8</v>
      </c>
      <c r="N4241" s="168">
        <v>960.4</v>
      </c>
    </row>
    <row r="4242" spans="1:14" x14ac:dyDescent="0.2">
      <c r="A4242" s="168">
        <v>2019</v>
      </c>
      <c r="B4242" s="168">
        <v>6</v>
      </c>
      <c r="C4242" s="168">
        <v>26</v>
      </c>
      <c r="D4242" s="168">
        <v>14</v>
      </c>
      <c r="E4242" s="168">
        <v>30</v>
      </c>
      <c r="F4242" s="168">
        <v>144</v>
      </c>
      <c r="G4242" s="168">
        <v>856</v>
      </c>
      <c r="H4242" s="168">
        <v>949</v>
      </c>
      <c r="I4242" s="168">
        <v>1.7</v>
      </c>
      <c r="J4242" s="168">
        <v>3.9</v>
      </c>
      <c r="K4242" s="168">
        <v>100.3</v>
      </c>
      <c r="L4242" s="168">
        <v>48.3</v>
      </c>
      <c r="M4242" s="168">
        <v>30.9</v>
      </c>
      <c r="N4242" s="168">
        <v>959.8</v>
      </c>
    </row>
    <row r="4243" spans="1:14" x14ac:dyDescent="0.2">
      <c r="A4243" s="168">
        <v>2019</v>
      </c>
      <c r="B4243" s="168">
        <v>6</v>
      </c>
      <c r="C4243" s="168">
        <v>26</v>
      </c>
      <c r="D4243" s="168">
        <v>15</v>
      </c>
      <c r="E4243" s="168">
        <v>30</v>
      </c>
      <c r="F4243" s="168">
        <v>239</v>
      </c>
      <c r="G4243" s="168">
        <v>500</v>
      </c>
      <c r="H4243" s="168">
        <v>667</v>
      </c>
      <c r="I4243" s="168">
        <v>1.7</v>
      </c>
      <c r="J4243" s="168">
        <v>4.4000000000000004</v>
      </c>
      <c r="K4243" s="168">
        <v>93.9</v>
      </c>
      <c r="L4243" s="168">
        <v>49.7</v>
      </c>
      <c r="M4243" s="168">
        <v>30.7</v>
      </c>
      <c r="N4243" s="168">
        <v>959.3</v>
      </c>
    </row>
    <row r="4244" spans="1:14" x14ac:dyDescent="0.2">
      <c r="A4244" s="168">
        <v>2019</v>
      </c>
      <c r="B4244" s="168">
        <v>6</v>
      </c>
      <c r="C4244" s="168">
        <v>26</v>
      </c>
      <c r="D4244" s="168">
        <v>16</v>
      </c>
      <c r="E4244" s="168">
        <v>30</v>
      </c>
      <c r="F4244" s="168">
        <v>156</v>
      </c>
      <c r="G4244" s="168">
        <v>772</v>
      </c>
      <c r="H4244" s="168">
        <v>718</v>
      </c>
      <c r="I4244" s="168">
        <v>1.8</v>
      </c>
      <c r="J4244" s="168">
        <v>5.8</v>
      </c>
      <c r="K4244" s="168">
        <v>97.1</v>
      </c>
      <c r="L4244" s="168">
        <v>50.8</v>
      </c>
      <c r="M4244" s="168">
        <v>30.5</v>
      </c>
      <c r="N4244" s="168">
        <v>959</v>
      </c>
    </row>
    <row r="4245" spans="1:14" x14ac:dyDescent="0.2">
      <c r="A4245" s="168">
        <v>2019</v>
      </c>
      <c r="B4245" s="168">
        <v>6</v>
      </c>
      <c r="C4245" s="168">
        <v>26</v>
      </c>
      <c r="D4245" s="168">
        <v>17</v>
      </c>
      <c r="E4245" s="168">
        <v>30</v>
      </c>
      <c r="F4245" s="168">
        <v>161</v>
      </c>
      <c r="G4245" s="168">
        <v>627</v>
      </c>
      <c r="H4245" s="168">
        <v>516</v>
      </c>
      <c r="I4245" s="168">
        <v>2</v>
      </c>
      <c r="J4245" s="168">
        <v>6.8</v>
      </c>
      <c r="K4245" s="168">
        <v>94.2</v>
      </c>
      <c r="L4245" s="168">
        <v>55</v>
      </c>
      <c r="M4245" s="168">
        <v>28.9</v>
      </c>
      <c r="N4245" s="168">
        <v>959.1</v>
      </c>
    </row>
    <row r="4246" spans="1:14" x14ac:dyDescent="0.2">
      <c r="A4246" s="168">
        <v>2019</v>
      </c>
      <c r="B4246" s="168">
        <v>6</v>
      </c>
      <c r="C4246" s="168">
        <v>26</v>
      </c>
      <c r="D4246" s="168">
        <v>18</v>
      </c>
      <c r="E4246" s="168">
        <v>30</v>
      </c>
      <c r="F4246" s="168">
        <v>132</v>
      </c>
      <c r="G4246" s="168">
        <v>455</v>
      </c>
      <c r="H4246" s="168">
        <v>309</v>
      </c>
      <c r="I4246" s="168">
        <v>2.2999999999999998</v>
      </c>
      <c r="J4246" s="168">
        <v>6.7</v>
      </c>
      <c r="K4246" s="168">
        <v>91.9</v>
      </c>
      <c r="L4246" s="168">
        <v>57.3</v>
      </c>
      <c r="M4246" s="168">
        <v>27.6</v>
      </c>
      <c r="N4246" s="168">
        <v>959.6</v>
      </c>
    </row>
    <row r="4247" spans="1:14" x14ac:dyDescent="0.2">
      <c r="A4247" s="168">
        <v>2019</v>
      </c>
      <c r="B4247" s="168">
        <v>6</v>
      </c>
      <c r="C4247" s="168">
        <v>26</v>
      </c>
      <c r="D4247" s="168">
        <v>19</v>
      </c>
      <c r="E4247" s="168">
        <v>30</v>
      </c>
      <c r="F4247" s="168">
        <v>65</v>
      </c>
      <c r="G4247" s="168">
        <v>142</v>
      </c>
      <c r="H4247" s="168">
        <v>100</v>
      </c>
      <c r="I4247" s="168">
        <v>2.4</v>
      </c>
      <c r="J4247" s="168">
        <v>5.4</v>
      </c>
      <c r="K4247" s="168">
        <v>101.2</v>
      </c>
      <c r="L4247" s="168">
        <v>58.9</v>
      </c>
      <c r="M4247" s="168">
        <v>26.7</v>
      </c>
      <c r="N4247" s="168">
        <v>960</v>
      </c>
    </row>
    <row r="4248" spans="1:14" x14ac:dyDescent="0.2">
      <c r="A4248" s="168">
        <v>2019</v>
      </c>
      <c r="B4248" s="168">
        <v>6</v>
      </c>
      <c r="C4248" s="168">
        <v>26</v>
      </c>
      <c r="D4248" s="168">
        <v>20</v>
      </c>
      <c r="E4248" s="168">
        <v>30</v>
      </c>
      <c r="F4248" s="168">
        <v>5</v>
      </c>
      <c r="G4248" s="168">
        <v>4</v>
      </c>
      <c r="H4248" s="168">
        <v>5</v>
      </c>
      <c r="I4248" s="168">
        <v>3</v>
      </c>
      <c r="J4248" s="168">
        <v>4.2</v>
      </c>
      <c r="K4248" s="168">
        <v>106.9</v>
      </c>
      <c r="L4248" s="168">
        <v>68.3</v>
      </c>
      <c r="M4248" s="168">
        <v>24.5</v>
      </c>
      <c r="N4248" s="168">
        <v>960.6</v>
      </c>
    </row>
    <row r="4249" spans="1:14" x14ac:dyDescent="0.2">
      <c r="A4249" s="168">
        <v>2019</v>
      </c>
      <c r="B4249" s="168">
        <v>6</v>
      </c>
      <c r="C4249" s="168">
        <v>26</v>
      </c>
      <c r="D4249" s="168">
        <v>21</v>
      </c>
      <c r="E4249" s="168">
        <v>30</v>
      </c>
      <c r="F4249" s="168">
        <v>0</v>
      </c>
      <c r="G4249" s="168">
        <v>0</v>
      </c>
      <c r="H4249" s="168">
        <v>0</v>
      </c>
      <c r="I4249" s="168">
        <v>4.3</v>
      </c>
      <c r="J4249" s="168">
        <v>2.1</v>
      </c>
      <c r="K4249" s="168">
        <v>91.2</v>
      </c>
      <c r="L4249" s="168">
        <v>69.900000000000006</v>
      </c>
      <c r="M4249" s="168">
        <v>24.1</v>
      </c>
      <c r="N4249" s="168">
        <v>961</v>
      </c>
    </row>
    <row r="4250" spans="1:14" x14ac:dyDescent="0.2">
      <c r="A4250" s="168">
        <v>2019</v>
      </c>
      <c r="B4250" s="168">
        <v>6</v>
      </c>
      <c r="C4250" s="168">
        <v>26</v>
      </c>
      <c r="D4250" s="168">
        <v>22</v>
      </c>
      <c r="E4250" s="168">
        <v>30</v>
      </c>
      <c r="F4250" s="168">
        <v>0</v>
      </c>
      <c r="G4250" s="168">
        <v>0</v>
      </c>
      <c r="H4250" s="168">
        <v>0</v>
      </c>
      <c r="I4250" s="168">
        <v>6</v>
      </c>
      <c r="J4250" s="168">
        <v>1.5</v>
      </c>
      <c r="K4250" s="168">
        <v>270.5</v>
      </c>
      <c r="L4250" s="168">
        <v>71.2</v>
      </c>
      <c r="M4250" s="168">
        <v>23.7</v>
      </c>
      <c r="N4250" s="168">
        <v>961</v>
      </c>
    </row>
    <row r="4251" spans="1:14" x14ac:dyDescent="0.2">
      <c r="A4251" s="168">
        <v>2019</v>
      </c>
      <c r="B4251" s="168">
        <v>6</v>
      </c>
      <c r="C4251" s="168">
        <v>26</v>
      </c>
      <c r="D4251" s="168">
        <v>23</v>
      </c>
      <c r="E4251" s="168">
        <v>30</v>
      </c>
      <c r="F4251" s="168">
        <v>0</v>
      </c>
      <c r="G4251" s="168">
        <v>0</v>
      </c>
      <c r="H4251" s="168">
        <v>0</v>
      </c>
      <c r="I4251" s="168">
        <v>7.5</v>
      </c>
      <c r="J4251" s="168">
        <v>1.8</v>
      </c>
      <c r="K4251" s="168">
        <v>135.30000000000001</v>
      </c>
      <c r="L4251" s="168">
        <v>71.3</v>
      </c>
      <c r="M4251" s="168">
        <v>23.4</v>
      </c>
      <c r="N4251" s="168">
        <v>960.7</v>
      </c>
    </row>
    <row r="4252" spans="1:14" x14ac:dyDescent="0.2">
      <c r="A4252" s="168">
        <v>2019</v>
      </c>
      <c r="B4252" s="168">
        <v>6</v>
      </c>
      <c r="C4252" s="168">
        <v>27</v>
      </c>
      <c r="D4252" s="168">
        <v>0</v>
      </c>
      <c r="E4252" s="168">
        <v>30</v>
      </c>
      <c r="F4252" s="168">
        <v>0</v>
      </c>
      <c r="G4252" s="168">
        <v>0</v>
      </c>
      <c r="H4252" s="168">
        <v>0</v>
      </c>
      <c r="I4252" s="168">
        <v>8.6999999999999993</v>
      </c>
      <c r="J4252" s="168">
        <v>1.7</v>
      </c>
      <c r="K4252" s="168">
        <v>77.599999999999994</v>
      </c>
      <c r="L4252" s="168">
        <v>74.400000000000006</v>
      </c>
      <c r="M4252" s="168">
        <v>22.2</v>
      </c>
      <c r="N4252" s="168">
        <v>960.6</v>
      </c>
    </row>
    <row r="4253" spans="1:14" x14ac:dyDescent="0.2">
      <c r="A4253" s="168">
        <v>2019</v>
      </c>
      <c r="B4253" s="168">
        <v>6</v>
      </c>
      <c r="C4253" s="168">
        <v>27</v>
      </c>
      <c r="D4253" s="168">
        <v>1</v>
      </c>
      <c r="E4253" s="168">
        <v>30</v>
      </c>
      <c r="F4253" s="168">
        <v>0</v>
      </c>
      <c r="G4253" s="168">
        <v>0</v>
      </c>
      <c r="H4253" s="168">
        <v>0</v>
      </c>
      <c r="I4253" s="168">
        <v>9.6999999999999993</v>
      </c>
      <c r="J4253" s="168">
        <v>1.8</v>
      </c>
      <c r="K4253" s="168">
        <v>60.2</v>
      </c>
      <c r="L4253" s="168">
        <v>74.599999999999994</v>
      </c>
      <c r="M4253" s="168">
        <v>22.4</v>
      </c>
      <c r="N4253" s="168">
        <v>960</v>
      </c>
    </row>
    <row r="4254" spans="1:14" x14ac:dyDescent="0.2">
      <c r="A4254" s="168">
        <v>2019</v>
      </c>
      <c r="B4254" s="168">
        <v>6</v>
      </c>
      <c r="C4254" s="168">
        <v>27</v>
      </c>
      <c r="D4254" s="168">
        <v>2</v>
      </c>
      <c r="E4254" s="168">
        <v>30</v>
      </c>
      <c r="F4254" s="168">
        <v>0</v>
      </c>
      <c r="G4254" s="168">
        <v>0</v>
      </c>
      <c r="H4254" s="168">
        <v>0</v>
      </c>
      <c r="I4254" s="168">
        <v>10.199999999999999</v>
      </c>
      <c r="J4254" s="168">
        <v>2.8</v>
      </c>
      <c r="K4254" s="168">
        <v>53.8</v>
      </c>
      <c r="L4254" s="168">
        <v>74.599999999999994</v>
      </c>
      <c r="M4254" s="168">
        <v>22.4</v>
      </c>
      <c r="N4254" s="168">
        <v>959.9</v>
      </c>
    </row>
    <row r="4255" spans="1:14" x14ac:dyDescent="0.2">
      <c r="A4255" s="168">
        <v>2019</v>
      </c>
      <c r="B4255" s="168">
        <v>6</v>
      </c>
      <c r="C4255" s="168">
        <v>27</v>
      </c>
      <c r="D4255" s="168">
        <v>3</v>
      </c>
      <c r="E4255" s="168">
        <v>30</v>
      </c>
      <c r="F4255" s="168">
        <v>0</v>
      </c>
      <c r="G4255" s="168">
        <v>0</v>
      </c>
      <c r="H4255" s="168">
        <v>0</v>
      </c>
      <c r="I4255" s="168">
        <v>10.5</v>
      </c>
      <c r="J4255" s="168">
        <v>2.5</v>
      </c>
      <c r="K4255" s="168">
        <v>112.2</v>
      </c>
      <c r="L4255" s="168">
        <v>80.099999999999994</v>
      </c>
      <c r="M4255" s="168">
        <v>21.6</v>
      </c>
      <c r="N4255" s="168">
        <v>960.1</v>
      </c>
    </row>
    <row r="4256" spans="1:14" x14ac:dyDescent="0.2">
      <c r="A4256" s="168">
        <v>2019</v>
      </c>
      <c r="B4256" s="168">
        <v>6</v>
      </c>
      <c r="C4256" s="168">
        <v>27</v>
      </c>
      <c r="D4256" s="168">
        <v>4</v>
      </c>
      <c r="E4256" s="168">
        <v>30</v>
      </c>
      <c r="F4256" s="168">
        <v>0</v>
      </c>
      <c r="G4256" s="168">
        <v>0</v>
      </c>
      <c r="H4256" s="168">
        <v>0</v>
      </c>
      <c r="I4256" s="168">
        <v>10.4</v>
      </c>
      <c r="J4256" s="168">
        <v>1.1000000000000001</v>
      </c>
      <c r="K4256" s="168">
        <v>207</v>
      </c>
      <c r="L4256" s="168">
        <v>90.2</v>
      </c>
      <c r="M4256" s="168">
        <v>20.2</v>
      </c>
      <c r="N4256" s="168">
        <v>960.2</v>
      </c>
    </row>
    <row r="4257" spans="1:14" x14ac:dyDescent="0.2">
      <c r="A4257" s="168">
        <v>2019</v>
      </c>
      <c r="B4257" s="168">
        <v>6</v>
      </c>
      <c r="C4257" s="168">
        <v>27</v>
      </c>
      <c r="D4257" s="168">
        <v>5</v>
      </c>
      <c r="E4257" s="168">
        <v>30</v>
      </c>
      <c r="F4257" s="168">
        <v>1</v>
      </c>
      <c r="G4257" s="168">
        <v>0</v>
      </c>
      <c r="H4257" s="168">
        <v>1</v>
      </c>
      <c r="I4257" s="168">
        <v>10.199999999999999</v>
      </c>
      <c r="J4257" s="168">
        <v>2.2999999999999998</v>
      </c>
      <c r="K4257" s="168">
        <v>90.4</v>
      </c>
      <c r="L4257" s="168">
        <v>90.1</v>
      </c>
      <c r="M4257" s="168">
        <v>20.100000000000001</v>
      </c>
      <c r="N4257" s="168">
        <v>960.2</v>
      </c>
    </row>
    <row r="4258" spans="1:14" x14ac:dyDescent="0.2">
      <c r="A4258" s="168">
        <v>2019</v>
      </c>
      <c r="B4258" s="168">
        <v>6</v>
      </c>
      <c r="C4258" s="168">
        <v>27</v>
      </c>
      <c r="D4258" s="168">
        <v>6</v>
      </c>
      <c r="E4258" s="168">
        <v>30</v>
      </c>
      <c r="F4258" s="168">
        <v>46</v>
      </c>
      <c r="G4258" s="168">
        <v>19</v>
      </c>
      <c r="H4258" s="168">
        <v>49</v>
      </c>
      <c r="I4258" s="168">
        <v>9.9</v>
      </c>
      <c r="J4258" s="168">
        <v>4.7</v>
      </c>
      <c r="K4258" s="168">
        <v>90.3</v>
      </c>
      <c r="L4258" s="168">
        <v>83.6</v>
      </c>
      <c r="M4258" s="168">
        <v>20.9</v>
      </c>
      <c r="N4258" s="168">
        <v>960.4</v>
      </c>
    </row>
    <row r="4259" spans="1:14" x14ac:dyDescent="0.2">
      <c r="A4259" s="168">
        <v>2019</v>
      </c>
      <c r="B4259" s="168">
        <v>6</v>
      </c>
      <c r="C4259" s="168">
        <v>27</v>
      </c>
      <c r="D4259" s="168">
        <v>7</v>
      </c>
      <c r="E4259" s="168">
        <v>30</v>
      </c>
      <c r="F4259" s="168">
        <v>133</v>
      </c>
      <c r="G4259" s="168">
        <v>88</v>
      </c>
      <c r="H4259" s="168">
        <v>161</v>
      </c>
      <c r="I4259" s="168">
        <v>9.8000000000000007</v>
      </c>
      <c r="J4259" s="168">
        <v>6.1</v>
      </c>
      <c r="K4259" s="168">
        <v>104.4</v>
      </c>
      <c r="L4259" s="168">
        <v>71.3</v>
      </c>
      <c r="M4259" s="168">
        <v>23.1</v>
      </c>
      <c r="N4259" s="168">
        <v>960.7</v>
      </c>
    </row>
    <row r="4260" spans="1:14" x14ac:dyDescent="0.2">
      <c r="A4260" s="168">
        <v>2019</v>
      </c>
      <c r="B4260" s="168">
        <v>6</v>
      </c>
      <c r="C4260" s="168">
        <v>27</v>
      </c>
      <c r="D4260" s="168">
        <v>8</v>
      </c>
      <c r="E4260" s="168">
        <v>30</v>
      </c>
      <c r="F4260" s="168">
        <v>226</v>
      </c>
      <c r="G4260" s="168">
        <v>252</v>
      </c>
      <c r="H4260" s="168">
        <v>359</v>
      </c>
      <c r="I4260" s="168">
        <v>8.8000000000000007</v>
      </c>
      <c r="J4260" s="168">
        <v>6</v>
      </c>
      <c r="K4260" s="168">
        <v>114.9</v>
      </c>
      <c r="L4260" s="168">
        <v>64.099999999999994</v>
      </c>
      <c r="M4260" s="168">
        <v>24.8</v>
      </c>
      <c r="N4260" s="168">
        <v>960.8</v>
      </c>
    </row>
    <row r="4261" spans="1:14" x14ac:dyDescent="0.2">
      <c r="A4261" s="168">
        <v>2019</v>
      </c>
      <c r="B4261" s="168">
        <v>6</v>
      </c>
      <c r="C4261" s="168">
        <v>27</v>
      </c>
      <c r="D4261" s="168">
        <v>9</v>
      </c>
      <c r="E4261" s="168">
        <v>30</v>
      </c>
      <c r="F4261" s="168">
        <v>277</v>
      </c>
      <c r="G4261" s="168">
        <v>391</v>
      </c>
      <c r="H4261" s="168">
        <v>549</v>
      </c>
      <c r="I4261" s="168">
        <v>7.3</v>
      </c>
      <c r="J4261" s="168">
        <v>6.7</v>
      </c>
      <c r="K4261" s="168">
        <v>111.5</v>
      </c>
      <c r="L4261" s="168">
        <v>52.9</v>
      </c>
      <c r="M4261" s="168">
        <v>27.2</v>
      </c>
      <c r="N4261" s="168">
        <v>960.8</v>
      </c>
    </row>
    <row r="4262" spans="1:14" x14ac:dyDescent="0.2">
      <c r="A4262" s="168">
        <v>2019</v>
      </c>
      <c r="B4262" s="168">
        <v>6</v>
      </c>
      <c r="C4262" s="168">
        <v>27</v>
      </c>
      <c r="D4262" s="168">
        <v>10</v>
      </c>
      <c r="E4262" s="168">
        <v>30</v>
      </c>
      <c r="F4262" s="168">
        <v>345</v>
      </c>
      <c r="G4262" s="168">
        <v>570</v>
      </c>
      <c r="H4262" s="168">
        <v>811</v>
      </c>
      <c r="I4262" s="168">
        <v>6.9</v>
      </c>
      <c r="J4262" s="168">
        <v>7.5</v>
      </c>
      <c r="K4262" s="168">
        <v>113.5</v>
      </c>
      <c r="L4262" s="168">
        <v>46.4</v>
      </c>
      <c r="M4262" s="168">
        <v>29.2</v>
      </c>
      <c r="N4262" s="168">
        <v>960.7</v>
      </c>
    </row>
    <row r="4263" spans="1:14" x14ac:dyDescent="0.2">
      <c r="A4263" s="168">
        <v>2019</v>
      </c>
      <c r="B4263" s="168">
        <v>6</v>
      </c>
      <c r="C4263" s="168">
        <v>27</v>
      </c>
      <c r="D4263" s="168">
        <v>11</v>
      </c>
      <c r="E4263" s="168">
        <v>30</v>
      </c>
      <c r="F4263" s="168">
        <v>372</v>
      </c>
      <c r="G4263" s="168">
        <v>347</v>
      </c>
      <c r="H4263" s="168">
        <v>697</v>
      </c>
      <c r="I4263" s="168">
        <v>6.8</v>
      </c>
      <c r="J4263" s="168">
        <v>7.3</v>
      </c>
      <c r="K4263" s="168">
        <v>112.8</v>
      </c>
      <c r="L4263" s="168">
        <v>45.5</v>
      </c>
      <c r="M4263" s="168">
        <v>30.3</v>
      </c>
      <c r="N4263" s="168">
        <v>960.8</v>
      </c>
    </row>
    <row r="4264" spans="1:14" x14ac:dyDescent="0.2">
      <c r="A4264" s="168">
        <v>2019</v>
      </c>
      <c r="B4264" s="168">
        <v>6</v>
      </c>
      <c r="C4264" s="168">
        <v>27</v>
      </c>
      <c r="D4264" s="168">
        <v>12</v>
      </c>
      <c r="E4264" s="168">
        <v>30</v>
      </c>
      <c r="F4264" s="168">
        <v>374</v>
      </c>
      <c r="G4264" s="168">
        <v>570</v>
      </c>
      <c r="H4264" s="168">
        <v>939</v>
      </c>
      <c r="I4264" s="168">
        <v>6.9</v>
      </c>
      <c r="J4264" s="168">
        <v>7.2</v>
      </c>
      <c r="K4264" s="168">
        <v>111.1</v>
      </c>
      <c r="L4264" s="168">
        <v>48.4</v>
      </c>
      <c r="M4264" s="168">
        <v>31</v>
      </c>
      <c r="N4264" s="168">
        <v>960.8</v>
      </c>
    </row>
    <row r="4265" spans="1:14" x14ac:dyDescent="0.2">
      <c r="A4265" s="168">
        <v>2019</v>
      </c>
      <c r="B4265" s="168">
        <v>6</v>
      </c>
      <c r="C4265" s="168">
        <v>27</v>
      </c>
      <c r="D4265" s="168">
        <v>13</v>
      </c>
      <c r="E4265" s="168">
        <v>30</v>
      </c>
      <c r="F4265" s="168">
        <v>394</v>
      </c>
      <c r="G4265" s="168">
        <v>552</v>
      </c>
      <c r="H4265" s="168">
        <v>949</v>
      </c>
      <c r="I4265" s="168">
        <v>6.9</v>
      </c>
      <c r="J4265" s="168">
        <v>7.4</v>
      </c>
      <c r="K4265" s="168">
        <v>105.7</v>
      </c>
      <c r="L4265" s="168">
        <v>47.7</v>
      </c>
      <c r="M4265" s="168">
        <v>31.8</v>
      </c>
      <c r="N4265" s="168">
        <v>960.4</v>
      </c>
    </row>
    <row r="4266" spans="1:14" x14ac:dyDescent="0.2">
      <c r="A4266" s="168">
        <v>2019</v>
      </c>
      <c r="B4266" s="168">
        <v>6</v>
      </c>
      <c r="C4266" s="168">
        <v>27</v>
      </c>
      <c r="D4266" s="168">
        <v>14</v>
      </c>
      <c r="E4266" s="168">
        <v>30</v>
      </c>
      <c r="F4266" s="168">
        <v>409</v>
      </c>
      <c r="G4266" s="168">
        <v>439</v>
      </c>
      <c r="H4266" s="168">
        <v>831</v>
      </c>
      <c r="I4266" s="168">
        <v>6.7</v>
      </c>
      <c r="J4266" s="168">
        <v>8</v>
      </c>
      <c r="K4266" s="168">
        <v>101.7</v>
      </c>
      <c r="L4266" s="168">
        <v>50.7</v>
      </c>
      <c r="M4266" s="168">
        <v>31.1</v>
      </c>
      <c r="N4266" s="168">
        <v>959.9</v>
      </c>
    </row>
    <row r="4267" spans="1:14" x14ac:dyDescent="0.2">
      <c r="A4267" s="168">
        <v>2019</v>
      </c>
      <c r="B4267" s="168">
        <v>6</v>
      </c>
      <c r="C4267" s="168">
        <v>27</v>
      </c>
      <c r="D4267" s="168">
        <v>15</v>
      </c>
      <c r="E4267" s="168">
        <v>30</v>
      </c>
      <c r="F4267" s="168">
        <v>255</v>
      </c>
      <c r="G4267" s="168">
        <v>658</v>
      </c>
      <c r="H4267" s="168">
        <v>825</v>
      </c>
      <c r="I4267" s="168">
        <v>6.5</v>
      </c>
      <c r="J4267" s="168">
        <v>8.4</v>
      </c>
      <c r="K4267" s="168">
        <v>104.9</v>
      </c>
      <c r="L4267" s="168">
        <v>50.5</v>
      </c>
      <c r="M4267" s="168">
        <v>31.5</v>
      </c>
      <c r="N4267" s="168">
        <v>959.5</v>
      </c>
    </row>
    <row r="4268" spans="1:14" x14ac:dyDescent="0.2">
      <c r="A4268" s="168">
        <v>2019</v>
      </c>
      <c r="B4268" s="168">
        <v>6</v>
      </c>
      <c r="C4268" s="168">
        <v>27</v>
      </c>
      <c r="D4268" s="168">
        <v>16</v>
      </c>
      <c r="E4268" s="168">
        <v>30</v>
      </c>
      <c r="F4268" s="168">
        <v>217</v>
      </c>
      <c r="G4268" s="168">
        <v>624</v>
      </c>
      <c r="H4268" s="168">
        <v>677</v>
      </c>
      <c r="I4268" s="168">
        <v>6.4</v>
      </c>
      <c r="J4268" s="168">
        <v>8.3000000000000007</v>
      </c>
      <c r="K4268" s="168">
        <v>104.6</v>
      </c>
      <c r="L4268" s="168">
        <v>47.9</v>
      </c>
      <c r="M4268" s="168">
        <v>32.200000000000003</v>
      </c>
      <c r="N4268" s="168">
        <v>959</v>
      </c>
    </row>
    <row r="4269" spans="1:14" x14ac:dyDescent="0.2">
      <c r="A4269" s="168">
        <v>2019</v>
      </c>
      <c r="B4269" s="168">
        <v>6</v>
      </c>
      <c r="C4269" s="168">
        <v>27</v>
      </c>
      <c r="D4269" s="168">
        <v>17</v>
      </c>
      <c r="E4269" s="168">
        <v>30</v>
      </c>
      <c r="F4269" s="168">
        <v>188</v>
      </c>
      <c r="G4269" s="168">
        <v>536</v>
      </c>
      <c r="H4269" s="168">
        <v>496</v>
      </c>
      <c r="I4269" s="168">
        <v>6.6</v>
      </c>
      <c r="J4269" s="168">
        <v>7.6</v>
      </c>
      <c r="K4269" s="168">
        <v>105.2</v>
      </c>
      <c r="L4269" s="168">
        <v>53.5</v>
      </c>
      <c r="M4269" s="168">
        <v>30.6</v>
      </c>
      <c r="N4269" s="168">
        <v>958.8</v>
      </c>
    </row>
    <row r="4270" spans="1:14" x14ac:dyDescent="0.2">
      <c r="A4270" s="168">
        <v>2019</v>
      </c>
      <c r="B4270" s="168">
        <v>6</v>
      </c>
      <c r="C4270" s="168">
        <v>27</v>
      </c>
      <c r="D4270" s="168">
        <v>18</v>
      </c>
      <c r="E4270" s="168">
        <v>30</v>
      </c>
      <c r="F4270" s="168">
        <v>155</v>
      </c>
      <c r="G4270" s="168">
        <v>313</v>
      </c>
      <c r="H4270" s="168">
        <v>282</v>
      </c>
      <c r="I4270" s="168">
        <v>7.3</v>
      </c>
      <c r="J4270" s="168">
        <v>7</v>
      </c>
      <c r="K4270" s="168">
        <v>108.8</v>
      </c>
      <c r="L4270" s="168">
        <v>60.1</v>
      </c>
      <c r="M4270" s="168">
        <v>28.7</v>
      </c>
      <c r="N4270" s="168">
        <v>958.8</v>
      </c>
    </row>
    <row r="4271" spans="1:14" x14ac:dyDescent="0.2">
      <c r="A4271" s="168">
        <v>2019</v>
      </c>
      <c r="B4271" s="168">
        <v>6</v>
      </c>
      <c r="C4271" s="168">
        <v>27</v>
      </c>
      <c r="D4271" s="168">
        <v>19</v>
      </c>
      <c r="E4271" s="168">
        <v>30</v>
      </c>
      <c r="F4271" s="168">
        <v>84</v>
      </c>
      <c r="G4271" s="168">
        <v>77</v>
      </c>
      <c r="H4271" s="168">
        <v>102</v>
      </c>
      <c r="I4271" s="168">
        <v>8.1</v>
      </c>
      <c r="J4271" s="168">
        <v>5.8</v>
      </c>
      <c r="K4271" s="168">
        <v>105</v>
      </c>
      <c r="L4271" s="168">
        <v>64.599999999999994</v>
      </c>
      <c r="M4271" s="168">
        <v>27.1</v>
      </c>
      <c r="N4271" s="168">
        <v>959.5</v>
      </c>
    </row>
    <row r="4272" spans="1:14" x14ac:dyDescent="0.2">
      <c r="A4272" s="168">
        <v>2019</v>
      </c>
      <c r="B4272" s="168">
        <v>6</v>
      </c>
      <c r="C4272" s="168">
        <v>27</v>
      </c>
      <c r="D4272" s="168">
        <v>20</v>
      </c>
      <c r="E4272" s="168">
        <v>30</v>
      </c>
      <c r="F4272" s="168">
        <v>9</v>
      </c>
      <c r="G4272" s="168">
        <v>2</v>
      </c>
      <c r="H4272" s="168">
        <v>9</v>
      </c>
      <c r="I4272" s="168">
        <v>8.9</v>
      </c>
      <c r="J4272" s="168">
        <v>5.0999999999999996</v>
      </c>
      <c r="K4272" s="168">
        <v>97</v>
      </c>
      <c r="L4272" s="168">
        <v>70.099999999999994</v>
      </c>
      <c r="M4272" s="168">
        <v>25.3</v>
      </c>
      <c r="N4272" s="168">
        <v>960.3</v>
      </c>
    </row>
    <row r="4273" spans="1:14" x14ac:dyDescent="0.2">
      <c r="A4273" s="168">
        <v>2019</v>
      </c>
      <c r="B4273" s="168">
        <v>6</v>
      </c>
      <c r="C4273" s="168">
        <v>27</v>
      </c>
      <c r="D4273" s="168">
        <v>21</v>
      </c>
      <c r="E4273" s="168">
        <v>30</v>
      </c>
      <c r="F4273" s="168">
        <v>0</v>
      </c>
      <c r="G4273" s="168">
        <v>0</v>
      </c>
      <c r="H4273" s="168">
        <v>0</v>
      </c>
      <c r="I4273" s="168">
        <v>9.4</v>
      </c>
      <c r="J4273" s="168">
        <v>3.8</v>
      </c>
      <c r="K4273" s="168">
        <v>97.5</v>
      </c>
      <c r="L4273" s="168">
        <v>73.599999999999994</v>
      </c>
      <c r="M4273" s="168">
        <v>23.8</v>
      </c>
      <c r="N4273" s="168">
        <v>961.1</v>
      </c>
    </row>
    <row r="4274" spans="1:14" x14ac:dyDescent="0.2">
      <c r="A4274" s="168">
        <v>2019</v>
      </c>
      <c r="B4274" s="168">
        <v>6</v>
      </c>
      <c r="C4274" s="168">
        <v>27</v>
      </c>
      <c r="D4274" s="168">
        <v>22</v>
      </c>
      <c r="E4274" s="168">
        <v>30</v>
      </c>
      <c r="F4274" s="168">
        <v>0</v>
      </c>
      <c r="G4274" s="168">
        <v>0</v>
      </c>
      <c r="H4274" s="168">
        <v>0</v>
      </c>
      <c r="I4274" s="168">
        <v>9.6999999999999993</v>
      </c>
      <c r="J4274" s="168">
        <v>3.4</v>
      </c>
      <c r="K4274" s="168">
        <v>99.3</v>
      </c>
      <c r="L4274" s="168">
        <v>64</v>
      </c>
      <c r="M4274" s="168">
        <v>24.2</v>
      </c>
      <c r="N4274" s="168">
        <v>961.7</v>
      </c>
    </row>
    <row r="4275" spans="1:14" x14ac:dyDescent="0.2">
      <c r="A4275" s="168">
        <v>2019</v>
      </c>
      <c r="B4275" s="168">
        <v>6</v>
      </c>
      <c r="C4275" s="168">
        <v>27</v>
      </c>
      <c r="D4275" s="168">
        <v>23</v>
      </c>
      <c r="E4275" s="168">
        <v>30</v>
      </c>
      <c r="F4275" s="168">
        <v>0</v>
      </c>
      <c r="G4275" s="168">
        <v>0</v>
      </c>
      <c r="H4275" s="168">
        <v>0</v>
      </c>
      <c r="I4275" s="168">
        <v>9.8000000000000007</v>
      </c>
      <c r="J4275" s="168">
        <v>3.5</v>
      </c>
      <c r="K4275" s="168">
        <v>74.3</v>
      </c>
      <c r="L4275" s="168">
        <v>41.3</v>
      </c>
      <c r="M4275" s="168">
        <v>26.7</v>
      </c>
      <c r="N4275" s="168">
        <v>962</v>
      </c>
    </row>
    <row r="4276" spans="1:14" x14ac:dyDescent="0.2">
      <c r="A4276" s="168">
        <v>2019</v>
      </c>
      <c r="B4276" s="168">
        <v>6</v>
      </c>
      <c r="C4276" s="168">
        <v>28</v>
      </c>
      <c r="D4276" s="168">
        <v>0</v>
      </c>
      <c r="E4276" s="168">
        <v>30</v>
      </c>
      <c r="F4276" s="168">
        <v>0</v>
      </c>
      <c r="G4276" s="168">
        <v>0</v>
      </c>
      <c r="H4276" s="168">
        <v>0</v>
      </c>
      <c r="I4276" s="168">
        <v>9.9</v>
      </c>
      <c r="J4276" s="168">
        <v>2.8</v>
      </c>
      <c r="K4276" s="168">
        <v>73.099999999999994</v>
      </c>
      <c r="L4276" s="168">
        <v>40.799999999999997</v>
      </c>
      <c r="M4276" s="168">
        <v>26.2</v>
      </c>
      <c r="N4276" s="168">
        <v>962</v>
      </c>
    </row>
    <row r="4277" spans="1:14" x14ac:dyDescent="0.2">
      <c r="A4277" s="168">
        <v>2019</v>
      </c>
      <c r="B4277" s="168">
        <v>6</v>
      </c>
      <c r="C4277" s="168">
        <v>28</v>
      </c>
      <c r="D4277" s="168">
        <v>1</v>
      </c>
      <c r="E4277" s="168">
        <v>30</v>
      </c>
      <c r="F4277" s="168">
        <v>0</v>
      </c>
      <c r="G4277" s="168">
        <v>0</v>
      </c>
      <c r="H4277" s="168">
        <v>0</v>
      </c>
      <c r="I4277" s="168">
        <v>10</v>
      </c>
      <c r="J4277" s="168">
        <v>2.2999999999999998</v>
      </c>
      <c r="K4277" s="168">
        <v>94.4</v>
      </c>
      <c r="L4277" s="168">
        <v>48.5</v>
      </c>
      <c r="M4277" s="168">
        <v>23.9</v>
      </c>
      <c r="N4277" s="168">
        <v>961.8</v>
      </c>
    </row>
    <row r="4278" spans="1:14" x14ac:dyDescent="0.2">
      <c r="A4278" s="168">
        <v>2019</v>
      </c>
      <c r="B4278" s="168">
        <v>6</v>
      </c>
      <c r="C4278" s="168">
        <v>28</v>
      </c>
      <c r="D4278" s="168">
        <v>2</v>
      </c>
      <c r="E4278" s="168">
        <v>30</v>
      </c>
      <c r="F4278" s="168">
        <v>0</v>
      </c>
      <c r="G4278" s="168">
        <v>0</v>
      </c>
      <c r="H4278" s="168">
        <v>0</v>
      </c>
      <c r="I4278" s="168">
        <v>10.1</v>
      </c>
      <c r="J4278" s="168">
        <v>2.1</v>
      </c>
      <c r="K4278" s="168">
        <v>99.8</v>
      </c>
      <c r="L4278" s="168">
        <v>51.3</v>
      </c>
      <c r="M4278" s="168">
        <v>22.9</v>
      </c>
      <c r="N4278" s="168">
        <v>961.3</v>
      </c>
    </row>
    <row r="4279" spans="1:14" x14ac:dyDescent="0.2">
      <c r="A4279" s="168">
        <v>2019</v>
      </c>
      <c r="B4279" s="168">
        <v>6</v>
      </c>
      <c r="C4279" s="168">
        <v>28</v>
      </c>
      <c r="D4279" s="168">
        <v>3</v>
      </c>
      <c r="E4279" s="168">
        <v>30</v>
      </c>
      <c r="F4279" s="168">
        <v>0</v>
      </c>
      <c r="G4279" s="168">
        <v>0</v>
      </c>
      <c r="H4279" s="168">
        <v>0</v>
      </c>
      <c r="I4279" s="168">
        <v>10.199999999999999</v>
      </c>
      <c r="J4279" s="168">
        <v>1.3</v>
      </c>
      <c r="K4279" s="168">
        <v>255.2</v>
      </c>
      <c r="L4279" s="168">
        <v>54.5</v>
      </c>
      <c r="M4279" s="168">
        <v>21.7</v>
      </c>
      <c r="N4279" s="168">
        <v>961</v>
      </c>
    </row>
    <row r="4280" spans="1:14" x14ac:dyDescent="0.2">
      <c r="A4280" s="168">
        <v>2019</v>
      </c>
      <c r="B4280" s="168">
        <v>6</v>
      </c>
      <c r="C4280" s="168">
        <v>28</v>
      </c>
      <c r="D4280" s="168">
        <v>4</v>
      </c>
      <c r="E4280" s="168">
        <v>30</v>
      </c>
      <c r="F4280" s="168">
        <v>0</v>
      </c>
      <c r="G4280" s="168">
        <v>0</v>
      </c>
      <c r="H4280" s="168">
        <v>0</v>
      </c>
      <c r="I4280" s="168">
        <v>10.4</v>
      </c>
      <c r="J4280" s="168">
        <v>1.7</v>
      </c>
      <c r="K4280" s="168">
        <v>318.89999999999998</v>
      </c>
      <c r="L4280" s="168">
        <v>53.2</v>
      </c>
      <c r="M4280" s="168">
        <v>21.9</v>
      </c>
      <c r="N4280" s="168">
        <v>960.9</v>
      </c>
    </row>
    <row r="4281" spans="1:14" x14ac:dyDescent="0.2">
      <c r="A4281" s="168">
        <v>2019</v>
      </c>
      <c r="B4281" s="168">
        <v>6</v>
      </c>
      <c r="C4281" s="168">
        <v>28</v>
      </c>
      <c r="D4281" s="168">
        <v>5</v>
      </c>
      <c r="E4281" s="168">
        <v>30</v>
      </c>
      <c r="F4281" s="168">
        <v>1</v>
      </c>
      <c r="G4281" s="168">
        <v>0</v>
      </c>
      <c r="H4281" s="168">
        <v>1</v>
      </c>
      <c r="I4281" s="168">
        <v>10.5</v>
      </c>
      <c r="J4281" s="168">
        <v>1.1000000000000001</v>
      </c>
      <c r="K4281" s="168">
        <v>299.5</v>
      </c>
      <c r="L4281" s="168">
        <v>50.8</v>
      </c>
      <c r="M4281" s="168">
        <v>22.3</v>
      </c>
      <c r="N4281" s="168">
        <v>961</v>
      </c>
    </row>
    <row r="4282" spans="1:14" x14ac:dyDescent="0.2">
      <c r="A4282" s="168">
        <v>2019</v>
      </c>
      <c r="B4282" s="168">
        <v>6</v>
      </c>
      <c r="C4282" s="168">
        <v>28</v>
      </c>
      <c r="D4282" s="168">
        <v>6</v>
      </c>
      <c r="E4282" s="168">
        <v>30</v>
      </c>
      <c r="F4282" s="168">
        <v>43</v>
      </c>
      <c r="G4282" s="168">
        <v>79</v>
      </c>
      <c r="H4282" s="168">
        <v>55</v>
      </c>
      <c r="I4282" s="168">
        <v>10.4</v>
      </c>
      <c r="J4282" s="168">
        <v>1.7</v>
      </c>
      <c r="K4282" s="168">
        <v>22.2</v>
      </c>
      <c r="L4282" s="168">
        <v>47.8</v>
      </c>
      <c r="M4282" s="168">
        <v>22.4</v>
      </c>
      <c r="N4282" s="168">
        <v>960.9</v>
      </c>
    </row>
    <row r="4283" spans="1:14" x14ac:dyDescent="0.2">
      <c r="A4283" s="168">
        <v>2019</v>
      </c>
      <c r="B4283" s="168">
        <v>6</v>
      </c>
      <c r="C4283" s="168">
        <v>28</v>
      </c>
      <c r="D4283" s="168">
        <v>7</v>
      </c>
      <c r="E4283" s="168">
        <v>30</v>
      </c>
      <c r="F4283" s="168">
        <v>110</v>
      </c>
      <c r="G4283" s="168">
        <v>350</v>
      </c>
      <c r="H4283" s="168">
        <v>220</v>
      </c>
      <c r="I4283" s="168">
        <v>10.4</v>
      </c>
      <c r="J4283" s="168">
        <v>0.7</v>
      </c>
      <c r="K4283" s="168">
        <v>63.4</v>
      </c>
      <c r="L4283" s="168">
        <v>39.799999999999997</v>
      </c>
      <c r="M4283" s="168">
        <v>26</v>
      </c>
      <c r="N4283" s="168">
        <v>961</v>
      </c>
    </row>
    <row r="4284" spans="1:14" x14ac:dyDescent="0.2">
      <c r="A4284" s="168">
        <v>2019</v>
      </c>
      <c r="B4284" s="168">
        <v>6</v>
      </c>
      <c r="C4284" s="168">
        <v>28</v>
      </c>
      <c r="D4284" s="168">
        <v>8</v>
      </c>
      <c r="E4284" s="168">
        <v>30</v>
      </c>
      <c r="F4284" s="168">
        <v>155</v>
      </c>
      <c r="G4284" s="168">
        <v>539</v>
      </c>
      <c r="H4284" s="168">
        <v>421</v>
      </c>
      <c r="I4284" s="168">
        <v>10.5</v>
      </c>
      <c r="J4284" s="168">
        <v>3.1</v>
      </c>
      <c r="K4284" s="168">
        <v>114.2</v>
      </c>
      <c r="L4284" s="168">
        <v>36.299999999999997</v>
      </c>
      <c r="M4284" s="168">
        <v>28.3</v>
      </c>
      <c r="N4284" s="168">
        <v>960.9</v>
      </c>
    </row>
    <row r="4285" spans="1:14" x14ac:dyDescent="0.2">
      <c r="A4285" s="168">
        <v>2019</v>
      </c>
      <c r="B4285" s="168">
        <v>6</v>
      </c>
      <c r="C4285" s="168">
        <v>28</v>
      </c>
      <c r="D4285" s="168">
        <v>9</v>
      </c>
      <c r="E4285" s="168">
        <v>30</v>
      </c>
      <c r="F4285" s="168">
        <v>181</v>
      </c>
      <c r="G4285" s="168">
        <v>656</v>
      </c>
      <c r="H4285" s="168">
        <v>616</v>
      </c>
      <c r="I4285" s="168">
        <v>10.9</v>
      </c>
      <c r="J4285" s="168">
        <v>5</v>
      </c>
      <c r="K4285" s="168">
        <v>101.4</v>
      </c>
      <c r="L4285" s="168">
        <v>27.4</v>
      </c>
      <c r="M4285" s="168">
        <v>31.4</v>
      </c>
      <c r="N4285" s="168">
        <v>960.5</v>
      </c>
    </row>
    <row r="4286" spans="1:14" x14ac:dyDescent="0.2">
      <c r="A4286" s="168">
        <v>2019</v>
      </c>
      <c r="B4286" s="168">
        <v>6</v>
      </c>
      <c r="C4286" s="168">
        <v>28</v>
      </c>
      <c r="D4286" s="168">
        <v>10</v>
      </c>
      <c r="E4286" s="168">
        <v>30</v>
      </c>
      <c r="F4286" s="168">
        <v>195</v>
      </c>
      <c r="G4286" s="168">
        <v>731</v>
      </c>
      <c r="H4286" s="168">
        <v>784</v>
      </c>
      <c r="I4286" s="168">
        <v>11.3</v>
      </c>
      <c r="J4286" s="168">
        <v>6</v>
      </c>
      <c r="K4286" s="168">
        <v>100.7</v>
      </c>
      <c r="L4286" s="168">
        <v>23.1</v>
      </c>
      <c r="M4286" s="168">
        <v>33.299999999999997</v>
      </c>
      <c r="N4286" s="168">
        <v>960.4</v>
      </c>
    </row>
    <row r="4287" spans="1:14" x14ac:dyDescent="0.2">
      <c r="A4287" s="168">
        <v>2019</v>
      </c>
      <c r="B4287" s="168">
        <v>6</v>
      </c>
      <c r="C4287" s="168">
        <v>28</v>
      </c>
      <c r="D4287" s="168">
        <v>11</v>
      </c>
      <c r="E4287" s="168">
        <v>30</v>
      </c>
      <c r="F4287" s="168">
        <v>206</v>
      </c>
      <c r="G4287" s="168">
        <v>771</v>
      </c>
      <c r="H4287" s="168">
        <v>909</v>
      </c>
      <c r="I4287" s="168">
        <v>11.7</v>
      </c>
      <c r="J4287" s="168">
        <v>6.6</v>
      </c>
      <c r="K4287" s="168">
        <v>102.2</v>
      </c>
      <c r="L4287" s="168">
        <v>22.8</v>
      </c>
      <c r="M4287" s="168">
        <v>34.1</v>
      </c>
      <c r="N4287" s="168">
        <v>960.3</v>
      </c>
    </row>
    <row r="4288" spans="1:14" x14ac:dyDescent="0.2">
      <c r="A4288" s="168">
        <v>2019</v>
      </c>
      <c r="B4288" s="168">
        <v>6</v>
      </c>
      <c r="C4288" s="168">
        <v>28</v>
      </c>
      <c r="D4288" s="168">
        <v>12</v>
      </c>
      <c r="E4288" s="168">
        <v>30</v>
      </c>
      <c r="F4288" s="168">
        <v>211</v>
      </c>
      <c r="G4288" s="168">
        <v>789</v>
      </c>
      <c r="H4288" s="168">
        <v>979</v>
      </c>
      <c r="I4288" s="168">
        <v>11.9</v>
      </c>
      <c r="J4288" s="168">
        <v>7.1</v>
      </c>
      <c r="K4288" s="168">
        <v>103.8</v>
      </c>
      <c r="L4288" s="168">
        <v>24.1</v>
      </c>
      <c r="M4288" s="168">
        <v>34.6</v>
      </c>
      <c r="N4288" s="168">
        <v>960</v>
      </c>
    </row>
    <row r="4289" spans="1:14" x14ac:dyDescent="0.2">
      <c r="A4289" s="168">
        <v>2019</v>
      </c>
      <c r="B4289" s="168">
        <v>6</v>
      </c>
      <c r="C4289" s="168">
        <v>28</v>
      </c>
      <c r="D4289" s="168">
        <v>13</v>
      </c>
      <c r="E4289" s="168">
        <v>30</v>
      </c>
      <c r="F4289" s="168">
        <v>206</v>
      </c>
      <c r="G4289" s="168">
        <v>798</v>
      </c>
      <c r="H4289" s="168">
        <v>992</v>
      </c>
      <c r="I4289" s="168">
        <v>11.5</v>
      </c>
      <c r="J4289" s="168">
        <v>7.3</v>
      </c>
      <c r="K4289" s="168">
        <v>101</v>
      </c>
      <c r="L4289" s="168">
        <v>23.7</v>
      </c>
      <c r="M4289" s="168">
        <v>34.6</v>
      </c>
      <c r="N4289" s="168">
        <v>959.9</v>
      </c>
    </row>
    <row r="4290" spans="1:14" x14ac:dyDescent="0.2">
      <c r="A4290" s="168">
        <v>2019</v>
      </c>
      <c r="B4290" s="168">
        <v>6</v>
      </c>
      <c r="C4290" s="168">
        <v>28</v>
      </c>
      <c r="D4290" s="168">
        <v>14</v>
      </c>
      <c r="E4290" s="168">
        <v>30</v>
      </c>
      <c r="F4290" s="168">
        <v>196</v>
      </c>
      <c r="G4290" s="168">
        <v>800</v>
      </c>
      <c r="H4290" s="168">
        <v>951</v>
      </c>
      <c r="I4290" s="168">
        <v>10.199999999999999</v>
      </c>
      <c r="J4290" s="168">
        <v>7.8</v>
      </c>
      <c r="K4290" s="168">
        <v>104.1</v>
      </c>
      <c r="L4290" s="168">
        <v>23.8</v>
      </c>
      <c r="M4290" s="168">
        <v>34.5</v>
      </c>
      <c r="N4290" s="168">
        <v>959.6</v>
      </c>
    </row>
    <row r="4291" spans="1:14" x14ac:dyDescent="0.2">
      <c r="A4291" s="168">
        <v>2019</v>
      </c>
      <c r="B4291" s="168">
        <v>6</v>
      </c>
      <c r="C4291" s="168">
        <v>28</v>
      </c>
      <c r="D4291" s="168">
        <v>15</v>
      </c>
      <c r="E4291" s="168">
        <v>30</v>
      </c>
      <c r="F4291" s="168">
        <v>181</v>
      </c>
      <c r="G4291" s="168">
        <v>789</v>
      </c>
      <c r="H4291" s="168">
        <v>857</v>
      </c>
      <c r="I4291" s="168">
        <v>7.7</v>
      </c>
      <c r="J4291" s="168">
        <v>9</v>
      </c>
      <c r="K4291" s="168">
        <v>100.3</v>
      </c>
      <c r="L4291" s="168">
        <v>26.2</v>
      </c>
      <c r="M4291" s="168">
        <v>34.200000000000003</v>
      </c>
      <c r="N4291" s="168">
        <v>959</v>
      </c>
    </row>
    <row r="4292" spans="1:14" x14ac:dyDescent="0.2">
      <c r="A4292" s="168">
        <v>2019</v>
      </c>
      <c r="B4292" s="168">
        <v>6</v>
      </c>
      <c r="C4292" s="168">
        <v>28</v>
      </c>
      <c r="D4292" s="168">
        <v>16</v>
      </c>
      <c r="E4292" s="168">
        <v>30</v>
      </c>
      <c r="F4292" s="168">
        <v>168</v>
      </c>
      <c r="G4292" s="168">
        <v>733</v>
      </c>
      <c r="H4292" s="168">
        <v>704</v>
      </c>
      <c r="I4292" s="168">
        <v>4.7</v>
      </c>
      <c r="J4292" s="168">
        <v>8.1999999999999993</v>
      </c>
      <c r="K4292" s="168">
        <v>101.3</v>
      </c>
      <c r="L4292" s="168">
        <v>28.1</v>
      </c>
      <c r="M4292" s="168">
        <v>33.799999999999997</v>
      </c>
      <c r="N4292" s="168">
        <v>958.6</v>
      </c>
    </row>
    <row r="4293" spans="1:14" x14ac:dyDescent="0.2">
      <c r="A4293" s="168">
        <v>2019</v>
      </c>
      <c r="B4293" s="168">
        <v>6</v>
      </c>
      <c r="C4293" s="168">
        <v>28</v>
      </c>
      <c r="D4293" s="168">
        <v>17</v>
      </c>
      <c r="E4293" s="168">
        <v>30</v>
      </c>
      <c r="F4293" s="168">
        <v>153</v>
      </c>
      <c r="G4293" s="168">
        <v>636</v>
      </c>
      <c r="H4293" s="168">
        <v>516</v>
      </c>
      <c r="I4293" s="168">
        <v>2.8</v>
      </c>
      <c r="J4293" s="168">
        <v>7.4</v>
      </c>
      <c r="K4293" s="168">
        <v>101.9</v>
      </c>
      <c r="L4293" s="168">
        <v>28.3</v>
      </c>
      <c r="M4293" s="168">
        <v>32.799999999999997</v>
      </c>
      <c r="N4293" s="168">
        <v>958.6</v>
      </c>
    </row>
    <row r="4294" spans="1:14" x14ac:dyDescent="0.2">
      <c r="A4294" s="168">
        <v>2019</v>
      </c>
      <c r="B4294" s="168">
        <v>6</v>
      </c>
      <c r="C4294" s="168">
        <v>28</v>
      </c>
      <c r="D4294" s="168">
        <v>18</v>
      </c>
      <c r="E4294" s="168">
        <v>30</v>
      </c>
      <c r="F4294" s="168">
        <v>126</v>
      </c>
      <c r="G4294" s="168">
        <v>478</v>
      </c>
      <c r="H4294" s="168">
        <v>312</v>
      </c>
      <c r="I4294" s="168">
        <v>3.1</v>
      </c>
      <c r="J4294" s="168">
        <v>6.8</v>
      </c>
      <c r="K4294" s="168">
        <v>102.1</v>
      </c>
      <c r="L4294" s="168">
        <v>30.6</v>
      </c>
      <c r="M4294" s="168">
        <v>31.6</v>
      </c>
      <c r="N4294" s="168">
        <v>958.5</v>
      </c>
    </row>
    <row r="4295" spans="1:14" x14ac:dyDescent="0.2">
      <c r="A4295" s="168">
        <v>2019</v>
      </c>
      <c r="B4295" s="168">
        <v>6</v>
      </c>
      <c r="C4295" s="168">
        <v>28</v>
      </c>
      <c r="D4295" s="168">
        <v>19</v>
      </c>
      <c r="E4295" s="168">
        <v>30</v>
      </c>
      <c r="F4295" s="168">
        <v>73</v>
      </c>
      <c r="G4295" s="168">
        <v>221</v>
      </c>
      <c r="H4295" s="168">
        <v>120</v>
      </c>
      <c r="I4295" s="168">
        <v>5.4</v>
      </c>
      <c r="J4295" s="168">
        <v>7.4</v>
      </c>
      <c r="K4295" s="168">
        <v>100.5</v>
      </c>
      <c r="L4295" s="168">
        <v>35.799999999999997</v>
      </c>
      <c r="M4295" s="168">
        <v>29.4</v>
      </c>
      <c r="N4295" s="168">
        <v>958.7</v>
      </c>
    </row>
    <row r="4296" spans="1:14" x14ac:dyDescent="0.2">
      <c r="A4296" s="168">
        <v>2019</v>
      </c>
      <c r="B4296" s="168">
        <v>6</v>
      </c>
      <c r="C4296" s="168">
        <v>28</v>
      </c>
      <c r="D4296" s="168">
        <v>20</v>
      </c>
      <c r="E4296" s="168">
        <v>30</v>
      </c>
      <c r="F4296" s="168">
        <v>9</v>
      </c>
      <c r="G4296" s="168">
        <v>8</v>
      </c>
      <c r="H4296" s="168">
        <v>10</v>
      </c>
      <c r="I4296" s="168">
        <v>7.7</v>
      </c>
      <c r="J4296" s="168">
        <v>6.1</v>
      </c>
      <c r="K4296" s="168">
        <v>100.8</v>
      </c>
      <c r="L4296" s="168">
        <v>44.3</v>
      </c>
      <c r="M4296" s="168">
        <v>26.9</v>
      </c>
      <c r="N4296" s="168">
        <v>958.9</v>
      </c>
    </row>
    <row r="4297" spans="1:14" x14ac:dyDescent="0.2">
      <c r="A4297" s="168">
        <v>2019</v>
      </c>
      <c r="B4297" s="168">
        <v>6</v>
      </c>
      <c r="C4297" s="168">
        <v>28</v>
      </c>
      <c r="D4297" s="168">
        <v>21</v>
      </c>
      <c r="E4297" s="168">
        <v>30</v>
      </c>
      <c r="F4297" s="168">
        <v>0</v>
      </c>
      <c r="G4297" s="168">
        <v>0</v>
      </c>
      <c r="H4297" s="168">
        <v>0</v>
      </c>
      <c r="I4297" s="168">
        <v>9</v>
      </c>
      <c r="J4297" s="168">
        <v>6.5</v>
      </c>
      <c r="K4297" s="168">
        <v>109.7</v>
      </c>
      <c r="L4297" s="168">
        <v>45</v>
      </c>
      <c r="M4297" s="168">
        <v>26</v>
      </c>
      <c r="N4297" s="168">
        <v>959.4</v>
      </c>
    </row>
    <row r="4298" spans="1:14" x14ac:dyDescent="0.2">
      <c r="A4298" s="168">
        <v>2019</v>
      </c>
      <c r="B4298" s="168">
        <v>6</v>
      </c>
      <c r="C4298" s="168">
        <v>28</v>
      </c>
      <c r="D4298" s="168">
        <v>22</v>
      </c>
      <c r="E4298" s="168">
        <v>30</v>
      </c>
      <c r="F4298" s="168">
        <v>0</v>
      </c>
      <c r="G4298" s="168">
        <v>0</v>
      </c>
      <c r="H4298" s="168">
        <v>0</v>
      </c>
      <c r="I4298" s="168">
        <v>9.5</v>
      </c>
      <c r="J4298" s="168">
        <v>5.0999999999999996</v>
      </c>
      <c r="K4298" s="168">
        <v>109.1</v>
      </c>
      <c r="L4298" s="168">
        <v>45.1</v>
      </c>
      <c r="M4298" s="168">
        <v>25.5</v>
      </c>
      <c r="N4298" s="168">
        <v>960.4</v>
      </c>
    </row>
    <row r="4299" spans="1:14" x14ac:dyDescent="0.2">
      <c r="A4299" s="168">
        <v>2019</v>
      </c>
      <c r="B4299" s="168">
        <v>6</v>
      </c>
      <c r="C4299" s="168">
        <v>28</v>
      </c>
      <c r="D4299" s="168">
        <v>23</v>
      </c>
      <c r="E4299" s="168">
        <v>30</v>
      </c>
      <c r="F4299" s="168">
        <v>0</v>
      </c>
      <c r="G4299" s="168">
        <v>0</v>
      </c>
      <c r="H4299" s="168">
        <v>0</v>
      </c>
      <c r="I4299" s="168">
        <v>9.8000000000000007</v>
      </c>
      <c r="J4299" s="168">
        <v>4.4000000000000004</v>
      </c>
      <c r="K4299" s="168">
        <v>102.9</v>
      </c>
      <c r="L4299" s="168">
        <v>46.7</v>
      </c>
      <c r="M4299" s="168">
        <v>24.6</v>
      </c>
      <c r="N4299" s="168">
        <v>960.7</v>
      </c>
    </row>
    <row r="4300" spans="1:14" x14ac:dyDescent="0.2">
      <c r="A4300" s="168">
        <v>2019</v>
      </c>
      <c r="B4300" s="168">
        <v>6</v>
      </c>
      <c r="C4300" s="168">
        <v>29</v>
      </c>
      <c r="D4300" s="168">
        <v>0</v>
      </c>
      <c r="E4300" s="168">
        <v>30</v>
      </c>
      <c r="F4300" s="168">
        <v>0</v>
      </c>
      <c r="G4300" s="168">
        <v>0</v>
      </c>
      <c r="H4300" s="168">
        <v>0</v>
      </c>
      <c r="I4300" s="168">
        <v>9.9</v>
      </c>
      <c r="J4300" s="168">
        <v>3</v>
      </c>
      <c r="K4300" s="168">
        <v>96.1</v>
      </c>
      <c r="L4300" s="168">
        <v>50.2</v>
      </c>
      <c r="M4300" s="168">
        <v>23.2</v>
      </c>
      <c r="N4300" s="168">
        <v>960.4</v>
      </c>
    </row>
    <row r="4301" spans="1:14" x14ac:dyDescent="0.2">
      <c r="A4301" s="168">
        <v>2019</v>
      </c>
      <c r="B4301" s="168">
        <v>6</v>
      </c>
      <c r="C4301" s="168">
        <v>29</v>
      </c>
      <c r="D4301" s="168">
        <v>1</v>
      </c>
      <c r="E4301" s="168">
        <v>30</v>
      </c>
      <c r="F4301" s="168">
        <v>0</v>
      </c>
      <c r="G4301" s="168">
        <v>0</v>
      </c>
      <c r="H4301" s="168">
        <v>0</v>
      </c>
      <c r="I4301" s="168">
        <v>10</v>
      </c>
      <c r="J4301" s="168">
        <v>1.9</v>
      </c>
      <c r="K4301" s="168">
        <v>94.5</v>
      </c>
      <c r="L4301" s="168">
        <v>50.8</v>
      </c>
      <c r="M4301" s="168">
        <v>22.6</v>
      </c>
      <c r="N4301" s="168">
        <v>960.2</v>
      </c>
    </row>
    <row r="4302" spans="1:14" x14ac:dyDescent="0.2">
      <c r="A4302" s="168">
        <v>2019</v>
      </c>
      <c r="B4302" s="168">
        <v>6</v>
      </c>
      <c r="C4302" s="168">
        <v>29</v>
      </c>
      <c r="D4302" s="168">
        <v>2</v>
      </c>
      <c r="E4302" s="168">
        <v>30</v>
      </c>
      <c r="F4302" s="168">
        <v>0</v>
      </c>
      <c r="G4302" s="168">
        <v>0</v>
      </c>
      <c r="H4302" s="168">
        <v>0</v>
      </c>
      <c r="I4302" s="168">
        <v>9.9</v>
      </c>
      <c r="J4302" s="168">
        <v>1.1000000000000001</v>
      </c>
      <c r="K4302" s="168">
        <v>172.9</v>
      </c>
      <c r="L4302" s="168">
        <v>50.2</v>
      </c>
      <c r="M4302" s="168">
        <v>22.5</v>
      </c>
      <c r="N4302" s="168">
        <v>959.8</v>
      </c>
    </row>
    <row r="4303" spans="1:14" x14ac:dyDescent="0.2">
      <c r="A4303" s="168">
        <v>2019</v>
      </c>
      <c r="B4303" s="168">
        <v>6</v>
      </c>
      <c r="C4303" s="168">
        <v>29</v>
      </c>
      <c r="D4303" s="168">
        <v>3</v>
      </c>
      <c r="E4303" s="168">
        <v>30</v>
      </c>
      <c r="F4303" s="168">
        <v>0</v>
      </c>
      <c r="G4303" s="168">
        <v>0</v>
      </c>
      <c r="H4303" s="168">
        <v>0</v>
      </c>
      <c r="I4303" s="168">
        <v>9.9</v>
      </c>
      <c r="J4303" s="168">
        <v>1.1000000000000001</v>
      </c>
      <c r="K4303" s="168">
        <v>328.3</v>
      </c>
      <c r="L4303" s="168">
        <v>50</v>
      </c>
      <c r="M4303" s="168">
        <v>21.7</v>
      </c>
      <c r="N4303" s="168">
        <v>959.4</v>
      </c>
    </row>
    <row r="4304" spans="1:14" x14ac:dyDescent="0.2">
      <c r="A4304" s="168">
        <v>2019</v>
      </c>
      <c r="B4304" s="168">
        <v>6</v>
      </c>
      <c r="C4304" s="168">
        <v>29</v>
      </c>
      <c r="D4304" s="168">
        <v>4</v>
      </c>
      <c r="E4304" s="168">
        <v>30</v>
      </c>
      <c r="F4304" s="168">
        <v>0</v>
      </c>
      <c r="G4304" s="168">
        <v>0</v>
      </c>
      <c r="H4304" s="168">
        <v>0</v>
      </c>
      <c r="I4304" s="168">
        <v>9.9</v>
      </c>
      <c r="J4304" s="168">
        <v>1.5</v>
      </c>
      <c r="K4304" s="168">
        <v>81.5</v>
      </c>
      <c r="L4304" s="168">
        <v>45.5</v>
      </c>
      <c r="M4304" s="168">
        <v>21.3</v>
      </c>
      <c r="N4304" s="168">
        <v>959</v>
      </c>
    </row>
    <row r="4305" spans="1:14" x14ac:dyDescent="0.2">
      <c r="A4305" s="168">
        <v>2019</v>
      </c>
      <c r="B4305" s="168">
        <v>6</v>
      </c>
      <c r="C4305" s="168">
        <v>29</v>
      </c>
      <c r="D4305" s="168">
        <v>5</v>
      </c>
      <c r="E4305" s="168">
        <v>30</v>
      </c>
      <c r="F4305" s="168">
        <v>1</v>
      </c>
      <c r="G4305" s="168">
        <v>0</v>
      </c>
      <c r="H4305" s="168">
        <v>1</v>
      </c>
      <c r="I4305" s="168">
        <v>9.6</v>
      </c>
      <c r="J4305" s="168">
        <v>2.5</v>
      </c>
      <c r="K4305" s="168">
        <v>15.8</v>
      </c>
      <c r="L4305" s="168">
        <v>36</v>
      </c>
      <c r="M4305" s="168">
        <v>22.4</v>
      </c>
      <c r="N4305" s="168">
        <v>958.8</v>
      </c>
    </row>
    <row r="4306" spans="1:14" x14ac:dyDescent="0.2">
      <c r="A4306" s="168">
        <v>2019</v>
      </c>
      <c r="B4306" s="168">
        <v>6</v>
      </c>
      <c r="C4306" s="168">
        <v>29</v>
      </c>
      <c r="D4306" s="168">
        <v>6</v>
      </c>
      <c r="E4306" s="168">
        <v>30</v>
      </c>
      <c r="F4306" s="168">
        <v>44</v>
      </c>
      <c r="G4306" s="168">
        <v>102</v>
      </c>
      <c r="H4306" s="168">
        <v>60</v>
      </c>
      <c r="I4306" s="168">
        <v>8.1</v>
      </c>
      <c r="J4306" s="168">
        <v>3</v>
      </c>
      <c r="K4306" s="168">
        <v>19.2</v>
      </c>
      <c r="L4306" s="168">
        <v>30.7</v>
      </c>
      <c r="M4306" s="168">
        <v>23.3</v>
      </c>
      <c r="N4306" s="168">
        <v>958.9</v>
      </c>
    </row>
    <row r="4307" spans="1:14" x14ac:dyDescent="0.2">
      <c r="A4307" s="168">
        <v>2019</v>
      </c>
      <c r="B4307" s="168">
        <v>6</v>
      </c>
      <c r="C4307" s="168">
        <v>29</v>
      </c>
      <c r="D4307" s="168">
        <v>7</v>
      </c>
      <c r="E4307" s="168">
        <v>30</v>
      </c>
      <c r="F4307" s="168">
        <v>116</v>
      </c>
      <c r="G4307" s="168">
        <v>363</v>
      </c>
      <c r="H4307" s="168">
        <v>229</v>
      </c>
      <c r="I4307" s="168">
        <v>5.9</v>
      </c>
      <c r="J4307" s="168">
        <v>1.8</v>
      </c>
      <c r="K4307" s="168">
        <v>70.3</v>
      </c>
      <c r="L4307" s="168">
        <v>29.2</v>
      </c>
      <c r="M4307" s="168">
        <v>26</v>
      </c>
      <c r="N4307" s="168">
        <v>959.2</v>
      </c>
    </row>
    <row r="4308" spans="1:14" x14ac:dyDescent="0.2">
      <c r="A4308" s="168">
        <v>2019</v>
      </c>
      <c r="B4308" s="168">
        <v>6</v>
      </c>
      <c r="C4308" s="168">
        <v>29</v>
      </c>
      <c r="D4308" s="168">
        <v>8</v>
      </c>
      <c r="E4308" s="168">
        <v>30</v>
      </c>
      <c r="F4308" s="168">
        <v>160</v>
      </c>
      <c r="G4308" s="168">
        <v>541</v>
      </c>
      <c r="H4308" s="168">
        <v>428</v>
      </c>
      <c r="I4308" s="168">
        <v>3.9</v>
      </c>
      <c r="J4308" s="168">
        <v>3.4</v>
      </c>
      <c r="K4308" s="168">
        <v>98.9</v>
      </c>
      <c r="L4308" s="168">
        <v>32.5</v>
      </c>
      <c r="M4308" s="168">
        <v>28.5</v>
      </c>
      <c r="N4308" s="168">
        <v>959.4</v>
      </c>
    </row>
    <row r="4309" spans="1:14" x14ac:dyDescent="0.2">
      <c r="A4309" s="168">
        <v>2019</v>
      </c>
      <c r="B4309" s="168">
        <v>6</v>
      </c>
      <c r="C4309" s="168">
        <v>29</v>
      </c>
      <c r="D4309" s="168">
        <v>9</v>
      </c>
      <c r="E4309" s="168">
        <v>30</v>
      </c>
      <c r="F4309" s="168">
        <v>179</v>
      </c>
      <c r="G4309" s="168">
        <v>666</v>
      </c>
      <c r="H4309" s="168">
        <v>622</v>
      </c>
      <c r="I4309" s="168">
        <v>2.6</v>
      </c>
      <c r="J4309" s="168">
        <v>5.2</v>
      </c>
      <c r="K4309" s="168">
        <v>107.7</v>
      </c>
      <c r="L4309" s="168">
        <v>30.5</v>
      </c>
      <c r="M4309" s="168">
        <v>30.4</v>
      </c>
      <c r="N4309" s="168">
        <v>959.5</v>
      </c>
    </row>
    <row r="4310" spans="1:14" x14ac:dyDescent="0.2">
      <c r="A4310" s="168">
        <v>2019</v>
      </c>
      <c r="B4310" s="168">
        <v>6</v>
      </c>
      <c r="C4310" s="168">
        <v>29</v>
      </c>
      <c r="D4310" s="168">
        <v>10</v>
      </c>
      <c r="E4310" s="168">
        <v>30</v>
      </c>
      <c r="F4310" s="168">
        <v>194</v>
      </c>
      <c r="G4310" s="168">
        <v>734</v>
      </c>
      <c r="H4310" s="168">
        <v>787</v>
      </c>
      <c r="I4310" s="168">
        <v>1.7</v>
      </c>
      <c r="J4310" s="168">
        <v>5.8</v>
      </c>
      <c r="K4310" s="168">
        <v>103.1</v>
      </c>
      <c r="L4310" s="168">
        <v>24</v>
      </c>
      <c r="M4310" s="168">
        <v>32.5</v>
      </c>
      <c r="N4310" s="168">
        <v>959.4</v>
      </c>
    </row>
    <row r="4311" spans="1:14" x14ac:dyDescent="0.2">
      <c r="A4311" s="168">
        <v>2019</v>
      </c>
      <c r="B4311" s="168">
        <v>6</v>
      </c>
      <c r="C4311" s="168">
        <v>29</v>
      </c>
      <c r="D4311" s="168">
        <v>11</v>
      </c>
      <c r="E4311" s="168">
        <v>30</v>
      </c>
      <c r="F4311" s="168">
        <v>204</v>
      </c>
      <c r="G4311" s="168">
        <v>774</v>
      </c>
      <c r="H4311" s="168">
        <v>911</v>
      </c>
      <c r="I4311" s="168">
        <v>0.9</v>
      </c>
      <c r="J4311" s="168">
        <v>6.2</v>
      </c>
      <c r="K4311" s="168">
        <v>101.8</v>
      </c>
      <c r="L4311" s="168">
        <v>21</v>
      </c>
      <c r="M4311" s="168">
        <v>34</v>
      </c>
      <c r="N4311" s="168">
        <v>959.3</v>
      </c>
    </row>
    <row r="4312" spans="1:14" x14ac:dyDescent="0.2">
      <c r="A4312" s="168">
        <v>2019</v>
      </c>
      <c r="B4312" s="168">
        <v>6</v>
      </c>
      <c r="C4312" s="168">
        <v>29</v>
      </c>
      <c r="D4312" s="168">
        <v>12</v>
      </c>
      <c r="E4312" s="168">
        <v>30</v>
      </c>
      <c r="F4312" s="168">
        <v>213</v>
      </c>
      <c r="G4312" s="168">
        <v>785</v>
      </c>
      <c r="H4312" s="168">
        <v>979</v>
      </c>
      <c r="I4312" s="168">
        <v>0.3</v>
      </c>
      <c r="J4312" s="168">
        <v>6.7</v>
      </c>
      <c r="K4312" s="168">
        <v>105.1</v>
      </c>
      <c r="L4312" s="168">
        <v>23.1</v>
      </c>
      <c r="M4312" s="168">
        <v>34.5</v>
      </c>
      <c r="N4312" s="168">
        <v>959.3</v>
      </c>
    </row>
    <row r="4313" spans="1:14" x14ac:dyDescent="0.2">
      <c r="A4313" s="168">
        <v>2019</v>
      </c>
      <c r="B4313" s="168">
        <v>6</v>
      </c>
      <c r="C4313" s="168">
        <v>29</v>
      </c>
      <c r="D4313" s="168">
        <v>13</v>
      </c>
      <c r="E4313" s="168">
        <v>30</v>
      </c>
      <c r="F4313" s="168">
        <v>215</v>
      </c>
      <c r="G4313" s="168">
        <v>789</v>
      </c>
      <c r="H4313" s="168">
        <v>994</v>
      </c>
      <c r="I4313" s="168">
        <v>-0.2</v>
      </c>
      <c r="J4313" s="168">
        <v>7.2</v>
      </c>
      <c r="K4313" s="168">
        <v>107.2</v>
      </c>
      <c r="L4313" s="168">
        <v>21.6</v>
      </c>
      <c r="M4313" s="168">
        <v>34.799999999999997</v>
      </c>
      <c r="N4313" s="168">
        <v>958.9</v>
      </c>
    </row>
    <row r="4314" spans="1:14" x14ac:dyDescent="0.2">
      <c r="A4314" s="168">
        <v>2019</v>
      </c>
      <c r="B4314" s="168">
        <v>6</v>
      </c>
      <c r="C4314" s="168">
        <v>29</v>
      </c>
      <c r="D4314" s="168">
        <v>14</v>
      </c>
      <c r="E4314" s="168">
        <v>30</v>
      </c>
      <c r="F4314" s="168">
        <v>211</v>
      </c>
      <c r="G4314" s="168">
        <v>779</v>
      </c>
      <c r="H4314" s="168">
        <v>949</v>
      </c>
      <c r="I4314" s="168">
        <v>-0.8</v>
      </c>
      <c r="J4314" s="168">
        <v>7.3</v>
      </c>
      <c r="K4314" s="168">
        <v>105.2</v>
      </c>
      <c r="L4314" s="168">
        <v>18.3</v>
      </c>
      <c r="M4314" s="168">
        <v>35.200000000000003</v>
      </c>
      <c r="N4314" s="168">
        <v>958.5</v>
      </c>
    </row>
    <row r="4315" spans="1:14" x14ac:dyDescent="0.2">
      <c r="A4315" s="168">
        <v>2019</v>
      </c>
      <c r="B4315" s="168">
        <v>6</v>
      </c>
      <c r="C4315" s="168">
        <v>29</v>
      </c>
      <c r="D4315" s="168">
        <v>15</v>
      </c>
      <c r="E4315" s="168">
        <v>30</v>
      </c>
      <c r="F4315" s="168">
        <v>206</v>
      </c>
      <c r="G4315" s="168">
        <v>744</v>
      </c>
      <c r="H4315" s="168">
        <v>847</v>
      </c>
      <c r="I4315" s="168">
        <v>-1.1000000000000001</v>
      </c>
      <c r="J4315" s="168">
        <v>6.8</v>
      </c>
      <c r="K4315" s="168">
        <v>105.2</v>
      </c>
      <c r="L4315" s="168">
        <v>18.7</v>
      </c>
      <c r="M4315" s="168">
        <v>35.5</v>
      </c>
      <c r="N4315" s="168">
        <v>958.2</v>
      </c>
    </row>
    <row r="4316" spans="1:14" x14ac:dyDescent="0.2">
      <c r="A4316" s="168">
        <v>2019</v>
      </c>
      <c r="B4316" s="168">
        <v>6</v>
      </c>
      <c r="C4316" s="168">
        <v>29</v>
      </c>
      <c r="D4316" s="168">
        <v>16</v>
      </c>
      <c r="E4316" s="168">
        <v>30</v>
      </c>
      <c r="F4316" s="168">
        <v>189</v>
      </c>
      <c r="G4316" s="168">
        <v>695</v>
      </c>
      <c r="H4316" s="168">
        <v>699</v>
      </c>
      <c r="I4316" s="168">
        <v>-1.2</v>
      </c>
      <c r="J4316" s="168">
        <v>7.1</v>
      </c>
      <c r="K4316" s="168">
        <v>106.1</v>
      </c>
      <c r="L4316" s="168">
        <v>21.1</v>
      </c>
      <c r="M4316" s="168">
        <v>35</v>
      </c>
      <c r="N4316" s="168">
        <v>958</v>
      </c>
    </row>
    <row r="4317" spans="1:14" x14ac:dyDescent="0.2">
      <c r="A4317" s="168">
        <v>2019</v>
      </c>
      <c r="B4317" s="168">
        <v>6</v>
      </c>
      <c r="C4317" s="168">
        <v>29</v>
      </c>
      <c r="D4317" s="168">
        <v>17</v>
      </c>
      <c r="E4317" s="168">
        <v>30</v>
      </c>
      <c r="F4317" s="168">
        <v>162</v>
      </c>
      <c r="G4317" s="168">
        <v>614</v>
      </c>
      <c r="H4317" s="168">
        <v>513</v>
      </c>
      <c r="I4317" s="168">
        <v>-1.1000000000000001</v>
      </c>
      <c r="J4317" s="168">
        <v>6.9</v>
      </c>
      <c r="K4317" s="168">
        <v>103.9</v>
      </c>
      <c r="L4317" s="168">
        <v>21.2</v>
      </c>
      <c r="M4317" s="168">
        <v>34.1</v>
      </c>
      <c r="N4317" s="168">
        <v>957.9</v>
      </c>
    </row>
    <row r="4318" spans="1:14" x14ac:dyDescent="0.2">
      <c r="A4318" s="168">
        <v>2019</v>
      </c>
      <c r="B4318" s="168">
        <v>6</v>
      </c>
      <c r="C4318" s="168">
        <v>29</v>
      </c>
      <c r="D4318" s="168">
        <v>18</v>
      </c>
      <c r="E4318" s="168">
        <v>30</v>
      </c>
      <c r="F4318" s="168">
        <v>128</v>
      </c>
      <c r="G4318" s="168">
        <v>462</v>
      </c>
      <c r="H4318" s="168">
        <v>308</v>
      </c>
      <c r="I4318" s="168">
        <v>-0.8</v>
      </c>
      <c r="J4318" s="168">
        <v>6.7</v>
      </c>
      <c r="K4318" s="168">
        <v>100.8</v>
      </c>
      <c r="L4318" s="168">
        <v>22.6</v>
      </c>
      <c r="M4318" s="168">
        <v>32.6</v>
      </c>
      <c r="N4318" s="168">
        <v>957.9</v>
      </c>
    </row>
    <row r="4319" spans="1:14" x14ac:dyDescent="0.2">
      <c r="A4319" s="168">
        <v>2019</v>
      </c>
      <c r="B4319" s="168">
        <v>6</v>
      </c>
      <c r="C4319" s="168">
        <v>29</v>
      </c>
      <c r="D4319" s="168">
        <v>19</v>
      </c>
      <c r="E4319" s="168">
        <v>30</v>
      </c>
      <c r="F4319" s="168">
        <v>73</v>
      </c>
      <c r="G4319" s="168">
        <v>229</v>
      </c>
      <c r="H4319" s="168">
        <v>122</v>
      </c>
      <c r="I4319" s="168">
        <v>-0.3</v>
      </c>
      <c r="J4319" s="168">
        <v>5.6</v>
      </c>
      <c r="K4319" s="168">
        <v>104</v>
      </c>
      <c r="L4319" s="168">
        <v>26.8</v>
      </c>
      <c r="M4319" s="168">
        <v>30.5</v>
      </c>
      <c r="N4319" s="168">
        <v>958</v>
      </c>
    </row>
    <row r="4320" spans="1:14" x14ac:dyDescent="0.2">
      <c r="A4320" s="168">
        <v>2019</v>
      </c>
      <c r="B4320" s="168">
        <v>6</v>
      </c>
      <c r="C4320" s="168">
        <v>29</v>
      </c>
      <c r="D4320" s="168">
        <v>20</v>
      </c>
      <c r="E4320" s="168">
        <v>30</v>
      </c>
      <c r="F4320" s="168">
        <v>10</v>
      </c>
      <c r="G4320" s="168">
        <v>10</v>
      </c>
      <c r="H4320" s="168">
        <v>11</v>
      </c>
      <c r="I4320" s="168">
        <v>0.3</v>
      </c>
      <c r="J4320" s="168">
        <v>5.8</v>
      </c>
      <c r="K4320" s="168">
        <v>106.6</v>
      </c>
      <c r="L4320" s="168">
        <v>29.9</v>
      </c>
      <c r="M4320" s="168">
        <v>28.1</v>
      </c>
      <c r="N4320" s="168">
        <v>958.7</v>
      </c>
    </row>
    <row r="4321" spans="1:14" x14ac:dyDescent="0.2">
      <c r="A4321" s="168">
        <v>2019</v>
      </c>
      <c r="B4321" s="168">
        <v>6</v>
      </c>
      <c r="C4321" s="168">
        <v>29</v>
      </c>
      <c r="D4321" s="168">
        <v>21</v>
      </c>
      <c r="E4321" s="168">
        <v>30</v>
      </c>
      <c r="F4321" s="168">
        <v>0</v>
      </c>
      <c r="G4321" s="168">
        <v>0</v>
      </c>
      <c r="H4321" s="168">
        <v>0</v>
      </c>
      <c r="I4321" s="168">
        <v>1</v>
      </c>
      <c r="J4321" s="168">
        <v>3.1</v>
      </c>
      <c r="K4321" s="168">
        <v>64.400000000000006</v>
      </c>
      <c r="L4321" s="168">
        <v>32.5</v>
      </c>
      <c r="M4321" s="168">
        <v>26.6</v>
      </c>
      <c r="N4321" s="168">
        <v>959.8</v>
      </c>
    </row>
    <row r="4322" spans="1:14" x14ac:dyDescent="0.2">
      <c r="A4322" s="168">
        <v>2019</v>
      </c>
      <c r="B4322" s="168">
        <v>6</v>
      </c>
      <c r="C4322" s="168">
        <v>29</v>
      </c>
      <c r="D4322" s="168">
        <v>22</v>
      </c>
      <c r="E4322" s="168">
        <v>30</v>
      </c>
      <c r="F4322" s="168">
        <v>0</v>
      </c>
      <c r="G4322" s="168">
        <v>0</v>
      </c>
      <c r="H4322" s="168">
        <v>0</v>
      </c>
      <c r="I4322" s="168">
        <v>1.6</v>
      </c>
      <c r="J4322" s="168">
        <v>1.1000000000000001</v>
      </c>
      <c r="K4322" s="168">
        <v>91.4</v>
      </c>
      <c r="L4322" s="168">
        <v>35.1</v>
      </c>
      <c r="M4322" s="168">
        <v>25.2</v>
      </c>
      <c r="N4322" s="168">
        <v>960.7</v>
      </c>
    </row>
    <row r="4323" spans="1:14" x14ac:dyDescent="0.2">
      <c r="A4323" s="168">
        <v>2019</v>
      </c>
      <c r="B4323" s="168">
        <v>6</v>
      </c>
      <c r="C4323" s="168">
        <v>29</v>
      </c>
      <c r="D4323" s="168">
        <v>23</v>
      </c>
      <c r="E4323" s="168">
        <v>30</v>
      </c>
      <c r="F4323" s="168">
        <v>0</v>
      </c>
      <c r="G4323" s="168">
        <v>0</v>
      </c>
      <c r="H4323" s="168">
        <v>0</v>
      </c>
      <c r="I4323" s="168">
        <v>1.9</v>
      </c>
      <c r="J4323" s="168">
        <v>1.1000000000000001</v>
      </c>
      <c r="K4323" s="168">
        <v>101.2</v>
      </c>
      <c r="L4323" s="168">
        <v>38.299999999999997</v>
      </c>
      <c r="M4323" s="168">
        <v>23.5</v>
      </c>
      <c r="N4323" s="168">
        <v>960.8</v>
      </c>
    </row>
    <row r="4324" spans="1:14" x14ac:dyDescent="0.2">
      <c r="A4324" s="168">
        <v>2019</v>
      </c>
      <c r="B4324" s="168">
        <v>6</v>
      </c>
      <c r="C4324" s="168">
        <v>30</v>
      </c>
      <c r="D4324" s="168">
        <v>0</v>
      </c>
      <c r="E4324" s="168">
        <v>30</v>
      </c>
      <c r="F4324" s="168">
        <v>0</v>
      </c>
      <c r="G4324" s="168">
        <v>0</v>
      </c>
      <c r="H4324" s="168">
        <v>0</v>
      </c>
      <c r="I4324" s="168">
        <v>1.5</v>
      </c>
      <c r="J4324" s="168">
        <v>2.2000000000000002</v>
      </c>
      <c r="K4324" s="168">
        <v>36.1</v>
      </c>
      <c r="L4324" s="168">
        <v>35.299999999999997</v>
      </c>
      <c r="M4324" s="168">
        <v>24.2</v>
      </c>
      <c r="N4324" s="168">
        <v>960.5</v>
      </c>
    </row>
    <row r="4325" spans="1:14" x14ac:dyDescent="0.2">
      <c r="A4325" s="168">
        <v>2019</v>
      </c>
      <c r="B4325" s="168">
        <v>6</v>
      </c>
      <c r="C4325" s="168">
        <v>30</v>
      </c>
      <c r="D4325" s="168">
        <v>1</v>
      </c>
      <c r="E4325" s="168">
        <v>30</v>
      </c>
      <c r="F4325" s="168">
        <v>0</v>
      </c>
      <c r="G4325" s="168">
        <v>0</v>
      </c>
      <c r="H4325" s="168">
        <v>0</v>
      </c>
      <c r="I4325" s="168">
        <v>0.7</v>
      </c>
      <c r="J4325" s="168">
        <v>1.5</v>
      </c>
      <c r="K4325" s="168">
        <v>37.299999999999997</v>
      </c>
      <c r="L4325" s="168">
        <v>37.799999999999997</v>
      </c>
      <c r="M4325" s="168">
        <v>22.5</v>
      </c>
      <c r="N4325" s="168">
        <v>960.2</v>
      </c>
    </row>
    <row r="4326" spans="1:14" x14ac:dyDescent="0.2">
      <c r="A4326" s="168">
        <v>2019</v>
      </c>
      <c r="B4326" s="168">
        <v>6</v>
      </c>
      <c r="C4326" s="168">
        <v>30</v>
      </c>
      <c r="D4326" s="168">
        <v>2</v>
      </c>
      <c r="E4326" s="168">
        <v>30</v>
      </c>
      <c r="F4326" s="168">
        <v>0</v>
      </c>
      <c r="G4326" s="168">
        <v>0</v>
      </c>
      <c r="H4326" s="168">
        <v>0</v>
      </c>
      <c r="I4326" s="168">
        <v>-0.2</v>
      </c>
      <c r="J4326" s="168">
        <v>2.1</v>
      </c>
      <c r="K4326" s="168">
        <v>15.5</v>
      </c>
      <c r="L4326" s="168">
        <v>33</v>
      </c>
      <c r="M4326" s="168">
        <v>22.7</v>
      </c>
      <c r="N4326" s="168">
        <v>959.8</v>
      </c>
    </row>
    <row r="4327" spans="1:14" x14ac:dyDescent="0.2">
      <c r="A4327" s="168">
        <v>2019</v>
      </c>
      <c r="B4327" s="168">
        <v>6</v>
      </c>
      <c r="C4327" s="168">
        <v>30</v>
      </c>
      <c r="D4327" s="168">
        <v>3</v>
      </c>
      <c r="E4327" s="168">
        <v>30</v>
      </c>
      <c r="F4327" s="168">
        <v>0</v>
      </c>
      <c r="G4327" s="168">
        <v>0</v>
      </c>
      <c r="H4327" s="168">
        <v>0</v>
      </c>
      <c r="I4327" s="168">
        <v>-0.4</v>
      </c>
      <c r="J4327" s="168">
        <v>1.8</v>
      </c>
      <c r="K4327" s="168">
        <v>81.900000000000006</v>
      </c>
      <c r="L4327" s="168">
        <v>28.8</v>
      </c>
      <c r="M4327" s="168">
        <v>22.3</v>
      </c>
      <c r="N4327" s="168">
        <v>959.6</v>
      </c>
    </row>
    <row r="4328" spans="1:14" x14ac:dyDescent="0.2">
      <c r="A4328" s="168">
        <v>2019</v>
      </c>
      <c r="B4328" s="168">
        <v>6</v>
      </c>
      <c r="C4328" s="168">
        <v>30</v>
      </c>
      <c r="D4328" s="168">
        <v>4</v>
      </c>
      <c r="E4328" s="168">
        <v>30</v>
      </c>
      <c r="F4328" s="168">
        <v>0</v>
      </c>
      <c r="G4328" s="168">
        <v>0</v>
      </c>
      <c r="H4328" s="168">
        <v>0</v>
      </c>
      <c r="I4328" s="168">
        <v>0.3</v>
      </c>
      <c r="J4328" s="168">
        <v>1.5</v>
      </c>
      <c r="K4328" s="168">
        <v>101.9</v>
      </c>
      <c r="L4328" s="168">
        <v>25.8</v>
      </c>
      <c r="M4328" s="168">
        <v>21.4</v>
      </c>
      <c r="N4328" s="168">
        <v>959.4</v>
      </c>
    </row>
    <row r="4329" spans="1:14" x14ac:dyDescent="0.2">
      <c r="A4329" s="168">
        <v>2019</v>
      </c>
      <c r="B4329" s="168">
        <v>6</v>
      </c>
      <c r="C4329" s="168">
        <v>30</v>
      </c>
      <c r="D4329" s="168">
        <v>5</v>
      </c>
      <c r="E4329" s="168">
        <v>30</v>
      </c>
      <c r="F4329" s="168">
        <v>0</v>
      </c>
      <c r="G4329" s="168">
        <v>0</v>
      </c>
      <c r="H4329" s="168">
        <v>1</v>
      </c>
      <c r="I4329" s="168">
        <v>0.5</v>
      </c>
      <c r="J4329" s="168">
        <v>1.1000000000000001</v>
      </c>
      <c r="K4329" s="168">
        <v>131.6</v>
      </c>
      <c r="L4329" s="168">
        <v>25.2</v>
      </c>
      <c r="M4329" s="168">
        <v>20.2</v>
      </c>
      <c r="N4329" s="168">
        <v>959.5</v>
      </c>
    </row>
    <row r="4330" spans="1:14" x14ac:dyDescent="0.2">
      <c r="A4330" s="168">
        <v>2019</v>
      </c>
      <c r="B4330" s="168">
        <v>6</v>
      </c>
      <c r="C4330" s="168">
        <v>30</v>
      </c>
      <c r="D4330" s="168">
        <v>6</v>
      </c>
      <c r="E4330" s="168">
        <v>30</v>
      </c>
      <c r="F4330" s="168">
        <v>36</v>
      </c>
      <c r="G4330" s="168">
        <v>177</v>
      </c>
      <c r="H4330" s="168">
        <v>62</v>
      </c>
      <c r="I4330" s="168">
        <v>0.3</v>
      </c>
      <c r="J4330" s="168">
        <v>0.4</v>
      </c>
      <c r="K4330" s="168">
        <v>117.5</v>
      </c>
      <c r="L4330" s="168">
        <v>24.3</v>
      </c>
      <c r="M4330" s="168">
        <v>21.6</v>
      </c>
      <c r="N4330" s="168">
        <v>959.8</v>
      </c>
    </row>
    <row r="4331" spans="1:14" x14ac:dyDescent="0.2">
      <c r="A4331" s="168">
        <v>2019</v>
      </c>
      <c r="B4331" s="168">
        <v>6</v>
      </c>
      <c r="C4331" s="168">
        <v>30</v>
      </c>
      <c r="D4331" s="168">
        <v>7</v>
      </c>
      <c r="E4331" s="168">
        <v>30</v>
      </c>
      <c r="F4331" s="168">
        <v>80</v>
      </c>
      <c r="G4331" s="168">
        <v>524</v>
      </c>
      <c r="H4331" s="168">
        <v>241</v>
      </c>
      <c r="I4331" s="168">
        <v>-0.4</v>
      </c>
      <c r="J4331" s="168">
        <v>1.4</v>
      </c>
      <c r="K4331" s="168">
        <v>158.4</v>
      </c>
      <c r="L4331" s="168">
        <v>21.8</v>
      </c>
      <c r="M4331" s="168">
        <v>25.5</v>
      </c>
      <c r="N4331" s="168">
        <v>960.3</v>
      </c>
    </row>
    <row r="4332" spans="1:14" x14ac:dyDescent="0.2">
      <c r="A4332" s="168">
        <v>2019</v>
      </c>
      <c r="B4332" s="168">
        <v>6</v>
      </c>
      <c r="C4332" s="168">
        <v>30</v>
      </c>
      <c r="D4332" s="168">
        <v>8</v>
      </c>
      <c r="E4332" s="168">
        <v>30</v>
      </c>
      <c r="F4332" s="168">
        <v>103</v>
      </c>
      <c r="G4332" s="168">
        <v>692</v>
      </c>
      <c r="H4332" s="168">
        <v>443</v>
      </c>
      <c r="I4332" s="168">
        <v>-0.7</v>
      </c>
      <c r="J4332" s="168">
        <v>1.1000000000000001</v>
      </c>
      <c r="K4332" s="168">
        <v>208.6</v>
      </c>
      <c r="L4332" s="168">
        <v>24.1</v>
      </c>
      <c r="M4332" s="168">
        <v>27.8</v>
      </c>
      <c r="N4332" s="168">
        <v>961</v>
      </c>
    </row>
    <row r="4333" spans="1:14" x14ac:dyDescent="0.2">
      <c r="A4333" s="168">
        <v>2019</v>
      </c>
      <c r="B4333" s="168">
        <v>6</v>
      </c>
      <c r="C4333" s="168">
        <v>30</v>
      </c>
      <c r="D4333" s="168">
        <v>9</v>
      </c>
      <c r="E4333" s="168">
        <v>30</v>
      </c>
      <c r="F4333" s="168">
        <v>120</v>
      </c>
      <c r="G4333" s="168">
        <v>781</v>
      </c>
      <c r="H4333" s="168">
        <v>637</v>
      </c>
      <c r="I4333" s="168">
        <v>-0.5</v>
      </c>
      <c r="J4333" s="168">
        <v>2.8</v>
      </c>
      <c r="K4333" s="168">
        <v>132.5</v>
      </c>
      <c r="L4333" s="168">
        <v>21.5</v>
      </c>
      <c r="M4333" s="168">
        <v>30.4</v>
      </c>
      <c r="N4333" s="168">
        <v>961.2</v>
      </c>
    </row>
    <row r="4334" spans="1:14" x14ac:dyDescent="0.2">
      <c r="A4334" s="168">
        <v>2019</v>
      </c>
      <c r="B4334" s="168">
        <v>6</v>
      </c>
      <c r="C4334" s="168">
        <v>30</v>
      </c>
      <c r="D4334" s="168">
        <v>10</v>
      </c>
      <c r="E4334" s="168">
        <v>30</v>
      </c>
      <c r="F4334" s="168">
        <v>131</v>
      </c>
      <c r="G4334" s="168">
        <v>832</v>
      </c>
      <c r="H4334" s="168">
        <v>801</v>
      </c>
      <c r="I4334" s="168">
        <v>-0.4</v>
      </c>
      <c r="J4334" s="168">
        <v>4.4000000000000004</v>
      </c>
      <c r="K4334" s="168">
        <v>112.4</v>
      </c>
      <c r="L4334" s="168">
        <v>15.4</v>
      </c>
      <c r="M4334" s="168">
        <v>32.6</v>
      </c>
      <c r="N4334" s="168">
        <v>961.3</v>
      </c>
    </row>
    <row r="4335" spans="1:14" x14ac:dyDescent="0.2">
      <c r="A4335" s="168">
        <v>2019</v>
      </c>
      <c r="B4335" s="168">
        <v>6</v>
      </c>
      <c r="C4335" s="168">
        <v>30</v>
      </c>
      <c r="D4335" s="168">
        <v>11</v>
      </c>
      <c r="E4335" s="168">
        <v>30</v>
      </c>
      <c r="F4335" s="168">
        <v>140</v>
      </c>
      <c r="G4335" s="168">
        <v>856</v>
      </c>
      <c r="H4335" s="168">
        <v>921</v>
      </c>
      <c r="I4335" s="168">
        <v>-0.3</v>
      </c>
      <c r="J4335" s="168">
        <v>5.3</v>
      </c>
      <c r="K4335" s="168">
        <v>112.3</v>
      </c>
      <c r="L4335" s="168">
        <v>15.1</v>
      </c>
      <c r="M4335" s="168">
        <v>34.1</v>
      </c>
      <c r="N4335" s="168">
        <v>961.3</v>
      </c>
    </row>
    <row r="4336" spans="1:14" x14ac:dyDescent="0.2">
      <c r="A4336" s="168">
        <v>2019</v>
      </c>
      <c r="B4336" s="168">
        <v>6</v>
      </c>
      <c r="C4336" s="168">
        <v>30</v>
      </c>
      <c r="D4336" s="168">
        <v>12</v>
      </c>
      <c r="E4336" s="168">
        <v>30</v>
      </c>
      <c r="F4336" s="168">
        <v>154</v>
      </c>
      <c r="G4336" s="168">
        <v>854</v>
      </c>
      <c r="H4336" s="168">
        <v>987</v>
      </c>
      <c r="I4336" s="168">
        <v>-0.3</v>
      </c>
      <c r="J4336" s="168">
        <v>5.6</v>
      </c>
      <c r="K4336" s="168">
        <v>106.6</v>
      </c>
      <c r="L4336" s="168">
        <v>12.3</v>
      </c>
      <c r="M4336" s="168">
        <v>35</v>
      </c>
      <c r="N4336" s="168">
        <v>961.2</v>
      </c>
    </row>
    <row r="4337" spans="1:14" x14ac:dyDescent="0.2">
      <c r="A4337" s="168">
        <v>2019</v>
      </c>
      <c r="B4337" s="168">
        <v>6</v>
      </c>
      <c r="C4337" s="168">
        <v>30</v>
      </c>
      <c r="D4337" s="168">
        <v>13</v>
      </c>
      <c r="E4337" s="168">
        <v>30</v>
      </c>
      <c r="F4337" s="168">
        <v>169</v>
      </c>
      <c r="G4337" s="168">
        <v>842</v>
      </c>
      <c r="H4337" s="168">
        <v>1000</v>
      </c>
      <c r="I4337" s="168">
        <v>-0.4</v>
      </c>
      <c r="J4337" s="168">
        <v>6.1</v>
      </c>
      <c r="K4337" s="168">
        <v>95.9</v>
      </c>
      <c r="L4337" s="168">
        <v>9.8000000000000007</v>
      </c>
      <c r="M4337" s="168">
        <v>35.700000000000003</v>
      </c>
      <c r="N4337" s="168">
        <v>961</v>
      </c>
    </row>
    <row r="4338" spans="1:14" x14ac:dyDescent="0.2">
      <c r="A4338" s="168">
        <v>2019</v>
      </c>
      <c r="B4338" s="168">
        <v>6</v>
      </c>
      <c r="C4338" s="168">
        <v>30</v>
      </c>
      <c r="D4338" s="168">
        <v>14</v>
      </c>
      <c r="E4338" s="168">
        <v>30</v>
      </c>
      <c r="F4338" s="168">
        <v>213</v>
      </c>
      <c r="G4338" s="168">
        <v>752</v>
      </c>
      <c r="H4338" s="168">
        <v>928</v>
      </c>
      <c r="I4338" s="168">
        <v>-0.5</v>
      </c>
      <c r="J4338" s="168">
        <v>6.3</v>
      </c>
      <c r="K4338" s="168">
        <v>87.4</v>
      </c>
      <c r="L4338" s="168">
        <v>15.7</v>
      </c>
      <c r="M4338" s="168">
        <v>35.6</v>
      </c>
      <c r="N4338" s="168">
        <v>960.6</v>
      </c>
    </row>
    <row r="4339" spans="1:14" x14ac:dyDescent="0.2">
      <c r="A4339" s="168">
        <v>2019</v>
      </c>
      <c r="B4339" s="168">
        <v>6</v>
      </c>
      <c r="C4339" s="168">
        <v>30</v>
      </c>
      <c r="D4339" s="168">
        <v>15</v>
      </c>
      <c r="E4339" s="168">
        <v>30</v>
      </c>
      <c r="F4339" s="168">
        <v>219</v>
      </c>
      <c r="G4339" s="168">
        <v>713</v>
      </c>
      <c r="H4339" s="168">
        <v>834</v>
      </c>
      <c r="I4339" s="168">
        <v>-0.6</v>
      </c>
      <c r="J4339" s="168">
        <v>5.6</v>
      </c>
      <c r="K4339" s="168">
        <v>102.3</v>
      </c>
      <c r="L4339" s="168">
        <v>21.9</v>
      </c>
      <c r="M4339" s="168">
        <v>35.4</v>
      </c>
      <c r="N4339" s="168">
        <v>960.6</v>
      </c>
    </row>
    <row r="4340" spans="1:14" x14ac:dyDescent="0.2">
      <c r="A4340" s="168">
        <v>2019</v>
      </c>
      <c r="B4340" s="168">
        <v>6</v>
      </c>
      <c r="C4340" s="168">
        <v>30</v>
      </c>
      <c r="D4340" s="168">
        <v>16</v>
      </c>
      <c r="E4340" s="168">
        <v>30</v>
      </c>
      <c r="F4340" s="168">
        <v>166</v>
      </c>
      <c r="G4340" s="168">
        <v>723</v>
      </c>
      <c r="H4340" s="168">
        <v>696</v>
      </c>
      <c r="I4340" s="168">
        <v>-0.7</v>
      </c>
      <c r="J4340" s="168">
        <v>5.5</v>
      </c>
      <c r="K4340" s="168">
        <v>105.8</v>
      </c>
      <c r="L4340" s="168">
        <v>23.8</v>
      </c>
      <c r="M4340" s="168">
        <v>34.6</v>
      </c>
      <c r="N4340" s="168">
        <v>960.5</v>
      </c>
    </row>
    <row r="4341" spans="1:14" x14ac:dyDescent="0.2">
      <c r="A4341" s="168">
        <v>2019</v>
      </c>
      <c r="B4341" s="168">
        <v>6</v>
      </c>
      <c r="C4341" s="168">
        <v>30</v>
      </c>
      <c r="D4341" s="168">
        <v>17</v>
      </c>
      <c r="E4341" s="168">
        <v>30</v>
      </c>
      <c r="F4341" s="168">
        <v>145</v>
      </c>
      <c r="G4341" s="168">
        <v>648</v>
      </c>
      <c r="H4341" s="168">
        <v>516</v>
      </c>
      <c r="I4341" s="168">
        <v>-0.7</v>
      </c>
      <c r="J4341" s="168">
        <v>5.5</v>
      </c>
      <c r="K4341" s="168">
        <v>95.4</v>
      </c>
      <c r="L4341" s="168">
        <v>21.8</v>
      </c>
      <c r="M4341" s="168">
        <v>34.1</v>
      </c>
      <c r="N4341" s="168">
        <v>960.2</v>
      </c>
    </row>
    <row r="4342" spans="1:14" x14ac:dyDescent="0.2">
      <c r="A4342" s="168">
        <v>2019</v>
      </c>
      <c r="B4342" s="168">
        <v>6</v>
      </c>
      <c r="C4342" s="168">
        <v>30</v>
      </c>
      <c r="D4342" s="168">
        <v>18</v>
      </c>
      <c r="E4342" s="168">
        <v>30</v>
      </c>
      <c r="F4342" s="168">
        <v>119</v>
      </c>
      <c r="G4342" s="168">
        <v>491</v>
      </c>
      <c r="H4342" s="168">
        <v>311</v>
      </c>
      <c r="I4342" s="168">
        <v>-0.4</v>
      </c>
      <c r="J4342" s="168">
        <v>5.5</v>
      </c>
      <c r="K4342" s="168">
        <v>87.2</v>
      </c>
      <c r="L4342" s="168">
        <v>22.1</v>
      </c>
      <c r="M4342" s="168">
        <v>33.1</v>
      </c>
      <c r="N4342" s="168">
        <v>960.1</v>
      </c>
    </row>
    <row r="4343" spans="1:14" x14ac:dyDescent="0.2">
      <c r="A4343" s="168">
        <v>2019</v>
      </c>
      <c r="B4343" s="168">
        <v>6</v>
      </c>
      <c r="C4343" s="168">
        <v>30</v>
      </c>
      <c r="D4343" s="168">
        <v>19</v>
      </c>
      <c r="E4343" s="168">
        <v>30</v>
      </c>
      <c r="F4343" s="168">
        <v>71</v>
      </c>
      <c r="G4343" s="168">
        <v>215</v>
      </c>
      <c r="H4343" s="168">
        <v>118</v>
      </c>
      <c r="I4343" s="168">
        <v>0</v>
      </c>
      <c r="J4343" s="168">
        <v>5.0999999999999996</v>
      </c>
      <c r="K4343" s="168">
        <v>94.9</v>
      </c>
      <c r="L4343" s="168">
        <v>25</v>
      </c>
      <c r="M4343" s="168">
        <v>31.1</v>
      </c>
      <c r="N4343" s="168">
        <v>960.3</v>
      </c>
    </row>
    <row r="4344" spans="1:14" x14ac:dyDescent="0.2">
      <c r="A4344" s="168">
        <v>2019</v>
      </c>
      <c r="B4344" s="168">
        <v>6</v>
      </c>
      <c r="C4344" s="168">
        <v>30</v>
      </c>
      <c r="D4344" s="168">
        <v>20</v>
      </c>
      <c r="E4344" s="168">
        <v>30</v>
      </c>
      <c r="F4344" s="168">
        <v>9</v>
      </c>
      <c r="G4344" s="168">
        <v>10</v>
      </c>
      <c r="H4344" s="168">
        <v>10</v>
      </c>
      <c r="I4344" s="168">
        <v>0.5</v>
      </c>
      <c r="J4344" s="168">
        <v>4.2</v>
      </c>
      <c r="K4344" s="168">
        <v>88.9</v>
      </c>
      <c r="L4344" s="168">
        <v>29.3</v>
      </c>
      <c r="M4344" s="168">
        <v>28.8</v>
      </c>
      <c r="N4344" s="168">
        <v>960.4</v>
      </c>
    </row>
    <row r="4345" spans="1:14" x14ac:dyDescent="0.2">
      <c r="A4345" s="168">
        <v>2019</v>
      </c>
      <c r="B4345" s="168">
        <v>6</v>
      </c>
      <c r="C4345" s="168">
        <v>30</v>
      </c>
      <c r="D4345" s="168">
        <v>21</v>
      </c>
      <c r="E4345" s="168">
        <v>30</v>
      </c>
      <c r="F4345" s="168">
        <v>0</v>
      </c>
      <c r="G4345" s="168">
        <v>0</v>
      </c>
      <c r="H4345" s="168">
        <v>0</v>
      </c>
      <c r="I4345" s="168">
        <v>1.2</v>
      </c>
      <c r="J4345" s="168">
        <v>2.1</v>
      </c>
      <c r="K4345" s="168">
        <v>97.9</v>
      </c>
      <c r="L4345" s="168">
        <v>34.799999999999997</v>
      </c>
      <c r="M4345" s="168">
        <v>26.7</v>
      </c>
      <c r="N4345" s="168">
        <v>961.1</v>
      </c>
    </row>
    <row r="4346" spans="1:14" x14ac:dyDescent="0.2">
      <c r="A4346" s="168">
        <v>2019</v>
      </c>
      <c r="B4346" s="168">
        <v>6</v>
      </c>
      <c r="C4346" s="168">
        <v>30</v>
      </c>
      <c r="D4346" s="168">
        <v>22</v>
      </c>
      <c r="E4346" s="168">
        <v>30</v>
      </c>
      <c r="F4346" s="168">
        <v>0</v>
      </c>
      <c r="G4346" s="168">
        <v>0</v>
      </c>
      <c r="H4346" s="168">
        <v>0</v>
      </c>
      <c r="I4346" s="168">
        <v>2.2000000000000002</v>
      </c>
      <c r="J4346" s="168">
        <v>1.9</v>
      </c>
      <c r="K4346" s="168">
        <v>249</v>
      </c>
      <c r="L4346" s="168">
        <v>45.8</v>
      </c>
      <c r="M4346" s="168">
        <v>25.3</v>
      </c>
      <c r="N4346" s="168">
        <v>962.2</v>
      </c>
    </row>
    <row r="4347" spans="1:14" x14ac:dyDescent="0.2">
      <c r="A4347" s="168">
        <v>2019</v>
      </c>
      <c r="B4347" s="168">
        <v>6</v>
      </c>
      <c r="C4347" s="168">
        <v>30</v>
      </c>
      <c r="D4347" s="168">
        <v>23</v>
      </c>
      <c r="E4347" s="168">
        <v>30</v>
      </c>
      <c r="F4347" s="168">
        <v>0</v>
      </c>
      <c r="G4347" s="168">
        <v>0</v>
      </c>
      <c r="H4347" s="168">
        <v>0</v>
      </c>
      <c r="I4347" s="168">
        <v>3.6</v>
      </c>
      <c r="J4347" s="168">
        <v>0.6</v>
      </c>
      <c r="K4347" s="168">
        <v>179.7</v>
      </c>
      <c r="L4347" s="168">
        <v>48.4</v>
      </c>
      <c r="M4347" s="168">
        <v>24</v>
      </c>
      <c r="N4347" s="168">
        <v>962.2</v>
      </c>
    </row>
    <row r="4348" spans="1:14" x14ac:dyDescent="0.2">
      <c r="A4348" s="168">
        <v>2019</v>
      </c>
      <c r="B4348" s="168">
        <v>7</v>
      </c>
      <c r="C4348" s="168">
        <v>1</v>
      </c>
      <c r="D4348" s="168">
        <v>0</v>
      </c>
      <c r="E4348" s="168">
        <v>30</v>
      </c>
      <c r="F4348" s="168">
        <v>0</v>
      </c>
      <c r="G4348" s="168">
        <v>0</v>
      </c>
      <c r="H4348" s="168">
        <v>0</v>
      </c>
      <c r="I4348" s="168">
        <v>5.2</v>
      </c>
      <c r="J4348" s="168">
        <v>0.6</v>
      </c>
      <c r="K4348" s="168">
        <v>55.4</v>
      </c>
      <c r="L4348" s="168">
        <v>50.3</v>
      </c>
      <c r="M4348" s="168">
        <v>23.2</v>
      </c>
      <c r="N4348" s="168">
        <v>961.9</v>
      </c>
    </row>
    <row r="4349" spans="1:14" x14ac:dyDescent="0.2">
      <c r="A4349" s="168">
        <v>2019</v>
      </c>
      <c r="B4349" s="168">
        <v>7</v>
      </c>
      <c r="C4349" s="168">
        <v>1</v>
      </c>
      <c r="D4349" s="168">
        <v>1</v>
      </c>
      <c r="E4349" s="168">
        <v>30</v>
      </c>
      <c r="F4349" s="168">
        <v>0</v>
      </c>
      <c r="G4349" s="168">
        <v>0</v>
      </c>
      <c r="H4349" s="168">
        <v>0</v>
      </c>
      <c r="I4349" s="168">
        <v>6.5</v>
      </c>
      <c r="J4349" s="168">
        <v>1.4</v>
      </c>
      <c r="K4349" s="168">
        <v>70.400000000000006</v>
      </c>
      <c r="L4349" s="168">
        <v>44.7</v>
      </c>
      <c r="M4349" s="168">
        <v>23.2</v>
      </c>
      <c r="N4349" s="168">
        <v>960.9</v>
      </c>
    </row>
    <row r="4350" spans="1:14" x14ac:dyDescent="0.2">
      <c r="A4350" s="168">
        <v>2019</v>
      </c>
      <c r="B4350" s="168">
        <v>7</v>
      </c>
      <c r="C4350" s="168">
        <v>1</v>
      </c>
      <c r="D4350" s="168">
        <v>2</v>
      </c>
      <c r="E4350" s="168">
        <v>30</v>
      </c>
      <c r="F4350" s="168">
        <v>0</v>
      </c>
      <c r="G4350" s="168">
        <v>0</v>
      </c>
      <c r="H4350" s="168">
        <v>0</v>
      </c>
      <c r="I4350" s="168">
        <v>7.5</v>
      </c>
      <c r="J4350" s="168">
        <v>1.2</v>
      </c>
      <c r="K4350" s="168">
        <v>76.900000000000006</v>
      </c>
      <c r="L4350" s="168">
        <v>43</v>
      </c>
      <c r="M4350" s="168">
        <v>22.3</v>
      </c>
      <c r="N4350" s="168">
        <v>960</v>
      </c>
    </row>
    <row r="4351" spans="1:14" x14ac:dyDescent="0.2">
      <c r="A4351" s="168">
        <v>2019</v>
      </c>
      <c r="B4351" s="168">
        <v>7</v>
      </c>
      <c r="C4351" s="168">
        <v>1</v>
      </c>
      <c r="D4351" s="168">
        <v>3</v>
      </c>
      <c r="E4351" s="168">
        <v>30</v>
      </c>
      <c r="F4351" s="168">
        <v>0</v>
      </c>
      <c r="G4351" s="168">
        <v>0</v>
      </c>
      <c r="H4351" s="168">
        <v>0</v>
      </c>
      <c r="I4351" s="168">
        <v>8</v>
      </c>
      <c r="J4351" s="168">
        <v>1.2</v>
      </c>
      <c r="K4351" s="168">
        <v>63.7</v>
      </c>
      <c r="L4351" s="168">
        <v>45.7</v>
      </c>
      <c r="M4351" s="168">
        <v>21.1</v>
      </c>
      <c r="N4351" s="168">
        <v>959.7</v>
      </c>
    </row>
    <row r="4352" spans="1:14" x14ac:dyDescent="0.2">
      <c r="A4352" s="168">
        <v>2019</v>
      </c>
      <c r="B4352" s="168">
        <v>7</v>
      </c>
      <c r="C4352" s="168">
        <v>1</v>
      </c>
      <c r="D4352" s="168">
        <v>4</v>
      </c>
      <c r="E4352" s="168">
        <v>30</v>
      </c>
      <c r="F4352" s="168">
        <v>0</v>
      </c>
      <c r="G4352" s="168">
        <v>0</v>
      </c>
      <c r="H4352" s="168">
        <v>0</v>
      </c>
      <c r="I4352" s="168">
        <v>8.1999999999999993</v>
      </c>
      <c r="J4352" s="168">
        <v>1.8</v>
      </c>
      <c r="K4352" s="168">
        <v>39.200000000000003</v>
      </c>
      <c r="L4352" s="168">
        <v>39.799999999999997</v>
      </c>
      <c r="M4352" s="168">
        <v>22.4</v>
      </c>
      <c r="N4352" s="168">
        <v>959.7</v>
      </c>
    </row>
    <row r="4353" spans="1:14" x14ac:dyDescent="0.2">
      <c r="A4353" s="168">
        <v>2019</v>
      </c>
      <c r="B4353" s="168">
        <v>7</v>
      </c>
      <c r="C4353" s="168">
        <v>1</v>
      </c>
      <c r="D4353" s="168">
        <v>5</v>
      </c>
      <c r="E4353" s="168">
        <v>30</v>
      </c>
      <c r="F4353" s="168">
        <v>0</v>
      </c>
      <c r="G4353" s="168">
        <v>1</v>
      </c>
      <c r="H4353" s="168">
        <v>1</v>
      </c>
      <c r="I4353" s="168">
        <v>8.3000000000000007</v>
      </c>
      <c r="J4353" s="168">
        <v>1.3</v>
      </c>
      <c r="K4353" s="168">
        <v>95.3</v>
      </c>
      <c r="L4353" s="168">
        <v>39</v>
      </c>
      <c r="M4353" s="168">
        <v>21.9</v>
      </c>
      <c r="N4353" s="168">
        <v>959.8</v>
      </c>
    </row>
    <row r="4354" spans="1:14" x14ac:dyDescent="0.2">
      <c r="A4354" s="168">
        <v>2019</v>
      </c>
      <c r="B4354" s="168">
        <v>7</v>
      </c>
      <c r="C4354" s="168">
        <v>1</v>
      </c>
      <c r="D4354" s="168">
        <v>6</v>
      </c>
      <c r="E4354" s="168">
        <v>30</v>
      </c>
      <c r="F4354" s="168">
        <v>31</v>
      </c>
      <c r="G4354" s="168">
        <v>154</v>
      </c>
      <c r="H4354" s="168">
        <v>53</v>
      </c>
      <c r="I4354" s="168">
        <v>8.3000000000000007</v>
      </c>
      <c r="J4354" s="168">
        <v>1.9</v>
      </c>
      <c r="K4354" s="168">
        <v>64.3</v>
      </c>
      <c r="L4354" s="168">
        <v>40.200000000000003</v>
      </c>
      <c r="M4354" s="168">
        <v>22.2</v>
      </c>
      <c r="N4354" s="168">
        <v>960.1</v>
      </c>
    </row>
    <row r="4355" spans="1:14" x14ac:dyDescent="0.2">
      <c r="A4355" s="168">
        <v>2019</v>
      </c>
      <c r="B4355" s="168">
        <v>7</v>
      </c>
      <c r="C4355" s="168">
        <v>1</v>
      </c>
      <c r="D4355" s="168">
        <v>7</v>
      </c>
      <c r="E4355" s="168">
        <v>30</v>
      </c>
      <c r="F4355" s="168">
        <v>71</v>
      </c>
      <c r="G4355" s="168">
        <v>540</v>
      </c>
      <c r="H4355" s="168">
        <v>235</v>
      </c>
      <c r="I4355" s="168">
        <v>7.6</v>
      </c>
      <c r="J4355" s="168">
        <v>1.2</v>
      </c>
      <c r="K4355" s="168">
        <v>102.4</v>
      </c>
      <c r="L4355" s="168">
        <v>32.700000000000003</v>
      </c>
      <c r="M4355" s="168">
        <v>26</v>
      </c>
      <c r="N4355" s="168">
        <v>960.2</v>
      </c>
    </row>
    <row r="4356" spans="1:14" x14ac:dyDescent="0.2">
      <c r="A4356" s="168">
        <v>2019</v>
      </c>
      <c r="B4356" s="168">
        <v>7</v>
      </c>
      <c r="C4356" s="168">
        <v>1</v>
      </c>
      <c r="D4356" s="168">
        <v>8</v>
      </c>
      <c r="E4356" s="168">
        <v>30</v>
      </c>
      <c r="F4356" s="168">
        <v>91</v>
      </c>
      <c r="G4356" s="168">
        <v>715</v>
      </c>
      <c r="H4356" s="168">
        <v>439</v>
      </c>
      <c r="I4356" s="168">
        <v>6.6</v>
      </c>
      <c r="J4356" s="168">
        <v>1.6</v>
      </c>
      <c r="K4356" s="168">
        <v>115</v>
      </c>
      <c r="L4356" s="168">
        <v>29.5</v>
      </c>
      <c r="M4356" s="168">
        <v>29.2</v>
      </c>
      <c r="N4356" s="168">
        <v>960.4</v>
      </c>
    </row>
    <row r="4357" spans="1:14" x14ac:dyDescent="0.2">
      <c r="A4357" s="168">
        <v>2019</v>
      </c>
      <c r="B4357" s="168">
        <v>7</v>
      </c>
      <c r="C4357" s="168">
        <v>1</v>
      </c>
      <c r="D4357" s="168">
        <v>9</v>
      </c>
      <c r="E4357" s="168">
        <v>30</v>
      </c>
      <c r="F4357" s="168">
        <v>100</v>
      </c>
      <c r="G4357" s="168">
        <v>817</v>
      </c>
      <c r="H4357" s="168">
        <v>635</v>
      </c>
      <c r="I4357" s="168">
        <v>5.9</v>
      </c>
      <c r="J4357" s="168">
        <v>1.7</v>
      </c>
      <c r="K4357" s="168">
        <v>171.9</v>
      </c>
      <c r="L4357" s="168">
        <v>29.3</v>
      </c>
      <c r="M4357" s="168">
        <v>30.5</v>
      </c>
      <c r="N4357" s="168">
        <v>960.1</v>
      </c>
    </row>
    <row r="4358" spans="1:14" x14ac:dyDescent="0.2">
      <c r="A4358" s="168">
        <v>2019</v>
      </c>
      <c r="B4358" s="168">
        <v>7</v>
      </c>
      <c r="C4358" s="168">
        <v>1</v>
      </c>
      <c r="D4358" s="168">
        <v>10</v>
      </c>
      <c r="E4358" s="168">
        <v>30</v>
      </c>
      <c r="F4358" s="168">
        <v>102</v>
      </c>
      <c r="G4358" s="168">
        <v>876</v>
      </c>
      <c r="H4358" s="168">
        <v>802</v>
      </c>
      <c r="I4358" s="168">
        <v>5.0999999999999996</v>
      </c>
      <c r="J4358" s="168">
        <v>2</v>
      </c>
      <c r="K4358" s="168">
        <v>164.2</v>
      </c>
      <c r="L4358" s="168">
        <v>26.2</v>
      </c>
      <c r="M4358" s="168">
        <v>32.299999999999997</v>
      </c>
      <c r="N4358" s="168">
        <v>959.7</v>
      </c>
    </row>
    <row r="4359" spans="1:14" x14ac:dyDescent="0.2">
      <c r="A4359" s="168">
        <v>2019</v>
      </c>
      <c r="B4359" s="168">
        <v>7</v>
      </c>
      <c r="C4359" s="168">
        <v>1</v>
      </c>
      <c r="D4359" s="168">
        <v>11</v>
      </c>
      <c r="E4359" s="168">
        <v>30</v>
      </c>
      <c r="F4359" s="168">
        <v>104</v>
      </c>
      <c r="G4359" s="168">
        <v>905</v>
      </c>
      <c r="H4359" s="168">
        <v>923</v>
      </c>
      <c r="I4359" s="168">
        <v>4.2</v>
      </c>
      <c r="J4359" s="168">
        <v>2.2000000000000002</v>
      </c>
      <c r="K4359" s="168">
        <v>186.9</v>
      </c>
      <c r="L4359" s="168">
        <v>24.5</v>
      </c>
      <c r="M4359" s="168">
        <v>33.799999999999997</v>
      </c>
      <c r="N4359" s="168">
        <v>959.4</v>
      </c>
    </row>
    <row r="4360" spans="1:14" x14ac:dyDescent="0.2">
      <c r="A4360" s="168">
        <v>2019</v>
      </c>
      <c r="B4360" s="168">
        <v>7</v>
      </c>
      <c r="C4360" s="168">
        <v>1</v>
      </c>
      <c r="D4360" s="168">
        <v>12</v>
      </c>
      <c r="E4360" s="168">
        <v>30</v>
      </c>
      <c r="F4360" s="168">
        <v>104</v>
      </c>
      <c r="G4360" s="168">
        <v>924</v>
      </c>
      <c r="H4360" s="168">
        <v>996</v>
      </c>
      <c r="I4360" s="168">
        <v>3.3</v>
      </c>
      <c r="J4360" s="168">
        <v>4.8</v>
      </c>
      <c r="K4360" s="168">
        <v>255.3</v>
      </c>
      <c r="L4360" s="168">
        <v>23.7</v>
      </c>
      <c r="M4360" s="168">
        <v>34.200000000000003</v>
      </c>
      <c r="N4360" s="168">
        <v>959.1</v>
      </c>
    </row>
    <row r="4361" spans="1:14" x14ac:dyDescent="0.2">
      <c r="A4361" s="168">
        <v>2019</v>
      </c>
      <c r="B4361" s="168">
        <v>7</v>
      </c>
      <c r="C4361" s="168">
        <v>1</v>
      </c>
      <c r="D4361" s="168">
        <v>13</v>
      </c>
      <c r="E4361" s="168">
        <v>30</v>
      </c>
      <c r="F4361" s="168">
        <v>97</v>
      </c>
      <c r="G4361" s="168">
        <v>940</v>
      </c>
      <c r="H4361" s="168">
        <v>1015</v>
      </c>
      <c r="I4361" s="168">
        <v>2.4</v>
      </c>
      <c r="J4361" s="168">
        <v>5.7</v>
      </c>
      <c r="K4361" s="168">
        <v>258.7</v>
      </c>
      <c r="L4361" s="168">
        <v>20.6</v>
      </c>
      <c r="M4361" s="168">
        <v>34.700000000000003</v>
      </c>
      <c r="N4361" s="168">
        <v>958.7</v>
      </c>
    </row>
    <row r="4362" spans="1:14" x14ac:dyDescent="0.2">
      <c r="A4362" s="168">
        <v>2019</v>
      </c>
      <c r="B4362" s="168">
        <v>7</v>
      </c>
      <c r="C4362" s="168">
        <v>1</v>
      </c>
      <c r="D4362" s="168">
        <v>14</v>
      </c>
      <c r="E4362" s="168">
        <v>30</v>
      </c>
      <c r="F4362" s="168">
        <v>100</v>
      </c>
      <c r="G4362" s="168">
        <v>921</v>
      </c>
      <c r="H4362" s="168">
        <v>965</v>
      </c>
      <c r="I4362" s="168">
        <v>1.7</v>
      </c>
      <c r="J4362" s="168">
        <v>6.9</v>
      </c>
      <c r="K4362" s="168">
        <v>263.10000000000002</v>
      </c>
      <c r="L4362" s="168">
        <v>20.6</v>
      </c>
      <c r="M4362" s="168">
        <v>34.700000000000003</v>
      </c>
      <c r="N4362" s="168">
        <v>958.3</v>
      </c>
    </row>
    <row r="4363" spans="1:14" x14ac:dyDescent="0.2">
      <c r="A4363" s="168">
        <v>2019</v>
      </c>
      <c r="B4363" s="168">
        <v>7</v>
      </c>
      <c r="C4363" s="168">
        <v>1</v>
      </c>
      <c r="D4363" s="168">
        <v>15</v>
      </c>
      <c r="E4363" s="168">
        <v>30</v>
      </c>
      <c r="F4363" s="168">
        <v>108</v>
      </c>
      <c r="G4363" s="168">
        <v>881</v>
      </c>
      <c r="H4363" s="168">
        <v>861</v>
      </c>
      <c r="I4363" s="168">
        <v>1.2</v>
      </c>
      <c r="J4363" s="168">
        <v>7.2</v>
      </c>
      <c r="K4363" s="168">
        <v>255.7</v>
      </c>
      <c r="L4363" s="168">
        <v>24.9</v>
      </c>
      <c r="M4363" s="168">
        <v>34.4</v>
      </c>
      <c r="N4363" s="168">
        <v>958</v>
      </c>
    </row>
    <row r="4364" spans="1:14" x14ac:dyDescent="0.2">
      <c r="A4364" s="168">
        <v>2019</v>
      </c>
      <c r="B4364" s="168">
        <v>7</v>
      </c>
      <c r="C4364" s="168">
        <v>1</v>
      </c>
      <c r="D4364" s="168">
        <v>16</v>
      </c>
      <c r="E4364" s="168">
        <v>30</v>
      </c>
      <c r="F4364" s="168">
        <v>133</v>
      </c>
      <c r="G4364" s="168">
        <v>739</v>
      </c>
      <c r="H4364" s="168">
        <v>670</v>
      </c>
      <c r="I4364" s="168">
        <v>0.9</v>
      </c>
      <c r="J4364" s="168">
        <v>6.9</v>
      </c>
      <c r="K4364" s="168">
        <v>257.5</v>
      </c>
      <c r="L4364" s="168">
        <v>23</v>
      </c>
      <c r="M4364" s="168">
        <v>34</v>
      </c>
      <c r="N4364" s="168">
        <v>957.6</v>
      </c>
    </row>
    <row r="4365" spans="1:14" x14ac:dyDescent="0.2">
      <c r="A4365" s="168">
        <v>2019</v>
      </c>
      <c r="B4365" s="168">
        <v>7</v>
      </c>
      <c r="C4365" s="168">
        <v>1</v>
      </c>
      <c r="D4365" s="168">
        <v>17</v>
      </c>
      <c r="E4365" s="168">
        <v>30</v>
      </c>
      <c r="F4365" s="168">
        <v>114</v>
      </c>
      <c r="G4365" s="168">
        <v>703</v>
      </c>
      <c r="H4365" s="168">
        <v>514</v>
      </c>
      <c r="I4365" s="168">
        <v>0.7</v>
      </c>
      <c r="J4365" s="168">
        <v>6.7</v>
      </c>
      <c r="K4365" s="168">
        <v>257.3</v>
      </c>
      <c r="L4365" s="168">
        <v>21.5</v>
      </c>
      <c r="M4365" s="168">
        <v>33.9</v>
      </c>
      <c r="N4365" s="168">
        <v>957</v>
      </c>
    </row>
    <row r="4366" spans="1:14" x14ac:dyDescent="0.2">
      <c r="A4366" s="168">
        <v>2019</v>
      </c>
      <c r="B4366" s="168">
        <v>7</v>
      </c>
      <c r="C4366" s="168">
        <v>1</v>
      </c>
      <c r="D4366" s="168">
        <v>18</v>
      </c>
      <c r="E4366" s="168">
        <v>30</v>
      </c>
      <c r="F4366" s="168">
        <v>95</v>
      </c>
      <c r="G4366" s="168">
        <v>537</v>
      </c>
      <c r="H4366" s="168">
        <v>304</v>
      </c>
      <c r="I4366" s="168">
        <v>0.7</v>
      </c>
      <c r="J4366" s="168">
        <v>5.8</v>
      </c>
      <c r="K4366" s="168">
        <v>260.5</v>
      </c>
      <c r="L4366" s="168">
        <v>23.2</v>
      </c>
      <c r="M4366" s="168">
        <v>33</v>
      </c>
      <c r="N4366" s="168">
        <v>956.8</v>
      </c>
    </row>
    <row r="4367" spans="1:14" x14ac:dyDescent="0.2">
      <c r="A4367" s="168">
        <v>2019</v>
      </c>
      <c r="B4367" s="168">
        <v>7</v>
      </c>
      <c r="C4367" s="168">
        <v>1</v>
      </c>
      <c r="D4367" s="168">
        <v>19</v>
      </c>
      <c r="E4367" s="168">
        <v>30</v>
      </c>
      <c r="F4367" s="168">
        <v>56</v>
      </c>
      <c r="G4367" s="168">
        <v>245</v>
      </c>
      <c r="H4367" s="168">
        <v>110</v>
      </c>
      <c r="I4367" s="168">
        <v>0.8</v>
      </c>
      <c r="J4367" s="168">
        <v>3.7</v>
      </c>
      <c r="K4367" s="168">
        <v>276.8</v>
      </c>
      <c r="L4367" s="168">
        <v>27.3</v>
      </c>
      <c r="M4367" s="168">
        <v>31.5</v>
      </c>
      <c r="N4367" s="168">
        <v>956.9</v>
      </c>
    </row>
    <row r="4368" spans="1:14" x14ac:dyDescent="0.2">
      <c r="A4368" s="168">
        <v>2019</v>
      </c>
      <c r="B4368" s="168">
        <v>7</v>
      </c>
      <c r="C4368" s="168">
        <v>1</v>
      </c>
      <c r="D4368" s="168">
        <v>20</v>
      </c>
      <c r="E4368" s="168">
        <v>30</v>
      </c>
      <c r="F4368" s="168">
        <v>7</v>
      </c>
      <c r="G4368" s="168">
        <v>1</v>
      </c>
      <c r="H4368" s="168">
        <v>7</v>
      </c>
      <c r="I4368" s="168">
        <v>1.2</v>
      </c>
      <c r="J4368" s="168">
        <v>3.6</v>
      </c>
      <c r="K4368" s="168">
        <v>163.80000000000001</v>
      </c>
      <c r="L4368" s="168">
        <v>46.8</v>
      </c>
      <c r="M4368" s="168">
        <v>28.1</v>
      </c>
      <c r="N4368" s="168">
        <v>957.5</v>
      </c>
    </row>
    <row r="4369" spans="1:14" x14ac:dyDescent="0.2">
      <c r="A4369" s="168">
        <v>2019</v>
      </c>
      <c r="B4369" s="168">
        <v>7</v>
      </c>
      <c r="C4369" s="168">
        <v>1</v>
      </c>
      <c r="D4369" s="168">
        <v>21</v>
      </c>
      <c r="E4369" s="168">
        <v>30</v>
      </c>
      <c r="F4369" s="168">
        <v>0</v>
      </c>
      <c r="G4369" s="168">
        <v>0</v>
      </c>
      <c r="H4369" s="168">
        <v>0</v>
      </c>
      <c r="I4369" s="168">
        <v>2.2000000000000002</v>
      </c>
      <c r="J4369" s="168">
        <v>4.9000000000000004</v>
      </c>
      <c r="K4369" s="168">
        <v>106</v>
      </c>
      <c r="L4369" s="168">
        <v>63.3</v>
      </c>
      <c r="M4369" s="168">
        <v>25</v>
      </c>
      <c r="N4369" s="168">
        <v>958.4</v>
      </c>
    </row>
    <row r="4370" spans="1:14" x14ac:dyDescent="0.2">
      <c r="A4370" s="168">
        <v>2019</v>
      </c>
      <c r="B4370" s="168">
        <v>7</v>
      </c>
      <c r="C4370" s="168">
        <v>1</v>
      </c>
      <c r="D4370" s="168">
        <v>22</v>
      </c>
      <c r="E4370" s="168">
        <v>30</v>
      </c>
      <c r="F4370" s="168">
        <v>0</v>
      </c>
      <c r="G4370" s="168">
        <v>0</v>
      </c>
      <c r="H4370" s="168">
        <v>0</v>
      </c>
      <c r="I4370" s="168">
        <v>3.8</v>
      </c>
      <c r="J4370" s="168">
        <v>3.8</v>
      </c>
      <c r="K4370" s="168">
        <v>96.5</v>
      </c>
      <c r="L4370" s="168">
        <v>72.7</v>
      </c>
      <c r="M4370" s="168">
        <v>23.4</v>
      </c>
      <c r="N4370" s="168">
        <v>958.9</v>
      </c>
    </row>
    <row r="4371" spans="1:14" x14ac:dyDescent="0.2">
      <c r="A4371" s="168">
        <v>2019</v>
      </c>
      <c r="B4371" s="168">
        <v>7</v>
      </c>
      <c r="C4371" s="168">
        <v>1</v>
      </c>
      <c r="D4371" s="168">
        <v>23</v>
      </c>
      <c r="E4371" s="168">
        <v>30</v>
      </c>
      <c r="F4371" s="168">
        <v>0</v>
      </c>
      <c r="G4371" s="168">
        <v>0</v>
      </c>
      <c r="H4371" s="168">
        <v>0</v>
      </c>
      <c r="I4371" s="168">
        <v>5.5</v>
      </c>
      <c r="J4371" s="168">
        <v>2.5</v>
      </c>
      <c r="K4371" s="168">
        <v>70.900000000000006</v>
      </c>
      <c r="L4371" s="168">
        <v>66.3</v>
      </c>
      <c r="M4371" s="168">
        <v>23.6</v>
      </c>
      <c r="N4371" s="168">
        <v>959.3</v>
      </c>
    </row>
    <row r="4372" spans="1:14" x14ac:dyDescent="0.2">
      <c r="A4372" s="168">
        <v>2019</v>
      </c>
      <c r="B4372" s="168">
        <v>7</v>
      </c>
      <c r="C4372" s="168">
        <v>2</v>
      </c>
      <c r="D4372" s="168">
        <v>0</v>
      </c>
      <c r="E4372" s="168">
        <v>30</v>
      </c>
      <c r="F4372" s="168">
        <v>0</v>
      </c>
      <c r="G4372" s="168">
        <v>0</v>
      </c>
      <c r="H4372" s="168">
        <v>0</v>
      </c>
      <c r="I4372" s="168">
        <v>6.7</v>
      </c>
      <c r="J4372" s="168">
        <v>3.9</v>
      </c>
      <c r="K4372" s="168">
        <v>91</v>
      </c>
      <c r="L4372" s="168">
        <v>68.900000000000006</v>
      </c>
      <c r="M4372" s="168">
        <v>22.6</v>
      </c>
      <c r="N4372" s="168">
        <v>959.6</v>
      </c>
    </row>
    <row r="4373" spans="1:14" x14ac:dyDescent="0.2">
      <c r="A4373" s="168">
        <v>2019</v>
      </c>
      <c r="B4373" s="168">
        <v>7</v>
      </c>
      <c r="C4373" s="168">
        <v>2</v>
      </c>
      <c r="D4373" s="168">
        <v>1</v>
      </c>
      <c r="E4373" s="168">
        <v>30</v>
      </c>
      <c r="F4373" s="168">
        <v>0</v>
      </c>
      <c r="G4373" s="168">
        <v>0</v>
      </c>
      <c r="H4373" s="168">
        <v>0</v>
      </c>
      <c r="I4373" s="168">
        <v>7.5</v>
      </c>
      <c r="J4373" s="168">
        <v>4</v>
      </c>
      <c r="K4373" s="168">
        <v>95.4</v>
      </c>
      <c r="L4373" s="168">
        <v>78.599999999999994</v>
      </c>
      <c r="M4373" s="168">
        <v>21.3</v>
      </c>
      <c r="N4373" s="168">
        <v>959.2</v>
      </c>
    </row>
    <row r="4374" spans="1:14" x14ac:dyDescent="0.2">
      <c r="A4374" s="168">
        <v>2019</v>
      </c>
      <c r="B4374" s="168">
        <v>7</v>
      </c>
      <c r="C4374" s="168">
        <v>2</v>
      </c>
      <c r="D4374" s="168">
        <v>2</v>
      </c>
      <c r="E4374" s="168">
        <v>30</v>
      </c>
      <c r="F4374" s="168">
        <v>0</v>
      </c>
      <c r="G4374" s="168">
        <v>0</v>
      </c>
      <c r="H4374" s="168">
        <v>0</v>
      </c>
      <c r="I4374" s="168">
        <v>8</v>
      </c>
      <c r="J4374" s="168">
        <v>3.2</v>
      </c>
      <c r="K4374" s="168">
        <v>94.7</v>
      </c>
      <c r="L4374" s="168">
        <v>82.3</v>
      </c>
      <c r="M4374" s="168">
        <v>20.6</v>
      </c>
      <c r="N4374" s="168">
        <v>958.7</v>
      </c>
    </row>
    <row r="4375" spans="1:14" x14ac:dyDescent="0.2">
      <c r="A4375" s="168">
        <v>2019</v>
      </c>
      <c r="B4375" s="168">
        <v>7</v>
      </c>
      <c r="C4375" s="168">
        <v>2</v>
      </c>
      <c r="D4375" s="168">
        <v>3</v>
      </c>
      <c r="E4375" s="168">
        <v>30</v>
      </c>
      <c r="F4375" s="168">
        <v>0</v>
      </c>
      <c r="G4375" s="168">
        <v>0</v>
      </c>
      <c r="H4375" s="168">
        <v>0</v>
      </c>
      <c r="I4375" s="168">
        <v>8.3000000000000007</v>
      </c>
      <c r="J4375" s="168">
        <v>2.4</v>
      </c>
      <c r="K4375" s="168">
        <v>69.3</v>
      </c>
      <c r="L4375" s="168">
        <v>82.6</v>
      </c>
      <c r="M4375" s="168">
        <v>20.5</v>
      </c>
      <c r="N4375" s="168">
        <v>958.2</v>
      </c>
    </row>
    <row r="4376" spans="1:14" x14ac:dyDescent="0.2">
      <c r="A4376" s="168">
        <v>2019</v>
      </c>
      <c r="B4376" s="168">
        <v>7</v>
      </c>
      <c r="C4376" s="168">
        <v>2</v>
      </c>
      <c r="D4376" s="168">
        <v>4</v>
      </c>
      <c r="E4376" s="168">
        <v>30</v>
      </c>
      <c r="F4376" s="168">
        <v>0</v>
      </c>
      <c r="G4376" s="168">
        <v>0</v>
      </c>
      <c r="H4376" s="168">
        <v>0</v>
      </c>
      <c r="I4376" s="168">
        <v>8.4</v>
      </c>
      <c r="J4376" s="168">
        <v>2.1</v>
      </c>
      <c r="K4376" s="168">
        <v>72.3</v>
      </c>
      <c r="L4376" s="168">
        <v>78.8</v>
      </c>
      <c r="M4376" s="168">
        <v>20.5</v>
      </c>
      <c r="N4376" s="168">
        <v>958</v>
      </c>
    </row>
    <row r="4377" spans="1:14" x14ac:dyDescent="0.2">
      <c r="A4377" s="168">
        <v>2019</v>
      </c>
      <c r="B4377" s="168">
        <v>7</v>
      </c>
      <c r="C4377" s="168">
        <v>2</v>
      </c>
      <c r="D4377" s="168">
        <v>5</v>
      </c>
      <c r="E4377" s="168">
        <v>30</v>
      </c>
      <c r="F4377" s="168">
        <v>1</v>
      </c>
      <c r="G4377" s="168">
        <v>0</v>
      </c>
      <c r="H4377" s="168">
        <v>1</v>
      </c>
      <c r="I4377" s="168">
        <v>8.6999999999999993</v>
      </c>
      <c r="J4377" s="168">
        <v>2.6</v>
      </c>
      <c r="K4377" s="168">
        <v>93.2</v>
      </c>
      <c r="L4377" s="168">
        <v>86.7</v>
      </c>
      <c r="M4377" s="168">
        <v>19.100000000000001</v>
      </c>
      <c r="N4377" s="168">
        <v>958.1</v>
      </c>
    </row>
    <row r="4378" spans="1:14" x14ac:dyDescent="0.2">
      <c r="A4378" s="168">
        <v>2019</v>
      </c>
      <c r="B4378" s="168">
        <v>7</v>
      </c>
      <c r="C4378" s="168">
        <v>2</v>
      </c>
      <c r="D4378" s="168">
        <v>6</v>
      </c>
      <c r="E4378" s="168">
        <v>30</v>
      </c>
      <c r="F4378" s="168">
        <v>34</v>
      </c>
      <c r="G4378" s="168">
        <v>118</v>
      </c>
      <c r="H4378" s="168">
        <v>51</v>
      </c>
      <c r="I4378" s="168">
        <v>9.3000000000000007</v>
      </c>
      <c r="J4378" s="168">
        <v>3.3</v>
      </c>
      <c r="K4378" s="168">
        <v>95.4</v>
      </c>
      <c r="L4378" s="168">
        <v>91.5</v>
      </c>
      <c r="M4378" s="168">
        <v>18.8</v>
      </c>
      <c r="N4378" s="168">
        <v>958.4</v>
      </c>
    </row>
    <row r="4379" spans="1:14" x14ac:dyDescent="0.2">
      <c r="A4379" s="168">
        <v>2019</v>
      </c>
      <c r="B4379" s="168">
        <v>7</v>
      </c>
      <c r="C4379" s="168">
        <v>2</v>
      </c>
      <c r="D4379" s="168">
        <v>7</v>
      </c>
      <c r="E4379" s="168">
        <v>30</v>
      </c>
      <c r="F4379" s="168">
        <v>94</v>
      </c>
      <c r="G4379" s="168">
        <v>391</v>
      </c>
      <c r="H4379" s="168">
        <v>213</v>
      </c>
      <c r="I4379" s="168">
        <v>8.9</v>
      </c>
      <c r="J4379" s="168">
        <v>4.3</v>
      </c>
      <c r="K4379" s="168">
        <v>87.8</v>
      </c>
      <c r="L4379" s="168">
        <v>85.3</v>
      </c>
      <c r="M4379" s="168">
        <v>20.8</v>
      </c>
      <c r="N4379" s="168">
        <v>959</v>
      </c>
    </row>
    <row r="4380" spans="1:14" x14ac:dyDescent="0.2">
      <c r="A4380" s="168">
        <v>2019</v>
      </c>
      <c r="B4380" s="168">
        <v>7</v>
      </c>
      <c r="C4380" s="168">
        <v>2</v>
      </c>
      <c r="D4380" s="168">
        <v>8</v>
      </c>
      <c r="E4380" s="168">
        <v>30</v>
      </c>
      <c r="F4380" s="168">
        <v>119</v>
      </c>
      <c r="G4380" s="168">
        <v>621</v>
      </c>
      <c r="H4380" s="168">
        <v>421</v>
      </c>
      <c r="I4380" s="168">
        <v>7</v>
      </c>
      <c r="J4380" s="168">
        <v>6.2</v>
      </c>
      <c r="K4380" s="168">
        <v>95.8</v>
      </c>
      <c r="L4380" s="168">
        <v>71.8</v>
      </c>
      <c r="M4380" s="168">
        <v>23.4</v>
      </c>
      <c r="N4380" s="168">
        <v>959.2</v>
      </c>
    </row>
    <row r="4381" spans="1:14" x14ac:dyDescent="0.2">
      <c r="A4381" s="168">
        <v>2019</v>
      </c>
      <c r="B4381" s="168">
        <v>7</v>
      </c>
      <c r="C4381" s="168">
        <v>2</v>
      </c>
      <c r="D4381" s="168">
        <v>9</v>
      </c>
      <c r="E4381" s="168">
        <v>30</v>
      </c>
      <c r="F4381" s="168">
        <v>130</v>
      </c>
      <c r="G4381" s="168">
        <v>749</v>
      </c>
      <c r="H4381" s="168">
        <v>621</v>
      </c>
      <c r="I4381" s="168">
        <v>5.6</v>
      </c>
      <c r="J4381" s="168">
        <v>6.5</v>
      </c>
      <c r="K4381" s="168">
        <v>100.1</v>
      </c>
      <c r="L4381" s="168">
        <v>64.2</v>
      </c>
      <c r="M4381" s="168">
        <v>25.2</v>
      </c>
      <c r="N4381" s="168">
        <v>959.1</v>
      </c>
    </row>
    <row r="4382" spans="1:14" x14ac:dyDescent="0.2">
      <c r="A4382" s="168">
        <v>2019</v>
      </c>
      <c r="B4382" s="168">
        <v>7</v>
      </c>
      <c r="C4382" s="168">
        <v>2</v>
      </c>
      <c r="D4382" s="168">
        <v>10</v>
      </c>
      <c r="E4382" s="168">
        <v>30</v>
      </c>
      <c r="F4382" s="168">
        <v>135</v>
      </c>
      <c r="G4382" s="168">
        <v>814</v>
      </c>
      <c r="H4382" s="168">
        <v>786</v>
      </c>
      <c r="I4382" s="168">
        <v>5.5</v>
      </c>
      <c r="J4382" s="168">
        <v>6.1</v>
      </c>
      <c r="K4382" s="168">
        <v>102.3</v>
      </c>
      <c r="L4382" s="168">
        <v>58</v>
      </c>
      <c r="M4382" s="168">
        <v>26.8</v>
      </c>
      <c r="N4382" s="168">
        <v>959.1</v>
      </c>
    </row>
    <row r="4383" spans="1:14" x14ac:dyDescent="0.2">
      <c r="A4383" s="168">
        <v>2019</v>
      </c>
      <c r="B4383" s="168">
        <v>7</v>
      </c>
      <c r="C4383" s="168">
        <v>2</v>
      </c>
      <c r="D4383" s="168">
        <v>11</v>
      </c>
      <c r="E4383" s="168">
        <v>30</v>
      </c>
      <c r="F4383" s="168">
        <v>151</v>
      </c>
      <c r="G4383" s="168">
        <v>830</v>
      </c>
      <c r="H4383" s="168">
        <v>904</v>
      </c>
      <c r="I4383" s="168">
        <v>5.8</v>
      </c>
      <c r="J4383" s="168">
        <v>5.4</v>
      </c>
      <c r="K4383" s="168">
        <v>108.7</v>
      </c>
      <c r="L4383" s="168">
        <v>53.3</v>
      </c>
      <c r="M4383" s="168">
        <v>28.1</v>
      </c>
      <c r="N4383" s="168">
        <v>959.2</v>
      </c>
    </row>
    <row r="4384" spans="1:14" x14ac:dyDescent="0.2">
      <c r="A4384" s="168">
        <v>2019</v>
      </c>
      <c r="B4384" s="168">
        <v>7</v>
      </c>
      <c r="C4384" s="168">
        <v>2</v>
      </c>
      <c r="D4384" s="168">
        <v>12</v>
      </c>
      <c r="E4384" s="168">
        <v>30</v>
      </c>
      <c r="F4384" s="168">
        <v>161</v>
      </c>
      <c r="G4384" s="168">
        <v>839</v>
      </c>
      <c r="H4384" s="168">
        <v>974</v>
      </c>
      <c r="I4384" s="168">
        <v>6.2</v>
      </c>
      <c r="J4384" s="168">
        <v>4.5</v>
      </c>
      <c r="K4384" s="168">
        <v>101.1</v>
      </c>
      <c r="L4384" s="168">
        <v>49.5</v>
      </c>
      <c r="M4384" s="168">
        <v>29.2</v>
      </c>
      <c r="N4384" s="168">
        <v>958.8</v>
      </c>
    </row>
    <row r="4385" spans="1:14" x14ac:dyDescent="0.2">
      <c r="A4385" s="168">
        <v>2019</v>
      </c>
      <c r="B4385" s="168">
        <v>7</v>
      </c>
      <c r="C4385" s="168">
        <v>2</v>
      </c>
      <c r="D4385" s="168">
        <v>13</v>
      </c>
      <c r="E4385" s="168">
        <v>30</v>
      </c>
      <c r="F4385" s="168">
        <v>145</v>
      </c>
      <c r="G4385" s="168">
        <v>865</v>
      </c>
      <c r="H4385" s="168">
        <v>993</v>
      </c>
      <c r="I4385" s="168">
        <v>6.4</v>
      </c>
      <c r="J4385" s="168">
        <v>3.4</v>
      </c>
      <c r="K4385" s="168">
        <v>91.5</v>
      </c>
      <c r="L4385" s="168">
        <v>42.6</v>
      </c>
      <c r="M4385" s="168">
        <v>30.4</v>
      </c>
      <c r="N4385" s="168">
        <v>958.3</v>
      </c>
    </row>
    <row r="4386" spans="1:14" x14ac:dyDescent="0.2">
      <c r="A4386" s="168">
        <v>2019</v>
      </c>
      <c r="B4386" s="168">
        <v>7</v>
      </c>
      <c r="C4386" s="168">
        <v>2</v>
      </c>
      <c r="D4386" s="168">
        <v>14</v>
      </c>
      <c r="E4386" s="168">
        <v>30</v>
      </c>
      <c r="F4386" s="168">
        <v>152</v>
      </c>
      <c r="G4386" s="168">
        <v>845</v>
      </c>
      <c r="H4386" s="168">
        <v>948</v>
      </c>
      <c r="I4386" s="168">
        <v>6.4</v>
      </c>
      <c r="J4386" s="168">
        <v>4.4000000000000004</v>
      </c>
      <c r="K4386" s="168">
        <v>94.3</v>
      </c>
      <c r="L4386" s="168">
        <v>42.2</v>
      </c>
      <c r="M4386" s="168">
        <v>31.3</v>
      </c>
      <c r="N4386" s="168">
        <v>957.8</v>
      </c>
    </row>
    <row r="4387" spans="1:14" x14ac:dyDescent="0.2">
      <c r="A4387" s="168">
        <v>2019</v>
      </c>
      <c r="B4387" s="168">
        <v>7</v>
      </c>
      <c r="C4387" s="168">
        <v>2</v>
      </c>
      <c r="D4387" s="168">
        <v>15</v>
      </c>
      <c r="E4387" s="168">
        <v>30</v>
      </c>
      <c r="F4387" s="168">
        <v>154</v>
      </c>
      <c r="G4387" s="168">
        <v>808</v>
      </c>
      <c r="H4387" s="168">
        <v>845</v>
      </c>
      <c r="I4387" s="168">
        <v>6.2</v>
      </c>
      <c r="J4387" s="168">
        <v>5.3</v>
      </c>
      <c r="K4387" s="168">
        <v>98.7</v>
      </c>
      <c r="L4387" s="168">
        <v>46.7</v>
      </c>
      <c r="M4387" s="168">
        <v>31</v>
      </c>
      <c r="N4387" s="168">
        <v>957.4</v>
      </c>
    </row>
    <row r="4388" spans="1:14" x14ac:dyDescent="0.2">
      <c r="A4388" s="168">
        <v>2019</v>
      </c>
      <c r="B4388" s="168">
        <v>7</v>
      </c>
      <c r="C4388" s="168">
        <v>2</v>
      </c>
      <c r="D4388" s="168">
        <v>16</v>
      </c>
      <c r="E4388" s="168">
        <v>30</v>
      </c>
      <c r="F4388" s="168">
        <v>138</v>
      </c>
      <c r="G4388" s="168">
        <v>772</v>
      </c>
      <c r="H4388" s="168">
        <v>699</v>
      </c>
      <c r="I4388" s="168">
        <v>6</v>
      </c>
      <c r="J4388" s="168">
        <v>4.9000000000000004</v>
      </c>
      <c r="K4388" s="168">
        <v>97.5</v>
      </c>
      <c r="L4388" s="168">
        <v>46.6</v>
      </c>
      <c r="M4388" s="168">
        <v>30.9</v>
      </c>
      <c r="N4388" s="168">
        <v>957.2</v>
      </c>
    </row>
    <row r="4389" spans="1:14" x14ac:dyDescent="0.2">
      <c r="A4389" s="168">
        <v>2019</v>
      </c>
      <c r="B4389" s="168">
        <v>7</v>
      </c>
      <c r="C4389" s="168">
        <v>2</v>
      </c>
      <c r="D4389" s="168">
        <v>17</v>
      </c>
      <c r="E4389" s="168">
        <v>30</v>
      </c>
      <c r="F4389" s="168">
        <v>127</v>
      </c>
      <c r="G4389" s="168">
        <v>613</v>
      </c>
      <c r="H4389" s="168">
        <v>479</v>
      </c>
      <c r="I4389" s="168">
        <v>5.7</v>
      </c>
      <c r="J4389" s="168">
        <v>5</v>
      </c>
      <c r="K4389" s="168">
        <v>101.3</v>
      </c>
      <c r="L4389" s="168">
        <v>48.8</v>
      </c>
      <c r="M4389" s="168">
        <v>30.3</v>
      </c>
      <c r="N4389" s="168">
        <v>956.8</v>
      </c>
    </row>
    <row r="4390" spans="1:14" x14ac:dyDescent="0.2">
      <c r="A4390" s="168">
        <v>2019</v>
      </c>
      <c r="B4390" s="168">
        <v>7</v>
      </c>
      <c r="C4390" s="168">
        <v>2</v>
      </c>
      <c r="D4390" s="168">
        <v>18</v>
      </c>
      <c r="E4390" s="168">
        <v>30</v>
      </c>
      <c r="F4390" s="168">
        <v>99</v>
      </c>
      <c r="G4390" s="168">
        <v>524</v>
      </c>
      <c r="H4390" s="168">
        <v>302</v>
      </c>
      <c r="I4390" s="168">
        <v>5.7</v>
      </c>
      <c r="J4390" s="168">
        <v>5.2</v>
      </c>
      <c r="K4390" s="168">
        <v>96.4</v>
      </c>
      <c r="L4390" s="168">
        <v>53.8</v>
      </c>
      <c r="M4390" s="168">
        <v>28.7</v>
      </c>
      <c r="N4390" s="168">
        <v>956.9</v>
      </c>
    </row>
    <row r="4391" spans="1:14" x14ac:dyDescent="0.2">
      <c r="A4391" s="168">
        <v>2019</v>
      </c>
      <c r="B4391" s="168">
        <v>7</v>
      </c>
      <c r="C4391" s="168">
        <v>2</v>
      </c>
      <c r="D4391" s="168">
        <v>19</v>
      </c>
      <c r="E4391" s="168">
        <v>30</v>
      </c>
      <c r="F4391" s="168">
        <v>56</v>
      </c>
      <c r="G4391" s="168">
        <v>236</v>
      </c>
      <c r="H4391" s="168">
        <v>106</v>
      </c>
      <c r="I4391" s="168">
        <v>6.1</v>
      </c>
      <c r="J4391" s="168">
        <v>5.0999999999999996</v>
      </c>
      <c r="K4391" s="168">
        <v>96.2</v>
      </c>
      <c r="L4391" s="168">
        <v>59.6</v>
      </c>
      <c r="M4391" s="168">
        <v>26.7</v>
      </c>
      <c r="N4391" s="168">
        <v>957.4</v>
      </c>
    </row>
    <row r="4392" spans="1:14" x14ac:dyDescent="0.2">
      <c r="A4392" s="168">
        <v>2019</v>
      </c>
      <c r="B4392" s="168">
        <v>7</v>
      </c>
      <c r="C4392" s="168">
        <v>2</v>
      </c>
      <c r="D4392" s="168">
        <v>20</v>
      </c>
      <c r="E4392" s="168">
        <v>30</v>
      </c>
      <c r="F4392" s="168">
        <v>6</v>
      </c>
      <c r="G4392" s="168">
        <v>6</v>
      </c>
      <c r="H4392" s="168">
        <v>7</v>
      </c>
      <c r="I4392" s="168">
        <v>6.9</v>
      </c>
      <c r="J4392" s="168">
        <v>4.4000000000000004</v>
      </c>
      <c r="K4392" s="168">
        <v>100.1</v>
      </c>
      <c r="L4392" s="168">
        <v>66.900000000000006</v>
      </c>
      <c r="M4392" s="168">
        <v>25</v>
      </c>
      <c r="N4392" s="168">
        <v>957.4</v>
      </c>
    </row>
    <row r="4393" spans="1:14" x14ac:dyDescent="0.2">
      <c r="A4393" s="168">
        <v>2019</v>
      </c>
      <c r="B4393" s="168">
        <v>7</v>
      </c>
      <c r="C4393" s="168">
        <v>2</v>
      </c>
      <c r="D4393" s="168">
        <v>21</v>
      </c>
      <c r="E4393" s="168">
        <v>30</v>
      </c>
      <c r="F4393" s="168">
        <v>0</v>
      </c>
      <c r="G4393" s="168">
        <v>0</v>
      </c>
      <c r="H4393" s="168">
        <v>0</v>
      </c>
      <c r="I4393" s="168">
        <v>7.5</v>
      </c>
      <c r="J4393" s="168">
        <v>4.4000000000000004</v>
      </c>
      <c r="K4393" s="168">
        <v>100.8</v>
      </c>
      <c r="L4393" s="168">
        <v>75.3</v>
      </c>
      <c r="M4393" s="168">
        <v>23.2</v>
      </c>
      <c r="N4393" s="168">
        <v>957.8</v>
      </c>
    </row>
    <row r="4394" spans="1:14" x14ac:dyDescent="0.2">
      <c r="A4394" s="168">
        <v>2019</v>
      </c>
      <c r="B4394" s="168">
        <v>7</v>
      </c>
      <c r="C4394" s="168">
        <v>2</v>
      </c>
      <c r="D4394" s="168">
        <v>22</v>
      </c>
      <c r="E4394" s="168">
        <v>30</v>
      </c>
      <c r="F4394" s="168">
        <v>0</v>
      </c>
      <c r="G4394" s="168">
        <v>0</v>
      </c>
      <c r="H4394" s="168">
        <v>0</v>
      </c>
      <c r="I4394" s="168">
        <v>7.4</v>
      </c>
      <c r="J4394" s="168">
        <v>4.5</v>
      </c>
      <c r="K4394" s="168">
        <v>100.9</v>
      </c>
      <c r="L4394" s="168">
        <v>82.1</v>
      </c>
      <c r="M4394" s="168">
        <v>21.9</v>
      </c>
      <c r="N4394" s="168">
        <v>958.3</v>
      </c>
    </row>
    <row r="4395" spans="1:14" x14ac:dyDescent="0.2">
      <c r="A4395" s="168">
        <v>2019</v>
      </c>
      <c r="B4395" s="168">
        <v>7</v>
      </c>
      <c r="C4395" s="168">
        <v>2</v>
      </c>
      <c r="D4395" s="168">
        <v>23</v>
      </c>
      <c r="E4395" s="168">
        <v>30</v>
      </c>
      <c r="F4395" s="168">
        <v>0</v>
      </c>
      <c r="G4395" s="168">
        <v>0</v>
      </c>
      <c r="H4395" s="168">
        <v>0</v>
      </c>
      <c r="I4395" s="168">
        <v>6.6</v>
      </c>
      <c r="J4395" s="168">
        <v>2.7</v>
      </c>
      <c r="K4395" s="168">
        <v>90.1</v>
      </c>
      <c r="L4395" s="168">
        <v>84.8</v>
      </c>
      <c r="M4395" s="168">
        <v>21.4</v>
      </c>
      <c r="N4395" s="168">
        <v>958.7</v>
      </c>
    </row>
    <row r="4396" spans="1:14" x14ac:dyDescent="0.2">
      <c r="A4396" s="168">
        <v>2019</v>
      </c>
      <c r="B4396" s="168">
        <v>7</v>
      </c>
      <c r="C4396" s="168">
        <v>3</v>
      </c>
      <c r="D4396" s="168">
        <v>0</v>
      </c>
      <c r="E4396" s="168">
        <v>30</v>
      </c>
      <c r="F4396" s="168">
        <v>0</v>
      </c>
      <c r="G4396" s="168">
        <v>0</v>
      </c>
      <c r="H4396" s="168">
        <v>0</v>
      </c>
      <c r="I4396" s="168">
        <v>5.5</v>
      </c>
      <c r="J4396" s="168">
        <v>1.6</v>
      </c>
      <c r="K4396" s="168">
        <v>67.099999999999994</v>
      </c>
      <c r="L4396" s="168">
        <v>85.6</v>
      </c>
      <c r="M4396" s="168">
        <v>21.3</v>
      </c>
      <c r="N4396" s="168">
        <v>958.5</v>
      </c>
    </row>
    <row r="4397" spans="1:14" x14ac:dyDescent="0.2">
      <c r="A4397" s="168">
        <v>2019</v>
      </c>
      <c r="B4397" s="168">
        <v>7</v>
      </c>
      <c r="C4397" s="168">
        <v>3</v>
      </c>
      <c r="D4397" s="168">
        <v>1</v>
      </c>
      <c r="E4397" s="168">
        <v>30</v>
      </c>
      <c r="F4397" s="168">
        <v>0</v>
      </c>
      <c r="G4397" s="168">
        <v>0</v>
      </c>
      <c r="H4397" s="168">
        <v>0</v>
      </c>
      <c r="I4397" s="168">
        <v>4.8</v>
      </c>
      <c r="J4397" s="168">
        <v>2.7</v>
      </c>
      <c r="K4397" s="168">
        <v>87.1</v>
      </c>
      <c r="L4397" s="168">
        <v>89</v>
      </c>
      <c r="M4397" s="168">
        <v>20.7</v>
      </c>
      <c r="N4397" s="168">
        <v>958.6</v>
      </c>
    </row>
    <row r="4398" spans="1:14" x14ac:dyDescent="0.2">
      <c r="A4398" s="168">
        <v>2019</v>
      </c>
      <c r="B4398" s="168">
        <v>7</v>
      </c>
      <c r="C4398" s="168">
        <v>3</v>
      </c>
      <c r="D4398" s="168">
        <v>2</v>
      </c>
      <c r="E4398" s="168">
        <v>30</v>
      </c>
      <c r="F4398" s="168">
        <v>0</v>
      </c>
      <c r="G4398" s="168">
        <v>0</v>
      </c>
      <c r="H4398" s="168">
        <v>0</v>
      </c>
      <c r="I4398" s="168">
        <v>4.8</v>
      </c>
      <c r="J4398" s="168">
        <v>2.8</v>
      </c>
      <c r="K4398" s="168">
        <v>87.8</v>
      </c>
      <c r="L4398" s="168">
        <v>87</v>
      </c>
      <c r="M4398" s="168">
        <v>21.3</v>
      </c>
      <c r="N4398" s="168">
        <v>958.6</v>
      </c>
    </row>
    <row r="4399" spans="1:14" x14ac:dyDescent="0.2">
      <c r="A4399" s="168">
        <v>2019</v>
      </c>
      <c r="B4399" s="168">
        <v>7</v>
      </c>
      <c r="C4399" s="168">
        <v>3</v>
      </c>
      <c r="D4399" s="168">
        <v>3</v>
      </c>
      <c r="E4399" s="168">
        <v>30</v>
      </c>
      <c r="F4399" s="168">
        <v>0</v>
      </c>
      <c r="G4399" s="168">
        <v>0</v>
      </c>
      <c r="H4399" s="168">
        <v>0</v>
      </c>
      <c r="I4399" s="168">
        <v>5.3</v>
      </c>
      <c r="J4399" s="168">
        <v>3.1</v>
      </c>
      <c r="K4399" s="168">
        <v>104</v>
      </c>
      <c r="L4399" s="168">
        <v>85.9</v>
      </c>
      <c r="M4399" s="168">
        <v>21.2</v>
      </c>
      <c r="N4399" s="168">
        <v>958.4</v>
      </c>
    </row>
    <row r="4400" spans="1:14" x14ac:dyDescent="0.2">
      <c r="A4400" s="168">
        <v>2019</v>
      </c>
      <c r="B4400" s="168">
        <v>7</v>
      </c>
      <c r="C4400" s="168">
        <v>3</v>
      </c>
      <c r="D4400" s="168">
        <v>4</v>
      </c>
      <c r="E4400" s="168">
        <v>30</v>
      </c>
      <c r="F4400" s="168">
        <v>0</v>
      </c>
      <c r="G4400" s="168">
        <v>0</v>
      </c>
      <c r="H4400" s="168">
        <v>0</v>
      </c>
      <c r="I4400" s="168">
        <v>6.4</v>
      </c>
      <c r="J4400" s="168">
        <v>2.2000000000000002</v>
      </c>
      <c r="K4400" s="168">
        <v>112.9</v>
      </c>
      <c r="L4400" s="168">
        <v>87.1</v>
      </c>
      <c r="M4400" s="168">
        <v>20.5</v>
      </c>
      <c r="N4400" s="168">
        <v>958.1</v>
      </c>
    </row>
    <row r="4401" spans="1:14" x14ac:dyDescent="0.2">
      <c r="A4401" s="168">
        <v>2019</v>
      </c>
      <c r="B4401" s="168">
        <v>7</v>
      </c>
      <c r="C4401" s="168">
        <v>3</v>
      </c>
      <c r="D4401" s="168">
        <v>5</v>
      </c>
      <c r="E4401" s="168">
        <v>30</v>
      </c>
      <c r="F4401" s="168">
        <v>1</v>
      </c>
      <c r="G4401" s="168">
        <v>0</v>
      </c>
      <c r="H4401" s="168">
        <v>1</v>
      </c>
      <c r="I4401" s="168">
        <v>7.6</v>
      </c>
      <c r="J4401" s="168">
        <v>1.3</v>
      </c>
      <c r="K4401" s="168">
        <v>72.099999999999994</v>
      </c>
      <c r="L4401" s="168">
        <v>87.4</v>
      </c>
      <c r="M4401" s="168">
        <v>20</v>
      </c>
      <c r="N4401" s="168">
        <v>957.8</v>
      </c>
    </row>
    <row r="4402" spans="1:14" x14ac:dyDescent="0.2">
      <c r="A4402" s="168">
        <v>2019</v>
      </c>
      <c r="B4402" s="168">
        <v>7</v>
      </c>
      <c r="C4402" s="168">
        <v>3</v>
      </c>
      <c r="D4402" s="168">
        <v>6</v>
      </c>
      <c r="E4402" s="168">
        <v>30</v>
      </c>
      <c r="F4402" s="168">
        <v>31</v>
      </c>
      <c r="G4402" s="168">
        <v>160</v>
      </c>
      <c r="H4402" s="168">
        <v>54</v>
      </c>
      <c r="I4402" s="168">
        <v>6.9</v>
      </c>
      <c r="J4402" s="168">
        <v>1.5</v>
      </c>
      <c r="K4402" s="168">
        <v>51.2</v>
      </c>
      <c r="L4402" s="168">
        <v>85.3</v>
      </c>
      <c r="M4402" s="168">
        <v>20.399999999999999</v>
      </c>
      <c r="N4402" s="168">
        <v>957.4</v>
      </c>
    </row>
    <row r="4403" spans="1:14" x14ac:dyDescent="0.2">
      <c r="A4403" s="168">
        <v>2019</v>
      </c>
      <c r="B4403" s="168">
        <v>7</v>
      </c>
      <c r="C4403" s="168">
        <v>3</v>
      </c>
      <c r="D4403" s="168">
        <v>7</v>
      </c>
      <c r="E4403" s="168">
        <v>30</v>
      </c>
      <c r="F4403" s="168">
        <v>71</v>
      </c>
      <c r="G4403" s="168">
        <v>522</v>
      </c>
      <c r="H4403" s="168">
        <v>228</v>
      </c>
      <c r="I4403" s="168">
        <v>5.7</v>
      </c>
      <c r="J4403" s="168">
        <v>1.8</v>
      </c>
      <c r="K4403" s="168">
        <v>62.7</v>
      </c>
      <c r="L4403" s="168">
        <v>78.599999999999994</v>
      </c>
      <c r="M4403" s="168">
        <v>22.2</v>
      </c>
      <c r="N4403" s="168">
        <v>957.7</v>
      </c>
    </row>
    <row r="4404" spans="1:14" x14ac:dyDescent="0.2">
      <c r="A4404" s="168">
        <v>2019</v>
      </c>
      <c r="B4404" s="168">
        <v>7</v>
      </c>
      <c r="C4404" s="168">
        <v>3</v>
      </c>
      <c r="D4404" s="168">
        <v>8</v>
      </c>
      <c r="E4404" s="168">
        <v>30</v>
      </c>
      <c r="F4404" s="168">
        <v>98</v>
      </c>
      <c r="G4404" s="168">
        <v>684</v>
      </c>
      <c r="H4404" s="168">
        <v>428</v>
      </c>
      <c r="I4404" s="168">
        <v>7</v>
      </c>
      <c r="J4404" s="168">
        <v>3.2</v>
      </c>
      <c r="K4404" s="168">
        <v>85.8</v>
      </c>
      <c r="L4404" s="168">
        <v>67.2</v>
      </c>
      <c r="M4404" s="168">
        <v>24</v>
      </c>
      <c r="N4404" s="168">
        <v>958.5</v>
      </c>
    </row>
    <row r="4405" spans="1:14" x14ac:dyDescent="0.2">
      <c r="A4405" s="168">
        <v>2019</v>
      </c>
      <c r="B4405" s="168">
        <v>7</v>
      </c>
      <c r="C4405" s="168">
        <v>3</v>
      </c>
      <c r="D4405" s="168">
        <v>9</v>
      </c>
      <c r="E4405" s="168">
        <v>30</v>
      </c>
      <c r="F4405" s="168">
        <v>120</v>
      </c>
      <c r="G4405" s="168">
        <v>758</v>
      </c>
      <c r="H4405" s="168">
        <v>616</v>
      </c>
      <c r="I4405" s="168">
        <v>7.2</v>
      </c>
      <c r="J4405" s="168">
        <v>4.5999999999999996</v>
      </c>
      <c r="K4405" s="168">
        <v>100</v>
      </c>
      <c r="L4405" s="168">
        <v>58.6</v>
      </c>
      <c r="M4405" s="168">
        <v>25.5</v>
      </c>
      <c r="N4405" s="168">
        <v>958.5</v>
      </c>
    </row>
    <row r="4406" spans="1:14" x14ac:dyDescent="0.2">
      <c r="A4406" s="168">
        <v>2019</v>
      </c>
      <c r="B4406" s="168">
        <v>7</v>
      </c>
      <c r="C4406" s="168">
        <v>3</v>
      </c>
      <c r="D4406" s="168">
        <v>10</v>
      </c>
      <c r="E4406" s="168">
        <v>30</v>
      </c>
      <c r="F4406" s="168">
        <v>135</v>
      </c>
      <c r="G4406" s="168">
        <v>805</v>
      </c>
      <c r="H4406" s="168">
        <v>777</v>
      </c>
      <c r="I4406" s="168">
        <v>7.1</v>
      </c>
      <c r="J4406" s="168">
        <v>4.7</v>
      </c>
      <c r="K4406" s="168">
        <v>109.5</v>
      </c>
      <c r="L4406" s="168">
        <v>54</v>
      </c>
      <c r="M4406" s="168">
        <v>26.7</v>
      </c>
      <c r="N4406" s="168">
        <v>958.3</v>
      </c>
    </row>
    <row r="4407" spans="1:14" x14ac:dyDescent="0.2">
      <c r="A4407" s="168">
        <v>2019</v>
      </c>
      <c r="B4407" s="168">
        <v>7</v>
      </c>
      <c r="C4407" s="168">
        <v>3</v>
      </c>
      <c r="D4407" s="168">
        <v>11</v>
      </c>
      <c r="E4407" s="168">
        <v>30</v>
      </c>
      <c r="F4407" s="168">
        <v>137</v>
      </c>
      <c r="G4407" s="168">
        <v>846</v>
      </c>
      <c r="H4407" s="168">
        <v>902</v>
      </c>
      <c r="I4407" s="168">
        <v>6.9</v>
      </c>
      <c r="J4407" s="168">
        <v>4.2</v>
      </c>
      <c r="K4407" s="168">
        <v>107</v>
      </c>
      <c r="L4407" s="168">
        <v>48.5</v>
      </c>
      <c r="M4407" s="168">
        <v>28.3</v>
      </c>
      <c r="N4407" s="168">
        <v>958.1</v>
      </c>
    </row>
    <row r="4408" spans="1:14" x14ac:dyDescent="0.2">
      <c r="A4408" s="168">
        <v>2019</v>
      </c>
      <c r="B4408" s="168">
        <v>7</v>
      </c>
      <c r="C4408" s="168">
        <v>3</v>
      </c>
      <c r="D4408" s="168">
        <v>12</v>
      </c>
      <c r="E4408" s="168">
        <v>30</v>
      </c>
      <c r="F4408" s="168">
        <v>159</v>
      </c>
      <c r="G4408" s="168">
        <v>828</v>
      </c>
      <c r="H4408" s="168">
        <v>961</v>
      </c>
      <c r="I4408" s="168">
        <v>6.9</v>
      </c>
      <c r="J4408" s="168">
        <v>3.9</v>
      </c>
      <c r="K4408" s="168">
        <v>101.5</v>
      </c>
      <c r="L4408" s="168">
        <v>44.6</v>
      </c>
      <c r="M4408" s="168">
        <v>29.7</v>
      </c>
      <c r="N4408" s="168">
        <v>957.7</v>
      </c>
    </row>
    <row r="4409" spans="1:14" x14ac:dyDescent="0.2">
      <c r="A4409" s="168">
        <v>2019</v>
      </c>
      <c r="B4409" s="168">
        <v>7</v>
      </c>
      <c r="C4409" s="168">
        <v>3</v>
      </c>
      <c r="D4409" s="168">
        <v>13</v>
      </c>
      <c r="E4409" s="168">
        <v>30</v>
      </c>
      <c r="F4409" s="168">
        <v>159</v>
      </c>
      <c r="G4409" s="168">
        <v>833</v>
      </c>
      <c r="H4409" s="168">
        <v>975</v>
      </c>
      <c r="I4409" s="168">
        <v>7</v>
      </c>
      <c r="J4409" s="168">
        <v>4.5</v>
      </c>
      <c r="K4409" s="168">
        <v>88.7</v>
      </c>
      <c r="L4409" s="168">
        <v>42.9</v>
      </c>
      <c r="M4409" s="168">
        <v>30.5</v>
      </c>
      <c r="N4409" s="168">
        <v>957.3</v>
      </c>
    </row>
    <row r="4410" spans="1:14" x14ac:dyDescent="0.2">
      <c r="A4410" s="168">
        <v>2019</v>
      </c>
      <c r="B4410" s="168">
        <v>7</v>
      </c>
      <c r="C4410" s="168">
        <v>3</v>
      </c>
      <c r="D4410" s="168">
        <v>14</v>
      </c>
      <c r="E4410" s="168">
        <v>30</v>
      </c>
      <c r="F4410" s="168">
        <v>161</v>
      </c>
      <c r="G4410" s="168">
        <v>816</v>
      </c>
      <c r="H4410" s="168">
        <v>927</v>
      </c>
      <c r="I4410" s="168">
        <v>7</v>
      </c>
      <c r="J4410" s="168">
        <v>5.2</v>
      </c>
      <c r="K4410" s="168">
        <v>96.9</v>
      </c>
      <c r="L4410" s="168">
        <v>40.1</v>
      </c>
      <c r="M4410" s="168">
        <v>31.1</v>
      </c>
      <c r="N4410" s="168">
        <v>956.8</v>
      </c>
    </row>
    <row r="4411" spans="1:14" x14ac:dyDescent="0.2">
      <c r="A4411" s="168">
        <v>2019</v>
      </c>
      <c r="B4411" s="168">
        <v>7</v>
      </c>
      <c r="C4411" s="168">
        <v>3</v>
      </c>
      <c r="D4411" s="168">
        <v>15</v>
      </c>
      <c r="E4411" s="168">
        <v>30</v>
      </c>
      <c r="F4411" s="168">
        <v>165</v>
      </c>
      <c r="G4411" s="168">
        <v>770</v>
      </c>
      <c r="H4411" s="168">
        <v>823</v>
      </c>
      <c r="I4411" s="168">
        <v>7.1</v>
      </c>
      <c r="J4411" s="168">
        <v>6.4</v>
      </c>
      <c r="K4411" s="168">
        <v>96.6</v>
      </c>
      <c r="L4411" s="168">
        <v>40.700000000000003</v>
      </c>
      <c r="M4411" s="168">
        <v>30.9</v>
      </c>
      <c r="N4411" s="168">
        <v>956.5</v>
      </c>
    </row>
    <row r="4412" spans="1:14" x14ac:dyDescent="0.2">
      <c r="A4412" s="168">
        <v>2019</v>
      </c>
      <c r="B4412" s="168">
        <v>7</v>
      </c>
      <c r="C4412" s="168">
        <v>3</v>
      </c>
      <c r="D4412" s="168">
        <v>16</v>
      </c>
      <c r="E4412" s="168">
        <v>30</v>
      </c>
      <c r="F4412" s="168">
        <v>149</v>
      </c>
      <c r="G4412" s="168">
        <v>733</v>
      </c>
      <c r="H4412" s="168">
        <v>682</v>
      </c>
      <c r="I4412" s="168">
        <v>7.1</v>
      </c>
      <c r="J4412" s="168">
        <v>6.1</v>
      </c>
      <c r="K4412" s="168">
        <v>92.8</v>
      </c>
      <c r="L4412" s="168">
        <v>41.1</v>
      </c>
      <c r="M4412" s="168">
        <v>30.6</v>
      </c>
      <c r="N4412" s="168">
        <v>956.5</v>
      </c>
    </row>
    <row r="4413" spans="1:14" x14ac:dyDescent="0.2">
      <c r="A4413" s="168">
        <v>2019</v>
      </c>
      <c r="B4413" s="168">
        <v>7</v>
      </c>
      <c r="C4413" s="168">
        <v>3</v>
      </c>
      <c r="D4413" s="168">
        <v>17</v>
      </c>
      <c r="E4413" s="168">
        <v>30</v>
      </c>
      <c r="F4413" s="168">
        <v>129</v>
      </c>
      <c r="G4413" s="168">
        <v>653</v>
      </c>
      <c r="H4413" s="168">
        <v>499</v>
      </c>
      <c r="I4413" s="168">
        <v>7</v>
      </c>
      <c r="J4413" s="168">
        <v>5.6</v>
      </c>
      <c r="K4413" s="168">
        <v>88.8</v>
      </c>
      <c r="L4413" s="168">
        <v>44.5</v>
      </c>
      <c r="M4413" s="168">
        <v>30</v>
      </c>
      <c r="N4413" s="168">
        <v>956.4</v>
      </c>
    </row>
    <row r="4414" spans="1:14" x14ac:dyDescent="0.2">
      <c r="A4414" s="168">
        <v>2019</v>
      </c>
      <c r="B4414" s="168">
        <v>7</v>
      </c>
      <c r="C4414" s="168">
        <v>3</v>
      </c>
      <c r="D4414" s="168">
        <v>18</v>
      </c>
      <c r="E4414" s="168">
        <v>30</v>
      </c>
      <c r="F4414" s="168">
        <v>99</v>
      </c>
      <c r="G4414" s="168">
        <v>530</v>
      </c>
      <c r="H4414" s="168">
        <v>304</v>
      </c>
      <c r="I4414" s="168">
        <v>7</v>
      </c>
      <c r="J4414" s="168">
        <v>5.2</v>
      </c>
      <c r="K4414" s="168">
        <v>88.9</v>
      </c>
      <c r="L4414" s="168">
        <v>48</v>
      </c>
      <c r="M4414" s="168">
        <v>28.9</v>
      </c>
      <c r="N4414" s="168">
        <v>956.7</v>
      </c>
    </row>
    <row r="4415" spans="1:14" x14ac:dyDescent="0.2">
      <c r="A4415" s="168">
        <v>2019</v>
      </c>
      <c r="B4415" s="168">
        <v>7</v>
      </c>
      <c r="C4415" s="168">
        <v>3</v>
      </c>
      <c r="D4415" s="168">
        <v>19</v>
      </c>
      <c r="E4415" s="168">
        <v>30</v>
      </c>
      <c r="F4415" s="168">
        <v>56</v>
      </c>
      <c r="G4415" s="168">
        <v>289</v>
      </c>
      <c r="H4415" s="168">
        <v>117</v>
      </c>
      <c r="I4415" s="168">
        <v>6.9</v>
      </c>
      <c r="J4415" s="168">
        <v>4.5</v>
      </c>
      <c r="K4415" s="168">
        <v>91.5</v>
      </c>
      <c r="L4415" s="168">
        <v>53.1</v>
      </c>
      <c r="M4415" s="168">
        <v>27.5</v>
      </c>
      <c r="N4415" s="168">
        <v>957</v>
      </c>
    </row>
    <row r="4416" spans="1:14" x14ac:dyDescent="0.2">
      <c r="A4416" s="168">
        <v>2019</v>
      </c>
      <c r="B4416" s="168">
        <v>7</v>
      </c>
      <c r="C4416" s="168">
        <v>3</v>
      </c>
      <c r="D4416" s="168">
        <v>20</v>
      </c>
      <c r="E4416" s="168">
        <v>30</v>
      </c>
      <c r="F4416" s="168">
        <v>8</v>
      </c>
      <c r="G4416" s="168">
        <v>14</v>
      </c>
      <c r="H4416" s="168">
        <v>9</v>
      </c>
      <c r="I4416" s="168">
        <v>6.7</v>
      </c>
      <c r="J4416" s="168">
        <v>3.3</v>
      </c>
      <c r="K4416" s="168">
        <v>96.9</v>
      </c>
      <c r="L4416" s="168">
        <v>60</v>
      </c>
      <c r="M4416" s="168">
        <v>25.8</v>
      </c>
      <c r="N4416" s="168">
        <v>957.3</v>
      </c>
    </row>
    <row r="4417" spans="1:14" x14ac:dyDescent="0.2">
      <c r="A4417" s="168">
        <v>2019</v>
      </c>
      <c r="B4417" s="168">
        <v>7</v>
      </c>
      <c r="C4417" s="168">
        <v>3</v>
      </c>
      <c r="D4417" s="168">
        <v>21</v>
      </c>
      <c r="E4417" s="168">
        <v>30</v>
      </c>
      <c r="F4417" s="168">
        <v>0</v>
      </c>
      <c r="G4417" s="168">
        <v>0</v>
      </c>
      <c r="H4417" s="168">
        <v>0</v>
      </c>
      <c r="I4417" s="168">
        <v>6.4</v>
      </c>
      <c r="J4417" s="168">
        <v>4</v>
      </c>
      <c r="K4417" s="168">
        <v>104.5</v>
      </c>
      <c r="L4417" s="168">
        <v>70.8</v>
      </c>
      <c r="M4417" s="168">
        <v>24</v>
      </c>
      <c r="N4417" s="168">
        <v>957.8</v>
      </c>
    </row>
    <row r="4418" spans="1:14" x14ac:dyDescent="0.2">
      <c r="A4418" s="168">
        <v>2019</v>
      </c>
      <c r="B4418" s="168">
        <v>7</v>
      </c>
      <c r="C4418" s="168">
        <v>3</v>
      </c>
      <c r="D4418" s="168">
        <v>22</v>
      </c>
      <c r="E4418" s="168">
        <v>30</v>
      </c>
      <c r="F4418" s="168">
        <v>0</v>
      </c>
      <c r="G4418" s="168">
        <v>0</v>
      </c>
      <c r="H4418" s="168">
        <v>0</v>
      </c>
      <c r="I4418" s="168">
        <v>5.9</v>
      </c>
      <c r="J4418" s="168">
        <v>4.8</v>
      </c>
      <c r="K4418" s="168">
        <v>94.2</v>
      </c>
      <c r="L4418" s="168">
        <v>80</v>
      </c>
      <c r="M4418" s="168">
        <v>22.1</v>
      </c>
      <c r="N4418" s="168">
        <v>958.3</v>
      </c>
    </row>
    <row r="4419" spans="1:14" x14ac:dyDescent="0.2">
      <c r="A4419" s="168">
        <v>2019</v>
      </c>
      <c r="B4419" s="168">
        <v>7</v>
      </c>
      <c r="C4419" s="168">
        <v>3</v>
      </c>
      <c r="D4419" s="168">
        <v>23</v>
      </c>
      <c r="E4419" s="168">
        <v>30</v>
      </c>
      <c r="F4419" s="168">
        <v>0</v>
      </c>
      <c r="G4419" s="168">
        <v>0</v>
      </c>
      <c r="H4419" s="168">
        <v>0</v>
      </c>
      <c r="I4419" s="168">
        <v>4.8</v>
      </c>
      <c r="J4419" s="168">
        <v>3.5</v>
      </c>
      <c r="K4419" s="168">
        <v>95</v>
      </c>
      <c r="L4419" s="168">
        <v>85.5</v>
      </c>
      <c r="M4419" s="168">
        <v>21.5</v>
      </c>
      <c r="N4419" s="168">
        <v>958.7</v>
      </c>
    </row>
    <row r="4420" spans="1:14" x14ac:dyDescent="0.2">
      <c r="A4420" s="168">
        <v>2019</v>
      </c>
      <c r="B4420" s="168">
        <v>7</v>
      </c>
      <c r="C4420" s="168">
        <v>4</v>
      </c>
      <c r="D4420" s="168">
        <v>0</v>
      </c>
      <c r="E4420" s="168">
        <v>30</v>
      </c>
      <c r="F4420" s="168">
        <v>0</v>
      </c>
      <c r="G4420" s="168">
        <v>0</v>
      </c>
      <c r="H4420" s="168">
        <v>0</v>
      </c>
      <c r="I4420" s="168">
        <v>3.4</v>
      </c>
      <c r="J4420" s="168">
        <v>1.9</v>
      </c>
      <c r="K4420" s="168">
        <v>79.2</v>
      </c>
      <c r="L4420" s="168">
        <v>83.9</v>
      </c>
      <c r="M4420" s="168">
        <v>21.9</v>
      </c>
      <c r="N4420" s="168">
        <v>958.8</v>
      </c>
    </row>
    <row r="4421" spans="1:14" x14ac:dyDescent="0.2">
      <c r="A4421" s="168">
        <v>2019</v>
      </c>
      <c r="B4421" s="168">
        <v>7</v>
      </c>
      <c r="C4421" s="168">
        <v>4</v>
      </c>
      <c r="D4421" s="168">
        <v>1</v>
      </c>
      <c r="E4421" s="168">
        <v>30</v>
      </c>
      <c r="F4421" s="168">
        <v>0</v>
      </c>
      <c r="G4421" s="168">
        <v>0</v>
      </c>
      <c r="H4421" s="168">
        <v>0</v>
      </c>
      <c r="I4421" s="168">
        <v>2.2999999999999998</v>
      </c>
      <c r="J4421" s="168">
        <v>1</v>
      </c>
      <c r="K4421" s="168">
        <v>185</v>
      </c>
      <c r="L4421" s="168">
        <v>84.8</v>
      </c>
      <c r="M4421" s="168">
        <v>21.1</v>
      </c>
      <c r="N4421" s="168">
        <v>958.4</v>
      </c>
    </row>
    <row r="4422" spans="1:14" x14ac:dyDescent="0.2">
      <c r="A4422" s="168">
        <v>2019</v>
      </c>
      <c r="B4422" s="168">
        <v>7</v>
      </c>
      <c r="C4422" s="168">
        <v>4</v>
      </c>
      <c r="D4422" s="168">
        <v>2</v>
      </c>
      <c r="E4422" s="168">
        <v>30</v>
      </c>
      <c r="F4422" s="168">
        <v>0</v>
      </c>
      <c r="G4422" s="168">
        <v>0</v>
      </c>
      <c r="H4422" s="168">
        <v>0</v>
      </c>
      <c r="I4422" s="168">
        <v>1.9</v>
      </c>
      <c r="J4422" s="168">
        <v>1.5</v>
      </c>
      <c r="K4422" s="168">
        <v>308.3</v>
      </c>
      <c r="L4422" s="168">
        <v>85.2</v>
      </c>
      <c r="M4422" s="168">
        <v>20.7</v>
      </c>
      <c r="N4422" s="168">
        <v>958.3</v>
      </c>
    </row>
    <row r="4423" spans="1:14" x14ac:dyDescent="0.2">
      <c r="A4423" s="168">
        <v>2019</v>
      </c>
      <c r="B4423" s="168">
        <v>7</v>
      </c>
      <c r="C4423" s="168">
        <v>4</v>
      </c>
      <c r="D4423" s="168">
        <v>3</v>
      </c>
      <c r="E4423" s="168">
        <v>30</v>
      </c>
      <c r="F4423" s="168">
        <v>0</v>
      </c>
      <c r="G4423" s="168">
        <v>0</v>
      </c>
      <c r="H4423" s="168">
        <v>0</v>
      </c>
      <c r="I4423" s="168">
        <v>1.8</v>
      </c>
      <c r="J4423" s="168">
        <v>0.5</v>
      </c>
      <c r="K4423" s="168">
        <v>201.3</v>
      </c>
      <c r="L4423" s="168">
        <v>85.3</v>
      </c>
      <c r="M4423" s="168">
        <v>20.399999999999999</v>
      </c>
      <c r="N4423" s="168">
        <v>958.5</v>
      </c>
    </row>
    <row r="4424" spans="1:14" x14ac:dyDescent="0.2">
      <c r="A4424" s="168">
        <v>2019</v>
      </c>
      <c r="B4424" s="168">
        <v>7</v>
      </c>
      <c r="C4424" s="168">
        <v>4</v>
      </c>
      <c r="D4424" s="168">
        <v>4</v>
      </c>
      <c r="E4424" s="168">
        <v>30</v>
      </c>
      <c r="F4424" s="168">
        <v>0</v>
      </c>
      <c r="G4424" s="168">
        <v>0</v>
      </c>
      <c r="H4424" s="168">
        <v>0</v>
      </c>
      <c r="I4424" s="168">
        <v>1.8</v>
      </c>
      <c r="J4424" s="168">
        <v>1.6</v>
      </c>
      <c r="K4424" s="168">
        <v>58.5</v>
      </c>
      <c r="L4424" s="168">
        <v>85.9</v>
      </c>
      <c r="M4424" s="168">
        <v>20.100000000000001</v>
      </c>
      <c r="N4424" s="168">
        <v>958.5</v>
      </c>
    </row>
    <row r="4425" spans="1:14" x14ac:dyDescent="0.2">
      <c r="A4425" s="168">
        <v>2019</v>
      </c>
      <c r="B4425" s="168">
        <v>7</v>
      </c>
      <c r="C4425" s="168">
        <v>4</v>
      </c>
      <c r="D4425" s="168">
        <v>5</v>
      </c>
      <c r="E4425" s="168">
        <v>30</v>
      </c>
      <c r="F4425" s="168">
        <v>0</v>
      </c>
      <c r="G4425" s="168">
        <v>0</v>
      </c>
      <c r="H4425" s="168">
        <v>0</v>
      </c>
      <c r="I4425" s="168">
        <v>2</v>
      </c>
      <c r="J4425" s="168">
        <v>1.8</v>
      </c>
      <c r="K4425" s="168">
        <v>94.2</v>
      </c>
      <c r="L4425" s="168">
        <v>89.4</v>
      </c>
      <c r="M4425" s="168">
        <v>18.7</v>
      </c>
      <c r="N4425" s="168">
        <v>958.1</v>
      </c>
    </row>
    <row r="4426" spans="1:14" x14ac:dyDescent="0.2">
      <c r="A4426" s="168">
        <v>2019</v>
      </c>
      <c r="B4426" s="168">
        <v>7</v>
      </c>
      <c r="C4426" s="168">
        <v>4</v>
      </c>
      <c r="D4426" s="168">
        <v>6</v>
      </c>
      <c r="E4426" s="168">
        <v>30</v>
      </c>
      <c r="F4426" s="168">
        <v>37</v>
      </c>
      <c r="G4426" s="168">
        <v>54</v>
      </c>
      <c r="H4426" s="168">
        <v>46</v>
      </c>
      <c r="I4426" s="168">
        <v>2</v>
      </c>
      <c r="J4426" s="168">
        <v>1.6</v>
      </c>
      <c r="K4426" s="168">
        <v>44.7</v>
      </c>
      <c r="L4426" s="168">
        <v>87.8</v>
      </c>
      <c r="M4426" s="168">
        <v>19.2</v>
      </c>
      <c r="N4426" s="168">
        <v>958.4</v>
      </c>
    </row>
    <row r="4427" spans="1:14" x14ac:dyDescent="0.2">
      <c r="A4427" s="168">
        <v>2019</v>
      </c>
      <c r="B4427" s="168">
        <v>7</v>
      </c>
      <c r="C4427" s="168">
        <v>4</v>
      </c>
      <c r="D4427" s="168">
        <v>7</v>
      </c>
      <c r="E4427" s="168">
        <v>30</v>
      </c>
      <c r="F4427" s="168">
        <v>104</v>
      </c>
      <c r="G4427" s="168">
        <v>336</v>
      </c>
      <c r="H4427" s="168">
        <v>207</v>
      </c>
      <c r="I4427" s="168">
        <v>1.2</v>
      </c>
      <c r="J4427" s="168">
        <v>2.6</v>
      </c>
      <c r="K4427" s="168">
        <v>51.6</v>
      </c>
      <c r="L4427" s="168">
        <v>74.7</v>
      </c>
      <c r="M4427" s="168">
        <v>21.4</v>
      </c>
      <c r="N4427" s="168">
        <v>959.2</v>
      </c>
    </row>
    <row r="4428" spans="1:14" x14ac:dyDescent="0.2">
      <c r="A4428" s="168">
        <v>2019</v>
      </c>
      <c r="B4428" s="168">
        <v>7</v>
      </c>
      <c r="C4428" s="168">
        <v>4</v>
      </c>
      <c r="D4428" s="168">
        <v>8</v>
      </c>
      <c r="E4428" s="168">
        <v>30</v>
      </c>
      <c r="F4428" s="168">
        <v>152</v>
      </c>
      <c r="G4428" s="168">
        <v>502</v>
      </c>
      <c r="H4428" s="168">
        <v>397</v>
      </c>
      <c r="I4428" s="168">
        <v>2.2000000000000002</v>
      </c>
      <c r="J4428" s="168">
        <v>1.5</v>
      </c>
      <c r="K4428" s="168">
        <v>62.8</v>
      </c>
      <c r="L4428" s="168">
        <v>58.9</v>
      </c>
      <c r="M4428" s="168">
        <v>24.3</v>
      </c>
      <c r="N4428" s="168">
        <v>959.9</v>
      </c>
    </row>
    <row r="4429" spans="1:14" x14ac:dyDescent="0.2">
      <c r="A4429" s="168">
        <v>2019</v>
      </c>
      <c r="B4429" s="168">
        <v>7</v>
      </c>
      <c r="C4429" s="168">
        <v>4</v>
      </c>
      <c r="D4429" s="168">
        <v>9</v>
      </c>
      <c r="E4429" s="168">
        <v>30</v>
      </c>
      <c r="F4429" s="168">
        <v>192</v>
      </c>
      <c r="G4429" s="168">
        <v>597</v>
      </c>
      <c r="H4429" s="168">
        <v>584</v>
      </c>
      <c r="I4429" s="168">
        <v>4.4000000000000004</v>
      </c>
      <c r="J4429" s="168">
        <v>2.9</v>
      </c>
      <c r="K4429" s="168">
        <v>101.2</v>
      </c>
      <c r="L4429" s="168">
        <v>46.2</v>
      </c>
      <c r="M4429" s="168">
        <v>26.4</v>
      </c>
      <c r="N4429" s="168">
        <v>959.7</v>
      </c>
    </row>
    <row r="4430" spans="1:14" x14ac:dyDescent="0.2">
      <c r="A4430" s="168">
        <v>2019</v>
      </c>
      <c r="B4430" s="168">
        <v>7</v>
      </c>
      <c r="C4430" s="168">
        <v>4</v>
      </c>
      <c r="D4430" s="168">
        <v>10</v>
      </c>
      <c r="E4430" s="168">
        <v>30</v>
      </c>
      <c r="F4430" s="168">
        <v>231</v>
      </c>
      <c r="G4430" s="168">
        <v>631</v>
      </c>
      <c r="H4430" s="168">
        <v>739</v>
      </c>
      <c r="I4430" s="168">
        <v>5.8</v>
      </c>
      <c r="J4430" s="168">
        <v>4.4000000000000004</v>
      </c>
      <c r="K4430" s="168">
        <v>104.4</v>
      </c>
      <c r="L4430" s="168">
        <v>42.6</v>
      </c>
      <c r="M4430" s="168">
        <v>27.4</v>
      </c>
      <c r="N4430" s="168">
        <v>959.7</v>
      </c>
    </row>
    <row r="4431" spans="1:14" x14ac:dyDescent="0.2">
      <c r="A4431" s="168">
        <v>2019</v>
      </c>
      <c r="B4431" s="168">
        <v>7</v>
      </c>
      <c r="C4431" s="168">
        <v>4</v>
      </c>
      <c r="D4431" s="168">
        <v>11</v>
      </c>
      <c r="E4431" s="168">
        <v>30</v>
      </c>
      <c r="F4431" s="168">
        <v>229</v>
      </c>
      <c r="G4431" s="168">
        <v>700</v>
      </c>
      <c r="H4431" s="168">
        <v>867</v>
      </c>
      <c r="I4431" s="168">
        <v>6.3</v>
      </c>
      <c r="J4431" s="168">
        <v>4.8</v>
      </c>
      <c r="K4431" s="168">
        <v>109</v>
      </c>
      <c r="L4431" s="168">
        <v>39.799999999999997</v>
      </c>
      <c r="M4431" s="168">
        <v>28.4</v>
      </c>
      <c r="N4431" s="168">
        <v>959.5</v>
      </c>
    </row>
    <row r="4432" spans="1:14" x14ac:dyDescent="0.2">
      <c r="A4432" s="168">
        <v>2019</v>
      </c>
      <c r="B4432" s="168">
        <v>7</v>
      </c>
      <c r="C4432" s="168">
        <v>4</v>
      </c>
      <c r="D4432" s="168">
        <v>12</v>
      </c>
      <c r="E4432" s="168">
        <v>30</v>
      </c>
      <c r="F4432" s="168">
        <v>233</v>
      </c>
      <c r="G4432" s="168">
        <v>726</v>
      </c>
      <c r="H4432" s="168">
        <v>939</v>
      </c>
      <c r="I4432" s="168">
        <v>6.5</v>
      </c>
      <c r="J4432" s="168">
        <v>5.8</v>
      </c>
      <c r="K4432" s="168">
        <v>92.5</v>
      </c>
      <c r="L4432" s="168">
        <v>39</v>
      </c>
      <c r="M4432" s="168">
        <v>29.5</v>
      </c>
      <c r="N4432" s="168">
        <v>959.3</v>
      </c>
    </row>
    <row r="4433" spans="1:14" x14ac:dyDescent="0.2">
      <c r="A4433" s="168">
        <v>2019</v>
      </c>
      <c r="B4433" s="168">
        <v>7</v>
      </c>
      <c r="C4433" s="168">
        <v>4</v>
      </c>
      <c r="D4433" s="168">
        <v>13</v>
      </c>
      <c r="E4433" s="168">
        <v>30</v>
      </c>
      <c r="F4433" s="168">
        <v>228</v>
      </c>
      <c r="G4433" s="168">
        <v>738</v>
      </c>
      <c r="H4433" s="168">
        <v>956</v>
      </c>
      <c r="I4433" s="168">
        <v>6.4</v>
      </c>
      <c r="J4433" s="168">
        <v>5.5</v>
      </c>
      <c r="K4433" s="168">
        <v>90.6</v>
      </c>
      <c r="L4433" s="168">
        <v>38.6</v>
      </c>
      <c r="M4433" s="168">
        <v>30.2</v>
      </c>
      <c r="N4433" s="168">
        <v>959.1</v>
      </c>
    </row>
    <row r="4434" spans="1:14" x14ac:dyDescent="0.2">
      <c r="A4434" s="168">
        <v>2019</v>
      </c>
      <c r="B4434" s="168">
        <v>7</v>
      </c>
      <c r="C4434" s="168">
        <v>4</v>
      </c>
      <c r="D4434" s="168">
        <v>14</v>
      </c>
      <c r="E4434" s="168">
        <v>30</v>
      </c>
      <c r="F4434" s="168">
        <v>213</v>
      </c>
      <c r="G4434" s="168">
        <v>744</v>
      </c>
      <c r="H4434" s="168">
        <v>916</v>
      </c>
      <c r="I4434" s="168">
        <v>6.3</v>
      </c>
      <c r="J4434" s="168">
        <v>5.2</v>
      </c>
      <c r="K4434" s="168">
        <v>89</v>
      </c>
      <c r="L4434" s="168">
        <v>40.5</v>
      </c>
      <c r="M4434" s="168">
        <v>30.5</v>
      </c>
      <c r="N4434" s="168">
        <v>958.8</v>
      </c>
    </row>
    <row r="4435" spans="1:14" x14ac:dyDescent="0.2">
      <c r="A4435" s="168">
        <v>2019</v>
      </c>
      <c r="B4435" s="168">
        <v>7</v>
      </c>
      <c r="C4435" s="168">
        <v>4</v>
      </c>
      <c r="D4435" s="168">
        <v>15</v>
      </c>
      <c r="E4435" s="168">
        <v>30</v>
      </c>
      <c r="F4435" s="168">
        <v>183</v>
      </c>
      <c r="G4435" s="168">
        <v>750</v>
      </c>
      <c r="H4435" s="168">
        <v>825</v>
      </c>
      <c r="I4435" s="168">
        <v>6.3</v>
      </c>
      <c r="J4435" s="168">
        <v>4.5999999999999996</v>
      </c>
      <c r="K4435" s="168">
        <v>84.4</v>
      </c>
      <c r="L4435" s="168">
        <v>39.6</v>
      </c>
      <c r="M4435" s="168">
        <v>31</v>
      </c>
      <c r="N4435" s="168">
        <v>958.5</v>
      </c>
    </row>
    <row r="4436" spans="1:14" x14ac:dyDescent="0.2">
      <c r="A4436" s="168">
        <v>2019</v>
      </c>
      <c r="B4436" s="168">
        <v>7</v>
      </c>
      <c r="C4436" s="168">
        <v>4</v>
      </c>
      <c r="D4436" s="168">
        <v>16</v>
      </c>
      <c r="E4436" s="168">
        <v>30</v>
      </c>
      <c r="F4436" s="168">
        <v>140</v>
      </c>
      <c r="G4436" s="168">
        <v>757</v>
      </c>
      <c r="H4436" s="168">
        <v>691</v>
      </c>
      <c r="I4436" s="168">
        <v>6.3</v>
      </c>
      <c r="J4436" s="168">
        <v>5.6</v>
      </c>
      <c r="K4436" s="168">
        <v>88.2</v>
      </c>
      <c r="L4436" s="168">
        <v>39.9</v>
      </c>
      <c r="M4436" s="168">
        <v>30.7</v>
      </c>
      <c r="N4436" s="168">
        <v>958.2</v>
      </c>
    </row>
    <row r="4437" spans="1:14" x14ac:dyDescent="0.2">
      <c r="A4437" s="168">
        <v>2019</v>
      </c>
      <c r="B4437" s="168">
        <v>7</v>
      </c>
      <c r="C4437" s="168">
        <v>4</v>
      </c>
      <c r="D4437" s="168">
        <v>17</v>
      </c>
      <c r="E4437" s="168">
        <v>30</v>
      </c>
      <c r="F4437" s="168">
        <v>115</v>
      </c>
      <c r="G4437" s="168">
        <v>703</v>
      </c>
      <c r="H4437" s="168">
        <v>515</v>
      </c>
      <c r="I4437" s="168">
        <v>6.5</v>
      </c>
      <c r="J4437" s="168">
        <v>5.0999999999999996</v>
      </c>
      <c r="K4437" s="168">
        <v>99</v>
      </c>
      <c r="L4437" s="168">
        <v>39.6</v>
      </c>
      <c r="M4437" s="168">
        <v>30.4</v>
      </c>
      <c r="N4437" s="168">
        <v>958.1</v>
      </c>
    </row>
    <row r="4438" spans="1:14" x14ac:dyDescent="0.2">
      <c r="A4438" s="168">
        <v>2019</v>
      </c>
      <c r="B4438" s="168">
        <v>7</v>
      </c>
      <c r="C4438" s="168">
        <v>4</v>
      </c>
      <c r="D4438" s="168">
        <v>18</v>
      </c>
      <c r="E4438" s="168">
        <v>30</v>
      </c>
      <c r="F4438" s="168">
        <v>91</v>
      </c>
      <c r="G4438" s="168">
        <v>579</v>
      </c>
      <c r="H4438" s="168">
        <v>316</v>
      </c>
      <c r="I4438" s="168">
        <v>6.8</v>
      </c>
      <c r="J4438" s="168">
        <v>5.6</v>
      </c>
      <c r="K4438" s="168">
        <v>91.3</v>
      </c>
      <c r="L4438" s="168">
        <v>43.4</v>
      </c>
      <c r="M4438" s="168">
        <v>29.4</v>
      </c>
      <c r="N4438" s="168">
        <v>958.3</v>
      </c>
    </row>
    <row r="4439" spans="1:14" x14ac:dyDescent="0.2">
      <c r="A4439" s="168">
        <v>2019</v>
      </c>
      <c r="B4439" s="168">
        <v>7</v>
      </c>
      <c r="C4439" s="168">
        <v>4</v>
      </c>
      <c r="D4439" s="168">
        <v>19</v>
      </c>
      <c r="E4439" s="168">
        <v>30</v>
      </c>
      <c r="F4439" s="168">
        <v>57</v>
      </c>
      <c r="G4439" s="168">
        <v>361</v>
      </c>
      <c r="H4439" s="168">
        <v>131</v>
      </c>
      <c r="I4439" s="168">
        <v>7.4</v>
      </c>
      <c r="J4439" s="168">
        <v>5.6</v>
      </c>
      <c r="K4439" s="168">
        <v>92.4</v>
      </c>
      <c r="L4439" s="168">
        <v>53.2</v>
      </c>
      <c r="M4439" s="168">
        <v>27.4</v>
      </c>
      <c r="N4439" s="168">
        <v>958.8</v>
      </c>
    </row>
    <row r="4440" spans="1:14" x14ac:dyDescent="0.2">
      <c r="A4440" s="168">
        <v>2019</v>
      </c>
      <c r="B4440" s="168">
        <v>7</v>
      </c>
      <c r="C4440" s="168">
        <v>4</v>
      </c>
      <c r="D4440" s="168">
        <v>20</v>
      </c>
      <c r="E4440" s="168">
        <v>30</v>
      </c>
      <c r="F4440" s="168">
        <v>9</v>
      </c>
      <c r="G4440" s="168">
        <v>19</v>
      </c>
      <c r="H4440" s="168">
        <v>11</v>
      </c>
      <c r="I4440" s="168">
        <v>8.4</v>
      </c>
      <c r="J4440" s="168">
        <v>5.5</v>
      </c>
      <c r="K4440" s="168">
        <v>88.7</v>
      </c>
      <c r="L4440" s="168">
        <v>67.8</v>
      </c>
      <c r="M4440" s="168">
        <v>24.8</v>
      </c>
      <c r="N4440" s="168">
        <v>959.9</v>
      </c>
    </row>
    <row r="4441" spans="1:14" x14ac:dyDescent="0.2">
      <c r="A4441" s="168">
        <v>2019</v>
      </c>
      <c r="B4441" s="168">
        <v>7</v>
      </c>
      <c r="C4441" s="168">
        <v>4</v>
      </c>
      <c r="D4441" s="168">
        <v>21</v>
      </c>
      <c r="E4441" s="168">
        <v>30</v>
      </c>
      <c r="F4441" s="168">
        <v>0</v>
      </c>
      <c r="G4441" s="168">
        <v>0</v>
      </c>
      <c r="H4441" s="168">
        <v>0</v>
      </c>
      <c r="I4441" s="168">
        <v>9.6999999999999993</v>
      </c>
      <c r="J4441" s="168">
        <v>4.4000000000000004</v>
      </c>
      <c r="K4441" s="168">
        <v>90.9</v>
      </c>
      <c r="L4441" s="168">
        <v>77.5</v>
      </c>
      <c r="M4441" s="168">
        <v>23.2</v>
      </c>
      <c r="N4441" s="168">
        <v>961.1</v>
      </c>
    </row>
    <row r="4442" spans="1:14" x14ac:dyDescent="0.2">
      <c r="A4442" s="168">
        <v>2019</v>
      </c>
      <c r="B4442" s="168">
        <v>7</v>
      </c>
      <c r="C4442" s="168">
        <v>4</v>
      </c>
      <c r="D4442" s="168">
        <v>22</v>
      </c>
      <c r="E4442" s="168">
        <v>30</v>
      </c>
      <c r="F4442" s="168">
        <v>0</v>
      </c>
      <c r="G4442" s="168">
        <v>0</v>
      </c>
      <c r="H4442" s="168">
        <v>0</v>
      </c>
      <c r="I4442" s="168">
        <v>11</v>
      </c>
      <c r="J4442" s="168">
        <v>3.3</v>
      </c>
      <c r="K4442" s="168">
        <v>77.7</v>
      </c>
      <c r="L4442" s="168">
        <v>74.599999999999994</v>
      </c>
      <c r="M4442" s="168">
        <v>23.4</v>
      </c>
      <c r="N4442" s="168">
        <v>961.6</v>
      </c>
    </row>
    <row r="4443" spans="1:14" x14ac:dyDescent="0.2">
      <c r="A4443" s="168">
        <v>2019</v>
      </c>
      <c r="B4443" s="168">
        <v>7</v>
      </c>
      <c r="C4443" s="168">
        <v>4</v>
      </c>
      <c r="D4443" s="168">
        <v>23</v>
      </c>
      <c r="E4443" s="168">
        <v>30</v>
      </c>
      <c r="F4443" s="168">
        <v>0</v>
      </c>
      <c r="G4443" s="168">
        <v>0</v>
      </c>
      <c r="H4443" s="168">
        <v>0</v>
      </c>
      <c r="I4443" s="168">
        <v>11.7</v>
      </c>
      <c r="J4443" s="168">
        <v>1.4</v>
      </c>
      <c r="K4443" s="168">
        <v>62.3</v>
      </c>
      <c r="L4443" s="168">
        <v>75.2</v>
      </c>
      <c r="M4443" s="168">
        <v>22.9</v>
      </c>
      <c r="N4443" s="168">
        <v>961.4</v>
      </c>
    </row>
    <row r="4444" spans="1:14" x14ac:dyDescent="0.2">
      <c r="A4444" s="168">
        <v>2019</v>
      </c>
      <c r="B4444" s="168">
        <v>7</v>
      </c>
      <c r="C4444" s="168">
        <v>5</v>
      </c>
      <c r="D4444" s="168">
        <v>0</v>
      </c>
      <c r="E4444" s="168">
        <v>30</v>
      </c>
      <c r="F4444" s="168">
        <v>0</v>
      </c>
      <c r="G4444" s="168">
        <v>0</v>
      </c>
      <c r="H4444" s="168">
        <v>0</v>
      </c>
      <c r="I4444" s="168">
        <v>11.2</v>
      </c>
      <c r="J4444" s="168">
        <v>1.1000000000000001</v>
      </c>
      <c r="K4444" s="168">
        <v>210</v>
      </c>
      <c r="L4444" s="168">
        <v>80.2</v>
      </c>
      <c r="M4444" s="168">
        <v>22.2</v>
      </c>
      <c r="N4444" s="168">
        <v>961.1</v>
      </c>
    </row>
    <row r="4445" spans="1:14" x14ac:dyDescent="0.2">
      <c r="A4445" s="168">
        <v>2019</v>
      </c>
      <c r="B4445" s="168">
        <v>7</v>
      </c>
      <c r="C4445" s="168">
        <v>5</v>
      </c>
      <c r="D4445" s="168">
        <v>1</v>
      </c>
      <c r="E4445" s="168">
        <v>30</v>
      </c>
      <c r="F4445" s="168">
        <v>0</v>
      </c>
      <c r="G4445" s="168">
        <v>0</v>
      </c>
      <c r="H4445" s="168">
        <v>0</v>
      </c>
      <c r="I4445" s="168">
        <v>9.5</v>
      </c>
      <c r="J4445" s="168">
        <v>0.9</v>
      </c>
      <c r="K4445" s="168">
        <v>250</v>
      </c>
      <c r="L4445" s="168">
        <v>82</v>
      </c>
      <c r="M4445" s="168">
        <v>21.7</v>
      </c>
      <c r="N4445" s="168">
        <v>960.6</v>
      </c>
    </row>
    <row r="4446" spans="1:14" x14ac:dyDescent="0.2">
      <c r="A4446" s="168">
        <v>2019</v>
      </c>
      <c r="B4446" s="168">
        <v>7</v>
      </c>
      <c r="C4446" s="168">
        <v>5</v>
      </c>
      <c r="D4446" s="168">
        <v>2</v>
      </c>
      <c r="E4446" s="168">
        <v>30</v>
      </c>
      <c r="F4446" s="168">
        <v>0</v>
      </c>
      <c r="G4446" s="168">
        <v>0</v>
      </c>
      <c r="H4446" s="168">
        <v>0</v>
      </c>
      <c r="I4446" s="168">
        <v>7.6</v>
      </c>
      <c r="J4446" s="168">
        <v>1</v>
      </c>
      <c r="K4446" s="168">
        <v>74.099999999999994</v>
      </c>
      <c r="L4446" s="168">
        <v>81.400000000000006</v>
      </c>
      <c r="M4446" s="168">
        <v>21.5</v>
      </c>
      <c r="N4446" s="168">
        <v>960.3</v>
      </c>
    </row>
    <row r="4447" spans="1:14" x14ac:dyDescent="0.2">
      <c r="A4447" s="168">
        <v>2019</v>
      </c>
      <c r="B4447" s="168">
        <v>7</v>
      </c>
      <c r="C4447" s="168">
        <v>5</v>
      </c>
      <c r="D4447" s="168">
        <v>3</v>
      </c>
      <c r="E4447" s="168">
        <v>30</v>
      </c>
      <c r="F4447" s="168">
        <v>0</v>
      </c>
      <c r="G4447" s="168">
        <v>0</v>
      </c>
      <c r="H4447" s="168">
        <v>0</v>
      </c>
      <c r="I4447" s="168">
        <v>6.2</v>
      </c>
      <c r="J4447" s="168">
        <v>1.3</v>
      </c>
      <c r="K4447" s="168">
        <v>84.1</v>
      </c>
      <c r="L4447" s="168">
        <v>79</v>
      </c>
      <c r="M4447" s="168">
        <v>21.4</v>
      </c>
      <c r="N4447" s="168">
        <v>960</v>
      </c>
    </row>
    <row r="4448" spans="1:14" x14ac:dyDescent="0.2">
      <c r="A4448" s="168">
        <v>2019</v>
      </c>
      <c r="B4448" s="168">
        <v>7</v>
      </c>
      <c r="C4448" s="168">
        <v>5</v>
      </c>
      <c r="D4448" s="168">
        <v>4</v>
      </c>
      <c r="E4448" s="168">
        <v>30</v>
      </c>
      <c r="F4448" s="168">
        <v>0</v>
      </c>
      <c r="G4448" s="168">
        <v>0</v>
      </c>
      <c r="H4448" s="168">
        <v>0</v>
      </c>
      <c r="I4448" s="168">
        <v>5.4</v>
      </c>
      <c r="J4448" s="168">
        <v>1.3</v>
      </c>
      <c r="K4448" s="168">
        <v>97</v>
      </c>
      <c r="L4448" s="168">
        <v>82.3</v>
      </c>
      <c r="M4448" s="168">
        <v>20.5</v>
      </c>
      <c r="N4448" s="168">
        <v>960.2</v>
      </c>
    </row>
    <row r="4449" spans="1:14" x14ac:dyDescent="0.2">
      <c r="A4449" s="168">
        <v>2019</v>
      </c>
      <c r="B4449" s="168">
        <v>7</v>
      </c>
      <c r="C4449" s="168">
        <v>5</v>
      </c>
      <c r="D4449" s="168">
        <v>5</v>
      </c>
      <c r="E4449" s="168">
        <v>30</v>
      </c>
      <c r="F4449" s="168">
        <v>0</v>
      </c>
      <c r="G4449" s="168">
        <v>0</v>
      </c>
      <c r="H4449" s="168">
        <v>0</v>
      </c>
      <c r="I4449" s="168">
        <v>4.9000000000000004</v>
      </c>
      <c r="J4449" s="168">
        <v>1.1000000000000001</v>
      </c>
      <c r="K4449" s="168">
        <v>107.9</v>
      </c>
      <c r="L4449" s="168">
        <v>83</v>
      </c>
      <c r="M4449" s="168">
        <v>20</v>
      </c>
      <c r="N4449" s="168">
        <v>960.2</v>
      </c>
    </row>
    <row r="4450" spans="1:14" x14ac:dyDescent="0.2">
      <c r="A4450" s="168">
        <v>2019</v>
      </c>
      <c r="B4450" s="168">
        <v>7</v>
      </c>
      <c r="C4450" s="168">
        <v>5</v>
      </c>
      <c r="D4450" s="168">
        <v>6</v>
      </c>
      <c r="E4450" s="168">
        <v>30</v>
      </c>
      <c r="F4450" s="168">
        <v>40</v>
      </c>
      <c r="G4450" s="168">
        <v>36</v>
      </c>
      <c r="H4450" s="168">
        <v>45</v>
      </c>
      <c r="I4450" s="168">
        <v>4.0999999999999996</v>
      </c>
      <c r="J4450" s="168">
        <v>1.6</v>
      </c>
      <c r="K4450" s="168">
        <v>164.2</v>
      </c>
      <c r="L4450" s="168">
        <v>82.4</v>
      </c>
      <c r="M4450" s="168">
        <v>20</v>
      </c>
      <c r="N4450" s="168">
        <v>960.4</v>
      </c>
    </row>
    <row r="4451" spans="1:14" x14ac:dyDescent="0.2">
      <c r="A4451" s="168">
        <v>2019</v>
      </c>
      <c r="B4451" s="168">
        <v>7</v>
      </c>
      <c r="C4451" s="168">
        <v>5</v>
      </c>
      <c r="D4451" s="168">
        <v>7</v>
      </c>
      <c r="E4451" s="168">
        <v>30</v>
      </c>
      <c r="F4451" s="168">
        <v>121</v>
      </c>
      <c r="G4451" s="168">
        <v>220</v>
      </c>
      <c r="H4451" s="168">
        <v>189</v>
      </c>
      <c r="I4451" s="168">
        <v>1.1000000000000001</v>
      </c>
      <c r="J4451" s="168">
        <v>1.7</v>
      </c>
      <c r="K4451" s="168">
        <v>88.1</v>
      </c>
      <c r="L4451" s="168">
        <v>74.5</v>
      </c>
      <c r="M4451" s="168">
        <v>22.6</v>
      </c>
      <c r="N4451" s="168">
        <v>960.9</v>
      </c>
    </row>
    <row r="4452" spans="1:14" x14ac:dyDescent="0.2">
      <c r="A4452" s="168">
        <v>2019</v>
      </c>
      <c r="B4452" s="168">
        <v>7</v>
      </c>
      <c r="C4452" s="168">
        <v>5</v>
      </c>
      <c r="D4452" s="168">
        <v>8</v>
      </c>
      <c r="E4452" s="168">
        <v>30</v>
      </c>
      <c r="F4452" s="168">
        <v>190</v>
      </c>
      <c r="G4452" s="168">
        <v>387</v>
      </c>
      <c r="H4452" s="168">
        <v>380</v>
      </c>
      <c r="I4452" s="168">
        <v>1.1000000000000001</v>
      </c>
      <c r="J4452" s="168">
        <v>2.8</v>
      </c>
      <c r="K4452" s="168">
        <v>98.1</v>
      </c>
      <c r="L4452" s="168">
        <v>68.5</v>
      </c>
      <c r="M4452" s="168">
        <v>24.6</v>
      </c>
      <c r="N4452" s="168">
        <v>961</v>
      </c>
    </row>
    <row r="4453" spans="1:14" x14ac:dyDescent="0.2">
      <c r="A4453" s="168">
        <v>2019</v>
      </c>
      <c r="B4453" s="168">
        <v>7</v>
      </c>
      <c r="C4453" s="168">
        <v>5</v>
      </c>
      <c r="D4453" s="168">
        <v>9</v>
      </c>
      <c r="E4453" s="168">
        <v>30</v>
      </c>
      <c r="F4453" s="168">
        <v>222</v>
      </c>
      <c r="G4453" s="168">
        <v>537</v>
      </c>
      <c r="H4453" s="168">
        <v>576</v>
      </c>
      <c r="I4453" s="168">
        <v>2.5</v>
      </c>
      <c r="J4453" s="168">
        <v>2.7</v>
      </c>
      <c r="K4453" s="168">
        <v>103.8</v>
      </c>
      <c r="L4453" s="168">
        <v>63.7</v>
      </c>
      <c r="M4453" s="168">
        <v>26</v>
      </c>
      <c r="N4453" s="168">
        <v>960.9</v>
      </c>
    </row>
    <row r="4454" spans="1:14" x14ac:dyDescent="0.2">
      <c r="A4454" s="168">
        <v>2019</v>
      </c>
      <c r="B4454" s="168">
        <v>7</v>
      </c>
      <c r="C4454" s="168">
        <v>5</v>
      </c>
      <c r="D4454" s="168">
        <v>10</v>
      </c>
      <c r="E4454" s="168">
        <v>30</v>
      </c>
      <c r="F4454" s="168">
        <v>237</v>
      </c>
      <c r="G4454" s="168">
        <v>634</v>
      </c>
      <c r="H4454" s="168">
        <v>745</v>
      </c>
      <c r="I4454" s="168">
        <v>2.6</v>
      </c>
      <c r="J4454" s="168">
        <v>2</v>
      </c>
      <c r="K4454" s="168">
        <v>135.5</v>
      </c>
      <c r="L4454" s="168">
        <v>56</v>
      </c>
      <c r="M4454" s="168">
        <v>27.7</v>
      </c>
      <c r="N4454" s="168">
        <v>960.8</v>
      </c>
    </row>
    <row r="4455" spans="1:14" x14ac:dyDescent="0.2">
      <c r="A4455" s="168">
        <v>2019</v>
      </c>
      <c r="B4455" s="168">
        <v>7</v>
      </c>
      <c r="C4455" s="168">
        <v>5</v>
      </c>
      <c r="D4455" s="168">
        <v>11</v>
      </c>
      <c r="E4455" s="168">
        <v>30</v>
      </c>
      <c r="F4455" s="168">
        <v>258</v>
      </c>
      <c r="G4455" s="168">
        <v>668</v>
      </c>
      <c r="H4455" s="168">
        <v>866</v>
      </c>
      <c r="I4455" s="168">
        <v>2.2000000000000002</v>
      </c>
      <c r="J4455" s="168">
        <v>2</v>
      </c>
      <c r="K4455" s="168">
        <v>141</v>
      </c>
      <c r="L4455" s="168">
        <v>53.3</v>
      </c>
      <c r="M4455" s="168">
        <v>29.4</v>
      </c>
      <c r="N4455" s="168">
        <v>961</v>
      </c>
    </row>
    <row r="4456" spans="1:14" x14ac:dyDescent="0.2">
      <c r="A4456" s="168">
        <v>2019</v>
      </c>
      <c r="B4456" s="168">
        <v>7</v>
      </c>
      <c r="C4456" s="168">
        <v>5</v>
      </c>
      <c r="D4456" s="168">
        <v>12</v>
      </c>
      <c r="E4456" s="168">
        <v>30</v>
      </c>
      <c r="F4456" s="168">
        <v>264</v>
      </c>
      <c r="G4456" s="168">
        <v>691</v>
      </c>
      <c r="H4456" s="168">
        <v>936</v>
      </c>
      <c r="I4456" s="168">
        <v>1.5</v>
      </c>
      <c r="J4456" s="168">
        <v>3.6</v>
      </c>
      <c r="K4456" s="168">
        <v>248.9</v>
      </c>
      <c r="L4456" s="168">
        <v>51.9</v>
      </c>
      <c r="M4456" s="168">
        <v>30.5</v>
      </c>
      <c r="N4456" s="168">
        <v>960.7</v>
      </c>
    </row>
    <row r="4457" spans="1:14" x14ac:dyDescent="0.2">
      <c r="A4457" s="168">
        <v>2019</v>
      </c>
      <c r="B4457" s="168">
        <v>7</v>
      </c>
      <c r="C4457" s="168">
        <v>5</v>
      </c>
      <c r="D4457" s="168">
        <v>13</v>
      </c>
      <c r="E4457" s="168">
        <v>30</v>
      </c>
      <c r="F4457" s="168">
        <v>261</v>
      </c>
      <c r="G4457" s="168">
        <v>698</v>
      </c>
      <c r="H4457" s="168">
        <v>948</v>
      </c>
      <c r="I4457" s="168">
        <v>0.8</v>
      </c>
      <c r="J4457" s="168">
        <v>3.4</v>
      </c>
      <c r="K4457" s="168">
        <v>251.7</v>
      </c>
      <c r="L4457" s="168">
        <v>50.1</v>
      </c>
      <c r="M4457" s="168">
        <v>31.2</v>
      </c>
      <c r="N4457" s="168">
        <v>960.2</v>
      </c>
    </row>
    <row r="4458" spans="1:14" x14ac:dyDescent="0.2">
      <c r="A4458" s="168">
        <v>2019</v>
      </c>
      <c r="B4458" s="168">
        <v>7</v>
      </c>
      <c r="C4458" s="168">
        <v>5</v>
      </c>
      <c r="D4458" s="168">
        <v>14</v>
      </c>
      <c r="E4458" s="168">
        <v>30</v>
      </c>
      <c r="F4458" s="168">
        <v>262</v>
      </c>
      <c r="G4458" s="168">
        <v>683</v>
      </c>
      <c r="H4458" s="168">
        <v>910</v>
      </c>
      <c r="I4458" s="168">
        <v>0.2</v>
      </c>
      <c r="J4458" s="168">
        <v>3.2</v>
      </c>
      <c r="K4458" s="168">
        <v>239.3</v>
      </c>
      <c r="L4458" s="168">
        <v>45.5</v>
      </c>
      <c r="M4458" s="168">
        <v>32.700000000000003</v>
      </c>
      <c r="N4458" s="168">
        <v>959.6</v>
      </c>
    </row>
    <row r="4459" spans="1:14" x14ac:dyDescent="0.2">
      <c r="A4459" s="168">
        <v>2019</v>
      </c>
      <c r="B4459" s="168">
        <v>7</v>
      </c>
      <c r="C4459" s="168">
        <v>5</v>
      </c>
      <c r="D4459" s="168">
        <v>15</v>
      </c>
      <c r="E4459" s="168">
        <v>30</v>
      </c>
      <c r="F4459" s="168">
        <v>254</v>
      </c>
      <c r="G4459" s="168">
        <v>647</v>
      </c>
      <c r="H4459" s="168">
        <v>811</v>
      </c>
      <c r="I4459" s="168">
        <v>-0.2</v>
      </c>
      <c r="J4459" s="168">
        <v>4.7</v>
      </c>
      <c r="K4459" s="168">
        <v>256.2</v>
      </c>
      <c r="L4459" s="168">
        <v>44.8</v>
      </c>
      <c r="M4459" s="168">
        <v>32.9</v>
      </c>
      <c r="N4459" s="168">
        <v>959.2</v>
      </c>
    </row>
    <row r="4460" spans="1:14" x14ac:dyDescent="0.2">
      <c r="A4460" s="168">
        <v>2019</v>
      </c>
      <c r="B4460" s="168">
        <v>7</v>
      </c>
      <c r="C4460" s="168">
        <v>5</v>
      </c>
      <c r="D4460" s="168">
        <v>16</v>
      </c>
      <c r="E4460" s="168">
        <v>30</v>
      </c>
      <c r="F4460" s="168">
        <v>224</v>
      </c>
      <c r="G4460" s="168">
        <v>589</v>
      </c>
      <c r="H4460" s="168">
        <v>656</v>
      </c>
      <c r="I4460" s="168">
        <v>-0.6</v>
      </c>
      <c r="J4460" s="168">
        <v>4.8</v>
      </c>
      <c r="K4460" s="168">
        <v>262</v>
      </c>
      <c r="L4460" s="168">
        <v>45.3</v>
      </c>
      <c r="M4460" s="168">
        <v>31.9</v>
      </c>
      <c r="N4460" s="168">
        <v>958.8</v>
      </c>
    </row>
    <row r="4461" spans="1:14" x14ac:dyDescent="0.2">
      <c r="A4461" s="168">
        <v>2019</v>
      </c>
      <c r="B4461" s="168">
        <v>7</v>
      </c>
      <c r="C4461" s="168">
        <v>5</v>
      </c>
      <c r="D4461" s="168">
        <v>17</v>
      </c>
      <c r="E4461" s="168">
        <v>30</v>
      </c>
      <c r="F4461" s="168">
        <v>183</v>
      </c>
      <c r="G4461" s="168">
        <v>535</v>
      </c>
      <c r="H4461" s="168">
        <v>491</v>
      </c>
      <c r="I4461" s="168">
        <v>-0.8</v>
      </c>
      <c r="J4461" s="168">
        <v>4.5999999999999996</v>
      </c>
      <c r="K4461" s="168">
        <v>266.3</v>
      </c>
      <c r="L4461" s="168">
        <v>37.6</v>
      </c>
      <c r="M4461" s="168">
        <v>32.4</v>
      </c>
      <c r="N4461" s="168">
        <v>958.3</v>
      </c>
    </row>
    <row r="4462" spans="1:14" x14ac:dyDescent="0.2">
      <c r="A4462" s="168">
        <v>2019</v>
      </c>
      <c r="B4462" s="168">
        <v>7</v>
      </c>
      <c r="C4462" s="168">
        <v>5</v>
      </c>
      <c r="D4462" s="168">
        <v>18</v>
      </c>
      <c r="E4462" s="168">
        <v>30</v>
      </c>
      <c r="F4462" s="168">
        <v>127</v>
      </c>
      <c r="G4462" s="168">
        <v>58</v>
      </c>
      <c r="H4462" s="168">
        <v>154</v>
      </c>
      <c r="I4462" s="168">
        <v>-0.7</v>
      </c>
      <c r="J4462" s="168">
        <v>4.5999999999999996</v>
      </c>
      <c r="K4462" s="168">
        <v>273.60000000000002</v>
      </c>
      <c r="L4462" s="168">
        <v>43.7</v>
      </c>
      <c r="M4462" s="168">
        <v>30.2</v>
      </c>
      <c r="N4462" s="168">
        <v>958.5</v>
      </c>
    </row>
    <row r="4463" spans="1:14" x14ac:dyDescent="0.2">
      <c r="A4463" s="168">
        <v>2019</v>
      </c>
      <c r="B4463" s="168">
        <v>7</v>
      </c>
      <c r="C4463" s="168">
        <v>5</v>
      </c>
      <c r="D4463" s="168">
        <v>19</v>
      </c>
      <c r="E4463" s="168">
        <v>30</v>
      </c>
      <c r="F4463" s="168">
        <v>49</v>
      </c>
      <c r="G4463" s="168">
        <v>19</v>
      </c>
      <c r="H4463" s="168">
        <v>52</v>
      </c>
      <c r="I4463" s="168">
        <v>-1.1000000000000001</v>
      </c>
      <c r="J4463" s="168">
        <v>4.7</v>
      </c>
      <c r="K4463" s="168">
        <v>285.89999999999998</v>
      </c>
      <c r="L4463" s="168">
        <v>59.9</v>
      </c>
      <c r="M4463" s="168">
        <v>26.9</v>
      </c>
      <c r="N4463" s="168">
        <v>959.2</v>
      </c>
    </row>
    <row r="4464" spans="1:14" x14ac:dyDescent="0.2">
      <c r="A4464" s="168">
        <v>2019</v>
      </c>
      <c r="B4464" s="168">
        <v>7</v>
      </c>
      <c r="C4464" s="168">
        <v>5</v>
      </c>
      <c r="D4464" s="168">
        <v>20</v>
      </c>
      <c r="E4464" s="168">
        <v>30</v>
      </c>
      <c r="F4464" s="168">
        <v>9</v>
      </c>
      <c r="G4464" s="168">
        <v>4</v>
      </c>
      <c r="H4464" s="168">
        <v>9</v>
      </c>
      <c r="I4464" s="168">
        <v>-1.2</v>
      </c>
      <c r="J4464" s="168">
        <v>5.0999999999999996</v>
      </c>
      <c r="K4464" s="168">
        <v>282.10000000000002</v>
      </c>
      <c r="L4464" s="168">
        <v>67.7</v>
      </c>
      <c r="M4464" s="168">
        <v>25.2</v>
      </c>
      <c r="N4464" s="168">
        <v>959.9</v>
      </c>
    </row>
    <row r="4465" spans="1:14" x14ac:dyDescent="0.2">
      <c r="A4465" s="168">
        <v>2019</v>
      </c>
      <c r="B4465" s="168">
        <v>7</v>
      </c>
      <c r="C4465" s="168">
        <v>5</v>
      </c>
      <c r="D4465" s="168">
        <v>21</v>
      </c>
      <c r="E4465" s="168">
        <v>30</v>
      </c>
      <c r="F4465" s="168">
        <v>0</v>
      </c>
      <c r="G4465" s="168">
        <v>0</v>
      </c>
      <c r="H4465" s="168">
        <v>0</v>
      </c>
      <c r="I4465" s="168">
        <v>-0.9</v>
      </c>
      <c r="J4465" s="168">
        <v>3.9</v>
      </c>
      <c r="K4465" s="168">
        <v>278.2</v>
      </c>
      <c r="L4465" s="168">
        <v>68.099999999999994</v>
      </c>
      <c r="M4465" s="168">
        <v>24.5</v>
      </c>
      <c r="N4465" s="168">
        <v>960.3</v>
      </c>
    </row>
    <row r="4466" spans="1:14" x14ac:dyDescent="0.2">
      <c r="A4466" s="168">
        <v>2019</v>
      </c>
      <c r="B4466" s="168">
        <v>7</v>
      </c>
      <c r="C4466" s="168">
        <v>5</v>
      </c>
      <c r="D4466" s="168">
        <v>22</v>
      </c>
      <c r="E4466" s="168">
        <v>30</v>
      </c>
      <c r="F4466" s="168">
        <v>0</v>
      </c>
      <c r="G4466" s="168">
        <v>0</v>
      </c>
      <c r="H4466" s="168">
        <v>0</v>
      </c>
      <c r="I4466" s="168">
        <v>-0.2</v>
      </c>
      <c r="J4466" s="168">
        <v>1.8</v>
      </c>
      <c r="K4466" s="168">
        <v>253.4</v>
      </c>
      <c r="L4466" s="168">
        <v>68.400000000000006</v>
      </c>
      <c r="M4466" s="168">
        <v>24</v>
      </c>
      <c r="N4466" s="168">
        <v>960.7</v>
      </c>
    </row>
    <row r="4467" spans="1:14" x14ac:dyDescent="0.2">
      <c r="A4467" s="168">
        <v>2019</v>
      </c>
      <c r="B4467" s="168">
        <v>7</v>
      </c>
      <c r="C4467" s="168">
        <v>5</v>
      </c>
      <c r="D4467" s="168">
        <v>23</v>
      </c>
      <c r="E4467" s="168">
        <v>30</v>
      </c>
      <c r="F4467" s="168">
        <v>0</v>
      </c>
      <c r="G4467" s="168">
        <v>0</v>
      </c>
      <c r="H4467" s="168">
        <v>0</v>
      </c>
      <c r="I4467" s="168">
        <v>0.5</v>
      </c>
      <c r="J4467" s="168">
        <v>2.4</v>
      </c>
      <c r="K4467" s="168">
        <v>249.4</v>
      </c>
      <c r="L4467" s="168">
        <v>77.5</v>
      </c>
      <c r="M4467" s="168">
        <v>22.7</v>
      </c>
      <c r="N4467" s="168">
        <v>961.1</v>
      </c>
    </row>
    <row r="4468" spans="1:14" x14ac:dyDescent="0.2">
      <c r="A4468" s="168">
        <v>2019</v>
      </c>
      <c r="B4468" s="168">
        <v>7</v>
      </c>
      <c r="C4468" s="168">
        <v>6</v>
      </c>
      <c r="D4468" s="168">
        <v>0</v>
      </c>
      <c r="E4468" s="168">
        <v>30</v>
      </c>
      <c r="F4468" s="168">
        <v>0</v>
      </c>
      <c r="G4468" s="168">
        <v>0</v>
      </c>
      <c r="H4468" s="168">
        <v>0</v>
      </c>
      <c r="I4468" s="168">
        <v>0.9</v>
      </c>
      <c r="J4468" s="168">
        <v>1.8</v>
      </c>
      <c r="K4468" s="168">
        <v>225.6</v>
      </c>
      <c r="L4468" s="168">
        <v>68.900000000000006</v>
      </c>
      <c r="M4468" s="168">
        <v>24.1</v>
      </c>
      <c r="N4468" s="168">
        <v>960.9</v>
      </c>
    </row>
    <row r="4469" spans="1:14" x14ac:dyDescent="0.2">
      <c r="A4469" s="168">
        <v>2019</v>
      </c>
      <c r="B4469" s="168">
        <v>7</v>
      </c>
      <c r="C4469" s="168">
        <v>6</v>
      </c>
      <c r="D4469" s="168">
        <v>1</v>
      </c>
      <c r="E4469" s="168">
        <v>30</v>
      </c>
      <c r="F4469" s="168">
        <v>0</v>
      </c>
      <c r="G4469" s="168">
        <v>0</v>
      </c>
      <c r="H4469" s="168">
        <v>0</v>
      </c>
      <c r="I4469" s="168">
        <v>1.2</v>
      </c>
      <c r="J4469" s="168">
        <v>1.1000000000000001</v>
      </c>
      <c r="K4469" s="168">
        <v>173.5</v>
      </c>
      <c r="L4469" s="168">
        <v>70.2</v>
      </c>
      <c r="M4469" s="168">
        <v>23.8</v>
      </c>
      <c r="N4469" s="168">
        <v>959.9</v>
      </c>
    </row>
    <row r="4470" spans="1:14" x14ac:dyDescent="0.2">
      <c r="A4470" s="168">
        <v>2019</v>
      </c>
      <c r="B4470" s="168">
        <v>7</v>
      </c>
      <c r="C4470" s="168">
        <v>6</v>
      </c>
      <c r="D4470" s="168">
        <v>2</v>
      </c>
      <c r="E4470" s="168">
        <v>30</v>
      </c>
      <c r="F4470" s="168">
        <v>0</v>
      </c>
      <c r="G4470" s="168">
        <v>0</v>
      </c>
      <c r="H4470" s="168">
        <v>0</v>
      </c>
      <c r="I4470" s="168">
        <v>1.1000000000000001</v>
      </c>
      <c r="J4470" s="168">
        <v>1</v>
      </c>
      <c r="K4470" s="168">
        <v>112.1</v>
      </c>
      <c r="L4470" s="168">
        <v>66.5</v>
      </c>
      <c r="M4470" s="168">
        <v>24.1</v>
      </c>
      <c r="N4470" s="168">
        <v>959.1</v>
      </c>
    </row>
    <row r="4471" spans="1:14" x14ac:dyDescent="0.2">
      <c r="A4471" s="168">
        <v>2019</v>
      </c>
      <c r="B4471" s="168">
        <v>7</v>
      </c>
      <c r="C4471" s="168">
        <v>6</v>
      </c>
      <c r="D4471" s="168">
        <v>3</v>
      </c>
      <c r="E4471" s="168">
        <v>30</v>
      </c>
      <c r="F4471" s="168">
        <v>0</v>
      </c>
      <c r="G4471" s="168">
        <v>0</v>
      </c>
      <c r="H4471" s="168">
        <v>0</v>
      </c>
      <c r="I4471" s="168">
        <v>0.8</v>
      </c>
      <c r="J4471" s="168">
        <v>0.4</v>
      </c>
      <c r="K4471" s="168">
        <v>25.9</v>
      </c>
      <c r="L4471" s="168">
        <v>65.7</v>
      </c>
      <c r="M4471" s="168">
        <v>23.1</v>
      </c>
      <c r="N4471" s="168">
        <v>958.7</v>
      </c>
    </row>
    <row r="4472" spans="1:14" x14ac:dyDescent="0.2">
      <c r="A4472" s="168">
        <v>2019</v>
      </c>
      <c r="B4472" s="168">
        <v>7</v>
      </c>
      <c r="C4472" s="168">
        <v>6</v>
      </c>
      <c r="D4472" s="168">
        <v>4</v>
      </c>
      <c r="E4472" s="168">
        <v>30</v>
      </c>
      <c r="F4472" s="168">
        <v>0</v>
      </c>
      <c r="G4472" s="168">
        <v>0</v>
      </c>
      <c r="H4472" s="168">
        <v>0</v>
      </c>
      <c r="I4472" s="168">
        <v>0.6</v>
      </c>
      <c r="J4472" s="168">
        <v>1.5</v>
      </c>
      <c r="K4472" s="168">
        <v>77.2</v>
      </c>
      <c r="L4472" s="168">
        <v>67.7</v>
      </c>
      <c r="M4472" s="168">
        <v>22.6</v>
      </c>
      <c r="N4472" s="168">
        <v>958.7</v>
      </c>
    </row>
    <row r="4473" spans="1:14" x14ac:dyDescent="0.2">
      <c r="A4473" s="168">
        <v>2019</v>
      </c>
      <c r="B4473" s="168">
        <v>7</v>
      </c>
      <c r="C4473" s="168">
        <v>6</v>
      </c>
      <c r="D4473" s="168">
        <v>5</v>
      </c>
      <c r="E4473" s="168">
        <v>30</v>
      </c>
      <c r="F4473" s="168">
        <v>0</v>
      </c>
      <c r="G4473" s="168">
        <v>0</v>
      </c>
      <c r="H4473" s="168">
        <v>0</v>
      </c>
      <c r="I4473" s="168">
        <v>0.6</v>
      </c>
      <c r="J4473" s="168">
        <v>0.9</v>
      </c>
      <c r="K4473" s="168">
        <v>242.7</v>
      </c>
      <c r="L4473" s="168">
        <v>71.599999999999994</v>
      </c>
      <c r="M4473" s="168">
        <v>21.5</v>
      </c>
      <c r="N4473" s="168">
        <v>958.7</v>
      </c>
    </row>
    <row r="4474" spans="1:14" x14ac:dyDescent="0.2">
      <c r="A4474" s="168">
        <v>2019</v>
      </c>
      <c r="B4474" s="168">
        <v>7</v>
      </c>
      <c r="C4474" s="168">
        <v>6</v>
      </c>
      <c r="D4474" s="168">
        <v>6</v>
      </c>
      <c r="E4474" s="168">
        <v>30</v>
      </c>
      <c r="F4474" s="168">
        <v>39</v>
      </c>
      <c r="G4474" s="168">
        <v>42</v>
      </c>
      <c r="H4474" s="168">
        <v>46</v>
      </c>
      <c r="I4474" s="168">
        <v>0.4</v>
      </c>
      <c r="J4474" s="168">
        <v>1.4</v>
      </c>
      <c r="K4474" s="168">
        <v>243.4</v>
      </c>
      <c r="L4474" s="168">
        <v>79.8</v>
      </c>
      <c r="M4474" s="168">
        <v>21.3</v>
      </c>
      <c r="N4474" s="168">
        <v>958.8</v>
      </c>
    </row>
    <row r="4475" spans="1:14" x14ac:dyDescent="0.2">
      <c r="A4475" s="168">
        <v>2019</v>
      </c>
      <c r="B4475" s="168">
        <v>7</v>
      </c>
      <c r="C4475" s="168">
        <v>6</v>
      </c>
      <c r="D4475" s="168">
        <v>7</v>
      </c>
      <c r="E4475" s="168">
        <v>30</v>
      </c>
      <c r="F4475" s="168">
        <v>121</v>
      </c>
      <c r="G4475" s="168">
        <v>246</v>
      </c>
      <c r="H4475" s="168">
        <v>197</v>
      </c>
      <c r="I4475" s="168">
        <v>-1</v>
      </c>
      <c r="J4475" s="168">
        <v>0.7</v>
      </c>
      <c r="K4475" s="168">
        <v>168.4</v>
      </c>
      <c r="L4475" s="168">
        <v>69</v>
      </c>
      <c r="M4475" s="168">
        <v>24.4</v>
      </c>
      <c r="N4475" s="168">
        <v>958.6</v>
      </c>
    </row>
    <row r="4476" spans="1:14" x14ac:dyDescent="0.2">
      <c r="A4476" s="168">
        <v>2019</v>
      </c>
      <c r="B4476" s="168">
        <v>7</v>
      </c>
      <c r="C4476" s="168">
        <v>6</v>
      </c>
      <c r="D4476" s="168">
        <v>8</v>
      </c>
      <c r="E4476" s="168">
        <v>30</v>
      </c>
      <c r="F4476" s="168">
        <v>184</v>
      </c>
      <c r="G4476" s="168">
        <v>421</v>
      </c>
      <c r="H4476" s="168">
        <v>391</v>
      </c>
      <c r="I4476" s="168">
        <v>-1.8</v>
      </c>
      <c r="J4476" s="168">
        <v>0.9</v>
      </c>
      <c r="K4476" s="168">
        <v>114.3</v>
      </c>
      <c r="L4476" s="168">
        <v>54.6</v>
      </c>
      <c r="M4476" s="168">
        <v>27.8</v>
      </c>
      <c r="N4476" s="168">
        <v>958.5</v>
      </c>
    </row>
    <row r="4477" spans="1:14" x14ac:dyDescent="0.2">
      <c r="A4477" s="168">
        <v>2019</v>
      </c>
      <c r="B4477" s="168">
        <v>7</v>
      </c>
      <c r="C4477" s="168">
        <v>6</v>
      </c>
      <c r="D4477" s="168">
        <v>9</v>
      </c>
      <c r="E4477" s="168">
        <v>30</v>
      </c>
      <c r="F4477" s="168">
        <v>237</v>
      </c>
      <c r="G4477" s="168">
        <v>511</v>
      </c>
      <c r="H4477" s="168">
        <v>576</v>
      </c>
      <c r="I4477" s="168">
        <v>-2.8</v>
      </c>
      <c r="J4477" s="168">
        <v>3</v>
      </c>
      <c r="K4477" s="168">
        <v>213.7</v>
      </c>
      <c r="L4477" s="168">
        <v>30</v>
      </c>
      <c r="M4477" s="168">
        <v>34.1</v>
      </c>
      <c r="N4477" s="168">
        <v>958.4</v>
      </c>
    </row>
    <row r="4478" spans="1:14" x14ac:dyDescent="0.2">
      <c r="A4478" s="168">
        <v>2019</v>
      </c>
      <c r="B4478" s="168">
        <v>7</v>
      </c>
      <c r="C4478" s="168">
        <v>6</v>
      </c>
      <c r="D4478" s="168">
        <v>10</v>
      </c>
      <c r="E4478" s="168">
        <v>30</v>
      </c>
      <c r="F4478" s="168">
        <v>312</v>
      </c>
      <c r="G4478" s="168">
        <v>521</v>
      </c>
      <c r="H4478" s="168">
        <v>735</v>
      </c>
      <c r="I4478" s="168">
        <v>-4.0999999999999996</v>
      </c>
      <c r="J4478" s="168">
        <v>4.9000000000000004</v>
      </c>
      <c r="K4478" s="168">
        <v>263.60000000000002</v>
      </c>
      <c r="L4478" s="168">
        <v>22.8</v>
      </c>
      <c r="M4478" s="168">
        <v>35.799999999999997</v>
      </c>
      <c r="N4478" s="168">
        <v>958.4</v>
      </c>
    </row>
    <row r="4479" spans="1:14" x14ac:dyDescent="0.2">
      <c r="A4479" s="168">
        <v>2019</v>
      </c>
      <c r="B4479" s="168">
        <v>7</v>
      </c>
      <c r="C4479" s="168">
        <v>6</v>
      </c>
      <c r="D4479" s="168">
        <v>11</v>
      </c>
      <c r="E4479" s="168">
        <v>30</v>
      </c>
      <c r="F4479" s="168">
        <v>426</v>
      </c>
      <c r="G4479" s="168">
        <v>212</v>
      </c>
      <c r="H4479" s="168">
        <v>625</v>
      </c>
      <c r="I4479" s="168">
        <v>-5.5</v>
      </c>
      <c r="J4479" s="168">
        <v>5.9</v>
      </c>
      <c r="K4479" s="168">
        <v>246.7</v>
      </c>
      <c r="L4479" s="168">
        <v>22.5</v>
      </c>
      <c r="M4479" s="168">
        <v>35.9</v>
      </c>
      <c r="N4479" s="168">
        <v>958.7</v>
      </c>
    </row>
    <row r="4480" spans="1:14" x14ac:dyDescent="0.2">
      <c r="A4480" s="168">
        <v>2019</v>
      </c>
      <c r="B4480" s="168">
        <v>7</v>
      </c>
      <c r="C4480" s="168">
        <v>6</v>
      </c>
      <c r="D4480" s="168">
        <v>12</v>
      </c>
      <c r="E4480" s="168">
        <v>30</v>
      </c>
      <c r="F4480" s="168">
        <v>421</v>
      </c>
      <c r="G4480" s="168">
        <v>332</v>
      </c>
      <c r="H4480" s="168">
        <v>752</v>
      </c>
      <c r="I4480" s="168">
        <v>-7</v>
      </c>
      <c r="J4480" s="168">
        <v>2.7</v>
      </c>
      <c r="K4480" s="168">
        <v>235</v>
      </c>
      <c r="L4480" s="168">
        <v>21.5</v>
      </c>
      <c r="M4480" s="168">
        <v>36.6</v>
      </c>
      <c r="N4480" s="168">
        <v>957.9</v>
      </c>
    </row>
    <row r="4481" spans="1:14" x14ac:dyDescent="0.2">
      <c r="A4481" s="168">
        <v>2019</v>
      </c>
      <c r="B4481" s="168">
        <v>7</v>
      </c>
      <c r="C4481" s="168">
        <v>6</v>
      </c>
      <c r="D4481" s="168">
        <v>13</v>
      </c>
      <c r="E4481" s="168">
        <v>30</v>
      </c>
      <c r="F4481" s="168">
        <v>424</v>
      </c>
      <c r="G4481" s="168">
        <v>273</v>
      </c>
      <c r="H4481" s="168">
        <v>703</v>
      </c>
      <c r="I4481" s="168">
        <v>-8.6</v>
      </c>
      <c r="J4481" s="168">
        <v>4.4000000000000004</v>
      </c>
      <c r="K4481" s="168">
        <v>263.3</v>
      </c>
      <c r="L4481" s="168">
        <v>19.8</v>
      </c>
      <c r="M4481" s="168">
        <v>37.5</v>
      </c>
      <c r="N4481" s="168">
        <v>957.9</v>
      </c>
    </row>
    <row r="4482" spans="1:14" x14ac:dyDescent="0.2">
      <c r="A4482" s="168">
        <v>2019</v>
      </c>
      <c r="B4482" s="168">
        <v>7</v>
      </c>
      <c r="C4482" s="168">
        <v>6</v>
      </c>
      <c r="D4482" s="168">
        <v>14</v>
      </c>
      <c r="E4482" s="168">
        <v>30</v>
      </c>
      <c r="F4482" s="168">
        <v>226</v>
      </c>
      <c r="G4482" s="168">
        <v>3</v>
      </c>
      <c r="H4482" s="168">
        <v>232</v>
      </c>
      <c r="I4482" s="168">
        <v>-10.199999999999999</v>
      </c>
      <c r="J4482" s="168">
        <v>6.6</v>
      </c>
      <c r="K4482" s="168">
        <v>262.2</v>
      </c>
      <c r="L4482" s="168">
        <v>23.5</v>
      </c>
      <c r="M4482" s="168">
        <v>35.700000000000003</v>
      </c>
      <c r="N4482" s="168">
        <v>958.9</v>
      </c>
    </row>
    <row r="4483" spans="1:14" x14ac:dyDescent="0.2">
      <c r="A4483" s="168">
        <v>2019</v>
      </c>
      <c r="B4483" s="168">
        <v>7</v>
      </c>
      <c r="C4483" s="168">
        <v>6</v>
      </c>
      <c r="D4483" s="168">
        <v>15</v>
      </c>
      <c r="E4483" s="168">
        <v>30</v>
      </c>
      <c r="F4483" s="168">
        <v>318</v>
      </c>
      <c r="G4483" s="168">
        <v>17</v>
      </c>
      <c r="H4483" s="168">
        <v>336</v>
      </c>
      <c r="I4483" s="168">
        <v>-11.5</v>
      </c>
      <c r="J4483" s="168">
        <v>8.9</v>
      </c>
      <c r="K4483" s="168">
        <v>288.10000000000002</v>
      </c>
      <c r="L4483" s="168">
        <v>18.100000000000001</v>
      </c>
      <c r="M4483" s="168">
        <v>36.5</v>
      </c>
      <c r="N4483" s="168">
        <v>958.2</v>
      </c>
    </row>
    <row r="4484" spans="1:14" x14ac:dyDescent="0.2">
      <c r="A4484" s="168">
        <v>2019</v>
      </c>
      <c r="B4484" s="168">
        <v>7</v>
      </c>
      <c r="C4484" s="168">
        <v>6</v>
      </c>
      <c r="D4484" s="168">
        <v>16</v>
      </c>
      <c r="E4484" s="168">
        <v>30</v>
      </c>
      <c r="F4484" s="168">
        <v>310</v>
      </c>
      <c r="G4484" s="168">
        <v>165</v>
      </c>
      <c r="H4484" s="168">
        <v>433</v>
      </c>
      <c r="I4484" s="168">
        <v>-12.4</v>
      </c>
      <c r="J4484" s="168">
        <v>7.4</v>
      </c>
      <c r="K4484" s="168">
        <v>287.60000000000002</v>
      </c>
      <c r="L4484" s="168">
        <v>16.100000000000001</v>
      </c>
      <c r="M4484" s="168">
        <v>37.700000000000003</v>
      </c>
      <c r="N4484" s="168">
        <v>957.1</v>
      </c>
    </row>
    <row r="4485" spans="1:14" x14ac:dyDescent="0.2">
      <c r="A4485" s="168">
        <v>2019</v>
      </c>
      <c r="B4485" s="168">
        <v>7</v>
      </c>
      <c r="C4485" s="168">
        <v>6</v>
      </c>
      <c r="D4485" s="168">
        <v>17</v>
      </c>
      <c r="E4485" s="168">
        <v>30</v>
      </c>
      <c r="F4485" s="168">
        <v>172</v>
      </c>
      <c r="G4485" s="168">
        <v>63</v>
      </c>
      <c r="H4485" s="168">
        <v>204</v>
      </c>
      <c r="I4485" s="168">
        <v>-12.2</v>
      </c>
      <c r="J4485" s="168">
        <v>4.5999999999999996</v>
      </c>
      <c r="K4485" s="168">
        <v>255.4</v>
      </c>
      <c r="L4485" s="168">
        <v>14.5</v>
      </c>
      <c r="M4485" s="168">
        <v>37.700000000000003</v>
      </c>
      <c r="N4485" s="168">
        <v>956</v>
      </c>
    </row>
    <row r="4486" spans="1:14" x14ac:dyDescent="0.2">
      <c r="A4486" s="168">
        <v>2019</v>
      </c>
      <c r="B4486" s="168">
        <v>7</v>
      </c>
      <c r="C4486" s="168">
        <v>6</v>
      </c>
      <c r="D4486" s="168">
        <v>18</v>
      </c>
      <c r="E4486" s="168">
        <v>30</v>
      </c>
      <c r="F4486" s="168">
        <v>134</v>
      </c>
      <c r="G4486" s="168">
        <v>35</v>
      </c>
      <c r="H4486" s="168">
        <v>149</v>
      </c>
      <c r="I4486" s="168">
        <v>-10.5</v>
      </c>
      <c r="J4486" s="168">
        <v>5.6</v>
      </c>
      <c r="K4486" s="168">
        <v>251.8</v>
      </c>
      <c r="L4486" s="168">
        <v>20.2</v>
      </c>
      <c r="M4486" s="168">
        <v>36.6</v>
      </c>
      <c r="N4486" s="168">
        <v>956.1</v>
      </c>
    </row>
    <row r="4487" spans="1:14" x14ac:dyDescent="0.2">
      <c r="A4487" s="168">
        <v>2019</v>
      </c>
      <c r="B4487" s="168">
        <v>7</v>
      </c>
      <c r="C4487" s="168">
        <v>6</v>
      </c>
      <c r="D4487" s="168">
        <v>19</v>
      </c>
      <c r="E4487" s="168">
        <v>30</v>
      </c>
      <c r="F4487" s="168">
        <v>43</v>
      </c>
      <c r="G4487" s="168">
        <v>1</v>
      </c>
      <c r="H4487" s="168">
        <v>43</v>
      </c>
      <c r="I4487" s="168">
        <v>-7.8</v>
      </c>
      <c r="J4487" s="168">
        <v>6.4</v>
      </c>
      <c r="K4487" s="168">
        <v>283.10000000000002</v>
      </c>
      <c r="L4487" s="168">
        <v>42.4</v>
      </c>
      <c r="M4487" s="168">
        <v>29.3</v>
      </c>
      <c r="N4487" s="168">
        <v>957.6</v>
      </c>
    </row>
    <row r="4488" spans="1:14" x14ac:dyDescent="0.2">
      <c r="A4488" s="168">
        <v>2019</v>
      </c>
      <c r="B4488" s="168">
        <v>7</v>
      </c>
      <c r="C4488" s="168">
        <v>6</v>
      </c>
      <c r="D4488" s="168">
        <v>20</v>
      </c>
      <c r="E4488" s="168">
        <v>30</v>
      </c>
      <c r="F4488" s="168">
        <v>6</v>
      </c>
      <c r="G4488" s="168">
        <v>0</v>
      </c>
      <c r="H4488" s="168">
        <v>6</v>
      </c>
      <c r="I4488" s="168">
        <v>-4.5999999999999996</v>
      </c>
      <c r="J4488" s="168">
        <v>4.2</v>
      </c>
      <c r="K4488" s="168">
        <v>275</v>
      </c>
      <c r="L4488" s="168">
        <v>48.2</v>
      </c>
      <c r="M4488" s="168">
        <v>27.5</v>
      </c>
      <c r="N4488" s="168">
        <v>959</v>
      </c>
    </row>
    <row r="4489" spans="1:14" x14ac:dyDescent="0.2">
      <c r="A4489" s="168">
        <v>2019</v>
      </c>
      <c r="B4489" s="168">
        <v>7</v>
      </c>
      <c r="C4489" s="168">
        <v>6</v>
      </c>
      <c r="D4489" s="168">
        <v>21</v>
      </c>
      <c r="E4489" s="168">
        <v>30</v>
      </c>
      <c r="F4489" s="168">
        <v>0</v>
      </c>
      <c r="G4489" s="168">
        <v>0</v>
      </c>
      <c r="H4489" s="168">
        <v>0</v>
      </c>
      <c r="I4489" s="168">
        <v>-2</v>
      </c>
      <c r="J4489" s="168">
        <v>1.5</v>
      </c>
      <c r="K4489" s="168">
        <v>217.7</v>
      </c>
      <c r="L4489" s="168">
        <v>53.6</v>
      </c>
      <c r="M4489" s="168">
        <v>26.4</v>
      </c>
      <c r="N4489" s="168">
        <v>959.2</v>
      </c>
    </row>
    <row r="4490" spans="1:14" x14ac:dyDescent="0.2">
      <c r="A4490" s="168">
        <v>2019</v>
      </c>
      <c r="B4490" s="168">
        <v>7</v>
      </c>
      <c r="C4490" s="168">
        <v>6</v>
      </c>
      <c r="D4490" s="168">
        <v>22</v>
      </c>
      <c r="E4490" s="168">
        <v>30</v>
      </c>
      <c r="F4490" s="168">
        <v>0</v>
      </c>
      <c r="G4490" s="168">
        <v>0</v>
      </c>
      <c r="H4490" s="168">
        <v>0</v>
      </c>
      <c r="I4490" s="168">
        <v>0.2</v>
      </c>
      <c r="J4490" s="168">
        <v>3.7</v>
      </c>
      <c r="K4490" s="168">
        <v>225.4</v>
      </c>
      <c r="L4490" s="168">
        <v>59</v>
      </c>
      <c r="M4490" s="168">
        <v>25.5</v>
      </c>
      <c r="N4490" s="168">
        <v>960.8</v>
      </c>
    </row>
    <row r="4491" spans="1:14" x14ac:dyDescent="0.2">
      <c r="A4491" s="168">
        <v>2019</v>
      </c>
      <c r="B4491" s="168">
        <v>7</v>
      </c>
      <c r="C4491" s="168">
        <v>6</v>
      </c>
      <c r="D4491" s="168">
        <v>23</v>
      </c>
      <c r="E4491" s="168">
        <v>30</v>
      </c>
      <c r="F4491" s="168">
        <v>0</v>
      </c>
      <c r="G4491" s="168">
        <v>0</v>
      </c>
      <c r="H4491" s="168">
        <v>0</v>
      </c>
      <c r="I4491" s="168">
        <v>1.7</v>
      </c>
      <c r="J4491" s="168">
        <v>2.4</v>
      </c>
      <c r="K4491" s="168">
        <v>266.3</v>
      </c>
      <c r="L4491" s="168">
        <v>41.7</v>
      </c>
      <c r="M4491" s="168">
        <v>27.8</v>
      </c>
      <c r="N4491" s="168">
        <v>960.4</v>
      </c>
    </row>
    <row r="4492" spans="1:14" x14ac:dyDescent="0.2">
      <c r="A4492" s="168">
        <v>2019</v>
      </c>
      <c r="B4492" s="168">
        <v>7</v>
      </c>
      <c r="C4492" s="168">
        <v>7</v>
      </c>
      <c r="D4492" s="168">
        <v>0</v>
      </c>
      <c r="E4492" s="168">
        <v>30</v>
      </c>
      <c r="F4492" s="168">
        <v>0</v>
      </c>
      <c r="G4492" s="168">
        <v>0</v>
      </c>
      <c r="H4492" s="168">
        <v>0</v>
      </c>
      <c r="I4492" s="168">
        <v>2.5</v>
      </c>
      <c r="J4492" s="168">
        <v>0.8</v>
      </c>
      <c r="K4492" s="168">
        <v>142.19999999999999</v>
      </c>
      <c r="L4492" s="168">
        <v>48.2</v>
      </c>
      <c r="M4492" s="168">
        <v>25.9</v>
      </c>
      <c r="N4492" s="168">
        <v>959.7</v>
      </c>
    </row>
    <row r="4493" spans="1:14" x14ac:dyDescent="0.2">
      <c r="A4493" s="168">
        <v>2019</v>
      </c>
      <c r="B4493" s="168">
        <v>7</v>
      </c>
      <c r="C4493" s="168">
        <v>7</v>
      </c>
      <c r="D4493" s="168">
        <v>1</v>
      </c>
      <c r="E4493" s="168">
        <v>30</v>
      </c>
      <c r="F4493" s="168">
        <v>0</v>
      </c>
      <c r="G4493" s="168">
        <v>0</v>
      </c>
      <c r="H4493" s="168">
        <v>0</v>
      </c>
      <c r="I4493" s="168">
        <v>2.9</v>
      </c>
      <c r="J4493" s="168">
        <v>1.4</v>
      </c>
      <c r="K4493" s="168">
        <v>284</v>
      </c>
      <c r="L4493" s="168">
        <v>44</v>
      </c>
      <c r="M4493" s="168">
        <v>26.5</v>
      </c>
      <c r="N4493" s="168">
        <v>959.3</v>
      </c>
    </row>
    <row r="4494" spans="1:14" x14ac:dyDescent="0.2">
      <c r="A4494" s="168">
        <v>2019</v>
      </c>
      <c r="B4494" s="168">
        <v>7</v>
      </c>
      <c r="C4494" s="168">
        <v>7</v>
      </c>
      <c r="D4494" s="168">
        <v>2</v>
      </c>
      <c r="E4494" s="168">
        <v>30</v>
      </c>
      <c r="F4494" s="168">
        <v>0</v>
      </c>
      <c r="G4494" s="168">
        <v>0</v>
      </c>
      <c r="H4494" s="168">
        <v>0</v>
      </c>
      <c r="I4494" s="168">
        <v>3</v>
      </c>
      <c r="J4494" s="168">
        <v>1.1000000000000001</v>
      </c>
      <c r="K4494" s="168">
        <v>148.30000000000001</v>
      </c>
      <c r="L4494" s="168">
        <v>44.9</v>
      </c>
      <c r="M4494" s="168">
        <v>26.1</v>
      </c>
      <c r="N4494" s="168">
        <v>959</v>
      </c>
    </row>
    <row r="4495" spans="1:14" x14ac:dyDescent="0.2">
      <c r="A4495" s="168">
        <v>2019</v>
      </c>
      <c r="B4495" s="168">
        <v>7</v>
      </c>
      <c r="C4495" s="168">
        <v>7</v>
      </c>
      <c r="D4495" s="168">
        <v>3</v>
      </c>
      <c r="E4495" s="168">
        <v>30</v>
      </c>
      <c r="F4495" s="168">
        <v>0</v>
      </c>
      <c r="G4495" s="168">
        <v>0</v>
      </c>
      <c r="H4495" s="168">
        <v>0</v>
      </c>
      <c r="I4495" s="168">
        <v>2.9</v>
      </c>
      <c r="J4495" s="168">
        <v>1.9</v>
      </c>
      <c r="K4495" s="168">
        <v>82.6</v>
      </c>
      <c r="L4495" s="168">
        <v>39.200000000000003</v>
      </c>
      <c r="M4495" s="168">
        <v>26.9</v>
      </c>
      <c r="N4495" s="168">
        <v>958.1</v>
      </c>
    </row>
    <row r="4496" spans="1:14" x14ac:dyDescent="0.2">
      <c r="A4496" s="168">
        <v>2019</v>
      </c>
      <c r="B4496" s="168">
        <v>7</v>
      </c>
      <c r="C4496" s="168">
        <v>7</v>
      </c>
      <c r="D4496" s="168">
        <v>4</v>
      </c>
      <c r="E4496" s="168">
        <v>30</v>
      </c>
      <c r="F4496" s="168">
        <v>0</v>
      </c>
      <c r="G4496" s="168">
        <v>0</v>
      </c>
      <c r="H4496" s="168">
        <v>0</v>
      </c>
      <c r="I4496" s="168">
        <v>2.8</v>
      </c>
      <c r="J4496" s="168">
        <v>3.9</v>
      </c>
      <c r="K4496" s="168">
        <v>261.5</v>
      </c>
      <c r="L4496" s="168">
        <v>41.3</v>
      </c>
      <c r="M4496" s="168">
        <v>27.1</v>
      </c>
      <c r="N4496" s="168">
        <v>957.8</v>
      </c>
    </row>
    <row r="4497" spans="1:14" x14ac:dyDescent="0.2">
      <c r="A4497" s="168">
        <v>2019</v>
      </c>
      <c r="B4497" s="168">
        <v>7</v>
      </c>
      <c r="C4497" s="168">
        <v>7</v>
      </c>
      <c r="D4497" s="168">
        <v>5</v>
      </c>
      <c r="E4497" s="168">
        <v>30</v>
      </c>
      <c r="F4497" s="168">
        <v>0</v>
      </c>
      <c r="G4497" s="168">
        <v>0</v>
      </c>
      <c r="H4497" s="168">
        <v>0</v>
      </c>
      <c r="I4497" s="168">
        <v>2.7</v>
      </c>
      <c r="J4497" s="168">
        <v>1.9</v>
      </c>
      <c r="K4497" s="168">
        <v>111.5</v>
      </c>
      <c r="L4497" s="168">
        <v>53.6</v>
      </c>
      <c r="M4497" s="168">
        <v>24.6</v>
      </c>
      <c r="N4497" s="168">
        <v>958</v>
      </c>
    </row>
    <row r="4498" spans="1:14" x14ac:dyDescent="0.2">
      <c r="A4498" s="168">
        <v>2019</v>
      </c>
      <c r="B4498" s="168">
        <v>7</v>
      </c>
      <c r="C4498" s="168">
        <v>7</v>
      </c>
      <c r="D4498" s="168">
        <v>6</v>
      </c>
      <c r="E4498" s="168">
        <v>30</v>
      </c>
      <c r="F4498" s="168">
        <v>18</v>
      </c>
      <c r="G4498" s="168">
        <v>0</v>
      </c>
      <c r="H4498" s="168">
        <v>18</v>
      </c>
      <c r="I4498" s="168">
        <v>2.7</v>
      </c>
      <c r="J4498" s="168">
        <v>1.4</v>
      </c>
      <c r="K4498" s="168">
        <v>272.10000000000002</v>
      </c>
      <c r="L4498" s="168">
        <v>54.2</v>
      </c>
      <c r="M4498" s="168">
        <v>24</v>
      </c>
      <c r="N4498" s="168">
        <v>958</v>
      </c>
    </row>
    <row r="4499" spans="1:14" x14ac:dyDescent="0.2">
      <c r="A4499" s="168">
        <v>2019</v>
      </c>
      <c r="B4499" s="168">
        <v>7</v>
      </c>
      <c r="C4499" s="168">
        <v>7</v>
      </c>
      <c r="D4499" s="168">
        <v>7</v>
      </c>
      <c r="E4499" s="168">
        <v>30</v>
      </c>
      <c r="F4499" s="168">
        <v>85</v>
      </c>
      <c r="G4499" s="168">
        <v>34</v>
      </c>
      <c r="H4499" s="168">
        <v>97</v>
      </c>
      <c r="I4499" s="168">
        <v>0.2</v>
      </c>
      <c r="J4499" s="168">
        <v>1.1000000000000001</v>
      </c>
      <c r="K4499" s="168">
        <v>182.7</v>
      </c>
      <c r="L4499" s="168">
        <v>46.3</v>
      </c>
      <c r="M4499" s="168">
        <v>26.1</v>
      </c>
      <c r="N4499" s="168">
        <v>958</v>
      </c>
    </row>
    <row r="4500" spans="1:14" x14ac:dyDescent="0.2">
      <c r="A4500" s="168">
        <v>2019</v>
      </c>
      <c r="B4500" s="168">
        <v>7</v>
      </c>
      <c r="C4500" s="168">
        <v>7</v>
      </c>
      <c r="D4500" s="168">
        <v>8</v>
      </c>
      <c r="E4500" s="168">
        <v>30</v>
      </c>
      <c r="F4500" s="168">
        <v>210</v>
      </c>
      <c r="G4500" s="168">
        <v>242</v>
      </c>
      <c r="H4500" s="168">
        <v>328</v>
      </c>
      <c r="I4500" s="168">
        <v>-1.7</v>
      </c>
      <c r="J4500" s="168">
        <v>3.4</v>
      </c>
      <c r="K4500" s="168">
        <v>269.2</v>
      </c>
      <c r="L4500" s="168">
        <v>32</v>
      </c>
      <c r="M4500" s="168">
        <v>30.9</v>
      </c>
      <c r="N4500" s="168">
        <v>957.9</v>
      </c>
    </row>
    <row r="4501" spans="1:14" x14ac:dyDescent="0.2">
      <c r="A4501" s="168">
        <v>2019</v>
      </c>
      <c r="B4501" s="168">
        <v>7</v>
      </c>
      <c r="C4501" s="168">
        <v>7</v>
      </c>
      <c r="D4501" s="168">
        <v>9</v>
      </c>
      <c r="E4501" s="168">
        <v>30</v>
      </c>
      <c r="F4501" s="168">
        <v>279</v>
      </c>
      <c r="G4501" s="168">
        <v>262</v>
      </c>
      <c r="H4501" s="168">
        <v>463</v>
      </c>
      <c r="I4501" s="168">
        <v>-1.2</v>
      </c>
      <c r="J4501" s="168">
        <v>3.8</v>
      </c>
      <c r="K4501" s="168">
        <v>240.9</v>
      </c>
      <c r="L4501" s="168">
        <v>30.6</v>
      </c>
      <c r="M4501" s="168">
        <v>32</v>
      </c>
      <c r="N4501" s="168">
        <v>957.9</v>
      </c>
    </row>
    <row r="4502" spans="1:14" x14ac:dyDescent="0.2">
      <c r="A4502" s="168">
        <v>2019</v>
      </c>
      <c r="B4502" s="168">
        <v>7</v>
      </c>
      <c r="C4502" s="168">
        <v>7</v>
      </c>
      <c r="D4502" s="168">
        <v>10</v>
      </c>
      <c r="E4502" s="168">
        <v>30</v>
      </c>
      <c r="F4502" s="168">
        <v>332</v>
      </c>
      <c r="G4502" s="168">
        <v>455</v>
      </c>
      <c r="H4502" s="168">
        <v>695</v>
      </c>
      <c r="I4502" s="168">
        <v>0</v>
      </c>
      <c r="J4502" s="168">
        <v>5.4</v>
      </c>
      <c r="K4502" s="168">
        <v>253</v>
      </c>
      <c r="L4502" s="168">
        <v>25.1</v>
      </c>
      <c r="M4502" s="168">
        <v>34.5</v>
      </c>
      <c r="N4502" s="168">
        <v>957.3</v>
      </c>
    </row>
    <row r="4503" spans="1:14" x14ac:dyDescent="0.2">
      <c r="A4503" s="168">
        <v>2019</v>
      </c>
      <c r="B4503" s="168">
        <v>7</v>
      </c>
      <c r="C4503" s="168">
        <v>7</v>
      </c>
      <c r="D4503" s="168">
        <v>11</v>
      </c>
      <c r="E4503" s="168">
        <v>30</v>
      </c>
      <c r="F4503" s="168">
        <v>411</v>
      </c>
      <c r="G4503" s="168">
        <v>70</v>
      </c>
      <c r="H4503" s="168">
        <v>483</v>
      </c>
      <c r="I4503" s="168">
        <v>1.5</v>
      </c>
      <c r="J4503" s="168">
        <v>6.6</v>
      </c>
      <c r="K4503" s="168">
        <v>238.4</v>
      </c>
      <c r="L4503" s="168">
        <v>23.7</v>
      </c>
      <c r="M4503" s="168">
        <v>34.700000000000003</v>
      </c>
      <c r="N4503" s="168">
        <v>957.4</v>
      </c>
    </row>
    <row r="4504" spans="1:14" x14ac:dyDescent="0.2">
      <c r="A4504" s="168">
        <v>2019</v>
      </c>
      <c r="B4504" s="168">
        <v>7</v>
      </c>
      <c r="C4504" s="168">
        <v>7</v>
      </c>
      <c r="D4504" s="168">
        <v>12</v>
      </c>
      <c r="E4504" s="168">
        <v>30</v>
      </c>
      <c r="F4504" s="168">
        <v>484</v>
      </c>
      <c r="G4504" s="168">
        <v>299</v>
      </c>
      <c r="H4504" s="168">
        <v>788</v>
      </c>
      <c r="I4504" s="168">
        <v>2.7</v>
      </c>
      <c r="J4504" s="168">
        <v>5.2</v>
      </c>
      <c r="K4504" s="168">
        <v>238.6</v>
      </c>
      <c r="L4504" s="168">
        <v>22</v>
      </c>
      <c r="M4504" s="168">
        <v>35.9</v>
      </c>
      <c r="N4504" s="168">
        <v>957</v>
      </c>
    </row>
    <row r="4505" spans="1:14" x14ac:dyDescent="0.2">
      <c r="A4505" s="168">
        <v>2019</v>
      </c>
      <c r="B4505" s="168">
        <v>7</v>
      </c>
      <c r="C4505" s="168">
        <v>7</v>
      </c>
      <c r="D4505" s="168">
        <v>13</v>
      </c>
      <c r="E4505" s="168">
        <v>30</v>
      </c>
      <c r="F4505" s="168">
        <v>462</v>
      </c>
      <c r="G4505" s="168">
        <v>121</v>
      </c>
      <c r="H4505" s="168">
        <v>593</v>
      </c>
      <c r="I4505" s="168">
        <v>3.4</v>
      </c>
      <c r="J4505" s="168">
        <v>5.0999999999999996</v>
      </c>
      <c r="K4505" s="168">
        <v>249.6</v>
      </c>
      <c r="L4505" s="168">
        <v>22.2</v>
      </c>
      <c r="M4505" s="168">
        <v>35.799999999999997</v>
      </c>
      <c r="N4505" s="168">
        <v>956.7</v>
      </c>
    </row>
    <row r="4506" spans="1:14" x14ac:dyDescent="0.2">
      <c r="A4506" s="168">
        <v>2019</v>
      </c>
      <c r="B4506" s="168">
        <v>7</v>
      </c>
      <c r="C4506" s="168">
        <v>7</v>
      </c>
      <c r="D4506" s="168">
        <v>14</v>
      </c>
      <c r="E4506" s="168">
        <v>30</v>
      </c>
      <c r="F4506" s="168">
        <v>383</v>
      </c>
      <c r="G4506" s="168">
        <v>33</v>
      </c>
      <c r="H4506" s="168">
        <v>423</v>
      </c>
      <c r="I4506" s="168">
        <v>3.8</v>
      </c>
      <c r="J4506" s="168">
        <v>5.4</v>
      </c>
      <c r="K4506" s="168">
        <v>220.8</v>
      </c>
      <c r="L4506" s="168">
        <v>22.9</v>
      </c>
      <c r="M4506" s="168">
        <v>35.4</v>
      </c>
      <c r="N4506" s="168">
        <v>956.4</v>
      </c>
    </row>
    <row r="4507" spans="1:14" x14ac:dyDescent="0.2">
      <c r="A4507" s="168">
        <v>2019</v>
      </c>
      <c r="B4507" s="168">
        <v>7</v>
      </c>
      <c r="C4507" s="168">
        <v>7</v>
      </c>
      <c r="D4507" s="168">
        <v>15</v>
      </c>
      <c r="E4507" s="168">
        <v>30</v>
      </c>
      <c r="F4507" s="168">
        <v>384</v>
      </c>
      <c r="G4507" s="168">
        <v>88</v>
      </c>
      <c r="H4507" s="168">
        <v>464</v>
      </c>
      <c r="I4507" s="168">
        <v>4</v>
      </c>
      <c r="J4507" s="168">
        <v>4.0999999999999996</v>
      </c>
      <c r="K4507" s="168">
        <v>236</v>
      </c>
      <c r="L4507" s="168">
        <v>23.3</v>
      </c>
      <c r="M4507" s="168">
        <v>35.299999999999997</v>
      </c>
      <c r="N4507" s="168">
        <v>955.4</v>
      </c>
    </row>
    <row r="4508" spans="1:14" x14ac:dyDescent="0.2">
      <c r="A4508" s="168">
        <v>2019</v>
      </c>
      <c r="B4508" s="168">
        <v>7</v>
      </c>
      <c r="C4508" s="168">
        <v>7</v>
      </c>
      <c r="D4508" s="168">
        <v>16</v>
      </c>
      <c r="E4508" s="168">
        <v>30</v>
      </c>
      <c r="F4508" s="168">
        <v>353</v>
      </c>
      <c r="G4508" s="168">
        <v>411</v>
      </c>
      <c r="H4508" s="168">
        <v>657</v>
      </c>
      <c r="I4508" s="168">
        <v>4</v>
      </c>
      <c r="J4508" s="168">
        <v>4.2</v>
      </c>
      <c r="K4508" s="168">
        <v>232.9</v>
      </c>
      <c r="L4508" s="168">
        <v>21.1</v>
      </c>
      <c r="M4508" s="168">
        <v>36.6</v>
      </c>
      <c r="N4508" s="168">
        <v>954.4</v>
      </c>
    </row>
    <row r="4509" spans="1:14" x14ac:dyDescent="0.2">
      <c r="A4509" s="168">
        <v>2019</v>
      </c>
      <c r="B4509" s="168">
        <v>7</v>
      </c>
      <c r="C4509" s="168">
        <v>7</v>
      </c>
      <c r="D4509" s="168">
        <v>17</v>
      </c>
      <c r="E4509" s="168">
        <v>30</v>
      </c>
      <c r="F4509" s="168">
        <v>291</v>
      </c>
      <c r="G4509" s="168">
        <v>239</v>
      </c>
      <c r="H4509" s="168">
        <v>432</v>
      </c>
      <c r="I4509" s="168">
        <v>3.8</v>
      </c>
      <c r="J4509" s="168">
        <v>5.4</v>
      </c>
      <c r="K4509" s="168">
        <v>222.4</v>
      </c>
      <c r="L4509" s="168">
        <v>21.2</v>
      </c>
      <c r="M4509" s="168">
        <v>36.5</v>
      </c>
      <c r="N4509" s="168">
        <v>954</v>
      </c>
    </row>
    <row r="4510" spans="1:14" x14ac:dyDescent="0.2">
      <c r="A4510" s="168">
        <v>2019</v>
      </c>
      <c r="B4510" s="168">
        <v>7</v>
      </c>
      <c r="C4510" s="168">
        <v>7</v>
      </c>
      <c r="D4510" s="168">
        <v>18</v>
      </c>
      <c r="E4510" s="168">
        <v>30</v>
      </c>
      <c r="F4510" s="168">
        <v>145</v>
      </c>
      <c r="G4510" s="168">
        <v>79</v>
      </c>
      <c r="H4510" s="168">
        <v>178</v>
      </c>
      <c r="I4510" s="168">
        <v>3.5</v>
      </c>
      <c r="J4510" s="168">
        <v>3.9</v>
      </c>
      <c r="K4510" s="168">
        <v>262.10000000000002</v>
      </c>
      <c r="L4510" s="168">
        <v>24.8</v>
      </c>
      <c r="M4510" s="168">
        <v>34.4</v>
      </c>
      <c r="N4510" s="168">
        <v>953.8</v>
      </c>
    </row>
    <row r="4511" spans="1:14" x14ac:dyDescent="0.2">
      <c r="A4511" s="168">
        <v>2019</v>
      </c>
      <c r="B4511" s="168">
        <v>7</v>
      </c>
      <c r="C4511" s="168">
        <v>7</v>
      </c>
      <c r="D4511" s="168">
        <v>19</v>
      </c>
      <c r="E4511" s="168">
        <v>30</v>
      </c>
      <c r="F4511" s="168">
        <v>69</v>
      </c>
      <c r="G4511" s="168">
        <v>37</v>
      </c>
      <c r="H4511" s="168">
        <v>78</v>
      </c>
      <c r="I4511" s="168">
        <v>2.8</v>
      </c>
      <c r="J4511" s="168">
        <v>5</v>
      </c>
      <c r="K4511" s="168">
        <v>258.3</v>
      </c>
      <c r="L4511" s="168">
        <v>29.1</v>
      </c>
      <c r="M4511" s="168">
        <v>32.1</v>
      </c>
      <c r="N4511" s="168">
        <v>954.6</v>
      </c>
    </row>
    <row r="4512" spans="1:14" x14ac:dyDescent="0.2">
      <c r="A4512" s="168">
        <v>2019</v>
      </c>
      <c r="B4512" s="168">
        <v>7</v>
      </c>
      <c r="C4512" s="168">
        <v>7</v>
      </c>
      <c r="D4512" s="168">
        <v>20</v>
      </c>
      <c r="E4512" s="168">
        <v>30</v>
      </c>
      <c r="F4512" s="168">
        <v>2</v>
      </c>
      <c r="G4512" s="168">
        <v>1</v>
      </c>
      <c r="H4512" s="168">
        <v>2</v>
      </c>
      <c r="I4512" s="168">
        <v>2</v>
      </c>
      <c r="J4512" s="168">
        <v>4.8</v>
      </c>
      <c r="K4512" s="168">
        <v>277.3</v>
      </c>
      <c r="L4512" s="168">
        <v>37.799999999999997</v>
      </c>
      <c r="M4512" s="168">
        <v>28.2</v>
      </c>
      <c r="N4512" s="168">
        <v>956.4</v>
      </c>
    </row>
    <row r="4513" spans="1:14" x14ac:dyDescent="0.2">
      <c r="A4513" s="168">
        <v>2019</v>
      </c>
      <c r="B4513" s="168">
        <v>7</v>
      </c>
      <c r="C4513" s="168">
        <v>7</v>
      </c>
      <c r="D4513" s="168">
        <v>21</v>
      </c>
      <c r="E4513" s="168">
        <v>30</v>
      </c>
      <c r="F4513" s="168">
        <v>0</v>
      </c>
      <c r="G4513" s="168">
        <v>0</v>
      </c>
      <c r="H4513" s="168">
        <v>0</v>
      </c>
      <c r="I4513" s="168">
        <v>1.5</v>
      </c>
      <c r="J4513" s="168">
        <v>1.6</v>
      </c>
      <c r="K4513" s="168">
        <v>176</v>
      </c>
      <c r="L4513" s="168">
        <v>40.299999999999997</v>
      </c>
      <c r="M4513" s="168">
        <v>27.6</v>
      </c>
      <c r="N4513" s="168">
        <v>955.9</v>
      </c>
    </row>
    <row r="4514" spans="1:14" x14ac:dyDescent="0.2">
      <c r="A4514" s="168">
        <v>2019</v>
      </c>
      <c r="B4514" s="168">
        <v>7</v>
      </c>
      <c r="C4514" s="168">
        <v>7</v>
      </c>
      <c r="D4514" s="168">
        <v>22</v>
      </c>
      <c r="E4514" s="168">
        <v>30</v>
      </c>
      <c r="F4514" s="168">
        <v>0</v>
      </c>
      <c r="G4514" s="168">
        <v>0</v>
      </c>
      <c r="H4514" s="168">
        <v>0</v>
      </c>
      <c r="I4514" s="168">
        <v>1.5</v>
      </c>
      <c r="J4514" s="168">
        <v>0.7</v>
      </c>
      <c r="K4514" s="168">
        <v>97.7</v>
      </c>
      <c r="L4514" s="168">
        <v>40.9</v>
      </c>
      <c r="M4514" s="168">
        <v>27.1</v>
      </c>
      <c r="N4514" s="168">
        <v>955.7</v>
      </c>
    </row>
    <row r="4515" spans="1:14" x14ac:dyDescent="0.2">
      <c r="A4515" s="168">
        <v>2019</v>
      </c>
      <c r="B4515" s="168">
        <v>7</v>
      </c>
      <c r="C4515" s="168">
        <v>7</v>
      </c>
      <c r="D4515" s="168">
        <v>23</v>
      </c>
      <c r="E4515" s="168">
        <v>30</v>
      </c>
      <c r="F4515" s="168">
        <v>0</v>
      </c>
      <c r="G4515" s="168">
        <v>0</v>
      </c>
      <c r="H4515" s="168">
        <v>0</v>
      </c>
      <c r="I4515" s="168">
        <v>2.2999999999999998</v>
      </c>
      <c r="J4515" s="168">
        <v>1</v>
      </c>
      <c r="K4515" s="168">
        <v>103.4</v>
      </c>
      <c r="L4515" s="168">
        <v>41.5</v>
      </c>
      <c r="M4515" s="168">
        <v>26.7</v>
      </c>
      <c r="N4515" s="168">
        <v>955.6</v>
      </c>
    </row>
    <row r="4516" spans="1:14" x14ac:dyDescent="0.2">
      <c r="A4516" s="168">
        <v>2019</v>
      </c>
      <c r="B4516" s="168">
        <v>7</v>
      </c>
      <c r="C4516" s="168">
        <v>8</v>
      </c>
      <c r="D4516" s="168">
        <v>0</v>
      </c>
      <c r="E4516" s="168">
        <v>30</v>
      </c>
      <c r="F4516" s="168">
        <v>0</v>
      </c>
      <c r="G4516" s="168">
        <v>0</v>
      </c>
      <c r="H4516" s="168">
        <v>0</v>
      </c>
      <c r="I4516" s="168">
        <v>4.2</v>
      </c>
      <c r="J4516" s="168">
        <v>0.9</v>
      </c>
      <c r="K4516" s="168">
        <v>177.9</v>
      </c>
      <c r="L4516" s="168">
        <v>43.7</v>
      </c>
      <c r="M4516" s="168">
        <v>25.6</v>
      </c>
      <c r="N4516" s="168">
        <v>955.6</v>
      </c>
    </row>
    <row r="4517" spans="1:14" x14ac:dyDescent="0.2">
      <c r="A4517" s="168">
        <v>2019</v>
      </c>
      <c r="B4517" s="168">
        <v>7</v>
      </c>
      <c r="C4517" s="168">
        <v>8</v>
      </c>
      <c r="D4517" s="168">
        <v>1</v>
      </c>
      <c r="E4517" s="168">
        <v>30</v>
      </c>
      <c r="F4517" s="168">
        <v>0</v>
      </c>
      <c r="G4517" s="168">
        <v>0</v>
      </c>
      <c r="H4517" s="168">
        <v>0</v>
      </c>
      <c r="I4517" s="168">
        <v>6.6</v>
      </c>
      <c r="J4517" s="168">
        <v>1.3</v>
      </c>
      <c r="K4517" s="168">
        <v>218.3</v>
      </c>
      <c r="L4517" s="168">
        <v>49.1</v>
      </c>
      <c r="M4517" s="168">
        <v>24.7</v>
      </c>
      <c r="N4517" s="168">
        <v>955.3</v>
      </c>
    </row>
    <row r="4518" spans="1:14" x14ac:dyDescent="0.2">
      <c r="A4518" s="168">
        <v>2019</v>
      </c>
      <c r="B4518" s="168">
        <v>7</v>
      </c>
      <c r="C4518" s="168">
        <v>8</v>
      </c>
      <c r="D4518" s="168">
        <v>2</v>
      </c>
      <c r="E4518" s="168">
        <v>30</v>
      </c>
      <c r="F4518" s="168">
        <v>0</v>
      </c>
      <c r="G4518" s="168">
        <v>0</v>
      </c>
      <c r="H4518" s="168">
        <v>0</v>
      </c>
      <c r="I4518" s="168">
        <v>8</v>
      </c>
      <c r="J4518" s="168">
        <v>1.8</v>
      </c>
      <c r="K4518" s="168">
        <v>254.7</v>
      </c>
      <c r="L4518" s="168">
        <v>67.099999999999994</v>
      </c>
      <c r="M4518" s="168">
        <v>22.9</v>
      </c>
      <c r="N4518" s="168">
        <v>955.5</v>
      </c>
    </row>
    <row r="4519" spans="1:14" x14ac:dyDescent="0.2">
      <c r="A4519" s="168">
        <v>2019</v>
      </c>
      <c r="B4519" s="168">
        <v>7</v>
      </c>
      <c r="C4519" s="168">
        <v>8</v>
      </c>
      <c r="D4519" s="168">
        <v>3</v>
      </c>
      <c r="E4519" s="168">
        <v>30</v>
      </c>
      <c r="F4519" s="168">
        <v>0</v>
      </c>
      <c r="G4519" s="168">
        <v>0</v>
      </c>
      <c r="H4519" s="168">
        <v>0</v>
      </c>
      <c r="I4519" s="168">
        <v>8.6</v>
      </c>
      <c r="J4519" s="168">
        <v>2.9</v>
      </c>
      <c r="K4519" s="168">
        <v>239.3</v>
      </c>
      <c r="L4519" s="168">
        <v>77.8</v>
      </c>
      <c r="M4519" s="168">
        <v>21.3</v>
      </c>
      <c r="N4519" s="168">
        <v>955.1</v>
      </c>
    </row>
    <row r="4520" spans="1:14" x14ac:dyDescent="0.2">
      <c r="A4520" s="168">
        <v>2019</v>
      </c>
      <c r="B4520" s="168">
        <v>7</v>
      </c>
      <c r="C4520" s="168">
        <v>8</v>
      </c>
      <c r="D4520" s="168">
        <v>4</v>
      </c>
      <c r="E4520" s="168">
        <v>30</v>
      </c>
      <c r="F4520" s="168">
        <v>0</v>
      </c>
      <c r="G4520" s="168">
        <v>0</v>
      </c>
      <c r="H4520" s="168">
        <v>0</v>
      </c>
      <c r="I4520" s="168">
        <v>8.8000000000000007</v>
      </c>
      <c r="J4520" s="168">
        <v>1.8</v>
      </c>
      <c r="K4520" s="168">
        <v>240.3</v>
      </c>
      <c r="L4520" s="168">
        <v>84.7</v>
      </c>
      <c r="M4520" s="168">
        <v>20.100000000000001</v>
      </c>
      <c r="N4520" s="168">
        <v>955.1</v>
      </c>
    </row>
    <row r="4521" spans="1:14" x14ac:dyDescent="0.2">
      <c r="A4521" s="168">
        <v>2019</v>
      </c>
      <c r="B4521" s="168">
        <v>7</v>
      </c>
      <c r="C4521" s="168">
        <v>8</v>
      </c>
      <c r="D4521" s="168">
        <v>5</v>
      </c>
      <c r="E4521" s="168">
        <v>30</v>
      </c>
      <c r="F4521" s="168">
        <v>0</v>
      </c>
      <c r="G4521" s="168">
        <v>0</v>
      </c>
      <c r="H4521" s="168">
        <v>0</v>
      </c>
      <c r="I4521" s="168">
        <v>8.6999999999999993</v>
      </c>
      <c r="J4521" s="168">
        <v>0.7</v>
      </c>
      <c r="K4521" s="168">
        <v>187.2</v>
      </c>
      <c r="L4521" s="168">
        <v>87.4</v>
      </c>
      <c r="M4521" s="168">
        <v>19.7</v>
      </c>
      <c r="N4521" s="168">
        <v>955.4</v>
      </c>
    </row>
    <row r="4522" spans="1:14" x14ac:dyDescent="0.2">
      <c r="A4522" s="168">
        <v>2019</v>
      </c>
      <c r="B4522" s="168">
        <v>7</v>
      </c>
      <c r="C4522" s="168">
        <v>8</v>
      </c>
      <c r="D4522" s="168">
        <v>6</v>
      </c>
      <c r="E4522" s="168">
        <v>30</v>
      </c>
      <c r="F4522" s="168">
        <v>23</v>
      </c>
      <c r="G4522" s="168">
        <v>0</v>
      </c>
      <c r="H4522" s="168">
        <v>23</v>
      </c>
      <c r="I4522" s="168">
        <v>8.1</v>
      </c>
      <c r="J4522" s="168">
        <v>0.7</v>
      </c>
      <c r="K4522" s="168">
        <v>189.8</v>
      </c>
      <c r="L4522" s="168">
        <v>88</v>
      </c>
      <c r="M4522" s="168">
        <v>19.7</v>
      </c>
      <c r="N4522" s="168">
        <v>955.6</v>
      </c>
    </row>
    <row r="4523" spans="1:14" x14ac:dyDescent="0.2">
      <c r="A4523" s="168">
        <v>2019</v>
      </c>
      <c r="B4523" s="168">
        <v>7</v>
      </c>
      <c r="C4523" s="168">
        <v>8</v>
      </c>
      <c r="D4523" s="168">
        <v>7</v>
      </c>
      <c r="E4523" s="168">
        <v>30</v>
      </c>
      <c r="F4523" s="168">
        <v>98</v>
      </c>
      <c r="G4523" s="168">
        <v>2</v>
      </c>
      <c r="H4523" s="168">
        <v>99</v>
      </c>
      <c r="I4523" s="168">
        <v>4</v>
      </c>
      <c r="J4523" s="168">
        <v>0.9</v>
      </c>
      <c r="K4523" s="168">
        <v>265.39999999999998</v>
      </c>
      <c r="L4523" s="168">
        <v>78.400000000000006</v>
      </c>
      <c r="M4523" s="168">
        <v>21.6</v>
      </c>
      <c r="N4523" s="168">
        <v>955.9</v>
      </c>
    </row>
    <row r="4524" spans="1:14" x14ac:dyDescent="0.2">
      <c r="A4524" s="168">
        <v>2019</v>
      </c>
      <c r="B4524" s="168">
        <v>7</v>
      </c>
      <c r="C4524" s="168">
        <v>8</v>
      </c>
      <c r="D4524" s="168">
        <v>8</v>
      </c>
      <c r="E4524" s="168">
        <v>30</v>
      </c>
      <c r="F4524" s="168">
        <v>190</v>
      </c>
      <c r="G4524" s="168">
        <v>140</v>
      </c>
      <c r="H4524" s="168">
        <v>262</v>
      </c>
      <c r="I4524" s="168">
        <v>-1.3</v>
      </c>
      <c r="J4524" s="168">
        <v>1.7</v>
      </c>
      <c r="K4524" s="168">
        <v>240.4</v>
      </c>
      <c r="L4524" s="168">
        <v>61.1</v>
      </c>
      <c r="M4524" s="168">
        <v>24.2</v>
      </c>
      <c r="N4524" s="168">
        <v>955.8</v>
      </c>
    </row>
    <row r="4525" spans="1:14" x14ac:dyDescent="0.2">
      <c r="A4525" s="168">
        <v>2019</v>
      </c>
      <c r="B4525" s="168">
        <v>7</v>
      </c>
      <c r="C4525" s="168">
        <v>8</v>
      </c>
      <c r="D4525" s="168">
        <v>9</v>
      </c>
      <c r="E4525" s="168">
        <v>30</v>
      </c>
      <c r="F4525" s="168">
        <v>215</v>
      </c>
      <c r="G4525" s="168">
        <v>257</v>
      </c>
      <c r="H4525" s="168">
        <v>392</v>
      </c>
      <c r="I4525" s="168">
        <v>-3.3</v>
      </c>
      <c r="J4525" s="168">
        <v>2.6</v>
      </c>
      <c r="K4525" s="168">
        <v>209.7</v>
      </c>
      <c r="L4525" s="168">
        <v>38.799999999999997</v>
      </c>
      <c r="M4525" s="168">
        <v>27.6</v>
      </c>
      <c r="N4525" s="168">
        <v>955.6</v>
      </c>
    </row>
    <row r="4526" spans="1:14" x14ac:dyDescent="0.2">
      <c r="A4526" s="168">
        <v>2019</v>
      </c>
      <c r="B4526" s="168">
        <v>7</v>
      </c>
      <c r="C4526" s="168">
        <v>8</v>
      </c>
      <c r="D4526" s="168">
        <v>10</v>
      </c>
      <c r="E4526" s="168">
        <v>30</v>
      </c>
      <c r="F4526" s="168">
        <v>297</v>
      </c>
      <c r="G4526" s="168">
        <v>389</v>
      </c>
      <c r="H4526" s="168">
        <v>617</v>
      </c>
      <c r="I4526" s="168">
        <v>-4.5999999999999996</v>
      </c>
      <c r="J4526" s="168">
        <v>2.7</v>
      </c>
      <c r="K4526" s="168">
        <v>225.6</v>
      </c>
      <c r="L4526" s="168">
        <v>28.5</v>
      </c>
      <c r="M4526" s="168">
        <v>30.3</v>
      </c>
      <c r="N4526" s="168">
        <v>955.2</v>
      </c>
    </row>
    <row r="4527" spans="1:14" x14ac:dyDescent="0.2">
      <c r="A4527" s="168">
        <v>2019</v>
      </c>
      <c r="B4527" s="168">
        <v>7</v>
      </c>
      <c r="C4527" s="168">
        <v>8</v>
      </c>
      <c r="D4527" s="168">
        <v>11</v>
      </c>
      <c r="E4527" s="168">
        <v>30</v>
      </c>
      <c r="F4527" s="168">
        <v>306</v>
      </c>
      <c r="G4527" s="168">
        <v>577</v>
      </c>
      <c r="H4527" s="168">
        <v>833</v>
      </c>
      <c r="I4527" s="168">
        <v>-5.3</v>
      </c>
      <c r="J4527" s="168">
        <v>3</v>
      </c>
      <c r="K4527" s="168">
        <v>209.4</v>
      </c>
      <c r="L4527" s="168">
        <v>14.1</v>
      </c>
      <c r="M4527" s="168">
        <v>32.6</v>
      </c>
      <c r="N4527" s="168">
        <v>954.8</v>
      </c>
    </row>
    <row r="4528" spans="1:14" x14ac:dyDescent="0.2">
      <c r="A4528" s="168">
        <v>2019</v>
      </c>
      <c r="B4528" s="168">
        <v>7</v>
      </c>
      <c r="C4528" s="168">
        <v>8</v>
      </c>
      <c r="D4528" s="168">
        <v>12</v>
      </c>
      <c r="E4528" s="168">
        <v>30</v>
      </c>
      <c r="F4528" s="168">
        <v>340</v>
      </c>
      <c r="G4528" s="168">
        <v>542</v>
      </c>
      <c r="H4528" s="168">
        <v>872</v>
      </c>
      <c r="I4528" s="168">
        <v>-5.7</v>
      </c>
      <c r="J4528" s="168">
        <v>3</v>
      </c>
      <c r="K4528" s="168">
        <v>207.9</v>
      </c>
      <c r="L4528" s="168">
        <v>13.9</v>
      </c>
      <c r="M4528" s="168">
        <v>33.9</v>
      </c>
      <c r="N4528" s="168">
        <v>954.5</v>
      </c>
    </row>
    <row r="4529" spans="1:14" x14ac:dyDescent="0.2">
      <c r="A4529" s="168">
        <v>2019</v>
      </c>
      <c r="B4529" s="168">
        <v>7</v>
      </c>
      <c r="C4529" s="168">
        <v>8</v>
      </c>
      <c r="D4529" s="168">
        <v>13</v>
      </c>
      <c r="E4529" s="168">
        <v>30</v>
      </c>
      <c r="F4529" s="168">
        <v>306</v>
      </c>
      <c r="G4529" s="168">
        <v>661</v>
      </c>
      <c r="H4529" s="168">
        <v>958</v>
      </c>
      <c r="I4529" s="168">
        <v>-6.1</v>
      </c>
      <c r="J4529" s="168">
        <v>5.6</v>
      </c>
      <c r="K4529" s="168">
        <v>217.6</v>
      </c>
      <c r="L4529" s="168">
        <v>11.1</v>
      </c>
      <c r="M4529" s="168">
        <v>34.200000000000003</v>
      </c>
      <c r="N4529" s="168">
        <v>954.2</v>
      </c>
    </row>
    <row r="4530" spans="1:14" x14ac:dyDescent="0.2">
      <c r="A4530" s="168">
        <v>2019</v>
      </c>
      <c r="B4530" s="168">
        <v>7</v>
      </c>
      <c r="C4530" s="168">
        <v>8</v>
      </c>
      <c r="D4530" s="168">
        <v>14</v>
      </c>
      <c r="E4530" s="168">
        <v>30</v>
      </c>
      <c r="F4530" s="168">
        <v>177</v>
      </c>
      <c r="G4530" s="168">
        <v>833</v>
      </c>
      <c r="H4530" s="168">
        <v>961</v>
      </c>
      <c r="I4530" s="168">
        <v>-6.6</v>
      </c>
      <c r="J4530" s="168">
        <v>5.7</v>
      </c>
      <c r="K4530" s="168">
        <v>238.3</v>
      </c>
      <c r="L4530" s="168">
        <v>12</v>
      </c>
      <c r="M4530" s="168">
        <v>34.200000000000003</v>
      </c>
      <c r="N4530" s="168">
        <v>953.6</v>
      </c>
    </row>
    <row r="4531" spans="1:14" x14ac:dyDescent="0.2">
      <c r="A4531" s="168">
        <v>2019</v>
      </c>
      <c r="B4531" s="168">
        <v>7</v>
      </c>
      <c r="C4531" s="168">
        <v>8</v>
      </c>
      <c r="D4531" s="168">
        <v>15</v>
      </c>
      <c r="E4531" s="168">
        <v>30</v>
      </c>
      <c r="F4531" s="168">
        <v>124</v>
      </c>
      <c r="G4531" s="168">
        <v>887</v>
      </c>
      <c r="H4531" s="168">
        <v>880</v>
      </c>
      <c r="I4531" s="168">
        <v>-7.2</v>
      </c>
      <c r="J4531" s="168">
        <v>7.2</v>
      </c>
      <c r="K4531" s="168">
        <v>207.9</v>
      </c>
      <c r="L4531" s="168">
        <v>10.8</v>
      </c>
      <c r="M4531" s="168">
        <v>34.200000000000003</v>
      </c>
      <c r="N4531" s="168">
        <v>953.2</v>
      </c>
    </row>
    <row r="4532" spans="1:14" x14ac:dyDescent="0.2">
      <c r="A4532" s="168">
        <v>2019</v>
      </c>
      <c r="B4532" s="168">
        <v>7</v>
      </c>
      <c r="C4532" s="168">
        <v>8</v>
      </c>
      <c r="D4532" s="168">
        <v>16</v>
      </c>
      <c r="E4532" s="168">
        <v>30</v>
      </c>
      <c r="F4532" s="168">
        <v>89</v>
      </c>
      <c r="G4532" s="168">
        <v>903</v>
      </c>
      <c r="H4532" s="168">
        <v>742</v>
      </c>
      <c r="I4532" s="168">
        <v>-7.7</v>
      </c>
      <c r="J4532" s="168">
        <v>4.9000000000000004</v>
      </c>
      <c r="K4532" s="168">
        <v>228.5</v>
      </c>
      <c r="L4532" s="168">
        <v>13.6</v>
      </c>
      <c r="M4532" s="168">
        <v>34.5</v>
      </c>
      <c r="N4532" s="168">
        <v>952.6</v>
      </c>
    </row>
    <row r="4533" spans="1:14" x14ac:dyDescent="0.2">
      <c r="A4533" s="168">
        <v>2019</v>
      </c>
      <c r="B4533" s="168">
        <v>7</v>
      </c>
      <c r="C4533" s="168">
        <v>8</v>
      </c>
      <c r="D4533" s="168">
        <v>17</v>
      </c>
      <c r="E4533" s="168">
        <v>30</v>
      </c>
      <c r="F4533" s="168">
        <v>75</v>
      </c>
      <c r="G4533" s="168">
        <v>860</v>
      </c>
      <c r="H4533" s="168">
        <v>561</v>
      </c>
      <c r="I4533" s="168">
        <v>-7.8</v>
      </c>
      <c r="J4533" s="168">
        <v>5.4</v>
      </c>
      <c r="K4533" s="168">
        <v>218.7</v>
      </c>
      <c r="L4533" s="168">
        <v>15.9</v>
      </c>
      <c r="M4533" s="168">
        <v>34.299999999999997</v>
      </c>
      <c r="N4533" s="168">
        <v>952.1</v>
      </c>
    </row>
    <row r="4534" spans="1:14" x14ac:dyDescent="0.2">
      <c r="A4534" s="168">
        <v>2019</v>
      </c>
      <c r="B4534" s="168">
        <v>7</v>
      </c>
      <c r="C4534" s="168">
        <v>8</v>
      </c>
      <c r="D4534" s="168">
        <v>18</v>
      </c>
      <c r="E4534" s="168">
        <v>30</v>
      </c>
      <c r="F4534" s="168">
        <v>67</v>
      </c>
      <c r="G4534" s="168">
        <v>713</v>
      </c>
      <c r="H4534" s="168">
        <v>342</v>
      </c>
      <c r="I4534" s="168">
        <v>-7.2</v>
      </c>
      <c r="J4534" s="168">
        <v>4.3</v>
      </c>
      <c r="K4534" s="168">
        <v>267</v>
      </c>
      <c r="L4534" s="168">
        <v>16.600000000000001</v>
      </c>
      <c r="M4534" s="168">
        <v>33.200000000000003</v>
      </c>
      <c r="N4534" s="168">
        <v>952.2</v>
      </c>
    </row>
    <row r="4535" spans="1:14" x14ac:dyDescent="0.2">
      <c r="A4535" s="168">
        <v>2019</v>
      </c>
      <c r="B4535" s="168">
        <v>7</v>
      </c>
      <c r="C4535" s="168">
        <v>8</v>
      </c>
      <c r="D4535" s="168">
        <v>19</v>
      </c>
      <c r="E4535" s="168">
        <v>30</v>
      </c>
      <c r="F4535" s="168">
        <v>42</v>
      </c>
      <c r="G4535" s="168">
        <v>426</v>
      </c>
      <c r="H4535" s="168">
        <v>129</v>
      </c>
      <c r="I4535" s="168">
        <v>-6.6</v>
      </c>
      <c r="J4535" s="168">
        <v>4</v>
      </c>
      <c r="K4535" s="168">
        <v>266.7</v>
      </c>
      <c r="L4535" s="168">
        <v>16</v>
      </c>
      <c r="M4535" s="168">
        <v>31.8</v>
      </c>
      <c r="N4535" s="168">
        <v>952.7</v>
      </c>
    </row>
    <row r="4536" spans="1:14" x14ac:dyDescent="0.2">
      <c r="A4536" s="168">
        <v>2019</v>
      </c>
      <c r="B4536" s="168">
        <v>7</v>
      </c>
      <c r="C4536" s="168">
        <v>8</v>
      </c>
      <c r="D4536" s="168">
        <v>20</v>
      </c>
      <c r="E4536" s="168">
        <v>30</v>
      </c>
      <c r="F4536" s="168">
        <v>6</v>
      </c>
      <c r="G4536" s="168">
        <v>32</v>
      </c>
      <c r="H4536" s="168">
        <v>9</v>
      </c>
      <c r="I4536" s="168">
        <v>-6</v>
      </c>
      <c r="J4536" s="168">
        <v>2.2000000000000002</v>
      </c>
      <c r="K4536" s="168">
        <v>266.3</v>
      </c>
      <c r="L4536" s="168">
        <v>20.9</v>
      </c>
      <c r="M4536" s="168">
        <v>29.5</v>
      </c>
      <c r="N4536" s="168">
        <v>953.3</v>
      </c>
    </row>
    <row r="4537" spans="1:14" x14ac:dyDescent="0.2">
      <c r="A4537" s="168">
        <v>2019</v>
      </c>
      <c r="B4537" s="168">
        <v>7</v>
      </c>
      <c r="C4537" s="168">
        <v>8</v>
      </c>
      <c r="D4537" s="168">
        <v>21</v>
      </c>
      <c r="E4537" s="168">
        <v>30</v>
      </c>
      <c r="F4537" s="168">
        <v>0</v>
      </c>
      <c r="G4537" s="168">
        <v>0</v>
      </c>
      <c r="H4537" s="168">
        <v>0</v>
      </c>
      <c r="I4537" s="168">
        <v>-5.4</v>
      </c>
      <c r="J4537" s="168">
        <v>1.7</v>
      </c>
      <c r="K4537" s="168">
        <v>282</v>
      </c>
      <c r="L4537" s="168">
        <v>25.2</v>
      </c>
      <c r="M4537" s="168">
        <v>27.9</v>
      </c>
      <c r="N4537" s="168">
        <v>954.2</v>
      </c>
    </row>
    <row r="4538" spans="1:14" x14ac:dyDescent="0.2">
      <c r="A4538" s="168">
        <v>2019</v>
      </c>
      <c r="B4538" s="168">
        <v>7</v>
      </c>
      <c r="C4538" s="168">
        <v>8</v>
      </c>
      <c r="D4538" s="168">
        <v>22</v>
      </c>
      <c r="E4538" s="168">
        <v>30</v>
      </c>
      <c r="F4538" s="168">
        <v>0</v>
      </c>
      <c r="G4538" s="168">
        <v>0</v>
      </c>
      <c r="H4538" s="168">
        <v>0</v>
      </c>
      <c r="I4538" s="168">
        <v>-4.5999999999999996</v>
      </c>
      <c r="J4538" s="168">
        <v>3.9</v>
      </c>
      <c r="K4538" s="168">
        <v>265.8</v>
      </c>
      <c r="L4538" s="168">
        <v>28.4</v>
      </c>
      <c r="M4538" s="168">
        <v>27.2</v>
      </c>
      <c r="N4538" s="168">
        <v>955.3</v>
      </c>
    </row>
    <row r="4539" spans="1:14" x14ac:dyDescent="0.2">
      <c r="A4539" s="168">
        <v>2019</v>
      </c>
      <c r="B4539" s="168">
        <v>7</v>
      </c>
      <c r="C4539" s="168">
        <v>8</v>
      </c>
      <c r="D4539" s="168">
        <v>23</v>
      </c>
      <c r="E4539" s="168">
        <v>30</v>
      </c>
      <c r="F4539" s="168">
        <v>0</v>
      </c>
      <c r="G4539" s="168">
        <v>0</v>
      </c>
      <c r="H4539" s="168">
        <v>0</v>
      </c>
      <c r="I4539" s="168">
        <v>-3.1</v>
      </c>
      <c r="J4539" s="168">
        <v>4.5999999999999996</v>
      </c>
      <c r="K4539" s="168">
        <v>297.10000000000002</v>
      </c>
      <c r="L4539" s="168">
        <v>31.7</v>
      </c>
      <c r="M4539" s="168">
        <v>25.9</v>
      </c>
      <c r="N4539" s="168">
        <v>955.9</v>
      </c>
    </row>
    <row r="4540" spans="1:14" x14ac:dyDescent="0.2">
      <c r="A4540" s="168">
        <v>2019</v>
      </c>
      <c r="B4540" s="168">
        <v>7</v>
      </c>
      <c r="C4540" s="168">
        <v>9</v>
      </c>
      <c r="D4540" s="168">
        <v>0</v>
      </c>
      <c r="E4540" s="168">
        <v>30</v>
      </c>
      <c r="F4540" s="168">
        <v>0</v>
      </c>
      <c r="G4540" s="168">
        <v>0</v>
      </c>
      <c r="H4540" s="168">
        <v>0</v>
      </c>
      <c r="I4540" s="168">
        <v>-1.6</v>
      </c>
      <c r="J4540" s="168">
        <v>3.7</v>
      </c>
      <c r="K4540" s="168">
        <v>304.60000000000002</v>
      </c>
      <c r="L4540" s="168">
        <v>35.700000000000003</v>
      </c>
      <c r="M4540" s="168">
        <v>24.7</v>
      </c>
      <c r="N4540" s="168">
        <v>956.2</v>
      </c>
    </row>
    <row r="4541" spans="1:14" x14ac:dyDescent="0.2">
      <c r="A4541" s="168">
        <v>2019</v>
      </c>
      <c r="B4541" s="168">
        <v>7</v>
      </c>
      <c r="C4541" s="168">
        <v>9</v>
      </c>
      <c r="D4541" s="168">
        <v>1</v>
      </c>
      <c r="E4541" s="168">
        <v>30</v>
      </c>
      <c r="F4541" s="168">
        <v>0</v>
      </c>
      <c r="G4541" s="168">
        <v>0</v>
      </c>
      <c r="H4541" s="168">
        <v>0</v>
      </c>
      <c r="I4541" s="168">
        <v>-0.2</v>
      </c>
      <c r="J4541" s="168">
        <v>3</v>
      </c>
      <c r="K4541" s="168">
        <v>194.9</v>
      </c>
      <c r="L4541" s="168">
        <v>39.1</v>
      </c>
      <c r="M4541" s="168">
        <v>23.5</v>
      </c>
      <c r="N4541" s="168">
        <v>956.1</v>
      </c>
    </row>
    <row r="4542" spans="1:14" x14ac:dyDescent="0.2">
      <c r="A4542" s="168">
        <v>2019</v>
      </c>
      <c r="B4542" s="168">
        <v>7</v>
      </c>
      <c r="C4542" s="168">
        <v>9</v>
      </c>
      <c r="D4542" s="168">
        <v>2</v>
      </c>
      <c r="E4542" s="168">
        <v>30</v>
      </c>
      <c r="F4542" s="168">
        <v>0</v>
      </c>
      <c r="G4542" s="168">
        <v>0</v>
      </c>
      <c r="H4542" s="168">
        <v>0</v>
      </c>
      <c r="I4542" s="168">
        <v>0.9</v>
      </c>
      <c r="J4542" s="168">
        <v>3.5</v>
      </c>
      <c r="K4542" s="168">
        <v>216.4</v>
      </c>
      <c r="L4542" s="168">
        <v>41.1</v>
      </c>
      <c r="M4542" s="168">
        <v>22.7</v>
      </c>
      <c r="N4542" s="168">
        <v>956.3</v>
      </c>
    </row>
    <row r="4543" spans="1:14" x14ac:dyDescent="0.2">
      <c r="A4543" s="168">
        <v>2019</v>
      </c>
      <c r="B4543" s="168">
        <v>7</v>
      </c>
      <c r="C4543" s="168">
        <v>9</v>
      </c>
      <c r="D4543" s="168">
        <v>3</v>
      </c>
      <c r="E4543" s="168">
        <v>30</v>
      </c>
      <c r="F4543" s="168">
        <v>0</v>
      </c>
      <c r="G4543" s="168">
        <v>0</v>
      </c>
      <c r="H4543" s="168">
        <v>0</v>
      </c>
      <c r="I4543" s="168">
        <v>1.5</v>
      </c>
      <c r="J4543" s="168">
        <v>2.9</v>
      </c>
      <c r="K4543" s="168">
        <v>217.6</v>
      </c>
      <c r="L4543" s="168">
        <v>42</v>
      </c>
      <c r="M4543" s="168">
        <v>22</v>
      </c>
      <c r="N4543" s="168">
        <v>956.1</v>
      </c>
    </row>
    <row r="4544" spans="1:14" x14ac:dyDescent="0.2">
      <c r="A4544" s="168">
        <v>2019</v>
      </c>
      <c r="B4544" s="168">
        <v>7</v>
      </c>
      <c r="C4544" s="168">
        <v>9</v>
      </c>
      <c r="D4544" s="168">
        <v>4</v>
      </c>
      <c r="E4544" s="168">
        <v>30</v>
      </c>
      <c r="F4544" s="168">
        <v>0</v>
      </c>
      <c r="G4544" s="168">
        <v>0</v>
      </c>
      <c r="H4544" s="168">
        <v>0</v>
      </c>
      <c r="I4544" s="168">
        <v>1.9</v>
      </c>
      <c r="J4544" s="168">
        <v>1.3</v>
      </c>
      <c r="K4544" s="168">
        <v>179.3</v>
      </c>
      <c r="L4544" s="168">
        <v>44.1</v>
      </c>
      <c r="M4544" s="168">
        <v>20.5</v>
      </c>
      <c r="N4544" s="168">
        <v>956.2</v>
      </c>
    </row>
    <row r="4545" spans="1:14" x14ac:dyDescent="0.2">
      <c r="A4545" s="168">
        <v>2019</v>
      </c>
      <c r="B4545" s="168">
        <v>7</v>
      </c>
      <c r="C4545" s="168">
        <v>9</v>
      </c>
      <c r="D4545" s="168">
        <v>5</v>
      </c>
      <c r="E4545" s="168">
        <v>30</v>
      </c>
      <c r="F4545" s="168">
        <v>0</v>
      </c>
      <c r="G4545" s="168">
        <v>0</v>
      </c>
      <c r="H4545" s="168">
        <v>0</v>
      </c>
      <c r="I4545" s="168">
        <v>2.1</v>
      </c>
      <c r="J4545" s="168">
        <v>1.3</v>
      </c>
      <c r="K4545" s="168">
        <v>53.2</v>
      </c>
      <c r="L4545" s="168">
        <v>47.3</v>
      </c>
      <c r="M4545" s="168">
        <v>19</v>
      </c>
      <c r="N4545" s="168">
        <v>956.4</v>
      </c>
    </row>
    <row r="4546" spans="1:14" x14ac:dyDescent="0.2">
      <c r="A4546" s="168">
        <v>2019</v>
      </c>
      <c r="B4546" s="168">
        <v>7</v>
      </c>
      <c r="C4546" s="168">
        <v>9</v>
      </c>
      <c r="D4546" s="168">
        <v>6</v>
      </c>
      <c r="E4546" s="168">
        <v>30</v>
      </c>
      <c r="F4546" s="168">
        <v>21</v>
      </c>
      <c r="G4546" s="168">
        <v>296</v>
      </c>
      <c r="H4546" s="168">
        <v>57</v>
      </c>
      <c r="I4546" s="168">
        <v>2.2000000000000002</v>
      </c>
      <c r="J4546" s="168">
        <v>2.2999999999999998</v>
      </c>
      <c r="K4546" s="168">
        <v>29.6</v>
      </c>
      <c r="L4546" s="168">
        <v>45</v>
      </c>
      <c r="M4546" s="168">
        <v>19.8</v>
      </c>
      <c r="N4546" s="168">
        <v>956.7</v>
      </c>
    </row>
    <row r="4547" spans="1:14" x14ac:dyDescent="0.2">
      <c r="A4547" s="168">
        <v>2019</v>
      </c>
      <c r="B4547" s="168">
        <v>7</v>
      </c>
      <c r="C4547" s="168">
        <v>9</v>
      </c>
      <c r="D4547" s="168">
        <v>7</v>
      </c>
      <c r="E4547" s="168">
        <v>30</v>
      </c>
      <c r="F4547" s="168">
        <v>47</v>
      </c>
      <c r="G4547" s="168">
        <v>674</v>
      </c>
      <c r="H4547" s="168">
        <v>240</v>
      </c>
      <c r="I4547" s="168">
        <v>0.8</v>
      </c>
      <c r="J4547" s="168">
        <v>1.2</v>
      </c>
      <c r="K4547" s="168">
        <v>109.1</v>
      </c>
      <c r="L4547" s="168">
        <v>40.6</v>
      </c>
      <c r="M4547" s="168">
        <v>23</v>
      </c>
      <c r="N4547" s="168">
        <v>957.1</v>
      </c>
    </row>
    <row r="4548" spans="1:14" x14ac:dyDescent="0.2">
      <c r="A4548" s="168">
        <v>2019</v>
      </c>
      <c r="B4548" s="168">
        <v>7</v>
      </c>
      <c r="C4548" s="168">
        <v>9</v>
      </c>
      <c r="D4548" s="168">
        <v>8</v>
      </c>
      <c r="E4548" s="168">
        <v>30</v>
      </c>
      <c r="F4548" s="168">
        <v>57</v>
      </c>
      <c r="G4548" s="168">
        <v>827</v>
      </c>
      <c r="H4548" s="168">
        <v>449</v>
      </c>
      <c r="I4548" s="168">
        <v>-3.6</v>
      </c>
      <c r="J4548" s="168">
        <v>0.8</v>
      </c>
      <c r="K4548" s="168">
        <v>182.9</v>
      </c>
      <c r="L4548" s="168">
        <v>36.700000000000003</v>
      </c>
      <c r="M4548" s="168">
        <v>25.3</v>
      </c>
      <c r="N4548" s="168">
        <v>957.5</v>
      </c>
    </row>
    <row r="4549" spans="1:14" x14ac:dyDescent="0.2">
      <c r="A4549" s="168">
        <v>2019</v>
      </c>
      <c r="B4549" s="168">
        <v>7</v>
      </c>
      <c r="C4549" s="168">
        <v>9</v>
      </c>
      <c r="D4549" s="168">
        <v>9</v>
      </c>
      <c r="E4549" s="168">
        <v>30</v>
      </c>
      <c r="F4549" s="168">
        <v>62</v>
      </c>
      <c r="G4549" s="168">
        <v>907</v>
      </c>
      <c r="H4549" s="168">
        <v>647</v>
      </c>
      <c r="I4549" s="168">
        <v>-6.8</v>
      </c>
      <c r="J4549" s="168">
        <v>1.4</v>
      </c>
      <c r="K4549" s="168">
        <v>125.3</v>
      </c>
      <c r="L4549" s="168">
        <v>32.6</v>
      </c>
      <c r="M4549" s="168">
        <v>26.8</v>
      </c>
      <c r="N4549" s="168">
        <v>957.6</v>
      </c>
    </row>
    <row r="4550" spans="1:14" x14ac:dyDescent="0.2">
      <c r="A4550" s="168">
        <v>2019</v>
      </c>
      <c r="B4550" s="168">
        <v>7</v>
      </c>
      <c r="C4550" s="168">
        <v>9</v>
      </c>
      <c r="D4550" s="168">
        <v>10</v>
      </c>
      <c r="E4550" s="168">
        <v>30</v>
      </c>
      <c r="F4550" s="168">
        <v>70</v>
      </c>
      <c r="G4550" s="168">
        <v>940</v>
      </c>
      <c r="H4550" s="168">
        <v>813</v>
      </c>
      <c r="I4550" s="168">
        <v>-8.6</v>
      </c>
      <c r="J4550" s="168">
        <v>2.1</v>
      </c>
      <c r="K4550" s="168">
        <v>105.5</v>
      </c>
      <c r="L4550" s="168">
        <v>28.3</v>
      </c>
      <c r="M4550" s="168">
        <v>28.4</v>
      </c>
      <c r="N4550" s="168">
        <v>957.3</v>
      </c>
    </row>
    <row r="4551" spans="1:14" x14ac:dyDescent="0.2">
      <c r="A4551" s="168">
        <v>2019</v>
      </c>
      <c r="B4551" s="168">
        <v>7</v>
      </c>
      <c r="C4551" s="168">
        <v>9</v>
      </c>
      <c r="D4551" s="168">
        <v>11</v>
      </c>
      <c r="E4551" s="168">
        <v>30</v>
      </c>
      <c r="F4551" s="168">
        <v>75</v>
      </c>
      <c r="G4551" s="168">
        <v>960</v>
      </c>
      <c r="H4551" s="168">
        <v>936</v>
      </c>
      <c r="I4551" s="168">
        <v>-10</v>
      </c>
      <c r="J4551" s="168">
        <v>2.1</v>
      </c>
      <c r="K4551" s="168">
        <v>106.3</v>
      </c>
      <c r="L4551" s="168">
        <v>24.4</v>
      </c>
      <c r="M4551" s="168">
        <v>29.8</v>
      </c>
      <c r="N4551" s="168">
        <v>957.1</v>
      </c>
    </row>
    <row r="4552" spans="1:14" x14ac:dyDescent="0.2">
      <c r="A4552" s="168">
        <v>2019</v>
      </c>
      <c r="B4552" s="168">
        <v>7</v>
      </c>
      <c r="C4552" s="168">
        <v>9</v>
      </c>
      <c r="D4552" s="168">
        <v>12</v>
      </c>
      <c r="E4552" s="168">
        <v>30</v>
      </c>
      <c r="F4552" s="168">
        <v>78</v>
      </c>
      <c r="G4552" s="168">
        <v>966</v>
      </c>
      <c r="H4552" s="168">
        <v>1005</v>
      </c>
      <c r="I4552" s="168">
        <v>-11</v>
      </c>
      <c r="J4552" s="168">
        <v>2.9</v>
      </c>
      <c r="K4552" s="168">
        <v>160</v>
      </c>
      <c r="L4552" s="168">
        <v>24.1</v>
      </c>
      <c r="M4552" s="168">
        <v>30.6</v>
      </c>
      <c r="N4552" s="168">
        <v>956.6</v>
      </c>
    </row>
    <row r="4553" spans="1:14" x14ac:dyDescent="0.2">
      <c r="A4553" s="168">
        <v>2019</v>
      </c>
      <c r="B4553" s="168">
        <v>7</v>
      </c>
      <c r="C4553" s="168">
        <v>9</v>
      </c>
      <c r="D4553" s="168">
        <v>13</v>
      </c>
      <c r="E4553" s="168">
        <v>30</v>
      </c>
      <c r="F4553" s="168">
        <v>77</v>
      </c>
      <c r="G4553" s="168">
        <v>978</v>
      </c>
      <c r="H4553" s="168">
        <v>1025</v>
      </c>
      <c r="I4553" s="168">
        <v>-11</v>
      </c>
      <c r="J4553" s="168">
        <v>5.3</v>
      </c>
      <c r="K4553" s="168">
        <v>257.39999999999998</v>
      </c>
      <c r="L4553" s="168">
        <v>25.5</v>
      </c>
      <c r="M4553" s="168">
        <v>30.8</v>
      </c>
      <c r="N4553" s="168">
        <v>956</v>
      </c>
    </row>
    <row r="4554" spans="1:14" x14ac:dyDescent="0.2">
      <c r="A4554" s="168">
        <v>2019</v>
      </c>
      <c r="B4554" s="168">
        <v>7</v>
      </c>
      <c r="C4554" s="168">
        <v>9</v>
      </c>
      <c r="D4554" s="168">
        <v>14</v>
      </c>
      <c r="E4554" s="168">
        <v>30</v>
      </c>
      <c r="F4554" s="168">
        <v>76</v>
      </c>
      <c r="G4554" s="168">
        <v>968</v>
      </c>
      <c r="H4554" s="168">
        <v>979</v>
      </c>
      <c r="I4554" s="168">
        <v>-10.199999999999999</v>
      </c>
      <c r="J4554" s="168">
        <v>6.1</v>
      </c>
      <c r="K4554" s="168">
        <v>269.2</v>
      </c>
      <c r="L4554" s="168">
        <v>26.5</v>
      </c>
      <c r="M4554" s="168">
        <v>30.3</v>
      </c>
      <c r="N4554" s="168">
        <v>955.7</v>
      </c>
    </row>
    <row r="4555" spans="1:14" x14ac:dyDescent="0.2">
      <c r="A4555" s="168">
        <v>2019</v>
      </c>
      <c r="B4555" s="168">
        <v>7</v>
      </c>
      <c r="C4555" s="168">
        <v>9</v>
      </c>
      <c r="D4555" s="168">
        <v>15</v>
      </c>
      <c r="E4555" s="168">
        <v>30</v>
      </c>
      <c r="F4555" s="168">
        <v>80</v>
      </c>
      <c r="G4555" s="168">
        <v>934</v>
      </c>
      <c r="H4555" s="168">
        <v>873</v>
      </c>
      <c r="I4555" s="168">
        <v>-9.3000000000000007</v>
      </c>
      <c r="J4555" s="168">
        <v>6</v>
      </c>
      <c r="K4555" s="168">
        <v>276.5</v>
      </c>
      <c r="L4555" s="168">
        <v>28.1</v>
      </c>
      <c r="M4555" s="168">
        <v>30.1</v>
      </c>
      <c r="N4555" s="168">
        <v>955.6</v>
      </c>
    </row>
    <row r="4556" spans="1:14" x14ac:dyDescent="0.2">
      <c r="A4556" s="168">
        <v>2019</v>
      </c>
      <c r="B4556" s="168">
        <v>7</v>
      </c>
      <c r="C4556" s="168">
        <v>9</v>
      </c>
      <c r="D4556" s="168">
        <v>16</v>
      </c>
      <c r="E4556" s="168">
        <v>30</v>
      </c>
      <c r="F4556" s="168">
        <v>82</v>
      </c>
      <c r="G4556" s="168">
        <v>881</v>
      </c>
      <c r="H4556" s="168">
        <v>719</v>
      </c>
      <c r="I4556" s="168">
        <v>-8.8000000000000007</v>
      </c>
      <c r="J4556" s="168">
        <v>6.2</v>
      </c>
      <c r="K4556" s="168">
        <v>272.7</v>
      </c>
      <c r="L4556" s="168">
        <v>28.3</v>
      </c>
      <c r="M4556" s="168">
        <v>29.3</v>
      </c>
      <c r="N4556" s="168">
        <v>955.6</v>
      </c>
    </row>
    <row r="4557" spans="1:14" x14ac:dyDescent="0.2">
      <c r="A4557" s="168">
        <v>2019</v>
      </c>
      <c r="B4557" s="168">
        <v>7</v>
      </c>
      <c r="C4557" s="168">
        <v>9</v>
      </c>
      <c r="D4557" s="168">
        <v>17</v>
      </c>
      <c r="E4557" s="168">
        <v>30</v>
      </c>
      <c r="F4557" s="168">
        <v>79</v>
      </c>
      <c r="G4557" s="168">
        <v>804</v>
      </c>
      <c r="H4557" s="168">
        <v>531</v>
      </c>
      <c r="I4557" s="168">
        <v>-8.5</v>
      </c>
      <c r="J4557" s="168">
        <v>4.7</v>
      </c>
      <c r="K4557" s="168">
        <v>266.5</v>
      </c>
      <c r="L4557" s="168">
        <v>27.2</v>
      </c>
      <c r="M4557" s="168">
        <v>29.8</v>
      </c>
      <c r="N4557" s="168">
        <v>955.6</v>
      </c>
    </row>
    <row r="4558" spans="1:14" x14ac:dyDescent="0.2">
      <c r="A4558" s="168">
        <v>2019</v>
      </c>
      <c r="B4558" s="168">
        <v>7</v>
      </c>
      <c r="C4558" s="168">
        <v>9</v>
      </c>
      <c r="D4558" s="168">
        <v>18</v>
      </c>
      <c r="E4558" s="168">
        <v>30</v>
      </c>
      <c r="F4558" s="168">
        <v>67</v>
      </c>
      <c r="G4558" s="168">
        <v>680</v>
      </c>
      <c r="H4558" s="168">
        <v>327</v>
      </c>
      <c r="I4558" s="168">
        <v>-7.8</v>
      </c>
      <c r="J4558" s="168">
        <v>5.0999999999999996</v>
      </c>
      <c r="K4558" s="168">
        <v>255.4</v>
      </c>
      <c r="L4558" s="168">
        <v>30.6</v>
      </c>
      <c r="M4558" s="168">
        <v>28.5</v>
      </c>
      <c r="N4558" s="168">
        <v>955.8</v>
      </c>
    </row>
    <row r="4559" spans="1:14" x14ac:dyDescent="0.2">
      <c r="A4559" s="168">
        <v>2019</v>
      </c>
      <c r="B4559" s="168">
        <v>7</v>
      </c>
      <c r="C4559" s="168">
        <v>9</v>
      </c>
      <c r="D4559" s="168">
        <v>19</v>
      </c>
      <c r="E4559" s="168">
        <v>30</v>
      </c>
      <c r="F4559" s="168">
        <v>43</v>
      </c>
      <c r="G4559" s="168">
        <v>428</v>
      </c>
      <c r="H4559" s="168">
        <v>129</v>
      </c>
      <c r="I4559" s="168">
        <v>-7.1</v>
      </c>
      <c r="J4559" s="168">
        <v>4.3</v>
      </c>
      <c r="K4559" s="168">
        <v>252.7</v>
      </c>
      <c r="L4559" s="168">
        <v>29.9</v>
      </c>
      <c r="M4559" s="168">
        <v>27.2</v>
      </c>
      <c r="N4559" s="168">
        <v>956.3</v>
      </c>
    </row>
    <row r="4560" spans="1:14" x14ac:dyDescent="0.2">
      <c r="A4560" s="168">
        <v>2019</v>
      </c>
      <c r="B4560" s="168">
        <v>7</v>
      </c>
      <c r="C4560" s="168">
        <v>9</v>
      </c>
      <c r="D4560" s="168">
        <v>20</v>
      </c>
      <c r="E4560" s="168">
        <v>30</v>
      </c>
      <c r="F4560" s="168">
        <v>6</v>
      </c>
      <c r="G4560" s="168">
        <v>30</v>
      </c>
      <c r="H4560" s="168">
        <v>8</v>
      </c>
      <c r="I4560" s="168">
        <v>-6</v>
      </c>
      <c r="J4560" s="168">
        <v>2</v>
      </c>
      <c r="K4560" s="168">
        <v>221.4</v>
      </c>
      <c r="L4560" s="168">
        <v>36.4</v>
      </c>
      <c r="M4560" s="168">
        <v>25.4</v>
      </c>
      <c r="N4560" s="168">
        <v>956.9</v>
      </c>
    </row>
    <row r="4561" spans="1:14" x14ac:dyDescent="0.2">
      <c r="A4561" s="168">
        <v>2019</v>
      </c>
      <c r="B4561" s="168">
        <v>7</v>
      </c>
      <c r="C4561" s="168">
        <v>9</v>
      </c>
      <c r="D4561" s="168">
        <v>21</v>
      </c>
      <c r="E4561" s="168">
        <v>30</v>
      </c>
      <c r="F4561" s="168">
        <v>0</v>
      </c>
      <c r="G4561" s="168">
        <v>0</v>
      </c>
      <c r="H4561" s="168">
        <v>0</v>
      </c>
      <c r="I4561" s="168">
        <v>-4.3</v>
      </c>
      <c r="J4561" s="168">
        <v>0.5</v>
      </c>
      <c r="K4561" s="168">
        <v>50.5</v>
      </c>
      <c r="L4561" s="168">
        <v>40.700000000000003</v>
      </c>
      <c r="M4561" s="168">
        <v>24</v>
      </c>
      <c r="N4561" s="168">
        <v>957.6</v>
      </c>
    </row>
    <row r="4562" spans="1:14" x14ac:dyDescent="0.2">
      <c r="A4562" s="168">
        <v>2019</v>
      </c>
      <c r="B4562" s="168">
        <v>7</v>
      </c>
      <c r="C4562" s="168">
        <v>9</v>
      </c>
      <c r="D4562" s="168">
        <v>22</v>
      </c>
      <c r="E4562" s="168">
        <v>30</v>
      </c>
      <c r="F4562" s="168">
        <v>0</v>
      </c>
      <c r="G4562" s="168">
        <v>0</v>
      </c>
      <c r="H4562" s="168">
        <v>0</v>
      </c>
      <c r="I4562" s="168">
        <v>-2.6</v>
      </c>
      <c r="J4562" s="168">
        <v>1.4</v>
      </c>
      <c r="K4562" s="168">
        <v>77.900000000000006</v>
      </c>
      <c r="L4562" s="168">
        <v>37.6</v>
      </c>
      <c r="M4562" s="168">
        <v>23.3</v>
      </c>
      <c r="N4562" s="168">
        <v>958</v>
      </c>
    </row>
    <row r="4563" spans="1:14" x14ac:dyDescent="0.2">
      <c r="A4563" s="168">
        <v>2019</v>
      </c>
      <c r="B4563" s="168">
        <v>7</v>
      </c>
      <c r="C4563" s="168">
        <v>9</v>
      </c>
      <c r="D4563" s="168">
        <v>23</v>
      </c>
      <c r="E4563" s="168">
        <v>30</v>
      </c>
      <c r="F4563" s="168">
        <v>0</v>
      </c>
      <c r="G4563" s="168">
        <v>0</v>
      </c>
      <c r="H4563" s="168">
        <v>0</v>
      </c>
      <c r="I4563" s="168">
        <v>-1.7</v>
      </c>
      <c r="J4563" s="168">
        <v>1</v>
      </c>
      <c r="K4563" s="168">
        <v>123.7</v>
      </c>
      <c r="L4563" s="168">
        <v>34.700000000000003</v>
      </c>
      <c r="M4563" s="168">
        <v>23.4</v>
      </c>
      <c r="N4563" s="168">
        <v>958.1</v>
      </c>
    </row>
    <row r="4564" spans="1:14" x14ac:dyDescent="0.2">
      <c r="A4564" s="168">
        <v>2019</v>
      </c>
      <c r="B4564" s="168">
        <v>7</v>
      </c>
      <c r="C4564" s="168">
        <v>10</v>
      </c>
      <c r="D4564" s="168">
        <v>0</v>
      </c>
      <c r="E4564" s="168">
        <v>30</v>
      </c>
      <c r="F4564" s="168">
        <v>0</v>
      </c>
      <c r="G4564" s="168">
        <v>0</v>
      </c>
      <c r="H4564" s="168">
        <v>0</v>
      </c>
      <c r="I4564" s="168">
        <v>-1.8</v>
      </c>
      <c r="J4564" s="168">
        <v>0.8</v>
      </c>
      <c r="K4564" s="168">
        <v>99</v>
      </c>
      <c r="L4564" s="168">
        <v>36.299999999999997</v>
      </c>
      <c r="M4564" s="168">
        <v>22.5</v>
      </c>
      <c r="N4564" s="168">
        <v>958.1</v>
      </c>
    </row>
    <row r="4565" spans="1:14" x14ac:dyDescent="0.2">
      <c r="A4565" s="168">
        <v>2019</v>
      </c>
      <c r="B4565" s="168">
        <v>7</v>
      </c>
      <c r="C4565" s="168">
        <v>10</v>
      </c>
      <c r="D4565" s="168">
        <v>1</v>
      </c>
      <c r="E4565" s="168">
        <v>30</v>
      </c>
      <c r="F4565" s="168">
        <v>0</v>
      </c>
      <c r="G4565" s="168">
        <v>0</v>
      </c>
      <c r="H4565" s="168">
        <v>0</v>
      </c>
      <c r="I4565" s="168">
        <v>-2.1</v>
      </c>
      <c r="J4565" s="168">
        <v>1.4</v>
      </c>
      <c r="K4565" s="168">
        <v>76.400000000000006</v>
      </c>
      <c r="L4565" s="168">
        <v>38.9</v>
      </c>
      <c r="M4565" s="168">
        <v>21.8</v>
      </c>
      <c r="N4565" s="168">
        <v>958</v>
      </c>
    </row>
    <row r="4566" spans="1:14" x14ac:dyDescent="0.2">
      <c r="A4566" s="168">
        <v>2019</v>
      </c>
      <c r="B4566" s="168">
        <v>7</v>
      </c>
      <c r="C4566" s="168">
        <v>10</v>
      </c>
      <c r="D4566" s="168">
        <v>2</v>
      </c>
      <c r="E4566" s="168">
        <v>30</v>
      </c>
      <c r="F4566" s="168">
        <v>0</v>
      </c>
      <c r="G4566" s="168">
        <v>0</v>
      </c>
      <c r="H4566" s="168">
        <v>0</v>
      </c>
      <c r="I4566" s="168">
        <v>-1.9</v>
      </c>
      <c r="J4566" s="168">
        <v>1</v>
      </c>
      <c r="K4566" s="168">
        <v>171.4</v>
      </c>
      <c r="L4566" s="168">
        <v>40.799999999999997</v>
      </c>
      <c r="M4566" s="168">
        <v>21.2</v>
      </c>
      <c r="N4566" s="168">
        <v>957.8</v>
      </c>
    </row>
    <row r="4567" spans="1:14" x14ac:dyDescent="0.2">
      <c r="A4567" s="168">
        <v>2019</v>
      </c>
      <c r="B4567" s="168">
        <v>7</v>
      </c>
      <c r="C4567" s="168">
        <v>10</v>
      </c>
      <c r="D4567" s="168">
        <v>3</v>
      </c>
      <c r="E4567" s="168">
        <v>30</v>
      </c>
      <c r="F4567" s="168">
        <v>0</v>
      </c>
      <c r="G4567" s="168">
        <v>0</v>
      </c>
      <c r="H4567" s="168">
        <v>0</v>
      </c>
      <c r="I4567" s="168">
        <v>-1.1000000000000001</v>
      </c>
      <c r="J4567" s="168">
        <v>1.7</v>
      </c>
      <c r="K4567" s="168">
        <v>54.3</v>
      </c>
      <c r="L4567" s="168">
        <v>42.9</v>
      </c>
      <c r="M4567" s="168">
        <v>20.9</v>
      </c>
      <c r="N4567" s="168">
        <v>957.6</v>
      </c>
    </row>
    <row r="4568" spans="1:14" x14ac:dyDescent="0.2">
      <c r="A4568" s="168">
        <v>2019</v>
      </c>
      <c r="B4568" s="168">
        <v>7</v>
      </c>
      <c r="C4568" s="168">
        <v>10</v>
      </c>
      <c r="D4568" s="168">
        <v>4</v>
      </c>
      <c r="E4568" s="168">
        <v>30</v>
      </c>
      <c r="F4568" s="168">
        <v>0</v>
      </c>
      <c r="G4568" s="168">
        <v>0</v>
      </c>
      <c r="H4568" s="168">
        <v>0</v>
      </c>
      <c r="I4568" s="168">
        <v>0.1</v>
      </c>
      <c r="J4568" s="168">
        <v>1.3</v>
      </c>
      <c r="K4568" s="168">
        <v>32.9</v>
      </c>
      <c r="L4568" s="168">
        <v>43.4</v>
      </c>
      <c r="M4568" s="168">
        <v>20.6</v>
      </c>
      <c r="N4568" s="168">
        <v>957.7</v>
      </c>
    </row>
    <row r="4569" spans="1:14" x14ac:dyDescent="0.2">
      <c r="A4569" s="168">
        <v>2019</v>
      </c>
      <c r="B4569" s="168">
        <v>7</v>
      </c>
      <c r="C4569" s="168">
        <v>10</v>
      </c>
      <c r="D4569" s="168">
        <v>5</v>
      </c>
      <c r="E4569" s="168">
        <v>30</v>
      </c>
      <c r="F4569" s="168">
        <v>0</v>
      </c>
      <c r="G4569" s="168">
        <v>0</v>
      </c>
      <c r="H4569" s="168">
        <v>0</v>
      </c>
      <c r="I4569" s="168">
        <v>1.2</v>
      </c>
      <c r="J4569" s="168">
        <v>1.7</v>
      </c>
      <c r="K4569" s="168">
        <v>31.1</v>
      </c>
      <c r="L4569" s="168">
        <v>37.6</v>
      </c>
      <c r="M4569" s="168">
        <v>21.7</v>
      </c>
      <c r="N4569" s="168">
        <v>957.7</v>
      </c>
    </row>
    <row r="4570" spans="1:14" x14ac:dyDescent="0.2">
      <c r="A4570" s="168">
        <v>2019</v>
      </c>
      <c r="B4570" s="168">
        <v>7</v>
      </c>
      <c r="C4570" s="168">
        <v>10</v>
      </c>
      <c r="D4570" s="168">
        <v>6</v>
      </c>
      <c r="E4570" s="168">
        <v>30</v>
      </c>
      <c r="F4570" s="168">
        <v>24</v>
      </c>
      <c r="G4570" s="168">
        <v>223</v>
      </c>
      <c r="H4570" s="168">
        <v>51</v>
      </c>
      <c r="I4570" s="168">
        <v>2.7</v>
      </c>
      <c r="J4570" s="168">
        <v>1.8</v>
      </c>
      <c r="K4570" s="168">
        <v>51.8</v>
      </c>
      <c r="L4570" s="168">
        <v>36.5</v>
      </c>
      <c r="M4570" s="168">
        <v>22.5</v>
      </c>
      <c r="N4570" s="168">
        <v>957.8</v>
      </c>
    </row>
    <row r="4571" spans="1:14" x14ac:dyDescent="0.2">
      <c r="A4571" s="168">
        <v>2019</v>
      </c>
      <c r="B4571" s="168">
        <v>7</v>
      </c>
      <c r="C4571" s="168">
        <v>10</v>
      </c>
      <c r="D4571" s="168">
        <v>7</v>
      </c>
      <c r="E4571" s="168">
        <v>30</v>
      </c>
      <c r="F4571" s="168">
        <v>57</v>
      </c>
      <c r="G4571" s="168">
        <v>597</v>
      </c>
      <c r="H4571" s="168">
        <v>228</v>
      </c>
      <c r="I4571" s="168">
        <v>5.0999999999999996</v>
      </c>
      <c r="J4571" s="168">
        <v>2.7</v>
      </c>
      <c r="K4571" s="168">
        <v>98.3</v>
      </c>
      <c r="L4571" s="168">
        <v>37.5</v>
      </c>
      <c r="M4571" s="168">
        <v>24.4</v>
      </c>
      <c r="N4571" s="168">
        <v>957.9</v>
      </c>
    </row>
    <row r="4572" spans="1:14" x14ac:dyDescent="0.2">
      <c r="A4572" s="168">
        <v>2019</v>
      </c>
      <c r="B4572" s="168">
        <v>7</v>
      </c>
      <c r="C4572" s="168">
        <v>10</v>
      </c>
      <c r="D4572" s="168">
        <v>8</v>
      </c>
      <c r="E4572" s="168">
        <v>30</v>
      </c>
      <c r="F4572" s="168">
        <v>83</v>
      </c>
      <c r="G4572" s="168">
        <v>728</v>
      </c>
      <c r="H4572" s="168">
        <v>428</v>
      </c>
      <c r="I4572" s="168">
        <v>6</v>
      </c>
      <c r="J4572" s="168">
        <v>5.3</v>
      </c>
      <c r="K4572" s="168">
        <v>103.1</v>
      </c>
      <c r="L4572" s="168">
        <v>39.1</v>
      </c>
      <c r="M4572" s="168">
        <v>25.9</v>
      </c>
      <c r="N4572" s="168">
        <v>958.2</v>
      </c>
    </row>
    <row r="4573" spans="1:14" x14ac:dyDescent="0.2">
      <c r="A4573" s="168">
        <v>2019</v>
      </c>
      <c r="B4573" s="168">
        <v>7</v>
      </c>
      <c r="C4573" s="168">
        <v>10</v>
      </c>
      <c r="D4573" s="168">
        <v>9</v>
      </c>
      <c r="E4573" s="168">
        <v>30</v>
      </c>
      <c r="F4573" s="168">
        <v>100</v>
      </c>
      <c r="G4573" s="168">
        <v>811</v>
      </c>
      <c r="H4573" s="168">
        <v>624</v>
      </c>
      <c r="I4573" s="168">
        <v>6.3</v>
      </c>
      <c r="J4573" s="168">
        <v>5.9</v>
      </c>
      <c r="K4573" s="168">
        <v>106.7</v>
      </c>
      <c r="L4573" s="168">
        <v>33.299999999999997</v>
      </c>
      <c r="M4573" s="168">
        <v>27.8</v>
      </c>
      <c r="N4573" s="168">
        <v>958.4</v>
      </c>
    </row>
    <row r="4574" spans="1:14" x14ac:dyDescent="0.2">
      <c r="A4574" s="168">
        <v>2019</v>
      </c>
      <c r="B4574" s="168">
        <v>7</v>
      </c>
      <c r="C4574" s="168">
        <v>10</v>
      </c>
      <c r="D4574" s="168">
        <v>10</v>
      </c>
      <c r="E4574" s="168">
        <v>30</v>
      </c>
      <c r="F4574" s="168">
        <v>120</v>
      </c>
      <c r="G4574" s="168">
        <v>840</v>
      </c>
      <c r="H4574" s="168">
        <v>785</v>
      </c>
      <c r="I4574" s="168">
        <v>6.9</v>
      </c>
      <c r="J4574" s="168">
        <v>6.4</v>
      </c>
      <c r="K4574" s="168">
        <v>104.4</v>
      </c>
      <c r="L4574" s="168">
        <v>31.9</v>
      </c>
      <c r="M4574" s="168">
        <v>28.7</v>
      </c>
      <c r="N4574" s="168">
        <v>958.6</v>
      </c>
    </row>
    <row r="4575" spans="1:14" x14ac:dyDescent="0.2">
      <c r="A4575" s="168">
        <v>2019</v>
      </c>
      <c r="B4575" s="168">
        <v>7</v>
      </c>
      <c r="C4575" s="168">
        <v>10</v>
      </c>
      <c r="D4575" s="168">
        <v>11</v>
      </c>
      <c r="E4575" s="168">
        <v>30</v>
      </c>
      <c r="F4575" s="168">
        <v>129</v>
      </c>
      <c r="G4575" s="168">
        <v>864</v>
      </c>
      <c r="H4575" s="168">
        <v>907</v>
      </c>
      <c r="I4575" s="168">
        <v>7.5</v>
      </c>
      <c r="J4575" s="168">
        <v>6.9</v>
      </c>
      <c r="K4575" s="168">
        <v>104.1</v>
      </c>
      <c r="L4575" s="168">
        <v>31.4</v>
      </c>
      <c r="M4575" s="168">
        <v>29.5</v>
      </c>
      <c r="N4575" s="168">
        <v>958.8</v>
      </c>
    </row>
    <row r="4576" spans="1:14" x14ac:dyDescent="0.2">
      <c r="A4576" s="168">
        <v>2019</v>
      </c>
      <c r="B4576" s="168">
        <v>7</v>
      </c>
      <c r="C4576" s="168">
        <v>10</v>
      </c>
      <c r="D4576" s="168">
        <v>12</v>
      </c>
      <c r="E4576" s="168">
        <v>30</v>
      </c>
      <c r="F4576" s="168">
        <v>143</v>
      </c>
      <c r="G4576" s="168">
        <v>862</v>
      </c>
      <c r="H4576" s="168">
        <v>974</v>
      </c>
      <c r="I4576" s="168">
        <v>8</v>
      </c>
      <c r="J4576" s="168">
        <v>6.9</v>
      </c>
      <c r="K4576" s="168">
        <v>103.8</v>
      </c>
      <c r="L4576" s="168">
        <v>30.5</v>
      </c>
      <c r="M4576" s="168">
        <v>30.1</v>
      </c>
      <c r="N4576" s="168">
        <v>958.7</v>
      </c>
    </row>
    <row r="4577" spans="1:14" x14ac:dyDescent="0.2">
      <c r="A4577" s="168">
        <v>2019</v>
      </c>
      <c r="B4577" s="168">
        <v>7</v>
      </c>
      <c r="C4577" s="168">
        <v>10</v>
      </c>
      <c r="D4577" s="168">
        <v>13</v>
      </c>
      <c r="E4577" s="168">
        <v>30</v>
      </c>
      <c r="F4577" s="168">
        <v>147</v>
      </c>
      <c r="G4577" s="168">
        <v>863</v>
      </c>
      <c r="H4577" s="168">
        <v>990</v>
      </c>
      <c r="I4577" s="168">
        <v>8.4</v>
      </c>
      <c r="J4577" s="168">
        <v>7.3</v>
      </c>
      <c r="K4577" s="168">
        <v>104.1</v>
      </c>
      <c r="L4577" s="168">
        <v>28.3</v>
      </c>
      <c r="M4577" s="168">
        <v>30.6</v>
      </c>
      <c r="N4577" s="168">
        <v>958.4</v>
      </c>
    </row>
    <row r="4578" spans="1:14" x14ac:dyDescent="0.2">
      <c r="A4578" s="168">
        <v>2019</v>
      </c>
      <c r="B4578" s="168">
        <v>7</v>
      </c>
      <c r="C4578" s="168">
        <v>10</v>
      </c>
      <c r="D4578" s="168">
        <v>14</v>
      </c>
      <c r="E4578" s="168">
        <v>30</v>
      </c>
      <c r="F4578" s="168">
        <v>143</v>
      </c>
      <c r="G4578" s="168">
        <v>858</v>
      </c>
      <c r="H4578" s="168">
        <v>948</v>
      </c>
      <c r="I4578" s="168">
        <v>8.9</v>
      </c>
      <c r="J4578" s="168">
        <v>7.3</v>
      </c>
      <c r="K4578" s="168">
        <v>100.8</v>
      </c>
      <c r="L4578" s="168">
        <v>27.1</v>
      </c>
      <c r="M4578" s="168">
        <v>31.2</v>
      </c>
      <c r="N4578" s="168">
        <v>957.9</v>
      </c>
    </row>
    <row r="4579" spans="1:14" x14ac:dyDescent="0.2">
      <c r="A4579" s="168">
        <v>2019</v>
      </c>
      <c r="B4579" s="168">
        <v>7</v>
      </c>
      <c r="C4579" s="168">
        <v>10</v>
      </c>
      <c r="D4579" s="168">
        <v>15</v>
      </c>
      <c r="E4579" s="168">
        <v>30</v>
      </c>
      <c r="F4579" s="168">
        <v>139</v>
      </c>
      <c r="G4579" s="168">
        <v>831</v>
      </c>
      <c r="H4579" s="168">
        <v>848</v>
      </c>
      <c r="I4579" s="168">
        <v>9.1999999999999993</v>
      </c>
      <c r="J4579" s="168">
        <v>7.3</v>
      </c>
      <c r="K4579" s="168">
        <v>104.8</v>
      </c>
      <c r="L4579" s="168">
        <v>26.4</v>
      </c>
      <c r="M4579" s="168">
        <v>31.7</v>
      </c>
      <c r="N4579" s="168">
        <v>957.5</v>
      </c>
    </row>
    <row r="4580" spans="1:14" x14ac:dyDescent="0.2">
      <c r="A4580" s="168">
        <v>2019</v>
      </c>
      <c r="B4580" s="168">
        <v>7</v>
      </c>
      <c r="C4580" s="168">
        <v>10</v>
      </c>
      <c r="D4580" s="168">
        <v>16</v>
      </c>
      <c r="E4580" s="168">
        <v>30</v>
      </c>
      <c r="F4580" s="168">
        <v>131</v>
      </c>
      <c r="G4580" s="168">
        <v>784</v>
      </c>
      <c r="H4580" s="168">
        <v>701</v>
      </c>
      <c r="I4580" s="168">
        <v>9.3000000000000007</v>
      </c>
      <c r="J4580" s="168">
        <v>7.3</v>
      </c>
      <c r="K4580" s="168">
        <v>103.7</v>
      </c>
      <c r="L4580" s="168">
        <v>29.8</v>
      </c>
      <c r="M4580" s="168">
        <v>31.2</v>
      </c>
      <c r="N4580" s="168">
        <v>957.3</v>
      </c>
    </row>
    <row r="4581" spans="1:14" x14ac:dyDescent="0.2">
      <c r="A4581" s="168">
        <v>2019</v>
      </c>
      <c r="B4581" s="168">
        <v>7</v>
      </c>
      <c r="C4581" s="168">
        <v>10</v>
      </c>
      <c r="D4581" s="168">
        <v>17</v>
      </c>
      <c r="E4581" s="168">
        <v>30</v>
      </c>
      <c r="F4581" s="168">
        <v>114</v>
      </c>
      <c r="G4581" s="168">
        <v>711</v>
      </c>
      <c r="H4581" s="168">
        <v>516</v>
      </c>
      <c r="I4581" s="168">
        <v>8.5</v>
      </c>
      <c r="J4581" s="168">
        <v>7.3</v>
      </c>
      <c r="K4581" s="168">
        <v>102.8</v>
      </c>
      <c r="L4581" s="168">
        <v>31.7</v>
      </c>
      <c r="M4581" s="168">
        <v>30.6</v>
      </c>
      <c r="N4581" s="168">
        <v>957.2</v>
      </c>
    </row>
    <row r="4582" spans="1:14" x14ac:dyDescent="0.2">
      <c r="A4582" s="168">
        <v>2019</v>
      </c>
      <c r="B4582" s="168">
        <v>7</v>
      </c>
      <c r="C4582" s="168">
        <v>10</v>
      </c>
      <c r="D4582" s="168">
        <v>18</v>
      </c>
      <c r="E4582" s="168">
        <v>30</v>
      </c>
      <c r="F4582" s="168">
        <v>83</v>
      </c>
      <c r="G4582" s="168">
        <v>620</v>
      </c>
      <c r="H4582" s="168">
        <v>321</v>
      </c>
      <c r="I4582" s="168">
        <v>7.4</v>
      </c>
      <c r="J4582" s="168">
        <v>6.7</v>
      </c>
      <c r="K4582" s="168">
        <v>105.8</v>
      </c>
      <c r="L4582" s="168">
        <v>35.6</v>
      </c>
      <c r="M4582" s="168">
        <v>29.7</v>
      </c>
      <c r="N4582" s="168">
        <v>957.1</v>
      </c>
    </row>
    <row r="4583" spans="1:14" x14ac:dyDescent="0.2">
      <c r="A4583" s="168">
        <v>2019</v>
      </c>
      <c r="B4583" s="168">
        <v>7</v>
      </c>
      <c r="C4583" s="168">
        <v>10</v>
      </c>
      <c r="D4583" s="168">
        <v>19</v>
      </c>
      <c r="E4583" s="168">
        <v>30</v>
      </c>
      <c r="F4583" s="168">
        <v>50</v>
      </c>
      <c r="G4583" s="168">
        <v>376</v>
      </c>
      <c r="H4583" s="168">
        <v>126</v>
      </c>
      <c r="I4583" s="168">
        <v>6.8</v>
      </c>
      <c r="J4583" s="168">
        <v>6.1</v>
      </c>
      <c r="K4583" s="168">
        <v>103.8</v>
      </c>
      <c r="L4583" s="168">
        <v>46.7</v>
      </c>
      <c r="M4583" s="168">
        <v>27.7</v>
      </c>
      <c r="N4583" s="168">
        <v>957.4</v>
      </c>
    </row>
    <row r="4584" spans="1:14" x14ac:dyDescent="0.2">
      <c r="A4584" s="168">
        <v>2019</v>
      </c>
      <c r="B4584" s="168">
        <v>7</v>
      </c>
      <c r="C4584" s="168">
        <v>10</v>
      </c>
      <c r="D4584" s="168">
        <v>20</v>
      </c>
      <c r="E4584" s="168">
        <v>30</v>
      </c>
      <c r="F4584" s="168">
        <v>8</v>
      </c>
      <c r="G4584" s="168">
        <v>23</v>
      </c>
      <c r="H4584" s="168">
        <v>10</v>
      </c>
      <c r="I4584" s="168">
        <v>7.3</v>
      </c>
      <c r="J4584" s="168">
        <v>4.8</v>
      </c>
      <c r="K4584" s="168">
        <v>99.8</v>
      </c>
      <c r="L4584" s="168">
        <v>54</v>
      </c>
      <c r="M4584" s="168">
        <v>25.4</v>
      </c>
      <c r="N4584" s="168">
        <v>957.8</v>
      </c>
    </row>
    <row r="4585" spans="1:14" x14ac:dyDescent="0.2">
      <c r="A4585" s="168">
        <v>2019</v>
      </c>
      <c r="B4585" s="168">
        <v>7</v>
      </c>
      <c r="C4585" s="168">
        <v>10</v>
      </c>
      <c r="D4585" s="168">
        <v>21</v>
      </c>
      <c r="E4585" s="168">
        <v>30</v>
      </c>
      <c r="F4585" s="168">
        <v>0</v>
      </c>
      <c r="G4585" s="168">
        <v>0</v>
      </c>
      <c r="H4585" s="168">
        <v>0</v>
      </c>
      <c r="I4585" s="168">
        <v>8.3000000000000007</v>
      </c>
      <c r="J4585" s="168">
        <v>2.9</v>
      </c>
      <c r="K4585" s="168">
        <v>94.8</v>
      </c>
      <c r="L4585" s="168">
        <v>58.7</v>
      </c>
      <c r="M4585" s="168">
        <v>23.9</v>
      </c>
      <c r="N4585" s="168">
        <v>958.4</v>
      </c>
    </row>
    <row r="4586" spans="1:14" x14ac:dyDescent="0.2">
      <c r="A4586" s="168">
        <v>2019</v>
      </c>
      <c r="B4586" s="168">
        <v>7</v>
      </c>
      <c r="C4586" s="168">
        <v>10</v>
      </c>
      <c r="D4586" s="168">
        <v>22</v>
      </c>
      <c r="E4586" s="168">
        <v>30</v>
      </c>
      <c r="F4586" s="168">
        <v>0</v>
      </c>
      <c r="G4586" s="168">
        <v>0</v>
      </c>
      <c r="H4586" s="168">
        <v>0</v>
      </c>
      <c r="I4586" s="168">
        <v>9.1999999999999993</v>
      </c>
      <c r="J4586" s="168">
        <v>2</v>
      </c>
      <c r="K4586" s="168">
        <v>81.599999999999994</v>
      </c>
      <c r="L4586" s="168">
        <v>59.2</v>
      </c>
      <c r="M4586" s="168">
        <v>23.2</v>
      </c>
      <c r="N4586" s="168">
        <v>958.9</v>
      </c>
    </row>
    <row r="4587" spans="1:14" x14ac:dyDescent="0.2">
      <c r="A4587" s="168">
        <v>2019</v>
      </c>
      <c r="B4587" s="168">
        <v>7</v>
      </c>
      <c r="C4587" s="168">
        <v>10</v>
      </c>
      <c r="D4587" s="168">
        <v>23</v>
      </c>
      <c r="E4587" s="168">
        <v>30</v>
      </c>
      <c r="F4587" s="168">
        <v>0</v>
      </c>
      <c r="G4587" s="168">
        <v>0</v>
      </c>
      <c r="H4587" s="168">
        <v>0</v>
      </c>
      <c r="I4587" s="168">
        <v>9.6999999999999993</v>
      </c>
      <c r="J4587" s="168">
        <v>1.9</v>
      </c>
      <c r="K4587" s="168">
        <v>57.4</v>
      </c>
      <c r="L4587" s="168">
        <v>58.3</v>
      </c>
      <c r="M4587" s="168">
        <v>23</v>
      </c>
      <c r="N4587" s="168">
        <v>959.2</v>
      </c>
    </row>
    <row r="4588" spans="1:14" x14ac:dyDescent="0.2">
      <c r="A4588" s="168">
        <v>2019</v>
      </c>
      <c r="B4588" s="168">
        <v>7</v>
      </c>
      <c r="C4588" s="168">
        <v>11</v>
      </c>
      <c r="D4588" s="168">
        <v>0</v>
      </c>
      <c r="E4588" s="168">
        <v>30</v>
      </c>
      <c r="F4588" s="168">
        <v>0</v>
      </c>
      <c r="G4588" s="168">
        <v>0</v>
      </c>
      <c r="H4588" s="168">
        <v>0</v>
      </c>
      <c r="I4588" s="168">
        <v>9.9</v>
      </c>
      <c r="J4588" s="168">
        <v>2.1</v>
      </c>
      <c r="K4588" s="168">
        <v>68.3</v>
      </c>
      <c r="L4588" s="168">
        <v>57.1</v>
      </c>
      <c r="M4588" s="168">
        <v>22.9</v>
      </c>
      <c r="N4588" s="168">
        <v>959.2</v>
      </c>
    </row>
    <row r="4589" spans="1:14" x14ac:dyDescent="0.2">
      <c r="A4589" s="168">
        <v>2019</v>
      </c>
      <c r="B4589" s="168">
        <v>7</v>
      </c>
      <c r="C4589" s="168">
        <v>11</v>
      </c>
      <c r="D4589" s="168">
        <v>1</v>
      </c>
      <c r="E4589" s="168">
        <v>30</v>
      </c>
      <c r="F4589" s="168">
        <v>0</v>
      </c>
      <c r="G4589" s="168">
        <v>0</v>
      </c>
      <c r="H4589" s="168">
        <v>0</v>
      </c>
      <c r="I4589" s="168">
        <v>9.9</v>
      </c>
      <c r="J4589" s="168">
        <v>1.2</v>
      </c>
      <c r="K4589" s="168">
        <v>61.7</v>
      </c>
      <c r="L4589" s="168">
        <v>57.5</v>
      </c>
      <c r="M4589" s="168">
        <v>22</v>
      </c>
      <c r="N4589" s="168">
        <v>959.1</v>
      </c>
    </row>
    <row r="4590" spans="1:14" x14ac:dyDescent="0.2">
      <c r="A4590" s="168">
        <v>2019</v>
      </c>
      <c r="B4590" s="168">
        <v>7</v>
      </c>
      <c r="C4590" s="168">
        <v>11</v>
      </c>
      <c r="D4590" s="168">
        <v>2</v>
      </c>
      <c r="E4590" s="168">
        <v>30</v>
      </c>
      <c r="F4590" s="168">
        <v>0</v>
      </c>
      <c r="G4590" s="168">
        <v>0</v>
      </c>
      <c r="H4590" s="168">
        <v>0</v>
      </c>
      <c r="I4590" s="168">
        <v>9.9</v>
      </c>
      <c r="J4590" s="168">
        <v>2.4</v>
      </c>
      <c r="K4590" s="168">
        <v>61.2</v>
      </c>
      <c r="L4590" s="168">
        <v>55.8</v>
      </c>
      <c r="M4590" s="168">
        <v>22.8</v>
      </c>
      <c r="N4590" s="168">
        <v>959</v>
      </c>
    </row>
    <row r="4591" spans="1:14" x14ac:dyDescent="0.2">
      <c r="A4591" s="168">
        <v>2019</v>
      </c>
      <c r="B4591" s="168">
        <v>7</v>
      </c>
      <c r="C4591" s="168">
        <v>11</v>
      </c>
      <c r="D4591" s="168">
        <v>3</v>
      </c>
      <c r="E4591" s="168">
        <v>30</v>
      </c>
      <c r="F4591" s="168">
        <v>0</v>
      </c>
      <c r="G4591" s="168">
        <v>0</v>
      </c>
      <c r="H4591" s="168">
        <v>0</v>
      </c>
      <c r="I4591" s="168">
        <v>9.8000000000000007</v>
      </c>
      <c r="J4591" s="168">
        <v>1.7</v>
      </c>
      <c r="K4591" s="168">
        <v>49.5</v>
      </c>
      <c r="L4591" s="168">
        <v>56.3</v>
      </c>
      <c r="M4591" s="168">
        <v>21.9</v>
      </c>
      <c r="N4591" s="168">
        <v>959</v>
      </c>
    </row>
    <row r="4592" spans="1:14" x14ac:dyDescent="0.2">
      <c r="A4592" s="168">
        <v>2019</v>
      </c>
      <c r="B4592" s="168">
        <v>7</v>
      </c>
      <c r="C4592" s="168">
        <v>11</v>
      </c>
      <c r="D4592" s="168">
        <v>4</v>
      </c>
      <c r="E4592" s="168">
        <v>30</v>
      </c>
      <c r="F4592" s="168">
        <v>0</v>
      </c>
      <c r="G4592" s="168">
        <v>0</v>
      </c>
      <c r="H4592" s="168">
        <v>0</v>
      </c>
      <c r="I4592" s="168">
        <v>9.6</v>
      </c>
      <c r="J4592" s="168">
        <v>1</v>
      </c>
      <c r="K4592" s="168">
        <v>52.4</v>
      </c>
      <c r="L4592" s="168">
        <v>56.7</v>
      </c>
      <c r="M4592" s="168">
        <v>20.6</v>
      </c>
      <c r="N4592" s="168">
        <v>958.7</v>
      </c>
    </row>
    <row r="4593" spans="1:14" x14ac:dyDescent="0.2">
      <c r="A4593" s="168">
        <v>2019</v>
      </c>
      <c r="B4593" s="168">
        <v>7</v>
      </c>
      <c r="C4593" s="168">
        <v>11</v>
      </c>
      <c r="D4593" s="168">
        <v>5</v>
      </c>
      <c r="E4593" s="168">
        <v>30</v>
      </c>
      <c r="F4593" s="168">
        <v>0</v>
      </c>
      <c r="G4593" s="168">
        <v>0</v>
      </c>
      <c r="H4593" s="168">
        <v>0</v>
      </c>
      <c r="I4593" s="168">
        <v>9.1999999999999993</v>
      </c>
      <c r="J4593" s="168">
        <v>0.9</v>
      </c>
      <c r="K4593" s="168">
        <v>3.4</v>
      </c>
      <c r="L4593" s="168">
        <v>56.5</v>
      </c>
      <c r="M4593" s="168">
        <v>20.3</v>
      </c>
      <c r="N4593" s="168">
        <v>958.6</v>
      </c>
    </row>
    <row r="4594" spans="1:14" x14ac:dyDescent="0.2">
      <c r="A4594" s="168">
        <v>2019</v>
      </c>
      <c r="B4594" s="168">
        <v>7</v>
      </c>
      <c r="C4594" s="168">
        <v>11</v>
      </c>
      <c r="D4594" s="168">
        <v>6</v>
      </c>
      <c r="E4594" s="168">
        <v>30</v>
      </c>
      <c r="F4594" s="168">
        <v>35</v>
      </c>
      <c r="G4594" s="168">
        <v>66</v>
      </c>
      <c r="H4594" s="168">
        <v>44</v>
      </c>
      <c r="I4594" s="168">
        <v>7.4</v>
      </c>
      <c r="J4594" s="168">
        <v>1.2</v>
      </c>
      <c r="K4594" s="168">
        <v>147.5</v>
      </c>
      <c r="L4594" s="168">
        <v>50.8</v>
      </c>
      <c r="M4594" s="168">
        <v>21.2</v>
      </c>
      <c r="N4594" s="168">
        <v>958.6</v>
      </c>
    </row>
    <row r="4595" spans="1:14" x14ac:dyDescent="0.2">
      <c r="A4595" s="168">
        <v>2019</v>
      </c>
      <c r="B4595" s="168">
        <v>7</v>
      </c>
      <c r="C4595" s="168">
        <v>11</v>
      </c>
      <c r="D4595" s="168">
        <v>7</v>
      </c>
      <c r="E4595" s="168">
        <v>30</v>
      </c>
      <c r="F4595" s="168">
        <v>102</v>
      </c>
      <c r="G4595" s="168">
        <v>340</v>
      </c>
      <c r="H4595" s="168">
        <v>202</v>
      </c>
      <c r="I4595" s="168">
        <v>4.4000000000000004</v>
      </c>
      <c r="J4595" s="168">
        <v>1</v>
      </c>
      <c r="K4595" s="168">
        <v>82.2</v>
      </c>
      <c r="L4595" s="168">
        <v>40.6</v>
      </c>
      <c r="M4595" s="168">
        <v>24.3</v>
      </c>
      <c r="N4595" s="168">
        <v>958.7</v>
      </c>
    </row>
    <row r="4596" spans="1:14" x14ac:dyDescent="0.2">
      <c r="A4596" s="168">
        <v>2019</v>
      </c>
      <c r="B4596" s="168">
        <v>7</v>
      </c>
      <c r="C4596" s="168">
        <v>11</v>
      </c>
      <c r="D4596" s="168">
        <v>8</v>
      </c>
      <c r="E4596" s="168">
        <v>30</v>
      </c>
      <c r="F4596" s="168">
        <v>146</v>
      </c>
      <c r="G4596" s="168">
        <v>535</v>
      </c>
      <c r="H4596" s="168">
        <v>401</v>
      </c>
      <c r="I4596" s="168">
        <v>5.7</v>
      </c>
      <c r="J4596" s="168">
        <v>2.1</v>
      </c>
      <c r="K4596" s="168">
        <v>99</v>
      </c>
      <c r="L4596" s="168">
        <v>33.1</v>
      </c>
      <c r="M4596" s="168">
        <v>27.5</v>
      </c>
      <c r="N4596" s="168">
        <v>958.9</v>
      </c>
    </row>
    <row r="4597" spans="1:14" x14ac:dyDescent="0.2">
      <c r="A4597" s="168">
        <v>2019</v>
      </c>
      <c r="B4597" s="168">
        <v>7</v>
      </c>
      <c r="C4597" s="168">
        <v>11</v>
      </c>
      <c r="D4597" s="168">
        <v>9</v>
      </c>
      <c r="E4597" s="168">
        <v>30</v>
      </c>
      <c r="F4597" s="168">
        <v>176</v>
      </c>
      <c r="G4597" s="168">
        <v>643</v>
      </c>
      <c r="H4597" s="168">
        <v>594</v>
      </c>
      <c r="I4597" s="168">
        <v>6.2</v>
      </c>
      <c r="J4597" s="168">
        <v>3</v>
      </c>
      <c r="K4597" s="168">
        <v>112.9</v>
      </c>
      <c r="L4597" s="168">
        <v>30.3</v>
      </c>
      <c r="M4597" s="168">
        <v>29.4</v>
      </c>
      <c r="N4597" s="168">
        <v>958.9</v>
      </c>
    </row>
    <row r="4598" spans="1:14" x14ac:dyDescent="0.2">
      <c r="A4598" s="168">
        <v>2019</v>
      </c>
      <c r="B4598" s="168">
        <v>7</v>
      </c>
      <c r="C4598" s="168">
        <v>11</v>
      </c>
      <c r="D4598" s="168">
        <v>10</v>
      </c>
      <c r="E4598" s="168">
        <v>30</v>
      </c>
      <c r="F4598" s="168">
        <v>191</v>
      </c>
      <c r="G4598" s="168">
        <v>719</v>
      </c>
      <c r="H4598" s="168">
        <v>762</v>
      </c>
      <c r="I4598" s="168">
        <v>6.3</v>
      </c>
      <c r="J4598" s="168">
        <v>4.5999999999999996</v>
      </c>
      <c r="K4598" s="168">
        <v>109.1</v>
      </c>
      <c r="L4598" s="168">
        <v>28.1</v>
      </c>
      <c r="M4598" s="168">
        <v>31.4</v>
      </c>
      <c r="N4598" s="168">
        <v>959</v>
      </c>
    </row>
    <row r="4599" spans="1:14" x14ac:dyDescent="0.2">
      <c r="A4599" s="168">
        <v>2019</v>
      </c>
      <c r="B4599" s="168">
        <v>7</v>
      </c>
      <c r="C4599" s="168">
        <v>11</v>
      </c>
      <c r="D4599" s="168">
        <v>11</v>
      </c>
      <c r="E4599" s="168">
        <v>30</v>
      </c>
      <c r="F4599" s="168">
        <v>217</v>
      </c>
      <c r="G4599" s="168">
        <v>734</v>
      </c>
      <c r="H4599" s="168">
        <v>880</v>
      </c>
      <c r="I4599" s="168">
        <v>6.4</v>
      </c>
      <c r="J4599" s="168">
        <v>5.3</v>
      </c>
      <c r="K4599" s="168">
        <v>114.7</v>
      </c>
      <c r="L4599" s="168">
        <v>27.8</v>
      </c>
      <c r="M4599" s="168">
        <v>32.299999999999997</v>
      </c>
      <c r="N4599" s="168">
        <v>959.1</v>
      </c>
    </row>
    <row r="4600" spans="1:14" x14ac:dyDescent="0.2">
      <c r="A4600" s="168">
        <v>2019</v>
      </c>
      <c r="B4600" s="168">
        <v>7</v>
      </c>
      <c r="C4600" s="168">
        <v>11</v>
      </c>
      <c r="D4600" s="168">
        <v>12</v>
      </c>
      <c r="E4600" s="168">
        <v>30</v>
      </c>
      <c r="F4600" s="168">
        <v>241</v>
      </c>
      <c r="G4600" s="168">
        <v>734</v>
      </c>
      <c r="H4600" s="168">
        <v>952</v>
      </c>
      <c r="I4600" s="168">
        <v>6.4</v>
      </c>
      <c r="J4600" s="168">
        <v>6</v>
      </c>
      <c r="K4600" s="168">
        <v>98.2</v>
      </c>
      <c r="L4600" s="168">
        <v>26.6</v>
      </c>
      <c r="M4600" s="168">
        <v>32.700000000000003</v>
      </c>
      <c r="N4600" s="168">
        <v>959.1</v>
      </c>
    </row>
    <row r="4601" spans="1:14" x14ac:dyDescent="0.2">
      <c r="A4601" s="168">
        <v>2019</v>
      </c>
      <c r="B4601" s="168">
        <v>7</v>
      </c>
      <c r="C4601" s="168">
        <v>11</v>
      </c>
      <c r="D4601" s="168">
        <v>13</v>
      </c>
      <c r="E4601" s="168">
        <v>30</v>
      </c>
      <c r="F4601" s="168">
        <v>250</v>
      </c>
      <c r="G4601" s="168">
        <v>730</v>
      </c>
      <c r="H4601" s="168">
        <v>967</v>
      </c>
      <c r="I4601" s="168">
        <v>6.3</v>
      </c>
      <c r="J4601" s="168">
        <v>5.9</v>
      </c>
      <c r="K4601" s="168">
        <v>89.5</v>
      </c>
      <c r="L4601" s="168">
        <v>25.5</v>
      </c>
      <c r="M4601" s="168">
        <v>33.200000000000003</v>
      </c>
      <c r="N4601" s="168">
        <v>958.7</v>
      </c>
    </row>
    <row r="4602" spans="1:14" x14ac:dyDescent="0.2">
      <c r="A4602" s="168">
        <v>2019</v>
      </c>
      <c r="B4602" s="168">
        <v>7</v>
      </c>
      <c r="C4602" s="168">
        <v>11</v>
      </c>
      <c r="D4602" s="168">
        <v>14</v>
      </c>
      <c r="E4602" s="168">
        <v>30</v>
      </c>
      <c r="F4602" s="168">
        <v>266</v>
      </c>
      <c r="G4602" s="168">
        <v>689</v>
      </c>
      <c r="H4602" s="168">
        <v>917</v>
      </c>
      <c r="I4602" s="168">
        <v>6</v>
      </c>
      <c r="J4602" s="168">
        <v>6.1</v>
      </c>
      <c r="K4602" s="168">
        <v>98.7</v>
      </c>
      <c r="L4602" s="168">
        <v>24.6</v>
      </c>
      <c r="M4602" s="168">
        <v>33.5</v>
      </c>
      <c r="N4602" s="168">
        <v>958.4</v>
      </c>
    </row>
    <row r="4603" spans="1:14" x14ac:dyDescent="0.2">
      <c r="A4603" s="168">
        <v>2019</v>
      </c>
      <c r="B4603" s="168">
        <v>7</v>
      </c>
      <c r="C4603" s="168">
        <v>11</v>
      </c>
      <c r="D4603" s="168">
        <v>15</v>
      </c>
      <c r="E4603" s="168">
        <v>30</v>
      </c>
      <c r="F4603" s="168">
        <v>264</v>
      </c>
      <c r="G4603" s="168">
        <v>641</v>
      </c>
      <c r="H4603" s="168">
        <v>816</v>
      </c>
      <c r="I4603" s="168">
        <v>5.4</v>
      </c>
      <c r="J4603" s="168">
        <v>6.8</v>
      </c>
      <c r="K4603" s="168">
        <v>103.4</v>
      </c>
      <c r="L4603" s="168">
        <v>24.9</v>
      </c>
      <c r="M4603" s="168">
        <v>33.799999999999997</v>
      </c>
      <c r="N4603" s="168">
        <v>958</v>
      </c>
    </row>
    <row r="4604" spans="1:14" x14ac:dyDescent="0.2">
      <c r="A4604" s="168">
        <v>2019</v>
      </c>
      <c r="B4604" s="168">
        <v>7</v>
      </c>
      <c r="C4604" s="168">
        <v>11</v>
      </c>
      <c r="D4604" s="168">
        <v>16</v>
      </c>
      <c r="E4604" s="168">
        <v>30</v>
      </c>
      <c r="F4604" s="168">
        <v>255</v>
      </c>
      <c r="G4604" s="168">
        <v>555</v>
      </c>
      <c r="H4604" s="168">
        <v>662</v>
      </c>
      <c r="I4604" s="168">
        <v>4.5</v>
      </c>
      <c r="J4604" s="168">
        <v>7.2</v>
      </c>
      <c r="K4604" s="168">
        <v>106.1</v>
      </c>
      <c r="L4604" s="168">
        <v>27.8</v>
      </c>
      <c r="M4604" s="168">
        <v>33.6</v>
      </c>
      <c r="N4604" s="168">
        <v>957.6</v>
      </c>
    </row>
    <row r="4605" spans="1:14" x14ac:dyDescent="0.2">
      <c r="A4605" s="168">
        <v>2019</v>
      </c>
      <c r="B4605" s="168">
        <v>7</v>
      </c>
      <c r="C4605" s="168">
        <v>11</v>
      </c>
      <c r="D4605" s="168">
        <v>17</v>
      </c>
      <c r="E4605" s="168">
        <v>30</v>
      </c>
      <c r="F4605" s="168">
        <v>222</v>
      </c>
      <c r="G4605" s="168">
        <v>445</v>
      </c>
      <c r="H4605" s="168">
        <v>478</v>
      </c>
      <c r="I4605" s="168">
        <v>3.6</v>
      </c>
      <c r="J4605" s="168">
        <v>7.1</v>
      </c>
      <c r="K4605" s="168">
        <v>99.8</v>
      </c>
      <c r="L4605" s="168">
        <v>30.1</v>
      </c>
      <c r="M4605" s="168">
        <v>32.9</v>
      </c>
      <c r="N4605" s="168">
        <v>957.5</v>
      </c>
    </row>
    <row r="4606" spans="1:14" x14ac:dyDescent="0.2">
      <c r="A4606" s="168">
        <v>2019</v>
      </c>
      <c r="B4606" s="168">
        <v>7</v>
      </c>
      <c r="C4606" s="168">
        <v>11</v>
      </c>
      <c r="D4606" s="168">
        <v>18</v>
      </c>
      <c r="E4606" s="168">
        <v>30</v>
      </c>
      <c r="F4606" s="168">
        <v>170</v>
      </c>
      <c r="G4606" s="168">
        <v>274</v>
      </c>
      <c r="H4606" s="168">
        <v>279</v>
      </c>
      <c r="I4606" s="168">
        <v>3.7</v>
      </c>
      <c r="J4606" s="168">
        <v>6.6</v>
      </c>
      <c r="K4606" s="168">
        <v>104.1</v>
      </c>
      <c r="L4606" s="168">
        <v>29.7</v>
      </c>
      <c r="M4606" s="168">
        <v>32</v>
      </c>
      <c r="N4606" s="168">
        <v>957.5</v>
      </c>
    </row>
    <row r="4607" spans="1:14" x14ac:dyDescent="0.2">
      <c r="A4607" s="168">
        <v>2019</v>
      </c>
      <c r="B4607" s="168">
        <v>7</v>
      </c>
      <c r="C4607" s="168">
        <v>11</v>
      </c>
      <c r="D4607" s="168">
        <v>19</v>
      </c>
      <c r="E4607" s="168">
        <v>30</v>
      </c>
      <c r="F4607" s="168">
        <v>83</v>
      </c>
      <c r="G4607" s="168">
        <v>75</v>
      </c>
      <c r="H4607" s="168">
        <v>100</v>
      </c>
      <c r="I4607" s="168">
        <v>5.3</v>
      </c>
      <c r="J4607" s="168">
        <v>6.2</v>
      </c>
      <c r="K4607" s="168">
        <v>104.3</v>
      </c>
      <c r="L4607" s="168">
        <v>33.799999999999997</v>
      </c>
      <c r="M4607" s="168">
        <v>29.8</v>
      </c>
      <c r="N4607" s="168">
        <v>958</v>
      </c>
    </row>
    <row r="4608" spans="1:14" x14ac:dyDescent="0.2">
      <c r="A4608" s="168">
        <v>2019</v>
      </c>
      <c r="B4608" s="168">
        <v>7</v>
      </c>
      <c r="C4608" s="168">
        <v>11</v>
      </c>
      <c r="D4608" s="168">
        <v>20</v>
      </c>
      <c r="E4608" s="168">
        <v>30</v>
      </c>
      <c r="F4608" s="168">
        <v>8</v>
      </c>
      <c r="G4608" s="168">
        <v>1</v>
      </c>
      <c r="H4608" s="168">
        <v>8</v>
      </c>
      <c r="I4608" s="168">
        <v>7.5</v>
      </c>
      <c r="J4608" s="168">
        <v>4.5999999999999996</v>
      </c>
      <c r="K4608" s="168">
        <v>93.2</v>
      </c>
      <c r="L4608" s="168">
        <v>41.2</v>
      </c>
      <c r="M4608" s="168">
        <v>27.5</v>
      </c>
      <c r="N4608" s="168">
        <v>958.6</v>
      </c>
    </row>
    <row r="4609" spans="1:14" x14ac:dyDescent="0.2">
      <c r="A4609" s="168">
        <v>2019</v>
      </c>
      <c r="B4609" s="168">
        <v>7</v>
      </c>
      <c r="C4609" s="168">
        <v>11</v>
      </c>
      <c r="D4609" s="168">
        <v>21</v>
      </c>
      <c r="E4609" s="168">
        <v>30</v>
      </c>
      <c r="F4609" s="168">
        <v>0</v>
      </c>
      <c r="G4609" s="168">
        <v>0</v>
      </c>
      <c r="H4609" s="168">
        <v>0</v>
      </c>
      <c r="I4609" s="168">
        <v>8.6</v>
      </c>
      <c r="J4609" s="168">
        <v>5</v>
      </c>
      <c r="K4609" s="168">
        <v>100.7</v>
      </c>
      <c r="L4609" s="168">
        <v>46.3</v>
      </c>
      <c r="M4609" s="168">
        <v>25.8</v>
      </c>
      <c r="N4609" s="168">
        <v>959.2</v>
      </c>
    </row>
    <row r="4610" spans="1:14" x14ac:dyDescent="0.2">
      <c r="A4610" s="168">
        <v>2019</v>
      </c>
      <c r="B4610" s="168">
        <v>7</v>
      </c>
      <c r="C4610" s="168">
        <v>11</v>
      </c>
      <c r="D4610" s="168">
        <v>22</v>
      </c>
      <c r="E4610" s="168">
        <v>30</v>
      </c>
      <c r="F4610" s="168">
        <v>0</v>
      </c>
      <c r="G4610" s="168">
        <v>0</v>
      </c>
      <c r="H4610" s="168">
        <v>0</v>
      </c>
      <c r="I4610" s="168">
        <v>8.9</v>
      </c>
      <c r="J4610" s="168">
        <v>4.5</v>
      </c>
      <c r="K4610" s="168">
        <v>101</v>
      </c>
      <c r="L4610" s="168">
        <v>48.5</v>
      </c>
      <c r="M4610" s="168">
        <v>24.9</v>
      </c>
      <c r="N4610" s="168">
        <v>959.7</v>
      </c>
    </row>
    <row r="4611" spans="1:14" x14ac:dyDescent="0.2">
      <c r="A4611" s="168">
        <v>2019</v>
      </c>
      <c r="B4611" s="168">
        <v>7</v>
      </c>
      <c r="C4611" s="168">
        <v>11</v>
      </c>
      <c r="D4611" s="168">
        <v>23</v>
      </c>
      <c r="E4611" s="168">
        <v>30</v>
      </c>
      <c r="F4611" s="168">
        <v>0</v>
      </c>
      <c r="G4611" s="168">
        <v>0</v>
      </c>
      <c r="H4611" s="168">
        <v>0</v>
      </c>
      <c r="I4611" s="168">
        <v>8.9</v>
      </c>
      <c r="J4611" s="168">
        <v>3.3</v>
      </c>
      <c r="K4611" s="168">
        <v>88.3</v>
      </c>
      <c r="L4611" s="168">
        <v>47.3</v>
      </c>
      <c r="M4611" s="168">
        <v>24</v>
      </c>
      <c r="N4611" s="168">
        <v>959.8</v>
      </c>
    </row>
    <row r="4612" spans="1:14" x14ac:dyDescent="0.2">
      <c r="A4612" s="168">
        <v>2019</v>
      </c>
      <c r="B4612" s="168">
        <v>7</v>
      </c>
      <c r="C4612" s="168">
        <v>12</v>
      </c>
      <c r="D4612" s="168">
        <v>0</v>
      </c>
      <c r="E4612" s="168">
        <v>30</v>
      </c>
      <c r="F4612" s="168">
        <v>0</v>
      </c>
      <c r="G4612" s="168">
        <v>0</v>
      </c>
      <c r="H4612" s="168">
        <v>0</v>
      </c>
      <c r="I4612" s="168">
        <v>8.6</v>
      </c>
      <c r="J4612" s="168">
        <v>2.1</v>
      </c>
      <c r="K4612" s="168">
        <v>76</v>
      </c>
      <c r="L4612" s="168">
        <v>52.4</v>
      </c>
      <c r="M4612" s="168">
        <v>23</v>
      </c>
      <c r="N4612" s="168">
        <v>959.8</v>
      </c>
    </row>
    <row r="4613" spans="1:14" x14ac:dyDescent="0.2">
      <c r="A4613" s="168">
        <v>2019</v>
      </c>
      <c r="B4613" s="168">
        <v>7</v>
      </c>
      <c r="C4613" s="168">
        <v>12</v>
      </c>
      <c r="D4613" s="168">
        <v>1</v>
      </c>
      <c r="E4613" s="168">
        <v>30</v>
      </c>
      <c r="F4613" s="168">
        <v>0</v>
      </c>
      <c r="G4613" s="168">
        <v>0</v>
      </c>
      <c r="H4613" s="168">
        <v>0</v>
      </c>
      <c r="I4613" s="168">
        <v>8.1</v>
      </c>
      <c r="J4613" s="168">
        <v>1.9</v>
      </c>
      <c r="K4613" s="168">
        <v>56.9</v>
      </c>
      <c r="L4613" s="168">
        <v>51</v>
      </c>
      <c r="M4613" s="168">
        <v>22.8</v>
      </c>
      <c r="N4613" s="168">
        <v>959.7</v>
      </c>
    </row>
    <row r="4614" spans="1:14" x14ac:dyDescent="0.2">
      <c r="A4614" s="168">
        <v>2019</v>
      </c>
      <c r="B4614" s="168">
        <v>7</v>
      </c>
      <c r="C4614" s="168">
        <v>12</v>
      </c>
      <c r="D4614" s="168">
        <v>2</v>
      </c>
      <c r="E4614" s="168">
        <v>30</v>
      </c>
      <c r="F4614" s="168">
        <v>0</v>
      </c>
      <c r="G4614" s="168">
        <v>0</v>
      </c>
      <c r="H4614" s="168">
        <v>0</v>
      </c>
      <c r="I4614" s="168">
        <v>7.4</v>
      </c>
      <c r="J4614" s="168">
        <v>1.6</v>
      </c>
      <c r="K4614" s="168">
        <v>75.2</v>
      </c>
      <c r="L4614" s="168">
        <v>52.3</v>
      </c>
      <c r="M4614" s="168">
        <v>22.3</v>
      </c>
      <c r="N4614" s="168">
        <v>959.3</v>
      </c>
    </row>
    <row r="4615" spans="1:14" x14ac:dyDescent="0.2">
      <c r="A4615" s="168">
        <v>2019</v>
      </c>
      <c r="B4615" s="168">
        <v>7</v>
      </c>
      <c r="C4615" s="168">
        <v>12</v>
      </c>
      <c r="D4615" s="168">
        <v>3</v>
      </c>
      <c r="E4615" s="168">
        <v>30</v>
      </c>
      <c r="F4615" s="168">
        <v>0</v>
      </c>
      <c r="G4615" s="168">
        <v>0</v>
      </c>
      <c r="H4615" s="168">
        <v>0</v>
      </c>
      <c r="I4615" s="168">
        <v>6.3</v>
      </c>
      <c r="J4615" s="168">
        <v>1.7</v>
      </c>
      <c r="K4615" s="168">
        <v>70</v>
      </c>
      <c r="L4615" s="168">
        <v>52</v>
      </c>
      <c r="M4615" s="168">
        <v>21.9</v>
      </c>
      <c r="N4615" s="168">
        <v>959.1</v>
      </c>
    </row>
    <row r="4616" spans="1:14" x14ac:dyDescent="0.2">
      <c r="A4616" s="168">
        <v>2019</v>
      </c>
      <c r="B4616" s="168">
        <v>7</v>
      </c>
      <c r="C4616" s="168">
        <v>12</v>
      </c>
      <c r="D4616" s="168">
        <v>4</v>
      </c>
      <c r="E4616" s="168">
        <v>30</v>
      </c>
      <c r="F4616" s="168">
        <v>0</v>
      </c>
      <c r="G4616" s="168">
        <v>0</v>
      </c>
      <c r="H4616" s="168">
        <v>0</v>
      </c>
      <c r="I4616" s="168">
        <v>4.9000000000000004</v>
      </c>
      <c r="J4616" s="168">
        <v>2.2000000000000002</v>
      </c>
      <c r="K4616" s="168">
        <v>77</v>
      </c>
      <c r="L4616" s="168">
        <v>45.2</v>
      </c>
      <c r="M4616" s="168">
        <v>23.4</v>
      </c>
      <c r="N4616" s="168">
        <v>958.9</v>
      </c>
    </row>
    <row r="4617" spans="1:14" x14ac:dyDescent="0.2">
      <c r="A4617" s="168">
        <v>2019</v>
      </c>
      <c r="B4617" s="168">
        <v>7</v>
      </c>
      <c r="C4617" s="168">
        <v>12</v>
      </c>
      <c r="D4617" s="168">
        <v>5</v>
      </c>
      <c r="E4617" s="168">
        <v>30</v>
      </c>
      <c r="F4617" s="168">
        <v>0</v>
      </c>
      <c r="G4617" s="168">
        <v>0</v>
      </c>
      <c r="H4617" s="168">
        <v>0</v>
      </c>
      <c r="I4617" s="168">
        <v>3.9</v>
      </c>
      <c r="J4617" s="168">
        <v>2.2000000000000002</v>
      </c>
      <c r="K4617" s="168">
        <v>77.400000000000006</v>
      </c>
      <c r="L4617" s="168">
        <v>40.1</v>
      </c>
      <c r="M4617" s="168">
        <v>24.1</v>
      </c>
      <c r="N4617" s="168">
        <v>959</v>
      </c>
    </row>
    <row r="4618" spans="1:14" x14ac:dyDescent="0.2">
      <c r="A4618" s="168">
        <v>2019</v>
      </c>
      <c r="B4618" s="168">
        <v>7</v>
      </c>
      <c r="C4618" s="168">
        <v>12</v>
      </c>
      <c r="D4618" s="168">
        <v>6</v>
      </c>
      <c r="E4618" s="168">
        <v>30</v>
      </c>
      <c r="F4618" s="168">
        <v>39</v>
      </c>
      <c r="G4618" s="168">
        <v>7</v>
      </c>
      <c r="H4618" s="168">
        <v>41</v>
      </c>
      <c r="I4618" s="168">
        <v>3.3</v>
      </c>
      <c r="J4618" s="168">
        <v>1.2</v>
      </c>
      <c r="K4618" s="168">
        <v>69.8</v>
      </c>
      <c r="L4618" s="168">
        <v>44</v>
      </c>
      <c r="M4618" s="168">
        <v>23.5</v>
      </c>
      <c r="N4618" s="168">
        <v>959.6</v>
      </c>
    </row>
    <row r="4619" spans="1:14" x14ac:dyDescent="0.2">
      <c r="A4619" s="168">
        <v>2019</v>
      </c>
      <c r="B4619" s="168">
        <v>7</v>
      </c>
      <c r="C4619" s="168">
        <v>12</v>
      </c>
      <c r="D4619" s="168">
        <v>7</v>
      </c>
      <c r="E4619" s="168">
        <v>30</v>
      </c>
      <c r="F4619" s="168">
        <v>122</v>
      </c>
      <c r="G4619" s="168">
        <v>104</v>
      </c>
      <c r="H4619" s="168">
        <v>156</v>
      </c>
      <c r="I4619" s="168">
        <v>2.5</v>
      </c>
      <c r="J4619" s="168">
        <v>1.2</v>
      </c>
      <c r="K4619" s="168">
        <v>187.3</v>
      </c>
      <c r="L4619" s="168">
        <v>35.6</v>
      </c>
      <c r="M4619" s="168">
        <v>26.9</v>
      </c>
      <c r="N4619" s="168">
        <v>960</v>
      </c>
    </row>
    <row r="4620" spans="1:14" x14ac:dyDescent="0.2">
      <c r="A4620" s="168">
        <v>2019</v>
      </c>
      <c r="B4620" s="168">
        <v>7</v>
      </c>
      <c r="C4620" s="168">
        <v>12</v>
      </c>
      <c r="D4620" s="168">
        <v>8</v>
      </c>
      <c r="E4620" s="168">
        <v>30</v>
      </c>
      <c r="F4620" s="168">
        <v>221</v>
      </c>
      <c r="G4620" s="168">
        <v>314</v>
      </c>
      <c r="H4620" s="168">
        <v>373</v>
      </c>
      <c r="I4620" s="168">
        <v>2.2000000000000002</v>
      </c>
      <c r="J4620" s="168">
        <v>1.8</v>
      </c>
      <c r="K4620" s="168">
        <v>110.2</v>
      </c>
      <c r="L4620" s="168">
        <v>34.6</v>
      </c>
      <c r="M4620" s="168">
        <v>30</v>
      </c>
      <c r="N4620" s="168">
        <v>960.2</v>
      </c>
    </row>
    <row r="4621" spans="1:14" x14ac:dyDescent="0.2">
      <c r="A4621" s="168">
        <v>2019</v>
      </c>
      <c r="B4621" s="168">
        <v>7</v>
      </c>
      <c r="C4621" s="168">
        <v>12</v>
      </c>
      <c r="D4621" s="168">
        <v>9</v>
      </c>
      <c r="E4621" s="168">
        <v>30</v>
      </c>
      <c r="F4621" s="168">
        <v>280</v>
      </c>
      <c r="G4621" s="168">
        <v>432</v>
      </c>
      <c r="H4621" s="168">
        <v>564</v>
      </c>
      <c r="I4621" s="168">
        <v>2.6</v>
      </c>
      <c r="J4621" s="168">
        <v>2.7</v>
      </c>
      <c r="K4621" s="168">
        <v>114.1</v>
      </c>
      <c r="L4621" s="168">
        <v>29.9</v>
      </c>
      <c r="M4621" s="168">
        <v>32.1</v>
      </c>
      <c r="N4621" s="168">
        <v>960.1</v>
      </c>
    </row>
    <row r="4622" spans="1:14" x14ac:dyDescent="0.2">
      <c r="A4622" s="168">
        <v>2019</v>
      </c>
      <c r="B4622" s="168">
        <v>7</v>
      </c>
      <c r="C4622" s="168">
        <v>12</v>
      </c>
      <c r="D4622" s="168">
        <v>10</v>
      </c>
      <c r="E4622" s="168">
        <v>30</v>
      </c>
      <c r="F4622" s="168">
        <v>305</v>
      </c>
      <c r="G4622" s="168">
        <v>531</v>
      </c>
      <c r="H4622" s="168">
        <v>731</v>
      </c>
      <c r="I4622" s="168">
        <v>4</v>
      </c>
      <c r="J4622" s="168">
        <v>3.9</v>
      </c>
      <c r="K4622" s="168">
        <v>89.4</v>
      </c>
      <c r="L4622" s="168">
        <v>21.8</v>
      </c>
      <c r="M4622" s="168">
        <v>34.799999999999997</v>
      </c>
      <c r="N4622" s="168">
        <v>959.9</v>
      </c>
    </row>
    <row r="4623" spans="1:14" x14ac:dyDescent="0.2">
      <c r="A4623" s="168">
        <v>2019</v>
      </c>
      <c r="B4623" s="168">
        <v>7</v>
      </c>
      <c r="C4623" s="168">
        <v>12</v>
      </c>
      <c r="D4623" s="168">
        <v>11</v>
      </c>
      <c r="E4623" s="168">
        <v>30</v>
      </c>
      <c r="F4623" s="168">
        <v>397</v>
      </c>
      <c r="G4623" s="168">
        <v>491</v>
      </c>
      <c r="H4623" s="168">
        <v>849</v>
      </c>
      <c r="I4623" s="168">
        <v>5.5</v>
      </c>
      <c r="J4623" s="168">
        <v>4.5999999999999996</v>
      </c>
      <c r="K4623" s="168">
        <v>85.1</v>
      </c>
      <c r="L4623" s="168">
        <v>21</v>
      </c>
      <c r="M4623" s="168">
        <v>35.6</v>
      </c>
      <c r="N4623" s="168">
        <v>959.7</v>
      </c>
    </row>
    <row r="4624" spans="1:14" x14ac:dyDescent="0.2">
      <c r="A4624" s="168">
        <v>2019</v>
      </c>
      <c r="B4624" s="168">
        <v>7</v>
      </c>
      <c r="C4624" s="168">
        <v>12</v>
      </c>
      <c r="D4624" s="168">
        <v>12</v>
      </c>
      <c r="E4624" s="168">
        <v>30</v>
      </c>
      <c r="F4624" s="168">
        <v>400</v>
      </c>
      <c r="G4624" s="168">
        <v>505</v>
      </c>
      <c r="H4624" s="168">
        <v>895</v>
      </c>
      <c r="I4624" s="168">
        <v>6.6</v>
      </c>
      <c r="J4624" s="168">
        <v>4.4000000000000004</v>
      </c>
      <c r="K4624" s="168">
        <v>89.7</v>
      </c>
      <c r="L4624" s="168">
        <v>19.5</v>
      </c>
      <c r="M4624" s="168">
        <v>36.6</v>
      </c>
      <c r="N4624" s="168">
        <v>959.5</v>
      </c>
    </row>
    <row r="4625" spans="1:14" x14ac:dyDescent="0.2">
      <c r="A4625" s="168">
        <v>2019</v>
      </c>
      <c r="B4625" s="168">
        <v>7</v>
      </c>
      <c r="C4625" s="168">
        <v>12</v>
      </c>
      <c r="D4625" s="168">
        <v>13</v>
      </c>
      <c r="E4625" s="168">
        <v>30</v>
      </c>
      <c r="F4625" s="168">
        <v>500</v>
      </c>
      <c r="G4625" s="168">
        <v>357</v>
      </c>
      <c r="H4625" s="168">
        <v>862</v>
      </c>
      <c r="I4625" s="168">
        <v>7.3</v>
      </c>
      <c r="J4625" s="168">
        <v>5.7</v>
      </c>
      <c r="K4625" s="168">
        <v>101.3</v>
      </c>
      <c r="L4625" s="168">
        <v>19.8</v>
      </c>
      <c r="M4625" s="168">
        <v>36.5</v>
      </c>
      <c r="N4625" s="168">
        <v>959.1</v>
      </c>
    </row>
    <row r="4626" spans="1:14" x14ac:dyDescent="0.2">
      <c r="A4626" s="168">
        <v>2019</v>
      </c>
      <c r="B4626" s="168">
        <v>7</v>
      </c>
      <c r="C4626" s="168">
        <v>12</v>
      </c>
      <c r="D4626" s="168">
        <v>14</v>
      </c>
      <c r="E4626" s="168">
        <v>30</v>
      </c>
      <c r="F4626" s="168">
        <v>474</v>
      </c>
      <c r="G4626" s="168">
        <v>226</v>
      </c>
      <c r="H4626" s="168">
        <v>698</v>
      </c>
      <c r="I4626" s="168">
        <v>7.5</v>
      </c>
      <c r="J4626" s="168">
        <v>6.5</v>
      </c>
      <c r="K4626" s="168">
        <v>105.3</v>
      </c>
      <c r="L4626" s="168">
        <v>19.399999999999999</v>
      </c>
      <c r="M4626" s="168">
        <v>36.200000000000003</v>
      </c>
      <c r="N4626" s="168">
        <v>958.9</v>
      </c>
    </row>
    <row r="4627" spans="1:14" x14ac:dyDescent="0.2">
      <c r="A4627" s="168">
        <v>2019</v>
      </c>
      <c r="B4627" s="168">
        <v>7</v>
      </c>
      <c r="C4627" s="168">
        <v>12</v>
      </c>
      <c r="D4627" s="168">
        <v>15</v>
      </c>
      <c r="E4627" s="168">
        <v>30</v>
      </c>
      <c r="F4627" s="168">
        <v>393</v>
      </c>
      <c r="G4627" s="168">
        <v>19</v>
      </c>
      <c r="H4627" s="168">
        <v>416</v>
      </c>
      <c r="I4627" s="168">
        <v>7.5</v>
      </c>
      <c r="J4627" s="168">
        <v>6</v>
      </c>
      <c r="K4627" s="168">
        <v>103.2</v>
      </c>
      <c r="L4627" s="168">
        <v>20.100000000000001</v>
      </c>
      <c r="M4627" s="168">
        <v>35.200000000000003</v>
      </c>
      <c r="N4627" s="168">
        <v>959</v>
      </c>
    </row>
    <row r="4628" spans="1:14" x14ac:dyDescent="0.2">
      <c r="A4628" s="168">
        <v>2019</v>
      </c>
      <c r="B4628" s="168">
        <v>7</v>
      </c>
      <c r="C4628" s="168">
        <v>12</v>
      </c>
      <c r="D4628" s="168">
        <v>16</v>
      </c>
      <c r="E4628" s="168">
        <v>30</v>
      </c>
      <c r="F4628" s="168">
        <v>341</v>
      </c>
      <c r="G4628" s="168">
        <v>16</v>
      </c>
      <c r="H4628" s="168">
        <v>356</v>
      </c>
      <c r="I4628" s="168">
        <v>7.3</v>
      </c>
      <c r="J4628" s="168">
        <v>5.9</v>
      </c>
      <c r="K4628" s="168">
        <v>98.5</v>
      </c>
      <c r="L4628" s="168">
        <v>21.1</v>
      </c>
      <c r="M4628" s="168">
        <v>34.4</v>
      </c>
      <c r="N4628" s="168">
        <v>958.8</v>
      </c>
    </row>
    <row r="4629" spans="1:14" x14ac:dyDescent="0.2">
      <c r="A4629" s="168">
        <v>2019</v>
      </c>
      <c r="B4629" s="168">
        <v>7</v>
      </c>
      <c r="C4629" s="168">
        <v>12</v>
      </c>
      <c r="D4629" s="168">
        <v>17</v>
      </c>
      <c r="E4629" s="168">
        <v>30</v>
      </c>
      <c r="F4629" s="168">
        <v>174</v>
      </c>
      <c r="G4629" s="168">
        <v>3</v>
      </c>
      <c r="H4629" s="168">
        <v>177</v>
      </c>
      <c r="I4629" s="168">
        <v>7</v>
      </c>
      <c r="J4629" s="168">
        <v>6</v>
      </c>
      <c r="K4629" s="168">
        <v>101.4</v>
      </c>
      <c r="L4629" s="168">
        <v>25</v>
      </c>
      <c r="M4629" s="168">
        <v>32.799999999999997</v>
      </c>
      <c r="N4629" s="168">
        <v>958.5</v>
      </c>
    </row>
    <row r="4630" spans="1:14" x14ac:dyDescent="0.2">
      <c r="A4630" s="168">
        <v>2019</v>
      </c>
      <c r="B4630" s="168">
        <v>7</v>
      </c>
      <c r="C4630" s="168">
        <v>12</v>
      </c>
      <c r="D4630" s="168">
        <v>18</v>
      </c>
      <c r="E4630" s="168">
        <v>30</v>
      </c>
      <c r="F4630" s="168">
        <v>143</v>
      </c>
      <c r="G4630" s="168">
        <v>5</v>
      </c>
      <c r="H4630" s="168">
        <v>146</v>
      </c>
      <c r="I4630" s="168">
        <v>6.8</v>
      </c>
      <c r="J4630" s="168">
        <v>5.6</v>
      </c>
      <c r="K4630" s="168">
        <v>100.9</v>
      </c>
      <c r="L4630" s="168">
        <v>28.2</v>
      </c>
      <c r="M4630" s="168">
        <v>31.3</v>
      </c>
      <c r="N4630" s="168">
        <v>958.3</v>
      </c>
    </row>
    <row r="4631" spans="1:14" x14ac:dyDescent="0.2">
      <c r="A4631" s="168">
        <v>2019</v>
      </c>
      <c r="B4631" s="168">
        <v>7</v>
      </c>
      <c r="C4631" s="168">
        <v>12</v>
      </c>
      <c r="D4631" s="168">
        <v>19</v>
      </c>
      <c r="E4631" s="168">
        <v>30</v>
      </c>
      <c r="F4631" s="168">
        <v>72</v>
      </c>
      <c r="G4631" s="168">
        <v>3</v>
      </c>
      <c r="H4631" s="168">
        <v>73</v>
      </c>
      <c r="I4631" s="168">
        <v>6.5</v>
      </c>
      <c r="J4631" s="168">
        <v>6.1</v>
      </c>
      <c r="K4631" s="168">
        <v>103.4</v>
      </c>
      <c r="L4631" s="168">
        <v>30.9</v>
      </c>
      <c r="M4631" s="168">
        <v>29.7</v>
      </c>
      <c r="N4631" s="168">
        <v>958.3</v>
      </c>
    </row>
    <row r="4632" spans="1:14" x14ac:dyDescent="0.2">
      <c r="A4632" s="168">
        <v>2019</v>
      </c>
      <c r="B4632" s="168">
        <v>7</v>
      </c>
      <c r="C4632" s="168">
        <v>12</v>
      </c>
      <c r="D4632" s="168">
        <v>20</v>
      </c>
      <c r="E4632" s="168">
        <v>30</v>
      </c>
      <c r="F4632" s="168">
        <v>5</v>
      </c>
      <c r="G4632" s="168">
        <v>0</v>
      </c>
      <c r="H4632" s="168">
        <v>5</v>
      </c>
      <c r="I4632" s="168">
        <v>6.6</v>
      </c>
      <c r="J4632" s="168">
        <v>3.3</v>
      </c>
      <c r="K4632" s="168">
        <v>95.5</v>
      </c>
      <c r="L4632" s="168">
        <v>31</v>
      </c>
      <c r="M4632" s="168">
        <v>28.2</v>
      </c>
      <c r="N4632" s="168">
        <v>958.8</v>
      </c>
    </row>
    <row r="4633" spans="1:14" x14ac:dyDescent="0.2">
      <c r="A4633" s="168">
        <v>2019</v>
      </c>
      <c r="B4633" s="168">
        <v>7</v>
      </c>
      <c r="C4633" s="168">
        <v>12</v>
      </c>
      <c r="D4633" s="168">
        <v>21</v>
      </c>
      <c r="E4633" s="168">
        <v>30</v>
      </c>
      <c r="F4633" s="168">
        <v>0</v>
      </c>
      <c r="G4633" s="168">
        <v>0</v>
      </c>
      <c r="H4633" s="168">
        <v>0</v>
      </c>
      <c r="I4633" s="168">
        <v>6.9</v>
      </c>
      <c r="J4633" s="168">
        <v>1.8</v>
      </c>
      <c r="K4633" s="168">
        <v>71.099999999999994</v>
      </c>
      <c r="L4633" s="168">
        <v>28.9</v>
      </c>
      <c r="M4633" s="168">
        <v>27.6</v>
      </c>
      <c r="N4633" s="168">
        <v>959.4</v>
      </c>
    </row>
    <row r="4634" spans="1:14" x14ac:dyDescent="0.2">
      <c r="A4634" s="168">
        <v>2019</v>
      </c>
      <c r="B4634" s="168">
        <v>7</v>
      </c>
      <c r="C4634" s="168">
        <v>12</v>
      </c>
      <c r="D4634" s="168">
        <v>22</v>
      </c>
      <c r="E4634" s="168">
        <v>30</v>
      </c>
      <c r="F4634" s="168">
        <v>0</v>
      </c>
      <c r="G4634" s="168">
        <v>0</v>
      </c>
      <c r="H4634" s="168">
        <v>0</v>
      </c>
      <c r="I4634" s="168">
        <v>7.2</v>
      </c>
      <c r="J4634" s="168">
        <v>1.4</v>
      </c>
      <c r="K4634" s="168">
        <v>187.6</v>
      </c>
      <c r="L4634" s="168">
        <v>30.6</v>
      </c>
      <c r="M4634" s="168">
        <v>26.4</v>
      </c>
      <c r="N4634" s="168">
        <v>960</v>
      </c>
    </row>
    <row r="4635" spans="1:14" x14ac:dyDescent="0.2">
      <c r="A4635" s="168">
        <v>2019</v>
      </c>
      <c r="B4635" s="168">
        <v>7</v>
      </c>
      <c r="C4635" s="168">
        <v>12</v>
      </c>
      <c r="D4635" s="168">
        <v>23</v>
      </c>
      <c r="E4635" s="168">
        <v>30</v>
      </c>
      <c r="F4635" s="168">
        <v>0</v>
      </c>
      <c r="G4635" s="168">
        <v>0</v>
      </c>
      <c r="H4635" s="168">
        <v>0</v>
      </c>
      <c r="I4635" s="168">
        <v>7.3</v>
      </c>
      <c r="J4635" s="168">
        <v>0.7</v>
      </c>
      <c r="K4635" s="168">
        <v>123.2</v>
      </c>
      <c r="L4635" s="168">
        <v>35.9</v>
      </c>
      <c r="M4635" s="168">
        <v>26.1</v>
      </c>
      <c r="N4635" s="168">
        <v>960.3</v>
      </c>
    </row>
    <row r="4636" spans="1:14" x14ac:dyDescent="0.2">
      <c r="A4636" s="168">
        <v>2019</v>
      </c>
      <c r="B4636" s="168">
        <v>7</v>
      </c>
      <c r="C4636" s="168">
        <v>13</v>
      </c>
      <c r="D4636" s="168">
        <v>0</v>
      </c>
      <c r="E4636" s="168">
        <v>30</v>
      </c>
      <c r="F4636" s="168">
        <v>0</v>
      </c>
      <c r="G4636" s="168">
        <v>0</v>
      </c>
      <c r="H4636" s="168">
        <v>0</v>
      </c>
      <c r="I4636" s="168">
        <v>7.2</v>
      </c>
      <c r="J4636" s="168">
        <v>2.2999999999999998</v>
      </c>
      <c r="K4636" s="168">
        <v>232.4</v>
      </c>
      <c r="L4636" s="168">
        <v>36.9</v>
      </c>
      <c r="M4636" s="168">
        <v>26.2</v>
      </c>
      <c r="N4636" s="168">
        <v>960.5</v>
      </c>
    </row>
    <row r="4637" spans="1:14" x14ac:dyDescent="0.2">
      <c r="A4637" s="168">
        <v>2019</v>
      </c>
      <c r="B4637" s="168">
        <v>7</v>
      </c>
      <c r="C4637" s="168">
        <v>13</v>
      </c>
      <c r="D4637" s="168">
        <v>1</v>
      </c>
      <c r="E4637" s="168">
        <v>30</v>
      </c>
      <c r="F4637" s="168">
        <v>0</v>
      </c>
      <c r="G4637" s="168">
        <v>0</v>
      </c>
      <c r="H4637" s="168">
        <v>0</v>
      </c>
      <c r="I4637" s="168">
        <v>6.9</v>
      </c>
      <c r="J4637" s="168">
        <v>2.5</v>
      </c>
      <c r="K4637" s="168">
        <v>100.3</v>
      </c>
      <c r="L4637" s="168">
        <v>41.3</v>
      </c>
      <c r="M4637" s="168">
        <v>26</v>
      </c>
      <c r="N4637" s="168">
        <v>958.6</v>
      </c>
    </row>
    <row r="4638" spans="1:14" x14ac:dyDescent="0.2">
      <c r="A4638" s="168">
        <v>2019</v>
      </c>
      <c r="B4638" s="168">
        <v>7</v>
      </c>
      <c r="C4638" s="168">
        <v>13</v>
      </c>
      <c r="D4638" s="168">
        <v>2</v>
      </c>
      <c r="E4638" s="168">
        <v>30</v>
      </c>
      <c r="F4638" s="168">
        <v>0</v>
      </c>
      <c r="G4638" s="168">
        <v>0</v>
      </c>
      <c r="H4638" s="168">
        <v>0</v>
      </c>
      <c r="I4638" s="168">
        <v>6.6</v>
      </c>
      <c r="J4638" s="168">
        <v>2</v>
      </c>
      <c r="K4638" s="168">
        <v>188.6</v>
      </c>
      <c r="L4638" s="168">
        <v>33.1</v>
      </c>
      <c r="M4638" s="168">
        <v>27.7</v>
      </c>
      <c r="N4638" s="168">
        <v>958.2</v>
      </c>
    </row>
    <row r="4639" spans="1:14" x14ac:dyDescent="0.2">
      <c r="A4639" s="168">
        <v>2019</v>
      </c>
      <c r="B4639" s="168">
        <v>7</v>
      </c>
      <c r="C4639" s="168">
        <v>13</v>
      </c>
      <c r="D4639" s="168">
        <v>3</v>
      </c>
      <c r="E4639" s="168">
        <v>30</v>
      </c>
      <c r="F4639" s="168">
        <v>0</v>
      </c>
      <c r="G4639" s="168">
        <v>0</v>
      </c>
      <c r="H4639" s="168">
        <v>0</v>
      </c>
      <c r="I4639" s="168">
        <v>6.2</v>
      </c>
      <c r="J4639" s="168">
        <v>1.5</v>
      </c>
      <c r="K4639" s="168">
        <v>192</v>
      </c>
      <c r="L4639" s="168">
        <v>38.200000000000003</v>
      </c>
      <c r="M4639" s="168">
        <v>25.7</v>
      </c>
      <c r="N4639" s="168">
        <v>958.3</v>
      </c>
    </row>
    <row r="4640" spans="1:14" x14ac:dyDescent="0.2">
      <c r="A4640" s="168">
        <v>2019</v>
      </c>
      <c r="B4640" s="168">
        <v>7</v>
      </c>
      <c r="C4640" s="168">
        <v>13</v>
      </c>
      <c r="D4640" s="168">
        <v>4</v>
      </c>
      <c r="E4640" s="168">
        <v>30</v>
      </c>
      <c r="F4640" s="168">
        <v>0</v>
      </c>
      <c r="G4640" s="168">
        <v>0</v>
      </c>
      <c r="H4640" s="168">
        <v>0</v>
      </c>
      <c r="I4640" s="168">
        <v>5.6</v>
      </c>
      <c r="J4640" s="168">
        <v>1.1000000000000001</v>
      </c>
      <c r="K4640" s="168">
        <v>198.1</v>
      </c>
      <c r="L4640" s="168">
        <v>42.5</v>
      </c>
      <c r="M4640" s="168">
        <v>24</v>
      </c>
      <c r="N4640" s="168">
        <v>958.2</v>
      </c>
    </row>
    <row r="4641" spans="1:14" x14ac:dyDescent="0.2">
      <c r="A4641" s="168">
        <v>2019</v>
      </c>
      <c r="B4641" s="168">
        <v>7</v>
      </c>
      <c r="C4641" s="168">
        <v>13</v>
      </c>
      <c r="D4641" s="168">
        <v>5</v>
      </c>
      <c r="E4641" s="168">
        <v>30</v>
      </c>
      <c r="F4641" s="168">
        <v>0</v>
      </c>
      <c r="G4641" s="168">
        <v>0</v>
      </c>
      <c r="H4641" s="168">
        <v>0</v>
      </c>
      <c r="I4641" s="168">
        <v>5.0999999999999996</v>
      </c>
      <c r="J4641" s="168">
        <v>1.5</v>
      </c>
      <c r="K4641" s="168">
        <v>38.299999999999997</v>
      </c>
      <c r="L4641" s="168">
        <v>45.1</v>
      </c>
      <c r="M4641" s="168">
        <v>23.7</v>
      </c>
      <c r="N4641" s="168">
        <v>957.8</v>
      </c>
    </row>
    <row r="4642" spans="1:14" x14ac:dyDescent="0.2">
      <c r="A4642" s="168">
        <v>2019</v>
      </c>
      <c r="B4642" s="168">
        <v>7</v>
      </c>
      <c r="C4642" s="168">
        <v>13</v>
      </c>
      <c r="D4642" s="168">
        <v>6</v>
      </c>
      <c r="E4642" s="168">
        <v>30</v>
      </c>
      <c r="F4642" s="168">
        <v>30</v>
      </c>
      <c r="G4642" s="168">
        <v>1</v>
      </c>
      <c r="H4642" s="168">
        <v>30</v>
      </c>
      <c r="I4642" s="168">
        <v>4.5</v>
      </c>
      <c r="J4642" s="168">
        <v>1.4</v>
      </c>
      <c r="K4642" s="168">
        <v>154.69999999999999</v>
      </c>
      <c r="L4642" s="168">
        <v>43.6</v>
      </c>
      <c r="M4642" s="168">
        <v>23.3</v>
      </c>
      <c r="N4642" s="168">
        <v>958</v>
      </c>
    </row>
    <row r="4643" spans="1:14" x14ac:dyDescent="0.2">
      <c r="A4643" s="168">
        <v>2019</v>
      </c>
      <c r="B4643" s="168">
        <v>7</v>
      </c>
      <c r="C4643" s="168">
        <v>13</v>
      </c>
      <c r="D4643" s="168">
        <v>7</v>
      </c>
      <c r="E4643" s="168">
        <v>30</v>
      </c>
      <c r="F4643" s="168">
        <v>126</v>
      </c>
      <c r="G4643" s="168">
        <v>103</v>
      </c>
      <c r="H4643" s="168">
        <v>158</v>
      </c>
      <c r="I4643" s="168">
        <v>4.0999999999999996</v>
      </c>
      <c r="J4643" s="168">
        <v>1</v>
      </c>
      <c r="K4643" s="168">
        <v>196.5</v>
      </c>
      <c r="L4643" s="168">
        <v>36.299999999999997</v>
      </c>
      <c r="M4643" s="168">
        <v>26.6</v>
      </c>
      <c r="N4643" s="168">
        <v>958.7</v>
      </c>
    </row>
    <row r="4644" spans="1:14" x14ac:dyDescent="0.2">
      <c r="A4644" s="168">
        <v>2019</v>
      </c>
      <c r="B4644" s="168">
        <v>7</v>
      </c>
      <c r="C4644" s="168">
        <v>13</v>
      </c>
      <c r="D4644" s="168">
        <v>8</v>
      </c>
      <c r="E4644" s="168">
        <v>30</v>
      </c>
      <c r="F4644" s="168">
        <v>210</v>
      </c>
      <c r="G4644" s="168">
        <v>285</v>
      </c>
      <c r="H4644" s="168">
        <v>351</v>
      </c>
      <c r="I4644" s="168">
        <v>5.8</v>
      </c>
      <c r="J4644" s="168">
        <v>1.5</v>
      </c>
      <c r="K4644" s="168">
        <v>128.9</v>
      </c>
      <c r="L4644" s="168">
        <v>31.8</v>
      </c>
      <c r="M4644" s="168">
        <v>28.9</v>
      </c>
      <c r="N4644" s="168">
        <v>958.9</v>
      </c>
    </row>
    <row r="4645" spans="1:14" x14ac:dyDescent="0.2">
      <c r="A4645" s="168">
        <v>2019</v>
      </c>
      <c r="B4645" s="168">
        <v>7</v>
      </c>
      <c r="C4645" s="168">
        <v>13</v>
      </c>
      <c r="D4645" s="168">
        <v>9</v>
      </c>
      <c r="E4645" s="168">
        <v>30</v>
      </c>
      <c r="F4645" s="168">
        <v>260</v>
      </c>
      <c r="G4645" s="168">
        <v>432</v>
      </c>
      <c r="H4645" s="168">
        <v>544</v>
      </c>
      <c r="I4645" s="168">
        <v>7.2</v>
      </c>
      <c r="J4645" s="168">
        <v>2.4</v>
      </c>
      <c r="K4645" s="168">
        <v>82.4</v>
      </c>
      <c r="L4645" s="168">
        <v>24.1</v>
      </c>
      <c r="M4645" s="168">
        <v>32.1</v>
      </c>
      <c r="N4645" s="168">
        <v>958.9</v>
      </c>
    </row>
    <row r="4646" spans="1:14" x14ac:dyDescent="0.2">
      <c r="A4646" s="168">
        <v>2019</v>
      </c>
      <c r="B4646" s="168">
        <v>7</v>
      </c>
      <c r="C4646" s="168">
        <v>13</v>
      </c>
      <c r="D4646" s="168">
        <v>10</v>
      </c>
      <c r="E4646" s="168">
        <v>30</v>
      </c>
      <c r="F4646" s="168">
        <v>290</v>
      </c>
      <c r="G4646" s="168">
        <v>529</v>
      </c>
      <c r="H4646" s="168">
        <v>707</v>
      </c>
      <c r="I4646" s="168">
        <v>8.1</v>
      </c>
      <c r="J4646" s="168">
        <v>2.2000000000000002</v>
      </c>
      <c r="K4646" s="168">
        <v>76.7</v>
      </c>
      <c r="L4646" s="168">
        <v>19.8</v>
      </c>
      <c r="M4646" s="168">
        <v>33.9</v>
      </c>
      <c r="N4646" s="168">
        <v>958.9</v>
      </c>
    </row>
    <row r="4647" spans="1:14" x14ac:dyDescent="0.2">
      <c r="A4647" s="168">
        <v>2019</v>
      </c>
      <c r="B4647" s="168">
        <v>7</v>
      </c>
      <c r="C4647" s="168">
        <v>13</v>
      </c>
      <c r="D4647" s="168">
        <v>11</v>
      </c>
      <c r="E4647" s="168">
        <v>30</v>
      </c>
      <c r="F4647" s="168">
        <v>303</v>
      </c>
      <c r="G4647" s="168">
        <v>593</v>
      </c>
      <c r="H4647" s="168">
        <v>828</v>
      </c>
      <c r="I4647" s="168">
        <v>8.5</v>
      </c>
      <c r="J4647" s="168">
        <v>2.4</v>
      </c>
      <c r="K4647" s="168">
        <v>91.2</v>
      </c>
      <c r="L4647" s="168">
        <v>18.100000000000001</v>
      </c>
      <c r="M4647" s="168">
        <v>35.4</v>
      </c>
      <c r="N4647" s="168">
        <v>958.5</v>
      </c>
    </row>
    <row r="4648" spans="1:14" x14ac:dyDescent="0.2">
      <c r="A4648" s="168">
        <v>2019</v>
      </c>
      <c r="B4648" s="168">
        <v>7</v>
      </c>
      <c r="C4648" s="168">
        <v>13</v>
      </c>
      <c r="D4648" s="168">
        <v>12</v>
      </c>
      <c r="E4648" s="168">
        <v>30</v>
      </c>
      <c r="F4648" s="168">
        <v>307</v>
      </c>
      <c r="G4648" s="168">
        <v>635</v>
      </c>
      <c r="H4648" s="168">
        <v>920</v>
      </c>
      <c r="I4648" s="168">
        <v>8.8000000000000007</v>
      </c>
      <c r="J4648" s="168">
        <v>2.6</v>
      </c>
      <c r="K4648" s="168">
        <v>99.8</v>
      </c>
      <c r="L4648" s="168">
        <v>16.5</v>
      </c>
      <c r="M4648" s="168">
        <v>36.4</v>
      </c>
      <c r="N4648" s="168">
        <v>957.9</v>
      </c>
    </row>
    <row r="4649" spans="1:14" x14ac:dyDescent="0.2">
      <c r="A4649" s="168">
        <v>2019</v>
      </c>
      <c r="B4649" s="168">
        <v>7</v>
      </c>
      <c r="C4649" s="168">
        <v>13</v>
      </c>
      <c r="D4649" s="168">
        <v>13</v>
      </c>
      <c r="E4649" s="168">
        <v>30</v>
      </c>
      <c r="F4649" s="168">
        <v>328</v>
      </c>
      <c r="G4649" s="168">
        <v>621</v>
      </c>
      <c r="H4649" s="168">
        <v>939</v>
      </c>
      <c r="I4649" s="168">
        <v>8.6999999999999993</v>
      </c>
      <c r="J4649" s="168">
        <v>3.5</v>
      </c>
      <c r="K4649" s="168">
        <v>104.8</v>
      </c>
      <c r="L4649" s="168">
        <v>19</v>
      </c>
      <c r="M4649" s="168">
        <v>37</v>
      </c>
      <c r="N4649" s="168">
        <v>957.3</v>
      </c>
    </row>
    <row r="4650" spans="1:14" x14ac:dyDescent="0.2">
      <c r="A4650" s="168">
        <v>2019</v>
      </c>
      <c r="B4650" s="168">
        <v>7</v>
      </c>
      <c r="C4650" s="168">
        <v>13</v>
      </c>
      <c r="D4650" s="168">
        <v>14</v>
      </c>
      <c r="E4650" s="168">
        <v>30</v>
      </c>
      <c r="F4650" s="168">
        <v>273</v>
      </c>
      <c r="G4650" s="168">
        <v>666</v>
      </c>
      <c r="H4650" s="168">
        <v>897</v>
      </c>
      <c r="I4650" s="168">
        <v>8.1999999999999993</v>
      </c>
      <c r="J4650" s="168">
        <v>3.2</v>
      </c>
      <c r="K4650" s="168">
        <v>119</v>
      </c>
      <c r="L4650" s="168">
        <v>21.7</v>
      </c>
      <c r="M4650" s="168">
        <v>36.9</v>
      </c>
      <c r="N4650" s="168">
        <v>956.8</v>
      </c>
    </row>
    <row r="4651" spans="1:14" x14ac:dyDescent="0.2">
      <c r="A4651" s="168">
        <v>2019</v>
      </c>
      <c r="B4651" s="168">
        <v>7</v>
      </c>
      <c r="C4651" s="168">
        <v>13</v>
      </c>
      <c r="D4651" s="168">
        <v>15</v>
      </c>
      <c r="E4651" s="168">
        <v>30</v>
      </c>
      <c r="F4651" s="168">
        <v>249</v>
      </c>
      <c r="G4651" s="168">
        <v>524</v>
      </c>
      <c r="H4651" s="168">
        <v>701</v>
      </c>
      <c r="I4651" s="168">
        <v>7.4</v>
      </c>
      <c r="J4651" s="168">
        <v>4.8</v>
      </c>
      <c r="K4651" s="168">
        <v>260.5</v>
      </c>
      <c r="L4651" s="168">
        <v>19.3</v>
      </c>
      <c r="M4651" s="168">
        <v>36.5</v>
      </c>
      <c r="N4651" s="168">
        <v>956.3</v>
      </c>
    </row>
    <row r="4652" spans="1:14" x14ac:dyDescent="0.2">
      <c r="A4652" s="168">
        <v>2019</v>
      </c>
      <c r="B4652" s="168">
        <v>7</v>
      </c>
      <c r="C4652" s="168">
        <v>13</v>
      </c>
      <c r="D4652" s="168">
        <v>16</v>
      </c>
      <c r="E4652" s="168">
        <v>30</v>
      </c>
      <c r="F4652" s="168">
        <v>235</v>
      </c>
      <c r="G4652" s="168">
        <v>515</v>
      </c>
      <c r="H4652" s="168">
        <v>612</v>
      </c>
      <c r="I4652" s="168">
        <v>6.6</v>
      </c>
      <c r="J4652" s="168">
        <v>6</v>
      </c>
      <c r="K4652" s="168">
        <v>255</v>
      </c>
      <c r="L4652" s="168">
        <v>17.100000000000001</v>
      </c>
      <c r="M4652" s="168">
        <v>36.1</v>
      </c>
      <c r="N4652" s="168">
        <v>955.9</v>
      </c>
    </row>
    <row r="4653" spans="1:14" x14ac:dyDescent="0.2">
      <c r="A4653" s="168">
        <v>2019</v>
      </c>
      <c r="B4653" s="168">
        <v>7</v>
      </c>
      <c r="C4653" s="168">
        <v>13</v>
      </c>
      <c r="D4653" s="168">
        <v>17</v>
      </c>
      <c r="E4653" s="168">
        <v>30</v>
      </c>
      <c r="F4653" s="168">
        <v>201</v>
      </c>
      <c r="G4653" s="168">
        <v>406</v>
      </c>
      <c r="H4653" s="168">
        <v>437</v>
      </c>
      <c r="I4653" s="168">
        <v>5.8</v>
      </c>
      <c r="J4653" s="168">
        <v>5.8</v>
      </c>
      <c r="K4653" s="168">
        <v>261.2</v>
      </c>
      <c r="L4653" s="168">
        <v>17.3</v>
      </c>
      <c r="M4653" s="168">
        <v>35.5</v>
      </c>
      <c r="N4653" s="168">
        <v>955.3</v>
      </c>
    </row>
    <row r="4654" spans="1:14" x14ac:dyDescent="0.2">
      <c r="A4654" s="168">
        <v>2019</v>
      </c>
      <c r="B4654" s="168">
        <v>7</v>
      </c>
      <c r="C4654" s="168">
        <v>13</v>
      </c>
      <c r="D4654" s="168">
        <v>18</v>
      </c>
      <c r="E4654" s="168">
        <v>30</v>
      </c>
      <c r="F4654" s="168">
        <v>154</v>
      </c>
      <c r="G4654" s="168">
        <v>331</v>
      </c>
      <c r="H4654" s="168">
        <v>282</v>
      </c>
      <c r="I4654" s="168">
        <v>5.2</v>
      </c>
      <c r="J4654" s="168">
        <v>3.9</v>
      </c>
      <c r="K4654" s="168">
        <v>283.7</v>
      </c>
      <c r="L4654" s="168">
        <v>19.2</v>
      </c>
      <c r="M4654" s="168">
        <v>34.9</v>
      </c>
      <c r="N4654" s="168">
        <v>955</v>
      </c>
    </row>
    <row r="4655" spans="1:14" x14ac:dyDescent="0.2">
      <c r="A4655" s="168">
        <v>2019</v>
      </c>
      <c r="B4655" s="168">
        <v>7</v>
      </c>
      <c r="C4655" s="168">
        <v>13</v>
      </c>
      <c r="D4655" s="168">
        <v>19</v>
      </c>
      <c r="E4655" s="168">
        <v>30</v>
      </c>
      <c r="F4655" s="168">
        <v>77</v>
      </c>
      <c r="G4655" s="168">
        <v>132</v>
      </c>
      <c r="H4655" s="168">
        <v>105</v>
      </c>
      <c r="I4655" s="168">
        <v>4.7</v>
      </c>
      <c r="J4655" s="168">
        <v>2.5</v>
      </c>
      <c r="K4655" s="168">
        <v>241.5</v>
      </c>
      <c r="L4655" s="168">
        <v>30.8</v>
      </c>
      <c r="M4655" s="168">
        <v>32.1</v>
      </c>
      <c r="N4655" s="168">
        <v>955</v>
      </c>
    </row>
    <row r="4656" spans="1:14" x14ac:dyDescent="0.2">
      <c r="A4656" s="168">
        <v>2019</v>
      </c>
      <c r="B4656" s="168">
        <v>7</v>
      </c>
      <c r="C4656" s="168">
        <v>13</v>
      </c>
      <c r="D4656" s="168">
        <v>20</v>
      </c>
      <c r="E4656" s="168">
        <v>30</v>
      </c>
      <c r="F4656" s="168">
        <v>8</v>
      </c>
      <c r="G4656" s="168">
        <v>2</v>
      </c>
      <c r="H4656" s="168">
        <v>8</v>
      </c>
      <c r="I4656" s="168">
        <v>4.2</v>
      </c>
      <c r="J4656" s="168">
        <v>2</v>
      </c>
      <c r="K4656" s="168">
        <v>133.19999999999999</v>
      </c>
      <c r="L4656" s="168">
        <v>39.700000000000003</v>
      </c>
      <c r="M4656" s="168">
        <v>29.5</v>
      </c>
      <c r="N4656" s="168">
        <v>955.3</v>
      </c>
    </row>
    <row r="4657" spans="1:14" x14ac:dyDescent="0.2">
      <c r="A4657" s="168">
        <v>2019</v>
      </c>
      <c r="B4657" s="168">
        <v>7</v>
      </c>
      <c r="C4657" s="168">
        <v>13</v>
      </c>
      <c r="D4657" s="168">
        <v>21</v>
      </c>
      <c r="E4657" s="168">
        <v>30</v>
      </c>
      <c r="F4657" s="168">
        <v>0</v>
      </c>
      <c r="G4657" s="168">
        <v>0</v>
      </c>
      <c r="H4657" s="168">
        <v>0</v>
      </c>
      <c r="I4657" s="168">
        <v>3.4</v>
      </c>
      <c r="J4657" s="168">
        <v>2</v>
      </c>
      <c r="K4657" s="168">
        <v>123.2</v>
      </c>
      <c r="L4657" s="168">
        <v>45.8</v>
      </c>
      <c r="M4657" s="168">
        <v>27</v>
      </c>
      <c r="N4657" s="168">
        <v>956</v>
      </c>
    </row>
    <row r="4658" spans="1:14" x14ac:dyDescent="0.2">
      <c r="A4658" s="168">
        <v>2019</v>
      </c>
      <c r="B4658" s="168">
        <v>7</v>
      </c>
      <c r="C4658" s="168">
        <v>13</v>
      </c>
      <c r="D4658" s="168">
        <v>22</v>
      </c>
      <c r="E4658" s="168">
        <v>30</v>
      </c>
      <c r="F4658" s="168">
        <v>0</v>
      </c>
      <c r="G4658" s="168">
        <v>0</v>
      </c>
      <c r="H4658" s="168">
        <v>0</v>
      </c>
      <c r="I4658" s="168">
        <v>2.1</v>
      </c>
      <c r="J4658" s="168">
        <v>2.6</v>
      </c>
      <c r="K4658" s="168">
        <v>93.8</v>
      </c>
      <c r="L4658" s="168">
        <v>46</v>
      </c>
      <c r="M4658" s="168">
        <v>25.6</v>
      </c>
      <c r="N4658" s="168">
        <v>956.5</v>
      </c>
    </row>
    <row r="4659" spans="1:14" x14ac:dyDescent="0.2">
      <c r="A4659" s="168">
        <v>2019</v>
      </c>
      <c r="B4659" s="168">
        <v>7</v>
      </c>
      <c r="C4659" s="168">
        <v>13</v>
      </c>
      <c r="D4659" s="168">
        <v>23</v>
      </c>
      <c r="E4659" s="168">
        <v>30</v>
      </c>
      <c r="F4659" s="168">
        <v>0</v>
      </c>
      <c r="G4659" s="168">
        <v>0</v>
      </c>
      <c r="H4659" s="168">
        <v>0</v>
      </c>
      <c r="I4659" s="168">
        <v>0.6</v>
      </c>
      <c r="J4659" s="168">
        <v>2.6</v>
      </c>
      <c r="K4659" s="168">
        <v>68.099999999999994</v>
      </c>
      <c r="L4659" s="168">
        <v>45.3</v>
      </c>
      <c r="M4659" s="168">
        <v>24.6</v>
      </c>
      <c r="N4659" s="168">
        <v>956.5</v>
      </c>
    </row>
    <row r="4660" spans="1:14" x14ac:dyDescent="0.2">
      <c r="A4660" s="168">
        <v>2019</v>
      </c>
      <c r="B4660" s="168">
        <v>7</v>
      </c>
      <c r="C4660" s="168">
        <v>14</v>
      </c>
      <c r="D4660" s="168">
        <v>0</v>
      </c>
      <c r="E4660" s="168">
        <v>30</v>
      </c>
      <c r="F4660" s="168">
        <v>0</v>
      </c>
      <c r="G4660" s="168">
        <v>0</v>
      </c>
      <c r="H4660" s="168">
        <v>0</v>
      </c>
      <c r="I4660" s="168">
        <v>-0.6</v>
      </c>
      <c r="J4660" s="168">
        <v>1.7</v>
      </c>
      <c r="K4660" s="168">
        <v>135.9</v>
      </c>
      <c r="L4660" s="168">
        <v>49.1</v>
      </c>
      <c r="M4660" s="168">
        <v>23.8</v>
      </c>
      <c r="N4660" s="168">
        <v>956.4</v>
      </c>
    </row>
    <row r="4661" spans="1:14" x14ac:dyDescent="0.2">
      <c r="A4661" s="168">
        <v>2019</v>
      </c>
      <c r="B4661" s="168">
        <v>7</v>
      </c>
      <c r="C4661" s="168">
        <v>14</v>
      </c>
      <c r="D4661" s="168">
        <v>1</v>
      </c>
      <c r="E4661" s="168">
        <v>30</v>
      </c>
      <c r="F4661" s="168">
        <v>0</v>
      </c>
      <c r="G4661" s="168">
        <v>0</v>
      </c>
      <c r="H4661" s="168">
        <v>0</v>
      </c>
      <c r="I4661" s="168">
        <v>-1.5</v>
      </c>
      <c r="J4661" s="168">
        <v>0.7</v>
      </c>
      <c r="K4661" s="168">
        <v>109.7</v>
      </c>
      <c r="L4661" s="168">
        <v>54.2</v>
      </c>
      <c r="M4661" s="168">
        <v>22.5</v>
      </c>
      <c r="N4661" s="168">
        <v>956.2</v>
      </c>
    </row>
    <row r="4662" spans="1:14" x14ac:dyDescent="0.2">
      <c r="A4662" s="168">
        <v>2019</v>
      </c>
      <c r="B4662" s="168">
        <v>7</v>
      </c>
      <c r="C4662" s="168">
        <v>14</v>
      </c>
      <c r="D4662" s="168">
        <v>2</v>
      </c>
      <c r="E4662" s="168">
        <v>30</v>
      </c>
      <c r="F4662" s="168">
        <v>0</v>
      </c>
      <c r="G4662" s="168">
        <v>0</v>
      </c>
      <c r="H4662" s="168">
        <v>0</v>
      </c>
      <c r="I4662" s="168">
        <v>-1.9</v>
      </c>
      <c r="J4662" s="168">
        <v>1.6</v>
      </c>
      <c r="K4662" s="168">
        <v>23.8</v>
      </c>
      <c r="L4662" s="168">
        <v>52.4</v>
      </c>
      <c r="M4662" s="168">
        <v>22.8</v>
      </c>
      <c r="N4662" s="168">
        <v>955.6</v>
      </c>
    </row>
    <row r="4663" spans="1:14" x14ac:dyDescent="0.2">
      <c r="A4663" s="168">
        <v>2019</v>
      </c>
      <c r="B4663" s="168">
        <v>7</v>
      </c>
      <c r="C4663" s="168">
        <v>14</v>
      </c>
      <c r="D4663" s="168">
        <v>3</v>
      </c>
      <c r="E4663" s="168">
        <v>30</v>
      </c>
      <c r="F4663" s="168">
        <v>0</v>
      </c>
      <c r="G4663" s="168">
        <v>0</v>
      </c>
      <c r="H4663" s="168">
        <v>0</v>
      </c>
      <c r="I4663" s="168">
        <v>-2.2000000000000002</v>
      </c>
      <c r="J4663" s="168">
        <v>1.1000000000000001</v>
      </c>
      <c r="K4663" s="168">
        <v>70.400000000000006</v>
      </c>
      <c r="L4663" s="168">
        <v>52</v>
      </c>
      <c r="M4663" s="168">
        <v>22.2</v>
      </c>
      <c r="N4663" s="168">
        <v>955.2</v>
      </c>
    </row>
    <row r="4664" spans="1:14" x14ac:dyDescent="0.2">
      <c r="A4664" s="168">
        <v>2019</v>
      </c>
      <c r="B4664" s="168">
        <v>7</v>
      </c>
      <c r="C4664" s="168">
        <v>14</v>
      </c>
      <c r="D4664" s="168">
        <v>4</v>
      </c>
      <c r="E4664" s="168">
        <v>30</v>
      </c>
      <c r="F4664" s="168">
        <v>0</v>
      </c>
      <c r="G4664" s="168">
        <v>0</v>
      </c>
      <c r="H4664" s="168">
        <v>0</v>
      </c>
      <c r="I4664" s="168">
        <v>-2.1</v>
      </c>
      <c r="J4664" s="168">
        <v>1.2</v>
      </c>
      <c r="K4664" s="168">
        <v>35.700000000000003</v>
      </c>
      <c r="L4664" s="168">
        <v>51.2</v>
      </c>
      <c r="M4664" s="168">
        <v>22.4</v>
      </c>
      <c r="N4664" s="168">
        <v>955.2</v>
      </c>
    </row>
    <row r="4665" spans="1:14" x14ac:dyDescent="0.2">
      <c r="A4665" s="168">
        <v>2019</v>
      </c>
      <c r="B4665" s="168">
        <v>7</v>
      </c>
      <c r="C4665" s="168">
        <v>14</v>
      </c>
      <c r="D4665" s="168">
        <v>5</v>
      </c>
      <c r="E4665" s="168">
        <v>30</v>
      </c>
      <c r="F4665" s="168">
        <v>0</v>
      </c>
      <c r="G4665" s="168">
        <v>0</v>
      </c>
      <c r="H4665" s="168">
        <v>0</v>
      </c>
      <c r="I4665" s="168">
        <v>-1.7</v>
      </c>
      <c r="J4665" s="168">
        <v>1.3</v>
      </c>
      <c r="K4665" s="168">
        <v>25</v>
      </c>
      <c r="L4665" s="168">
        <v>51.9</v>
      </c>
      <c r="M4665" s="168">
        <v>22.1</v>
      </c>
      <c r="N4665" s="168">
        <v>955.5</v>
      </c>
    </row>
    <row r="4666" spans="1:14" x14ac:dyDescent="0.2">
      <c r="A4666" s="168">
        <v>2019</v>
      </c>
      <c r="B4666" s="168">
        <v>7</v>
      </c>
      <c r="C4666" s="168">
        <v>14</v>
      </c>
      <c r="D4666" s="168">
        <v>6</v>
      </c>
      <c r="E4666" s="168">
        <v>30</v>
      </c>
      <c r="F4666" s="168">
        <v>20</v>
      </c>
      <c r="G4666" s="168">
        <v>230</v>
      </c>
      <c r="H4666" s="168">
        <v>48</v>
      </c>
      <c r="I4666" s="168">
        <v>-2.9</v>
      </c>
      <c r="J4666" s="168">
        <v>1.4</v>
      </c>
      <c r="K4666" s="168">
        <v>142.69999999999999</v>
      </c>
      <c r="L4666" s="168">
        <v>52.2</v>
      </c>
      <c r="M4666" s="168">
        <v>22.2</v>
      </c>
      <c r="N4666" s="168">
        <v>955.6</v>
      </c>
    </row>
    <row r="4667" spans="1:14" x14ac:dyDescent="0.2">
      <c r="A4667" s="168">
        <v>2019</v>
      </c>
      <c r="B4667" s="168">
        <v>7</v>
      </c>
      <c r="C4667" s="168">
        <v>14</v>
      </c>
      <c r="D4667" s="168">
        <v>7</v>
      </c>
      <c r="E4667" s="168">
        <v>30</v>
      </c>
      <c r="F4667" s="168">
        <v>47</v>
      </c>
      <c r="G4667" s="168">
        <v>645</v>
      </c>
      <c r="H4667" s="168">
        <v>230</v>
      </c>
      <c r="I4667" s="168">
        <v>-3.8</v>
      </c>
      <c r="J4667" s="168">
        <v>1.6</v>
      </c>
      <c r="K4667" s="168">
        <v>174.2</v>
      </c>
      <c r="L4667" s="168">
        <v>40.700000000000003</v>
      </c>
      <c r="M4667" s="168">
        <v>25.9</v>
      </c>
      <c r="N4667" s="168">
        <v>955.9</v>
      </c>
    </row>
    <row r="4668" spans="1:14" x14ac:dyDescent="0.2">
      <c r="A4668" s="168">
        <v>2019</v>
      </c>
      <c r="B4668" s="168">
        <v>7</v>
      </c>
      <c r="C4668" s="168">
        <v>14</v>
      </c>
      <c r="D4668" s="168">
        <v>8</v>
      </c>
      <c r="E4668" s="168">
        <v>30</v>
      </c>
      <c r="F4668" s="168">
        <v>66</v>
      </c>
      <c r="G4668" s="168">
        <v>780</v>
      </c>
      <c r="H4668" s="168">
        <v>435</v>
      </c>
      <c r="I4668" s="168">
        <v>-2</v>
      </c>
      <c r="J4668" s="168">
        <v>2.2000000000000002</v>
      </c>
      <c r="K4668" s="168">
        <v>206.5</v>
      </c>
      <c r="L4668" s="168">
        <v>33.200000000000003</v>
      </c>
      <c r="M4668" s="168">
        <v>28.3</v>
      </c>
      <c r="N4668" s="168">
        <v>956.1</v>
      </c>
    </row>
    <row r="4669" spans="1:14" x14ac:dyDescent="0.2">
      <c r="A4669" s="168">
        <v>2019</v>
      </c>
      <c r="B4669" s="168">
        <v>7</v>
      </c>
      <c r="C4669" s="168">
        <v>14</v>
      </c>
      <c r="D4669" s="168">
        <v>9</v>
      </c>
      <c r="E4669" s="168">
        <v>30</v>
      </c>
      <c r="F4669" s="168">
        <v>79</v>
      </c>
      <c r="G4669" s="168">
        <v>851</v>
      </c>
      <c r="H4669" s="168">
        <v>627</v>
      </c>
      <c r="I4669" s="168">
        <v>-0.9</v>
      </c>
      <c r="J4669" s="168">
        <v>2</v>
      </c>
      <c r="K4669" s="168">
        <v>269.8</v>
      </c>
      <c r="L4669" s="168">
        <v>27.6</v>
      </c>
      <c r="M4669" s="168">
        <v>30.5</v>
      </c>
      <c r="N4669" s="168">
        <v>955.9</v>
      </c>
    </row>
    <row r="4670" spans="1:14" x14ac:dyDescent="0.2">
      <c r="A4670" s="168">
        <v>2019</v>
      </c>
      <c r="B4670" s="168">
        <v>7</v>
      </c>
      <c r="C4670" s="168">
        <v>14</v>
      </c>
      <c r="D4670" s="168">
        <v>10</v>
      </c>
      <c r="E4670" s="168">
        <v>30</v>
      </c>
      <c r="F4670" s="168">
        <v>91</v>
      </c>
      <c r="G4670" s="168">
        <v>884</v>
      </c>
      <c r="H4670" s="168">
        <v>779</v>
      </c>
      <c r="I4670" s="168">
        <v>-0.2</v>
      </c>
      <c r="J4670" s="168">
        <v>5.0999999999999996</v>
      </c>
      <c r="K4670" s="168">
        <v>243.4</v>
      </c>
      <c r="L4670" s="168">
        <v>29.3</v>
      </c>
      <c r="M4670" s="168">
        <v>31.5</v>
      </c>
      <c r="N4670" s="168">
        <v>955.8</v>
      </c>
    </row>
    <row r="4671" spans="1:14" x14ac:dyDescent="0.2">
      <c r="A4671" s="168">
        <v>2019</v>
      </c>
      <c r="B4671" s="168">
        <v>7</v>
      </c>
      <c r="C4671" s="168">
        <v>14</v>
      </c>
      <c r="D4671" s="168">
        <v>11</v>
      </c>
      <c r="E4671" s="168">
        <v>30</v>
      </c>
      <c r="F4671" s="168">
        <v>105</v>
      </c>
      <c r="G4671" s="168">
        <v>894</v>
      </c>
      <c r="H4671" s="168">
        <v>888</v>
      </c>
      <c r="I4671" s="168">
        <v>0.5</v>
      </c>
      <c r="J4671" s="168">
        <v>3.4</v>
      </c>
      <c r="K4671" s="168">
        <v>236.9</v>
      </c>
      <c r="L4671" s="168">
        <v>29.4</v>
      </c>
      <c r="M4671" s="168">
        <v>31.8</v>
      </c>
      <c r="N4671" s="168">
        <v>955.9</v>
      </c>
    </row>
    <row r="4672" spans="1:14" x14ac:dyDescent="0.2">
      <c r="A4672" s="168">
        <v>2019</v>
      </c>
      <c r="B4672" s="168">
        <v>7</v>
      </c>
      <c r="C4672" s="168">
        <v>14</v>
      </c>
      <c r="D4672" s="168">
        <v>12</v>
      </c>
      <c r="E4672" s="168">
        <v>30</v>
      </c>
      <c r="F4672" s="168">
        <v>115</v>
      </c>
      <c r="G4672" s="168">
        <v>892</v>
      </c>
      <c r="H4672" s="168">
        <v>964</v>
      </c>
      <c r="I4672" s="168">
        <v>1.4</v>
      </c>
      <c r="J4672" s="168">
        <v>2.9</v>
      </c>
      <c r="K4672" s="168">
        <v>248.6</v>
      </c>
      <c r="L4672" s="168">
        <v>27.2</v>
      </c>
      <c r="M4672" s="168">
        <v>33.200000000000003</v>
      </c>
      <c r="N4672" s="168">
        <v>955.6</v>
      </c>
    </row>
    <row r="4673" spans="1:14" x14ac:dyDescent="0.2">
      <c r="A4673" s="168">
        <v>2019</v>
      </c>
      <c r="B4673" s="168">
        <v>7</v>
      </c>
      <c r="C4673" s="168">
        <v>14</v>
      </c>
      <c r="D4673" s="168">
        <v>13</v>
      </c>
      <c r="E4673" s="168">
        <v>30</v>
      </c>
      <c r="F4673" s="168">
        <v>122</v>
      </c>
      <c r="G4673" s="168">
        <v>885</v>
      </c>
      <c r="H4673" s="168">
        <v>981</v>
      </c>
      <c r="I4673" s="168">
        <v>2.2999999999999998</v>
      </c>
      <c r="J4673" s="168">
        <v>3.1</v>
      </c>
      <c r="K4673" s="168">
        <v>257.89999999999998</v>
      </c>
      <c r="L4673" s="168">
        <v>25.5</v>
      </c>
      <c r="M4673" s="168">
        <v>34.1</v>
      </c>
      <c r="N4673" s="168">
        <v>955.1</v>
      </c>
    </row>
    <row r="4674" spans="1:14" x14ac:dyDescent="0.2">
      <c r="A4674" s="168">
        <v>2019</v>
      </c>
      <c r="B4674" s="168">
        <v>7</v>
      </c>
      <c r="C4674" s="168">
        <v>14</v>
      </c>
      <c r="D4674" s="168">
        <v>14</v>
      </c>
      <c r="E4674" s="168">
        <v>30</v>
      </c>
      <c r="F4674" s="168">
        <v>126</v>
      </c>
      <c r="G4674" s="168">
        <v>865</v>
      </c>
      <c r="H4674" s="168">
        <v>930</v>
      </c>
      <c r="I4674" s="168">
        <v>3.1</v>
      </c>
      <c r="J4674" s="168">
        <v>3.2</v>
      </c>
      <c r="K4674" s="168">
        <v>248.4</v>
      </c>
      <c r="L4674" s="168">
        <v>25</v>
      </c>
      <c r="M4674" s="168">
        <v>34.799999999999997</v>
      </c>
      <c r="N4674" s="168">
        <v>954.6</v>
      </c>
    </row>
    <row r="4675" spans="1:14" x14ac:dyDescent="0.2">
      <c r="A4675" s="168">
        <v>2019</v>
      </c>
      <c r="B4675" s="168">
        <v>7</v>
      </c>
      <c r="C4675" s="168">
        <v>14</v>
      </c>
      <c r="D4675" s="168">
        <v>15</v>
      </c>
      <c r="E4675" s="168">
        <v>30</v>
      </c>
      <c r="F4675" s="168">
        <v>131</v>
      </c>
      <c r="G4675" s="168">
        <v>824</v>
      </c>
      <c r="H4675" s="168">
        <v>835</v>
      </c>
      <c r="I4675" s="168">
        <v>3.8</v>
      </c>
      <c r="J4675" s="168">
        <v>4.2</v>
      </c>
      <c r="K4675" s="168">
        <v>248.5</v>
      </c>
      <c r="L4675" s="168">
        <v>24.9</v>
      </c>
      <c r="M4675" s="168">
        <v>35.299999999999997</v>
      </c>
      <c r="N4675" s="168">
        <v>954.1</v>
      </c>
    </row>
    <row r="4676" spans="1:14" x14ac:dyDescent="0.2">
      <c r="A4676" s="168">
        <v>2019</v>
      </c>
      <c r="B4676" s="168">
        <v>7</v>
      </c>
      <c r="C4676" s="168">
        <v>14</v>
      </c>
      <c r="D4676" s="168">
        <v>16</v>
      </c>
      <c r="E4676" s="168">
        <v>30</v>
      </c>
      <c r="F4676" s="168">
        <v>127</v>
      </c>
      <c r="G4676" s="168">
        <v>767</v>
      </c>
      <c r="H4676" s="168">
        <v>684</v>
      </c>
      <c r="I4676" s="168">
        <v>4.4000000000000004</v>
      </c>
      <c r="J4676" s="168">
        <v>4.7</v>
      </c>
      <c r="K4676" s="168">
        <v>260.89999999999998</v>
      </c>
      <c r="L4676" s="168">
        <v>24.5</v>
      </c>
      <c r="M4676" s="168">
        <v>35</v>
      </c>
      <c r="N4676" s="168">
        <v>954</v>
      </c>
    </row>
    <row r="4677" spans="1:14" x14ac:dyDescent="0.2">
      <c r="A4677" s="168">
        <v>2019</v>
      </c>
      <c r="B4677" s="168">
        <v>7</v>
      </c>
      <c r="C4677" s="168">
        <v>14</v>
      </c>
      <c r="D4677" s="168">
        <v>17</v>
      </c>
      <c r="E4677" s="168">
        <v>30</v>
      </c>
      <c r="F4677" s="168">
        <v>112</v>
      </c>
      <c r="G4677" s="168">
        <v>693</v>
      </c>
      <c r="H4677" s="168">
        <v>508</v>
      </c>
      <c r="I4677" s="168">
        <v>4.5999999999999996</v>
      </c>
      <c r="J4677" s="168">
        <v>4.0999999999999996</v>
      </c>
      <c r="K4677" s="168">
        <v>262.5</v>
      </c>
      <c r="L4677" s="168">
        <v>25.2</v>
      </c>
      <c r="M4677" s="168">
        <v>34.5</v>
      </c>
      <c r="N4677" s="168">
        <v>954.2</v>
      </c>
    </row>
    <row r="4678" spans="1:14" x14ac:dyDescent="0.2">
      <c r="A4678" s="168">
        <v>2019</v>
      </c>
      <c r="B4678" s="168">
        <v>7</v>
      </c>
      <c r="C4678" s="168">
        <v>14</v>
      </c>
      <c r="D4678" s="168">
        <v>18</v>
      </c>
      <c r="E4678" s="168">
        <v>30</v>
      </c>
      <c r="F4678" s="168">
        <v>86</v>
      </c>
      <c r="G4678" s="168">
        <v>576</v>
      </c>
      <c r="H4678" s="168">
        <v>304</v>
      </c>
      <c r="I4678" s="168">
        <v>4.5</v>
      </c>
      <c r="J4678" s="168">
        <v>2</v>
      </c>
      <c r="K4678" s="168">
        <v>169</v>
      </c>
      <c r="L4678" s="168">
        <v>26.7</v>
      </c>
      <c r="M4678" s="168">
        <v>34</v>
      </c>
      <c r="N4678" s="168">
        <v>954.7</v>
      </c>
    </row>
    <row r="4679" spans="1:14" x14ac:dyDescent="0.2">
      <c r="A4679" s="168">
        <v>2019</v>
      </c>
      <c r="B4679" s="168">
        <v>7</v>
      </c>
      <c r="C4679" s="168">
        <v>14</v>
      </c>
      <c r="D4679" s="168">
        <v>19</v>
      </c>
      <c r="E4679" s="168">
        <v>30</v>
      </c>
      <c r="F4679" s="168">
        <v>50</v>
      </c>
      <c r="G4679" s="168">
        <v>335</v>
      </c>
      <c r="H4679" s="168">
        <v>116</v>
      </c>
      <c r="I4679" s="168">
        <v>4.2</v>
      </c>
      <c r="J4679" s="168">
        <v>2.9</v>
      </c>
      <c r="K4679" s="168">
        <v>230.5</v>
      </c>
      <c r="L4679" s="168">
        <v>38.9</v>
      </c>
      <c r="M4679" s="168">
        <v>30.9</v>
      </c>
      <c r="N4679" s="168">
        <v>955.1</v>
      </c>
    </row>
    <row r="4680" spans="1:14" x14ac:dyDescent="0.2">
      <c r="A4680" s="168">
        <v>2019</v>
      </c>
      <c r="B4680" s="168">
        <v>7</v>
      </c>
      <c r="C4680" s="168">
        <v>14</v>
      </c>
      <c r="D4680" s="168">
        <v>20</v>
      </c>
      <c r="E4680" s="168">
        <v>30</v>
      </c>
      <c r="F4680" s="168">
        <v>7</v>
      </c>
      <c r="G4680" s="168">
        <v>22</v>
      </c>
      <c r="H4680" s="168">
        <v>8</v>
      </c>
      <c r="I4680" s="168">
        <v>4</v>
      </c>
      <c r="J4680" s="168">
        <v>1.6</v>
      </c>
      <c r="K4680" s="168">
        <v>245.4</v>
      </c>
      <c r="L4680" s="168">
        <v>49.8</v>
      </c>
      <c r="M4680" s="168">
        <v>27.6</v>
      </c>
      <c r="N4680" s="168">
        <v>955.5</v>
      </c>
    </row>
    <row r="4681" spans="1:14" x14ac:dyDescent="0.2">
      <c r="A4681" s="168">
        <v>2019</v>
      </c>
      <c r="B4681" s="168">
        <v>7</v>
      </c>
      <c r="C4681" s="168">
        <v>14</v>
      </c>
      <c r="D4681" s="168">
        <v>21</v>
      </c>
      <c r="E4681" s="168">
        <v>30</v>
      </c>
      <c r="F4681" s="168">
        <v>0</v>
      </c>
      <c r="G4681" s="168">
        <v>0</v>
      </c>
      <c r="H4681" s="168">
        <v>0</v>
      </c>
      <c r="I4681" s="168">
        <v>4.2</v>
      </c>
      <c r="J4681" s="168">
        <v>0.6</v>
      </c>
      <c r="K4681" s="168">
        <v>163.69999999999999</v>
      </c>
      <c r="L4681" s="168">
        <v>53.5</v>
      </c>
      <c r="M4681" s="168">
        <v>26.5</v>
      </c>
      <c r="N4681" s="168">
        <v>956.1</v>
      </c>
    </row>
    <row r="4682" spans="1:14" x14ac:dyDescent="0.2">
      <c r="A4682" s="168">
        <v>2019</v>
      </c>
      <c r="B4682" s="168">
        <v>7</v>
      </c>
      <c r="C4682" s="168">
        <v>14</v>
      </c>
      <c r="D4682" s="168">
        <v>22</v>
      </c>
      <c r="E4682" s="168">
        <v>30</v>
      </c>
      <c r="F4682" s="168">
        <v>0</v>
      </c>
      <c r="G4682" s="168">
        <v>0</v>
      </c>
      <c r="H4682" s="168">
        <v>0</v>
      </c>
      <c r="I4682" s="168">
        <v>4.5</v>
      </c>
      <c r="J4682" s="168">
        <v>1.3</v>
      </c>
      <c r="K4682" s="168">
        <v>80.8</v>
      </c>
      <c r="L4682" s="168">
        <v>50.5</v>
      </c>
      <c r="M4682" s="168">
        <v>26.9</v>
      </c>
      <c r="N4682" s="168">
        <v>956.4</v>
      </c>
    </row>
    <row r="4683" spans="1:14" x14ac:dyDescent="0.2">
      <c r="A4683" s="168">
        <v>2019</v>
      </c>
      <c r="B4683" s="168">
        <v>7</v>
      </c>
      <c r="C4683" s="168">
        <v>14</v>
      </c>
      <c r="D4683" s="168">
        <v>23</v>
      </c>
      <c r="E4683" s="168">
        <v>30</v>
      </c>
      <c r="F4683" s="168">
        <v>0</v>
      </c>
      <c r="G4683" s="168">
        <v>0</v>
      </c>
      <c r="H4683" s="168">
        <v>0</v>
      </c>
      <c r="I4683" s="168">
        <v>4.5999999999999996</v>
      </c>
      <c r="J4683" s="168">
        <v>0.8</v>
      </c>
      <c r="K4683" s="168">
        <v>140.5</v>
      </c>
      <c r="L4683" s="168">
        <v>47.4</v>
      </c>
      <c r="M4683" s="168">
        <v>26</v>
      </c>
      <c r="N4683" s="168">
        <v>956.5</v>
      </c>
    </row>
    <row r="4684" spans="1:14" x14ac:dyDescent="0.2">
      <c r="A4684" s="168">
        <v>2019</v>
      </c>
      <c r="B4684" s="168">
        <v>7</v>
      </c>
      <c r="C4684" s="168">
        <v>15</v>
      </c>
      <c r="D4684" s="168">
        <v>0</v>
      </c>
      <c r="E4684" s="168">
        <v>30</v>
      </c>
      <c r="F4684" s="168">
        <v>0</v>
      </c>
      <c r="G4684" s="168">
        <v>0</v>
      </c>
      <c r="H4684" s="168">
        <v>0</v>
      </c>
      <c r="I4684" s="168">
        <v>4.5999999999999996</v>
      </c>
      <c r="J4684" s="168">
        <v>1.1000000000000001</v>
      </c>
      <c r="K4684" s="168">
        <v>114.5</v>
      </c>
      <c r="L4684" s="168">
        <v>44.5</v>
      </c>
      <c r="M4684" s="168">
        <v>25.5</v>
      </c>
      <c r="N4684" s="168">
        <v>956.4</v>
      </c>
    </row>
    <row r="4685" spans="1:14" x14ac:dyDescent="0.2">
      <c r="A4685" s="168">
        <v>2019</v>
      </c>
      <c r="B4685" s="168">
        <v>7</v>
      </c>
      <c r="C4685" s="168">
        <v>15</v>
      </c>
      <c r="D4685" s="168">
        <v>1</v>
      </c>
      <c r="E4685" s="168">
        <v>30</v>
      </c>
      <c r="F4685" s="168">
        <v>0</v>
      </c>
      <c r="G4685" s="168">
        <v>0</v>
      </c>
      <c r="H4685" s="168">
        <v>0</v>
      </c>
      <c r="I4685" s="168">
        <v>4.5</v>
      </c>
      <c r="J4685" s="168">
        <v>1.2</v>
      </c>
      <c r="K4685" s="168">
        <v>91.9</v>
      </c>
      <c r="L4685" s="168">
        <v>41.6</v>
      </c>
      <c r="M4685" s="168">
        <v>25.5</v>
      </c>
      <c r="N4685" s="168">
        <v>956.1</v>
      </c>
    </row>
    <row r="4686" spans="1:14" x14ac:dyDescent="0.2">
      <c r="A4686" s="168">
        <v>2019</v>
      </c>
      <c r="B4686" s="168">
        <v>7</v>
      </c>
      <c r="C4686" s="168">
        <v>15</v>
      </c>
      <c r="D4686" s="168">
        <v>2</v>
      </c>
      <c r="E4686" s="168">
        <v>30</v>
      </c>
      <c r="F4686" s="168">
        <v>0</v>
      </c>
      <c r="G4686" s="168">
        <v>0</v>
      </c>
      <c r="H4686" s="168">
        <v>0</v>
      </c>
      <c r="I4686" s="168">
        <v>4.7</v>
      </c>
      <c r="J4686" s="168">
        <v>0.7</v>
      </c>
      <c r="K4686" s="168">
        <v>10.1</v>
      </c>
      <c r="L4686" s="168">
        <v>41.7</v>
      </c>
      <c r="M4686" s="168">
        <v>24.9</v>
      </c>
      <c r="N4686" s="168">
        <v>955.7</v>
      </c>
    </row>
    <row r="4687" spans="1:14" x14ac:dyDescent="0.2">
      <c r="A4687" s="168">
        <v>2019</v>
      </c>
      <c r="B4687" s="168">
        <v>7</v>
      </c>
      <c r="C4687" s="168">
        <v>15</v>
      </c>
      <c r="D4687" s="168">
        <v>3</v>
      </c>
      <c r="E4687" s="168">
        <v>30</v>
      </c>
      <c r="F4687" s="168">
        <v>0</v>
      </c>
      <c r="G4687" s="168">
        <v>0</v>
      </c>
      <c r="H4687" s="168">
        <v>0</v>
      </c>
      <c r="I4687" s="168">
        <v>4.9000000000000004</v>
      </c>
      <c r="J4687" s="168">
        <v>0.9</v>
      </c>
      <c r="K4687" s="168">
        <v>78.900000000000006</v>
      </c>
      <c r="L4687" s="168">
        <v>43.2</v>
      </c>
      <c r="M4687" s="168">
        <v>24.2</v>
      </c>
      <c r="N4687" s="168">
        <v>955.5</v>
      </c>
    </row>
    <row r="4688" spans="1:14" x14ac:dyDescent="0.2">
      <c r="A4688" s="168">
        <v>2019</v>
      </c>
      <c r="B4688" s="168">
        <v>7</v>
      </c>
      <c r="C4688" s="168">
        <v>15</v>
      </c>
      <c r="D4688" s="168">
        <v>4</v>
      </c>
      <c r="E4688" s="168">
        <v>30</v>
      </c>
      <c r="F4688" s="168">
        <v>0</v>
      </c>
      <c r="G4688" s="168">
        <v>0</v>
      </c>
      <c r="H4688" s="168">
        <v>0</v>
      </c>
      <c r="I4688" s="168">
        <v>5</v>
      </c>
      <c r="J4688" s="168">
        <v>1.3</v>
      </c>
      <c r="K4688" s="168">
        <v>19</v>
      </c>
      <c r="L4688" s="168">
        <v>42.5</v>
      </c>
      <c r="M4688" s="168">
        <v>24.5</v>
      </c>
      <c r="N4688" s="168">
        <v>955.6</v>
      </c>
    </row>
    <row r="4689" spans="1:14" x14ac:dyDescent="0.2">
      <c r="A4689" s="168">
        <v>2019</v>
      </c>
      <c r="B4689" s="168">
        <v>7</v>
      </c>
      <c r="C4689" s="168">
        <v>15</v>
      </c>
      <c r="D4689" s="168">
        <v>5</v>
      </c>
      <c r="E4689" s="168">
        <v>30</v>
      </c>
      <c r="F4689" s="168">
        <v>0</v>
      </c>
      <c r="G4689" s="168">
        <v>0</v>
      </c>
      <c r="H4689" s="168">
        <v>0</v>
      </c>
      <c r="I4689" s="168">
        <v>4.9000000000000004</v>
      </c>
      <c r="J4689" s="168">
        <v>1.4</v>
      </c>
      <c r="K4689" s="168">
        <v>14.1</v>
      </c>
      <c r="L4689" s="168">
        <v>43.1</v>
      </c>
      <c r="M4689" s="168">
        <v>24.2</v>
      </c>
      <c r="N4689" s="168">
        <v>955.8</v>
      </c>
    </row>
    <row r="4690" spans="1:14" x14ac:dyDescent="0.2">
      <c r="A4690" s="168">
        <v>2019</v>
      </c>
      <c r="B4690" s="168">
        <v>7</v>
      </c>
      <c r="C4690" s="168">
        <v>15</v>
      </c>
      <c r="D4690" s="168">
        <v>6</v>
      </c>
      <c r="E4690" s="168">
        <v>30</v>
      </c>
      <c r="F4690" s="168">
        <v>25</v>
      </c>
      <c r="G4690" s="168">
        <v>141</v>
      </c>
      <c r="H4690" s="168">
        <v>41</v>
      </c>
      <c r="I4690" s="168">
        <v>4</v>
      </c>
      <c r="J4690" s="168">
        <v>1.3</v>
      </c>
      <c r="K4690" s="168">
        <v>23.8</v>
      </c>
      <c r="L4690" s="168">
        <v>42.3</v>
      </c>
      <c r="M4690" s="168">
        <v>24.7</v>
      </c>
      <c r="N4690" s="168">
        <v>955.9</v>
      </c>
    </row>
    <row r="4691" spans="1:14" x14ac:dyDescent="0.2">
      <c r="A4691" s="168">
        <v>2019</v>
      </c>
      <c r="B4691" s="168">
        <v>7</v>
      </c>
      <c r="C4691" s="168">
        <v>15</v>
      </c>
      <c r="D4691" s="168">
        <v>7</v>
      </c>
      <c r="E4691" s="168">
        <v>30</v>
      </c>
      <c r="F4691" s="168">
        <v>69</v>
      </c>
      <c r="G4691" s="168">
        <v>479</v>
      </c>
      <c r="H4691" s="168">
        <v>204</v>
      </c>
      <c r="I4691" s="168">
        <v>2.9</v>
      </c>
      <c r="J4691" s="168">
        <v>0.8</v>
      </c>
      <c r="K4691" s="168">
        <v>201.3</v>
      </c>
      <c r="L4691" s="168">
        <v>35.799999999999997</v>
      </c>
      <c r="M4691" s="168">
        <v>28.2</v>
      </c>
      <c r="N4691" s="168">
        <v>956.2</v>
      </c>
    </row>
    <row r="4692" spans="1:14" x14ac:dyDescent="0.2">
      <c r="A4692" s="168">
        <v>2019</v>
      </c>
      <c r="B4692" s="168">
        <v>7</v>
      </c>
      <c r="C4692" s="168">
        <v>15</v>
      </c>
      <c r="D4692" s="168">
        <v>8</v>
      </c>
      <c r="E4692" s="168">
        <v>30</v>
      </c>
      <c r="F4692" s="168">
        <v>96</v>
      </c>
      <c r="G4692" s="168">
        <v>661</v>
      </c>
      <c r="H4692" s="168">
        <v>405</v>
      </c>
      <c r="I4692" s="168">
        <v>2.7</v>
      </c>
      <c r="J4692" s="168">
        <v>1.6</v>
      </c>
      <c r="K4692" s="168">
        <v>229.7</v>
      </c>
      <c r="L4692" s="168">
        <v>30.4</v>
      </c>
      <c r="M4692" s="168">
        <v>31</v>
      </c>
      <c r="N4692" s="168">
        <v>956.2</v>
      </c>
    </row>
    <row r="4693" spans="1:14" x14ac:dyDescent="0.2">
      <c r="A4693" s="168">
        <v>2019</v>
      </c>
      <c r="B4693" s="168">
        <v>7</v>
      </c>
      <c r="C4693" s="168">
        <v>15</v>
      </c>
      <c r="D4693" s="168">
        <v>9</v>
      </c>
      <c r="E4693" s="168">
        <v>30</v>
      </c>
      <c r="F4693" s="168">
        <v>111</v>
      </c>
      <c r="G4693" s="168">
        <v>764</v>
      </c>
      <c r="H4693" s="168">
        <v>601</v>
      </c>
      <c r="I4693" s="168">
        <v>2.1</v>
      </c>
      <c r="J4693" s="168">
        <v>2.4</v>
      </c>
      <c r="K4693" s="168">
        <v>226.1</v>
      </c>
      <c r="L4693" s="168">
        <v>26.6</v>
      </c>
      <c r="M4693" s="168">
        <v>33.200000000000003</v>
      </c>
      <c r="N4693" s="168">
        <v>956.1</v>
      </c>
    </row>
    <row r="4694" spans="1:14" x14ac:dyDescent="0.2">
      <c r="A4694" s="168">
        <v>2019</v>
      </c>
      <c r="B4694" s="168">
        <v>7</v>
      </c>
      <c r="C4694" s="168">
        <v>15</v>
      </c>
      <c r="D4694" s="168">
        <v>10</v>
      </c>
      <c r="E4694" s="168">
        <v>30</v>
      </c>
      <c r="F4694" s="168">
        <v>136</v>
      </c>
      <c r="G4694" s="168">
        <v>807</v>
      </c>
      <c r="H4694" s="168">
        <v>772</v>
      </c>
      <c r="I4694" s="168">
        <v>1.6</v>
      </c>
      <c r="J4694" s="168">
        <v>2.9</v>
      </c>
      <c r="K4694" s="168">
        <v>223.1</v>
      </c>
      <c r="L4694" s="168">
        <v>23.8</v>
      </c>
      <c r="M4694" s="168">
        <v>34.6</v>
      </c>
      <c r="N4694" s="168">
        <v>955.9</v>
      </c>
    </row>
    <row r="4695" spans="1:14" x14ac:dyDescent="0.2">
      <c r="A4695" s="168">
        <v>2019</v>
      </c>
      <c r="B4695" s="168">
        <v>7</v>
      </c>
      <c r="C4695" s="168">
        <v>15</v>
      </c>
      <c r="D4695" s="168">
        <v>11</v>
      </c>
      <c r="E4695" s="168">
        <v>30</v>
      </c>
      <c r="F4695" s="168">
        <v>159</v>
      </c>
      <c r="G4695" s="168">
        <v>841</v>
      </c>
      <c r="H4695" s="168">
        <v>915</v>
      </c>
      <c r="I4695" s="168">
        <v>1.2</v>
      </c>
      <c r="J4695" s="168">
        <v>3.1</v>
      </c>
      <c r="K4695" s="168">
        <v>225.2</v>
      </c>
      <c r="L4695" s="168">
        <v>22.2</v>
      </c>
      <c r="M4695" s="168">
        <v>35.5</v>
      </c>
      <c r="N4695" s="168">
        <v>955.8</v>
      </c>
    </row>
    <row r="4696" spans="1:14" x14ac:dyDescent="0.2">
      <c r="A4696" s="168">
        <v>2019</v>
      </c>
      <c r="B4696" s="168">
        <v>7</v>
      </c>
      <c r="C4696" s="168">
        <v>15</v>
      </c>
      <c r="D4696" s="168">
        <v>12</v>
      </c>
      <c r="E4696" s="168">
        <v>30</v>
      </c>
      <c r="F4696" s="168">
        <v>204</v>
      </c>
      <c r="G4696" s="168">
        <v>847</v>
      </c>
      <c r="H4696" s="168">
        <v>1020</v>
      </c>
      <c r="I4696" s="168">
        <v>0.8</v>
      </c>
      <c r="J4696" s="168">
        <v>3.5</v>
      </c>
      <c r="K4696" s="168">
        <v>224.1</v>
      </c>
      <c r="L4696" s="168">
        <v>21.6</v>
      </c>
      <c r="M4696" s="168">
        <v>36.4</v>
      </c>
      <c r="N4696" s="168">
        <v>955.4</v>
      </c>
    </row>
    <row r="4697" spans="1:14" x14ac:dyDescent="0.2">
      <c r="A4697" s="168">
        <v>2019</v>
      </c>
      <c r="B4697" s="168">
        <v>7</v>
      </c>
      <c r="C4697" s="168">
        <v>15</v>
      </c>
      <c r="D4697" s="168">
        <v>13</v>
      </c>
      <c r="E4697" s="168">
        <v>30</v>
      </c>
      <c r="F4697" s="168">
        <v>231</v>
      </c>
      <c r="G4697" s="168">
        <v>831</v>
      </c>
      <c r="H4697" s="168">
        <v>1041</v>
      </c>
      <c r="I4697" s="168">
        <v>0.5</v>
      </c>
      <c r="J4697" s="168">
        <v>7.5</v>
      </c>
      <c r="K4697" s="168">
        <v>248.3</v>
      </c>
      <c r="L4697" s="168">
        <v>21.3</v>
      </c>
      <c r="M4697" s="168">
        <v>36.700000000000003</v>
      </c>
      <c r="N4697" s="168">
        <v>955.1</v>
      </c>
    </row>
    <row r="4698" spans="1:14" x14ac:dyDescent="0.2">
      <c r="A4698" s="168">
        <v>2019</v>
      </c>
      <c r="B4698" s="168">
        <v>7</v>
      </c>
      <c r="C4698" s="168">
        <v>15</v>
      </c>
      <c r="D4698" s="168">
        <v>14</v>
      </c>
      <c r="E4698" s="168">
        <v>30</v>
      </c>
      <c r="F4698" s="168">
        <v>178</v>
      </c>
      <c r="G4698" s="168">
        <v>822</v>
      </c>
      <c r="H4698" s="168">
        <v>948</v>
      </c>
      <c r="I4698" s="168">
        <v>0.4</v>
      </c>
      <c r="J4698" s="168">
        <v>7.5</v>
      </c>
      <c r="K4698" s="168">
        <v>244.4</v>
      </c>
      <c r="L4698" s="168">
        <v>21.7</v>
      </c>
      <c r="M4698" s="168">
        <v>36.6</v>
      </c>
      <c r="N4698" s="168">
        <v>954.9</v>
      </c>
    </row>
    <row r="4699" spans="1:14" x14ac:dyDescent="0.2">
      <c r="A4699" s="168">
        <v>2019</v>
      </c>
      <c r="B4699" s="168">
        <v>7</v>
      </c>
      <c r="C4699" s="168">
        <v>15</v>
      </c>
      <c r="D4699" s="168">
        <v>15</v>
      </c>
      <c r="E4699" s="168">
        <v>30</v>
      </c>
      <c r="F4699" s="168">
        <v>156</v>
      </c>
      <c r="G4699" s="168">
        <v>808</v>
      </c>
      <c r="H4699" s="168">
        <v>847</v>
      </c>
      <c r="I4699" s="168">
        <v>0.3</v>
      </c>
      <c r="J4699" s="168">
        <v>7.1</v>
      </c>
      <c r="K4699" s="168">
        <v>245.6</v>
      </c>
      <c r="L4699" s="168">
        <v>22.6</v>
      </c>
      <c r="M4699" s="168">
        <v>36.200000000000003</v>
      </c>
      <c r="N4699" s="168">
        <v>954.8</v>
      </c>
    </row>
    <row r="4700" spans="1:14" x14ac:dyDescent="0.2">
      <c r="A4700" s="168">
        <v>2019</v>
      </c>
      <c r="B4700" s="168">
        <v>7</v>
      </c>
      <c r="C4700" s="168">
        <v>15</v>
      </c>
      <c r="D4700" s="168">
        <v>16</v>
      </c>
      <c r="E4700" s="168">
        <v>30</v>
      </c>
      <c r="F4700" s="168">
        <v>139</v>
      </c>
      <c r="G4700" s="168">
        <v>759</v>
      </c>
      <c r="H4700" s="168">
        <v>690</v>
      </c>
      <c r="I4700" s="168">
        <v>0.1</v>
      </c>
      <c r="J4700" s="168">
        <v>7.4</v>
      </c>
      <c r="K4700" s="168">
        <v>249.2</v>
      </c>
      <c r="L4700" s="168">
        <v>22.7</v>
      </c>
      <c r="M4700" s="168">
        <v>35.799999999999997</v>
      </c>
      <c r="N4700" s="168">
        <v>954.6</v>
      </c>
    </row>
    <row r="4701" spans="1:14" x14ac:dyDescent="0.2">
      <c r="A4701" s="168">
        <v>2019</v>
      </c>
      <c r="B4701" s="168">
        <v>7</v>
      </c>
      <c r="C4701" s="168">
        <v>15</v>
      </c>
      <c r="D4701" s="168">
        <v>17</v>
      </c>
      <c r="E4701" s="168">
        <v>30</v>
      </c>
      <c r="F4701" s="168">
        <v>128</v>
      </c>
      <c r="G4701" s="168">
        <v>633</v>
      </c>
      <c r="H4701" s="168">
        <v>488</v>
      </c>
      <c r="I4701" s="168">
        <v>0</v>
      </c>
      <c r="J4701" s="168">
        <v>6.5</v>
      </c>
      <c r="K4701" s="168">
        <v>241.7</v>
      </c>
      <c r="L4701" s="168">
        <v>22.3</v>
      </c>
      <c r="M4701" s="168">
        <v>35.799999999999997</v>
      </c>
      <c r="N4701" s="168">
        <v>954.5</v>
      </c>
    </row>
    <row r="4702" spans="1:14" x14ac:dyDescent="0.2">
      <c r="A4702" s="168">
        <v>2019</v>
      </c>
      <c r="B4702" s="168">
        <v>7</v>
      </c>
      <c r="C4702" s="168">
        <v>15</v>
      </c>
      <c r="D4702" s="168">
        <v>18</v>
      </c>
      <c r="E4702" s="168">
        <v>30</v>
      </c>
      <c r="F4702" s="168">
        <v>98</v>
      </c>
      <c r="G4702" s="168">
        <v>503</v>
      </c>
      <c r="H4702" s="168">
        <v>288</v>
      </c>
      <c r="I4702" s="168">
        <v>0</v>
      </c>
      <c r="J4702" s="168">
        <v>5.7</v>
      </c>
      <c r="K4702" s="168">
        <v>257.39999999999998</v>
      </c>
      <c r="L4702" s="168">
        <v>24.4</v>
      </c>
      <c r="M4702" s="168">
        <v>35</v>
      </c>
      <c r="N4702" s="168">
        <v>954.5</v>
      </c>
    </row>
    <row r="4703" spans="1:14" x14ac:dyDescent="0.2">
      <c r="A4703" s="168">
        <v>2019</v>
      </c>
      <c r="B4703" s="168">
        <v>7</v>
      </c>
      <c r="C4703" s="168">
        <v>15</v>
      </c>
      <c r="D4703" s="168">
        <v>19</v>
      </c>
      <c r="E4703" s="168">
        <v>30</v>
      </c>
      <c r="F4703" s="168">
        <v>59</v>
      </c>
      <c r="G4703" s="168">
        <v>256</v>
      </c>
      <c r="H4703" s="168">
        <v>108</v>
      </c>
      <c r="I4703" s="168">
        <v>0.3</v>
      </c>
      <c r="J4703" s="168">
        <v>4.5</v>
      </c>
      <c r="K4703" s="168">
        <v>279.8</v>
      </c>
      <c r="L4703" s="168">
        <v>28.1</v>
      </c>
      <c r="M4703" s="168">
        <v>33.5</v>
      </c>
      <c r="N4703" s="168">
        <v>954.9</v>
      </c>
    </row>
    <row r="4704" spans="1:14" x14ac:dyDescent="0.2">
      <c r="A4704" s="168">
        <v>2019</v>
      </c>
      <c r="B4704" s="168">
        <v>7</v>
      </c>
      <c r="C4704" s="168">
        <v>15</v>
      </c>
      <c r="D4704" s="168">
        <v>20</v>
      </c>
      <c r="E4704" s="168">
        <v>30</v>
      </c>
      <c r="F4704" s="168">
        <v>7</v>
      </c>
      <c r="G4704" s="168">
        <v>16</v>
      </c>
      <c r="H4704" s="168">
        <v>8</v>
      </c>
      <c r="I4704" s="168">
        <v>1.1000000000000001</v>
      </c>
      <c r="J4704" s="168">
        <v>2.4</v>
      </c>
      <c r="K4704" s="168">
        <v>251.1</v>
      </c>
      <c r="L4704" s="168">
        <v>35.1</v>
      </c>
      <c r="M4704" s="168">
        <v>30.9</v>
      </c>
      <c r="N4704" s="168">
        <v>955.4</v>
      </c>
    </row>
    <row r="4705" spans="1:14" x14ac:dyDescent="0.2">
      <c r="A4705" s="168">
        <v>2019</v>
      </c>
      <c r="B4705" s="168">
        <v>7</v>
      </c>
      <c r="C4705" s="168">
        <v>15</v>
      </c>
      <c r="D4705" s="168">
        <v>21</v>
      </c>
      <c r="E4705" s="168">
        <v>30</v>
      </c>
      <c r="F4705" s="168">
        <v>0</v>
      </c>
      <c r="G4705" s="168">
        <v>0</v>
      </c>
      <c r="H4705" s="168">
        <v>0</v>
      </c>
      <c r="I4705" s="168">
        <v>2.5</v>
      </c>
      <c r="J4705" s="168">
        <v>1.7</v>
      </c>
      <c r="K4705" s="168">
        <v>242</v>
      </c>
      <c r="L4705" s="168">
        <v>46.3</v>
      </c>
      <c r="M4705" s="168">
        <v>27.5</v>
      </c>
      <c r="N4705" s="168">
        <v>956.2</v>
      </c>
    </row>
    <row r="4706" spans="1:14" x14ac:dyDescent="0.2">
      <c r="A4706" s="168">
        <v>2019</v>
      </c>
      <c r="B4706" s="168">
        <v>7</v>
      </c>
      <c r="C4706" s="168">
        <v>15</v>
      </c>
      <c r="D4706" s="168">
        <v>22</v>
      </c>
      <c r="E4706" s="168">
        <v>30</v>
      </c>
      <c r="F4706" s="168">
        <v>0</v>
      </c>
      <c r="G4706" s="168">
        <v>0</v>
      </c>
      <c r="H4706" s="168">
        <v>0</v>
      </c>
      <c r="I4706" s="168">
        <v>3.8</v>
      </c>
      <c r="J4706" s="168">
        <v>0.7</v>
      </c>
      <c r="K4706" s="168">
        <v>205.1</v>
      </c>
      <c r="L4706" s="168">
        <v>52.4</v>
      </c>
      <c r="M4706" s="168">
        <v>25.9</v>
      </c>
      <c r="N4706" s="168">
        <v>956.7</v>
      </c>
    </row>
    <row r="4707" spans="1:14" x14ac:dyDescent="0.2">
      <c r="A4707" s="168">
        <v>2019</v>
      </c>
      <c r="B4707" s="168">
        <v>7</v>
      </c>
      <c r="C4707" s="168">
        <v>15</v>
      </c>
      <c r="D4707" s="168">
        <v>23</v>
      </c>
      <c r="E4707" s="168">
        <v>30</v>
      </c>
      <c r="F4707" s="168">
        <v>0</v>
      </c>
      <c r="G4707" s="168">
        <v>0</v>
      </c>
      <c r="H4707" s="168">
        <v>0</v>
      </c>
      <c r="I4707" s="168">
        <v>4.8</v>
      </c>
      <c r="J4707" s="168">
        <v>0.5</v>
      </c>
      <c r="K4707" s="168">
        <v>128.69999999999999</v>
      </c>
      <c r="L4707" s="168">
        <v>51.6</v>
      </c>
      <c r="M4707" s="168">
        <v>25.8</v>
      </c>
      <c r="N4707" s="168">
        <v>956.7</v>
      </c>
    </row>
    <row r="4708" spans="1:14" x14ac:dyDescent="0.2">
      <c r="A4708" s="168">
        <v>2019</v>
      </c>
      <c r="B4708" s="168">
        <v>7</v>
      </c>
      <c r="C4708" s="168">
        <v>16</v>
      </c>
      <c r="D4708" s="168">
        <v>0</v>
      </c>
      <c r="E4708" s="168">
        <v>30</v>
      </c>
      <c r="F4708" s="168">
        <v>0</v>
      </c>
      <c r="G4708" s="168">
        <v>0</v>
      </c>
      <c r="H4708" s="168">
        <v>0</v>
      </c>
      <c r="I4708" s="168">
        <v>5.3</v>
      </c>
      <c r="J4708" s="168">
        <v>1.1000000000000001</v>
      </c>
      <c r="K4708" s="168">
        <v>87.6</v>
      </c>
      <c r="L4708" s="168">
        <v>49.2</v>
      </c>
      <c r="M4708" s="168">
        <v>25.9</v>
      </c>
      <c r="N4708" s="168">
        <v>956.6</v>
      </c>
    </row>
    <row r="4709" spans="1:14" x14ac:dyDescent="0.2">
      <c r="A4709" s="168">
        <v>2019</v>
      </c>
      <c r="B4709" s="168">
        <v>7</v>
      </c>
      <c r="C4709" s="168">
        <v>16</v>
      </c>
      <c r="D4709" s="168">
        <v>1</v>
      </c>
      <c r="E4709" s="168">
        <v>30</v>
      </c>
      <c r="F4709" s="168">
        <v>0</v>
      </c>
      <c r="G4709" s="168">
        <v>0</v>
      </c>
      <c r="H4709" s="168">
        <v>0</v>
      </c>
      <c r="I4709" s="168">
        <v>5.4</v>
      </c>
      <c r="J4709" s="168">
        <v>2.8</v>
      </c>
      <c r="K4709" s="168">
        <v>127.5</v>
      </c>
      <c r="L4709" s="168">
        <v>50.1</v>
      </c>
      <c r="M4709" s="168">
        <v>25.2</v>
      </c>
      <c r="N4709" s="168">
        <v>956.5</v>
      </c>
    </row>
    <row r="4710" spans="1:14" x14ac:dyDescent="0.2">
      <c r="A4710" s="168">
        <v>2019</v>
      </c>
      <c r="B4710" s="168">
        <v>7</v>
      </c>
      <c r="C4710" s="168">
        <v>16</v>
      </c>
      <c r="D4710" s="168">
        <v>2</v>
      </c>
      <c r="E4710" s="168">
        <v>30</v>
      </c>
      <c r="F4710" s="168">
        <v>0</v>
      </c>
      <c r="G4710" s="168">
        <v>0</v>
      </c>
      <c r="H4710" s="168">
        <v>0</v>
      </c>
      <c r="I4710" s="168">
        <v>5.2</v>
      </c>
      <c r="J4710" s="168">
        <v>5.3</v>
      </c>
      <c r="K4710" s="168">
        <v>100.9</v>
      </c>
      <c r="L4710" s="168">
        <v>69.599999999999994</v>
      </c>
      <c r="M4710" s="168">
        <v>23.6</v>
      </c>
      <c r="N4710" s="168">
        <v>956.7</v>
      </c>
    </row>
    <row r="4711" spans="1:14" x14ac:dyDescent="0.2">
      <c r="A4711" s="168">
        <v>2019</v>
      </c>
      <c r="B4711" s="168">
        <v>7</v>
      </c>
      <c r="C4711" s="168">
        <v>16</v>
      </c>
      <c r="D4711" s="168">
        <v>3</v>
      </c>
      <c r="E4711" s="168">
        <v>30</v>
      </c>
      <c r="F4711" s="168">
        <v>0</v>
      </c>
      <c r="G4711" s="168">
        <v>0</v>
      </c>
      <c r="H4711" s="168">
        <v>0</v>
      </c>
      <c r="I4711" s="168">
        <v>5</v>
      </c>
      <c r="J4711" s="168">
        <v>5.0999999999999996</v>
      </c>
      <c r="K4711" s="168">
        <v>95.8</v>
      </c>
      <c r="L4711" s="168">
        <v>85.2</v>
      </c>
      <c r="M4711" s="168">
        <v>21.9</v>
      </c>
      <c r="N4711" s="168">
        <v>956.9</v>
      </c>
    </row>
    <row r="4712" spans="1:14" x14ac:dyDescent="0.2">
      <c r="A4712" s="168">
        <v>2019</v>
      </c>
      <c r="B4712" s="168">
        <v>7</v>
      </c>
      <c r="C4712" s="168">
        <v>16</v>
      </c>
      <c r="D4712" s="168">
        <v>4</v>
      </c>
      <c r="E4712" s="168">
        <v>30</v>
      </c>
      <c r="F4712" s="168">
        <v>0</v>
      </c>
      <c r="G4712" s="168">
        <v>0</v>
      </c>
      <c r="H4712" s="168">
        <v>0</v>
      </c>
      <c r="I4712" s="168">
        <v>4.5999999999999996</v>
      </c>
      <c r="J4712" s="168">
        <v>5.5</v>
      </c>
      <c r="K4712" s="168">
        <v>95.6</v>
      </c>
      <c r="L4712" s="168">
        <v>88.2</v>
      </c>
      <c r="M4712" s="168">
        <v>21.4</v>
      </c>
      <c r="N4712" s="168">
        <v>957.2</v>
      </c>
    </row>
    <row r="4713" spans="1:14" x14ac:dyDescent="0.2">
      <c r="A4713" s="168">
        <v>2019</v>
      </c>
      <c r="B4713" s="168">
        <v>7</v>
      </c>
      <c r="C4713" s="168">
        <v>16</v>
      </c>
      <c r="D4713" s="168">
        <v>5</v>
      </c>
      <c r="E4713" s="168">
        <v>30</v>
      </c>
      <c r="F4713" s="168">
        <v>0</v>
      </c>
      <c r="G4713" s="168">
        <v>0</v>
      </c>
      <c r="H4713" s="168">
        <v>0</v>
      </c>
      <c r="I4713" s="168">
        <v>4.3</v>
      </c>
      <c r="J4713" s="168">
        <v>4.3</v>
      </c>
      <c r="K4713" s="168">
        <v>89.8</v>
      </c>
      <c r="L4713" s="168">
        <v>90.7</v>
      </c>
      <c r="M4713" s="168">
        <v>21.3</v>
      </c>
      <c r="N4713" s="168">
        <v>957.6</v>
      </c>
    </row>
    <row r="4714" spans="1:14" x14ac:dyDescent="0.2">
      <c r="A4714" s="168">
        <v>2019</v>
      </c>
      <c r="B4714" s="168">
        <v>7</v>
      </c>
      <c r="C4714" s="168">
        <v>16</v>
      </c>
      <c r="D4714" s="168">
        <v>6</v>
      </c>
      <c r="E4714" s="168">
        <v>30</v>
      </c>
      <c r="F4714" s="168">
        <v>27</v>
      </c>
      <c r="G4714" s="168">
        <v>75</v>
      </c>
      <c r="H4714" s="168">
        <v>37</v>
      </c>
      <c r="I4714" s="168">
        <v>4.3</v>
      </c>
      <c r="J4714" s="168">
        <v>3.2</v>
      </c>
      <c r="K4714" s="168">
        <v>80.8</v>
      </c>
      <c r="L4714" s="168">
        <v>90.3</v>
      </c>
      <c r="M4714" s="168">
        <v>21.5</v>
      </c>
      <c r="N4714" s="168">
        <v>957.9</v>
      </c>
    </row>
    <row r="4715" spans="1:14" x14ac:dyDescent="0.2">
      <c r="A4715" s="168">
        <v>2019</v>
      </c>
      <c r="B4715" s="168">
        <v>7</v>
      </c>
      <c r="C4715" s="168">
        <v>16</v>
      </c>
      <c r="D4715" s="168">
        <v>7</v>
      </c>
      <c r="E4715" s="168">
        <v>30</v>
      </c>
      <c r="F4715" s="168">
        <v>76</v>
      </c>
      <c r="G4715" s="168">
        <v>432</v>
      </c>
      <c r="H4715" s="168">
        <v>199</v>
      </c>
      <c r="I4715" s="168">
        <v>5.3</v>
      </c>
      <c r="J4715" s="168">
        <v>4.5999999999999996</v>
      </c>
      <c r="K4715" s="168">
        <v>103.8</v>
      </c>
      <c r="L4715" s="168">
        <v>75.099999999999994</v>
      </c>
      <c r="M4715" s="168">
        <v>23.9</v>
      </c>
      <c r="N4715" s="168">
        <v>958.2</v>
      </c>
    </row>
    <row r="4716" spans="1:14" x14ac:dyDescent="0.2">
      <c r="A4716" s="168">
        <v>2019</v>
      </c>
      <c r="B4716" s="168">
        <v>7</v>
      </c>
      <c r="C4716" s="168">
        <v>16</v>
      </c>
      <c r="D4716" s="168">
        <v>8</v>
      </c>
      <c r="E4716" s="168">
        <v>30</v>
      </c>
      <c r="F4716" s="168">
        <v>105</v>
      </c>
      <c r="G4716" s="168">
        <v>629</v>
      </c>
      <c r="H4716" s="168">
        <v>399</v>
      </c>
      <c r="I4716" s="168">
        <v>5.0999999999999996</v>
      </c>
      <c r="J4716" s="168">
        <v>6.6</v>
      </c>
      <c r="K4716" s="168">
        <v>111.2</v>
      </c>
      <c r="L4716" s="168">
        <v>58.7</v>
      </c>
      <c r="M4716" s="168">
        <v>26.6</v>
      </c>
      <c r="N4716" s="168">
        <v>958.4</v>
      </c>
    </row>
    <row r="4717" spans="1:14" x14ac:dyDescent="0.2">
      <c r="A4717" s="168">
        <v>2019</v>
      </c>
      <c r="B4717" s="168">
        <v>7</v>
      </c>
      <c r="C4717" s="168">
        <v>16</v>
      </c>
      <c r="D4717" s="168">
        <v>9</v>
      </c>
      <c r="E4717" s="168">
        <v>30</v>
      </c>
      <c r="F4717" s="168">
        <v>123</v>
      </c>
      <c r="G4717" s="168">
        <v>737</v>
      </c>
      <c r="H4717" s="168">
        <v>595</v>
      </c>
      <c r="I4717" s="168">
        <v>4.8</v>
      </c>
      <c r="J4717" s="168">
        <v>7</v>
      </c>
      <c r="K4717" s="168">
        <v>104.7</v>
      </c>
      <c r="L4717" s="168">
        <v>52.4</v>
      </c>
      <c r="M4717" s="168">
        <v>28</v>
      </c>
      <c r="N4717" s="168">
        <v>958.7</v>
      </c>
    </row>
    <row r="4718" spans="1:14" x14ac:dyDescent="0.2">
      <c r="A4718" s="168">
        <v>2019</v>
      </c>
      <c r="B4718" s="168">
        <v>7</v>
      </c>
      <c r="C4718" s="168">
        <v>16</v>
      </c>
      <c r="D4718" s="168">
        <v>10</v>
      </c>
      <c r="E4718" s="168">
        <v>30</v>
      </c>
      <c r="F4718" s="168">
        <v>131</v>
      </c>
      <c r="G4718" s="168">
        <v>803</v>
      </c>
      <c r="H4718" s="168">
        <v>763</v>
      </c>
      <c r="I4718" s="168">
        <v>4.5999999999999996</v>
      </c>
      <c r="J4718" s="168">
        <v>6.8</v>
      </c>
      <c r="K4718" s="168">
        <v>104.4</v>
      </c>
      <c r="L4718" s="168">
        <v>47.1</v>
      </c>
      <c r="M4718" s="168">
        <v>29.9</v>
      </c>
      <c r="N4718" s="168">
        <v>958.7</v>
      </c>
    </row>
    <row r="4719" spans="1:14" x14ac:dyDescent="0.2">
      <c r="A4719" s="168">
        <v>2019</v>
      </c>
      <c r="B4719" s="168">
        <v>7</v>
      </c>
      <c r="C4719" s="168">
        <v>16</v>
      </c>
      <c r="D4719" s="168">
        <v>11</v>
      </c>
      <c r="E4719" s="168">
        <v>30</v>
      </c>
      <c r="F4719" s="168">
        <v>141</v>
      </c>
      <c r="G4719" s="168">
        <v>833</v>
      </c>
      <c r="H4719" s="168">
        <v>887</v>
      </c>
      <c r="I4719" s="168">
        <v>4.5</v>
      </c>
      <c r="J4719" s="168">
        <v>7.3</v>
      </c>
      <c r="K4719" s="168">
        <v>104.9</v>
      </c>
      <c r="L4719" s="168">
        <v>46.3</v>
      </c>
      <c r="M4719" s="168">
        <v>30.7</v>
      </c>
      <c r="N4719" s="168">
        <v>958.7</v>
      </c>
    </row>
    <row r="4720" spans="1:14" x14ac:dyDescent="0.2">
      <c r="A4720" s="168">
        <v>2019</v>
      </c>
      <c r="B4720" s="168">
        <v>7</v>
      </c>
      <c r="C4720" s="168">
        <v>16</v>
      </c>
      <c r="D4720" s="168">
        <v>12</v>
      </c>
      <c r="E4720" s="168">
        <v>30</v>
      </c>
      <c r="F4720" s="168">
        <v>142</v>
      </c>
      <c r="G4720" s="168">
        <v>855</v>
      </c>
      <c r="H4720" s="168">
        <v>963</v>
      </c>
      <c r="I4720" s="168">
        <v>4.3</v>
      </c>
      <c r="J4720" s="168">
        <v>7.2</v>
      </c>
      <c r="K4720" s="168">
        <v>102.9</v>
      </c>
      <c r="L4720" s="168">
        <v>46.6</v>
      </c>
      <c r="M4720" s="168">
        <v>30.7</v>
      </c>
      <c r="N4720" s="168">
        <v>958.7</v>
      </c>
    </row>
    <row r="4721" spans="1:14" x14ac:dyDescent="0.2">
      <c r="A4721" s="168">
        <v>2019</v>
      </c>
      <c r="B4721" s="168">
        <v>7</v>
      </c>
      <c r="C4721" s="168">
        <v>16</v>
      </c>
      <c r="D4721" s="168">
        <v>13</v>
      </c>
      <c r="E4721" s="168">
        <v>30</v>
      </c>
      <c r="F4721" s="168">
        <v>132</v>
      </c>
      <c r="G4721" s="168">
        <v>874</v>
      </c>
      <c r="H4721" s="168">
        <v>985</v>
      </c>
      <c r="I4721" s="168">
        <v>4.2</v>
      </c>
      <c r="J4721" s="168">
        <v>6.3</v>
      </c>
      <c r="K4721" s="168">
        <v>91.4</v>
      </c>
      <c r="L4721" s="168">
        <v>39.4</v>
      </c>
      <c r="M4721" s="168">
        <v>31.5</v>
      </c>
      <c r="N4721" s="168">
        <v>958.5</v>
      </c>
    </row>
    <row r="4722" spans="1:14" x14ac:dyDescent="0.2">
      <c r="A4722" s="168">
        <v>2019</v>
      </c>
      <c r="B4722" s="168">
        <v>7</v>
      </c>
      <c r="C4722" s="168">
        <v>16</v>
      </c>
      <c r="D4722" s="168">
        <v>14</v>
      </c>
      <c r="E4722" s="168">
        <v>30</v>
      </c>
      <c r="F4722" s="168">
        <v>129</v>
      </c>
      <c r="G4722" s="168">
        <v>867</v>
      </c>
      <c r="H4722" s="168">
        <v>941</v>
      </c>
      <c r="I4722" s="168">
        <v>4.0999999999999996</v>
      </c>
      <c r="J4722" s="168">
        <v>5.8</v>
      </c>
      <c r="K4722" s="168">
        <v>85.2</v>
      </c>
      <c r="L4722" s="168">
        <v>37.700000000000003</v>
      </c>
      <c r="M4722" s="168">
        <v>32</v>
      </c>
      <c r="N4722" s="168">
        <v>958.3</v>
      </c>
    </row>
    <row r="4723" spans="1:14" x14ac:dyDescent="0.2">
      <c r="A4723" s="168">
        <v>2019</v>
      </c>
      <c r="B4723" s="168">
        <v>7</v>
      </c>
      <c r="C4723" s="168">
        <v>16</v>
      </c>
      <c r="D4723" s="168">
        <v>15</v>
      </c>
      <c r="E4723" s="168">
        <v>30</v>
      </c>
      <c r="F4723" s="168">
        <v>127</v>
      </c>
      <c r="G4723" s="168">
        <v>832</v>
      </c>
      <c r="H4723" s="168">
        <v>837</v>
      </c>
      <c r="I4723" s="168">
        <v>4.0999999999999996</v>
      </c>
      <c r="J4723" s="168">
        <v>6</v>
      </c>
      <c r="K4723" s="168">
        <v>94</v>
      </c>
      <c r="L4723" s="168">
        <v>37.9</v>
      </c>
      <c r="M4723" s="168">
        <v>32.200000000000003</v>
      </c>
      <c r="N4723" s="168">
        <v>958.1</v>
      </c>
    </row>
    <row r="4724" spans="1:14" x14ac:dyDescent="0.2">
      <c r="A4724" s="168">
        <v>2019</v>
      </c>
      <c r="B4724" s="168">
        <v>7</v>
      </c>
      <c r="C4724" s="168">
        <v>16</v>
      </c>
      <c r="D4724" s="168">
        <v>16</v>
      </c>
      <c r="E4724" s="168">
        <v>30</v>
      </c>
      <c r="F4724" s="168">
        <v>133</v>
      </c>
      <c r="G4724" s="168">
        <v>756</v>
      </c>
      <c r="H4724" s="168">
        <v>681</v>
      </c>
      <c r="I4724" s="168">
        <v>4.0999999999999996</v>
      </c>
      <c r="J4724" s="168">
        <v>6.4</v>
      </c>
      <c r="K4724" s="168">
        <v>91.1</v>
      </c>
      <c r="L4724" s="168">
        <v>40</v>
      </c>
      <c r="M4724" s="168">
        <v>31.7</v>
      </c>
      <c r="N4724" s="168">
        <v>957.8</v>
      </c>
    </row>
    <row r="4725" spans="1:14" x14ac:dyDescent="0.2">
      <c r="A4725" s="168">
        <v>2019</v>
      </c>
      <c r="B4725" s="168">
        <v>7</v>
      </c>
      <c r="C4725" s="168">
        <v>16</v>
      </c>
      <c r="D4725" s="168">
        <v>17</v>
      </c>
      <c r="E4725" s="168">
        <v>30</v>
      </c>
      <c r="F4725" s="168">
        <v>124</v>
      </c>
      <c r="G4725" s="168">
        <v>656</v>
      </c>
      <c r="H4725" s="168">
        <v>493</v>
      </c>
      <c r="I4725" s="168">
        <v>4.2</v>
      </c>
      <c r="J4725" s="168">
        <v>6.7</v>
      </c>
      <c r="K4725" s="168">
        <v>96</v>
      </c>
      <c r="L4725" s="168">
        <v>43.8</v>
      </c>
      <c r="M4725" s="168">
        <v>30.7</v>
      </c>
      <c r="N4725" s="168">
        <v>957.6</v>
      </c>
    </row>
    <row r="4726" spans="1:14" x14ac:dyDescent="0.2">
      <c r="A4726" s="168">
        <v>2019</v>
      </c>
      <c r="B4726" s="168">
        <v>7</v>
      </c>
      <c r="C4726" s="168">
        <v>16</v>
      </c>
      <c r="D4726" s="168">
        <v>18</v>
      </c>
      <c r="E4726" s="168">
        <v>30</v>
      </c>
      <c r="F4726" s="168">
        <v>96</v>
      </c>
      <c r="G4726" s="168">
        <v>523</v>
      </c>
      <c r="H4726" s="168">
        <v>296</v>
      </c>
      <c r="I4726" s="168">
        <v>4.3</v>
      </c>
      <c r="J4726" s="168">
        <v>6.6</v>
      </c>
      <c r="K4726" s="168">
        <v>95.8</v>
      </c>
      <c r="L4726" s="168">
        <v>45.5</v>
      </c>
      <c r="M4726" s="168">
        <v>29</v>
      </c>
      <c r="N4726" s="168">
        <v>957.6</v>
      </c>
    </row>
    <row r="4727" spans="1:14" x14ac:dyDescent="0.2">
      <c r="A4727" s="168">
        <v>2019</v>
      </c>
      <c r="B4727" s="168">
        <v>7</v>
      </c>
      <c r="C4727" s="168">
        <v>16</v>
      </c>
      <c r="D4727" s="168">
        <v>19</v>
      </c>
      <c r="E4727" s="168">
        <v>30</v>
      </c>
      <c r="F4727" s="168">
        <v>53</v>
      </c>
      <c r="G4727" s="168">
        <v>305</v>
      </c>
      <c r="H4727" s="168">
        <v>114</v>
      </c>
      <c r="I4727" s="168">
        <v>4.4000000000000004</v>
      </c>
      <c r="J4727" s="168">
        <v>6.1</v>
      </c>
      <c r="K4727" s="168">
        <v>94.9</v>
      </c>
      <c r="L4727" s="168">
        <v>50.1</v>
      </c>
      <c r="M4727" s="168">
        <v>27.1</v>
      </c>
      <c r="N4727" s="168">
        <v>957.9</v>
      </c>
    </row>
    <row r="4728" spans="1:14" x14ac:dyDescent="0.2">
      <c r="A4728" s="168">
        <v>2019</v>
      </c>
      <c r="B4728" s="168">
        <v>7</v>
      </c>
      <c r="C4728" s="168">
        <v>16</v>
      </c>
      <c r="D4728" s="168">
        <v>20</v>
      </c>
      <c r="E4728" s="168">
        <v>30</v>
      </c>
      <c r="F4728" s="168">
        <v>7</v>
      </c>
      <c r="G4728" s="168">
        <v>12</v>
      </c>
      <c r="H4728" s="168">
        <v>8</v>
      </c>
      <c r="I4728" s="168">
        <v>4.7</v>
      </c>
      <c r="J4728" s="168">
        <v>5.6</v>
      </c>
      <c r="K4728" s="168">
        <v>97.3</v>
      </c>
      <c r="L4728" s="168">
        <v>60.1</v>
      </c>
      <c r="M4728" s="168">
        <v>24.7</v>
      </c>
      <c r="N4728" s="168">
        <v>958.3</v>
      </c>
    </row>
    <row r="4729" spans="1:14" x14ac:dyDescent="0.2">
      <c r="A4729" s="168">
        <v>2019</v>
      </c>
      <c r="B4729" s="168">
        <v>7</v>
      </c>
      <c r="C4729" s="168">
        <v>16</v>
      </c>
      <c r="D4729" s="168">
        <v>21</v>
      </c>
      <c r="E4729" s="168">
        <v>30</v>
      </c>
      <c r="F4729" s="168">
        <v>0</v>
      </c>
      <c r="G4729" s="168">
        <v>0</v>
      </c>
      <c r="H4729" s="168">
        <v>0</v>
      </c>
      <c r="I4729" s="168">
        <v>5.2</v>
      </c>
      <c r="J4729" s="168">
        <v>4.9000000000000004</v>
      </c>
      <c r="K4729" s="168">
        <v>96.6</v>
      </c>
      <c r="L4729" s="168">
        <v>70.900000000000006</v>
      </c>
      <c r="M4729" s="168">
        <v>23.1</v>
      </c>
      <c r="N4729" s="168">
        <v>958.9</v>
      </c>
    </row>
    <row r="4730" spans="1:14" x14ac:dyDescent="0.2">
      <c r="A4730" s="168">
        <v>2019</v>
      </c>
      <c r="B4730" s="168">
        <v>7</v>
      </c>
      <c r="C4730" s="168">
        <v>16</v>
      </c>
      <c r="D4730" s="168">
        <v>22</v>
      </c>
      <c r="E4730" s="168">
        <v>30</v>
      </c>
      <c r="F4730" s="168">
        <v>0</v>
      </c>
      <c r="G4730" s="168">
        <v>0</v>
      </c>
      <c r="H4730" s="168">
        <v>0</v>
      </c>
      <c r="I4730" s="168">
        <v>5.9</v>
      </c>
      <c r="J4730" s="168">
        <v>3.7</v>
      </c>
      <c r="K4730" s="168">
        <v>96</v>
      </c>
      <c r="L4730" s="168">
        <v>72.099999999999994</v>
      </c>
      <c r="M4730" s="168">
        <v>22.2</v>
      </c>
      <c r="N4730" s="168">
        <v>959.4</v>
      </c>
    </row>
    <row r="4731" spans="1:14" x14ac:dyDescent="0.2">
      <c r="A4731" s="168">
        <v>2019</v>
      </c>
      <c r="B4731" s="168">
        <v>7</v>
      </c>
      <c r="C4731" s="168">
        <v>16</v>
      </c>
      <c r="D4731" s="168">
        <v>23</v>
      </c>
      <c r="E4731" s="168">
        <v>30</v>
      </c>
      <c r="F4731" s="168">
        <v>0</v>
      </c>
      <c r="G4731" s="168">
        <v>0</v>
      </c>
      <c r="H4731" s="168">
        <v>0</v>
      </c>
      <c r="I4731" s="168">
        <v>6.8</v>
      </c>
      <c r="J4731" s="168">
        <v>2.9</v>
      </c>
      <c r="K4731" s="168">
        <v>87.7</v>
      </c>
      <c r="L4731" s="168">
        <v>70.5</v>
      </c>
      <c r="M4731" s="168">
        <v>21.7</v>
      </c>
      <c r="N4731" s="168">
        <v>959.6</v>
      </c>
    </row>
    <row r="4732" spans="1:14" x14ac:dyDescent="0.2">
      <c r="A4732" s="168">
        <v>2019</v>
      </c>
      <c r="B4732" s="168">
        <v>7</v>
      </c>
      <c r="C4732" s="168">
        <v>17</v>
      </c>
      <c r="D4732" s="168">
        <v>0</v>
      </c>
      <c r="E4732" s="168">
        <v>30</v>
      </c>
      <c r="F4732" s="168">
        <v>0</v>
      </c>
      <c r="G4732" s="168">
        <v>0</v>
      </c>
      <c r="H4732" s="168">
        <v>0</v>
      </c>
      <c r="I4732" s="168">
        <v>7.6</v>
      </c>
      <c r="J4732" s="168">
        <v>2.8</v>
      </c>
      <c r="K4732" s="168">
        <v>94.7</v>
      </c>
      <c r="L4732" s="168">
        <v>73.8</v>
      </c>
      <c r="M4732" s="168">
        <v>21</v>
      </c>
      <c r="N4732" s="168">
        <v>959.4</v>
      </c>
    </row>
    <row r="4733" spans="1:14" x14ac:dyDescent="0.2">
      <c r="A4733" s="168">
        <v>2019</v>
      </c>
      <c r="B4733" s="168">
        <v>7</v>
      </c>
      <c r="C4733" s="168">
        <v>17</v>
      </c>
      <c r="D4733" s="168">
        <v>1</v>
      </c>
      <c r="E4733" s="168">
        <v>30</v>
      </c>
      <c r="F4733" s="168">
        <v>0</v>
      </c>
      <c r="G4733" s="168">
        <v>0</v>
      </c>
      <c r="H4733" s="168">
        <v>0</v>
      </c>
      <c r="I4733" s="168">
        <v>8.4</v>
      </c>
      <c r="J4733" s="168">
        <v>2.1</v>
      </c>
      <c r="K4733" s="168">
        <v>73.7</v>
      </c>
      <c r="L4733" s="168">
        <v>74.5</v>
      </c>
      <c r="M4733" s="168">
        <v>20.7</v>
      </c>
      <c r="N4733" s="168">
        <v>959</v>
      </c>
    </row>
    <row r="4734" spans="1:14" x14ac:dyDescent="0.2">
      <c r="A4734" s="168">
        <v>2019</v>
      </c>
      <c r="B4734" s="168">
        <v>7</v>
      </c>
      <c r="C4734" s="168">
        <v>17</v>
      </c>
      <c r="D4734" s="168">
        <v>2</v>
      </c>
      <c r="E4734" s="168">
        <v>30</v>
      </c>
      <c r="F4734" s="168">
        <v>0</v>
      </c>
      <c r="G4734" s="168">
        <v>0</v>
      </c>
      <c r="H4734" s="168">
        <v>0</v>
      </c>
      <c r="I4734" s="168">
        <v>9</v>
      </c>
      <c r="J4734" s="168">
        <v>0.8</v>
      </c>
      <c r="K4734" s="168">
        <v>22.2</v>
      </c>
      <c r="L4734" s="168">
        <v>69.400000000000006</v>
      </c>
      <c r="M4734" s="168">
        <v>20.399999999999999</v>
      </c>
      <c r="N4734" s="168">
        <v>958.6</v>
      </c>
    </row>
    <row r="4735" spans="1:14" x14ac:dyDescent="0.2">
      <c r="A4735" s="168">
        <v>2019</v>
      </c>
      <c r="B4735" s="168">
        <v>7</v>
      </c>
      <c r="C4735" s="168">
        <v>17</v>
      </c>
      <c r="D4735" s="168">
        <v>3</v>
      </c>
      <c r="E4735" s="168">
        <v>30</v>
      </c>
      <c r="F4735" s="168">
        <v>0</v>
      </c>
      <c r="G4735" s="168">
        <v>0</v>
      </c>
      <c r="H4735" s="168">
        <v>0</v>
      </c>
      <c r="I4735" s="168">
        <v>9.5</v>
      </c>
      <c r="J4735" s="168">
        <v>1.3</v>
      </c>
      <c r="K4735" s="168">
        <v>39.5</v>
      </c>
      <c r="L4735" s="168">
        <v>67.5</v>
      </c>
      <c r="M4735" s="168">
        <v>20</v>
      </c>
      <c r="N4735" s="168">
        <v>958.1</v>
      </c>
    </row>
    <row r="4736" spans="1:14" x14ac:dyDescent="0.2">
      <c r="A4736" s="168">
        <v>2019</v>
      </c>
      <c r="B4736" s="168">
        <v>7</v>
      </c>
      <c r="C4736" s="168">
        <v>17</v>
      </c>
      <c r="D4736" s="168">
        <v>4</v>
      </c>
      <c r="E4736" s="168">
        <v>30</v>
      </c>
      <c r="F4736" s="168">
        <v>0</v>
      </c>
      <c r="G4736" s="168">
        <v>0</v>
      </c>
      <c r="H4736" s="168">
        <v>0</v>
      </c>
      <c r="I4736" s="168">
        <v>10</v>
      </c>
      <c r="J4736" s="168">
        <v>1.4</v>
      </c>
      <c r="K4736" s="168">
        <v>57.8</v>
      </c>
      <c r="L4736" s="168">
        <v>68.2</v>
      </c>
      <c r="M4736" s="168">
        <v>20.2</v>
      </c>
      <c r="N4736" s="168">
        <v>957.9</v>
      </c>
    </row>
    <row r="4737" spans="1:14" x14ac:dyDescent="0.2">
      <c r="A4737" s="168">
        <v>2019</v>
      </c>
      <c r="B4737" s="168">
        <v>7</v>
      </c>
      <c r="C4737" s="168">
        <v>17</v>
      </c>
      <c r="D4737" s="168">
        <v>5</v>
      </c>
      <c r="E4737" s="168">
        <v>30</v>
      </c>
      <c r="F4737" s="168">
        <v>0</v>
      </c>
      <c r="G4737" s="168">
        <v>0</v>
      </c>
      <c r="H4737" s="168">
        <v>0</v>
      </c>
      <c r="I4737" s="168">
        <v>10.3</v>
      </c>
      <c r="J4737" s="168">
        <v>2.2000000000000002</v>
      </c>
      <c r="K4737" s="168">
        <v>75.7</v>
      </c>
      <c r="L4737" s="168">
        <v>68.900000000000006</v>
      </c>
      <c r="M4737" s="168">
        <v>19.600000000000001</v>
      </c>
      <c r="N4737" s="168">
        <v>957.7</v>
      </c>
    </row>
    <row r="4738" spans="1:14" x14ac:dyDescent="0.2">
      <c r="A4738" s="168">
        <v>2019</v>
      </c>
      <c r="B4738" s="168">
        <v>7</v>
      </c>
      <c r="C4738" s="168">
        <v>17</v>
      </c>
      <c r="D4738" s="168">
        <v>6</v>
      </c>
      <c r="E4738" s="168">
        <v>30</v>
      </c>
      <c r="F4738" s="168">
        <v>26</v>
      </c>
      <c r="G4738" s="168">
        <v>168</v>
      </c>
      <c r="H4738" s="168">
        <v>45</v>
      </c>
      <c r="I4738" s="168">
        <v>10.9</v>
      </c>
      <c r="J4738" s="168">
        <v>1.4</v>
      </c>
      <c r="K4738" s="168">
        <v>40.9</v>
      </c>
      <c r="L4738" s="168">
        <v>61.8</v>
      </c>
      <c r="M4738" s="168">
        <v>21.6</v>
      </c>
      <c r="N4738" s="168">
        <v>957.5</v>
      </c>
    </row>
    <row r="4739" spans="1:14" x14ac:dyDescent="0.2">
      <c r="A4739" s="168">
        <v>2019</v>
      </c>
      <c r="B4739" s="168">
        <v>7</v>
      </c>
      <c r="C4739" s="168">
        <v>17</v>
      </c>
      <c r="D4739" s="168">
        <v>7</v>
      </c>
      <c r="E4739" s="168">
        <v>30</v>
      </c>
      <c r="F4739" s="168">
        <v>112</v>
      </c>
      <c r="G4739" s="168">
        <v>245</v>
      </c>
      <c r="H4739" s="168">
        <v>172</v>
      </c>
      <c r="I4739" s="168">
        <v>10.4</v>
      </c>
      <c r="J4739" s="168">
        <v>0.7</v>
      </c>
      <c r="K4739" s="168">
        <v>89.5</v>
      </c>
      <c r="L4739" s="168">
        <v>55.2</v>
      </c>
      <c r="M4739" s="168">
        <v>24.1</v>
      </c>
      <c r="N4739" s="168">
        <v>957.9</v>
      </c>
    </row>
    <row r="4740" spans="1:14" x14ac:dyDescent="0.2">
      <c r="A4740" s="168">
        <v>2019</v>
      </c>
      <c r="B4740" s="168">
        <v>7</v>
      </c>
      <c r="C4740" s="168">
        <v>17</v>
      </c>
      <c r="D4740" s="168">
        <v>8</v>
      </c>
      <c r="E4740" s="168">
        <v>30</v>
      </c>
      <c r="F4740" s="168">
        <v>192</v>
      </c>
      <c r="G4740" s="168">
        <v>171</v>
      </c>
      <c r="H4740" s="168">
        <v>281</v>
      </c>
      <c r="I4740" s="168">
        <v>9.4</v>
      </c>
      <c r="J4740" s="168">
        <v>1.3</v>
      </c>
      <c r="K4740" s="168">
        <v>120.7</v>
      </c>
      <c r="L4740" s="168">
        <v>52.2</v>
      </c>
      <c r="M4740" s="168">
        <v>25.1</v>
      </c>
      <c r="N4740" s="168">
        <v>958.5</v>
      </c>
    </row>
    <row r="4741" spans="1:14" x14ac:dyDescent="0.2">
      <c r="A4741" s="168">
        <v>2019</v>
      </c>
      <c r="B4741" s="168">
        <v>7</v>
      </c>
      <c r="C4741" s="168">
        <v>17</v>
      </c>
      <c r="D4741" s="168">
        <v>9</v>
      </c>
      <c r="E4741" s="168">
        <v>30</v>
      </c>
      <c r="F4741" s="168">
        <v>259</v>
      </c>
      <c r="G4741" s="168">
        <v>641</v>
      </c>
      <c r="H4741" s="168">
        <v>675</v>
      </c>
      <c r="I4741" s="168">
        <v>9.1999999999999993</v>
      </c>
      <c r="J4741" s="168">
        <v>1.5</v>
      </c>
      <c r="K4741" s="168">
        <v>123.4</v>
      </c>
      <c r="L4741" s="168">
        <v>41.1</v>
      </c>
      <c r="M4741" s="168">
        <v>28.1</v>
      </c>
      <c r="N4741" s="168">
        <v>958.5</v>
      </c>
    </row>
    <row r="4742" spans="1:14" x14ac:dyDescent="0.2">
      <c r="A4742" s="168">
        <v>2019</v>
      </c>
      <c r="B4742" s="168">
        <v>7</v>
      </c>
      <c r="C4742" s="168">
        <v>17</v>
      </c>
      <c r="D4742" s="168">
        <v>10</v>
      </c>
      <c r="E4742" s="168">
        <v>30</v>
      </c>
      <c r="F4742" s="168">
        <v>234</v>
      </c>
      <c r="G4742" s="168">
        <v>557</v>
      </c>
      <c r="H4742" s="168">
        <v>676</v>
      </c>
      <c r="I4742" s="168">
        <v>9.1999999999999993</v>
      </c>
      <c r="J4742" s="168">
        <v>1.2</v>
      </c>
      <c r="K4742" s="168">
        <v>144.4</v>
      </c>
      <c r="L4742" s="168">
        <v>35.799999999999997</v>
      </c>
      <c r="M4742" s="168">
        <v>29.8</v>
      </c>
      <c r="N4742" s="168">
        <v>958.5</v>
      </c>
    </row>
    <row r="4743" spans="1:14" x14ac:dyDescent="0.2">
      <c r="A4743" s="168">
        <v>2019</v>
      </c>
      <c r="B4743" s="168">
        <v>7</v>
      </c>
      <c r="C4743" s="168">
        <v>17</v>
      </c>
      <c r="D4743" s="168">
        <v>11</v>
      </c>
      <c r="E4743" s="168">
        <v>30</v>
      </c>
      <c r="F4743" s="168">
        <v>206</v>
      </c>
      <c r="G4743" s="168">
        <v>842</v>
      </c>
      <c r="H4743" s="168">
        <v>958</v>
      </c>
      <c r="I4743" s="168">
        <v>9.1</v>
      </c>
      <c r="J4743" s="168">
        <v>3.8</v>
      </c>
      <c r="K4743" s="168">
        <v>219.8</v>
      </c>
      <c r="L4743" s="168">
        <v>37.799999999999997</v>
      </c>
      <c r="M4743" s="168">
        <v>30.6</v>
      </c>
      <c r="N4743" s="168">
        <v>958.3</v>
      </c>
    </row>
    <row r="4744" spans="1:14" x14ac:dyDescent="0.2">
      <c r="A4744" s="168">
        <v>2019</v>
      </c>
      <c r="B4744" s="168">
        <v>7</v>
      </c>
      <c r="C4744" s="168">
        <v>17</v>
      </c>
      <c r="D4744" s="168">
        <v>12</v>
      </c>
      <c r="E4744" s="168">
        <v>30</v>
      </c>
      <c r="F4744" s="168">
        <v>216</v>
      </c>
      <c r="G4744" s="168">
        <v>812</v>
      </c>
      <c r="H4744" s="168">
        <v>995</v>
      </c>
      <c r="I4744" s="168">
        <v>8.8000000000000007</v>
      </c>
      <c r="J4744" s="168">
        <v>3.9</v>
      </c>
      <c r="K4744" s="168">
        <v>253.1</v>
      </c>
      <c r="L4744" s="168">
        <v>34.6</v>
      </c>
      <c r="M4744" s="168">
        <v>31.3</v>
      </c>
      <c r="N4744" s="168">
        <v>957.9</v>
      </c>
    </row>
    <row r="4745" spans="1:14" x14ac:dyDescent="0.2">
      <c r="A4745" s="168">
        <v>2019</v>
      </c>
      <c r="B4745" s="168">
        <v>7</v>
      </c>
      <c r="C4745" s="168">
        <v>17</v>
      </c>
      <c r="D4745" s="168">
        <v>13</v>
      </c>
      <c r="E4745" s="168">
        <v>30</v>
      </c>
      <c r="F4745" s="168">
        <v>111</v>
      </c>
      <c r="G4745" s="168">
        <v>913</v>
      </c>
      <c r="H4745" s="168">
        <v>994</v>
      </c>
      <c r="I4745" s="168">
        <v>8.4</v>
      </c>
      <c r="J4745" s="168">
        <v>3.9</v>
      </c>
      <c r="K4745" s="168">
        <v>262.60000000000002</v>
      </c>
      <c r="L4745" s="168">
        <v>34.1</v>
      </c>
      <c r="M4745" s="168">
        <v>31.9</v>
      </c>
      <c r="N4745" s="168">
        <v>957.3</v>
      </c>
    </row>
    <row r="4746" spans="1:14" x14ac:dyDescent="0.2">
      <c r="A4746" s="168">
        <v>2019</v>
      </c>
      <c r="B4746" s="168">
        <v>7</v>
      </c>
      <c r="C4746" s="168">
        <v>17</v>
      </c>
      <c r="D4746" s="168">
        <v>14</v>
      </c>
      <c r="E4746" s="168">
        <v>30</v>
      </c>
      <c r="F4746" s="168">
        <v>108</v>
      </c>
      <c r="G4746" s="168">
        <v>905</v>
      </c>
      <c r="H4746" s="168">
        <v>950</v>
      </c>
      <c r="I4746" s="168">
        <v>7.7</v>
      </c>
      <c r="J4746" s="168">
        <v>4.4000000000000004</v>
      </c>
      <c r="K4746" s="168">
        <v>251.4</v>
      </c>
      <c r="L4746" s="168">
        <v>31.8</v>
      </c>
      <c r="M4746" s="168">
        <v>32.5</v>
      </c>
      <c r="N4746" s="168">
        <v>956.7</v>
      </c>
    </row>
    <row r="4747" spans="1:14" x14ac:dyDescent="0.2">
      <c r="A4747" s="168">
        <v>2019</v>
      </c>
      <c r="B4747" s="168">
        <v>7</v>
      </c>
      <c r="C4747" s="168">
        <v>17</v>
      </c>
      <c r="D4747" s="168">
        <v>15</v>
      </c>
      <c r="E4747" s="168">
        <v>30</v>
      </c>
      <c r="F4747" s="168">
        <v>119</v>
      </c>
      <c r="G4747" s="168">
        <v>852</v>
      </c>
      <c r="H4747" s="168">
        <v>840</v>
      </c>
      <c r="I4747" s="168">
        <v>7.1</v>
      </c>
      <c r="J4747" s="168">
        <v>5.8</v>
      </c>
      <c r="K4747" s="168">
        <v>268.5</v>
      </c>
      <c r="L4747" s="168">
        <v>33.1</v>
      </c>
      <c r="M4747" s="168">
        <v>32.1</v>
      </c>
      <c r="N4747" s="168">
        <v>956.4</v>
      </c>
    </row>
    <row r="4748" spans="1:14" x14ac:dyDescent="0.2">
      <c r="A4748" s="168">
        <v>2019</v>
      </c>
      <c r="B4748" s="168">
        <v>7</v>
      </c>
      <c r="C4748" s="168">
        <v>17</v>
      </c>
      <c r="D4748" s="168">
        <v>16</v>
      </c>
      <c r="E4748" s="168">
        <v>30</v>
      </c>
      <c r="F4748" s="168">
        <v>115</v>
      </c>
      <c r="G4748" s="168">
        <v>801</v>
      </c>
      <c r="H4748" s="168">
        <v>690</v>
      </c>
      <c r="I4748" s="168">
        <v>6.3</v>
      </c>
      <c r="J4748" s="168">
        <v>6.1</v>
      </c>
      <c r="K4748" s="168">
        <v>276.89999999999998</v>
      </c>
      <c r="L4748" s="168">
        <v>39.5</v>
      </c>
      <c r="M4748" s="168">
        <v>30.9</v>
      </c>
      <c r="N4748" s="168">
        <v>956</v>
      </c>
    </row>
    <row r="4749" spans="1:14" x14ac:dyDescent="0.2">
      <c r="A4749" s="168">
        <v>2019</v>
      </c>
      <c r="B4749" s="168">
        <v>7</v>
      </c>
      <c r="C4749" s="168">
        <v>17</v>
      </c>
      <c r="D4749" s="168">
        <v>17</v>
      </c>
      <c r="E4749" s="168">
        <v>30</v>
      </c>
      <c r="F4749" s="168">
        <v>111</v>
      </c>
      <c r="G4749" s="168">
        <v>712</v>
      </c>
      <c r="H4749" s="168">
        <v>508</v>
      </c>
      <c r="I4749" s="168">
        <v>5.6</v>
      </c>
      <c r="J4749" s="168">
        <v>6.1</v>
      </c>
      <c r="K4749" s="168">
        <v>278.8</v>
      </c>
      <c r="L4749" s="168">
        <v>46</v>
      </c>
      <c r="M4749" s="168">
        <v>28.8</v>
      </c>
      <c r="N4749" s="168">
        <v>956</v>
      </c>
    </row>
    <row r="4750" spans="1:14" x14ac:dyDescent="0.2">
      <c r="A4750" s="168">
        <v>2019</v>
      </c>
      <c r="B4750" s="168">
        <v>7</v>
      </c>
      <c r="C4750" s="168">
        <v>17</v>
      </c>
      <c r="D4750" s="168">
        <v>18</v>
      </c>
      <c r="E4750" s="168">
        <v>30</v>
      </c>
      <c r="F4750" s="168">
        <v>111</v>
      </c>
      <c r="G4750" s="168">
        <v>443</v>
      </c>
      <c r="H4750" s="168">
        <v>282</v>
      </c>
      <c r="I4750" s="168">
        <v>5</v>
      </c>
      <c r="J4750" s="168">
        <v>4.9000000000000004</v>
      </c>
      <c r="K4750" s="168">
        <v>273.60000000000002</v>
      </c>
      <c r="L4750" s="168">
        <v>52.3</v>
      </c>
      <c r="M4750" s="168">
        <v>27.4</v>
      </c>
      <c r="N4750" s="168">
        <v>956.1</v>
      </c>
    </row>
    <row r="4751" spans="1:14" x14ac:dyDescent="0.2">
      <c r="A4751" s="168">
        <v>2019</v>
      </c>
      <c r="B4751" s="168">
        <v>7</v>
      </c>
      <c r="C4751" s="168">
        <v>17</v>
      </c>
      <c r="D4751" s="168">
        <v>19</v>
      </c>
      <c r="E4751" s="168">
        <v>30</v>
      </c>
      <c r="F4751" s="168">
        <v>44</v>
      </c>
      <c r="G4751" s="168">
        <v>137</v>
      </c>
      <c r="H4751" s="168">
        <v>77</v>
      </c>
      <c r="I4751" s="168">
        <v>4.4000000000000004</v>
      </c>
      <c r="J4751" s="168">
        <v>2.7</v>
      </c>
      <c r="K4751" s="168">
        <v>246</v>
      </c>
      <c r="L4751" s="168">
        <v>57</v>
      </c>
      <c r="M4751" s="168">
        <v>26.1</v>
      </c>
      <c r="N4751" s="168">
        <v>956.9</v>
      </c>
    </row>
    <row r="4752" spans="1:14" x14ac:dyDescent="0.2">
      <c r="A4752" s="168">
        <v>2019</v>
      </c>
      <c r="B4752" s="168">
        <v>7</v>
      </c>
      <c r="C4752" s="168">
        <v>17</v>
      </c>
      <c r="D4752" s="168">
        <v>20</v>
      </c>
      <c r="E4752" s="168">
        <v>30</v>
      </c>
      <c r="F4752" s="168">
        <v>6</v>
      </c>
      <c r="G4752" s="168">
        <v>1</v>
      </c>
      <c r="H4752" s="168">
        <v>6</v>
      </c>
      <c r="I4752" s="168">
        <v>3.7</v>
      </c>
      <c r="J4752" s="168">
        <v>4.4000000000000004</v>
      </c>
      <c r="K4752" s="168">
        <v>99.8</v>
      </c>
      <c r="L4752" s="168">
        <v>60</v>
      </c>
      <c r="M4752" s="168">
        <v>24.8</v>
      </c>
      <c r="N4752" s="168">
        <v>957.4</v>
      </c>
    </row>
    <row r="4753" spans="1:14" x14ac:dyDescent="0.2">
      <c r="A4753" s="168">
        <v>2019</v>
      </c>
      <c r="B4753" s="168">
        <v>7</v>
      </c>
      <c r="C4753" s="168">
        <v>17</v>
      </c>
      <c r="D4753" s="168">
        <v>21</v>
      </c>
      <c r="E4753" s="168">
        <v>30</v>
      </c>
      <c r="F4753" s="168">
        <v>0</v>
      </c>
      <c r="G4753" s="168">
        <v>0</v>
      </c>
      <c r="H4753" s="168">
        <v>0</v>
      </c>
      <c r="I4753" s="168">
        <v>2.9</v>
      </c>
      <c r="J4753" s="168">
        <v>3.7</v>
      </c>
      <c r="K4753" s="168">
        <v>111.7</v>
      </c>
      <c r="L4753" s="168">
        <v>70.2</v>
      </c>
      <c r="M4753" s="168">
        <v>23.4</v>
      </c>
      <c r="N4753" s="168">
        <v>957.9</v>
      </c>
    </row>
    <row r="4754" spans="1:14" x14ac:dyDescent="0.2">
      <c r="A4754" s="168">
        <v>2019</v>
      </c>
      <c r="B4754" s="168">
        <v>7</v>
      </c>
      <c r="C4754" s="168">
        <v>17</v>
      </c>
      <c r="D4754" s="168">
        <v>22</v>
      </c>
      <c r="E4754" s="168">
        <v>30</v>
      </c>
      <c r="F4754" s="168">
        <v>0</v>
      </c>
      <c r="G4754" s="168">
        <v>0</v>
      </c>
      <c r="H4754" s="168">
        <v>0</v>
      </c>
      <c r="I4754" s="168">
        <v>2.5</v>
      </c>
      <c r="J4754" s="168">
        <v>2.2999999999999998</v>
      </c>
      <c r="K4754" s="168">
        <v>115.8</v>
      </c>
      <c r="L4754" s="168">
        <v>75.599999999999994</v>
      </c>
      <c r="M4754" s="168">
        <v>22.8</v>
      </c>
      <c r="N4754" s="168">
        <v>958.5</v>
      </c>
    </row>
    <row r="4755" spans="1:14" x14ac:dyDescent="0.2">
      <c r="A4755" s="168">
        <v>2019</v>
      </c>
      <c r="B4755" s="168">
        <v>7</v>
      </c>
      <c r="C4755" s="168">
        <v>17</v>
      </c>
      <c r="D4755" s="168">
        <v>23</v>
      </c>
      <c r="E4755" s="168">
        <v>30</v>
      </c>
      <c r="F4755" s="168">
        <v>0</v>
      </c>
      <c r="G4755" s="168">
        <v>0</v>
      </c>
      <c r="H4755" s="168">
        <v>0</v>
      </c>
      <c r="I4755" s="168">
        <v>2.4</v>
      </c>
      <c r="J4755" s="168">
        <v>1.2</v>
      </c>
      <c r="K4755" s="168">
        <v>81.2</v>
      </c>
      <c r="L4755" s="168">
        <v>81.599999999999994</v>
      </c>
      <c r="M4755" s="168">
        <v>22.1</v>
      </c>
      <c r="N4755" s="168">
        <v>958.7</v>
      </c>
    </row>
    <row r="4756" spans="1:14" x14ac:dyDescent="0.2">
      <c r="A4756" s="168">
        <v>2019</v>
      </c>
      <c r="B4756" s="168">
        <v>7</v>
      </c>
      <c r="C4756" s="168">
        <v>18</v>
      </c>
      <c r="D4756" s="168">
        <v>0</v>
      </c>
      <c r="E4756" s="168">
        <v>30</v>
      </c>
      <c r="F4756" s="168">
        <v>0</v>
      </c>
      <c r="G4756" s="168">
        <v>0</v>
      </c>
      <c r="H4756" s="168">
        <v>0</v>
      </c>
      <c r="I4756" s="168">
        <v>2.5</v>
      </c>
      <c r="J4756" s="168">
        <v>0.7</v>
      </c>
      <c r="K4756" s="168">
        <v>90.9</v>
      </c>
      <c r="L4756" s="168">
        <v>82.8</v>
      </c>
      <c r="M4756" s="168">
        <v>21.8</v>
      </c>
      <c r="N4756" s="168">
        <v>958.7</v>
      </c>
    </row>
    <row r="4757" spans="1:14" x14ac:dyDescent="0.2">
      <c r="A4757" s="168">
        <v>2019</v>
      </c>
      <c r="B4757" s="168">
        <v>7</v>
      </c>
      <c r="C4757" s="168">
        <v>18</v>
      </c>
      <c r="D4757" s="168">
        <v>1</v>
      </c>
      <c r="E4757" s="168">
        <v>30</v>
      </c>
      <c r="F4757" s="168">
        <v>0</v>
      </c>
      <c r="G4757" s="168">
        <v>0</v>
      </c>
      <c r="H4757" s="168">
        <v>0</v>
      </c>
      <c r="I4757" s="168">
        <v>2.2000000000000002</v>
      </c>
      <c r="J4757" s="168">
        <v>0.7</v>
      </c>
      <c r="K4757" s="168">
        <v>73.8</v>
      </c>
      <c r="L4757" s="168">
        <v>82.8</v>
      </c>
      <c r="M4757" s="168">
        <v>21.4</v>
      </c>
      <c r="N4757" s="168">
        <v>958.1</v>
      </c>
    </row>
    <row r="4758" spans="1:14" x14ac:dyDescent="0.2">
      <c r="A4758" s="168">
        <v>2019</v>
      </c>
      <c r="B4758" s="168">
        <v>7</v>
      </c>
      <c r="C4758" s="168">
        <v>18</v>
      </c>
      <c r="D4758" s="168">
        <v>2</v>
      </c>
      <c r="E4758" s="168">
        <v>30</v>
      </c>
      <c r="F4758" s="168">
        <v>0</v>
      </c>
      <c r="G4758" s="168">
        <v>0</v>
      </c>
      <c r="H4758" s="168">
        <v>0</v>
      </c>
      <c r="I4758" s="168">
        <v>1.8</v>
      </c>
      <c r="J4758" s="168">
        <v>1.3</v>
      </c>
      <c r="K4758" s="168">
        <v>80.5</v>
      </c>
      <c r="L4758" s="168">
        <v>84.3</v>
      </c>
      <c r="M4758" s="168">
        <v>20.7</v>
      </c>
      <c r="N4758" s="168">
        <v>957.9</v>
      </c>
    </row>
    <row r="4759" spans="1:14" x14ac:dyDescent="0.2">
      <c r="A4759" s="168">
        <v>2019</v>
      </c>
      <c r="B4759" s="168">
        <v>7</v>
      </c>
      <c r="C4759" s="168">
        <v>18</v>
      </c>
      <c r="D4759" s="168">
        <v>3</v>
      </c>
      <c r="E4759" s="168">
        <v>30</v>
      </c>
      <c r="F4759" s="168">
        <v>0</v>
      </c>
      <c r="G4759" s="168">
        <v>0</v>
      </c>
      <c r="H4759" s="168">
        <v>0</v>
      </c>
      <c r="I4759" s="168">
        <v>1.5</v>
      </c>
      <c r="J4759" s="168">
        <v>0.9</v>
      </c>
      <c r="K4759" s="168">
        <v>56.7</v>
      </c>
      <c r="L4759" s="168">
        <v>80.7</v>
      </c>
      <c r="M4759" s="168">
        <v>20.6</v>
      </c>
      <c r="N4759" s="168">
        <v>957.8</v>
      </c>
    </row>
    <row r="4760" spans="1:14" x14ac:dyDescent="0.2">
      <c r="A4760" s="168">
        <v>2019</v>
      </c>
      <c r="B4760" s="168">
        <v>7</v>
      </c>
      <c r="C4760" s="168">
        <v>18</v>
      </c>
      <c r="D4760" s="168">
        <v>4</v>
      </c>
      <c r="E4760" s="168">
        <v>30</v>
      </c>
      <c r="F4760" s="168">
        <v>0</v>
      </c>
      <c r="G4760" s="168">
        <v>0</v>
      </c>
      <c r="H4760" s="168">
        <v>0</v>
      </c>
      <c r="I4760" s="168">
        <v>1.3</v>
      </c>
      <c r="J4760" s="168">
        <v>1</v>
      </c>
      <c r="K4760" s="168">
        <v>42.4</v>
      </c>
      <c r="L4760" s="168">
        <v>75.900000000000006</v>
      </c>
      <c r="M4760" s="168">
        <v>20.100000000000001</v>
      </c>
      <c r="N4760" s="168">
        <v>957.7</v>
      </c>
    </row>
    <row r="4761" spans="1:14" x14ac:dyDescent="0.2">
      <c r="A4761" s="168">
        <v>2019</v>
      </c>
      <c r="B4761" s="168">
        <v>7</v>
      </c>
      <c r="C4761" s="168">
        <v>18</v>
      </c>
      <c r="D4761" s="168">
        <v>5</v>
      </c>
      <c r="E4761" s="168">
        <v>30</v>
      </c>
      <c r="F4761" s="168">
        <v>0</v>
      </c>
      <c r="G4761" s="168">
        <v>0</v>
      </c>
      <c r="H4761" s="168">
        <v>0</v>
      </c>
      <c r="I4761" s="168">
        <v>1.3</v>
      </c>
      <c r="J4761" s="168">
        <v>2.2999999999999998</v>
      </c>
      <c r="K4761" s="168">
        <v>25.1</v>
      </c>
      <c r="L4761" s="168">
        <v>66</v>
      </c>
      <c r="M4761" s="168">
        <v>20.9</v>
      </c>
      <c r="N4761" s="168">
        <v>957.9</v>
      </c>
    </row>
    <row r="4762" spans="1:14" x14ac:dyDescent="0.2">
      <c r="A4762" s="168">
        <v>2019</v>
      </c>
      <c r="B4762" s="168">
        <v>7</v>
      </c>
      <c r="C4762" s="168">
        <v>18</v>
      </c>
      <c r="D4762" s="168">
        <v>6</v>
      </c>
      <c r="E4762" s="168">
        <v>30</v>
      </c>
      <c r="F4762" s="168">
        <v>23</v>
      </c>
      <c r="G4762" s="168">
        <v>150</v>
      </c>
      <c r="H4762" s="168">
        <v>39</v>
      </c>
      <c r="I4762" s="168">
        <v>1.3</v>
      </c>
      <c r="J4762" s="168">
        <v>1.6</v>
      </c>
      <c r="K4762" s="168">
        <v>28</v>
      </c>
      <c r="L4762" s="168">
        <v>62.3</v>
      </c>
      <c r="M4762" s="168">
        <v>21.7</v>
      </c>
      <c r="N4762" s="168">
        <v>958.1</v>
      </c>
    </row>
    <row r="4763" spans="1:14" x14ac:dyDescent="0.2">
      <c r="A4763" s="168">
        <v>2019</v>
      </c>
      <c r="B4763" s="168">
        <v>7</v>
      </c>
      <c r="C4763" s="168">
        <v>18</v>
      </c>
      <c r="D4763" s="168">
        <v>7</v>
      </c>
      <c r="E4763" s="168">
        <v>30</v>
      </c>
      <c r="F4763" s="168">
        <v>62</v>
      </c>
      <c r="G4763" s="168">
        <v>515</v>
      </c>
      <c r="H4763" s="168">
        <v>204</v>
      </c>
      <c r="I4763" s="168">
        <v>0.4</v>
      </c>
      <c r="J4763" s="168">
        <v>1.4</v>
      </c>
      <c r="K4763" s="168">
        <v>82.1</v>
      </c>
      <c r="L4763" s="168">
        <v>57</v>
      </c>
      <c r="M4763" s="168">
        <v>23.6</v>
      </c>
      <c r="N4763" s="168">
        <v>958.3</v>
      </c>
    </row>
    <row r="4764" spans="1:14" x14ac:dyDescent="0.2">
      <c r="A4764" s="168">
        <v>2019</v>
      </c>
      <c r="B4764" s="168">
        <v>7</v>
      </c>
      <c r="C4764" s="168">
        <v>18</v>
      </c>
      <c r="D4764" s="168">
        <v>8</v>
      </c>
      <c r="E4764" s="168">
        <v>30</v>
      </c>
      <c r="F4764" s="168">
        <v>83</v>
      </c>
      <c r="G4764" s="168">
        <v>704</v>
      </c>
      <c r="H4764" s="168">
        <v>408</v>
      </c>
      <c r="I4764" s="168">
        <v>0.8</v>
      </c>
      <c r="J4764" s="168">
        <v>2</v>
      </c>
      <c r="K4764" s="168">
        <v>83.5</v>
      </c>
      <c r="L4764" s="168">
        <v>47.1</v>
      </c>
      <c r="M4764" s="168">
        <v>26.3</v>
      </c>
      <c r="N4764" s="168">
        <v>958.7</v>
      </c>
    </row>
    <row r="4765" spans="1:14" x14ac:dyDescent="0.2">
      <c r="A4765" s="168">
        <v>2019</v>
      </c>
      <c r="B4765" s="168">
        <v>7</v>
      </c>
      <c r="C4765" s="168">
        <v>18</v>
      </c>
      <c r="D4765" s="168">
        <v>9</v>
      </c>
      <c r="E4765" s="168">
        <v>30</v>
      </c>
      <c r="F4765" s="168">
        <v>100</v>
      </c>
      <c r="G4765" s="168">
        <v>789</v>
      </c>
      <c r="H4765" s="168">
        <v>601</v>
      </c>
      <c r="I4765" s="168">
        <v>1.8</v>
      </c>
      <c r="J4765" s="168">
        <v>3.5</v>
      </c>
      <c r="K4765" s="168">
        <v>97.7</v>
      </c>
      <c r="L4765" s="168">
        <v>51</v>
      </c>
      <c r="M4765" s="168">
        <v>26.8</v>
      </c>
      <c r="N4765" s="168">
        <v>958.9</v>
      </c>
    </row>
    <row r="4766" spans="1:14" x14ac:dyDescent="0.2">
      <c r="A4766" s="168">
        <v>2019</v>
      </c>
      <c r="B4766" s="168">
        <v>7</v>
      </c>
      <c r="C4766" s="168">
        <v>18</v>
      </c>
      <c r="D4766" s="168">
        <v>10</v>
      </c>
      <c r="E4766" s="168">
        <v>30</v>
      </c>
      <c r="F4766" s="168">
        <v>115</v>
      </c>
      <c r="G4766" s="168">
        <v>831</v>
      </c>
      <c r="H4766" s="168">
        <v>762</v>
      </c>
      <c r="I4766" s="168">
        <v>2.2000000000000002</v>
      </c>
      <c r="J4766" s="168">
        <v>4.0999999999999996</v>
      </c>
      <c r="K4766" s="168">
        <v>110</v>
      </c>
      <c r="L4766" s="168">
        <v>49.3</v>
      </c>
      <c r="M4766" s="168">
        <v>28</v>
      </c>
      <c r="N4766" s="168">
        <v>959.1</v>
      </c>
    </row>
    <row r="4767" spans="1:14" x14ac:dyDescent="0.2">
      <c r="A4767" s="168">
        <v>2019</v>
      </c>
      <c r="B4767" s="168">
        <v>7</v>
      </c>
      <c r="C4767" s="168">
        <v>18</v>
      </c>
      <c r="D4767" s="168">
        <v>11</v>
      </c>
      <c r="E4767" s="168">
        <v>30</v>
      </c>
      <c r="F4767" s="168">
        <v>116</v>
      </c>
      <c r="G4767" s="168">
        <v>874</v>
      </c>
      <c r="H4767" s="168">
        <v>893</v>
      </c>
      <c r="I4767" s="168">
        <v>2.2999999999999998</v>
      </c>
      <c r="J4767" s="168">
        <v>5.6</v>
      </c>
      <c r="K4767" s="168">
        <v>101.2</v>
      </c>
      <c r="L4767" s="168">
        <v>46.3</v>
      </c>
      <c r="M4767" s="168">
        <v>29.4</v>
      </c>
      <c r="N4767" s="168">
        <v>959.1</v>
      </c>
    </row>
    <row r="4768" spans="1:14" x14ac:dyDescent="0.2">
      <c r="A4768" s="168">
        <v>2019</v>
      </c>
      <c r="B4768" s="168">
        <v>7</v>
      </c>
      <c r="C4768" s="168">
        <v>18</v>
      </c>
      <c r="D4768" s="168">
        <v>12</v>
      </c>
      <c r="E4768" s="168">
        <v>30</v>
      </c>
      <c r="F4768" s="168">
        <v>110</v>
      </c>
      <c r="G4768" s="168">
        <v>905</v>
      </c>
      <c r="H4768" s="168">
        <v>974</v>
      </c>
      <c r="I4768" s="168">
        <v>2.2999999999999998</v>
      </c>
      <c r="J4768" s="168">
        <v>5.7</v>
      </c>
      <c r="K4768" s="168">
        <v>91</v>
      </c>
      <c r="L4768" s="168">
        <v>29.2</v>
      </c>
      <c r="M4768" s="168">
        <v>30.9</v>
      </c>
      <c r="N4768" s="168">
        <v>958.9</v>
      </c>
    </row>
    <row r="4769" spans="1:14" x14ac:dyDescent="0.2">
      <c r="A4769" s="168">
        <v>2019</v>
      </c>
      <c r="B4769" s="168">
        <v>7</v>
      </c>
      <c r="C4769" s="168">
        <v>18</v>
      </c>
      <c r="D4769" s="168">
        <v>13</v>
      </c>
      <c r="E4769" s="168">
        <v>30</v>
      </c>
      <c r="F4769" s="168">
        <v>104</v>
      </c>
      <c r="G4769" s="168">
        <v>919</v>
      </c>
      <c r="H4769" s="168">
        <v>994</v>
      </c>
      <c r="I4769" s="168">
        <v>2.4</v>
      </c>
      <c r="J4769" s="168">
        <v>5.8</v>
      </c>
      <c r="K4769" s="168">
        <v>86.6</v>
      </c>
      <c r="L4769" s="168">
        <v>24</v>
      </c>
      <c r="M4769" s="168">
        <v>31.8</v>
      </c>
      <c r="N4769" s="168">
        <v>958.6</v>
      </c>
    </row>
    <row r="4770" spans="1:14" x14ac:dyDescent="0.2">
      <c r="A4770" s="168">
        <v>2019</v>
      </c>
      <c r="B4770" s="168">
        <v>7</v>
      </c>
      <c r="C4770" s="168">
        <v>18</v>
      </c>
      <c r="D4770" s="168">
        <v>14</v>
      </c>
      <c r="E4770" s="168">
        <v>30</v>
      </c>
      <c r="F4770" s="168">
        <v>95</v>
      </c>
      <c r="G4770" s="168">
        <v>928</v>
      </c>
      <c r="H4770" s="168">
        <v>960</v>
      </c>
      <c r="I4770" s="168">
        <v>2.4</v>
      </c>
      <c r="J4770" s="168">
        <v>6</v>
      </c>
      <c r="K4770" s="168">
        <v>93.5</v>
      </c>
      <c r="L4770" s="168">
        <v>23.3</v>
      </c>
      <c r="M4770" s="168">
        <v>32.299999999999997</v>
      </c>
      <c r="N4770" s="168">
        <v>958.2</v>
      </c>
    </row>
    <row r="4771" spans="1:14" x14ac:dyDescent="0.2">
      <c r="A4771" s="168">
        <v>2019</v>
      </c>
      <c r="B4771" s="168">
        <v>7</v>
      </c>
      <c r="C4771" s="168">
        <v>18</v>
      </c>
      <c r="D4771" s="168">
        <v>15</v>
      </c>
      <c r="E4771" s="168">
        <v>30</v>
      </c>
      <c r="F4771" s="168">
        <v>87</v>
      </c>
      <c r="G4771" s="168">
        <v>919</v>
      </c>
      <c r="H4771" s="168">
        <v>864</v>
      </c>
      <c r="I4771" s="168">
        <v>2.2999999999999998</v>
      </c>
      <c r="J4771" s="168">
        <v>5.7</v>
      </c>
      <c r="K4771" s="168">
        <v>96</v>
      </c>
      <c r="L4771" s="168">
        <v>23.5</v>
      </c>
      <c r="M4771" s="168">
        <v>32.700000000000003</v>
      </c>
      <c r="N4771" s="168">
        <v>957.7</v>
      </c>
    </row>
    <row r="4772" spans="1:14" x14ac:dyDescent="0.2">
      <c r="A4772" s="168">
        <v>2019</v>
      </c>
      <c r="B4772" s="168">
        <v>7</v>
      </c>
      <c r="C4772" s="168">
        <v>18</v>
      </c>
      <c r="D4772" s="168">
        <v>16</v>
      </c>
      <c r="E4772" s="168">
        <v>30</v>
      </c>
      <c r="F4772" s="168">
        <v>81</v>
      </c>
      <c r="G4772" s="168">
        <v>887</v>
      </c>
      <c r="H4772" s="168">
        <v>716</v>
      </c>
      <c r="I4772" s="168">
        <v>2.1</v>
      </c>
      <c r="J4772" s="168">
        <v>6</v>
      </c>
      <c r="K4772" s="168">
        <v>95.3</v>
      </c>
      <c r="L4772" s="168">
        <v>21.3</v>
      </c>
      <c r="M4772" s="168">
        <v>32.700000000000003</v>
      </c>
      <c r="N4772" s="168">
        <v>957.4</v>
      </c>
    </row>
    <row r="4773" spans="1:14" x14ac:dyDescent="0.2">
      <c r="A4773" s="168">
        <v>2019</v>
      </c>
      <c r="B4773" s="168">
        <v>7</v>
      </c>
      <c r="C4773" s="168">
        <v>18</v>
      </c>
      <c r="D4773" s="168">
        <v>17</v>
      </c>
      <c r="E4773" s="168">
        <v>30</v>
      </c>
      <c r="F4773" s="168">
        <v>73</v>
      </c>
      <c r="G4773" s="168">
        <v>821</v>
      </c>
      <c r="H4773" s="168">
        <v>529</v>
      </c>
      <c r="I4773" s="168">
        <v>1.9</v>
      </c>
      <c r="J4773" s="168">
        <v>5.7</v>
      </c>
      <c r="K4773" s="168">
        <v>94.6</v>
      </c>
      <c r="L4773" s="168">
        <v>22.3</v>
      </c>
      <c r="M4773" s="168">
        <v>32.4</v>
      </c>
      <c r="N4773" s="168">
        <v>957.2</v>
      </c>
    </row>
    <row r="4774" spans="1:14" x14ac:dyDescent="0.2">
      <c r="A4774" s="168">
        <v>2019</v>
      </c>
      <c r="B4774" s="168">
        <v>7</v>
      </c>
      <c r="C4774" s="168">
        <v>18</v>
      </c>
      <c r="D4774" s="168">
        <v>18</v>
      </c>
      <c r="E4774" s="168">
        <v>30</v>
      </c>
      <c r="F4774" s="168">
        <v>61</v>
      </c>
      <c r="G4774" s="168">
        <v>695</v>
      </c>
      <c r="H4774" s="168">
        <v>321</v>
      </c>
      <c r="I4774" s="168">
        <v>1.7</v>
      </c>
      <c r="J4774" s="168">
        <v>5.6</v>
      </c>
      <c r="K4774" s="168">
        <v>109.3</v>
      </c>
      <c r="L4774" s="168">
        <v>31.6</v>
      </c>
      <c r="M4774" s="168">
        <v>30.8</v>
      </c>
      <c r="N4774" s="168">
        <v>957.4</v>
      </c>
    </row>
    <row r="4775" spans="1:14" x14ac:dyDescent="0.2">
      <c r="A4775" s="168">
        <v>2019</v>
      </c>
      <c r="B4775" s="168">
        <v>7</v>
      </c>
      <c r="C4775" s="168">
        <v>18</v>
      </c>
      <c r="D4775" s="168">
        <v>19</v>
      </c>
      <c r="E4775" s="168">
        <v>30</v>
      </c>
      <c r="F4775" s="168">
        <v>38</v>
      </c>
      <c r="G4775" s="168">
        <v>442</v>
      </c>
      <c r="H4775" s="168">
        <v>121</v>
      </c>
      <c r="I4775" s="168">
        <v>1.5</v>
      </c>
      <c r="J4775" s="168">
        <v>4</v>
      </c>
      <c r="K4775" s="168">
        <v>102.7</v>
      </c>
      <c r="L4775" s="168">
        <v>31.3</v>
      </c>
      <c r="M4775" s="168">
        <v>29.3</v>
      </c>
      <c r="N4775" s="168">
        <v>958</v>
      </c>
    </row>
    <row r="4776" spans="1:14" x14ac:dyDescent="0.2">
      <c r="A4776" s="168">
        <v>2019</v>
      </c>
      <c r="B4776" s="168">
        <v>7</v>
      </c>
      <c r="C4776" s="168">
        <v>18</v>
      </c>
      <c r="D4776" s="168">
        <v>20</v>
      </c>
      <c r="E4776" s="168">
        <v>30</v>
      </c>
      <c r="F4776" s="168">
        <v>4</v>
      </c>
      <c r="G4776" s="168">
        <v>23</v>
      </c>
      <c r="H4776" s="168">
        <v>6</v>
      </c>
      <c r="I4776" s="168">
        <v>1.4</v>
      </c>
      <c r="J4776" s="168">
        <v>3.5</v>
      </c>
      <c r="K4776" s="168">
        <v>104.1</v>
      </c>
      <c r="L4776" s="168">
        <v>30.1</v>
      </c>
      <c r="M4776" s="168">
        <v>27</v>
      </c>
      <c r="N4776" s="168">
        <v>958.5</v>
      </c>
    </row>
    <row r="4777" spans="1:14" x14ac:dyDescent="0.2">
      <c r="A4777" s="168">
        <v>2019</v>
      </c>
      <c r="B4777" s="168">
        <v>7</v>
      </c>
      <c r="C4777" s="168">
        <v>18</v>
      </c>
      <c r="D4777" s="168">
        <v>21</v>
      </c>
      <c r="E4777" s="168">
        <v>30</v>
      </c>
      <c r="F4777" s="168">
        <v>0</v>
      </c>
      <c r="G4777" s="168">
        <v>0</v>
      </c>
      <c r="H4777" s="168">
        <v>0</v>
      </c>
      <c r="I4777" s="168">
        <v>1.8</v>
      </c>
      <c r="J4777" s="168">
        <v>3.3</v>
      </c>
      <c r="K4777" s="168">
        <v>91.8</v>
      </c>
      <c r="L4777" s="168">
        <v>32.6</v>
      </c>
      <c r="M4777" s="168">
        <v>24.8</v>
      </c>
      <c r="N4777" s="168">
        <v>959</v>
      </c>
    </row>
    <row r="4778" spans="1:14" x14ac:dyDescent="0.2">
      <c r="A4778" s="168">
        <v>2019</v>
      </c>
      <c r="B4778" s="168">
        <v>7</v>
      </c>
      <c r="C4778" s="168">
        <v>18</v>
      </c>
      <c r="D4778" s="168">
        <v>22</v>
      </c>
      <c r="E4778" s="168">
        <v>30</v>
      </c>
      <c r="F4778" s="168">
        <v>0</v>
      </c>
      <c r="G4778" s="168">
        <v>0</v>
      </c>
      <c r="H4778" s="168">
        <v>0</v>
      </c>
      <c r="I4778" s="168">
        <v>2.4</v>
      </c>
      <c r="J4778" s="168">
        <v>2.8</v>
      </c>
      <c r="K4778" s="168">
        <v>93.9</v>
      </c>
      <c r="L4778" s="168">
        <v>39.200000000000003</v>
      </c>
      <c r="M4778" s="168">
        <v>23.4</v>
      </c>
      <c r="N4778" s="168">
        <v>959.4</v>
      </c>
    </row>
    <row r="4779" spans="1:14" x14ac:dyDescent="0.2">
      <c r="A4779" s="168">
        <v>2019</v>
      </c>
      <c r="B4779" s="168">
        <v>7</v>
      </c>
      <c r="C4779" s="168">
        <v>18</v>
      </c>
      <c r="D4779" s="168">
        <v>23</v>
      </c>
      <c r="E4779" s="168">
        <v>30</v>
      </c>
      <c r="F4779" s="168">
        <v>0</v>
      </c>
      <c r="G4779" s="168">
        <v>0</v>
      </c>
      <c r="H4779" s="168">
        <v>0</v>
      </c>
      <c r="I4779" s="168">
        <v>3</v>
      </c>
      <c r="J4779" s="168">
        <v>1.8</v>
      </c>
      <c r="K4779" s="168">
        <v>87.2</v>
      </c>
      <c r="L4779" s="168">
        <v>44.2</v>
      </c>
      <c r="M4779" s="168">
        <v>22.2</v>
      </c>
      <c r="N4779" s="168">
        <v>959.6</v>
      </c>
    </row>
    <row r="4780" spans="1:14" x14ac:dyDescent="0.2">
      <c r="A4780" s="168">
        <v>2019</v>
      </c>
      <c r="B4780" s="168">
        <v>7</v>
      </c>
      <c r="C4780" s="168">
        <v>19</v>
      </c>
      <c r="D4780" s="168">
        <v>0</v>
      </c>
      <c r="E4780" s="168">
        <v>30</v>
      </c>
      <c r="F4780" s="168">
        <v>0</v>
      </c>
      <c r="G4780" s="168">
        <v>0</v>
      </c>
      <c r="H4780" s="168">
        <v>0</v>
      </c>
      <c r="I4780" s="168">
        <v>3.2</v>
      </c>
      <c r="J4780" s="168">
        <v>2.2999999999999998</v>
      </c>
      <c r="K4780" s="168">
        <v>72.2</v>
      </c>
      <c r="L4780" s="168">
        <v>45.3</v>
      </c>
      <c r="M4780" s="168">
        <v>22</v>
      </c>
      <c r="N4780" s="168">
        <v>959.4</v>
      </c>
    </row>
    <row r="4781" spans="1:14" x14ac:dyDescent="0.2">
      <c r="A4781" s="168">
        <v>2019</v>
      </c>
      <c r="B4781" s="168">
        <v>7</v>
      </c>
      <c r="C4781" s="168">
        <v>19</v>
      </c>
      <c r="D4781" s="168">
        <v>1</v>
      </c>
      <c r="E4781" s="168">
        <v>30</v>
      </c>
      <c r="F4781" s="168">
        <v>0</v>
      </c>
      <c r="G4781" s="168">
        <v>0</v>
      </c>
      <c r="H4781" s="168">
        <v>0</v>
      </c>
      <c r="I4781" s="168">
        <v>3.2</v>
      </c>
      <c r="J4781" s="168">
        <v>2</v>
      </c>
      <c r="K4781" s="168">
        <v>36</v>
      </c>
      <c r="L4781" s="168">
        <v>33.4</v>
      </c>
      <c r="M4781" s="168">
        <v>23.1</v>
      </c>
      <c r="N4781" s="168">
        <v>959.1</v>
      </c>
    </row>
    <row r="4782" spans="1:14" x14ac:dyDescent="0.2">
      <c r="A4782" s="168">
        <v>2019</v>
      </c>
      <c r="B4782" s="168">
        <v>7</v>
      </c>
      <c r="C4782" s="168">
        <v>19</v>
      </c>
      <c r="D4782" s="168">
        <v>2</v>
      </c>
      <c r="E4782" s="168">
        <v>30</v>
      </c>
      <c r="F4782" s="168">
        <v>0</v>
      </c>
      <c r="G4782" s="168">
        <v>0</v>
      </c>
      <c r="H4782" s="168">
        <v>0</v>
      </c>
      <c r="I4782" s="168">
        <v>2.9</v>
      </c>
      <c r="J4782" s="168">
        <v>1.7</v>
      </c>
      <c r="K4782" s="168">
        <v>66.7</v>
      </c>
      <c r="L4782" s="168">
        <v>35.299999999999997</v>
      </c>
      <c r="M4782" s="168">
        <v>22.2</v>
      </c>
      <c r="N4782" s="168">
        <v>958.8</v>
      </c>
    </row>
    <row r="4783" spans="1:14" x14ac:dyDescent="0.2">
      <c r="A4783" s="168">
        <v>2019</v>
      </c>
      <c r="B4783" s="168">
        <v>7</v>
      </c>
      <c r="C4783" s="168">
        <v>19</v>
      </c>
      <c r="D4783" s="168">
        <v>3</v>
      </c>
      <c r="E4783" s="168">
        <v>30</v>
      </c>
      <c r="F4783" s="168">
        <v>0</v>
      </c>
      <c r="G4783" s="168">
        <v>0</v>
      </c>
      <c r="H4783" s="168">
        <v>0</v>
      </c>
      <c r="I4783" s="168">
        <v>2.5</v>
      </c>
      <c r="J4783" s="168">
        <v>2.9</v>
      </c>
      <c r="K4783" s="168">
        <v>78.2</v>
      </c>
      <c r="L4783" s="168">
        <v>49.2</v>
      </c>
      <c r="M4783" s="168">
        <v>21.2</v>
      </c>
      <c r="N4783" s="168">
        <v>958.4</v>
      </c>
    </row>
    <row r="4784" spans="1:14" x14ac:dyDescent="0.2">
      <c r="A4784" s="168">
        <v>2019</v>
      </c>
      <c r="B4784" s="168">
        <v>7</v>
      </c>
      <c r="C4784" s="168">
        <v>19</v>
      </c>
      <c r="D4784" s="168">
        <v>4</v>
      </c>
      <c r="E4784" s="168">
        <v>30</v>
      </c>
      <c r="F4784" s="168">
        <v>0</v>
      </c>
      <c r="G4784" s="168">
        <v>0</v>
      </c>
      <c r="H4784" s="168">
        <v>0</v>
      </c>
      <c r="I4784" s="168">
        <v>2.2000000000000002</v>
      </c>
      <c r="J4784" s="168">
        <v>3.2</v>
      </c>
      <c r="K4784" s="168">
        <v>87.1</v>
      </c>
      <c r="L4784" s="168">
        <v>64</v>
      </c>
      <c r="M4784" s="168">
        <v>20.7</v>
      </c>
      <c r="N4784" s="168">
        <v>958.4</v>
      </c>
    </row>
    <row r="4785" spans="1:14" x14ac:dyDescent="0.2">
      <c r="A4785" s="168">
        <v>2019</v>
      </c>
      <c r="B4785" s="168">
        <v>7</v>
      </c>
      <c r="C4785" s="168">
        <v>19</v>
      </c>
      <c r="D4785" s="168">
        <v>5</v>
      </c>
      <c r="E4785" s="168">
        <v>30</v>
      </c>
      <c r="F4785" s="168">
        <v>0</v>
      </c>
      <c r="G4785" s="168">
        <v>0</v>
      </c>
      <c r="H4785" s="168">
        <v>0</v>
      </c>
      <c r="I4785" s="168">
        <v>2.1</v>
      </c>
      <c r="J4785" s="168">
        <v>3.5</v>
      </c>
      <c r="K4785" s="168">
        <v>83.8</v>
      </c>
      <c r="L4785" s="168">
        <v>73.2</v>
      </c>
      <c r="M4785" s="168">
        <v>20.399999999999999</v>
      </c>
      <c r="N4785" s="168">
        <v>958.8</v>
      </c>
    </row>
    <row r="4786" spans="1:14" x14ac:dyDescent="0.2">
      <c r="A4786" s="168">
        <v>2019</v>
      </c>
      <c r="B4786" s="168">
        <v>7</v>
      </c>
      <c r="C4786" s="168">
        <v>19</v>
      </c>
      <c r="D4786" s="168">
        <v>6</v>
      </c>
      <c r="E4786" s="168">
        <v>30</v>
      </c>
      <c r="F4786" s="168">
        <v>25</v>
      </c>
      <c r="G4786" s="168">
        <v>152</v>
      </c>
      <c r="H4786" s="168">
        <v>41</v>
      </c>
      <c r="I4786" s="168">
        <v>2.4</v>
      </c>
      <c r="J4786" s="168">
        <v>2.7</v>
      </c>
      <c r="K4786" s="168">
        <v>70.099999999999994</v>
      </c>
      <c r="L4786" s="168">
        <v>70</v>
      </c>
      <c r="M4786" s="168">
        <v>20.5</v>
      </c>
      <c r="N4786" s="168">
        <v>959.1</v>
      </c>
    </row>
    <row r="4787" spans="1:14" x14ac:dyDescent="0.2">
      <c r="A4787" s="168">
        <v>2019</v>
      </c>
      <c r="B4787" s="168">
        <v>7</v>
      </c>
      <c r="C4787" s="168">
        <v>19</v>
      </c>
      <c r="D4787" s="168">
        <v>7</v>
      </c>
      <c r="E4787" s="168">
        <v>30</v>
      </c>
      <c r="F4787" s="168">
        <v>67</v>
      </c>
      <c r="G4787" s="168">
        <v>501</v>
      </c>
      <c r="H4787" s="168">
        <v>204</v>
      </c>
      <c r="I4787" s="168">
        <v>3.9</v>
      </c>
      <c r="J4787" s="168">
        <v>2.1</v>
      </c>
      <c r="K4787" s="168">
        <v>78.8</v>
      </c>
      <c r="L4787" s="168">
        <v>63</v>
      </c>
      <c r="M4787" s="168">
        <v>22.4</v>
      </c>
      <c r="N4787" s="168">
        <v>959.2</v>
      </c>
    </row>
    <row r="4788" spans="1:14" x14ac:dyDescent="0.2">
      <c r="A4788" s="168">
        <v>2019</v>
      </c>
      <c r="B4788" s="168">
        <v>7</v>
      </c>
      <c r="C4788" s="168">
        <v>19</v>
      </c>
      <c r="D4788" s="168">
        <v>8</v>
      </c>
      <c r="E4788" s="168">
        <v>30</v>
      </c>
      <c r="F4788" s="168">
        <v>100</v>
      </c>
      <c r="G4788" s="168">
        <v>658</v>
      </c>
      <c r="H4788" s="168">
        <v>404</v>
      </c>
      <c r="I4788" s="168">
        <v>4.5999999999999996</v>
      </c>
      <c r="J4788" s="168">
        <v>3.1</v>
      </c>
      <c r="K4788" s="168">
        <v>93.5</v>
      </c>
      <c r="L4788" s="168">
        <v>39.299999999999997</v>
      </c>
      <c r="M4788" s="168">
        <v>26.3</v>
      </c>
      <c r="N4788" s="168">
        <v>959.4</v>
      </c>
    </row>
    <row r="4789" spans="1:14" x14ac:dyDescent="0.2">
      <c r="A4789" s="168">
        <v>2019</v>
      </c>
      <c r="B4789" s="168">
        <v>7</v>
      </c>
      <c r="C4789" s="168">
        <v>19</v>
      </c>
      <c r="D4789" s="168">
        <v>9</v>
      </c>
      <c r="E4789" s="168">
        <v>30</v>
      </c>
      <c r="F4789" s="168">
        <v>119</v>
      </c>
      <c r="G4789" s="168">
        <v>758</v>
      </c>
      <c r="H4789" s="168">
        <v>603</v>
      </c>
      <c r="I4789" s="168">
        <v>4.3</v>
      </c>
      <c r="J4789" s="168">
        <v>4.4000000000000004</v>
      </c>
      <c r="K4789" s="168">
        <v>104.6</v>
      </c>
      <c r="L4789" s="168">
        <v>26.7</v>
      </c>
      <c r="M4789" s="168">
        <v>29.8</v>
      </c>
      <c r="N4789" s="168">
        <v>959.2</v>
      </c>
    </row>
    <row r="4790" spans="1:14" x14ac:dyDescent="0.2">
      <c r="A4790" s="168">
        <v>2019</v>
      </c>
      <c r="B4790" s="168">
        <v>7</v>
      </c>
      <c r="C4790" s="168">
        <v>19</v>
      </c>
      <c r="D4790" s="168">
        <v>10</v>
      </c>
      <c r="E4790" s="168">
        <v>30</v>
      </c>
      <c r="F4790" s="168">
        <v>125</v>
      </c>
      <c r="G4790" s="168">
        <v>830</v>
      </c>
      <c r="H4790" s="168">
        <v>774</v>
      </c>
      <c r="I4790" s="168">
        <v>4.2</v>
      </c>
      <c r="J4790" s="168">
        <v>6</v>
      </c>
      <c r="K4790" s="168">
        <v>96.5</v>
      </c>
      <c r="L4790" s="168">
        <v>19.5</v>
      </c>
      <c r="M4790" s="168">
        <v>31.9</v>
      </c>
      <c r="N4790" s="168">
        <v>959.1</v>
      </c>
    </row>
    <row r="4791" spans="1:14" x14ac:dyDescent="0.2">
      <c r="A4791" s="168">
        <v>2019</v>
      </c>
      <c r="B4791" s="168">
        <v>7</v>
      </c>
      <c r="C4791" s="168">
        <v>19</v>
      </c>
      <c r="D4791" s="168">
        <v>11</v>
      </c>
      <c r="E4791" s="168">
        <v>30</v>
      </c>
      <c r="F4791" s="168">
        <v>143</v>
      </c>
      <c r="G4791" s="168">
        <v>843</v>
      </c>
      <c r="H4791" s="168">
        <v>894</v>
      </c>
      <c r="I4791" s="168">
        <v>4.4000000000000004</v>
      </c>
      <c r="J4791" s="168">
        <v>6.7</v>
      </c>
      <c r="K4791" s="168">
        <v>88.7</v>
      </c>
      <c r="L4791" s="168">
        <v>18.600000000000001</v>
      </c>
      <c r="M4791" s="168">
        <v>32.799999999999997</v>
      </c>
      <c r="N4791" s="168">
        <v>958.9</v>
      </c>
    </row>
    <row r="4792" spans="1:14" x14ac:dyDescent="0.2">
      <c r="A4792" s="168">
        <v>2019</v>
      </c>
      <c r="B4792" s="168">
        <v>7</v>
      </c>
      <c r="C4792" s="168">
        <v>19</v>
      </c>
      <c r="D4792" s="168">
        <v>12</v>
      </c>
      <c r="E4792" s="168">
        <v>30</v>
      </c>
      <c r="F4792" s="168">
        <v>159</v>
      </c>
      <c r="G4792" s="168">
        <v>837</v>
      </c>
      <c r="H4792" s="168">
        <v>961</v>
      </c>
      <c r="I4792" s="168">
        <v>4.5999999999999996</v>
      </c>
      <c r="J4792" s="168">
        <v>8.3000000000000007</v>
      </c>
      <c r="K4792" s="168">
        <v>99.3</v>
      </c>
      <c r="L4792" s="168">
        <v>22.2</v>
      </c>
      <c r="M4792" s="168">
        <v>32.700000000000003</v>
      </c>
      <c r="N4792" s="168">
        <v>958.8</v>
      </c>
    </row>
    <row r="4793" spans="1:14" x14ac:dyDescent="0.2">
      <c r="A4793" s="168">
        <v>2019</v>
      </c>
      <c r="B4793" s="168">
        <v>7</v>
      </c>
      <c r="C4793" s="168">
        <v>19</v>
      </c>
      <c r="D4793" s="168">
        <v>13</v>
      </c>
      <c r="E4793" s="168">
        <v>30</v>
      </c>
      <c r="F4793" s="168">
        <v>168</v>
      </c>
      <c r="G4793" s="168">
        <v>828</v>
      </c>
      <c r="H4793" s="168">
        <v>975</v>
      </c>
      <c r="I4793" s="168">
        <v>4.8</v>
      </c>
      <c r="J4793" s="168">
        <v>8.6999999999999993</v>
      </c>
      <c r="K4793" s="168">
        <v>101.1</v>
      </c>
      <c r="L4793" s="168">
        <v>22.2</v>
      </c>
      <c r="M4793" s="168">
        <v>32.700000000000003</v>
      </c>
      <c r="N4793" s="168">
        <v>958.5</v>
      </c>
    </row>
    <row r="4794" spans="1:14" x14ac:dyDescent="0.2">
      <c r="A4794" s="168">
        <v>2019</v>
      </c>
      <c r="B4794" s="168">
        <v>7</v>
      </c>
      <c r="C4794" s="168">
        <v>19</v>
      </c>
      <c r="D4794" s="168">
        <v>14</v>
      </c>
      <c r="E4794" s="168">
        <v>30</v>
      </c>
      <c r="F4794" s="168">
        <v>186</v>
      </c>
      <c r="G4794" s="168">
        <v>784</v>
      </c>
      <c r="H4794" s="168">
        <v>921</v>
      </c>
      <c r="I4794" s="168">
        <v>4.7</v>
      </c>
      <c r="J4794" s="168">
        <v>7.9</v>
      </c>
      <c r="K4794" s="168">
        <v>101.4</v>
      </c>
      <c r="L4794" s="168">
        <v>25.1</v>
      </c>
      <c r="M4794" s="168">
        <v>33</v>
      </c>
      <c r="N4794" s="168">
        <v>958.1</v>
      </c>
    </row>
    <row r="4795" spans="1:14" x14ac:dyDescent="0.2">
      <c r="A4795" s="168">
        <v>2019</v>
      </c>
      <c r="B4795" s="168">
        <v>7</v>
      </c>
      <c r="C4795" s="168">
        <v>19</v>
      </c>
      <c r="D4795" s="168">
        <v>15</v>
      </c>
      <c r="E4795" s="168">
        <v>30</v>
      </c>
      <c r="F4795" s="168">
        <v>240</v>
      </c>
      <c r="G4795" s="168">
        <v>660</v>
      </c>
      <c r="H4795" s="168">
        <v>806</v>
      </c>
      <c r="I4795" s="168">
        <v>4.5</v>
      </c>
      <c r="J4795" s="168">
        <v>7.4</v>
      </c>
      <c r="K4795" s="168">
        <v>100.4</v>
      </c>
      <c r="L4795" s="168">
        <v>26.7</v>
      </c>
      <c r="M4795" s="168">
        <v>33.1</v>
      </c>
      <c r="N4795" s="168">
        <v>957.5</v>
      </c>
    </row>
    <row r="4796" spans="1:14" x14ac:dyDescent="0.2">
      <c r="A4796" s="168">
        <v>2019</v>
      </c>
      <c r="B4796" s="168">
        <v>7</v>
      </c>
      <c r="C4796" s="168">
        <v>19</v>
      </c>
      <c r="D4796" s="168">
        <v>16</v>
      </c>
      <c r="E4796" s="168">
        <v>30</v>
      </c>
      <c r="F4796" s="168">
        <v>274</v>
      </c>
      <c r="G4796" s="168">
        <v>493</v>
      </c>
      <c r="H4796" s="168">
        <v>634</v>
      </c>
      <c r="I4796" s="168">
        <v>4.2</v>
      </c>
      <c r="J4796" s="168">
        <v>7.4</v>
      </c>
      <c r="K4796" s="168">
        <v>97.6</v>
      </c>
      <c r="L4796" s="168">
        <v>29.4</v>
      </c>
      <c r="M4796" s="168">
        <v>32.700000000000003</v>
      </c>
      <c r="N4796" s="168">
        <v>957.1</v>
      </c>
    </row>
    <row r="4797" spans="1:14" x14ac:dyDescent="0.2">
      <c r="A4797" s="168">
        <v>2019</v>
      </c>
      <c r="B4797" s="168">
        <v>7</v>
      </c>
      <c r="C4797" s="168">
        <v>19</v>
      </c>
      <c r="D4797" s="168">
        <v>17</v>
      </c>
      <c r="E4797" s="168">
        <v>30</v>
      </c>
      <c r="F4797" s="168">
        <v>246</v>
      </c>
      <c r="G4797" s="168">
        <v>349</v>
      </c>
      <c r="H4797" s="168">
        <v>446</v>
      </c>
      <c r="I4797" s="168">
        <v>3.9</v>
      </c>
      <c r="J4797" s="168">
        <v>7.7</v>
      </c>
      <c r="K4797" s="168">
        <v>100.2</v>
      </c>
      <c r="L4797" s="168">
        <v>33.4</v>
      </c>
      <c r="M4797" s="168">
        <v>31.9</v>
      </c>
      <c r="N4797" s="168">
        <v>956.6</v>
      </c>
    </row>
    <row r="4798" spans="1:14" x14ac:dyDescent="0.2">
      <c r="A4798" s="168">
        <v>2019</v>
      </c>
      <c r="B4798" s="168">
        <v>7</v>
      </c>
      <c r="C4798" s="168">
        <v>19</v>
      </c>
      <c r="D4798" s="168">
        <v>18</v>
      </c>
      <c r="E4798" s="168">
        <v>30</v>
      </c>
      <c r="F4798" s="168">
        <v>178</v>
      </c>
      <c r="G4798" s="168">
        <v>174</v>
      </c>
      <c r="H4798" s="168">
        <v>248</v>
      </c>
      <c r="I4798" s="168">
        <v>3.8</v>
      </c>
      <c r="J4798" s="168">
        <v>7.1</v>
      </c>
      <c r="K4798" s="168">
        <v>93.4</v>
      </c>
      <c r="L4798" s="168">
        <v>33.5</v>
      </c>
      <c r="M4798" s="168">
        <v>30.8</v>
      </c>
      <c r="N4798" s="168">
        <v>956.3</v>
      </c>
    </row>
    <row r="4799" spans="1:14" x14ac:dyDescent="0.2">
      <c r="A4799" s="168">
        <v>2019</v>
      </c>
      <c r="B4799" s="168">
        <v>7</v>
      </c>
      <c r="C4799" s="168">
        <v>19</v>
      </c>
      <c r="D4799" s="168">
        <v>19</v>
      </c>
      <c r="E4799" s="168">
        <v>30</v>
      </c>
      <c r="F4799" s="168">
        <v>74</v>
      </c>
      <c r="G4799" s="168">
        <v>28</v>
      </c>
      <c r="H4799" s="168">
        <v>81</v>
      </c>
      <c r="I4799" s="168">
        <v>4.0999999999999996</v>
      </c>
      <c r="J4799" s="168">
        <v>7.3</v>
      </c>
      <c r="K4799" s="168">
        <v>95.6</v>
      </c>
      <c r="L4799" s="168">
        <v>33.1</v>
      </c>
      <c r="M4799" s="168">
        <v>29.6</v>
      </c>
      <c r="N4799" s="168">
        <v>956.1</v>
      </c>
    </row>
    <row r="4800" spans="1:14" x14ac:dyDescent="0.2">
      <c r="A4800" s="168">
        <v>2019</v>
      </c>
      <c r="B4800" s="168">
        <v>7</v>
      </c>
      <c r="C4800" s="168">
        <v>19</v>
      </c>
      <c r="D4800" s="168">
        <v>20</v>
      </c>
      <c r="E4800" s="168">
        <v>30</v>
      </c>
      <c r="F4800" s="168">
        <v>5</v>
      </c>
      <c r="G4800" s="168">
        <v>0</v>
      </c>
      <c r="H4800" s="168">
        <v>5</v>
      </c>
      <c r="I4800" s="168">
        <v>4.3</v>
      </c>
      <c r="J4800" s="168">
        <v>6</v>
      </c>
      <c r="K4800" s="168">
        <v>104.4</v>
      </c>
      <c r="L4800" s="168">
        <v>39</v>
      </c>
      <c r="M4800" s="168">
        <v>28.2</v>
      </c>
      <c r="N4800" s="168">
        <v>956.5</v>
      </c>
    </row>
    <row r="4801" spans="1:14" x14ac:dyDescent="0.2">
      <c r="A4801" s="168">
        <v>2019</v>
      </c>
      <c r="B4801" s="168">
        <v>7</v>
      </c>
      <c r="C4801" s="168">
        <v>19</v>
      </c>
      <c r="D4801" s="168">
        <v>21</v>
      </c>
      <c r="E4801" s="168">
        <v>30</v>
      </c>
      <c r="F4801" s="168">
        <v>0</v>
      </c>
      <c r="G4801" s="168">
        <v>0</v>
      </c>
      <c r="H4801" s="168">
        <v>0</v>
      </c>
      <c r="I4801" s="168">
        <v>4.2</v>
      </c>
      <c r="J4801" s="168">
        <v>5.7</v>
      </c>
      <c r="K4801" s="168">
        <v>99.3</v>
      </c>
      <c r="L4801" s="168">
        <v>55.4</v>
      </c>
      <c r="M4801" s="168">
        <v>25.9</v>
      </c>
      <c r="N4801" s="168">
        <v>957.4</v>
      </c>
    </row>
    <row r="4802" spans="1:14" x14ac:dyDescent="0.2">
      <c r="A4802" s="168">
        <v>2019</v>
      </c>
      <c r="B4802" s="168">
        <v>7</v>
      </c>
      <c r="C4802" s="168">
        <v>19</v>
      </c>
      <c r="D4802" s="168">
        <v>22</v>
      </c>
      <c r="E4802" s="168">
        <v>30</v>
      </c>
      <c r="F4802" s="168">
        <v>0</v>
      </c>
      <c r="G4802" s="168">
        <v>0</v>
      </c>
      <c r="H4802" s="168">
        <v>0</v>
      </c>
      <c r="I4802" s="168">
        <v>3.8</v>
      </c>
      <c r="J4802" s="168">
        <v>4.9000000000000004</v>
      </c>
      <c r="K4802" s="168">
        <v>84.4</v>
      </c>
      <c r="L4802" s="168">
        <v>67.3</v>
      </c>
      <c r="M4802" s="168">
        <v>24.1</v>
      </c>
      <c r="N4802" s="168">
        <v>958.4</v>
      </c>
    </row>
    <row r="4803" spans="1:14" x14ac:dyDescent="0.2">
      <c r="A4803" s="168">
        <v>2019</v>
      </c>
      <c r="B4803" s="168">
        <v>7</v>
      </c>
      <c r="C4803" s="168">
        <v>19</v>
      </c>
      <c r="D4803" s="168">
        <v>23</v>
      </c>
      <c r="E4803" s="168">
        <v>30</v>
      </c>
      <c r="F4803" s="168">
        <v>0</v>
      </c>
      <c r="G4803" s="168">
        <v>0</v>
      </c>
      <c r="H4803" s="168">
        <v>0</v>
      </c>
      <c r="I4803" s="168">
        <v>3.6</v>
      </c>
      <c r="J4803" s="168">
        <v>4.3</v>
      </c>
      <c r="K4803" s="168">
        <v>98.8</v>
      </c>
      <c r="L4803" s="168">
        <v>67.7</v>
      </c>
      <c r="M4803" s="168">
        <v>23.7</v>
      </c>
      <c r="N4803" s="168">
        <v>958.7</v>
      </c>
    </row>
    <row r="4804" spans="1:14" x14ac:dyDescent="0.2">
      <c r="A4804" s="168">
        <v>2019</v>
      </c>
      <c r="B4804" s="168">
        <v>7</v>
      </c>
      <c r="C4804" s="168">
        <v>20</v>
      </c>
      <c r="D4804" s="168">
        <v>0</v>
      </c>
      <c r="E4804" s="168">
        <v>30</v>
      </c>
      <c r="F4804" s="168">
        <v>0</v>
      </c>
      <c r="G4804" s="168">
        <v>0</v>
      </c>
      <c r="H4804" s="168">
        <v>0</v>
      </c>
      <c r="I4804" s="168">
        <v>3.8</v>
      </c>
      <c r="J4804" s="168">
        <v>3.7</v>
      </c>
      <c r="K4804" s="168">
        <v>111.8</v>
      </c>
      <c r="L4804" s="168">
        <v>67.599999999999994</v>
      </c>
      <c r="M4804" s="168">
        <v>23.2</v>
      </c>
      <c r="N4804" s="168">
        <v>958.3</v>
      </c>
    </row>
    <row r="4805" spans="1:14" x14ac:dyDescent="0.2">
      <c r="A4805" s="168">
        <v>2019</v>
      </c>
      <c r="B4805" s="168">
        <v>7</v>
      </c>
      <c r="C4805" s="168">
        <v>20</v>
      </c>
      <c r="D4805" s="168">
        <v>1</v>
      </c>
      <c r="E4805" s="168">
        <v>30</v>
      </c>
      <c r="F4805" s="168">
        <v>0</v>
      </c>
      <c r="G4805" s="168">
        <v>0</v>
      </c>
      <c r="H4805" s="168">
        <v>0</v>
      </c>
      <c r="I4805" s="168">
        <v>4.0999999999999996</v>
      </c>
      <c r="J4805" s="168">
        <v>1.4</v>
      </c>
      <c r="K4805" s="168">
        <v>249.9</v>
      </c>
      <c r="L4805" s="168">
        <v>63.8</v>
      </c>
      <c r="M4805" s="168">
        <v>23</v>
      </c>
      <c r="N4805" s="168">
        <v>958.1</v>
      </c>
    </row>
    <row r="4806" spans="1:14" x14ac:dyDescent="0.2">
      <c r="A4806" s="168">
        <v>2019</v>
      </c>
      <c r="B4806" s="168">
        <v>7</v>
      </c>
      <c r="C4806" s="168">
        <v>20</v>
      </c>
      <c r="D4806" s="168">
        <v>2</v>
      </c>
      <c r="E4806" s="168">
        <v>30</v>
      </c>
      <c r="F4806" s="168">
        <v>0</v>
      </c>
      <c r="G4806" s="168">
        <v>0</v>
      </c>
      <c r="H4806" s="168">
        <v>0</v>
      </c>
      <c r="I4806" s="168">
        <v>4.5</v>
      </c>
      <c r="J4806" s="168">
        <v>0.7</v>
      </c>
      <c r="K4806" s="168">
        <v>360</v>
      </c>
      <c r="L4806" s="168">
        <v>57</v>
      </c>
      <c r="M4806" s="168">
        <v>23.2</v>
      </c>
      <c r="N4806" s="168">
        <v>957.6</v>
      </c>
    </row>
    <row r="4807" spans="1:14" x14ac:dyDescent="0.2">
      <c r="A4807" s="168">
        <v>2019</v>
      </c>
      <c r="B4807" s="168">
        <v>7</v>
      </c>
      <c r="C4807" s="168">
        <v>20</v>
      </c>
      <c r="D4807" s="168">
        <v>3</v>
      </c>
      <c r="E4807" s="168">
        <v>30</v>
      </c>
      <c r="F4807" s="168">
        <v>0</v>
      </c>
      <c r="G4807" s="168">
        <v>0</v>
      </c>
      <c r="H4807" s="168">
        <v>0</v>
      </c>
      <c r="I4807" s="168">
        <v>4.8</v>
      </c>
      <c r="J4807" s="168">
        <v>1</v>
      </c>
      <c r="K4807" s="168">
        <v>285.3</v>
      </c>
      <c r="L4807" s="168">
        <v>54</v>
      </c>
      <c r="M4807" s="168">
        <v>22.9</v>
      </c>
      <c r="N4807" s="168">
        <v>957.2</v>
      </c>
    </row>
    <row r="4808" spans="1:14" x14ac:dyDescent="0.2">
      <c r="A4808" s="168">
        <v>2019</v>
      </c>
      <c r="B4808" s="168">
        <v>7</v>
      </c>
      <c r="C4808" s="168">
        <v>20</v>
      </c>
      <c r="D4808" s="168">
        <v>4</v>
      </c>
      <c r="E4808" s="168">
        <v>30</v>
      </c>
      <c r="F4808" s="168">
        <v>0</v>
      </c>
      <c r="G4808" s="168">
        <v>0</v>
      </c>
      <c r="H4808" s="168">
        <v>0</v>
      </c>
      <c r="I4808" s="168">
        <v>4.9000000000000004</v>
      </c>
      <c r="J4808" s="168">
        <v>1.2</v>
      </c>
      <c r="K4808" s="168">
        <v>343.9</v>
      </c>
      <c r="L4808" s="168">
        <v>50.6</v>
      </c>
      <c r="M4808" s="168">
        <v>23</v>
      </c>
      <c r="N4808" s="168">
        <v>957.2</v>
      </c>
    </row>
    <row r="4809" spans="1:14" x14ac:dyDescent="0.2">
      <c r="A4809" s="168">
        <v>2019</v>
      </c>
      <c r="B4809" s="168">
        <v>7</v>
      </c>
      <c r="C4809" s="168">
        <v>20</v>
      </c>
      <c r="D4809" s="168">
        <v>5</v>
      </c>
      <c r="E4809" s="168">
        <v>30</v>
      </c>
      <c r="F4809" s="168">
        <v>0</v>
      </c>
      <c r="G4809" s="168">
        <v>0</v>
      </c>
      <c r="H4809" s="168">
        <v>0</v>
      </c>
      <c r="I4809" s="168">
        <v>4.9000000000000004</v>
      </c>
      <c r="J4809" s="168">
        <v>1.1000000000000001</v>
      </c>
      <c r="K4809" s="168">
        <v>347</v>
      </c>
      <c r="L4809" s="168">
        <v>45.8</v>
      </c>
      <c r="M4809" s="168">
        <v>23.2</v>
      </c>
      <c r="N4809" s="168">
        <v>957.2</v>
      </c>
    </row>
    <row r="4810" spans="1:14" x14ac:dyDescent="0.2">
      <c r="A4810" s="168">
        <v>2019</v>
      </c>
      <c r="B4810" s="168">
        <v>7</v>
      </c>
      <c r="C4810" s="168">
        <v>20</v>
      </c>
      <c r="D4810" s="168">
        <v>6</v>
      </c>
      <c r="E4810" s="168">
        <v>30</v>
      </c>
      <c r="F4810" s="168">
        <v>28</v>
      </c>
      <c r="G4810" s="168">
        <v>9</v>
      </c>
      <c r="H4810" s="168">
        <v>29</v>
      </c>
      <c r="I4810" s="168">
        <v>4.7</v>
      </c>
      <c r="J4810" s="168">
        <v>1</v>
      </c>
      <c r="K4810" s="168">
        <v>188</v>
      </c>
      <c r="L4810" s="168">
        <v>45.9</v>
      </c>
      <c r="M4810" s="168">
        <v>22.8</v>
      </c>
      <c r="N4810" s="168">
        <v>957.2</v>
      </c>
    </row>
    <row r="4811" spans="1:14" x14ac:dyDescent="0.2">
      <c r="A4811" s="168">
        <v>2019</v>
      </c>
      <c r="B4811" s="168">
        <v>7</v>
      </c>
      <c r="C4811" s="168">
        <v>20</v>
      </c>
      <c r="D4811" s="168">
        <v>7</v>
      </c>
      <c r="E4811" s="168">
        <v>30</v>
      </c>
      <c r="F4811" s="168">
        <v>117</v>
      </c>
      <c r="G4811" s="168">
        <v>103</v>
      </c>
      <c r="H4811" s="168">
        <v>148</v>
      </c>
      <c r="I4811" s="168">
        <v>3.8</v>
      </c>
      <c r="J4811" s="168">
        <v>0.9</v>
      </c>
      <c r="K4811" s="168">
        <v>329.6</v>
      </c>
      <c r="L4811" s="168">
        <v>35</v>
      </c>
      <c r="M4811" s="168">
        <v>26.7</v>
      </c>
      <c r="N4811" s="168">
        <v>957.5</v>
      </c>
    </row>
    <row r="4812" spans="1:14" x14ac:dyDescent="0.2">
      <c r="A4812" s="168">
        <v>2019</v>
      </c>
      <c r="B4812" s="168">
        <v>7</v>
      </c>
      <c r="C4812" s="168">
        <v>20</v>
      </c>
      <c r="D4812" s="168">
        <v>8</v>
      </c>
      <c r="E4812" s="168">
        <v>30</v>
      </c>
      <c r="F4812" s="168">
        <v>221</v>
      </c>
      <c r="G4812" s="168">
        <v>141</v>
      </c>
      <c r="H4812" s="168">
        <v>290</v>
      </c>
      <c r="I4812" s="168">
        <v>2.7</v>
      </c>
      <c r="J4812" s="168">
        <v>0.6</v>
      </c>
      <c r="K4812" s="168">
        <v>112.7</v>
      </c>
      <c r="L4812" s="168">
        <v>29.1</v>
      </c>
      <c r="M4812" s="168">
        <v>29.6</v>
      </c>
      <c r="N4812" s="168">
        <v>957.7</v>
      </c>
    </row>
    <row r="4813" spans="1:14" x14ac:dyDescent="0.2">
      <c r="A4813" s="168">
        <v>2019</v>
      </c>
      <c r="B4813" s="168">
        <v>7</v>
      </c>
      <c r="C4813" s="168">
        <v>20</v>
      </c>
      <c r="D4813" s="168">
        <v>9</v>
      </c>
      <c r="E4813" s="168">
        <v>30</v>
      </c>
      <c r="F4813" s="168">
        <v>311</v>
      </c>
      <c r="G4813" s="168">
        <v>294</v>
      </c>
      <c r="H4813" s="168">
        <v>509</v>
      </c>
      <c r="I4813" s="168">
        <v>2.2999999999999998</v>
      </c>
      <c r="J4813" s="168">
        <v>1.8</v>
      </c>
      <c r="K4813" s="168">
        <v>90.9</v>
      </c>
      <c r="L4813" s="168">
        <v>25.8</v>
      </c>
      <c r="M4813" s="168">
        <v>31.6</v>
      </c>
      <c r="N4813" s="168">
        <v>957.5</v>
      </c>
    </row>
    <row r="4814" spans="1:14" x14ac:dyDescent="0.2">
      <c r="A4814" s="168">
        <v>2019</v>
      </c>
      <c r="B4814" s="168">
        <v>7</v>
      </c>
      <c r="C4814" s="168">
        <v>20</v>
      </c>
      <c r="D4814" s="168">
        <v>10</v>
      </c>
      <c r="E4814" s="168">
        <v>30</v>
      </c>
      <c r="F4814" s="168">
        <v>311</v>
      </c>
      <c r="G4814" s="168">
        <v>511</v>
      </c>
      <c r="H4814" s="168">
        <v>719</v>
      </c>
      <c r="I4814" s="168">
        <v>2.2000000000000002</v>
      </c>
      <c r="J4814" s="168">
        <v>4.8</v>
      </c>
      <c r="K4814" s="168">
        <v>116.4</v>
      </c>
      <c r="L4814" s="168">
        <v>23.5</v>
      </c>
      <c r="M4814" s="168">
        <v>33.299999999999997</v>
      </c>
      <c r="N4814" s="168">
        <v>957.4</v>
      </c>
    </row>
    <row r="4815" spans="1:14" x14ac:dyDescent="0.2">
      <c r="A4815" s="168">
        <v>2019</v>
      </c>
      <c r="B4815" s="168">
        <v>7</v>
      </c>
      <c r="C4815" s="168">
        <v>20</v>
      </c>
      <c r="D4815" s="168">
        <v>11</v>
      </c>
      <c r="E4815" s="168">
        <v>30</v>
      </c>
      <c r="F4815" s="168">
        <v>288</v>
      </c>
      <c r="G4815" s="168">
        <v>612</v>
      </c>
      <c r="H4815" s="168">
        <v>840</v>
      </c>
      <c r="I4815" s="168">
        <v>2.2000000000000002</v>
      </c>
      <c r="J4815" s="168">
        <v>5.4</v>
      </c>
      <c r="K4815" s="168">
        <v>109</v>
      </c>
      <c r="L4815" s="168">
        <v>24.6</v>
      </c>
      <c r="M4815" s="168">
        <v>34</v>
      </c>
      <c r="N4815" s="168">
        <v>957.6</v>
      </c>
    </row>
    <row r="4816" spans="1:14" x14ac:dyDescent="0.2">
      <c r="A4816" s="168">
        <v>2019</v>
      </c>
      <c r="B4816" s="168">
        <v>7</v>
      </c>
      <c r="C4816" s="168">
        <v>20</v>
      </c>
      <c r="D4816" s="168">
        <v>12</v>
      </c>
      <c r="E4816" s="168">
        <v>30</v>
      </c>
      <c r="F4816" s="168">
        <v>280</v>
      </c>
      <c r="G4816" s="168">
        <v>656</v>
      </c>
      <c r="H4816" s="168">
        <v>915</v>
      </c>
      <c r="I4816" s="168">
        <v>2.2000000000000002</v>
      </c>
      <c r="J4816" s="168">
        <v>4.7</v>
      </c>
      <c r="K4816" s="168">
        <v>104</v>
      </c>
      <c r="L4816" s="168">
        <v>28.6</v>
      </c>
      <c r="M4816" s="168">
        <v>33.9</v>
      </c>
      <c r="N4816" s="168">
        <v>957.8</v>
      </c>
    </row>
    <row r="4817" spans="1:14" x14ac:dyDescent="0.2">
      <c r="A4817" s="168">
        <v>2019</v>
      </c>
      <c r="B4817" s="168">
        <v>7</v>
      </c>
      <c r="C4817" s="168">
        <v>20</v>
      </c>
      <c r="D4817" s="168">
        <v>13</v>
      </c>
      <c r="E4817" s="168">
        <v>30</v>
      </c>
      <c r="F4817" s="168">
        <v>271</v>
      </c>
      <c r="G4817" s="168">
        <v>673</v>
      </c>
      <c r="H4817" s="168">
        <v>933</v>
      </c>
      <c r="I4817" s="168">
        <v>2.1</v>
      </c>
      <c r="J4817" s="168">
        <v>5.7</v>
      </c>
      <c r="K4817" s="168">
        <v>100.1</v>
      </c>
      <c r="L4817" s="168">
        <v>32.4</v>
      </c>
      <c r="M4817" s="168">
        <v>33.700000000000003</v>
      </c>
      <c r="N4817" s="168">
        <v>957.9</v>
      </c>
    </row>
    <row r="4818" spans="1:14" x14ac:dyDescent="0.2">
      <c r="A4818" s="168">
        <v>2019</v>
      </c>
      <c r="B4818" s="168">
        <v>7</v>
      </c>
      <c r="C4818" s="168">
        <v>20</v>
      </c>
      <c r="D4818" s="168">
        <v>14</v>
      </c>
      <c r="E4818" s="168">
        <v>30</v>
      </c>
      <c r="F4818" s="168">
        <v>263</v>
      </c>
      <c r="G4818" s="168">
        <v>662</v>
      </c>
      <c r="H4818" s="168">
        <v>888</v>
      </c>
      <c r="I4818" s="168">
        <v>1.8</v>
      </c>
      <c r="J4818" s="168">
        <v>6</v>
      </c>
      <c r="K4818" s="168">
        <v>96.1</v>
      </c>
      <c r="L4818" s="168">
        <v>34.6</v>
      </c>
      <c r="M4818" s="168">
        <v>33.4</v>
      </c>
      <c r="N4818" s="168">
        <v>957.8</v>
      </c>
    </row>
    <row r="4819" spans="1:14" x14ac:dyDescent="0.2">
      <c r="A4819" s="168">
        <v>2019</v>
      </c>
      <c r="B4819" s="168">
        <v>7</v>
      </c>
      <c r="C4819" s="168">
        <v>20</v>
      </c>
      <c r="D4819" s="168">
        <v>15</v>
      </c>
      <c r="E4819" s="168">
        <v>30</v>
      </c>
      <c r="F4819" s="168">
        <v>257</v>
      </c>
      <c r="G4819" s="168">
        <v>614</v>
      </c>
      <c r="H4819" s="168">
        <v>783</v>
      </c>
      <c r="I4819" s="168">
        <v>1.4</v>
      </c>
      <c r="J4819" s="168">
        <v>6.3</v>
      </c>
      <c r="K4819" s="168">
        <v>99</v>
      </c>
      <c r="L4819" s="168">
        <v>42.3</v>
      </c>
      <c r="M4819" s="168">
        <v>32.700000000000003</v>
      </c>
      <c r="N4819" s="168">
        <v>957.6</v>
      </c>
    </row>
    <row r="4820" spans="1:14" x14ac:dyDescent="0.2">
      <c r="A4820" s="168">
        <v>2019</v>
      </c>
      <c r="B4820" s="168">
        <v>7</v>
      </c>
      <c r="C4820" s="168">
        <v>20</v>
      </c>
      <c r="D4820" s="168">
        <v>16</v>
      </c>
      <c r="E4820" s="168">
        <v>30</v>
      </c>
      <c r="F4820" s="168">
        <v>243</v>
      </c>
      <c r="G4820" s="168">
        <v>536</v>
      </c>
      <c r="H4820" s="168">
        <v>633</v>
      </c>
      <c r="I4820" s="168">
        <v>0.8</v>
      </c>
      <c r="J4820" s="168">
        <v>6.8</v>
      </c>
      <c r="K4820" s="168">
        <v>105.2</v>
      </c>
      <c r="L4820" s="168">
        <v>51.8</v>
      </c>
      <c r="M4820" s="168">
        <v>31.4</v>
      </c>
      <c r="N4820" s="168">
        <v>957.6</v>
      </c>
    </row>
    <row r="4821" spans="1:14" x14ac:dyDescent="0.2">
      <c r="A4821" s="168">
        <v>2019</v>
      </c>
      <c r="B4821" s="168">
        <v>7</v>
      </c>
      <c r="C4821" s="168">
        <v>20</v>
      </c>
      <c r="D4821" s="168">
        <v>17</v>
      </c>
      <c r="E4821" s="168">
        <v>30</v>
      </c>
      <c r="F4821" s="168">
        <v>212</v>
      </c>
      <c r="G4821" s="168">
        <v>418</v>
      </c>
      <c r="H4821" s="168">
        <v>450</v>
      </c>
      <c r="I4821" s="168">
        <v>0</v>
      </c>
      <c r="J4821" s="168">
        <v>7</v>
      </c>
      <c r="K4821" s="168">
        <v>106.8</v>
      </c>
      <c r="L4821" s="168">
        <v>56.6</v>
      </c>
      <c r="M4821" s="168">
        <v>30.7</v>
      </c>
      <c r="N4821" s="168">
        <v>957.4</v>
      </c>
    </row>
    <row r="4822" spans="1:14" x14ac:dyDescent="0.2">
      <c r="A4822" s="168">
        <v>2019</v>
      </c>
      <c r="B4822" s="168">
        <v>7</v>
      </c>
      <c r="C4822" s="168">
        <v>20</v>
      </c>
      <c r="D4822" s="168">
        <v>18</v>
      </c>
      <c r="E4822" s="168">
        <v>30</v>
      </c>
      <c r="F4822" s="168">
        <v>153</v>
      </c>
      <c r="G4822" s="168">
        <v>268</v>
      </c>
      <c r="H4822" s="168">
        <v>258</v>
      </c>
      <c r="I4822" s="168">
        <v>-0.9</v>
      </c>
      <c r="J4822" s="168">
        <v>6.6</v>
      </c>
      <c r="K4822" s="168">
        <v>102.4</v>
      </c>
      <c r="L4822" s="168">
        <v>58.7</v>
      </c>
      <c r="M4822" s="168">
        <v>30.2</v>
      </c>
      <c r="N4822" s="168">
        <v>957.8</v>
      </c>
    </row>
    <row r="4823" spans="1:14" x14ac:dyDescent="0.2">
      <c r="A4823" s="168">
        <v>2019</v>
      </c>
      <c r="B4823" s="168">
        <v>7</v>
      </c>
      <c r="C4823" s="168">
        <v>20</v>
      </c>
      <c r="D4823" s="168">
        <v>19</v>
      </c>
      <c r="E4823" s="168">
        <v>30</v>
      </c>
      <c r="F4823" s="168">
        <v>68</v>
      </c>
      <c r="G4823" s="168">
        <v>71</v>
      </c>
      <c r="H4823" s="168">
        <v>84</v>
      </c>
      <c r="I4823" s="168">
        <v>-2.1</v>
      </c>
      <c r="J4823" s="168">
        <v>6.2</v>
      </c>
      <c r="K4823" s="168">
        <v>88.5</v>
      </c>
      <c r="L4823" s="168">
        <v>67.400000000000006</v>
      </c>
      <c r="M4823" s="168">
        <v>28.1</v>
      </c>
      <c r="N4823" s="168">
        <v>958.7</v>
      </c>
    </row>
    <row r="4824" spans="1:14" x14ac:dyDescent="0.2">
      <c r="A4824" s="168">
        <v>2019</v>
      </c>
      <c r="B4824" s="168">
        <v>7</v>
      </c>
      <c r="C4824" s="168">
        <v>20</v>
      </c>
      <c r="D4824" s="168">
        <v>20</v>
      </c>
      <c r="E4824" s="168">
        <v>30</v>
      </c>
      <c r="F4824" s="168">
        <v>5</v>
      </c>
      <c r="G4824" s="168">
        <v>1</v>
      </c>
      <c r="H4824" s="168">
        <v>5</v>
      </c>
      <c r="I4824" s="168">
        <v>-2.2000000000000002</v>
      </c>
      <c r="J4824" s="168">
        <v>5.5</v>
      </c>
      <c r="K4824" s="168">
        <v>96.8</v>
      </c>
      <c r="L4824" s="168">
        <v>78.7</v>
      </c>
      <c r="M4824" s="168">
        <v>25.5</v>
      </c>
      <c r="N4824" s="168">
        <v>959.5</v>
      </c>
    </row>
    <row r="4825" spans="1:14" x14ac:dyDescent="0.2">
      <c r="A4825" s="168">
        <v>2019</v>
      </c>
      <c r="B4825" s="168">
        <v>7</v>
      </c>
      <c r="C4825" s="168">
        <v>20</v>
      </c>
      <c r="D4825" s="168">
        <v>21</v>
      </c>
      <c r="E4825" s="168">
        <v>30</v>
      </c>
      <c r="F4825" s="168">
        <v>0</v>
      </c>
      <c r="G4825" s="168">
        <v>0</v>
      </c>
      <c r="H4825" s="168">
        <v>0</v>
      </c>
      <c r="I4825" s="168">
        <v>-1</v>
      </c>
      <c r="J4825" s="168">
        <v>4.9000000000000004</v>
      </c>
      <c r="K4825" s="168">
        <v>103.4</v>
      </c>
      <c r="L4825" s="168">
        <v>80.8</v>
      </c>
      <c r="M4825" s="168">
        <v>24.8</v>
      </c>
      <c r="N4825" s="168">
        <v>959.9</v>
      </c>
    </row>
    <row r="4826" spans="1:14" x14ac:dyDescent="0.2">
      <c r="A4826" s="168">
        <v>2019</v>
      </c>
      <c r="B4826" s="168">
        <v>7</v>
      </c>
      <c r="C4826" s="168">
        <v>20</v>
      </c>
      <c r="D4826" s="168">
        <v>22</v>
      </c>
      <c r="E4826" s="168">
        <v>30</v>
      </c>
      <c r="F4826" s="168">
        <v>0</v>
      </c>
      <c r="G4826" s="168">
        <v>0</v>
      </c>
      <c r="H4826" s="168">
        <v>0</v>
      </c>
      <c r="I4826" s="168">
        <v>0.8</v>
      </c>
      <c r="J4826" s="168">
        <v>2.1</v>
      </c>
      <c r="K4826" s="168">
        <v>205.7</v>
      </c>
      <c r="L4826" s="168">
        <v>83.3</v>
      </c>
      <c r="M4826" s="168">
        <v>24.1</v>
      </c>
      <c r="N4826" s="168">
        <v>960.5</v>
      </c>
    </row>
    <row r="4827" spans="1:14" x14ac:dyDescent="0.2">
      <c r="A4827" s="168">
        <v>2019</v>
      </c>
      <c r="B4827" s="168">
        <v>7</v>
      </c>
      <c r="C4827" s="168">
        <v>20</v>
      </c>
      <c r="D4827" s="168">
        <v>23</v>
      </c>
      <c r="E4827" s="168">
        <v>30</v>
      </c>
      <c r="F4827" s="168">
        <v>0</v>
      </c>
      <c r="G4827" s="168">
        <v>0</v>
      </c>
      <c r="H4827" s="168">
        <v>0</v>
      </c>
      <c r="I4827" s="168">
        <v>2.5</v>
      </c>
      <c r="J4827" s="168">
        <v>1.2</v>
      </c>
      <c r="K4827" s="168">
        <v>247.8</v>
      </c>
      <c r="L4827" s="168">
        <v>81.400000000000006</v>
      </c>
      <c r="M4827" s="168">
        <v>24.5</v>
      </c>
      <c r="N4827" s="168">
        <v>960.8</v>
      </c>
    </row>
    <row r="4828" spans="1:14" x14ac:dyDescent="0.2">
      <c r="A4828" s="168">
        <v>2019</v>
      </c>
      <c r="B4828" s="168">
        <v>7</v>
      </c>
      <c r="C4828" s="168">
        <v>21</v>
      </c>
      <c r="D4828" s="168">
        <v>0</v>
      </c>
      <c r="E4828" s="168">
        <v>30</v>
      </c>
      <c r="F4828" s="168">
        <v>0</v>
      </c>
      <c r="G4828" s="168">
        <v>0</v>
      </c>
      <c r="H4828" s="168">
        <v>0</v>
      </c>
      <c r="I4828" s="168">
        <v>3.5</v>
      </c>
      <c r="J4828" s="168">
        <v>0.9</v>
      </c>
      <c r="K4828" s="168">
        <v>15.6</v>
      </c>
      <c r="L4828" s="168">
        <v>75.5</v>
      </c>
      <c r="M4828" s="168">
        <v>25</v>
      </c>
      <c r="N4828" s="168">
        <v>960.7</v>
      </c>
    </row>
    <row r="4829" spans="1:14" x14ac:dyDescent="0.2">
      <c r="A4829" s="168">
        <v>2019</v>
      </c>
      <c r="B4829" s="168">
        <v>7</v>
      </c>
      <c r="C4829" s="168">
        <v>21</v>
      </c>
      <c r="D4829" s="168">
        <v>1</v>
      </c>
      <c r="E4829" s="168">
        <v>30</v>
      </c>
      <c r="F4829" s="168">
        <v>0</v>
      </c>
      <c r="G4829" s="168">
        <v>0</v>
      </c>
      <c r="H4829" s="168">
        <v>0</v>
      </c>
      <c r="I4829" s="168">
        <v>4.3</v>
      </c>
      <c r="J4829" s="168">
        <v>0.9</v>
      </c>
      <c r="K4829" s="168">
        <v>314.5</v>
      </c>
      <c r="L4829" s="168">
        <v>70.7</v>
      </c>
      <c r="M4829" s="168">
        <v>24.9</v>
      </c>
      <c r="N4829" s="168">
        <v>960.6</v>
      </c>
    </row>
    <row r="4830" spans="1:14" x14ac:dyDescent="0.2">
      <c r="A4830" s="168">
        <v>2019</v>
      </c>
      <c r="B4830" s="168">
        <v>7</v>
      </c>
      <c r="C4830" s="168">
        <v>21</v>
      </c>
      <c r="D4830" s="168">
        <v>2</v>
      </c>
      <c r="E4830" s="168">
        <v>30</v>
      </c>
      <c r="F4830" s="168">
        <v>0</v>
      </c>
      <c r="G4830" s="168">
        <v>0</v>
      </c>
      <c r="H4830" s="168">
        <v>0</v>
      </c>
      <c r="I4830" s="168">
        <v>4.8</v>
      </c>
      <c r="J4830" s="168">
        <v>1</v>
      </c>
      <c r="K4830" s="168">
        <v>131.5</v>
      </c>
      <c r="L4830" s="168">
        <v>73.599999999999994</v>
      </c>
      <c r="M4830" s="168">
        <v>23.3</v>
      </c>
      <c r="N4830" s="168">
        <v>960.6</v>
      </c>
    </row>
    <row r="4831" spans="1:14" x14ac:dyDescent="0.2">
      <c r="A4831" s="168">
        <v>2019</v>
      </c>
      <c r="B4831" s="168">
        <v>7</v>
      </c>
      <c r="C4831" s="168">
        <v>21</v>
      </c>
      <c r="D4831" s="168">
        <v>3</v>
      </c>
      <c r="E4831" s="168">
        <v>30</v>
      </c>
      <c r="F4831" s="168">
        <v>0</v>
      </c>
      <c r="G4831" s="168">
        <v>0</v>
      </c>
      <c r="H4831" s="168">
        <v>0</v>
      </c>
      <c r="I4831" s="168">
        <v>5.4</v>
      </c>
      <c r="J4831" s="168">
        <v>1</v>
      </c>
      <c r="K4831" s="168">
        <v>169.9</v>
      </c>
      <c r="L4831" s="168">
        <v>73.400000000000006</v>
      </c>
      <c r="M4831" s="168">
        <v>22.8</v>
      </c>
      <c r="N4831" s="168">
        <v>960.5</v>
      </c>
    </row>
    <row r="4832" spans="1:14" x14ac:dyDescent="0.2">
      <c r="A4832" s="168">
        <v>2019</v>
      </c>
      <c r="B4832" s="168">
        <v>7</v>
      </c>
      <c r="C4832" s="168">
        <v>21</v>
      </c>
      <c r="D4832" s="168">
        <v>4</v>
      </c>
      <c r="E4832" s="168">
        <v>30</v>
      </c>
      <c r="F4832" s="168">
        <v>0</v>
      </c>
      <c r="G4832" s="168">
        <v>0</v>
      </c>
      <c r="H4832" s="168">
        <v>0</v>
      </c>
      <c r="I4832" s="168">
        <v>5.9</v>
      </c>
      <c r="J4832" s="168">
        <v>2</v>
      </c>
      <c r="K4832" s="168">
        <v>78.900000000000006</v>
      </c>
      <c r="L4832" s="168">
        <v>72.900000000000006</v>
      </c>
      <c r="M4832" s="168">
        <v>22.2</v>
      </c>
      <c r="N4832" s="168">
        <v>960.1</v>
      </c>
    </row>
    <row r="4833" spans="1:14" x14ac:dyDescent="0.2">
      <c r="A4833" s="168">
        <v>2019</v>
      </c>
      <c r="B4833" s="168">
        <v>7</v>
      </c>
      <c r="C4833" s="168">
        <v>21</v>
      </c>
      <c r="D4833" s="168">
        <v>5</v>
      </c>
      <c r="E4833" s="168">
        <v>30</v>
      </c>
      <c r="F4833" s="168">
        <v>0</v>
      </c>
      <c r="G4833" s="168">
        <v>0</v>
      </c>
      <c r="H4833" s="168">
        <v>0</v>
      </c>
      <c r="I4833" s="168">
        <v>6.5</v>
      </c>
      <c r="J4833" s="168">
        <v>2.6</v>
      </c>
      <c r="K4833" s="168">
        <v>34.1</v>
      </c>
      <c r="L4833" s="168">
        <v>70.099999999999994</v>
      </c>
      <c r="M4833" s="168">
        <v>23</v>
      </c>
      <c r="N4833" s="168">
        <v>960.3</v>
      </c>
    </row>
    <row r="4834" spans="1:14" x14ac:dyDescent="0.2">
      <c r="A4834" s="168">
        <v>2019</v>
      </c>
      <c r="B4834" s="168">
        <v>7</v>
      </c>
      <c r="C4834" s="168">
        <v>21</v>
      </c>
      <c r="D4834" s="168">
        <v>6</v>
      </c>
      <c r="E4834" s="168">
        <v>30</v>
      </c>
      <c r="F4834" s="168">
        <v>28</v>
      </c>
      <c r="G4834" s="168">
        <v>35</v>
      </c>
      <c r="H4834" s="168">
        <v>33</v>
      </c>
      <c r="I4834" s="168">
        <v>7.3</v>
      </c>
      <c r="J4834" s="168">
        <v>3.6</v>
      </c>
      <c r="K4834" s="168">
        <v>60.8</v>
      </c>
      <c r="L4834" s="168">
        <v>62.9</v>
      </c>
      <c r="M4834" s="168">
        <v>23.7</v>
      </c>
      <c r="N4834" s="168">
        <v>960.8</v>
      </c>
    </row>
    <row r="4835" spans="1:14" x14ac:dyDescent="0.2">
      <c r="A4835" s="168">
        <v>2019</v>
      </c>
      <c r="B4835" s="168">
        <v>7</v>
      </c>
      <c r="C4835" s="168">
        <v>21</v>
      </c>
      <c r="D4835" s="168">
        <v>7</v>
      </c>
      <c r="E4835" s="168">
        <v>30</v>
      </c>
      <c r="F4835" s="168">
        <v>99</v>
      </c>
      <c r="G4835" s="168">
        <v>274</v>
      </c>
      <c r="H4835" s="168">
        <v>177</v>
      </c>
      <c r="I4835" s="168">
        <v>7.4</v>
      </c>
      <c r="J4835" s="168">
        <v>3.4</v>
      </c>
      <c r="K4835" s="168">
        <v>54.7</v>
      </c>
      <c r="L4835" s="168">
        <v>56.8</v>
      </c>
      <c r="M4835" s="168">
        <v>24.6</v>
      </c>
      <c r="N4835" s="168">
        <v>961.1</v>
      </c>
    </row>
    <row r="4836" spans="1:14" x14ac:dyDescent="0.2">
      <c r="A4836" s="168">
        <v>2019</v>
      </c>
      <c r="B4836" s="168">
        <v>7</v>
      </c>
      <c r="C4836" s="168">
        <v>21</v>
      </c>
      <c r="D4836" s="168">
        <v>8</v>
      </c>
      <c r="E4836" s="168">
        <v>30</v>
      </c>
      <c r="F4836" s="168">
        <v>151</v>
      </c>
      <c r="G4836" s="168">
        <v>476</v>
      </c>
      <c r="H4836" s="168">
        <v>374</v>
      </c>
      <c r="I4836" s="168">
        <v>7</v>
      </c>
      <c r="J4836" s="168">
        <v>3.6</v>
      </c>
      <c r="K4836" s="168">
        <v>74.099999999999994</v>
      </c>
      <c r="L4836" s="168">
        <v>42.6</v>
      </c>
      <c r="M4836" s="168">
        <v>27.4</v>
      </c>
      <c r="N4836" s="168">
        <v>961.4</v>
      </c>
    </row>
    <row r="4837" spans="1:14" x14ac:dyDescent="0.2">
      <c r="A4837" s="168">
        <v>2019</v>
      </c>
      <c r="B4837" s="168">
        <v>7</v>
      </c>
      <c r="C4837" s="168">
        <v>21</v>
      </c>
      <c r="D4837" s="168">
        <v>9</v>
      </c>
      <c r="E4837" s="168">
        <v>30</v>
      </c>
      <c r="F4837" s="168">
        <v>184</v>
      </c>
      <c r="G4837" s="168">
        <v>593</v>
      </c>
      <c r="H4837" s="168">
        <v>567</v>
      </c>
      <c r="I4837" s="168">
        <v>5.6</v>
      </c>
      <c r="J4837" s="168">
        <v>6.1</v>
      </c>
      <c r="K4837" s="168">
        <v>116</v>
      </c>
      <c r="L4837" s="168">
        <v>37.4</v>
      </c>
      <c r="M4837" s="168">
        <v>29.2</v>
      </c>
      <c r="N4837" s="168">
        <v>961.4</v>
      </c>
    </row>
    <row r="4838" spans="1:14" x14ac:dyDescent="0.2">
      <c r="A4838" s="168">
        <v>2019</v>
      </c>
      <c r="B4838" s="168">
        <v>7</v>
      </c>
      <c r="C4838" s="168">
        <v>21</v>
      </c>
      <c r="D4838" s="168">
        <v>10</v>
      </c>
      <c r="E4838" s="168">
        <v>30</v>
      </c>
      <c r="F4838" s="168">
        <v>199</v>
      </c>
      <c r="G4838" s="168">
        <v>679</v>
      </c>
      <c r="H4838" s="168">
        <v>735</v>
      </c>
      <c r="I4838" s="168">
        <v>4</v>
      </c>
      <c r="J4838" s="168">
        <v>7.4</v>
      </c>
      <c r="K4838" s="168">
        <v>110.9</v>
      </c>
      <c r="L4838" s="168">
        <v>32.700000000000003</v>
      </c>
      <c r="M4838" s="168">
        <v>31</v>
      </c>
      <c r="N4838" s="168">
        <v>961.5</v>
      </c>
    </row>
    <row r="4839" spans="1:14" x14ac:dyDescent="0.2">
      <c r="A4839" s="168">
        <v>2019</v>
      </c>
      <c r="B4839" s="168">
        <v>7</v>
      </c>
      <c r="C4839" s="168">
        <v>21</v>
      </c>
      <c r="D4839" s="168">
        <v>11</v>
      </c>
      <c r="E4839" s="168">
        <v>30</v>
      </c>
      <c r="F4839" s="168">
        <v>220</v>
      </c>
      <c r="G4839" s="168">
        <v>704</v>
      </c>
      <c r="H4839" s="168">
        <v>853</v>
      </c>
      <c r="I4839" s="168">
        <v>3</v>
      </c>
      <c r="J4839" s="168">
        <v>7.4</v>
      </c>
      <c r="K4839" s="168">
        <v>105.4</v>
      </c>
      <c r="L4839" s="168">
        <v>36</v>
      </c>
      <c r="M4839" s="168">
        <v>31.4</v>
      </c>
      <c r="N4839" s="168">
        <v>961.7</v>
      </c>
    </row>
    <row r="4840" spans="1:14" x14ac:dyDescent="0.2">
      <c r="A4840" s="168">
        <v>2019</v>
      </c>
      <c r="B4840" s="168">
        <v>7</v>
      </c>
      <c r="C4840" s="168">
        <v>21</v>
      </c>
      <c r="D4840" s="168">
        <v>12</v>
      </c>
      <c r="E4840" s="168">
        <v>30</v>
      </c>
      <c r="F4840" s="168">
        <v>254</v>
      </c>
      <c r="G4840" s="168">
        <v>695</v>
      </c>
      <c r="H4840" s="168">
        <v>926</v>
      </c>
      <c r="I4840" s="168">
        <v>2.5</v>
      </c>
      <c r="J4840" s="168">
        <v>8.1</v>
      </c>
      <c r="K4840" s="168">
        <v>107.7</v>
      </c>
      <c r="L4840" s="168">
        <v>38.5</v>
      </c>
      <c r="M4840" s="168">
        <v>32.299999999999997</v>
      </c>
      <c r="N4840" s="168">
        <v>961.6</v>
      </c>
    </row>
    <row r="4841" spans="1:14" x14ac:dyDescent="0.2">
      <c r="A4841" s="168">
        <v>2019</v>
      </c>
      <c r="B4841" s="168">
        <v>7</v>
      </c>
      <c r="C4841" s="168">
        <v>21</v>
      </c>
      <c r="D4841" s="168">
        <v>13</v>
      </c>
      <c r="E4841" s="168">
        <v>30</v>
      </c>
      <c r="F4841" s="168">
        <v>300</v>
      </c>
      <c r="G4841" s="168">
        <v>617</v>
      </c>
      <c r="H4841" s="168">
        <v>909</v>
      </c>
      <c r="I4841" s="168">
        <v>2.4</v>
      </c>
      <c r="J4841" s="168">
        <v>8.5</v>
      </c>
      <c r="K4841" s="168">
        <v>111</v>
      </c>
      <c r="L4841" s="168">
        <v>46.3</v>
      </c>
      <c r="M4841" s="168">
        <v>32.1</v>
      </c>
      <c r="N4841" s="168">
        <v>961.5</v>
      </c>
    </row>
    <row r="4842" spans="1:14" x14ac:dyDescent="0.2">
      <c r="A4842" s="168">
        <v>2019</v>
      </c>
      <c r="B4842" s="168">
        <v>7</v>
      </c>
      <c r="C4842" s="168">
        <v>21</v>
      </c>
      <c r="D4842" s="168">
        <v>14</v>
      </c>
      <c r="E4842" s="168">
        <v>30</v>
      </c>
      <c r="F4842" s="168">
        <v>385</v>
      </c>
      <c r="G4842" s="168">
        <v>534</v>
      </c>
      <c r="H4842" s="168">
        <v>892</v>
      </c>
      <c r="I4842" s="168">
        <v>2.2000000000000002</v>
      </c>
      <c r="J4842" s="168">
        <v>9.3000000000000007</v>
      </c>
      <c r="K4842" s="168">
        <v>105.7</v>
      </c>
      <c r="L4842" s="168">
        <v>51.4</v>
      </c>
      <c r="M4842" s="168">
        <v>31.5</v>
      </c>
      <c r="N4842" s="168">
        <v>961.2</v>
      </c>
    </row>
    <row r="4843" spans="1:14" x14ac:dyDescent="0.2">
      <c r="A4843" s="168">
        <v>2019</v>
      </c>
      <c r="B4843" s="168">
        <v>7</v>
      </c>
      <c r="C4843" s="168">
        <v>21</v>
      </c>
      <c r="D4843" s="168">
        <v>15</v>
      </c>
      <c r="E4843" s="168">
        <v>30</v>
      </c>
      <c r="F4843" s="168">
        <v>258</v>
      </c>
      <c r="G4843" s="168">
        <v>619</v>
      </c>
      <c r="H4843" s="168">
        <v>788</v>
      </c>
      <c r="I4843" s="168">
        <v>1.9</v>
      </c>
      <c r="J4843" s="168">
        <v>9</v>
      </c>
      <c r="K4843" s="168">
        <v>100.3</v>
      </c>
      <c r="L4843" s="168">
        <v>54.3</v>
      </c>
      <c r="M4843" s="168">
        <v>31</v>
      </c>
      <c r="N4843" s="168">
        <v>961.1</v>
      </c>
    </row>
    <row r="4844" spans="1:14" x14ac:dyDescent="0.2">
      <c r="A4844" s="168">
        <v>2019</v>
      </c>
      <c r="B4844" s="168">
        <v>7</v>
      </c>
      <c r="C4844" s="168">
        <v>21</v>
      </c>
      <c r="D4844" s="168">
        <v>16</v>
      </c>
      <c r="E4844" s="168">
        <v>30</v>
      </c>
      <c r="F4844" s="168">
        <v>233</v>
      </c>
      <c r="G4844" s="168">
        <v>554</v>
      </c>
      <c r="H4844" s="168">
        <v>636</v>
      </c>
      <c r="I4844" s="168">
        <v>1.5</v>
      </c>
      <c r="J4844" s="168">
        <v>8.1999999999999993</v>
      </c>
      <c r="K4844" s="168">
        <v>102.6</v>
      </c>
      <c r="L4844" s="168">
        <v>55.5</v>
      </c>
      <c r="M4844" s="168">
        <v>30.6</v>
      </c>
      <c r="N4844" s="168">
        <v>960.8</v>
      </c>
    </row>
    <row r="4845" spans="1:14" x14ac:dyDescent="0.2">
      <c r="A4845" s="168">
        <v>2019</v>
      </c>
      <c r="B4845" s="168">
        <v>7</v>
      </c>
      <c r="C4845" s="168">
        <v>21</v>
      </c>
      <c r="D4845" s="168">
        <v>17</v>
      </c>
      <c r="E4845" s="168">
        <v>30</v>
      </c>
      <c r="F4845" s="168">
        <v>201</v>
      </c>
      <c r="G4845" s="168">
        <v>454</v>
      </c>
      <c r="H4845" s="168">
        <v>459</v>
      </c>
      <c r="I4845" s="168">
        <v>1.1000000000000001</v>
      </c>
      <c r="J4845" s="168">
        <v>8.4</v>
      </c>
      <c r="K4845" s="168">
        <v>103.8</v>
      </c>
      <c r="L4845" s="168">
        <v>57.5</v>
      </c>
      <c r="M4845" s="168">
        <v>29.9</v>
      </c>
      <c r="N4845" s="168">
        <v>960.5</v>
      </c>
    </row>
    <row r="4846" spans="1:14" x14ac:dyDescent="0.2">
      <c r="A4846" s="168">
        <v>2019</v>
      </c>
      <c r="B4846" s="168">
        <v>7</v>
      </c>
      <c r="C4846" s="168">
        <v>21</v>
      </c>
      <c r="D4846" s="168">
        <v>18</v>
      </c>
      <c r="E4846" s="168">
        <v>30</v>
      </c>
      <c r="F4846" s="168">
        <v>118</v>
      </c>
      <c r="G4846" s="168">
        <v>128</v>
      </c>
      <c r="H4846" s="168">
        <v>173</v>
      </c>
      <c r="I4846" s="168">
        <v>0.7</v>
      </c>
      <c r="J4846" s="168">
        <v>8.1</v>
      </c>
      <c r="K4846" s="168">
        <v>106.7</v>
      </c>
      <c r="L4846" s="168">
        <v>64.099999999999994</v>
      </c>
      <c r="M4846" s="168">
        <v>28.2</v>
      </c>
      <c r="N4846" s="168">
        <v>960.7</v>
      </c>
    </row>
    <row r="4847" spans="1:14" x14ac:dyDescent="0.2">
      <c r="A4847" s="168">
        <v>2019</v>
      </c>
      <c r="B4847" s="168">
        <v>7</v>
      </c>
      <c r="C4847" s="168">
        <v>21</v>
      </c>
      <c r="D4847" s="168">
        <v>19</v>
      </c>
      <c r="E4847" s="168">
        <v>30</v>
      </c>
      <c r="F4847" s="168">
        <v>65</v>
      </c>
      <c r="G4847" s="168">
        <v>27</v>
      </c>
      <c r="H4847" s="168">
        <v>71</v>
      </c>
      <c r="I4847" s="168">
        <v>0.8</v>
      </c>
      <c r="J4847" s="168">
        <v>7.4</v>
      </c>
      <c r="K4847" s="168">
        <v>104.1</v>
      </c>
      <c r="L4847" s="168">
        <v>75</v>
      </c>
      <c r="M4847" s="168">
        <v>25.9</v>
      </c>
      <c r="N4847" s="168">
        <v>961.8</v>
      </c>
    </row>
    <row r="4848" spans="1:14" x14ac:dyDescent="0.2">
      <c r="A4848" s="168">
        <v>2019</v>
      </c>
      <c r="B4848" s="168">
        <v>7</v>
      </c>
      <c r="C4848" s="168">
        <v>21</v>
      </c>
      <c r="D4848" s="168">
        <v>20</v>
      </c>
      <c r="E4848" s="168">
        <v>30</v>
      </c>
      <c r="F4848" s="168">
        <v>6</v>
      </c>
      <c r="G4848" s="168">
        <v>0</v>
      </c>
      <c r="H4848" s="168">
        <v>6</v>
      </c>
      <c r="I4848" s="168">
        <v>1.8</v>
      </c>
      <c r="J4848" s="168">
        <v>5.4</v>
      </c>
      <c r="K4848" s="168">
        <v>108.9</v>
      </c>
      <c r="L4848" s="168">
        <v>83.4</v>
      </c>
      <c r="M4848" s="168">
        <v>24.3</v>
      </c>
      <c r="N4848" s="168">
        <v>963.3</v>
      </c>
    </row>
    <row r="4849" spans="1:14" x14ac:dyDescent="0.2">
      <c r="A4849" s="168">
        <v>2019</v>
      </c>
      <c r="B4849" s="168">
        <v>7</v>
      </c>
      <c r="C4849" s="168">
        <v>21</v>
      </c>
      <c r="D4849" s="168">
        <v>21</v>
      </c>
      <c r="E4849" s="168">
        <v>30</v>
      </c>
      <c r="F4849" s="168">
        <v>0</v>
      </c>
      <c r="G4849" s="168">
        <v>0</v>
      </c>
      <c r="H4849" s="168">
        <v>0</v>
      </c>
      <c r="I4849" s="168">
        <v>3.9</v>
      </c>
      <c r="J4849" s="168">
        <v>5.5</v>
      </c>
      <c r="K4849" s="168">
        <v>99.3</v>
      </c>
      <c r="L4849" s="168">
        <v>85</v>
      </c>
      <c r="M4849" s="168">
        <v>23.8</v>
      </c>
      <c r="N4849" s="168">
        <v>963.8</v>
      </c>
    </row>
    <row r="4850" spans="1:14" x14ac:dyDescent="0.2">
      <c r="A4850" s="168">
        <v>2019</v>
      </c>
      <c r="B4850" s="168">
        <v>7</v>
      </c>
      <c r="C4850" s="168">
        <v>21</v>
      </c>
      <c r="D4850" s="168">
        <v>22</v>
      </c>
      <c r="E4850" s="168">
        <v>30</v>
      </c>
      <c r="F4850" s="168">
        <v>0</v>
      </c>
      <c r="G4850" s="168">
        <v>0</v>
      </c>
      <c r="H4850" s="168">
        <v>0</v>
      </c>
      <c r="I4850" s="168">
        <v>6.5</v>
      </c>
      <c r="J4850" s="168">
        <v>4.5999999999999996</v>
      </c>
      <c r="K4850" s="168">
        <v>111.1</v>
      </c>
      <c r="L4850" s="168">
        <v>83.1</v>
      </c>
      <c r="M4850" s="168">
        <v>23.5</v>
      </c>
      <c r="N4850" s="168">
        <v>963.9</v>
      </c>
    </row>
    <row r="4851" spans="1:14" x14ac:dyDescent="0.2">
      <c r="A4851" s="168">
        <v>2019</v>
      </c>
      <c r="B4851" s="168">
        <v>7</v>
      </c>
      <c r="C4851" s="168">
        <v>21</v>
      </c>
      <c r="D4851" s="168">
        <v>23</v>
      </c>
      <c r="E4851" s="168">
        <v>30</v>
      </c>
      <c r="F4851" s="168">
        <v>0</v>
      </c>
      <c r="G4851" s="168">
        <v>0</v>
      </c>
      <c r="H4851" s="168">
        <v>0</v>
      </c>
      <c r="I4851" s="168">
        <v>8.6</v>
      </c>
      <c r="J4851" s="168">
        <v>2.2999999999999998</v>
      </c>
      <c r="K4851" s="168">
        <v>156</v>
      </c>
      <c r="L4851" s="168">
        <v>77.400000000000006</v>
      </c>
      <c r="M4851" s="168">
        <v>23.7</v>
      </c>
      <c r="N4851" s="168">
        <v>963.5</v>
      </c>
    </row>
    <row r="4852" spans="1:14" x14ac:dyDescent="0.2">
      <c r="A4852" s="168">
        <v>2019</v>
      </c>
      <c r="B4852" s="168">
        <v>7</v>
      </c>
      <c r="C4852" s="168">
        <v>22</v>
      </c>
      <c r="D4852" s="168">
        <v>0</v>
      </c>
      <c r="E4852" s="168">
        <v>30</v>
      </c>
      <c r="F4852" s="168">
        <v>0</v>
      </c>
      <c r="G4852" s="168">
        <v>0</v>
      </c>
      <c r="H4852" s="168">
        <v>0</v>
      </c>
      <c r="I4852" s="168">
        <v>9.9</v>
      </c>
      <c r="J4852" s="168">
        <v>1.5</v>
      </c>
      <c r="K4852" s="168">
        <v>196.5</v>
      </c>
      <c r="L4852" s="168">
        <v>76.099999999999994</v>
      </c>
      <c r="M4852" s="168">
        <v>23.5</v>
      </c>
      <c r="N4852" s="168">
        <v>963.8</v>
      </c>
    </row>
    <row r="4853" spans="1:14" x14ac:dyDescent="0.2">
      <c r="A4853" s="168">
        <v>2019</v>
      </c>
      <c r="B4853" s="168">
        <v>7</v>
      </c>
      <c r="C4853" s="168">
        <v>22</v>
      </c>
      <c r="D4853" s="168">
        <v>1</v>
      </c>
      <c r="E4853" s="168">
        <v>30</v>
      </c>
      <c r="F4853" s="168">
        <v>0</v>
      </c>
      <c r="G4853" s="168">
        <v>0</v>
      </c>
      <c r="H4853" s="168">
        <v>0</v>
      </c>
      <c r="I4853" s="168">
        <v>10.8</v>
      </c>
      <c r="J4853" s="168">
        <v>2.4</v>
      </c>
      <c r="K4853" s="168">
        <v>51.8</v>
      </c>
      <c r="L4853" s="168">
        <v>67.400000000000006</v>
      </c>
      <c r="M4853" s="168">
        <v>23.8</v>
      </c>
      <c r="N4853" s="168">
        <v>963.7</v>
      </c>
    </row>
    <row r="4854" spans="1:14" x14ac:dyDescent="0.2">
      <c r="A4854" s="168">
        <v>2019</v>
      </c>
      <c r="B4854" s="168">
        <v>7</v>
      </c>
      <c r="C4854" s="168">
        <v>22</v>
      </c>
      <c r="D4854" s="168">
        <v>2</v>
      </c>
      <c r="E4854" s="168">
        <v>30</v>
      </c>
      <c r="F4854" s="168">
        <v>0</v>
      </c>
      <c r="G4854" s="168">
        <v>0</v>
      </c>
      <c r="H4854" s="168">
        <v>0</v>
      </c>
      <c r="I4854" s="168">
        <v>11.6</v>
      </c>
      <c r="J4854" s="168">
        <v>2.7</v>
      </c>
      <c r="K4854" s="168">
        <v>74.8</v>
      </c>
      <c r="L4854" s="168">
        <v>67.900000000000006</v>
      </c>
      <c r="M4854" s="168">
        <v>23.1</v>
      </c>
      <c r="N4854" s="168">
        <v>963.1</v>
      </c>
    </row>
    <row r="4855" spans="1:14" x14ac:dyDescent="0.2">
      <c r="A4855" s="168">
        <v>2019</v>
      </c>
      <c r="B4855" s="168">
        <v>7</v>
      </c>
      <c r="C4855" s="168">
        <v>22</v>
      </c>
      <c r="D4855" s="168">
        <v>3</v>
      </c>
      <c r="E4855" s="168">
        <v>30</v>
      </c>
      <c r="F4855" s="168">
        <v>0</v>
      </c>
      <c r="G4855" s="168">
        <v>0</v>
      </c>
      <c r="H4855" s="168">
        <v>0</v>
      </c>
      <c r="I4855" s="168">
        <v>12.3</v>
      </c>
      <c r="J4855" s="168">
        <v>2.4</v>
      </c>
      <c r="K4855" s="168">
        <v>63.9</v>
      </c>
      <c r="L4855" s="168">
        <v>68.099999999999994</v>
      </c>
      <c r="M4855" s="168">
        <v>22.6</v>
      </c>
      <c r="N4855" s="168">
        <v>962.6</v>
      </c>
    </row>
    <row r="4856" spans="1:14" x14ac:dyDescent="0.2">
      <c r="A4856" s="168">
        <v>2019</v>
      </c>
      <c r="B4856" s="168">
        <v>7</v>
      </c>
      <c r="C4856" s="168">
        <v>22</v>
      </c>
      <c r="D4856" s="168">
        <v>4</v>
      </c>
      <c r="E4856" s="168">
        <v>30</v>
      </c>
      <c r="F4856" s="168">
        <v>0</v>
      </c>
      <c r="G4856" s="168">
        <v>0</v>
      </c>
      <c r="H4856" s="168">
        <v>0</v>
      </c>
      <c r="I4856" s="168">
        <v>13.2</v>
      </c>
      <c r="J4856" s="168">
        <v>2.2999999999999998</v>
      </c>
      <c r="K4856" s="168">
        <v>54</v>
      </c>
      <c r="L4856" s="168">
        <v>64.599999999999994</v>
      </c>
      <c r="M4856" s="168">
        <v>22.4</v>
      </c>
      <c r="N4856" s="168">
        <v>962.6</v>
      </c>
    </row>
    <row r="4857" spans="1:14" x14ac:dyDescent="0.2">
      <c r="A4857" s="168">
        <v>2019</v>
      </c>
      <c r="B4857" s="168">
        <v>7</v>
      </c>
      <c r="C4857" s="168">
        <v>22</v>
      </c>
      <c r="D4857" s="168">
        <v>5</v>
      </c>
      <c r="E4857" s="168">
        <v>30</v>
      </c>
      <c r="F4857" s="168">
        <v>0</v>
      </c>
      <c r="G4857" s="168">
        <v>0</v>
      </c>
      <c r="H4857" s="168">
        <v>0</v>
      </c>
      <c r="I4857" s="168">
        <v>14.1</v>
      </c>
      <c r="J4857" s="168">
        <v>1.3</v>
      </c>
      <c r="K4857" s="168">
        <v>38.6</v>
      </c>
      <c r="L4857" s="168">
        <v>60.7</v>
      </c>
      <c r="M4857" s="168">
        <v>22.7</v>
      </c>
      <c r="N4857" s="168">
        <v>963</v>
      </c>
    </row>
    <row r="4858" spans="1:14" x14ac:dyDescent="0.2">
      <c r="A4858" s="168">
        <v>2019</v>
      </c>
      <c r="B4858" s="168">
        <v>7</v>
      </c>
      <c r="C4858" s="168">
        <v>22</v>
      </c>
      <c r="D4858" s="168">
        <v>6</v>
      </c>
      <c r="E4858" s="168">
        <v>30</v>
      </c>
      <c r="F4858" s="168">
        <v>24</v>
      </c>
      <c r="G4858" s="168">
        <v>51</v>
      </c>
      <c r="H4858" s="168">
        <v>31</v>
      </c>
      <c r="I4858" s="168">
        <v>14.3</v>
      </c>
      <c r="J4858" s="168">
        <v>1</v>
      </c>
      <c r="K4858" s="168">
        <v>23.6</v>
      </c>
      <c r="L4858" s="168">
        <v>58</v>
      </c>
      <c r="M4858" s="168">
        <v>22.4</v>
      </c>
      <c r="N4858" s="168">
        <v>963.3</v>
      </c>
    </row>
    <row r="4859" spans="1:14" x14ac:dyDescent="0.2">
      <c r="A4859" s="168">
        <v>2019</v>
      </c>
      <c r="B4859" s="168">
        <v>7</v>
      </c>
      <c r="C4859" s="168">
        <v>22</v>
      </c>
      <c r="D4859" s="168">
        <v>7</v>
      </c>
      <c r="E4859" s="168">
        <v>30</v>
      </c>
      <c r="F4859" s="168">
        <v>86</v>
      </c>
      <c r="G4859" s="168">
        <v>369</v>
      </c>
      <c r="H4859" s="168">
        <v>187</v>
      </c>
      <c r="I4859" s="168">
        <v>13.1</v>
      </c>
      <c r="J4859" s="168">
        <v>2.1</v>
      </c>
      <c r="K4859" s="168">
        <v>51.6</v>
      </c>
      <c r="L4859" s="168">
        <v>43.4</v>
      </c>
      <c r="M4859" s="168">
        <v>25.6</v>
      </c>
      <c r="N4859" s="168">
        <v>963.8</v>
      </c>
    </row>
    <row r="4860" spans="1:14" x14ac:dyDescent="0.2">
      <c r="A4860" s="168">
        <v>2019</v>
      </c>
      <c r="B4860" s="168">
        <v>7</v>
      </c>
      <c r="C4860" s="168">
        <v>22</v>
      </c>
      <c r="D4860" s="168">
        <v>8</v>
      </c>
      <c r="E4860" s="168">
        <v>30</v>
      </c>
      <c r="F4860" s="168">
        <v>135</v>
      </c>
      <c r="G4860" s="168">
        <v>535</v>
      </c>
      <c r="H4860" s="168">
        <v>381</v>
      </c>
      <c r="I4860" s="168">
        <v>11.5</v>
      </c>
      <c r="J4860" s="168">
        <v>4.7</v>
      </c>
      <c r="K4860" s="168">
        <v>95.1</v>
      </c>
      <c r="L4860" s="168">
        <v>38.799999999999997</v>
      </c>
      <c r="M4860" s="168">
        <v>27.7</v>
      </c>
      <c r="N4860" s="168">
        <v>963.8</v>
      </c>
    </row>
    <row r="4861" spans="1:14" x14ac:dyDescent="0.2">
      <c r="A4861" s="168">
        <v>2019</v>
      </c>
      <c r="B4861" s="168">
        <v>7</v>
      </c>
      <c r="C4861" s="168">
        <v>22</v>
      </c>
      <c r="D4861" s="168">
        <v>9</v>
      </c>
      <c r="E4861" s="168">
        <v>30</v>
      </c>
      <c r="F4861" s="168">
        <v>172</v>
      </c>
      <c r="G4861" s="168">
        <v>631</v>
      </c>
      <c r="H4861" s="168">
        <v>573</v>
      </c>
      <c r="I4861" s="168">
        <v>10.4</v>
      </c>
      <c r="J4861" s="168">
        <v>7</v>
      </c>
      <c r="K4861" s="168">
        <v>94.5</v>
      </c>
      <c r="L4861" s="168">
        <v>27.6</v>
      </c>
      <c r="M4861" s="168">
        <v>30.5</v>
      </c>
      <c r="N4861" s="168">
        <v>963.4</v>
      </c>
    </row>
    <row r="4862" spans="1:14" x14ac:dyDescent="0.2">
      <c r="A4862" s="168">
        <v>2019</v>
      </c>
      <c r="B4862" s="168">
        <v>7</v>
      </c>
      <c r="C4862" s="168">
        <v>22</v>
      </c>
      <c r="D4862" s="168">
        <v>10</v>
      </c>
      <c r="E4862" s="168">
        <v>30</v>
      </c>
      <c r="F4862" s="168">
        <v>204</v>
      </c>
      <c r="G4862" s="168">
        <v>680</v>
      </c>
      <c r="H4862" s="168">
        <v>734</v>
      </c>
      <c r="I4862" s="168">
        <v>9.6</v>
      </c>
      <c r="J4862" s="168">
        <v>7.7</v>
      </c>
      <c r="K4862" s="168">
        <v>94.1</v>
      </c>
      <c r="L4862" s="168">
        <v>26.3</v>
      </c>
      <c r="M4862" s="168">
        <v>31.5</v>
      </c>
      <c r="N4862" s="168">
        <v>963.5</v>
      </c>
    </row>
    <row r="4863" spans="1:14" x14ac:dyDescent="0.2">
      <c r="A4863" s="168">
        <v>2019</v>
      </c>
      <c r="B4863" s="168">
        <v>7</v>
      </c>
      <c r="C4863" s="168">
        <v>22</v>
      </c>
      <c r="D4863" s="168">
        <v>11</v>
      </c>
      <c r="E4863" s="168">
        <v>30</v>
      </c>
      <c r="F4863" s="168">
        <v>233</v>
      </c>
      <c r="G4863" s="168">
        <v>691</v>
      </c>
      <c r="H4863" s="168">
        <v>849</v>
      </c>
      <c r="I4863" s="168">
        <v>8.9</v>
      </c>
      <c r="J4863" s="168">
        <v>7.6</v>
      </c>
      <c r="K4863" s="168">
        <v>86.8</v>
      </c>
      <c r="L4863" s="168">
        <v>26.9</v>
      </c>
      <c r="M4863" s="168">
        <v>32.5</v>
      </c>
      <c r="N4863" s="168">
        <v>963.6</v>
      </c>
    </row>
    <row r="4864" spans="1:14" x14ac:dyDescent="0.2">
      <c r="A4864" s="168">
        <v>2019</v>
      </c>
      <c r="B4864" s="168">
        <v>7</v>
      </c>
      <c r="C4864" s="168">
        <v>22</v>
      </c>
      <c r="D4864" s="168">
        <v>12</v>
      </c>
      <c r="E4864" s="168">
        <v>30</v>
      </c>
      <c r="F4864" s="168">
        <v>233</v>
      </c>
      <c r="G4864" s="168">
        <v>723</v>
      </c>
      <c r="H4864" s="168">
        <v>927</v>
      </c>
      <c r="I4864" s="168">
        <v>8.5</v>
      </c>
      <c r="J4864" s="168">
        <v>7.7</v>
      </c>
      <c r="K4864" s="168">
        <v>92.4</v>
      </c>
      <c r="L4864" s="168">
        <v>26.5</v>
      </c>
      <c r="M4864" s="168">
        <v>33.6</v>
      </c>
      <c r="N4864" s="168">
        <v>963.2</v>
      </c>
    </row>
    <row r="4865" spans="1:14" x14ac:dyDescent="0.2">
      <c r="A4865" s="168">
        <v>2019</v>
      </c>
      <c r="B4865" s="168">
        <v>7</v>
      </c>
      <c r="C4865" s="168">
        <v>22</v>
      </c>
      <c r="D4865" s="168">
        <v>13</v>
      </c>
      <c r="E4865" s="168">
        <v>30</v>
      </c>
      <c r="F4865" s="168">
        <v>227</v>
      </c>
      <c r="G4865" s="168">
        <v>734</v>
      </c>
      <c r="H4865" s="168">
        <v>944</v>
      </c>
      <c r="I4865" s="168">
        <v>8.1999999999999993</v>
      </c>
      <c r="J4865" s="168">
        <v>8.3000000000000007</v>
      </c>
      <c r="K4865" s="168">
        <v>96.7</v>
      </c>
      <c r="L4865" s="168">
        <v>28</v>
      </c>
      <c r="M4865" s="168">
        <v>34.200000000000003</v>
      </c>
      <c r="N4865" s="168">
        <v>962.7</v>
      </c>
    </row>
    <row r="4866" spans="1:14" x14ac:dyDescent="0.2">
      <c r="A4866" s="168">
        <v>2019</v>
      </c>
      <c r="B4866" s="168">
        <v>7</v>
      </c>
      <c r="C4866" s="168">
        <v>22</v>
      </c>
      <c r="D4866" s="168">
        <v>14</v>
      </c>
      <c r="E4866" s="168">
        <v>30</v>
      </c>
      <c r="F4866" s="168">
        <v>227</v>
      </c>
      <c r="G4866" s="168">
        <v>717</v>
      </c>
      <c r="H4866" s="168">
        <v>900</v>
      </c>
      <c r="I4866" s="168">
        <v>7.9</v>
      </c>
      <c r="J4866" s="168">
        <v>9.1999999999999993</v>
      </c>
      <c r="K4866" s="168">
        <v>97.7</v>
      </c>
      <c r="L4866" s="168">
        <v>30.5</v>
      </c>
      <c r="M4866" s="168">
        <v>34.200000000000003</v>
      </c>
      <c r="N4866" s="168">
        <v>962.4</v>
      </c>
    </row>
    <row r="4867" spans="1:14" x14ac:dyDescent="0.2">
      <c r="A4867" s="168">
        <v>2019</v>
      </c>
      <c r="B4867" s="168">
        <v>7</v>
      </c>
      <c r="C4867" s="168">
        <v>22</v>
      </c>
      <c r="D4867" s="168">
        <v>15</v>
      </c>
      <c r="E4867" s="168">
        <v>30</v>
      </c>
      <c r="F4867" s="168">
        <v>225</v>
      </c>
      <c r="G4867" s="168">
        <v>668</v>
      </c>
      <c r="H4867" s="168">
        <v>793</v>
      </c>
      <c r="I4867" s="168">
        <v>7.7</v>
      </c>
      <c r="J4867" s="168">
        <v>8</v>
      </c>
      <c r="K4867" s="168">
        <v>99.4</v>
      </c>
      <c r="L4867" s="168">
        <v>36.9</v>
      </c>
      <c r="M4867" s="168">
        <v>33.700000000000003</v>
      </c>
      <c r="N4867" s="168">
        <v>962.2</v>
      </c>
    </row>
    <row r="4868" spans="1:14" x14ac:dyDescent="0.2">
      <c r="A4868" s="168">
        <v>2019</v>
      </c>
      <c r="B4868" s="168">
        <v>7</v>
      </c>
      <c r="C4868" s="168">
        <v>22</v>
      </c>
      <c r="D4868" s="168">
        <v>16</v>
      </c>
      <c r="E4868" s="168">
        <v>30</v>
      </c>
      <c r="F4868" s="168">
        <v>217</v>
      </c>
      <c r="G4868" s="168">
        <v>586</v>
      </c>
      <c r="H4868" s="168">
        <v>640</v>
      </c>
      <c r="I4868" s="168">
        <v>7.3</v>
      </c>
      <c r="J4868" s="168">
        <v>8.1999999999999993</v>
      </c>
      <c r="K4868" s="168">
        <v>101</v>
      </c>
      <c r="L4868" s="168">
        <v>43.9</v>
      </c>
      <c r="M4868" s="168">
        <v>32.4</v>
      </c>
      <c r="N4868" s="168">
        <v>961.8</v>
      </c>
    </row>
    <row r="4869" spans="1:14" x14ac:dyDescent="0.2">
      <c r="A4869" s="168">
        <v>2019</v>
      </c>
      <c r="B4869" s="168">
        <v>7</v>
      </c>
      <c r="C4869" s="168">
        <v>22</v>
      </c>
      <c r="D4869" s="168">
        <v>17</v>
      </c>
      <c r="E4869" s="168">
        <v>30</v>
      </c>
      <c r="F4869" s="168">
        <v>187</v>
      </c>
      <c r="G4869" s="168">
        <v>490</v>
      </c>
      <c r="H4869" s="168">
        <v>462</v>
      </c>
      <c r="I4869" s="168">
        <v>7</v>
      </c>
      <c r="J4869" s="168">
        <v>7.6</v>
      </c>
      <c r="K4869" s="168">
        <v>100.9</v>
      </c>
      <c r="L4869" s="168">
        <v>43.6</v>
      </c>
      <c r="M4869" s="168">
        <v>32.1</v>
      </c>
      <c r="N4869" s="168">
        <v>961.3</v>
      </c>
    </row>
    <row r="4870" spans="1:14" x14ac:dyDescent="0.2">
      <c r="A4870" s="168">
        <v>2019</v>
      </c>
      <c r="B4870" s="168">
        <v>7</v>
      </c>
      <c r="C4870" s="168">
        <v>22</v>
      </c>
      <c r="D4870" s="168">
        <v>18</v>
      </c>
      <c r="E4870" s="168">
        <v>30</v>
      </c>
      <c r="F4870" s="168">
        <v>144</v>
      </c>
      <c r="G4870" s="168">
        <v>321</v>
      </c>
      <c r="H4870" s="168">
        <v>266</v>
      </c>
      <c r="I4870" s="168">
        <v>6.9</v>
      </c>
      <c r="J4870" s="168">
        <v>7.8</v>
      </c>
      <c r="K4870" s="168">
        <v>103.2</v>
      </c>
      <c r="L4870" s="168">
        <v>51.5</v>
      </c>
      <c r="M4870" s="168">
        <v>30.3</v>
      </c>
      <c r="N4870" s="168">
        <v>961.1</v>
      </c>
    </row>
    <row r="4871" spans="1:14" x14ac:dyDescent="0.2">
      <c r="A4871" s="168">
        <v>2019</v>
      </c>
      <c r="B4871" s="168">
        <v>7</v>
      </c>
      <c r="C4871" s="168">
        <v>22</v>
      </c>
      <c r="D4871" s="168">
        <v>19</v>
      </c>
      <c r="E4871" s="168">
        <v>30</v>
      </c>
      <c r="F4871" s="168">
        <v>70</v>
      </c>
      <c r="G4871" s="168">
        <v>93</v>
      </c>
      <c r="H4871" s="168">
        <v>90</v>
      </c>
      <c r="I4871" s="168">
        <v>6.9</v>
      </c>
      <c r="J4871" s="168">
        <v>6.9</v>
      </c>
      <c r="K4871" s="168">
        <v>103.5</v>
      </c>
      <c r="L4871" s="168">
        <v>60.2</v>
      </c>
      <c r="M4871" s="168">
        <v>27.9</v>
      </c>
      <c r="N4871" s="168">
        <v>961.6</v>
      </c>
    </row>
    <row r="4872" spans="1:14" x14ac:dyDescent="0.2">
      <c r="A4872" s="168">
        <v>2019</v>
      </c>
      <c r="B4872" s="168">
        <v>7</v>
      </c>
      <c r="C4872" s="168">
        <v>22</v>
      </c>
      <c r="D4872" s="168">
        <v>20</v>
      </c>
      <c r="E4872" s="168">
        <v>30</v>
      </c>
      <c r="F4872" s="168">
        <v>5</v>
      </c>
      <c r="G4872" s="168">
        <v>0</v>
      </c>
      <c r="H4872" s="168">
        <v>5</v>
      </c>
      <c r="I4872" s="168">
        <v>6.8</v>
      </c>
      <c r="J4872" s="168">
        <v>5.5</v>
      </c>
      <c r="K4872" s="168">
        <v>109.1</v>
      </c>
      <c r="L4872" s="168">
        <v>64.900000000000006</v>
      </c>
      <c r="M4872" s="168">
        <v>26.1</v>
      </c>
      <c r="N4872" s="168">
        <v>962.2</v>
      </c>
    </row>
    <row r="4873" spans="1:14" x14ac:dyDescent="0.2">
      <c r="A4873" s="168">
        <v>2019</v>
      </c>
      <c r="B4873" s="168">
        <v>7</v>
      </c>
      <c r="C4873" s="168">
        <v>22</v>
      </c>
      <c r="D4873" s="168">
        <v>21</v>
      </c>
      <c r="E4873" s="168">
        <v>30</v>
      </c>
      <c r="F4873" s="168">
        <v>0</v>
      </c>
      <c r="G4873" s="168">
        <v>0</v>
      </c>
      <c r="H4873" s="168">
        <v>0</v>
      </c>
      <c r="I4873" s="168">
        <v>6.2</v>
      </c>
      <c r="J4873" s="168">
        <v>4.3</v>
      </c>
      <c r="K4873" s="168">
        <v>111.6</v>
      </c>
      <c r="L4873" s="168">
        <v>62.4</v>
      </c>
      <c r="M4873" s="168">
        <v>25.6</v>
      </c>
      <c r="N4873" s="168">
        <v>962.8</v>
      </c>
    </row>
    <row r="4874" spans="1:14" x14ac:dyDescent="0.2">
      <c r="A4874" s="168">
        <v>2019</v>
      </c>
      <c r="B4874" s="168">
        <v>7</v>
      </c>
      <c r="C4874" s="168">
        <v>22</v>
      </c>
      <c r="D4874" s="168">
        <v>22</v>
      </c>
      <c r="E4874" s="168">
        <v>30</v>
      </c>
      <c r="F4874" s="168">
        <v>0</v>
      </c>
      <c r="G4874" s="168">
        <v>0</v>
      </c>
      <c r="H4874" s="168">
        <v>0</v>
      </c>
      <c r="I4874" s="168">
        <v>5</v>
      </c>
      <c r="J4874" s="168">
        <v>3.4</v>
      </c>
      <c r="K4874" s="168">
        <v>118.1</v>
      </c>
      <c r="L4874" s="168">
        <v>56.5</v>
      </c>
      <c r="M4874" s="168">
        <v>25.5</v>
      </c>
      <c r="N4874" s="168">
        <v>963.1</v>
      </c>
    </row>
    <row r="4875" spans="1:14" x14ac:dyDescent="0.2">
      <c r="A4875" s="168">
        <v>2019</v>
      </c>
      <c r="B4875" s="168">
        <v>7</v>
      </c>
      <c r="C4875" s="168">
        <v>22</v>
      </c>
      <c r="D4875" s="168">
        <v>23</v>
      </c>
      <c r="E4875" s="168">
        <v>30</v>
      </c>
      <c r="F4875" s="168">
        <v>0</v>
      </c>
      <c r="G4875" s="168">
        <v>0</v>
      </c>
      <c r="H4875" s="168">
        <v>0</v>
      </c>
      <c r="I4875" s="168">
        <v>3.9</v>
      </c>
      <c r="J4875" s="168">
        <v>1.2</v>
      </c>
      <c r="K4875" s="168">
        <v>99.7</v>
      </c>
      <c r="L4875" s="168">
        <v>57.3</v>
      </c>
      <c r="M4875" s="168">
        <v>24.9</v>
      </c>
      <c r="N4875" s="168">
        <v>963.2</v>
      </c>
    </row>
    <row r="4876" spans="1:14" x14ac:dyDescent="0.2">
      <c r="A4876" s="168">
        <v>2019</v>
      </c>
      <c r="B4876" s="168">
        <v>7</v>
      </c>
      <c r="C4876" s="168">
        <v>23</v>
      </c>
      <c r="D4876" s="168">
        <v>0</v>
      </c>
      <c r="E4876" s="168">
        <v>30</v>
      </c>
      <c r="F4876" s="168">
        <v>0</v>
      </c>
      <c r="G4876" s="168">
        <v>0</v>
      </c>
      <c r="H4876" s="168">
        <v>0</v>
      </c>
      <c r="I4876" s="168">
        <v>3.8</v>
      </c>
      <c r="J4876" s="168">
        <v>1.2</v>
      </c>
      <c r="K4876" s="168">
        <v>89.9</v>
      </c>
      <c r="L4876" s="168">
        <v>58.5</v>
      </c>
      <c r="M4876" s="168">
        <v>24.2</v>
      </c>
      <c r="N4876" s="168">
        <v>963.1</v>
      </c>
    </row>
    <row r="4877" spans="1:14" x14ac:dyDescent="0.2">
      <c r="A4877" s="168">
        <v>2019</v>
      </c>
      <c r="B4877" s="168">
        <v>7</v>
      </c>
      <c r="C4877" s="168">
        <v>23</v>
      </c>
      <c r="D4877" s="168">
        <v>1</v>
      </c>
      <c r="E4877" s="168">
        <v>30</v>
      </c>
      <c r="F4877" s="168">
        <v>0</v>
      </c>
      <c r="G4877" s="168">
        <v>0</v>
      </c>
      <c r="H4877" s="168">
        <v>0</v>
      </c>
      <c r="I4877" s="168">
        <v>4.8</v>
      </c>
      <c r="J4877" s="168">
        <v>2</v>
      </c>
      <c r="K4877" s="168">
        <v>34.700000000000003</v>
      </c>
      <c r="L4877" s="168">
        <v>55.7</v>
      </c>
      <c r="M4877" s="168">
        <v>23.8</v>
      </c>
      <c r="N4877" s="168">
        <v>962.6</v>
      </c>
    </row>
    <row r="4878" spans="1:14" x14ac:dyDescent="0.2">
      <c r="A4878" s="168">
        <v>2019</v>
      </c>
      <c r="B4878" s="168">
        <v>7</v>
      </c>
      <c r="C4878" s="168">
        <v>23</v>
      </c>
      <c r="D4878" s="168">
        <v>2</v>
      </c>
      <c r="E4878" s="168">
        <v>30</v>
      </c>
      <c r="F4878" s="168">
        <v>0</v>
      </c>
      <c r="G4878" s="168">
        <v>0</v>
      </c>
      <c r="H4878" s="168">
        <v>0</v>
      </c>
      <c r="I4878" s="168">
        <v>6.5</v>
      </c>
      <c r="J4878" s="168">
        <v>3</v>
      </c>
      <c r="K4878" s="168">
        <v>90.7</v>
      </c>
      <c r="L4878" s="168">
        <v>50.7</v>
      </c>
      <c r="M4878" s="168">
        <v>23.3</v>
      </c>
      <c r="N4878" s="168">
        <v>961.5</v>
      </c>
    </row>
    <row r="4879" spans="1:14" x14ac:dyDescent="0.2">
      <c r="A4879" s="168">
        <v>2019</v>
      </c>
      <c r="B4879" s="168">
        <v>7</v>
      </c>
      <c r="C4879" s="168">
        <v>23</v>
      </c>
      <c r="D4879" s="168">
        <v>3</v>
      </c>
      <c r="E4879" s="168">
        <v>30</v>
      </c>
      <c r="F4879" s="168">
        <v>0</v>
      </c>
      <c r="G4879" s="168">
        <v>0</v>
      </c>
      <c r="H4879" s="168">
        <v>0</v>
      </c>
      <c r="I4879" s="168">
        <v>8.1999999999999993</v>
      </c>
      <c r="J4879" s="168">
        <v>2.4</v>
      </c>
      <c r="K4879" s="168">
        <v>65.099999999999994</v>
      </c>
      <c r="L4879" s="168">
        <v>51.8</v>
      </c>
      <c r="M4879" s="168">
        <v>23.2</v>
      </c>
      <c r="N4879" s="168">
        <v>961.4</v>
      </c>
    </row>
    <row r="4880" spans="1:14" x14ac:dyDescent="0.2">
      <c r="A4880" s="168">
        <v>2019</v>
      </c>
      <c r="B4880" s="168">
        <v>7</v>
      </c>
      <c r="C4880" s="168">
        <v>23</v>
      </c>
      <c r="D4880" s="168">
        <v>4</v>
      </c>
      <c r="E4880" s="168">
        <v>30</v>
      </c>
      <c r="F4880" s="168">
        <v>0</v>
      </c>
      <c r="G4880" s="168">
        <v>0</v>
      </c>
      <c r="H4880" s="168">
        <v>0</v>
      </c>
      <c r="I4880" s="168">
        <v>9.3000000000000007</v>
      </c>
      <c r="J4880" s="168">
        <v>2.7</v>
      </c>
      <c r="K4880" s="168">
        <v>69.400000000000006</v>
      </c>
      <c r="L4880" s="168">
        <v>54.4</v>
      </c>
      <c r="M4880" s="168">
        <v>23.3</v>
      </c>
      <c r="N4880" s="168">
        <v>961.2</v>
      </c>
    </row>
    <row r="4881" spans="1:14" x14ac:dyDescent="0.2">
      <c r="A4881" s="168">
        <v>2019</v>
      </c>
      <c r="B4881" s="168">
        <v>7</v>
      </c>
      <c r="C4881" s="168">
        <v>23</v>
      </c>
      <c r="D4881" s="168">
        <v>5</v>
      </c>
      <c r="E4881" s="168">
        <v>30</v>
      </c>
      <c r="F4881" s="168">
        <v>0</v>
      </c>
      <c r="G4881" s="168">
        <v>0</v>
      </c>
      <c r="H4881" s="168">
        <v>0</v>
      </c>
      <c r="I4881" s="168">
        <v>9.8000000000000007</v>
      </c>
      <c r="J4881" s="168">
        <v>2.5</v>
      </c>
      <c r="K4881" s="168">
        <v>67</v>
      </c>
      <c r="L4881" s="168">
        <v>51.3</v>
      </c>
      <c r="M4881" s="168">
        <v>22.8</v>
      </c>
      <c r="N4881" s="168">
        <v>960.9</v>
      </c>
    </row>
    <row r="4882" spans="1:14" x14ac:dyDescent="0.2">
      <c r="A4882" s="168">
        <v>2019</v>
      </c>
      <c r="B4882" s="168">
        <v>7</v>
      </c>
      <c r="C4882" s="168">
        <v>23</v>
      </c>
      <c r="D4882" s="168">
        <v>6</v>
      </c>
      <c r="E4882" s="168">
        <v>30</v>
      </c>
      <c r="F4882" s="168">
        <v>27</v>
      </c>
      <c r="G4882" s="168">
        <v>58</v>
      </c>
      <c r="H4882" s="168">
        <v>34</v>
      </c>
      <c r="I4882" s="168">
        <v>9.5</v>
      </c>
      <c r="J4882" s="168">
        <v>2.2999999999999998</v>
      </c>
      <c r="K4882" s="168">
        <v>78.599999999999994</v>
      </c>
      <c r="L4882" s="168">
        <v>48.8</v>
      </c>
      <c r="M4882" s="168">
        <v>22.7</v>
      </c>
      <c r="N4882" s="168">
        <v>961.3</v>
      </c>
    </row>
    <row r="4883" spans="1:14" x14ac:dyDescent="0.2">
      <c r="A4883" s="168">
        <v>2019</v>
      </c>
      <c r="B4883" s="168">
        <v>7</v>
      </c>
      <c r="C4883" s="168">
        <v>23</v>
      </c>
      <c r="D4883" s="168">
        <v>7</v>
      </c>
      <c r="E4883" s="168">
        <v>30</v>
      </c>
      <c r="F4883" s="168">
        <v>92</v>
      </c>
      <c r="G4883" s="168">
        <v>324</v>
      </c>
      <c r="H4883" s="168">
        <v>181</v>
      </c>
      <c r="I4883" s="168">
        <v>5.8</v>
      </c>
      <c r="J4883" s="168">
        <v>2.6</v>
      </c>
      <c r="K4883" s="168">
        <v>61.8</v>
      </c>
      <c r="L4883" s="168">
        <v>39.700000000000003</v>
      </c>
      <c r="M4883" s="168">
        <v>25.2</v>
      </c>
      <c r="N4883" s="168">
        <v>961.4</v>
      </c>
    </row>
    <row r="4884" spans="1:14" x14ac:dyDescent="0.2">
      <c r="A4884" s="168">
        <v>2019</v>
      </c>
      <c r="B4884" s="168">
        <v>7</v>
      </c>
      <c r="C4884" s="168">
        <v>23</v>
      </c>
      <c r="D4884" s="168">
        <v>8</v>
      </c>
      <c r="E4884" s="168">
        <v>30</v>
      </c>
      <c r="F4884" s="168">
        <v>135</v>
      </c>
      <c r="G4884" s="168">
        <v>536</v>
      </c>
      <c r="H4884" s="168">
        <v>381</v>
      </c>
      <c r="I4884" s="168">
        <v>2.1</v>
      </c>
      <c r="J4884" s="168">
        <v>2.7</v>
      </c>
      <c r="K4884" s="168">
        <v>101.1</v>
      </c>
      <c r="L4884" s="168">
        <v>27.1</v>
      </c>
      <c r="M4884" s="168">
        <v>29</v>
      </c>
      <c r="N4884" s="168">
        <v>961.3</v>
      </c>
    </row>
    <row r="4885" spans="1:14" x14ac:dyDescent="0.2">
      <c r="A4885" s="168">
        <v>2019</v>
      </c>
      <c r="B4885" s="168">
        <v>7</v>
      </c>
      <c r="C4885" s="168">
        <v>23</v>
      </c>
      <c r="D4885" s="168">
        <v>9</v>
      </c>
      <c r="E4885" s="168">
        <v>30</v>
      </c>
      <c r="F4885" s="168">
        <v>162</v>
      </c>
      <c r="G4885" s="168">
        <v>661</v>
      </c>
      <c r="H4885" s="168">
        <v>579</v>
      </c>
      <c r="I4885" s="168">
        <v>1.8</v>
      </c>
      <c r="J4885" s="168">
        <v>4.0999999999999996</v>
      </c>
      <c r="K4885" s="168">
        <v>108.5</v>
      </c>
      <c r="L4885" s="168">
        <v>19.7</v>
      </c>
      <c r="M4885" s="168">
        <v>31.7</v>
      </c>
      <c r="N4885" s="168">
        <v>961.3</v>
      </c>
    </row>
    <row r="4886" spans="1:14" x14ac:dyDescent="0.2">
      <c r="A4886" s="168">
        <v>2019</v>
      </c>
      <c r="B4886" s="168">
        <v>7</v>
      </c>
      <c r="C4886" s="168">
        <v>23</v>
      </c>
      <c r="D4886" s="168">
        <v>10</v>
      </c>
      <c r="E4886" s="168">
        <v>30</v>
      </c>
      <c r="F4886" s="168">
        <v>179</v>
      </c>
      <c r="G4886" s="168">
        <v>731</v>
      </c>
      <c r="H4886" s="168">
        <v>749</v>
      </c>
      <c r="I4886" s="168">
        <v>2.2000000000000002</v>
      </c>
      <c r="J4886" s="168">
        <v>5.3</v>
      </c>
      <c r="K4886" s="168">
        <v>88.2</v>
      </c>
      <c r="L4886" s="168">
        <v>15.9</v>
      </c>
      <c r="M4886" s="168">
        <v>33.299999999999997</v>
      </c>
      <c r="N4886" s="168">
        <v>961.1</v>
      </c>
    </row>
    <row r="4887" spans="1:14" x14ac:dyDescent="0.2">
      <c r="A4887" s="168">
        <v>2019</v>
      </c>
      <c r="B4887" s="168">
        <v>7</v>
      </c>
      <c r="C4887" s="168">
        <v>23</v>
      </c>
      <c r="D4887" s="168">
        <v>11</v>
      </c>
      <c r="E4887" s="168">
        <v>30</v>
      </c>
      <c r="F4887" s="168">
        <v>188</v>
      </c>
      <c r="G4887" s="168">
        <v>772</v>
      </c>
      <c r="H4887" s="168">
        <v>875</v>
      </c>
      <c r="I4887" s="168">
        <v>2.4</v>
      </c>
      <c r="J4887" s="168">
        <v>5.5</v>
      </c>
      <c r="K4887" s="168">
        <v>96.5</v>
      </c>
      <c r="L4887" s="168">
        <v>15.6</v>
      </c>
      <c r="M4887" s="168">
        <v>34.6</v>
      </c>
      <c r="N4887" s="168">
        <v>961</v>
      </c>
    </row>
    <row r="4888" spans="1:14" x14ac:dyDescent="0.2">
      <c r="A4888" s="168">
        <v>2019</v>
      </c>
      <c r="B4888" s="168">
        <v>7</v>
      </c>
      <c r="C4888" s="168">
        <v>23</v>
      </c>
      <c r="D4888" s="168">
        <v>12</v>
      </c>
      <c r="E4888" s="168">
        <v>30</v>
      </c>
      <c r="F4888" s="168">
        <v>199</v>
      </c>
      <c r="G4888" s="168">
        <v>783</v>
      </c>
      <c r="H4888" s="168">
        <v>947</v>
      </c>
      <c r="I4888" s="168">
        <v>2.2000000000000002</v>
      </c>
      <c r="J4888" s="168">
        <v>6.9</v>
      </c>
      <c r="K4888" s="168">
        <v>103.1</v>
      </c>
      <c r="L4888" s="168">
        <v>15.1</v>
      </c>
      <c r="M4888" s="168">
        <v>35.299999999999997</v>
      </c>
      <c r="N4888" s="168">
        <v>961</v>
      </c>
    </row>
    <row r="4889" spans="1:14" x14ac:dyDescent="0.2">
      <c r="A4889" s="168">
        <v>2019</v>
      </c>
      <c r="B4889" s="168">
        <v>7</v>
      </c>
      <c r="C4889" s="168">
        <v>23</v>
      </c>
      <c r="D4889" s="168">
        <v>13</v>
      </c>
      <c r="E4889" s="168">
        <v>30</v>
      </c>
      <c r="F4889" s="168">
        <v>192</v>
      </c>
      <c r="G4889" s="168">
        <v>799</v>
      </c>
      <c r="H4889" s="168">
        <v>968</v>
      </c>
      <c r="I4889" s="168">
        <v>1.6</v>
      </c>
      <c r="J4889" s="168">
        <v>8</v>
      </c>
      <c r="K4889" s="168">
        <v>99.5</v>
      </c>
      <c r="L4889" s="168">
        <v>15.3</v>
      </c>
      <c r="M4889" s="168">
        <v>35.6</v>
      </c>
      <c r="N4889" s="168">
        <v>960.5</v>
      </c>
    </row>
    <row r="4890" spans="1:14" x14ac:dyDescent="0.2">
      <c r="A4890" s="168">
        <v>2019</v>
      </c>
      <c r="B4890" s="168">
        <v>7</v>
      </c>
      <c r="C4890" s="168">
        <v>23</v>
      </c>
      <c r="D4890" s="168">
        <v>14</v>
      </c>
      <c r="E4890" s="168">
        <v>30</v>
      </c>
      <c r="F4890" s="168">
        <v>198</v>
      </c>
      <c r="G4890" s="168">
        <v>790</v>
      </c>
      <c r="H4890" s="168">
        <v>936</v>
      </c>
      <c r="I4890" s="168">
        <v>0.7</v>
      </c>
      <c r="J4890" s="168">
        <v>7.8</v>
      </c>
      <c r="K4890" s="168">
        <v>100</v>
      </c>
      <c r="L4890" s="168">
        <v>16.5</v>
      </c>
      <c r="M4890" s="168">
        <v>35.9</v>
      </c>
      <c r="N4890" s="168">
        <v>960.2</v>
      </c>
    </row>
    <row r="4891" spans="1:14" x14ac:dyDescent="0.2">
      <c r="A4891" s="168">
        <v>2019</v>
      </c>
      <c r="B4891" s="168">
        <v>7</v>
      </c>
      <c r="C4891" s="168">
        <v>23</v>
      </c>
      <c r="D4891" s="168">
        <v>15</v>
      </c>
      <c r="E4891" s="168">
        <v>30</v>
      </c>
      <c r="F4891" s="168">
        <v>223</v>
      </c>
      <c r="G4891" s="168">
        <v>699</v>
      </c>
      <c r="H4891" s="168">
        <v>819</v>
      </c>
      <c r="I4891" s="168">
        <v>0.1</v>
      </c>
      <c r="J4891" s="168">
        <v>7.5</v>
      </c>
      <c r="K4891" s="168">
        <v>97.6</v>
      </c>
      <c r="L4891" s="168">
        <v>17.2</v>
      </c>
      <c r="M4891" s="168">
        <v>35.9</v>
      </c>
      <c r="N4891" s="168">
        <v>959.9</v>
      </c>
    </row>
    <row r="4892" spans="1:14" x14ac:dyDescent="0.2">
      <c r="A4892" s="168">
        <v>2019</v>
      </c>
      <c r="B4892" s="168">
        <v>7</v>
      </c>
      <c r="C4892" s="168">
        <v>23</v>
      </c>
      <c r="D4892" s="168">
        <v>16</v>
      </c>
      <c r="E4892" s="168">
        <v>30</v>
      </c>
      <c r="F4892" s="168">
        <v>298</v>
      </c>
      <c r="G4892" s="168">
        <v>160</v>
      </c>
      <c r="H4892" s="168">
        <v>417</v>
      </c>
      <c r="I4892" s="168">
        <v>-0.3</v>
      </c>
      <c r="J4892" s="168">
        <v>7.1</v>
      </c>
      <c r="K4892" s="168">
        <v>101.9</v>
      </c>
      <c r="L4892" s="168">
        <v>18.2</v>
      </c>
      <c r="M4892" s="168">
        <v>35</v>
      </c>
      <c r="N4892" s="168">
        <v>959.7</v>
      </c>
    </row>
    <row r="4893" spans="1:14" x14ac:dyDescent="0.2">
      <c r="A4893" s="168">
        <v>2019</v>
      </c>
      <c r="B4893" s="168">
        <v>7</v>
      </c>
      <c r="C4893" s="168">
        <v>23</v>
      </c>
      <c r="D4893" s="168">
        <v>17</v>
      </c>
      <c r="E4893" s="168">
        <v>30</v>
      </c>
      <c r="F4893" s="168">
        <v>203</v>
      </c>
      <c r="G4893" s="168">
        <v>149</v>
      </c>
      <c r="H4893" s="168">
        <v>280</v>
      </c>
      <c r="I4893" s="168">
        <v>-0.5</v>
      </c>
      <c r="J4893" s="168">
        <v>6.3</v>
      </c>
      <c r="K4893" s="168">
        <v>100.1</v>
      </c>
      <c r="L4893" s="168">
        <v>20.3</v>
      </c>
      <c r="M4893" s="168">
        <v>34.1</v>
      </c>
      <c r="N4893" s="168">
        <v>959.4</v>
      </c>
    </row>
    <row r="4894" spans="1:14" x14ac:dyDescent="0.2">
      <c r="A4894" s="168">
        <v>2019</v>
      </c>
      <c r="B4894" s="168">
        <v>7</v>
      </c>
      <c r="C4894" s="168">
        <v>23</v>
      </c>
      <c r="D4894" s="168">
        <v>18</v>
      </c>
      <c r="E4894" s="168">
        <v>30</v>
      </c>
      <c r="F4894" s="168">
        <v>116</v>
      </c>
      <c r="G4894" s="168">
        <v>461</v>
      </c>
      <c r="H4894" s="168">
        <v>288</v>
      </c>
      <c r="I4894" s="168">
        <v>-0.4</v>
      </c>
      <c r="J4894" s="168">
        <v>6.6</v>
      </c>
      <c r="K4894" s="168">
        <v>81.8</v>
      </c>
      <c r="L4894" s="168">
        <v>18</v>
      </c>
      <c r="M4894" s="168">
        <v>34</v>
      </c>
      <c r="N4894" s="168">
        <v>959</v>
      </c>
    </row>
    <row r="4895" spans="1:14" x14ac:dyDescent="0.2">
      <c r="A4895" s="168">
        <v>2019</v>
      </c>
      <c r="B4895" s="168">
        <v>7</v>
      </c>
      <c r="C4895" s="168">
        <v>23</v>
      </c>
      <c r="D4895" s="168">
        <v>19</v>
      </c>
      <c r="E4895" s="168">
        <v>30</v>
      </c>
      <c r="F4895" s="168">
        <v>62</v>
      </c>
      <c r="G4895" s="168">
        <v>183</v>
      </c>
      <c r="H4895" s="168">
        <v>99</v>
      </c>
      <c r="I4895" s="168">
        <v>-0.2</v>
      </c>
      <c r="J4895" s="168">
        <v>6.1</v>
      </c>
      <c r="K4895" s="168">
        <v>91.5</v>
      </c>
      <c r="L4895" s="168">
        <v>21</v>
      </c>
      <c r="M4895" s="168">
        <v>32.1</v>
      </c>
      <c r="N4895" s="168">
        <v>959</v>
      </c>
    </row>
    <row r="4896" spans="1:14" x14ac:dyDescent="0.2">
      <c r="A4896" s="168">
        <v>2019</v>
      </c>
      <c r="B4896" s="168">
        <v>7</v>
      </c>
      <c r="C4896" s="168">
        <v>23</v>
      </c>
      <c r="D4896" s="168">
        <v>20</v>
      </c>
      <c r="E4896" s="168">
        <v>30</v>
      </c>
      <c r="F4896" s="168">
        <v>5</v>
      </c>
      <c r="G4896" s="168">
        <v>2</v>
      </c>
      <c r="H4896" s="168">
        <v>5</v>
      </c>
      <c r="I4896" s="168">
        <v>0.3</v>
      </c>
      <c r="J4896" s="168">
        <v>4.5999999999999996</v>
      </c>
      <c r="K4896" s="168">
        <v>101</v>
      </c>
      <c r="L4896" s="168">
        <v>34</v>
      </c>
      <c r="M4896" s="168">
        <v>28.6</v>
      </c>
      <c r="N4896" s="168">
        <v>959.6</v>
      </c>
    </row>
    <row r="4897" spans="1:14" x14ac:dyDescent="0.2">
      <c r="A4897" s="168">
        <v>2019</v>
      </c>
      <c r="B4897" s="168">
        <v>7</v>
      </c>
      <c r="C4897" s="168">
        <v>23</v>
      </c>
      <c r="D4897" s="168">
        <v>21</v>
      </c>
      <c r="E4897" s="168">
        <v>30</v>
      </c>
      <c r="F4897" s="168">
        <v>0</v>
      </c>
      <c r="G4897" s="168">
        <v>0</v>
      </c>
      <c r="H4897" s="168">
        <v>0</v>
      </c>
      <c r="I4897" s="168">
        <v>1.4</v>
      </c>
      <c r="J4897" s="168">
        <v>4</v>
      </c>
      <c r="K4897" s="168">
        <v>100.7</v>
      </c>
      <c r="L4897" s="168">
        <v>39.700000000000003</v>
      </c>
      <c r="M4897" s="168">
        <v>26.5</v>
      </c>
      <c r="N4897" s="168">
        <v>960.3</v>
      </c>
    </row>
    <row r="4898" spans="1:14" x14ac:dyDescent="0.2">
      <c r="A4898" s="168">
        <v>2019</v>
      </c>
      <c r="B4898" s="168">
        <v>7</v>
      </c>
      <c r="C4898" s="168">
        <v>23</v>
      </c>
      <c r="D4898" s="168">
        <v>22</v>
      </c>
      <c r="E4898" s="168">
        <v>30</v>
      </c>
      <c r="F4898" s="168">
        <v>0</v>
      </c>
      <c r="G4898" s="168">
        <v>0</v>
      </c>
      <c r="H4898" s="168">
        <v>0</v>
      </c>
      <c r="I4898" s="168">
        <v>2.8</v>
      </c>
      <c r="J4898" s="168">
        <v>2.6</v>
      </c>
      <c r="K4898" s="168">
        <v>93.5</v>
      </c>
      <c r="L4898" s="168">
        <v>41.2</v>
      </c>
      <c r="M4898" s="168">
        <v>25.6</v>
      </c>
      <c r="N4898" s="168">
        <v>960.9</v>
      </c>
    </row>
    <row r="4899" spans="1:14" x14ac:dyDescent="0.2">
      <c r="A4899" s="168">
        <v>2019</v>
      </c>
      <c r="B4899" s="168">
        <v>7</v>
      </c>
      <c r="C4899" s="168">
        <v>23</v>
      </c>
      <c r="D4899" s="168">
        <v>23</v>
      </c>
      <c r="E4899" s="168">
        <v>30</v>
      </c>
      <c r="F4899" s="168">
        <v>0</v>
      </c>
      <c r="G4899" s="168">
        <v>0</v>
      </c>
      <c r="H4899" s="168">
        <v>0</v>
      </c>
      <c r="I4899" s="168">
        <v>4.0999999999999996</v>
      </c>
      <c r="J4899" s="168">
        <v>1.4</v>
      </c>
      <c r="K4899" s="168">
        <v>151.69999999999999</v>
      </c>
      <c r="L4899" s="168">
        <v>43.4</v>
      </c>
      <c r="M4899" s="168">
        <v>24.9</v>
      </c>
      <c r="N4899" s="168">
        <v>961</v>
      </c>
    </row>
    <row r="4900" spans="1:14" x14ac:dyDescent="0.2">
      <c r="A4900" s="168">
        <v>2019</v>
      </c>
      <c r="B4900" s="168">
        <v>7</v>
      </c>
      <c r="C4900" s="168">
        <v>24</v>
      </c>
      <c r="D4900" s="168">
        <v>0</v>
      </c>
      <c r="E4900" s="168">
        <v>30</v>
      </c>
      <c r="F4900" s="168">
        <v>0</v>
      </c>
      <c r="G4900" s="168">
        <v>0</v>
      </c>
      <c r="H4900" s="168">
        <v>0</v>
      </c>
      <c r="I4900" s="168">
        <v>5.0999999999999996</v>
      </c>
      <c r="J4900" s="168">
        <v>1</v>
      </c>
      <c r="K4900" s="168">
        <v>14.3</v>
      </c>
      <c r="L4900" s="168">
        <v>43</v>
      </c>
      <c r="M4900" s="168">
        <v>24.2</v>
      </c>
      <c r="N4900" s="168">
        <v>960.7</v>
      </c>
    </row>
    <row r="4901" spans="1:14" x14ac:dyDescent="0.2">
      <c r="A4901" s="168">
        <v>2019</v>
      </c>
      <c r="B4901" s="168">
        <v>7</v>
      </c>
      <c r="C4901" s="168">
        <v>24</v>
      </c>
      <c r="D4901" s="168">
        <v>1</v>
      </c>
      <c r="E4901" s="168">
        <v>30</v>
      </c>
      <c r="F4901" s="168">
        <v>0</v>
      </c>
      <c r="G4901" s="168">
        <v>0</v>
      </c>
      <c r="H4901" s="168">
        <v>0</v>
      </c>
      <c r="I4901" s="168">
        <v>5.8</v>
      </c>
      <c r="J4901" s="168">
        <v>1.6</v>
      </c>
      <c r="K4901" s="168">
        <v>25.2</v>
      </c>
      <c r="L4901" s="168">
        <v>39.9</v>
      </c>
      <c r="M4901" s="168">
        <v>23.7</v>
      </c>
      <c r="N4901" s="168">
        <v>960.5</v>
      </c>
    </row>
    <row r="4902" spans="1:14" x14ac:dyDescent="0.2">
      <c r="A4902" s="168">
        <v>2019</v>
      </c>
      <c r="B4902" s="168">
        <v>7</v>
      </c>
      <c r="C4902" s="168">
        <v>24</v>
      </c>
      <c r="D4902" s="168">
        <v>2</v>
      </c>
      <c r="E4902" s="168">
        <v>30</v>
      </c>
      <c r="F4902" s="168">
        <v>0</v>
      </c>
      <c r="G4902" s="168">
        <v>0</v>
      </c>
      <c r="H4902" s="168">
        <v>0</v>
      </c>
      <c r="I4902" s="168">
        <v>6.4</v>
      </c>
      <c r="J4902" s="168">
        <v>1.9</v>
      </c>
      <c r="K4902" s="168">
        <v>22.2</v>
      </c>
      <c r="L4902" s="168">
        <v>35.200000000000003</v>
      </c>
      <c r="M4902" s="168">
        <v>24.1</v>
      </c>
      <c r="N4902" s="168">
        <v>960.1</v>
      </c>
    </row>
    <row r="4903" spans="1:14" x14ac:dyDescent="0.2">
      <c r="A4903" s="168">
        <v>2019</v>
      </c>
      <c r="B4903" s="168">
        <v>7</v>
      </c>
      <c r="C4903" s="168">
        <v>24</v>
      </c>
      <c r="D4903" s="168">
        <v>3</v>
      </c>
      <c r="E4903" s="168">
        <v>30</v>
      </c>
      <c r="F4903" s="168">
        <v>0</v>
      </c>
      <c r="G4903" s="168">
        <v>0</v>
      </c>
      <c r="H4903" s="168">
        <v>0</v>
      </c>
      <c r="I4903" s="168">
        <v>6.8</v>
      </c>
      <c r="J4903" s="168">
        <v>2.4</v>
      </c>
      <c r="K4903" s="168">
        <v>43</v>
      </c>
      <c r="L4903" s="168">
        <v>35.200000000000003</v>
      </c>
      <c r="M4903" s="168">
        <v>23.8</v>
      </c>
      <c r="N4903" s="168">
        <v>959.7</v>
      </c>
    </row>
    <row r="4904" spans="1:14" x14ac:dyDescent="0.2">
      <c r="A4904" s="168">
        <v>2019</v>
      </c>
      <c r="B4904" s="168">
        <v>7</v>
      </c>
      <c r="C4904" s="168">
        <v>24</v>
      </c>
      <c r="D4904" s="168">
        <v>4</v>
      </c>
      <c r="E4904" s="168">
        <v>30</v>
      </c>
      <c r="F4904" s="168">
        <v>0</v>
      </c>
      <c r="G4904" s="168">
        <v>0</v>
      </c>
      <c r="H4904" s="168">
        <v>0</v>
      </c>
      <c r="I4904" s="168">
        <v>7.3</v>
      </c>
      <c r="J4904" s="168">
        <v>2.4</v>
      </c>
      <c r="K4904" s="168">
        <v>22.1</v>
      </c>
      <c r="L4904" s="168">
        <v>33.700000000000003</v>
      </c>
      <c r="M4904" s="168">
        <v>23.5</v>
      </c>
      <c r="N4904" s="168">
        <v>959.4</v>
      </c>
    </row>
    <row r="4905" spans="1:14" x14ac:dyDescent="0.2">
      <c r="A4905" s="168">
        <v>2019</v>
      </c>
      <c r="B4905" s="168">
        <v>7</v>
      </c>
      <c r="C4905" s="168">
        <v>24</v>
      </c>
      <c r="D4905" s="168">
        <v>5</v>
      </c>
      <c r="E4905" s="168">
        <v>30</v>
      </c>
      <c r="F4905" s="168">
        <v>0</v>
      </c>
      <c r="G4905" s="168">
        <v>0</v>
      </c>
      <c r="H4905" s="168">
        <v>0</v>
      </c>
      <c r="I4905" s="168">
        <v>8</v>
      </c>
      <c r="J4905" s="168">
        <v>2.5</v>
      </c>
      <c r="K4905" s="168">
        <v>36</v>
      </c>
      <c r="L4905" s="168">
        <v>31.6</v>
      </c>
      <c r="M4905" s="168">
        <v>24.1</v>
      </c>
      <c r="N4905" s="168">
        <v>959.1</v>
      </c>
    </row>
    <row r="4906" spans="1:14" x14ac:dyDescent="0.2">
      <c r="A4906" s="168">
        <v>2019</v>
      </c>
      <c r="B4906" s="168">
        <v>7</v>
      </c>
      <c r="C4906" s="168">
        <v>24</v>
      </c>
      <c r="D4906" s="168">
        <v>6</v>
      </c>
      <c r="E4906" s="168">
        <v>30</v>
      </c>
      <c r="F4906" s="168">
        <v>23</v>
      </c>
      <c r="G4906" s="168">
        <v>55</v>
      </c>
      <c r="H4906" s="168">
        <v>30</v>
      </c>
      <c r="I4906" s="168">
        <v>8.3000000000000007</v>
      </c>
      <c r="J4906" s="168">
        <v>2.2999999999999998</v>
      </c>
      <c r="K4906" s="168">
        <v>36</v>
      </c>
      <c r="L4906" s="168">
        <v>31</v>
      </c>
      <c r="M4906" s="168">
        <v>23.8</v>
      </c>
      <c r="N4906" s="168">
        <v>959.3</v>
      </c>
    </row>
    <row r="4907" spans="1:14" x14ac:dyDescent="0.2">
      <c r="A4907" s="168">
        <v>2019</v>
      </c>
      <c r="B4907" s="168">
        <v>7</v>
      </c>
      <c r="C4907" s="168">
        <v>24</v>
      </c>
      <c r="D4907" s="168">
        <v>7</v>
      </c>
      <c r="E4907" s="168">
        <v>30</v>
      </c>
      <c r="F4907" s="168">
        <v>77</v>
      </c>
      <c r="G4907" s="168">
        <v>412</v>
      </c>
      <c r="H4907" s="168">
        <v>188</v>
      </c>
      <c r="I4907" s="168">
        <v>8.1999999999999993</v>
      </c>
      <c r="J4907" s="168">
        <v>2.6</v>
      </c>
      <c r="K4907" s="168">
        <v>70.8</v>
      </c>
      <c r="L4907" s="168">
        <v>27.4</v>
      </c>
      <c r="M4907" s="168">
        <v>26.5</v>
      </c>
      <c r="N4907" s="168">
        <v>959.6</v>
      </c>
    </row>
    <row r="4908" spans="1:14" x14ac:dyDescent="0.2">
      <c r="A4908" s="168">
        <v>2019</v>
      </c>
      <c r="B4908" s="168">
        <v>7</v>
      </c>
      <c r="C4908" s="168">
        <v>24</v>
      </c>
      <c r="D4908" s="168">
        <v>8</v>
      </c>
      <c r="E4908" s="168">
        <v>30</v>
      </c>
      <c r="F4908" s="168">
        <v>110</v>
      </c>
      <c r="G4908" s="168">
        <v>618</v>
      </c>
      <c r="H4908" s="168">
        <v>391</v>
      </c>
      <c r="I4908" s="168">
        <v>8.3000000000000007</v>
      </c>
      <c r="J4908" s="168">
        <v>3.5</v>
      </c>
      <c r="K4908" s="168">
        <v>105.9</v>
      </c>
      <c r="L4908" s="168">
        <v>23.7</v>
      </c>
      <c r="M4908" s="168">
        <v>29.6</v>
      </c>
      <c r="N4908" s="168">
        <v>959.7</v>
      </c>
    </row>
    <row r="4909" spans="1:14" x14ac:dyDescent="0.2">
      <c r="A4909" s="168">
        <v>2019</v>
      </c>
      <c r="B4909" s="168">
        <v>7</v>
      </c>
      <c r="C4909" s="168">
        <v>24</v>
      </c>
      <c r="D4909" s="168">
        <v>9</v>
      </c>
      <c r="E4909" s="168">
        <v>30</v>
      </c>
      <c r="F4909" s="168">
        <v>128</v>
      </c>
      <c r="G4909" s="168">
        <v>738</v>
      </c>
      <c r="H4909" s="168">
        <v>592</v>
      </c>
      <c r="I4909" s="168">
        <v>7.8</v>
      </c>
      <c r="J4909" s="168">
        <v>4.7</v>
      </c>
      <c r="K4909" s="168">
        <v>99.9</v>
      </c>
      <c r="L4909" s="168">
        <v>19.7</v>
      </c>
      <c r="M4909" s="168">
        <v>32.299999999999997</v>
      </c>
      <c r="N4909" s="168">
        <v>959.9</v>
      </c>
    </row>
    <row r="4910" spans="1:14" x14ac:dyDescent="0.2">
      <c r="A4910" s="168">
        <v>2019</v>
      </c>
      <c r="B4910" s="168">
        <v>7</v>
      </c>
      <c r="C4910" s="168">
        <v>24</v>
      </c>
      <c r="D4910" s="168">
        <v>10</v>
      </c>
      <c r="E4910" s="168">
        <v>30</v>
      </c>
      <c r="F4910" s="168">
        <v>144</v>
      </c>
      <c r="G4910" s="168">
        <v>790</v>
      </c>
      <c r="H4910" s="168">
        <v>759</v>
      </c>
      <c r="I4910" s="168">
        <v>7.3</v>
      </c>
      <c r="J4910" s="168">
        <v>5</v>
      </c>
      <c r="K4910" s="168">
        <v>89.8</v>
      </c>
      <c r="L4910" s="168">
        <v>18.8</v>
      </c>
      <c r="M4910" s="168">
        <v>33.299999999999997</v>
      </c>
      <c r="N4910" s="168">
        <v>960.1</v>
      </c>
    </row>
    <row r="4911" spans="1:14" x14ac:dyDescent="0.2">
      <c r="A4911" s="168">
        <v>2019</v>
      </c>
      <c r="B4911" s="168">
        <v>7</v>
      </c>
      <c r="C4911" s="168">
        <v>24</v>
      </c>
      <c r="D4911" s="168">
        <v>11</v>
      </c>
      <c r="E4911" s="168">
        <v>30</v>
      </c>
      <c r="F4911" s="168">
        <v>159</v>
      </c>
      <c r="G4911" s="168">
        <v>814</v>
      </c>
      <c r="H4911" s="168">
        <v>882</v>
      </c>
      <c r="I4911" s="168">
        <v>6.8</v>
      </c>
      <c r="J4911" s="168">
        <v>6</v>
      </c>
      <c r="K4911" s="168">
        <v>98.9</v>
      </c>
      <c r="L4911" s="168">
        <v>17.899999999999999</v>
      </c>
      <c r="M4911" s="168">
        <v>34</v>
      </c>
      <c r="N4911" s="168">
        <v>959.9</v>
      </c>
    </row>
    <row r="4912" spans="1:14" x14ac:dyDescent="0.2">
      <c r="A4912" s="168">
        <v>2019</v>
      </c>
      <c r="B4912" s="168">
        <v>7</v>
      </c>
      <c r="C4912" s="168">
        <v>24</v>
      </c>
      <c r="D4912" s="168">
        <v>12</v>
      </c>
      <c r="E4912" s="168">
        <v>30</v>
      </c>
      <c r="F4912" s="168">
        <v>163</v>
      </c>
      <c r="G4912" s="168">
        <v>830</v>
      </c>
      <c r="H4912" s="168">
        <v>955</v>
      </c>
      <c r="I4912" s="168">
        <v>6.5</v>
      </c>
      <c r="J4912" s="168">
        <v>6.3</v>
      </c>
      <c r="K4912" s="168">
        <v>102.6</v>
      </c>
      <c r="L4912" s="168">
        <v>17.399999999999999</v>
      </c>
      <c r="M4912" s="168">
        <v>34.6</v>
      </c>
      <c r="N4912" s="168">
        <v>959.9</v>
      </c>
    </row>
    <row r="4913" spans="1:14" x14ac:dyDescent="0.2">
      <c r="A4913" s="168">
        <v>2019</v>
      </c>
      <c r="B4913" s="168">
        <v>7</v>
      </c>
      <c r="C4913" s="168">
        <v>24</v>
      </c>
      <c r="D4913" s="168">
        <v>13</v>
      </c>
      <c r="E4913" s="168">
        <v>30</v>
      </c>
      <c r="F4913" s="168">
        <v>155</v>
      </c>
      <c r="G4913" s="168">
        <v>849</v>
      </c>
      <c r="H4913" s="168">
        <v>976</v>
      </c>
      <c r="I4913" s="168">
        <v>6</v>
      </c>
      <c r="J4913" s="168">
        <v>6.8</v>
      </c>
      <c r="K4913" s="168">
        <v>102.4</v>
      </c>
      <c r="L4913" s="168">
        <v>17.7</v>
      </c>
      <c r="M4913" s="168">
        <v>35</v>
      </c>
      <c r="N4913" s="168">
        <v>959.5</v>
      </c>
    </row>
    <row r="4914" spans="1:14" x14ac:dyDescent="0.2">
      <c r="A4914" s="168">
        <v>2019</v>
      </c>
      <c r="B4914" s="168">
        <v>7</v>
      </c>
      <c r="C4914" s="168">
        <v>24</v>
      </c>
      <c r="D4914" s="168">
        <v>14</v>
      </c>
      <c r="E4914" s="168">
        <v>30</v>
      </c>
      <c r="F4914" s="168">
        <v>145</v>
      </c>
      <c r="G4914" s="168">
        <v>849</v>
      </c>
      <c r="H4914" s="168">
        <v>934</v>
      </c>
      <c r="I4914" s="168">
        <v>5.2</v>
      </c>
      <c r="J4914" s="168">
        <v>6.6</v>
      </c>
      <c r="K4914" s="168">
        <v>101</v>
      </c>
      <c r="L4914" s="168">
        <v>18.100000000000001</v>
      </c>
      <c r="M4914" s="168">
        <v>35.1</v>
      </c>
      <c r="N4914" s="168">
        <v>959.2</v>
      </c>
    </row>
    <row r="4915" spans="1:14" x14ac:dyDescent="0.2">
      <c r="A4915" s="168">
        <v>2019</v>
      </c>
      <c r="B4915" s="168">
        <v>7</v>
      </c>
      <c r="C4915" s="168">
        <v>24</v>
      </c>
      <c r="D4915" s="168">
        <v>15</v>
      </c>
      <c r="E4915" s="168">
        <v>30</v>
      </c>
      <c r="F4915" s="168">
        <v>139</v>
      </c>
      <c r="G4915" s="168">
        <v>822</v>
      </c>
      <c r="H4915" s="168">
        <v>833</v>
      </c>
      <c r="I4915" s="168">
        <v>4.5</v>
      </c>
      <c r="J4915" s="168">
        <v>5.8</v>
      </c>
      <c r="K4915" s="168">
        <v>90.4</v>
      </c>
      <c r="L4915" s="168">
        <v>19.399999999999999</v>
      </c>
      <c r="M4915" s="168">
        <v>35.200000000000003</v>
      </c>
      <c r="N4915" s="168">
        <v>959</v>
      </c>
    </row>
    <row r="4916" spans="1:14" x14ac:dyDescent="0.2">
      <c r="A4916" s="168">
        <v>2019</v>
      </c>
      <c r="B4916" s="168">
        <v>7</v>
      </c>
      <c r="C4916" s="168">
        <v>24</v>
      </c>
      <c r="D4916" s="168">
        <v>16</v>
      </c>
      <c r="E4916" s="168">
        <v>30</v>
      </c>
      <c r="F4916" s="168">
        <v>129</v>
      </c>
      <c r="G4916" s="168">
        <v>780</v>
      </c>
      <c r="H4916" s="168">
        <v>686</v>
      </c>
      <c r="I4916" s="168">
        <v>3.6</v>
      </c>
      <c r="J4916" s="168">
        <v>6.4</v>
      </c>
      <c r="K4916" s="168">
        <v>97.4</v>
      </c>
      <c r="L4916" s="168">
        <v>19.5</v>
      </c>
      <c r="M4916" s="168">
        <v>34.799999999999997</v>
      </c>
      <c r="N4916" s="168">
        <v>958.7</v>
      </c>
    </row>
    <row r="4917" spans="1:14" x14ac:dyDescent="0.2">
      <c r="A4917" s="168">
        <v>2019</v>
      </c>
      <c r="B4917" s="168">
        <v>7</v>
      </c>
      <c r="C4917" s="168">
        <v>24</v>
      </c>
      <c r="D4917" s="168">
        <v>17</v>
      </c>
      <c r="E4917" s="168">
        <v>30</v>
      </c>
      <c r="F4917" s="168">
        <v>111</v>
      </c>
      <c r="G4917" s="168">
        <v>712</v>
      </c>
      <c r="H4917" s="168">
        <v>504</v>
      </c>
      <c r="I4917" s="168">
        <v>2.8</v>
      </c>
      <c r="J4917" s="168">
        <v>6</v>
      </c>
      <c r="K4917" s="168">
        <v>100.1</v>
      </c>
      <c r="L4917" s="168">
        <v>20.399999999999999</v>
      </c>
      <c r="M4917" s="168">
        <v>34.5</v>
      </c>
      <c r="N4917" s="168">
        <v>958.4</v>
      </c>
    </row>
    <row r="4918" spans="1:14" x14ac:dyDescent="0.2">
      <c r="A4918" s="168">
        <v>2019</v>
      </c>
      <c r="B4918" s="168">
        <v>7</v>
      </c>
      <c r="C4918" s="168">
        <v>24</v>
      </c>
      <c r="D4918" s="168">
        <v>18</v>
      </c>
      <c r="E4918" s="168">
        <v>30</v>
      </c>
      <c r="F4918" s="168">
        <v>88</v>
      </c>
      <c r="G4918" s="168">
        <v>568</v>
      </c>
      <c r="H4918" s="168">
        <v>298</v>
      </c>
      <c r="I4918" s="168">
        <v>2.1</v>
      </c>
      <c r="J4918" s="168">
        <v>6.1</v>
      </c>
      <c r="K4918" s="168">
        <v>96.7</v>
      </c>
      <c r="L4918" s="168">
        <v>22.8</v>
      </c>
      <c r="M4918" s="168">
        <v>33.299999999999997</v>
      </c>
      <c r="N4918" s="168">
        <v>958.2</v>
      </c>
    </row>
    <row r="4919" spans="1:14" x14ac:dyDescent="0.2">
      <c r="A4919" s="168">
        <v>2019</v>
      </c>
      <c r="B4919" s="168">
        <v>7</v>
      </c>
      <c r="C4919" s="168">
        <v>24</v>
      </c>
      <c r="D4919" s="168">
        <v>19</v>
      </c>
      <c r="E4919" s="168">
        <v>30</v>
      </c>
      <c r="F4919" s="168">
        <v>50</v>
      </c>
      <c r="G4919" s="168">
        <v>262</v>
      </c>
      <c r="H4919" s="168">
        <v>100</v>
      </c>
      <c r="I4919" s="168">
        <v>1.3</v>
      </c>
      <c r="J4919" s="168">
        <v>4.5</v>
      </c>
      <c r="K4919" s="168">
        <v>94.5</v>
      </c>
      <c r="L4919" s="168">
        <v>27</v>
      </c>
      <c r="M4919" s="168">
        <v>31.5</v>
      </c>
      <c r="N4919" s="168">
        <v>958.5</v>
      </c>
    </row>
    <row r="4920" spans="1:14" x14ac:dyDescent="0.2">
      <c r="A4920" s="168">
        <v>2019</v>
      </c>
      <c r="B4920" s="168">
        <v>7</v>
      </c>
      <c r="C4920" s="168">
        <v>24</v>
      </c>
      <c r="D4920" s="168">
        <v>20</v>
      </c>
      <c r="E4920" s="168">
        <v>30</v>
      </c>
      <c r="F4920" s="168">
        <v>4</v>
      </c>
      <c r="G4920" s="168">
        <v>4</v>
      </c>
      <c r="H4920" s="168">
        <v>4</v>
      </c>
      <c r="I4920" s="168">
        <v>0.5</v>
      </c>
      <c r="J4920" s="168">
        <v>3.7</v>
      </c>
      <c r="K4920" s="168">
        <v>99.8</v>
      </c>
      <c r="L4920" s="168">
        <v>38.9</v>
      </c>
      <c r="M4920" s="168">
        <v>28.8</v>
      </c>
      <c r="N4920" s="168">
        <v>958.9</v>
      </c>
    </row>
    <row r="4921" spans="1:14" x14ac:dyDescent="0.2">
      <c r="A4921" s="168">
        <v>2019</v>
      </c>
      <c r="B4921" s="168">
        <v>7</v>
      </c>
      <c r="C4921" s="168">
        <v>24</v>
      </c>
      <c r="D4921" s="168">
        <v>21</v>
      </c>
      <c r="E4921" s="168">
        <v>30</v>
      </c>
      <c r="F4921" s="168">
        <v>0</v>
      </c>
      <c r="G4921" s="168">
        <v>0</v>
      </c>
      <c r="H4921" s="168">
        <v>0</v>
      </c>
      <c r="I4921" s="168">
        <v>0.3</v>
      </c>
      <c r="J4921" s="168">
        <v>2.9</v>
      </c>
      <c r="K4921" s="168">
        <v>109.4</v>
      </c>
      <c r="L4921" s="168">
        <v>45.5</v>
      </c>
      <c r="M4921" s="168">
        <v>27</v>
      </c>
      <c r="N4921" s="168">
        <v>959.4</v>
      </c>
    </row>
    <row r="4922" spans="1:14" x14ac:dyDescent="0.2">
      <c r="A4922" s="168">
        <v>2019</v>
      </c>
      <c r="B4922" s="168">
        <v>7</v>
      </c>
      <c r="C4922" s="168">
        <v>24</v>
      </c>
      <c r="D4922" s="168">
        <v>22</v>
      </c>
      <c r="E4922" s="168">
        <v>30</v>
      </c>
      <c r="F4922" s="168">
        <v>0</v>
      </c>
      <c r="G4922" s="168">
        <v>0</v>
      </c>
      <c r="H4922" s="168">
        <v>0</v>
      </c>
      <c r="I4922" s="168">
        <v>0.6</v>
      </c>
      <c r="J4922" s="168">
        <v>1.5</v>
      </c>
      <c r="K4922" s="168">
        <v>92.6</v>
      </c>
      <c r="L4922" s="168">
        <v>47.4</v>
      </c>
      <c r="M4922" s="168">
        <v>26.1</v>
      </c>
      <c r="N4922" s="168">
        <v>959.8</v>
      </c>
    </row>
    <row r="4923" spans="1:14" x14ac:dyDescent="0.2">
      <c r="A4923" s="168">
        <v>2019</v>
      </c>
      <c r="B4923" s="168">
        <v>7</v>
      </c>
      <c r="C4923" s="168">
        <v>24</v>
      </c>
      <c r="D4923" s="168">
        <v>23</v>
      </c>
      <c r="E4923" s="168">
        <v>30</v>
      </c>
      <c r="F4923" s="168">
        <v>0</v>
      </c>
      <c r="G4923" s="168">
        <v>0</v>
      </c>
      <c r="H4923" s="168">
        <v>0</v>
      </c>
      <c r="I4923" s="168">
        <v>1.9</v>
      </c>
      <c r="J4923" s="168">
        <v>2.2000000000000002</v>
      </c>
      <c r="K4923" s="168">
        <v>48.7</v>
      </c>
      <c r="L4923" s="168">
        <v>43</v>
      </c>
      <c r="M4923" s="168">
        <v>25.9</v>
      </c>
      <c r="N4923" s="168">
        <v>959.9</v>
      </c>
    </row>
    <row r="4924" spans="1:14" x14ac:dyDescent="0.2">
      <c r="A4924" s="168">
        <v>2019</v>
      </c>
      <c r="B4924" s="168">
        <v>7</v>
      </c>
      <c r="C4924" s="168">
        <v>25</v>
      </c>
      <c r="D4924" s="168">
        <v>0</v>
      </c>
      <c r="E4924" s="168">
        <v>30</v>
      </c>
      <c r="F4924" s="168">
        <v>0</v>
      </c>
      <c r="G4924" s="168">
        <v>0</v>
      </c>
      <c r="H4924" s="168">
        <v>0</v>
      </c>
      <c r="I4924" s="168">
        <v>3.5</v>
      </c>
      <c r="J4924" s="168">
        <v>3.1</v>
      </c>
      <c r="K4924" s="168">
        <v>25.5</v>
      </c>
      <c r="L4924" s="168">
        <v>32.5</v>
      </c>
      <c r="M4924" s="168">
        <v>25.9</v>
      </c>
      <c r="N4924" s="168">
        <v>959.6</v>
      </c>
    </row>
    <row r="4925" spans="1:14" x14ac:dyDescent="0.2">
      <c r="A4925" s="168">
        <v>2019</v>
      </c>
      <c r="B4925" s="168">
        <v>7</v>
      </c>
      <c r="C4925" s="168">
        <v>25</v>
      </c>
      <c r="D4925" s="168">
        <v>1</v>
      </c>
      <c r="E4925" s="168">
        <v>30</v>
      </c>
      <c r="F4925" s="168">
        <v>0</v>
      </c>
      <c r="G4925" s="168">
        <v>0</v>
      </c>
      <c r="H4925" s="168">
        <v>0</v>
      </c>
      <c r="I4925" s="168">
        <v>5</v>
      </c>
      <c r="J4925" s="168">
        <v>2</v>
      </c>
      <c r="K4925" s="168">
        <v>57.4</v>
      </c>
      <c r="L4925" s="168">
        <v>31.5</v>
      </c>
      <c r="M4925" s="168">
        <v>24.8</v>
      </c>
      <c r="N4925" s="168">
        <v>959</v>
      </c>
    </row>
    <row r="4926" spans="1:14" x14ac:dyDescent="0.2">
      <c r="A4926" s="168">
        <v>2019</v>
      </c>
      <c r="B4926" s="168">
        <v>7</v>
      </c>
      <c r="C4926" s="168">
        <v>25</v>
      </c>
      <c r="D4926" s="168">
        <v>2</v>
      </c>
      <c r="E4926" s="168">
        <v>30</v>
      </c>
      <c r="F4926" s="168">
        <v>0</v>
      </c>
      <c r="G4926" s="168">
        <v>0</v>
      </c>
      <c r="H4926" s="168">
        <v>0</v>
      </c>
      <c r="I4926" s="168">
        <v>6.3</v>
      </c>
      <c r="J4926" s="168">
        <v>2.5</v>
      </c>
      <c r="K4926" s="168">
        <v>17.8</v>
      </c>
      <c r="L4926" s="168">
        <v>28.8</v>
      </c>
      <c r="M4926" s="168">
        <v>25.2</v>
      </c>
      <c r="N4926" s="168">
        <v>958.5</v>
      </c>
    </row>
    <row r="4927" spans="1:14" x14ac:dyDescent="0.2">
      <c r="A4927" s="168">
        <v>2019</v>
      </c>
      <c r="B4927" s="168">
        <v>7</v>
      </c>
      <c r="C4927" s="168">
        <v>25</v>
      </c>
      <c r="D4927" s="168">
        <v>3</v>
      </c>
      <c r="E4927" s="168">
        <v>30</v>
      </c>
      <c r="F4927" s="168">
        <v>0</v>
      </c>
      <c r="G4927" s="168">
        <v>0</v>
      </c>
      <c r="H4927" s="168">
        <v>0</v>
      </c>
      <c r="I4927" s="168">
        <v>7.7</v>
      </c>
      <c r="J4927" s="168">
        <v>2.2999999999999998</v>
      </c>
      <c r="K4927" s="168">
        <v>29.5</v>
      </c>
      <c r="L4927" s="168">
        <v>29.8</v>
      </c>
      <c r="M4927" s="168">
        <v>24.6</v>
      </c>
      <c r="N4927" s="168">
        <v>958.3</v>
      </c>
    </row>
    <row r="4928" spans="1:14" x14ac:dyDescent="0.2">
      <c r="A4928" s="168">
        <v>2019</v>
      </c>
      <c r="B4928" s="168">
        <v>7</v>
      </c>
      <c r="C4928" s="168">
        <v>25</v>
      </c>
      <c r="D4928" s="168">
        <v>4</v>
      </c>
      <c r="E4928" s="168">
        <v>30</v>
      </c>
      <c r="F4928" s="168">
        <v>0</v>
      </c>
      <c r="G4928" s="168">
        <v>0</v>
      </c>
      <c r="H4928" s="168">
        <v>0</v>
      </c>
      <c r="I4928" s="168">
        <v>9.1</v>
      </c>
      <c r="J4928" s="168">
        <v>2.1</v>
      </c>
      <c r="K4928" s="168">
        <v>30.2</v>
      </c>
      <c r="L4928" s="168">
        <v>30.7</v>
      </c>
      <c r="M4928" s="168">
        <v>24.4</v>
      </c>
      <c r="N4928" s="168">
        <v>958.1</v>
      </c>
    </row>
    <row r="4929" spans="1:14" x14ac:dyDescent="0.2">
      <c r="A4929" s="168">
        <v>2019</v>
      </c>
      <c r="B4929" s="168">
        <v>7</v>
      </c>
      <c r="C4929" s="168">
        <v>25</v>
      </c>
      <c r="D4929" s="168">
        <v>5</v>
      </c>
      <c r="E4929" s="168">
        <v>30</v>
      </c>
      <c r="F4929" s="168">
        <v>0</v>
      </c>
      <c r="G4929" s="168">
        <v>0</v>
      </c>
      <c r="H4929" s="168">
        <v>0</v>
      </c>
      <c r="I4929" s="168">
        <v>10.4</v>
      </c>
      <c r="J4929" s="168">
        <v>2.7</v>
      </c>
      <c r="K4929" s="168">
        <v>21.1</v>
      </c>
      <c r="L4929" s="168">
        <v>31.6</v>
      </c>
      <c r="M4929" s="168">
        <v>24</v>
      </c>
      <c r="N4929" s="168">
        <v>958.2</v>
      </c>
    </row>
    <row r="4930" spans="1:14" x14ac:dyDescent="0.2">
      <c r="A4930" s="168">
        <v>2019</v>
      </c>
      <c r="B4930" s="168">
        <v>7</v>
      </c>
      <c r="C4930" s="168">
        <v>25</v>
      </c>
      <c r="D4930" s="168">
        <v>6</v>
      </c>
      <c r="E4930" s="168">
        <v>30</v>
      </c>
      <c r="F4930" s="168">
        <v>23</v>
      </c>
      <c r="G4930" s="168">
        <v>57</v>
      </c>
      <c r="H4930" s="168">
        <v>29</v>
      </c>
      <c r="I4930" s="168">
        <v>10.9</v>
      </c>
      <c r="J4930" s="168">
        <v>2.9</v>
      </c>
      <c r="K4930" s="168">
        <v>17.100000000000001</v>
      </c>
      <c r="L4930" s="168">
        <v>31.1</v>
      </c>
      <c r="M4930" s="168">
        <v>24.4</v>
      </c>
      <c r="N4930" s="168">
        <v>958.5</v>
      </c>
    </row>
    <row r="4931" spans="1:14" x14ac:dyDescent="0.2">
      <c r="A4931" s="168">
        <v>2019</v>
      </c>
      <c r="B4931" s="168">
        <v>7</v>
      </c>
      <c r="C4931" s="168">
        <v>25</v>
      </c>
      <c r="D4931" s="168">
        <v>7</v>
      </c>
      <c r="E4931" s="168">
        <v>30</v>
      </c>
      <c r="F4931" s="168">
        <v>76</v>
      </c>
      <c r="G4931" s="168">
        <v>409</v>
      </c>
      <c r="H4931" s="168">
        <v>186</v>
      </c>
      <c r="I4931" s="168">
        <v>10.5</v>
      </c>
      <c r="J4931" s="168">
        <v>1.4</v>
      </c>
      <c r="K4931" s="168">
        <v>12.1</v>
      </c>
      <c r="L4931" s="168">
        <v>28.1</v>
      </c>
      <c r="M4931" s="168">
        <v>27.2</v>
      </c>
      <c r="N4931" s="168">
        <v>958.7</v>
      </c>
    </row>
    <row r="4932" spans="1:14" x14ac:dyDescent="0.2">
      <c r="A4932" s="168">
        <v>2019</v>
      </c>
      <c r="B4932" s="168">
        <v>7</v>
      </c>
      <c r="C4932" s="168">
        <v>25</v>
      </c>
      <c r="D4932" s="168">
        <v>8</v>
      </c>
      <c r="E4932" s="168">
        <v>30</v>
      </c>
      <c r="F4932" s="168">
        <v>105</v>
      </c>
      <c r="G4932" s="168">
        <v>634</v>
      </c>
      <c r="H4932" s="168">
        <v>391</v>
      </c>
      <c r="I4932" s="168">
        <v>9.6</v>
      </c>
      <c r="J4932" s="168">
        <v>2</v>
      </c>
      <c r="K4932" s="168">
        <v>92.1</v>
      </c>
      <c r="L4932" s="168">
        <v>25.6</v>
      </c>
      <c r="M4932" s="168">
        <v>30.1</v>
      </c>
      <c r="N4932" s="168">
        <v>959</v>
      </c>
    </row>
    <row r="4933" spans="1:14" x14ac:dyDescent="0.2">
      <c r="A4933" s="168">
        <v>2019</v>
      </c>
      <c r="B4933" s="168">
        <v>7</v>
      </c>
      <c r="C4933" s="168">
        <v>25</v>
      </c>
      <c r="D4933" s="168">
        <v>9</v>
      </c>
      <c r="E4933" s="168">
        <v>30</v>
      </c>
      <c r="F4933" s="168">
        <v>114</v>
      </c>
      <c r="G4933" s="168">
        <v>766</v>
      </c>
      <c r="H4933" s="168">
        <v>594</v>
      </c>
      <c r="I4933" s="168">
        <v>8.1</v>
      </c>
      <c r="J4933" s="168">
        <v>3.8</v>
      </c>
      <c r="K4933" s="168">
        <v>108.8</v>
      </c>
      <c r="L4933" s="168">
        <v>24.9</v>
      </c>
      <c r="M4933" s="168">
        <v>31.8</v>
      </c>
      <c r="N4933" s="168">
        <v>958.8</v>
      </c>
    </row>
    <row r="4934" spans="1:14" x14ac:dyDescent="0.2">
      <c r="A4934" s="168">
        <v>2019</v>
      </c>
      <c r="B4934" s="168">
        <v>7</v>
      </c>
      <c r="C4934" s="168">
        <v>25</v>
      </c>
      <c r="D4934" s="168">
        <v>10</v>
      </c>
      <c r="E4934" s="168">
        <v>30</v>
      </c>
      <c r="F4934" s="168">
        <v>117</v>
      </c>
      <c r="G4934" s="168">
        <v>844</v>
      </c>
      <c r="H4934" s="168">
        <v>770</v>
      </c>
      <c r="I4934" s="168">
        <v>7</v>
      </c>
      <c r="J4934" s="168">
        <v>4.8</v>
      </c>
      <c r="K4934" s="168">
        <v>112.2</v>
      </c>
      <c r="L4934" s="168">
        <v>23.4</v>
      </c>
      <c r="M4934" s="168">
        <v>32.6</v>
      </c>
      <c r="N4934" s="168">
        <v>958.9</v>
      </c>
    </row>
    <row r="4935" spans="1:14" x14ac:dyDescent="0.2">
      <c r="A4935" s="168">
        <v>2019</v>
      </c>
      <c r="B4935" s="168">
        <v>7</v>
      </c>
      <c r="C4935" s="168">
        <v>25</v>
      </c>
      <c r="D4935" s="168">
        <v>11</v>
      </c>
      <c r="E4935" s="168">
        <v>30</v>
      </c>
      <c r="F4935" s="168">
        <v>116</v>
      </c>
      <c r="G4935" s="168">
        <v>890</v>
      </c>
      <c r="H4935" s="168">
        <v>902</v>
      </c>
      <c r="I4935" s="168">
        <v>6</v>
      </c>
      <c r="J4935" s="168">
        <v>5.0999999999999996</v>
      </c>
      <c r="K4935" s="168">
        <v>104.5</v>
      </c>
      <c r="L4935" s="168">
        <v>22.3</v>
      </c>
      <c r="M4935" s="168">
        <v>33.5</v>
      </c>
      <c r="N4935" s="168">
        <v>958.6</v>
      </c>
    </row>
    <row r="4936" spans="1:14" x14ac:dyDescent="0.2">
      <c r="A4936" s="168">
        <v>2019</v>
      </c>
      <c r="B4936" s="168">
        <v>7</v>
      </c>
      <c r="C4936" s="168">
        <v>25</v>
      </c>
      <c r="D4936" s="168">
        <v>12</v>
      </c>
      <c r="E4936" s="168">
        <v>30</v>
      </c>
      <c r="F4936" s="168">
        <v>117</v>
      </c>
      <c r="G4936" s="168">
        <v>903</v>
      </c>
      <c r="H4936" s="168">
        <v>973</v>
      </c>
      <c r="I4936" s="168">
        <v>5</v>
      </c>
      <c r="J4936" s="168">
        <v>4.9000000000000004</v>
      </c>
      <c r="K4936" s="168">
        <v>93.3</v>
      </c>
      <c r="L4936" s="168">
        <v>21.6</v>
      </c>
      <c r="M4936" s="168">
        <v>34.299999999999997</v>
      </c>
      <c r="N4936" s="168">
        <v>958.4</v>
      </c>
    </row>
    <row r="4937" spans="1:14" x14ac:dyDescent="0.2">
      <c r="A4937" s="168">
        <v>2019</v>
      </c>
      <c r="B4937" s="168">
        <v>7</v>
      </c>
      <c r="C4937" s="168">
        <v>25</v>
      </c>
      <c r="D4937" s="168">
        <v>13</v>
      </c>
      <c r="E4937" s="168">
        <v>30</v>
      </c>
      <c r="F4937" s="168">
        <v>116</v>
      </c>
      <c r="G4937" s="168">
        <v>902</v>
      </c>
      <c r="H4937" s="168">
        <v>985</v>
      </c>
      <c r="I4937" s="168">
        <v>4.0999999999999996</v>
      </c>
      <c r="J4937" s="168">
        <v>5.0999999999999996</v>
      </c>
      <c r="K4937" s="168">
        <v>91.7</v>
      </c>
      <c r="L4937" s="168">
        <v>22.8</v>
      </c>
      <c r="M4937" s="168">
        <v>34.799999999999997</v>
      </c>
      <c r="N4937" s="168">
        <v>958.1</v>
      </c>
    </row>
    <row r="4938" spans="1:14" x14ac:dyDescent="0.2">
      <c r="A4938" s="168">
        <v>2019</v>
      </c>
      <c r="B4938" s="168">
        <v>7</v>
      </c>
      <c r="C4938" s="168">
        <v>25</v>
      </c>
      <c r="D4938" s="168">
        <v>14</v>
      </c>
      <c r="E4938" s="168">
        <v>30</v>
      </c>
      <c r="F4938" s="168">
        <v>112</v>
      </c>
      <c r="G4938" s="168">
        <v>898</v>
      </c>
      <c r="H4938" s="168">
        <v>943</v>
      </c>
      <c r="I4938" s="168">
        <v>3.3</v>
      </c>
      <c r="J4938" s="168">
        <v>5.5</v>
      </c>
      <c r="K4938" s="168">
        <v>98.3</v>
      </c>
      <c r="L4938" s="168">
        <v>23.1</v>
      </c>
      <c r="M4938" s="168">
        <v>34.9</v>
      </c>
      <c r="N4938" s="168">
        <v>957.6</v>
      </c>
    </row>
    <row r="4939" spans="1:14" x14ac:dyDescent="0.2">
      <c r="A4939" s="168">
        <v>2019</v>
      </c>
      <c r="B4939" s="168">
        <v>7</v>
      </c>
      <c r="C4939" s="168">
        <v>25</v>
      </c>
      <c r="D4939" s="168">
        <v>15</v>
      </c>
      <c r="E4939" s="168">
        <v>30</v>
      </c>
      <c r="F4939" s="168">
        <v>112</v>
      </c>
      <c r="G4939" s="168">
        <v>865</v>
      </c>
      <c r="H4939" s="168">
        <v>838</v>
      </c>
      <c r="I4939" s="168">
        <v>2.6</v>
      </c>
      <c r="J4939" s="168">
        <v>6</v>
      </c>
      <c r="K4939" s="168">
        <v>94.3</v>
      </c>
      <c r="L4939" s="168">
        <v>24.7</v>
      </c>
      <c r="M4939" s="168">
        <v>35</v>
      </c>
      <c r="N4939" s="168">
        <v>957.3</v>
      </c>
    </row>
    <row r="4940" spans="1:14" x14ac:dyDescent="0.2">
      <c r="A4940" s="168">
        <v>2019</v>
      </c>
      <c r="B4940" s="168">
        <v>7</v>
      </c>
      <c r="C4940" s="168">
        <v>25</v>
      </c>
      <c r="D4940" s="168">
        <v>16</v>
      </c>
      <c r="E4940" s="168">
        <v>30</v>
      </c>
      <c r="F4940" s="168">
        <v>122</v>
      </c>
      <c r="G4940" s="168">
        <v>780</v>
      </c>
      <c r="H4940" s="168">
        <v>677</v>
      </c>
      <c r="I4940" s="168">
        <v>2</v>
      </c>
      <c r="J4940" s="168">
        <v>5.2</v>
      </c>
      <c r="K4940" s="168">
        <v>93.4</v>
      </c>
      <c r="L4940" s="168">
        <v>31.1</v>
      </c>
      <c r="M4940" s="168">
        <v>34.1</v>
      </c>
      <c r="N4940" s="168">
        <v>957</v>
      </c>
    </row>
    <row r="4941" spans="1:14" x14ac:dyDescent="0.2">
      <c r="A4941" s="168">
        <v>2019</v>
      </c>
      <c r="B4941" s="168">
        <v>7</v>
      </c>
      <c r="C4941" s="168">
        <v>25</v>
      </c>
      <c r="D4941" s="168">
        <v>17</v>
      </c>
      <c r="E4941" s="168">
        <v>30</v>
      </c>
      <c r="F4941" s="168">
        <v>111</v>
      </c>
      <c r="G4941" s="168">
        <v>685</v>
      </c>
      <c r="H4941" s="168">
        <v>488</v>
      </c>
      <c r="I4941" s="168">
        <v>1.7</v>
      </c>
      <c r="J4941" s="168">
        <v>4.2</v>
      </c>
      <c r="K4941" s="168">
        <v>97.9</v>
      </c>
      <c r="L4941" s="168">
        <v>34.299999999999997</v>
      </c>
      <c r="M4941" s="168">
        <v>33.6</v>
      </c>
      <c r="N4941" s="168">
        <v>956.8</v>
      </c>
    </row>
    <row r="4942" spans="1:14" x14ac:dyDescent="0.2">
      <c r="A4942" s="168">
        <v>2019</v>
      </c>
      <c r="B4942" s="168">
        <v>7</v>
      </c>
      <c r="C4942" s="168">
        <v>25</v>
      </c>
      <c r="D4942" s="168">
        <v>18</v>
      </c>
      <c r="E4942" s="168">
        <v>30</v>
      </c>
      <c r="F4942" s="168">
        <v>93</v>
      </c>
      <c r="G4942" s="168">
        <v>517</v>
      </c>
      <c r="H4942" s="168">
        <v>283</v>
      </c>
      <c r="I4942" s="168">
        <v>1.8</v>
      </c>
      <c r="J4942" s="168">
        <v>3.8</v>
      </c>
      <c r="K4942" s="168">
        <v>92.7</v>
      </c>
      <c r="L4942" s="168">
        <v>38.200000000000003</v>
      </c>
      <c r="M4942" s="168">
        <v>32.799999999999997</v>
      </c>
      <c r="N4942" s="168">
        <v>956.6</v>
      </c>
    </row>
    <row r="4943" spans="1:14" x14ac:dyDescent="0.2">
      <c r="A4943" s="168">
        <v>2019</v>
      </c>
      <c r="B4943" s="168">
        <v>7</v>
      </c>
      <c r="C4943" s="168">
        <v>25</v>
      </c>
      <c r="D4943" s="168">
        <v>19</v>
      </c>
      <c r="E4943" s="168">
        <v>30</v>
      </c>
      <c r="F4943" s="168">
        <v>52</v>
      </c>
      <c r="G4943" s="168">
        <v>248</v>
      </c>
      <c r="H4943" s="168">
        <v>98</v>
      </c>
      <c r="I4943" s="168">
        <v>1.9</v>
      </c>
      <c r="J4943" s="168">
        <v>4</v>
      </c>
      <c r="K4943" s="168">
        <v>92.7</v>
      </c>
      <c r="L4943" s="168">
        <v>43.6</v>
      </c>
      <c r="M4943" s="168">
        <v>30.8</v>
      </c>
      <c r="N4943" s="168">
        <v>956.8</v>
      </c>
    </row>
    <row r="4944" spans="1:14" x14ac:dyDescent="0.2">
      <c r="A4944" s="168">
        <v>2019</v>
      </c>
      <c r="B4944" s="168">
        <v>7</v>
      </c>
      <c r="C4944" s="168">
        <v>25</v>
      </c>
      <c r="D4944" s="168">
        <v>20</v>
      </c>
      <c r="E4944" s="168">
        <v>30</v>
      </c>
      <c r="F4944" s="168">
        <v>5</v>
      </c>
      <c r="G4944" s="168">
        <v>5</v>
      </c>
      <c r="H4944" s="168">
        <v>5</v>
      </c>
      <c r="I4944" s="168">
        <v>2.1</v>
      </c>
      <c r="J4944" s="168">
        <v>3.1</v>
      </c>
      <c r="K4944" s="168">
        <v>97.9</v>
      </c>
      <c r="L4944" s="168">
        <v>50.7</v>
      </c>
      <c r="M4944" s="168">
        <v>28.4</v>
      </c>
      <c r="N4944" s="168">
        <v>957.5</v>
      </c>
    </row>
    <row r="4945" spans="1:14" x14ac:dyDescent="0.2">
      <c r="A4945" s="168">
        <v>2019</v>
      </c>
      <c r="B4945" s="168">
        <v>7</v>
      </c>
      <c r="C4945" s="168">
        <v>25</v>
      </c>
      <c r="D4945" s="168">
        <v>21</v>
      </c>
      <c r="E4945" s="168">
        <v>30</v>
      </c>
      <c r="F4945" s="168">
        <v>0</v>
      </c>
      <c r="G4945" s="168">
        <v>0</v>
      </c>
      <c r="H4945" s="168">
        <v>0</v>
      </c>
      <c r="I4945" s="168">
        <v>2.4</v>
      </c>
      <c r="J4945" s="168">
        <v>2.2999999999999998</v>
      </c>
      <c r="K4945" s="168">
        <v>118.2</v>
      </c>
      <c r="L4945" s="168">
        <v>54.6</v>
      </c>
      <c r="M4945" s="168">
        <v>27</v>
      </c>
      <c r="N4945" s="168">
        <v>958.1</v>
      </c>
    </row>
    <row r="4946" spans="1:14" x14ac:dyDescent="0.2">
      <c r="A4946" s="168">
        <v>2019</v>
      </c>
      <c r="B4946" s="168">
        <v>7</v>
      </c>
      <c r="C4946" s="168">
        <v>25</v>
      </c>
      <c r="D4946" s="168">
        <v>22</v>
      </c>
      <c r="E4946" s="168">
        <v>30</v>
      </c>
      <c r="F4946" s="168">
        <v>0</v>
      </c>
      <c r="G4946" s="168">
        <v>0</v>
      </c>
      <c r="H4946" s="168">
        <v>0</v>
      </c>
      <c r="I4946" s="168">
        <v>3</v>
      </c>
      <c r="J4946" s="168">
        <v>1.3</v>
      </c>
      <c r="K4946" s="168">
        <v>132.19999999999999</v>
      </c>
      <c r="L4946" s="168">
        <v>59.2</v>
      </c>
      <c r="M4946" s="168">
        <v>25.9</v>
      </c>
      <c r="N4946" s="168">
        <v>958.6</v>
      </c>
    </row>
    <row r="4947" spans="1:14" x14ac:dyDescent="0.2">
      <c r="A4947" s="168">
        <v>2019</v>
      </c>
      <c r="B4947" s="168">
        <v>7</v>
      </c>
      <c r="C4947" s="168">
        <v>25</v>
      </c>
      <c r="D4947" s="168">
        <v>23</v>
      </c>
      <c r="E4947" s="168">
        <v>30</v>
      </c>
      <c r="F4947" s="168">
        <v>0</v>
      </c>
      <c r="G4947" s="168">
        <v>0</v>
      </c>
      <c r="H4947" s="168">
        <v>0</v>
      </c>
      <c r="I4947" s="168">
        <v>3.7</v>
      </c>
      <c r="J4947" s="168">
        <v>1.6</v>
      </c>
      <c r="K4947" s="168">
        <v>241.2</v>
      </c>
      <c r="L4947" s="168">
        <v>66</v>
      </c>
      <c r="M4947" s="168">
        <v>24.4</v>
      </c>
      <c r="N4947" s="168">
        <v>958.7</v>
      </c>
    </row>
    <row r="4948" spans="1:14" x14ac:dyDescent="0.2">
      <c r="A4948" s="168">
        <v>2019</v>
      </c>
      <c r="B4948" s="168">
        <v>7</v>
      </c>
      <c r="C4948" s="168">
        <v>26</v>
      </c>
      <c r="D4948" s="168">
        <v>0</v>
      </c>
      <c r="E4948" s="168">
        <v>30</v>
      </c>
      <c r="F4948" s="168">
        <v>0</v>
      </c>
      <c r="G4948" s="168">
        <v>0</v>
      </c>
      <c r="H4948" s="168">
        <v>0</v>
      </c>
      <c r="I4948" s="168">
        <v>4.2</v>
      </c>
      <c r="J4948" s="168">
        <v>1.6</v>
      </c>
      <c r="K4948" s="168">
        <v>259</v>
      </c>
      <c r="L4948" s="168">
        <v>73.900000000000006</v>
      </c>
      <c r="M4948" s="168">
        <v>23</v>
      </c>
      <c r="N4948" s="168">
        <v>958.4</v>
      </c>
    </row>
    <row r="4949" spans="1:14" x14ac:dyDescent="0.2">
      <c r="A4949" s="168">
        <v>2019</v>
      </c>
      <c r="B4949" s="168">
        <v>7</v>
      </c>
      <c r="C4949" s="168">
        <v>26</v>
      </c>
      <c r="D4949" s="168">
        <v>1</v>
      </c>
      <c r="E4949" s="168">
        <v>30</v>
      </c>
      <c r="F4949" s="168">
        <v>0</v>
      </c>
      <c r="G4949" s="168">
        <v>0</v>
      </c>
      <c r="H4949" s="168">
        <v>0</v>
      </c>
      <c r="I4949" s="168">
        <v>4.4000000000000004</v>
      </c>
      <c r="J4949" s="168">
        <v>1</v>
      </c>
      <c r="K4949" s="168">
        <v>283.7</v>
      </c>
      <c r="L4949" s="168">
        <v>79</v>
      </c>
      <c r="M4949" s="168">
        <v>22</v>
      </c>
      <c r="N4949" s="168">
        <v>957.6</v>
      </c>
    </row>
    <row r="4950" spans="1:14" x14ac:dyDescent="0.2">
      <c r="A4950" s="168">
        <v>2019</v>
      </c>
      <c r="B4950" s="168">
        <v>7</v>
      </c>
      <c r="C4950" s="168">
        <v>26</v>
      </c>
      <c r="D4950" s="168">
        <v>2</v>
      </c>
      <c r="E4950" s="168">
        <v>30</v>
      </c>
      <c r="F4950" s="168">
        <v>0</v>
      </c>
      <c r="G4950" s="168">
        <v>0</v>
      </c>
      <c r="H4950" s="168">
        <v>0</v>
      </c>
      <c r="I4950" s="168">
        <v>4.4000000000000004</v>
      </c>
      <c r="J4950" s="168">
        <v>0.7</v>
      </c>
      <c r="K4950" s="168">
        <v>252.8</v>
      </c>
      <c r="L4950" s="168">
        <v>81.3</v>
      </c>
      <c r="M4950" s="168">
        <v>21.3</v>
      </c>
      <c r="N4950" s="168">
        <v>957.1</v>
      </c>
    </row>
    <row r="4951" spans="1:14" x14ac:dyDescent="0.2">
      <c r="A4951" s="168">
        <v>2019</v>
      </c>
      <c r="B4951" s="168">
        <v>7</v>
      </c>
      <c r="C4951" s="168">
        <v>26</v>
      </c>
      <c r="D4951" s="168">
        <v>3</v>
      </c>
      <c r="E4951" s="168">
        <v>30</v>
      </c>
      <c r="F4951" s="168">
        <v>0</v>
      </c>
      <c r="G4951" s="168">
        <v>0</v>
      </c>
      <c r="H4951" s="168">
        <v>0</v>
      </c>
      <c r="I4951" s="168">
        <v>4.2</v>
      </c>
      <c r="J4951" s="168">
        <v>0.3</v>
      </c>
      <c r="K4951" s="168">
        <v>190.1</v>
      </c>
      <c r="L4951" s="168">
        <v>83.3</v>
      </c>
      <c r="M4951" s="168">
        <v>20.8</v>
      </c>
      <c r="N4951" s="168">
        <v>956.6</v>
      </c>
    </row>
    <row r="4952" spans="1:14" x14ac:dyDescent="0.2">
      <c r="A4952" s="168">
        <v>2019</v>
      </c>
      <c r="B4952" s="168">
        <v>7</v>
      </c>
      <c r="C4952" s="168">
        <v>26</v>
      </c>
      <c r="D4952" s="168">
        <v>4</v>
      </c>
      <c r="E4952" s="168">
        <v>30</v>
      </c>
      <c r="F4952" s="168">
        <v>0</v>
      </c>
      <c r="G4952" s="168">
        <v>0</v>
      </c>
      <c r="H4952" s="168">
        <v>0</v>
      </c>
      <c r="I4952" s="168">
        <v>4</v>
      </c>
      <c r="J4952" s="168">
        <v>1.4</v>
      </c>
      <c r="K4952" s="168">
        <v>181.4</v>
      </c>
      <c r="L4952" s="168">
        <v>75.7</v>
      </c>
      <c r="M4952" s="168">
        <v>20.6</v>
      </c>
      <c r="N4952" s="168">
        <v>956.2</v>
      </c>
    </row>
    <row r="4953" spans="1:14" x14ac:dyDescent="0.2">
      <c r="A4953" s="168">
        <v>2019</v>
      </c>
      <c r="B4953" s="168">
        <v>7</v>
      </c>
      <c r="C4953" s="168">
        <v>26</v>
      </c>
      <c r="D4953" s="168">
        <v>5</v>
      </c>
      <c r="E4953" s="168">
        <v>30</v>
      </c>
      <c r="F4953" s="168">
        <v>0</v>
      </c>
      <c r="G4953" s="168">
        <v>0</v>
      </c>
      <c r="H4953" s="168">
        <v>0</v>
      </c>
      <c r="I4953" s="168">
        <v>3.9</v>
      </c>
      <c r="J4953" s="168">
        <v>0.8</v>
      </c>
      <c r="K4953" s="168">
        <v>176.9</v>
      </c>
      <c r="L4953" s="168">
        <v>80.900000000000006</v>
      </c>
      <c r="M4953" s="168">
        <v>19.399999999999999</v>
      </c>
      <c r="N4953" s="168">
        <v>956.2</v>
      </c>
    </row>
    <row r="4954" spans="1:14" x14ac:dyDescent="0.2">
      <c r="A4954" s="168">
        <v>2019</v>
      </c>
      <c r="B4954" s="168">
        <v>7</v>
      </c>
      <c r="C4954" s="168">
        <v>26</v>
      </c>
      <c r="D4954" s="168">
        <v>6</v>
      </c>
      <c r="E4954" s="168">
        <v>30</v>
      </c>
      <c r="F4954" s="168">
        <v>18</v>
      </c>
      <c r="G4954" s="168">
        <v>144</v>
      </c>
      <c r="H4954" s="168">
        <v>35</v>
      </c>
      <c r="I4954" s="168">
        <v>4.0999999999999996</v>
      </c>
      <c r="J4954" s="168">
        <v>0.5</v>
      </c>
      <c r="K4954" s="168">
        <v>265.7</v>
      </c>
      <c r="L4954" s="168">
        <v>73</v>
      </c>
      <c r="M4954" s="168">
        <v>20.399999999999999</v>
      </c>
      <c r="N4954" s="168">
        <v>956.1</v>
      </c>
    </row>
    <row r="4955" spans="1:14" x14ac:dyDescent="0.2">
      <c r="A4955" s="168">
        <v>2019</v>
      </c>
      <c r="B4955" s="168">
        <v>7</v>
      </c>
      <c r="C4955" s="168">
        <v>26</v>
      </c>
      <c r="D4955" s="168">
        <v>7</v>
      </c>
      <c r="E4955" s="168">
        <v>30</v>
      </c>
      <c r="F4955" s="168">
        <v>55</v>
      </c>
      <c r="G4955" s="168">
        <v>561</v>
      </c>
      <c r="H4955" s="168">
        <v>200</v>
      </c>
      <c r="I4955" s="168">
        <v>5</v>
      </c>
      <c r="J4955" s="168">
        <v>0.7</v>
      </c>
      <c r="K4955" s="168">
        <v>62.6</v>
      </c>
      <c r="L4955" s="168">
        <v>58.5</v>
      </c>
      <c r="M4955" s="168">
        <v>24.3</v>
      </c>
      <c r="N4955" s="168">
        <v>956</v>
      </c>
    </row>
    <row r="4956" spans="1:14" x14ac:dyDescent="0.2">
      <c r="A4956" s="168">
        <v>2019</v>
      </c>
      <c r="B4956" s="168">
        <v>7</v>
      </c>
      <c r="C4956" s="168">
        <v>26</v>
      </c>
      <c r="D4956" s="168">
        <v>8</v>
      </c>
      <c r="E4956" s="168">
        <v>30</v>
      </c>
      <c r="F4956" s="168">
        <v>81</v>
      </c>
      <c r="G4956" s="168">
        <v>731</v>
      </c>
      <c r="H4956" s="168">
        <v>407</v>
      </c>
      <c r="I4956" s="168">
        <v>6.8</v>
      </c>
      <c r="J4956" s="168">
        <v>1.3</v>
      </c>
      <c r="K4956" s="168">
        <v>230.5</v>
      </c>
      <c r="L4956" s="168">
        <v>49.3</v>
      </c>
      <c r="M4956" s="168">
        <v>27.4</v>
      </c>
      <c r="N4956" s="168">
        <v>956</v>
      </c>
    </row>
    <row r="4957" spans="1:14" x14ac:dyDescent="0.2">
      <c r="A4957" s="168">
        <v>2019</v>
      </c>
      <c r="B4957" s="168">
        <v>7</v>
      </c>
      <c r="C4957" s="168">
        <v>26</v>
      </c>
      <c r="D4957" s="168">
        <v>9</v>
      </c>
      <c r="E4957" s="168">
        <v>30</v>
      </c>
      <c r="F4957" s="168">
        <v>134</v>
      </c>
      <c r="G4957" s="168">
        <v>778</v>
      </c>
      <c r="H4957" s="168">
        <v>616</v>
      </c>
      <c r="I4957" s="168">
        <v>7.6</v>
      </c>
      <c r="J4957" s="168">
        <v>3.7</v>
      </c>
      <c r="K4957" s="168">
        <v>232.6</v>
      </c>
      <c r="L4957" s="168">
        <v>42.1</v>
      </c>
      <c r="M4957" s="168">
        <v>29.6</v>
      </c>
      <c r="N4957" s="168">
        <v>955.9</v>
      </c>
    </row>
    <row r="4958" spans="1:14" x14ac:dyDescent="0.2">
      <c r="A4958" s="168">
        <v>2019</v>
      </c>
      <c r="B4958" s="168">
        <v>7</v>
      </c>
      <c r="C4958" s="168">
        <v>26</v>
      </c>
      <c r="D4958" s="168">
        <v>10</v>
      </c>
      <c r="E4958" s="168">
        <v>30</v>
      </c>
      <c r="F4958" s="168">
        <v>313</v>
      </c>
      <c r="G4958" s="168">
        <v>446</v>
      </c>
      <c r="H4958" s="168">
        <v>663</v>
      </c>
      <c r="I4958" s="168">
        <v>7.9</v>
      </c>
      <c r="J4958" s="168">
        <v>4</v>
      </c>
      <c r="K4958" s="168">
        <v>228.3</v>
      </c>
      <c r="L4958" s="168">
        <v>39.5</v>
      </c>
      <c r="M4958" s="168">
        <v>30.8</v>
      </c>
      <c r="N4958" s="168">
        <v>955.7</v>
      </c>
    </row>
    <row r="4959" spans="1:14" x14ac:dyDescent="0.2">
      <c r="A4959" s="168">
        <v>2019</v>
      </c>
      <c r="B4959" s="168">
        <v>7</v>
      </c>
      <c r="C4959" s="168">
        <v>26</v>
      </c>
      <c r="D4959" s="168">
        <v>11</v>
      </c>
      <c r="E4959" s="168">
        <v>30</v>
      </c>
      <c r="F4959" s="168">
        <v>391</v>
      </c>
      <c r="G4959" s="168">
        <v>353</v>
      </c>
      <c r="H4959" s="168">
        <v>704</v>
      </c>
      <c r="I4959" s="168">
        <v>8</v>
      </c>
      <c r="J4959" s="168">
        <v>4.0999999999999996</v>
      </c>
      <c r="K4959" s="168">
        <v>231.8</v>
      </c>
      <c r="L4959" s="168">
        <v>35</v>
      </c>
      <c r="M4959" s="168">
        <v>31.8</v>
      </c>
      <c r="N4959" s="168">
        <v>955.5</v>
      </c>
    </row>
    <row r="4960" spans="1:14" x14ac:dyDescent="0.2">
      <c r="A4960" s="168">
        <v>2019</v>
      </c>
      <c r="B4960" s="168">
        <v>7</v>
      </c>
      <c r="C4960" s="168">
        <v>26</v>
      </c>
      <c r="D4960" s="168">
        <v>12</v>
      </c>
      <c r="E4960" s="168">
        <v>30</v>
      </c>
      <c r="F4960" s="168">
        <v>362</v>
      </c>
      <c r="G4960" s="168">
        <v>326</v>
      </c>
      <c r="H4960" s="168">
        <v>678</v>
      </c>
      <c r="I4960" s="168">
        <v>8</v>
      </c>
      <c r="J4960" s="168">
        <v>3.2</v>
      </c>
      <c r="K4960" s="168">
        <v>254.9</v>
      </c>
      <c r="L4960" s="168">
        <v>24.4</v>
      </c>
      <c r="M4960" s="168">
        <v>32.9</v>
      </c>
      <c r="N4960" s="168">
        <v>955.1</v>
      </c>
    </row>
    <row r="4961" spans="1:14" x14ac:dyDescent="0.2">
      <c r="A4961" s="168">
        <v>2019</v>
      </c>
      <c r="B4961" s="168">
        <v>7</v>
      </c>
      <c r="C4961" s="168">
        <v>26</v>
      </c>
      <c r="D4961" s="168">
        <v>13</v>
      </c>
      <c r="E4961" s="168">
        <v>30</v>
      </c>
      <c r="F4961" s="168">
        <v>176</v>
      </c>
      <c r="G4961" s="168">
        <v>779</v>
      </c>
      <c r="H4961" s="168">
        <v>927</v>
      </c>
      <c r="I4961" s="168">
        <v>7.9</v>
      </c>
      <c r="J4961" s="168">
        <v>2.9</v>
      </c>
      <c r="K4961" s="168">
        <v>240</v>
      </c>
      <c r="L4961" s="168">
        <v>21.8</v>
      </c>
      <c r="M4961" s="168">
        <v>34.4</v>
      </c>
      <c r="N4961" s="168">
        <v>954.4</v>
      </c>
    </row>
    <row r="4962" spans="1:14" x14ac:dyDescent="0.2">
      <c r="A4962" s="168">
        <v>2019</v>
      </c>
      <c r="B4962" s="168">
        <v>7</v>
      </c>
      <c r="C4962" s="168">
        <v>26</v>
      </c>
      <c r="D4962" s="168">
        <v>14</v>
      </c>
      <c r="E4962" s="168">
        <v>30</v>
      </c>
      <c r="F4962" s="168">
        <v>128</v>
      </c>
      <c r="G4962" s="168">
        <v>875</v>
      </c>
      <c r="H4962" s="168">
        <v>937</v>
      </c>
      <c r="I4962" s="168">
        <v>7.8</v>
      </c>
      <c r="J4962" s="168">
        <v>4.0999999999999996</v>
      </c>
      <c r="K4962" s="168">
        <v>245.5</v>
      </c>
      <c r="L4962" s="168">
        <v>20.9</v>
      </c>
      <c r="M4962" s="168">
        <v>35.5</v>
      </c>
      <c r="N4962" s="168">
        <v>953.5</v>
      </c>
    </row>
    <row r="4963" spans="1:14" x14ac:dyDescent="0.2">
      <c r="A4963" s="168">
        <v>2019</v>
      </c>
      <c r="B4963" s="168">
        <v>7</v>
      </c>
      <c r="C4963" s="168">
        <v>26</v>
      </c>
      <c r="D4963" s="168">
        <v>15</v>
      </c>
      <c r="E4963" s="168">
        <v>30</v>
      </c>
      <c r="F4963" s="168">
        <v>127</v>
      </c>
      <c r="G4963" s="168">
        <v>850</v>
      </c>
      <c r="H4963" s="168">
        <v>839</v>
      </c>
      <c r="I4963" s="168">
        <v>7.7</v>
      </c>
      <c r="J4963" s="168">
        <v>4.4000000000000004</v>
      </c>
      <c r="K4963" s="168">
        <v>248.9</v>
      </c>
      <c r="L4963" s="168">
        <v>19.8</v>
      </c>
      <c r="M4963" s="168">
        <v>36.1</v>
      </c>
      <c r="N4963" s="168">
        <v>952.9</v>
      </c>
    </row>
    <row r="4964" spans="1:14" x14ac:dyDescent="0.2">
      <c r="A4964" s="168">
        <v>2019</v>
      </c>
      <c r="B4964" s="168">
        <v>7</v>
      </c>
      <c r="C4964" s="168">
        <v>26</v>
      </c>
      <c r="D4964" s="168">
        <v>16</v>
      </c>
      <c r="E4964" s="168">
        <v>30</v>
      </c>
      <c r="F4964" s="168">
        <v>120</v>
      </c>
      <c r="G4964" s="168">
        <v>805</v>
      </c>
      <c r="H4964" s="168">
        <v>691</v>
      </c>
      <c r="I4964" s="168">
        <v>7.5</v>
      </c>
      <c r="J4964" s="168">
        <v>4.9000000000000004</v>
      </c>
      <c r="K4964" s="168">
        <v>253.1</v>
      </c>
      <c r="L4964" s="168">
        <v>20.8</v>
      </c>
      <c r="M4964" s="168">
        <v>35.799999999999997</v>
      </c>
      <c r="N4964" s="168">
        <v>952.6</v>
      </c>
    </row>
    <row r="4965" spans="1:14" x14ac:dyDescent="0.2">
      <c r="A4965" s="168">
        <v>2019</v>
      </c>
      <c r="B4965" s="168">
        <v>7</v>
      </c>
      <c r="C4965" s="168">
        <v>26</v>
      </c>
      <c r="D4965" s="168">
        <v>17</v>
      </c>
      <c r="E4965" s="168">
        <v>30</v>
      </c>
      <c r="F4965" s="168">
        <v>121</v>
      </c>
      <c r="G4965" s="168">
        <v>719</v>
      </c>
      <c r="H4965" s="168">
        <v>516</v>
      </c>
      <c r="I4965" s="168">
        <v>7.4</v>
      </c>
      <c r="J4965" s="168">
        <v>5.6</v>
      </c>
      <c r="K4965" s="168">
        <v>244.5</v>
      </c>
      <c r="L4965" s="168">
        <v>22.4</v>
      </c>
      <c r="M4965" s="168">
        <v>35.700000000000003</v>
      </c>
      <c r="N4965" s="168">
        <v>952</v>
      </c>
    </row>
    <row r="4966" spans="1:14" x14ac:dyDescent="0.2">
      <c r="A4966" s="168">
        <v>2019</v>
      </c>
      <c r="B4966" s="168">
        <v>7</v>
      </c>
      <c r="C4966" s="168">
        <v>26</v>
      </c>
      <c r="D4966" s="168">
        <v>18</v>
      </c>
      <c r="E4966" s="168">
        <v>30</v>
      </c>
      <c r="F4966" s="168">
        <v>101</v>
      </c>
      <c r="G4966" s="168">
        <v>240</v>
      </c>
      <c r="H4966" s="168">
        <v>199</v>
      </c>
      <c r="I4966" s="168">
        <v>7.4</v>
      </c>
      <c r="J4966" s="168">
        <v>3.7</v>
      </c>
      <c r="K4966" s="168">
        <v>285.2</v>
      </c>
      <c r="L4966" s="168">
        <v>22.1</v>
      </c>
      <c r="M4966" s="168">
        <v>35.1</v>
      </c>
      <c r="N4966" s="168">
        <v>951.8</v>
      </c>
    </row>
    <row r="4967" spans="1:14" x14ac:dyDescent="0.2">
      <c r="A4967" s="168">
        <v>2019</v>
      </c>
      <c r="B4967" s="168">
        <v>7</v>
      </c>
      <c r="C4967" s="168">
        <v>26</v>
      </c>
      <c r="D4967" s="168">
        <v>19</v>
      </c>
      <c r="E4967" s="168">
        <v>30</v>
      </c>
      <c r="F4967" s="168">
        <v>75</v>
      </c>
      <c r="G4967" s="168">
        <v>340</v>
      </c>
      <c r="H4967" s="168">
        <v>135</v>
      </c>
      <c r="I4967" s="168">
        <v>7.3</v>
      </c>
      <c r="J4967" s="168">
        <v>6</v>
      </c>
      <c r="K4967" s="168">
        <v>339.3</v>
      </c>
      <c r="L4967" s="168">
        <v>23</v>
      </c>
      <c r="M4967" s="168">
        <v>33.700000000000003</v>
      </c>
      <c r="N4967" s="168">
        <v>952.5</v>
      </c>
    </row>
    <row r="4968" spans="1:14" x14ac:dyDescent="0.2">
      <c r="A4968" s="168">
        <v>2019</v>
      </c>
      <c r="B4968" s="168">
        <v>7</v>
      </c>
      <c r="C4968" s="168">
        <v>26</v>
      </c>
      <c r="D4968" s="168">
        <v>20</v>
      </c>
      <c r="E4968" s="168">
        <v>30</v>
      </c>
      <c r="F4968" s="168">
        <v>5</v>
      </c>
      <c r="G4968" s="168">
        <v>8</v>
      </c>
      <c r="H4968" s="168">
        <v>6</v>
      </c>
      <c r="I4968" s="168">
        <v>7.2</v>
      </c>
      <c r="J4968" s="168">
        <v>4.7</v>
      </c>
      <c r="K4968" s="168">
        <v>304.10000000000002</v>
      </c>
      <c r="L4968" s="168">
        <v>20.399999999999999</v>
      </c>
      <c r="M4968" s="168">
        <v>32</v>
      </c>
      <c r="N4968" s="168">
        <v>953.1</v>
      </c>
    </row>
    <row r="4969" spans="1:14" x14ac:dyDescent="0.2">
      <c r="A4969" s="168">
        <v>2019</v>
      </c>
      <c r="B4969" s="168">
        <v>7</v>
      </c>
      <c r="C4969" s="168">
        <v>26</v>
      </c>
      <c r="D4969" s="168">
        <v>21</v>
      </c>
      <c r="E4969" s="168">
        <v>30</v>
      </c>
      <c r="F4969" s="168">
        <v>0</v>
      </c>
      <c r="G4969" s="168">
        <v>0</v>
      </c>
      <c r="H4969" s="168">
        <v>0</v>
      </c>
      <c r="I4969" s="168">
        <v>7.1</v>
      </c>
      <c r="J4969" s="168">
        <v>2.8</v>
      </c>
      <c r="K4969" s="168">
        <v>281.5</v>
      </c>
      <c r="L4969" s="168">
        <v>19.100000000000001</v>
      </c>
      <c r="M4969" s="168">
        <v>30.7</v>
      </c>
      <c r="N4969" s="168">
        <v>953.5</v>
      </c>
    </row>
    <row r="4970" spans="1:14" x14ac:dyDescent="0.2">
      <c r="A4970" s="168">
        <v>2019</v>
      </c>
      <c r="B4970" s="168">
        <v>7</v>
      </c>
      <c r="C4970" s="168">
        <v>26</v>
      </c>
      <c r="D4970" s="168">
        <v>22</v>
      </c>
      <c r="E4970" s="168">
        <v>30</v>
      </c>
      <c r="F4970" s="168">
        <v>0</v>
      </c>
      <c r="G4970" s="168">
        <v>0</v>
      </c>
      <c r="H4970" s="168">
        <v>0</v>
      </c>
      <c r="I4970" s="168">
        <v>7</v>
      </c>
      <c r="J4970" s="168">
        <v>4.0999999999999996</v>
      </c>
      <c r="K4970" s="168">
        <v>234.8</v>
      </c>
      <c r="L4970" s="168">
        <v>21.3</v>
      </c>
      <c r="M4970" s="168">
        <v>29.6</v>
      </c>
      <c r="N4970" s="168">
        <v>953.8</v>
      </c>
    </row>
    <row r="4971" spans="1:14" x14ac:dyDescent="0.2">
      <c r="A4971" s="168">
        <v>2019</v>
      </c>
      <c r="B4971" s="168">
        <v>7</v>
      </c>
      <c r="C4971" s="168">
        <v>26</v>
      </c>
      <c r="D4971" s="168">
        <v>23</v>
      </c>
      <c r="E4971" s="168">
        <v>30</v>
      </c>
      <c r="F4971" s="168">
        <v>0</v>
      </c>
      <c r="G4971" s="168">
        <v>0</v>
      </c>
      <c r="H4971" s="168">
        <v>0</v>
      </c>
      <c r="I4971" s="168">
        <v>6.9</v>
      </c>
      <c r="J4971" s="168">
        <v>3.2</v>
      </c>
      <c r="K4971" s="168">
        <v>242.2</v>
      </c>
      <c r="L4971" s="168">
        <v>26.1</v>
      </c>
      <c r="M4971" s="168">
        <v>27.9</v>
      </c>
      <c r="N4971" s="168">
        <v>953.8</v>
      </c>
    </row>
    <row r="4972" spans="1:14" x14ac:dyDescent="0.2">
      <c r="A4972" s="168">
        <v>2019</v>
      </c>
      <c r="B4972" s="168">
        <v>7</v>
      </c>
      <c r="C4972" s="168">
        <v>27</v>
      </c>
      <c r="D4972" s="168">
        <v>0</v>
      </c>
      <c r="E4972" s="168">
        <v>30</v>
      </c>
      <c r="F4972" s="168">
        <v>0</v>
      </c>
      <c r="G4972" s="168">
        <v>0</v>
      </c>
      <c r="H4972" s="168">
        <v>0</v>
      </c>
      <c r="I4972" s="168">
        <v>6.6</v>
      </c>
      <c r="J4972" s="168">
        <v>2.2000000000000002</v>
      </c>
      <c r="K4972" s="168">
        <v>225.1</v>
      </c>
      <c r="L4972" s="168">
        <v>27.6</v>
      </c>
      <c r="M4972" s="168">
        <v>27</v>
      </c>
      <c r="N4972" s="168">
        <v>953.7</v>
      </c>
    </row>
    <row r="4973" spans="1:14" x14ac:dyDescent="0.2">
      <c r="A4973" s="168">
        <v>2019</v>
      </c>
      <c r="B4973" s="168">
        <v>7</v>
      </c>
      <c r="C4973" s="168">
        <v>27</v>
      </c>
      <c r="D4973" s="168">
        <v>1</v>
      </c>
      <c r="E4973" s="168">
        <v>30</v>
      </c>
      <c r="F4973" s="168">
        <v>0</v>
      </c>
      <c r="G4973" s="168">
        <v>0</v>
      </c>
      <c r="H4973" s="168">
        <v>0</v>
      </c>
      <c r="I4973" s="168">
        <v>6.3</v>
      </c>
      <c r="J4973" s="168">
        <v>1.9</v>
      </c>
      <c r="K4973" s="168">
        <v>196.5</v>
      </c>
      <c r="L4973" s="168">
        <v>28.6</v>
      </c>
      <c r="M4973" s="168">
        <v>26</v>
      </c>
      <c r="N4973" s="168">
        <v>953.1</v>
      </c>
    </row>
    <row r="4974" spans="1:14" x14ac:dyDescent="0.2">
      <c r="A4974" s="168">
        <v>2019</v>
      </c>
      <c r="B4974" s="168">
        <v>7</v>
      </c>
      <c r="C4974" s="168">
        <v>27</v>
      </c>
      <c r="D4974" s="168">
        <v>2</v>
      </c>
      <c r="E4974" s="168">
        <v>30</v>
      </c>
      <c r="F4974" s="168">
        <v>0</v>
      </c>
      <c r="G4974" s="168">
        <v>0</v>
      </c>
      <c r="H4974" s="168">
        <v>0</v>
      </c>
      <c r="I4974" s="168">
        <v>5.9</v>
      </c>
      <c r="J4974" s="168">
        <v>1.3</v>
      </c>
      <c r="K4974" s="168">
        <v>40</v>
      </c>
      <c r="L4974" s="168">
        <v>30</v>
      </c>
      <c r="M4974" s="168">
        <v>24.1</v>
      </c>
      <c r="N4974" s="168">
        <v>952.8</v>
      </c>
    </row>
    <row r="4975" spans="1:14" x14ac:dyDescent="0.2">
      <c r="A4975" s="168">
        <v>2019</v>
      </c>
      <c r="B4975" s="168">
        <v>7</v>
      </c>
      <c r="C4975" s="168">
        <v>27</v>
      </c>
      <c r="D4975" s="168">
        <v>3</v>
      </c>
      <c r="E4975" s="168">
        <v>30</v>
      </c>
      <c r="F4975" s="168">
        <v>0</v>
      </c>
      <c r="G4975" s="168">
        <v>0</v>
      </c>
      <c r="H4975" s="168">
        <v>0</v>
      </c>
      <c r="I4975" s="168">
        <v>5.4</v>
      </c>
      <c r="J4975" s="168">
        <v>2.1</v>
      </c>
      <c r="K4975" s="168">
        <v>51</v>
      </c>
      <c r="L4975" s="168">
        <v>32.700000000000003</v>
      </c>
      <c r="M4975" s="168">
        <v>23.6</v>
      </c>
      <c r="N4975" s="168">
        <v>952.6</v>
      </c>
    </row>
    <row r="4976" spans="1:14" x14ac:dyDescent="0.2">
      <c r="A4976" s="168">
        <v>2019</v>
      </c>
      <c r="B4976" s="168">
        <v>7</v>
      </c>
      <c r="C4976" s="168">
        <v>27</v>
      </c>
      <c r="D4976" s="168">
        <v>4</v>
      </c>
      <c r="E4976" s="168">
        <v>30</v>
      </c>
      <c r="F4976" s="168">
        <v>0</v>
      </c>
      <c r="G4976" s="168">
        <v>0</v>
      </c>
      <c r="H4976" s="168">
        <v>0</v>
      </c>
      <c r="I4976" s="168">
        <v>5.0999999999999996</v>
      </c>
      <c r="J4976" s="168">
        <v>2.1</v>
      </c>
      <c r="K4976" s="168">
        <v>42.1</v>
      </c>
      <c r="L4976" s="168">
        <v>34.5</v>
      </c>
      <c r="M4976" s="168">
        <v>23.1</v>
      </c>
      <c r="N4976" s="168">
        <v>952.7</v>
      </c>
    </row>
    <row r="4977" spans="1:14" x14ac:dyDescent="0.2">
      <c r="A4977" s="168">
        <v>2019</v>
      </c>
      <c r="B4977" s="168">
        <v>7</v>
      </c>
      <c r="C4977" s="168">
        <v>27</v>
      </c>
      <c r="D4977" s="168">
        <v>5</v>
      </c>
      <c r="E4977" s="168">
        <v>30</v>
      </c>
      <c r="F4977" s="168">
        <v>0</v>
      </c>
      <c r="G4977" s="168">
        <v>0</v>
      </c>
      <c r="H4977" s="168">
        <v>0</v>
      </c>
      <c r="I4977" s="168">
        <v>4.9000000000000004</v>
      </c>
      <c r="J4977" s="168">
        <v>1.3</v>
      </c>
      <c r="K4977" s="168">
        <v>148.80000000000001</v>
      </c>
      <c r="L4977" s="168">
        <v>36.5</v>
      </c>
      <c r="M4977" s="168">
        <v>21.8</v>
      </c>
      <c r="N4977" s="168">
        <v>953.2</v>
      </c>
    </row>
    <row r="4978" spans="1:14" x14ac:dyDescent="0.2">
      <c r="A4978" s="168">
        <v>2019</v>
      </c>
      <c r="B4978" s="168">
        <v>7</v>
      </c>
      <c r="C4978" s="168">
        <v>27</v>
      </c>
      <c r="D4978" s="168">
        <v>6</v>
      </c>
      <c r="E4978" s="168">
        <v>30</v>
      </c>
      <c r="F4978" s="168">
        <v>15</v>
      </c>
      <c r="G4978" s="168">
        <v>161</v>
      </c>
      <c r="H4978" s="168">
        <v>32</v>
      </c>
      <c r="I4978" s="168">
        <v>5</v>
      </c>
      <c r="J4978" s="168">
        <v>2.1</v>
      </c>
      <c r="K4978" s="168">
        <v>103.1</v>
      </c>
      <c r="L4978" s="168">
        <v>37</v>
      </c>
      <c r="M4978" s="168">
        <v>21.8</v>
      </c>
      <c r="N4978" s="168">
        <v>953</v>
      </c>
    </row>
    <row r="4979" spans="1:14" x14ac:dyDescent="0.2">
      <c r="A4979" s="168">
        <v>2019</v>
      </c>
      <c r="B4979" s="168">
        <v>7</v>
      </c>
      <c r="C4979" s="168">
        <v>27</v>
      </c>
      <c r="D4979" s="168">
        <v>7</v>
      </c>
      <c r="E4979" s="168">
        <v>30</v>
      </c>
      <c r="F4979" s="168">
        <v>41</v>
      </c>
      <c r="G4979" s="168">
        <v>613</v>
      </c>
      <c r="H4979" s="168">
        <v>199</v>
      </c>
      <c r="I4979" s="168">
        <v>6.2</v>
      </c>
      <c r="J4979" s="168">
        <v>1.1000000000000001</v>
      </c>
      <c r="K4979" s="168">
        <v>80.7</v>
      </c>
      <c r="L4979" s="168">
        <v>30.8</v>
      </c>
      <c r="M4979" s="168">
        <v>25</v>
      </c>
      <c r="N4979" s="168">
        <v>952.9</v>
      </c>
    </row>
    <row r="4980" spans="1:14" x14ac:dyDescent="0.2">
      <c r="A4980" s="168">
        <v>2019</v>
      </c>
      <c r="B4980" s="168">
        <v>7</v>
      </c>
      <c r="C4980" s="168">
        <v>27</v>
      </c>
      <c r="D4980" s="168">
        <v>8</v>
      </c>
      <c r="E4980" s="168">
        <v>30</v>
      </c>
      <c r="F4980" s="168">
        <v>55</v>
      </c>
      <c r="G4980" s="168">
        <v>786</v>
      </c>
      <c r="H4980" s="168">
        <v>406</v>
      </c>
      <c r="I4980" s="168">
        <v>7.3</v>
      </c>
      <c r="J4980" s="168">
        <v>1</v>
      </c>
      <c r="K4980" s="168">
        <v>133.1</v>
      </c>
      <c r="L4980" s="168">
        <v>24.3</v>
      </c>
      <c r="M4980" s="168">
        <v>27.9</v>
      </c>
      <c r="N4980" s="168">
        <v>953</v>
      </c>
    </row>
    <row r="4981" spans="1:14" x14ac:dyDescent="0.2">
      <c r="A4981" s="168">
        <v>2019</v>
      </c>
      <c r="B4981" s="168">
        <v>7</v>
      </c>
      <c r="C4981" s="168">
        <v>27</v>
      </c>
      <c r="D4981" s="168">
        <v>9</v>
      </c>
      <c r="E4981" s="168">
        <v>30</v>
      </c>
      <c r="F4981" s="168">
        <v>65</v>
      </c>
      <c r="G4981" s="168">
        <v>864</v>
      </c>
      <c r="H4981" s="168">
        <v>602</v>
      </c>
      <c r="I4981" s="168">
        <v>7.1</v>
      </c>
      <c r="J4981" s="168">
        <v>1.5</v>
      </c>
      <c r="K4981" s="168">
        <v>115.3</v>
      </c>
      <c r="L4981" s="168">
        <v>19.600000000000001</v>
      </c>
      <c r="M4981" s="168">
        <v>29.9</v>
      </c>
      <c r="N4981" s="168">
        <v>952.9</v>
      </c>
    </row>
    <row r="4982" spans="1:14" x14ac:dyDescent="0.2">
      <c r="A4982" s="168">
        <v>2019</v>
      </c>
      <c r="B4982" s="168">
        <v>7</v>
      </c>
      <c r="C4982" s="168">
        <v>27</v>
      </c>
      <c r="D4982" s="168">
        <v>10</v>
      </c>
      <c r="E4982" s="168">
        <v>30</v>
      </c>
      <c r="F4982" s="168">
        <v>73</v>
      </c>
      <c r="G4982" s="168">
        <v>905</v>
      </c>
      <c r="H4982" s="168">
        <v>770</v>
      </c>
      <c r="I4982" s="168">
        <v>6.7</v>
      </c>
      <c r="J4982" s="168">
        <v>2.6</v>
      </c>
      <c r="K4982" s="168">
        <v>108.3</v>
      </c>
      <c r="L4982" s="168">
        <v>17.899999999999999</v>
      </c>
      <c r="M4982" s="168">
        <v>31.5</v>
      </c>
      <c r="N4982" s="168">
        <v>952.6</v>
      </c>
    </row>
    <row r="4983" spans="1:14" x14ac:dyDescent="0.2">
      <c r="A4983" s="168">
        <v>2019</v>
      </c>
      <c r="B4983" s="168">
        <v>7</v>
      </c>
      <c r="C4983" s="168">
        <v>27</v>
      </c>
      <c r="D4983" s="168">
        <v>11</v>
      </c>
      <c r="E4983" s="168">
        <v>30</v>
      </c>
      <c r="F4983" s="168">
        <v>79</v>
      </c>
      <c r="G4983" s="168">
        <v>927</v>
      </c>
      <c r="H4983" s="168">
        <v>895</v>
      </c>
      <c r="I4983" s="168">
        <v>6.3</v>
      </c>
      <c r="J4983" s="168">
        <v>4.5999999999999996</v>
      </c>
      <c r="K4983" s="168">
        <v>193.7</v>
      </c>
      <c r="L4983" s="168">
        <v>17.8</v>
      </c>
      <c r="M4983" s="168">
        <v>32.6</v>
      </c>
      <c r="N4983" s="168">
        <v>952.3</v>
      </c>
    </row>
    <row r="4984" spans="1:14" x14ac:dyDescent="0.2">
      <c r="A4984" s="168">
        <v>2019</v>
      </c>
      <c r="B4984" s="168">
        <v>7</v>
      </c>
      <c r="C4984" s="168">
        <v>27</v>
      </c>
      <c r="D4984" s="168">
        <v>12</v>
      </c>
      <c r="E4984" s="168">
        <v>30</v>
      </c>
      <c r="F4984" s="168">
        <v>84</v>
      </c>
      <c r="G4984" s="168">
        <v>931</v>
      </c>
      <c r="H4984" s="168">
        <v>963</v>
      </c>
      <c r="I4984" s="168">
        <v>6</v>
      </c>
      <c r="J4984" s="168">
        <v>4</v>
      </c>
      <c r="K4984" s="168">
        <v>231.6</v>
      </c>
      <c r="L4984" s="168">
        <v>19.7</v>
      </c>
      <c r="M4984" s="168">
        <v>32.700000000000003</v>
      </c>
      <c r="N4984" s="168">
        <v>951.8</v>
      </c>
    </row>
    <row r="4985" spans="1:14" x14ac:dyDescent="0.2">
      <c r="A4985" s="168">
        <v>2019</v>
      </c>
      <c r="B4985" s="168">
        <v>7</v>
      </c>
      <c r="C4985" s="168">
        <v>27</v>
      </c>
      <c r="D4985" s="168">
        <v>13</v>
      </c>
      <c r="E4985" s="168">
        <v>30</v>
      </c>
      <c r="F4985" s="168">
        <v>90</v>
      </c>
      <c r="G4985" s="168">
        <v>925</v>
      </c>
      <c r="H4985" s="168">
        <v>978</v>
      </c>
      <c r="I4985" s="168">
        <v>5.7</v>
      </c>
      <c r="J4985" s="168">
        <v>2.5</v>
      </c>
      <c r="K4985" s="168">
        <v>251</v>
      </c>
      <c r="L4985" s="168">
        <v>21.1</v>
      </c>
      <c r="M4985" s="168">
        <v>32.5</v>
      </c>
      <c r="N4985" s="168">
        <v>951.5</v>
      </c>
    </row>
    <row r="4986" spans="1:14" x14ac:dyDescent="0.2">
      <c r="A4986" s="168">
        <v>2019</v>
      </c>
      <c r="B4986" s="168">
        <v>7</v>
      </c>
      <c r="C4986" s="168">
        <v>27</v>
      </c>
      <c r="D4986" s="168">
        <v>14</v>
      </c>
      <c r="E4986" s="168">
        <v>30</v>
      </c>
      <c r="F4986" s="168">
        <v>84</v>
      </c>
      <c r="G4986" s="168">
        <v>920</v>
      </c>
      <c r="H4986" s="168">
        <v>934</v>
      </c>
      <c r="I4986" s="168">
        <v>5.0999999999999996</v>
      </c>
      <c r="J4986" s="168">
        <v>3.8</v>
      </c>
      <c r="K4986" s="168">
        <v>248.6</v>
      </c>
      <c r="L4986" s="168">
        <v>20.5</v>
      </c>
      <c r="M4986" s="168">
        <v>33.9</v>
      </c>
      <c r="N4986" s="168">
        <v>950.7</v>
      </c>
    </row>
    <row r="4987" spans="1:14" x14ac:dyDescent="0.2">
      <c r="A4987" s="168">
        <v>2019</v>
      </c>
      <c r="B4987" s="168">
        <v>7</v>
      </c>
      <c r="C4987" s="168">
        <v>27</v>
      </c>
      <c r="D4987" s="168">
        <v>15</v>
      </c>
      <c r="E4987" s="168">
        <v>30</v>
      </c>
      <c r="F4987" s="168">
        <v>87</v>
      </c>
      <c r="G4987" s="168">
        <v>882</v>
      </c>
      <c r="H4987" s="168">
        <v>828</v>
      </c>
      <c r="I4987" s="168">
        <v>4.2</v>
      </c>
      <c r="J4987" s="168">
        <v>8.9</v>
      </c>
      <c r="K4987" s="168">
        <v>250.4</v>
      </c>
      <c r="L4987" s="168">
        <v>21.5</v>
      </c>
      <c r="M4987" s="168">
        <v>34.700000000000003</v>
      </c>
      <c r="N4987" s="168">
        <v>949.8</v>
      </c>
    </row>
    <row r="4988" spans="1:14" x14ac:dyDescent="0.2">
      <c r="A4988" s="168">
        <v>2019</v>
      </c>
      <c r="B4988" s="168">
        <v>7</v>
      </c>
      <c r="C4988" s="168">
        <v>27</v>
      </c>
      <c r="D4988" s="168">
        <v>16</v>
      </c>
      <c r="E4988" s="168">
        <v>30</v>
      </c>
      <c r="F4988" s="168">
        <v>97</v>
      </c>
      <c r="G4988" s="168">
        <v>817</v>
      </c>
      <c r="H4988" s="168">
        <v>679</v>
      </c>
      <c r="I4988" s="168">
        <v>3.2</v>
      </c>
      <c r="J4988" s="168">
        <v>6.3</v>
      </c>
      <c r="K4988" s="168">
        <v>316.39999999999998</v>
      </c>
      <c r="L4988" s="168">
        <v>20.6</v>
      </c>
      <c r="M4988" s="168">
        <v>35.5</v>
      </c>
      <c r="N4988" s="168">
        <v>949.7</v>
      </c>
    </row>
    <row r="4989" spans="1:14" x14ac:dyDescent="0.2">
      <c r="A4989" s="168">
        <v>2019</v>
      </c>
      <c r="B4989" s="168">
        <v>7</v>
      </c>
      <c r="C4989" s="168">
        <v>27</v>
      </c>
      <c r="D4989" s="168">
        <v>17</v>
      </c>
      <c r="E4989" s="168">
        <v>30</v>
      </c>
      <c r="F4989" s="168">
        <v>83</v>
      </c>
      <c r="G4989" s="168">
        <v>770</v>
      </c>
      <c r="H4989" s="168">
        <v>504</v>
      </c>
      <c r="I4989" s="168">
        <v>2.2000000000000002</v>
      </c>
      <c r="J4989" s="168">
        <v>4.3</v>
      </c>
      <c r="K4989" s="168">
        <v>263</v>
      </c>
      <c r="L4989" s="168">
        <v>24.3</v>
      </c>
      <c r="M4989" s="168">
        <v>34.200000000000003</v>
      </c>
      <c r="N4989" s="168">
        <v>949.9</v>
      </c>
    </row>
    <row r="4990" spans="1:14" x14ac:dyDescent="0.2">
      <c r="A4990" s="168">
        <v>2019</v>
      </c>
      <c r="B4990" s="168">
        <v>7</v>
      </c>
      <c r="C4990" s="168">
        <v>27</v>
      </c>
      <c r="D4990" s="168">
        <v>18</v>
      </c>
      <c r="E4990" s="168">
        <v>30</v>
      </c>
      <c r="F4990" s="168">
        <v>69</v>
      </c>
      <c r="G4990" s="168">
        <v>663</v>
      </c>
      <c r="H4990" s="168">
        <v>309</v>
      </c>
      <c r="I4990" s="168">
        <v>1.5</v>
      </c>
      <c r="J4990" s="168">
        <v>6.1</v>
      </c>
      <c r="K4990" s="168">
        <v>269.8</v>
      </c>
      <c r="L4990" s="168">
        <v>28.3</v>
      </c>
      <c r="M4990" s="168">
        <v>32.5</v>
      </c>
      <c r="N4990" s="168">
        <v>950.3</v>
      </c>
    </row>
    <row r="4991" spans="1:14" x14ac:dyDescent="0.2">
      <c r="A4991" s="168">
        <v>2019</v>
      </c>
      <c r="B4991" s="168">
        <v>7</v>
      </c>
      <c r="C4991" s="168">
        <v>27</v>
      </c>
      <c r="D4991" s="168">
        <v>19</v>
      </c>
      <c r="E4991" s="168">
        <v>30</v>
      </c>
      <c r="F4991" s="168">
        <v>41</v>
      </c>
      <c r="G4991" s="168">
        <v>430</v>
      </c>
      <c r="H4991" s="168">
        <v>116</v>
      </c>
      <c r="I4991" s="168">
        <v>1.1000000000000001</v>
      </c>
      <c r="J4991" s="168">
        <v>5</v>
      </c>
      <c r="K4991" s="168">
        <v>332.2</v>
      </c>
      <c r="L4991" s="168">
        <v>32.299999999999997</v>
      </c>
      <c r="M4991" s="168">
        <v>30.4</v>
      </c>
      <c r="N4991" s="168">
        <v>951</v>
      </c>
    </row>
    <row r="4992" spans="1:14" x14ac:dyDescent="0.2">
      <c r="A4992" s="168">
        <v>2019</v>
      </c>
      <c r="B4992" s="168">
        <v>7</v>
      </c>
      <c r="C4992" s="168">
        <v>27</v>
      </c>
      <c r="D4992" s="168">
        <v>20</v>
      </c>
      <c r="E4992" s="168">
        <v>30</v>
      </c>
      <c r="F4992" s="168">
        <v>4</v>
      </c>
      <c r="G4992" s="168">
        <v>7</v>
      </c>
      <c r="H4992" s="168">
        <v>4</v>
      </c>
      <c r="I4992" s="168">
        <v>1.1000000000000001</v>
      </c>
      <c r="J4992" s="168">
        <v>3.7</v>
      </c>
      <c r="K4992" s="168">
        <v>303.60000000000002</v>
      </c>
      <c r="L4992" s="168">
        <v>33.6</v>
      </c>
      <c r="M4992" s="168">
        <v>29</v>
      </c>
      <c r="N4992" s="168">
        <v>951.4</v>
      </c>
    </row>
    <row r="4993" spans="1:14" x14ac:dyDescent="0.2">
      <c r="A4993" s="168">
        <v>2019</v>
      </c>
      <c r="B4993" s="168">
        <v>7</v>
      </c>
      <c r="C4993" s="168">
        <v>27</v>
      </c>
      <c r="D4993" s="168">
        <v>21</v>
      </c>
      <c r="E4993" s="168">
        <v>30</v>
      </c>
      <c r="F4993" s="168">
        <v>0</v>
      </c>
      <c r="G4993" s="168">
        <v>0</v>
      </c>
      <c r="H4993" s="168">
        <v>0</v>
      </c>
      <c r="I4993" s="168">
        <v>1.4</v>
      </c>
      <c r="J4993" s="168">
        <v>4.0999999999999996</v>
      </c>
      <c r="K4993" s="168">
        <v>272.7</v>
      </c>
      <c r="L4993" s="168">
        <v>34.299999999999997</v>
      </c>
      <c r="M4993" s="168">
        <v>28.2</v>
      </c>
      <c r="N4993" s="168">
        <v>952.3</v>
      </c>
    </row>
    <row r="4994" spans="1:14" x14ac:dyDescent="0.2">
      <c r="A4994" s="168">
        <v>2019</v>
      </c>
      <c r="B4994" s="168">
        <v>7</v>
      </c>
      <c r="C4994" s="168">
        <v>27</v>
      </c>
      <c r="D4994" s="168">
        <v>22</v>
      </c>
      <c r="E4994" s="168">
        <v>30</v>
      </c>
      <c r="F4994" s="168">
        <v>0</v>
      </c>
      <c r="G4994" s="168">
        <v>0</v>
      </c>
      <c r="H4994" s="168">
        <v>0</v>
      </c>
      <c r="I4994" s="168">
        <v>2.2999999999999998</v>
      </c>
      <c r="J4994" s="168">
        <v>4.2</v>
      </c>
      <c r="K4994" s="168">
        <v>237.6</v>
      </c>
      <c r="L4994" s="168">
        <v>36.700000000000003</v>
      </c>
      <c r="M4994" s="168">
        <v>27.3</v>
      </c>
      <c r="N4994" s="168">
        <v>953</v>
      </c>
    </row>
    <row r="4995" spans="1:14" x14ac:dyDescent="0.2">
      <c r="A4995" s="168">
        <v>2019</v>
      </c>
      <c r="B4995" s="168">
        <v>7</v>
      </c>
      <c r="C4995" s="168">
        <v>27</v>
      </c>
      <c r="D4995" s="168">
        <v>23</v>
      </c>
      <c r="E4995" s="168">
        <v>30</v>
      </c>
      <c r="F4995" s="168">
        <v>0</v>
      </c>
      <c r="G4995" s="168">
        <v>0</v>
      </c>
      <c r="H4995" s="168">
        <v>0</v>
      </c>
      <c r="I4995" s="168">
        <v>3.5</v>
      </c>
      <c r="J4995" s="168">
        <v>2.8</v>
      </c>
      <c r="K4995" s="168">
        <v>137.4</v>
      </c>
      <c r="L4995" s="168">
        <v>38.299999999999997</v>
      </c>
      <c r="M4995" s="168">
        <v>26.5</v>
      </c>
      <c r="N4995" s="168">
        <v>953.3</v>
      </c>
    </row>
    <row r="4996" spans="1:14" x14ac:dyDescent="0.2">
      <c r="A4996" s="168">
        <v>2019</v>
      </c>
      <c r="B4996" s="168">
        <v>7</v>
      </c>
      <c r="C4996" s="168">
        <v>28</v>
      </c>
      <c r="D4996" s="168">
        <v>0</v>
      </c>
      <c r="E4996" s="168">
        <v>30</v>
      </c>
      <c r="F4996" s="168">
        <v>0</v>
      </c>
      <c r="G4996" s="168">
        <v>0</v>
      </c>
      <c r="H4996" s="168">
        <v>0</v>
      </c>
      <c r="I4996" s="168">
        <v>4.5</v>
      </c>
      <c r="J4996" s="168">
        <v>1.9</v>
      </c>
      <c r="K4996" s="168">
        <v>91.4</v>
      </c>
      <c r="L4996" s="168">
        <v>40.6</v>
      </c>
      <c r="M4996" s="168">
        <v>25.5</v>
      </c>
      <c r="N4996" s="168">
        <v>953.6</v>
      </c>
    </row>
    <row r="4997" spans="1:14" x14ac:dyDescent="0.2">
      <c r="A4997" s="168">
        <v>2019</v>
      </c>
      <c r="B4997" s="168">
        <v>7</v>
      </c>
      <c r="C4997" s="168">
        <v>28</v>
      </c>
      <c r="D4997" s="168">
        <v>1</v>
      </c>
      <c r="E4997" s="168">
        <v>30</v>
      </c>
      <c r="F4997" s="168">
        <v>0</v>
      </c>
      <c r="G4997" s="168">
        <v>0</v>
      </c>
      <c r="H4997" s="168">
        <v>0</v>
      </c>
      <c r="I4997" s="168">
        <v>5</v>
      </c>
      <c r="J4997" s="168">
        <v>1.3</v>
      </c>
      <c r="K4997" s="168">
        <v>112.7</v>
      </c>
      <c r="L4997" s="168">
        <v>44.5</v>
      </c>
      <c r="M4997" s="168">
        <v>24.2</v>
      </c>
      <c r="N4997" s="168">
        <v>953.4</v>
      </c>
    </row>
    <row r="4998" spans="1:14" x14ac:dyDescent="0.2">
      <c r="A4998" s="168">
        <v>2019</v>
      </c>
      <c r="B4998" s="168">
        <v>7</v>
      </c>
      <c r="C4998" s="168">
        <v>28</v>
      </c>
      <c r="D4998" s="168">
        <v>2</v>
      </c>
      <c r="E4998" s="168">
        <v>30</v>
      </c>
      <c r="F4998" s="168">
        <v>0</v>
      </c>
      <c r="G4998" s="168">
        <v>0</v>
      </c>
      <c r="H4998" s="168">
        <v>0</v>
      </c>
      <c r="I4998" s="168">
        <v>5.0999999999999996</v>
      </c>
      <c r="J4998" s="168">
        <v>1.5</v>
      </c>
      <c r="K4998" s="168">
        <v>73.7</v>
      </c>
      <c r="L4998" s="168">
        <v>46</v>
      </c>
      <c r="M4998" s="168">
        <v>23.7</v>
      </c>
      <c r="N4998" s="168">
        <v>953.3</v>
      </c>
    </row>
    <row r="4999" spans="1:14" x14ac:dyDescent="0.2">
      <c r="A4999" s="168">
        <v>2019</v>
      </c>
      <c r="B4999" s="168">
        <v>7</v>
      </c>
      <c r="C4999" s="168">
        <v>28</v>
      </c>
      <c r="D4999" s="168">
        <v>3</v>
      </c>
      <c r="E4999" s="168">
        <v>30</v>
      </c>
      <c r="F4999" s="168">
        <v>0</v>
      </c>
      <c r="G4999" s="168">
        <v>0</v>
      </c>
      <c r="H4999" s="168">
        <v>0</v>
      </c>
      <c r="I4999" s="168">
        <v>5</v>
      </c>
      <c r="J4999" s="168">
        <v>1.7</v>
      </c>
      <c r="K4999" s="168">
        <v>40.6</v>
      </c>
      <c r="L4999" s="168">
        <v>46.1</v>
      </c>
      <c r="M4999" s="168">
        <v>23.4</v>
      </c>
      <c r="N4999" s="168">
        <v>953.3</v>
      </c>
    </row>
    <row r="5000" spans="1:14" x14ac:dyDescent="0.2">
      <c r="A5000" s="168">
        <v>2019</v>
      </c>
      <c r="B5000" s="168">
        <v>7</v>
      </c>
      <c r="C5000" s="168">
        <v>28</v>
      </c>
      <c r="D5000" s="168">
        <v>4</v>
      </c>
      <c r="E5000" s="168">
        <v>30</v>
      </c>
      <c r="F5000" s="168">
        <v>0</v>
      </c>
      <c r="G5000" s="168">
        <v>0</v>
      </c>
      <c r="H5000" s="168">
        <v>0</v>
      </c>
      <c r="I5000" s="168">
        <v>4.9000000000000004</v>
      </c>
      <c r="J5000" s="168">
        <v>1.6</v>
      </c>
      <c r="K5000" s="168">
        <v>70.8</v>
      </c>
      <c r="L5000" s="168">
        <v>49.4</v>
      </c>
      <c r="M5000" s="168">
        <v>22.1</v>
      </c>
      <c r="N5000" s="168">
        <v>953.4</v>
      </c>
    </row>
    <row r="5001" spans="1:14" x14ac:dyDescent="0.2">
      <c r="A5001" s="168">
        <v>2019</v>
      </c>
      <c r="B5001" s="168">
        <v>7</v>
      </c>
      <c r="C5001" s="168">
        <v>28</v>
      </c>
      <c r="D5001" s="168">
        <v>5</v>
      </c>
      <c r="E5001" s="168">
        <v>30</v>
      </c>
      <c r="F5001" s="168">
        <v>0</v>
      </c>
      <c r="G5001" s="168">
        <v>0</v>
      </c>
      <c r="H5001" s="168">
        <v>0</v>
      </c>
      <c r="I5001" s="168">
        <v>4.8</v>
      </c>
      <c r="J5001" s="168">
        <v>2.1</v>
      </c>
      <c r="K5001" s="168">
        <v>55.4</v>
      </c>
      <c r="L5001" s="168">
        <v>50.8</v>
      </c>
      <c r="M5001" s="168">
        <v>21.8</v>
      </c>
      <c r="N5001" s="168">
        <v>953.7</v>
      </c>
    </row>
    <row r="5002" spans="1:14" x14ac:dyDescent="0.2">
      <c r="A5002" s="168">
        <v>2019</v>
      </c>
      <c r="B5002" s="168">
        <v>7</v>
      </c>
      <c r="C5002" s="168">
        <v>28</v>
      </c>
      <c r="D5002" s="168">
        <v>6</v>
      </c>
      <c r="E5002" s="168">
        <v>30</v>
      </c>
      <c r="F5002" s="168">
        <v>16</v>
      </c>
      <c r="G5002" s="168">
        <v>136</v>
      </c>
      <c r="H5002" s="168">
        <v>30</v>
      </c>
      <c r="I5002" s="168">
        <v>4.7</v>
      </c>
      <c r="J5002" s="168">
        <v>1.9</v>
      </c>
      <c r="K5002" s="168">
        <v>46.9</v>
      </c>
      <c r="L5002" s="168">
        <v>49.4</v>
      </c>
      <c r="M5002" s="168">
        <v>22.7</v>
      </c>
      <c r="N5002" s="168">
        <v>954.2</v>
      </c>
    </row>
    <row r="5003" spans="1:14" x14ac:dyDescent="0.2">
      <c r="A5003" s="168">
        <v>2019</v>
      </c>
      <c r="B5003" s="168">
        <v>7</v>
      </c>
      <c r="C5003" s="168">
        <v>28</v>
      </c>
      <c r="D5003" s="168">
        <v>7</v>
      </c>
      <c r="E5003" s="168">
        <v>30</v>
      </c>
      <c r="F5003" s="168">
        <v>48</v>
      </c>
      <c r="G5003" s="168">
        <v>563</v>
      </c>
      <c r="H5003" s="168">
        <v>194</v>
      </c>
      <c r="I5003" s="168">
        <v>5</v>
      </c>
      <c r="J5003" s="168">
        <v>2</v>
      </c>
      <c r="K5003" s="168">
        <v>44.9</v>
      </c>
      <c r="L5003" s="168">
        <v>46.3</v>
      </c>
      <c r="M5003" s="168">
        <v>25.1</v>
      </c>
      <c r="N5003" s="168">
        <v>954.5</v>
      </c>
    </row>
    <row r="5004" spans="1:14" x14ac:dyDescent="0.2">
      <c r="A5004" s="168">
        <v>2019</v>
      </c>
      <c r="B5004" s="168">
        <v>7</v>
      </c>
      <c r="C5004" s="168">
        <v>28</v>
      </c>
      <c r="D5004" s="168">
        <v>8</v>
      </c>
      <c r="E5004" s="168">
        <v>30</v>
      </c>
      <c r="F5004" s="168">
        <v>65</v>
      </c>
      <c r="G5004" s="168">
        <v>747</v>
      </c>
      <c r="H5004" s="168">
        <v>398</v>
      </c>
      <c r="I5004" s="168">
        <v>4.5999999999999996</v>
      </c>
      <c r="J5004" s="168">
        <v>2</v>
      </c>
      <c r="K5004" s="168">
        <v>98.9</v>
      </c>
      <c r="L5004" s="168">
        <v>44.2</v>
      </c>
      <c r="M5004" s="168">
        <v>26.5</v>
      </c>
      <c r="N5004" s="168">
        <v>954.6</v>
      </c>
    </row>
    <row r="5005" spans="1:14" x14ac:dyDescent="0.2">
      <c r="A5005" s="168">
        <v>2019</v>
      </c>
      <c r="B5005" s="168">
        <v>7</v>
      </c>
      <c r="C5005" s="168">
        <v>28</v>
      </c>
      <c r="D5005" s="168">
        <v>9</v>
      </c>
      <c r="E5005" s="168">
        <v>30</v>
      </c>
      <c r="F5005" s="168">
        <v>71</v>
      </c>
      <c r="G5005" s="168">
        <v>843</v>
      </c>
      <c r="H5005" s="168">
        <v>597</v>
      </c>
      <c r="I5005" s="168">
        <v>4</v>
      </c>
      <c r="J5005" s="168">
        <v>3.8</v>
      </c>
      <c r="K5005" s="168">
        <v>97.5</v>
      </c>
      <c r="L5005" s="168">
        <v>36.799999999999997</v>
      </c>
      <c r="M5005" s="168">
        <v>28</v>
      </c>
      <c r="N5005" s="168">
        <v>954.7</v>
      </c>
    </row>
    <row r="5006" spans="1:14" x14ac:dyDescent="0.2">
      <c r="A5006" s="168">
        <v>2019</v>
      </c>
      <c r="B5006" s="168">
        <v>7</v>
      </c>
      <c r="C5006" s="168">
        <v>28</v>
      </c>
      <c r="D5006" s="168">
        <v>10</v>
      </c>
      <c r="E5006" s="168">
        <v>30</v>
      </c>
      <c r="F5006" s="168">
        <v>85</v>
      </c>
      <c r="G5006" s="168">
        <v>842</v>
      </c>
      <c r="H5006" s="168">
        <v>733</v>
      </c>
      <c r="I5006" s="168">
        <v>3.6</v>
      </c>
      <c r="J5006" s="168">
        <v>3.9</v>
      </c>
      <c r="K5006" s="168">
        <v>92.5</v>
      </c>
      <c r="L5006" s="168">
        <v>34.4</v>
      </c>
      <c r="M5006" s="168">
        <v>28.7</v>
      </c>
      <c r="N5006" s="168">
        <v>954.8</v>
      </c>
    </row>
    <row r="5007" spans="1:14" x14ac:dyDescent="0.2">
      <c r="A5007" s="168">
        <v>2019</v>
      </c>
      <c r="B5007" s="168">
        <v>7</v>
      </c>
      <c r="C5007" s="168">
        <v>28</v>
      </c>
      <c r="D5007" s="168">
        <v>11</v>
      </c>
      <c r="E5007" s="168">
        <v>30</v>
      </c>
      <c r="F5007" s="168">
        <v>121</v>
      </c>
      <c r="G5007" s="168">
        <v>850</v>
      </c>
      <c r="H5007" s="168">
        <v>874</v>
      </c>
      <c r="I5007" s="168">
        <v>3.4</v>
      </c>
      <c r="J5007" s="168">
        <v>4.0999999999999996</v>
      </c>
      <c r="K5007" s="168">
        <v>118.5</v>
      </c>
      <c r="L5007" s="168">
        <v>34.200000000000003</v>
      </c>
      <c r="M5007" s="168">
        <v>29.5</v>
      </c>
      <c r="N5007" s="168">
        <v>954.6</v>
      </c>
    </row>
    <row r="5008" spans="1:14" x14ac:dyDescent="0.2">
      <c r="A5008" s="168">
        <v>2019</v>
      </c>
      <c r="B5008" s="168">
        <v>7</v>
      </c>
      <c r="C5008" s="168">
        <v>28</v>
      </c>
      <c r="D5008" s="168">
        <v>12</v>
      </c>
      <c r="E5008" s="168">
        <v>30</v>
      </c>
      <c r="F5008" s="168">
        <v>106</v>
      </c>
      <c r="G5008" s="168">
        <v>902</v>
      </c>
      <c r="H5008" s="168">
        <v>959</v>
      </c>
      <c r="I5008" s="168">
        <v>3.1</v>
      </c>
      <c r="J5008" s="168">
        <v>4.5</v>
      </c>
      <c r="K5008" s="168">
        <v>121.6</v>
      </c>
      <c r="L5008" s="168">
        <v>33.700000000000003</v>
      </c>
      <c r="M5008" s="168">
        <v>29.8</v>
      </c>
      <c r="N5008" s="168">
        <v>954.5</v>
      </c>
    </row>
    <row r="5009" spans="1:14" x14ac:dyDescent="0.2">
      <c r="A5009" s="168">
        <v>2019</v>
      </c>
      <c r="B5009" s="168">
        <v>7</v>
      </c>
      <c r="C5009" s="168">
        <v>28</v>
      </c>
      <c r="D5009" s="168">
        <v>13</v>
      </c>
      <c r="E5009" s="168">
        <v>30</v>
      </c>
      <c r="F5009" s="168">
        <v>93</v>
      </c>
      <c r="G5009" s="168">
        <v>922</v>
      </c>
      <c r="H5009" s="168">
        <v>980</v>
      </c>
      <c r="I5009" s="168">
        <v>2.7</v>
      </c>
      <c r="J5009" s="168">
        <v>5.6</v>
      </c>
      <c r="K5009" s="168">
        <v>103.8</v>
      </c>
      <c r="L5009" s="168">
        <v>33.6</v>
      </c>
      <c r="M5009" s="168">
        <v>30.3</v>
      </c>
      <c r="N5009" s="168">
        <v>954.1</v>
      </c>
    </row>
    <row r="5010" spans="1:14" x14ac:dyDescent="0.2">
      <c r="A5010" s="168">
        <v>2019</v>
      </c>
      <c r="B5010" s="168">
        <v>7</v>
      </c>
      <c r="C5010" s="168">
        <v>28</v>
      </c>
      <c r="D5010" s="168">
        <v>14</v>
      </c>
      <c r="E5010" s="168">
        <v>30</v>
      </c>
      <c r="F5010" s="168">
        <v>93</v>
      </c>
      <c r="G5010" s="168">
        <v>907</v>
      </c>
      <c r="H5010" s="168">
        <v>933</v>
      </c>
      <c r="I5010" s="168">
        <v>2.2999999999999998</v>
      </c>
      <c r="J5010" s="168">
        <v>5.2</v>
      </c>
      <c r="K5010" s="168">
        <v>106</v>
      </c>
      <c r="L5010" s="168">
        <v>34.5</v>
      </c>
      <c r="M5010" s="168">
        <v>30.2</v>
      </c>
      <c r="N5010" s="168">
        <v>953.9</v>
      </c>
    </row>
    <row r="5011" spans="1:14" x14ac:dyDescent="0.2">
      <c r="A5011" s="168">
        <v>2019</v>
      </c>
      <c r="B5011" s="168">
        <v>7</v>
      </c>
      <c r="C5011" s="168">
        <v>28</v>
      </c>
      <c r="D5011" s="168">
        <v>15</v>
      </c>
      <c r="E5011" s="168">
        <v>30</v>
      </c>
      <c r="F5011" s="168">
        <v>89</v>
      </c>
      <c r="G5011" s="168">
        <v>886</v>
      </c>
      <c r="H5011" s="168">
        <v>831</v>
      </c>
      <c r="I5011" s="168">
        <v>1.8</v>
      </c>
      <c r="J5011" s="168">
        <v>5.0999999999999996</v>
      </c>
      <c r="K5011" s="168">
        <v>99.2</v>
      </c>
      <c r="L5011" s="168">
        <v>33.799999999999997</v>
      </c>
      <c r="M5011" s="168">
        <v>30.3</v>
      </c>
      <c r="N5011" s="168">
        <v>953.6</v>
      </c>
    </row>
    <row r="5012" spans="1:14" x14ac:dyDescent="0.2">
      <c r="A5012" s="168">
        <v>2019</v>
      </c>
      <c r="B5012" s="168">
        <v>7</v>
      </c>
      <c r="C5012" s="168">
        <v>28</v>
      </c>
      <c r="D5012" s="168">
        <v>16</v>
      </c>
      <c r="E5012" s="168">
        <v>30</v>
      </c>
      <c r="F5012" s="168">
        <v>81</v>
      </c>
      <c r="G5012" s="168">
        <v>851</v>
      </c>
      <c r="H5012" s="168">
        <v>684</v>
      </c>
      <c r="I5012" s="168">
        <v>1.1000000000000001</v>
      </c>
      <c r="J5012" s="168">
        <v>4.9000000000000004</v>
      </c>
      <c r="K5012" s="168">
        <v>104.7</v>
      </c>
      <c r="L5012" s="168">
        <v>34.5</v>
      </c>
      <c r="M5012" s="168">
        <v>30.1</v>
      </c>
      <c r="N5012" s="168">
        <v>953.3</v>
      </c>
    </row>
    <row r="5013" spans="1:14" x14ac:dyDescent="0.2">
      <c r="A5013" s="168">
        <v>2019</v>
      </c>
      <c r="B5013" s="168">
        <v>7</v>
      </c>
      <c r="C5013" s="168">
        <v>28</v>
      </c>
      <c r="D5013" s="168">
        <v>17</v>
      </c>
      <c r="E5013" s="168">
        <v>30</v>
      </c>
      <c r="F5013" s="168">
        <v>72</v>
      </c>
      <c r="G5013" s="168">
        <v>788</v>
      </c>
      <c r="H5013" s="168">
        <v>501</v>
      </c>
      <c r="I5013" s="168">
        <v>0.5</v>
      </c>
      <c r="J5013" s="168">
        <v>4.5999999999999996</v>
      </c>
      <c r="K5013" s="168">
        <v>89.5</v>
      </c>
      <c r="L5013" s="168">
        <v>35.9</v>
      </c>
      <c r="M5013" s="168">
        <v>29.8</v>
      </c>
      <c r="N5013" s="168">
        <v>953.2</v>
      </c>
    </row>
    <row r="5014" spans="1:14" x14ac:dyDescent="0.2">
      <c r="A5014" s="168">
        <v>2019</v>
      </c>
      <c r="B5014" s="168">
        <v>7</v>
      </c>
      <c r="C5014" s="168">
        <v>28</v>
      </c>
      <c r="D5014" s="168">
        <v>18</v>
      </c>
      <c r="E5014" s="168">
        <v>30</v>
      </c>
      <c r="F5014" s="168">
        <v>59</v>
      </c>
      <c r="G5014" s="168">
        <v>664</v>
      </c>
      <c r="H5014" s="168">
        <v>298</v>
      </c>
      <c r="I5014" s="168">
        <v>0.1</v>
      </c>
      <c r="J5014" s="168">
        <v>3.6</v>
      </c>
      <c r="K5014" s="168">
        <v>91.3</v>
      </c>
      <c r="L5014" s="168">
        <v>37.4</v>
      </c>
      <c r="M5014" s="168">
        <v>29.4</v>
      </c>
      <c r="N5014" s="168">
        <v>953.3</v>
      </c>
    </row>
    <row r="5015" spans="1:14" x14ac:dyDescent="0.2">
      <c r="A5015" s="168">
        <v>2019</v>
      </c>
      <c r="B5015" s="168">
        <v>7</v>
      </c>
      <c r="C5015" s="168">
        <v>28</v>
      </c>
      <c r="D5015" s="168">
        <v>19</v>
      </c>
      <c r="E5015" s="168">
        <v>30</v>
      </c>
      <c r="F5015" s="168">
        <v>35</v>
      </c>
      <c r="G5015" s="168">
        <v>379</v>
      </c>
      <c r="H5015" s="168">
        <v>103</v>
      </c>
      <c r="I5015" s="168">
        <v>-0.6</v>
      </c>
      <c r="J5015" s="168">
        <v>3.4</v>
      </c>
      <c r="K5015" s="168">
        <v>94.5</v>
      </c>
      <c r="L5015" s="168">
        <v>40.1</v>
      </c>
      <c r="M5015" s="168">
        <v>28.2</v>
      </c>
      <c r="N5015" s="168">
        <v>953.8</v>
      </c>
    </row>
    <row r="5016" spans="1:14" x14ac:dyDescent="0.2">
      <c r="A5016" s="168">
        <v>2019</v>
      </c>
      <c r="B5016" s="168">
        <v>7</v>
      </c>
      <c r="C5016" s="168">
        <v>28</v>
      </c>
      <c r="D5016" s="168">
        <v>20</v>
      </c>
      <c r="E5016" s="168">
        <v>30</v>
      </c>
      <c r="F5016" s="168">
        <v>3</v>
      </c>
      <c r="G5016" s="168">
        <v>3</v>
      </c>
      <c r="H5016" s="168">
        <v>3</v>
      </c>
      <c r="I5016" s="168">
        <v>-1.3</v>
      </c>
      <c r="J5016" s="168">
        <v>1.8</v>
      </c>
      <c r="K5016" s="168">
        <v>172.3</v>
      </c>
      <c r="L5016" s="168">
        <v>48.6</v>
      </c>
      <c r="M5016" s="168">
        <v>26.6</v>
      </c>
      <c r="N5016" s="168">
        <v>954.3</v>
      </c>
    </row>
    <row r="5017" spans="1:14" x14ac:dyDescent="0.2">
      <c r="A5017" s="168">
        <v>2019</v>
      </c>
      <c r="B5017" s="168">
        <v>7</v>
      </c>
      <c r="C5017" s="168">
        <v>28</v>
      </c>
      <c r="D5017" s="168">
        <v>21</v>
      </c>
      <c r="E5017" s="168">
        <v>30</v>
      </c>
      <c r="F5017" s="168">
        <v>0</v>
      </c>
      <c r="G5017" s="168">
        <v>0</v>
      </c>
      <c r="H5017" s="168">
        <v>0</v>
      </c>
      <c r="I5017" s="168">
        <v>-1.5</v>
      </c>
      <c r="J5017" s="168">
        <v>1.6</v>
      </c>
      <c r="K5017" s="168">
        <v>130.19999999999999</v>
      </c>
      <c r="L5017" s="168">
        <v>52.1</v>
      </c>
      <c r="M5017" s="168">
        <v>25.4</v>
      </c>
      <c r="N5017" s="168">
        <v>955</v>
      </c>
    </row>
    <row r="5018" spans="1:14" x14ac:dyDescent="0.2">
      <c r="A5018" s="168">
        <v>2019</v>
      </c>
      <c r="B5018" s="168">
        <v>7</v>
      </c>
      <c r="C5018" s="168">
        <v>28</v>
      </c>
      <c r="D5018" s="168">
        <v>22</v>
      </c>
      <c r="E5018" s="168">
        <v>30</v>
      </c>
      <c r="F5018" s="168">
        <v>0</v>
      </c>
      <c r="G5018" s="168">
        <v>0</v>
      </c>
      <c r="H5018" s="168">
        <v>0</v>
      </c>
      <c r="I5018" s="168">
        <v>-1</v>
      </c>
      <c r="J5018" s="168">
        <v>2.9</v>
      </c>
      <c r="K5018" s="168">
        <v>99.6</v>
      </c>
      <c r="L5018" s="168">
        <v>57.2</v>
      </c>
      <c r="M5018" s="168">
        <v>23.6</v>
      </c>
      <c r="N5018" s="168">
        <v>955.4</v>
      </c>
    </row>
    <row r="5019" spans="1:14" x14ac:dyDescent="0.2">
      <c r="A5019" s="168">
        <v>2019</v>
      </c>
      <c r="B5019" s="168">
        <v>7</v>
      </c>
      <c r="C5019" s="168">
        <v>28</v>
      </c>
      <c r="D5019" s="168">
        <v>23</v>
      </c>
      <c r="E5019" s="168">
        <v>30</v>
      </c>
      <c r="F5019" s="168">
        <v>0</v>
      </c>
      <c r="G5019" s="168">
        <v>0</v>
      </c>
      <c r="H5019" s="168">
        <v>0</v>
      </c>
      <c r="I5019" s="168">
        <v>0</v>
      </c>
      <c r="J5019" s="168">
        <v>1.9</v>
      </c>
      <c r="K5019" s="168">
        <v>84</v>
      </c>
      <c r="L5019" s="168">
        <v>62.9</v>
      </c>
      <c r="M5019" s="168">
        <v>22.5</v>
      </c>
      <c r="N5019" s="168">
        <v>955.4</v>
      </c>
    </row>
    <row r="5020" spans="1:14" x14ac:dyDescent="0.2">
      <c r="A5020" s="168">
        <v>2019</v>
      </c>
      <c r="B5020" s="168">
        <v>7</v>
      </c>
      <c r="C5020" s="168">
        <v>29</v>
      </c>
      <c r="D5020" s="168">
        <v>0</v>
      </c>
      <c r="E5020" s="168">
        <v>30</v>
      </c>
      <c r="F5020" s="168">
        <v>0</v>
      </c>
      <c r="G5020" s="168">
        <v>0</v>
      </c>
      <c r="H5020" s="168">
        <v>0</v>
      </c>
      <c r="I5020" s="168">
        <v>0.9</v>
      </c>
      <c r="J5020" s="168">
        <v>0.8</v>
      </c>
      <c r="K5020" s="168">
        <v>125.5</v>
      </c>
      <c r="L5020" s="168">
        <v>62.5</v>
      </c>
      <c r="M5020" s="168">
        <v>22.4</v>
      </c>
      <c r="N5020" s="168">
        <v>955.5</v>
      </c>
    </row>
    <row r="5021" spans="1:14" x14ac:dyDescent="0.2">
      <c r="A5021" s="168">
        <v>2019</v>
      </c>
      <c r="B5021" s="168">
        <v>7</v>
      </c>
      <c r="C5021" s="168">
        <v>29</v>
      </c>
      <c r="D5021" s="168">
        <v>1</v>
      </c>
      <c r="E5021" s="168">
        <v>30</v>
      </c>
      <c r="F5021" s="168">
        <v>0</v>
      </c>
      <c r="G5021" s="168">
        <v>0</v>
      </c>
      <c r="H5021" s="168">
        <v>0</v>
      </c>
      <c r="I5021" s="168">
        <v>1.1000000000000001</v>
      </c>
      <c r="J5021" s="168">
        <v>0.7</v>
      </c>
      <c r="K5021" s="168">
        <v>187.5</v>
      </c>
      <c r="L5021" s="168">
        <v>64.900000000000006</v>
      </c>
      <c r="M5021" s="168">
        <v>21.5</v>
      </c>
      <c r="N5021" s="168">
        <v>955.2</v>
      </c>
    </row>
    <row r="5022" spans="1:14" x14ac:dyDescent="0.2">
      <c r="A5022" s="168">
        <v>2019</v>
      </c>
      <c r="B5022" s="168">
        <v>7</v>
      </c>
      <c r="C5022" s="168">
        <v>29</v>
      </c>
      <c r="D5022" s="168">
        <v>2</v>
      </c>
      <c r="E5022" s="168">
        <v>30</v>
      </c>
      <c r="F5022" s="168">
        <v>0</v>
      </c>
      <c r="G5022" s="168">
        <v>0</v>
      </c>
      <c r="H5022" s="168">
        <v>0</v>
      </c>
      <c r="I5022" s="168">
        <v>0.6</v>
      </c>
      <c r="J5022" s="168">
        <v>0.6</v>
      </c>
      <c r="K5022" s="168">
        <v>107.1</v>
      </c>
      <c r="L5022" s="168">
        <v>66.400000000000006</v>
      </c>
      <c r="M5022" s="168">
        <v>20.7</v>
      </c>
      <c r="N5022" s="168">
        <v>955</v>
      </c>
    </row>
    <row r="5023" spans="1:14" x14ac:dyDescent="0.2">
      <c r="A5023" s="168">
        <v>2019</v>
      </c>
      <c r="B5023" s="168">
        <v>7</v>
      </c>
      <c r="C5023" s="168">
        <v>29</v>
      </c>
      <c r="D5023" s="168">
        <v>3</v>
      </c>
      <c r="E5023" s="168">
        <v>30</v>
      </c>
      <c r="F5023" s="168">
        <v>0</v>
      </c>
      <c r="G5023" s="168">
        <v>0</v>
      </c>
      <c r="H5023" s="168">
        <v>0</v>
      </c>
      <c r="I5023" s="168">
        <v>-0.1</v>
      </c>
      <c r="J5023" s="168">
        <v>0.4</v>
      </c>
      <c r="K5023" s="168">
        <v>88.4</v>
      </c>
      <c r="L5023" s="168">
        <v>65.400000000000006</v>
      </c>
      <c r="M5023" s="168">
        <v>20.5</v>
      </c>
      <c r="N5023" s="168">
        <v>955</v>
      </c>
    </row>
    <row r="5024" spans="1:14" x14ac:dyDescent="0.2">
      <c r="A5024" s="168">
        <v>2019</v>
      </c>
      <c r="B5024" s="168">
        <v>7</v>
      </c>
      <c r="C5024" s="168">
        <v>29</v>
      </c>
      <c r="D5024" s="168">
        <v>4</v>
      </c>
      <c r="E5024" s="168">
        <v>30</v>
      </c>
      <c r="F5024" s="168">
        <v>0</v>
      </c>
      <c r="G5024" s="168">
        <v>0</v>
      </c>
      <c r="H5024" s="168">
        <v>0</v>
      </c>
      <c r="I5024" s="168">
        <v>-0.5</v>
      </c>
      <c r="J5024" s="168">
        <v>0.7</v>
      </c>
      <c r="K5024" s="168">
        <v>54.3</v>
      </c>
      <c r="L5024" s="168">
        <v>63.6</v>
      </c>
      <c r="M5024" s="168">
        <v>19.8</v>
      </c>
      <c r="N5024" s="168">
        <v>955.1</v>
      </c>
    </row>
    <row r="5025" spans="1:14" x14ac:dyDescent="0.2">
      <c r="A5025" s="168">
        <v>2019</v>
      </c>
      <c r="B5025" s="168">
        <v>7</v>
      </c>
      <c r="C5025" s="168">
        <v>29</v>
      </c>
      <c r="D5025" s="168">
        <v>5</v>
      </c>
      <c r="E5025" s="168">
        <v>30</v>
      </c>
      <c r="F5025" s="168">
        <v>0</v>
      </c>
      <c r="G5025" s="168">
        <v>0</v>
      </c>
      <c r="H5025" s="168">
        <v>0</v>
      </c>
      <c r="I5025" s="168">
        <v>-0.5</v>
      </c>
      <c r="J5025" s="168">
        <v>0.8</v>
      </c>
      <c r="K5025" s="168">
        <v>39.6</v>
      </c>
      <c r="L5025" s="168">
        <v>63.1</v>
      </c>
      <c r="M5025" s="168">
        <v>19.5</v>
      </c>
      <c r="N5025" s="168">
        <v>955.1</v>
      </c>
    </row>
    <row r="5026" spans="1:14" x14ac:dyDescent="0.2">
      <c r="A5026" s="168">
        <v>2019</v>
      </c>
      <c r="B5026" s="168">
        <v>7</v>
      </c>
      <c r="C5026" s="168">
        <v>29</v>
      </c>
      <c r="D5026" s="168">
        <v>6</v>
      </c>
      <c r="E5026" s="168">
        <v>30</v>
      </c>
      <c r="F5026" s="168">
        <v>16</v>
      </c>
      <c r="G5026" s="168">
        <v>135</v>
      </c>
      <c r="H5026" s="168">
        <v>30</v>
      </c>
      <c r="I5026" s="168">
        <v>-0.3</v>
      </c>
      <c r="J5026" s="168">
        <v>1.1000000000000001</v>
      </c>
      <c r="K5026" s="168">
        <v>90.1</v>
      </c>
      <c r="L5026" s="168">
        <v>64.599999999999994</v>
      </c>
      <c r="M5026" s="168">
        <v>19.3</v>
      </c>
      <c r="N5026" s="168">
        <v>955.5</v>
      </c>
    </row>
    <row r="5027" spans="1:14" x14ac:dyDescent="0.2">
      <c r="A5027" s="168">
        <v>2019</v>
      </c>
      <c r="B5027" s="168">
        <v>7</v>
      </c>
      <c r="C5027" s="168">
        <v>29</v>
      </c>
      <c r="D5027" s="168">
        <v>7</v>
      </c>
      <c r="E5027" s="168">
        <v>30</v>
      </c>
      <c r="F5027" s="168">
        <v>51</v>
      </c>
      <c r="G5027" s="168">
        <v>550</v>
      </c>
      <c r="H5027" s="168">
        <v>190</v>
      </c>
      <c r="I5027" s="168">
        <v>0</v>
      </c>
      <c r="J5027" s="168">
        <v>0.7</v>
      </c>
      <c r="K5027" s="168">
        <v>40.9</v>
      </c>
      <c r="L5027" s="168">
        <v>55.5</v>
      </c>
      <c r="M5027" s="168">
        <v>23.2</v>
      </c>
      <c r="N5027" s="168">
        <v>955.7</v>
      </c>
    </row>
    <row r="5028" spans="1:14" x14ac:dyDescent="0.2">
      <c r="A5028" s="168">
        <v>2019</v>
      </c>
      <c r="B5028" s="168">
        <v>7</v>
      </c>
      <c r="C5028" s="168">
        <v>29</v>
      </c>
      <c r="D5028" s="168">
        <v>8</v>
      </c>
      <c r="E5028" s="168">
        <v>30</v>
      </c>
      <c r="F5028" s="168">
        <v>72</v>
      </c>
      <c r="G5028" s="168">
        <v>729</v>
      </c>
      <c r="H5028" s="168">
        <v>393</v>
      </c>
      <c r="I5028" s="168">
        <v>-0.2</v>
      </c>
      <c r="J5028" s="168">
        <v>0.6</v>
      </c>
      <c r="K5028" s="168">
        <v>170.5</v>
      </c>
      <c r="L5028" s="168">
        <v>49</v>
      </c>
      <c r="M5028" s="168">
        <v>26.5</v>
      </c>
      <c r="N5028" s="168">
        <v>955.8</v>
      </c>
    </row>
    <row r="5029" spans="1:14" x14ac:dyDescent="0.2">
      <c r="A5029" s="168">
        <v>2019</v>
      </c>
      <c r="B5029" s="168">
        <v>7</v>
      </c>
      <c r="C5029" s="168">
        <v>29</v>
      </c>
      <c r="D5029" s="168">
        <v>9</v>
      </c>
      <c r="E5029" s="168">
        <v>30</v>
      </c>
      <c r="F5029" s="168">
        <v>87</v>
      </c>
      <c r="G5029" s="168">
        <v>812</v>
      </c>
      <c r="H5029" s="168">
        <v>589</v>
      </c>
      <c r="I5029" s="168">
        <v>-1.2</v>
      </c>
      <c r="J5029" s="168">
        <v>1.7</v>
      </c>
      <c r="K5029" s="168">
        <v>210.8</v>
      </c>
      <c r="L5029" s="168">
        <v>42.9</v>
      </c>
      <c r="M5029" s="168">
        <v>28</v>
      </c>
      <c r="N5029" s="168">
        <v>955.8</v>
      </c>
    </row>
    <row r="5030" spans="1:14" x14ac:dyDescent="0.2">
      <c r="A5030" s="168">
        <v>2019</v>
      </c>
      <c r="B5030" s="168">
        <v>7</v>
      </c>
      <c r="C5030" s="168">
        <v>29</v>
      </c>
      <c r="D5030" s="168">
        <v>10</v>
      </c>
      <c r="E5030" s="168">
        <v>30</v>
      </c>
      <c r="F5030" s="168">
        <v>95</v>
      </c>
      <c r="G5030" s="168">
        <v>869</v>
      </c>
      <c r="H5030" s="168">
        <v>759</v>
      </c>
      <c r="I5030" s="168">
        <v>-0.6</v>
      </c>
      <c r="J5030" s="168">
        <v>2.4</v>
      </c>
      <c r="K5030" s="168">
        <v>238.8</v>
      </c>
      <c r="L5030" s="168">
        <v>39.799999999999997</v>
      </c>
      <c r="M5030" s="168">
        <v>29.3</v>
      </c>
      <c r="N5030" s="168">
        <v>955.8</v>
      </c>
    </row>
    <row r="5031" spans="1:14" x14ac:dyDescent="0.2">
      <c r="A5031" s="168">
        <v>2019</v>
      </c>
      <c r="B5031" s="168">
        <v>7</v>
      </c>
      <c r="C5031" s="168">
        <v>29</v>
      </c>
      <c r="D5031" s="168">
        <v>11</v>
      </c>
      <c r="E5031" s="168">
        <v>30</v>
      </c>
      <c r="F5031" s="168">
        <v>98</v>
      </c>
      <c r="G5031" s="168">
        <v>902</v>
      </c>
      <c r="H5031" s="168">
        <v>887</v>
      </c>
      <c r="I5031" s="168">
        <v>0.9</v>
      </c>
      <c r="J5031" s="168">
        <v>2.6</v>
      </c>
      <c r="K5031" s="168">
        <v>248.7</v>
      </c>
      <c r="L5031" s="168">
        <v>37.1</v>
      </c>
      <c r="M5031" s="168">
        <v>30.6</v>
      </c>
      <c r="N5031" s="168">
        <v>955.7</v>
      </c>
    </row>
    <row r="5032" spans="1:14" x14ac:dyDescent="0.2">
      <c r="A5032" s="168">
        <v>2019</v>
      </c>
      <c r="B5032" s="168">
        <v>7</v>
      </c>
      <c r="C5032" s="168">
        <v>29</v>
      </c>
      <c r="D5032" s="168">
        <v>12</v>
      </c>
      <c r="E5032" s="168">
        <v>30</v>
      </c>
      <c r="F5032" s="168">
        <v>100</v>
      </c>
      <c r="G5032" s="168">
        <v>918</v>
      </c>
      <c r="H5032" s="168">
        <v>963</v>
      </c>
      <c r="I5032" s="168">
        <v>2.8</v>
      </c>
      <c r="J5032" s="168">
        <v>4.8</v>
      </c>
      <c r="K5032" s="168">
        <v>265.3</v>
      </c>
      <c r="L5032" s="168">
        <v>36.1</v>
      </c>
      <c r="M5032" s="168">
        <v>31.2</v>
      </c>
      <c r="N5032" s="168">
        <v>955.4</v>
      </c>
    </row>
    <row r="5033" spans="1:14" x14ac:dyDescent="0.2">
      <c r="A5033" s="168">
        <v>2019</v>
      </c>
      <c r="B5033" s="168">
        <v>7</v>
      </c>
      <c r="C5033" s="168">
        <v>29</v>
      </c>
      <c r="D5033" s="168">
        <v>13</v>
      </c>
      <c r="E5033" s="168">
        <v>30</v>
      </c>
      <c r="F5033" s="168">
        <v>106</v>
      </c>
      <c r="G5033" s="168">
        <v>908</v>
      </c>
      <c r="H5033" s="168">
        <v>973</v>
      </c>
      <c r="I5033" s="168">
        <v>4.0999999999999996</v>
      </c>
      <c r="J5033" s="168">
        <v>5.2</v>
      </c>
      <c r="K5033" s="168">
        <v>266.5</v>
      </c>
      <c r="L5033" s="168">
        <v>32.200000000000003</v>
      </c>
      <c r="M5033" s="168">
        <v>32</v>
      </c>
      <c r="N5033" s="168">
        <v>955.1</v>
      </c>
    </row>
    <row r="5034" spans="1:14" x14ac:dyDescent="0.2">
      <c r="A5034" s="168">
        <v>2019</v>
      </c>
      <c r="B5034" s="168">
        <v>7</v>
      </c>
      <c r="C5034" s="168">
        <v>29</v>
      </c>
      <c r="D5034" s="168">
        <v>14</v>
      </c>
      <c r="E5034" s="168">
        <v>30</v>
      </c>
      <c r="F5034" s="168">
        <v>104</v>
      </c>
      <c r="G5034" s="168">
        <v>899</v>
      </c>
      <c r="H5034" s="168">
        <v>929</v>
      </c>
      <c r="I5034" s="168">
        <v>4.9000000000000004</v>
      </c>
      <c r="J5034" s="168">
        <v>5</v>
      </c>
      <c r="K5034" s="168">
        <v>270.10000000000002</v>
      </c>
      <c r="L5034" s="168">
        <v>29.6</v>
      </c>
      <c r="M5034" s="168">
        <v>32.700000000000003</v>
      </c>
      <c r="N5034" s="168">
        <v>954.8</v>
      </c>
    </row>
    <row r="5035" spans="1:14" x14ac:dyDescent="0.2">
      <c r="A5035" s="168">
        <v>2019</v>
      </c>
      <c r="B5035" s="168">
        <v>7</v>
      </c>
      <c r="C5035" s="168">
        <v>29</v>
      </c>
      <c r="D5035" s="168">
        <v>15</v>
      </c>
      <c r="E5035" s="168">
        <v>30</v>
      </c>
      <c r="F5035" s="168">
        <v>100</v>
      </c>
      <c r="G5035" s="168">
        <v>873</v>
      </c>
      <c r="H5035" s="168">
        <v>825</v>
      </c>
      <c r="I5035" s="168">
        <v>5.3</v>
      </c>
      <c r="J5035" s="168">
        <v>5.0999999999999996</v>
      </c>
      <c r="K5035" s="168">
        <v>269.5</v>
      </c>
      <c r="L5035" s="168">
        <v>27.5</v>
      </c>
      <c r="M5035" s="168">
        <v>32.799999999999997</v>
      </c>
      <c r="N5035" s="168">
        <v>954.5</v>
      </c>
    </row>
    <row r="5036" spans="1:14" x14ac:dyDescent="0.2">
      <c r="A5036" s="168">
        <v>2019</v>
      </c>
      <c r="B5036" s="168">
        <v>7</v>
      </c>
      <c r="C5036" s="168">
        <v>29</v>
      </c>
      <c r="D5036" s="168">
        <v>16</v>
      </c>
      <c r="E5036" s="168">
        <v>30</v>
      </c>
      <c r="F5036" s="168">
        <v>94</v>
      </c>
      <c r="G5036" s="168">
        <v>830</v>
      </c>
      <c r="H5036" s="168">
        <v>677</v>
      </c>
      <c r="I5036" s="168">
        <v>5.4</v>
      </c>
      <c r="J5036" s="168">
        <v>5.6</v>
      </c>
      <c r="K5036" s="168">
        <v>268.10000000000002</v>
      </c>
      <c r="L5036" s="168">
        <v>27.7</v>
      </c>
      <c r="M5036" s="168">
        <v>32.700000000000003</v>
      </c>
      <c r="N5036" s="168">
        <v>954.3</v>
      </c>
    </row>
    <row r="5037" spans="1:14" x14ac:dyDescent="0.2">
      <c r="A5037" s="168">
        <v>2019</v>
      </c>
      <c r="B5037" s="168">
        <v>7</v>
      </c>
      <c r="C5037" s="168">
        <v>29</v>
      </c>
      <c r="D5037" s="168">
        <v>17</v>
      </c>
      <c r="E5037" s="168">
        <v>30</v>
      </c>
      <c r="F5037" s="168">
        <v>85</v>
      </c>
      <c r="G5037" s="168">
        <v>752</v>
      </c>
      <c r="H5037" s="168">
        <v>491</v>
      </c>
      <c r="I5037" s="168">
        <v>5.0999999999999996</v>
      </c>
      <c r="J5037" s="168">
        <v>5.7</v>
      </c>
      <c r="K5037" s="168">
        <v>269.7</v>
      </c>
      <c r="L5037" s="168">
        <v>30.7</v>
      </c>
      <c r="M5037" s="168">
        <v>32</v>
      </c>
      <c r="N5037" s="168">
        <v>954.1</v>
      </c>
    </row>
    <row r="5038" spans="1:14" x14ac:dyDescent="0.2">
      <c r="A5038" s="168">
        <v>2019</v>
      </c>
      <c r="B5038" s="168">
        <v>7</v>
      </c>
      <c r="C5038" s="168">
        <v>29</v>
      </c>
      <c r="D5038" s="168">
        <v>18</v>
      </c>
      <c r="E5038" s="168">
        <v>30</v>
      </c>
      <c r="F5038" s="168">
        <v>69</v>
      </c>
      <c r="G5038" s="168">
        <v>617</v>
      </c>
      <c r="H5038" s="168">
        <v>288</v>
      </c>
      <c r="I5038" s="168">
        <v>4.5</v>
      </c>
      <c r="J5038" s="168">
        <v>4.7</v>
      </c>
      <c r="K5038" s="168">
        <v>257</v>
      </c>
      <c r="L5038" s="168">
        <v>33.299999999999997</v>
      </c>
      <c r="M5038" s="168">
        <v>31.1</v>
      </c>
      <c r="N5038" s="168">
        <v>954.1</v>
      </c>
    </row>
    <row r="5039" spans="1:14" x14ac:dyDescent="0.2">
      <c r="A5039" s="168">
        <v>2019</v>
      </c>
      <c r="B5039" s="168">
        <v>7</v>
      </c>
      <c r="C5039" s="168">
        <v>29</v>
      </c>
      <c r="D5039" s="168">
        <v>19</v>
      </c>
      <c r="E5039" s="168">
        <v>30</v>
      </c>
      <c r="F5039" s="168">
        <v>39</v>
      </c>
      <c r="G5039" s="168">
        <v>328</v>
      </c>
      <c r="H5039" s="168">
        <v>96</v>
      </c>
      <c r="I5039" s="168">
        <v>3.7</v>
      </c>
      <c r="J5039" s="168">
        <v>3.5</v>
      </c>
      <c r="K5039" s="168">
        <v>248.1</v>
      </c>
      <c r="L5039" s="168">
        <v>38.4</v>
      </c>
      <c r="M5039" s="168">
        <v>29.5</v>
      </c>
      <c r="N5039" s="168">
        <v>954.4</v>
      </c>
    </row>
    <row r="5040" spans="1:14" x14ac:dyDescent="0.2">
      <c r="A5040" s="168">
        <v>2019</v>
      </c>
      <c r="B5040" s="168">
        <v>7</v>
      </c>
      <c r="C5040" s="168">
        <v>29</v>
      </c>
      <c r="D5040" s="168">
        <v>20</v>
      </c>
      <c r="E5040" s="168">
        <v>30</v>
      </c>
      <c r="F5040" s="168">
        <v>3</v>
      </c>
      <c r="G5040" s="168">
        <v>2</v>
      </c>
      <c r="H5040" s="168">
        <v>3</v>
      </c>
      <c r="I5040" s="168">
        <v>2.5</v>
      </c>
      <c r="J5040" s="168">
        <v>2</v>
      </c>
      <c r="K5040" s="168">
        <v>222</v>
      </c>
      <c r="L5040" s="168">
        <v>49.6</v>
      </c>
      <c r="M5040" s="168">
        <v>26.4</v>
      </c>
      <c r="N5040" s="168">
        <v>955</v>
      </c>
    </row>
    <row r="5041" spans="1:14" x14ac:dyDescent="0.2">
      <c r="A5041" s="168">
        <v>2019</v>
      </c>
      <c r="B5041" s="168">
        <v>7</v>
      </c>
      <c r="C5041" s="168">
        <v>29</v>
      </c>
      <c r="D5041" s="168">
        <v>21</v>
      </c>
      <c r="E5041" s="168">
        <v>30</v>
      </c>
      <c r="F5041" s="168">
        <v>0</v>
      </c>
      <c r="G5041" s="168">
        <v>0</v>
      </c>
      <c r="H5041" s="168">
        <v>0</v>
      </c>
      <c r="I5041" s="168">
        <v>1.5</v>
      </c>
      <c r="J5041" s="168">
        <v>0.5</v>
      </c>
      <c r="K5041" s="168">
        <v>163.9</v>
      </c>
      <c r="L5041" s="168">
        <v>54.9</v>
      </c>
      <c r="M5041" s="168">
        <v>25.2</v>
      </c>
      <c r="N5041" s="168">
        <v>955.7</v>
      </c>
    </row>
    <row r="5042" spans="1:14" x14ac:dyDescent="0.2">
      <c r="A5042" s="168">
        <v>2019</v>
      </c>
      <c r="B5042" s="168">
        <v>7</v>
      </c>
      <c r="C5042" s="168">
        <v>29</v>
      </c>
      <c r="D5042" s="168">
        <v>22</v>
      </c>
      <c r="E5042" s="168">
        <v>30</v>
      </c>
      <c r="F5042" s="168">
        <v>0</v>
      </c>
      <c r="G5042" s="168">
        <v>0</v>
      </c>
      <c r="H5042" s="168">
        <v>0</v>
      </c>
      <c r="I5042" s="168">
        <v>0.9</v>
      </c>
      <c r="J5042" s="168">
        <v>0.8</v>
      </c>
      <c r="K5042" s="168">
        <v>128</v>
      </c>
      <c r="L5042" s="168">
        <v>55.8</v>
      </c>
      <c r="M5042" s="168">
        <v>24.8</v>
      </c>
      <c r="N5042" s="168">
        <v>956.2</v>
      </c>
    </row>
    <row r="5043" spans="1:14" x14ac:dyDescent="0.2">
      <c r="A5043" s="168">
        <v>2019</v>
      </c>
      <c r="B5043" s="168">
        <v>7</v>
      </c>
      <c r="C5043" s="168">
        <v>29</v>
      </c>
      <c r="D5043" s="168">
        <v>23</v>
      </c>
      <c r="E5043" s="168">
        <v>30</v>
      </c>
      <c r="F5043" s="168">
        <v>0</v>
      </c>
      <c r="G5043" s="168">
        <v>0</v>
      </c>
      <c r="H5043" s="168">
        <v>0</v>
      </c>
      <c r="I5043" s="168">
        <v>0.4</v>
      </c>
      <c r="J5043" s="168">
        <v>1.1000000000000001</v>
      </c>
      <c r="K5043" s="168">
        <v>83.7</v>
      </c>
      <c r="L5043" s="168">
        <v>57.1</v>
      </c>
      <c r="M5043" s="168">
        <v>24</v>
      </c>
      <c r="N5043" s="168">
        <v>956.3</v>
      </c>
    </row>
    <row r="5044" spans="1:14" x14ac:dyDescent="0.2">
      <c r="A5044" s="168">
        <v>2019</v>
      </c>
      <c r="B5044" s="168">
        <v>7</v>
      </c>
      <c r="C5044" s="168">
        <v>30</v>
      </c>
      <c r="D5044" s="168">
        <v>0</v>
      </c>
      <c r="E5044" s="168">
        <v>30</v>
      </c>
      <c r="F5044" s="168">
        <v>0</v>
      </c>
      <c r="G5044" s="168">
        <v>0</v>
      </c>
      <c r="H5044" s="168">
        <v>0</v>
      </c>
      <c r="I5044" s="168">
        <v>0</v>
      </c>
      <c r="J5044" s="168">
        <v>1.5</v>
      </c>
      <c r="K5044" s="168">
        <v>39.5</v>
      </c>
      <c r="L5044" s="168">
        <v>51.5</v>
      </c>
      <c r="M5044" s="168">
        <v>24.4</v>
      </c>
      <c r="N5044" s="168">
        <v>956</v>
      </c>
    </row>
    <row r="5045" spans="1:14" x14ac:dyDescent="0.2">
      <c r="A5045" s="168">
        <v>2019</v>
      </c>
      <c r="B5045" s="168">
        <v>7</v>
      </c>
      <c r="C5045" s="168">
        <v>30</v>
      </c>
      <c r="D5045" s="168">
        <v>1</v>
      </c>
      <c r="E5045" s="168">
        <v>30</v>
      </c>
      <c r="F5045" s="168">
        <v>0</v>
      </c>
      <c r="G5045" s="168">
        <v>0</v>
      </c>
      <c r="H5045" s="168">
        <v>0</v>
      </c>
      <c r="I5045" s="168">
        <v>-0.4</v>
      </c>
      <c r="J5045" s="168">
        <v>1.6</v>
      </c>
      <c r="K5045" s="168">
        <v>76.5</v>
      </c>
      <c r="L5045" s="168">
        <v>51.9</v>
      </c>
      <c r="M5045" s="168">
        <v>23.7</v>
      </c>
      <c r="N5045" s="168">
        <v>955.7</v>
      </c>
    </row>
    <row r="5046" spans="1:14" x14ac:dyDescent="0.2">
      <c r="A5046" s="168">
        <v>2019</v>
      </c>
      <c r="B5046" s="168">
        <v>7</v>
      </c>
      <c r="C5046" s="168">
        <v>30</v>
      </c>
      <c r="D5046" s="168">
        <v>2</v>
      </c>
      <c r="E5046" s="168">
        <v>30</v>
      </c>
      <c r="F5046" s="168">
        <v>0</v>
      </c>
      <c r="G5046" s="168">
        <v>0</v>
      </c>
      <c r="H5046" s="168">
        <v>0</v>
      </c>
      <c r="I5046" s="168">
        <v>-0.7</v>
      </c>
      <c r="J5046" s="168">
        <v>1</v>
      </c>
      <c r="K5046" s="168">
        <v>219.1</v>
      </c>
      <c r="L5046" s="168">
        <v>64.400000000000006</v>
      </c>
      <c r="M5046" s="168">
        <v>21.5</v>
      </c>
      <c r="N5046" s="168">
        <v>956</v>
      </c>
    </row>
    <row r="5047" spans="1:14" x14ac:dyDescent="0.2">
      <c r="A5047" s="168">
        <v>2019</v>
      </c>
      <c r="B5047" s="168">
        <v>7</v>
      </c>
      <c r="C5047" s="168">
        <v>30</v>
      </c>
      <c r="D5047" s="168">
        <v>3</v>
      </c>
      <c r="E5047" s="168">
        <v>30</v>
      </c>
      <c r="F5047" s="168">
        <v>0</v>
      </c>
      <c r="G5047" s="168">
        <v>0</v>
      </c>
      <c r="H5047" s="168">
        <v>0</v>
      </c>
      <c r="I5047" s="168">
        <v>-1.1000000000000001</v>
      </c>
      <c r="J5047" s="168">
        <v>0.8</v>
      </c>
      <c r="K5047" s="168">
        <v>128.4</v>
      </c>
      <c r="L5047" s="168">
        <v>79.400000000000006</v>
      </c>
      <c r="M5047" s="168">
        <v>20.3</v>
      </c>
      <c r="N5047" s="168">
        <v>956.4</v>
      </c>
    </row>
    <row r="5048" spans="1:14" x14ac:dyDescent="0.2">
      <c r="A5048" s="168">
        <v>2019</v>
      </c>
      <c r="B5048" s="168">
        <v>7</v>
      </c>
      <c r="C5048" s="168">
        <v>30</v>
      </c>
      <c r="D5048" s="168">
        <v>4</v>
      </c>
      <c r="E5048" s="168">
        <v>30</v>
      </c>
      <c r="F5048" s="168">
        <v>0</v>
      </c>
      <c r="G5048" s="168">
        <v>0</v>
      </c>
      <c r="H5048" s="168">
        <v>0</v>
      </c>
      <c r="I5048" s="168">
        <v>-1.5</v>
      </c>
      <c r="J5048" s="168">
        <v>1.4</v>
      </c>
      <c r="K5048" s="168">
        <v>79</v>
      </c>
      <c r="L5048" s="168">
        <v>80</v>
      </c>
      <c r="M5048" s="168">
        <v>20.100000000000001</v>
      </c>
      <c r="N5048" s="168">
        <v>956.5</v>
      </c>
    </row>
    <row r="5049" spans="1:14" x14ac:dyDescent="0.2">
      <c r="A5049" s="168">
        <v>2019</v>
      </c>
      <c r="B5049" s="168">
        <v>7</v>
      </c>
      <c r="C5049" s="168">
        <v>30</v>
      </c>
      <c r="D5049" s="168">
        <v>5</v>
      </c>
      <c r="E5049" s="168">
        <v>30</v>
      </c>
      <c r="F5049" s="168">
        <v>0</v>
      </c>
      <c r="G5049" s="168">
        <v>0</v>
      </c>
      <c r="H5049" s="168">
        <v>0</v>
      </c>
      <c r="I5049" s="168">
        <v>-1.7</v>
      </c>
      <c r="J5049" s="168">
        <v>1.9</v>
      </c>
      <c r="K5049" s="168">
        <v>71.599999999999994</v>
      </c>
      <c r="L5049" s="168">
        <v>72.5</v>
      </c>
      <c r="M5049" s="168">
        <v>20.9</v>
      </c>
      <c r="N5049" s="168">
        <v>956.5</v>
      </c>
    </row>
    <row r="5050" spans="1:14" x14ac:dyDescent="0.2">
      <c r="A5050" s="168">
        <v>2019</v>
      </c>
      <c r="B5050" s="168">
        <v>7</v>
      </c>
      <c r="C5050" s="168">
        <v>30</v>
      </c>
      <c r="D5050" s="168">
        <v>6</v>
      </c>
      <c r="E5050" s="168">
        <v>30</v>
      </c>
      <c r="F5050" s="168">
        <v>17</v>
      </c>
      <c r="G5050" s="168">
        <v>104</v>
      </c>
      <c r="H5050" s="168">
        <v>28</v>
      </c>
      <c r="I5050" s="168">
        <v>-1.7</v>
      </c>
      <c r="J5050" s="168">
        <v>1.3</v>
      </c>
      <c r="K5050" s="168">
        <v>40.700000000000003</v>
      </c>
      <c r="L5050" s="168">
        <v>58</v>
      </c>
      <c r="M5050" s="168">
        <v>22.1</v>
      </c>
      <c r="N5050" s="168">
        <v>956.7</v>
      </c>
    </row>
    <row r="5051" spans="1:14" x14ac:dyDescent="0.2">
      <c r="A5051" s="168">
        <v>2019</v>
      </c>
      <c r="B5051" s="168">
        <v>7</v>
      </c>
      <c r="C5051" s="168">
        <v>30</v>
      </c>
      <c r="D5051" s="168">
        <v>7</v>
      </c>
      <c r="E5051" s="168">
        <v>30</v>
      </c>
      <c r="F5051" s="168">
        <v>56</v>
      </c>
      <c r="G5051" s="168">
        <v>503</v>
      </c>
      <c r="H5051" s="168">
        <v>183</v>
      </c>
      <c r="I5051" s="168">
        <v>0.6</v>
      </c>
      <c r="J5051" s="168">
        <v>1.4</v>
      </c>
      <c r="K5051" s="168">
        <v>90.1</v>
      </c>
      <c r="L5051" s="168">
        <v>53.9</v>
      </c>
      <c r="M5051" s="168">
        <v>23.9</v>
      </c>
      <c r="N5051" s="168">
        <v>957.1</v>
      </c>
    </row>
    <row r="5052" spans="1:14" x14ac:dyDescent="0.2">
      <c r="A5052" s="168">
        <v>2019</v>
      </c>
      <c r="B5052" s="168">
        <v>7</v>
      </c>
      <c r="C5052" s="168">
        <v>30</v>
      </c>
      <c r="D5052" s="168">
        <v>8</v>
      </c>
      <c r="E5052" s="168">
        <v>30</v>
      </c>
      <c r="F5052" s="168">
        <v>78</v>
      </c>
      <c r="G5052" s="168">
        <v>705</v>
      </c>
      <c r="H5052" s="168">
        <v>388</v>
      </c>
      <c r="I5052" s="168">
        <v>4.8</v>
      </c>
      <c r="J5052" s="168">
        <v>1.2</v>
      </c>
      <c r="K5052" s="168">
        <v>114.6</v>
      </c>
      <c r="L5052" s="168">
        <v>40.9</v>
      </c>
      <c r="M5052" s="168">
        <v>28</v>
      </c>
      <c r="N5052" s="168">
        <v>957.4</v>
      </c>
    </row>
    <row r="5053" spans="1:14" x14ac:dyDescent="0.2">
      <c r="A5053" s="168">
        <v>2019</v>
      </c>
      <c r="B5053" s="168">
        <v>7</v>
      </c>
      <c r="C5053" s="168">
        <v>30</v>
      </c>
      <c r="D5053" s="168">
        <v>9</v>
      </c>
      <c r="E5053" s="168">
        <v>30</v>
      </c>
      <c r="F5053" s="168">
        <v>96</v>
      </c>
      <c r="G5053" s="168">
        <v>790</v>
      </c>
      <c r="H5053" s="168">
        <v>583</v>
      </c>
      <c r="I5053" s="168">
        <v>6.3</v>
      </c>
      <c r="J5053" s="168">
        <v>1.5</v>
      </c>
      <c r="K5053" s="168">
        <v>147.5</v>
      </c>
      <c r="L5053" s="168">
        <v>29.6</v>
      </c>
      <c r="M5053" s="168">
        <v>30.9</v>
      </c>
      <c r="N5053" s="168">
        <v>957.3</v>
      </c>
    </row>
    <row r="5054" spans="1:14" x14ac:dyDescent="0.2">
      <c r="A5054" s="168">
        <v>2019</v>
      </c>
      <c r="B5054" s="168">
        <v>7</v>
      </c>
      <c r="C5054" s="168">
        <v>30</v>
      </c>
      <c r="D5054" s="168">
        <v>10</v>
      </c>
      <c r="E5054" s="168">
        <v>30</v>
      </c>
      <c r="F5054" s="168">
        <v>117</v>
      </c>
      <c r="G5054" s="168">
        <v>824</v>
      </c>
      <c r="H5054" s="168">
        <v>749</v>
      </c>
      <c r="I5054" s="168">
        <v>6.8</v>
      </c>
      <c r="J5054" s="168">
        <v>3.2</v>
      </c>
      <c r="K5054" s="168">
        <v>105.2</v>
      </c>
      <c r="L5054" s="168">
        <v>24.6</v>
      </c>
      <c r="M5054" s="168">
        <v>32.700000000000003</v>
      </c>
      <c r="N5054" s="168">
        <v>957.3</v>
      </c>
    </row>
    <row r="5055" spans="1:14" x14ac:dyDescent="0.2">
      <c r="A5055" s="168">
        <v>2019</v>
      </c>
      <c r="B5055" s="168">
        <v>7</v>
      </c>
      <c r="C5055" s="168">
        <v>30</v>
      </c>
      <c r="D5055" s="168">
        <v>11</v>
      </c>
      <c r="E5055" s="168">
        <v>30</v>
      </c>
      <c r="F5055" s="168">
        <v>136</v>
      </c>
      <c r="G5055" s="168">
        <v>841</v>
      </c>
      <c r="H5055" s="168">
        <v>875</v>
      </c>
      <c r="I5055" s="168">
        <v>7.1</v>
      </c>
      <c r="J5055" s="168">
        <v>4.5</v>
      </c>
      <c r="K5055" s="168">
        <v>108.4</v>
      </c>
      <c r="L5055" s="168">
        <v>22.3</v>
      </c>
      <c r="M5055" s="168">
        <v>33.700000000000003</v>
      </c>
      <c r="N5055" s="168">
        <v>957.2</v>
      </c>
    </row>
    <row r="5056" spans="1:14" x14ac:dyDescent="0.2">
      <c r="A5056" s="168">
        <v>2019</v>
      </c>
      <c r="B5056" s="168">
        <v>7</v>
      </c>
      <c r="C5056" s="168">
        <v>30</v>
      </c>
      <c r="D5056" s="168">
        <v>12</v>
      </c>
      <c r="E5056" s="168">
        <v>30</v>
      </c>
      <c r="F5056" s="168">
        <v>135</v>
      </c>
      <c r="G5056" s="168">
        <v>866</v>
      </c>
      <c r="H5056" s="168">
        <v>953</v>
      </c>
      <c r="I5056" s="168">
        <v>7.2</v>
      </c>
      <c r="J5056" s="168">
        <v>4.9000000000000004</v>
      </c>
      <c r="K5056" s="168">
        <v>93.4</v>
      </c>
      <c r="L5056" s="168">
        <v>21.1</v>
      </c>
      <c r="M5056" s="168">
        <v>34.5</v>
      </c>
      <c r="N5056" s="168">
        <v>957</v>
      </c>
    </row>
    <row r="5057" spans="1:14" x14ac:dyDescent="0.2">
      <c r="A5057" s="168">
        <v>2019</v>
      </c>
      <c r="B5057" s="168">
        <v>7</v>
      </c>
      <c r="C5057" s="168">
        <v>30</v>
      </c>
      <c r="D5057" s="168">
        <v>13</v>
      </c>
      <c r="E5057" s="168">
        <v>30</v>
      </c>
      <c r="F5057" s="168">
        <v>140</v>
      </c>
      <c r="G5057" s="168">
        <v>859</v>
      </c>
      <c r="H5057" s="168">
        <v>964</v>
      </c>
      <c r="I5057" s="168">
        <v>7.2</v>
      </c>
      <c r="J5057" s="168">
        <v>5.7</v>
      </c>
      <c r="K5057" s="168">
        <v>99.6</v>
      </c>
      <c r="L5057" s="168">
        <v>25.3</v>
      </c>
      <c r="M5057" s="168">
        <v>34.700000000000003</v>
      </c>
      <c r="N5057" s="168">
        <v>956.7</v>
      </c>
    </row>
    <row r="5058" spans="1:14" x14ac:dyDescent="0.2">
      <c r="A5058" s="168">
        <v>2019</v>
      </c>
      <c r="B5058" s="168">
        <v>7</v>
      </c>
      <c r="C5058" s="168">
        <v>30</v>
      </c>
      <c r="D5058" s="168">
        <v>14</v>
      </c>
      <c r="E5058" s="168">
        <v>30</v>
      </c>
      <c r="F5058" s="168">
        <v>139</v>
      </c>
      <c r="G5058" s="168">
        <v>847</v>
      </c>
      <c r="H5058" s="168">
        <v>919</v>
      </c>
      <c r="I5058" s="168">
        <v>7.1</v>
      </c>
      <c r="J5058" s="168">
        <v>6.3</v>
      </c>
      <c r="K5058" s="168">
        <v>93.5</v>
      </c>
      <c r="L5058" s="168">
        <v>22.8</v>
      </c>
      <c r="M5058" s="168">
        <v>34.6</v>
      </c>
      <c r="N5058" s="168">
        <v>956.4</v>
      </c>
    </row>
    <row r="5059" spans="1:14" x14ac:dyDescent="0.2">
      <c r="A5059" s="168">
        <v>2019</v>
      </c>
      <c r="B5059" s="168">
        <v>7</v>
      </c>
      <c r="C5059" s="168">
        <v>30</v>
      </c>
      <c r="D5059" s="168">
        <v>15</v>
      </c>
      <c r="E5059" s="168">
        <v>30</v>
      </c>
      <c r="F5059" s="168">
        <v>133</v>
      </c>
      <c r="G5059" s="168">
        <v>826</v>
      </c>
      <c r="H5059" s="168">
        <v>821</v>
      </c>
      <c r="I5059" s="168">
        <v>6.9</v>
      </c>
      <c r="J5059" s="168">
        <v>6.2</v>
      </c>
      <c r="K5059" s="168">
        <v>90.8</v>
      </c>
      <c r="L5059" s="168">
        <v>23.6</v>
      </c>
      <c r="M5059" s="168">
        <v>34.200000000000003</v>
      </c>
      <c r="N5059" s="168">
        <v>956.1</v>
      </c>
    </row>
    <row r="5060" spans="1:14" x14ac:dyDescent="0.2">
      <c r="A5060" s="168">
        <v>2019</v>
      </c>
      <c r="B5060" s="168">
        <v>7</v>
      </c>
      <c r="C5060" s="168">
        <v>30</v>
      </c>
      <c r="D5060" s="168">
        <v>16</v>
      </c>
      <c r="E5060" s="168">
        <v>30</v>
      </c>
      <c r="F5060" s="168">
        <v>133</v>
      </c>
      <c r="G5060" s="168">
        <v>761</v>
      </c>
      <c r="H5060" s="168">
        <v>669</v>
      </c>
      <c r="I5060" s="168">
        <v>6.9</v>
      </c>
      <c r="J5060" s="168">
        <v>6.7</v>
      </c>
      <c r="K5060" s="168">
        <v>89.5</v>
      </c>
      <c r="L5060" s="168">
        <v>28.6</v>
      </c>
      <c r="M5060" s="168">
        <v>33</v>
      </c>
      <c r="N5060" s="168">
        <v>956.1</v>
      </c>
    </row>
    <row r="5061" spans="1:14" x14ac:dyDescent="0.2">
      <c r="A5061" s="168">
        <v>2019</v>
      </c>
      <c r="B5061" s="168">
        <v>7</v>
      </c>
      <c r="C5061" s="168">
        <v>30</v>
      </c>
      <c r="D5061" s="168">
        <v>17</v>
      </c>
      <c r="E5061" s="168">
        <v>30</v>
      </c>
      <c r="F5061" s="168">
        <v>128</v>
      </c>
      <c r="G5061" s="168">
        <v>667</v>
      </c>
      <c r="H5061" s="168">
        <v>489</v>
      </c>
      <c r="I5061" s="168">
        <v>6.9</v>
      </c>
      <c r="J5061" s="168">
        <v>6.7</v>
      </c>
      <c r="K5061" s="168">
        <v>92.9</v>
      </c>
      <c r="L5061" s="168">
        <v>34</v>
      </c>
      <c r="M5061" s="168">
        <v>31.5</v>
      </c>
      <c r="N5061" s="168">
        <v>956.1</v>
      </c>
    </row>
    <row r="5062" spans="1:14" x14ac:dyDescent="0.2">
      <c r="A5062" s="168">
        <v>2019</v>
      </c>
      <c r="B5062" s="168">
        <v>7</v>
      </c>
      <c r="C5062" s="168">
        <v>30</v>
      </c>
      <c r="D5062" s="168">
        <v>18</v>
      </c>
      <c r="E5062" s="168">
        <v>30</v>
      </c>
      <c r="F5062" s="168">
        <v>100</v>
      </c>
      <c r="G5062" s="168">
        <v>502</v>
      </c>
      <c r="H5062" s="168">
        <v>279</v>
      </c>
      <c r="I5062" s="168">
        <v>7</v>
      </c>
      <c r="J5062" s="168">
        <v>6.6</v>
      </c>
      <c r="K5062" s="168">
        <v>98.2</v>
      </c>
      <c r="L5062" s="168">
        <v>36</v>
      </c>
      <c r="M5062" s="168">
        <v>30.3</v>
      </c>
      <c r="N5062" s="168">
        <v>956</v>
      </c>
    </row>
    <row r="5063" spans="1:14" x14ac:dyDescent="0.2">
      <c r="A5063" s="168">
        <v>2019</v>
      </c>
      <c r="B5063" s="168">
        <v>7</v>
      </c>
      <c r="C5063" s="168">
        <v>30</v>
      </c>
      <c r="D5063" s="168">
        <v>19</v>
      </c>
      <c r="E5063" s="168">
        <v>30</v>
      </c>
      <c r="F5063" s="168">
        <v>51</v>
      </c>
      <c r="G5063" s="168">
        <v>217</v>
      </c>
      <c r="H5063" s="168">
        <v>90</v>
      </c>
      <c r="I5063" s="168">
        <v>7.1</v>
      </c>
      <c r="J5063" s="168">
        <v>6.4</v>
      </c>
      <c r="K5063" s="168">
        <v>96</v>
      </c>
      <c r="L5063" s="168">
        <v>41.6</v>
      </c>
      <c r="M5063" s="168">
        <v>28.3</v>
      </c>
      <c r="N5063" s="168">
        <v>956.2</v>
      </c>
    </row>
    <row r="5064" spans="1:14" x14ac:dyDescent="0.2">
      <c r="A5064" s="168">
        <v>2019</v>
      </c>
      <c r="B5064" s="168">
        <v>7</v>
      </c>
      <c r="C5064" s="168">
        <v>30</v>
      </c>
      <c r="D5064" s="168">
        <v>20</v>
      </c>
      <c r="E5064" s="168">
        <v>30</v>
      </c>
      <c r="F5064" s="168">
        <v>3</v>
      </c>
      <c r="G5064" s="168">
        <v>1</v>
      </c>
      <c r="H5064" s="168">
        <v>3</v>
      </c>
      <c r="I5064" s="168">
        <v>7.1</v>
      </c>
      <c r="J5064" s="168">
        <v>4.9000000000000004</v>
      </c>
      <c r="K5064" s="168">
        <v>95.2</v>
      </c>
      <c r="L5064" s="168">
        <v>48.6</v>
      </c>
      <c r="M5064" s="168">
        <v>26.4</v>
      </c>
      <c r="N5064" s="168">
        <v>956.6</v>
      </c>
    </row>
    <row r="5065" spans="1:14" x14ac:dyDescent="0.2">
      <c r="A5065" s="168">
        <v>2019</v>
      </c>
      <c r="B5065" s="168">
        <v>7</v>
      </c>
      <c r="C5065" s="168">
        <v>30</v>
      </c>
      <c r="D5065" s="168">
        <v>21</v>
      </c>
      <c r="E5065" s="168">
        <v>30</v>
      </c>
      <c r="F5065" s="168">
        <v>0</v>
      </c>
      <c r="G5065" s="168">
        <v>0</v>
      </c>
      <c r="H5065" s="168">
        <v>0</v>
      </c>
      <c r="I5065" s="168">
        <v>6.7</v>
      </c>
      <c r="J5065" s="168">
        <v>5.4</v>
      </c>
      <c r="K5065" s="168">
        <v>104.9</v>
      </c>
      <c r="L5065" s="168">
        <v>58</v>
      </c>
      <c r="M5065" s="168">
        <v>24.8</v>
      </c>
      <c r="N5065" s="168">
        <v>957.3</v>
      </c>
    </row>
    <row r="5066" spans="1:14" x14ac:dyDescent="0.2">
      <c r="A5066" s="168">
        <v>2019</v>
      </c>
      <c r="B5066" s="168">
        <v>7</v>
      </c>
      <c r="C5066" s="168">
        <v>30</v>
      </c>
      <c r="D5066" s="168">
        <v>22</v>
      </c>
      <c r="E5066" s="168">
        <v>30</v>
      </c>
      <c r="F5066" s="168">
        <v>0</v>
      </c>
      <c r="G5066" s="168">
        <v>0</v>
      </c>
      <c r="H5066" s="168">
        <v>0</v>
      </c>
      <c r="I5066" s="168">
        <v>5.8</v>
      </c>
      <c r="J5066" s="168">
        <v>5.4</v>
      </c>
      <c r="K5066" s="168">
        <v>103.9</v>
      </c>
      <c r="L5066" s="168">
        <v>61.1</v>
      </c>
      <c r="M5066" s="168">
        <v>23.5</v>
      </c>
      <c r="N5066" s="168">
        <v>958.1</v>
      </c>
    </row>
    <row r="5067" spans="1:14" x14ac:dyDescent="0.2">
      <c r="A5067" s="168">
        <v>2019</v>
      </c>
      <c r="B5067" s="168">
        <v>7</v>
      </c>
      <c r="C5067" s="168">
        <v>30</v>
      </c>
      <c r="D5067" s="168">
        <v>23</v>
      </c>
      <c r="E5067" s="168">
        <v>30</v>
      </c>
      <c r="F5067" s="168">
        <v>0</v>
      </c>
      <c r="G5067" s="168">
        <v>0</v>
      </c>
      <c r="H5067" s="168">
        <v>0</v>
      </c>
      <c r="I5067" s="168">
        <v>5.0999999999999996</v>
      </c>
      <c r="J5067" s="168">
        <v>4.8</v>
      </c>
      <c r="K5067" s="168">
        <v>109.3</v>
      </c>
      <c r="L5067" s="168">
        <v>68.900000000000006</v>
      </c>
      <c r="M5067" s="168">
        <v>22.4</v>
      </c>
      <c r="N5067" s="168">
        <v>958.8</v>
      </c>
    </row>
    <row r="5068" spans="1:14" x14ac:dyDescent="0.2">
      <c r="A5068" s="168">
        <v>2019</v>
      </c>
      <c r="B5068" s="168">
        <v>7</v>
      </c>
      <c r="C5068" s="168">
        <v>31</v>
      </c>
      <c r="D5068" s="168">
        <v>0</v>
      </c>
      <c r="E5068" s="168">
        <v>30</v>
      </c>
      <c r="F5068" s="168">
        <v>0</v>
      </c>
      <c r="G5068" s="168">
        <v>0</v>
      </c>
      <c r="H5068" s="168">
        <v>0</v>
      </c>
      <c r="I5068" s="168">
        <v>5.5</v>
      </c>
      <c r="J5068" s="168">
        <v>3.3</v>
      </c>
      <c r="K5068" s="168">
        <v>79.8</v>
      </c>
      <c r="L5068" s="168">
        <v>82.5</v>
      </c>
      <c r="M5068" s="168">
        <v>21.8</v>
      </c>
      <c r="N5068" s="168">
        <v>959.7</v>
      </c>
    </row>
    <row r="5069" spans="1:14" x14ac:dyDescent="0.2">
      <c r="A5069" s="168">
        <v>2019</v>
      </c>
      <c r="B5069" s="168">
        <v>7</v>
      </c>
      <c r="C5069" s="168">
        <v>31</v>
      </c>
      <c r="D5069" s="168">
        <v>1</v>
      </c>
      <c r="E5069" s="168">
        <v>30</v>
      </c>
      <c r="F5069" s="168">
        <v>0</v>
      </c>
      <c r="G5069" s="168">
        <v>0</v>
      </c>
      <c r="H5069" s="168">
        <v>0</v>
      </c>
      <c r="I5069" s="168">
        <v>6.3</v>
      </c>
      <c r="J5069" s="168">
        <v>2.2999999999999998</v>
      </c>
      <c r="K5069" s="168">
        <v>107</v>
      </c>
      <c r="L5069" s="168">
        <v>84.9</v>
      </c>
      <c r="M5069" s="168">
        <v>21.7</v>
      </c>
      <c r="N5069" s="168">
        <v>959.2</v>
      </c>
    </row>
    <row r="5070" spans="1:14" x14ac:dyDescent="0.2">
      <c r="A5070" s="168">
        <v>2019</v>
      </c>
      <c r="B5070" s="168">
        <v>7</v>
      </c>
      <c r="C5070" s="168">
        <v>31</v>
      </c>
      <c r="D5070" s="168">
        <v>2</v>
      </c>
      <c r="E5070" s="168">
        <v>30</v>
      </c>
      <c r="F5070" s="168">
        <v>0</v>
      </c>
      <c r="G5070" s="168">
        <v>0</v>
      </c>
      <c r="H5070" s="168">
        <v>0</v>
      </c>
      <c r="I5070" s="168">
        <v>6.4</v>
      </c>
      <c r="J5070" s="168">
        <v>1.7</v>
      </c>
      <c r="K5070" s="168">
        <v>72</v>
      </c>
      <c r="L5070" s="168">
        <v>86.6</v>
      </c>
      <c r="M5070" s="168">
        <v>21.7</v>
      </c>
      <c r="N5070" s="168">
        <v>959.1</v>
      </c>
    </row>
    <row r="5071" spans="1:14" x14ac:dyDescent="0.2">
      <c r="A5071" s="168">
        <v>2019</v>
      </c>
      <c r="B5071" s="168">
        <v>7</v>
      </c>
      <c r="C5071" s="168">
        <v>31</v>
      </c>
      <c r="D5071" s="168">
        <v>3</v>
      </c>
      <c r="E5071" s="168">
        <v>30</v>
      </c>
      <c r="F5071" s="168">
        <v>0</v>
      </c>
      <c r="G5071" s="168">
        <v>0</v>
      </c>
      <c r="H5071" s="168">
        <v>0</v>
      </c>
      <c r="I5071" s="168">
        <v>5.9</v>
      </c>
      <c r="J5071" s="168">
        <v>3.2</v>
      </c>
      <c r="K5071" s="168">
        <v>92.9</v>
      </c>
      <c r="L5071" s="168">
        <v>77.599999999999994</v>
      </c>
      <c r="M5071" s="168">
        <v>22.3</v>
      </c>
      <c r="N5071" s="168">
        <v>956.9</v>
      </c>
    </row>
    <row r="5072" spans="1:14" x14ac:dyDescent="0.2">
      <c r="A5072" s="168">
        <v>2019</v>
      </c>
      <c r="B5072" s="168">
        <v>7</v>
      </c>
      <c r="C5072" s="168">
        <v>31</v>
      </c>
      <c r="D5072" s="168">
        <v>4</v>
      </c>
      <c r="E5072" s="168">
        <v>30</v>
      </c>
      <c r="F5072" s="168">
        <v>0</v>
      </c>
      <c r="G5072" s="168">
        <v>0</v>
      </c>
      <c r="H5072" s="168">
        <v>0</v>
      </c>
      <c r="I5072" s="168">
        <v>5.0999999999999996</v>
      </c>
      <c r="J5072" s="168">
        <v>6</v>
      </c>
      <c r="K5072" s="168">
        <v>119.6</v>
      </c>
      <c r="L5072" s="168">
        <v>55.8</v>
      </c>
      <c r="M5072" s="168">
        <v>23.6</v>
      </c>
      <c r="N5072" s="168">
        <v>955.7</v>
      </c>
    </row>
    <row r="5073" spans="1:14" x14ac:dyDescent="0.2">
      <c r="A5073" s="168">
        <v>2019</v>
      </c>
      <c r="B5073" s="168">
        <v>7</v>
      </c>
      <c r="C5073" s="168">
        <v>31</v>
      </c>
      <c r="D5073" s="168">
        <v>5</v>
      </c>
      <c r="E5073" s="168">
        <v>30</v>
      </c>
      <c r="F5073" s="168">
        <v>0</v>
      </c>
      <c r="G5073" s="168">
        <v>0</v>
      </c>
      <c r="H5073" s="168">
        <v>0</v>
      </c>
      <c r="I5073" s="168">
        <v>4.3</v>
      </c>
      <c r="J5073" s="168">
        <v>4.3</v>
      </c>
      <c r="K5073" s="168">
        <v>96</v>
      </c>
      <c r="L5073" s="168">
        <v>58.4</v>
      </c>
      <c r="M5073" s="168">
        <v>23</v>
      </c>
      <c r="N5073" s="168">
        <v>957.1</v>
      </c>
    </row>
    <row r="5074" spans="1:14" x14ac:dyDescent="0.2">
      <c r="A5074" s="168">
        <v>2019</v>
      </c>
      <c r="B5074" s="168">
        <v>7</v>
      </c>
      <c r="C5074" s="168">
        <v>31</v>
      </c>
      <c r="D5074" s="168">
        <v>6</v>
      </c>
      <c r="E5074" s="168">
        <v>30</v>
      </c>
      <c r="F5074" s="168">
        <v>15</v>
      </c>
      <c r="G5074" s="168">
        <v>0</v>
      </c>
      <c r="H5074" s="168">
        <v>15</v>
      </c>
      <c r="I5074" s="168">
        <v>3.3</v>
      </c>
      <c r="J5074" s="168">
        <v>4.9000000000000004</v>
      </c>
      <c r="K5074" s="168">
        <v>103.6</v>
      </c>
      <c r="L5074" s="168">
        <v>61</v>
      </c>
      <c r="M5074" s="168">
        <v>22.8</v>
      </c>
      <c r="N5074" s="168">
        <v>958</v>
      </c>
    </row>
    <row r="5075" spans="1:14" x14ac:dyDescent="0.2">
      <c r="A5075" s="168">
        <v>2019</v>
      </c>
      <c r="B5075" s="168">
        <v>7</v>
      </c>
      <c r="C5075" s="168">
        <v>31</v>
      </c>
      <c r="D5075" s="168">
        <v>7</v>
      </c>
      <c r="E5075" s="168">
        <v>30</v>
      </c>
      <c r="F5075" s="168">
        <v>32</v>
      </c>
      <c r="G5075" s="168">
        <v>0</v>
      </c>
      <c r="H5075" s="168">
        <v>32</v>
      </c>
      <c r="I5075" s="168">
        <v>5.9</v>
      </c>
      <c r="J5075" s="168">
        <v>4.5</v>
      </c>
      <c r="K5075" s="168">
        <v>130.5</v>
      </c>
      <c r="L5075" s="168">
        <v>60</v>
      </c>
      <c r="M5075" s="168">
        <v>23.3</v>
      </c>
      <c r="N5075" s="168">
        <v>958.5</v>
      </c>
    </row>
    <row r="5076" spans="1:14" x14ac:dyDescent="0.2">
      <c r="A5076" s="168">
        <v>2019</v>
      </c>
      <c r="B5076" s="168">
        <v>7</v>
      </c>
      <c r="C5076" s="168">
        <v>31</v>
      </c>
      <c r="D5076" s="168">
        <v>8</v>
      </c>
      <c r="E5076" s="168">
        <v>30</v>
      </c>
      <c r="F5076" s="168">
        <v>55</v>
      </c>
      <c r="G5076" s="168">
        <v>0</v>
      </c>
      <c r="H5076" s="168">
        <v>55</v>
      </c>
      <c r="I5076" s="168">
        <v>9.3000000000000007</v>
      </c>
      <c r="J5076" s="168">
        <v>4.7</v>
      </c>
      <c r="K5076" s="168">
        <v>90</v>
      </c>
      <c r="L5076" s="168">
        <v>57.4</v>
      </c>
      <c r="M5076" s="168">
        <v>23.9</v>
      </c>
      <c r="N5076" s="168">
        <v>958.9</v>
      </c>
    </row>
    <row r="5077" spans="1:14" x14ac:dyDescent="0.2">
      <c r="A5077" s="168">
        <v>2019</v>
      </c>
      <c r="B5077" s="168">
        <v>7</v>
      </c>
      <c r="C5077" s="168">
        <v>31</v>
      </c>
      <c r="D5077" s="168">
        <v>9</v>
      </c>
      <c r="E5077" s="168">
        <v>30</v>
      </c>
      <c r="F5077" s="168">
        <v>180</v>
      </c>
      <c r="G5077" s="168">
        <v>56</v>
      </c>
      <c r="H5077" s="168">
        <v>221</v>
      </c>
      <c r="I5077" s="168">
        <v>10.6</v>
      </c>
      <c r="J5077" s="168">
        <v>6.3</v>
      </c>
      <c r="K5077" s="168">
        <v>72.5</v>
      </c>
      <c r="L5077" s="168">
        <v>58.5</v>
      </c>
      <c r="M5077" s="168">
        <v>24.4</v>
      </c>
      <c r="N5077" s="168">
        <v>958.9</v>
      </c>
    </row>
    <row r="5078" spans="1:14" x14ac:dyDescent="0.2">
      <c r="A5078" s="168">
        <v>2019</v>
      </c>
      <c r="B5078" s="168">
        <v>7</v>
      </c>
      <c r="C5078" s="168">
        <v>31</v>
      </c>
      <c r="D5078" s="168">
        <v>10</v>
      </c>
      <c r="E5078" s="168">
        <v>30</v>
      </c>
      <c r="F5078" s="168">
        <v>268</v>
      </c>
      <c r="G5078" s="168">
        <v>461</v>
      </c>
      <c r="H5078" s="168">
        <v>628</v>
      </c>
      <c r="I5078" s="168">
        <v>11.2</v>
      </c>
      <c r="J5078" s="168">
        <v>5.8</v>
      </c>
      <c r="K5078" s="168">
        <v>69.900000000000006</v>
      </c>
      <c r="L5078" s="168">
        <v>47.6</v>
      </c>
      <c r="M5078" s="168">
        <v>26.6</v>
      </c>
      <c r="N5078" s="168">
        <v>959.7</v>
      </c>
    </row>
    <row r="5079" spans="1:14" x14ac:dyDescent="0.2">
      <c r="A5079" s="168">
        <v>2019</v>
      </c>
      <c r="B5079" s="168">
        <v>7</v>
      </c>
      <c r="C5079" s="168">
        <v>31</v>
      </c>
      <c r="D5079" s="168">
        <v>11</v>
      </c>
      <c r="E5079" s="168">
        <v>30</v>
      </c>
      <c r="F5079" s="168">
        <v>394</v>
      </c>
      <c r="G5079" s="168">
        <v>320</v>
      </c>
      <c r="H5079" s="168">
        <v>684</v>
      </c>
      <c r="I5079" s="168">
        <v>11.4</v>
      </c>
      <c r="J5079" s="168">
        <v>7.5</v>
      </c>
      <c r="K5079" s="168">
        <v>75.599999999999994</v>
      </c>
      <c r="L5079" s="168">
        <v>46.5</v>
      </c>
      <c r="M5079" s="168">
        <v>27.5</v>
      </c>
      <c r="N5079" s="168">
        <v>959.1</v>
      </c>
    </row>
    <row r="5080" spans="1:14" x14ac:dyDescent="0.2">
      <c r="A5080" s="168">
        <v>2019</v>
      </c>
      <c r="B5080" s="168">
        <v>7</v>
      </c>
      <c r="C5080" s="168">
        <v>31</v>
      </c>
      <c r="D5080" s="168">
        <v>12</v>
      </c>
      <c r="E5080" s="168">
        <v>30</v>
      </c>
      <c r="F5080" s="168">
        <v>392</v>
      </c>
      <c r="G5080" s="168">
        <v>114</v>
      </c>
      <c r="H5080" s="168">
        <v>510</v>
      </c>
      <c r="I5080" s="168">
        <v>11.3</v>
      </c>
      <c r="J5080" s="168">
        <v>7.7</v>
      </c>
      <c r="K5080" s="168">
        <v>80.900000000000006</v>
      </c>
      <c r="L5080" s="168">
        <v>47.7</v>
      </c>
      <c r="M5080" s="168">
        <v>28</v>
      </c>
      <c r="N5080" s="168">
        <v>957.9</v>
      </c>
    </row>
    <row r="5081" spans="1:14" x14ac:dyDescent="0.2">
      <c r="A5081" s="168">
        <v>2019</v>
      </c>
      <c r="B5081" s="168">
        <v>7</v>
      </c>
      <c r="C5081" s="168">
        <v>31</v>
      </c>
      <c r="D5081" s="168">
        <v>13</v>
      </c>
      <c r="E5081" s="168">
        <v>30</v>
      </c>
      <c r="F5081" s="168">
        <v>442</v>
      </c>
      <c r="G5081" s="168">
        <v>253</v>
      </c>
      <c r="H5081" s="168">
        <v>696</v>
      </c>
      <c r="I5081" s="168">
        <v>11</v>
      </c>
      <c r="J5081" s="168">
        <v>6.9</v>
      </c>
      <c r="K5081" s="168">
        <v>71.3</v>
      </c>
      <c r="L5081" s="168">
        <v>46.5</v>
      </c>
      <c r="M5081" s="168">
        <v>29.2</v>
      </c>
      <c r="N5081" s="168">
        <v>957.6</v>
      </c>
    </row>
    <row r="5082" spans="1:14" x14ac:dyDescent="0.2">
      <c r="A5082" s="168">
        <v>2019</v>
      </c>
      <c r="B5082" s="168">
        <v>7</v>
      </c>
      <c r="C5082" s="168">
        <v>31</v>
      </c>
      <c r="D5082" s="168">
        <v>14</v>
      </c>
      <c r="E5082" s="168">
        <v>30</v>
      </c>
      <c r="F5082" s="168">
        <v>401</v>
      </c>
      <c r="G5082" s="168">
        <v>291</v>
      </c>
      <c r="H5082" s="168">
        <v>682</v>
      </c>
      <c r="I5082" s="168">
        <v>10.5</v>
      </c>
      <c r="J5082" s="168">
        <v>7.9</v>
      </c>
      <c r="K5082" s="168">
        <v>81.400000000000006</v>
      </c>
      <c r="L5082" s="168">
        <v>45.6</v>
      </c>
      <c r="M5082" s="168">
        <v>30</v>
      </c>
      <c r="N5082" s="168">
        <v>957.2</v>
      </c>
    </row>
    <row r="5083" spans="1:14" x14ac:dyDescent="0.2">
      <c r="A5083" s="168">
        <v>2019</v>
      </c>
      <c r="B5083" s="168">
        <v>7</v>
      </c>
      <c r="C5083" s="168">
        <v>31</v>
      </c>
      <c r="D5083" s="168">
        <v>15</v>
      </c>
      <c r="E5083" s="168">
        <v>30</v>
      </c>
      <c r="F5083" s="168">
        <v>337</v>
      </c>
      <c r="G5083" s="168">
        <v>462</v>
      </c>
      <c r="H5083" s="168">
        <v>723</v>
      </c>
      <c r="I5083" s="168">
        <v>10.1</v>
      </c>
      <c r="J5083" s="168">
        <v>8</v>
      </c>
      <c r="K5083" s="168">
        <v>86.1</v>
      </c>
      <c r="L5083" s="168">
        <v>48.5</v>
      </c>
      <c r="M5083" s="168">
        <v>30.4</v>
      </c>
      <c r="N5083" s="168">
        <v>955.9</v>
      </c>
    </row>
    <row r="5084" spans="1:14" x14ac:dyDescent="0.2">
      <c r="A5084" s="168">
        <v>2019</v>
      </c>
      <c r="B5084" s="168">
        <v>7</v>
      </c>
      <c r="C5084" s="168">
        <v>31</v>
      </c>
      <c r="D5084" s="168">
        <v>16</v>
      </c>
      <c r="E5084" s="168">
        <v>30</v>
      </c>
      <c r="F5084" s="168">
        <v>180</v>
      </c>
      <c r="G5084" s="168">
        <v>662</v>
      </c>
      <c r="H5084" s="168">
        <v>649</v>
      </c>
      <c r="I5084" s="168">
        <v>9.9</v>
      </c>
      <c r="J5084" s="168">
        <v>6.6</v>
      </c>
      <c r="K5084" s="168">
        <v>72.400000000000006</v>
      </c>
      <c r="L5084" s="168">
        <v>43.5</v>
      </c>
      <c r="M5084" s="168">
        <v>31.2</v>
      </c>
      <c r="N5084" s="168">
        <v>955.6</v>
      </c>
    </row>
    <row r="5085" spans="1:14" x14ac:dyDescent="0.2">
      <c r="A5085" s="168">
        <v>2019</v>
      </c>
      <c r="B5085" s="168">
        <v>7</v>
      </c>
      <c r="C5085" s="168">
        <v>31</v>
      </c>
      <c r="D5085" s="168">
        <v>17</v>
      </c>
      <c r="E5085" s="168">
        <v>30</v>
      </c>
      <c r="F5085" s="168">
        <v>156</v>
      </c>
      <c r="G5085" s="168">
        <v>564</v>
      </c>
      <c r="H5085" s="168">
        <v>462</v>
      </c>
      <c r="I5085" s="168">
        <v>9.9</v>
      </c>
      <c r="J5085" s="168">
        <v>7.2</v>
      </c>
      <c r="K5085" s="168">
        <v>97.7</v>
      </c>
      <c r="L5085" s="168">
        <v>47.5</v>
      </c>
      <c r="M5085" s="168">
        <v>30</v>
      </c>
      <c r="N5085" s="168">
        <v>955.9</v>
      </c>
    </row>
    <row r="5086" spans="1:14" x14ac:dyDescent="0.2">
      <c r="A5086" s="168">
        <v>2019</v>
      </c>
      <c r="B5086" s="168">
        <v>7</v>
      </c>
      <c r="C5086" s="168">
        <v>31</v>
      </c>
      <c r="D5086" s="168">
        <v>18</v>
      </c>
      <c r="E5086" s="168">
        <v>30</v>
      </c>
      <c r="F5086" s="168">
        <v>114</v>
      </c>
      <c r="G5086" s="168">
        <v>420</v>
      </c>
      <c r="H5086" s="168">
        <v>266</v>
      </c>
      <c r="I5086" s="168">
        <v>10.199999999999999</v>
      </c>
      <c r="J5086" s="168">
        <v>7.4</v>
      </c>
      <c r="K5086" s="168">
        <v>109.1</v>
      </c>
      <c r="L5086" s="168">
        <v>53</v>
      </c>
      <c r="M5086" s="168">
        <v>28.3</v>
      </c>
      <c r="N5086" s="168">
        <v>955.7</v>
      </c>
    </row>
    <row r="5087" spans="1:14" x14ac:dyDescent="0.2">
      <c r="A5087" s="168">
        <v>2019</v>
      </c>
      <c r="B5087" s="168">
        <v>7</v>
      </c>
      <c r="C5087" s="168">
        <v>31</v>
      </c>
      <c r="D5087" s="168">
        <v>19</v>
      </c>
      <c r="E5087" s="168">
        <v>30</v>
      </c>
      <c r="F5087" s="168">
        <v>55</v>
      </c>
      <c r="G5087" s="168">
        <v>152</v>
      </c>
      <c r="H5087" s="168">
        <v>83</v>
      </c>
      <c r="I5087" s="168">
        <v>10.4</v>
      </c>
      <c r="J5087" s="168">
        <v>6.9</v>
      </c>
      <c r="K5087" s="168">
        <v>110.9</v>
      </c>
      <c r="L5087" s="168">
        <v>58.3</v>
      </c>
      <c r="M5087" s="168">
        <v>26.4</v>
      </c>
      <c r="N5087" s="168">
        <v>956.5</v>
      </c>
    </row>
    <row r="5088" spans="1:14" x14ac:dyDescent="0.2">
      <c r="A5088" s="168">
        <v>2019</v>
      </c>
      <c r="B5088" s="168">
        <v>7</v>
      </c>
      <c r="C5088" s="168">
        <v>31</v>
      </c>
      <c r="D5088" s="168">
        <v>20</v>
      </c>
      <c r="E5088" s="168">
        <v>30</v>
      </c>
      <c r="F5088" s="168">
        <v>3</v>
      </c>
      <c r="G5088" s="168">
        <v>1</v>
      </c>
      <c r="H5088" s="168">
        <v>3</v>
      </c>
      <c r="I5088" s="168">
        <v>10.3</v>
      </c>
      <c r="J5088" s="168">
        <v>6.9</v>
      </c>
      <c r="K5088" s="168">
        <v>98.6</v>
      </c>
      <c r="L5088" s="168">
        <v>66.900000000000006</v>
      </c>
      <c r="M5088" s="168">
        <v>24</v>
      </c>
      <c r="N5088" s="168">
        <v>957.5</v>
      </c>
    </row>
    <row r="5089" spans="1:14" x14ac:dyDescent="0.2">
      <c r="A5089" s="168">
        <v>2019</v>
      </c>
      <c r="B5089" s="168">
        <v>7</v>
      </c>
      <c r="C5089" s="168">
        <v>31</v>
      </c>
      <c r="D5089" s="168">
        <v>21</v>
      </c>
      <c r="E5089" s="168">
        <v>30</v>
      </c>
      <c r="F5089" s="168">
        <v>0</v>
      </c>
      <c r="G5089" s="168">
        <v>0</v>
      </c>
      <c r="H5089" s="168">
        <v>0</v>
      </c>
      <c r="I5089" s="168">
        <v>9.9</v>
      </c>
      <c r="J5089" s="168">
        <v>6.6</v>
      </c>
      <c r="K5089" s="168">
        <v>101.2</v>
      </c>
      <c r="L5089" s="168">
        <v>71.099999999999994</v>
      </c>
      <c r="M5089" s="168">
        <v>23</v>
      </c>
      <c r="N5089" s="168">
        <v>957.4</v>
      </c>
    </row>
    <row r="5090" spans="1:14" x14ac:dyDescent="0.2">
      <c r="A5090" s="168">
        <v>2019</v>
      </c>
      <c r="B5090" s="168">
        <v>7</v>
      </c>
      <c r="C5090" s="168">
        <v>31</v>
      </c>
      <c r="D5090" s="168">
        <v>22</v>
      </c>
      <c r="E5090" s="168">
        <v>30</v>
      </c>
      <c r="F5090" s="168">
        <v>0</v>
      </c>
      <c r="G5090" s="168">
        <v>0</v>
      </c>
      <c r="H5090" s="168">
        <v>0</v>
      </c>
      <c r="I5090" s="168">
        <v>8.9</v>
      </c>
      <c r="J5090" s="168">
        <v>5.4</v>
      </c>
      <c r="K5090" s="168">
        <v>111.6</v>
      </c>
      <c r="L5090" s="168">
        <v>71.900000000000006</v>
      </c>
      <c r="M5090" s="168">
        <v>22.6</v>
      </c>
      <c r="N5090" s="168">
        <v>957.3</v>
      </c>
    </row>
    <row r="5091" spans="1:14" x14ac:dyDescent="0.2">
      <c r="A5091" s="168">
        <v>2019</v>
      </c>
      <c r="B5091" s="168">
        <v>7</v>
      </c>
      <c r="C5091" s="168">
        <v>31</v>
      </c>
      <c r="D5091" s="168">
        <v>23</v>
      </c>
      <c r="E5091" s="168">
        <v>30</v>
      </c>
      <c r="F5091" s="168">
        <v>0</v>
      </c>
      <c r="G5091" s="168">
        <v>0</v>
      </c>
      <c r="H5091" s="168">
        <v>0</v>
      </c>
      <c r="I5091" s="168">
        <v>7.6</v>
      </c>
      <c r="J5091" s="168">
        <v>3.4</v>
      </c>
      <c r="K5091" s="168">
        <v>96.6</v>
      </c>
      <c r="L5091" s="168">
        <v>66.3</v>
      </c>
      <c r="M5091" s="168">
        <v>22.4</v>
      </c>
      <c r="N5091" s="168">
        <v>957.2</v>
      </c>
    </row>
    <row r="5092" spans="1:14" x14ac:dyDescent="0.2">
      <c r="A5092" s="168">
        <v>2019</v>
      </c>
      <c r="B5092" s="168">
        <v>8</v>
      </c>
      <c r="C5092" s="168">
        <v>1</v>
      </c>
      <c r="D5092" s="168">
        <v>0</v>
      </c>
      <c r="E5092" s="168">
        <v>30</v>
      </c>
      <c r="F5092" s="168">
        <v>0</v>
      </c>
      <c r="G5092" s="168">
        <v>0</v>
      </c>
      <c r="H5092" s="168">
        <v>0</v>
      </c>
      <c r="I5092" s="168">
        <v>6.5</v>
      </c>
      <c r="J5092" s="168">
        <v>2.8</v>
      </c>
      <c r="K5092" s="168">
        <v>70.599999999999994</v>
      </c>
      <c r="L5092" s="168">
        <v>62.6</v>
      </c>
      <c r="M5092" s="168">
        <v>22.2</v>
      </c>
      <c r="N5092" s="168">
        <v>957.4</v>
      </c>
    </row>
    <row r="5093" spans="1:14" x14ac:dyDescent="0.2">
      <c r="A5093" s="168">
        <v>2019</v>
      </c>
      <c r="B5093" s="168">
        <v>8</v>
      </c>
      <c r="C5093" s="168">
        <v>1</v>
      </c>
      <c r="D5093" s="168">
        <v>1</v>
      </c>
      <c r="E5093" s="168">
        <v>30</v>
      </c>
      <c r="F5093" s="168">
        <v>0</v>
      </c>
      <c r="G5093" s="168">
        <v>0</v>
      </c>
      <c r="H5093" s="168">
        <v>0</v>
      </c>
      <c r="I5093" s="168">
        <v>5.8</v>
      </c>
      <c r="J5093" s="168">
        <v>2.4</v>
      </c>
      <c r="K5093" s="168">
        <v>72.900000000000006</v>
      </c>
      <c r="L5093" s="168">
        <v>66.7</v>
      </c>
      <c r="M5093" s="168">
        <v>21.5</v>
      </c>
      <c r="N5093" s="168">
        <v>957.6</v>
      </c>
    </row>
    <row r="5094" spans="1:14" x14ac:dyDescent="0.2">
      <c r="A5094" s="168">
        <v>2019</v>
      </c>
      <c r="B5094" s="168">
        <v>8</v>
      </c>
      <c r="C5094" s="168">
        <v>1</v>
      </c>
      <c r="D5094" s="168">
        <v>2</v>
      </c>
      <c r="E5094" s="168">
        <v>30</v>
      </c>
      <c r="F5094" s="168">
        <v>0</v>
      </c>
      <c r="G5094" s="168">
        <v>0</v>
      </c>
      <c r="H5094" s="168">
        <v>0</v>
      </c>
      <c r="I5094" s="168">
        <v>5.5</v>
      </c>
      <c r="J5094" s="168">
        <v>2.1</v>
      </c>
      <c r="K5094" s="168">
        <v>78.7</v>
      </c>
      <c r="L5094" s="168">
        <v>70.099999999999994</v>
      </c>
      <c r="M5094" s="168">
        <v>20.6</v>
      </c>
      <c r="N5094" s="168">
        <v>957.7</v>
      </c>
    </row>
    <row r="5095" spans="1:14" x14ac:dyDescent="0.2">
      <c r="A5095" s="168">
        <v>2019</v>
      </c>
      <c r="B5095" s="168">
        <v>8</v>
      </c>
      <c r="C5095" s="168">
        <v>1</v>
      </c>
      <c r="D5095" s="168">
        <v>3</v>
      </c>
      <c r="E5095" s="168">
        <v>30</v>
      </c>
      <c r="F5095" s="168">
        <v>0</v>
      </c>
      <c r="G5095" s="168">
        <v>0</v>
      </c>
      <c r="H5095" s="168">
        <v>0</v>
      </c>
      <c r="I5095" s="168">
        <v>5.9</v>
      </c>
      <c r="J5095" s="168">
        <v>1.8</v>
      </c>
      <c r="K5095" s="168">
        <v>87.5</v>
      </c>
      <c r="L5095" s="168">
        <v>70.099999999999994</v>
      </c>
      <c r="M5095" s="168">
        <v>20.2</v>
      </c>
      <c r="N5095" s="168">
        <v>957.8</v>
      </c>
    </row>
    <row r="5096" spans="1:14" x14ac:dyDescent="0.2">
      <c r="A5096" s="168">
        <v>2019</v>
      </c>
      <c r="B5096" s="168">
        <v>8</v>
      </c>
      <c r="C5096" s="168">
        <v>1</v>
      </c>
      <c r="D5096" s="168">
        <v>4</v>
      </c>
      <c r="E5096" s="168">
        <v>30</v>
      </c>
      <c r="F5096" s="168">
        <v>0</v>
      </c>
      <c r="G5096" s="168">
        <v>0</v>
      </c>
      <c r="H5096" s="168">
        <v>0</v>
      </c>
      <c r="I5096" s="168">
        <v>7.4</v>
      </c>
      <c r="J5096" s="168">
        <v>1.3</v>
      </c>
      <c r="K5096" s="168">
        <v>131.4</v>
      </c>
      <c r="L5096" s="168">
        <v>70.2</v>
      </c>
      <c r="M5096" s="168">
        <v>19.8</v>
      </c>
      <c r="N5096" s="168">
        <v>957.3</v>
      </c>
    </row>
    <row r="5097" spans="1:14" x14ac:dyDescent="0.2">
      <c r="A5097" s="168">
        <v>2019</v>
      </c>
      <c r="B5097" s="168">
        <v>8</v>
      </c>
      <c r="C5097" s="168">
        <v>1</v>
      </c>
      <c r="D5097" s="168">
        <v>5</v>
      </c>
      <c r="E5097" s="168">
        <v>30</v>
      </c>
      <c r="F5097" s="168">
        <v>0</v>
      </c>
      <c r="G5097" s="168">
        <v>0</v>
      </c>
      <c r="H5097" s="168">
        <v>0</v>
      </c>
      <c r="I5097" s="168">
        <v>10.1</v>
      </c>
      <c r="J5097" s="168">
        <v>1.6</v>
      </c>
      <c r="K5097" s="168">
        <v>242.6</v>
      </c>
      <c r="L5097" s="168">
        <v>70.5</v>
      </c>
      <c r="M5097" s="168">
        <v>19.600000000000001</v>
      </c>
      <c r="N5097" s="168">
        <v>957.6</v>
      </c>
    </row>
    <row r="5098" spans="1:14" x14ac:dyDescent="0.2">
      <c r="A5098" s="168">
        <v>2019</v>
      </c>
      <c r="B5098" s="168">
        <v>8</v>
      </c>
      <c r="C5098" s="168">
        <v>1</v>
      </c>
      <c r="D5098" s="168">
        <v>6</v>
      </c>
      <c r="E5098" s="168">
        <v>30</v>
      </c>
      <c r="F5098" s="168">
        <v>17</v>
      </c>
      <c r="G5098" s="168">
        <v>3</v>
      </c>
      <c r="H5098" s="168">
        <v>17</v>
      </c>
      <c r="I5098" s="168">
        <v>12.8</v>
      </c>
      <c r="J5098" s="168">
        <v>1.2</v>
      </c>
      <c r="K5098" s="168">
        <v>148.1</v>
      </c>
      <c r="L5098" s="168">
        <v>69.099999999999994</v>
      </c>
      <c r="M5098" s="168">
        <v>19.7</v>
      </c>
      <c r="N5098" s="168">
        <v>957.1</v>
      </c>
    </row>
    <row r="5099" spans="1:14" x14ac:dyDescent="0.2">
      <c r="A5099" s="168">
        <v>2019</v>
      </c>
      <c r="B5099" s="168">
        <v>8</v>
      </c>
      <c r="C5099" s="168">
        <v>1</v>
      </c>
      <c r="D5099" s="168">
        <v>7</v>
      </c>
      <c r="E5099" s="168">
        <v>30</v>
      </c>
      <c r="F5099" s="168">
        <v>90</v>
      </c>
      <c r="G5099" s="168">
        <v>56</v>
      </c>
      <c r="H5099" s="168">
        <v>105</v>
      </c>
      <c r="I5099" s="168">
        <v>14.5</v>
      </c>
      <c r="J5099" s="168">
        <v>1.1000000000000001</v>
      </c>
      <c r="K5099" s="168">
        <v>72.8</v>
      </c>
      <c r="L5099" s="168">
        <v>62.8</v>
      </c>
      <c r="M5099" s="168">
        <v>21.3</v>
      </c>
      <c r="N5099" s="168">
        <v>956.8</v>
      </c>
    </row>
    <row r="5100" spans="1:14" x14ac:dyDescent="0.2">
      <c r="A5100" s="168">
        <v>2019</v>
      </c>
      <c r="B5100" s="168">
        <v>8</v>
      </c>
      <c r="C5100" s="168">
        <v>1</v>
      </c>
      <c r="D5100" s="168">
        <v>8</v>
      </c>
      <c r="E5100" s="168">
        <v>30</v>
      </c>
      <c r="F5100" s="168">
        <v>170</v>
      </c>
      <c r="G5100" s="168">
        <v>55</v>
      </c>
      <c r="H5100" s="168">
        <v>198</v>
      </c>
      <c r="I5100" s="168">
        <v>15.1</v>
      </c>
      <c r="J5100" s="168">
        <v>1</v>
      </c>
      <c r="K5100" s="168">
        <v>113.9</v>
      </c>
      <c r="L5100" s="168">
        <v>56.7</v>
      </c>
      <c r="M5100" s="168">
        <v>23.6</v>
      </c>
      <c r="N5100" s="168">
        <v>958.1</v>
      </c>
    </row>
    <row r="5101" spans="1:14" x14ac:dyDescent="0.2">
      <c r="A5101" s="168">
        <v>2019</v>
      </c>
      <c r="B5101" s="168">
        <v>8</v>
      </c>
      <c r="C5101" s="168">
        <v>1</v>
      </c>
      <c r="D5101" s="168">
        <v>9</v>
      </c>
      <c r="E5101" s="168">
        <v>30</v>
      </c>
      <c r="F5101" s="168">
        <v>283</v>
      </c>
      <c r="G5101" s="168">
        <v>153</v>
      </c>
      <c r="H5101" s="168">
        <v>385</v>
      </c>
      <c r="I5101" s="168">
        <v>15.2</v>
      </c>
      <c r="J5101" s="168">
        <v>2.1</v>
      </c>
      <c r="K5101" s="168">
        <v>113.5</v>
      </c>
      <c r="L5101" s="168">
        <v>50.2</v>
      </c>
      <c r="M5101" s="168">
        <v>25.1</v>
      </c>
      <c r="N5101" s="168">
        <v>957.5</v>
      </c>
    </row>
    <row r="5102" spans="1:14" x14ac:dyDescent="0.2">
      <c r="A5102" s="168">
        <v>2019</v>
      </c>
      <c r="B5102" s="168">
        <v>8</v>
      </c>
      <c r="C5102" s="168">
        <v>1</v>
      </c>
      <c r="D5102" s="168">
        <v>10</v>
      </c>
      <c r="E5102" s="168">
        <v>30</v>
      </c>
      <c r="F5102" s="168">
        <v>274</v>
      </c>
      <c r="G5102" s="168">
        <v>377</v>
      </c>
      <c r="H5102" s="168">
        <v>572</v>
      </c>
      <c r="I5102" s="168">
        <v>15.1</v>
      </c>
      <c r="J5102" s="168">
        <v>4.4000000000000004</v>
      </c>
      <c r="K5102" s="168">
        <v>110.9</v>
      </c>
      <c r="L5102" s="168">
        <v>43.3</v>
      </c>
      <c r="M5102" s="168">
        <v>27.3</v>
      </c>
      <c r="N5102" s="168">
        <v>957.2</v>
      </c>
    </row>
    <row r="5103" spans="1:14" x14ac:dyDescent="0.2">
      <c r="A5103" s="168">
        <v>2019</v>
      </c>
      <c r="B5103" s="168">
        <v>8</v>
      </c>
      <c r="C5103" s="168">
        <v>1</v>
      </c>
      <c r="D5103" s="168">
        <v>11</v>
      </c>
      <c r="E5103" s="168">
        <v>30</v>
      </c>
      <c r="F5103" s="168">
        <v>234</v>
      </c>
      <c r="G5103" s="168">
        <v>695</v>
      </c>
      <c r="H5103" s="168">
        <v>847</v>
      </c>
      <c r="I5103" s="168">
        <v>14.7</v>
      </c>
      <c r="J5103" s="168">
        <v>2.6</v>
      </c>
      <c r="K5103" s="168">
        <v>134.69999999999999</v>
      </c>
      <c r="L5103" s="168">
        <v>39.700000000000003</v>
      </c>
      <c r="M5103" s="168">
        <v>29.2</v>
      </c>
      <c r="N5103" s="168">
        <v>957.6</v>
      </c>
    </row>
    <row r="5104" spans="1:14" x14ac:dyDescent="0.2">
      <c r="A5104" s="168">
        <v>2019</v>
      </c>
      <c r="B5104" s="168">
        <v>8</v>
      </c>
      <c r="C5104" s="168">
        <v>1</v>
      </c>
      <c r="D5104" s="168">
        <v>12</v>
      </c>
      <c r="E5104" s="168">
        <v>30</v>
      </c>
      <c r="F5104" s="168">
        <v>263</v>
      </c>
      <c r="G5104" s="168">
        <v>680</v>
      </c>
      <c r="H5104" s="168">
        <v>908</v>
      </c>
      <c r="I5104" s="168">
        <v>14</v>
      </c>
      <c r="J5104" s="168">
        <v>1.8</v>
      </c>
      <c r="K5104" s="168">
        <v>200.7</v>
      </c>
      <c r="L5104" s="168">
        <v>37.6</v>
      </c>
      <c r="M5104" s="168">
        <v>30.7</v>
      </c>
      <c r="N5104" s="168">
        <v>957.2</v>
      </c>
    </row>
    <row r="5105" spans="1:14" x14ac:dyDescent="0.2">
      <c r="A5105" s="168">
        <v>2019</v>
      </c>
      <c r="B5105" s="168">
        <v>8</v>
      </c>
      <c r="C5105" s="168">
        <v>1</v>
      </c>
      <c r="D5105" s="168">
        <v>13</v>
      </c>
      <c r="E5105" s="168">
        <v>30</v>
      </c>
      <c r="F5105" s="168">
        <v>248</v>
      </c>
      <c r="G5105" s="168">
        <v>709</v>
      </c>
      <c r="H5105" s="168">
        <v>930</v>
      </c>
      <c r="I5105" s="168">
        <v>13.1</v>
      </c>
      <c r="J5105" s="168">
        <v>2.8</v>
      </c>
      <c r="K5105" s="168">
        <v>215.3</v>
      </c>
      <c r="L5105" s="168">
        <v>36</v>
      </c>
      <c r="M5105" s="168">
        <v>32</v>
      </c>
      <c r="N5105" s="168">
        <v>956.6</v>
      </c>
    </row>
    <row r="5106" spans="1:14" x14ac:dyDescent="0.2">
      <c r="A5106" s="168">
        <v>2019</v>
      </c>
      <c r="B5106" s="168">
        <v>8</v>
      </c>
      <c r="C5106" s="168">
        <v>1</v>
      </c>
      <c r="D5106" s="168">
        <v>14</v>
      </c>
      <c r="E5106" s="168">
        <v>30</v>
      </c>
      <c r="F5106" s="168">
        <v>262</v>
      </c>
      <c r="G5106" s="168">
        <v>671</v>
      </c>
      <c r="H5106" s="168">
        <v>882</v>
      </c>
      <c r="I5106" s="168">
        <v>11.7</v>
      </c>
      <c r="J5106" s="168">
        <v>3.5</v>
      </c>
      <c r="K5106" s="168">
        <v>243.1</v>
      </c>
      <c r="L5106" s="168">
        <v>36.799999999999997</v>
      </c>
      <c r="M5106" s="168">
        <v>32.6</v>
      </c>
      <c r="N5106" s="168">
        <v>955.9</v>
      </c>
    </row>
    <row r="5107" spans="1:14" x14ac:dyDescent="0.2">
      <c r="A5107" s="168">
        <v>2019</v>
      </c>
      <c r="B5107" s="168">
        <v>8</v>
      </c>
      <c r="C5107" s="168">
        <v>1</v>
      </c>
      <c r="D5107" s="168">
        <v>15</v>
      </c>
      <c r="E5107" s="168">
        <v>30</v>
      </c>
      <c r="F5107" s="168">
        <v>244</v>
      </c>
      <c r="G5107" s="168">
        <v>643</v>
      </c>
      <c r="H5107" s="168">
        <v>782</v>
      </c>
      <c r="I5107" s="168">
        <v>10</v>
      </c>
      <c r="J5107" s="168">
        <v>3.4</v>
      </c>
      <c r="K5107" s="168">
        <v>235.4</v>
      </c>
      <c r="L5107" s="168">
        <v>35.799999999999997</v>
      </c>
      <c r="M5107" s="168">
        <v>33.6</v>
      </c>
      <c r="N5107" s="168">
        <v>955.2</v>
      </c>
    </row>
    <row r="5108" spans="1:14" x14ac:dyDescent="0.2">
      <c r="A5108" s="168">
        <v>2019</v>
      </c>
      <c r="B5108" s="168">
        <v>8</v>
      </c>
      <c r="C5108" s="168">
        <v>1</v>
      </c>
      <c r="D5108" s="168">
        <v>16</v>
      </c>
      <c r="E5108" s="168">
        <v>30</v>
      </c>
      <c r="F5108" s="168">
        <v>224</v>
      </c>
      <c r="G5108" s="168">
        <v>583</v>
      </c>
      <c r="H5108" s="168">
        <v>634</v>
      </c>
      <c r="I5108" s="168">
        <v>8</v>
      </c>
      <c r="J5108" s="168">
        <v>5.8</v>
      </c>
      <c r="K5108" s="168">
        <v>256.3</v>
      </c>
      <c r="L5108" s="168">
        <v>42.4</v>
      </c>
      <c r="M5108" s="168">
        <v>31.6</v>
      </c>
      <c r="N5108" s="168">
        <v>955.1</v>
      </c>
    </row>
    <row r="5109" spans="1:14" x14ac:dyDescent="0.2">
      <c r="A5109" s="168">
        <v>2019</v>
      </c>
      <c r="B5109" s="168">
        <v>8</v>
      </c>
      <c r="C5109" s="168">
        <v>1</v>
      </c>
      <c r="D5109" s="168">
        <v>17</v>
      </c>
      <c r="E5109" s="168">
        <v>30</v>
      </c>
      <c r="F5109" s="168">
        <v>167</v>
      </c>
      <c r="G5109" s="168">
        <v>535</v>
      </c>
      <c r="H5109" s="168">
        <v>456</v>
      </c>
      <c r="I5109" s="168">
        <v>5.9</v>
      </c>
      <c r="J5109" s="168">
        <v>5.2</v>
      </c>
      <c r="K5109" s="168">
        <v>255.4</v>
      </c>
      <c r="L5109" s="168">
        <v>47.1</v>
      </c>
      <c r="M5109" s="168">
        <v>30.3</v>
      </c>
      <c r="N5109" s="168">
        <v>955.1</v>
      </c>
    </row>
    <row r="5110" spans="1:14" x14ac:dyDescent="0.2">
      <c r="A5110" s="168">
        <v>2019</v>
      </c>
      <c r="B5110" s="168">
        <v>8</v>
      </c>
      <c r="C5110" s="168">
        <v>1</v>
      </c>
      <c r="D5110" s="168">
        <v>18</v>
      </c>
      <c r="E5110" s="168">
        <v>30</v>
      </c>
      <c r="F5110" s="168">
        <v>120</v>
      </c>
      <c r="G5110" s="168">
        <v>386</v>
      </c>
      <c r="H5110" s="168">
        <v>258</v>
      </c>
      <c r="I5110" s="168">
        <v>4.8</v>
      </c>
      <c r="J5110" s="168">
        <v>4.4000000000000004</v>
      </c>
      <c r="K5110" s="168">
        <v>246.6</v>
      </c>
      <c r="L5110" s="168">
        <v>52.5</v>
      </c>
      <c r="M5110" s="168">
        <v>29.1</v>
      </c>
      <c r="N5110" s="168">
        <v>955.4</v>
      </c>
    </row>
    <row r="5111" spans="1:14" x14ac:dyDescent="0.2">
      <c r="A5111" s="168">
        <v>2019</v>
      </c>
      <c r="B5111" s="168">
        <v>8</v>
      </c>
      <c r="C5111" s="168">
        <v>1</v>
      </c>
      <c r="D5111" s="168">
        <v>19</v>
      </c>
      <c r="E5111" s="168">
        <v>30</v>
      </c>
      <c r="F5111" s="168">
        <v>53</v>
      </c>
      <c r="G5111" s="168">
        <v>134</v>
      </c>
      <c r="H5111" s="168">
        <v>78</v>
      </c>
      <c r="I5111" s="168">
        <v>4.4000000000000004</v>
      </c>
      <c r="J5111" s="168">
        <v>3.6</v>
      </c>
      <c r="K5111" s="168">
        <v>237.8</v>
      </c>
      <c r="L5111" s="168">
        <v>62.5</v>
      </c>
      <c r="M5111" s="168">
        <v>26.7</v>
      </c>
      <c r="N5111" s="168">
        <v>956.2</v>
      </c>
    </row>
    <row r="5112" spans="1:14" x14ac:dyDescent="0.2">
      <c r="A5112" s="168">
        <v>2019</v>
      </c>
      <c r="B5112" s="168">
        <v>8</v>
      </c>
      <c r="C5112" s="168">
        <v>1</v>
      </c>
      <c r="D5112" s="168">
        <v>20</v>
      </c>
      <c r="E5112" s="168">
        <v>30</v>
      </c>
      <c r="F5112" s="168">
        <v>3</v>
      </c>
      <c r="G5112" s="168">
        <v>1</v>
      </c>
      <c r="H5112" s="168">
        <v>3</v>
      </c>
      <c r="I5112" s="168">
        <v>4.5</v>
      </c>
      <c r="J5112" s="168">
        <v>3.9</v>
      </c>
      <c r="K5112" s="168">
        <v>244.7</v>
      </c>
      <c r="L5112" s="168">
        <v>74</v>
      </c>
      <c r="M5112" s="168">
        <v>24.2</v>
      </c>
      <c r="N5112" s="168">
        <v>957.1</v>
      </c>
    </row>
    <row r="5113" spans="1:14" x14ac:dyDescent="0.2">
      <c r="A5113" s="168">
        <v>2019</v>
      </c>
      <c r="B5113" s="168">
        <v>8</v>
      </c>
      <c r="C5113" s="168">
        <v>1</v>
      </c>
      <c r="D5113" s="168">
        <v>21</v>
      </c>
      <c r="E5113" s="168">
        <v>30</v>
      </c>
      <c r="F5113" s="168">
        <v>0</v>
      </c>
      <c r="G5113" s="168">
        <v>0</v>
      </c>
      <c r="H5113" s="168">
        <v>0</v>
      </c>
      <c r="I5113" s="168">
        <v>4.8</v>
      </c>
      <c r="J5113" s="168">
        <v>2.9</v>
      </c>
      <c r="K5113" s="168">
        <v>264.60000000000002</v>
      </c>
      <c r="L5113" s="168">
        <v>80.7</v>
      </c>
      <c r="M5113" s="168">
        <v>22.8</v>
      </c>
      <c r="N5113" s="168">
        <v>958</v>
      </c>
    </row>
    <row r="5114" spans="1:14" x14ac:dyDescent="0.2">
      <c r="A5114" s="168">
        <v>2019</v>
      </c>
      <c r="B5114" s="168">
        <v>8</v>
      </c>
      <c r="C5114" s="168">
        <v>1</v>
      </c>
      <c r="D5114" s="168">
        <v>22</v>
      </c>
      <c r="E5114" s="168">
        <v>30</v>
      </c>
      <c r="F5114" s="168">
        <v>0</v>
      </c>
      <c r="G5114" s="168">
        <v>0</v>
      </c>
      <c r="H5114" s="168">
        <v>0</v>
      </c>
      <c r="I5114" s="168">
        <v>5.3</v>
      </c>
      <c r="J5114" s="168">
        <v>1.7</v>
      </c>
      <c r="K5114" s="168">
        <v>219</v>
      </c>
      <c r="L5114" s="168">
        <v>82.5</v>
      </c>
      <c r="M5114" s="168">
        <v>22.5</v>
      </c>
      <c r="N5114" s="168">
        <v>958.2</v>
      </c>
    </row>
    <row r="5115" spans="1:14" x14ac:dyDescent="0.2">
      <c r="A5115" s="168">
        <v>2019</v>
      </c>
      <c r="B5115" s="168">
        <v>8</v>
      </c>
      <c r="C5115" s="168">
        <v>1</v>
      </c>
      <c r="D5115" s="168">
        <v>23</v>
      </c>
      <c r="E5115" s="168">
        <v>30</v>
      </c>
      <c r="F5115" s="168">
        <v>0</v>
      </c>
      <c r="G5115" s="168">
        <v>0</v>
      </c>
      <c r="H5115" s="168">
        <v>0</v>
      </c>
      <c r="I5115" s="168">
        <v>5.6</v>
      </c>
      <c r="J5115" s="168">
        <v>0.6</v>
      </c>
      <c r="K5115" s="168">
        <v>202.6</v>
      </c>
      <c r="L5115" s="168">
        <v>84.4</v>
      </c>
      <c r="M5115" s="168">
        <v>22.1</v>
      </c>
      <c r="N5115" s="168">
        <v>958.1</v>
      </c>
    </row>
    <row r="5116" spans="1:14" x14ac:dyDescent="0.2">
      <c r="A5116" s="168">
        <v>2019</v>
      </c>
      <c r="B5116" s="168">
        <v>8</v>
      </c>
      <c r="C5116" s="168">
        <v>2</v>
      </c>
      <c r="D5116" s="168">
        <v>0</v>
      </c>
      <c r="E5116" s="168">
        <v>30</v>
      </c>
      <c r="F5116" s="168">
        <v>0</v>
      </c>
      <c r="G5116" s="168">
        <v>0</v>
      </c>
      <c r="H5116" s="168">
        <v>0</v>
      </c>
      <c r="I5116" s="168">
        <v>5.7</v>
      </c>
      <c r="J5116" s="168">
        <v>1.2</v>
      </c>
      <c r="K5116" s="168">
        <v>152.4</v>
      </c>
      <c r="L5116" s="168">
        <v>84.8</v>
      </c>
      <c r="M5116" s="168">
        <v>22</v>
      </c>
      <c r="N5116" s="168">
        <v>958.1</v>
      </c>
    </row>
    <row r="5117" spans="1:14" x14ac:dyDescent="0.2">
      <c r="A5117" s="168">
        <v>2019</v>
      </c>
      <c r="B5117" s="168">
        <v>8</v>
      </c>
      <c r="C5117" s="168">
        <v>2</v>
      </c>
      <c r="D5117" s="168">
        <v>1</v>
      </c>
      <c r="E5117" s="168">
        <v>30</v>
      </c>
      <c r="F5117" s="168">
        <v>0</v>
      </c>
      <c r="G5117" s="168">
        <v>0</v>
      </c>
      <c r="H5117" s="168">
        <v>0</v>
      </c>
      <c r="I5117" s="168">
        <v>5.8</v>
      </c>
      <c r="J5117" s="168">
        <v>1</v>
      </c>
      <c r="K5117" s="168">
        <v>188.2</v>
      </c>
      <c r="L5117" s="168">
        <v>84.4</v>
      </c>
      <c r="M5117" s="168">
        <v>21.9</v>
      </c>
      <c r="N5117" s="168">
        <v>958.2</v>
      </c>
    </row>
    <row r="5118" spans="1:14" x14ac:dyDescent="0.2">
      <c r="A5118" s="168">
        <v>2019</v>
      </c>
      <c r="B5118" s="168">
        <v>8</v>
      </c>
      <c r="C5118" s="168">
        <v>2</v>
      </c>
      <c r="D5118" s="168">
        <v>2</v>
      </c>
      <c r="E5118" s="168">
        <v>30</v>
      </c>
      <c r="F5118" s="168">
        <v>0</v>
      </c>
      <c r="G5118" s="168">
        <v>0</v>
      </c>
      <c r="H5118" s="168">
        <v>0</v>
      </c>
      <c r="I5118" s="168">
        <v>6.1</v>
      </c>
      <c r="J5118" s="168">
        <v>1.3</v>
      </c>
      <c r="K5118" s="168">
        <v>224.1</v>
      </c>
      <c r="L5118" s="168">
        <v>85.1</v>
      </c>
      <c r="M5118" s="168">
        <v>21.6</v>
      </c>
      <c r="N5118" s="168">
        <v>958</v>
      </c>
    </row>
    <row r="5119" spans="1:14" x14ac:dyDescent="0.2">
      <c r="A5119" s="168">
        <v>2019</v>
      </c>
      <c r="B5119" s="168">
        <v>8</v>
      </c>
      <c r="C5119" s="168">
        <v>2</v>
      </c>
      <c r="D5119" s="168">
        <v>3</v>
      </c>
      <c r="E5119" s="168">
        <v>30</v>
      </c>
      <c r="F5119" s="168">
        <v>0</v>
      </c>
      <c r="G5119" s="168">
        <v>0</v>
      </c>
      <c r="H5119" s="168">
        <v>0</v>
      </c>
      <c r="I5119" s="168">
        <v>6.5</v>
      </c>
      <c r="J5119" s="168">
        <v>1.1000000000000001</v>
      </c>
      <c r="K5119" s="168">
        <v>250.5</v>
      </c>
      <c r="L5119" s="168">
        <v>85.9</v>
      </c>
      <c r="M5119" s="168">
        <v>21.4</v>
      </c>
      <c r="N5119" s="168">
        <v>957.7</v>
      </c>
    </row>
    <row r="5120" spans="1:14" x14ac:dyDescent="0.2">
      <c r="A5120" s="168">
        <v>2019</v>
      </c>
      <c r="B5120" s="168">
        <v>8</v>
      </c>
      <c r="C5120" s="168">
        <v>2</v>
      </c>
      <c r="D5120" s="168">
        <v>4</v>
      </c>
      <c r="E5120" s="168">
        <v>30</v>
      </c>
      <c r="F5120" s="168">
        <v>0</v>
      </c>
      <c r="G5120" s="168">
        <v>0</v>
      </c>
      <c r="H5120" s="168">
        <v>0</v>
      </c>
      <c r="I5120" s="168">
        <v>7.2</v>
      </c>
      <c r="J5120" s="168">
        <v>0.6</v>
      </c>
      <c r="K5120" s="168">
        <v>263.5</v>
      </c>
      <c r="L5120" s="168">
        <v>86</v>
      </c>
      <c r="M5120" s="168">
        <v>20.9</v>
      </c>
      <c r="N5120" s="168">
        <v>957</v>
      </c>
    </row>
    <row r="5121" spans="1:14" x14ac:dyDescent="0.2">
      <c r="A5121" s="168">
        <v>2019</v>
      </c>
      <c r="B5121" s="168">
        <v>8</v>
      </c>
      <c r="C5121" s="168">
        <v>2</v>
      </c>
      <c r="D5121" s="168">
        <v>5</v>
      </c>
      <c r="E5121" s="168">
        <v>30</v>
      </c>
      <c r="F5121" s="168">
        <v>0</v>
      </c>
      <c r="G5121" s="168">
        <v>0</v>
      </c>
      <c r="H5121" s="168">
        <v>0</v>
      </c>
      <c r="I5121" s="168">
        <v>8.1</v>
      </c>
      <c r="J5121" s="168">
        <v>1.7</v>
      </c>
      <c r="K5121" s="168">
        <v>116.4</v>
      </c>
      <c r="L5121" s="168">
        <v>81.900000000000006</v>
      </c>
      <c r="M5121" s="168">
        <v>21.3</v>
      </c>
      <c r="N5121" s="168">
        <v>957</v>
      </c>
    </row>
    <row r="5122" spans="1:14" x14ac:dyDescent="0.2">
      <c r="A5122" s="168">
        <v>2019</v>
      </c>
      <c r="B5122" s="168">
        <v>8</v>
      </c>
      <c r="C5122" s="168">
        <v>2</v>
      </c>
      <c r="D5122" s="168">
        <v>6</v>
      </c>
      <c r="E5122" s="168">
        <v>30</v>
      </c>
      <c r="F5122" s="168">
        <v>18</v>
      </c>
      <c r="G5122" s="168">
        <v>33</v>
      </c>
      <c r="H5122" s="168">
        <v>22</v>
      </c>
      <c r="I5122" s="168">
        <v>8.5</v>
      </c>
      <c r="J5122" s="168">
        <v>1.8</v>
      </c>
      <c r="K5122" s="168">
        <v>178.9</v>
      </c>
      <c r="L5122" s="168">
        <v>84.2</v>
      </c>
      <c r="M5122" s="168">
        <v>21.1</v>
      </c>
      <c r="N5122" s="168">
        <v>957.6</v>
      </c>
    </row>
    <row r="5123" spans="1:14" x14ac:dyDescent="0.2">
      <c r="A5123" s="168">
        <v>2019</v>
      </c>
      <c r="B5123" s="168">
        <v>8</v>
      </c>
      <c r="C5123" s="168">
        <v>2</v>
      </c>
      <c r="D5123" s="168">
        <v>7</v>
      </c>
      <c r="E5123" s="168">
        <v>30</v>
      </c>
      <c r="F5123" s="168">
        <v>78</v>
      </c>
      <c r="G5123" s="168">
        <v>331</v>
      </c>
      <c r="H5123" s="168">
        <v>162</v>
      </c>
      <c r="I5123" s="168">
        <v>6</v>
      </c>
      <c r="J5123" s="168">
        <v>0.8</v>
      </c>
      <c r="K5123" s="168">
        <v>99.8</v>
      </c>
      <c r="L5123" s="168">
        <v>77.099999999999994</v>
      </c>
      <c r="M5123" s="168">
        <v>23</v>
      </c>
      <c r="N5123" s="168">
        <v>957.7</v>
      </c>
    </row>
    <row r="5124" spans="1:14" x14ac:dyDescent="0.2">
      <c r="A5124" s="168">
        <v>2019</v>
      </c>
      <c r="B5124" s="168">
        <v>8</v>
      </c>
      <c r="C5124" s="168">
        <v>2</v>
      </c>
      <c r="D5124" s="168">
        <v>8</v>
      </c>
      <c r="E5124" s="168">
        <v>30</v>
      </c>
      <c r="F5124" s="168">
        <v>117</v>
      </c>
      <c r="G5124" s="168">
        <v>559</v>
      </c>
      <c r="H5124" s="168">
        <v>363</v>
      </c>
      <c r="I5124" s="168">
        <v>2.9</v>
      </c>
      <c r="J5124" s="168">
        <v>1.3</v>
      </c>
      <c r="K5124" s="168">
        <v>136.69999999999999</v>
      </c>
      <c r="L5124" s="168">
        <v>63.4</v>
      </c>
      <c r="M5124" s="168">
        <v>26.2</v>
      </c>
      <c r="N5124" s="168">
        <v>957.9</v>
      </c>
    </row>
    <row r="5125" spans="1:14" x14ac:dyDescent="0.2">
      <c r="A5125" s="168">
        <v>2019</v>
      </c>
      <c r="B5125" s="168">
        <v>8</v>
      </c>
      <c r="C5125" s="168">
        <v>2</v>
      </c>
      <c r="D5125" s="168">
        <v>9</v>
      </c>
      <c r="E5125" s="168">
        <v>30</v>
      </c>
      <c r="F5125" s="168">
        <v>146</v>
      </c>
      <c r="G5125" s="168">
        <v>666</v>
      </c>
      <c r="H5125" s="168">
        <v>555</v>
      </c>
      <c r="I5125" s="168">
        <v>1.8</v>
      </c>
      <c r="J5125" s="168">
        <v>2.5</v>
      </c>
      <c r="K5125" s="168">
        <v>118.1</v>
      </c>
      <c r="L5125" s="168">
        <v>53.5</v>
      </c>
      <c r="M5125" s="168">
        <v>28.9</v>
      </c>
      <c r="N5125" s="168">
        <v>958.3</v>
      </c>
    </row>
    <row r="5126" spans="1:14" x14ac:dyDescent="0.2">
      <c r="A5126" s="168">
        <v>2019</v>
      </c>
      <c r="B5126" s="168">
        <v>8</v>
      </c>
      <c r="C5126" s="168">
        <v>2</v>
      </c>
      <c r="D5126" s="168">
        <v>10</v>
      </c>
      <c r="E5126" s="168">
        <v>30</v>
      </c>
      <c r="F5126" s="168">
        <v>170</v>
      </c>
      <c r="G5126" s="168">
        <v>723</v>
      </c>
      <c r="H5126" s="168">
        <v>720</v>
      </c>
      <c r="I5126" s="168">
        <v>1</v>
      </c>
      <c r="J5126" s="168">
        <v>3</v>
      </c>
      <c r="K5126" s="168">
        <v>139.6</v>
      </c>
      <c r="L5126" s="168">
        <v>51</v>
      </c>
      <c r="M5126" s="168">
        <v>30.1</v>
      </c>
      <c r="N5126" s="168">
        <v>958.6</v>
      </c>
    </row>
    <row r="5127" spans="1:14" x14ac:dyDescent="0.2">
      <c r="A5127" s="168">
        <v>2019</v>
      </c>
      <c r="B5127" s="168">
        <v>8</v>
      </c>
      <c r="C5127" s="168">
        <v>2</v>
      </c>
      <c r="D5127" s="168">
        <v>11</v>
      </c>
      <c r="E5127" s="168">
        <v>30</v>
      </c>
      <c r="F5127" s="168">
        <v>181</v>
      </c>
      <c r="G5127" s="168">
        <v>764</v>
      </c>
      <c r="H5127" s="168">
        <v>850</v>
      </c>
      <c r="I5127" s="168">
        <v>0.2</v>
      </c>
      <c r="J5127" s="168">
        <v>5</v>
      </c>
      <c r="K5127" s="168">
        <v>89.9</v>
      </c>
      <c r="L5127" s="168">
        <v>49.4</v>
      </c>
      <c r="M5127" s="168">
        <v>30.6</v>
      </c>
      <c r="N5127" s="168">
        <v>959</v>
      </c>
    </row>
    <row r="5128" spans="1:14" x14ac:dyDescent="0.2">
      <c r="A5128" s="168">
        <v>2019</v>
      </c>
      <c r="B5128" s="168">
        <v>8</v>
      </c>
      <c r="C5128" s="168">
        <v>2</v>
      </c>
      <c r="D5128" s="168">
        <v>12</v>
      </c>
      <c r="E5128" s="168">
        <v>30</v>
      </c>
      <c r="F5128" s="168">
        <v>205</v>
      </c>
      <c r="G5128" s="168">
        <v>758</v>
      </c>
      <c r="H5128" s="168">
        <v>921</v>
      </c>
      <c r="I5128" s="168">
        <v>-0.7</v>
      </c>
      <c r="J5128" s="168">
        <v>5.5</v>
      </c>
      <c r="K5128" s="168">
        <v>96.9</v>
      </c>
      <c r="L5128" s="168">
        <v>48.7</v>
      </c>
      <c r="M5128" s="168">
        <v>31.2</v>
      </c>
      <c r="N5128" s="168">
        <v>958.9</v>
      </c>
    </row>
    <row r="5129" spans="1:14" x14ac:dyDescent="0.2">
      <c r="A5129" s="168">
        <v>2019</v>
      </c>
      <c r="B5129" s="168">
        <v>8</v>
      </c>
      <c r="C5129" s="168">
        <v>2</v>
      </c>
      <c r="D5129" s="168">
        <v>13</v>
      </c>
      <c r="E5129" s="168">
        <v>30</v>
      </c>
      <c r="F5129" s="168">
        <v>243</v>
      </c>
      <c r="G5129" s="168">
        <v>713</v>
      </c>
      <c r="H5129" s="168">
        <v>928</v>
      </c>
      <c r="I5129" s="168">
        <v>-1.6</v>
      </c>
      <c r="J5129" s="168">
        <v>5.6</v>
      </c>
      <c r="K5129" s="168">
        <v>93.8</v>
      </c>
      <c r="L5129" s="168">
        <v>48.6</v>
      </c>
      <c r="M5129" s="168">
        <v>31.3</v>
      </c>
      <c r="N5129" s="168">
        <v>958.8</v>
      </c>
    </row>
    <row r="5130" spans="1:14" x14ac:dyDescent="0.2">
      <c r="A5130" s="168">
        <v>2019</v>
      </c>
      <c r="B5130" s="168">
        <v>8</v>
      </c>
      <c r="C5130" s="168">
        <v>2</v>
      </c>
      <c r="D5130" s="168">
        <v>14</v>
      </c>
      <c r="E5130" s="168">
        <v>30</v>
      </c>
      <c r="F5130" s="168">
        <v>249</v>
      </c>
      <c r="G5130" s="168">
        <v>686</v>
      </c>
      <c r="H5130" s="168">
        <v>883</v>
      </c>
      <c r="I5130" s="168">
        <v>-2.5</v>
      </c>
      <c r="J5130" s="168">
        <v>4.5</v>
      </c>
      <c r="K5130" s="168">
        <v>99.6</v>
      </c>
      <c r="L5130" s="168">
        <v>45.9</v>
      </c>
      <c r="M5130" s="168">
        <v>32</v>
      </c>
      <c r="N5130" s="168">
        <v>958.6</v>
      </c>
    </row>
    <row r="5131" spans="1:14" x14ac:dyDescent="0.2">
      <c r="A5131" s="168">
        <v>2019</v>
      </c>
      <c r="B5131" s="168">
        <v>8</v>
      </c>
      <c r="C5131" s="168">
        <v>2</v>
      </c>
      <c r="D5131" s="168">
        <v>15</v>
      </c>
      <c r="E5131" s="168">
        <v>30</v>
      </c>
      <c r="F5131" s="168">
        <v>253</v>
      </c>
      <c r="G5131" s="168">
        <v>626</v>
      </c>
      <c r="H5131" s="168">
        <v>775</v>
      </c>
      <c r="I5131" s="168">
        <v>-3.2</v>
      </c>
      <c r="J5131" s="168">
        <v>3</v>
      </c>
      <c r="K5131" s="168">
        <v>98.4</v>
      </c>
      <c r="L5131" s="168">
        <v>41.4</v>
      </c>
      <c r="M5131" s="168">
        <v>33</v>
      </c>
      <c r="N5131" s="168">
        <v>958</v>
      </c>
    </row>
    <row r="5132" spans="1:14" x14ac:dyDescent="0.2">
      <c r="A5132" s="168">
        <v>2019</v>
      </c>
      <c r="B5132" s="168">
        <v>8</v>
      </c>
      <c r="C5132" s="168">
        <v>2</v>
      </c>
      <c r="D5132" s="168">
        <v>16</v>
      </c>
      <c r="E5132" s="168">
        <v>30</v>
      </c>
      <c r="F5132" s="168">
        <v>202</v>
      </c>
      <c r="G5132" s="168">
        <v>616</v>
      </c>
      <c r="H5132" s="168">
        <v>633</v>
      </c>
      <c r="I5132" s="168">
        <v>-3.6</v>
      </c>
      <c r="J5132" s="168">
        <v>3.6</v>
      </c>
      <c r="K5132" s="168">
        <v>91.8</v>
      </c>
      <c r="L5132" s="168">
        <v>37.1</v>
      </c>
      <c r="M5132" s="168">
        <v>33.9</v>
      </c>
      <c r="N5132" s="168">
        <v>957.5</v>
      </c>
    </row>
    <row r="5133" spans="1:14" x14ac:dyDescent="0.2">
      <c r="A5133" s="168">
        <v>2019</v>
      </c>
      <c r="B5133" s="168">
        <v>8</v>
      </c>
      <c r="C5133" s="168">
        <v>2</v>
      </c>
      <c r="D5133" s="168">
        <v>17</v>
      </c>
      <c r="E5133" s="168">
        <v>30</v>
      </c>
      <c r="F5133" s="168">
        <v>165</v>
      </c>
      <c r="G5133" s="168">
        <v>528</v>
      </c>
      <c r="H5133" s="168">
        <v>448</v>
      </c>
      <c r="I5133" s="168">
        <v>-3.5</v>
      </c>
      <c r="J5133" s="168">
        <v>4.5999999999999996</v>
      </c>
      <c r="K5133" s="168">
        <v>93.4</v>
      </c>
      <c r="L5133" s="168">
        <v>40.4</v>
      </c>
      <c r="M5133" s="168">
        <v>33.299999999999997</v>
      </c>
      <c r="N5133" s="168">
        <v>957.1</v>
      </c>
    </row>
    <row r="5134" spans="1:14" x14ac:dyDescent="0.2">
      <c r="A5134" s="168">
        <v>2019</v>
      </c>
      <c r="B5134" s="168">
        <v>8</v>
      </c>
      <c r="C5134" s="168">
        <v>2</v>
      </c>
      <c r="D5134" s="168">
        <v>18</v>
      </c>
      <c r="E5134" s="168">
        <v>30</v>
      </c>
      <c r="F5134" s="168">
        <v>122</v>
      </c>
      <c r="G5134" s="168">
        <v>364</v>
      </c>
      <c r="H5134" s="168">
        <v>250</v>
      </c>
      <c r="I5134" s="168">
        <v>-2.9</v>
      </c>
      <c r="J5134" s="168">
        <v>3.7</v>
      </c>
      <c r="K5134" s="168">
        <v>104.1</v>
      </c>
      <c r="L5134" s="168">
        <v>41</v>
      </c>
      <c r="M5134" s="168">
        <v>32.4</v>
      </c>
      <c r="N5134" s="168">
        <v>956.9</v>
      </c>
    </row>
    <row r="5135" spans="1:14" x14ac:dyDescent="0.2">
      <c r="A5135" s="168">
        <v>2019</v>
      </c>
      <c r="B5135" s="168">
        <v>8</v>
      </c>
      <c r="C5135" s="168">
        <v>2</v>
      </c>
      <c r="D5135" s="168">
        <v>19</v>
      </c>
      <c r="E5135" s="168">
        <v>30</v>
      </c>
      <c r="F5135" s="168">
        <v>53</v>
      </c>
      <c r="G5135" s="168">
        <v>134</v>
      </c>
      <c r="H5135" s="168">
        <v>78</v>
      </c>
      <c r="I5135" s="168">
        <v>-2</v>
      </c>
      <c r="J5135" s="168">
        <v>3.3</v>
      </c>
      <c r="K5135" s="168">
        <v>212.7</v>
      </c>
      <c r="L5135" s="168">
        <v>52.9</v>
      </c>
      <c r="M5135" s="168">
        <v>29.7</v>
      </c>
      <c r="N5135" s="168">
        <v>957.3</v>
      </c>
    </row>
    <row r="5136" spans="1:14" x14ac:dyDescent="0.2">
      <c r="A5136" s="168">
        <v>2019</v>
      </c>
      <c r="B5136" s="168">
        <v>8</v>
      </c>
      <c r="C5136" s="168">
        <v>2</v>
      </c>
      <c r="D5136" s="168">
        <v>20</v>
      </c>
      <c r="E5136" s="168">
        <v>30</v>
      </c>
      <c r="F5136" s="168">
        <v>2</v>
      </c>
      <c r="G5136" s="168">
        <v>1</v>
      </c>
      <c r="H5136" s="168">
        <v>2</v>
      </c>
      <c r="I5136" s="168">
        <v>-0.6</v>
      </c>
      <c r="J5136" s="168">
        <v>3.3</v>
      </c>
      <c r="K5136" s="168">
        <v>232.3</v>
      </c>
      <c r="L5136" s="168">
        <v>66</v>
      </c>
      <c r="M5136" s="168">
        <v>25.9</v>
      </c>
      <c r="N5136" s="168">
        <v>958.3</v>
      </c>
    </row>
    <row r="5137" spans="1:14" x14ac:dyDescent="0.2">
      <c r="A5137" s="168">
        <v>2019</v>
      </c>
      <c r="B5137" s="168">
        <v>8</v>
      </c>
      <c r="C5137" s="168">
        <v>2</v>
      </c>
      <c r="D5137" s="168">
        <v>21</v>
      </c>
      <c r="E5137" s="168">
        <v>30</v>
      </c>
      <c r="F5137" s="168">
        <v>0</v>
      </c>
      <c r="G5137" s="168">
        <v>0</v>
      </c>
      <c r="H5137" s="168">
        <v>0</v>
      </c>
      <c r="I5137" s="168">
        <v>0.8</v>
      </c>
      <c r="J5137" s="168">
        <v>2.2999999999999998</v>
      </c>
      <c r="K5137" s="168">
        <v>241.5</v>
      </c>
      <c r="L5137" s="168">
        <v>71</v>
      </c>
      <c r="M5137" s="168">
        <v>24.7</v>
      </c>
      <c r="N5137" s="168">
        <v>959.3</v>
      </c>
    </row>
    <row r="5138" spans="1:14" x14ac:dyDescent="0.2">
      <c r="A5138" s="168">
        <v>2019</v>
      </c>
      <c r="B5138" s="168">
        <v>8</v>
      </c>
      <c r="C5138" s="168">
        <v>2</v>
      </c>
      <c r="D5138" s="168">
        <v>22</v>
      </c>
      <c r="E5138" s="168">
        <v>30</v>
      </c>
      <c r="F5138" s="168">
        <v>0</v>
      </c>
      <c r="G5138" s="168">
        <v>0</v>
      </c>
      <c r="H5138" s="168">
        <v>0</v>
      </c>
      <c r="I5138" s="168">
        <v>1.5</v>
      </c>
      <c r="J5138" s="168">
        <v>1.2</v>
      </c>
      <c r="K5138" s="168">
        <v>201.5</v>
      </c>
      <c r="L5138" s="168">
        <v>72.2</v>
      </c>
      <c r="M5138" s="168">
        <v>24.1</v>
      </c>
      <c r="N5138" s="168">
        <v>959.5</v>
      </c>
    </row>
    <row r="5139" spans="1:14" x14ac:dyDescent="0.2">
      <c r="A5139" s="168">
        <v>2019</v>
      </c>
      <c r="B5139" s="168">
        <v>8</v>
      </c>
      <c r="C5139" s="168">
        <v>2</v>
      </c>
      <c r="D5139" s="168">
        <v>23</v>
      </c>
      <c r="E5139" s="168">
        <v>30</v>
      </c>
      <c r="F5139" s="168">
        <v>0</v>
      </c>
      <c r="G5139" s="168">
        <v>0</v>
      </c>
      <c r="H5139" s="168">
        <v>0</v>
      </c>
      <c r="I5139" s="168">
        <v>1.6</v>
      </c>
      <c r="J5139" s="168">
        <v>0.7</v>
      </c>
      <c r="K5139" s="168">
        <v>115.1</v>
      </c>
      <c r="L5139" s="168">
        <v>73</v>
      </c>
      <c r="M5139" s="168">
        <v>24</v>
      </c>
      <c r="N5139" s="168">
        <v>959.5</v>
      </c>
    </row>
    <row r="5140" spans="1:14" x14ac:dyDescent="0.2">
      <c r="A5140" s="168">
        <v>2019</v>
      </c>
      <c r="B5140" s="168">
        <v>8</v>
      </c>
      <c r="C5140" s="168">
        <v>3</v>
      </c>
      <c r="D5140" s="168">
        <v>0</v>
      </c>
      <c r="E5140" s="168">
        <v>30</v>
      </c>
      <c r="F5140" s="168">
        <v>0</v>
      </c>
      <c r="G5140" s="168">
        <v>0</v>
      </c>
      <c r="H5140" s="168">
        <v>0</v>
      </c>
      <c r="I5140" s="168">
        <v>1.3</v>
      </c>
      <c r="J5140" s="168">
        <v>1</v>
      </c>
      <c r="K5140" s="168">
        <v>130.1</v>
      </c>
      <c r="L5140" s="168">
        <v>74.599999999999994</v>
      </c>
      <c r="M5140" s="168">
        <v>23.3</v>
      </c>
      <c r="N5140" s="168">
        <v>959.3</v>
      </c>
    </row>
    <row r="5141" spans="1:14" x14ac:dyDescent="0.2">
      <c r="A5141" s="168">
        <v>2019</v>
      </c>
      <c r="B5141" s="168">
        <v>8</v>
      </c>
      <c r="C5141" s="168">
        <v>3</v>
      </c>
      <c r="D5141" s="168">
        <v>1</v>
      </c>
      <c r="E5141" s="168">
        <v>30</v>
      </c>
      <c r="F5141" s="168">
        <v>0</v>
      </c>
      <c r="G5141" s="168">
        <v>0</v>
      </c>
      <c r="H5141" s="168">
        <v>0</v>
      </c>
      <c r="I5141" s="168">
        <v>1.2</v>
      </c>
      <c r="J5141" s="168">
        <v>0.7</v>
      </c>
      <c r="K5141" s="168">
        <v>271.10000000000002</v>
      </c>
      <c r="L5141" s="168">
        <v>76.400000000000006</v>
      </c>
      <c r="M5141" s="168">
        <v>22.8</v>
      </c>
      <c r="N5141" s="168">
        <v>958.9</v>
      </c>
    </row>
    <row r="5142" spans="1:14" x14ac:dyDescent="0.2">
      <c r="A5142" s="168">
        <v>2019</v>
      </c>
      <c r="B5142" s="168">
        <v>8</v>
      </c>
      <c r="C5142" s="168">
        <v>3</v>
      </c>
      <c r="D5142" s="168">
        <v>2</v>
      </c>
      <c r="E5142" s="168">
        <v>30</v>
      </c>
      <c r="F5142" s="168">
        <v>0</v>
      </c>
      <c r="G5142" s="168">
        <v>0</v>
      </c>
      <c r="H5142" s="168">
        <v>0</v>
      </c>
      <c r="I5142" s="168">
        <v>1.2</v>
      </c>
      <c r="J5142" s="168">
        <v>1.3</v>
      </c>
      <c r="K5142" s="168">
        <v>90.2</v>
      </c>
      <c r="L5142" s="168">
        <v>76.400000000000006</v>
      </c>
      <c r="M5142" s="168">
        <v>22.6</v>
      </c>
      <c r="N5142" s="168">
        <v>958.5</v>
      </c>
    </row>
    <row r="5143" spans="1:14" x14ac:dyDescent="0.2">
      <c r="A5143" s="168">
        <v>2019</v>
      </c>
      <c r="B5143" s="168">
        <v>8</v>
      </c>
      <c r="C5143" s="168">
        <v>3</v>
      </c>
      <c r="D5143" s="168">
        <v>3</v>
      </c>
      <c r="E5143" s="168">
        <v>30</v>
      </c>
      <c r="F5143" s="168">
        <v>0</v>
      </c>
      <c r="G5143" s="168">
        <v>0</v>
      </c>
      <c r="H5143" s="168">
        <v>0</v>
      </c>
      <c r="I5143" s="168">
        <v>1.2</v>
      </c>
      <c r="J5143" s="168">
        <v>0.7</v>
      </c>
      <c r="K5143" s="168">
        <v>36.299999999999997</v>
      </c>
      <c r="L5143" s="168">
        <v>77.5</v>
      </c>
      <c r="M5143" s="168">
        <v>22.5</v>
      </c>
      <c r="N5143" s="168">
        <v>958.4</v>
      </c>
    </row>
    <row r="5144" spans="1:14" x14ac:dyDescent="0.2">
      <c r="A5144" s="168">
        <v>2019</v>
      </c>
      <c r="B5144" s="168">
        <v>8</v>
      </c>
      <c r="C5144" s="168">
        <v>3</v>
      </c>
      <c r="D5144" s="168">
        <v>4</v>
      </c>
      <c r="E5144" s="168">
        <v>30</v>
      </c>
      <c r="F5144" s="168">
        <v>0</v>
      </c>
      <c r="G5144" s="168">
        <v>0</v>
      </c>
      <c r="H5144" s="168">
        <v>0</v>
      </c>
      <c r="I5144" s="168">
        <v>1.1000000000000001</v>
      </c>
      <c r="J5144" s="168">
        <v>1.4</v>
      </c>
      <c r="K5144" s="168">
        <v>92.1</v>
      </c>
      <c r="L5144" s="168">
        <v>78.900000000000006</v>
      </c>
      <c r="M5144" s="168">
        <v>21.5</v>
      </c>
      <c r="N5144" s="168">
        <v>958.4</v>
      </c>
    </row>
    <row r="5145" spans="1:14" x14ac:dyDescent="0.2">
      <c r="A5145" s="168">
        <v>2019</v>
      </c>
      <c r="B5145" s="168">
        <v>8</v>
      </c>
      <c r="C5145" s="168">
        <v>3</v>
      </c>
      <c r="D5145" s="168">
        <v>5</v>
      </c>
      <c r="E5145" s="168">
        <v>30</v>
      </c>
      <c r="F5145" s="168">
        <v>0</v>
      </c>
      <c r="G5145" s="168">
        <v>0</v>
      </c>
      <c r="H5145" s="168">
        <v>0</v>
      </c>
      <c r="I5145" s="168">
        <v>1.1000000000000001</v>
      </c>
      <c r="J5145" s="168">
        <v>0.9</v>
      </c>
      <c r="K5145" s="168">
        <v>189.1</v>
      </c>
      <c r="L5145" s="168">
        <v>79.2</v>
      </c>
      <c r="M5145" s="168">
        <v>21.2</v>
      </c>
      <c r="N5145" s="168">
        <v>958.7</v>
      </c>
    </row>
    <row r="5146" spans="1:14" x14ac:dyDescent="0.2">
      <c r="A5146" s="168">
        <v>2019</v>
      </c>
      <c r="B5146" s="168">
        <v>8</v>
      </c>
      <c r="C5146" s="168">
        <v>3</v>
      </c>
      <c r="D5146" s="168">
        <v>6</v>
      </c>
      <c r="E5146" s="168">
        <v>30</v>
      </c>
      <c r="F5146" s="168">
        <v>19</v>
      </c>
      <c r="G5146" s="168">
        <v>23</v>
      </c>
      <c r="H5146" s="168">
        <v>22</v>
      </c>
      <c r="I5146" s="168">
        <v>1</v>
      </c>
      <c r="J5146" s="168">
        <v>0.8</v>
      </c>
      <c r="K5146" s="168">
        <v>197.2</v>
      </c>
      <c r="L5146" s="168">
        <v>78.900000000000006</v>
      </c>
      <c r="M5146" s="168">
        <v>20.9</v>
      </c>
      <c r="N5146" s="168">
        <v>959.1</v>
      </c>
    </row>
    <row r="5147" spans="1:14" x14ac:dyDescent="0.2">
      <c r="A5147" s="168">
        <v>2019</v>
      </c>
      <c r="B5147" s="168">
        <v>8</v>
      </c>
      <c r="C5147" s="168">
        <v>3</v>
      </c>
      <c r="D5147" s="168">
        <v>7</v>
      </c>
      <c r="E5147" s="168">
        <v>30</v>
      </c>
      <c r="F5147" s="168">
        <v>86</v>
      </c>
      <c r="G5147" s="168">
        <v>287</v>
      </c>
      <c r="H5147" s="168">
        <v>160</v>
      </c>
      <c r="I5147" s="168">
        <v>-0.3</v>
      </c>
      <c r="J5147" s="168">
        <v>0.9</v>
      </c>
      <c r="K5147" s="168">
        <v>62.8</v>
      </c>
      <c r="L5147" s="168">
        <v>69.5</v>
      </c>
      <c r="M5147" s="168">
        <v>23.4</v>
      </c>
      <c r="N5147" s="168">
        <v>959.2</v>
      </c>
    </row>
    <row r="5148" spans="1:14" x14ac:dyDescent="0.2">
      <c r="A5148" s="168">
        <v>2019</v>
      </c>
      <c r="B5148" s="168">
        <v>8</v>
      </c>
      <c r="C5148" s="168">
        <v>3</v>
      </c>
      <c r="D5148" s="168">
        <v>8</v>
      </c>
      <c r="E5148" s="168">
        <v>30</v>
      </c>
      <c r="F5148" s="168">
        <v>136</v>
      </c>
      <c r="G5148" s="168">
        <v>509</v>
      </c>
      <c r="H5148" s="168">
        <v>361</v>
      </c>
      <c r="I5148" s="168">
        <v>-1.7</v>
      </c>
      <c r="J5148" s="168">
        <v>3.2</v>
      </c>
      <c r="K5148" s="168">
        <v>105.7</v>
      </c>
      <c r="L5148" s="168">
        <v>63.4</v>
      </c>
      <c r="M5148" s="168">
        <v>25.3</v>
      </c>
      <c r="N5148" s="168">
        <v>959.2</v>
      </c>
    </row>
    <row r="5149" spans="1:14" x14ac:dyDescent="0.2">
      <c r="A5149" s="168">
        <v>2019</v>
      </c>
      <c r="B5149" s="168">
        <v>8</v>
      </c>
      <c r="C5149" s="168">
        <v>3</v>
      </c>
      <c r="D5149" s="168">
        <v>9</v>
      </c>
      <c r="E5149" s="168">
        <v>30</v>
      </c>
      <c r="F5149" s="168">
        <v>192</v>
      </c>
      <c r="G5149" s="168">
        <v>591</v>
      </c>
      <c r="H5149" s="168">
        <v>557</v>
      </c>
      <c r="I5149" s="168">
        <v>-2.2000000000000002</v>
      </c>
      <c r="J5149" s="168">
        <v>4.2</v>
      </c>
      <c r="K5149" s="168">
        <v>105.2</v>
      </c>
      <c r="L5149" s="168">
        <v>62.9</v>
      </c>
      <c r="M5149" s="168">
        <v>26.4</v>
      </c>
      <c r="N5149" s="168">
        <v>959.4</v>
      </c>
    </row>
    <row r="5150" spans="1:14" x14ac:dyDescent="0.2">
      <c r="A5150" s="168">
        <v>2019</v>
      </c>
      <c r="B5150" s="168">
        <v>8</v>
      </c>
      <c r="C5150" s="168">
        <v>3</v>
      </c>
      <c r="D5150" s="168">
        <v>10</v>
      </c>
      <c r="E5150" s="168">
        <v>30</v>
      </c>
      <c r="F5150" s="168">
        <v>362</v>
      </c>
      <c r="G5150" s="168">
        <v>262</v>
      </c>
      <c r="H5150" s="168">
        <v>565</v>
      </c>
      <c r="I5150" s="168">
        <v>-2.2000000000000002</v>
      </c>
      <c r="J5150" s="168">
        <v>3.3</v>
      </c>
      <c r="K5150" s="168">
        <v>107.2</v>
      </c>
      <c r="L5150" s="168">
        <v>60.4</v>
      </c>
      <c r="M5150" s="168">
        <v>27.5</v>
      </c>
      <c r="N5150" s="168">
        <v>959.5</v>
      </c>
    </row>
    <row r="5151" spans="1:14" x14ac:dyDescent="0.2">
      <c r="A5151" s="168">
        <v>2019</v>
      </c>
      <c r="B5151" s="168">
        <v>8</v>
      </c>
      <c r="C5151" s="168">
        <v>3</v>
      </c>
      <c r="D5151" s="168">
        <v>11</v>
      </c>
      <c r="E5151" s="168">
        <v>30</v>
      </c>
      <c r="F5151" s="168">
        <v>267</v>
      </c>
      <c r="G5151" s="168">
        <v>611</v>
      </c>
      <c r="H5151" s="168">
        <v>809</v>
      </c>
      <c r="I5151" s="168">
        <v>-2.2000000000000002</v>
      </c>
      <c r="J5151" s="168">
        <v>2</v>
      </c>
      <c r="K5151" s="168">
        <v>97.4</v>
      </c>
      <c r="L5151" s="168">
        <v>51.8</v>
      </c>
      <c r="M5151" s="168">
        <v>29.3</v>
      </c>
      <c r="N5151" s="168">
        <v>959.3</v>
      </c>
    </row>
    <row r="5152" spans="1:14" x14ac:dyDescent="0.2">
      <c r="A5152" s="168">
        <v>2019</v>
      </c>
      <c r="B5152" s="168">
        <v>8</v>
      </c>
      <c r="C5152" s="168">
        <v>3</v>
      </c>
      <c r="D5152" s="168">
        <v>12</v>
      </c>
      <c r="E5152" s="168">
        <v>30</v>
      </c>
      <c r="F5152" s="168">
        <v>227</v>
      </c>
      <c r="G5152" s="168">
        <v>727</v>
      </c>
      <c r="H5152" s="168">
        <v>913</v>
      </c>
      <c r="I5152" s="168">
        <v>-2.4</v>
      </c>
      <c r="J5152" s="168">
        <v>1.5</v>
      </c>
      <c r="K5152" s="168">
        <v>172</v>
      </c>
      <c r="L5152" s="168">
        <v>44.2</v>
      </c>
      <c r="M5152" s="168">
        <v>31.6</v>
      </c>
      <c r="N5152" s="168">
        <v>958.9</v>
      </c>
    </row>
    <row r="5153" spans="1:14" x14ac:dyDescent="0.2">
      <c r="A5153" s="168">
        <v>2019</v>
      </c>
      <c r="B5153" s="168">
        <v>8</v>
      </c>
      <c r="C5153" s="168">
        <v>3</v>
      </c>
      <c r="D5153" s="168">
        <v>13</v>
      </c>
      <c r="E5153" s="168">
        <v>30</v>
      </c>
      <c r="F5153" s="168">
        <v>258</v>
      </c>
      <c r="G5153" s="168">
        <v>688</v>
      </c>
      <c r="H5153" s="168">
        <v>918</v>
      </c>
      <c r="I5153" s="168">
        <v>-3.1</v>
      </c>
      <c r="J5153" s="168">
        <v>2.9</v>
      </c>
      <c r="K5153" s="168">
        <v>111.1</v>
      </c>
      <c r="L5153" s="168">
        <v>41.5</v>
      </c>
      <c r="M5153" s="168">
        <v>33.200000000000003</v>
      </c>
      <c r="N5153" s="168">
        <v>958.2</v>
      </c>
    </row>
    <row r="5154" spans="1:14" x14ac:dyDescent="0.2">
      <c r="A5154" s="168">
        <v>2019</v>
      </c>
      <c r="B5154" s="168">
        <v>8</v>
      </c>
      <c r="C5154" s="168">
        <v>3</v>
      </c>
      <c r="D5154" s="168">
        <v>14</v>
      </c>
      <c r="E5154" s="168">
        <v>30</v>
      </c>
      <c r="F5154" s="168">
        <v>256</v>
      </c>
      <c r="G5154" s="168">
        <v>665</v>
      </c>
      <c r="H5154" s="168">
        <v>869</v>
      </c>
      <c r="I5154" s="168">
        <v>-3.9</v>
      </c>
      <c r="J5154" s="168">
        <v>3.7</v>
      </c>
      <c r="K5154" s="168">
        <v>98.1</v>
      </c>
      <c r="L5154" s="168">
        <v>44.7</v>
      </c>
      <c r="M5154" s="168">
        <v>33.4</v>
      </c>
      <c r="N5154" s="168">
        <v>957.8</v>
      </c>
    </row>
    <row r="5155" spans="1:14" x14ac:dyDescent="0.2">
      <c r="A5155" s="168">
        <v>2019</v>
      </c>
      <c r="B5155" s="168">
        <v>8</v>
      </c>
      <c r="C5155" s="168">
        <v>3</v>
      </c>
      <c r="D5155" s="168">
        <v>15</v>
      </c>
      <c r="E5155" s="168">
        <v>30</v>
      </c>
      <c r="F5155" s="168">
        <v>225</v>
      </c>
      <c r="G5155" s="168">
        <v>664</v>
      </c>
      <c r="H5155" s="168">
        <v>776</v>
      </c>
      <c r="I5155" s="168">
        <v>-4.5999999999999996</v>
      </c>
      <c r="J5155" s="168">
        <v>4.5999999999999996</v>
      </c>
      <c r="K5155" s="168">
        <v>96</v>
      </c>
      <c r="L5155" s="168">
        <v>47.8</v>
      </c>
      <c r="M5155" s="168">
        <v>32.799999999999997</v>
      </c>
      <c r="N5155" s="168">
        <v>957.6</v>
      </c>
    </row>
    <row r="5156" spans="1:14" x14ac:dyDescent="0.2">
      <c r="A5156" s="168">
        <v>2019</v>
      </c>
      <c r="B5156" s="168">
        <v>8</v>
      </c>
      <c r="C5156" s="168">
        <v>3</v>
      </c>
      <c r="D5156" s="168">
        <v>16</v>
      </c>
      <c r="E5156" s="168">
        <v>30</v>
      </c>
      <c r="F5156" s="168">
        <v>182</v>
      </c>
      <c r="G5156" s="168">
        <v>653</v>
      </c>
      <c r="H5156" s="168">
        <v>637</v>
      </c>
      <c r="I5156" s="168">
        <v>-5.0999999999999996</v>
      </c>
      <c r="J5156" s="168">
        <v>4.7</v>
      </c>
      <c r="K5156" s="168">
        <v>87.2</v>
      </c>
      <c r="L5156" s="168">
        <v>50.3</v>
      </c>
      <c r="M5156" s="168">
        <v>32</v>
      </c>
      <c r="N5156" s="168">
        <v>957.2</v>
      </c>
    </row>
    <row r="5157" spans="1:14" x14ac:dyDescent="0.2">
      <c r="A5157" s="168">
        <v>2019</v>
      </c>
      <c r="B5157" s="168">
        <v>8</v>
      </c>
      <c r="C5157" s="168">
        <v>3</v>
      </c>
      <c r="D5157" s="168">
        <v>17</v>
      </c>
      <c r="E5157" s="168">
        <v>30</v>
      </c>
      <c r="F5157" s="168">
        <v>165</v>
      </c>
      <c r="G5157" s="168">
        <v>528</v>
      </c>
      <c r="H5157" s="168">
        <v>447</v>
      </c>
      <c r="I5157" s="168">
        <v>-4.9000000000000004</v>
      </c>
      <c r="J5157" s="168">
        <v>2.2999999999999998</v>
      </c>
      <c r="K5157" s="168">
        <v>155.1</v>
      </c>
      <c r="L5157" s="168">
        <v>52.1</v>
      </c>
      <c r="M5157" s="168">
        <v>31.7</v>
      </c>
      <c r="N5157" s="168">
        <v>957</v>
      </c>
    </row>
    <row r="5158" spans="1:14" x14ac:dyDescent="0.2">
      <c r="A5158" s="168">
        <v>2019</v>
      </c>
      <c r="B5158" s="168">
        <v>8</v>
      </c>
      <c r="C5158" s="168">
        <v>3</v>
      </c>
      <c r="D5158" s="168">
        <v>18</v>
      </c>
      <c r="E5158" s="168">
        <v>30</v>
      </c>
      <c r="F5158" s="168">
        <v>119</v>
      </c>
      <c r="G5158" s="168">
        <v>361</v>
      </c>
      <c r="H5158" s="168">
        <v>246</v>
      </c>
      <c r="I5158" s="168">
        <v>-4.8</v>
      </c>
      <c r="J5158" s="168">
        <v>2.7</v>
      </c>
      <c r="K5158" s="168">
        <v>183.4</v>
      </c>
      <c r="L5158" s="168">
        <v>56.4</v>
      </c>
      <c r="M5158" s="168">
        <v>30.5</v>
      </c>
      <c r="N5158" s="168">
        <v>956.8</v>
      </c>
    </row>
    <row r="5159" spans="1:14" x14ac:dyDescent="0.2">
      <c r="A5159" s="168">
        <v>2019</v>
      </c>
      <c r="B5159" s="168">
        <v>8</v>
      </c>
      <c r="C5159" s="168">
        <v>3</v>
      </c>
      <c r="D5159" s="168">
        <v>19</v>
      </c>
      <c r="E5159" s="168">
        <v>30</v>
      </c>
      <c r="F5159" s="168">
        <v>52</v>
      </c>
      <c r="G5159" s="168">
        <v>105</v>
      </c>
      <c r="H5159" s="168">
        <v>72</v>
      </c>
      <c r="I5159" s="168">
        <v>-4</v>
      </c>
      <c r="J5159" s="168">
        <v>2.7</v>
      </c>
      <c r="K5159" s="168">
        <v>164.2</v>
      </c>
      <c r="L5159" s="168">
        <v>63.2</v>
      </c>
      <c r="M5159" s="168">
        <v>28.5</v>
      </c>
      <c r="N5159" s="168">
        <v>956.8</v>
      </c>
    </row>
    <row r="5160" spans="1:14" x14ac:dyDescent="0.2">
      <c r="A5160" s="168">
        <v>2019</v>
      </c>
      <c r="B5160" s="168">
        <v>8</v>
      </c>
      <c r="C5160" s="168">
        <v>3</v>
      </c>
      <c r="D5160" s="168">
        <v>20</v>
      </c>
      <c r="E5160" s="168">
        <v>30</v>
      </c>
      <c r="F5160" s="168">
        <v>2</v>
      </c>
      <c r="G5160" s="168">
        <v>0</v>
      </c>
      <c r="H5160" s="168">
        <v>2</v>
      </c>
      <c r="I5160" s="168">
        <v>-2.5</v>
      </c>
      <c r="J5160" s="168">
        <v>3</v>
      </c>
      <c r="K5160" s="168">
        <v>226.5</v>
      </c>
      <c r="L5160" s="168">
        <v>73.5</v>
      </c>
      <c r="M5160" s="168">
        <v>25.9</v>
      </c>
      <c r="N5160" s="168">
        <v>957.5</v>
      </c>
    </row>
    <row r="5161" spans="1:14" x14ac:dyDescent="0.2">
      <c r="A5161" s="168">
        <v>2019</v>
      </c>
      <c r="B5161" s="168">
        <v>8</v>
      </c>
      <c r="C5161" s="168">
        <v>3</v>
      </c>
      <c r="D5161" s="168">
        <v>21</v>
      </c>
      <c r="E5161" s="168">
        <v>30</v>
      </c>
      <c r="F5161" s="168">
        <v>0</v>
      </c>
      <c r="G5161" s="168">
        <v>0</v>
      </c>
      <c r="H5161" s="168">
        <v>0</v>
      </c>
      <c r="I5161" s="168">
        <v>-1.3</v>
      </c>
      <c r="J5161" s="168">
        <v>2.5</v>
      </c>
      <c r="K5161" s="168">
        <v>231.5</v>
      </c>
      <c r="L5161" s="168">
        <v>79.2</v>
      </c>
      <c r="M5161" s="168">
        <v>24.6</v>
      </c>
      <c r="N5161" s="168">
        <v>958.6</v>
      </c>
    </row>
    <row r="5162" spans="1:14" x14ac:dyDescent="0.2">
      <c r="A5162" s="168">
        <v>2019</v>
      </c>
      <c r="B5162" s="168">
        <v>8</v>
      </c>
      <c r="C5162" s="168">
        <v>3</v>
      </c>
      <c r="D5162" s="168">
        <v>22</v>
      </c>
      <c r="E5162" s="168">
        <v>30</v>
      </c>
      <c r="F5162" s="168">
        <v>0</v>
      </c>
      <c r="G5162" s="168">
        <v>0</v>
      </c>
      <c r="H5162" s="168">
        <v>0</v>
      </c>
      <c r="I5162" s="168">
        <v>-1</v>
      </c>
      <c r="J5162" s="168">
        <v>2.1</v>
      </c>
      <c r="K5162" s="168">
        <v>231</v>
      </c>
      <c r="L5162" s="168">
        <v>81.900000000000006</v>
      </c>
      <c r="M5162" s="168">
        <v>23.8</v>
      </c>
      <c r="N5162" s="168">
        <v>959.1</v>
      </c>
    </row>
    <row r="5163" spans="1:14" x14ac:dyDescent="0.2">
      <c r="A5163" s="168">
        <v>2019</v>
      </c>
      <c r="B5163" s="168">
        <v>8</v>
      </c>
      <c r="C5163" s="168">
        <v>3</v>
      </c>
      <c r="D5163" s="168">
        <v>23</v>
      </c>
      <c r="E5163" s="168">
        <v>30</v>
      </c>
      <c r="F5163" s="168">
        <v>0</v>
      </c>
      <c r="G5163" s="168">
        <v>0</v>
      </c>
      <c r="H5163" s="168">
        <v>0</v>
      </c>
      <c r="I5163" s="168">
        <v>-0.9</v>
      </c>
      <c r="J5163" s="168">
        <v>2.2999999999999998</v>
      </c>
      <c r="K5163" s="168">
        <v>249.9</v>
      </c>
      <c r="L5163" s="168">
        <v>84.6</v>
      </c>
      <c r="M5163" s="168">
        <v>23.2</v>
      </c>
      <c r="N5163" s="168">
        <v>959.3</v>
      </c>
    </row>
    <row r="5164" spans="1:14" x14ac:dyDescent="0.2">
      <c r="A5164" s="168">
        <v>2019</v>
      </c>
      <c r="B5164" s="168">
        <v>8</v>
      </c>
      <c r="C5164" s="168">
        <v>4</v>
      </c>
      <c r="D5164" s="168">
        <v>0</v>
      </c>
      <c r="E5164" s="168">
        <v>30</v>
      </c>
      <c r="F5164" s="168">
        <v>0</v>
      </c>
      <c r="G5164" s="168">
        <v>0</v>
      </c>
      <c r="H5164" s="168">
        <v>0</v>
      </c>
      <c r="I5164" s="168">
        <v>-0.3</v>
      </c>
      <c r="J5164" s="168">
        <v>2.2999999999999998</v>
      </c>
      <c r="K5164" s="168">
        <v>252.7</v>
      </c>
      <c r="L5164" s="168">
        <v>85</v>
      </c>
      <c r="M5164" s="168">
        <v>23.2</v>
      </c>
      <c r="N5164" s="168">
        <v>959.3</v>
      </c>
    </row>
    <row r="5165" spans="1:14" x14ac:dyDescent="0.2">
      <c r="A5165" s="168">
        <v>2019</v>
      </c>
      <c r="B5165" s="168">
        <v>8</v>
      </c>
      <c r="C5165" s="168">
        <v>4</v>
      </c>
      <c r="D5165" s="168">
        <v>1</v>
      </c>
      <c r="E5165" s="168">
        <v>30</v>
      </c>
      <c r="F5165" s="168">
        <v>0</v>
      </c>
      <c r="G5165" s="168">
        <v>0</v>
      </c>
      <c r="H5165" s="168">
        <v>0</v>
      </c>
      <c r="I5165" s="168">
        <v>0.6</v>
      </c>
      <c r="J5165" s="168">
        <v>2.5</v>
      </c>
      <c r="K5165" s="168">
        <v>219.7</v>
      </c>
      <c r="L5165" s="168">
        <v>84.5</v>
      </c>
      <c r="M5165" s="168">
        <v>23.4</v>
      </c>
      <c r="N5165" s="168">
        <v>958.8</v>
      </c>
    </row>
    <row r="5166" spans="1:14" x14ac:dyDescent="0.2">
      <c r="A5166" s="168">
        <v>2019</v>
      </c>
      <c r="B5166" s="168">
        <v>8</v>
      </c>
      <c r="C5166" s="168">
        <v>4</v>
      </c>
      <c r="D5166" s="168">
        <v>2</v>
      </c>
      <c r="E5166" s="168">
        <v>30</v>
      </c>
      <c r="F5166" s="168">
        <v>0</v>
      </c>
      <c r="G5166" s="168">
        <v>0</v>
      </c>
      <c r="H5166" s="168">
        <v>0</v>
      </c>
      <c r="I5166" s="168">
        <v>1.5</v>
      </c>
      <c r="J5166" s="168">
        <v>1.5</v>
      </c>
      <c r="K5166" s="168">
        <v>250.4</v>
      </c>
      <c r="L5166" s="168">
        <v>85.5</v>
      </c>
      <c r="M5166" s="168">
        <v>23.1</v>
      </c>
      <c r="N5166" s="168">
        <v>958.6</v>
      </c>
    </row>
    <row r="5167" spans="1:14" x14ac:dyDescent="0.2">
      <c r="A5167" s="168">
        <v>2019</v>
      </c>
      <c r="B5167" s="168">
        <v>8</v>
      </c>
      <c r="C5167" s="168">
        <v>4</v>
      </c>
      <c r="D5167" s="168">
        <v>3</v>
      </c>
      <c r="E5167" s="168">
        <v>30</v>
      </c>
      <c r="F5167" s="168">
        <v>0</v>
      </c>
      <c r="G5167" s="168">
        <v>0</v>
      </c>
      <c r="H5167" s="168">
        <v>0</v>
      </c>
      <c r="I5167" s="168">
        <v>2.1</v>
      </c>
      <c r="J5167" s="168">
        <v>1.1000000000000001</v>
      </c>
      <c r="K5167" s="168">
        <v>220.9</v>
      </c>
      <c r="L5167" s="168">
        <v>86.2</v>
      </c>
      <c r="M5167" s="168">
        <v>22.9</v>
      </c>
      <c r="N5167" s="168">
        <v>958.2</v>
      </c>
    </row>
    <row r="5168" spans="1:14" x14ac:dyDescent="0.2">
      <c r="A5168" s="168">
        <v>2019</v>
      </c>
      <c r="B5168" s="168">
        <v>8</v>
      </c>
      <c r="C5168" s="168">
        <v>4</v>
      </c>
      <c r="D5168" s="168">
        <v>4</v>
      </c>
      <c r="E5168" s="168">
        <v>30</v>
      </c>
      <c r="F5168" s="168">
        <v>0</v>
      </c>
      <c r="G5168" s="168">
        <v>0</v>
      </c>
      <c r="H5168" s="168">
        <v>0</v>
      </c>
      <c r="I5168" s="168">
        <v>2.6</v>
      </c>
      <c r="J5168" s="168">
        <v>1.3</v>
      </c>
      <c r="K5168" s="168">
        <v>320.5</v>
      </c>
      <c r="L5168" s="168">
        <v>86.7</v>
      </c>
      <c r="M5168" s="168">
        <v>22.7</v>
      </c>
      <c r="N5168" s="168">
        <v>957.7</v>
      </c>
    </row>
    <row r="5169" spans="1:14" x14ac:dyDescent="0.2">
      <c r="A5169" s="168">
        <v>2019</v>
      </c>
      <c r="B5169" s="168">
        <v>8</v>
      </c>
      <c r="C5169" s="168">
        <v>4</v>
      </c>
      <c r="D5169" s="168">
        <v>5</v>
      </c>
      <c r="E5169" s="168">
        <v>30</v>
      </c>
      <c r="F5169" s="168">
        <v>0</v>
      </c>
      <c r="G5169" s="168">
        <v>0</v>
      </c>
      <c r="H5169" s="168">
        <v>0</v>
      </c>
      <c r="I5169" s="168">
        <v>3.3</v>
      </c>
      <c r="J5169" s="168">
        <v>1.2</v>
      </c>
      <c r="K5169" s="168">
        <v>223</v>
      </c>
      <c r="L5169" s="168">
        <v>85.5</v>
      </c>
      <c r="M5169" s="168">
        <v>23</v>
      </c>
      <c r="N5169" s="168">
        <v>957.3</v>
      </c>
    </row>
    <row r="5170" spans="1:14" x14ac:dyDescent="0.2">
      <c r="A5170" s="168">
        <v>2019</v>
      </c>
      <c r="B5170" s="168">
        <v>8</v>
      </c>
      <c r="C5170" s="168">
        <v>4</v>
      </c>
      <c r="D5170" s="168">
        <v>6</v>
      </c>
      <c r="E5170" s="168">
        <v>30</v>
      </c>
      <c r="F5170" s="168">
        <v>17</v>
      </c>
      <c r="G5170" s="168">
        <v>12</v>
      </c>
      <c r="H5170" s="168">
        <v>19</v>
      </c>
      <c r="I5170" s="168">
        <v>3.9</v>
      </c>
      <c r="J5170" s="168">
        <v>1.2</v>
      </c>
      <c r="K5170" s="168">
        <v>85.9</v>
      </c>
      <c r="L5170" s="168">
        <v>84.6</v>
      </c>
      <c r="M5170" s="168">
        <v>23</v>
      </c>
      <c r="N5170" s="168">
        <v>957.8</v>
      </c>
    </row>
    <row r="5171" spans="1:14" x14ac:dyDescent="0.2">
      <c r="A5171" s="168">
        <v>2019</v>
      </c>
      <c r="B5171" s="168">
        <v>8</v>
      </c>
      <c r="C5171" s="168">
        <v>4</v>
      </c>
      <c r="D5171" s="168">
        <v>7</v>
      </c>
      <c r="E5171" s="168">
        <v>30</v>
      </c>
      <c r="F5171" s="168">
        <v>90</v>
      </c>
      <c r="G5171" s="168">
        <v>218</v>
      </c>
      <c r="H5171" s="168">
        <v>147</v>
      </c>
      <c r="I5171" s="168">
        <v>3.4</v>
      </c>
      <c r="J5171" s="168">
        <v>1.2</v>
      </c>
      <c r="K5171" s="168">
        <v>263.8</v>
      </c>
      <c r="L5171" s="168">
        <v>77.900000000000006</v>
      </c>
      <c r="M5171" s="168">
        <v>24.1</v>
      </c>
      <c r="N5171" s="168">
        <v>958.7</v>
      </c>
    </row>
    <row r="5172" spans="1:14" x14ac:dyDescent="0.2">
      <c r="A5172" s="168">
        <v>2019</v>
      </c>
      <c r="B5172" s="168">
        <v>8</v>
      </c>
      <c r="C5172" s="168">
        <v>4</v>
      </c>
      <c r="D5172" s="168">
        <v>8</v>
      </c>
      <c r="E5172" s="168">
        <v>30</v>
      </c>
      <c r="F5172" s="168">
        <v>148</v>
      </c>
      <c r="G5172" s="168">
        <v>439</v>
      </c>
      <c r="H5172" s="168">
        <v>343</v>
      </c>
      <c r="I5172" s="168">
        <v>3.5</v>
      </c>
      <c r="J5172" s="168">
        <v>1.3</v>
      </c>
      <c r="K5172" s="168">
        <v>238.9</v>
      </c>
      <c r="L5172" s="168">
        <v>72.099999999999994</v>
      </c>
      <c r="M5172" s="168">
        <v>25.6</v>
      </c>
      <c r="N5172" s="168">
        <v>959.1</v>
      </c>
    </row>
    <row r="5173" spans="1:14" x14ac:dyDescent="0.2">
      <c r="A5173" s="168">
        <v>2019</v>
      </c>
      <c r="B5173" s="168">
        <v>8</v>
      </c>
      <c r="C5173" s="168">
        <v>4</v>
      </c>
      <c r="D5173" s="168">
        <v>9</v>
      </c>
      <c r="E5173" s="168">
        <v>30</v>
      </c>
      <c r="F5173" s="168">
        <v>191</v>
      </c>
      <c r="G5173" s="168">
        <v>559</v>
      </c>
      <c r="H5173" s="168">
        <v>537</v>
      </c>
      <c r="I5173" s="168">
        <v>3.8</v>
      </c>
      <c r="J5173" s="168">
        <v>1.2</v>
      </c>
      <c r="K5173" s="168">
        <v>208.8</v>
      </c>
      <c r="L5173" s="168">
        <v>66</v>
      </c>
      <c r="M5173" s="168">
        <v>27.3</v>
      </c>
      <c r="N5173" s="168">
        <v>959.2</v>
      </c>
    </row>
    <row r="5174" spans="1:14" x14ac:dyDescent="0.2">
      <c r="A5174" s="168">
        <v>2019</v>
      </c>
      <c r="B5174" s="168">
        <v>8</v>
      </c>
      <c r="C5174" s="168">
        <v>4</v>
      </c>
      <c r="D5174" s="168">
        <v>10</v>
      </c>
      <c r="E5174" s="168">
        <v>30</v>
      </c>
      <c r="F5174" s="168">
        <v>220</v>
      </c>
      <c r="G5174" s="168">
        <v>629</v>
      </c>
      <c r="H5174" s="168">
        <v>701</v>
      </c>
      <c r="I5174" s="168">
        <v>4.0999999999999996</v>
      </c>
      <c r="J5174" s="168">
        <v>1.2</v>
      </c>
      <c r="K5174" s="168">
        <v>167.2</v>
      </c>
      <c r="L5174" s="168">
        <v>54.5</v>
      </c>
      <c r="M5174" s="168">
        <v>29.7</v>
      </c>
      <c r="N5174" s="168">
        <v>959</v>
      </c>
    </row>
    <row r="5175" spans="1:14" x14ac:dyDescent="0.2">
      <c r="A5175" s="168">
        <v>2019</v>
      </c>
      <c r="B5175" s="168">
        <v>8</v>
      </c>
      <c r="C5175" s="168">
        <v>4</v>
      </c>
      <c r="D5175" s="168">
        <v>11</v>
      </c>
      <c r="E5175" s="168">
        <v>30</v>
      </c>
      <c r="F5175" s="168">
        <v>233</v>
      </c>
      <c r="G5175" s="168">
        <v>678</v>
      </c>
      <c r="H5175" s="168">
        <v>828</v>
      </c>
      <c r="I5175" s="168">
        <v>4</v>
      </c>
      <c r="J5175" s="168">
        <v>2.2000000000000002</v>
      </c>
      <c r="K5175" s="168">
        <v>115</v>
      </c>
      <c r="L5175" s="168">
        <v>44.8</v>
      </c>
      <c r="M5175" s="168">
        <v>32.200000000000003</v>
      </c>
      <c r="N5175" s="168">
        <v>958.6</v>
      </c>
    </row>
    <row r="5176" spans="1:14" x14ac:dyDescent="0.2">
      <c r="A5176" s="168">
        <v>2019</v>
      </c>
      <c r="B5176" s="168">
        <v>8</v>
      </c>
      <c r="C5176" s="168">
        <v>4</v>
      </c>
      <c r="D5176" s="168">
        <v>12</v>
      </c>
      <c r="E5176" s="168">
        <v>30</v>
      </c>
      <c r="F5176" s="168">
        <v>248</v>
      </c>
      <c r="G5176" s="168">
        <v>691</v>
      </c>
      <c r="H5176" s="168">
        <v>899</v>
      </c>
      <c r="I5176" s="168">
        <v>3.4</v>
      </c>
      <c r="J5176" s="168">
        <v>2.7</v>
      </c>
      <c r="K5176" s="168">
        <v>109.4</v>
      </c>
      <c r="L5176" s="168">
        <v>37.799999999999997</v>
      </c>
      <c r="M5176" s="168">
        <v>33.9</v>
      </c>
      <c r="N5176" s="168">
        <v>958.2</v>
      </c>
    </row>
    <row r="5177" spans="1:14" x14ac:dyDescent="0.2">
      <c r="A5177" s="168">
        <v>2019</v>
      </c>
      <c r="B5177" s="168">
        <v>8</v>
      </c>
      <c r="C5177" s="168">
        <v>4</v>
      </c>
      <c r="D5177" s="168">
        <v>13</v>
      </c>
      <c r="E5177" s="168">
        <v>30</v>
      </c>
      <c r="F5177" s="168">
        <v>265</v>
      </c>
      <c r="G5177" s="168">
        <v>672</v>
      </c>
      <c r="H5177" s="168">
        <v>908</v>
      </c>
      <c r="I5177" s="168">
        <v>2.2999999999999998</v>
      </c>
      <c r="J5177" s="168">
        <v>3</v>
      </c>
      <c r="K5177" s="168">
        <v>134.69999999999999</v>
      </c>
      <c r="L5177" s="168">
        <v>38.4</v>
      </c>
      <c r="M5177" s="168">
        <v>34.6</v>
      </c>
      <c r="N5177" s="168">
        <v>957.7</v>
      </c>
    </row>
    <row r="5178" spans="1:14" x14ac:dyDescent="0.2">
      <c r="A5178" s="168">
        <v>2019</v>
      </c>
      <c r="B5178" s="168">
        <v>8</v>
      </c>
      <c r="C5178" s="168">
        <v>4</v>
      </c>
      <c r="D5178" s="168">
        <v>14</v>
      </c>
      <c r="E5178" s="168">
        <v>30</v>
      </c>
      <c r="F5178" s="168">
        <v>268</v>
      </c>
      <c r="G5178" s="168">
        <v>645</v>
      </c>
      <c r="H5178" s="168">
        <v>862</v>
      </c>
      <c r="I5178" s="168">
        <v>0.8</v>
      </c>
      <c r="J5178" s="168">
        <v>4.5999999999999996</v>
      </c>
      <c r="K5178" s="168">
        <v>240.8</v>
      </c>
      <c r="L5178" s="168">
        <v>40.200000000000003</v>
      </c>
      <c r="M5178" s="168">
        <v>34.1</v>
      </c>
      <c r="N5178" s="168">
        <v>957.3</v>
      </c>
    </row>
    <row r="5179" spans="1:14" x14ac:dyDescent="0.2">
      <c r="A5179" s="168">
        <v>2019</v>
      </c>
      <c r="B5179" s="168">
        <v>8</v>
      </c>
      <c r="C5179" s="168">
        <v>4</v>
      </c>
      <c r="D5179" s="168">
        <v>15</v>
      </c>
      <c r="E5179" s="168">
        <v>30</v>
      </c>
      <c r="F5179" s="168">
        <v>260</v>
      </c>
      <c r="G5179" s="168">
        <v>601</v>
      </c>
      <c r="H5179" s="168">
        <v>760</v>
      </c>
      <c r="I5179" s="168">
        <v>-0.6</v>
      </c>
      <c r="J5179" s="168">
        <v>5.0999999999999996</v>
      </c>
      <c r="K5179" s="168">
        <v>258.10000000000002</v>
      </c>
      <c r="L5179" s="168">
        <v>42.7</v>
      </c>
      <c r="M5179" s="168">
        <v>33.1</v>
      </c>
      <c r="N5179" s="168">
        <v>957.2</v>
      </c>
    </row>
    <row r="5180" spans="1:14" x14ac:dyDescent="0.2">
      <c r="A5180" s="168">
        <v>2019</v>
      </c>
      <c r="B5180" s="168">
        <v>8</v>
      </c>
      <c r="C5180" s="168">
        <v>4</v>
      </c>
      <c r="D5180" s="168">
        <v>16</v>
      </c>
      <c r="E5180" s="168">
        <v>30</v>
      </c>
      <c r="F5180" s="168">
        <v>233</v>
      </c>
      <c r="G5180" s="168">
        <v>543</v>
      </c>
      <c r="H5180" s="168">
        <v>613</v>
      </c>
      <c r="I5180" s="168">
        <v>-1.7</v>
      </c>
      <c r="J5180" s="168">
        <v>4.2</v>
      </c>
      <c r="K5180" s="168">
        <v>252.2</v>
      </c>
      <c r="L5180" s="168">
        <v>41.8</v>
      </c>
      <c r="M5180" s="168">
        <v>33.299999999999997</v>
      </c>
      <c r="N5180" s="168">
        <v>956.9</v>
      </c>
    </row>
    <row r="5181" spans="1:14" x14ac:dyDescent="0.2">
      <c r="A5181" s="168">
        <v>2019</v>
      </c>
      <c r="B5181" s="168">
        <v>8</v>
      </c>
      <c r="C5181" s="168">
        <v>4</v>
      </c>
      <c r="D5181" s="168">
        <v>17</v>
      </c>
      <c r="E5181" s="168">
        <v>30</v>
      </c>
      <c r="F5181" s="168">
        <v>195</v>
      </c>
      <c r="G5181" s="168">
        <v>439</v>
      </c>
      <c r="H5181" s="168">
        <v>431</v>
      </c>
      <c r="I5181" s="168">
        <v>-1.9</v>
      </c>
      <c r="J5181" s="168">
        <v>4</v>
      </c>
      <c r="K5181" s="168">
        <v>268.7</v>
      </c>
      <c r="L5181" s="168">
        <v>41.6</v>
      </c>
      <c r="M5181" s="168">
        <v>32.9</v>
      </c>
      <c r="N5181" s="168">
        <v>956.9</v>
      </c>
    </row>
    <row r="5182" spans="1:14" x14ac:dyDescent="0.2">
      <c r="A5182" s="168">
        <v>2019</v>
      </c>
      <c r="B5182" s="168">
        <v>8</v>
      </c>
      <c r="C5182" s="168">
        <v>4</v>
      </c>
      <c r="D5182" s="168">
        <v>18</v>
      </c>
      <c r="E5182" s="168">
        <v>30</v>
      </c>
      <c r="F5182" s="168">
        <v>133</v>
      </c>
      <c r="G5182" s="168">
        <v>304</v>
      </c>
      <c r="H5182" s="168">
        <v>240</v>
      </c>
      <c r="I5182" s="168">
        <v>-0.9</v>
      </c>
      <c r="J5182" s="168">
        <v>4</v>
      </c>
      <c r="K5182" s="168">
        <v>265.7</v>
      </c>
      <c r="L5182" s="168">
        <v>39.1</v>
      </c>
      <c r="M5182" s="168">
        <v>32.5</v>
      </c>
      <c r="N5182" s="168">
        <v>956.7</v>
      </c>
    </row>
    <row r="5183" spans="1:14" x14ac:dyDescent="0.2">
      <c r="A5183" s="168">
        <v>2019</v>
      </c>
      <c r="B5183" s="168">
        <v>8</v>
      </c>
      <c r="C5183" s="168">
        <v>4</v>
      </c>
      <c r="D5183" s="168">
        <v>19</v>
      </c>
      <c r="E5183" s="168">
        <v>30</v>
      </c>
      <c r="F5183" s="168">
        <v>52</v>
      </c>
      <c r="G5183" s="168">
        <v>108</v>
      </c>
      <c r="H5183" s="168">
        <v>72</v>
      </c>
      <c r="I5183" s="168">
        <v>1.2</v>
      </c>
      <c r="J5183" s="168">
        <v>3.7</v>
      </c>
      <c r="K5183" s="168">
        <v>257.5</v>
      </c>
      <c r="L5183" s="168">
        <v>40.9</v>
      </c>
      <c r="M5183" s="168">
        <v>31</v>
      </c>
      <c r="N5183" s="168">
        <v>957</v>
      </c>
    </row>
    <row r="5184" spans="1:14" x14ac:dyDescent="0.2">
      <c r="A5184" s="168">
        <v>2019</v>
      </c>
      <c r="B5184" s="168">
        <v>8</v>
      </c>
      <c r="C5184" s="168">
        <v>4</v>
      </c>
      <c r="D5184" s="168">
        <v>20</v>
      </c>
      <c r="E5184" s="168">
        <v>30</v>
      </c>
      <c r="F5184" s="168">
        <v>2</v>
      </c>
      <c r="G5184" s="168">
        <v>1</v>
      </c>
      <c r="H5184" s="168">
        <v>2</v>
      </c>
      <c r="I5184" s="168">
        <v>3.3</v>
      </c>
      <c r="J5184" s="168">
        <v>2.4</v>
      </c>
      <c r="K5184" s="168">
        <v>217.1</v>
      </c>
      <c r="L5184" s="168">
        <v>51.2</v>
      </c>
      <c r="M5184" s="168">
        <v>28.5</v>
      </c>
      <c r="N5184" s="168">
        <v>957.8</v>
      </c>
    </row>
    <row r="5185" spans="1:14" x14ac:dyDescent="0.2">
      <c r="A5185" s="168">
        <v>2019</v>
      </c>
      <c r="B5185" s="168">
        <v>8</v>
      </c>
      <c r="C5185" s="168">
        <v>4</v>
      </c>
      <c r="D5185" s="168">
        <v>21</v>
      </c>
      <c r="E5185" s="168">
        <v>30</v>
      </c>
      <c r="F5185" s="168">
        <v>0</v>
      </c>
      <c r="G5185" s="168">
        <v>0</v>
      </c>
      <c r="H5185" s="168">
        <v>0</v>
      </c>
      <c r="I5185" s="168">
        <v>4.9000000000000004</v>
      </c>
      <c r="J5185" s="168">
        <v>2</v>
      </c>
      <c r="K5185" s="168">
        <v>224.7</v>
      </c>
      <c r="L5185" s="168">
        <v>59.3</v>
      </c>
      <c r="M5185" s="168">
        <v>26.3</v>
      </c>
      <c r="N5185" s="168">
        <v>958.9</v>
      </c>
    </row>
    <row r="5186" spans="1:14" x14ac:dyDescent="0.2">
      <c r="A5186" s="168">
        <v>2019</v>
      </c>
      <c r="B5186" s="168">
        <v>8</v>
      </c>
      <c r="C5186" s="168">
        <v>4</v>
      </c>
      <c r="D5186" s="168">
        <v>22</v>
      </c>
      <c r="E5186" s="168">
        <v>30</v>
      </c>
      <c r="F5186" s="168">
        <v>0</v>
      </c>
      <c r="G5186" s="168">
        <v>0</v>
      </c>
      <c r="H5186" s="168">
        <v>0</v>
      </c>
      <c r="I5186" s="168">
        <v>6.2</v>
      </c>
      <c r="J5186" s="168">
        <v>2.4</v>
      </c>
      <c r="K5186" s="168">
        <v>244.6</v>
      </c>
      <c r="L5186" s="168">
        <v>60.8</v>
      </c>
      <c r="M5186" s="168">
        <v>25.6</v>
      </c>
      <c r="N5186" s="168">
        <v>959.5</v>
      </c>
    </row>
    <row r="5187" spans="1:14" x14ac:dyDescent="0.2">
      <c r="A5187" s="168">
        <v>2019</v>
      </c>
      <c r="B5187" s="168">
        <v>8</v>
      </c>
      <c r="C5187" s="168">
        <v>4</v>
      </c>
      <c r="D5187" s="168">
        <v>23</v>
      </c>
      <c r="E5187" s="168">
        <v>30</v>
      </c>
      <c r="F5187" s="168">
        <v>0</v>
      </c>
      <c r="G5187" s="168">
        <v>0</v>
      </c>
      <c r="H5187" s="168">
        <v>0</v>
      </c>
      <c r="I5187" s="168">
        <v>7.1</v>
      </c>
      <c r="J5187" s="168">
        <v>1.2</v>
      </c>
      <c r="K5187" s="168">
        <v>222.2</v>
      </c>
      <c r="L5187" s="168">
        <v>61.1</v>
      </c>
      <c r="M5187" s="168">
        <v>24.8</v>
      </c>
      <c r="N5187" s="168">
        <v>959.1</v>
      </c>
    </row>
    <row r="5188" spans="1:14" x14ac:dyDescent="0.2">
      <c r="A5188" s="168">
        <v>2019</v>
      </c>
      <c r="B5188" s="168">
        <v>8</v>
      </c>
      <c r="C5188" s="168">
        <v>5</v>
      </c>
      <c r="D5188" s="168">
        <v>0</v>
      </c>
      <c r="E5188" s="168">
        <v>30</v>
      </c>
      <c r="F5188" s="168">
        <v>0</v>
      </c>
      <c r="G5188" s="168">
        <v>0</v>
      </c>
      <c r="H5188" s="168">
        <v>0</v>
      </c>
      <c r="I5188" s="168">
        <v>7.6</v>
      </c>
      <c r="J5188" s="168">
        <v>1.2</v>
      </c>
      <c r="K5188" s="168">
        <v>153.19999999999999</v>
      </c>
      <c r="L5188" s="168">
        <v>61.3</v>
      </c>
      <c r="M5188" s="168">
        <v>24.4</v>
      </c>
      <c r="N5188" s="168">
        <v>958.8</v>
      </c>
    </row>
    <row r="5189" spans="1:14" x14ac:dyDescent="0.2">
      <c r="A5189" s="168">
        <v>2019</v>
      </c>
      <c r="B5189" s="168">
        <v>8</v>
      </c>
      <c r="C5189" s="168">
        <v>5</v>
      </c>
      <c r="D5189" s="168">
        <v>1</v>
      </c>
      <c r="E5189" s="168">
        <v>30</v>
      </c>
      <c r="F5189" s="168">
        <v>0</v>
      </c>
      <c r="G5189" s="168">
        <v>0</v>
      </c>
      <c r="H5189" s="168">
        <v>0</v>
      </c>
      <c r="I5189" s="168">
        <v>7.8</v>
      </c>
      <c r="J5189" s="168">
        <v>0.7</v>
      </c>
      <c r="K5189" s="168">
        <v>29.6</v>
      </c>
      <c r="L5189" s="168">
        <v>63.2</v>
      </c>
      <c r="M5189" s="168">
        <v>24</v>
      </c>
      <c r="N5189" s="168">
        <v>959</v>
      </c>
    </row>
    <row r="5190" spans="1:14" x14ac:dyDescent="0.2">
      <c r="A5190" s="168">
        <v>2019</v>
      </c>
      <c r="B5190" s="168">
        <v>8</v>
      </c>
      <c r="C5190" s="168">
        <v>5</v>
      </c>
      <c r="D5190" s="168">
        <v>2</v>
      </c>
      <c r="E5190" s="168">
        <v>30</v>
      </c>
      <c r="F5190" s="168">
        <v>0</v>
      </c>
      <c r="G5190" s="168">
        <v>0</v>
      </c>
      <c r="H5190" s="168">
        <v>0</v>
      </c>
      <c r="I5190" s="168">
        <v>7.9</v>
      </c>
      <c r="J5190" s="168">
        <v>1.1000000000000001</v>
      </c>
      <c r="K5190" s="168">
        <v>83.2</v>
      </c>
      <c r="L5190" s="168">
        <v>66.3</v>
      </c>
      <c r="M5190" s="168">
        <v>23.4</v>
      </c>
      <c r="N5190" s="168">
        <v>958.4</v>
      </c>
    </row>
    <row r="5191" spans="1:14" x14ac:dyDescent="0.2">
      <c r="A5191" s="168">
        <v>2019</v>
      </c>
      <c r="B5191" s="168">
        <v>8</v>
      </c>
      <c r="C5191" s="168">
        <v>5</v>
      </c>
      <c r="D5191" s="168">
        <v>3</v>
      </c>
      <c r="E5191" s="168">
        <v>30</v>
      </c>
      <c r="F5191" s="168">
        <v>0</v>
      </c>
      <c r="G5191" s="168">
        <v>0</v>
      </c>
      <c r="H5191" s="168">
        <v>0</v>
      </c>
      <c r="I5191" s="168">
        <v>7.9</v>
      </c>
      <c r="J5191" s="168">
        <v>1.1000000000000001</v>
      </c>
      <c r="K5191" s="168">
        <v>30.8</v>
      </c>
      <c r="L5191" s="168">
        <v>68.099999999999994</v>
      </c>
      <c r="M5191" s="168">
        <v>23.2</v>
      </c>
      <c r="N5191" s="168">
        <v>958.2</v>
      </c>
    </row>
    <row r="5192" spans="1:14" x14ac:dyDescent="0.2">
      <c r="A5192" s="168">
        <v>2019</v>
      </c>
      <c r="B5192" s="168">
        <v>8</v>
      </c>
      <c r="C5192" s="168">
        <v>5</v>
      </c>
      <c r="D5192" s="168">
        <v>4</v>
      </c>
      <c r="E5192" s="168">
        <v>30</v>
      </c>
      <c r="F5192" s="168">
        <v>0</v>
      </c>
      <c r="G5192" s="168">
        <v>0</v>
      </c>
      <c r="H5192" s="168">
        <v>0</v>
      </c>
      <c r="I5192" s="168">
        <v>8</v>
      </c>
      <c r="J5192" s="168">
        <v>1.3</v>
      </c>
      <c r="K5192" s="168">
        <v>86.7</v>
      </c>
      <c r="L5192" s="168">
        <v>69.7</v>
      </c>
      <c r="M5192" s="168">
        <v>22.5</v>
      </c>
      <c r="N5192" s="168">
        <v>958</v>
      </c>
    </row>
    <row r="5193" spans="1:14" x14ac:dyDescent="0.2">
      <c r="A5193" s="168">
        <v>2019</v>
      </c>
      <c r="B5193" s="168">
        <v>8</v>
      </c>
      <c r="C5193" s="168">
        <v>5</v>
      </c>
      <c r="D5193" s="168">
        <v>5</v>
      </c>
      <c r="E5193" s="168">
        <v>30</v>
      </c>
      <c r="F5193" s="168">
        <v>0</v>
      </c>
      <c r="G5193" s="168">
        <v>0</v>
      </c>
      <c r="H5193" s="168">
        <v>0</v>
      </c>
      <c r="I5193" s="168">
        <v>8.1</v>
      </c>
      <c r="J5193" s="168">
        <v>0.9</v>
      </c>
      <c r="K5193" s="168">
        <v>155.5</v>
      </c>
      <c r="L5193" s="168">
        <v>68</v>
      </c>
      <c r="M5193" s="168">
        <v>22.7</v>
      </c>
      <c r="N5193" s="168">
        <v>958.3</v>
      </c>
    </row>
    <row r="5194" spans="1:14" x14ac:dyDescent="0.2">
      <c r="A5194" s="168">
        <v>2019</v>
      </c>
      <c r="B5194" s="168">
        <v>8</v>
      </c>
      <c r="C5194" s="168">
        <v>5</v>
      </c>
      <c r="D5194" s="168">
        <v>6</v>
      </c>
      <c r="E5194" s="168">
        <v>30</v>
      </c>
      <c r="F5194" s="168">
        <v>16</v>
      </c>
      <c r="G5194" s="168">
        <v>14</v>
      </c>
      <c r="H5194" s="168">
        <v>18</v>
      </c>
      <c r="I5194" s="168">
        <v>7.8</v>
      </c>
      <c r="J5194" s="168">
        <v>1.2</v>
      </c>
      <c r="K5194" s="168">
        <v>143.80000000000001</v>
      </c>
      <c r="L5194" s="168">
        <v>71.599999999999994</v>
      </c>
      <c r="M5194" s="168">
        <v>21.6</v>
      </c>
      <c r="N5194" s="168">
        <v>958.8</v>
      </c>
    </row>
    <row r="5195" spans="1:14" x14ac:dyDescent="0.2">
      <c r="A5195" s="168">
        <v>2019</v>
      </c>
      <c r="B5195" s="168">
        <v>8</v>
      </c>
      <c r="C5195" s="168">
        <v>5</v>
      </c>
      <c r="D5195" s="168">
        <v>7</v>
      </c>
      <c r="E5195" s="168">
        <v>30</v>
      </c>
      <c r="F5195" s="168">
        <v>86</v>
      </c>
      <c r="G5195" s="168">
        <v>255</v>
      </c>
      <c r="H5195" s="168">
        <v>150</v>
      </c>
      <c r="I5195" s="168">
        <v>6.7</v>
      </c>
      <c r="J5195" s="168">
        <v>0.7</v>
      </c>
      <c r="K5195" s="168">
        <v>214.8</v>
      </c>
      <c r="L5195" s="168">
        <v>66.3</v>
      </c>
      <c r="M5195" s="168">
        <v>23.6</v>
      </c>
      <c r="N5195" s="168">
        <v>959</v>
      </c>
    </row>
    <row r="5196" spans="1:14" x14ac:dyDescent="0.2">
      <c r="A5196" s="168">
        <v>2019</v>
      </c>
      <c r="B5196" s="168">
        <v>8</v>
      </c>
      <c r="C5196" s="168">
        <v>5</v>
      </c>
      <c r="D5196" s="168">
        <v>8</v>
      </c>
      <c r="E5196" s="168">
        <v>30</v>
      </c>
      <c r="F5196" s="168">
        <v>139</v>
      </c>
      <c r="G5196" s="168">
        <v>472</v>
      </c>
      <c r="H5196" s="168">
        <v>345</v>
      </c>
      <c r="I5196" s="168">
        <v>5.6</v>
      </c>
      <c r="J5196" s="168">
        <v>1.3</v>
      </c>
      <c r="K5196" s="168">
        <v>83.7</v>
      </c>
      <c r="L5196" s="168">
        <v>55.9</v>
      </c>
      <c r="M5196" s="168">
        <v>26.5</v>
      </c>
      <c r="N5196" s="168">
        <v>958.9</v>
      </c>
    </row>
    <row r="5197" spans="1:14" x14ac:dyDescent="0.2">
      <c r="A5197" s="168">
        <v>2019</v>
      </c>
      <c r="B5197" s="168">
        <v>8</v>
      </c>
      <c r="C5197" s="168">
        <v>5</v>
      </c>
      <c r="D5197" s="168">
        <v>9</v>
      </c>
      <c r="E5197" s="168">
        <v>30</v>
      </c>
      <c r="F5197" s="168">
        <v>172</v>
      </c>
      <c r="G5197" s="168">
        <v>606</v>
      </c>
      <c r="H5197" s="168">
        <v>543</v>
      </c>
      <c r="I5197" s="168">
        <v>4.5</v>
      </c>
      <c r="J5197" s="168">
        <v>2.8</v>
      </c>
      <c r="K5197" s="168">
        <v>104.2</v>
      </c>
      <c r="L5197" s="168">
        <v>45.8</v>
      </c>
      <c r="M5197" s="168">
        <v>29.3</v>
      </c>
      <c r="N5197" s="168">
        <v>958.7</v>
      </c>
    </row>
    <row r="5198" spans="1:14" x14ac:dyDescent="0.2">
      <c r="A5198" s="168">
        <v>2019</v>
      </c>
      <c r="B5198" s="168">
        <v>8</v>
      </c>
      <c r="C5198" s="168">
        <v>5</v>
      </c>
      <c r="D5198" s="168">
        <v>10</v>
      </c>
      <c r="E5198" s="168">
        <v>30</v>
      </c>
      <c r="F5198" s="168">
        <v>199</v>
      </c>
      <c r="G5198" s="168">
        <v>668</v>
      </c>
      <c r="H5198" s="168">
        <v>707</v>
      </c>
      <c r="I5198" s="168">
        <v>3.4</v>
      </c>
      <c r="J5198" s="168">
        <v>2.8</v>
      </c>
      <c r="K5198" s="168">
        <v>106.2</v>
      </c>
      <c r="L5198" s="168">
        <v>42</v>
      </c>
      <c r="M5198" s="168">
        <v>31.5</v>
      </c>
      <c r="N5198" s="168">
        <v>958.8</v>
      </c>
    </row>
    <row r="5199" spans="1:14" x14ac:dyDescent="0.2">
      <c r="A5199" s="168">
        <v>2019</v>
      </c>
      <c r="B5199" s="168">
        <v>8</v>
      </c>
      <c r="C5199" s="168">
        <v>5</v>
      </c>
      <c r="D5199" s="168">
        <v>11</v>
      </c>
      <c r="E5199" s="168">
        <v>30</v>
      </c>
      <c r="F5199" s="168">
        <v>224</v>
      </c>
      <c r="G5199" s="168">
        <v>694</v>
      </c>
      <c r="H5199" s="168">
        <v>831</v>
      </c>
      <c r="I5199" s="168">
        <v>2.5</v>
      </c>
      <c r="J5199" s="168">
        <v>2.8</v>
      </c>
      <c r="K5199" s="168">
        <v>95.2</v>
      </c>
      <c r="L5199" s="168">
        <v>41.2</v>
      </c>
      <c r="M5199" s="168">
        <v>32.9</v>
      </c>
      <c r="N5199" s="168">
        <v>958.5</v>
      </c>
    </row>
    <row r="5200" spans="1:14" x14ac:dyDescent="0.2">
      <c r="A5200" s="168">
        <v>2019</v>
      </c>
      <c r="B5200" s="168">
        <v>8</v>
      </c>
      <c r="C5200" s="168">
        <v>5</v>
      </c>
      <c r="D5200" s="168">
        <v>12</v>
      </c>
      <c r="E5200" s="168">
        <v>30</v>
      </c>
      <c r="F5200" s="168">
        <v>253</v>
      </c>
      <c r="G5200" s="168">
        <v>684</v>
      </c>
      <c r="H5200" s="168">
        <v>897</v>
      </c>
      <c r="I5200" s="168">
        <v>1.7</v>
      </c>
      <c r="J5200" s="168">
        <v>3.5</v>
      </c>
      <c r="K5200" s="168">
        <v>88.3</v>
      </c>
      <c r="L5200" s="168">
        <v>39.700000000000003</v>
      </c>
      <c r="M5200" s="168">
        <v>33.9</v>
      </c>
      <c r="N5200" s="168">
        <v>957.9</v>
      </c>
    </row>
    <row r="5201" spans="1:14" x14ac:dyDescent="0.2">
      <c r="A5201" s="168">
        <v>2019</v>
      </c>
      <c r="B5201" s="168">
        <v>8</v>
      </c>
      <c r="C5201" s="168">
        <v>5</v>
      </c>
      <c r="D5201" s="168">
        <v>13</v>
      </c>
      <c r="E5201" s="168">
        <v>30</v>
      </c>
      <c r="F5201" s="168">
        <v>275</v>
      </c>
      <c r="G5201" s="168">
        <v>658</v>
      </c>
      <c r="H5201" s="168">
        <v>905</v>
      </c>
      <c r="I5201" s="168">
        <v>1.1000000000000001</v>
      </c>
      <c r="J5201" s="168">
        <v>4.4000000000000004</v>
      </c>
      <c r="K5201" s="168">
        <v>100</v>
      </c>
      <c r="L5201" s="168">
        <v>38.1</v>
      </c>
      <c r="M5201" s="168">
        <v>34.799999999999997</v>
      </c>
      <c r="N5201" s="168">
        <v>957.4</v>
      </c>
    </row>
    <row r="5202" spans="1:14" x14ac:dyDescent="0.2">
      <c r="A5202" s="168">
        <v>2019</v>
      </c>
      <c r="B5202" s="168">
        <v>8</v>
      </c>
      <c r="C5202" s="168">
        <v>5</v>
      </c>
      <c r="D5202" s="168">
        <v>14</v>
      </c>
      <c r="E5202" s="168">
        <v>30</v>
      </c>
      <c r="F5202" s="168">
        <v>265</v>
      </c>
      <c r="G5202" s="168">
        <v>650</v>
      </c>
      <c r="H5202" s="168">
        <v>862</v>
      </c>
      <c r="I5202" s="168">
        <v>0.7</v>
      </c>
      <c r="J5202" s="168">
        <v>4.0999999999999996</v>
      </c>
      <c r="K5202" s="168">
        <v>207</v>
      </c>
      <c r="L5202" s="168">
        <v>36.9</v>
      </c>
      <c r="M5202" s="168">
        <v>35</v>
      </c>
      <c r="N5202" s="168">
        <v>957.1</v>
      </c>
    </row>
    <row r="5203" spans="1:14" x14ac:dyDescent="0.2">
      <c r="A5203" s="168">
        <v>2019</v>
      </c>
      <c r="B5203" s="168">
        <v>8</v>
      </c>
      <c r="C5203" s="168">
        <v>5</v>
      </c>
      <c r="D5203" s="168">
        <v>15</v>
      </c>
      <c r="E5203" s="168">
        <v>30</v>
      </c>
      <c r="F5203" s="168">
        <v>241</v>
      </c>
      <c r="G5203" s="168">
        <v>622</v>
      </c>
      <c r="H5203" s="168">
        <v>758</v>
      </c>
      <c r="I5203" s="168">
        <v>0.4</v>
      </c>
      <c r="J5203" s="168">
        <v>5.7</v>
      </c>
      <c r="K5203" s="168">
        <v>265</v>
      </c>
      <c r="L5203" s="168">
        <v>33.4</v>
      </c>
      <c r="M5203" s="168">
        <v>34.700000000000003</v>
      </c>
      <c r="N5203" s="168">
        <v>956.6</v>
      </c>
    </row>
    <row r="5204" spans="1:14" x14ac:dyDescent="0.2">
      <c r="A5204" s="168">
        <v>2019</v>
      </c>
      <c r="B5204" s="168">
        <v>8</v>
      </c>
      <c r="C5204" s="168">
        <v>5</v>
      </c>
      <c r="D5204" s="168">
        <v>16</v>
      </c>
      <c r="E5204" s="168">
        <v>30</v>
      </c>
      <c r="F5204" s="168">
        <v>221</v>
      </c>
      <c r="G5204" s="168">
        <v>567</v>
      </c>
      <c r="H5204" s="168">
        <v>617</v>
      </c>
      <c r="I5204" s="168">
        <v>0.3</v>
      </c>
      <c r="J5204" s="168">
        <v>4.5999999999999996</v>
      </c>
      <c r="K5204" s="168">
        <v>259.89999999999998</v>
      </c>
      <c r="L5204" s="168">
        <v>32.700000000000003</v>
      </c>
      <c r="M5204" s="168">
        <v>34.700000000000003</v>
      </c>
      <c r="N5204" s="168">
        <v>956.2</v>
      </c>
    </row>
    <row r="5205" spans="1:14" x14ac:dyDescent="0.2">
      <c r="A5205" s="168">
        <v>2019</v>
      </c>
      <c r="B5205" s="168">
        <v>8</v>
      </c>
      <c r="C5205" s="168">
        <v>5</v>
      </c>
      <c r="D5205" s="168">
        <v>17</v>
      </c>
      <c r="E5205" s="168">
        <v>30</v>
      </c>
      <c r="F5205" s="168">
        <v>178</v>
      </c>
      <c r="G5205" s="168">
        <v>496</v>
      </c>
      <c r="H5205" s="168">
        <v>441</v>
      </c>
      <c r="I5205" s="168">
        <v>0.6</v>
      </c>
      <c r="J5205" s="168">
        <v>4.9000000000000004</v>
      </c>
      <c r="K5205" s="168">
        <v>273.5</v>
      </c>
      <c r="L5205" s="168">
        <v>31.1</v>
      </c>
      <c r="M5205" s="168">
        <v>34.799999999999997</v>
      </c>
      <c r="N5205" s="168">
        <v>955.8</v>
      </c>
    </row>
    <row r="5206" spans="1:14" x14ac:dyDescent="0.2">
      <c r="A5206" s="168">
        <v>2019</v>
      </c>
      <c r="B5206" s="168">
        <v>8</v>
      </c>
      <c r="C5206" s="168">
        <v>5</v>
      </c>
      <c r="D5206" s="168">
        <v>18</v>
      </c>
      <c r="E5206" s="168">
        <v>30</v>
      </c>
      <c r="F5206" s="168">
        <v>126</v>
      </c>
      <c r="G5206" s="168">
        <v>336</v>
      </c>
      <c r="H5206" s="168">
        <v>242</v>
      </c>
      <c r="I5206" s="168">
        <v>1.4</v>
      </c>
      <c r="J5206" s="168">
        <v>3.8</v>
      </c>
      <c r="K5206" s="168">
        <v>266.8</v>
      </c>
      <c r="L5206" s="168">
        <v>32.1</v>
      </c>
      <c r="M5206" s="168">
        <v>34</v>
      </c>
      <c r="N5206" s="168">
        <v>955.7</v>
      </c>
    </row>
    <row r="5207" spans="1:14" x14ac:dyDescent="0.2">
      <c r="A5207" s="168">
        <v>2019</v>
      </c>
      <c r="B5207" s="168">
        <v>8</v>
      </c>
      <c r="C5207" s="168">
        <v>5</v>
      </c>
      <c r="D5207" s="168">
        <v>19</v>
      </c>
      <c r="E5207" s="168">
        <v>30</v>
      </c>
      <c r="F5207" s="168">
        <v>52</v>
      </c>
      <c r="G5207" s="168">
        <v>108</v>
      </c>
      <c r="H5207" s="168">
        <v>71</v>
      </c>
      <c r="I5207" s="168">
        <v>2.8</v>
      </c>
      <c r="J5207" s="168">
        <v>3.8</v>
      </c>
      <c r="K5207" s="168">
        <v>263.10000000000002</v>
      </c>
      <c r="L5207" s="168">
        <v>39.700000000000003</v>
      </c>
      <c r="M5207" s="168">
        <v>30.9</v>
      </c>
      <c r="N5207" s="168">
        <v>956.4</v>
      </c>
    </row>
    <row r="5208" spans="1:14" x14ac:dyDescent="0.2">
      <c r="A5208" s="168">
        <v>2019</v>
      </c>
      <c r="B5208" s="168">
        <v>8</v>
      </c>
      <c r="C5208" s="168">
        <v>5</v>
      </c>
      <c r="D5208" s="168">
        <v>20</v>
      </c>
      <c r="E5208" s="168">
        <v>30</v>
      </c>
      <c r="F5208" s="168">
        <v>2</v>
      </c>
      <c r="G5208" s="168">
        <v>0</v>
      </c>
      <c r="H5208" s="168">
        <v>2</v>
      </c>
      <c r="I5208" s="168">
        <v>4.4000000000000004</v>
      </c>
      <c r="J5208" s="168">
        <v>2.4</v>
      </c>
      <c r="K5208" s="168">
        <v>272.3</v>
      </c>
      <c r="L5208" s="168">
        <v>44.3</v>
      </c>
      <c r="M5208" s="168">
        <v>28.3</v>
      </c>
      <c r="N5208" s="168">
        <v>957.2</v>
      </c>
    </row>
    <row r="5209" spans="1:14" x14ac:dyDescent="0.2">
      <c r="A5209" s="168">
        <v>2019</v>
      </c>
      <c r="B5209" s="168">
        <v>8</v>
      </c>
      <c r="C5209" s="168">
        <v>5</v>
      </c>
      <c r="D5209" s="168">
        <v>21</v>
      </c>
      <c r="E5209" s="168">
        <v>30</v>
      </c>
      <c r="F5209" s="168">
        <v>0</v>
      </c>
      <c r="G5209" s="168">
        <v>0</v>
      </c>
      <c r="H5209" s="168">
        <v>0</v>
      </c>
      <c r="I5209" s="168">
        <v>5.8</v>
      </c>
      <c r="J5209" s="168">
        <v>2.4</v>
      </c>
      <c r="K5209" s="168">
        <v>230.5</v>
      </c>
      <c r="L5209" s="168">
        <v>52.6</v>
      </c>
      <c r="M5209" s="168">
        <v>26.4</v>
      </c>
      <c r="N5209" s="168">
        <v>958.1</v>
      </c>
    </row>
    <row r="5210" spans="1:14" x14ac:dyDescent="0.2">
      <c r="A5210" s="168">
        <v>2019</v>
      </c>
      <c r="B5210" s="168">
        <v>8</v>
      </c>
      <c r="C5210" s="168">
        <v>5</v>
      </c>
      <c r="D5210" s="168">
        <v>22</v>
      </c>
      <c r="E5210" s="168">
        <v>30</v>
      </c>
      <c r="F5210" s="168">
        <v>0</v>
      </c>
      <c r="G5210" s="168">
        <v>0</v>
      </c>
      <c r="H5210" s="168">
        <v>0</v>
      </c>
      <c r="I5210" s="168">
        <v>7.1</v>
      </c>
      <c r="J5210" s="168">
        <v>2.1</v>
      </c>
      <c r="K5210" s="168">
        <v>245.1</v>
      </c>
      <c r="L5210" s="168">
        <v>68.099999999999994</v>
      </c>
      <c r="M5210" s="168">
        <v>23.8</v>
      </c>
      <c r="N5210" s="168">
        <v>958.3</v>
      </c>
    </row>
    <row r="5211" spans="1:14" x14ac:dyDescent="0.2">
      <c r="A5211" s="168">
        <v>2019</v>
      </c>
      <c r="B5211" s="168">
        <v>8</v>
      </c>
      <c r="C5211" s="168">
        <v>5</v>
      </c>
      <c r="D5211" s="168">
        <v>23</v>
      </c>
      <c r="E5211" s="168">
        <v>30</v>
      </c>
      <c r="F5211" s="168">
        <v>0</v>
      </c>
      <c r="G5211" s="168">
        <v>0</v>
      </c>
      <c r="H5211" s="168">
        <v>0</v>
      </c>
      <c r="I5211" s="168">
        <v>8</v>
      </c>
      <c r="J5211" s="168">
        <v>0.3</v>
      </c>
      <c r="K5211" s="168">
        <v>221.8</v>
      </c>
      <c r="L5211" s="168">
        <v>71.5</v>
      </c>
      <c r="M5211" s="168">
        <v>23.1</v>
      </c>
      <c r="N5211" s="168">
        <v>958.3</v>
      </c>
    </row>
    <row r="5212" spans="1:14" x14ac:dyDescent="0.2">
      <c r="A5212" s="168">
        <v>2019</v>
      </c>
      <c r="B5212" s="168">
        <v>8</v>
      </c>
      <c r="C5212" s="168">
        <v>6</v>
      </c>
      <c r="D5212" s="168">
        <v>0</v>
      </c>
      <c r="E5212" s="168">
        <v>30</v>
      </c>
      <c r="F5212" s="168">
        <v>0</v>
      </c>
      <c r="G5212" s="168">
        <v>0</v>
      </c>
      <c r="H5212" s="168">
        <v>0</v>
      </c>
      <c r="I5212" s="168">
        <v>8.6999999999999993</v>
      </c>
      <c r="J5212" s="168">
        <v>0.8</v>
      </c>
      <c r="K5212" s="168">
        <v>168.4</v>
      </c>
      <c r="L5212" s="168">
        <v>71</v>
      </c>
      <c r="M5212" s="168">
        <v>23.2</v>
      </c>
      <c r="N5212" s="168">
        <v>958.1</v>
      </c>
    </row>
    <row r="5213" spans="1:14" x14ac:dyDescent="0.2">
      <c r="A5213" s="168">
        <v>2019</v>
      </c>
      <c r="B5213" s="168">
        <v>8</v>
      </c>
      <c r="C5213" s="168">
        <v>6</v>
      </c>
      <c r="D5213" s="168">
        <v>1</v>
      </c>
      <c r="E5213" s="168">
        <v>30</v>
      </c>
      <c r="F5213" s="168">
        <v>0</v>
      </c>
      <c r="G5213" s="168">
        <v>0</v>
      </c>
      <c r="H5213" s="168">
        <v>0</v>
      </c>
      <c r="I5213" s="168">
        <v>9.1</v>
      </c>
      <c r="J5213" s="168">
        <v>1.3</v>
      </c>
      <c r="K5213" s="168">
        <v>62.9</v>
      </c>
      <c r="L5213" s="168">
        <v>71.8</v>
      </c>
      <c r="M5213" s="168">
        <v>22.9</v>
      </c>
      <c r="N5213" s="168">
        <v>958.1</v>
      </c>
    </row>
    <row r="5214" spans="1:14" x14ac:dyDescent="0.2">
      <c r="A5214" s="168">
        <v>2019</v>
      </c>
      <c r="B5214" s="168">
        <v>8</v>
      </c>
      <c r="C5214" s="168">
        <v>6</v>
      </c>
      <c r="D5214" s="168">
        <v>2</v>
      </c>
      <c r="E5214" s="168">
        <v>30</v>
      </c>
      <c r="F5214" s="168">
        <v>0</v>
      </c>
      <c r="G5214" s="168">
        <v>0</v>
      </c>
      <c r="H5214" s="168">
        <v>0</v>
      </c>
      <c r="I5214" s="168">
        <v>9.5</v>
      </c>
      <c r="J5214" s="168">
        <v>0.9</v>
      </c>
      <c r="K5214" s="168">
        <v>108.1</v>
      </c>
      <c r="L5214" s="168">
        <v>70.2</v>
      </c>
      <c r="M5214" s="168">
        <v>22.7</v>
      </c>
      <c r="N5214" s="168">
        <v>957.9</v>
      </c>
    </row>
    <row r="5215" spans="1:14" x14ac:dyDescent="0.2">
      <c r="A5215" s="168">
        <v>2019</v>
      </c>
      <c r="B5215" s="168">
        <v>8</v>
      </c>
      <c r="C5215" s="168">
        <v>6</v>
      </c>
      <c r="D5215" s="168">
        <v>3</v>
      </c>
      <c r="E5215" s="168">
        <v>30</v>
      </c>
      <c r="F5215" s="168">
        <v>0</v>
      </c>
      <c r="G5215" s="168">
        <v>0</v>
      </c>
      <c r="H5215" s="168">
        <v>0</v>
      </c>
      <c r="I5215" s="168">
        <v>9.6999999999999993</v>
      </c>
      <c r="J5215" s="168">
        <v>0.7</v>
      </c>
      <c r="K5215" s="168">
        <v>244.8</v>
      </c>
      <c r="L5215" s="168">
        <v>73.099999999999994</v>
      </c>
      <c r="M5215" s="168">
        <v>22</v>
      </c>
      <c r="N5215" s="168">
        <v>957.6</v>
      </c>
    </row>
    <row r="5216" spans="1:14" x14ac:dyDescent="0.2">
      <c r="A5216" s="168">
        <v>2019</v>
      </c>
      <c r="B5216" s="168">
        <v>8</v>
      </c>
      <c r="C5216" s="168">
        <v>6</v>
      </c>
      <c r="D5216" s="168">
        <v>4</v>
      </c>
      <c r="E5216" s="168">
        <v>30</v>
      </c>
      <c r="F5216" s="168">
        <v>0</v>
      </c>
      <c r="G5216" s="168">
        <v>0</v>
      </c>
      <c r="H5216" s="168">
        <v>0</v>
      </c>
      <c r="I5216" s="168">
        <v>10</v>
      </c>
      <c r="J5216" s="168">
        <v>0.5</v>
      </c>
      <c r="K5216" s="168">
        <v>123.8</v>
      </c>
      <c r="L5216" s="168">
        <v>73.7</v>
      </c>
      <c r="M5216" s="168">
        <v>21.6</v>
      </c>
      <c r="N5216" s="168">
        <v>957.2</v>
      </c>
    </row>
    <row r="5217" spans="1:14" x14ac:dyDescent="0.2">
      <c r="A5217" s="168">
        <v>2019</v>
      </c>
      <c r="B5217" s="168">
        <v>8</v>
      </c>
      <c r="C5217" s="168">
        <v>6</v>
      </c>
      <c r="D5217" s="168">
        <v>5</v>
      </c>
      <c r="E5217" s="168">
        <v>30</v>
      </c>
      <c r="F5217" s="168">
        <v>0</v>
      </c>
      <c r="G5217" s="168">
        <v>0</v>
      </c>
      <c r="H5217" s="168">
        <v>0</v>
      </c>
      <c r="I5217" s="168">
        <v>10.199999999999999</v>
      </c>
      <c r="J5217" s="168">
        <v>1.1000000000000001</v>
      </c>
      <c r="K5217" s="168">
        <v>9.6</v>
      </c>
      <c r="L5217" s="168">
        <v>69</v>
      </c>
      <c r="M5217" s="168">
        <v>22.3</v>
      </c>
      <c r="N5217" s="168">
        <v>957.2</v>
      </c>
    </row>
    <row r="5218" spans="1:14" x14ac:dyDescent="0.2">
      <c r="A5218" s="168">
        <v>2019</v>
      </c>
      <c r="B5218" s="168">
        <v>8</v>
      </c>
      <c r="C5218" s="168">
        <v>6</v>
      </c>
      <c r="D5218" s="168">
        <v>6</v>
      </c>
      <c r="E5218" s="168">
        <v>30</v>
      </c>
      <c r="F5218" s="168">
        <v>17</v>
      </c>
      <c r="G5218" s="168">
        <v>16</v>
      </c>
      <c r="H5218" s="168">
        <v>19</v>
      </c>
      <c r="I5218" s="168">
        <v>10</v>
      </c>
      <c r="J5218" s="168">
        <v>1.2</v>
      </c>
      <c r="K5218" s="168">
        <v>174.5</v>
      </c>
      <c r="L5218" s="168">
        <v>65.8</v>
      </c>
      <c r="M5218" s="168">
        <v>21.9</v>
      </c>
      <c r="N5218" s="168">
        <v>957.7</v>
      </c>
    </row>
    <row r="5219" spans="1:14" x14ac:dyDescent="0.2">
      <c r="A5219" s="168">
        <v>2019</v>
      </c>
      <c r="B5219" s="168">
        <v>8</v>
      </c>
      <c r="C5219" s="168">
        <v>6</v>
      </c>
      <c r="D5219" s="168">
        <v>7</v>
      </c>
      <c r="E5219" s="168">
        <v>30</v>
      </c>
      <c r="F5219" s="168">
        <v>84</v>
      </c>
      <c r="G5219" s="168">
        <v>264</v>
      </c>
      <c r="H5219" s="168">
        <v>150</v>
      </c>
      <c r="I5219" s="168">
        <v>7.9</v>
      </c>
      <c r="J5219" s="168">
        <v>1</v>
      </c>
      <c r="K5219" s="168">
        <v>271.60000000000002</v>
      </c>
      <c r="L5219" s="168">
        <v>68.099999999999994</v>
      </c>
      <c r="M5219" s="168">
        <v>23.1</v>
      </c>
      <c r="N5219" s="168">
        <v>958.1</v>
      </c>
    </row>
    <row r="5220" spans="1:14" x14ac:dyDescent="0.2">
      <c r="A5220" s="168">
        <v>2019</v>
      </c>
      <c r="B5220" s="168">
        <v>8</v>
      </c>
      <c r="C5220" s="168">
        <v>6</v>
      </c>
      <c r="D5220" s="168">
        <v>8</v>
      </c>
      <c r="E5220" s="168">
        <v>30</v>
      </c>
      <c r="F5220" s="168">
        <v>128</v>
      </c>
      <c r="G5220" s="168">
        <v>514</v>
      </c>
      <c r="H5220" s="168">
        <v>351</v>
      </c>
      <c r="I5220" s="168">
        <v>5.7</v>
      </c>
      <c r="J5220" s="168">
        <v>0.8</v>
      </c>
      <c r="K5220" s="168">
        <v>208.3</v>
      </c>
      <c r="L5220" s="168">
        <v>57.4</v>
      </c>
      <c r="M5220" s="168">
        <v>26.5</v>
      </c>
      <c r="N5220" s="168">
        <v>958</v>
      </c>
    </row>
    <row r="5221" spans="1:14" x14ac:dyDescent="0.2">
      <c r="A5221" s="168">
        <v>2019</v>
      </c>
      <c r="B5221" s="168">
        <v>8</v>
      </c>
      <c r="C5221" s="168">
        <v>6</v>
      </c>
      <c r="D5221" s="168">
        <v>9</v>
      </c>
      <c r="E5221" s="168">
        <v>30</v>
      </c>
      <c r="F5221" s="168">
        <v>151</v>
      </c>
      <c r="G5221" s="168">
        <v>658</v>
      </c>
      <c r="H5221" s="168">
        <v>550</v>
      </c>
      <c r="I5221" s="168">
        <v>3.9</v>
      </c>
      <c r="J5221" s="168">
        <v>0.8</v>
      </c>
      <c r="K5221" s="168">
        <v>199.3</v>
      </c>
      <c r="L5221" s="168">
        <v>36.799999999999997</v>
      </c>
      <c r="M5221" s="168">
        <v>31</v>
      </c>
      <c r="N5221" s="168">
        <v>958</v>
      </c>
    </row>
    <row r="5222" spans="1:14" x14ac:dyDescent="0.2">
      <c r="A5222" s="168">
        <v>2019</v>
      </c>
      <c r="B5222" s="168">
        <v>8</v>
      </c>
      <c r="C5222" s="168">
        <v>6</v>
      </c>
      <c r="D5222" s="168">
        <v>10</v>
      </c>
      <c r="E5222" s="168">
        <v>30</v>
      </c>
      <c r="F5222" s="168">
        <v>174</v>
      </c>
      <c r="G5222" s="168">
        <v>716</v>
      </c>
      <c r="H5222" s="168">
        <v>715</v>
      </c>
      <c r="I5222" s="168">
        <v>2.2000000000000002</v>
      </c>
      <c r="J5222" s="168">
        <v>2.4</v>
      </c>
      <c r="K5222" s="168">
        <v>231.1</v>
      </c>
      <c r="L5222" s="168">
        <v>34.799999999999997</v>
      </c>
      <c r="M5222" s="168">
        <v>32.6</v>
      </c>
      <c r="N5222" s="168">
        <v>958.1</v>
      </c>
    </row>
    <row r="5223" spans="1:14" x14ac:dyDescent="0.2">
      <c r="A5223" s="168">
        <v>2019</v>
      </c>
      <c r="B5223" s="168">
        <v>8</v>
      </c>
      <c r="C5223" s="168">
        <v>6</v>
      </c>
      <c r="D5223" s="168">
        <v>11</v>
      </c>
      <c r="E5223" s="168">
        <v>30</v>
      </c>
      <c r="F5223" s="168">
        <v>199</v>
      </c>
      <c r="G5223" s="168">
        <v>743</v>
      </c>
      <c r="H5223" s="168">
        <v>844</v>
      </c>
      <c r="I5223" s="168">
        <v>0.5</v>
      </c>
      <c r="J5223" s="168">
        <v>4.8</v>
      </c>
      <c r="K5223" s="168">
        <v>231.8</v>
      </c>
      <c r="L5223" s="168">
        <v>31.5</v>
      </c>
      <c r="M5223" s="168">
        <v>34.700000000000003</v>
      </c>
      <c r="N5223" s="168">
        <v>957.6</v>
      </c>
    </row>
    <row r="5224" spans="1:14" x14ac:dyDescent="0.2">
      <c r="A5224" s="168">
        <v>2019</v>
      </c>
      <c r="B5224" s="168">
        <v>8</v>
      </c>
      <c r="C5224" s="168">
        <v>6</v>
      </c>
      <c r="D5224" s="168">
        <v>12</v>
      </c>
      <c r="E5224" s="168">
        <v>30</v>
      </c>
      <c r="F5224" s="168">
        <v>210</v>
      </c>
      <c r="G5224" s="168">
        <v>758</v>
      </c>
      <c r="H5224" s="168">
        <v>920</v>
      </c>
      <c r="I5224" s="168">
        <v>-1.1000000000000001</v>
      </c>
      <c r="J5224" s="168">
        <v>4.4000000000000004</v>
      </c>
      <c r="K5224" s="168">
        <v>236.5</v>
      </c>
      <c r="L5224" s="168">
        <v>29.3</v>
      </c>
      <c r="M5224" s="168">
        <v>36.1</v>
      </c>
      <c r="N5224" s="168">
        <v>957.1</v>
      </c>
    </row>
    <row r="5225" spans="1:14" x14ac:dyDescent="0.2">
      <c r="A5225" s="168">
        <v>2019</v>
      </c>
      <c r="B5225" s="168">
        <v>8</v>
      </c>
      <c r="C5225" s="168">
        <v>6</v>
      </c>
      <c r="D5225" s="168">
        <v>13</v>
      </c>
      <c r="E5225" s="168">
        <v>30</v>
      </c>
      <c r="F5225" s="168">
        <v>227</v>
      </c>
      <c r="G5225" s="168">
        <v>736</v>
      </c>
      <c r="H5225" s="168">
        <v>928</v>
      </c>
      <c r="I5225" s="168">
        <v>-2.4</v>
      </c>
      <c r="J5225" s="168">
        <v>3.3</v>
      </c>
      <c r="K5225" s="168">
        <v>246.9</v>
      </c>
      <c r="L5225" s="168">
        <v>22.8</v>
      </c>
      <c r="M5225" s="168">
        <v>37.6</v>
      </c>
      <c r="N5225" s="168">
        <v>956.5</v>
      </c>
    </row>
    <row r="5226" spans="1:14" x14ac:dyDescent="0.2">
      <c r="A5226" s="168">
        <v>2019</v>
      </c>
      <c r="B5226" s="168">
        <v>8</v>
      </c>
      <c r="C5226" s="168">
        <v>6</v>
      </c>
      <c r="D5226" s="168">
        <v>14</v>
      </c>
      <c r="E5226" s="168">
        <v>30</v>
      </c>
      <c r="F5226" s="168">
        <v>229</v>
      </c>
      <c r="G5226" s="168">
        <v>721</v>
      </c>
      <c r="H5226" s="168">
        <v>887</v>
      </c>
      <c r="I5226" s="168">
        <v>-3.2</v>
      </c>
      <c r="J5226" s="168">
        <v>3.3</v>
      </c>
      <c r="K5226" s="168">
        <v>277.39999999999998</v>
      </c>
      <c r="L5226" s="168">
        <v>22.8</v>
      </c>
      <c r="M5226" s="168">
        <v>38.5</v>
      </c>
      <c r="N5226" s="168">
        <v>955.8</v>
      </c>
    </row>
    <row r="5227" spans="1:14" x14ac:dyDescent="0.2">
      <c r="A5227" s="168">
        <v>2019</v>
      </c>
      <c r="B5227" s="168">
        <v>8</v>
      </c>
      <c r="C5227" s="168">
        <v>6</v>
      </c>
      <c r="D5227" s="168">
        <v>15</v>
      </c>
      <c r="E5227" s="168">
        <v>30</v>
      </c>
      <c r="F5227" s="168">
        <v>226</v>
      </c>
      <c r="G5227" s="168">
        <v>673</v>
      </c>
      <c r="H5227" s="168">
        <v>782</v>
      </c>
      <c r="I5227" s="168">
        <v>-3.6</v>
      </c>
      <c r="J5227" s="168">
        <v>3.5</v>
      </c>
      <c r="K5227" s="168">
        <v>262.8</v>
      </c>
      <c r="L5227" s="168">
        <v>22.4</v>
      </c>
      <c r="M5227" s="168">
        <v>39.200000000000003</v>
      </c>
      <c r="N5227" s="168">
        <v>955</v>
      </c>
    </row>
    <row r="5228" spans="1:14" x14ac:dyDescent="0.2">
      <c r="A5228" s="168">
        <v>2019</v>
      </c>
      <c r="B5228" s="168">
        <v>8</v>
      </c>
      <c r="C5228" s="168">
        <v>6</v>
      </c>
      <c r="D5228" s="168">
        <v>16</v>
      </c>
      <c r="E5228" s="168">
        <v>30</v>
      </c>
      <c r="F5228" s="168">
        <v>216</v>
      </c>
      <c r="G5228" s="168">
        <v>600</v>
      </c>
      <c r="H5228" s="168">
        <v>632</v>
      </c>
      <c r="I5228" s="168">
        <v>-3.7</v>
      </c>
      <c r="J5228" s="168">
        <v>3.8</v>
      </c>
      <c r="K5228" s="168">
        <v>266</v>
      </c>
      <c r="L5228" s="168">
        <v>20.9</v>
      </c>
      <c r="M5228" s="168">
        <v>39.4</v>
      </c>
      <c r="N5228" s="168">
        <v>954.3</v>
      </c>
    </row>
    <row r="5229" spans="1:14" x14ac:dyDescent="0.2">
      <c r="A5229" s="168">
        <v>2019</v>
      </c>
      <c r="B5229" s="168">
        <v>8</v>
      </c>
      <c r="C5229" s="168">
        <v>6</v>
      </c>
      <c r="D5229" s="168">
        <v>17</v>
      </c>
      <c r="E5229" s="168">
        <v>30</v>
      </c>
      <c r="F5229" s="168">
        <v>185</v>
      </c>
      <c r="G5229" s="168">
        <v>491</v>
      </c>
      <c r="H5229" s="168">
        <v>443</v>
      </c>
      <c r="I5229" s="168">
        <v>-3.5</v>
      </c>
      <c r="J5229" s="168">
        <v>4.2</v>
      </c>
      <c r="K5229" s="168">
        <v>265.10000000000002</v>
      </c>
      <c r="L5229" s="168">
        <v>23.6</v>
      </c>
      <c r="M5229" s="168">
        <v>38.700000000000003</v>
      </c>
      <c r="N5229" s="168">
        <v>953.9</v>
      </c>
    </row>
    <row r="5230" spans="1:14" x14ac:dyDescent="0.2">
      <c r="A5230" s="168">
        <v>2019</v>
      </c>
      <c r="B5230" s="168">
        <v>8</v>
      </c>
      <c r="C5230" s="168">
        <v>6</v>
      </c>
      <c r="D5230" s="168">
        <v>18</v>
      </c>
      <c r="E5230" s="168">
        <v>30</v>
      </c>
      <c r="F5230" s="168">
        <v>133</v>
      </c>
      <c r="G5230" s="168">
        <v>293</v>
      </c>
      <c r="H5230" s="168">
        <v>236</v>
      </c>
      <c r="I5230" s="168">
        <v>-3.1</v>
      </c>
      <c r="J5230" s="168">
        <v>5.2</v>
      </c>
      <c r="K5230" s="168">
        <v>228.9</v>
      </c>
      <c r="L5230" s="168">
        <v>36.200000000000003</v>
      </c>
      <c r="M5230" s="168">
        <v>34</v>
      </c>
      <c r="N5230" s="168">
        <v>953.9</v>
      </c>
    </row>
    <row r="5231" spans="1:14" x14ac:dyDescent="0.2">
      <c r="A5231" s="168">
        <v>2019</v>
      </c>
      <c r="B5231" s="168">
        <v>8</v>
      </c>
      <c r="C5231" s="168">
        <v>6</v>
      </c>
      <c r="D5231" s="168">
        <v>19</v>
      </c>
      <c r="E5231" s="168">
        <v>30</v>
      </c>
      <c r="F5231" s="168">
        <v>55</v>
      </c>
      <c r="G5231" s="168">
        <v>66</v>
      </c>
      <c r="H5231" s="168">
        <v>67</v>
      </c>
      <c r="I5231" s="168">
        <v>-2.2999999999999998</v>
      </c>
      <c r="J5231" s="168">
        <v>4.5</v>
      </c>
      <c r="K5231" s="168">
        <v>233.2</v>
      </c>
      <c r="L5231" s="168">
        <v>44.3</v>
      </c>
      <c r="M5231" s="168">
        <v>30.3</v>
      </c>
      <c r="N5231" s="168">
        <v>954.4</v>
      </c>
    </row>
    <row r="5232" spans="1:14" x14ac:dyDescent="0.2">
      <c r="A5232" s="168">
        <v>2019</v>
      </c>
      <c r="B5232" s="168">
        <v>8</v>
      </c>
      <c r="C5232" s="168">
        <v>6</v>
      </c>
      <c r="D5232" s="168">
        <v>20</v>
      </c>
      <c r="E5232" s="168">
        <v>30</v>
      </c>
      <c r="F5232" s="168">
        <v>1</v>
      </c>
      <c r="G5232" s="168">
        <v>0</v>
      </c>
      <c r="H5232" s="168">
        <v>1</v>
      </c>
      <c r="I5232" s="168">
        <v>-1.4</v>
      </c>
      <c r="J5232" s="168">
        <v>4.4000000000000004</v>
      </c>
      <c r="K5232" s="168">
        <v>227</v>
      </c>
      <c r="L5232" s="168">
        <v>46.6</v>
      </c>
      <c r="M5232" s="168">
        <v>28.4</v>
      </c>
      <c r="N5232" s="168">
        <v>955.2</v>
      </c>
    </row>
    <row r="5233" spans="1:14" x14ac:dyDescent="0.2">
      <c r="A5233" s="168">
        <v>2019</v>
      </c>
      <c r="B5233" s="168">
        <v>8</v>
      </c>
      <c r="C5233" s="168">
        <v>6</v>
      </c>
      <c r="D5233" s="168">
        <v>21</v>
      </c>
      <c r="E5233" s="168">
        <v>30</v>
      </c>
      <c r="F5233" s="168">
        <v>0</v>
      </c>
      <c r="G5233" s="168">
        <v>0</v>
      </c>
      <c r="H5233" s="168">
        <v>0</v>
      </c>
      <c r="I5233" s="168">
        <v>-0.4</v>
      </c>
      <c r="J5233" s="168">
        <v>2.9</v>
      </c>
      <c r="K5233" s="168">
        <v>233.8</v>
      </c>
      <c r="L5233" s="168">
        <v>62.9</v>
      </c>
      <c r="M5233" s="168">
        <v>24.8</v>
      </c>
      <c r="N5233" s="168">
        <v>955.9</v>
      </c>
    </row>
    <row r="5234" spans="1:14" x14ac:dyDescent="0.2">
      <c r="A5234" s="168">
        <v>2019</v>
      </c>
      <c r="B5234" s="168">
        <v>8</v>
      </c>
      <c r="C5234" s="168">
        <v>6</v>
      </c>
      <c r="D5234" s="168">
        <v>22</v>
      </c>
      <c r="E5234" s="168">
        <v>30</v>
      </c>
      <c r="F5234" s="168">
        <v>0</v>
      </c>
      <c r="G5234" s="168">
        <v>0</v>
      </c>
      <c r="H5234" s="168">
        <v>0</v>
      </c>
      <c r="I5234" s="168">
        <v>0.6</v>
      </c>
      <c r="J5234" s="168">
        <v>2.7</v>
      </c>
      <c r="K5234" s="168">
        <v>262.39999999999998</v>
      </c>
      <c r="L5234" s="168">
        <v>65.900000000000006</v>
      </c>
      <c r="M5234" s="168">
        <v>24.3</v>
      </c>
      <c r="N5234" s="168">
        <v>956.3</v>
      </c>
    </row>
    <row r="5235" spans="1:14" x14ac:dyDescent="0.2">
      <c r="A5235" s="168">
        <v>2019</v>
      </c>
      <c r="B5235" s="168">
        <v>8</v>
      </c>
      <c r="C5235" s="168">
        <v>6</v>
      </c>
      <c r="D5235" s="168">
        <v>23</v>
      </c>
      <c r="E5235" s="168">
        <v>30</v>
      </c>
      <c r="F5235" s="168">
        <v>0</v>
      </c>
      <c r="G5235" s="168">
        <v>0</v>
      </c>
      <c r="H5235" s="168">
        <v>0</v>
      </c>
      <c r="I5235" s="168">
        <v>1.6</v>
      </c>
      <c r="J5235" s="168">
        <v>1</v>
      </c>
      <c r="K5235" s="168">
        <v>230.1</v>
      </c>
      <c r="L5235" s="168">
        <v>68.2</v>
      </c>
      <c r="M5235" s="168">
        <v>23.8</v>
      </c>
      <c r="N5235" s="168">
        <v>955.9</v>
      </c>
    </row>
    <row r="5236" spans="1:14" x14ac:dyDescent="0.2">
      <c r="A5236" s="168">
        <v>2019</v>
      </c>
      <c r="B5236" s="168">
        <v>8</v>
      </c>
      <c r="C5236" s="168">
        <v>7</v>
      </c>
      <c r="D5236" s="168">
        <v>0</v>
      </c>
      <c r="E5236" s="168">
        <v>30</v>
      </c>
      <c r="F5236" s="168">
        <v>0</v>
      </c>
      <c r="G5236" s="168">
        <v>0</v>
      </c>
      <c r="H5236" s="168">
        <v>0</v>
      </c>
      <c r="I5236" s="168">
        <v>2.6</v>
      </c>
      <c r="J5236" s="168">
        <v>0.9</v>
      </c>
      <c r="K5236" s="168">
        <v>208</v>
      </c>
      <c r="L5236" s="168">
        <v>68.099999999999994</v>
      </c>
      <c r="M5236" s="168">
        <v>23.7</v>
      </c>
      <c r="N5236" s="168">
        <v>955.5</v>
      </c>
    </row>
    <row r="5237" spans="1:14" x14ac:dyDescent="0.2">
      <c r="A5237" s="168">
        <v>2019</v>
      </c>
      <c r="B5237" s="168">
        <v>8</v>
      </c>
      <c r="C5237" s="168">
        <v>7</v>
      </c>
      <c r="D5237" s="168">
        <v>1</v>
      </c>
      <c r="E5237" s="168">
        <v>30</v>
      </c>
      <c r="F5237" s="168">
        <v>0</v>
      </c>
      <c r="G5237" s="168">
        <v>0</v>
      </c>
      <c r="H5237" s="168">
        <v>0</v>
      </c>
      <c r="I5237" s="168">
        <v>3.4</v>
      </c>
      <c r="J5237" s="168">
        <v>0.6</v>
      </c>
      <c r="K5237" s="168">
        <v>127.4</v>
      </c>
      <c r="L5237" s="168">
        <v>63.2</v>
      </c>
      <c r="M5237" s="168">
        <v>24.3</v>
      </c>
      <c r="N5237" s="168">
        <v>955</v>
      </c>
    </row>
    <row r="5238" spans="1:14" x14ac:dyDescent="0.2">
      <c r="A5238" s="168">
        <v>2019</v>
      </c>
      <c r="B5238" s="168">
        <v>8</v>
      </c>
      <c r="C5238" s="168">
        <v>7</v>
      </c>
      <c r="D5238" s="168">
        <v>2</v>
      </c>
      <c r="E5238" s="168">
        <v>30</v>
      </c>
      <c r="F5238" s="168">
        <v>0</v>
      </c>
      <c r="G5238" s="168">
        <v>0</v>
      </c>
      <c r="H5238" s="168">
        <v>0</v>
      </c>
      <c r="I5238" s="168">
        <v>3.8</v>
      </c>
      <c r="J5238" s="168">
        <v>1</v>
      </c>
      <c r="K5238" s="168">
        <v>319.60000000000002</v>
      </c>
      <c r="L5238" s="168">
        <v>46.4</v>
      </c>
      <c r="M5238" s="168">
        <v>25.8</v>
      </c>
      <c r="N5238" s="168">
        <v>954.7</v>
      </c>
    </row>
    <row r="5239" spans="1:14" x14ac:dyDescent="0.2">
      <c r="A5239" s="168">
        <v>2019</v>
      </c>
      <c r="B5239" s="168">
        <v>8</v>
      </c>
      <c r="C5239" s="168">
        <v>7</v>
      </c>
      <c r="D5239" s="168">
        <v>3</v>
      </c>
      <c r="E5239" s="168">
        <v>30</v>
      </c>
      <c r="F5239" s="168">
        <v>0</v>
      </c>
      <c r="G5239" s="168">
        <v>0</v>
      </c>
      <c r="H5239" s="168">
        <v>0</v>
      </c>
      <c r="I5239" s="168">
        <v>3.9</v>
      </c>
      <c r="J5239" s="168">
        <v>1.5</v>
      </c>
      <c r="K5239" s="168">
        <v>240.2</v>
      </c>
      <c r="L5239" s="168">
        <v>51.9</v>
      </c>
      <c r="M5239" s="168">
        <v>24.5</v>
      </c>
      <c r="N5239" s="168">
        <v>954.6</v>
      </c>
    </row>
    <row r="5240" spans="1:14" x14ac:dyDescent="0.2">
      <c r="A5240" s="168">
        <v>2019</v>
      </c>
      <c r="B5240" s="168">
        <v>8</v>
      </c>
      <c r="C5240" s="168">
        <v>7</v>
      </c>
      <c r="D5240" s="168">
        <v>4</v>
      </c>
      <c r="E5240" s="168">
        <v>30</v>
      </c>
      <c r="F5240" s="168">
        <v>0</v>
      </c>
      <c r="G5240" s="168">
        <v>0</v>
      </c>
      <c r="H5240" s="168">
        <v>0</v>
      </c>
      <c r="I5240" s="168">
        <v>3.9</v>
      </c>
      <c r="J5240" s="168">
        <v>1.7</v>
      </c>
      <c r="K5240" s="168">
        <v>301.89999999999998</v>
      </c>
      <c r="L5240" s="168">
        <v>61.5</v>
      </c>
      <c r="M5240" s="168">
        <v>23.1</v>
      </c>
      <c r="N5240" s="168">
        <v>954.5</v>
      </c>
    </row>
    <row r="5241" spans="1:14" x14ac:dyDescent="0.2">
      <c r="A5241" s="168">
        <v>2019</v>
      </c>
      <c r="B5241" s="168">
        <v>8</v>
      </c>
      <c r="C5241" s="168">
        <v>7</v>
      </c>
      <c r="D5241" s="168">
        <v>5</v>
      </c>
      <c r="E5241" s="168">
        <v>30</v>
      </c>
      <c r="F5241" s="168">
        <v>0</v>
      </c>
      <c r="G5241" s="168">
        <v>0</v>
      </c>
      <c r="H5241" s="168">
        <v>0</v>
      </c>
      <c r="I5241" s="168">
        <v>3.9</v>
      </c>
      <c r="J5241" s="168">
        <v>1</v>
      </c>
      <c r="K5241" s="168">
        <v>141.30000000000001</v>
      </c>
      <c r="L5241" s="168">
        <v>51.9</v>
      </c>
      <c r="M5241" s="168">
        <v>22.8</v>
      </c>
      <c r="N5241" s="168">
        <v>954.7</v>
      </c>
    </row>
    <row r="5242" spans="1:14" x14ac:dyDescent="0.2">
      <c r="A5242" s="168">
        <v>2019</v>
      </c>
      <c r="B5242" s="168">
        <v>8</v>
      </c>
      <c r="C5242" s="168">
        <v>7</v>
      </c>
      <c r="D5242" s="168">
        <v>6</v>
      </c>
      <c r="E5242" s="168">
        <v>30</v>
      </c>
      <c r="F5242" s="168">
        <v>16</v>
      </c>
      <c r="G5242" s="168">
        <v>6</v>
      </c>
      <c r="H5242" s="168">
        <v>16</v>
      </c>
      <c r="I5242" s="168">
        <v>3.9</v>
      </c>
      <c r="J5242" s="168">
        <v>0.9</v>
      </c>
      <c r="K5242" s="168">
        <v>113.3</v>
      </c>
      <c r="L5242" s="168">
        <v>49.7</v>
      </c>
      <c r="M5242" s="168">
        <v>22.8</v>
      </c>
      <c r="N5242" s="168">
        <v>955.1</v>
      </c>
    </row>
    <row r="5243" spans="1:14" x14ac:dyDescent="0.2">
      <c r="A5243" s="168">
        <v>2019</v>
      </c>
      <c r="B5243" s="168">
        <v>8</v>
      </c>
      <c r="C5243" s="168">
        <v>7</v>
      </c>
      <c r="D5243" s="168">
        <v>7</v>
      </c>
      <c r="E5243" s="168">
        <v>30</v>
      </c>
      <c r="F5243" s="168">
        <v>99</v>
      </c>
      <c r="G5243" s="168">
        <v>148</v>
      </c>
      <c r="H5243" s="168">
        <v>137</v>
      </c>
      <c r="I5243" s="168">
        <v>3.3</v>
      </c>
      <c r="J5243" s="168">
        <v>1.7</v>
      </c>
      <c r="K5243" s="168">
        <v>113.8</v>
      </c>
      <c r="L5243" s="168">
        <v>40.4</v>
      </c>
      <c r="M5243" s="168">
        <v>25</v>
      </c>
      <c r="N5243" s="168">
        <v>955.5</v>
      </c>
    </row>
    <row r="5244" spans="1:14" x14ac:dyDescent="0.2">
      <c r="A5244" s="168">
        <v>2019</v>
      </c>
      <c r="B5244" s="168">
        <v>8</v>
      </c>
      <c r="C5244" s="168">
        <v>7</v>
      </c>
      <c r="D5244" s="168">
        <v>8</v>
      </c>
      <c r="E5244" s="168">
        <v>30</v>
      </c>
      <c r="F5244" s="168">
        <v>183</v>
      </c>
      <c r="G5244" s="168">
        <v>399</v>
      </c>
      <c r="H5244" s="168">
        <v>356</v>
      </c>
      <c r="I5244" s="168">
        <v>0.7</v>
      </c>
      <c r="J5244" s="168">
        <v>1.5</v>
      </c>
      <c r="K5244" s="168">
        <v>253.9</v>
      </c>
      <c r="L5244" s="168">
        <v>25.1</v>
      </c>
      <c r="M5244" s="168">
        <v>30.2</v>
      </c>
      <c r="N5244" s="168">
        <v>955.8</v>
      </c>
    </row>
    <row r="5245" spans="1:14" x14ac:dyDescent="0.2">
      <c r="A5245" s="168">
        <v>2019</v>
      </c>
      <c r="B5245" s="168">
        <v>8</v>
      </c>
      <c r="C5245" s="168">
        <v>7</v>
      </c>
      <c r="D5245" s="168">
        <v>9</v>
      </c>
      <c r="E5245" s="168">
        <v>30</v>
      </c>
      <c r="F5245" s="168">
        <v>225</v>
      </c>
      <c r="G5245" s="168">
        <v>468</v>
      </c>
      <c r="H5245" s="168">
        <v>510</v>
      </c>
      <c r="I5245" s="168">
        <v>-1.1000000000000001</v>
      </c>
      <c r="J5245" s="168">
        <v>2.1</v>
      </c>
      <c r="K5245" s="168">
        <v>209.3</v>
      </c>
      <c r="L5245" s="168">
        <v>18.8</v>
      </c>
      <c r="M5245" s="168">
        <v>34.200000000000003</v>
      </c>
      <c r="N5245" s="168">
        <v>955.9</v>
      </c>
    </row>
    <row r="5246" spans="1:14" x14ac:dyDescent="0.2">
      <c r="A5246" s="168">
        <v>2019</v>
      </c>
      <c r="B5246" s="168">
        <v>8</v>
      </c>
      <c r="C5246" s="168">
        <v>7</v>
      </c>
      <c r="D5246" s="168">
        <v>10</v>
      </c>
      <c r="E5246" s="168">
        <v>30</v>
      </c>
      <c r="F5246" s="168">
        <v>270</v>
      </c>
      <c r="G5246" s="168">
        <v>573</v>
      </c>
      <c r="H5246" s="168">
        <v>705</v>
      </c>
      <c r="I5246" s="168">
        <v>-2.1</v>
      </c>
      <c r="J5246" s="168">
        <v>3.1</v>
      </c>
      <c r="K5246" s="168">
        <v>218.1</v>
      </c>
      <c r="L5246" s="168">
        <v>14.6</v>
      </c>
      <c r="M5246" s="168">
        <v>36.299999999999997</v>
      </c>
      <c r="N5246" s="168">
        <v>956</v>
      </c>
    </row>
    <row r="5247" spans="1:14" x14ac:dyDescent="0.2">
      <c r="A5247" s="168">
        <v>2019</v>
      </c>
      <c r="B5247" s="168">
        <v>8</v>
      </c>
      <c r="C5247" s="168">
        <v>7</v>
      </c>
      <c r="D5247" s="168">
        <v>11</v>
      </c>
      <c r="E5247" s="168">
        <v>30</v>
      </c>
      <c r="F5247" s="168">
        <v>292</v>
      </c>
      <c r="G5247" s="168">
        <v>608</v>
      </c>
      <c r="H5247" s="168">
        <v>823</v>
      </c>
      <c r="I5247" s="168">
        <v>-2.9</v>
      </c>
      <c r="J5247" s="168">
        <v>3.4</v>
      </c>
      <c r="K5247" s="168">
        <v>228.2</v>
      </c>
      <c r="L5247" s="168">
        <v>10.9</v>
      </c>
      <c r="M5247" s="168">
        <v>38.5</v>
      </c>
      <c r="N5247" s="168">
        <v>955.8</v>
      </c>
    </row>
    <row r="5248" spans="1:14" x14ac:dyDescent="0.2">
      <c r="A5248" s="168">
        <v>2019</v>
      </c>
      <c r="B5248" s="168">
        <v>8</v>
      </c>
      <c r="C5248" s="168">
        <v>7</v>
      </c>
      <c r="D5248" s="168">
        <v>12</v>
      </c>
      <c r="E5248" s="168">
        <v>30</v>
      </c>
      <c r="F5248" s="168">
        <v>293</v>
      </c>
      <c r="G5248" s="168">
        <v>721</v>
      </c>
      <c r="H5248" s="168">
        <v>970</v>
      </c>
      <c r="I5248" s="168">
        <v>-3.6</v>
      </c>
      <c r="J5248" s="168">
        <v>4</v>
      </c>
      <c r="K5248" s="168">
        <v>225.1</v>
      </c>
      <c r="L5248" s="168">
        <v>10.9</v>
      </c>
      <c r="M5248" s="168">
        <v>40.1</v>
      </c>
      <c r="N5248" s="168">
        <v>955.6</v>
      </c>
    </row>
    <row r="5249" spans="1:14" x14ac:dyDescent="0.2">
      <c r="A5249" s="168">
        <v>2019</v>
      </c>
      <c r="B5249" s="168">
        <v>8</v>
      </c>
      <c r="C5249" s="168">
        <v>7</v>
      </c>
      <c r="D5249" s="168">
        <v>13</v>
      </c>
      <c r="E5249" s="168">
        <v>30</v>
      </c>
      <c r="F5249" s="168">
        <v>521</v>
      </c>
      <c r="G5249" s="168">
        <v>301</v>
      </c>
      <c r="H5249" s="168">
        <v>817</v>
      </c>
      <c r="I5249" s="168">
        <v>-4.3</v>
      </c>
      <c r="J5249" s="168">
        <v>4</v>
      </c>
      <c r="K5249" s="168">
        <v>240.1</v>
      </c>
      <c r="L5249" s="168">
        <v>13.5</v>
      </c>
      <c r="M5249" s="168">
        <v>40.1</v>
      </c>
      <c r="N5249" s="168">
        <v>955.2</v>
      </c>
    </row>
    <row r="5250" spans="1:14" x14ac:dyDescent="0.2">
      <c r="A5250" s="168">
        <v>2019</v>
      </c>
      <c r="B5250" s="168">
        <v>8</v>
      </c>
      <c r="C5250" s="168">
        <v>7</v>
      </c>
      <c r="D5250" s="168">
        <v>14</v>
      </c>
      <c r="E5250" s="168">
        <v>30</v>
      </c>
      <c r="F5250" s="168">
        <v>447</v>
      </c>
      <c r="G5250" s="168">
        <v>126</v>
      </c>
      <c r="H5250" s="168">
        <v>569</v>
      </c>
      <c r="I5250" s="168">
        <v>-5.0999999999999996</v>
      </c>
      <c r="J5250" s="168">
        <v>3.6</v>
      </c>
      <c r="K5250" s="168">
        <v>206.2</v>
      </c>
      <c r="L5250" s="168">
        <v>15.5</v>
      </c>
      <c r="M5250" s="168">
        <v>39</v>
      </c>
      <c r="N5250" s="168">
        <v>955</v>
      </c>
    </row>
    <row r="5251" spans="1:14" x14ac:dyDescent="0.2">
      <c r="A5251" s="168">
        <v>2019</v>
      </c>
      <c r="B5251" s="168">
        <v>8</v>
      </c>
      <c r="C5251" s="168">
        <v>7</v>
      </c>
      <c r="D5251" s="168">
        <v>15</v>
      </c>
      <c r="E5251" s="168">
        <v>30</v>
      </c>
      <c r="F5251" s="168">
        <v>396</v>
      </c>
      <c r="G5251" s="168">
        <v>282</v>
      </c>
      <c r="H5251" s="168">
        <v>630</v>
      </c>
      <c r="I5251" s="168">
        <v>-5.6</v>
      </c>
      <c r="J5251" s="168">
        <v>5.8</v>
      </c>
      <c r="K5251" s="168">
        <v>96.1</v>
      </c>
      <c r="L5251" s="168">
        <v>21.3</v>
      </c>
      <c r="M5251" s="168">
        <v>37.4</v>
      </c>
      <c r="N5251" s="168">
        <v>954.9</v>
      </c>
    </row>
    <row r="5252" spans="1:14" x14ac:dyDescent="0.2">
      <c r="A5252" s="168">
        <v>2019</v>
      </c>
      <c r="B5252" s="168">
        <v>8</v>
      </c>
      <c r="C5252" s="168">
        <v>7</v>
      </c>
      <c r="D5252" s="168">
        <v>16</v>
      </c>
      <c r="E5252" s="168">
        <v>30</v>
      </c>
      <c r="F5252" s="168">
        <v>355</v>
      </c>
      <c r="G5252" s="168">
        <v>266</v>
      </c>
      <c r="H5252" s="168">
        <v>547</v>
      </c>
      <c r="I5252" s="168">
        <v>-6</v>
      </c>
      <c r="J5252" s="168">
        <v>5.6</v>
      </c>
      <c r="K5252" s="168">
        <v>98.9</v>
      </c>
      <c r="L5252" s="168">
        <v>21.5</v>
      </c>
      <c r="M5252" s="168">
        <v>37.4</v>
      </c>
      <c r="N5252" s="168">
        <v>954.5</v>
      </c>
    </row>
    <row r="5253" spans="1:14" x14ac:dyDescent="0.2">
      <c r="A5253" s="168">
        <v>2019</v>
      </c>
      <c r="B5253" s="168">
        <v>8</v>
      </c>
      <c r="C5253" s="168">
        <v>7</v>
      </c>
      <c r="D5253" s="168">
        <v>17</v>
      </c>
      <c r="E5253" s="168">
        <v>30</v>
      </c>
      <c r="F5253" s="168">
        <v>235</v>
      </c>
      <c r="G5253" s="168">
        <v>36</v>
      </c>
      <c r="H5253" s="168">
        <v>257</v>
      </c>
      <c r="I5253" s="168">
        <v>-6.2</v>
      </c>
      <c r="J5253" s="168">
        <v>5.9</v>
      </c>
      <c r="K5253" s="168">
        <v>99.6</v>
      </c>
      <c r="L5253" s="168">
        <v>22.4</v>
      </c>
      <c r="M5253" s="168">
        <v>36</v>
      </c>
      <c r="N5253" s="168">
        <v>954.7</v>
      </c>
    </row>
    <row r="5254" spans="1:14" x14ac:dyDescent="0.2">
      <c r="A5254" s="168">
        <v>2019</v>
      </c>
      <c r="B5254" s="168">
        <v>8</v>
      </c>
      <c r="C5254" s="168">
        <v>7</v>
      </c>
      <c r="D5254" s="168">
        <v>18</v>
      </c>
      <c r="E5254" s="168">
        <v>30</v>
      </c>
      <c r="F5254" s="168">
        <v>105</v>
      </c>
      <c r="G5254" s="168">
        <v>1</v>
      </c>
      <c r="H5254" s="168">
        <v>105</v>
      </c>
      <c r="I5254" s="168">
        <v>-6.1</v>
      </c>
      <c r="J5254" s="168">
        <v>4</v>
      </c>
      <c r="K5254" s="168">
        <v>101.3</v>
      </c>
      <c r="L5254" s="168">
        <v>23.8</v>
      </c>
      <c r="M5254" s="168">
        <v>34.799999999999997</v>
      </c>
      <c r="N5254" s="168">
        <v>954.9</v>
      </c>
    </row>
    <row r="5255" spans="1:14" x14ac:dyDescent="0.2">
      <c r="A5255" s="168">
        <v>2019</v>
      </c>
      <c r="B5255" s="168">
        <v>8</v>
      </c>
      <c r="C5255" s="168">
        <v>7</v>
      </c>
      <c r="D5255" s="168">
        <v>19</v>
      </c>
      <c r="E5255" s="168">
        <v>30</v>
      </c>
      <c r="F5255" s="168">
        <v>28</v>
      </c>
      <c r="G5255" s="168">
        <v>0</v>
      </c>
      <c r="H5255" s="168">
        <v>28</v>
      </c>
      <c r="I5255" s="168">
        <v>-6</v>
      </c>
      <c r="J5255" s="168">
        <v>2.9</v>
      </c>
      <c r="K5255" s="168">
        <v>94.7</v>
      </c>
      <c r="L5255" s="168">
        <v>25.9</v>
      </c>
      <c r="M5255" s="168">
        <v>33.5</v>
      </c>
      <c r="N5255" s="168">
        <v>955.2</v>
      </c>
    </row>
    <row r="5256" spans="1:14" x14ac:dyDescent="0.2">
      <c r="A5256" s="168">
        <v>2019</v>
      </c>
      <c r="B5256" s="168">
        <v>8</v>
      </c>
      <c r="C5256" s="168">
        <v>7</v>
      </c>
      <c r="D5256" s="168">
        <v>20</v>
      </c>
      <c r="E5256" s="168">
        <v>30</v>
      </c>
      <c r="F5256" s="168">
        <v>0</v>
      </c>
      <c r="G5256" s="168">
        <v>0</v>
      </c>
      <c r="H5256" s="168">
        <v>0</v>
      </c>
      <c r="I5256" s="168">
        <v>-5.5</v>
      </c>
      <c r="J5256" s="168">
        <v>1.2</v>
      </c>
      <c r="K5256" s="168">
        <v>105.4</v>
      </c>
      <c r="L5256" s="168">
        <v>30.7</v>
      </c>
      <c r="M5256" s="168">
        <v>31.6</v>
      </c>
      <c r="N5256" s="168">
        <v>955.9</v>
      </c>
    </row>
    <row r="5257" spans="1:14" x14ac:dyDescent="0.2">
      <c r="A5257" s="168">
        <v>2019</v>
      </c>
      <c r="B5257" s="168">
        <v>8</v>
      </c>
      <c r="C5257" s="168">
        <v>7</v>
      </c>
      <c r="D5257" s="168">
        <v>21</v>
      </c>
      <c r="E5257" s="168">
        <v>30</v>
      </c>
      <c r="F5257" s="168">
        <v>0</v>
      </c>
      <c r="G5257" s="168">
        <v>0</v>
      </c>
      <c r="H5257" s="168">
        <v>0</v>
      </c>
      <c r="I5257" s="168">
        <v>-4.0999999999999996</v>
      </c>
      <c r="J5257" s="168">
        <v>1</v>
      </c>
      <c r="K5257" s="168">
        <v>115.5</v>
      </c>
      <c r="L5257" s="168">
        <v>31.3</v>
      </c>
      <c r="M5257" s="168">
        <v>29.8</v>
      </c>
      <c r="N5257" s="168">
        <v>956.7</v>
      </c>
    </row>
    <row r="5258" spans="1:14" x14ac:dyDescent="0.2">
      <c r="A5258" s="168">
        <v>2019</v>
      </c>
      <c r="B5258" s="168">
        <v>8</v>
      </c>
      <c r="C5258" s="168">
        <v>7</v>
      </c>
      <c r="D5258" s="168">
        <v>22</v>
      </c>
      <c r="E5258" s="168">
        <v>30</v>
      </c>
      <c r="F5258" s="168">
        <v>0</v>
      </c>
      <c r="G5258" s="168">
        <v>0</v>
      </c>
      <c r="H5258" s="168">
        <v>0</v>
      </c>
      <c r="I5258" s="168">
        <v>-1.9</v>
      </c>
      <c r="J5258" s="168">
        <v>1</v>
      </c>
      <c r="K5258" s="168">
        <v>84.2</v>
      </c>
      <c r="L5258" s="168">
        <v>32</v>
      </c>
      <c r="M5258" s="168">
        <v>28.5</v>
      </c>
      <c r="N5258" s="168">
        <v>957.2</v>
      </c>
    </row>
    <row r="5259" spans="1:14" x14ac:dyDescent="0.2">
      <c r="A5259" s="168">
        <v>2019</v>
      </c>
      <c r="B5259" s="168">
        <v>8</v>
      </c>
      <c r="C5259" s="168">
        <v>7</v>
      </c>
      <c r="D5259" s="168">
        <v>23</v>
      </c>
      <c r="E5259" s="168">
        <v>30</v>
      </c>
      <c r="F5259" s="168">
        <v>0</v>
      </c>
      <c r="G5259" s="168">
        <v>0</v>
      </c>
      <c r="H5259" s="168">
        <v>0</v>
      </c>
      <c r="I5259" s="168">
        <v>0.8</v>
      </c>
      <c r="J5259" s="168">
        <v>1.4</v>
      </c>
      <c r="K5259" s="168">
        <v>59.6</v>
      </c>
      <c r="L5259" s="168">
        <v>31.2</v>
      </c>
      <c r="M5259" s="168">
        <v>28.8</v>
      </c>
      <c r="N5259" s="168">
        <v>957.4</v>
      </c>
    </row>
    <row r="5260" spans="1:14" x14ac:dyDescent="0.2">
      <c r="A5260" s="168">
        <v>2019</v>
      </c>
      <c r="B5260" s="168">
        <v>8</v>
      </c>
      <c r="C5260" s="168">
        <v>8</v>
      </c>
      <c r="D5260" s="168">
        <v>0</v>
      </c>
      <c r="E5260" s="168">
        <v>30</v>
      </c>
      <c r="F5260" s="168">
        <v>0</v>
      </c>
      <c r="G5260" s="168">
        <v>0</v>
      </c>
      <c r="H5260" s="168">
        <v>0</v>
      </c>
      <c r="I5260" s="168">
        <v>3</v>
      </c>
      <c r="J5260" s="168">
        <v>1.7</v>
      </c>
      <c r="K5260" s="168">
        <v>50</v>
      </c>
      <c r="L5260" s="168">
        <v>32.299999999999997</v>
      </c>
      <c r="M5260" s="168">
        <v>27.8</v>
      </c>
      <c r="N5260" s="168">
        <v>957.3</v>
      </c>
    </row>
    <row r="5261" spans="1:14" x14ac:dyDescent="0.2">
      <c r="A5261" s="168">
        <v>2019</v>
      </c>
      <c r="B5261" s="168">
        <v>8</v>
      </c>
      <c r="C5261" s="168">
        <v>8</v>
      </c>
      <c r="D5261" s="168">
        <v>1</v>
      </c>
      <c r="E5261" s="168">
        <v>30</v>
      </c>
      <c r="F5261" s="168">
        <v>0</v>
      </c>
      <c r="G5261" s="168">
        <v>0</v>
      </c>
      <c r="H5261" s="168">
        <v>0</v>
      </c>
      <c r="I5261" s="168">
        <v>4.4000000000000004</v>
      </c>
      <c r="J5261" s="168">
        <v>2</v>
      </c>
      <c r="K5261" s="168">
        <v>82.8</v>
      </c>
      <c r="L5261" s="168">
        <v>35.9</v>
      </c>
      <c r="M5261" s="168">
        <v>26.5</v>
      </c>
      <c r="N5261" s="168">
        <v>957</v>
      </c>
    </row>
    <row r="5262" spans="1:14" x14ac:dyDescent="0.2">
      <c r="A5262" s="168">
        <v>2019</v>
      </c>
      <c r="B5262" s="168">
        <v>8</v>
      </c>
      <c r="C5262" s="168">
        <v>8</v>
      </c>
      <c r="D5262" s="168">
        <v>2</v>
      </c>
      <c r="E5262" s="168">
        <v>30</v>
      </c>
      <c r="F5262" s="168">
        <v>0</v>
      </c>
      <c r="G5262" s="168">
        <v>0</v>
      </c>
      <c r="H5262" s="168">
        <v>0</v>
      </c>
      <c r="I5262" s="168">
        <v>4.9000000000000004</v>
      </c>
      <c r="J5262" s="168">
        <v>1.2</v>
      </c>
      <c r="K5262" s="168">
        <v>13.8</v>
      </c>
      <c r="L5262" s="168">
        <v>34.5</v>
      </c>
      <c r="M5262" s="168">
        <v>26</v>
      </c>
      <c r="N5262" s="168">
        <v>956.6</v>
      </c>
    </row>
    <row r="5263" spans="1:14" x14ac:dyDescent="0.2">
      <c r="A5263" s="168">
        <v>2019</v>
      </c>
      <c r="B5263" s="168">
        <v>8</v>
      </c>
      <c r="C5263" s="168">
        <v>8</v>
      </c>
      <c r="D5263" s="168">
        <v>3</v>
      </c>
      <c r="E5263" s="168">
        <v>30</v>
      </c>
      <c r="F5263" s="168">
        <v>0</v>
      </c>
      <c r="G5263" s="168">
        <v>0</v>
      </c>
      <c r="H5263" s="168">
        <v>0</v>
      </c>
      <c r="I5263" s="168">
        <v>4.8</v>
      </c>
      <c r="J5263" s="168">
        <v>1.9</v>
      </c>
      <c r="K5263" s="168">
        <v>44.7</v>
      </c>
      <c r="L5263" s="168">
        <v>34.1</v>
      </c>
      <c r="M5263" s="168">
        <v>25.2</v>
      </c>
      <c r="N5263" s="168">
        <v>956.6</v>
      </c>
    </row>
    <row r="5264" spans="1:14" x14ac:dyDescent="0.2">
      <c r="A5264" s="168">
        <v>2019</v>
      </c>
      <c r="B5264" s="168">
        <v>8</v>
      </c>
      <c r="C5264" s="168">
        <v>8</v>
      </c>
      <c r="D5264" s="168">
        <v>4</v>
      </c>
      <c r="E5264" s="168">
        <v>30</v>
      </c>
      <c r="F5264" s="168">
        <v>0</v>
      </c>
      <c r="G5264" s="168">
        <v>0</v>
      </c>
      <c r="H5264" s="168">
        <v>0</v>
      </c>
      <c r="I5264" s="168">
        <v>4.0999999999999996</v>
      </c>
      <c r="J5264" s="168">
        <v>2.9</v>
      </c>
      <c r="K5264" s="168">
        <v>23.6</v>
      </c>
      <c r="L5264" s="168">
        <v>30.2</v>
      </c>
      <c r="M5264" s="168">
        <v>26.2</v>
      </c>
      <c r="N5264" s="168">
        <v>956.4</v>
      </c>
    </row>
    <row r="5265" spans="1:14" x14ac:dyDescent="0.2">
      <c r="A5265" s="168">
        <v>2019</v>
      </c>
      <c r="B5265" s="168">
        <v>8</v>
      </c>
      <c r="C5265" s="168">
        <v>8</v>
      </c>
      <c r="D5265" s="168">
        <v>5</v>
      </c>
      <c r="E5265" s="168">
        <v>30</v>
      </c>
      <c r="F5265" s="168">
        <v>0</v>
      </c>
      <c r="G5265" s="168">
        <v>0</v>
      </c>
      <c r="H5265" s="168">
        <v>0</v>
      </c>
      <c r="I5265" s="168">
        <v>2.9</v>
      </c>
      <c r="J5265" s="168">
        <v>0.7</v>
      </c>
      <c r="K5265" s="168">
        <v>229.4</v>
      </c>
      <c r="L5265" s="168">
        <v>37.6</v>
      </c>
      <c r="M5265" s="168">
        <v>23.1</v>
      </c>
      <c r="N5265" s="168">
        <v>957</v>
      </c>
    </row>
    <row r="5266" spans="1:14" x14ac:dyDescent="0.2">
      <c r="A5266" s="168">
        <v>2019</v>
      </c>
      <c r="B5266" s="168">
        <v>8</v>
      </c>
      <c r="C5266" s="168">
        <v>8</v>
      </c>
      <c r="D5266" s="168">
        <v>6</v>
      </c>
      <c r="E5266" s="168">
        <v>30</v>
      </c>
      <c r="F5266" s="168">
        <v>15</v>
      </c>
      <c r="G5266" s="168">
        <v>5</v>
      </c>
      <c r="H5266" s="168">
        <v>16</v>
      </c>
      <c r="I5266" s="168">
        <v>1.8</v>
      </c>
      <c r="J5266" s="168">
        <v>1.4</v>
      </c>
      <c r="K5266" s="168">
        <v>57.9</v>
      </c>
      <c r="L5266" s="168">
        <v>34.799999999999997</v>
      </c>
      <c r="M5266" s="168">
        <v>23.6</v>
      </c>
      <c r="N5266" s="168">
        <v>957.5</v>
      </c>
    </row>
    <row r="5267" spans="1:14" x14ac:dyDescent="0.2">
      <c r="A5267" s="168">
        <v>2019</v>
      </c>
      <c r="B5267" s="168">
        <v>8</v>
      </c>
      <c r="C5267" s="168">
        <v>8</v>
      </c>
      <c r="D5267" s="168">
        <v>7</v>
      </c>
      <c r="E5267" s="168">
        <v>30</v>
      </c>
      <c r="F5267" s="168">
        <v>100</v>
      </c>
      <c r="G5267" s="168">
        <v>164</v>
      </c>
      <c r="H5267" s="168">
        <v>141</v>
      </c>
      <c r="I5267" s="168">
        <v>2.7</v>
      </c>
      <c r="J5267" s="168">
        <v>1.5</v>
      </c>
      <c r="K5267" s="168">
        <v>19.2</v>
      </c>
      <c r="L5267" s="168">
        <v>28.9</v>
      </c>
      <c r="M5267" s="168">
        <v>26.5</v>
      </c>
      <c r="N5267" s="168">
        <v>957.8</v>
      </c>
    </row>
    <row r="5268" spans="1:14" x14ac:dyDescent="0.2">
      <c r="A5268" s="168">
        <v>2019</v>
      </c>
      <c r="B5268" s="168">
        <v>8</v>
      </c>
      <c r="C5268" s="168">
        <v>8</v>
      </c>
      <c r="D5268" s="168">
        <v>8</v>
      </c>
      <c r="E5268" s="168">
        <v>30</v>
      </c>
      <c r="F5268" s="168">
        <v>177</v>
      </c>
      <c r="G5268" s="168">
        <v>371</v>
      </c>
      <c r="H5268" s="168">
        <v>337</v>
      </c>
      <c r="I5268" s="168">
        <v>1.4</v>
      </c>
      <c r="J5268" s="168">
        <v>0.6</v>
      </c>
      <c r="K5268" s="168">
        <v>169.8</v>
      </c>
      <c r="L5268" s="168">
        <v>25.1</v>
      </c>
      <c r="M5268" s="168">
        <v>29.7</v>
      </c>
      <c r="N5268" s="168">
        <v>958.1</v>
      </c>
    </row>
    <row r="5269" spans="1:14" x14ac:dyDescent="0.2">
      <c r="A5269" s="168">
        <v>2019</v>
      </c>
      <c r="B5269" s="168">
        <v>8</v>
      </c>
      <c r="C5269" s="168">
        <v>8</v>
      </c>
      <c r="D5269" s="168">
        <v>9</v>
      </c>
      <c r="E5269" s="168">
        <v>30</v>
      </c>
      <c r="F5269" s="168">
        <v>231</v>
      </c>
      <c r="G5269" s="168">
        <v>499</v>
      </c>
      <c r="H5269" s="168">
        <v>535</v>
      </c>
      <c r="I5269" s="168">
        <v>0.5</v>
      </c>
      <c r="J5269" s="168">
        <v>0.9</v>
      </c>
      <c r="K5269" s="168">
        <v>205.4</v>
      </c>
      <c r="L5269" s="168">
        <v>21.4</v>
      </c>
      <c r="M5269" s="168">
        <v>32.1</v>
      </c>
      <c r="N5269" s="168">
        <v>958.3</v>
      </c>
    </row>
    <row r="5270" spans="1:14" x14ac:dyDescent="0.2">
      <c r="A5270" s="168">
        <v>2019</v>
      </c>
      <c r="B5270" s="168">
        <v>8</v>
      </c>
      <c r="C5270" s="168">
        <v>8</v>
      </c>
      <c r="D5270" s="168">
        <v>10</v>
      </c>
      <c r="E5270" s="168">
        <v>30</v>
      </c>
      <c r="F5270" s="168">
        <v>261</v>
      </c>
      <c r="G5270" s="168">
        <v>593</v>
      </c>
      <c r="H5270" s="168">
        <v>712</v>
      </c>
      <c r="I5270" s="168">
        <v>-0.1</v>
      </c>
      <c r="J5270" s="168">
        <v>1.1000000000000001</v>
      </c>
      <c r="K5270" s="168">
        <v>145.5</v>
      </c>
      <c r="L5270" s="168">
        <v>18.600000000000001</v>
      </c>
      <c r="M5270" s="168">
        <v>34.200000000000003</v>
      </c>
      <c r="N5270" s="168">
        <v>958.5</v>
      </c>
    </row>
    <row r="5271" spans="1:14" x14ac:dyDescent="0.2">
      <c r="A5271" s="168">
        <v>2019</v>
      </c>
      <c r="B5271" s="168">
        <v>8</v>
      </c>
      <c r="C5271" s="168">
        <v>8</v>
      </c>
      <c r="D5271" s="168">
        <v>11</v>
      </c>
      <c r="E5271" s="168">
        <v>30</v>
      </c>
      <c r="F5271" s="168">
        <v>267</v>
      </c>
      <c r="G5271" s="168">
        <v>670</v>
      </c>
      <c r="H5271" s="168">
        <v>850</v>
      </c>
      <c r="I5271" s="168">
        <v>-0.8</v>
      </c>
      <c r="J5271" s="168">
        <v>1.7</v>
      </c>
      <c r="K5271" s="168">
        <v>140.30000000000001</v>
      </c>
      <c r="L5271" s="168">
        <v>16.7</v>
      </c>
      <c r="M5271" s="168">
        <v>35.4</v>
      </c>
      <c r="N5271" s="168">
        <v>958.5</v>
      </c>
    </row>
    <row r="5272" spans="1:14" x14ac:dyDescent="0.2">
      <c r="A5272" s="168">
        <v>2019</v>
      </c>
      <c r="B5272" s="168">
        <v>8</v>
      </c>
      <c r="C5272" s="168">
        <v>8</v>
      </c>
      <c r="D5272" s="168">
        <v>12</v>
      </c>
      <c r="E5272" s="168">
        <v>30</v>
      </c>
      <c r="F5272" s="168">
        <v>259</v>
      </c>
      <c r="G5272" s="168">
        <v>713</v>
      </c>
      <c r="H5272" s="168">
        <v>925</v>
      </c>
      <c r="I5272" s="168">
        <v>-1.6</v>
      </c>
      <c r="J5272" s="168">
        <v>2.5</v>
      </c>
      <c r="K5272" s="168">
        <v>245.7</v>
      </c>
      <c r="L5272" s="168">
        <v>17.7</v>
      </c>
      <c r="M5272" s="168">
        <v>36.299999999999997</v>
      </c>
      <c r="N5272" s="168">
        <v>958.2</v>
      </c>
    </row>
    <row r="5273" spans="1:14" x14ac:dyDescent="0.2">
      <c r="A5273" s="168">
        <v>2019</v>
      </c>
      <c r="B5273" s="168">
        <v>8</v>
      </c>
      <c r="C5273" s="168">
        <v>8</v>
      </c>
      <c r="D5273" s="168">
        <v>13</v>
      </c>
      <c r="E5273" s="168">
        <v>30</v>
      </c>
      <c r="F5273" s="168">
        <v>248</v>
      </c>
      <c r="G5273" s="168">
        <v>734</v>
      </c>
      <c r="H5273" s="168">
        <v>943</v>
      </c>
      <c r="I5273" s="168">
        <v>-2.5</v>
      </c>
      <c r="J5273" s="168">
        <v>3.4</v>
      </c>
      <c r="K5273" s="168">
        <v>268.89999999999998</v>
      </c>
      <c r="L5273" s="168">
        <v>17</v>
      </c>
      <c r="M5273" s="168">
        <v>36.6</v>
      </c>
      <c r="N5273" s="168">
        <v>957.8</v>
      </c>
    </row>
    <row r="5274" spans="1:14" x14ac:dyDescent="0.2">
      <c r="A5274" s="168">
        <v>2019</v>
      </c>
      <c r="B5274" s="168">
        <v>8</v>
      </c>
      <c r="C5274" s="168">
        <v>8</v>
      </c>
      <c r="D5274" s="168">
        <v>14</v>
      </c>
      <c r="E5274" s="168">
        <v>30</v>
      </c>
      <c r="F5274" s="168">
        <v>243</v>
      </c>
      <c r="G5274" s="168">
        <v>718</v>
      </c>
      <c r="H5274" s="168">
        <v>894</v>
      </c>
      <c r="I5274" s="168">
        <v>-3.5</v>
      </c>
      <c r="J5274" s="168">
        <v>5.6</v>
      </c>
      <c r="K5274" s="168">
        <v>275.89999999999998</v>
      </c>
      <c r="L5274" s="168">
        <v>17.2</v>
      </c>
      <c r="M5274" s="168">
        <v>36.4</v>
      </c>
      <c r="N5274" s="168">
        <v>957.7</v>
      </c>
    </row>
    <row r="5275" spans="1:14" x14ac:dyDescent="0.2">
      <c r="A5275" s="168">
        <v>2019</v>
      </c>
      <c r="B5275" s="168">
        <v>8</v>
      </c>
      <c r="C5275" s="168">
        <v>8</v>
      </c>
      <c r="D5275" s="168">
        <v>15</v>
      </c>
      <c r="E5275" s="168">
        <v>30</v>
      </c>
      <c r="F5275" s="168">
        <v>240</v>
      </c>
      <c r="G5275" s="168">
        <v>665</v>
      </c>
      <c r="H5275" s="168">
        <v>785</v>
      </c>
      <c r="I5275" s="168">
        <v>-4.3</v>
      </c>
      <c r="J5275" s="168">
        <v>6.7</v>
      </c>
      <c r="K5275" s="168">
        <v>282.39999999999998</v>
      </c>
      <c r="L5275" s="168">
        <v>18</v>
      </c>
      <c r="M5275" s="168">
        <v>35.9</v>
      </c>
      <c r="N5275" s="168">
        <v>957.3</v>
      </c>
    </row>
    <row r="5276" spans="1:14" x14ac:dyDescent="0.2">
      <c r="A5276" s="168">
        <v>2019</v>
      </c>
      <c r="B5276" s="168">
        <v>8</v>
      </c>
      <c r="C5276" s="168">
        <v>8</v>
      </c>
      <c r="D5276" s="168">
        <v>16</v>
      </c>
      <c r="E5276" s="168">
        <v>30</v>
      </c>
      <c r="F5276" s="168">
        <v>238</v>
      </c>
      <c r="G5276" s="168">
        <v>556</v>
      </c>
      <c r="H5276" s="168">
        <v>622</v>
      </c>
      <c r="I5276" s="168">
        <v>-4.9000000000000004</v>
      </c>
      <c r="J5276" s="168">
        <v>6.3</v>
      </c>
      <c r="K5276" s="168">
        <v>284.5</v>
      </c>
      <c r="L5276" s="168">
        <v>19.2</v>
      </c>
      <c r="M5276" s="168">
        <v>35.299999999999997</v>
      </c>
      <c r="N5276" s="168">
        <v>956.8</v>
      </c>
    </row>
    <row r="5277" spans="1:14" x14ac:dyDescent="0.2">
      <c r="A5277" s="168">
        <v>2019</v>
      </c>
      <c r="B5277" s="168">
        <v>8</v>
      </c>
      <c r="C5277" s="168">
        <v>8</v>
      </c>
      <c r="D5277" s="168">
        <v>17</v>
      </c>
      <c r="E5277" s="168">
        <v>30</v>
      </c>
      <c r="F5277" s="168">
        <v>200</v>
      </c>
      <c r="G5277" s="168">
        <v>445</v>
      </c>
      <c r="H5277" s="168">
        <v>433</v>
      </c>
      <c r="I5277" s="168">
        <v>-5</v>
      </c>
      <c r="J5277" s="168">
        <v>4.7</v>
      </c>
      <c r="K5277" s="168">
        <v>278</v>
      </c>
      <c r="L5277" s="168">
        <v>19.8</v>
      </c>
      <c r="M5277" s="168">
        <v>35</v>
      </c>
      <c r="N5277" s="168">
        <v>956.7</v>
      </c>
    </row>
    <row r="5278" spans="1:14" x14ac:dyDescent="0.2">
      <c r="A5278" s="168">
        <v>2019</v>
      </c>
      <c r="B5278" s="168">
        <v>8</v>
      </c>
      <c r="C5278" s="168">
        <v>8</v>
      </c>
      <c r="D5278" s="168">
        <v>18</v>
      </c>
      <c r="E5278" s="168">
        <v>30</v>
      </c>
      <c r="F5278" s="168">
        <v>133</v>
      </c>
      <c r="G5278" s="168">
        <v>299</v>
      </c>
      <c r="H5278" s="168">
        <v>234</v>
      </c>
      <c r="I5278" s="168">
        <v>-4.7</v>
      </c>
      <c r="J5278" s="168">
        <v>4</v>
      </c>
      <c r="K5278" s="168">
        <v>253</v>
      </c>
      <c r="L5278" s="168">
        <v>20.9</v>
      </c>
      <c r="M5278" s="168">
        <v>34</v>
      </c>
      <c r="N5278" s="168">
        <v>956.7</v>
      </c>
    </row>
    <row r="5279" spans="1:14" x14ac:dyDescent="0.2">
      <c r="A5279" s="168">
        <v>2019</v>
      </c>
      <c r="B5279" s="168">
        <v>8</v>
      </c>
      <c r="C5279" s="168">
        <v>8</v>
      </c>
      <c r="D5279" s="168">
        <v>19</v>
      </c>
      <c r="E5279" s="168">
        <v>30</v>
      </c>
      <c r="F5279" s="168">
        <v>50</v>
      </c>
      <c r="G5279" s="168">
        <v>99</v>
      </c>
      <c r="H5279" s="168">
        <v>67</v>
      </c>
      <c r="I5279" s="168">
        <v>-4.2</v>
      </c>
      <c r="J5279" s="168">
        <v>2.9</v>
      </c>
      <c r="K5279" s="168">
        <v>228.4</v>
      </c>
      <c r="L5279" s="168">
        <v>24.8</v>
      </c>
      <c r="M5279" s="168">
        <v>31.5</v>
      </c>
      <c r="N5279" s="168">
        <v>957.1</v>
      </c>
    </row>
    <row r="5280" spans="1:14" x14ac:dyDescent="0.2">
      <c r="A5280" s="168">
        <v>2019</v>
      </c>
      <c r="B5280" s="168">
        <v>8</v>
      </c>
      <c r="C5280" s="168">
        <v>8</v>
      </c>
      <c r="D5280" s="168">
        <v>20</v>
      </c>
      <c r="E5280" s="168">
        <v>30</v>
      </c>
      <c r="F5280" s="168">
        <v>1</v>
      </c>
      <c r="G5280" s="168">
        <v>1</v>
      </c>
      <c r="H5280" s="168">
        <v>1</v>
      </c>
      <c r="I5280" s="168">
        <v>-2.9</v>
      </c>
      <c r="J5280" s="168">
        <v>2</v>
      </c>
      <c r="K5280" s="168">
        <v>228.1</v>
      </c>
      <c r="L5280" s="168">
        <v>30.2</v>
      </c>
      <c r="M5280" s="168">
        <v>28.6</v>
      </c>
      <c r="N5280" s="168">
        <v>957.6</v>
      </c>
    </row>
    <row r="5281" spans="1:14" x14ac:dyDescent="0.2">
      <c r="A5281" s="168">
        <v>2019</v>
      </c>
      <c r="B5281" s="168">
        <v>8</v>
      </c>
      <c r="C5281" s="168">
        <v>8</v>
      </c>
      <c r="D5281" s="168">
        <v>21</v>
      </c>
      <c r="E5281" s="168">
        <v>30</v>
      </c>
      <c r="F5281" s="168">
        <v>0</v>
      </c>
      <c r="G5281" s="168">
        <v>0</v>
      </c>
      <c r="H5281" s="168">
        <v>0</v>
      </c>
      <c r="I5281" s="168">
        <v>-0.7</v>
      </c>
      <c r="J5281" s="168">
        <v>0.8</v>
      </c>
      <c r="K5281" s="168">
        <v>259</v>
      </c>
      <c r="L5281" s="168">
        <v>33.5</v>
      </c>
      <c r="M5281" s="168">
        <v>26.7</v>
      </c>
      <c r="N5281" s="168">
        <v>958.3</v>
      </c>
    </row>
    <row r="5282" spans="1:14" x14ac:dyDescent="0.2">
      <c r="A5282" s="168">
        <v>2019</v>
      </c>
      <c r="B5282" s="168">
        <v>8</v>
      </c>
      <c r="C5282" s="168">
        <v>8</v>
      </c>
      <c r="D5282" s="168">
        <v>22</v>
      </c>
      <c r="E5282" s="168">
        <v>30</v>
      </c>
      <c r="F5282" s="168">
        <v>0</v>
      </c>
      <c r="G5282" s="168">
        <v>0</v>
      </c>
      <c r="H5282" s="168">
        <v>0</v>
      </c>
      <c r="I5282" s="168">
        <v>1.7</v>
      </c>
      <c r="J5282" s="168">
        <v>0.3</v>
      </c>
      <c r="K5282" s="168">
        <v>101.5</v>
      </c>
      <c r="L5282" s="168">
        <v>35.1</v>
      </c>
      <c r="M5282" s="168">
        <v>25.7</v>
      </c>
      <c r="N5282" s="168">
        <v>958.8</v>
      </c>
    </row>
    <row r="5283" spans="1:14" x14ac:dyDescent="0.2">
      <c r="A5283" s="168">
        <v>2019</v>
      </c>
      <c r="B5283" s="168">
        <v>8</v>
      </c>
      <c r="C5283" s="168">
        <v>8</v>
      </c>
      <c r="D5283" s="168">
        <v>23</v>
      </c>
      <c r="E5283" s="168">
        <v>30</v>
      </c>
      <c r="F5283" s="168">
        <v>0</v>
      </c>
      <c r="G5283" s="168">
        <v>0</v>
      </c>
      <c r="H5283" s="168">
        <v>0</v>
      </c>
      <c r="I5283" s="168">
        <v>4.0999999999999996</v>
      </c>
      <c r="J5283" s="168">
        <v>0.5</v>
      </c>
      <c r="K5283" s="168">
        <v>164.8</v>
      </c>
      <c r="L5283" s="168">
        <v>35.6</v>
      </c>
      <c r="M5283" s="168">
        <v>25</v>
      </c>
      <c r="N5283" s="168">
        <v>958.8</v>
      </c>
    </row>
    <row r="5284" spans="1:14" x14ac:dyDescent="0.2">
      <c r="A5284" s="168">
        <v>2019</v>
      </c>
      <c r="B5284" s="168">
        <v>8</v>
      </c>
      <c r="C5284" s="168">
        <v>9</v>
      </c>
      <c r="D5284" s="168">
        <v>0</v>
      </c>
      <c r="E5284" s="168">
        <v>30</v>
      </c>
      <c r="F5284" s="168">
        <v>0</v>
      </c>
      <c r="G5284" s="168">
        <v>0</v>
      </c>
      <c r="H5284" s="168">
        <v>0</v>
      </c>
      <c r="I5284" s="168">
        <v>6.2</v>
      </c>
      <c r="J5284" s="168">
        <v>0.3</v>
      </c>
      <c r="K5284" s="168">
        <v>113.2</v>
      </c>
      <c r="L5284" s="168">
        <v>36.200000000000003</v>
      </c>
      <c r="M5284" s="168">
        <v>24.3</v>
      </c>
      <c r="N5284" s="168">
        <v>958.6</v>
      </c>
    </row>
    <row r="5285" spans="1:14" x14ac:dyDescent="0.2">
      <c r="A5285" s="168">
        <v>2019</v>
      </c>
      <c r="B5285" s="168">
        <v>8</v>
      </c>
      <c r="C5285" s="168">
        <v>9</v>
      </c>
      <c r="D5285" s="168">
        <v>1</v>
      </c>
      <c r="E5285" s="168">
        <v>30</v>
      </c>
      <c r="F5285" s="168">
        <v>0</v>
      </c>
      <c r="G5285" s="168">
        <v>0</v>
      </c>
      <c r="H5285" s="168">
        <v>0</v>
      </c>
      <c r="I5285" s="168">
        <v>7.4</v>
      </c>
      <c r="J5285" s="168">
        <v>1</v>
      </c>
      <c r="K5285" s="168">
        <v>325.10000000000002</v>
      </c>
      <c r="L5285" s="168">
        <v>36.299999999999997</v>
      </c>
      <c r="M5285" s="168">
        <v>23.9</v>
      </c>
      <c r="N5285" s="168">
        <v>958.6</v>
      </c>
    </row>
    <row r="5286" spans="1:14" x14ac:dyDescent="0.2">
      <c r="A5286" s="168">
        <v>2019</v>
      </c>
      <c r="B5286" s="168">
        <v>8</v>
      </c>
      <c r="C5286" s="168">
        <v>9</v>
      </c>
      <c r="D5286" s="168">
        <v>2</v>
      </c>
      <c r="E5286" s="168">
        <v>30</v>
      </c>
      <c r="F5286" s="168">
        <v>0</v>
      </c>
      <c r="G5286" s="168">
        <v>0</v>
      </c>
      <c r="H5286" s="168">
        <v>0</v>
      </c>
      <c r="I5286" s="168">
        <v>7.8</v>
      </c>
      <c r="J5286" s="168">
        <v>0.3</v>
      </c>
      <c r="K5286" s="168">
        <v>224.1</v>
      </c>
      <c r="L5286" s="168">
        <v>35.799999999999997</v>
      </c>
      <c r="M5286" s="168">
        <v>23.8</v>
      </c>
      <c r="N5286" s="168">
        <v>958.4</v>
      </c>
    </row>
    <row r="5287" spans="1:14" x14ac:dyDescent="0.2">
      <c r="A5287" s="168">
        <v>2019</v>
      </c>
      <c r="B5287" s="168">
        <v>8</v>
      </c>
      <c r="C5287" s="168">
        <v>9</v>
      </c>
      <c r="D5287" s="168">
        <v>3</v>
      </c>
      <c r="E5287" s="168">
        <v>30</v>
      </c>
      <c r="F5287" s="168">
        <v>0</v>
      </c>
      <c r="G5287" s="168">
        <v>0</v>
      </c>
      <c r="H5287" s="168">
        <v>0</v>
      </c>
      <c r="I5287" s="168">
        <v>7.4</v>
      </c>
      <c r="J5287" s="168">
        <v>0.5</v>
      </c>
      <c r="K5287" s="168">
        <v>35.200000000000003</v>
      </c>
      <c r="L5287" s="168">
        <v>34.6</v>
      </c>
      <c r="M5287" s="168">
        <v>23.7</v>
      </c>
      <c r="N5287" s="168">
        <v>958.2</v>
      </c>
    </row>
    <row r="5288" spans="1:14" x14ac:dyDescent="0.2">
      <c r="A5288" s="168">
        <v>2019</v>
      </c>
      <c r="B5288" s="168">
        <v>8</v>
      </c>
      <c r="C5288" s="168">
        <v>9</v>
      </c>
      <c r="D5288" s="168">
        <v>4</v>
      </c>
      <c r="E5288" s="168">
        <v>30</v>
      </c>
      <c r="F5288" s="168">
        <v>0</v>
      </c>
      <c r="G5288" s="168">
        <v>0</v>
      </c>
      <c r="H5288" s="168">
        <v>0</v>
      </c>
      <c r="I5288" s="168">
        <v>6.6</v>
      </c>
      <c r="J5288" s="168">
        <v>0.3</v>
      </c>
      <c r="K5288" s="168">
        <v>94</v>
      </c>
      <c r="L5288" s="168">
        <v>36.6</v>
      </c>
      <c r="M5288" s="168">
        <v>22.4</v>
      </c>
      <c r="N5288" s="168">
        <v>958.3</v>
      </c>
    </row>
    <row r="5289" spans="1:14" x14ac:dyDescent="0.2">
      <c r="A5289" s="168">
        <v>2019</v>
      </c>
      <c r="B5289" s="168">
        <v>8</v>
      </c>
      <c r="C5289" s="168">
        <v>9</v>
      </c>
      <c r="D5289" s="168">
        <v>5</v>
      </c>
      <c r="E5289" s="168">
        <v>30</v>
      </c>
      <c r="F5289" s="168">
        <v>0</v>
      </c>
      <c r="G5289" s="168">
        <v>0</v>
      </c>
      <c r="H5289" s="168">
        <v>0</v>
      </c>
      <c r="I5289" s="168">
        <v>5.8</v>
      </c>
      <c r="J5289" s="168">
        <v>1.3</v>
      </c>
      <c r="K5289" s="168">
        <v>37.799999999999997</v>
      </c>
      <c r="L5289" s="168">
        <v>34</v>
      </c>
      <c r="M5289" s="168">
        <v>23.1</v>
      </c>
      <c r="N5289" s="168">
        <v>958.3</v>
      </c>
    </row>
    <row r="5290" spans="1:14" x14ac:dyDescent="0.2">
      <c r="A5290" s="168">
        <v>2019</v>
      </c>
      <c r="B5290" s="168">
        <v>8</v>
      </c>
      <c r="C5290" s="168">
        <v>9</v>
      </c>
      <c r="D5290" s="168">
        <v>6</v>
      </c>
      <c r="E5290" s="168">
        <v>30</v>
      </c>
      <c r="F5290" s="168">
        <v>15</v>
      </c>
      <c r="G5290" s="168">
        <v>13</v>
      </c>
      <c r="H5290" s="168">
        <v>16</v>
      </c>
      <c r="I5290" s="168">
        <v>5.2</v>
      </c>
      <c r="J5290" s="168">
        <v>1.4</v>
      </c>
      <c r="K5290" s="168">
        <v>50.7</v>
      </c>
      <c r="L5290" s="168">
        <v>32.799999999999997</v>
      </c>
      <c r="M5290" s="168">
        <v>23.5</v>
      </c>
      <c r="N5290" s="168">
        <v>958.5</v>
      </c>
    </row>
    <row r="5291" spans="1:14" x14ac:dyDescent="0.2">
      <c r="A5291" s="168">
        <v>2019</v>
      </c>
      <c r="B5291" s="168">
        <v>8</v>
      </c>
      <c r="C5291" s="168">
        <v>9</v>
      </c>
      <c r="D5291" s="168">
        <v>7</v>
      </c>
      <c r="E5291" s="168">
        <v>30</v>
      </c>
      <c r="F5291" s="168">
        <v>87</v>
      </c>
      <c r="G5291" s="168">
        <v>282</v>
      </c>
      <c r="H5291" s="168">
        <v>155</v>
      </c>
      <c r="I5291" s="168">
        <v>6.2</v>
      </c>
      <c r="J5291" s="168">
        <v>0.6</v>
      </c>
      <c r="K5291" s="168">
        <v>61.3</v>
      </c>
      <c r="L5291" s="168">
        <v>28.9</v>
      </c>
      <c r="M5291" s="168">
        <v>25.9</v>
      </c>
      <c r="N5291" s="168">
        <v>958.5</v>
      </c>
    </row>
    <row r="5292" spans="1:14" x14ac:dyDescent="0.2">
      <c r="A5292" s="168">
        <v>2019</v>
      </c>
      <c r="B5292" s="168">
        <v>8</v>
      </c>
      <c r="C5292" s="168">
        <v>9</v>
      </c>
      <c r="D5292" s="168">
        <v>8</v>
      </c>
      <c r="E5292" s="168">
        <v>30</v>
      </c>
      <c r="F5292" s="168">
        <v>137</v>
      </c>
      <c r="G5292" s="168">
        <v>535</v>
      </c>
      <c r="H5292" s="168">
        <v>363</v>
      </c>
      <c r="I5292" s="168">
        <v>6</v>
      </c>
      <c r="J5292" s="168">
        <v>0.9</v>
      </c>
      <c r="K5292" s="168">
        <v>167.1</v>
      </c>
      <c r="L5292" s="168">
        <v>23</v>
      </c>
      <c r="M5292" s="168">
        <v>30.2</v>
      </c>
      <c r="N5292" s="168">
        <v>958.7</v>
      </c>
    </row>
    <row r="5293" spans="1:14" x14ac:dyDescent="0.2">
      <c r="A5293" s="168">
        <v>2019</v>
      </c>
      <c r="B5293" s="168">
        <v>8</v>
      </c>
      <c r="C5293" s="168">
        <v>9</v>
      </c>
      <c r="D5293" s="168">
        <v>9</v>
      </c>
      <c r="E5293" s="168">
        <v>30</v>
      </c>
      <c r="F5293" s="168">
        <v>175</v>
      </c>
      <c r="G5293" s="168">
        <v>651</v>
      </c>
      <c r="H5293" s="168">
        <v>566</v>
      </c>
      <c r="I5293" s="168">
        <v>4.0999999999999996</v>
      </c>
      <c r="J5293" s="168">
        <v>2.2999999999999998</v>
      </c>
      <c r="K5293" s="168">
        <v>251.3</v>
      </c>
      <c r="L5293" s="168">
        <v>15.4</v>
      </c>
      <c r="M5293" s="168">
        <v>34.200000000000003</v>
      </c>
      <c r="N5293" s="168">
        <v>958.7</v>
      </c>
    </row>
    <row r="5294" spans="1:14" x14ac:dyDescent="0.2">
      <c r="A5294" s="168">
        <v>2019</v>
      </c>
      <c r="B5294" s="168">
        <v>8</v>
      </c>
      <c r="C5294" s="168">
        <v>9</v>
      </c>
      <c r="D5294" s="168">
        <v>10</v>
      </c>
      <c r="E5294" s="168">
        <v>30</v>
      </c>
      <c r="F5294" s="168">
        <v>191</v>
      </c>
      <c r="G5294" s="168">
        <v>739</v>
      </c>
      <c r="H5294" s="168">
        <v>747</v>
      </c>
      <c r="I5294" s="168">
        <v>2.6</v>
      </c>
      <c r="J5294" s="168">
        <v>3</v>
      </c>
      <c r="K5294" s="168">
        <v>252.4</v>
      </c>
      <c r="L5294" s="168">
        <v>9.4</v>
      </c>
      <c r="M5294" s="168">
        <v>36.4</v>
      </c>
      <c r="N5294" s="168">
        <v>958.8</v>
      </c>
    </row>
    <row r="5295" spans="1:14" x14ac:dyDescent="0.2">
      <c r="A5295" s="168">
        <v>2019</v>
      </c>
      <c r="B5295" s="168">
        <v>8</v>
      </c>
      <c r="C5295" s="168">
        <v>9</v>
      </c>
      <c r="D5295" s="168">
        <v>11</v>
      </c>
      <c r="E5295" s="168">
        <v>30</v>
      </c>
      <c r="F5295" s="168">
        <v>207</v>
      </c>
      <c r="G5295" s="168">
        <v>772</v>
      </c>
      <c r="H5295" s="168">
        <v>875</v>
      </c>
      <c r="I5295" s="168">
        <v>1.5</v>
      </c>
      <c r="J5295" s="168">
        <v>4</v>
      </c>
      <c r="K5295" s="168">
        <v>233.6</v>
      </c>
      <c r="L5295" s="168">
        <v>8.5</v>
      </c>
      <c r="M5295" s="168">
        <v>37.9</v>
      </c>
      <c r="N5295" s="168">
        <v>958.7</v>
      </c>
    </row>
    <row r="5296" spans="1:14" x14ac:dyDescent="0.2">
      <c r="A5296" s="168">
        <v>2019</v>
      </c>
      <c r="B5296" s="168">
        <v>8</v>
      </c>
      <c r="C5296" s="168">
        <v>9</v>
      </c>
      <c r="D5296" s="168">
        <v>12</v>
      </c>
      <c r="E5296" s="168">
        <v>30</v>
      </c>
      <c r="F5296" s="168">
        <v>230</v>
      </c>
      <c r="G5296" s="168">
        <v>764</v>
      </c>
      <c r="H5296" s="168">
        <v>941</v>
      </c>
      <c r="I5296" s="168">
        <v>0.6</v>
      </c>
      <c r="J5296" s="168">
        <v>5.0999999999999996</v>
      </c>
      <c r="K5296" s="168">
        <v>232.3</v>
      </c>
      <c r="L5296" s="168">
        <v>9.6</v>
      </c>
      <c r="M5296" s="168">
        <v>38.9</v>
      </c>
      <c r="N5296" s="168">
        <v>958.5</v>
      </c>
    </row>
    <row r="5297" spans="1:14" x14ac:dyDescent="0.2">
      <c r="A5297" s="168">
        <v>2019</v>
      </c>
      <c r="B5297" s="168">
        <v>8</v>
      </c>
      <c r="C5297" s="168">
        <v>9</v>
      </c>
      <c r="D5297" s="168">
        <v>13</v>
      </c>
      <c r="E5297" s="168">
        <v>30</v>
      </c>
      <c r="F5297" s="168">
        <v>247</v>
      </c>
      <c r="G5297" s="168">
        <v>750</v>
      </c>
      <c r="H5297" s="168">
        <v>956</v>
      </c>
      <c r="I5297" s="168">
        <v>-0.1</v>
      </c>
      <c r="J5297" s="168">
        <v>5.9</v>
      </c>
      <c r="K5297" s="168">
        <v>245.3</v>
      </c>
      <c r="L5297" s="168">
        <v>7.9</v>
      </c>
      <c r="M5297" s="168">
        <v>39.799999999999997</v>
      </c>
      <c r="N5297" s="168">
        <v>958.2</v>
      </c>
    </row>
    <row r="5298" spans="1:14" x14ac:dyDescent="0.2">
      <c r="A5298" s="168">
        <v>2019</v>
      </c>
      <c r="B5298" s="168">
        <v>8</v>
      </c>
      <c r="C5298" s="168">
        <v>9</v>
      </c>
      <c r="D5298" s="168">
        <v>14</v>
      </c>
      <c r="E5298" s="168">
        <v>30</v>
      </c>
      <c r="F5298" s="168">
        <v>260</v>
      </c>
      <c r="G5298" s="168">
        <v>705</v>
      </c>
      <c r="H5298" s="168">
        <v>901</v>
      </c>
      <c r="I5298" s="168">
        <v>-0.8</v>
      </c>
      <c r="J5298" s="168">
        <v>6.8</v>
      </c>
      <c r="K5298" s="168">
        <v>237</v>
      </c>
      <c r="L5298" s="168">
        <v>7.4</v>
      </c>
      <c r="M5298" s="168">
        <v>40.299999999999997</v>
      </c>
      <c r="N5298" s="168">
        <v>957.8</v>
      </c>
    </row>
    <row r="5299" spans="1:14" x14ac:dyDescent="0.2">
      <c r="A5299" s="168">
        <v>2019</v>
      </c>
      <c r="B5299" s="168">
        <v>8</v>
      </c>
      <c r="C5299" s="168">
        <v>9</v>
      </c>
      <c r="D5299" s="168">
        <v>15</v>
      </c>
      <c r="E5299" s="168">
        <v>30</v>
      </c>
      <c r="F5299" s="168">
        <v>254</v>
      </c>
      <c r="G5299" s="168">
        <v>654</v>
      </c>
      <c r="H5299" s="168">
        <v>792</v>
      </c>
      <c r="I5299" s="168">
        <v>-1.5</v>
      </c>
      <c r="J5299" s="168">
        <v>7.3</v>
      </c>
      <c r="K5299" s="168">
        <v>234.8</v>
      </c>
      <c r="L5299" s="168">
        <v>6.5</v>
      </c>
      <c r="M5299" s="168">
        <v>40.4</v>
      </c>
      <c r="N5299" s="168">
        <v>957.3</v>
      </c>
    </row>
    <row r="5300" spans="1:14" x14ac:dyDescent="0.2">
      <c r="A5300" s="168">
        <v>2019</v>
      </c>
      <c r="B5300" s="168">
        <v>8</v>
      </c>
      <c r="C5300" s="168">
        <v>9</v>
      </c>
      <c r="D5300" s="168">
        <v>16</v>
      </c>
      <c r="E5300" s="168">
        <v>30</v>
      </c>
      <c r="F5300" s="168">
        <v>247</v>
      </c>
      <c r="G5300" s="168">
        <v>556</v>
      </c>
      <c r="H5300" s="168">
        <v>632</v>
      </c>
      <c r="I5300" s="168">
        <v>-2.1</v>
      </c>
      <c r="J5300" s="168">
        <v>6.3</v>
      </c>
      <c r="K5300" s="168">
        <v>243.9</v>
      </c>
      <c r="L5300" s="168">
        <v>6.4</v>
      </c>
      <c r="M5300" s="168">
        <v>40.6</v>
      </c>
      <c r="N5300" s="168">
        <v>956.8</v>
      </c>
    </row>
    <row r="5301" spans="1:14" x14ac:dyDescent="0.2">
      <c r="A5301" s="168">
        <v>2019</v>
      </c>
      <c r="B5301" s="168">
        <v>8</v>
      </c>
      <c r="C5301" s="168">
        <v>9</v>
      </c>
      <c r="D5301" s="168">
        <v>17</v>
      </c>
      <c r="E5301" s="168">
        <v>30</v>
      </c>
      <c r="F5301" s="168">
        <v>217</v>
      </c>
      <c r="G5301" s="168">
        <v>415</v>
      </c>
      <c r="H5301" s="168">
        <v>436</v>
      </c>
      <c r="I5301" s="168">
        <v>-2.7</v>
      </c>
      <c r="J5301" s="168">
        <v>5.7</v>
      </c>
      <c r="K5301" s="168">
        <v>238</v>
      </c>
      <c r="L5301" s="168">
        <v>7.1</v>
      </c>
      <c r="M5301" s="168">
        <v>40.200000000000003</v>
      </c>
      <c r="N5301" s="168">
        <v>956.6</v>
      </c>
    </row>
    <row r="5302" spans="1:14" x14ac:dyDescent="0.2">
      <c r="A5302" s="168">
        <v>2019</v>
      </c>
      <c r="B5302" s="168">
        <v>8</v>
      </c>
      <c r="C5302" s="168">
        <v>9</v>
      </c>
      <c r="D5302" s="168">
        <v>18</v>
      </c>
      <c r="E5302" s="168">
        <v>30</v>
      </c>
      <c r="F5302" s="168">
        <v>150</v>
      </c>
      <c r="G5302" s="168">
        <v>244</v>
      </c>
      <c r="H5302" s="168">
        <v>233</v>
      </c>
      <c r="I5302" s="168">
        <v>-3.4</v>
      </c>
      <c r="J5302" s="168">
        <v>3.9</v>
      </c>
      <c r="K5302" s="168">
        <v>246.7</v>
      </c>
      <c r="L5302" s="168">
        <v>12.6</v>
      </c>
      <c r="M5302" s="168">
        <v>38.1</v>
      </c>
      <c r="N5302" s="168">
        <v>956.5</v>
      </c>
    </row>
    <row r="5303" spans="1:14" x14ac:dyDescent="0.2">
      <c r="A5303" s="168">
        <v>2019</v>
      </c>
      <c r="B5303" s="168">
        <v>8</v>
      </c>
      <c r="C5303" s="168">
        <v>9</v>
      </c>
      <c r="D5303" s="168">
        <v>19</v>
      </c>
      <c r="E5303" s="168">
        <v>30</v>
      </c>
      <c r="F5303" s="168">
        <v>56</v>
      </c>
      <c r="G5303" s="168">
        <v>51</v>
      </c>
      <c r="H5303" s="168">
        <v>65</v>
      </c>
      <c r="I5303" s="168">
        <v>-4.4000000000000004</v>
      </c>
      <c r="J5303" s="168">
        <v>1.9</v>
      </c>
      <c r="K5303" s="168">
        <v>235.5</v>
      </c>
      <c r="L5303" s="168">
        <v>23.3</v>
      </c>
      <c r="M5303" s="168">
        <v>35</v>
      </c>
      <c r="N5303" s="168">
        <v>956.8</v>
      </c>
    </row>
    <row r="5304" spans="1:14" x14ac:dyDescent="0.2">
      <c r="A5304" s="168">
        <v>2019</v>
      </c>
      <c r="B5304" s="168">
        <v>8</v>
      </c>
      <c r="C5304" s="168">
        <v>9</v>
      </c>
      <c r="D5304" s="168">
        <v>20</v>
      </c>
      <c r="E5304" s="168">
        <v>30</v>
      </c>
      <c r="F5304" s="168">
        <v>1</v>
      </c>
      <c r="G5304" s="168">
        <v>1</v>
      </c>
      <c r="H5304" s="168">
        <v>1</v>
      </c>
      <c r="I5304" s="168">
        <v>-5.7</v>
      </c>
      <c r="J5304" s="168">
        <v>1.1000000000000001</v>
      </c>
      <c r="K5304" s="168">
        <v>227.8</v>
      </c>
      <c r="L5304" s="168">
        <v>38.9</v>
      </c>
      <c r="M5304" s="168">
        <v>30.4</v>
      </c>
      <c r="N5304" s="168">
        <v>957.6</v>
      </c>
    </row>
    <row r="5305" spans="1:14" x14ac:dyDescent="0.2">
      <c r="A5305" s="168">
        <v>2019</v>
      </c>
      <c r="B5305" s="168">
        <v>8</v>
      </c>
      <c r="C5305" s="168">
        <v>9</v>
      </c>
      <c r="D5305" s="168">
        <v>21</v>
      </c>
      <c r="E5305" s="168">
        <v>30</v>
      </c>
      <c r="F5305" s="168">
        <v>0</v>
      </c>
      <c r="G5305" s="168">
        <v>0</v>
      </c>
      <c r="H5305" s="168">
        <v>0</v>
      </c>
      <c r="I5305" s="168">
        <v>-6.7</v>
      </c>
      <c r="J5305" s="168">
        <v>1.2</v>
      </c>
      <c r="K5305" s="168">
        <v>281.10000000000002</v>
      </c>
      <c r="L5305" s="168">
        <v>39.4</v>
      </c>
      <c r="M5305" s="168">
        <v>29.4</v>
      </c>
      <c r="N5305" s="168">
        <v>958.4</v>
      </c>
    </row>
    <row r="5306" spans="1:14" x14ac:dyDescent="0.2">
      <c r="A5306" s="168">
        <v>2019</v>
      </c>
      <c r="B5306" s="168">
        <v>8</v>
      </c>
      <c r="C5306" s="168">
        <v>9</v>
      </c>
      <c r="D5306" s="168">
        <v>22</v>
      </c>
      <c r="E5306" s="168">
        <v>30</v>
      </c>
      <c r="F5306" s="168">
        <v>0</v>
      </c>
      <c r="G5306" s="168">
        <v>0</v>
      </c>
      <c r="H5306" s="168">
        <v>0</v>
      </c>
      <c r="I5306" s="168">
        <v>-6.7</v>
      </c>
      <c r="J5306" s="168">
        <v>0.6</v>
      </c>
      <c r="K5306" s="168">
        <v>215.1</v>
      </c>
      <c r="L5306" s="168">
        <v>41.2</v>
      </c>
      <c r="M5306" s="168">
        <v>28.4</v>
      </c>
      <c r="N5306" s="168">
        <v>958.9</v>
      </c>
    </row>
    <row r="5307" spans="1:14" x14ac:dyDescent="0.2">
      <c r="A5307" s="168">
        <v>2019</v>
      </c>
      <c r="B5307" s="168">
        <v>8</v>
      </c>
      <c r="C5307" s="168">
        <v>9</v>
      </c>
      <c r="D5307" s="168">
        <v>23</v>
      </c>
      <c r="E5307" s="168">
        <v>30</v>
      </c>
      <c r="F5307" s="168">
        <v>0</v>
      </c>
      <c r="G5307" s="168">
        <v>0</v>
      </c>
      <c r="H5307" s="168">
        <v>0</v>
      </c>
      <c r="I5307" s="168">
        <v>-5.4</v>
      </c>
      <c r="J5307" s="168">
        <v>0.9</v>
      </c>
      <c r="K5307" s="168">
        <v>24.8</v>
      </c>
      <c r="L5307" s="168">
        <v>23.8</v>
      </c>
      <c r="M5307" s="168">
        <v>29.6</v>
      </c>
      <c r="N5307" s="168">
        <v>959.1</v>
      </c>
    </row>
    <row r="5308" spans="1:14" x14ac:dyDescent="0.2">
      <c r="A5308" s="168">
        <v>2019</v>
      </c>
      <c r="B5308" s="168">
        <v>8</v>
      </c>
      <c r="C5308" s="168">
        <v>10</v>
      </c>
      <c r="D5308" s="168">
        <v>0</v>
      </c>
      <c r="E5308" s="168">
        <v>30</v>
      </c>
      <c r="F5308" s="168">
        <v>0</v>
      </c>
      <c r="G5308" s="168">
        <v>0</v>
      </c>
      <c r="H5308" s="168">
        <v>0</v>
      </c>
      <c r="I5308" s="168">
        <v>-3.3</v>
      </c>
      <c r="J5308" s="168">
        <v>0.7</v>
      </c>
      <c r="K5308" s="168">
        <v>191.6</v>
      </c>
      <c r="L5308" s="168">
        <v>22.1</v>
      </c>
      <c r="M5308" s="168">
        <v>29.1</v>
      </c>
      <c r="N5308" s="168">
        <v>959.4</v>
      </c>
    </row>
    <row r="5309" spans="1:14" x14ac:dyDescent="0.2">
      <c r="A5309" s="168">
        <v>2019</v>
      </c>
      <c r="B5309" s="168">
        <v>8</v>
      </c>
      <c r="C5309" s="168">
        <v>10</v>
      </c>
      <c r="D5309" s="168">
        <v>1</v>
      </c>
      <c r="E5309" s="168">
        <v>30</v>
      </c>
      <c r="F5309" s="168">
        <v>0</v>
      </c>
      <c r="G5309" s="168">
        <v>0</v>
      </c>
      <c r="H5309" s="168">
        <v>0</v>
      </c>
      <c r="I5309" s="168">
        <v>-0.6</v>
      </c>
      <c r="J5309" s="168">
        <v>0.7</v>
      </c>
      <c r="K5309" s="168">
        <v>247</v>
      </c>
      <c r="L5309" s="168">
        <v>25.1</v>
      </c>
      <c r="M5309" s="168">
        <v>28.3</v>
      </c>
      <c r="N5309" s="168">
        <v>959.2</v>
      </c>
    </row>
    <row r="5310" spans="1:14" x14ac:dyDescent="0.2">
      <c r="A5310" s="168">
        <v>2019</v>
      </c>
      <c r="B5310" s="168">
        <v>8</v>
      </c>
      <c r="C5310" s="168">
        <v>10</v>
      </c>
      <c r="D5310" s="168">
        <v>2</v>
      </c>
      <c r="E5310" s="168">
        <v>30</v>
      </c>
      <c r="F5310" s="168">
        <v>0</v>
      </c>
      <c r="G5310" s="168">
        <v>0</v>
      </c>
      <c r="H5310" s="168">
        <v>0</v>
      </c>
      <c r="I5310" s="168">
        <v>1.5</v>
      </c>
      <c r="J5310" s="168">
        <v>0.7</v>
      </c>
      <c r="K5310" s="168">
        <v>92.8</v>
      </c>
      <c r="L5310" s="168">
        <v>23</v>
      </c>
      <c r="M5310" s="168">
        <v>28</v>
      </c>
      <c r="N5310" s="168">
        <v>959.1</v>
      </c>
    </row>
    <row r="5311" spans="1:14" x14ac:dyDescent="0.2">
      <c r="A5311" s="168">
        <v>2019</v>
      </c>
      <c r="B5311" s="168">
        <v>8</v>
      </c>
      <c r="C5311" s="168">
        <v>10</v>
      </c>
      <c r="D5311" s="168">
        <v>3</v>
      </c>
      <c r="E5311" s="168">
        <v>30</v>
      </c>
      <c r="F5311" s="168">
        <v>0</v>
      </c>
      <c r="G5311" s="168">
        <v>0</v>
      </c>
      <c r="H5311" s="168">
        <v>0</v>
      </c>
      <c r="I5311" s="168">
        <v>2.7</v>
      </c>
      <c r="J5311" s="168">
        <v>0.9</v>
      </c>
      <c r="K5311" s="168">
        <v>44.3</v>
      </c>
      <c r="L5311" s="168">
        <v>25.3</v>
      </c>
      <c r="M5311" s="168">
        <v>27.1</v>
      </c>
      <c r="N5311" s="168">
        <v>959.1</v>
      </c>
    </row>
    <row r="5312" spans="1:14" x14ac:dyDescent="0.2">
      <c r="A5312" s="168">
        <v>2019</v>
      </c>
      <c r="B5312" s="168">
        <v>8</v>
      </c>
      <c r="C5312" s="168">
        <v>10</v>
      </c>
      <c r="D5312" s="168">
        <v>4</v>
      </c>
      <c r="E5312" s="168">
        <v>30</v>
      </c>
      <c r="F5312" s="168">
        <v>0</v>
      </c>
      <c r="G5312" s="168">
        <v>0</v>
      </c>
      <c r="H5312" s="168">
        <v>0</v>
      </c>
      <c r="I5312" s="168">
        <v>3.4</v>
      </c>
      <c r="J5312" s="168">
        <v>1.2</v>
      </c>
      <c r="K5312" s="168">
        <v>245.6</v>
      </c>
      <c r="L5312" s="168">
        <v>25.3</v>
      </c>
      <c r="M5312" s="168">
        <v>26.7</v>
      </c>
      <c r="N5312" s="168">
        <v>959</v>
      </c>
    </row>
    <row r="5313" spans="1:14" x14ac:dyDescent="0.2">
      <c r="A5313" s="168">
        <v>2019</v>
      </c>
      <c r="B5313" s="168">
        <v>8</v>
      </c>
      <c r="C5313" s="168">
        <v>10</v>
      </c>
      <c r="D5313" s="168">
        <v>5</v>
      </c>
      <c r="E5313" s="168">
        <v>30</v>
      </c>
      <c r="F5313" s="168">
        <v>0</v>
      </c>
      <c r="G5313" s="168">
        <v>0</v>
      </c>
      <c r="H5313" s="168">
        <v>0</v>
      </c>
      <c r="I5313" s="168">
        <v>3.6</v>
      </c>
      <c r="J5313" s="168">
        <v>0.7</v>
      </c>
      <c r="K5313" s="168">
        <v>62.6</v>
      </c>
      <c r="L5313" s="168">
        <v>26.6</v>
      </c>
      <c r="M5313" s="168">
        <v>26</v>
      </c>
      <c r="N5313" s="168">
        <v>959.2</v>
      </c>
    </row>
    <row r="5314" spans="1:14" x14ac:dyDescent="0.2">
      <c r="A5314" s="168">
        <v>2019</v>
      </c>
      <c r="B5314" s="168">
        <v>8</v>
      </c>
      <c r="C5314" s="168">
        <v>10</v>
      </c>
      <c r="D5314" s="168">
        <v>6</v>
      </c>
      <c r="E5314" s="168">
        <v>30</v>
      </c>
      <c r="F5314" s="168">
        <v>14</v>
      </c>
      <c r="G5314" s="168">
        <v>5</v>
      </c>
      <c r="H5314" s="168">
        <v>14</v>
      </c>
      <c r="I5314" s="168">
        <v>3.6</v>
      </c>
      <c r="J5314" s="168">
        <v>1.3</v>
      </c>
      <c r="K5314" s="168">
        <v>53.1</v>
      </c>
      <c r="L5314" s="168">
        <v>26.2</v>
      </c>
      <c r="M5314" s="168">
        <v>26.3</v>
      </c>
      <c r="N5314" s="168">
        <v>959.3</v>
      </c>
    </row>
    <row r="5315" spans="1:14" x14ac:dyDescent="0.2">
      <c r="A5315" s="168">
        <v>2019</v>
      </c>
      <c r="B5315" s="168">
        <v>8</v>
      </c>
      <c r="C5315" s="168">
        <v>10</v>
      </c>
      <c r="D5315" s="168">
        <v>7</v>
      </c>
      <c r="E5315" s="168">
        <v>30</v>
      </c>
      <c r="F5315" s="168">
        <v>96</v>
      </c>
      <c r="G5315" s="168">
        <v>166</v>
      </c>
      <c r="H5315" s="168">
        <v>138</v>
      </c>
      <c r="I5315" s="168">
        <v>3.3</v>
      </c>
      <c r="J5315" s="168">
        <v>2.2000000000000002</v>
      </c>
      <c r="K5315" s="168">
        <v>32.9</v>
      </c>
      <c r="L5315" s="168">
        <v>24.3</v>
      </c>
      <c r="M5315" s="168">
        <v>28.3</v>
      </c>
      <c r="N5315" s="168">
        <v>959.6</v>
      </c>
    </row>
    <row r="5316" spans="1:14" x14ac:dyDescent="0.2">
      <c r="A5316" s="168">
        <v>2019</v>
      </c>
      <c r="B5316" s="168">
        <v>8</v>
      </c>
      <c r="C5316" s="168">
        <v>10</v>
      </c>
      <c r="D5316" s="168">
        <v>8</v>
      </c>
      <c r="E5316" s="168">
        <v>30</v>
      </c>
      <c r="F5316" s="168">
        <v>170</v>
      </c>
      <c r="G5316" s="168">
        <v>383</v>
      </c>
      <c r="H5316" s="168">
        <v>334</v>
      </c>
      <c r="I5316" s="168">
        <v>1.5</v>
      </c>
      <c r="J5316" s="168">
        <v>2.1</v>
      </c>
      <c r="K5316" s="168">
        <v>101.5</v>
      </c>
      <c r="L5316" s="168">
        <v>22.9</v>
      </c>
      <c r="M5316" s="168">
        <v>31.5</v>
      </c>
      <c r="N5316" s="168">
        <v>960.4</v>
      </c>
    </row>
    <row r="5317" spans="1:14" x14ac:dyDescent="0.2">
      <c r="A5317" s="168">
        <v>2019</v>
      </c>
      <c r="B5317" s="168">
        <v>8</v>
      </c>
      <c r="C5317" s="168">
        <v>10</v>
      </c>
      <c r="D5317" s="168">
        <v>9</v>
      </c>
      <c r="E5317" s="168">
        <v>30</v>
      </c>
      <c r="F5317" s="168">
        <v>244</v>
      </c>
      <c r="G5317" s="168">
        <v>467</v>
      </c>
      <c r="H5317" s="168">
        <v>528</v>
      </c>
      <c r="I5317" s="168">
        <v>-2.2000000000000002</v>
      </c>
      <c r="J5317" s="168">
        <v>4.0999999999999996</v>
      </c>
      <c r="K5317" s="168">
        <v>85.3</v>
      </c>
      <c r="L5317" s="168">
        <v>21.7</v>
      </c>
      <c r="M5317" s="168">
        <v>33.700000000000003</v>
      </c>
      <c r="N5317" s="168">
        <v>960.6</v>
      </c>
    </row>
    <row r="5318" spans="1:14" x14ac:dyDescent="0.2">
      <c r="A5318" s="168">
        <v>2019</v>
      </c>
      <c r="B5318" s="168">
        <v>8</v>
      </c>
      <c r="C5318" s="168">
        <v>10</v>
      </c>
      <c r="D5318" s="168">
        <v>10</v>
      </c>
      <c r="E5318" s="168">
        <v>30</v>
      </c>
      <c r="F5318" s="168">
        <v>271</v>
      </c>
      <c r="G5318" s="168">
        <v>527</v>
      </c>
      <c r="H5318" s="168">
        <v>669</v>
      </c>
      <c r="I5318" s="168">
        <v>-2.9</v>
      </c>
      <c r="J5318" s="168">
        <v>3.2</v>
      </c>
      <c r="K5318" s="168">
        <v>199.6</v>
      </c>
      <c r="L5318" s="168">
        <v>22.5</v>
      </c>
      <c r="M5318" s="168">
        <v>34.6</v>
      </c>
      <c r="N5318" s="168">
        <v>960.9</v>
      </c>
    </row>
    <row r="5319" spans="1:14" x14ac:dyDescent="0.2">
      <c r="A5319" s="168">
        <v>2019</v>
      </c>
      <c r="B5319" s="168">
        <v>8</v>
      </c>
      <c r="C5319" s="168">
        <v>10</v>
      </c>
      <c r="D5319" s="168">
        <v>11</v>
      </c>
      <c r="E5319" s="168">
        <v>30</v>
      </c>
      <c r="F5319" s="168">
        <v>261</v>
      </c>
      <c r="G5319" s="168">
        <v>653</v>
      </c>
      <c r="H5319" s="168">
        <v>832</v>
      </c>
      <c r="I5319" s="168">
        <v>-3.4</v>
      </c>
      <c r="J5319" s="168">
        <v>2.2000000000000002</v>
      </c>
      <c r="K5319" s="168">
        <v>143.9</v>
      </c>
      <c r="L5319" s="168">
        <v>19.3</v>
      </c>
      <c r="M5319" s="168">
        <v>36.1</v>
      </c>
      <c r="N5319" s="168">
        <v>960.8</v>
      </c>
    </row>
    <row r="5320" spans="1:14" x14ac:dyDescent="0.2">
      <c r="A5320" s="168">
        <v>2019</v>
      </c>
      <c r="B5320" s="168">
        <v>8</v>
      </c>
      <c r="C5320" s="168">
        <v>10</v>
      </c>
      <c r="D5320" s="168">
        <v>12</v>
      </c>
      <c r="E5320" s="168">
        <v>30</v>
      </c>
      <c r="F5320" s="168">
        <v>240</v>
      </c>
      <c r="G5320" s="168">
        <v>715</v>
      </c>
      <c r="H5320" s="168">
        <v>910</v>
      </c>
      <c r="I5320" s="168">
        <v>-3.8</v>
      </c>
      <c r="J5320" s="168">
        <v>2.7</v>
      </c>
      <c r="K5320" s="168">
        <v>124.1</v>
      </c>
      <c r="L5320" s="168">
        <v>17.8</v>
      </c>
      <c r="M5320" s="168">
        <v>37.4</v>
      </c>
      <c r="N5320" s="168">
        <v>960.2</v>
      </c>
    </row>
    <row r="5321" spans="1:14" x14ac:dyDescent="0.2">
      <c r="A5321" s="168">
        <v>2019</v>
      </c>
      <c r="B5321" s="168">
        <v>8</v>
      </c>
      <c r="C5321" s="168">
        <v>10</v>
      </c>
      <c r="D5321" s="168">
        <v>13</v>
      </c>
      <c r="E5321" s="168">
        <v>30</v>
      </c>
      <c r="F5321" s="168">
        <v>360</v>
      </c>
      <c r="G5321" s="168">
        <v>561</v>
      </c>
      <c r="H5321" s="168">
        <v>897</v>
      </c>
      <c r="I5321" s="168">
        <v>-4.0999999999999996</v>
      </c>
      <c r="J5321" s="168">
        <v>4.5</v>
      </c>
      <c r="K5321" s="168">
        <v>251.3</v>
      </c>
      <c r="L5321" s="168">
        <v>13.1</v>
      </c>
      <c r="M5321" s="168">
        <v>38.4</v>
      </c>
      <c r="N5321" s="168">
        <v>959.7</v>
      </c>
    </row>
    <row r="5322" spans="1:14" x14ac:dyDescent="0.2">
      <c r="A5322" s="168">
        <v>2019</v>
      </c>
      <c r="B5322" s="168">
        <v>8</v>
      </c>
      <c r="C5322" s="168">
        <v>10</v>
      </c>
      <c r="D5322" s="168">
        <v>14</v>
      </c>
      <c r="E5322" s="168">
        <v>30</v>
      </c>
      <c r="F5322" s="168">
        <v>223</v>
      </c>
      <c r="G5322" s="168">
        <v>737</v>
      </c>
      <c r="H5322" s="168">
        <v>892</v>
      </c>
      <c r="I5322" s="168">
        <v>-3.9</v>
      </c>
      <c r="J5322" s="168">
        <v>6</v>
      </c>
      <c r="K5322" s="168">
        <v>239.6</v>
      </c>
      <c r="L5322" s="168">
        <v>6</v>
      </c>
      <c r="M5322" s="168">
        <v>38.9</v>
      </c>
      <c r="N5322" s="168">
        <v>959.3</v>
      </c>
    </row>
    <row r="5323" spans="1:14" x14ac:dyDescent="0.2">
      <c r="A5323" s="168">
        <v>2019</v>
      </c>
      <c r="B5323" s="168">
        <v>8</v>
      </c>
      <c r="C5323" s="168">
        <v>10</v>
      </c>
      <c r="D5323" s="168">
        <v>15</v>
      </c>
      <c r="E5323" s="168">
        <v>30</v>
      </c>
      <c r="F5323" s="168">
        <v>218</v>
      </c>
      <c r="G5323" s="168">
        <v>699</v>
      </c>
      <c r="H5323" s="168">
        <v>791</v>
      </c>
      <c r="I5323" s="168">
        <v>-3.6</v>
      </c>
      <c r="J5323" s="168">
        <v>6.4</v>
      </c>
      <c r="K5323" s="168">
        <v>226.7</v>
      </c>
      <c r="L5323" s="168">
        <v>3.5</v>
      </c>
      <c r="M5323" s="168">
        <v>39.200000000000003</v>
      </c>
      <c r="N5323" s="168">
        <v>958.8</v>
      </c>
    </row>
    <row r="5324" spans="1:14" x14ac:dyDescent="0.2">
      <c r="A5324" s="168">
        <v>2019</v>
      </c>
      <c r="B5324" s="168">
        <v>8</v>
      </c>
      <c r="C5324" s="168">
        <v>10</v>
      </c>
      <c r="D5324" s="168">
        <v>16</v>
      </c>
      <c r="E5324" s="168">
        <v>30</v>
      </c>
      <c r="F5324" s="168">
        <v>209</v>
      </c>
      <c r="G5324" s="168">
        <v>605</v>
      </c>
      <c r="H5324" s="168">
        <v>625</v>
      </c>
      <c r="I5324" s="168">
        <v>-3.4</v>
      </c>
      <c r="J5324" s="168">
        <v>5.9</v>
      </c>
      <c r="K5324" s="168">
        <v>231.8</v>
      </c>
      <c r="L5324" s="168">
        <v>6</v>
      </c>
      <c r="M5324" s="168">
        <v>39.1</v>
      </c>
      <c r="N5324" s="168">
        <v>958.1</v>
      </c>
    </row>
    <row r="5325" spans="1:14" x14ac:dyDescent="0.2">
      <c r="A5325" s="168">
        <v>2019</v>
      </c>
      <c r="B5325" s="168">
        <v>8</v>
      </c>
      <c r="C5325" s="168">
        <v>10</v>
      </c>
      <c r="D5325" s="168">
        <v>17</v>
      </c>
      <c r="E5325" s="168">
        <v>30</v>
      </c>
      <c r="F5325" s="168">
        <v>179</v>
      </c>
      <c r="G5325" s="168">
        <v>488</v>
      </c>
      <c r="H5325" s="168">
        <v>434</v>
      </c>
      <c r="I5325" s="168">
        <v>-3.2</v>
      </c>
      <c r="J5325" s="168">
        <v>4.5999999999999996</v>
      </c>
      <c r="K5325" s="168">
        <v>241</v>
      </c>
      <c r="L5325" s="168">
        <v>8.4</v>
      </c>
      <c r="M5325" s="168">
        <v>38.9</v>
      </c>
      <c r="N5325" s="168">
        <v>957.7</v>
      </c>
    </row>
    <row r="5326" spans="1:14" x14ac:dyDescent="0.2">
      <c r="A5326" s="168">
        <v>2019</v>
      </c>
      <c r="B5326" s="168">
        <v>8</v>
      </c>
      <c r="C5326" s="168">
        <v>10</v>
      </c>
      <c r="D5326" s="168">
        <v>18</v>
      </c>
      <c r="E5326" s="168">
        <v>30</v>
      </c>
      <c r="F5326" s="168">
        <v>125</v>
      </c>
      <c r="G5326" s="168">
        <v>318</v>
      </c>
      <c r="H5326" s="168">
        <v>232</v>
      </c>
      <c r="I5326" s="168">
        <v>-2.8</v>
      </c>
      <c r="J5326" s="168">
        <v>5</v>
      </c>
      <c r="K5326" s="168">
        <v>127.2</v>
      </c>
      <c r="L5326" s="168">
        <v>15.5</v>
      </c>
      <c r="M5326" s="168">
        <v>36.5</v>
      </c>
      <c r="N5326" s="168">
        <v>957.8</v>
      </c>
    </row>
    <row r="5327" spans="1:14" x14ac:dyDescent="0.2">
      <c r="A5327" s="168">
        <v>2019</v>
      </c>
      <c r="B5327" s="168">
        <v>8</v>
      </c>
      <c r="C5327" s="168">
        <v>10</v>
      </c>
      <c r="D5327" s="168">
        <v>19</v>
      </c>
      <c r="E5327" s="168">
        <v>30</v>
      </c>
      <c r="F5327" s="168">
        <v>46</v>
      </c>
      <c r="G5327" s="168">
        <v>72</v>
      </c>
      <c r="H5327" s="168">
        <v>59</v>
      </c>
      <c r="I5327" s="168">
        <v>-2.2000000000000002</v>
      </c>
      <c r="J5327" s="168">
        <v>5.6</v>
      </c>
      <c r="K5327" s="168">
        <v>83.7</v>
      </c>
      <c r="L5327" s="168">
        <v>25.3</v>
      </c>
      <c r="M5327" s="168">
        <v>32.799999999999997</v>
      </c>
      <c r="N5327" s="168">
        <v>958.2</v>
      </c>
    </row>
    <row r="5328" spans="1:14" x14ac:dyDescent="0.2">
      <c r="A5328" s="168">
        <v>2019</v>
      </c>
      <c r="B5328" s="168">
        <v>8</v>
      </c>
      <c r="C5328" s="168">
        <v>10</v>
      </c>
      <c r="D5328" s="168">
        <v>20</v>
      </c>
      <c r="E5328" s="168">
        <v>30</v>
      </c>
      <c r="F5328" s="168">
        <v>1</v>
      </c>
      <c r="G5328" s="168">
        <v>0</v>
      </c>
      <c r="H5328" s="168">
        <v>1</v>
      </c>
      <c r="I5328" s="168">
        <v>-1</v>
      </c>
      <c r="J5328" s="168">
        <v>4.4000000000000004</v>
      </c>
      <c r="K5328" s="168">
        <v>82.9</v>
      </c>
      <c r="L5328" s="168">
        <v>33.299999999999997</v>
      </c>
      <c r="M5328" s="168">
        <v>30.3</v>
      </c>
      <c r="N5328" s="168">
        <v>958.7</v>
      </c>
    </row>
    <row r="5329" spans="1:14" x14ac:dyDescent="0.2">
      <c r="A5329" s="168">
        <v>2019</v>
      </c>
      <c r="B5329" s="168">
        <v>8</v>
      </c>
      <c r="C5329" s="168">
        <v>10</v>
      </c>
      <c r="D5329" s="168">
        <v>21</v>
      </c>
      <c r="E5329" s="168">
        <v>30</v>
      </c>
      <c r="F5329" s="168">
        <v>0</v>
      </c>
      <c r="G5329" s="168">
        <v>0</v>
      </c>
      <c r="H5329" s="168">
        <v>0</v>
      </c>
      <c r="I5329" s="168">
        <v>0.4</v>
      </c>
      <c r="J5329" s="168">
        <v>3</v>
      </c>
      <c r="K5329" s="168">
        <v>169.5</v>
      </c>
      <c r="L5329" s="168">
        <v>53.3</v>
      </c>
      <c r="M5329" s="168">
        <v>27</v>
      </c>
      <c r="N5329" s="168">
        <v>959.7</v>
      </c>
    </row>
    <row r="5330" spans="1:14" x14ac:dyDescent="0.2">
      <c r="A5330" s="168">
        <v>2019</v>
      </c>
      <c r="B5330" s="168">
        <v>8</v>
      </c>
      <c r="C5330" s="168">
        <v>10</v>
      </c>
      <c r="D5330" s="168">
        <v>22</v>
      </c>
      <c r="E5330" s="168">
        <v>30</v>
      </c>
      <c r="F5330" s="168">
        <v>0</v>
      </c>
      <c r="G5330" s="168">
        <v>0</v>
      </c>
      <c r="H5330" s="168">
        <v>0</v>
      </c>
      <c r="I5330" s="168">
        <v>1.5</v>
      </c>
      <c r="J5330" s="168">
        <v>1.1000000000000001</v>
      </c>
      <c r="K5330" s="168">
        <v>209.5</v>
      </c>
      <c r="L5330" s="168">
        <v>77.8</v>
      </c>
      <c r="M5330" s="168">
        <v>23.4</v>
      </c>
      <c r="N5330" s="168">
        <v>960.2</v>
      </c>
    </row>
    <row r="5331" spans="1:14" x14ac:dyDescent="0.2">
      <c r="A5331" s="168">
        <v>2019</v>
      </c>
      <c r="B5331" s="168">
        <v>8</v>
      </c>
      <c r="C5331" s="168">
        <v>10</v>
      </c>
      <c r="D5331" s="168">
        <v>23</v>
      </c>
      <c r="E5331" s="168">
        <v>30</v>
      </c>
      <c r="F5331" s="168">
        <v>0</v>
      </c>
      <c r="G5331" s="168">
        <v>0</v>
      </c>
      <c r="H5331" s="168">
        <v>0</v>
      </c>
      <c r="I5331" s="168">
        <v>2.2000000000000002</v>
      </c>
      <c r="J5331" s="168">
        <v>0.9</v>
      </c>
      <c r="K5331" s="168">
        <v>142.1</v>
      </c>
      <c r="L5331" s="168">
        <v>76.3</v>
      </c>
      <c r="M5331" s="168">
        <v>23.5</v>
      </c>
      <c r="N5331" s="168">
        <v>959.9</v>
      </c>
    </row>
    <row r="5332" spans="1:14" x14ac:dyDescent="0.2">
      <c r="A5332" s="168">
        <v>2019</v>
      </c>
      <c r="B5332" s="168">
        <v>8</v>
      </c>
      <c r="C5332" s="168">
        <v>11</v>
      </c>
      <c r="D5332" s="168">
        <v>0</v>
      </c>
      <c r="E5332" s="168">
        <v>30</v>
      </c>
      <c r="F5332" s="168">
        <v>0</v>
      </c>
      <c r="G5332" s="168">
        <v>0</v>
      </c>
      <c r="H5332" s="168">
        <v>0</v>
      </c>
      <c r="I5332" s="168">
        <v>2.5</v>
      </c>
      <c r="J5332" s="168">
        <v>0.9</v>
      </c>
      <c r="K5332" s="168">
        <v>43.4</v>
      </c>
      <c r="L5332" s="168">
        <v>66.3</v>
      </c>
      <c r="M5332" s="168">
        <v>24.4</v>
      </c>
      <c r="N5332" s="168">
        <v>959.5</v>
      </c>
    </row>
    <row r="5333" spans="1:14" x14ac:dyDescent="0.2">
      <c r="A5333" s="168">
        <v>2019</v>
      </c>
      <c r="B5333" s="168">
        <v>8</v>
      </c>
      <c r="C5333" s="168">
        <v>11</v>
      </c>
      <c r="D5333" s="168">
        <v>1</v>
      </c>
      <c r="E5333" s="168">
        <v>30</v>
      </c>
      <c r="F5333" s="168">
        <v>0</v>
      </c>
      <c r="G5333" s="168">
        <v>0</v>
      </c>
      <c r="H5333" s="168">
        <v>0</v>
      </c>
      <c r="I5333" s="168">
        <v>2.5</v>
      </c>
      <c r="J5333" s="168">
        <v>1.7</v>
      </c>
      <c r="K5333" s="168">
        <v>116.7</v>
      </c>
      <c r="L5333" s="168">
        <v>65.099999999999994</v>
      </c>
      <c r="M5333" s="168">
        <v>23.7</v>
      </c>
      <c r="N5333" s="168">
        <v>958.9</v>
      </c>
    </row>
    <row r="5334" spans="1:14" x14ac:dyDescent="0.2">
      <c r="A5334" s="168">
        <v>2019</v>
      </c>
      <c r="B5334" s="168">
        <v>8</v>
      </c>
      <c r="C5334" s="168">
        <v>11</v>
      </c>
      <c r="D5334" s="168">
        <v>2</v>
      </c>
      <c r="E5334" s="168">
        <v>30</v>
      </c>
      <c r="F5334" s="168">
        <v>0</v>
      </c>
      <c r="G5334" s="168">
        <v>0</v>
      </c>
      <c r="H5334" s="168">
        <v>0</v>
      </c>
      <c r="I5334" s="168">
        <v>2.2000000000000002</v>
      </c>
      <c r="J5334" s="168">
        <v>1.2</v>
      </c>
      <c r="K5334" s="168">
        <v>110.6</v>
      </c>
      <c r="L5334" s="168">
        <v>57.7</v>
      </c>
      <c r="M5334" s="168">
        <v>24.5</v>
      </c>
      <c r="N5334" s="168">
        <v>958.6</v>
      </c>
    </row>
    <row r="5335" spans="1:14" x14ac:dyDescent="0.2">
      <c r="A5335" s="168">
        <v>2019</v>
      </c>
      <c r="B5335" s="168">
        <v>8</v>
      </c>
      <c r="C5335" s="168">
        <v>11</v>
      </c>
      <c r="D5335" s="168">
        <v>3</v>
      </c>
      <c r="E5335" s="168">
        <v>30</v>
      </c>
      <c r="F5335" s="168">
        <v>0</v>
      </c>
      <c r="G5335" s="168">
        <v>0</v>
      </c>
      <c r="H5335" s="168">
        <v>0</v>
      </c>
      <c r="I5335" s="168">
        <v>1.8</v>
      </c>
      <c r="J5335" s="168">
        <v>1.1000000000000001</v>
      </c>
      <c r="K5335" s="168">
        <v>104.8</v>
      </c>
      <c r="L5335" s="168">
        <v>52.7</v>
      </c>
      <c r="M5335" s="168">
        <v>24</v>
      </c>
      <c r="N5335" s="168">
        <v>958</v>
      </c>
    </row>
    <row r="5336" spans="1:14" x14ac:dyDescent="0.2">
      <c r="A5336" s="168">
        <v>2019</v>
      </c>
      <c r="B5336" s="168">
        <v>8</v>
      </c>
      <c r="C5336" s="168">
        <v>11</v>
      </c>
      <c r="D5336" s="168">
        <v>4</v>
      </c>
      <c r="E5336" s="168">
        <v>30</v>
      </c>
      <c r="F5336" s="168">
        <v>0</v>
      </c>
      <c r="G5336" s="168">
        <v>0</v>
      </c>
      <c r="H5336" s="168">
        <v>0</v>
      </c>
      <c r="I5336" s="168">
        <v>1.5</v>
      </c>
      <c r="J5336" s="168">
        <v>0.9</v>
      </c>
      <c r="K5336" s="168">
        <v>45.4</v>
      </c>
      <c r="L5336" s="168">
        <v>52.4</v>
      </c>
      <c r="M5336" s="168">
        <v>23.9</v>
      </c>
      <c r="N5336" s="168">
        <v>957.7</v>
      </c>
    </row>
    <row r="5337" spans="1:14" x14ac:dyDescent="0.2">
      <c r="A5337" s="168">
        <v>2019</v>
      </c>
      <c r="B5337" s="168">
        <v>8</v>
      </c>
      <c r="C5337" s="168">
        <v>11</v>
      </c>
      <c r="D5337" s="168">
        <v>5</v>
      </c>
      <c r="E5337" s="168">
        <v>30</v>
      </c>
      <c r="F5337" s="168">
        <v>0</v>
      </c>
      <c r="G5337" s="168">
        <v>0</v>
      </c>
      <c r="H5337" s="168">
        <v>0</v>
      </c>
      <c r="I5337" s="168">
        <v>1.7</v>
      </c>
      <c r="J5337" s="168">
        <v>1.1000000000000001</v>
      </c>
      <c r="K5337" s="168">
        <v>186.4</v>
      </c>
      <c r="L5337" s="168">
        <v>41.1</v>
      </c>
      <c r="M5337" s="168">
        <v>24</v>
      </c>
      <c r="N5337" s="168">
        <v>957.6</v>
      </c>
    </row>
    <row r="5338" spans="1:14" x14ac:dyDescent="0.2">
      <c r="A5338" s="168">
        <v>2019</v>
      </c>
      <c r="B5338" s="168">
        <v>8</v>
      </c>
      <c r="C5338" s="168">
        <v>11</v>
      </c>
      <c r="D5338" s="168">
        <v>6</v>
      </c>
      <c r="E5338" s="168">
        <v>30</v>
      </c>
      <c r="F5338" s="168">
        <v>9</v>
      </c>
      <c r="G5338" s="168">
        <v>1</v>
      </c>
      <c r="H5338" s="168">
        <v>9</v>
      </c>
      <c r="I5338" s="168">
        <v>2.2999999999999998</v>
      </c>
      <c r="J5338" s="168">
        <v>1.2</v>
      </c>
      <c r="K5338" s="168">
        <v>190.4</v>
      </c>
      <c r="L5338" s="168">
        <v>33.799999999999997</v>
      </c>
      <c r="M5338" s="168">
        <v>24.6</v>
      </c>
      <c r="N5338" s="168">
        <v>957.8</v>
      </c>
    </row>
    <row r="5339" spans="1:14" x14ac:dyDescent="0.2">
      <c r="A5339" s="168">
        <v>2019</v>
      </c>
      <c r="B5339" s="168">
        <v>8</v>
      </c>
      <c r="C5339" s="168">
        <v>11</v>
      </c>
      <c r="D5339" s="168">
        <v>7</v>
      </c>
      <c r="E5339" s="168">
        <v>30</v>
      </c>
      <c r="F5339" s="168">
        <v>103</v>
      </c>
      <c r="G5339" s="168">
        <v>148</v>
      </c>
      <c r="H5339" s="168">
        <v>141</v>
      </c>
      <c r="I5339" s="168">
        <v>2.2000000000000002</v>
      </c>
      <c r="J5339" s="168">
        <v>1.9</v>
      </c>
      <c r="K5339" s="168">
        <v>138.69999999999999</v>
      </c>
      <c r="L5339" s="168">
        <v>40.700000000000003</v>
      </c>
      <c r="M5339" s="168">
        <v>25.9</v>
      </c>
      <c r="N5339" s="168">
        <v>957.7</v>
      </c>
    </row>
    <row r="5340" spans="1:14" x14ac:dyDescent="0.2">
      <c r="A5340" s="168">
        <v>2019</v>
      </c>
      <c r="B5340" s="168">
        <v>8</v>
      </c>
      <c r="C5340" s="168">
        <v>11</v>
      </c>
      <c r="D5340" s="168">
        <v>8</v>
      </c>
      <c r="E5340" s="168">
        <v>30</v>
      </c>
      <c r="F5340" s="168">
        <v>150</v>
      </c>
      <c r="G5340" s="168">
        <v>320</v>
      </c>
      <c r="H5340" s="168">
        <v>292</v>
      </c>
      <c r="I5340" s="168">
        <v>1.9</v>
      </c>
      <c r="J5340" s="168">
        <v>5</v>
      </c>
      <c r="K5340" s="168">
        <v>103.2</v>
      </c>
      <c r="L5340" s="168">
        <v>43.9</v>
      </c>
      <c r="M5340" s="168">
        <v>27.3</v>
      </c>
      <c r="N5340" s="168">
        <v>957.8</v>
      </c>
    </row>
    <row r="5341" spans="1:14" x14ac:dyDescent="0.2">
      <c r="A5341" s="168">
        <v>2019</v>
      </c>
      <c r="B5341" s="168">
        <v>8</v>
      </c>
      <c r="C5341" s="168">
        <v>11</v>
      </c>
      <c r="D5341" s="168">
        <v>9</v>
      </c>
      <c r="E5341" s="168">
        <v>30</v>
      </c>
      <c r="F5341" s="168">
        <v>189</v>
      </c>
      <c r="G5341" s="168">
        <v>549</v>
      </c>
      <c r="H5341" s="168">
        <v>522</v>
      </c>
      <c r="I5341" s="168">
        <v>2.8</v>
      </c>
      <c r="J5341" s="168">
        <v>5.2</v>
      </c>
      <c r="K5341" s="168">
        <v>89.2</v>
      </c>
      <c r="L5341" s="168">
        <v>42.7</v>
      </c>
      <c r="M5341" s="168">
        <v>29.2</v>
      </c>
      <c r="N5341" s="168">
        <v>958.4</v>
      </c>
    </row>
    <row r="5342" spans="1:14" x14ac:dyDescent="0.2">
      <c r="A5342" s="168">
        <v>2019</v>
      </c>
      <c r="B5342" s="168">
        <v>8</v>
      </c>
      <c r="C5342" s="168">
        <v>11</v>
      </c>
      <c r="D5342" s="168">
        <v>10</v>
      </c>
      <c r="E5342" s="168">
        <v>30</v>
      </c>
      <c r="F5342" s="168">
        <v>206</v>
      </c>
      <c r="G5342" s="168">
        <v>658</v>
      </c>
      <c r="H5342" s="168">
        <v>703</v>
      </c>
      <c r="I5342" s="168">
        <v>3.7</v>
      </c>
      <c r="J5342" s="168">
        <v>3</v>
      </c>
      <c r="K5342" s="168">
        <v>104.3</v>
      </c>
      <c r="L5342" s="168">
        <v>33.799999999999997</v>
      </c>
      <c r="M5342" s="168">
        <v>31.7</v>
      </c>
      <c r="N5342" s="168">
        <v>958.6</v>
      </c>
    </row>
    <row r="5343" spans="1:14" x14ac:dyDescent="0.2">
      <c r="A5343" s="168">
        <v>2019</v>
      </c>
      <c r="B5343" s="168">
        <v>8</v>
      </c>
      <c r="C5343" s="168">
        <v>11</v>
      </c>
      <c r="D5343" s="168">
        <v>11</v>
      </c>
      <c r="E5343" s="168">
        <v>30</v>
      </c>
      <c r="F5343" s="168">
        <v>231</v>
      </c>
      <c r="G5343" s="168">
        <v>692</v>
      </c>
      <c r="H5343" s="168">
        <v>832</v>
      </c>
      <c r="I5343" s="168">
        <v>4.2</v>
      </c>
      <c r="J5343" s="168">
        <v>2.1</v>
      </c>
      <c r="K5343" s="168">
        <v>128</v>
      </c>
      <c r="L5343" s="168">
        <v>29.1</v>
      </c>
      <c r="M5343" s="168">
        <v>33.5</v>
      </c>
      <c r="N5343" s="168">
        <v>958.5</v>
      </c>
    </row>
    <row r="5344" spans="1:14" x14ac:dyDescent="0.2">
      <c r="A5344" s="168">
        <v>2019</v>
      </c>
      <c r="B5344" s="168">
        <v>8</v>
      </c>
      <c r="C5344" s="168">
        <v>11</v>
      </c>
      <c r="D5344" s="168">
        <v>12</v>
      </c>
      <c r="E5344" s="168">
        <v>30</v>
      </c>
      <c r="F5344" s="168">
        <v>247</v>
      </c>
      <c r="G5344" s="168">
        <v>654</v>
      </c>
      <c r="H5344" s="168">
        <v>859</v>
      </c>
      <c r="I5344" s="168">
        <v>4.4000000000000004</v>
      </c>
      <c r="J5344" s="168">
        <v>2.1</v>
      </c>
      <c r="K5344" s="168">
        <v>157.80000000000001</v>
      </c>
      <c r="L5344" s="168">
        <v>28.4</v>
      </c>
      <c r="M5344" s="168">
        <v>34.9</v>
      </c>
      <c r="N5344" s="168">
        <v>957.7</v>
      </c>
    </row>
    <row r="5345" spans="1:14" x14ac:dyDescent="0.2">
      <c r="A5345" s="168">
        <v>2019</v>
      </c>
      <c r="B5345" s="168">
        <v>8</v>
      </c>
      <c r="C5345" s="168">
        <v>11</v>
      </c>
      <c r="D5345" s="168">
        <v>13</v>
      </c>
      <c r="E5345" s="168">
        <v>30</v>
      </c>
      <c r="F5345" s="168">
        <v>230</v>
      </c>
      <c r="G5345" s="168">
        <v>709</v>
      </c>
      <c r="H5345" s="168">
        <v>901</v>
      </c>
      <c r="I5345" s="168">
        <v>4.4000000000000004</v>
      </c>
      <c r="J5345" s="168">
        <v>4.4000000000000004</v>
      </c>
      <c r="K5345" s="168">
        <v>242.4</v>
      </c>
      <c r="L5345" s="168">
        <v>29.4</v>
      </c>
      <c r="M5345" s="168">
        <v>35.4</v>
      </c>
      <c r="N5345" s="168">
        <v>957.1</v>
      </c>
    </row>
    <row r="5346" spans="1:14" x14ac:dyDescent="0.2">
      <c r="A5346" s="168">
        <v>2019</v>
      </c>
      <c r="B5346" s="168">
        <v>8</v>
      </c>
      <c r="C5346" s="168">
        <v>11</v>
      </c>
      <c r="D5346" s="168">
        <v>14</v>
      </c>
      <c r="E5346" s="168">
        <v>30</v>
      </c>
      <c r="F5346" s="168">
        <v>396</v>
      </c>
      <c r="G5346" s="168">
        <v>143</v>
      </c>
      <c r="H5346" s="168">
        <v>536</v>
      </c>
      <c r="I5346" s="168">
        <v>4.2</v>
      </c>
      <c r="J5346" s="168">
        <v>5.3</v>
      </c>
      <c r="K5346" s="168">
        <v>271.8</v>
      </c>
      <c r="L5346" s="168">
        <v>33.1</v>
      </c>
      <c r="M5346" s="168">
        <v>33.4</v>
      </c>
      <c r="N5346" s="168">
        <v>956.9</v>
      </c>
    </row>
    <row r="5347" spans="1:14" x14ac:dyDescent="0.2">
      <c r="A5347" s="168">
        <v>2019</v>
      </c>
      <c r="B5347" s="168">
        <v>8</v>
      </c>
      <c r="C5347" s="168">
        <v>11</v>
      </c>
      <c r="D5347" s="168">
        <v>15</v>
      </c>
      <c r="E5347" s="168">
        <v>30</v>
      </c>
      <c r="F5347" s="168">
        <v>335</v>
      </c>
      <c r="G5347" s="168">
        <v>164</v>
      </c>
      <c r="H5347" s="168">
        <v>473</v>
      </c>
      <c r="I5347" s="168">
        <v>4</v>
      </c>
      <c r="J5347" s="168">
        <v>4.2</v>
      </c>
      <c r="K5347" s="168">
        <v>280.89999999999998</v>
      </c>
      <c r="L5347" s="168">
        <v>35</v>
      </c>
      <c r="M5347" s="168">
        <v>32.799999999999997</v>
      </c>
      <c r="N5347" s="168">
        <v>956.6</v>
      </c>
    </row>
    <row r="5348" spans="1:14" x14ac:dyDescent="0.2">
      <c r="A5348" s="168">
        <v>2019</v>
      </c>
      <c r="B5348" s="168">
        <v>8</v>
      </c>
      <c r="C5348" s="168">
        <v>11</v>
      </c>
      <c r="D5348" s="168">
        <v>16</v>
      </c>
      <c r="E5348" s="168">
        <v>30</v>
      </c>
      <c r="F5348" s="168">
        <v>314</v>
      </c>
      <c r="G5348" s="168">
        <v>82</v>
      </c>
      <c r="H5348" s="168">
        <v>377</v>
      </c>
      <c r="I5348" s="168">
        <v>3.7</v>
      </c>
      <c r="J5348" s="168">
        <v>3.7</v>
      </c>
      <c r="K5348" s="168">
        <v>243.4</v>
      </c>
      <c r="L5348" s="168">
        <v>35.299999999999997</v>
      </c>
      <c r="M5348" s="168">
        <v>33</v>
      </c>
      <c r="N5348" s="168">
        <v>956</v>
      </c>
    </row>
    <row r="5349" spans="1:14" x14ac:dyDescent="0.2">
      <c r="A5349" s="168">
        <v>2019</v>
      </c>
      <c r="B5349" s="168">
        <v>8</v>
      </c>
      <c r="C5349" s="168">
        <v>11</v>
      </c>
      <c r="D5349" s="168">
        <v>17</v>
      </c>
      <c r="E5349" s="168">
        <v>30</v>
      </c>
      <c r="F5349" s="168">
        <v>233</v>
      </c>
      <c r="G5349" s="168">
        <v>43</v>
      </c>
      <c r="H5349" s="168">
        <v>260</v>
      </c>
      <c r="I5349" s="168">
        <v>3.3</v>
      </c>
      <c r="J5349" s="168">
        <v>3.4</v>
      </c>
      <c r="K5349" s="168">
        <v>234.6</v>
      </c>
      <c r="L5349" s="168">
        <v>44.5</v>
      </c>
      <c r="M5349" s="168">
        <v>31.2</v>
      </c>
      <c r="N5349" s="168">
        <v>955.7</v>
      </c>
    </row>
    <row r="5350" spans="1:14" x14ac:dyDescent="0.2">
      <c r="A5350" s="168">
        <v>2019</v>
      </c>
      <c r="B5350" s="168">
        <v>8</v>
      </c>
      <c r="C5350" s="168">
        <v>11</v>
      </c>
      <c r="D5350" s="168">
        <v>18</v>
      </c>
      <c r="E5350" s="168">
        <v>30</v>
      </c>
      <c r="F5350" s="168">
        <v>172</v>
      </c>
      <c r="G5350" s="168">
        <v>207</v>
      </c>
      <c r="H5350" s="168">
        <v>237</v>
      </c>
      <c r="I5350" s="168">
        <v>2.9</v>
      </c>
      <c r="J5350" s="168">
        <v>3</v>
      </c>
      <c r="K5350" s="168">
        <v>231.9</v>
      </c>
      <c r="L5350" s="168">
        <v>47.8</v>
      </c>
      <c r="M5350" s="168">
        <v>30.5</v>
      </c>
      <c r="N5350" s="168">
        <v>955.8</v>
      </c>
    </row>
    <row r="5351" spans="1:14" x14ac:dyDescent="0.2">
      <c r="A5351" s="168">
        <v>2019</v>
      </c>
      <c r="B5351" s="168">
        <v>8</v>
      </c>
      <c r="C5351" s="168">
        <v>11</v>
      </c>
      <c r="D5351" s="168">
        <v>19</v>
      </c>
      <c r="E5351" s="168">
        <v>30</v>
      </c>
      <c r="F5351" s="168">
        <v>53</v>
      </c>
      <c r="G5351" s="168">
        <v>55</v>
      </c>
      <c r="H5351" s="168">
        <v>63</v>
      </c>
      <c r="I5351" s="168">
        <v>2.6</v>
      </c>
      <c r="J5351" s="168">
        <v>2</v>
      </c>
      <c r="K5351" s="168">
        <v>242.1</v>
      </c>
      <c r="L5351" s="168">
        <v>49.1</v>
      </c>
      <c r="M5351" s="168">
        <v>29.6</v>
      </c>
      <c r="N5351" s="168">
        <v>956.3</v>
      </c>
    </row>
    <row r="5352" spans="1:14" x14ac:dyDescent="0.2">
      <c r="A5352" s="168">
        <v>2019</v>
      </c>
      <c r="B5352" s="168">
        <v>8</v>
      </c>
      <c r="C5352" s="168">
        <v>11</v>
      </c>
      <c r="D5352" s="168">
        <v>20</v>
      </c>
      <c r="E5352" s="168">
        <v>30</v>
      </c>
      <c r="F5352" s="168">
        <v>0</v>
      </c>
      <c r="G5352" s="168">
        <v>0</v>
      </c>
      <c r="H5352" s="168">
        <v>0</v>
      </c>
      <c r="I5352" s="168">
        <v>2.5</v>
      </c>
      <c r="J5352" s="168">
        <v>1.3</v>
      </c>
      <c r="K5352" s="168">
        <v>229.2</v>
      </c>
      <c r="L5352" s="168">
        <v>53</v>
      </c>
      <c r="M5352" s="168">
        <v>27.7</v>
      </c>
      <c r="N5352" s="168">
        <v>956.9</v>
      </c>
    </row>
    <row r="5353" spans="1:14" x14ac:dyDescent="0.2">
      <c r="A5353" s="168">
        <v>2019</v>
      </c>
      <c r="B5353" s="168">
        <v>8</v>
      </c>
      <c r="C5353" s="168">
        <v>11</v>
      </c>
      <c r="D5353" s="168">
        <v>21</v>
      </c>
      <c r="E5353" s="168">
        <v>30</v>
      </c>
      <c r="F5353" s="168">
        <v>0</v>
      </c>
      <c r="G5353" s="168">
        <v>0</v>
      </c>
      <c r="H5353" s="168">
        <v>0</v>
      </c>
      <c r="I5353" s="168">
        <v>2.5</v>
      </c>
      <c r="J5353" s="168">
        <v>0.8</v>
      </c>
      <c r="K5353" s="168">
        <v>233.3</v>
      </c>
      <c r="L5353" s="168">
        <v>56.1</v>
      </c>
      <c r="M5353" s="168">
        <v>26.5</v>
      </c>
      <c r="N5353" s="168">
        <v>957.7</v>
      </c>
    </row>
    <row r="5354" spans="1:14" x14ac:dyDescent="0.2">
      <c r="A5354" s="168">
        <v>2019</v>
      </c>
      <c r="B5354" s="168">
        <v>8</v>
      </c>
      <c r="C5354" s="168">
        <v>11</v>
      </c>
      <c r="D5354" s="168">
        <v>22</v>
      </c>
      <c r="E5354" s="168">
        <v>30</v>
      </c>
      <c r="F5354" s="168">
        <v>0</v>
      </c>
      <c r="G5354" s="168">
        <v>0</v>
      </c>
      <c r="H5354" s="168">
        <v>0</v>
      </c>
      <c r="I5354" s="168">
        <v>2.2000000000000002</v>
      </c>
      <c r="J5354" s="168">
        <v>0.6</v>
      </c>
      <c r="K5354" s="168">
        <v>150.9</v>
      </c>
      <c r="L5354" s="168">
        <v>61.5</v>
      </c>
      <c r="M5354" s="168">
        <v>24.7</v>
      </c>
      <c r="N5354" s="168">
        <v>958.2</v>
      </c>
    </row>
    <row r="5355" spans="1:14" x14ac:dyDescent="0.2">
      <c r="A5355" s="168">
        <v>2019</v>
      </c>
      <c r="B5355" s="168">
        <v>8</v>
      </c>
      <c r="C5355" s="168">
        <v>11</v>
      </c>
      <c r="D5355" s="168">
        <v>23</v>
      </c>
      <c r="E5355" s="168">
        <v>30</v>
      </c>
      <c r="F5355" s="168">
        <v>0</v>
      </c>
      <c r="G5355" s="168">
        <v>0</v>
      </c>
      <c r="H5355" s="168">
        <v>0</v>
      </c>
      <c r="I5355" s="168">
        <v>1.3</v>
      </c>
      <c r="J5355" s="168">
        <v>0.7</v>
      </c>
      <c r="K5355" s="168">
        <v>115.4</v>
      </c>
      <c r="L5355" s="168">
        <v>63</v>
      </c>
      <c r="M5355" s="168">
        <v>24.2</v>
      </c>
      <c r="N5355" s="168">
        <v>958.1</v>
      </c>
    </row>
    <row r="5356" spans="1:14" x14ac:dyDescent="0.2">
      <c r="A5356" s="168">
        <v>2019</v>
      </c>
      <c r="B5356" s="168">
        <v>8</v>
      </c>
      <c r="C5356" s="168">
        <v>12</v>
      </c>
      <c r="D5356" s="168">
        <v>0</v>
      </c>
      <c r="E5356" s="168">
        <v>30</v>
      </c>
      <c r="F5356" s="168">
        <v>0</v>
      </c>
      <c r="G5356" s="168">
        <v>0</v>
      </c>
      <c r="H5356" s="168">
        <v>0</v>
      </c>
      <c r="I5356" s="168">
        <v>-0.7</v>
      </c>
      <c r="J5356" s="168">
        <v>0.4</v>
      </c>
      <c r="K5356" s="168">
        <v>91.1</v>
      </c>
      <c r="L5356" s="168">
        <v>63.8</v>
      </c>
      <c r="M5356" s="168">
        <v>23.7</v>
      </c>
      <c r="N5356" s="168">
        <v>957.9</v>
      </c>
    </row>
    <row r="5357" spans="1:14" x14ac:dyDescent="0.2">
      <c r="A5357" s="168">
        <v>2019</v>
      </c>
      <c r="B5357" s="168">
        <v>8</v>
      </c>
      <c r="C5357" s="168">
        <v>12</v>
      </c>
      <c r="D5357" s="168">
        <v>1</v>
      </c>
      <c r="E5357" s="168">
        <v>30</v>
      </c>
      <c r="F5357" s="168">
        <v>0</v>
      </c>
      <c r="G5357" s="168">
        <v>0</v>
      </c>
      <c r="H5357" s="168">
        <v>0</v>
      </c>
      <c r="I5357" s="168">
        <v>-3.7</v>
      </c>
      <c r="J5357" s="168">
        <v>0.6</v>
      </c>
      <c r="K5357" s="168">
        <v>7.6</v>
      </c>
      <c r="L5357" s="168">
        <v>61.1</v>
      </c>
      <c r="M5357" s="168">
        <v>23.7</v>
      </c>
      <c r="N5357" s="168">
        <v>957.5</v>
      </c>
    </row>
    <row r="5358" spans="1:14" x14ac:dyDescent="0.2">
      <c r="A5358" s="168">
        <v>2019</v>
      </c>
      <c r="B5358" s="168">
        <v>8</v>
      </c>
      <c r="C5358" s="168">
        <v>12</v>
      </c>
      <c r="D5358" s="168">
        <v>2</v>
      </c>
      <c r="E5358" s="168">
        <v>30</v>
      </c>
      <c r="F5358" s="168">
        <v>0</v>
      </c>
      <c r="G5358" s="168">
        <v>0</v>
      </c>
      <c r="H5358" s="168">
        <v>0</v>
      </c>
      <c r="I5358" s="168">
        <v>-6</v>
      </c>
      <c r="J5358" s="168">
        <v>0.5</v>
      </c>
      <c r="K5358" s="168">
        <v>56.7</v>
      </c>
      <c r="L5358" s="168">
        <v>60</v>
      </c>
      <c r="M5358" s="168">
        <v>22.8</v>
      </c>
      <c r="N5358" s="168">
        <v>957.2</v>
      </c>
    </row>
    <row r="5359" spans="1:14" x14ac:dyDescent="0.2">
      <c r="A5359" s="168">
        <v>2019</v>
      </c>
      <c r="B5359" s="168">
        <v>8</v>
      </c>
      <c r="C5359" s="168">
        <v>12</v>
      </c>
      <c r="D5359" s="168">
        <v>3</v>
      </c>
      <c r="E5359" s="168">
        <v>30</v>
      </c>
      <c r="F5359" s="168">
        <v>0</v>
      </c>
      <c r="G5359" s="168">
        <v>0</v>
      </c>
      <c r="H5359" s="168">
        <v>0</v>
      </c>
      <c r="I5359" s="168">
        <v>-6.4</v>
      </c>
      <c r="J5359" s="168">
        <v>0.7</v>
      </c>
      <c r="K5359" s="168">
        <v>174</v>
      </c>
      <c r="L5359" s="168">
        <v>49.1</v>
      </c>
      <c r="M5359" s="168">
        <v>23.4</v>
      </c>
      <c r="N5359" s="168">
        <v>956.7</v>
      </c>
    </row>
    <row r="5360" spans="1:14" x14ac:dyDescent="0.2">
      <c r="A5360" s="168">
        <v>2019</v>
      </c>
      <c r="B5360" s="168">
        <v>8</v>
      </c>
      <c r="C5360" s="168">
        <v>12</v>
      </c>
      <c r="D5360" s="168">
        <v>4</v>
      </c>
      <c r="E5360" s="168">
        <v>30</v>
      </c>
      <c r="F5360" s="168">
        <v>0</v>
      </c>
      <c r="G5360" s="168">
        <v>0</v>
      </c>
      <c r="H5360" s="168">
        <v>0</v>
      </c>
      <c r="I5360" s="168">
        <v>-4.9000000000000004</v>
      </c>
      <c r="J5360" s="168">
        <v>0.9</v>
      </c>
      <c r="K5360" s="168">
        <v>62.5</v>
      </c>
      <c r="L5360" s="168">
        <v>48.3</v>
      </c>
      <c r="M5360" s="168">
        <v>22.8</v>
      </c>
      <c r="N5360" s="168">
        <v>956.6</v>
      </c>
    </row>
    <row r="5361" spans="1:14" x14ac:dyDescent="0.2">
      <c r="A5361" s="168">
        <v>2019</v>
      </c>
      <c r="B5361" s="168">
        <v>8</v>
      </c>
      <c r="C5361" s="168">
        <v>12</v>
      </c>
      <c r="D5361" s="168">
        <v>5</v>
      </c>
      <c r="E5361" s="168">
        <v>30</v>
      </c>
      <c r="F5361" s="168">
        <v>0</v>
      </c>
      <c r="G5361" s="168">
        <v>0</v>
      </c>
      <c r="H5361" s="168">
        <v>0</v>
      </c>
      <c r="I5361" s="168">
        <v>-2.6</v>
      </c>
      <c r="J5361" s="168">
        <v>1.4</v>
      </c>
      <c r="K5361" s="168">
        <v>27.4</v>
      </c>
      <c r="L5361" s="168">
        <v>48.7</v>
      </c>
      <c r="M5361" s="168">
        <v>22.3</v>
      </c>
      <c r="N5361" s="168">
        <v>956.5</v>
      </c>
    </row>
    <row r="5362" spans="1:14" x14ac:dyDescent="0.2">
      <c r="A5362" s="168">
        <v>2019</v>
      </c>
      <c r="B5362" s="168">
        <v>8</v>
      </c>
      <c r="C5362" s="168">
        <v>12</v>
      </c>
      <c r="D5362" s="168">
        <v>6</v>
      </c>
      <c r="E5362" s="168">
        <v>30</v>
      </c>
      <c r="F5362" s="168">
        <v>11</v>
      </c>
      <c r="G5362" s="168">
        <v>23</v>
      </c>
      <c r="H5362" s="168">
        <v>14</v>
      </c>
      <c r="I5362" s="168">
        <v>-0.6</v>
      </c>
      <c r="J5362" s="168">
        <v>1.5</v>
      </c>
      <c r="K5362" s="168">
        <v>33.6</v>
      </c>
      <c r="L5362" s="168">
        <v>49.1</v>
      </c>
      <c r="M5362" s="168">
        <v>22</v>
      </c>
      <c r="N5362" s="168">
        <v>956.8</v>
      </c>
    </row>
    <row r="5363" spans="1:14" x14ac:dyDescent="0.2">
      <c r="A5363" s="168">
        <v>2019</v>
      </c>
      <c r="B5363" s="168">
        <v>8</v>
      </c>
      <c r="C5363" s="168">
        <v>12</v>
      </c>
      <c r="D5363" s="168">
        <v>7</v>
      </c>
      <c r="E5363" s="168">
        <v>30</v>
      </c>
      <c r="F5363" s="168">
        <v>65</v>
      </c>
      <c r="G5363" s="168">
        <v>374</v>
      </c>
      <c r="H5363" s="168">
        <v>151</v>
      </c>
      <c r="I5363" s="168">
        <v>0.2</v>
      </c>
      <c r="J5363" s="168">
        <v>1.1000000000000001</v>
      </c>
      <c r="K5363" s="168">
        <v>46.8</v>
      </c>
      <c r="L5363" s="168">
        <v>33.299999999999997</v>
      </c>
      <c r="M5363" s="168">
        <v>24.6</v>
      </c>
      <c r="N5363" s="168">
        <v>957.3</v>
      </c>
    </row>
    <row r="5364" spans="1:14" x14ac:dyDescent="0.2">
      <c r="A5364" s="168">
        <v>2019</v>
      </c>
      <c r="B5364" s="168">
        <v>8</v>
      </c>
      <c r="C5364" s="168">
        <v>12</v>
      </c>
      <c r="D5364" s="168">
        <v>8</v>
      </c>
      <c r="E5364" s="168">
        <v>30</v>
      </c>
      <c r="F5364" s="168">
        <v>104</v>
      </c>
      <c r="G5364" s="168">
        <v>605</v>
      </c>
      <c r="H5364" s="168">
        <v>356</v>
      </c>
      <c r="I5364" s="168">
        <v>1.2</v>
      </c>
      <c r="J5364" s="168">
        <v>0.5</v>
      </c>
      <c r="K5364" s="168">
        <v>117.1</v>
      </c>
      <c r="L5364" s="168">
        <v>21.2</v>
      </c>
      <c r="M5364" s="168">
        <v>28.2</v>
      </c>
      <c r="N5364" s="168">
        <v>957.7</v>
      </c>
    </row>
    <row r="5365" spans="1:14" x14ac:dyDescent="0.2">
      <c r="A5365" s="168">
        <v>2019</v>
      </c>
      <c r="B5365" s="168">
        <v>8</v>
      </c>
      <c r="C5365" s="168">
        <v>12</v>
      </c>
      <c r="D5365" s="168">
        <v>9</v>
      </c>
      <c r="E5365" s="168">
        <v>30</v>
      </c>
      <c r="F5365" s="168">
        <v>150</v>
      </c>
      <c r="G5365" s="168">
        <v>708</v>
      </c>
      <c r="H5365" s="168">
        <v>571</v>
      </c>
      <c r="I5365" s="168">
        <v>4.0999999999999996</v>
      </c>
      <c r="J5365" s="168">
        <v>1.4</v>
      </c>
      <c r="K5365" s="168">
        <v>178.5</v>
      </c>
      <c r="L5365" s="168">
        <v>19.3</v>
      </c>
      <c r="M5365" s="168">
        <v>29.8</v>
      </c>
      <c r="N5365" s="168">
        <v>958</v>
      </c>
    </row>
    <row r="5366" spans="1:14" x14ac:dyDescent="0.2">
      <c r="A5366" s="168">
        <v>2019</v>
      </c>
      <c r="B5366" s="168">
        <v>8</v>
      </c>
      <c r="C5366" s="168">
        <v>12</v>
      </c>
      <c r="D5366" s="168">
        <v>10</v>
      </c>
      <c r="E5366" s="168">
        <v>30</v>
      </c>
      <c r="F5366" s="168">
        <v>207</v>
      </c>
      <c r="G5366" s="168">
        <v>734</v>
      </c>
      <c r="H5366" s="168">
        <v>756</v>
      </c>
      <c r="I5366" s="168">
        <v>6.1</v>
      </c>
      <c r="J5366" s="168">
        <v>2.6</v>
      </c>
      <c r="K5366" s="168">
        <v>101.1</v>
      </c>
      <c r="L5366" s="168">
        <v>22.2</v>
      </c>
      <c r="M5366" s="168">
        <v>31.5</v>
      </c>
      <c r="N5366" s="168">
        <v>958.3</v>
      </c>
    </row>
    <row r="5367" spans="1:14" x14ac:dyDescent="0.2">
      <c r="A5367" s="168">
        <v>2019</v>
      </c>
      <c r="B5367" s="168">
        <v>8</v>
      </c>
      <c r="C5367" s="168">
        <v>12</v>
      </c>
      <c r="D5367" s="168">
        <v>11</v>
      </c>
      <c r="E5367" s="168">
        <v>30</v>
      </c>
      <c r="F5367" s="168">
        <v>237</v>
      </c>
      <c r="G5367" s="168">
        <v>815</v>
      </c>
      <c r="H5367" s="168">
        <v>938</v>
      </c>
      <c r="I5367" s="168">
        <v>7.5</v>
      </c>
      <c r="J5367" s="168">
        <v>4.5</v>
      </c>
      <c r="K5367" s="168">
        <v>82.7</v>
      </c>
      <c r="L5367" s="168">
        <v>22.5</v>
      </c>
      <c r="M5367" s="168">
        <v>32.5</v>
      </c>
      <c r="N5367" s="168">
        <v>958.4</v>
      </c>
    </row>
    <row r="5368" spans="1:14" x14ac:dyDescent="0.2">
      <c r="A5368" s="168">
        <v>2019</v>
      </c>
      <c r="B5368" s="168">
        <v>8</v>
      </c>
      <c r="C5368" s="168">
        <v>12</v>
      </c>
      <c r="D5368" s="168">
        <v>12</v>
      </c>
      <c r="E5368" s="168">
        <v>30</v>
      </c>
      <c r="F5368" s="168">
        <v>390</v>
      </c>
      <c r="G5368" s="168">
        <v>447</v>
      </c>
      <c r="H5368" s="168">
        <v>806</v>
      </c>
      <c r="I5368" s="168">
        <v>8.6999999999999993</v>
      </c>
      <c r="J5368" s="168">
        <v>5.2</v>
      </c>
      <c r="K5368" s="168">
        <v>88.1</v>
      </c>
      <c r="L5368" s="168">
        <v>23</v>
      </c>
      <c r="M5368" s="168">
        <v>32.5</v>
      </c>
      <c r="N5368" s="168">
        <v>958.3</v>
      </c>
    </row>
    <row r="5369" spans="1:14" x14ac:dyDescent="0.2">
      <c r="A5369" s="168">
        <v>2019</v>
      </c>
      <c r="B5369" s="168">
        <v>8</v>
      </c>
      <c r="C5369" s="168">
        <v>12</v>
      </c>
      <c r="D5369" s="168">
        <v>13</v>
      </c>
      <c r="E5369" s="168">
        <v>30</v>
      </c>
      <c r="F5369" s="168">
        <v>415</v>
      </c>
      <c r="G5369" s="168">
        <v>234</v>
      </c>
      <c r="H5369" s="168">
        <v>642</v>
      </c>
      <c r="I5369" s="168">
        <v>9.4</v>
      </c>
      <c r="J5369" s="168">
        <v>5.7</v>
      </c>
      <c r="K5369" s="168">
        <v>107.7</v>
      </c>
      <c r="L5369" s="168">
        <v>23.6</v>
      </c>
      <c r="M5369" s="168">
        <v>32.4</v>
      </c>
      <c r="N5369" s="168">
        <v>958.1</v>
      </c>
    </row>
    <row r="5370" spans="1:14" x14ac:dyDescent="0.2">
      <c r="A5370" s="168">
        <v>2019</v>
      </c>
      <c r="B5370" s="168">
        <v>8</v>
      </c>
      <c r="C5370" s="168">
        <v>12</v>
      </c>
      <c r="D5370" s="168">
        <v>14</v>
      </c>
      <c r="E5370" s="168">
        <v>30</v>
      </c>
      <c r="F5370" s="168">
        <v>364</v>
      </c>
      <c r="G5370" s="168">
        <v>30</v>
      </c>
      <c r="H5370" s="168">
        <v>398</v>
      </c>
      <c r="I5370" s="168">
        <v>9.6</v>
      </c>
      <c r="J5370" s="168">
        <v>5.9</v>
      </c>
      <c r="K5370" s="168">
        <v>106.4</v>
      </c>
      <c r="L5370" s="168">
        <v>27.9</v>
      </c>
      <c r="M5370" s="168">
        <v>31</v>
      </c>
      <c r="N5370" s="168">
        <v>958.2</v>
      </c>
    </row>
    <row r="5371" spans="1:14" x14ac:dyDescent="0.2">
      <c r="A5371" s="168">
        <v>2019</v>
      </c>
      <c r="B5371" s="168">
        <v>8</v>
      </c>
      <c r="C5371" s="168">
        <v>12</v>
      </c>
      <c r="D5371" s="168">
        <v>15</v>
      </c>
      <c r="E5371" s="168">
        <v>30</v>
      </c>
      <c r="F5371" s="168">
        <v>363</v>
      </c>
      <c r="G5371" s="168">
        <v>93</v>
      </c>
      <c r="H5371" s="168">
        <v>440</v>
      </c>
      <c r="I5371" s="168">
        <v>9.8000000000000007</v>
      </c>
      <c r="J5371" s="168">
        <v>5.7</v>
      </c>
      <c r="K5371" s="168">
        <v>94.7</v>
      </c>
      <c r="L5371" s="168">
        <v>29.4</v>
      </c>
      <c r="M5371" s="168">
        <v>30.6</v>
      </c>
      <c r="N5371" s="168">
        <v>958</v>
      </c>
    </row>
    <row r="5372" spans="1:14" x14ac:dyDescent="0.2">
      <c r="A5372" s="168">
        <v>2019</v>
      </c>
      <c r="B5372" s="168">
        <v>8</v>
      </c>
      <c r="C5372" s="168">
        <v>12</v>
      </c>
      <c r="D5372" s="168">
        <v>16</v>
      </c>
      <c r="E5372" s="168">
        <v>30</v>
      </c>
      <c r="F5372" s="168">
        <v>321</v>
      </c>
      <c r="G5372" s="168">
        <v>264</v>
      </c>
      <c r="H5372" s="168">
        <v>508</v>
      </c>
      <c r="I5372" s="168">
        <v>9.8000000000000007</v>
      </c>
      <c r="J5372" s="168">
        <v>5.0999999999999996</v>
      </c>
      <c r="K5372" s="168">
        <v>104.4</v>
      </c>
      <c r="L5372" s="168">
        <v>36.1</v>
      </c>
      <c r="M5372" s="168">
        <v>30.2</v>
      </c>
      <c r="N5372" s="168">
        <v>957.7</v>
      </c>
    </row>
    <row r="5373" spans="1:14" x14ac:dyDescent="0.2">
      <c r="A5373" s="168">
        <v>2019</v>
      </c>
      <c r="B5373" s="168">
        <v>8</v>
      </c>
      <c r="C5373" s="168">
        <v>12</v>
      </c>
      <c r="D5373" s="168">
        <v>17</v>
      </c>
      <c r="E5373" s="168">
        <v>30</v>
      </c>
      <c r="F5373" s="168">
        <v>175</v>
      </c>
      <c r="G5373" s="168">
        <v>512</v>
      </c>
      <c r="H5373" s="168">
        <v>434</v>
      </c>
      <c r="I5373" s="168">
        <v>9.8000000000000007</v>
      </c>
      <c r="J5373" s="168">
        <v>5</v>
      </c>
      <c r="K5373" s="168">
        <v>105.2</v>
      </c>
      <c r="L5373" s="168">
        <v>41.9</v>
      </c>
      <c r="M5373" s="168">
        <v>29.6</v>
      </c>
      <c r="N5373" s="168">
        <v>957.6</v>
      </c>
    </row>
    <row r="5374" spans="1:14" x14ac:dyDescent="0.2">
      <c r="A5374" s="168">
        <v>2019</v>
      </c>
      <c r="B5374" s="168">
        <v>8</v>
      </c>
      <c r="C5374" s="168">
        <v>12</v>
      </c>
      <c r="D5374" s="168">
        <v>18</v>
      </c>
      <c r="E5374" s="168">
        <v>30</v>
      </c>
      <c r="F5374" s="168">
        <v>77</v>
      </c>
      <c r="G5374" s="168">
        <v>566</v>
      </c>
      <c r="H5374" s="168">
        <v>258</v>
      </c>
      <c r="I5374" s="168">
        <v>9.6</v>
      </c>
      <c r="J5374" s="168">
        <v>4.8</v>
      </c>
      <c r="K5374" s="168">
        <v>100.1</v>
      </c>
      <c r="L5374" s="168">
        <v>45.1</v>
      </c>
      <c r="M5374" s="168">
        <v>28.8</v>
      </c>
      <c r="N5374" s="168">
        <v>957.6</v>
      </c>
    </row>
    <row r="5375" spans="1:14" x14ac:dyDescent="0.2">
      <c r="A5375" s="168">
        <v>2019</v>
      </c>
      <c r="B5375" s="168">
        <v>8</v>
      </c>
      <c r="C5375" s="168">
        <v>12</v>
      </c>
      <c r="D5375" s="168">
        <v>19</v>
      </c>
      <c r="E5375" s="168">
        <v>30</v>
      </c>
      <c r="F5375" s="168">
        <v>31</v>
      </c>
      <c r="G5375" s="168">
        <v>201</v>
      </c>
      <c r="H5375" s="168">
        <v>61</v>
      </c>
      <c r="I5375" s="168">
        <v>9.4</v>
      </c>
      <c r="J5375" s="168">
        <v>4.5999999999999996</v>
      </c>
      <c r="K5375" s="168">
        <v>95.2</v>
      </c>
      <c r="L5375" s="168">
        <v>50.2</v>
      </c>
      <c r="M5375" s="168">
        <v>27.1</v>
      </c>
      <c r="N5375" s="168">
        <v>958.3</v>
      </c>
    </row>
    <row r="5376" spans="1:14" x14ac:dyDescent="0.2">
      <c r="A5376" s="168">
        <v>2019</v>
      </c>
      <c r="B5376" s="168">
        <v>8</v>
      </c>
      <c r="C5376" s="168">
        <v>12</v>
      </c>
      <c r="D5376" s="168">
        <v>20</v>
      </c>
      <c r="E5376" s="168">
        <v>30</v>
      </c>
      <c r="F5376" s="168">
        <v>0</v>
      </c>
      <c r="G5376" s="168">
        <v>0</v>
      </c>
      <c r="H5376" s="168">
        <v>0</v>
      </c>
      <c r="I5376" s="168">
        <v>9</v>
      </c>
      <c r="J5376" s="168">
        <v>4.8</v>
      </c>
      <c r="K5376" s="168">
        <v>90.4</v>
      </c>
      <c r="L5376" s="168">
        <v>68</v>
      </c>
      <c r="M5376" s="168">
        <v>25</v>
      </c>
      <c r="N5376" s="168">
        <v>959.3</v>
      </c>
    </row>
    <row r="5377" spans="1:14" x14ac:dyDescent="0.2">
      <c r="A5377" s="168">
        <v>2019</v>
      </c>
      <c r="B5377" s="168">
        <v>8</v>
      </c>
      <c r="C5377" s="168">
        <v>12</v>
      </c>
      <c r="D5377" s="168">
        <v>21</v>
      </c>
      <c r="E5377" s="168">
        <v>30</v>
      </c>
      <c r="F5377" s="168">
        <v>0</v>
      </c>
      <c r="G5377" s="168">
        <v>0</v>
      </c>
      <c r="H5377" s="168">
        <v>0</v>
      </c>
      <c r="I5377" s="168">
        <v>8.5</v>
      </c>
      <c r="J5377" s="168">
        <v>4</v>
      </c>
      <c r="K5377" s="168">
        <v>83.8</v>
      </c>
      <c r="L5377" s="168">
        <v>79.900000000000006</v>
      </c>
      <c r="M5377" s="168">
        <v>23.6</v>
      </c>
      <c r="N5377" s="168">
        <v>960.3</v>
      </c>
    </row>
    <row r="5378" spans="1:14" x14ac:dyDescent="0.2">
      <c r="A5378" s="168">
        <v>2019</v>
      </c>
      <c r="B5378" s="168">
        <v>8</v>
      </c>
      <c r="C5378" s="168">
        <v>12</v>
      </c>
      <c r="D5378" s="168">
        <v>22</v>
      </c>
      <c r="E5378" s="168">
        <v>30</v>
      </c>
      <c r="F5378" s="168">
        <v>0</v>
      </c>
      <c r="G5378" s="168">
        <v>0</v>
      </c>
      <c r="H5378" s="168">
        <v>0</v>
      </c>
      <c r="I5378" s="168">
        <v>8.1</v>
      </c>
      <c r="J5378" s="168">
        <v>2.9</v>
      </c>
      <c r="K5378" s="168">
        <v>79.2</v>
      </c>
      <c r="L5378" s="168">
        <v>82.9</v>
      </c>
      <c r="M5378" s="168">
        <v>23.1</v>
      </c>
      <c r="N5378" s="168">
        <v>961</v>
      </c>
    </row>
    <row r="5379" spans="1:14" x14ac:dyDescent="0.2">
      <c r="A5379" s="168">
        <v>2019</v>
      </c>
      <c r="B5379" s="168">
        <v>8</v>
      </c>
      <c r="C5379" s="168">
        <v>12</v>
      </c>
      <c r="D5379" s="168">
        <v>23</v>
      </c>
      <c r="E5379" s="168">
        <v>30</v>
      </c>
      <c r="F5379" s="168">
        <v>0</v>
      </c>
      <c r="G5379" s="168">
        <v>0</v>
      </c>
      <c r="H5379" s="168">
        <v>0</v>
      </c>
      <c r="I5379" s="168">
        <v>7.7</v>
      </c>
      <c r="J5379" s="168">
        <v>2.6</v>
      </c>
      <c r="K5379" s="168">
        <v>60.8</v>
      </c>
      <c r="L5379" s="168">
        <v>82.2</v>
      </c>
      <c r="M5379" s="168">
        <v>22.9</v>
      </c>
      <c r="N5379" s="168">
        <v>961.5</v>
      </c>
    </row>
    <row r="5380" spans="1:14" x14ac:dyDescent="0.2">
      <c r="A5380" s="168">
        <v>2019</v>
      </c>
      <c r="B5380" s="168">
        <v>8</v>
      </c>
      <c r="C5380" s="168">
        <v>13</v>
      </c>
      <c r="D5380" s="168">
        <v>0</v>
      </c>
      <c r="E5380" s="168">
        <v>30</v>
      </c>
      <c r="F5380" s="168">
        <v>0</v>
      </c>
      <c r="G5380" s="168">
        <v>0</v>
      </c>
      <c r="H5380" s="168">
        <v>0</v>
      </c>
      <c r="I5380" s="168">
        <v>7.1</v>
      </c>
      <c r="J5380" s="168">
        <v>1.7</v>
      </c>
      <c r="K5380" s="168">
        <v>61.7</v>
      </c>
      <c r="L5380" s="168">
        <v>79.599999999999994</v>
      </c>
      <c r="M5380" s="168">
        <v>22.6</v>
      </c>
      <c r="N5380" s="168">
        <v>961.6</v>
      </c>
    </row>
    <row r="5381" spans="1:14" x14ac:dyDescent="0.2">
      <c r="A5381" s="168">
        <v>2019</v>
      </c>
      <c r="B5381" s="168">
        <v>8</v>
      </c>
      <c r="C5381" s="168">
        <v>13</v>
      </c>
      <c r="D5381" s="168">
        <v>1</v>
      </c>
      <c r="E5381" s="168">
        <v>30</v>
      </c>
      <c r="F5381" s="168">
        <v>0</v>
      </c>
      <c r="G5381" s="168">
        <v>0</v>
      </c>
      <c r="H5381" s="168">
        <v>0</v>
      </c>
      <c r="I5381" s="168">
        <v>6.3</v>
      </c>
      <c r="J5381" s="168">
        <v>1.2</v>
      </c>
      <c r="K5381" s="168">
        <v>64.599999999999994</v>
      </c>
      <c r="L5381" s="168">
        <v>84.3</v>
      </c>
      <c r="M5381" s="168">
        <v>21.7</v>
      </c>
      <c r="N5381" s="168">
        <v>961.2</v>
      </c>
    </row>
    <row r="5382" spans="1:14" x14ac:dyDescent="0.2">
      <c r="A5382" s="168">
        <v>2019</v>
      </c>
      <c r="B5382" s="168">
        <v>8</v>
      </c>
      <c r="C5382" s="168">
        <v>13</v>
      </c>
      <c r="D5382" s="168">
        <v>2</v>
      </c>
      <c r="E5382" s="168">
        <v>30</v>
      </c>
      <c r="F5382" s="168">
        <v>0</v>
      </c>
      <c r="G5382" s="168">
        <v>0</v>
      </c>
      <c r="H5382" s="168">
        <v>0</v>
      </c>
      <c r="I5382" s="168">
        <v>5.3</v>
      </c>
      <c r="J5382" s="168">
        <v>1.1000000000000001</v>
      </c>
      <c r="K5382" s="168">
        <v>66.2</v>
      </c>
      <c r="L5382" s="168">
        <v>81.5</v>
      </c>
      <c r="M5382" s="168">
        <v>21.9</v>
      </c>
      <c r="N5382" s="168">
        <v>960.7</v>
      </c>
    </row>
    <row r="5383" spans="1:14" x14ac:dyDescent="0.2">
      <c r="A5383" s="168">
        <v>2019</v>
      </c>
      <c r="B5383" s="168">
        <v>8</v>
      </c>
      <c r="C5383" s="168">
        <v>13</v>
      </c>
      <c r="D5383" s="168">
        <v>3</v>
      </c>
      <c r="E5383" s="168">
        <v>30</v>
      </c>
      <c r="F5383" s="168">
        <v>0</v>
      </c>
      <c r="G5383" s="168">
        <v>0</v>
      </c>
      <c r="H5383" s="168">
        <v>0</v>
      </c>
      <c r="I5383" s="168">
        <v>4.5</v>
      </c>
      <c r="J5383" s="168">
        <v>1</v>
      </c>
      <c r="K5383" s="168">
        <v>65.2</v>
      </c>
      <c r="L5383" s="168">
        <v>84.9</v>
      </c>
      <c r="M5383" s="168">
        <v>21.6</v>
      </c>
      <c r="N5383" s="168">
        <v>960.1</v>
      </c>
    </row>
    <row r="5384" spans="1:14" x14ac:dyDescent="0.2">
      <c r="A5384" s="168">
        <v>2019</v>
      </c>
      <c r="B5384" s="168">
        <v>8</v>
      </c>
      <c r="C5384" s="168">
        <v>13</v>
      </c>
      <c r="D5384" s="168">
        <v>4</v>
      </c>
      <c r="E5384" s="168">
        <v>30</v>
      </c>
      <c r="F5384" s="168">
        <v>0</v>
      </c>
      <c r="G5384" s="168">
        <v>0</v>
      </c>
      <c r="H5384" s="168">
        <v>0</v>
      </c>
      <c r="I5384" s="168">
        <v>3.8</v>
      </c>
      <c r="J5384" s="168">
        <v>1.5</v>
      </c>
      <c r="K5384" s="168">
        <v>87.5</v>
      </c>
      <c r="L5384" s="168">
        <v>85.9</v>
      </c>
      <c r="M5384" s="168">
        <v>21.2</v>
      </c>
      <c r="N5384" s="168">
        <v>960</v>
      </c>
    </row>
    <row r="5385" spans="1:14" x14ac:dyDescent="0.2">
      <c r="A5385" s="168">
        <v>2019</v>
      </c>
      <c r="B5385" s="168">
        <v>8</v>
      </c>
      <c r="C5385" s="168">
        <v>13</v>
      </c>
      <c r="D5385" s="168">
        <v>5</v>
      </c>
      <c r="E5385" s="168">
        <v>30</v>
      </c>
      <c r="F5385" s="168">
        <v>0</v>
      </c>
      <c r="G5385" s="168">
        <v>0</v>
      </c>
      <c r="H5385" s="168">
        <v>0</v>
      </c>
      <c r="I5385" s="168">
        <v>3.4</v>
      </c>
      <c r="J5385" s="168">
        <v>1.5</v>
      </c>
      <c r="K5385" s="168">
        <v>100.2</v>
      </c>
      <c r="L5385" s="168">
        <v>87.1</v>
      </c>
      <c r="M5385" s="168">
        <v>20.8</v>
      </c>
      <c r="N5385" s="168">
        <v>960.4</v>
      </c>
    </row>
    <row r="5386" spans="1:14" x14ac:dyDescent="0.2">
      <c r="A5386" s="168">
        <v>2019</v>
      </c>
      <c r="B5386" s="168">
        <v>8</v>
      </c>
      <c r="C5386" s="168">
        <v>13</v>
      </c>
      <c r="D5386" s="168">
        <v>6</v>
      </c>
      <c r="E5386" s="168">
        <v>30</v>
      </c>
      <c r="F5386" s="168">
        <v>7</v>
      </c>
      <c r="G5386" s="168">
        <v>0</v>
      </c>
      <c r="H5386" s="168">
        <v>7</v>
      </c>
      <c r="I5386" s="168">
        <v>3.1</v>
      </c>
      <c r="J5386" s="168">
        <v>0.7</v>
      </c>
      <c r="K5386" s="168">
        <v>192.2</v>
      </c>
      <c r="L5386" s="168">
        <v>84.3</v>
      </c>
      <c r="M5386" s="168">
        <v>20.9</v>
      </c>
      <c r="N5386" s="168">
        <v>960.7</v>
      </c>
    </row>
    <row r="5387" spans="1:14" x14ac:dyDescent="0.2">
      <c r="A5387" s="168">
        <v>2019</v>
      </c>
      <c r="B5387" s="168">
        <v>8</v>
      </c>
      <c r="C5387" s="168">
        <v>13</v>
      </c>
      <c r="D5387" s="168">
        <v>7</v>
      </c>
      <c r="E5387" s="168">
        <v>30</v>
      </c>
      <c r="F5387" s="168">
        <v>72</v>
      </c>
      <c r="G5387" s="168">
        <v>20</v>
      </c>
      <c r="H5387" s="168">
        <v>78</v>
      </c>
      <c r="I5387" s="168">
        <v>2.7</v>
      </c>
      <c r="J5387" s="168">
        <v>0.7</v>
      </c>
      <c r="K5387" s="168">
        <v>143.19999999999999</v>
      </c>
      <c r="L5387" s="168">
        <v>80.8</v>
      </c>
      <c r="M5387" s="168">
        <v>22.1</v>
      </c>
      <c r="N5387" s="168">
        <v>961</v>
      </c>
    </row>
    <row r="5388" spans="1:14" x14ac:dyDescent="0.2">
      <c r="A5388" s="168">
        <v>2019</v>
      </c>
      <c r="B5388" s="168">
        <v>8</v>
      </c>
      <c r="C5388" s="168">
        <v>13</v>
      </c>
      <c r="D5388" s="168">
        <v>8</v>
      </c>
      <c r="E5388" s="168">
        <v>30</v>
      </c>
      <c r="F5388" s="168">
        <v>181</v>
      </c>
      <c r="G5388" s="168">
        <v>362</v>
      </c>
      <c r="H5388" s="168">
        <v>337</v>
      </c>
      <c r="I5388" s="168">
        <v>3.6</v>
      </c>
      <c r="J5388" s="168">
        <v>3.2</v>
      </c>
      <c r="K5388" s="168">
        <v>100.5</v>
      </c>
      <c r="L5388" s="168">
        <v>70.400000000000006</v>
      </c>
      <c r="M5388" s="168">
        <v>24.9</v>
      </c>
      <c r="N5388" s="168">
        <v>961.3</v>
      </c>
    </row>
    <row r="5389" spans="1:14" x14ac:dyDescent="0.2">
      <c r="A5389" s="168">
        <v>2019</v>
      </c>
      <c r="B5389" s="168">
        <v>8</v>
      </c>
      <c r="C5389" s="168">
        <v>13</v>
      </c>
      <c r="D5389" s="168">
        <v>9</v>
      </c>
      <c r="E5389" s="168">
        <v>30</v>
      </c>
      <c r="F5389" s="168">
        <v>181</v>
      </c>
      <c r="G5389" s="168">
        <v>523</v>
      </c>
      <c r="H5389" s="168">
        <v>492</v>
      </c>
      <c r="I5389" s="168">
        <v>5.9</v>
      </c>
      <c r="J5389" s="168">
        <v>3.9</v>
      </c>
      <c r="K5389" s="168">
        <v>83.9</v>
      </c>
      <c r="L5389" s="168">
        <v>59.6</v>
      </c>
      <c r="M5389" s="168">
        <v>26.4</v>
      </c>
      <c r="N5389" s="168">
        <v>961.4</v>
      </c>
    </row>
    <row r="5390" spans="1:14" x14ac:dyDescent="0.2">
      <c r="A5390" s="168">
        <v>2019</v>
      </c>
      <c r="B5390" s="168">
        <v>8</v>
      </c>
      <c r="C5390" s="168">
        <v>13</v>
      </c>
      <c r="D5390" s="168">
        <v>10</v>
      </c>
      <c r="E5390" s="168">
        <v>30</v>
      </c>
      <c r="F5390" s="168">
        <v>140</v>
      </c>
      <c r="G5390" s="168">
        <v>800</v>
      </c>
      <c r="H5390" s="168">
        <v>734</v>
      </c>
      <c r="I5390" s="168">
        <v>7.5</v>
      </c>
      <c r="J5390" s="168">
        <v>5.0999999999999996</v>
      </c>
      <c r="K5390" s="168">
        <v>92.1</v>
      </c>
      <c r="L5390" s="168">
        <v>54.4</v>
      </c>
      <c r="M5390" s="168">
        <v>27.6</v>
      </c>
      <c r="N5390" s="168">
        <v>961.3</v>
      </c>
    </row>
    <row r="5391" spans="1:14" x14ac:dyDescent="0.2">
      <c r="A5391" s="168">
        <v>2019</v>
      </c>
      <c r="B5391" s="168">
        <v>8</v>
      </c>
      <c r="C5391" s="168">
        <v>13</v>
      </c>
      <c r="D5391" s="168">
        <v>11</v>
      </c>
      <c r="E5391" s="168">
        <v>30</v>
      </c>
      <c r="F5391" s="168">
        <v>156</v>
      </c>
      <c r="G5391" s="168">
        <v>828</v>
      </c>
      <c r="H5391" s="168">
        <v>863</v>
      </c>
      <c r="I5391" s="168">
        <v>8.5</v>
      </c>
      <c r="J5391" s="168">
        <v>5.8</v>
      </c>
      <c r="K5391" s="168">
        <v>99.2</v>
      </c>
      <c r="L5391" s="168">
        <v>50.3</v>
      </c>
      <c r="M5391" s="168">
        <v>28.8</v>
      </c>
      <c r="N5391" s="168">
        <v>961.2</v>
      </c>
    </row>
    <row r="5392" spans="1:14" x14ac:dyDescent="0.2">
      <c r="A5392" s="168">
        <v>2019</v>
      </c>
      <c r="B5392" s="168">
        <v>8</v>
      </c>
      <c r="C5392" s="168">
        <v>13</v>
      </c>
      <c r="D5392" s="168">
        <v>12</v>
      </c>
      <c r="E5392" s="168">
        <v>30</v>
      </c>
      <c r="F5392" s="168">
        <v>196</v>
      </c>
      <c r="G5392" s="168">
        <v>762</v>
      </c>
      <c r="H5392" s="168">
        <v>900</v>
      </c>
      <c r="I5392" s="168">
        <v>9.1</v>
      </c>
      <c r="J5392" s="168">
        <v>6.8</v>
      </c>
      <c r="K5392" s="168">
        <v>99.3</v>
      </c>
      <c r="L5392" s="168">
        <v>51.6</v>
      </c>
      <c r="M5392" s="168">
        <v>29.1</v>
      </c>
      <c r="N5392" s="168">
        <v>961.1</v>
      </c>
    </row>
    <row r="5393" spans="1:14" x14ac:dyDescent="0.2">
      <c r="A5393" s="168">
        <v>2019</v>
      </c>
      <c r="B5393" s="168">
        <v>8</v>
      </c>
      <c r="C5393" s="168">
        <v>13</v>
      </c>
      <c r="D5393" s="168">
        <v>13</v>
      </c>
      <c r="E5393" s="168">
        <v>30</v>
      </c>
      <c r="F5393" s="168">
        <v>323</v>
      </c>
      <c r="G5393" s="168">
        <v>689</v>
      </c>
      <c r="H5393" s="168">
        <v>970</v>
      </c>
      <c r="I5393" s="168">
        <v>9.1999999999999993</v>
      </c>
      <c r="J5393" s="168">
        <v>7.3</v>
      </c>
      <c r="K5393" s="168">
        <v>98.2</v>
      </c>
      <c r="L5393" s="168">
        <v>51.4</v>
      </c>
      <c r="M5393" s="168">
        <v>29.5</v>
      </c>
      <c r="N5393" s="168">
        <v>961</v>
      </c>
    </row>
    <row r="5394" spans="1:14" x14ac:dyDescent="0.2">
      <c r="A5394" s="168">
        <v>2019</v>
      </c>
      <c r="B5394" s="168">
        <v>8</v>
      </c>
      <c r="C5394" s="168">
        <v>13</v>
      </c>
      <c r="D5394" s="168">
        <v>14</v>
      </c>
      <c r="E5394" s="168">
        <v>30</v>
      </c>
      <c r="F5394" s="168">
        <v>405</v>
      </c>
      <c r="G5394" s="168">
        <v>323</v>
      </c>
      <c r="H5394" s="168">
        <v>701</v>
      </c>
      <c r="I5394" s="168">
        <v>9.1999999999999993</v>
      </c>
      <c r="J5394" s="168">
        <v>7.1</v>
      </c>
      <c r="K5394" s="168">
        <v>95.7</v>
      </c>
      <c r="L5394" s="168">
        <v>52.1</v>
      </c>
      <c r="M5394" s="168">
        <v>29</v>
      </c>
      <c r="N5394" s="168">
        <v>960.9</v>
      </c>
    </row>
    <row r="5395" spans="1:14" x14ac:dyDescent="0.2">
      <c r="A5395" s="168">
        <v>2019</v>
      </c>
      <c r="B5395" s="168">
        <v>8</v>
      </c>
      <c r="C5395" s="168">
        <v>13</v>
      </c>
      <c r="D5395" s="168">
        <v>15</v>
      </c>
      <c r="E5395" s="168">
        <v>30</v>
      </c>
      <c r="F5395" s="168">
        <v>296</v>
      </c>
      <c r="G5395" s="168">
        <v>607</v>
      </c>
      <c r="H5395" s="168">
        <v>788</v>
      </c>
      <c r="I5395" s="168">
        <v>9.1</v>
      </c>
      <c r="J5395" s="168">
        <v>6.8</v>
      </c>
      <c r="K5395" s="168">
        <v>87.7</v>
      </c>
      <c r="L5395" s="168">
        <v>52.6</v>
      </c>
      <c r="M5395" s="168">
        <v>29.1</v>
      </c>
      <c r="N5395" s="168">
        <v>960.7</v>
      </c>
    </row>
    <row r="5396" spans="1:14" x14ac:dyDescent="0.2">
      <c r="A5396" s="168">
        <v>2019</v>
      </c>
      <c r="B5396" s="168">
        <v>8</v>
      </c>
      <c r="C5396" s="168">
        <v>13</v>
      </c>
      <c r="D5396" s="168">
        <v>16</v>
      </c>
      <c r="E5396" s="168">
        <v>30</v>
      </c>
      <c r="F5396" s="168">
        <v>271</v>
      </c>
      <c r="G5396" s="168">
        <v>520</v>
      </c>
      <c r="H5396" s="168">
        <v>625</v>
      </c>
      <c r="I5396" s="168">
        <v>9.1</v>
      </c>
      <c r="J5396" s="168">
        <v>6.2</v>
      </c>
      <c r="K5396" s="168">
        <v>85.1</v>
      </c>
      <c r="L5396" s="168">
        <v>56.5</v>
      </c>
      <c r="M5396" s="168">
        <v>28.5</v>
      </c>
      <c r="N5396" s="168">
        <v>960.6</v>
      </c>
    </row>
    <row r="5397" spans="1:14" x14ac:dyDescent="0.2">
      <c r="A5397" s="168">
        <v>2019</v>
      </c>
      <c r="B5397" s="168">
        <v>8</v>
      </c>
      <c r="C5397" s="168">
        <v>13</v>
      </c>
      <c r="D5397" s="168">
        <v>17</v>
      </c>
      <c r="E5397" s="168">
        <v>30</v>
      </c>
      <c r="F5397" s="168">
        <v>193</v>
      </c>
      <c r="G5397" s="168">
        <v>371</v>
      </c>
      <c r="H5397" s="168">
        <v>373</v>
      </c>
      <c r="I5397" s="168">
        <v>9.1</v>
      </c>
      <c r="J5397" s="168">
        <v>6</v>
      </c>
      <c r="K5397" s="168">
        <v>87.7</v>
      </c>
      <c r="L5397" s="168">
        <v>60.9</v>
      </c>
      <c r="M5397" s="168">
        <v>27.4</v>
      </c>
      <c r="N5397" s="168">
        <v>960.6</v>
      </c>
    </row>
    <row r="5398" spans="1:14" x14ac:dyDescent="0.2">
      <c r="A5398" s="168">
        <v>2019</v>
      </c>
      <c r="B5398" s="168">
        <v>8</v>
      </c>
      <c r="C5398" s="168">
        <v>13</v>
      </c>
      <c r="D5398" s="168">
        <v>18</v>
      </c>
      <c r="E5398" s="168">
        <v>30</v>
      </c>
      <c r="F5398" s="168">
        <v>110</v>
      </c>
      <c r="G5398" s="168">
        <v>318</v>
      </c>
      <c r="H5398" s="168">
        <v>212</v>
      </c>
      <c r="I5398" s="168">
        <v>9.1999999999999993</v>
      </c>
      <c r="J5398" s="168">
        <v>5.4</v>
      </c>
      <c r="K5398" s="168">
        <v>85.8</v>
      </c>
      <c r="L5398" s="168">
        <v>64</v>
      </c>
      <c r="M5398" s="168">
        <v>26.5</v>
      </c>
      <c r="N5398" s="168">
        <v>960.8</v>
      </c>
    </row>
    <row r="5399" spans="1:14" x14ac:dyDescent="0.2">
      <c r="A5399" s="168">
        <v>2019</v>
      </c>
      <c r="B5399" s="168">
        <v>8</v>
      </c>
      <c r="C5399" s="168">
        <v>13</v>
      </c>
      <c r="D5399" s="168">
        <v>19</v>
      </c>
      <c r="E5399" s="168">
        <v>30</v>
      </c>
      <c r="F5399" s="168">
        <v>34</v>
      </c>
      <c r="G5399" s="168">
        <v>55</v>
      </c>
      <c r="H5399" s="168">
        <v>43</v>
      </c>
      <c r="I5399" s="168">
        <v>9.4</v>
      </c>
      <c r="J5399" s="168">
        <v>4.5999999999999996</v>
      </c>
      <c r="K5399" s="168">
        <v>84.6</v>
      </c>
      <c r="L5399" s="168">
        <v>69.599999999999994</v>
      </c>
      <c r="M5399" s="168">
        <v>25</v>
      </c>
      <c r="N5399" s="168">
        <v>961.2</v>
      </c>
    </row>
    <row r="5400" spans="1:14" x14ac:dyDescent="0.2">
      <c r="A5400" s="168">
        <v>2019</v>
      </c>
      <c r="B5400" s="168">
        <v>8</v>
      </c>
      <c r="C5400" s="168">
        <v>13</v>
      </c>
      <c r="D5400" s="168">
        <v>20</v>
      </c>
      <c r="E5400" s="168">
        <v>30</v>
      </c>
      <c r="F5400" s="168">
        <v>0</v>
      </c>
      <c r="G5400" s="168">
        <v>0</v>
      </c>
      <c r="H5400" s="168">
        <v>0</v>
      </c>
      <c r="I5400" s="168">
        <v>9.6</v>
      </c>
      <c r="J5400" s="168">
        <v>4.2</v>
      </c>
      <c r="K5400" s="168">
        <v>81.900000000000006</v>
      </c>
      <c r="L5400" s="168">
        <v>75.2</v>
      </c>
      <c r="M5400" s="168">
        <v>23.8</v>
      </c>
      <c r="N5400" s="168">
        <v>961.8</v>
      </c>
    </row>
    <row r="5401" spans="1:14" x14ac:dyDescent="0.2">
      <c r="A5401" s="168">
        <v>2019</v>
      </c>
      <c r="B5401" s="168">
        <v>8</v>
      </c>
      <c r="C5401" s="168">
        <v>13</v>
      </c>
      <c r="D5401" s="168">
        <v>21</v>
      </c>
      <c r="E5401" s="168">
        <v>30</v>
      </c>
      <c r="F5401" s="168">
        <v>0</v>
      </c>
      <c r="G5401" s="168">
        <v>0</v>
      </c>
      <c r="H5401" s="168">
        <v>0</v>
      </c>
      <c r="I5401" s="168">
        <v>9.8000000000000007</v>
      </c>
      <c r="J5401" s="168">
        <v>3.9</v>
      </c>
      <c r="K5401" s="168">
        <v>86.2</v>
      </c>
      <c r="L5401" s="168">
        <v>79.900000000000006</v>
      </c>
      <c r="M5401" s="168">
        <v>22.9</v>
      </c>
      <c r="N5401" s="168">
        <v>962.5</v>
      </c>
    </row>
    <row r="5402" spans="1:14" x14ac:dyDescent="0.2">
      <c r="A5402" s="168">
        <v>2019</v>
      </c>
      <c r="B5402" s="168">
        <v>8</v>
      </c>
      <c r="C5402" s="168">
        <v>13</v>
      </c>
      <c r="D5402" s="168">
        <v>22</v>
      </c>
      <c r="E5402" s="168">
        <v>30</v>
      </c>
      <c r="F5402" s="168">
        <v>0</v>
      </c>
      <c r="G5402" s="168">
        <v>0</v>
      </c>
      <c r="H5402" s="168">
        <v>0</v>
      </c>
      <c r="I5402" s="168">
        <v>9.6999999999999993</v>
      </c>
      <c r="J5402" s="168">
        <v>3.4</v>
      </c>
      <c r="K5402" s="168">
        <v>93.9</v>
      </c>
      <c r="L5402" s="168">
        <v>85.1</v>
      </c>
      <c r="M5402" s="168">
        <v>22.2</v>
      </c>
      <c r="N5402" s="168">
        <v>962.9</v>
      </c>
    </row>
    <row r="5403" spans="1:14" x14ac:dyDescent="0.2">
      <c r="A5403" s="168">
        <v>2019</v>
      </c>
      <c r="B5403" s="168">
        <v>8</v>
      </c>
      <c r="C5403" s="168">
        <v>13</v>
      </c>
      <c r="D5403" s="168">
        <v>23</v>
      </c>
      <c r="E5403" s="168">
        <v>30</v>
      </c>
      <c r="F5403" s="168">
        <v>0</v>
      </c>
      <c r="G5403" s="168">
        <v>0</v>
      </c>
      <c r="H5403" s="168">
        <v>0</v>
      </c>
      <c r="I5403" s="168">
        <v>9.6</v>
      </c>
      <c r="J5403" s="168">
        <v>3.4</v>
      </c>
      <c r="K5403" s="168">
        <v>94.3</v>
      </c>
      <c r="L5403" s="168">
        <v>87.4</v>
      </c>
      <c r="M5403" s="168">
        <v>21.8</v>
      </c>
      <c r="N5403" s="168">
        <v>963.1</v>
      </c>
    </row>
    <row r="5404" spans="1:14" x14ac:dyDescent="0.2">
      <c r="A5404" s="168">
        <v>2019</v>
      </c>
      <c r="B5404" s="168">
        <v>8</v>
      </c>
      <c r="C5404" s="168">
        <v>14</v>
      </c>
      <c r="D5404" s="168">
        <v>0</v>
      </c>
      <c r="E5404" s="168">
        <v>30</v>
      </c>
      <c r="F5404" s="168">
        <v>0</v>
      </c>
      <c r="G5404" s="168">
        <v>0</v>
      </c>
      <c r="H5404" s="168">
        <v>0</v>
      </c>
      <c r="I5404" s="168">
        <v>9.4</v>
      </c>
      <c r="J5404" s="168">
        <v>2.9</v>
      </c>
      <c r="K5404" s="168">
        <v>104.1</v>
      </c>
      <c r="L5404" s="168">
        <v>87.8</v>
      </c>
      <c r="M5404" s="168">
        <v>21.8</v>
      </c>
      <c r="N5404" s="168">
        <v>963.1</v>
      </c>
    </row>
    <row r="5405" spans="1:14" x14ac:dyDescent="0.2">
      <c r="A5405" s="168">
        <v>2019</v>
      </c>
      <c r="B5405" s="168">
        <v>8</v>
      </c>
      <c r="C5405" s="168">
        <v>14</v>
      </c>
      <c r="D5405" s="168">
        <v>1</v>
      </c>
      <c r="E5405" s="168">
        <v>30</v>
      </c>
      <c r="F5405" s="168">
        <v>0</v>
      </c>
      <c r="G5405" s="168">
        <v>0</v>
      </c>
      <c r="H5405" s="168">
        <v>0</v>
      </c>
      <c r="I5405" s="168">
        <v>9.3000000000000007</v>
      </c>
      <c r="J5405" s="168">
        <v>2.8</v>
      </c>
      <c r="K5405" s="168">
        <v>107.6</v>
      </c>
      <c r="L5405" s="168">
        <v>88.3</v>
      </c>
      <c r="M5405" s="168">
        <v>21.6</v>
      </c>
      <c r="N5405" s="168">
        <v>963.1</v>
      </c>
    </row>
    <row r="5406" spans="1:14" x14ac:dyDescent="0.2">
      <c r="A5406" s="168">
        <v>2019</v>
      </c>
      <c r="B5406" s="168">
        <v>8</v>
      </c>
      <c r="C5406" s="168">
        <v>14</v>
      </c>
      <c r="D5406" s="168">
        <v>2</v>
      </c>
      <c r="E5406" s="168">
        <v>30</v>
      </c>
      <c r="F5406" s="168">
        <v>0</v>
      </c>
      <c r="G5406" s="168">
        <v>0</v>
      </c>
      <c r="H5406" s="168">
        <v>0</v>
      </c>
      <c r="I5406" s="168">
        <v>9.3000000000000007</v>
      </c>
      <c r="J5406" s="168">
        <v>2.7</v>
      </c>
      <c r="K5406" s="168">
        <v>101.6</v>
      </c>
      <c r="L5406" s="168">
        <v>88.5</v>
      </c>
      <c r="M5406" s="168">
        <v>21.4</v>
      </c>
      <c r="N5406" s="168">
        <v>963</v>
      </c>
    </row>
    <row r="5407" spans="1:14" x14ac:dyDescent="0.2">
      <c r="A5407" s="168">
        <v>2019</v>
      </c>
      <c r="B5407" s="168">
        <v>8</v>
      </c>
      <c r="C5407" s="168">
        <v>14</v>
      </c>
      <c r="D5407" s="168">
        <v>3</v>
      </c>
      <c r="E5407" s="168">
        <v>30</v>
      </c>
      <c r="F5407" s="168">
        <v>0</v>
      </c>
      <c r="G5407" s="168">
        <v>0</v>
      </c>
      <c r="H5407" s="168">
        <v>0</v>
      </c>
      <c r="I5407" s="168">
        <v>9.5</v>
      </c>
      <c r="J5407" s="168">
        <v>2.1</v>
      </c>
      <c r="K5407" s="168">
        <v>100.3</v>
      </c>
      <c r="L5407" s="168">
        <v>89.3</v>
      </c>
      <c r="M5407" s="168">
        <v>21</v>
      </c>
      <c r="N5407" s="168">
        <v>962.8</v>
      </c>
    </row>
    <row r="5408" spans="1:14" x14ac:dyDescent="0.2">
      <c r="A5408" s="168">
        <v>2019</v>
      </c>
      <c r="B5408" s="168">
        <v>8</v>
      </c>
      <c r="C5408" s="168">
        <v>14</v>
      </c>
      <c r="D5408" s="168">
        <v>4</v>
      </c>
      <c r="E5408" s="168">
        <v>30</v>
      </c>
      <c r="F5408" s="168">
        <v>0</v>
      </c>
      <c r="G5408" s="168">
        <v>0</v>
      </c>
      <c r="H5408" s="168">
        <v>0</v>
      </c>
      <c r="I5408" s="168">
        <v>9.5</v>
      </c>
      <c r="J5408" s="168">
        <v>1.8</v>
      </c>
      <c r="K5408" s="168">
        <v>70.5</v>
      </c>
      <c r="L5408" s="168">
        <v>90.2</v>
      </c>
      <c r="M5408" s="168">
        <v>20.7</v>
      </c>
      <c r="N5408" s="168">
        <v>962.7</v>
      </c>
    </row>
    <row r="5409" spans="1:14" x14ac:dyDescent="0.2">
      <c r="A5409" s="168">
        <v>2019</v>
      </c>
      <c r="B5409" s="168">
        <v>8</v>
      </c>
      <c r="C5409" s="168">
        <v>14</v>
      </c>
      <c r="D5409" s="168">
        <v>5</v>
      </c>
      <c r="E5409" s="168">
        <v>30</v>
      </c>
      <c r="F5409" s="168">
        <v>0</v>
      </c>
      <c r="G5409" s="168">
        <v>0</v>
      </c>
      <c r="H5409" s="168">
        <v>0</v>
      </c>
      <c r="I5409" s="168">
        <v>9.4</v>
      </c>
      <c r="J5409" s="168">
        <v>0.7</v>
      </c>
      <c r="K5409" s="168">
        <v>44.1</v>
      </c>
      <c r="L5409" s="168">
        <v>89.6</v>
      </c>
      <c r="M5409" s="168">
        <v>20.399999999999999</v>
      </c>
      <c r="N5409" s="168">
        <v>962.9</v>
      </c>
    </row>
    <row r="5410" spans="1:14" x14ac:dyDescent="0.2">
      <c r="A5410" s="168">
        <v>2019</v>
      </c>
      <c r="B5410" s="168">
        <v>8</v>
      </c>
      <c r="C5410" s="168">
        <v>14</v>
      </c>
      <c r="D5410" s="168">
        <v>6</v>
      </c>
      <c r="E5410" s="168">
        <v>30</v>
      </c>
      <c r="F5410" s="168">
        <v>11</v>
      </c>
      <c r="G5410" s="168">
        <v>19</v>
      </c>
      <c r="H5410" s="168">
        <v>13</v>
      </c>
      <c r="I5410" s="168">
        <v>9.3000000000000007</v>
      </c>
      <c r="J5410" s="168">
        <v>1.4</v>
      </c>
      <c r="K5410" s="168">
        <v>32.700000000000003</v>
      </c>
      <c r="L5410" s="168">
        <v>87.1</v>
      </c>
      <c r="M5410" s="168">
        <v>20</v>
      </c>
      <c r="N5410" s="168">
        <v>963.2</v>
      </c>
    </row>
    <row r="5411" spans="1:14" x14ac:dyDescent="0.2">
      <c r="A5411" s="168">
        <v>2019</v>
      </c>
      <c r="B5411" s="168">
        <v>8</v>
      </c>
      <c r="C5411" s="168">
        <v>14</v>
      </c>
      <c r="D5411" s="168">
        <v>7</v>
      </c>
      <c r="E5411" s="168">
        <v>30</v>
      </c>
      <c r="F5411" s="168">
        <v>64</v>
      </c>
      <c r="G5411" s="168">
        <v>344</v>
      </c>
      <c r="H5411" s="168">
        <v>142</v>
      </c>
      <c r="I5411" s="168">
        <v>8.6999999999999993</v>
      </c>
      <c r="J5411" s="168">
        <v>1</v>
      </c>
      <c r="K5411" s="168">
        <v>85.4</v>
      </c>
      <c r="L5411" s="168">
        <v>80.5</v>
      </c>
      <c r="M5411" s="168">
        <v>22.1</v>
      </c>
      <c r="N5411" s="168">
        <v>963.5</v>
      </c>
    </row>
    <row r="5412" spans="1:14" x14ac:dyDescent="0.2">
      <c r="A5412" s="168">
        <v>2019</v>
      </c>
      <c r="B5412" s="168">
        <v>8</v>
      </c>
      <c r="C5412" s="168">
        <v>14</v>
      </c>
      <c r="D5412" s="168">
        <v>8</v>
      </c>
      <c r="E5412" s="168">
        <v>30</v>
      </c>
      <c r="F5412" s="168">
        <v>99</v>
      </c>
      <c r="G5412" s="168">
        <v>597</v>
      </c>
      <c r="H5412" s="168">
        <v>345</v>
      </c>
      <c r="I5412" s="168">
        <v>7.7</v>
      </c>
      <c r="J5412" s="168">
        <v>1.1000000000000001</v>
      </c>
      <c r="K5412" s="168">
        <v>94.4</v>
      </c>
      <c r="L5412" s="168">
        <v>75.2</v>
      </c>
      <c r="M5412" s="168">
        <v>23.8</v>
      </c>
      <c r="N5412" s="168">
        <v>963.7</v>
      </c>
    </row>
    <row r="5413" spans="1:14" x14ac:dyDescent="0.2">
      <c r="A5413" s="168">
        <v>2019</v>
      </c>
      <c r="B5413" s="168">
        <v>8</v>
      </c>
      <c r="C5413" s="168">
        <v>14</v>
      </c>
      <c r="D5413" s="168">
        <v>9</v>
      </c>
      <c r="E5413" s="168">
        <v>30</v>
      </c>
      <c r="F5413" s="168">
        <v>110</v>
      </c>
      <c r="G5413" s="168">
        <v>744</v>
      </c>
      <c r="H5413" s="168">
        <v>550</v>
      </c>
      <c r="I5413" s="168">
        <v>7.5</v>
      </c>
      <c r="J5413" s="168">
        <v>1.7</v>
      </c>
      <c r="K5413" s="168">
        <v>128.5</v>
      </c>
      <c r="L5413" s="168">
        <v>65.3</v>
      </c>
      <c r="M5413" s="168">
        <v>25.7</v>
      </c>
      <c r="N5413" s="168">
        <v>963.6</v>
      </c>
    </row>
    <row r="5414" spans="1:14" x14ac:dyDescent="0.2">
      <c r="A5414" s="168">
        <v>2019</v>
      </c>
      <c r="B5414" s="168">
        <v>8</v>
      </c>
      <c r="C5414" s="168">
        <v>14</v>
      </c>
      <c r="D5414" s="168">
        <v>10</v>
      </c>
      <c r="E5414" s="168">
        <v>30</v>
      </c>
      <c r="F5414" s="168">
        <v>116</v>
      </c>
      <c r="G5414" s="168">
        <v>820</v>
      </c>
      <c r="H5414" s="168">
        <v>726</v>
      </c>
      <c r="I5414" s="168">
        <v>7.2</v>
      </c>
      <c r="J5414" s="168">
        <v>1.7</v>
      </c>
      <c r="K5414" s="168">
        <v>129.6</v>
      </c>
      <c r="L5414" s="168">
        <v>55.1</v>
      </c>
      <c r="M5414" s="168">
        <v>27.8</v>
      </c>
      <c r="N5414" s="168">
        <v>963.5</v>
      </c>
    </row>
    <row r="5415" spans="1:14" x14ac:dyDescent="0.2">
      <c r="A5415" s="168">
        <v>2019</v>
      </c>
      <c r="B5415" s="168">
        <v>8</v>
      </c>
      <c r="C5415" s="168">
        <v>14</v>
      </c>
      <c r="D5415" s="168">
        <v>11</v>
      </c>
      <c r="E5415" s="168">
        <v>30</v>
      </c>
      <c r="F5415" s="168">
        <v>134</v>
      </c>
      <c r="G5415" s="168">
        <v>842</v>
      </c>
      <c r="H5415" s="168">
        <v>854</v>
      </c>
      <c r="I5415" s="168">
        <v>7.1</v>
      </c>
      <c r="J5415" s="168">
        <v>1.8</v>
      </c>
      <c r="K5415" s="168">
        <v>162.6</v>
      </c>
      <c r="L5415" s="168">
        <v>51.8</v>
      </c>
      <c r="M5415" s="168">
        <v>29.3</v>
      </c>
      <c r="N5415" s="168">
        <v>963.3</v>
      </c>
    </row>
    <row r="5416" spans="1:14" x14ac:dyDescent="0.2">
      <c r="A5416" s="168">
        <v>2019</v>
      </c>
      <c r="B5416" s="168">
        <v>8</v>
      </c>
      <c r="C5416" s="168">
        <v>14</v>
      </c>
      <c r="D5416" s="168">
        <v>12</v>
      </c>
      <c r="E5416" s="168">
        <v>30</v>
      </c>
      <c r="F5416" s="168">
        <v>185</v>
      </c>
      <c r="G5416" s="168">
        <v>778</v>
      </c>
      <c r="H5416" s="168">
        <v>903</v>
      </c>
      <c r="I5416" s="168">
        <v>7.1</v>
      </c>
      <c r="J5416" s="168">
        <v>2</v>
      </c>
      <c r="K5416" s="168">
        <v>117</v>
      </c>
      <c r="L5416" s="168">
        <v>48</v>
      </c>
      <c r="M5416" s="168">
        <v>30.6</v>
      </c>
      <c r="N5416" s="168">
        <v>962.7</v>
      </c>
    </row>
    <row r="5417" spans="1:14" x14ac:dyDescent="0.2">
      <c r="A5417" s="168">
        <v>2019</v>
      </c>
      <c r="B5417" s="168">
        <v>8</v>
      </c>
      <c r="C5417" s="168">
        <v>14</v>
      </c>
      <c r="D5417" s="168">
        <v>13</v>
      </c>
      <c r="E5417" s="168">
        <v>30</v>
      </c>
      <c r="F5417" s="168">
        <v>251</v>
      </c>
      <c r="G5417" s="168">
        <v>362</v>
      </c>
      <c r="H5417" s="168">
        <v>593</v>
      </c>
      <c r="I5417" s="168">
        <v>7.1</v>
      </c>
      <c r="J5417" s="168">
        <v>2.8</v>
      </c>
      <c r="K5417" s="168">
        <v>190</v>
      </c>
      <c r="L5417" s="168">
        <v>47.1</v>
      </c>
      <c r="M5417" s="168">
        <v>31.1</v>
      </c>
      <c r="N5417" s="168">
        <v>962.1</v>
      </c>
    </row>
    <row r="5418" spans="1:14" x14ac:dyDescent="0.2">
      <c r="A5418" s="168">
        <v>2019</v>
      </c>
      <c r="B5418" s="168">
        <v>8</v>
      </c>
      <c r="C5418" s="168">
        <v>14</v>
      </c>
      <c r="D5418" s="168">
        <v>14</v>
      </c>
      <c r="E5418" s="168">
        <v>30</v>
      </c>
      <c r="F5418" s="168">
        <v>181</v>
      </c>
      <c r="G5418" s="168">
        <v>851</v>
      </c>
      <c r="H5418" s="168">
        <v>940</v>
      </c>
      <c r="I5418" s="168">
        <v>7.2</v>
      </c>
      <c r="J5418" s="168">
        <v>4.0999999999999996</v>
      </c>
      <c r="K5418" s="168">
        <v>249</v>
      </c>
      <c r="L5418" s="168">
        <v>43.3</v>
      </c>
      <c r="M5418" s="168">
        <v>32.200000000000003</v>
      </c>
      <c r="N5418" s="168">
        <v>961.4</v>
      </c>
    </row>
    <row r="5419" spans="1:14" x14ac:dyDescent="0.2">
      <c r="A5419" s="168">
        <v>2019</v>
      </c>
      <c r="B5419" s="168">
        <v>8</v>
      </c>
      <c r="C5419" s="168">
        <v>14</v>
      </c>
      <c r="D5419" s="168">
        <v>15</v>
      </c>
      <c r="E5419" s="168">
        <v>30</v>
      </c>
      <c r="F5419" s="168">
        <v>147</v>
      </c>
      <c r="G5419" s="168">
        <v>809</v>
      </c>
      <c r="H5419" s="168">
        <v>795</v>
      </c>
      <c r="I5419" s="168">
        <v>7.2</v>
      </c>
      <c r="J5419" s="168">
        <v>4.5999999999999996</v>
      </c>
      <c r="K5419" s="168">
        <v>261.7</v>
      </c>
      <c r="L5419" s="168">
        <v>39.700000000000003</v>
      </c>
      <c r="M5419" s="168">
        <v>32.299999999999997</v>
      </c>
      <c r="N5419" s="168">
        <v>961</v>
      </c>
    </row>
    <row r="5420" spans="1:14" x14ac:dyDescent="0.2">
      <c r="A5420" s="168">
        <v>2019</v>
      </c>
      <c r="B5420" s="168">
        <v>8</v>
      </c>
      <c r="C5420" s="168">
        <v>14</v>
      </c>
      <c r="D5420" s="168">
        <v>16</v>
      </c>
      <c r="E5420" s="168">
        <v>30</v>
      </c>
      <c r="F5420" s="168">
        <v>121</v>
      </c>
      <c r="G5420" s="168">
        <v>767</v>
      </c>
      <c r="H5420" s="168">
        <v>634</v>
      </c>
      <c r="I5420" s="168">
        <v>7.3</v>
      </c>
      <c r="J5420" s="168">
        <v>5.8</v>
      </c>
      <c r="K5420" s="168">
        <v>265.60000000000002</v>
      </c>
      <c r="L5420" s="168">
        <v>32.9</v>
      </c>
      <c r="M5420" s="168">
        <v>32.5</v>
      </c>
      <c r="N5420" s="168">
        <v>960.7</v>
      </c>
    </row>
    <row r="5421" spans="1:14" x14ac:dyDescent="0.2">
      <c r="A5421" s="168">
        <v>2019</v>
      </c>
      <c r="B5421" s="168">
        <v>8</v>
      </c>
      <c r="C5421" s="168">
        <v>14</v>
      </c>
      <c r="D5421" s="168">
        <v>17</v>
      </c>
      <c r="E5421" s="168">
        <v>30</v>
      </c>
      <c r="F5421" s="168">
        <v>102</v>
      </c>
      <c r="G5421" s="168">
        <v>680</v>
      </c>
      <c r="H5421" s="168">
        <v>443</v>
      </c>
      <c r="I5421" s="168">
        <v>7.4</v>
      </c>
      <c r="J5421" s="168">
        <v>6.3</v>
      </c>
      <c r="K5421" s="168">
        <v>271.3</v>
      </c>
      <c r="L5421" s="168">
        <v>33.5</v>
      </c>
      <c r="M5421" s="168">
        <v>31.9</v>
      </c>
      <c r="N5421" s="168">
        <v>960.5</v>
      </c>
    </row>
    <row r="5422" spans="1:14" x14ac:dyDescent="0.2">
      <c r="A5422" s="168">
        <v>2019</v>
      </c>
      <c r="B5422" s="168">
        <v>8</v>
      </c>
      <c r="C5422" s="168">
        <v>14</v>
      </c>
      <c r="D5422" s="168">
        <v>18</v>
      </c>
      <c r="E5422" s="168">
        <v>30</v>
      </c>
      <c r="F5422" s="168">
        <v>74</v>
      </c>
      <c r="G5422" s="168">
        <v>522</v>
      </c>
      <c r="H5422" s="168">
        <v>237</v>
      </c>
      <c r="I5422" s="168">
        <v>7.6</v>
      </c>
      <c r="J5422" s="168">
        <v>5.6</v>
      </c>
      <c r="K5422" s="168">
        <v>282.7</v>
      </c>
      <c r="L5422" s="168">
        <v>34.6</v>
      </c>
      <c r="M5422" s="168">
        <v>30.6</v>
      </c>
      <c r="N5422" s="168">
        <v>960.6</v>
      </c>
    </row>
    <row r="5423" spans="1:14" x14ac:dyDescent="0.2">
      <c r="A5423" s="168">
        <v>2019</v>
      </c>
      <c r="B5423" s="168">
        <v>8</v>
      </c>
      <c r="C5423" s="168">
        <v>14</v>
      </c>
      <c r="D5423" s="168">
        <v>19</v>
      </c>
      <c r="E5423" s="168">
        <v>30</v>
      </c>
      <c r="F5423" s="168">
        <v>30</v>
      </c>
      <c r="G5423" s="168">
        <v>191</v>
      </c>
      <c r="H5423" s="168">
        <v>57</v>
      </c>
      <c r="I5423" s="168">
        <v>8.5</v>
      </c>
      <c r="J5423" s="168">
        <v>2.7</v>
      </c>
      <c r="K5423" s="168">
        <v>239.7</v>
      </c>
      <c r="L5423" s="168">
        <v>41.3</v>
      </c>
      <c r="M5423" s="168">
        <v>29.1</v>
      </c>
      <c r="N5423" s="168">
        <v>961</v>
      </c>
    </row>
    <row r="5424" spans="1:14" x14ac:dyDescent="0.2">
      <c r="A5424" s="168">
        <v>2019</v>
      </c>
      <c r="B5424" s="168">
        <v>8</v>
      </c>
      <c r="C5424" s="168">
        <v>14</v>
      </c>
      <c r="D5424" s="168">
        <v>20</v>
      </c>
      <c r="E5424" s="168">
        <v>30</v>
      </c>
      <c r="F5424" s="168">
        <v>0</v>
      </c>
      <c r="G5424" s="168">
        <v>0</v>
      </c>
      <c r="H5424" s="168">
        <v>0</v>
      </c>
      <c r="I5424" s="168">
        <v>9.6</v>
      </c>
      <c r="J5424" s="168">
        <v>3.6</v>
      </c>
      <c r="K5424" s="168">
        <v>98.1</v>
      </c>
      <c r="L5424" s="168">
        <v>68</v>
      </c>
      <c r="M5424" s="168">
        <v>25.8</v>
      </c>
      <c r="N5424" s="168">
        <v>961.6</v>
      </c>
    </row>
    <row r="5425" spans="1:14" x14ac:dyDescent="0.2">
      <c r="A5425" s="168">
        <v>2019</v>
      </c>
      <c r="B5425" s="168">
        <v>8</v>
      </c>
      <c r="C5425" s="168">
        <v>14</v>
      </c>
      <c r="D5425" s="168">
        <v>21</v>
      </c>
      <c r="E5425" s="168">
        <v>30</v>
      </c>
      <c r="F5425" s="168">
        <v>0</v>
      </c>
      <c r="G5425" s="168">
        <v>0</v>
      </c>
      <c r="H5425" s="168">
        <v>0</v>
      </c>
      <c r="I5425" s="168">
        <v>10.8</v>
      </c>
      <c r="J5425" s="168">
        <v>2.8</v>
      </c>
      <c r="K5425" s="168">
        <v>112.3</v>
      </c>
      <c r="L5425" s="168">
        <v>77</v>
      </c>
      <c r="M5425" s="168">
        <v>24.4</v>
      </c>
      <c r="N5425" s="168">
        <v>962.2</v>
      </c>
    </row>
    <row r="5426" spans="1:14" x14ac:dyDescent="0.2">
      <c r="A5426" s="168">
        <v>2019</v>
      </c>
      <c r="B5426" s="168">
        <v>8</v>
      </c>
      <c r="C5426" s="168">
        <v>14</v>
      </c>
      <c r="D5426" s="168">
        <v>22</v>
      </c>
      <c r="E5426" s="168">
        <v>30</v>
      </c>
      <c r="F5426" s="168">
        <v>0</v>
      </c>
      <c r="G5426" s="168">
        <v>0</v>
      </c>
      <c r="H5426" s="168">
        <v>0</v>
      </c>
      <c r="I5426" s="168">
        <v>11.5</v>
      </c>
      <c r="J5426" s="168">
        <v>0.8</v>
      </c>
      <c r="K5426" s="168">
        <v>179.3</v>
      </c>
      <c r="L5426" s="168">
        <v>79.900000000000006</v>
      </c>
      <c r="M5426" s="168">
        <v>23.6</v>
      </c>
      <c r="N5426" s="168">
        <v>962.4</v>
      </c>
    </row>
    <row r="5427" spans="1:14" x14ac:dyDescent="0.2">
      <c r="A5427" s="168">
        <v>2019</v>
      </c>
      <c r="B5427" s="168">
        <v>8</v>
      </c>
      <c r="C5427" s="168">
        <v>14</v>
      </c>
      <c r="D5427" s="168">
        <v>23</v>
      </c>
      <c r="E5427" s="168">
        <v>30</v>
      </c>
      <c r="F5427" s="168">
        <v>0</v>
      </c>
      <c r="G5427" s="168">
        <v>0</v>
      </c>
      <c r="H5427" s="168">
        <v>0</v>
      </c>
      <c r="I5427" s="168">
        <v>11.7</v>
      </c>
      <c r="J5427" s="168">
        <v>0.7</v>
      </c>
      <c r="K5427" s="168">
        <v>258.39999999999998</v>
      </c>
      <c r="L5427" s="168">
        <v>80.3</v>
      </c>
      <c r="M5427" s="168">
        <v>23</v>
      </c>
      <c r="N5427" s="168">
        <v>962.4</v>
      </c>
    </row>
    <row r="5428" spans="1:14" x14ac:dyDescent="0.2">
      <c r="A5428" s="168">
        <v>2019</v>
      </c>
      <c r="B5428" s="168">
        <v>8</v>
      </c>
      <c r="C5428" s="168">
        <v>15</v>
      </c>
      <c r="D5428" s="168">
        <v>0</v>
      </c>
      <c r="E5428" s="168">
        <v>30</v>
      </c>
      <c r="F5428" s="168">
        <v>0</v>
      </c>
      <c r="G5428" s="168">
        <v>0</v>
      </c>
      <c r="H5428" s="168">
        <v>0</v>
      </c>
      <c r="I5428" s="168">
        <v>11.6</v>
      </c>
      <c r="J5428" s="168">
        <v>0.3</v>
      </c>
      <c r="K5428" s="168">
        <v>154.5</v>
      </c>
      <c r="L5428" s="168">
        <v>83.2</v>
      </c>
      <c r="M5428" s="168">
        <v>22.7</v>
      </c>
      <c r="N5428" s="168">
        <v>962.3</v>
      </c>
    </row>
    <row r="5429" spans="1:14" x14ac:dyDescent="0.2">
      <c r="A5429" s="168">
        <v>2019</v>
      </c>
      <c r="B5429" s="168">
        <v>8</v>
      </c>
      <c r="C5429" s="168">
        <v>15</v>
      </c>
      <c r="D5429" s="168">
        <v>1</v>
      </c>
      <c r="E5429" s="168">
        <v>30</v>
      </c>
      <c r="F5429" s="168">
        <v>0</v>
      </c>
      <c r="G5429" s="168">
        <v>0</v>
      </c>
      <c r="H5429" s="168">
        <v>0</v>
      </c>
      <c r="I5429" s="168">
        <v>11.3</v>
      </c>
      <c r="J5429" s="168">
        <v>0.8</v>
      </c>
      <c r="K5429" s="168">
        <v>11</v>
      </c>
      <c r="L5429" s="168">
        <v>71.400000000000006</v>
      </c>
      <c r="M5429" s="168">
        <v>22.7</v>
      </c>
      <c r="N5429" s="168">
        <v>962</v>
      </c>
    </row>
    <row r="5430" spans="1:14" x14ac:dyDescent="0.2">
      <c r="A5430" s="168">
        <v>2019</v>
      </c>
      <c r="B5430" s="168">
        <v>8</v>
      </c>
      <c r="C5430" s="168">
        <v>15</v>
      </c>
      <c r="D5430" s="168">
        <v>2</v>
      </c>
      <c r="E5430" s="168">
        <v>30</v>
      </c>
      <c r="F5430" s="168">
        <v>0</v>
      </c>
      <c r="G5430" s="168">
        <v>0</v>
      </c>
      <c r="H5430" s="168">
        <v>0</v>
      </c>
      <c r="I5430" s="168">
        <v>11.1</v>
      </c>
      <c r="J5430" s="168">
        <v>1</v>
      </c>
      <c r="K5430" s="168">
        <v>117.2</v>
      </c>
      <c r="L5430" s="168">
        <v>65.2</v>
      </c>
      <c r="M5430" s="168">
        <v>21.4</v>
      </c>
      <c r="N5430" s="168">
        <v>961.8</v>
      </c>
    </row>
    <row r="5431" spans="1:14" x14ac:dyDescent="0.2">
      <c r="A5431" s="168">
        <v>2019</v>
      </c>
      <c r="B5431" s="168">
        <v>8</v>
      </c>
      <c r="C5431" s="168">
        <v>15</v>
      </c>
      <c r="D5431" s="168">
        <v>3</v>
      </c>
      <c r="E5431" s="168">
        <v>30</v>
      </c>
      <c r="F5431" s="168">
        <v>0</v>
      </c>
      <c r="G5431" s="168">
        <v>0</v>
      </c>
      <c r="H5431" s="168">
        <v>0</v>
      </c>
      <c r="I5431" s="168">
        <v>10.9</v>
      </c>
      <c r="J5431" s="168">
        <v>0.9</v>
      </c>
      <c r="K5431" s="168">
        <v>124.5</v>
      </c>
      <c r="L5431" s="168">
        <v>63.2</v>
      </c>
      <c r="M5431" s="168">
        <v>21.4</v>
      </c>
      <c r="N5431" s="168">
        <v>961.6</v>
      </c>
    </row>
    <row r="5432" spans="1:14" x14ac:dyDescent="0.2">
      <c r="A5432" s="168">
        <v>2019</v>
      </c>
      <c r="B5432" s="168">
        <v>8</v>
      </c>
      <c r="C5432" s="168">
        <v>15</v>
      </c>
      <c r="D5432" s="168">
        <v>4</v>
      </c>
      <c r="E5432" s="168">
        <v>30</v>
      </c>
      <c r="F5432" s="168">
        <v>0</v>
      </c>
      <c r="G5432" s="168">
        <v>0</v>
      </c>
      <c r="H5432" s="168">
        <v>0</v>
      </c>
      <c r="I5432" s="168">
        <v>10.5</v>
      </c>
      <c r="J5432" s="168">
        <v>1.4</v>
      </c>
      <c r="K5432" s="168">
        <v>111.7</v>
      </c>
      <c r="L5432" s="168">
        <v>64.2</v>
      </c>
      <c r="M5432" s="168">
        <v>20.6</v>
      </c>
      <c r="N5432" s="168">
        <v>961.4</v>
      </c>
    </row>
    <row r="5433" spans="1:14" x14ac:dyDescent="0.2">
      <c r="A5433" s="168">
        <v>2019</v>
      </c>
      <c r="B5433" s="168">
        <v>8</v>
      </c>
      <c r="C5433" s="168">
        <v>15</v>
      </c>
      <c r="D5433" s="168">
        <v>5</v>
      </c>
      <c r="E5433" s="168">
        <v>30</v>
      </c>
      <c r="F5433" s="168">
        <v>0</v>
      </c>
      <c r="G5433" s="168">
        <v>0</v>
      </c>
      <c r="H5433" s="168">
        <v>0</v>
      </c>
      <c r="I5433" s="168">
        <v>10.199999999999999</v>
      </c>
      <c r="J5433" s="168">
        <v>1.2</v>
      </c>
      <c r="K5433" s="168">
        <v>37</v>
      </c>
      <c r="L5433" s="168">
        <v>66.400000000000006</v>
      </c>
      <c r="M5433" s="168">
        <v>20.8</v>
      </c>
      <c r="N5433" s="168">
        <v>961.6</v>
      </c>
    </row>
    <row r="5434" spans="1:14" x14ac:dyDescent="0.2">
      <c r="A5434" s="168">
        <v>2019</v>
      </c>
      <c r="B5434" s="168">
        <v>8</v>
      </c>
      <c r="C5434" s="168">
        <v>15</v>
      </c>
      <c r="D5434" s="168">
        <v>6</v>
      </c>
      <c r="E5434" s="168">
        <v>30</v>
      </c>
      <c r="F5434" s="168">
        <v>10</v>
      </c>
      <c r="G5434" s="168">
        <v>39</v>
      </c>
      <c r="H5434" s="168">
        <v>14</v>
      </c>
      <c r="I5434" s="168">
        <v>9.9</v>
      </c>
      <c r="J5434" s="168">
        <v>0.8</v>
      </c>
      <c r="K5434" s="168">
        <v>54.6</v>
      </c>
      <c r="L5434" s="168">
        <v>60.3</v>
      </c>
      <c r="M5434" s="168">
        <v>20.5</v>
      </c>
      <c r="N5434" s="168">
        <v>961.9</v>
      </c>
    </row>
    <row r="5435" spans="1:14" x14ac:dyDescent="0.2">
      <c r="A5435" s="168">
        <v>2019</v>
      </c>
      <c r="B5435" s="168">
        <v>8</v>
      </c>
      <c r="C5435" s="168">
        <v>15</v>
      </c>
      <c r="D5435" s="168">
        <v>7</v>
      </c>
      <c r="E5435" s="168">
        <v>30</v>
      </c>
      <c r="F5435" s="168">
        <v>49</v>
      </c>
      <c r="G5435" s="168">
        <v>461</v>
      </c>
      <c r="H5435" s="168">
        <v>150</v>
      </c>
      <c r="I5435" s="168">
        <v>9.9</v>
      </c>
      <c r="J5435" s="168">
        <v>1.3</v>
      </c>
      <c r="K5435" s="168">
        <v>84.1</v>
      </c>
      <c r="L5435" s="168">
        <v>63.1</v>
      </c>
      <c r="M5435" s="168">
        <v>22.5</v>
      </c>
      <c r="N5435" s="168">
        <v>962.2</v>
      </c>
    </row>
    <row r="5436" spans="1:14" x14ac:dyDescent="0.2">
      <c r="A5436" s="168">
        <v>2019</v>
      </c>
      <c r="B5436" s="168">
        <v>8</v>
      </c>
      <c r="C5436" s="168">
        <v>15</v>
      </c>
      <c r="D5436" s="168">
        <v>8</v>
      </c>
      <c r="E5436" s="168">
        <v>30</v>
      </c>
      <c r="F5436" s="168">
        <v>73</v>
      </c>
      <c r="G5436" s="168">
        <v>690</v>
      </c>
      <c r="H5436" s="168">
        <v>356</v>
      </c>
      <c r="I5436" s="168">
        <v>9.6</v>
      </c>
      <c r="J5436" s="168">
        <v>1.8</v>
      </c>
      <c r="K5436" s="168">
        <v>104.7</v>
      </c>
      <c r="L5436" s="168">
        <v>50.4</v>
      </c>
      <c r="M5436" s="168">
        <v>26.3</v>
      </c>
      <c r="N5436" s="168">
        <v>962.2</v>
      </c>
    </row>
    <row r="5437" spans="1:14" x14ac:dyDescent="0.2">
      <c r="A5437" s="168">
        <v>2019</v>
      </c>
      <c r="B5437" s="168">
        <v>8</v>
      </c>
      <c r="C5437" s="168">
        <v>15</v>
      </c>
      <c r="D5437" s="168">
        <v>9</v>
      </c>
      <c r="E5437" s="168">
        <v>30</v>
      </c>
      <c r="F5437" s="168">
        <v>89</v>
      </c>
      <c r="G5437" s="168">
        <v>795</v>
      </c>
      <c r="H5437" s="168">
        <v>558</v>
      </c>
      <c r="I5437" s="168">
        <v>9.1999999999999993</v>
      </c>
      <c r="J5437" s="168">
        <v>2.1</v>
      </c>
      <c r="K5437" s="168">
        <v>110.5</v>
      </c>
      <c r="L5437" s="168">
        <v>40.700000000000003</v>
      </c>
      <c r="M5437" s="168">
        <v>29.1</v>
      </c>
      <c r="N5437" s="168">
        <v>962.2</v>
      </c>
    </row>
    <row r="5438" spans="1:14" x14ac:dyDescent="0.2">
      <c r="A5438" s="168">
        <v>2019</v>
      </c>
      <c r="B5438" s="168">
        <v>8</v>
      </c>
      <c r="C5438" s="168">
        <v>15</v>
      </c>
      <c r="D5438" s="168">
        <v>10</v>
      </c>
      <c r="E5438" s="168">
        <v>30</v>
      </c>
      <c r="F5438" s="168">
        <v>100</v>
      </c>
      <c r="G5438" s="168">
        <v>846</v>
      </c>
      <c r="H5438" s="168">
        <v>728</v>
      </c>
      <c r="I5438" s="168">
        <v>9.1</v>
      </c>
      <c r="J5438" s="168">
        <v>1.4</v>
      </c>
      <c r="K5438" s="168">
        <v>124.4</v>
      </c>
      <c r="L5438" s="168">
        <v>31.6</v>
      </c>
      <c r="M5438" s="168">
        <v>31.4</v>
      </c>
      <c r="N5438" s="168">
        <v>962.3</v>
      </c>
    </row>
    <row r="5439" spans="1:14" x14ac:dyDescent="0.2">
      <c r="A5439" s="168">
        <v>2019</v>
      </c>
      <c r="B5439" s="168">
        <v>8</v>
      </c>
      <c r="C5439" s="168">
        <v>15</v>
      </c>
      <c r="D5439" s="168">
        <v>11</v>
      </c>
      <c r="E5439" s="168">
        <v>30</v>
      </c>
      <c r="F5439" s="168">
        <v>107</v>
      </c>
      <c r="G5439" s="168">
        <v>876</v>
      </c>
      <c r="H5439" s="168">
        <v>854</v>
      </c>
      <c r="I5439" s="168">
        <v>9.1</v>
      </c>
      <c r="J5439" s="168">
        <v>1.6</v>
      </c>
      <c r="K5439" s="168">
        <v>132.69999999999999</v>
      </c>
      <c r="L5439" s="168">
        <v>28.2</v>
      </c>
      <c r="M5439" s="168">
        <v>32.9</v>
      </c>
      <c r="N5439" s="168">
        <v>962.1</v>
      </c>
    </row>
    <row r="5440" spans="1:14" x14ac:dyDescent="0.2">
      <c r="A5440" s="168">
        <v>2019</v>
      </c>
      <c r="B5440" s="168">
        <v>8</v>
      </c>
      <c r="C5440" s="168">
        <v>15</v>
      </c>
      <c r="D5440" s="168">
        <v>12</v>
      </c>
      <c r="E5440" s="168">
        <v>30</v>
      </c>
      <c r="F5440" s="168">
        <v>110</v>
      </c>
      <c r="G5440" s="168">
        <v>892</v>
      </c>
      <c r="H5440" s="168">
        <v>928</v>
      </c>
      <c r="I5440" s="168">
        <v>9.4</v>
      </c>
      <c r="J5440" s="168">
        <v>2.9</v>
      </c>
      <c r="K5440" s="168">
        <v>100.3</v>
      </c>
      <c r="L5440" s="168">
        <v>25.7</v>
      </c>
      <c r="M5440" s="168">
        <v>34</v>
      </c>
      <c r="N5440" s="168">
        <v>961.5</v>
      </c>
    </row>
    <row r="5441" spans="1:14" x14ac:dyDescent="0.2">
      <c r="A5441" s="168">
        <v>2019</v>
      </c>
      <c r="B5441" s="168">
        <v>8</v>
      </c>
      <c r="C5441" s="168">
        <v>15</v>
      </c>
      <c r="D5441" s="168">
        <v>13</v>
      </c>
      <c r="E5441" s="168">
        <v>30</v>
      </c>
      <c r="F5441" s="168">
        <v>112</v>
      </c>
      <c r="G5441" s="168">
        <v>891</v>
      </c>
      <c r="H5441" s="168">
        <v>940</v>
      </c>
      <c r="I5441" s="168">
        <v>9.4</v>
      </c>
      <c r="J5441" s="168">
        <v>5.3</v>
      </c>
      <c r="K5441" s="168">
        <v>91.9</v>
      </c>
      <c r="L5441" s="168">
        <v>27.4</v>
      </c>
      <c r="M5441" s="168">
        <v>34.1</v>
      </c>
      <c r="N5441" s="168">
        <v>961.1</v>
      </c>
    </row>
    <row r="5442" spans="1:14" x14ac:dyDescent="0.2">
      <c r="A5442" s="168">
        <v>2019</v>
      </c>
      <c r="B5442" s="168">
        <v>8</v>
      </c>
      <c r="C5442" s="168">
        <v>15</v>
      </c>
      <c r="D5442" s="168">
        <v>14</v>
      </c>
      <c r="E5442" s="168">
        <v>30</v>
      </c>
      <c r="F5442" s="168">
        <v>113</v>
      </c>
      <c r="G5442" s="168">
        <v>873</v>
      </c>
      <c r="H5442" s="168">
        <v>890</v>
      </c>
      <c r="I5442" s="168">
        <v>9.3000000000000007</v>
      </c>
      <c r="J5442" s="168">
        <v>5.7</v>
      </c>
      <c r="K5442" s="168">
        <v>63.9</v>
      </c>
      <c r="L5442" s="168">
        <v>30.2</v>
      </c>
      <c r="M5442" s="168">
        <v>33.799999999999997</v>
      </c>
      <c r="N5442" s="168">
        <v>960.9</v>
      </c>
    </row>
    <row r="5443" spans="1:14" x14ac:dyDescent="0.2">
      <c r="A5443" s="168">
        <v>2019</v>
      </c>
      <c r="B5443" s="168">
        <v>8</v>
      </c>
      <c r="C5443" s="168">
        <v>15</v>
      </c>
      <c r="D5443" s="168">
        <v>15</v>
      </c>
      <c r="E5443" s="168">
        <v>30</v>
      </c>
      <c r="F5443" s="168">
        <v>111</v>
      </c>
      <c r="G5443" s="168">
        <v>840</v>
      </c>
      <c r="H5443" s="168">
        <v>784</v>
      </c>
      <c r="I5443" s="168">
        <v>9.1</v>
      </c>
      <c r="J5443" s="168">
        <v>5.4</v>
      </c>
      <c r="K5443" s="168">
        <v>159.19999999999999</v>
      </c>
      <c r="L5443" s="168">
        <v>28</v>
      </c>
      <c r="M5443" s="168">
        <v>34.299999999999997</v>
      </c>
      <c r="N5443" s="168">
        <v>960.3</v>
      </c>
    </row>
    <row r="5444" spans="1:14" x14ac:dyDescent="0.2">
      <c r="A5444" s="168">
        <v>2019</v>
      </c>
      <c r="B5444" s="168">
        <v>8</v>
      </c>
      <c r="C5444" s="168">
        <v>15</v>
      </c>
      <c r="D5444" s="168">
        <v>16</v>
      </c>
      <c r="E5444" s="168">
        <v>30</v>
      </c>
      <c r="F5444" s="168">
        <v>103</v>
      </c>
      <c r="G5444" s="168">
        <v>788</v>
      </c>
      <c r="H5444" s="168">
        <v>629</v>
      </c>
      <c r="I5444" s="168">
        <v>9</v>
      </c>
      <c r="J5444" s="168">
        <v>5.4</v>
      </c>
      <c r="K5444" s="168">
        <v>264.10000000000002</v>
      </c>
      <c r="L5444" s="168">
        <v>26.5</v>
      </c>
      <c r="M5444" s="168">
        <v>33.6</v>
      </c>
      <c r="N5444" s="168">
        <v>960.3</v>
      </c>
    </row>
    <row r="5445" spans="1:14" x14ac:dyDescent="0.2">
      <c r="A5445" s="168">
        <v>2019</v>
      </c>
      <c r="B5445" s="168">
        <v>8</v>
      </c>
      <c r="C5445" s="168">
        <v>15</v>
      </c>
      <c r="D5445" s="168">
        <v>17</v>
      </c>
      <c r="E5445" s="168">
        <v>30</v>
      </c>
      <c r="F5445" s="168">
        <v>90</v>
      </c>
      <c r="G5445" s="168">
        <v>705</v>
      </c>
      <c r="H5445" s="168">
        <v>441</v>
      </c>
      <c r="I5445" s="168">
        <v>9.4</v>
      </c>
      <c r="J5445" s="168">
        <v>5.0999999999999996</v>
      </c>
      <c r="K5445" s="168">
        <v>269.89999999999998</v>
      </c>
      <c r="L5445" s="168">
        <v>23.9</v>
      </c>
      <c r="M5445" s="168">
        <v>33.4</v>
      </c>
      <c r="N5445" s="168">
        <v>960.3</v>
      </c>
    </row>
    <row r="5446" spans="1:14" x14ac:dyDescent="0.2">
      <c r="A5446" s="168">
        <v>2019</v>
      </c>
      <c r="B5446" s="168">
        <v>8</v>
      </c>
      <c r="C5446" s="168">
        <v>15</v>
      </c>
      <c r="D5446" s="168">
        <v>18</v>
      </c>
      <c r="E5446" s="168">
        <v>30</v>
      </c>
      <c r="F5446" s="168">
        <v>66</v>
      </c>
      <c r="G5446" s="168">
        <v>549</v>
      </c>
      <c r="H5446" s="168">
        <v>236</v>
      </c>
      <c r="I5446" s="168">
        <v>10.4</v>
      </c>
      <c r="J5446" s="168">
        <v>4</v>
      </c>
      <c r="K5446" s="168">
        <v>279.5</v>
      </c>
      <c r="L5446" s="168">
        <v>27.1</v>
      </c>
      <c r="M5446" s="168">
        <v>32</v>
      </c>
      <c r="N5446" s="168">
        <v>960.4</v>
      </c>
    </row>
    <row r="5447" spans="1:14" x14ac:dyDescent="0.2">
      <c r="A5447" s="168">
        <v>2019</v>
      </c>
      <c r="B5447" s="168">
        <v>8</v>
      </c>
      <c r="C5447" s="168">
        <v>15</v>
      </c>
      <c r="D5447" s="168">
        <v>19</v>
      </c>
      <c r="E5447" s="168">
        <v>30</v>
      </c>
      <c r="F5447" s="168">
        <v>27</v>
      </c>
      <c r="G5447" s="168">
        <v>206</v>
      </c>
      <c r="H5447" s="168">
        <v>56</v>
      </c>
      <c r="I5447" s="168">
        <v>11.6</v>
      </c>
      <c r="J5447" s="168">
        <v>1.6</v>
      </c>
      <c r="K5447" s="168">
        <v>245.6</v>
      </c>
      <c r="L5447" s="168">
        <v>32.200000000000003</v>
      </c>
      <c r="M5447" s="168">
        <v>30.1</v>
      </c>
      <c r="N5447" s="168">
        <v>961</v>
      </c>
    </row>
    <row r="5448" spans="1:14" x14ac:dyDescent="0.2">
      <c r="A5448" s="168">
        <v>2019</v>
      </c>
      <c r="B5448" s="168">
        <v>8</v>
      </c>
      <c r="C5448" s="168">
        <v>15</v>
      </c>
      <c r="D5448" s="168">
        <v>20</v>
      </c>
      <c r="E5448" s="168">
        <v>30</v>
      </c>
      <c r="F5448" s="168">
        <v>0</v>
      </c>
      <c r="G5448" s="168">
        <v>0</v>
      </c>
      <c r="H5448" s="168">
        <v>0</v>
      </c>
      <c r="I5448" s="168">
        <v>12.6</v>
      </c>
      <c r="J5448" s="168">
        <v>0.9</v>
      </c>
      <c r="K5448" s="168">
        <v>146.80000000000001</v>
      </c>
      <c r="L5448" s="168">
        <v>42</v>
      </c>
      <c r="M5448" s="168">
        <v>27.7</v>
      </c>
      <c r="N5448" s="168">
        <v>961.4</v>
      </c>
    </row>
    <row r="5449" spans="1:14" x14ac:dyDescent="0.2">
      <c r="A5449" s="168">
        <v>2019</v>
      </c>
      <c r="B5449" s="168">
        <v>8</v>
      </c>
      <c r="C5449" s="168">
        <v>15</v>
      </c>
      <c r="D5449" s="168">
        <v>21</v>
      </c>
      <c r="E5449" s="168">
        <v>30</v>
      </c>
      <c r="F5449" s="168">
        <v>0</v>
      </c>
      <c r="G5449" s="168">
        <v>0</v>
      </c>
      <c r="H5449" s="168">
        <v>0</v>
      </c>
      <c r="I5449" s="168">
        <v>13.7</v>
      </c>
      <c r="J5449" s="168">
        <v>2.9</v>
      </c>
      <c r="K5449" s="168">
        <v>109.5</v>
      </c>
      <c r="L5449" s="168">
        <v>53.7</v>
      </c>
      <c r="M5449" s="168">
        <v>25.6</v>
      </c>
      <c r="N5449" s="168">
        <v>962</v>
      </c>
    </row>
    <row r="5450" spans="1:14" x14ac:dyDescent="0.2">
      <c r="A5450" s="168">
        <v>2019</v>
      </c>
      <c r="B5450" s="168">
        <v>8</v>
      </c>
      <c r="C5450" s="168">
        <v>15</v>
      </c>
      <c r="D5450" s="168">
        <v>22</v>
      </c>
      <c r="E5450" s="168">
        <v>30</v>
      </c>
      <c r="F5450" s="168">
        <v>0</v>
      </c>
      <c r="G5450" s="168">
        <v>0</v>
      </c>
      <c r="H5450" s="168">
        <v>0</v>
      </c>
      <c r="I5450" s="168">
        <v>14.5</v>
      </c>
      <c r="J5450" s="168">
        <v>1.9</v>
      </c>
      <c r="K5450" s="168">
        <v>95.9</v>
      </c>
      <c r="L5450" s="168">
        <v>68.5</v>
      </c>
      <c r="M5450" s="168">
        <v>23.8</v>
      </c>
      <c r="N5450" s="168">
        <v>962.1</v>
      </c>
    </row>
    <row r="5451" spans="1:14" x14ac:dyDescent="0.2">
      <c r="A5451" s="168">
        <v>2019</v>
      </c>
      <c r="B5451" s="168">
        <v>8</v>
      </c>
      <c r="C5451" s="168">
        <v>15</v>
      </c>
      <c r="D5451" s="168">
        <v>23</v>
      </c>
      <c r="E5451" s="168">
        <v>30</v>
      </c>
      <c r="F5451" s="168">
        <v>0</v>
      </c>
      <c r="G5451" s="168">
        <v>0</v>
      </c>
      <c r="H5451" s="168">
        <v>0</v>
      </c>
      <c r="I5451" s="168">
        <v>15.2</v>
      </c>
      <c r="J5451" s="168">
        <v>0.9</v>
      </c>
      <c r="K5451" s="168">
        <v>60.3</v>
      </c>
      <c r="L5451" s="168">
        <v>67.400000000000006</v>
      </c>
      <c r="M5451" s="168">
        <v>23.3</v>
      </c>
      <c r="N5451" s="168">
        <v>962.1</v>
      </c>
    </row>
    <row r="5452" spans="1:14" x14ac:dyDescent="0.2">
      <c r="A5452" s="168">
        <v>2019</v>
      </c>
      <c r="B5452" s="168">
        <v>8</v>
      </c>
      <c r="C5452" s="168">
        <v>16</v>
      </c>
      <c r="D5452" s="168">
        <v>0</v>
      </c>
      <c r="E5452" s="168">
        <v>30</v>
      </c>
      <c r="F5452" s="168">
        <v>0</v>
      </c>
      <c r="G5452" s="168">
        <v>0</v>
      </c>
      <c r="H5452" s="168">
        <v>0</v>
      </c>
      <c r="I5452" s="168">
        <v>15.8</v>
      </c>
      <c r="J5452" s="168">
        <v>1.6</v>
      </c>
      <c r="K5452" s="168">
        <v>77</v>
      </c>
      <c r="L5452" s="168">
        <v>59.7</v>
      </c>
      <c r="M5452" s="168">
        <v>22.9</v>
      </c>
      <c r="N5452" s="168">
        <v>962</v>
      </c>
    </row>
    <row r="5453" spans="1:14" x14ac:dyDescent="0.2">
      <c r="A5453" s="168">
        <v>2019</v>
      </c>
      <c r="B5453" s="168">
        <v>8</v>
      </c>
      <c r="C5453" s="168">
        <v>16</v>
      </c>
      <c r="D5453" s="168">
        <v>1</v>
      </c>
      <c r="E5453" s="168">
        <v>30</v>
      </c>
      <c r="F5453" s="168">
        <v>0</v>
      </c>
      <c r="G5453" s="168">
        <v>0</v>
      </c>
      <c r="H5453" s="168">
        <v>0</v>
      </c>
      <c r="I5453" s="168">
        <v>16.2</v>
      </c>
      <c r="J5453" s="168">
        <v>1.1000000000000001</v>
      </c>
      <c r="K5453" s="168">
        <v>61.6</v>
      </c>
      <c r="L5453" s="168">
        <v>47.8</v>
      </c>
      <c r="M5453" s="168">
        <v>23.1</v>
      </c>
      <c r="N5453" s="168">
        <v>961.7</v>
      </c>
    </row>
    <row r="5454" spans="1:14" x14ac:dyDescent="0.2">
      <c r="A5454" s="168">
        <v>2019</v>
      </c>
      <c r="B5454" s="168">
        <v>8</v>
      </c>
      <c r="C5454" s="168">
        <v>16</v>
      </c>
      <c r="D5454" s="168">
        <v>2</v>
      </c>
      <c r="E5454" s="168">
        <v>30</v>
      </c>
      <c r="F5454" s="168">
        <v>0</v>
      </c>
      <c r="G5454" s="168">
        <v>0</v>
      </c>
      <c r="H5454" s="168">
        <v>0</v>
      </c>
      <c r="I5454" s="168">
        <v>16.399999999999999</v>
      </c>
      <c r="J5454" s="168">
        <v>1.1000000000000001</v>
      </c>
      <c r="K5454" s="168">
        <v>33.5</v>
      </c>
      <c r="L5454" s="168">
        <v>47.9</v>
      </c>
      <c r="M5454" s="168">
        <v>22.5</v>
      </c>
      <c r="N5454" s="168">
        <v>961.4</v>
      </c>
    </row>
    <row r="5455" spans="1:14" x14ac:dyDescent="0.2">
      <c r="A5455" s="168">
        <v>2019</v>
      </c>
      <c r="B5455" s="168">
        <v>8</v>
      </c>
      <c r="C5455" s="168">
        <v>16</v>
      </c>
      <c r="D5455" s="168">
        <v>3</v>
      </c>
      <c r="E5455" s="168">
        <v>30</v>
      </c>
      <c r="F5455" s="168">
        <v>0</v>
      </c>
      <c r="G5455" s="168">
        <v>0</v>
      </c>
      <c r="H5455" s="168">
        <v>0</v>
      </c>
      <c r="I5455" s="168">
        <v>16.5</v>
      </c>
      <c r="J5455" s="168">
        <v>2.1</v>
      </c>
      <c r="K5455" s="168">
        <v>41</v>
      </c>
      <c r="L5455" s="168">
        <v>42.8</v>
      </c>
      <c r="M5455" s="168">
        <v>23.3</v>
      </c>
      <c r="N5455" s="168">
        <v>961.3</v>
      </c>
    </row>
    <row r="5456" spans="1:14" x14ac:dyDescent="0.2">
      <c r="A5456" s="168">
        <v>2019</v>
      </c>
      <c r="B5456" s="168">
        <v>8</v>
      </c>
      <c r="C5456" s="168">
        <v>16</v>
      </c>
      <c r="D5456" s="168">
        <v>4</v>
      </c>
      <c r="E5456" s="168">
        <v>30</v>
      </c>
      <c r="F5456" s="168">
        <v>0</v>
      </c>
      <c r="G5456" s="168">
        <v>0</v>
      </c>
      <c r="H5456" s="168">
        <v>0</v>
      </c>
      <c r="I5456" s="168">
        <v>16.5</v>
      </c>
      <c r="J5456" s="168">
        <v>1.9</v>
      </c>
      <c r="K5456" s="168">
        <v>69.099999999999994</v>
      </c>
      <c r="L5456" s="168">
        <v>53.8</v>
      </c>
      <c r="M5456" s="168">
        <v>21.1</v>
      </c>
      <c r="N5456" s="168">
        <v>961.4</v>
      </c>
    </row>
    <row r="5457" spans="1:14" x14ac:dyDescent="0.2">
      <c r="A5457" s="168">
        <v>2019</v>
      </c>
      <c r="B5457" s="168">
        <v>8</v>
      </c>
      <c r="C5457" s="168">
        <v>16</v>
      </c>
      <c r="D5457" s="168">
        <v>5</v>
      </c>
      <c r="E5457" s="168">
        <v>30</v>
      </c>
      <c r="F5457" s="168">
        <v>0</v>
      </c>
      <c r="G5457" s="168">
        <v>0</v>
      </c>
      <c r="H5457" s="168">
        <v>0</v>
      </c>
      <c r="I5457" s="168">
        <v>16.5</v>
      </c>
      <c r="J5457" s="168">
        <v>2.1</v>
      </c>
      <c r="K5457" s="168">
        <v>57.9</v>
      </c>
      <c r="L5457" s="168">
        <v>41.3</v>
      </c>
      <c r="M5457" s="168">
        <v>22.2</v>
      </c>
      <c r="N5457" s="168">
        <v>961.4</v>
      </c>
    </row>
    <row r="5458" spans="1:14" x14ac:dyDescent="0.2">
      <c r="A5458" s="168">
        <v>2019</v>
      </c>
      <c r="B5458" s="168">
        <v>8</v>
      </c>
      <c r="C5458" s="168">
        <v>16</v>
      </c>
      <c r="D5458" s="168">
        <v>6</v>
      </c>
      <c r="E5458" s="168">
        <v>30</v>
      </c>
      <c r="F5458" s="168">
        <v>9</v>
      </c>
      <c r="G5458" s="168">
        <v>35</v>
      </c>
      <c r="H5458" s="168">
        <v>12</v>
      </c>
      <c r="I5458" s="168">
        <v>16.2</v>
      </c>
      <c r="J5458" s="168">
        <v>1.8</v>
      </c>
      <c r="K5458" s="168">
        <v>47.6</v>
      </c>
      <c r="L5458" s="168">
        <v>43.5</v>
      </c>
      <c r="M5458" s="168">
        <v>21.5</v>
      </c>
      <c r="N5458" s="168">
        <v>961.6</v>
      </c>
    </row>
    <row r="5459" spans="1:14" x14ac:dyDescent="0.2">
      <c r="A5459" s="168">
        <v>2019</v>
      </c>
      <c r="B5459" s="168">
        <v>8</v>
      </c>
      <c r="C5459" s="168">
        <v>16</v>
      </c>
      <c r="D5459" s="168">
        <v>7</v>
      </c>
      <c r="E5459" s="168">
        <v>30</v>
      </c>
      <c r="F5459" s="168">
        <v>51</v>
      </c>
      <c r="G5459" s="168">
        <v>423</v>
      </c>
      <c r="H5459" s="168">
        <v>144</v>
      </c>
      <c r="I5459" s="168">
        <v>15.4</v>
      </c>
      <c r="J5459" s="168">
        <v>1.9</v>
      </c>
      <c r="K5459" s="168">
        <v>91.1</v>
      </c>
      <c r="L5459" s="168">
        <v>48.5</v>
      </c>
      <c r="M5459" s="168">
        <v>23.2</v>
      </c>
      <c r="N5459" s="168">
        <v>962.1</v>
      </c>
    </row>
    <row r="5460" spans="1:14" x14ac:dyDescent="0.2">
      <c r="A5460" s="168">
        <v>2019</v>
      </c>
      <c r="B5460" s="168">
        <v>8</v>
      </c>
      <c r="C5460" s="168">
        <v>16</v>
      </c>
      <c r="D5460" s="168">
        <v>8</v>
      </c>
      <c r="E5460" s="168">
        <v>30</v>
      </c>
      <c r="F5460" s="168">
        <v>79</v>
      </c>
      <c r="G5460" s="168">
        <v>657</v>
      </c>
      <c r="H5460" s="168">
        <v>347</v>
      </c>
      <c r="I5460" s="168">
        <v>14.9</v>
      </c>
      <c r="J5460" s="168">
        <v>3.5</v>
      </c>
      <c r="K5460" s="168">
        <v>106.2</v>
      </c>
      <c r="L5460" s="168">
        <v>42.1</v>
      </c>
      <c r="M5460" s="168">
        <v>26.1</v>
      </c>
      <c r="N5460" s="168">
        <v>962.4</v>
      </c>
    </row>
    <row r="5461" spans="1:14" x14ac:dyDescent="0.2">
      <c r="A5461" s="168">
        <v>2019</v>
      </c>
      <c r="B5461" s="168">
        <v>8</v>
      </c>
      <c r="C5461" s="168">
        <v>16</v>
      </c>
      <c r="D5461" s="168">
        <v>9</v>
      </c>
      <c r="E5461" s="168">
        <v>30</v>
      </c>
      <c r="F5461" s="168">
        <v>93</v>
      </c>
      <c r="G5461" s="168">
        <v>782</v>
      </c>
      <c r="H5461" s="168">
        <v>550</v>
      </c>
      <c r="I5461" s="168">
        <v>14.5</v>
      </c>
      <c r="J5461" s="168">
        <v>4</v>
      </c>
      <c r="K5461" s="168">
        <v>110.9</v>
      </c>
      <c r="L5461" s="168">
        <v>33.9</v>
      </c>
      <c r="M5461" s="168">
        <v>28.3</v>
      </c>
      <c r="N5461" s="168">
        <v>962.3</v>
      </c>
    </row>
    <row r="5462" spans="1:14" x14ac:dyDescent="0.2">
      <c r="A5462" s="168">
        <v>2019</v>
      </c>
      <c r="B5462" s="168">
        <v>8</v>
      </c>
      <c r="C5462" s="168">
        <v>16</v>
      </c>
      <c r="D5462" s="168">
        <v>10</v>
      </c>
      <c r="E5462" s="168">
        <v>30</v>
      </c>
      <c r="F5462" s="168">
        <v>102</v>
      </c>
      <c r="G5462" s="168">
        <v>846</v>
      </c>
      <c r="H5462" s="168">
        <v>725</v>
      </c>
      <c r="I5462" s="168">
        <v>13.9</v>
      </c>
      <c r="J5462" s="168">
        <v>3.8</v>
      </c>
      <c r="K5462" s="168">
        <v>115.8</v>
      </c>
      <c r="L5462" s="168">
        <v>28.4</v>
      </c>
      <c r="M5462" s="168">
        <v>30.2</v>
      </c>
      <c r="N5462" s="168">
        <v>962.2</v>
      </c>
    </row>
    <row r="5463" spans="1:14" x14ac:dyDescent="0.2">
      <c r="A5463" s="168">
        <v>2019</v>
      </c>
      <c r="B5463" s="168">
        <v>8</v>
      </c>
      <c r="C5463" s="168">
        <v>16</v>
      </c>
      <c r="D5463" s="168">
        <v>11</v>
      </c>
      <c r="E5463" s="168">
        <v>30</v>
      </c>
      <c r="F5463" s="168">
        <v>109</v>
      </c>
      <c r="G5463" s="168">
        <v>877</v>
      </c>
      <c r="H5463" s="168">
        <v>853</v>
      </c>
      <c r="I5463" s="168">
        <v>13</v>
      </c>
      <c r="J5463" s="168">
        <v>2.8</v>
      </c>
      <c r="K5463" s="168">
        <v>107.1</v>
      </c>
      <c r="L5463" s="168">
        <v>24.8</v>
      </c>
      <c r="M5463" s="168">
        <v>31.8</v>
      </c>
      <c r="N5463" s="168">
        <v>962</v>
      </c>
    </row>
    <row r="5464" spans="1:14" x14ac:dyDescent="0.2">
      <c r="A5464" s="168">
        <v>2019</v>
      </c>
      <c r="B5464" s="168">
        <v>8</v>
      </c>
      <c r="C5464" s="168">
        <v>16</v>
      </c>
      <c r="D5464" s="168">
        <v>12</v>
      </c>
      <c r="E5464" s="168">
        <v>30</v>
      </c>
      <c r="F5464" s="168">
        <v>115</v>
      </c>
      <c r="G5464" s="168">
        <v>889</v>
      </c>
      <c r="H5464" s="168">
        <v>927</v>
      </c>
      <c r="I5464" s="168">
        <v>12.3</v>
      </c>
      <c r="J5464" s="168">
        <v>2.5</v>
      </c>
      <c r="K5464" s="168">
        <v>102.9</v>
      </c>
      <c r="L5464" s="168">
        <v>24.3</v>
      </c>
      <c r="M5464" s="168">
        <v>33.1</v>
      </c>
      <c r="N5464" s="168">
        <v>961.6</v>
      </c>
    </row>
    <row r="5465" spans="1:14" x14ac:dyDescent="0.2">
      <c r="A5465" s="168">
        <v>2019</v>
      </c>
      <c r="B5465" s="168">
        <v>8</v>
      </c>
      <c r="C5465" s="168">
        <v>16</v>
      </c>
      <c r="D5465" s="168">
        <v>13</v>
      </c>
      <c r="E5465" s="168">
        <v>30</v>
      </c>
      <c r="F5465" s="168">
        <v>116</v>
      </c>
      <c r="G5465" s="168">
        <v>887</v>
      </c>
      <c r="H5465" s="168">
        <v>937</v>
      </c>
      <c r="I5465" s="168">
        <v>11.7</v>
      </c>
      <c r="J5465" s="168">
        <v>3.3</v>
      </c>
      <c r="K5465" s="168">
        <v>107.1</v>
      </c>
      <c r="L5465" s="168">
        <v>26.8</v>
      </c>
      <c r="M5465" s="168">
        <v>34.1</v>
      </c>
      <c r="N5465" s="168">
        <v>961</v>
      </c>
    </row>
    <row r="5466" spans="1:14" x14ac:dyDescent="0.2">
      <c r="A5466" s="168">
        <v>2019</v>
      </c>
      <c r="B5466" s="168">
        <v>8</v>
      </c>
      <c r="C5466" s="168">
        <v>16</v>
      </c>
      <c r="D5466" s="168">
        <v>14</v>
      </c>
      <c r="E5466" s="168">
        <v>30</v>
      </c>
      <c r="F5466" s="168">
        <v>116</v>
      </c>
      <c r="G5466" s="168">
        <v>871</v>
      </c>
      <c r="H5466" s="168">
        <v>887</v>
      </c>
      <c r="I5466" s="168">
        <v>11.2</v>
      </c>
      <c r="J5466" s="168">
        <v>4.5</v>
      </c>
      <c r="K5466" s="168">
        <v>97.6</v>
      </c>
      <c r="L5466" s="168">
        <v>29.5</v>
      </c>
      <c r="M5466" s="168">
        <v>34.700000000000003</v>
      </c>
      <c r="N5466" s="168">
        <v>960.6</v>
      </c>
    </row>
    <row r="5467" spans="1:14" x14ac:dyDescent="0.2">
      <c r="A5467" s="168">
        <v>2019</v>
      </c>
      <c r="B5467" s="168">
        <v>8</v>
      </c>
      <c r="C5467" s="168">
        <v>16</v>
      </c>
      <c r="D5467" s="168">
        <v>15</v>
      </c>
      <c r="E5467" s="168">
        <v>30</v>
      </c>
      <c r="F5467" s="168">
        <v>110</v>
      </c>
      <c r="G5467" s="168">
        <v>845</v>
      </c>
      <c r="H5467" s="168">
        <v>782</v>
      </c>
      <c r="I5467" s="168">
        <v>10.7</v>
      </c>
      <c r="J5467" s="168">
        <v>4.5999999999999996</v>
      </c>
      <c r="K5467" s="168">
        <v>84</v>
      </c>
      <c r="L5467" s="168">
        <v>30.8</v>
      </c>
      <c r="M5467" s="168">
        <v>34.6</v>
      </c>
      <c r="N5467" s="168">
        <v>960.2</v>
      </c>
    </row>
    <row r="5468" spans="1:14" x14ac:dyDescent="0.2">
      <c r="A5468" s="168">
        <v>2019</v>
      </c>
      <c r="B5468" s="168">
        <v>8</v>
      </c>
      <c r="C5468" s="168">
        <v>16</v>
      </c>
      <c r="D5468" s="168">
        <v>16</v>
      </c>
      <c r="E5468" s="168">
        <v>30</v>
      </c>
      <c r="F5468" s="168">
        <v>101</v>
      </c>
      <c r="G5468" s="168">
        <v>798</v>
      </c>
      <c r="H5468" s="168">
        <v>629</v>
      </c>
      <c r="I5468" s="168">
        <v>10.4</v>
      </c>
      <c r="J5468" s="168">
        <v>4.3</v>
      </c>
      <c r="K5468" s="168">
        <v>82.6</v>
      </c>
      <c r="L5468" s="168">
        <v>31.9</v>
      </c>
      <c r="M5468" s="168">
        <v>34.5</v>
      </c>
      <c r="N5468" s="168">
        <v>959.8</v>
      </c>
    </row>
    <row r="5469" spans="1:14" x14ac:dyDescent="0.2">
      <c r="A5469" s="168">
        <v>2019</v>
      </c>
      <c r="B5469" s="168">
        <v>8</v>
      </c>
      <c r="C5469" s="168">
        <v>16</v>
      </c>
      <c r="D5469" s="168">
        <v>17</v>
      </c>
      <c r="E5469" s="168">
        <v>30</v>
      </c>
      <c r="F5469" s="168">
        <v>90</v>
      </c>
      <c r="G5469" s="168">
        <v>701</v>
      </c>
      <c r="H5469" s="168">
        <v>435</v>
      </c>
      <c r="I5469" s="168">
        <v>10.3</v>
      </c>
      <c r="J5469" s="168">
        <v>3.6</v>
      </c>
      <c r="K5469" s="168">
        <v>235.5</v>
      </c>
      <c r="L5469" s="168">
        <v>33.799999999999997</v>
      </c>
      <c r="M5469" s="168">
        <v>33.799999999999997</v>
      </c>
      <c r="N5469" s="168">
        <v>959.8</v>
      </c>
    </row>
    <row r="5470" spans="1:14" x14ac:dyDescent="0.2">
      <c r="A5470" s="168">
        <v>2019</v>
      </c>
      <c r="B5470" s="168">
        <v>8</v>
      </c>
      <c r="C5470" s="168">
        <v>16</v>
      </c>
      <c r="D5470" s="168">
        <v>18</v>
      </c>
      <c r="E5470" s="168">
        <v>30</v>
      </c>
      <c r="F5470" s="168">
        <v>67</v>
      </c>
      <c r="G5470" s="168">
        <v>538</v>
      </c>
      <c r="H5470" s="168">
        <v>231</v>
      </c>
      <c r="I5470" s="168">
        <v>10.5</v>
      </c>
      <c r="J5470" s="168">
        <v>4.0999999999999996</v>
      </c>
      <c r="K5470" s="168">
        <v>272.60000000000002</v>
      </c>
      <c r="L5470" s="168">
        <v>26.4</v>
      </c>
      <c r="M5470" s="168">
        <v>33.4</v>
      </c>
      <c r="N5470" s="168">
        <v>959.6</v>
      </c>
    </row>
    <row r="5471" spans="1:14" x14ac:dyDescent="0.2">
      <c r="A5471" s="168">
        <v>2019</v>
      </c>
      <c r="B5471" s="168">
        <v>8</v>
      </c>
      <c r="C5471" s="168">
        <v>16</v>
      </c>
      <c r="D5471" s="168">
        <v>19</v>
      </c>
      <c r="E5471" s="168">
        <v>30</v>
      </c>
      <c r="F5471" s="168">
        <v>27</v>
      </c>
      <c r="G5471" s="168">
        <v>176</v>
      </c>
      <c r="H5471" s="168">
        <v>51</v>
      </c>
      <c r="I5471" s="168">
        <v>10.7</v>
      </c>
      <c r="J5471" s="168">
        <v>3.1</v>
      </c>
      <c r="K5471" s="168">
        <v>285</v>
      </c>
      <c r="L5471" s="168">
        <v>32.700000000000003</v>
      </c>
      <c r="M5471" s="168">
        <v>31.1</v>
      </c>
      <c r="N5471" s="168">
        <v>959.9</v>
      </c>
    </row>
    <row r="5472" spans="1:14" x14ac:dyDescent="0.2">
      <c r="A5472" s="168">
        <v>2019</v>
      </c>
      <c r="B5472" s="168">
        <v>8</v>
      </c>
      <c r="C5472" s="168">
        <v>16</v>
      </c>
      <c r="D5472" s="168">
        <v>20</v>
      </c>
      <c r="E5472" s="168">
        <v>30</v>
      </c>
      <c r="F5472" s="168">
        <v>0</v>
      </c>
      <c r="G5472" s="168">
        <v>1</v>
      </c>
      <c r="H5472" s="168">
        <v>0</v>
      </c>
      <c r="I5472" s="168">
        <v>11</v>
      </c>
      <c r="J5472" s="168">
        <v>3.4</v>
      </c>
      <c r="K5472" s="168">
        <v>113.4</v>
      </c>
      <c r="L5472" s="168">
        <v>59</v>
      </c>
      <c r="M5472" s="168">
        <v>27.4</v>
      </c>
      <c r="N5472" s="168">
        <v>960.4</v>
      </c>
    </row>
    <row r="5473" spans="1:14" x14ac:dyDescent="0.2">
      <c r="A5473" s="168">
        <v>2019</v>
      </c>
      <c r="B5473" s="168">
        <v>8</v>
      </c>
      <c r="C5473" s="168">
        <v>16</v>
      </c>
      <c r="D5473" s="168">
        <v>21</v>
      </c>
      <c r="E5473" s="168">
        <v>30</v>
      </c>
      <c r="F5473" s="168">
        <v>0</v>
      </c>
      <c r="G5473" s="168">
        <v>0</v>
      </c>
      <c r="H5473" s="168">
        <v>0</v>
      </c>
      <c r="I5473" s="168">
        <v>11.4</v>
      </c>
      <c r="J5473" s="168">
        <v>3.2</v>
      </c>
      <c r="K5473" s="168">
        <v>103.7</v>
      </c>
      <c r="L5473" s="168">
        <v>70.400000000000006</v>
      </c>
      <c r="M5473" s="168">
        <v>25.2</v>
      </c>
      <c r="N5473" s="168">
        <v>961</v>
      </c>
    </row>
    <row r="5474" spans="1:14" x14ac:dyDescent="0.2">
      <c r="A5474" s="168">
        <v>2019</v>
      </c>
      <c r="B5474" s="168">
        <v>8</v>
      </c>
      <c r="C5474" s="168">
        <v>16</v>
      </c>
      <c r="D5474" s="168">
        <v>22</v>
      </c>
      <c r="E5474" s="168">
        <v>30</v>
      </c>
      <c r="F5474" s="168">
        <v>0</v>
      </c>
      <c r="G5474" s="168">
        <v>0</v>
      </c>
      <c r="H5474" s="168">
        <v>0</v>
      </c>
      <c r="I5474" s="168">
        <v>11.6</v>
      </c>
      <c r="J5474" s="168">
        <v>1.9</v>
      </c>
      <c r="K5474" s="168">
        <v>99.2</v>
      </c>
      <c r="L5474" s="168">
        <v>78.2</v>
      </c>
      <c r="M5474" s="168">
        <v>23.9</v>
      </c>
      <c r="N5474" s="168">
        <v>961.3</v>
      </c>
    </row>
    <row r="5475" spans="1:14" x14ac:dyDescent="0.2">
      <c r="A5475" s="168">
        <v>2019</v>
      </c>
      <c r="B5475" s="168">
        <v>8</v>
      </c>
      <c r="C5475" s="168">
        <v>16</v>
      </c>
      <c r="D5475" s="168">
        <v>23</v>
      </c>
      <c r="E5475" s="168">
        <v>30</v>
      </c>
      <c r="F5475" s="168">
        <v>0</v>
      </c>
      <c r="G5475" s="168">
        <v>0</v>
      </c>
      <c r="H5475" s="168">
        <v>0</v>
      </c>
      <c r="I5475" s="168">
        <v>11.8</v>
      </c>
      <c r="J5475" s="168">
        <v>1.7</v>
      </c>
      <c r="K5475" s="168">
        <v>91.1</v>
      </c>
      <c r="L5475" s="168">
        <v>82.8</v>
      </c>
      <c r="M5475" s="168">
        <v>23.1</v>
      </c>
      <c r="N5475" s="168">
        <v>961.3</v>
      </c>
    </row>
    <row r="5476" spans="1:14" x14ac:dyDescent="0.2">
      <c r="A5476" s="168">
        <v>2019</v>
      </c>
      <c r="B5476" s="168">
        <v>8</v>
      </c>
      <c r="C5476" s="168">
        <v>17</v>
      </c>
      <c r="D5476" s="168">
        <v>0</v>
      </c>
      <c r="E5476" s="168">
        <v>30</v>
      </c>
      <c r="F5476" s="168">
        <v>0</v>
      </c>
      <c r="G5476" s="168">
        <v>0</v>
      </c>
      <c r="H5476" s="168">
        <v>0</v>
      </c>
      <c r="I5476" s="168">
        <v>12</v>
      </c>
      <c r="J5476" s="168">
        <v>1.2</v>
      </c>
      <c r="K5476" s="168">
        <v>72</v>
      </c>
      <c r="L5476" s="168">
        <v>84.1</v>
      </c>
      <c r="M5476" s="168">
        <v>22.7</v>
      </c>
      <c r="N5476" s="168">
        <v>961.4</v>
      </c>
    </row>
    <row r="5477" spans="1:14" x14ac:dyDescent="0.2">
      <c r="A5477" s="168">
        <v>2019</v>
      </c>
      <c r="B5477" s="168">
        <v>8</v>
      </c>
      <c r="C5477" s="168">
        <v>17</v>
      </c>
      <c r="D5477" s="168">
        <v>1</v>
      </c>
      <c r="E5477" s="168">
        <v>30</v>
      </c>
      <c r="F5477" s="168">
        <v>0</v>
      </c>
      <c r="G5477" s="168">
        <v>0</v>
      </c>
      <c r="H5477" s="168">
        <v>0</v>
      </c>
      <c r="I5477" s="168">
        <v>12.4</v>
      </c>
      <c r="J5477" s="168">
        <v>0.3</v>
      </c>
      <c r="K5477" s="168">
        <v>67.8</v>
      </c>
      <c r="L5477" s="168">
        <v>81.099999999999994</v>
      </c>
      <c r="M5477" s="168">
        <v>22.5</v>
      </c>
      <c r="N5477" s="168">
        <v>961</v>
      </c>
    </row>
    <row r="5478" spans="1:14" x14ac:dyDescent="0.2">
      <c r="A5478" s="168">
        <v>2019</v>
      </c>
      <c r="B5478" s="168">
        <v>8</v>
      </c>
      <c r="C5478" s="168">
        <v>17</v>
      </c>
      <c r="D5478" s="168">
        <v>2</v>
      </c>
      <c r="E5478" s="168">
        <v>30</v>
      </c>
      <c r="F5478" s="168">
        <v>0</v>
      </c>
      <c r="G5478" s="168">
        <v>0</v>
      </c>
      <c r="H5478" s="168">
        <v>0</v>
      </c>
      <c r="I5478" s="168">
        <v>13.1</v>
      </c>
      <c r="J5478" s="168">
        <v>0.3</v>
      </c>
      <c r="K5478" s="168">
        <v>62.6</v>
      </c>
      <c r="L5478" s="168">
        <v>78.2</v>
      </c>
      <c r="M5478" s="168">
        <v>21.9</v>
      </c>
      <c r="N5478" s="168">
        <v>960.5</v>
      </c>
    </row>
    <row r="5479" spans="1:14" x14ac:dyDescent="0.2">
      <c r="A5479" s="168">
        <v>2019</v>
      </c>
      <c r="B5479" s="168">
        <v>8</v>
      </c>
      <c r="C5479" s="168">
        <v>17</v>
      </c>
      <c r="D5479" s="168">
        <v>3</v>
      </c>
      <c r="E5479" s="168">
        <v>30</v>
      </c>
      <c r="F5479" s="168">
        <v>0</v>
      </c>
      <c r="G5479" s="168">
        <v>0</v>
      </c>
      <c r="H5479" s="168">
        <v>0</v>
      </c>
      <c r="I5479" s="168">
        <v>13.9</v>
      </c>
      <c r="J5479" s="168">
        <v>0.7</v>
      </c>
      <c r="K5479" s="168">
        <v>71.5</v>
      </c>
      <c r="L5479" s="168">
        <v>74.099999999999994</v>
      </c>
      <c r="M5479" s="168">
        <v>21.5</v>
      </c>
      <c r="N5479" s="168">
        <v>960.1</v>
      </c>
    </row>
    <row r="5480" spans="1:14" x14ac:dyDescent="0.2">
      <c r="A5480" s="168">
        <v>2019</v>
      </c>
      <c r="B5480" s="168">
        <v>8</v>
      </c>
      <c r="C5480" s="168">
        <v>17</v>
      </c>
      <c r="D5480" s="168">
        <v>4</v>
      </c>
      <c r="E5480" s="168">
        <v>30</v>
      </c>
      <c r="F5480" s="168">
        <v>0</v>
      </c>
      <c r="G5480" s="168">
        <v>0</v>
      </c>
      <c r="H5480" s="168">
        <v>0</v>
      </c>
      <c r="I5480" s="168">
        <v>14.7</v>
      </c>
      <c r="J5480" s="168">
        <v>0.7</v>
      </c>
      <c r="K5480" s="168">
        <v>40.4</v>
      </c>
      <c r="L5480" s="168">
        <v>64.2</v>
      </c>
      <c r="M5480" s="168">
        <v>21.4</v>
      </c>
      <c r="N5480" s="168">
        <v>960</v>
      </c>
    </row>
    <row r="5481" spans="1:14" x14ac:dyDescent="0.2">
      <c r="A5481" s="168">
        <v>2019</v>
      </c>
      <c r="B5481" s="168">
        <v>8</v>
      </c>
      <c r="C5481" s="168">
        <v>17</v>
      </c>
      <c r="D5481" s="168">
        <v>5</v>
      </c>
      <c r="E5481" s="168">
        <v>30</v>
      </c>
      <c r="F5481" s="168">
        <v>0</v>
      </c>
      <c r="G5481" s="168">
        <v>0</v>
      </c>
      <c r="H5481" s="168">
        <v>0</v>
      </c>
      <c r="I5481" s="168">
        <v>15.4</v>
      </c>
      <c r="J5481" s="168">
        <v>1</v>
      </c>
      <c r="K5481" s="168">
        <v>62</v>
      </c>
      <c r="L5481" s="168">
        <v>64.099999999999994</v>
      </c>
      <c r="M5481" s="168">
        <v>20.8</v>
      </c>
      <c r="N5481" s="168">
        <v>959.9</v>
      </c>
    </row>
    <row r="5482" spans="1:14" x14ac:dyDescent="0.2">
      <c r="A5482" s="168">
        <v>2019</v>
      </c>
      <c r="B5482" s="168">
        <v>8</v>
      </c>
      <c r="C5482" s="168">
        <v>17</v>
      </c>
      <c r="D5482" s="168">
        <v>6</v>
      </c>
      <c r="E5482" s="168">
        <v>30</v>
      </c>
      <c r="F5482" s="168">
        <v>8</v>
      </c>
      <c r="G5482" s="168">
        <v>33</v>
      </c>
      <c r="H5482" s="168">
        <v>12</v>
      </c>
      <c r="I5482" s="168">
        <v>15.4</v>
      </c>
      <c r="J5482" s="168">
        <v>1.1000000000000001</v>
      </c>
      <c r="K5482" s="168">
        <v>48.7</v>
      </c>
      <c r="L5482" s="168">
        <v>59.5</v>
      </c>
      <c r="M5482" s="168">
        <v>21.2</v>
      </c>
      <c r="N5482" s="168">
        <v>960.1</v>
      </c>
    </row>
    <row r="5483" spans="1:14" x14ac:dyDescent="0.2">
      <c r="A5483" s="168">
        <v>2019</v>
      </c>
      <c r="B5483" s="168">
        <v>8</v>
      </c>
      <c r="C5483" s="168">
        <v>17</v>
      </c>
      <c r="D5483" s="168">
        <v>7</v>
      </c>
      <c r="E5483" s="168">
        <v>30</v>
      </c>
      <c r="F5483" s="168">
        <v>49</v>
      </c>
      <c r="G5483" s="168">
        <v>438</v>
      </c>
      <c r="H5483" s="168">
        <v>143</v>
      </c>
      <c r="I5483" s="168">
        <v>14.7</v>
      </c>
      <c r="J5483" s="168">
        <v>1.3</v>
      </c>
      <c r="K5483" s="168">
        <v>42.1</v>
      </c>
      <c r="L5483" s="168">
        <v>45.1</v>
      </c>
      <c r="M5483" s="168">
        <v>24.8</v>
      </c>
      <c r="N5483" s="168">
        <v>960.3</v>
      </c>
    </row>
    <row r="5484" spans="1:14" x14ac:dyDescent="0.2">
      <c r="A5484" s="168">
        <v>2019</v>
      </c>
      <c r="B5484" s="168">
        <v>8</v>
      </c>
      <c r="C5484" s="168">
        <v>17</v>
      </c>
      <c r="D5484" s="168">
        <v>8</v>
      </c>
      <c r="E5484" s="168">
        <v>30</v>
      </c>
      <c r="F5484" s="168">
        <v>75</v>
      </c>
      <c r="G5484" s="168">
        <v>674</v>
      </c>
      <c r="H5484" s="168">
        <v>347</v>
      </c>
      <c r="I5484" s="168">
        <v>14</v>
      </c>
      <c r="J5484" s="168">
        <v>1.3</v>
      </c>
      <c r="K5484" s="168">
        <v>127</v>
      </c>
      <c r="L5484" s="168">
        <v>44.5</v>
      </c>
      <c r="M5484" s="168">
        <v>27.7</v>
      </c>
      <c r="N5484" s="168">
        <v>960.5</v>
      </c>
    </row>
    <row r="5485" spans="1:14" x14ac:dyDescent="0.2">
      <c r="A5485" s="168">
        <v>2019</v>
      </c>
      <c r="B5485" s="168">
        <v>8</v>
      </c>
      <c r="C5485" s="168">
        <v>17</v>
      </c>
      <c r="D5485" s="168">
        <v>9</v>
      </c>
      <c r="E5485" s="168">
        <v>30</v>
      </c>
      <c r="F5485" s="168">
        <v>91</v>
      </c>
      <c r="G5485" s="168">
        <v>787</v>
      </c>
      <c r="H5485" s="168">
        <v>550</v>
      </c>
      <c r="I5485" s="168">
        <v>13.8</v>
      </c>
      <c r="J5485" s="168">
        <v>1.1000000000000001</v>
      </c>
      <c r="K5485" s="168">
        <v>157.9</v>
      </c>
      <c r="L5485" s="168">
        <v>33.1</v>
      </c>
      <c r="M5485" s="168">
        <v>30.9</v>
      </c>
      <c r="N5485" s="168">
        <v>960.5</v>
      </c>
    </row>
    <row r="5486" spans="1:14" x14ac:dyDescent="0.2">
      <c r="A5486" s="168">
        <v>2019</v>
      </c>
      <c r="B5486" s="168">
        <v>8</v>
      </c>
      <c r="C5486" s="168">
        <v>17</v>
      </c>
      <c r="D5486" s="168">
        <v>10</v>
      </c>
      <c r="E5486" s="168">
        <v>30</v>
      </c>
      <c r="F5486" s="168">
        <v>97</v>
      </c>
      <c r="G5486" s="168">
        <v>857</v>
      </c>
      <c r="H5486" s="168">
        <v>727</v>
      </c>
      <c r="I5486" s="168">
        <v>13.9</v>
      </c>
      <c r="J5486" s="168">
        <v>1.3</v>
      </c>
      <c r="K5486" s="168">
        <v>161.4</v>
      </c>
      <c r="L5486" s="168">
        <v>27.2</v>
      </c>
      <c r="M5486" s="168">
        <v>33.1</v>
      </c>
      <c r="N5486" s="168">
        <v>960.5</v>
      </c>
    </row>
    <row r="5487" spans="1:14" x14ac:dyDescent="0.2">
      <c r="A5487" s="168">
        <v>2019</v>
      </c>
      <c r="B5487" s="168">
        <v>8</v>
      </c>
      <c r="C5487" s="168">
        <v>17</v>
      </c>
      <c r="D5487" s="168">
        <v>11</v>
      </c>
      <c r="E5487" s="168">
        <v>30</v>
      </c>
      <c r="F5487" s="168">
        <v>100</v>
      </c>
      <c r="G5487" s="168">
        <v>889</v>
      </c>
      <c r="H5487" s="168">
        <v>853</v>
      </c>
      <c r="I5487" s="168">
        <v>13.9</v>
      </c>
      <c r="J5487" s="168">
        <v>1.7</v>
      </c>
      <c r="K5487" s="168">
        <v>160.1</v>
      </c>
      <c r="L5487" s="168">
        <v>23.7</v>
      </c>
      <c r="M5487" s="168">
        <v>34.799999999999997</v>
      </c>
      <c r="N5487" s="168">
        <v>960.2</v>
      </c>
    </row>
    <row r="5488" spans="1:14" x14ac:dyDescent="0.2">
      <c r="A5488" s="168">
        <v>2019</v>
      </c>
      <c r="B5488" s="168">
        <v>8</v>
      </c>
      <c r="C5488" s="168">
        <v>17</v>
      </c>
      <c r="D5488" s="168">
        <v>12</v>
      </c>
      <c r="E5488" s="168">
        <v>30</v>
      </c>
      <c r="F5488" s="168">
        <v>101</v>
      </c>
      <c r="G5488" s="168">
        <v>903</v>
      </c>
      <c r="H5488" s="168">
        <v>925</v>
      </c>
      <c r="I5488" s="168">
        <v>13.7</v>
      </c>
      <c r="J5488" s="168">
        <v>1.8</v>
      </c>
      <c r="K5488" s="168">
        <v>160.9</v>
      </c>
      <c r="L5488" s="168">
        <v>22.7</v>
      </c>
      <c r="M5488" s="168">
        <v>36.200000000000003</v>
      </c>
      <c r="N5488" s="168">
        <v>959.8</v>
      </c>
    </row>
    <row r="5489" spans="1:14" x14ac:dyDescent="0.2">
      <c r="A5489" s="168">
        <v>2019</v>
      </c>
      <c r="B5489" s="168">
        <v>8</v>
      </c>
      <c r="C5489" s="168">
        <v>17</v>
      </c>
      <c r="D5489" s="168">
        <v>13</v>
      </c>
      <c r="E5489" s="168">
        <v>30</v>
      </c>
      <c r="F5489" s="168">
        <v>101</v>
      </c>
      <c r="G5489" s="168">
        <v>907</v>
      </c>
      <c r="H5489" s="168">
        <v>939</v>
      </c>
      <c r="I5489" s="168">
        <v>13.4</v>
      </c>
      <c r="J5489" s="168">
        <v>2.6</v>
      </c>
      <c r="K5489" s="168">
        <v>225.9</v>
      </c>
      <c r="L5489" s="168">
        <v>21.2</v>
      </c>
      <c r="M5489" s="168">
        <v>37</v>
      </c>
      <c r="N5489" s="168">
        <v>959.3</v>
      </c>
    </row>
    <row r="5490" spans="1:14" x14ac:dyDescent="0.2">
      <c r="A5490" s="168">
        <v>2019</v>
      </c>
      <c r="B5490" s="168">
        <v>8</v>
      </c>
      <c r="C5490" s="168">
        <v>17</v>
      </c>
      <c r="D5490" s="168">
        <v>14</v>
      </c>
      <c r="E5490" s="168">
        <v>30</v>
      </c>
      <c r="F5490" s="168">
        <v>96</v>
      </c>
      <c r="G5490" s="168">
        <v>906</v>
      </c>
      <c r="H5490" s="168">
        <v>896</v>
      </c>
      <c r="I5490" s="168">
        <v>13.2</v>
      </c>
      <c r="J5490" s="168">
        <v>4.8</v>
      </c>
      <c r="K5490" s="168">
        <v>260</v>
      </c>
      <c r="L5490" s="168">
        <v>19.600000000000001</v>
      </c>
      <c r="M5490" s="168">
        <v>37.299999999999997</v>
      </c>
      <c r="N5490" s="168">
        <v>958.7</v>
      </c>
    </row>
    <row r="5491" spans="1:14" x14ac:dyDescent="0.2">
      <c r="A5491" s="168">
        <v>2019</v>
      </c>
      <c r="B5491" s="168">
        <v>8</v>
      </c>
      <c r="C5491" s="168">
        <v>17</v>
      </c>
      <c r="D5491" s="168">
        <v>15</v>
      </c>
      <c r="E5491" s="168">
        <v>30</v>
      </c>
      <c r="F5491" s="168">
        <v>91</v>
      </c>
      <c r="G5491" s="168">
        <v>884</v>
      </c>
      <c r="H5491" s="168">
        <v>792</v>
      </c>
      <c r="I5491" s="168">
        <v>13.1</v>
      </c>
      <c r="J5491" s="168">
        <v>5.4</v>
      </c>
      <c r="K5491" s="168">
        <v>257</v>
      </c>
      <c r="L5491" s="168">
        <v>19.5</v>
      </c>
      <c r="M5491" s="168">
        <v>37.4</v>
      </c>
      <c r="N5491" s="168">
        <v>958.1</v>
      </c>
    </row>
    <row r="5492" spans="1:14" x14ac:dyDescent="0.2">
      <c r="A5492" s="168">
        <v>2019</v>
      </c>
      <c r="B5492" s="168">
        <v>8</v>
      </c>
      <c r="C5492" s="168">
        <v>17</v>
      </c>
      <c r="D5492" s="168">
        <v>16</v>
      </c>
      <c r="E5492" s="168">
        <v>30</v>
      </c>
      <c r="F5492" s="168">
        <v>86</v>
      </c>
      <c r="G5492" s="168">
        <v>832</v>
      </c>
      <c r="H5492" s="168">
        <v>634</v>
      </c>
      <c r="I5492" s="168">
        <v>13.1</v>
      </c>
      <c r="J5492" s="168">
        <v>5.6</v>
      </c>
      <c r="K5492" s="168">
        <v>268.2</v>
      </c>
      <c r="L5492" s="168">
        <v>23.5</v>
      </c>
      <c r="M5492" s="168">
        <v>36.799999999999997</v>
      </c>
      <c r="N5492" s="168">
        <v>957.7</v>
      </c>
    </row>
    <row r="5493" spans="1:14" x14ac:dyDescent="0.2">
      <c r="A5493" s="168">
        <v>2019</v>
      </c>
      <c r="B5493" s="168">
        <v>8</v>
      </c>
      <c r="C5493" s="168">
        <v>17</v>
      </c>
      <c r="D5493" s="168">
        <v>17</v>
      </c>
      <c r="E5493" s="168">
        <v>30</v>
      </c>
      <c r="F5493" s="168">
        <v>77</v>
      </c>
      <c r="G5493" s="168">
        <v>744</v>
      </c>
      <c r="H5493" s="168">
        <v>441</v>
      </c>
      <c r="I5493" s="168">
        <v>13.1</v>
      </c>
      <c r="J5493" s="168">
        <v>5.6</v>
      </c>
      <c r="K5493" s="168">
        <v>260</v>
      </c>
      <c r="L5493" s="168">
        <v>23.4</v>
      </c>
      <c r="M5493" s="168">
        <v>36.1</v>
      </c>
      <c r="N5493" s="168">
        <v>957.4</v>
      </c>
    </row>
    <row r="5494" spans="1:14" x14ac:dyDescent="0.2">
      <c r="A5494" s="168">
        <v>2019</v>
      </c>
      <c r="B5494" s="168">
        <v>8</v>
      </c>
      <c r="C5494" s="168">
        <v>17</v>
      </c>
      <c r="D5494" s="168">
        <v>18</v>
      </c>
      <c r="E5494" s="168">
        <v>30</v>
      </c>
      <c r="F5494" s="168">
        <v>59</v>
      </c>
      <c r="G5494" s="168">
        <v>576</v>
      </c>
      <c r="H5494" s="168">
        <v>233</v>
      </c>
      <c r="I5494" s="168">
        <v>13.3</v>
      </c>
      <c r="J5494" s="168">
        <v>4.7</v>
      </c>
      <c r="K5494" s="168">
        <v>263.39999999999998</v>
      </c>
      <c r="L5494" s="168">
        <v>27.5</v>
      </c>
      <c r="M5494" s="168">
        <v>34.6</v>
      </c>
      <c r="N5494" s="168">
        <v>957.2</v>
      </c>
    </row>
    <row r="5495" spans="1:14" x14ac:dyDescent="0.2">
      <c r="A5495" s="168">
        <v>2019</v>
      </c>
      <c r="B5495" s="168">
        <v>8</v>
      </c>
      <c r="C5495" s="168">
        <v>17</v>
      </c>
      <c r="D5495" s="168">
        <v>19</v>
      </c>
      <c r="E5495" s="168">
        <v>30</v>
      </c>
      <c r="F5495" s="168">
        <v>24</v>
      </c>
      <c r="G5495" s="168">
        <v>215</v>
      </c>
      <c r="H5495" s="168">
        <v>53</v>
      </c>
      <c r="I5495" s="168">
        <v>13.7</v>
      </c>
      <c r="J5495" s="168">
        <v>3.2</v>
      </c>
      <c r="K5495" s="168">
        <v>264.8</v>
      </c>
      <c r="L5495" s="168">
        <v>25.5</v>
      </c>
      <c r="M5495" s="168">
        <v>33</v>
      </c>
      <c r="N5495" s="168">
        <v>957.2</v>
      </c>
    </row>
    <row r="5496" spans="1:14" x14ac:dyDescent="0.2">
      <c r="A5496" s="168">
        <v>2019</v>
      </c>
      <c r="B5496" s="168">
        <v>8</v>
      </c>
      <c r="C5496" s="168">
        <v>17</v>
      </c>
      <c r="D5496" s="168">
        <v>20</v>
      </c>
      <c r="E5496" s="168">
        <v>30</v>
      </c>
      <c r="F5496" s="168">
        <v>0</v>
      </c>
      <c r="G5496" s="168">
        <v>0</v>
      </c>
      <c r="H5496" s="168">
        <v>0</v>
      </c>
      <c r="I5496" s="168">
        <v>14.1</v>
      </c>
      <c r="J5496" s="168">
        <v>2.1</v>
      </c>
      <c r="K5496" s="168">
        <v>222.6</v>
      </c>
      <c r="L5496" s="168">
        <v>46.3</v>
      </c>
      <c r="M5496" s="168">
        <v>29.7</v>
      </c>
      <c r="N5496" s="168">
        <v>957.5</v>
      </c>
    </row>
    <row r="5497" spans="1:14" x14ac:dyDescent="0.2">
      <c r="A5497" s="168">
        <v>2019</v>
      </c>
      <c r="B5497" s="168">
        <v>8</v>
      </c>
      <c r="C5497" s="168">
        <v>17</v>
      </c>
      <c r="D5497" s="168">
        <v>21</v>
      </c>
      <c r="E5497" s="168">
        <v>30</v>
      </c>
      <c r="F5497" s="168">
        <v>0</v>
      </c>
      <c r="G5497" s="168">
        <v>0</v>
      </c>
      <c r="H5497" s="168">
        <v>0</v>
      </c>
      <c r="I5497" s="168">
        <v>14.5</v>
      </c>
      <c r="J5497" s="168">
        <v>0.9</v>
      </c>
      <c r="K5497" s="168">
        <v>153.9</v>
      </c>
      <c r="L5497" s="168">
        <v>56.8</v>
      </c>
      <c r="M5497" s="168">
        <v>27.8</v>
      </c>
      <c r="N5497" s="168">
        <v>958.3</v>
      </c>
    </row>
    <row r="5498" spans="1:14" x14ac:dyDescent="0.2">
      <c r="A5498" s="168">
        <v>2019</v>
      </c>
      <c r="B5498" s="168">
        <v>8</v>
      </c>
      <c r="C5498" s="168">
        <v>17</v>
      </c>
      <c r="D5498" s="168">
        <v>22</v>
      </c>
      <c r="E5498" s="168">
        <v>30</v>
      </c>
      <c r="F5498" s="168">
        <v>0</v>
      </c>
      <c r="G5498" s="168">
        <v>0</v>
      </c>
      <c r="H5498" s="168">
        <v>0</v>
      </c>
      <c r="I5498" s="168">
        <v>14.8</v>
      </c>
      <c r="J5498" s="168">
        <v>1.7</v>
      </c>
      <c r="K5498" s="168">
        <v>108.1</v>
      </c>
      <c r="L5498" s="168">
        <v>56.4</v>
      </c>
      <c r="M5498" s="168">
        <v>26.2</v>
      </c>
      <c r="N5498" s="168">
        <v>958.7</v>
      </c>
    </row>
    <row r="5499" spans="1:14" x14ac:dyDescent="0.2">
      <c r="A5499" s="168">
        <v>2019</v>
      </c>
      <c r="B5499" s="168">
        <v>8</v>
      </c>
      <c r="C5499" s="168">
        <v>17</v>
      </c>
      <c r="D5499" s="168">
        <v>23</v>
      </c>
      <c r="E5499" s="168">
        <v>30</v>
      </c>
      <c r="F5499" s="168">
        <v>0</v>
      </c>
      <c r="G5499" s="168">
        <v>0</v>
      </c>
      <c r="H5499" s="168">
        <v>0</v>
      </c>
      <c r="I5499" s="168">
        <v>15</v>
      </c>
      <c r="J5499" s="168">
        <v>0.6</v>
      </c>
      <c r="K5499" s="168">
        <v>90.4</v>
      </c>
      <c r="L5499" s="168">
        <v>58.2</v>
      </c>
      <c r="M5499" s="168">
        <v>25</v>
      </c>
      <c r="N5499" s="168">
        <v>958.8</v>
      </c>
    </row>
    <row r="5500" spans="1:14" x14ac:dyDescent="0.2">
      <c r="A5500" s="168">
        <v>2019</v>
      </c>
      <c r="B5500" s="168">
        <v>8</v>
      </c>
      <c r="C5500" s="168">
        <v>18</v>
      </c>
      <c r="D5500" s="168">
        <v>0</v>
      </c>
      <c r="E5500" s="168">
        <v>30</v>
      </c>
      <c r="F5500" s="168">
        <v>0</v>
      </c>
      <c r="G5500" s="168">
        <v>0</v>
      </c>
      <c r="H5500" s="168">
        <v>0</v>
      </c>
      <c r="I5500" s="168">
        <v>15</v>
      </c>
      <c r="J5500" s="168">
        <v>0.2</v>
      </c>
      <c r="K5500" s="168">
        <v>39.4</v>
      </c>
      <c r="L5500" s="168">
        <v>57</v>
      </c>
      <c r="M5500" s="168">
        <v>24.3</v>
      </c>
      <c r="N5500" s="168">
        <v>958.9</v>
      </c>
    </row>
    <row r="5501" spans="1:14" x14ac:dyDescent="0.2">
      <c r="A5501" s="168">
        <v>2019</v>
      </c>
      <c r="B5501" s="168">
        <v>8</v>
      </c>
      <c r="C5501" s="168">
        <v>18</v>
      </c>
      <c r="D5501" s="168">
        <v>1</v>
      </c>
      <c r="E5501" s="168">
        <v>30</v>
      </c>
      <c r="F5501" s="168">
        <v>0</v>
      </c>
      <c r="G5501" s="168">
        <v>0</v>
      </c>
      <c r="H5501" s="168">
        <v>0</v>
      </c>
      <c r="I5501" s="168">
        <v>14.9</v>
      </c>
      <c r="J5501" s="168">
        <v>0.5</v>
      </c>
      <c r="K5501" s="168">
        <v>175.4</v>
      </c>
      <c r="L5501" s="168">
        <v>53.8</v>
      </c>
      <c r="M5501" s="168">
        <v>23.6</v>
      </c>
      <c r="N5501" s="168">
        <v>958.5</v>
      </c>
    </row>
    <row r="5502" spans="1:14" x14ac:dyDescent="0.2">
      <c r="A5502" s="168">
        <v>2019</v>
      </c>
      <c r="B5502" s="168">
        <v>8</v>
      </c>
      <c r="C5502" s="168">
        <v>18</v>
      </c>
      <c r="D5502" s="168">
        <v>2</v>
      </c>
      <c r="E5502" s="168">
        <v>30</v>
      </c>
      <c r="F5502" s="168">
        <v>0</v>
      </c>
      <c r="G5502" s="168">
        <v>0</v>
      </c>
      <c r="H5502" s="168">
        <v>0</v>
      </c>
      <c r="I5502" s="168">
        <v>14.7</v>
      </c>
      <c r="J5502" s="168">
        <v>1.2</v>
      </c>
      <c r="K5502" s="168">
        <v>90</v>
      </c>
      <c r="L5502" s="168">
        <v>48.3</v>
      </c>
      <c r="M5502" s="168">
        <v>23.8</v>
      </c>
      <c r="N5502" s="168">
        <v>958</v>
      </c>
    </row>
    <row r="5503" spans="1:14" x14ac:dyDescent="0.2">
      <c r="A5503" s="168">
        <v>2019</v>
      </c>
      <c r="B5503" s="168">
        <v>8</v>
      </c>
      <c r="C5503" s="168">
        <v>18</v>
      </c>
      <c r="D5503" s="168">
        <v>3</v>
      </c>
      <c r="E5503" s="168">
        <v>30</v>
      </c>
      <c r="F5503" s="168">
        <v>0</v>
      </c>
      <c r="G5503" s="168">
        <v>0</v>
      </c>
      <c r="H5503" s="168">
        <v>0</v>
      </c>
      <c r="I5503" s="168">
        <v>14.5</v>
      </c>
      <c r="J5503" s="168">
        <v>1.1000000000000001</v>
      </c>
      <c r="K5503" s="168">
        <v>42</v>
      </c>
      <c r="L5503" s="168">
        <v>40.4</v>
      </c>
      <c r="M5503" s="168">
        <v>23.4</v>
      </c>
      <c r="N5503" s="168">
        <v>957.3</v>
      </c>
    </row>
    <row r="5504" spans="1:14" x14ac:dyDescent="0.2">
      <c r="A5504" s="168">
        <v>2019</v>
      </c>
      <c r="B5504" s="168">
        <v>8</v>
      </c>
      <c r="C5504" s="168">
        <v>18</v>
      </c>
      <c r="D5504" s="168">
        <v>4</v>
      </c>
      <c r="E5504" s="168">
        <v>30</v>
      </c>
      <c r="F5504" s="168">
        <v>0</v>
      </c>
      <c r="G5504" s="168">
        <v>0</v>
      </c>
      <c r="H5504" s="168">
        <v>0</v>
      </c>
      <c r="I5504" s="168">
        <v>14.5</v>
      </c>
      <c r="J5504" s="168">
        <v>1.1000000000000001</v>
      </c>
      <c r="K5504" s="168">
        <v>24.3</v>
      </c>
      <c r="L5504" s="168">
        <v>35.1</v>
      </c>
      <c r="M5504" s="168">
        <v>23.5</v>
      </c>
      <c r="N5504" s="168">
        <v>956.8</v>
      </c>
    </row>
    <row r="5505" spans="1:14" x14ac:dyDescent="0.2">
      <c r="A5505" s="168">
        <v>2019</v>
      </c>
      <c r="B5505" s="168">
        <v>8</v>
      </c>
      <c r="C5505" s="168">
        <v>18</v>
      </c>
      <c r="D5505" s="168">
        <v>5</v>
      </c>
      <c r="E5505" s="168">
        <v>30</v>
      </c>
      <c r="F5505" s="168">
        <v>0</v>
      </c>
      <c r="G5505" s="168">
        <v>0</v>
      </c>
      <c r="H5505" s="168">
        <v>0</v>
      </c>
      <c r="I5505" s="168">
        <v>14.6</v>
      </c>
      <c r="J5505" s="168">
        <v>1.2</v>
      </c>
      <c r="K5505" s="168">
        <v>25.9</v>
      </c>
      <c r="L5505" s="168">
        <v>33.5</v>
      </c>
      <c r="M5505" s="168">
        <v>23.4</v>
      </c>
      <c r="N5505" s="168">
        <v>956.7</v>
      </c>
    </row>
    <row r="5506" spans="1:14" x14ac:dyDescent="0.2">
      <c r="A5506" s="168">
        <v>2019</v>
      </c>
      <c r="B5506" s="168">
        <v>8</v>
      </c>
      <c r="C5506" s="168">
        <v>18</v>
      </c>
      <c r="D5506" s="168">
        <v>6</v>
      </c>
      <c r="E5506" s="168">
        <v>30</v>
      </c>
      <c r="F5506" s="168">
        <v>8</v>
      </c>
      <c r="G5506" s="168">
        <v>44</v>
      </c>
      <c r="H5506" s="168">
        <v>12</v>
      </c>
      <c r="I5506" s="168">
        <v>14.3</v>
      </c>
      <c r="J5506" s="168">
        <v>1.7</v>
      </c>
      <c r="K5506" s="168">
        <v>63.2</v>
      </c>
      <c r="L5506" s="168">
        <v>34.700000000000003</v>
      </c>
      <c r="M5506" s="168">
        <v>23</v>
      </c>
      <c r="N5506" s="168">
        <v>956.9</v>
      </c>
    </row>
    <row r="5507" spans="1:14" x14ac:dyDescent="0.2">
      <c r="A5507" s="168">
        <v>2019</v>
      </c>
      <c r="B5507" s="168">
        <v>8</v>
      </c>
      <c r="C5507" s="168">
        <v>18</v>
      </c>
      <c r="D5507" s="168">
        <v>7</v>
      </c>
      <c r="E5507" s="168">
        <v>30</v>
      </c>
      <c r="F5507" s="168">
        <v>42</v>
      </c>
      <c r="G5507" s="168">
        <v>504</v>
      </c>
      <c r="H5507" s="168">
        <v>148</v>
      </c>
      <c r="I5507" s="168">
        <v>13.7</v>
      </c>
      <c r="J5507" s="168">
        <v>1</v>
      </c>
      <c r="K5507" s="168">
        <v>131.9</v>
      </c>
      <c r="L5507" s="168">
        <v>29.2</v>
      </c>
      <c r="M5507" s="168">
        <v>26.5</v>
      </c>
      <c r="N5507" s="168">
        <v>957.1</v>
      </c>
    </row>
    <row r="5508" spans="1:14" x14ac:dyDescent="0.2">
      <c r="A5508" s="168">
        <v>2019</v>
      </c>
      <c r="B5508" s="168">
        <v>8</v>
      </c>
      <c r="C5508" s="168">
        <v>18</v>
      </c>
      <c r="D5508" s="168">
        <v>8</v>
      </c>
      <c r="E5508" s="168">
        <v>30</v>
      </c>
      <c r="F5508" s="168">
        <v>71</v>
      </c>
      <c r="G5508" s="168">
        <v>707</v>
      </c>
      <c r="H5508" s="168">
        <v>354</v>
      </c>
      <c r="I5508" s="168">
        <v>13.9</v>
      </c>
      <c r="J5508" s="168">
        <v>1.3</v>
      </c>
      <c r="K5508" s="168">
        <v>187</v>
      </c>
      <c r="L5508" s="168">
        <v>25.7</v>
      </c>
      <c r="M5508" s="168">
        <v>30.4</v>
      </c>
      <c r="N5508" s="168">
        <v>957.2</v>
      </c>
    </row>
    <row r="5509" spans="1:14" x14ac:dyDescent="0.2">
      <c r="A5509" s="168">
        <v>2019</v>
      </c>
      <c r="B5509" s="168">
        <v>8</v>
      </c>
      <c r="C5509" s="168">
        <v>18</v>
      </c>
      <c r="D5509" s="168">
        <v>9</v>
      </c>
      <c r="E5509" s="168">
        <v>30</v>
      </c>
      <c r="F5509" s="168">
        <v>90</v>
      </c>
      <c r="G5509" s="168">
        <v>800</v>
      </c>
      <c r="H5509" s="168">
        <v>556</v>
      </c>
      <c r="I5509" s="168">
        <v>13.7</v>
      </c>
      <c r="J5509" s="168">
        <v>3.1</v>
      </c>
      <c r="K5509" s="168">
        <v>245.9</v>
      </c>
      <c r="L5509" s="168">
        <v>36.1</v>
      </c>
      <c r="M5509" s="168">
        <v>29.7</v>
      </c>
      <c r="N5509" s="168">
        <v>957.5</v>
      </c>
    </row>
    <row r="5510" spans="1:14" x14ac:dyDescent="0.2">
      <c r="A5510" s="168">
        <v>2019</v>
      </c>
      <c r="B5510" s="168">
        <v>8</v>
      </c>
      <c r="C5510" s="168">
        <v>18</v>
      </c>
      <c r="D5510" s="168">
        <v>10</v>
      </c>
      <c r="E5510" s="168">
        <v>30</v>
      </c>
      <c r="F5510" s="168">
        <v>104</v>
      </c>
      <c r="G5510" s="168">
        <v>848</v>
      </c>
      <c r="H5510" s="168">
        <v>726</v>
      </c>
      <c r="I5510" s="168">
        <v>13.5</v>
      </c>
      <c r="J5510" s="168">
        <v>3.4</v>
      </c>
      <c r="K5510" s="168">
        <v>240.4</v>
      </c>
      <c r="L5510" s="168">
        <v>38.1</v>
      </c>
      <c r="M5510" s="168">
        <v>30.7</v>
      </c>
      <c r="N5510" s="168">
        <v>957.8</v>
      </c>
    </row>
    <row r="5511" spans="1:14" x14ac:dyDescent="0.2">
      <c r="A5511" s="168">
        <v>2019</v>
      </c>
      <c r="B5511" s="168">
        <v>8</v>
      </c>
      <c r="C5511" s="168">
        <v>18</v>
      </c>
      <c r="D5511" s="168">
        <v>11</v>
      </c>
      <c r="E5511" s="168">
        <v>30</v>
      </c>
      <c r="F5511" s="168">
        <v>106</v>
      </c>
      <c r="G5511" s="168">
        <v>887</v>
      </c>
      <c r="H5511" s="168">
        <v>856</v>
      </c>
      <c r="I5511" s="168">
        <v>13.3</v>
      </c>
      <c r="J5511" s="168">
        <v>3.1</v>
      </c>
      <c r="K5511" s="168">
        <v>238.7</v>
      </c>
      <c r="L5511" s="168">
        <v>29.7</v>
      </c>
      <c r="M5511" s="168">
        <v>33.200000000000003</v>
      </c>
      <c r="N5511" s="168">
        <v>957.8</v>
      </c>
    </row>
    <row r="5512" spans="1:14" x14ac:dyDescent="0.2">
      <c r="A5512" s="168">
        <v>2019</v>
      </c>
      <c r="B5512" s="168">
        <v>8</v>
      </c>
      <c r="C5512" s="168">
        <v>18</v>
      </c>
      <c r="D5512" s="168">
        <v>12</v>
      </c>
      <c r="E5512" s="168">
        <v>30</v>
      </c>
      <c r="F5512" s="168">
        <v>100</v>
      </c>
      <c r="G5512" s="168">
        <v>913</v>
      </c>
      <c r="H5512" s="168">
        <v>931</v>
      </c>
      <c r="I5512" s="168">
        <v>13</v>
      </c>
      <c r="J5512" s="168">
        <v>3.8</v>
      </c>
      <c r="K5512" s="168">
        <v>254</v>
      </c>
      <c r="L5512" s="168">
        <v>24.8</v>
      </c>
      <c r="M5512" s="168">
        <v>34.799999999999997</v>
      </c>
      <c r="N5512" s="168">
        <v>957.5</v>
      </c>
    </row>
    <row r="5513" spans="1:14" x14ac:dyDescent="0.2">
      <c r="A5513" s="168">
        <v>2019</v>
      </c>
      <c r="B5513" s="168">
        <v>8</v>
      </c>
      <c r="C5513" s="168">
        <v>18</v>
      </c>
      <c r="D5513" s="168">
        <v>13</v>
      </c>
      <c r="E5513" s="168">
        <v>30</v>
      </c>
      <c r="F5513" s="168">
        <v>96</v>
      </c>
      <c r="G5513" s="168">
        <v>924</v>
      </c>
      <c r="H5513" s="168">
        <v>946</v>
      </c>
      <c r="I5513" s="168">
        <v>12.7</v>
      </c>
      <c r="J5513" s="168">
        <v>5.3</v>
      </c>
      <c r="K5513" s="168">
        <v>259.60000000000002</v>
      </c>
      <c r="L5513" s="168">
        <v>21.3</v>
      </c>
      <c r="M5513" s="168">
        <v>35.9</v>
      </c>
      <c r="N5513" s="168">
        <v>957.2</v>
      </c>
    </row>
    <row r="5514" spans="1:14" x14ac:dyDescent="0.2">
      <c r="A5514" s="168">
        <v>2019</v>
      </c>
      <c r="B5514" s="168">
        <v>8</v>
      </c>
      <c r="C5514" s="168">
        <v>18</v>
      </c>
      <c r="D5514" s="168">
        <v>14</v>
      </c>
      <c r="E5514" s="168">
        <v>30</v>
      </c>
      <c r="F5514" s="168">
        <v>92</v>
      </c>
      <c r="G5514" s="168">
        <v>924</v>
      </c>
      <c r="H5514" s="168">
        <v>906</v>
      </c>
      <c r="I5514" s="168">
        <v>12.4</v>
      </c>
      <c r="J5514" s="168">
        <v>7</v>
      </c>
      <c r="K5514" s="168">
        <v>262.8</v>
      </c>
      <c r="L5514" s="168">
        <v>17.899999999999999</v>
      </c>
      <c r="M5514" s="168">
        <v>36.6</v>
      </c>
      <c r="N5514" s="168">
        <v>956.7</v>
      </c>
    </row>
    <row r="5515" spans="1:14" x14ac:dyDescent="0.2">
      <c r="A5515" s="168">
        <v>2019</v>
      </c>
      <c r="B5515" s="168">
        <v>8</v>
      </c>
      <c r="C5515" s="168">
        <v>18</v>
      </c>
      <c r="D5515" s="168">
        <v>15</v>
      </c>
      <c r="E5515" s="168">
        <v>30</v>
      </c>
      <c r="F5515" s="168">
        <v>90</v>
      </c>
      <c r="G5515" s="168">
        <v>896</v>
      </c>
      <c r="H5515" s="168">
        <v>799</v>
      </c>
      <c r="I5515" s="168">
        <v>12.3</v>
      </c>
      <c r="J5515" s="168">
        <v>6.4</v>
      </c>
      <c r="K5515" s="168">
        <v>266.7</v>
      </c>
      <c r="L5515" s="168">
        <v>16</v>
      </c>
      <c r="M5515" s="168">
        <v>36.6</v>
      </c>
      <c r="N5515" s="168">
        <v>956.4</v>
      </c>
    </row>
    <row r="5516" spans="1:14" x14ac:dyDescent="0.2">
      <c r="A5516" s="168">
        <v>2019</v>
      </c>
      <c r="B5516" s="168">
        <v>8</v>
      </c>
      <c r="C5516" s="168">
        <v>18</v>
      </c>
      <c r="D5516" s="168">
        <v>16</v>
      </c>
      <c r="E5516" s="168">
        <v>30</v>
      </c>
      <c r="F5516" s="168">
        <v>101</v>
      </c>
      <c r="G5516" s="168">
        <v>799</v>
      </c>
      <c r="H5516" s="168">
        <v>626</v>
      </c>
      <c r="I5516" s="168">
        <v>12.2</v>
      </c>
      <c r="J5516" s="168">
        <v>6.9</v>
      </c>
      <c r="K5516" s="168">
        <v>262.60000000000002</v>
      </c>
      <c r="L5516" s="168">
        <v>16.7</v>
      </c>
      <c r="M5516" s="168">
        <v>36.200000000000003</v>
      </c>
      <c r="N5516" s="168">
        <v>956</v>
      </c>
    </row>
    <row r="5517" spans="1:14" x14ac:dyDescent="0.2">
      <c r="A5517" s="168">
        <v>2019</v>
      </c>
      <c r="B5517" s="168">
        <v>8</v>
      </c>
      <c r="C5517" s="168">
        <v>18</v>
      </c>
      <c r="D5517" s="168">
        <v>17</v>
      </c>
      <c r="E5517" s="168">
        <v>30</v>
      </c>
      <c r="F5517" s="168">
        <v>89</v>
      </c>
      <c r="G5517" s="168">
        <v>701</v>
      </c>
      <c r="H5517" s="168">
        <v>430</v>
      </c>
      <c r="I5517" s="168">
        <v>12.2</v>
      </c>
      <c r="J5517" s="168">
        <v>6.6</v>
      </c>
      <c r="K5517" s="168">
        <v>260.8</v>
      </c>
      <c r="L5517" s="168">
        <v>17</v>
      </c>
      <c r="M5517" s="168">
        <v>35.299999999999997</v>
      </c>
      <c r="N5517" s="168">
        <v>955.8</v>
      </c>
    </row>
    <row r="5518" spans="1:14" x14ac:dyDescent="0.2">
      <c r="A5518" s="168">
        <v>2019</v>
      </c>
      <c r="B5518" s="168">
        <v>8</v>
      </c>
      <c r="C5518" s="168">
        <v>18</v>
      </c>
      <c r="D5518" s="168">
        <v>18</v>
      </c>
      <c r="E5518" s="168">
        <v>30</v>
      </c>
      <c r="F5518" s="168">
        <v>64</v>
      </c>
      <c r="G5518" s="168">
        <v>525</v>
      </c>
      <c r="H5518" s="168">
        <v>222</v>
      </c>
      <c r="I5518" s="168">
        <v>12.4</v>
      </c>
      <c r="J5518" s="168">
        <v>5.4</v>
      </c>
      <c r="K5518" s="168">
        <v>269.7</v>
      </c>
      <c r="L5518" s="168">
        <v>20.100000000000001</v>
      </c>
      <c r="M5518" s="168">
        <v>33.9</v>
      </c>
      <c r="N5518" s="168">
        <v>955.6</v>
      </c>
    </row>
    <row r="5519" spans="1:14" x14ac:dyDescent="0.2">
      <c r="A5519" s="168">
        <v>2019</v>
      </c>
      <c r="B5519" s="168">
        <v>8</v>
      </c>
      <c r="C5519" s="168">
        <v>18</v>
      </c>
      <c r="D5519" s="168">
        <v>19</v>
      </c>
      <c r="E5519" s="168">
        <v>30</v>
      </c>
      <c r="F5519" s="168">
        <v>25</v>
      </c>
      <c r="G5519" s="168">
        <v>177</v>
      </c>
      <c r="H5519" s="168">
        <v>48</v>
      </c>
      <c r="I5519" s="168">
        <v>12.6</v>
      </c>
      <c r="J5519" s="168">
        <v>4.8</v>
      </c>
      <c r="K5519" s="168">
        <v>277.3</v>
      </c>
      <c r="L5519" s="168">
        <v>24.2</v>
      </c>
      <c r="M5519" s="168">
        <v>31.4</v>
      </c>
      <c r="N5519" s="168">
        <v>955.8</v>
      </c>
    </row>
    <row r="5520" spans="1:14" x14ac:dyDescent="0.2">
      <c r="A5520" s="168">
        <v>2019</v>
      </c>
      <c r="B5520" s="168">
        <v>8</v>
      </c>
      <c r="C5520" s="168">
        <v>18</v>
      </c>
      <c r="D5520" s="168">
        <v>20</v>
      </c>
      <c r="E5520" s="168">
        <v>30</v>
      </c>
      <c r="F5520" s="168">
        <v>0</v>
      </c>
      <c r="G5520" s="168">
        <v>0</v>
      </c>
      <c r="H5520" s="168">
        <v>0</v>
      </c>
      <c r="I5520" s="168">
        <v>13</v>
      </c>
      <c r="J5520" s="168">
        <v>3</v>
      </c>
      <c r="K5520" s="168">
        <v>277.10000000000002</v>
      </c>
      <c r="L5520" s="168">
        <v>29.3</v>
      </c>
      <c r="M5520" s="168">
        <v>29.2</v>
      </c>
      <c r="N5520" s="168">
        <v>956.2</v>
      </c>
    </row>
    <row r="5521" spans="1:14" x14ac:dyDescent="0.2">
      <c r="A5521" s="168">
        <v>2019</v>
      </c>
      <c r="B5521" s="168">
        <v>8</v>
      </c>
      <c r="C5521" s="168">
        <v>18</v>
      </c>
      <c r="D5521" s="168">
        <v>21</v>
      </c>
      <c r="E5521" s="168">
        <v>30</v>
      </c>
      <c r="F5521" s="168">
        <v>0</v>
      </c>
      <c r="G5521" s="168">
        <v>0</v>
      </c>
      <c r="H5521" s="168">
        <v>0</v>
      </c>
      <c r="I5521" s="168">
        <v>13.3</v>
      </c>
      <c r="J5521" s="168">
        <v>1.1000000000000001</v>
      </c>
      <c r="K5521" s="168">
        <v>211</v>
      </c>
      <c r="L5521" s="168">
        <v>45.1</v>
      </c>
      <c r="M5521" s="168">
        <v>26.8</v>
      </c>
      <c r="N5521" s="168">
        <v>957.2</v>
      </c>
    </row>
    <row r="5522" spans="1:14" x14ac:dyDescent="0.2">
      <c r="A5522" s="168">
        <v>2019</v>
      </c>
      <c r="B5522" s="168">
        <v>8</v>
      </c>
      <c r="C5522" s="168">
        <v>18</v>
      </c>
      <c r="D5522" s="168">
        <v>22</v>
      </c>
      <c r="E5522" s="168">
        <v>30</v>
      </c>
      <c r="F5522" s="168">
        <v>0</v>
      </c>
      <c r="G5522" s="168">
        <v>0</v>
      </c>
      <c r="H5522" s="168">
        <v>0</v>
      </c>
      <c r="I5522" s="168">
        <v>13.5</v>
      </c>
      <c r="J5522" s="168">
        <v>0.8</v>
      </c>
      <c r="K5522" s="168">
        <v>215.3</v>
      </c>
      <c r="L5522" s="168">
        <v>53.5</v>
      </c>
      <c r="M5522" s="168">
        <v>25.4</v>
      </c>
      <c r="N5522" s="168">
        <v>957.7</v>
      </c>
    </row>
    <row r="5523" spans="1:14" x14ac:dyDescent="0.2">
      <c r="A5523" s="168">
        <v>2019</v>
      </c>
      <c r="B5523" s="168">
        <v>8</v>
      </c>
      <c r="C5523" s="168">
        <v>18</v>
      </c>
      <c r="D5523" s="168">
        <v>23</v>
      </c>
      <c r="E5523" s="168">
        <v>30</v>
      </c>
      <c r="F5523" s="168">
        <v>0</v>
      </c>
      <c r="G5523" s="168">
        <v>0</v>
      </c>
      <c r="H5523" s="168">
        <v>0</v>
      </c>
      <c r="I5523" s="168">
        <v>13.7</v>
      </c>
      <c r="J5523" s="168">
        <v>0.5</v>
      </c>
      <c r="K5523" s="168">
        <v>153.1</v>
      </c>
      <c r="L5523" s="168">
        <v>49.6</v>
      </c>
      <c r="M5523" s="168">
        <v>24.8</v>
      </c>
      <c r="N5523" s="168">
        <v>957.7</v>
      </c>
    </row>
    <row r="5524" spans="1:14" x14ac:dyDescent="0.2">
      <c r="A5524" s="168">
        <v>2019</v>
      </c>
      <c r="B5524" s="168">
        <v>8</v>
      </c>
      <c r="C5524" s="168">
        <v>19</v>
      </c>
      <c r="D5524" s="168">
        <v>0</v>
      </c>
      <c r="E5524" s="168">
        <v>30</v>
      </c>
      <c r="F5524" s="168">
        <v>0</v>
      </c>
      <c r="G5524" s="168">
        <v>0</v>
      </c>
      <c r="H5524" s="168">
        <v>0</v>
      </c>
      <c r="I5524" s="168">
        <v>13.8</v>
      </c>
      <c r="J5524" s="168">
        <v>0.7</v>
      </c>
      <c r="K5524" s="168">
        <v>98.6</v>
      </c>
      <c r="L5524" s="168">
        <v>57.5</v>
      </c>
      <c r="M5524" s="168">
        <v>23.4</v>
      </c>
      <c r="N5524" s="168">
        <v>957.7</v>
      </c>
    </row>
    <row r="5525" spans="1:14" x14ac:dyDescent="0.2">
      <c r="A5525" s="168">
        <v>2019</v>
      </c>
      <c r="B5525" s="168">
        <v>8</v>
      </c>
      <c r="C5525" s="168">
        <v>19</v>
      </c>
      <c r="D5525" s="168">
        <v>1</v>
      </c>
      <c r="E5525" s="168">
        <v>30</v>
      </c>
      <c r="F5525" s="168">
        <v>0</v>
      </c>
      <c r="G5525" s="168">
        <v>0</v>
      </c>
      <c r="H5525" s="168">
        <v>0</v>
      </c>
      <c r="I5525" s="168">
        <v>13.7</v>
      </c>
      <c r="J5525" s="168">
        <v>0.1</v>
      </c>
      <c r="K5525" s="168">
        <v>3.2</v>
      </c>
      <c r="L5525" s="168">
        <v>51</v>
      </c>
      <c r="M5525" s="168">
        <v>22.7</v>
      </c>
      <c r="N5525" s="168">
        <v>957.5</v>
      </c>
    </row>
    <row r="5526" spans="1:14" x14ac:dyDescent="0.2">
      <c r="A5526" s="168">
        <v>2019</v>
      </c>
      <c r="B5526" s="168">
        <v>8</v>
      </c>
      <c r="C5526" s="168">
        <v>19</v>
      </c>
      <c r="D5526" s="168">
        <v>2</v>
      </c>
      <c r="E5526" s="168">
        <v>30</v>
      </c>
      <c r="F5526" s="168">
        <v>0</v>
      </c>
      <c r="G5526" s="168">
        <v>0</v>
      </c>
      <c r="H5526" s="168">
        <v>0</v>
      </c>
      <c r="I5526" s="168">
        <v>13.7</v>
      </c>
      <c r="J5526" s="168">
        <v>1</v>
      </c>
      <c r="K5526" s="168">
        <v>39.700000000000003</v>
      </c>
      <c r="L5526" s="168">
        <v>52.6</v>
      </c>
      <c r="M5526" s="168">
        <v>22</v>
      </c>
      <c r="N5526" s="168">
        <v>957.2</v>
      </c>
    </row>
    <row r="5527" spans="1:14" x14ac:dyDescent="0.2">
      <c r="A5527" s="168">
        <v>2019</v>
      </c>
      <c r="B5527" s="168">
        <v>8</v>
      </c>
      <c r="C5527" s="168">
        <v>19</v>
      </c>
      <c r="D5527" s="168">
        <v>3</v>
      </c>
      <c r="E5527" s="168">
        <v>30</v>
      </c>
      <c r="F5527" s="168">
        <v>0</v>
      </c>
      <c r="G5527" s="168">
        <v>0</v>
      </c>
      <c r="H5527" s="168">
        <v>0</v>
      </c>
      <c r="I5527" s="168">
        <v>13.9</v>
      </c>
      <c r="J5527" s="168">
        <v>1.3</v>
      </c>
      <c r="K5527" s="168">
        <v>73.599999999999994</v>
      </c>
      <c r="L5527" s="168">
        <v>49</v>
      </c>
      <c r="M5527" s="168">
        <v>22.6</v>
      </c>
      <c r="N5527" s="168">
        <v>957.1</v>
      </c>
    </row>
    <row r="5528" spans="1:14" x14ac:dyDescent="0.2">
      <c r="A5528" s="168">
        <v>2019</v>
      </c>
      <c r="B5528" s="168">
        <v>8</v>
      </c>
      <c r="C5528" s="168">
        <v>19</v>
      </c>
      <c r="D5528" s="168">
        <v>4</v>
      </c>
      <c r="E5528" s="168">
        <v>30</v>
      </c>
      <c r="F5528" s="168">
        <v>0</v>
      </c>
      <c r="G5528" s="168">
        <v>0</v>
      </c>
      <c r="H5528" s="168">
        <v>0</v>
      </c>
      <c r="I5528" s="168">
        <v>14.4</v>
      </c>
      <c r="J5528" s="168">
        <v>1.1000000000000001</v>
      </c>
      <c r="K5528" s="168">
        <v>45.8</v>
      </c>
      <c r="L5528" s="168">
        <v>43.9</v>
      </c>
      <c r="M5528" s="168">
        <v>22.6</v>
      </c>
      <c r="N5528" s="168">
        <v>957.1</v>
      </c>
    </row>
    <row r="5529" spans="1:14" x14ac:dyDescent="0.2">
      <c r="A5529" s="168">
        <v>2019</v>
      </c>
      <c r="B5529" s="168">
        <v>8</v>
      </c>
      <c r="C5529" s="168">
        <v>19</v>
      </c>
      <c r="D5529" s="168">
        <v>5</v>
      </c>
      <c r="E5529" s="168">
        <v>30</v>
      </c>
      <c r="F5529" s="168">
        <v>0</v>
      </c>
      <c r="G5529" s="168">
        <v>0</v>
      </c>
      <c r="H5529" s="168">
        <v>0</v>
      </c>
      <c r="I5529" s="168">
        <v>14.9</v>
      </c>
      <c r="J5529" s="168">
        <v>1.4</v>
      </c>
      <c r="K5529" s="168">
        <v>49.3</v>
      </c>
      <c r="L5529" s="168">
        <v>42.5</v>
      </c>
      <c r="M5529" s="168">
        <v>22.6</v>
      </c>
      <c r="N5529" s="168">
        <v>957.1</v>
      </c>
    </row>
    <row r="5530" spans="1:14" x14ac:dyDescent="0.2">
      <c r="A5530" s="168">
        <v>2019</v>
      </c>
      <c r="B5530" s="168">
        <v>8</v>
      </c>
      <c r="C5530" s="168">
        <v>19</v>
      </c>
      <c r="D5530" s="168">
        <v>6</v>
      </c>
      <c r="E5530" s="168">
        <v>30</v>
      </c>
      <c r="F5530" s="168">
        <v>7</v>
      </c>
      <c r="G5530" s="168">
        <v>39</v>
      </c>
      <c r="H5530" s="168">
        <v>10</v>
      </c>
      <c r="I5530" s="168">
        <v>15</v>
      </c>
      <c r="J5530" s="168">
        <v>2.1</v>
      </c>
      <c r="K5530" s="168">
        <v>28.9</v>
      </c>
      <c r="L5530" s="168">
        <v>38.700000000000003</v>
      </c>
      <c r="M5530" s="168">
        <v>23.7</v>
      </c>
      <c r="N5530" s="168">
        <v>957.3</v>
      </c>
    </row>
    <row r="5531" spans="1:14" x14ac:dyDescent="0.2">
      <c r="A5531" s="168">
        <v>2019</v>
      </c>
      <c r="B5531" s="168">
        <v>8</v>
      </c>
      <c r="C5531" s="168">
        <v>19</v>
      </c>
      <c r="D5531" s="168">
        <v>7</v>
      </c>
      <c r="E5531" s="168">
        <v>30</v>
      </c>
      <c r="F5531" s="168">
        <v>43</v>
      </c>
      <c r="G5531" s="168">
        <v>474</v>
      </c>
      <c r="H5531" s="168">
        <v>142</v>
      </c>
      <c r="I5531" s="168">
        <v>14.1</v>
      </c>
      <c r="J5531" s="168">
        <v>2</v>
      </c>
      <c r="K5531" s="168">
        <v>57.3</v>
      </c>
      <c r="L5531" s="168">
        <v>35.700000000000003</v>
      </c>
      <c r="M5531" s="168">
        <v>26</v>
      </c>
      <c r="N5531" s="168">
        <v>957.4</v>
      </c>
    </row>
    <row r="5532" spans="1:14" x14ac:dyDescent="0.2">
      <c r="A5532" s="168">
        <v>2019</v>
      </c>
      <c r="B5532" s="168">
        <v>8</v>
      </c>
      <c r="C5532" s="168">
        <v>19</v>
      </c>
      <c r="D5532" s="168">
        <v>8</v>
      </c>
      <c r="E5532" s="168">
        <v>30</v>
      </c>
      <c r="F5532" s="168">
        <v>64</v>
      </c>
      <c r="G5532" s="168">
        <v>720</v>
      </c>
      <c r="H5532" s="168">
        <v>350</v>
      </c>
      <c r="I5532" s="168">
        <v>12.6</v>
      </c>
      <c r="J5532" s="168">
        <v>0.9</v>
      </c>
      <c r="K5532" s="168">
        <v>151.19999999999999</v>
      </c>
      <c r="L5532" s="168">
        <v>31.9</v>
      </c>
      <c r="M5532" s="168">
        <v>29.2</v>
      </c>
      <c r="N5532" s="168">
        <v>957.7</v>
      </c>
    </row>
    <row r="5533" spans="1:14" x14ac:dyDescent="0.2">
      <c r="A5533" s="168">
        <v>2019</v>
      </c>
      <c r="B5533" s="168">
        <v>8</v>
      </c>
      <c r="C5533" s="168">
        <v>19</v>
      </c>
      <c r="D5533" s="168">
        <v>9</v>
      </c>
      <c r="E5533" s="168">
        <v>30</v>
      </c>
      <c r="F5533" s="168">
        <v>74</v>
      </c>
      <c r="G5533" s="168">
        <v>834</v>
      </c>
      <c r="H5533" s="168">
        <v>556</v>
      </c>
      <c r="I5533" s="168">
        <v>11.7</v>
      </c>
      <c r="J5533" s="168">
        <v>0.7</v>
      </c>
      <c r="K5533" s="168">
        <v>159.6</v>
      </c>
      <c r="L5533" s="168">
        <v>26.3</v>
      </c>
      <c r="M5533" s="168">
        <v>32.799999999999997</v>
      </c>
      <c r="N5533" s="168">
        <v>957.8</v>
      </c>
    </row>
    <row r="5534" spans="1:14" x14ac:dyDescent="0.2">
      <c r="A5534" s="168">
        <v>2019</v>
      </c>
      <c r="B5534" s="168">
        <v>8</v>
      </c>
      <c r="C5534" s="168">
        <v>19</v>
      </c>
      <c r="D5534" s="168">
        <v>10</v>
      </c>
      <c r="E5534" s="168">
        <v>30</v>
      </c>
      <c r="F5534" s="168">
        <v>83</v>
      </c>
      <c r="G5534" s="168">
        <v>885</v>
      </c>
      <c r="H5534" s="168">
        <v>729</v>
      </c>
      <c r="I5534" s="168">
        <v>11.1</v>
      </c>
      <c r="J5534" s="168">
        <v>1.9</v>
      </c>
      <c r="K5534" s="168">
        <v>183.5</v>
      </c>
      <c r="L5534" s="168">
        <v>23.1</v>
      </c>
      <c r="M5534" s="168">
        <v>34.6</v>
      </c>
      <c r="N5534" s="168">
        <v>958.1</v>
      </c>
    </row>
    <row r="5535" spans="1:14" x14ac:dyDescent="0.2">
      <c r="A5535" s="168">
        <v>2019</v>
      </c>
      <c r="B5535" s="168">
        <v>8</v>
      </c>
      <c r="C5535" s="168">
        <v>19</v>
      </c>
      <c r="D5535" s="168">
        <v>11</v>
      </c>
      <c r="E5535" s="168">
        <v>30</v>
      </c>
      <c r="F5535" s="168">
        <v>90</v>
      </c>
      <c r="G5535" s="168">
        <v>905</v>
      </c>
      <c r="H5535" s="168">
        <v>851</v>
      </c>
      <c r="I5535" s="168">
        <v>10.6</v>
      </c>
      <c r="J5535" s="168">
        <v>2.2999999999999998</v>
      </c>
      <c r="K5535" s="168">
        <v>201.3</v>
      </c>
      <c r="L5535" s="168">
        <v>22.1</v>
      </c>
      <c r="M5535" s="168">
        <v>35.6</v>
      </c>
      <c r="N5535" s="168">
        <v>958.1</v>
      </c>
    </row>
    <row r="5536" spans="1:14" x14ac:dyDescent="0.2">
      <c r="A5536" s="168">
        <v>2019</v>
      </c>
      <c r="B5536" s="168">
        <v>8</v>
      </c>
      <c r="C5536" s="168">
        <v>19</v>
      </c>
      <c r="D5536" s="168">
        <v>12</v>
      </c>
      <c r="E5536" s="168">
        <v>30</v>
      </c>
      <c r="F5536" s="168">
        <v>95</v>
      </c>
      <c r="G5536" s="168">
        <v>906</v>
      </c>
      <c r="H5536" s="168">
        <v>917</v>
      </c>
      <c r="I5536" s="168">
        <v>10</v>
      </c>
      <c r="J5536" s="168">
        <v>3.7</v>
      </c>
      <c r="K5536" s="168">
        <v>106.5</v>
      </c>
      <c r="L5536" s="168">
        <v>23.6</v>
      </c>
      <c r="M5536" s="168">
        <v>36.1</v>
      </c>
      <c r="N5536" s="168">
        <v>957.9</v>
      </c>
    </row>
    <row r="5537" spans="1:14" x14ac:dyDescent="0.2">
      <c r="A5537" s="168">
        <v>2019</v>
      </c>
      <c r="B5537" s="168">
        <v>8</v>
      </c>
      <c r="C5537" s="168">
        <v>19</v>
      </c>
      <c r="D5537" s="168">
        <v>13</v>
      </c>
      <c r="E5537" s="168">
        <v>30</v>
      </c>
      <c r="F5537" s="168">
        <v>87</v>
      </c>
      <c r="G5537" s="168">
        <v>944</v>
      </c>
      <c r="H5537" s="168">
        <v>952</v>
      </c>
      <c r="I5537" s="168">
        <v>9.5</v>
      </c>
      <c r="J5537" s="168">
        <v>5.0999999999999996</v>
      </c>
      <c r="K5537" s="168">
        <v>248.9</v>
      </c>
      <c r="L5537" s="168">
        <v>18.100000000000001</v>
      </c>
      <c r="M5537" s="168">
        <v>36.5</v>
      </c>
      <c r="N5537" s="168">
        <v>957.7</v>
      </c>
    </row>
    <row r="5538" spans="1:14" x14ac:dyDescent="0.2">
      <c r="A5538" s="168">
        <v>2019</v>
      </c>
      <c r="B5538" s="168">
        <v>8</v>
      </c>
      <c r="C5538" s="168">
        <v>19</v>
      </c>
      <c r="D5538" s="168">
        <v>14</v>
      </c>
      <c r="E5538" s="168">
        <v>30</v>
      </c>
      <c r="F5538" s="168">
        <v>77</v>
      </c>
      <c r="G5538" s="168">
        <v>955</v>
      </c>
      <c r="H5538" s="168">
        <v>912</v>
      </c>
      <c r="I5538" s="168">
        <v>9</v>
      </c>
      <c r="J5538" s="168">
        <v>5.4</v>
      </c>
      <c r="K5538" s="168">
        <v>267.39999999999998</v>
      </c>
      <c r="L5538" s="168">
        <v>14.2</v>
      </c>
      <c r="M5538" s="168">
        <v>37.1</v>
      </c>
      <c r="N5538" s="168">
        <v>957.1</v>
      </c>
    </row>
    <row r="5539" spans="1:14" x14ac:dyDescent="0.2">
      <c r="A5539" s="168">
        <v>2019</v>
      </c>
      <c r="B5539" s="168">
        <v>8</v>
      </c>
      <c r="C5539" s="168">
        <v>19</v>
      </c>
      <c r="D5539" s="168">
        <v>15</v>
      </c>
      <c r="E5539" s="168">
        <v>30</v>
      </c>
      <c r="F5539" s="168">
        <v>72</v>
      </c>
      <c r="G5539" s="168">
        <v>940</v>
      </c>
      <c r="H5539" s="168">
        <v>809</v>
      </c>
      <c r="I5539" s="168">
        <v>8.6999999999999993</v>
      </c>
      <c r="J5539" s="168">
        <v>5.3</v>
      </c>
      <c r="K5539" s="168">
        <v>262.60000000000002</v>
      </c>
      <c r="L5539" s="168">
        <v>14.5</v>
      </c>
      <c r="M5539" s="168">
        <v>37.4</v>
      </c>
      <c r="N5539" s="168">
        <v>956.5</v>
      </c>
    </row>
    <row r="5540" spans="1:14" x14ac:dyDescent="0.2">
      <c r="A5540" s="168">
        <v>2019</v>
      </c>
      <c r="B5540" s="168">
        <v>8</v>
      </c>
      <c r="C5540" s="168">
        <v>19</v>
      </c>
      <c r="D5540" s="168">
        <v>16</v>
      </c>
      <c r="E5540" s="168">
        <v>30</v>
      </c>
      <c r="F5540" s="168">
        <v>66</v>
      </c>
      <c r="G5540" s="168">
        <v>908</v>
      </c>
      <c r="H5540" s="168">
        <v>656</v>
      </c>
      <c r="I5540" s="168">
        <v>8.5</v>
      </c>
      <c r="J5540" s="168">
        <v>5.4</v>
      </c>
      <c r="K5540" s="168">
        <v>265.5</v>
      </c>
      <c r="L5540" s="168">
        <v>19.399999999999999</v>
      </c>
      <c r="M5540" s="168">
        <v>35.9</v>
      </c>
      <c r="N5540" s="168">
        <v>956.5</v>
      </c>
    </row>
    <row r="5541" spans="1:14" x14ac:dyDescent="0.2">
      <c r="A5541" s="168">
        <v>2019</v>
      </c>
      <c r="B5541" s="168">
        <v>8</v>
      </c>
      <c r="C5541" s="168">
        <v>19</v>
      </c>
      <c r="D5541" s="168">
        <v>17</v>
      </c>
      <c r="E5541" s="168">
        <v>30</v>
      </c>
      <c r="F5541" s="168">
        <v>70</v>
      </c>
      <c r="G5541" s="168">
        <v>768</v>
      </c>
      <c r="H5541" s="168">
        <v>439</v>
      </c>
      <c r="I5541" s="168">
        <v>8.4</v>
      </c>
      <c r="J5541" s="168">
        <v>5.4</v>
      </c>
      <c r="K5541" s="168">
        <v>80.099999999999994</v>
      </c>
      <c r="L5541" s="168">
        <v>30.7</v>
      </c>
      <c r="M5541" s="168">
        <v>33.799999999999997</v>
      </c>
      <c r="N5541" s="168">
        <v>956.8</v>
      </c>
    </row>
    <row r="5542" spans="1:14" x14ac:dyDescent="0.2">
      <c r="A5542" s="168">
        <v>2019</v>
      </c>
      <c r="B5542" s="168">
        <v>8</v>
      </c>
      <c r="C5542" s="168">
        <v>19</v>
      </c>
      <c r="D5542" s="168">
        <v>18</v>
      </c>
      <c r="E5542" s="168">
        <v>30</v>
      </c>
      <c r="F5542" s="168">
        <v>55</v>
      </c>
      <c r="G5542" s="168">
        <v>578</v>
      </c>
      <c r="H5542" s="168">
        <v>224</v>
      </c>
      <c r="I5542" s="168">
        <v>8.6</v>
      </c>
      <c r="J5542" s="168">
        <v>5.2</v>
      </c>
      <c r="K5542" s="168">
        <v>81.2</v>
      </c>
      <c r="L5542" s="168">
        <v>37.299999999999997</v>
      </c>
      <c r="M5542" s="168">
        <v>32.200000000000003</v>
      </c>
      <c r="N5542" s="168">
        <v>956.8</v>
      </c>
    </row>
    <row r="5543" spans="1:14" x14ac:dyDescent="0.2">
      <c r="A5543" s="168">
        <v>2019</v>
      </c>
      <c r="B5543" s="168">
        <v>8</v>
      </c>
      <c r="C5543" s="168">
        <v>19</v>
      </c>
      <c r="D5543" s="168">
        <v>19</v>
      </c>
      <c r="E5543" s="168">
        <v>30</v>
      </c>
      <c r="F5543" s="168">
        <v>22</v>
      </c>
      <c r="G5543" s="168">
        <v>189</v>
      </c>
      <c r="H5543" s="168">
        <v>46</v>
      </c>
      <c r="I5543" s="168">
        <v>8.6999999999999993</v>
      </c>
      <c r="J5543" s="168">
        <v>5</v>
      </c>
      <c r="K5543" s="168">
        <v>84.7</v>
      </c>
      <c r="L5543" s="168">
        <v>52.3</v>
      </c>
      <c r="M5543" s="168">
        <v>29.1</v>
      </c>
      <c r="N5543" s="168">
        <v>957.2</v>
      </c>
    </row>
    <row r="5544" spans="1:14" x14ac:dyDescent="0.2">
      <c r="A5544" s="168">
        <v>2019</v>
      </c>
      <c r="B5544" s="168">
        <v>8</v>
      </c>
      <c r="C5544" s="168">
        <v>19</v>
      </c>
      <c r="D5544" s="168">
        <v>20</v>
      </c>
      <c r="E5544" s="168">
        <v>30</v>
      </c>
      <c r="F5544" s="168">
        <v>0</v>
      </c>
      <c r="G5544" s="168">
        <v>0</v>
      </c>
      <c r="H5544" s="168">
        <v>0</v>
      </c>
      <c r="I5544" s="168">
        <v>9</v>
      </c>
      <c r="J5544" s="168">
        <v>4.2</v>
      </c>
      <c r="K5544" s="168">
        <v>95.2</v>
      </c>
      <c r="L5544" s="168">
        <v>65.099999999999994</v>
      </c>
      <c r="M5544" s="168">
        <v>26.9</v>
      </c>
      <c r="N5544" s="168">
        <v>957.6</v>
      </c>
    </row>
    <row r="5545" spans="1:14" x14ac:dyDescent="0.2">
      <c r="A5545" s="168">
        <v>2019</v>
      </c>
      <c r="B5545" s="168">
        <v>8</v>
      </c>
      <c r="C5545" s="168">
        <v>19</v>
      </c>
      <c r="D5545" s="168">
        <v>21</v>
      </c>
      <c r="E5545" s="168">
        <v>30</v>
      </c>
      <c r="F5545" s="168">
        <v>0</v>
      </c>
      <c r="G5545" s="168">
        <v>0</v>
      </c>
      <c r="H5545" s="168">
        <v>0</v>
      </c>
      <c r="I5545" s="168">
        <v>9.6</v>
      </c>
      <c r="J5545" s="168">
        <v>5</v>
      </c>
      <c r="K5545" s="168">
        <v>103.3</v>
      </c>
      <c r="L5545" s="168">
        <v>79.400000000000006</v>
      </c>
      <c r="M5545" s="168">
        <v>24.3</v>
      </c>
      <c r="N5545" s="168">
        <v>958.5</v>
      </c>
    </row>
    <row r="5546" spans="1:14" x14ac:dyDescent="0.2">
      <c r="A5546" s="168">
        <v>2019</v>
      </c>
      <c r="B5546" s="168">
        <v>8</v>
      </c>
      <c r="C5546" s="168">
        <v>19</v>
      </c>
      <c r="D5546" s="168">
        <v>22</v>
      </c>
      <c r="E5546" s="168">
        <v>30</v>
      </c>
      <c r="F5546" s="168">
        <v>0</v>
      </c>
      <c r="G5546" s="168">
        <v>0</v>
      </c>
      <c r="H5546" s="168">
        <v>0</v>
      </c>
      <c r="I5546" s="168">
        <v>10.4</v>
      </c>
      <c r="J5546" s="168">
        <v>4.3</v>
      </c>
      <c r="K5546" s="168">
        <v>103.5</v>
      </c>
      <c r="L5546" s="168">
        <v>87.4</v>
      </c>
      <c r="M5546" s="168">
        <v>23.1</v>
      </c>
      <c r="N5546" s="168">
        <v>959.2</v>
      </c>
    </row>
    <row r="5547" spans="1:14" x14ac:dyDescent="0.2">
      <c r="A5547" s="168">
        <v>2019</v>
      </c>
      <c r="B5547" s="168">
        <v>8</v>
      </c>
      <c r="C5547" s="168">
        <v>19</v>
      </c>
      <c r="D5547" s="168">
        <v>23</v>
      </c>
      <c r="E5547" s="168">
        <v>30</v>
      </c>
      <c r="F5547" s="168">
        <v>0</v>
      </c>
      <c r="G5547" s="168">
        <v>0</v>
      </c>
      <c r="H5547" s="168">
        <v>0</v>
      </c>
      <c r="I5547" s="168">
        <v>11.2</v>
      </c>
      <c r="J5547" s="168">
        <v>4.0999999999999996</v>
      </c>
      <c r="K5547" s="168">
        <v>105.8</v>
      </c>
      <c r="L5547" s="168">
        <v>88.6</v>
      </c>
      <c r="M5547" s="168">
        <v>22.5</v>
      </c>
      <c r="N5547" s="168">
        <v>959.3</v>
      </c>
    </row>
    <row r="5548" spans="1:14" x14ac:dyDescent="0.2">
      <c r="A5548" s="168">
        <v>2019</v>
      </c>
      <c r="B5548" s="168">
        <v>8</v>
      </c>
      <c r="C5548" s="168">
        <v>20</v>
      </c>
      <c r="D5548" s="168">
        <v>0</v>
      </c>
      <c r="E5548" s="168">
        <v>30</v>
      </c>
      <c r="F5548" s="168">
        <v>0</v>
      </c>
      <c r="G5548" s="168">
        <v>0</v>
      </c>
      <c r="H5548" s="168">
        <v>0</v>
      </c>
      <c r="I5548" s="168">
        <v>11.8</v>
      </c>
      <c r="J5548" s="168">
        <v>2.2000000000000002</v>
      </c>
      <c r="K5548" s="168">
        <v>94</v>
      </c>
      <c r="L5548" s="168">
        <v>90.6</v>
      </c>
      <c r="M5548" s="168">
        <v>21.8</v>
      </c>
      <c r="N5548" s="168">
        <v>959.3</v>
      </c>
    </row>
    <row r="5549" spans="1:14" x14ac:dyDescent="0.2">
      <c r="A5549" s="168">
        <v>2019</v>
      </c>
      <c r="B5549" s="168">
        <v>8</v>
      </c>
      <c r="C5549" s="168">
        <v>20</v>
      </c>
      <c r="D5549" s="168">
        <v>1</v>
      </c>
      <c r="E5549" s="168">
        <v>30</v>
      </c>
      <c r="F5549" s="168">
        <v>0</v>
      </c>
      <c r="G5549" s="168">
        <v>0</v>
      </c>
      <c r="H5549" s="168">
        <v>0</v>
      </c>
      <c r="I5549" s="168">
        <v>12</v>
      </c>
      <c r="J5549" s="168">
        <v>2.4</v>
      </c>
      <c r="K5549" s="168">
        <v>83.4</v>
      </c>
      <c r="L5549" s="168">
        <v>89.2</v>
      </c>
      <c r="M5549" s="168">
        <v>21.6</v>
      </c>
      <c r="N5549" s="168">
        <v>959.2</v>
      </c>
    </row>
    <row r="5550" spans="1:14" x14ac:dyDescent="0.2">
      <c r="A5550" s="168">
        <v>2019</v>
      </c>
      <c r="B5550" s="168">
        <v>8</v>
      </c>
      <c r="C5550" s="168">
        <v>20</v>
      </c>
      <c r="D5550" s="168">
        <v>2</v>
      </c>
      <c r="E5550" s="168">
        <v>30</v>
      </c>
      <c r="F5550" s="168">
        <v>0</v>
      </c>
      <c r="G5550" s="168">
        <v>0</v>
      </c>
      <c r="H5550" s="168">
        <v>0</v>
      </c>
      <c r="I5550" s="168">
        <v>11.7</v>
      </c>
      <c r="J5550" s="168">
        <v>2.2999999999999998</v>
      </c>
      <c r="K5550" s="168">
        <v>85.5</v>
      </c>
      <c r="L5550" s="168">
        <v>86.8</v>
      </c>
      <c r="M5550" s="168">
        <v>21.2</v>
      </c>
      <c r="N5550" s="168">
        <v>958.9</v>
      </c>
    </row>
    <row r="5551" spans="1:14" x14ac:dyDescent="0.2">
      <c r="A5551" s="168">
        <v>2019</v>
      </c>
      <c r="B5551" s="168">
        <v>8</v>
      </c>
      <c r="C5551" s="168">
        <v>20</v>
      </c>
      <c r="D5551" s="168">
        <v>3</v>
      </c>
      <c r="E5551" s="168">
        <v>30</v>
      </c>
      <c r="F5551" s="168">
        <v>0</v>
      </c>
      <c r="G5551" s="168">
        <v>0</v>
      </c>
      <c r="H5551" s="168">
        <v>0</v>
      </c>
      <c r="I5551" s="168">
        <v>11.2</v>
      </c>
      <c r="J5551" s="168">
        <v>1.8</v>
      </c>
      <c r="K5551" s="168">
        <v>84</v>
      </c>
      <c r="L5551" s="168">
        <v>92.6</v>
      </c>
      <c r="M5551" s="168">
        <v>20.2</v>
      </c>
      <c r="N5551" s="168">
        <v>958.6</v>
      </c>
    </row>
    <row r="5552" spans="1:14" x14ac:dyDescent="0.2">
      <c r="A5552" s="168">
        <v>2019</v>
      </c>
      <c r="B5552" s="168">
        <v>8</v>
      </c>
      <c r="C5552" s="168">
        <v>20</v>
      </c>
      <c r="D5552" s="168">
        <v>4</v>
      </c>
      <c r="E5552" s="168">
        <v>30</v>
      </c>
      <c r="F5552" s="168">
        <v>0</v>
      </c>
      <c r="G5552" s="168">
        <v>0</v>
      </c>
      <c r="H5552" s="168">
        <v>0</v>
      </c>
      <c r="I5552" s="168">
        <v>11.1</v>
      </c>
      <c r="J5552" s="168">
        <v>1.6</v>
      </c>
      <c r="K5552" s="168">
        <v>64.099999999999994</v>
      </c>
      <c r="L5552" s="168">
        <v>95.5</v>
      </c>
      <c r="M5552" s="168">
        <v>19.899999999999999</v>
      </c>
      <c r="N5552" s="168">
        <v>958.5</v>
      </c>
    </row>
    <row r="5553" spans="1:14" x14ac:dyDescent="0.2">
      <c r="A5553" s="168">
        <v>2019</v>
      </c>
      <c r="B5553" s="168">
        <v>8</v>
      </c>
      <c r="C5553" s="168">
        <v>20</v>
      </c>
      <c r="D5553" s="168">
        <v>5</v>
      </c>
      <c r="E5553" s="168">
        <v>30</v>
      </c>
      <c r="F5553" s="168">
        <v>0</v>
      </c>
      <c r="G5553" s="168">
        <v>0</v>
      </c>
      <c r="H5553" s="168">
        <v>0</v>
      </c>
      <c r="I5553" s="168">
        <v>11.2</v>
      </c>
      <c r="J5553" s="168">
        <v>1.8</v>
      </c>
      <c r="K5553" s="168">
        <v>46.8</v>
      </c>
      <c r="L5553" s="168">
        <v>92.3</v>
      </c>
      <c r="M5553" s="168">
        <v>19.100000000000001</v>
      </c>
      <c r="N5553" s="168">
        <v>958.3</v>
      </c>
    </row>
    <row r="5554" spans="1:14" x14ac:dyDescent="0.2">
      <c r="A5554" s="168">
        <v>2019</v>
      </c>
      <c r="B5554" s="168">
        <v>8</v>
      </c>
      <c r="C5554" s="168">
        <v>20</v>
      </c>
      <c r="D5554" s="168">
        <v>6</v>
      </c>
      <c r="E5554" s="168">
        <v>30</v>
      </c>
      <c r="F5554" s="168">
        <v>7</v>
      </c>
      <c r="G5554" s="168">
        <v>40</v>
      </c>
      <c r="H5554" s="168">
        <v>10</v>
      </c>
      <c r="I5554" s="168">
        <v>11</v>
      </c>
      <c r="J5554" s="168">
        <v>2</v>
      </c>
      <c r="K5554" s="168">
        <v>36.6</v>
      </c>
      <c r="L5554" s="168">
        <v>80.2</v>
      </c>
      <c r="M5554" s="168">
        <v>20</v>
      </c>
      <c r="N5554" s="168">
        <v>958.6</v>
      </c>
    </row>
    <row r="5555" spans="1:14" x14ac:dyDescent="0.2">
      <c r="A5555" s="168">
        <v>2019</v>
      </c>
      <c r="B5555" s="168">
        <v>8</v>
      </c>
      <c r="C5555" s="168">
        <v>20</v>
      </c>
      <c r="D5555" s="168">
        <v>7</v>
      </c>
      <c r="E5555" s="168">
        <v>30</v>
      </c>
      <c r="F5555" s="168">
        <v>48</v>
      </c>
      <c r="G5555" s="168">
        <v>450</v>
      </c>
      <c r="H5555" s="168">
        <v>140</v>
      </c>
      <c r="I5555" s="168">
        <v>10.6</v>
      </c>
      <c r="J5555" s="168">
        <v>1.7</v>
      </c>
      <c r="K5555" s="168">
        <v>57.9</v>
      </c>
      <c r="L5555" s="168">
        <v>74.400000000000006</v>
      </c>
      <c r="M5555" s="168">
        <v>22</v>
      </c>
      <c r="N5555" s="168">
        <v>959</v>
      </c>
    </row>
    <row r="5556" spans="1:14" x14ac:dyDescent="0.2">
      <c r="A5556" s="168">
        <v>2019</v>
      </c>
      <c r="B5556" s="168">
        <v>8</v>
      </c>
      <c r="C5556" s="168">
        <v>20</v>
      </c>
      <c r="D5556" s="168">
        <v>8</v>
      </c>
      <c r="E5556" s="168">
        <v>30</v>
      </c>
      <c r="F5556" s="168">
        <v>85</v>
      </c>
      <c r="G5556" s="168">
        <v>658</v>
      </c>
      <c r="H5556" s="168">
        <v>345</v>
      </c>
      <c r="I5556" s="168">
        <v>10.5</v>
      </c>
      <c r="J5556" s="168">
        <v>3.4</v>
      </c>
      <c r="K5556" s="168">
        <v>97.3</v>
      </c>
      <c r="L5556" s="168">
        <v>75.599999999999994</v>
      </c>
      <c r="M5556" s="168">
        <v>24.1</v>
      </c>
      <c r="N5556" s="168">
        <v>959.5</v>
      </c>
    </row>
    <row r="5557" spans="1:14" x14ac:dyDescent="0.2">
      <c r="A5557" s="168">
        <v>2019</v>
      </c>
      <c r="B5557" s="168">
        <v>8</v>
      </c>
      <c r="C5557" s="168">
        <v>20</v>
      </c>
      <c r="D5557" s="168">
        <v>9</v>
      </c>
      <c r="E5557" s="168">
        <v>30</v>
      </c>
      <c r="F5557" s="168">
        <v>99</v>
      </c>
      <c r="G5557" s="168">
        <v>785</v>
      </c>
      <c r="H5557" s="168">
        <v>551</v>
      </c>
      <c r="I5557" s="168">
        <v>10.7</v>
      </c>
      <c r="J5557" s="168">
        <v>4</v>
      </c>
      <c r="K5557" s="168">
        <v>99</v>
      </c>
      <c r="L5557" s="168">
        <v>69.5</v>
      </c>
      <c r="M5557" s="168">
        <v>25.6</v>
      </c>
      <c r="N5557" s="168">
        <v>959.8</v>
      </c>
    </row>
    <row r="5558" spans="1:14" x14ac:dyDescent="0.2">
      <c r="A5558" s="168">
        <v>2019</v>
      </c>
      <c r="B5558" s="168">
        <v>8</v>
      </c>
      <c r="C5558" s="168">
        <v>20</v>
      </c>
      <c r="D5558" s="168">
        <v>10</v>
      </c>
      <c r="E5558" s="168">
        <v>30</v>
      </c>
      <c r="F5558" s="168">
        <v>100</v>
      </c>
      <c r="G5558" s="168">
        <v>864</v>
      </c>
      <c r="H5558" s="168">
        <v>727</v>
      </c>
      <c r="I5558" s="168">
        <v>11.1</v>
      </c>
      <c r="J5558" s="168">
        <v>3.7</v>
      </c>
      <c r="K5558" s="168">
        <v>99.7</v>
      </c>
      <c r="L5558" s="168">
        <v>59.5</v>
      </c>
      <c r="M5558" s="168">
        <v>27.4</v>
      </c>
      <c r="N5558" s="168">
        <v>960</v>
      </c>
    </row>
    <row r="5559" spans="1:14" x14ac:dyDescent="0.2">
      <c r="A5559" s="168">
        <v>2019</v>
      </c>
      <c r="B5559" s="168">
        <v>8</v>
      </c>
      <c r="C5559" s="168">
        <v>20</v>
      </c>
      <c r="D5559" s="168">
        <v>11</v>
      </c>
      <c r="E5559" s="168">
        <v>30</v>
      </c>
      <c r="F5559" s="168">
        <v>103</v>
      </c>
      <c r="G5559" s="168">
        <v>898</v>
      </c>
      <c r="H5559" s="168">
        <v>857</v>
      </c>
      <c r="I5559" s="168">
        <v>11.3</v>
      </c>
      <c r="J5559" s="168">
        <v>3.6</v>
      </c>
      <c r="K5559" s="168">
        <v>107.5</v>
      </c>
      <c r="L5559" s="168">
        <v>50.7</v>
      </c>
      <c r="M5559" s="168">
        <v>29.2</v>
      </c>
      <c r="N5559" s="168">
        <v>960</v>
      </c>
    </row>
    <row r="5560" spans="1:14" x14ac:dyDescent="0.2">
      <c r="A5560" s="168">
        <v>2019</v>
      </c>
      <c r="B5560" s="168">
        <v>8</v>
      </c>
      <c r="C5560" s="168">
        <v>20</v>
      </c>
      <c r="D5560" s="168">
        <v>12</v>
      </c>
      <c r="E5560" s="168">
        <v>30</v>
      </c>
      <c r="F5560" s="168">
        <v>114</v>
      </c>
      <c r="G5560" s="168">
        <v>905</v>
      </c>
      <c r="H5560" s="168">
        <v>932</v>
      </c>
      <c r="I5560" s="168">
        <v>11.5</v>
      </c>
      <c r="J5560" s="168">
        <v>3.2</v>
      </c>
      <c r="K5560" s="168">
        <v>104.6</v>
      </c>
      <c r="L5560" s="168">
        <v>45.7</v>
      </c>
      <c r="M5560" s="168">
        <v>30.8</v>
      </c>
      <c r="N5560" s="168">
        <v>959.5</v>
      </c>
    </row>
    <row r="5561" spans="1:14" x14ac:dyDescent="0.2">
      <c r="A5561" s="168">
        <v>2019</v>
      </c>
      <c r="B5561" s="168">
        <v>8</v>
      </c>
      <c r="C5561" s="168">
        <v>20</v>
      </c>
      <c r="D5561" s="168">
        <v>13</v>
      </c>
      <c r="E5561" s="168">
        <v>30</v>
      </c>
      <c r="F5561" s="168">
        <v>156</v>
      </c>
      <c r="G5561" s="168">
        <v>862</v>
      </c>
      <c r="H5561" s="168">
        <v>946</v>
      </c>
      <c r="I5561" s="168">
        <v>11.7</v>
      </c>
      <c r="J5561" s="168">
        <v>4</v>
      </c>
      <c r="K5561" s="168">
        <v>101.4</v>
      </c>
      <c r="L5561" s="168">
        <v>44.1</v>
      </c>
      <c r="M5561" s="168">
        <v>31.8</v>
      </c>
      <c r="N5561" s="168">
        <v>959.2</v>
      </c>
    </row>
    <row r="5562" spans="1:14" x14ac:dyDescent="0.2">
      <c r="A5562" s="168">
        <v>2019</v>
      </c>
      <c r="B5562" s="168">
        <v>8</v>
      </c>
      <c r="C5562" s="168">
        <v>20</v>
      </c>
      <c r="D5562" s="168">
        <v>14</v>
      </c>
      <c r="E5562" s="168">
        <v>30</v>
      </c>
      <c r="F5562" s="168">
        <v>242</v>
      </c>
      <c r="G5562" s="168">
        <v>752</v>
      </c>
      <c r="H5562" s="168">
        <v>903</v>
      </c>
      <c r="I5562" s="168">
        <v>11.6</v>
      </c>
      <c r="J5562" s="168">
        <v>4.9000000000000004</v>
      </c>
      <c r="K5562" s="168">
        <v>99.2</v>
      </c>
      <c r="L5562" s="168">
        <v>45.8</v>
      </c>
      <c r="M5562" s="168">
        <v>32.200000000000003</v>
      </c>
      <c r="N5562" s="168">
        <v>959.2</v>
      </c>
    </row>
    <row r="5563" spans="1:14" x14ac:dyDescent="0.2">
      <c r="A5563" s="168">
        <v>2019</v>
      </c>
      <c r="B5563" s="168">
        <v>8</v>
      </c>
      <c r="C5563" s="168">
        <v>20</v>
      </c>
      <c r="D5563" s="168">
        <v>15</v>
      </c>
      <c r="E5563" s="168">
        <v>30</v>
      </c>
      <c r="F5563" s="168">
        <v>259</v>
      </c>
      <c r="G5563" s="168">
        <v>469</v>
      </c>
      <c r="H5563" s="168">
        <v>636</v>
      </c>
      <c r="I5563" s="168">
        <v>11.6</v>
      </c>
      <c r="J5563" s="168">
        <v>6.7</v>
      </c>
      <c r="K5563" s="168">
        <v>100.4</v>
      </c>
      <c r="L5563" s="168">
        <v>49.6</v>
      </c>
      <c r="M5563" s="168">
        <v>31</v>
      </c>
      <c r="N5563" s="168">
        <v>959.1</v>
      </c>
    </row>
    <row r="5564" spans="1:14" x14ac:dyDescent="0.2">
      <c r="A5564" s="168">
        <v>2019</v>
      </c>
      <c r="B5564" s="168">
        <v>8</v>
      </c>
      <c r="C5564" s="168">
        <v>20</v>
      </c>
      <c r="D5564" s="168">
        <v>16</v>
      </c>
      <c r="E5564" s="168">
        <v>30</v>
      </c>
      <c r="F5564" s="168">
        <v>282</v>
      </c>
      <c r="G5564" s="168">
        <v>514</v>
      </c>
      <c r="H5564" s="168">
        <v>618</v>
      </c>
      <c r="I5564" s="168">
        <v>11.5</v>
      </c>
      <c r="J5564" s="168">
        <v>6.1</v>
      </c>
      <c r="K5564" s="168">
        <v>97.6</v>
      </c>
      <c r="L5564" s="168">
        <v>49.8</v>
      </c>
      <c r="M5564" s="168">
        <v>30.6</v>
      </c>
      <c r="N5564" s="168">
        <v>959.2</v>
      </c>
    </row>
    <row r="5565" spans="1:14" x14ac:dyDescent="0.2">
      <c r="A5565" s="168">
        <v>2019</v>
      </c>
      <c r="B5565" s="168">
        <v>8</v>
      </c>
      <c r="C5565" s="168">
        <v>20</v>
      </c>
      <c r="D5565" s="168">
        <v>17</v>
      </c>
      <c r="E5565" s="168">
        <v>30</v>
      </c>
      <c r="F5565" s="168">
        <v>154</v>
      </c>
      <c r="G5565" s="168">
        <v>281</v>
      </c>
      <c r="H5565" s="168">
        <v>302</v>
      </c>
      <c r="I5565" s="168">
        <v>11.6</v>
      </c>
      <c r="J5565" s="168">
        <v>6.3</v>
      </c>
      <c r="K5565" s="168">
        <v>100.1</v>
      </c>
      <c r="L5565" s="168">
        <v>54.6</v>
      </c>
      <c r="M5565" s="168">
        <v>29.5</v>
      </c>
      <c r="N5565" s="168">
        <v>959.4</v>
      </c>
    </row>
    <row r="5566" spans="1:14" x14ac:dyDescent="0.2">
      <c r="A5566" s="168">
        <v>2019</v>
      </c>
      <c r="B5566" s="168">
        <v>8</v>
      </c>
      <c r="C5566" s="168">
        <v>20</v>
      </c>
      <c r="D5566" s="168">
        <v>18</v>
      </c>
      <c r="E5566" s="168">
        <v>30</v>
      </c>
      <c r="F5566" s="168">
        <v>99</v>
      </c>
      <c r="G5566" s="168">
        <v>161</v>
      </c>
      <c r="H5566" s="168">
        <v>143</v>
      </c>
      <c r="I5566" s="168">
        <v>12.2</v>
      </c>
      <c r="J5566" s="168">
        <v>6.1</v>
      </c>
      <c r="K5566" s="168">
        <v>88.2</v>
      </c>
      <c r="L5566" s="168">
        <v>59</v>
      </c>
      <c r="M5566" s="168">
        <v>28</v>
      </c>
      <c r="N5566" s="168">
        <v>959.8</v>
      </c>
    </row>
    <row r="5567" spans="1:14" x14ac:dyDescent="0.2">
      <c r="A5567" s="168">
        <v>2019</v>
      </c>
      <c r="B5567" s="168">
        <v>8</v>
      </c>
      <c r="C5567" s="168">
        <v>20</v>
      </c>
      <c r="D5567" s="168">
        <v>19</v>
      </c>
      <c r="E5567" s="168">
        <v>30</v>
      </c>
      <c r="F5567" s="168">
        <v>27</v>
      </c>
      <c r="G5567" s="168">
        <v>88</v>
      </c>
      <c r="H5567" s="168">
        <v>39</v>
      </c>
      <c r="I5567" s="168">
        <v>13.3</v>
      </c>
      <c r="J5567" s="168">
        <v>6.3</v>
      </c>
      <c r="K5567" s="168">
        <v>89.2</v>
      </c>
      <c r="L5567" s="168">
        <v>61.9</v>
      </c>
      <c r="M5567" s="168">
        <v>26.5</v>
      </c>
      <c r="N5567" s="168">
        <v>960.6</v>
      </c>
    </row>
    <row r="5568" spans="1:14" x14ac:dyDescent="0.2">
      <c r="A5568" s="168">
        <v>2019</v>
      </c>
      <c r="B5568" s="168">
        <v>8</v>
      </c>
      <c r="C5568" s="168">
        <v>20</v>
      </c>
      <c r="D5568" s="168">
        <v>20</v>
      </c>
      <c r="E5568" s="168">
        <v>30</v>
      </c>
      <c r="F5568" s="168">
        <v>0</v>
      </c>
      <c r="G5568" s="168">
        <v>0</v>
      </c>
      <c r="H5568" s="168">
        <v>0</v>
      </c>
      <c r="I5568" s="168">
        <v>14.7</v>
      </c>
      <c r="J5568" s="168">
        <v>5.5</v>
      </c>
      <c r="K5568" s="168">
        <v>85.8</v>
      </c>
      <c r="L5568" s="168">
        <v>69.8</v>
      </c>
      <c r="M5568" s="168">
        <v>25.1</v>
      </c>
      <c r="N5568" s="168">
        <v>961.1</v>
      </c>
    </row>
    <row r="5569" spans="1:14" x14ac:dyDescent="0.2">
      <c r="A5569" s="168">
        <v>2019</v>
      </c>
      <c r="B5569" s="168">
        <v>8</v>
      </c>
      <c r="C5569" s="168">
        <v>20</v>
      </c>
      <c r="D5569" s="168">
        <v>21</v>
      </c>
      <c r="E5569" s="168">
        <v>30</v>
      </c>
      <c r="F5569" s="168">
        <v>0</v>
      </c>
      <c r="G5569" s="168">
        <v>0</v>
      </c>
      <c r="H5569" s="168">
        <v>0</v>
      </c>
      <c r="I5569" s="168">
        <v>16.2</v>
      </c>
      <c r="J5569" s="168">
        <v>5.2</v>
      </c>
      <c r="K5569" s="168">
        <v>83.1</v>
      </c>
      <c r="L5569" s="168">
        <v>73.599999999999994</v>
      </c>
      <c r="M5569" s="168">
        <v>24.6</v>
      </c>
      <c r="N5569" s="168">
        <v>961.9</v>
      </c>
    </row>
    <row r="5570" spans="1:14" x14ac:dyDescent="0.2">
      <c r="A5570" s="168">
        <v>2019</v>
      </c>
      <c r="B5570" s="168">
        <v>8</v>
      </c>
      <c r="C5570" s="168">
        <v>20</v>
      </c>
      <c r="D5570" s="168">
        <v>22</v>
      </c>
      <c r="E5570" s="168">
        <v>30</v>
      </c>
      <c r="F5570" s="168">
        <v>0</v>
      </c>
      <c r="G5570" s="168">
        <v>0</v>
      </c>
      <c r="H5570" s="168">
        <v>0</v>
      </c>
      <c r="I5570" s="168">
        <v>17.5</v>
      </c>
      <c r="J5570" s="168">
        <v>4.4000000000000004</v>
      </c>
      <c r="K5570" s="168">
        <v>80.2</v>
      </c>
      <c r="L5570" s="168">
        <v>74.8</v>
      </c>
      <c r="M5570" s="168">
        <v>24.5</v>
      </c>
      <c r="N5570" s="168">
        <v>962.2</v>
      </c>
    </row>
    <row r="5571" spans="1:14" x14ac:dyDescent="0.2">
      <c r="A5571" s="168">
        <v>2019</v>
      </c>
      <c r="B5571" s="168">
        <v>8</v>
      </c>
      <c r="C5571" s="168">
        <v>20</v>
      </c>
      <c r="D5571" s="168">
        <v>23</v>
      </c>
      <c r="E5571" s="168">
        <v>30</v>
      </c>
      <c r="F5571" s="168">
        <v>0</v>
      </c>
      <c r="G5571" s="168">
        <v>0</v>
      </c>
      <c r="H5571" s="168">
        <v>0</v>
      </c>
      <c r="I5571" s="168">
        <v>18.5</v>
      </c>
      <c r="J5571" s="168">
        <v>4.4000000000000004</v>
      </c>
      <c r="K5571" s="168">
        <v>93.1</v>
      </c>
      <c r="L5571" s="168">
        <v>79.900000000000006</v>
      </c>
      <c r="M5571" s="168">
        <v>24.1</v>
      </c>
      <c r="N5571" s="168">
        <v>962.3</v>
      </c>
    </row>
    <row r="5572" spans="1:14" x14ac:dyDescent="0.2">
      <c r="A5572" s="168">
        <v>2019</v>
      </c>
      <c r="B5572" s="168">
        <v>8</v>
      </c>
      <c r="C5572" s="168">
        <v>21</v>
      </c>
      <c r="D5572" s="168">
        <v>0</v>
      </c>
      <c r="E5572" s="168">
        <v>30</v>
      </c>
      <c r="F5572" s="168">
        <v>0</v>
      </c>
      <c r="G5572" s="168">
        <v>0</v>
      </c>
      <c r="H5572" s="168">
        <v>0</v>
      </c>
      <c r="I5572" s="168">
        <v>19.2</v>
      </c>
      <c r="J5572" s="168">
        <v>3.8</v>
      </c>
      <c r="K5572" s="168">
        <v>84.7</v>
      </c>
      <c r="L5572" s="168">
        <v>85</v>
      </c>
      <c r="M5572" s="168">
        <v>23.8</v>
      </c>
      <c r="N5572" s="168">
        <v>962.3</v>
      </c>
    </row>
    <row r="5573" spans="1:14" x14ac:dyDescent="0.2">
      <c r="A5573" s="168">
        <v>2019</v>
      </c>
      <c r="B5573" s="168">
        <v>8</v>
      </c>
      <c r="C5573" s="168">
        <v>21</v>
      </c>
      <c r="D5573" s="168">
        <v>1</v>
      </c>
      <c r="E5573" s="168">
        <v>30</v>
      </c>
      <c r="F5573" s="168">
        <v>0</v>
      </c>
      <c r="G5573" s="168">
        <v>0</v>
      </c>
      <c r="H5573" s="168">
        <v>0</v>
      </c>
      <c r="I5573" s="168">
        <v>19.7</v>
      </c>
      <c r="J5573" s="168">
        <v>3.1</v>
      </c>
      <c r="K5573" s="168">
        <v>83.6</v>
      </c>
      <c r="L5573" s="168">
        <v>80.599999999999994</v>
      </c>
      <c r="M5573" s="168">
        <v>23.5</v>
      </c>
      <c r="N5573" s="168">
        <v>962.3</v>
      </c>
    </row>
    <row r="5574" spans="1:14" x14ac:dyDescent="0.2">
      <c r="A5574" s="168">
        <v>2019</v>
      </c>
      <c r="B5574" s="168">
        <v>8</v>
      </c>
      <c r="C5574" s="168">
        <v>21</v>
      </c>
      <c r="D5574" s="168">
        <v>2</v>
      </c>
      <c r="E5574" s="168">
        <v>30</v>
      </c>
      <c r="F5574" s="168">
        <v>0</v>
      </c>
      <c r="G5574" s="168">
        <v>0</v>
      </c>
      <c r="H5574" s="168">
        <v>0</v>
      </c>
      <c r="I5574" s="168">
        <v>19.899999999999999</v>
      </c>
      <c r="J5574" s="168">
        <v>3.1</v>
      </c>
      <c r="K5574" s="168">
        <v>81.900000000000006</v>
      </c>
      <c r="L5574" s="168">
        <v>79.5</v>
      </c>
      <c r="M5574" s="168">
        <v>23.5</v>
      </c>
      <c r="N5574" s="168">
        <v>962.1</v>
      </c>
    </row>
    <row r="5575" spans="1:14" x14ac:dyDescent="0.2">
      <c r="A5575" s="168">
        <v>2019</v>
      </c>
      <c r="B5575" s="168">
        <v>8</v>
      </c>
      <c r="C5575" s="168">
        <v>21</v>
      </c>
      <c r="D5575" s="168">
        <v>3</v>
      </c>
      <c r="E5575" s="168">
        <v>30</v>
      </c>
      <c r="F5575" s="168">
        <v>0</v>
      </c>
      <c r="G5575" s="168">
        <v>0</v>
      </c>
      <c r="H5575" s="168">
        <v>0</v>
      </c>
      <c r="I5575" s="168">
        <v>20.2</v>
      </c>
      <c r="J5575" s="168">
        <v>3</v>
      </c>
      <c r="K5575" s="168">
        <v>91.5</v>
      </c>
      <c r="L5575" s="168">
        <v>83.1</v>
      </c>
      <c r="M5575" s="168">
        <v>22.9</v>
      </c>
      <c r="N5575" s="168">
        <v>961.8</v>
      </c>
    </row>
    <row r="5576" spans="1:14" x14ac:dyDescent="0.2">
      <c r="A5576" s="168">
        <v>2019</v>
      </c>
      <c r="B5576" s="168">
        <v>8</v>
      </c>
      <c r="C5576" s="168">
        <v>21</v>
      </c>
      <c r="D5576" s="168">
        <v>4</v>
      </c>
      <c r="E5576" s="168">
        <v>30</v>
      </c>
      <c r="F5576" s="168">
        <v>0</v>
      </c>
      <c r="G5576" s="168">
        <v>0</v>
      </c>
      <c r="H5576" s="168">
        <v>0</v>
      </c>
      <c r="I5576" s="168">
        <v>20.3</v>
      </c>
      <c r="J5576" s="168">
        <v>3.3</v>
      </c>
      <c r="K5576" s="168">
        <v>77.400000000000006</v>
      </c>
      <c r="L5576" s="168">
        <v>77.2</v>
      </c>
      <c r="M5576" s="168">
        <v>23.3</v>
      </c>
      <c r="N5576" s="168">
        <v>961.4</v>
      </c>
    </row>
    <row r="5577" spans="1:14" x14ac:dyDescent="0.2">
      <c r="A5577" s="168">
        <v>2019</v>
      </c>
      <c r="B5577" s="168">
        <v>8</v>
      </c>
      <c r="C5577" s="168">
        <v>21</v>
      </c>
      <c r="D5577" s="168">
        <v>5</v>
      </c>
      <c r="E5577" s="168">
        <v>30</v>
      </c>
      <c r="F5577" s="168">
        <v>0</v>
      </c>
      <c r="G5577" s="168">
        <v>0</v>
      </c>
      <c r="H5577" s="168">
        <v>0</v>
      </c>
      <c r="I5577" s="168">
        <v>20.6</v>
      </c>
      <c r="J5577" s="168">
        <v>3.2</v>
      </c>
      <c r="K5577" s="168">
        <v>90.3</v>
      </c>
      <c r="L5577" s="168">
        <v>78.599999999999994</v>
      </c>
      <c r="M5577" s="168">
        <v>22.5</v>
      </c>
      <c r="N5577" s="168">
        <v>961.6</v>
      </c>
    </row>
    <row r="5578" spans="1:14" x14ac:dyDescent="0.2">
      <c r="A5578" s="168">
        <v>2019</v>
      </c>
      <c r="B5578" s="168">
        <v>8</v>
      </c>
      <c r="C5578" s="168">
        <v>21</v>
      </c>
      <c r="D5578" s="168">
        <v>6</v>
      </c>
      <c r="E5578" s="168">
        <v>30</v>
      </c>
      <c r="F5578" s="168">
        <v>7</v>
      </c>
      <c r="G5578" s="168">
        <v>1</v>
      </c>
      <c r="H5578" s="168">
        <v>7</v>
      </c>
      <c r="I5578" s="168">
        <v>20.8</v>
      </c>
      <c r="J5578" s="168">
        <v>2.7</v>
      </c>
      <c r="K5578" s="168">
        <v>89.7</v>
      </c>
      <c r="L5578" s="168">
        <v>80.900000000000006</v>
      </c>
      <c r="M5578" s="168">
        <v>22.2</v>
      </c>
      <c r="N5578" s="168">
        <v>961.8</v>
      </c>
    </row>
    <row r="5579" spans="1:14" x14ac:dyDescent="0.2">
      <c r="A5579" s="168">
        <v>2019</v>
      </c>
      <c r="B5579" s="168">
        <v>8</v>
      </c>
      <c r="C5579" s="168">
        <v>21</v>
      </c>
      <c r="D5579" s="168">
        <v>7</v>
      </c>
      <c r="E5579" s="168">
        <v>30</v>
      </c>
      <c r="F5579" s="168">
        <v>63</v>
      </c>
      <c r="G5579" s="168">
        <v>132</v>
      </c>
      <c r="H5579" s="168">
        <v>96</v>
      </c>
      <c r="I5579" s="168">
        <v>19.600000000000001</v>
      </c>
      <c r="J5579" s="168">
        <v>3.8</v>
      </c>
      <c r="K5579" s="168">
        <v>91.2</v>
      </c>
      <c r="L5579" s="168">
        <v>79.900000000000006</v>
      </c>
      <c r="M5579" s="168">
        <v>23.2</v>
      </c>
      <c r="N5579" s="168">
        <v>962.1</v>
      </c>
    </row>
    <row r="5580" spans="1:14" x14ac:dyDescent="0.2">
      <c r="A5580" s="168">
        <v>2019</v>
      </c>
      <c r="B5580" s="168">
        <v>8</v>
      </c>
      <c r="C5580" s="168">
        <v>21</v>
      </c>
      <c r="D5580" s="168">
        <v>8</v>
      </c>
      <c r="E5580" s="168">
        <v>30</v>
      </c>
      <c r="F5580" s="168">
        <v>144</v>
      </c>
      <c r="G5580" s="168">
        <v>418</v>
      </c>
      <c r="H5580" s="168">
        <v>306</v>
      </c>
      <c r="I5580" s="168">
        <v>18.100000000000001</v>
      </c>
      <c r="J5580" s="168">
        <v>5</v>
      </c>
      <c r="K5580" s="168">
        <v>85.6</v>
      </c>
      <c r="L5580" s="168">
        <v>70</v>
      </c>
      <c r="M5580" s="168">
        <v>25.4</v>
      </c>
      <c r="N5580" s="168">
        <v>961.9</v>
      </c>
    </row>
    <row r="5581" spans="1:14" x14ac:dyDescent="0.2">
      <c r="A5581" s="168">
        <v>2019</v>
      </c>
      <c r="B5581" s="168">
        <v>8</v>
      </c>
      <c r="C5581" s="168">
        <v>21</v>
      </c>
      <c r="D5581" s="168">
        <v>9</v>
      </c>
      <c r="E5581" s="168">
        <v>30</v>
      </c>
      <c r="F5581" s="168">
        <v>222</v>
      </c>
      <c r="G5581" s="168">
        <v>479</v>
      </c>
      <c r="H5581" s="168">
        <v>499</v>
      </c>
      <c r="I5581" s="168">
        <v>17.2</v>
      </c>
      <c r="J5581" s="168">
        <v>6.6</v>
      </c>
      <c r="K5581" s="168">
        <v>87.4</v>
      </c>
      <c r="L5581" s="168">
        <v>66.900000000000006</v>
      </c>
      <c r="M5581" s="168">
        <v>26.2</v>
      </c>
      <c r="N5581" s="168">
        <v>962</v>
      </c>
    </row>
    <row r="5582" spans="1:14" x14ac:dyDescent="0.2">
      <c r="A5582" s="168">
        <v>2019</v>
      </c>
      <c r="B5582" s="168">
        <v>8</v>
      </c>
      <c r="C5582" s="168">
        <v>21</v>
      </c>
      <c r="D5582" s="168">
        <v>10</v>
      </c>
      <c r="E5582" s="168">
        <v>30</v>
      </c>
      <c r="F5582" s="168">
        <v>194</v>
      </c>
      <c r="G5582" s="168">
        <v>727</v>
      </c>
      <c r="H5582" s="168">
        <v>724</v>
      </c>
      <c r="I5582" s="168">
        <v>17</v>
      </c>
      <c r="J5582" s="168">
        <v>6.9</v>
      </c>
      <c r="K5582" s="168">
        <v>86.2</v>
      </c>
      <c r="L5582" s="168">
        <v>63.8</v>
      </c>
      <c r="M5582" s="168">
        <v>27.2</v>
      </c>
      <c r="N5582" s="168">
        <v>962.2</v>
      </c>
    </row>
    <row r="5583" spans="1:14" x14ac:dyDescent="0.2">
      <c r="A5583" s="168">
        <v>2019</v>
      </c>
      <c r="B5583" s="168">
        <v>8</v>
      </c>
      <c r="C5583" s="168">
        <v>21</v>
      </c>
      <c r="D5583" s="168">
        <v>11</v>
      </c>
      <c r="E5583" s="168">
        <v>30</v>
      </c>
      <c r="F5583" s="168">
        <v>260</v>
      </c>
      <c r="G5583" s="168">
        <v>664</v>
      </c>
      <c r="H5583" s="168">
        <v>821</v>
      </c>
      <c r="I5583" s="168">
        <v>17.100000000000001</v>
      </c>
      <c r="J5583" s="168">
        <v>8.5</v>
      </c>
      <c r="K5583" s="168">
        <v>98.8</v>
      </c>
      <c r="L5583" s="168">
        <v>65</v>
      </c>
      <c r="M5583" s="168">
        <v>27.2</v>
      </c>
      <c r="N5583" s="168">
        <v>962.2</v>
      </c>
    </row>
    <row r="5584" spans="1:14" x14ac:dyDescent="0.2">
      <c r="A5584" s="168">
        <v>2019</v>
      </c>
      <c r="B5584" s="168">
        <v>8</v>
      </c>
      <c r="C5584" s="168">
        <v>21</v>
      </c>
      <c r="D5584" s="168">
        <v>12</v>
      </c>
      <c r="E5584" s="168">
        <v>30</v>
      </c>
      <c r="F5584" s="168">
        <v>273</v>
      </c>
      <c r="G5584" s="168">
        <v>638</v>
      </c>
      <c r="H5584" s="168">
        <v>856</v>
      </c>
      <c r="I5584" s="168">
        <v>17.399999999999999</v>
      </c>
      <c r="J5584" s="168">
        <v>8.4</v>
      </c>
      <c r="K5584" s="168">
        <v>94.9</v>
      </c>
      <c r="L5584" s="168">
        <v>62.2</v>
      </c>
      <c r="M5584" s="168">
        <v>27.4</v>
      </c>
      <c r="N5584" s="168">
        <v>961.9</v>
      </c>
    </row>
    <row r="5585" spans="1:14" x14ac:dyDescent="0.2">
      <c r="A5585" s="168">
        <v>2019</v>
      </c>
      <c r="B5585" s="168">
        <v>8</v>
      </c>
      <c r="C5585" s="168">
        <v>21</v>
      </c>
      <c r="D5585" s="168">
        <v>13</v>
      </c>
      <c r="E5585" s="168">
        <v>30</v>
      </c>
      <c r="F5585" s="168">
        <v>212</v>
      </c>
      <c r="G5585" s="168">
        <v>760</v>
      </c>
      <c r="H5585" s="168">
        <v>913</v>
      </c>
      <c r="I5585" s="168">
        <v>17.899999999999999</v>
      </c>
      <c r="J5585" s="168">
        <v>8.6999999999999993</v>
      </c>
      <c r="K5585" s="168">
        <v>92.7</v>
      </c>
      <c r="L5585" s="168">
        <v>60.6</v>
      </c>
      <c r="M5585" s="168">
        <v>27.7</v>
      </c>
      <c r="N5585" s="168">
        <v>961.4</v>
      </c>
    </row>
    <row r="5586" spans="1:14" x14ac:dyDescent="0.2">
      <c r="A5586" s="168">
        <v>2019</v>
      </c>
      <c r="B5586" s="168">
        <v>8</v>
      </c>
      <c r="C5586" s="168">
        <v>21</v>
      </c>
      <c r="D5586" s="168">
        <v>14</v>
      </c>
      <c r="E5586" s="168">
        <v>30</v>
      </c>
      <c r="F5586" s="168">
        <v>207</v>
      </c>
      <c r="G5586" s="168">
        <v>753</v>
      </c>
      <c r="H5586" s="168">
        <v>869</v>
      </c>
      <c r="I5586" s="168">
        <v>18.399999999999999</v>
      </c>
      <c r="J5586" s="168">
        <v>8.5</v>
      </c>
      <c r="K5586" s="168">
        <v>93.2</v>
      </c>
      <c r="L5586" s="168">
        <v>58.2</v>
      </c>
      <c r="M5586" s="168">
        <v>28.2</v>
      </c>
      <c r="N5586" s="168">
        <v>961</v>
      </c>
    </row>
    <row r="5587" spans="1:14" x14ac:dyDescent="0.2">
      <c r="A5587" s="168">
        <v>2019</v>
      </c>
      <c r="B5587" s="168">
        <v>8</v>
      </c>
      <c r="C5587" s="168">
        <v>21</v>
      </c>
      <c r="D5587" s="168">
        <v>15</v>
      </c>
      <c r="E5587" s="168">
        <v>30</v>
      </c>
      <c r="F5587" s="168">
        <v>204</v>
      </c>
      <c r="G5587" s="168">
        <v>689</v>
      </c>
      <c r="H5587" s="168">
        <v>747</v>
      </c>
      <c r="I5587" s="168">
        <v>18.8</v>
      </c>
      <c r="J5587" s="168">
        <v>8.6999999999999993</v>
      </c>
      <c r="K5587" s="168">
        <v>94.9</v>
      </c>
      <c r="L5587" s="168">
        <v>59.4</v>
      </c>
      <c r="M5587" s="168">
        <v>28</v>
      </c>
      <c r="N5587" s="168">
        <v>960.6</v>
      </c>
    </row>
    <row r="5588" spans="1:14" x14ac:dyDescent="0.2">
      <c r="A5588" s="168">
        <v>2019</v>
      </c>
      <c r="B5588" s="168">
        <v>8</v>
      </c>
      <c r="C5588" s="168">
        <v>21</v>
      </c>
      <c r="D5588" s="168">
        <v>16</v>
      </c>
      <c r="E5588" s="168">
        <v>30</v>
      </c>
      <c r="F5588" s="168">
        <v>184</v>
      </c>
      <c r="G5588" s="168">
        <v>639</v>
      </c>
      <c r="H5588" s="168">
        <v>599</v>
      </c>
      <c r="I5588" s="168">
        <v>19</v>
      </c>
      <c r="J5588" s="168">
        <v>8.6999999999999993</v>
      </c>
      <c r="K5588" s="168">
        <v>93.7</v>
      </c>
      <c r="L5588" s="168">
        <v>62.8</v>
      </c>
      <c r="M5588" s="168">
        <v>27.2</v>
      </c>
      <c r="N5588" s="168">
        <v>960.4</v>
      </c>
    </row>
    <row r="5589" spans="1:14" x14ac:dyDescent="0.2">
      <c r="A5589" s="168">
        <v>2019</v>
      </c>
      <c r="B5589" s="168">
        <v>8</v>
      </c>
      <c r="C5589" s="168">
        <v>21</v>
      </c>
      <c r="D5589" s="168">
        <v>17</v>
      </c>
      <c r="E5589" s="168">
        <v>30</v>
      </c>
      <c r="F5589" s="168">
        <v>142</v>
      </c>
      <c r="G5589" s="168">
        <v>558</v>
      </c>
      <c r="H5589" s="168">
        <v>410</v>
      </c>
      <c r="I5589" s="168">
        <v>18.899999999999999</v>
      </c>
      <c r="J5589" s="168">
        <v>8.6</v>
      </c>
      <c r="K5589" s="168">
        <v>97.3</v>
      </c>
      <c r="L5589" s="168">
        <v>66.3</v>
      </c>
      <c r="M5589" s="168">
        <v>26.2</v>
      </c>
      <c r="N5589" s="168">
        <v>960.3</v>
      </c>
    </row>
    <row r="5590" spans="1:14" x14ac:dyDescent="0.2">
      <c r="A5590" s="168">
        <v>2019</v>
      </c>
      <c r="B5590" s="168">
        <v>8</v>
      </c>
      <c r="C5590" s="168">
        <v>21</v>
      </c>
      <c r="D5590" s="168">
        <v>18</v>
      </c>
      <c r="E5590" s="168">
        <v>30</v>
      </c>
      <c r="F5590" s="168">
        <v>107</v>
      </c>
      <c r="G5590" s="168">
        <v>210</v>
      </c>
      <c r="H5590" s="168">
        <v>174</v>
      </c>
      <c r="I5590" s="168">
        <v>18.600000000000001</v>
      </c>
      <c r="J5590" s="168">
        <v>7.7</v>
      </c>
      <c r="K5590" s="168">
        <v>97.7</v>
      </c>
      <c r="L5590" s="168">
        <v>72.099999999999994</v>
      </c>
      <c r="M5590" s="168">
        <v>24.8</v>
      </c>
      <c r="N5590" s="168">
        <v>960.8</v>
      </c>
    </row>
    <row r="5591" spans="1:14" x14ac:dyDescent="0.2">
      <c r="A5591" s="168">
        <v>2019</v>
      </c>
      <c r="B5591" s="168">
        <v>8</v>
      </c>
      <c r="C5591" s="168">
        <v>21</v>
      </c>
      <c r="D5591" s="168">
        <v>19</v>
      </c>
      <c r="E5591" s="168">
        <v>30</v>
      </c>
      <c r="F5591" s="168">
        <v>18</v>
      </c>
      <c r="G5591" s="168">
        <v>0</v>
      </c>
      <c r="H5591" s="168">
        <v>18</v>
      </c>
      <c r="I5591" s="168">
        <v>18.2</v>
      </c>
      <c r="J5591" s="168">
        <v>6.8</v>
      </c>
      <c r="K5591" s="168">
        <v>93.2</v>
      </c>
      <c r="L5591" s="168">
        <v>77.7</v>
      </c>
      <c r="M5591" s="168">
        <v>23.5</v>
      </c>
      <c r="N5591" s="168">
        <v>961.5</v>
      </c>
    </row>
    <row r="5592" spans="1:14" x14ac:dyDescent="0.2">
      <c r="A5592" s="168">
        <v>2019</v>
      </c>
      <c r="B5592" s="168">
        <v>8</v>
      </c>
      <c r="C5592" s="168">
        <v>21</v>
      </c>
      <c r="D5592" s="168">
        <v>20</v>
      </c>
      <c r="E5592" s="168">
        <v>30</v>
      </c>
      <c r="F5592" s="168">
        <v>0</v>
      </c>
      <c r="G5592" s="168">
        <v>0</v>
      </c>
      <c r="H5592" s="168">
        <v>0</v>
      </c>
      <c r="I5592" s="168">
        <v>17.8</v>
      </c>
      <c r="J5592" s="168">
        <v>6.3</v>
      </c>
      <c r="K5592" s="168">
        <v>93.1</v>
      </c>
      <c r="L5592" s="168">
        <v>78.599999999999994</v>
      </c>
      <c r="M5592" s="168">
        <v>23.1</v>
      </c>
      <c r="N5592" s="168">
        <v>962</v>
      </c>
    </row>
    <row r="5593" spans="1:14" x14ac:dyDescent="0.2">
      <c r="A5593" s="168">
        <v>2019</v>
      </c>
      <c r="B5593" s="168">
        <v>8</v>
      </c>
      <c r="C5593" s="168">
        <v>21</v>
      </c>
      <c r="D5593" s="168">
        <v>21</v>
      </c>
      <c r="E5593" s="168">
        <v>30</v>
      </c>
      <c r="F5593" s="168">
        <v>0</v>
      </c>
      <c r="G5593" s="168">
        <v>0</v>
      </c>
      <c r="H5593" s="168">
        <v>0</v>
      </c>
      <c r="I5593" s="168">
        <v>17.399999999999999</v>
      </c>
      <c r="J5593" s="168">
        <v>4.4000000000000004</v>
      </c>
      <c r="K5593" s="168">
        <v>93.3</v>
      </c>
      <c r="L5593" s="168">
        <v>77.8</v>
      </c>
      <c r="M5593" s="168">
        <v>22.6</v>
      </c>
      <c r="N5593" s="168">
        <v>962.9</v>
      </c>
    </row>
    <row r="5594" spans="1:14" x14ac:dyDescent="0.2">
      <c r="A5594" s="168">
        <v>2019</v>
      </c>
      <c r="B5594" s="168">
        <v>8</v>
      </c>
      <c r="C5594" s="168">
        <v>21</v>
      </c>
      <c r="D5594" s="168">
        <v>22</v>
      </c>
      <c r="E5594" s="168">
        <v>30</v>
      </c>
      <c r="F5594" s="168">
        <v>0</v>
      </c>
      <c r="G5594" s="168">
        <v>0</v>
      </c>
      <c r="H5594" s="168">
        <v>0</v>
      </c>
      <c r="I5594" s="168">
        <v>17</v>
      </c>
      <c r="J5594" s="168">
        <v>3.5</v>
      </c>
      <c r="K5594" s="168">
        <v>100.4</v>
      </c>
      <c r="L5594" s="168">
        <v>75.400000000000006</v>
      </c>
      <c r="M5594" s="168">
        <v>22.1</v>
      </c>
      <c r="N5594" s="168">
        <v>963.2</v>
      </c>
    </row>
    <row r="5595" spans="1:14" x14ac:dyDescent="0.2">
      <c r="A5595" s="168">
        <v>2019</v>
      </c>
      <c r="B5595" s="168">
        <v>8</v>
      </c>
      <c r="C5595" s="168">
        <v>21</v>
      </c>
      <c r="D5595" s="168">
        <v>23</v>
      </c>
      <c r="E5595" s="168">
        <v>30</v>
      </c>
      <c r="F5595" s="168">
        <v>0</v>
      </c>
      <c r="G5595" s="168">
        <v>0</v>
      </c>
      <c r="H5595" s="168">
        <v>0</v>
      </c>
      <c r="I5595" s="168">
        <v>16.7</v>
      </c>
      <c r="J5595" s="168">
        <v>2.8</v>
      </c>
      <c r="K5595" s="168">
        <v>100</v>
      </c>
      <c r="L5595" s="168">
        <v>71.099999999999994</v>
      </c>
      <c r="M5595" s="168">
        <v>21.7</v>
      </c>
      <c r="N5595" s="168">
        <v>963.4</v>
      </c>
    </row>
    <row r="5596" spans="1:14" x14ac:dyDescent="0.2">
      <c r="A5596" s="168">
        <v>2019</v>
      </c>
      <c r="B5596" s="168">
        <v>8</v>
      </c>
      <c r="C5596" s="168">
        <v>22</v>
      </c>
      <c r="D5596" s="168">
        <v>0</v>
      </c>
      <c r="E5596" s="168">
        <v>30</v>
      </c>
      <c r="F5596" s="168">
        <v>0</v>
      </c>
      <c r="G5596" s="168">
        <v>0</v>
      </c>
      <c r="H5596" s="168">
        <v>0</v>
      </c>
      <c r="I5596" s="168">
        <v>16.600000000000001</v>
      </c>
      <c r="J5596" s="168">
        <v>3.3</v>
      </c>
      <c r="K5596" s="168">
        <v>101.3</v>
      </c>
      <c r="L5596" s="168">
        <v>71.5</v>
      </c>
      <c r="M5596" s="168">
        <v>20.9</v>
      </c>
      <c r="N5596" s="168">
        <v>963.5</v>
      </c>
    </row>
    <row r="5597" spans="1:14" x14ac:dyDescent="0.2">
      <c r="A5597" s="168">
        <v>2019</v>
      </c>
      <c r="B5597" s="168">
        <v>8</v>
      </c>
      <c r="C5597" s="168">
        <v>22</v>
      </c>
      <c r="D5597" s="168">
        <v>1</v>
      </c>
      <c r="E5597" s="168">
        <v>30</v>
      </c>
      <c r="F5597" s="168">
        <v>0</v>
      </c>
      <c r="G5597" s="168">
        <v>0</v>
      </c>
      <c r="H5597" s="168">
        <v>0</v>
      </c>
      <c r="I5597" s="168">
        <v>17.399999999999999</v>
      </c>
      <c r="J5597" s="168">
        <v>3.7</v>
      </c>
      <c r="K5597" s="168">
        <v>102.6</v>
      </c>
      <c r="L5597" s="168">
        <v>69</v>
      </c>
      <c r="M5597" s="168">
        <v>20.9</v>
      </c>
      <c r="N5597" s="168">
        <v>963.2</v>
      </c>
    </row>
    <row r="5598" spans="1:14" x14ac:dyDescent="0.2">
      <c r="A5598" s="168">
        <v>2019</v>
      </c>
      <c r="B5598" s="168">
        <v>8</v>
      </c>
      <c r="C5598" s="168">
        <v>22</v>
      </c>
      <c r="D5598" s="168">
        <v>2</v>
      </c>
      <c r="E5598" s="168">
        <v>30</v>
      </c>
      <c r="F5598" s="168">
        <v>0</v>
      </c>
      <c r="G5598" s="168">
        <v>0</v>
      </c>
      <c r="H5598" s="168">
        <v>0</v>
      </c>
      <c r="I5598" s="168">
        <v>19</v>
      </c>
      <c r="J5598" s="168">
        <v>3.8</v>
      </c>
      <c r="K5598" s="168">
        <v>116.8</v>
      </c>
      <c r="L5598" s="168">
        <v>71.099999999999994</v>
      </c>
      <c r="M5598" s="168">
        <v>20.399999999999999</v>
      </c>
      <c r="N5598" s="168">
        <v>962.8</v>
      </c>
    </row>
    <row r="5599" spans="1:14" x14ac:dyDescent="0.2">
      <c r="A5599" s="168">
        <v>2019</v>
      </c>
      <c r="B5599" s="168">
        <v>8</v>
      </c>
      <c r="C5599" s="168">
        <v>22</v>
      </c>
      <c r="D5599" s="168">
        <v>3</v>
      </c>
      <c r="E5599" s="168">
        <v>30</v>
      </c>
      <c r="F5599" s="168">
        <v>0</v>
      </c>
      <c r="G5599" s="168">
        <v>0</v>
      </c>
      <c r="H5599" s="168">
        <v>0</v>
      </c>
      <c r="I5599" s="168">
        <v>20.6</v>
      </c>
      <c r="J5599" s="168">
        <v>1.5</v>
      </c>
      <c r="K5599" s="168">
        <v>155.5</v>
      </c>
      <c r="L5599" s="168">
        <v>74.099999999999994</v>
      </c>
      <c r="M5599" s="168">
        <v>20</v>
      </c>
      <c r="N5599" s="168">
        <v>962.6</v>
      </c>
    </row>
    <row r="5600" spans="1:14" x14ac:dyDescent="0.2">
      <c r="A5600" s="168">
        <v>2019</v>
      </c>
      <c r="B5600" s="168">
        <v>8</v>
      </c>
      <c r="C5600" s="168">
        <v>22</v>
      </c>
      <c r="D5600" s="168">
        <v>4</v>
      </c>
      <c r="E5600" s="168">
        <v>30</v>
      </c>
      <c r="F5600" s="168">
        <v>0</v>
      </c>
      <c r="G5600" s="168">
        <v>0</v>
      </c>
      <c r="H5600" s="168">
        <v>0</v>
      </c>
      <c r="I5600" s="168">
        <v>21.7</v>
      </c>
      <c r="J5600" s="168">
        <v>0.8</v>
      </c>
      <c r="K5600" s="168">
        <v>41.1</v>
      </c>
      <c r="L5600" s="168">
        <v>74.5</v>
      </c>
      <c r="M5600" s="168">
        <v>19.899999999999999</v>
      </c>
      <c r="N5600" s="168">
        <v>962.4</v>
      </c>
    </row>
    <row r="5601" spans="1:14" x14ac:dyDescent="0.2">
      <c r="A5601" s="168">
        <v>2019</v>
      </c>
      <c r="B5601" s="168">
        <v>8</v>
      </c>
      <c r="C5601" s="168">
        <v>22</v>
      </c>
      <c r="D5601" s="168">
        <v>5</v>
      </c>
      <c r="E5601" s="168">
        <v>30</v>
      </c>
      <c r="F5601" s="168">
        <v>0</v>
      </c>
      <c r="G5601" s="168">
        <v>0</v>
      </c>
      <c r="H5601" s="168">
        <v>0</v>
      </c>
      <c r="I5601" s="168">
        <v>22.4</v>
      </c>
      <c r="J5601" s="168">
        <v>1</v>
      </c>
      <c r="K5601" s="168">
        <v>37.299999999999997</v>
      </c>
      <c r="L5601" s="168">
        <v>73.099999999999994</v>
      </c>
      <c r="M5601" s="168">
        <v>19.399999999999999</v>
      </c>
      <c r="N5601" s="168">
        <v>962.4</v>
      </c>
    </row>
    <row r="5602" spans="1:14" x14ac:dyDescent="0.2">
      <c r="A5602" s="168">
        <v>2019</v>
      </c>
      <c r="B5602" s="168">
        <v>8</v>
      </c>
      <c r="C5602" s="168">
        <v>22</v>
      </c>
      <c r="D5602" s="168">
        <v>6</v>
      </c>
      <c r="E5602" s="168">
        <v>30</v>
      </c>
      <c r="F5602" s="168">
        <v>7</v>
      </c>
      <c r="G5602" s="168">
        <v>26</v>
      </c>
      <c r="H5602" s="168">
        <v>9</v>
      </c>
      <c r="I5602" s="168">
        <v>22.9</v>
      </c>
      <c r="J5602" s="168">
        <v>1.6</v>
      </c>
      <c r="K5602" s="168">
        <v>39.4</v>
      </c>
      <c r="L5602" s="168">
        <v>72.099999999999994</v>
      </c>
      <c r="M5602" s="168">
        <v>19.3</v>
      </c>
      <c r="N5602" s="168">
        <v>962.7</v>
      </c>
    </row>
    <row r="5603" spans="1:14" x14ac:dyDescent="0.2">
      <c r="A5603" s="168">
        <v>2019</v>
      </c>
      <c r="B5603" s="168">
        <v>8</v>
      </c>
      <c r="C5603" s="168">
        <v>22</v>
      </c>
      <c r="D5603" s="168">
        <v>7</v>
      </c>
      <c r="E5603" s="168">
        <v>30</v>
      </c>
      <c r="F5603" s="168">
        <v>50</v>
      </c>
      <c r="G5603" s="168">
        <v>382</v>
      </c>
      <c r="H5603" s="168">
        <v>129</v>
      </c>
      <c r="I5603" s="168">
        <v>22.1</v>
      </c>
      <c r="J5603" s="168">
        <v>1.8</v>
      </c>
      <c r="K5603" s="168">
        <v>68.099999999999994</v>
      </c>
      <c r="L5603" s="168">
        <v>68.8</v>
      </c>
      <c r="M5603" s="168">
        <v>21</v>
      </c>
      <c r="N5603" s="168">
        <v>963.1</v>
      </c>
    </row>
    <row r="5604" spans="1:14" x14ac:dyDescent="0.2">
      <c r="A5604" s="168">
        <v>2019</v>
      </c>
      <c r="B5604" s="168">
        <v>8</v>
      </c>
      <c r="C5604" s="168">
        <v>22</v>
      </c>
      <c r="D5604" s="168">
        <v>8</v>
      </c>
      <c r="E5604" s="168">
        <v>30</v>
      </c>
      <c r="F5604" s="168">
        <v>80</v>
      </c>
      <c r="G5604" s="168">
        <v>645</v>
      </c>
      <c r="H5604" s="168">
        <v>332</v>
      </c>
      <c r="I5604" s="168">
        <v>20.8</v>
      </c>
      <c r="J5604" s="168">
        <v>3.1</v>
      </c>
      <c r="K5604" s="168">
        <v>75.599999999999994</v>
      </c>
      <c r="L5604" s="168">
        <v>60.1</v>
      </c>
      <c r="M5604" s="168">
        <v>23.6</v>
      </c>
      <c r="N5604" s="168">
        <v>963.2</v>
      </c>
    </row>
    <row r="5605" spans="1:14" x14ac:dyDescent="0.2">
      <c r="A5605" s="168">
        <v>2019</v>
      </c>
      <c r="B5605" s="168">
        <v>8</v>
      </c>
      <c r="C5605" s="168">
        <v>22</v>
      </c>
      <c r="D5605" s="168">
        <v>9</v>
      </c>
      <c r="E5605" s="168">
        <v>30</v>
      </c>
      <c r="F5605" s="168">
        <v>94</v>
      </c>
      <c r="G5605" s="168">
        <v>775</v>
      </c>
      <c r="H5605" s="168">
        <v>535</v>
      </c>
      <c r="I5605" s="168">
        <v>20</v>
      </c>
      <c r="J5605" s="168">
        <v>5.6</v>
      </c>
      <c r="K5605" s="168">
        <v>104.2</v>
      </c>
      <c r="L5605" s="168">
        <v>53.8</v>
      </c>
      <c r="M5605" s="168">
        <v>25.5</v>
      </c>
      <c r="N5605" s="168">
        <v>963.2</v>
      </c>
    </row>
    <row r="5606" spans="1:14" x14ac:dyDescent="0.2">
      <c r="A5606" s="168">
        <v>2019</v>
      </c>
      <c r="B5606" s="168">
        <v>8</v>
      </c>
      <c r="C5606" s="168">
        <v>22</v>
      </c>
      <c r="D5606" s="168">
        <v>10</v>
      </c>
      <c r="E5606" s="168">
        <v>30</v>
      </c>
      <c r="F5606" s="168">
        <v>103</v>
      </c>
      <c r="G5606" s="168">
        <v>839</v>
      </c>
      <c r="H5606" s="168">
        <v>708</v>
      </c>
      <c r="I5606" s="168">
        <v>19.600000000000001</v>
      </c>
      <c r="J5606" s="168">
        <v>5.6</v>
      </c>
      <c r="K5606" s="168">
        <v>97.2</v>
      </c>
      <c r="L5606" s="168">
        <v>50.8</v>
      </c>
      <c r="M5606" s="168">
        <v>26.6</v>
      </c>
      <c r="N5606" s="168">
        <v>963.5</v>
      </c>
    </row>
    <row r="5607" spans="1:14" x14ac:dyDescent="0.2">
      <c r="A5607" s="168">
        <v>2019</v>
      </c>
      <c r="B5607" s="168">
        <v>8</v>
      </c>
      <c r="C5607" s="168">
        <v>22</v>
      </c>
      <c r="D5607" s="168">
        <v>11</v>
      </c>
      <c r="E5607" s="168">
        <v>30</v>
      </c>
      <c r="F5607" s="168">
        <v>117</v>
      </c>
      <c r="G5607" s="168">
        <v>860</v>
      </c>
      <c r="H5607" s="168">
        <v>835</v>
      </c>
      <c r="I5607" s="168">
        <v>19.100000000000001</v>
      </c>
      <c r="J5607" s="168">
        <v>5.5</v>
      </c>
      <c r="K5607" s="168">
        <v>97.6</v>
      </c>
      <c r="L5607" s="168">
        <v>48.4</v>
      </c>
      <c r="M5607" s="168">
        <v>27.7</v>
      </c>
      <c r="N5607" s="168">
        <v>963.5</v>
      </c>
    </row>
    <row r="5608" spans="1:14" x14ac:dyDescent="0.2">
      <c r="A5608" s="168">
        <v>2019</v>
      </c>
      <c r="B5608" s="168">
        <v>8</v>
      </c>
      <c r="C5608" s="168">
        <v>22</v>
      </c>
      <c r="D5608" s="168">
        <v>12</v>
      </c>
      <c r="E5608" s="168">
        <v>30</v>
      </c>
      <c r="F5608" s="168">
        <v>126</v>
      </c>
      <c r="G5608" s="168">
        <v>873</v>
      </c>
      <c r="H5608" s="168">
        <v>911</v>
      </c>
      <c r="I5608" s="168">
        <v>18.600000000000001</v>
      </c>
      <c r="J5608" s="168">
        <v>6.5</v>
      </c>
      <c r="K5608" s="168">
        <v>103.8</v>
      </c>
      <c r="L5608" s="168">
        <v>49.5</v>
      </c>
      <c r="M5608" s="168">
        <v>28</v>
      </c>
      <c r="N5608" s="168">
        <v>963.2</v>
      </c>
    </row>
    <row r="5609" spans="1:14" x14ac:dyDescent="0.2">
      <c r="A5609" s="168">
        <v>2019</v>
      </c>
      <c r="B5609" s="168">
        <v>8</v>
      </c>
      <c r="C5609" s="168">
        <v>22</v>
      </c>
      <c r="D5609" s="168">
        <v>13</v>
      </c>
      <c r="E5609" s="168">
        <v>30</v>
      </c>
      <c r="F5609" s="168">
        <v>112</v>
      </c>
      <c r="G5609" s="168">
        <v>892</v>
      </c>
      <c r="H5609" s="168">
        <v>925</v>
      </c>
      <c r="I5609" s="168">
        <v>18</v>
      </c>
      <c r="J5609" s="168">
        <v>7.1</v>
      </c>
      <c r="K5609" s="168">
        <v>107.5</v>
      </c>
      <c r="L5609" s="168">
        <v>47.4</v>
      </c>
      <c r="M5609" s="168">
        <v>28.7</v>
      </c>
      <c r="N5609" s="168">
        <v>962.8</v>
      </c>
    </row>
    <row r="5610" spans="1:14" x14ac:dyDescent="0.2">
      <c r="A5610" s="168">
        <v>2019</v>
      </c>
      <c r="B5610" s="168">
        <v>8</v>
      </c>
      <c r="C5610" s="168">
        <v>22</v>
      </c>
      <c r="D5610" s="168">
        <v>14</v>
      </c>
      <c r="E5610" s="168">
        <v>30</v>
      </c>
      <c r="F5610" s="168">
        <v>109</v>
      </c>
      <c r="G5610" s="168">
        <v>884</v>
      </c>
      <c r="H5610" s="168">
        <v>877</v>
      </c>
      <c r="I5610" s="168">
        <v>17.3</v>
      </c>
      <c r="J5610" s="168">
        <v>7.2</v>
      </c>
      <c r="K5610" s="168">
        <v>105.2</v>
      </c>
      <c r="L5610" s="168">
        <v>46.3</v>
      </c>
      <c r="M5610" s="168">
        <v>29.1</v>
      </c>
      <c r="N5610" s="168">
        <v>962.4</v>
      </c>
    </row>
    <row r="5611" spans="1:14" x14ac:dyDescent="0.2">
      <c r="A5611" s="168">
        <v>2019</v>
      </c>
      <c r="B5611" s="168">
        <v>8</v>
      </c>
      <c r="C5611" s="168">
        <v>22</v>
      </c>
      <c r="D5611" s="168">
        <v>15</v>
      </c>
      <c r="E5611" s="168">
        <v>30</v>
      </c>
      <c r="F5611" s="168">
        <v>108</v>
      </c>
      <c r="G5611" s="168">
        <v>850</v>
      </c>
      <c r="H5611" s="168">
        <v>769</v>
      </c>
      <c r="I5611" s="168">
        <v>16.7</v>
      </c>
      <c r="J5611" s="168">
        <v>7.8</v>
      </c>
      <c r="K5611" s="168">
        <v>102.4</v>
      </c>
      <c r="L5611" s="168">
        <v>45.6</v>
      </c>
      <c r="M5611" s="168">
        <v>29.1</v>
      </c>
      <c r="N5611" s="168">
        <v>962</v>
      </c>
    </row>
    <row r="5612" spans="1:14" x14ac:dyDescent="0.2">
      <c r="A5612" s="168">
        <v>2019</v>
      </c>
      <c r="B5612" s="168">
        <v>8</v>
      </c>
      <c r="C5612" s="168">
        <v>22</v>
      </c>
      <c r="D5612" s="168">
        <v>16</v>
      </c>
      <c r="E5612" s="168">
        <v>30</v>
      </c>
      <c r="F5612" s="168">
        <v>102</v>
      </c>
      <c r="G5612" s="168">
        <v>798</v>
      </c>
      <c r="H5612" s="168">
        <v>612</v>
      </c>
      <c r="I5612" s="168">
        <v>16.2</v>
      </c>
      <c r="J5612" s="168">
        <v>7.7</v>
      </c>
      <c r="K5612" s="168">
        <v>97.2</v>
      </c>
      <c r="L5612" s="168">
        <v>50.7</v>
      </c>
      <c r="M5612" s="168">
        <v>28.5</v>
      </c>
      <c r="N5612" s="168">
        <v>961.9</v>
      </c>
    </row>
    <row r="5613" spans="1:14" x14ac:dyDescent="0.2">
      <c r="A5613" s="168">
        <v>2019</v>
      </c>
      <c r="B5613" s="168">
        <v>8</v>
      </c>
      <c r="C5613" s="168">
        <v>22</v>
      </c>
      <c r="D5613" s="168">
        <v>17</v>
      </c>
      <c r="E5613" s="168">
        <v>30</v>
      </c>
      <c r="F5613" s="168">
        <v>88</v>
      </c>
      <c r="G5613" s="168">
        <v>708</v>
      </c>
      <c r="H5613" s="168">
        <v>420</v>
      </c>
      <c r="I5613" s="168">
        <v>15.9</v>
      </c>
      <c r="J5613" s="168">
        <v>7.7</v>
      </c>
      <c r="K5613" s="168">
        <v>97.2</v>
      </c>
      <c r="L5613" s="168">
        <v>56.2</v>
      </c>
      <c r="M5613" s="168">
        <v>27.5</v>
      </c>
      <c r="N5613" s="168">
        <v>961.8</v>
      </c>
    </row>
    <row r="5614" spans="1:14" x14ac:dyDescent="0.2">
      <c r="A5614" s="168">
        <v>2019</v>
      </c>
      <c r="B5614" s="168">
        <v>8</v>
      </c>
      <c r="C5614" s="168">
        <v>22</v>
      </c>
      <c r="D5614" s="168">
        <v>18</v>
      </c>
      <c r="E5614" s="168">
        <v>30</v>
      </c>
      <c r="F5614" s="168">
        <v>63</v>
      </c>
      <c r="G5614" s="168">
        <v>529</v>
      </c>
      <c r="H5614" s="168">
        <v>212</v>
      </c>
      <c r="I5614" s="168">
        <v>16</v>
      </c>
      <c r="J5614" s="168">
        <v>7.2</v>
      </c>
      <c r="K5614" s="168">
        <v>96.8</v>
      </c>
      <c r="L5614" s="168">
        <v>60.5</v>
      </c>
      <c r="M5614" s="168">
        <v>26.4</v>
      </c>
      <c r="N5614" s="168">
        <v>961.7</v>
      </c>
    </row>
    <row r="5615" spans="1:14" x14ac:dyDescent="0.2">
      <c r="A5615" s="168">
        <v>2019</v>
      </c>
      <c r="B5615" s="168">
        <v>8</v>
      </c>
      <c r="C5615" s="168">
        <v>22</v>
      </c>
      <c r="D5615" s="168">
        <v>19</v>
      </c>
      <c r="E5615" s="168">
        <v>30</v>
      </c>
      <c r="F5615" s="168">
        <v>22</v>
      </c>
      <c r="G5615" s="168">
        <v>134</v>
      </c>
      <c r="H5615" s="168">
        <v>38</v>
      </c>
      <c r="I5615" s="168">
        <v>16</v>
      </c>
      <c r="J5615" s="168">
        <v>6.3</v>
      </c>
      <c r="K5615" s="168">
        <v>90.8</v>
      </c>
      <c r="L5615" s="168">
        <v>64.5</v>
      </c>
      <c r="M5615" s="168">
        <v>24.9</v>
      </c>
      <c r="N5615" s="168">
        <v>962</v>
      </c>
    </row>
    <row r="5616" spans="1:14" x14ac:dyDescent="0.2">
      <c r="A5616" s="168">
        <v>2019</v>
      </c>
      <c r="B5616" s="168">
        <v>8</v>
      </c>
      <c r="C5616" s="168">
        <v>22</v>
      </c>
      <c r="D5616" s="168">
        <v>20</v>
      </c>
      <c r="E5616" s="168">
        <v>30</v>
      </c>
      <c r="F5616" s="168">
        <v>0</v>
      </c>
      <c r="G5616" s="168">
        <v>0</v>
      </c>
      <c r="H5616" s="168">
        <v>0</v>
      </c>
      <c r="I5616" s="168">
        <v>16</v>
      </c>
      <c r="J5616" s="168">
        <v>5.0999999999999996</v>
      </c>
      <c r="K5616" s="168">
        <v>103.6</v>
      </c>
      <c r="L5616" s="168">
        <v>68</v>
      </c>
      <c r="M5616" s="168">
        <v>23.2</v>
      </c>
      <c r="N5616" s="168">
        <v>962.7</v>
      </c>
    </row>
    <row r="5617" spans="1:14" x14ac:dyDescent="0.2">
      <c r="A5617" s="168">
        <v>2019</v>
      </c>
      <c r="B5617" s="168">
        <v>8</v>
      </c>
      <c r="C5617" s="168">
        <v>22</v>
      </c>
      <c r="D5617" s="168">
        <v>21</v>
      </c>
      <c r="E5617" s="168">
        <v>30</v>
      </c>
      <c r="F5617" s="168">
        <v>0</v>
      </c>
      <c r="G5617" s="168">
        <v>0</v>
      </c>
      <c r="H5617" s="168">
        <v>0</v>
      </c>
      <c r="I5617" s="168">
        <v>16.100000000000001</v>
      </c>
      <c r="J5617" s="168">
        <v>4.5</v>
      </c>
      <c r="K5617" s="168">
        <v>97.8</v>
      </c>
      <c r="L5617" s="168">
        <v>78.2</v>
      </c>
      <c r="M5617" s="168">
        <v>21.9</v>
      </c>
      <c r="N5617" s="168">
        <v>963.6</v>
      </c>
    </row>
    <row r="5618" spans="1:14" x14ac:dyDescent="0.2">
      <c r="A5618" s="168">
        <v>2019</v>
      </c>
      <c r="B5618" s="168">
        <v>8</v>
      </c>
      <c r="C5618" s="168">
        <v>22</v>
      </c>
      <c r="D5618" s="168">
        <v>22</v>
      </c>
      <c r="E5618" s="168">
        <v>30</v>
      </c>
      <c r="F5618" s="168">
        <v>0</v>
      </c>
      <c r="G5618" s="168">
        <v>0</v>
      </c>
      <c r="H5618" s="168">
        <v>0</v>
      </c>
      <c r="I5618" s="168">
        <v>16.2</v>
      </c>
      <c r="J5618" s="168">
        <v>3.7</v>
      </c>
      <c r="K5618" s="168">
        <v>105.9</v>
      </c>
      <c r="L5618" s="168">
        <v>79.599999999999994</v>
      </c>
      <c r="M5618" s="168">
        <v>21.2</v>
      </c>
      <c r="N5618" s="168">
        <v>963.8</v>
      </c>
    </row>
    <row r="5619" spans="1:14" x14ac:dyDescent="0.2">
      <c r="A5619" s="168">
        <v>2019</v>
      </c>
      <c r="B5619" s="168">
        <v>8</v>
      </c>
      <c r="C5619" s="168">
        <v>22</v>
      </c>
      <c r="D5619" s="168">
        <v>23</v>
      </c>
      <c r="E5619" s="168">
        <v>30</v>
      </c>
      <c r="F5619" s="168">
        <v>0</v>
      </c>
      <c r="G5619" s="168">
        <v>0</v>
      </c>
      <c r="H5619" s="168">
        <v>0</v>
      </c>
      <c r="I5619" s="168">
        <v>16.399999999999999</v>
      </c>
      <c r="J5619" s="168">
        <v>3.2</v>
      </c>
      <c r="K5619" s="168">
        <v>103.5</v>
      </c>
      <c r="L5619" s="168">
        <v>72</v>
      </c>
      <c r="M5619" s="168">
        <v>21</v>
      </c>
      <c r="N5619" s="168">
        <v>963.7</v>
      </c>
    </row>
    <row r="5620" spans="1:14" x14ac:dyDescent="0.2">
      <c r="A5620" s="168">
        <v>2019</v>
      </c>
      <c r="B5620" s="168">
        <v>8</v>
      </c>
      <c r="C5620" s="168">
        <v>23</v>
      </c>
      <c r="D5620" s="168">
        <v>0</v>
      </c>
      <c r="E5620" s="168">
        <v>30</v>
      </c>
      <c r="F5620" s="168">
        <v>0</v>
      </c>
      <c r="G5620" s="168">
        <v>0</v>
      </c>
      <c r="H5620" s="168">
        <v>0</v>
      </c>
      <c r="I5620" s="168">
        <v>16.5</v>
      </c>
      <c r="J5620" s="168">
        <v>2.8</v>
      </c>
      <c r="K5620" s="168">
        <v>92.2</v>
      </c>
      <c r="L5620" s="168">
        <v>79.900000000000006</v>
      </c>
      <c r="M5620" s="168">
        <v>19.8</v>
      </c>
      <c r="N5620" s="168">
        <v>963.7</v>
      </c>
    </row>
    <row r="5621" spans="1:14" x14ac:dyDescent="0.2">
      <c r="A5621" s="168">
        <v>2019</v>
      </c>
      <c r="B5621" s="168">
        <v>8</v>
      </c>
      <c r="C5621" s="168">
        <v>23</v>
      </c>
      <c r="D5621" s="168">
        <v>1</v>
      </c>
      <c r="E5621" s="168">
        <v>30</v>
      </c>
      <c r="F5621" s="168">
        <v>0</v>
      </c>
      <c r="G5621" s="168">
        <v>0</v>
      </c>
      <c r="H5621" s="168">
        <v>0</v>
      </c>
      <c r="I5621" s="168">
        <v>16.600000000000001</v>
      </c>
      <c r="J5621" s="168">
        <v>1.7</v>
      </c>
      <c r="K5621" s="168">
        <v>103.3</v>
      </c>
      <c r="L5621" s="168">
        <v>80</v>
      </c>
      <c r="M5621" s="168">
        <v>19.2</v>
      </c>
      <c r="N5621" s="168">
        <v>963.4</v>
      </c>
    </row>
    <row r="5622" spans="1:14" x14ac:dyDescent="0.2">
      <c r="A5622" s="168">
        <v>2019</v>
      </c>
      <c r="B5622" s="168">
        <v>8</v>
      </c>
      <c r="C5622" s="168">
        <v>23</v>
      </c>
      <c r="D5622" s="168">
        <v>2</v>
      </c>
      <c r="E5622" s="168">
        <v>30</v>
      </c>
      <c r="F5622" s="168">
        <v>0</v>
      </c>
      <c r="G5622" s="168">
        <v>0</v>
      </c>
      <c r="H5622" s="168">
        <v>0</v>
      </c>
      <c r="I5622" s="168">
        <v>16.7</v>
      </c>
      <c r="J5622" s="168">
        <v>1</v>
      </c>
      <c r="K5622" s="168">
        <v>115.6</v>
      </c>
      <c r="L5622" s="168">
        <v>73.900000000000006</v>
      </c>
      <c r="M5622" s="168">
        <v>19.2</v>
      </c>
      <c r="N5622" s="168">
        <v>963.2</v>
      </c>
    </row>
    <row r="5623" spans="1:14" x14ac:dyDescent="0.2">
      <c r="A5623" s="168">
        <v>2019</v>
      </c>
      <c r="B5623" s="168">
        <v>8</v>
      </c>
      <c r="C5623" s="168">
        <v>23</v>
      </c>
      <c r="D5623" s="168">
        <v>3</v>
      </c>
      <c r="E5623" s="168">
        <v>30</v>
      </c>
      <c r="F5623" s="168">
        <v>0</v>
      </c>
      <c r="G5623" s="168">
        <v>0</v>
      </c>
      <c r="H5623" s="168">
        <v>0</v>
      </c>
      <c r="I5623" s="168">
        <v>16.899999999999999</v>
      </c>
      <c r="J5623" s="168">
        <v>1.3</v>
      </c>
      <c r="K5623" s="168">
        <v>54.3</v>
      </c>
      <c r="L5623" s="168">
        <v>69.5</v>
      </c>
      <c r="M5623" s="168">
        <v>18.899999999999999</v>
      </c>
      <c r="N5623" s="168">
        <v>962.9</v>
      </c>
    </row>
    <row r="5624" spans="1:14" x14ac:dyDescent="0.2">
      <c r="A5624" s="168">
        <v>2019</v>
      </c>
      <c r="B5624" s="168">
        <v>8</v>
      </c>
      <c r="C5624" s="168">
        <v>23</v>
      </c>
      <c r="D5624" s="168">
        <v>4</v>
      </c>
      <c r="E5624" s="168">
        <v>30</v>
      </c>
      <c r="F5624" s="168">
        <v>0</v>
      </c>
      <c r="G5624" s="168">
        <v>0</v>
      </c>
      <c r="H5624" s="168">
        <v>0</v>
      </c>
      <c r="I5624" s="168">
        <v>17</v>
      </c>
      <c r="J5624" s="168">
        <v>1.1000000000000001</v>
      </c>
      <c r="K5624" s="168">
        <v>55.1</v>
      </c>
      <c r="L5624" s="168">
        <v>66.099999999999994</v>
      </c>
      <c r="M5624" s="168">
        <v>18.600000000000001</v>
      </c>
      <c r="N5624" s="168">
        <v>962.7</v>
      </c>
    </row>
    <row r="5625" spans="1:14" x14ac:dyDescent="0.2">
      <c r="A5625" s="168">
        <v>2019</v>
      </c>
      <c r="B5625" s="168">
        <v>8</v>
      </c>
      <c r="C5625" s="168">
        <v>23</v>
      </c>
      <c r="D5625" s="168">
        <v>5</v>
      </c>
      <c r="E5625" s="168">
        <v>30</v>
      </c>
      <c r="F5625" s="168">
        <v>0</v>
      </c>
      <c r="G5625" s="168">
        <v>0</v>
      </c>
      <c r="H5625" s="168">
        <v>0</v>
      </c>
      <c r="I5625" s="168">
        <v>17.2</v>
      </c>
      <c r="J5625" s="168">
        <v>1.9</v>
      </c>
      <c r="K5625" s="168">
        <v>82.1</v>
      </c>
      <c r="L5625" s="168">
        <v>68.599999999999994</v>
      </c>
      <c r="M5625" s="168">
        <v>17.8</v>
      </c>
      <c r="N5625" s="168">
        <v>962.7</v>
      </c>
    </row>
    <row r="5626" spans="1:14" x14ac:dyDescent="0.2">
      <c r="A5626" s="168">
        <v>2019</v>
      </c>
      <c r="B5626" s="168">
        <v>8</v>
      </c>
      <c r="C5626" s="168">
        <v>23</v>
      </c>
      <c r="D5626" s="168">
        <v>6</v>
      </c>
      <c r="E5626" s="168">
        <v>30</v>
      </c>
      <c r="F5626" s="168">
        <v>6</v>
      </c>
      <c r="G5626" s="168">
        <v>43</v>
      </c>
      <c r="H5626" s="168">
        <v>9</v>
      </c>
      <c r="I5626" s="168">
        <v>17.2</v>
      </c>
      <c r="J5626" s="168">
        <v>1.6</v>
      </c>
      <c r="K5626" s="168">
        <v>63.6</v>
      </c>
      <c r="L5626" s="168">
        <v>66.2</v>
      </c>
      <c r="M5626" s="168">
        <v>18.3</v>
      </c>
      <c r="N5626" s="168">
        <v>963</v>
      </c>
    </row>
    <row r="5627" spans="1:14" x14ac:dyDescent="0.2">
      <c r="A5627" s="168">
        <v>2019</v>
      </c>
      <c r="B5627" s="168">
        <v>8</v>
      </c>
      <c r="C5627" s="168">
        <v>23</v>
      </c>
      <c r="D5627" s="168">
        <v>7</v>
      </c>
      <c r="E5627" s="168">
        <v>30</v>
      </c>
      <c r="F5627" s="168">
        <v>39</v>
      </c>
      <c r="G5627" s="168">
        <v>493</v>
      </c>
      <c r="H5627" s="168">
        <v>137</v>
      </c>
      <c r="I5627" s="168">
        <v>16.899999999999999</v>
      </c>
      <c r="J5627" s="168">
        <v>1.9</v>
      </c>
      <c r="K5627" s="168">
        <v>81.099999999999994</v>
      </c>
      <c r="L5627" s="168">
        <v>60</v>
      </c>
      <c r="M5627" s="168">
        <v>20.7</v>
      </c>
      <c r="N5627" s="168">
        <v>963.4</v>
      </c>
    </row>
    <row r="5628" spans="1:14" x14ac:dyDescent="0.2">
      <c r="A5628" s="168">
        <v>2019</v>
      </c>
      <c r="B5628" s="168">
        <v>8</v>
      </c>
      <c r="C5628" s="168">
        <v>23</v>
      </c>
      <c r="D5628" s="168">
        <v>8</v>
      </c>
      <c r="E5628" s="168">
        <v>30</v>
      </c>
      <c r="F5628" s="168">
        <v>62</v>
      </c>
      <c r="G5628" s="168">
        <v>727</v>
      </c>
      <c r="H5628" s="168">
        <v>343</v>
      </c>
      <c r="I5628" s="168">
        <v>16.899999999999999</v>
      </c>
      <c r="J5628" s="168">
        <v>3.6</v>
      </c>
      <c r="K5628" s="168">
        <v>99</v>
      </c>
      <c r="L5628" s="168">
        <v>48.8</v>
      </c>
      <c r="M5628" s="168">
        <v>24.1</v>
      </c>
      <c r="N5628" s="168">
        <v>963.6</v>
      </c>
    </row>
    <row r="5629" spans="1:14" x14ac:dyDescent="0.2">
      <c r="A5629" s="168">
        <v>2019</v>
      </c>
      <c r="B5629" s="168">
        <v>8</v>
      </c>
      <c r="C5629" s="168">
        <v>23</v>
      </c>
      <c r="D5629" s="168">
        <v>9</v>
      </c>
      <c r="E5629" s="168">
        <v>30</v>
      </c>
      <c r="F5629" s="168">
        <v>75</v>
      </c>
      <c r="G5629" s="168">
        <v>833</v>
      </c>
      <c r="H5629" s="168">
        <v>547</v>
      </c>
      <c r="I5629" s="168">
        <v>16.899999999999999</v>
      </c>
      <c r="J5629" s="168">
        <v>5.8</v>
      </c>
      <c r="K5629" s="168">
        <v>85.3</v>
      </c>
      <c r="L5629" s="168">
        <v>41</v>
      </c>
      <c r="M5629" s="168">
        <v>26.1</v>
      </c>
      <c r="N5629" s="168">
        <v>963.7</v>
      </c>
    </row>
    <row r="5630" spans="1:14" x14ac:dyDescent="0.2">
      <c r="A5630" s="168">
        <v>2019</v>
      </c>
      <c r="B5630" s="168">
        <v>8</v>
      </c>
      <c r="C5630" s="168">
        <v>23</v>
      </c>
      <c r="D5630" s="168">
        <v>10</v>
      </c>
      <c r="E5630" s="168">
        <v>30</v>
      </c>
      <c r="F5630" s="168">
        <v>81</v>
      </c>
      <c r="G5630" s="168">
        <v>892</v>
      </c>
      <c r="H5630" s="168">
        <v>722</v>
      </c>
      <c r="I5630" s="168">
        <v>16.7</v>
      </c>
      <c r="J5630" s="168">
        <v>6</v>
      </c>
      <c r="K5630" s="168">
        <v>85.5</v>
      </c>
      <c r="L5630" s="168">
        <v>36.700000000000003</v>
      </c>
      <c r="M5630" s="168">
        <v>27.3</v>
      </c>
      <c r="N5630" s="168">
        <v>963.6</v>
      </c>
    </row>
    <row r="5631" spans="1:14" x14ac:dyDescent="0.2">
      <c r="A5631" s="168">
        <v>2019</v>
      </c>
      <c r="B5631" s="168">
        <v>8</v>
      </c>
      <c r="C5631" s="168">
        <v>23</v>
      </c>
      <c r="D5631" s="168">
        <v>11</v>
      </c>
      <c r="E5631" s="168">
        <v>30</v>
      </c>
      <c r="F5631" s="168">
        <v>88</v>
      </c>
      <c r="G5631" s="168">
        <v>917</v>
      </c>
      <c r="H5631" s="168">
        <v>851</v>
      </c>
      <c r="I5631" s="168">
        <v>16.3</v>
      </c>
      <c r="J5631" s="168">
        <v>5.7</v>
      </c>
      <c r="K5631" s="168">
        <v>82.8</v>
      </c>
      <c r="L5631" s="168">
        <v>34.4</v>
      </c>
      <c r="M5631" s="168">
        <v>28.3</v>
      </c>
      <c r="N5631" s="168">
        <v>963.4</v>
      </c>
    </row>
    <row r="5632" spans="1:14" x14ac:dyDescent="0.2">
      <c r="A5632" s="168">
        <v>2019</v>
      </c>
      <c r="B5632" s="168">
        <v>8</v>
      </c>
      <c r="C5632" s="168">
        <v>23</v>
      </c>
      <c r="D5632" s="168">
        <v>12</v>
      </c>
      <c r="E5632" s="168">
        <v>30</v>
      </c>
      <c r="F5632" s="168">
        <v>95</v>
      </c>
      <c r="G5632" s="168">
        <v>924</v>
      </c>
      <c r="H5632" s="168">
        <v>923</v>
      </c>
      <c r="I5632" s="168">
        <v>15.9</v>
      </c>
      <c r="J5632" s="168">
        <v>6.4</v>
      </c>
      <c r="K5632" s="168">
        <v>101.7</v>
      </c>
      <c r="L5632" s="168">
        <v>33.4</v>
      </c>
      <c r="M5632" s="168">
        <v>28.9</v>
      </c>
      <c r="N5632" s="168">
        <v>963</v>
      </c>
    </row>
    <row r="5633" spans="1:14" x14ac:dyDescent="0.2">
      <c r="A5633" s="168">
        <v>2019</v>
      </c>
      <c r="B5633" s="168">
        <v>8</v>
      </c>
      <c r="C5633" s="168">
        <v>23</v>
      </c>
      <c r="D5633" s="168">
        <v>13</v>
      </c>
      <c r="E5633" s="168">
        <v>30</v>
      </c>
      <c r="F5633" s="168">
        <v>95</v>
      </c>
      <c r="G5633" s="168">
        <v>927</v>
      </c>
      <c r="H5633" s="168">
        <v>936</v>
      </c>
      <c r="I5633" s="168">
        <v>15.3</v>
      </c>
      <c r="J5633" s="168">
        <v>6.7</v>
      </c>
      <c r="K5633" s="168">
        <v>100.5</v>
      </c>
      <c r="L5633" s="168">
        <v>33</v>
      </c>
      <c r="M5633" s="168">
        <v>29.5</v>
      </c>
      <c r="N5633" s="168">
        <v>962.4</v>
      </c>
    </row>
    <row r="5634" spans="1:14" x14ac:dyDescent="0.2">
      <c r="A5634" s="168">
        <v>2019</v>
      </c>
      <c r="B5634" s="168">
        <v>8</v>
      </c>
      <c r="C5634" s="168">
        <v>23</v>
      </c>
      <c r="D5634" s="168">
        <v>14</v>
      </c>
      <c r="E5634" s="168">
        <v>30</v>
      </c>
      <c r="F5634" s="168">
        <v>94</v>
      </c>
      <c r="G5634" s="168">
        <v>915</v>
      </c>
      <c r="H5634" s="168">
        <v>885</v>
      </c>
      <c r="I5634" s="168">
        <v>14.8</v>
      </c>
      <c r="J5634" s="168">
        <v>6.7</v>
      </c>
      <c r="K5634" s="168">
        <v>102.6</v>
      </c>
      <c r="L5634" s="168">
        <v>32</v>
      </c>
      <c r="M5634" s="168">
        <v>29.8</v>
      </c>
      <c r="N5634" s="168">
        <v>961.8</v>
      </c>
    </row>
    <row r="5635" spans="1:14" x14ac:dyDescent="0.2">
      <c r="A5635" s="168">
        <v>2019</v>
      </c>
      <c r="B5635" s="168">
        <v>8</v>
      </c>
      <c r="C5635" s="168">
        <v>23</v>
      </c>
      <c r="D5635" s="168">
        <v>15</v>
      </c>
      <c r="E5635" s="168">
        <v>30</v>
      </c>
      <c r="F5635" s="168">
        <v>92</v>
      </c>
      <c r="G5635" s="168">
        <v>882</v>
      </c>
      <c r="H5635" s="168">
        <v>774</v>
      </c>
      <c r="I5635" s="168">
        <v>14.2</v>
      </c>
      <c r="J5635" s="168">
        <v>6.7</v>
      </c>
      <c r="K5635" s="168">
        <v>106.4</v>
      </c>
      <c r="L5635" s="168">
        <v>32.700000000000003</v>
      </c>
      <c r="M5635" s="168">
        <v>30</v>
      </c>
      <c r="N5635" s="168">
        <v>961.4</v>
      </c>
    </row>
    <row r="5636" spans="1:14" x14ac:dyDescent="0.2">
      <c r="A5636" s="168">
        <v>2019</v>
      </c>
      <c r="B5636" s="168">
        <v>8</v>
      </c>
      <c r="C5636" s="168">
        <v>23</v>
      </c>
      <c r="D5636" s="168">
        <v>16</v>
      </c>
      <c r="E5636" s="168">
        <v>30</v>
      </c>
      <c r="F5636" s="168">
        <v>92</v>
      </c>
      <c r="G5636" s="168">
        <v>811</v>
      </c>
      <c r="H5636" s="168">
        <v>609</v>
      </c>
      <c r="I5636" s="168">
        <v>13.8</v>
      </c>
      <c r="J5636" s="168">
        <v>7.3</v>
      </c>
      <c r="K5636" s="168">
        <v>97.9</v>
      </c>
      <c r="L5636" s="168">
        <v>43.1</v>
      </c>
      <c r="M5636" s="168">
        <v>29.1</v>
      </c>
      <c r="N5636" s="168">
        <v>961.2</v>
      </c>
    </row>
    <row r="5637" spans="1:14" x14ac:dyDescent="0.2">
      <c r="A5637" s="168">
        <v>2019</v>
      </c>
      <c r="B5637" s="168">
        <v>8</v>
      </c>
      <c r="C5637" s="168">
        <v>23</v>
      </c>
      <c r="D5637" s="168">
        <v>17</v>
      </c>
      <c r="E5637" s="168">
        <v>30</v>
      </c>
      <c r="F5637" s="168">
        <v>87</v>
      </c>
      <c r="G5637" s="168">
        <v>697</v>
      </c>
      <c r="H5637" s="168">
        <v>412</v>
      </c>
      <c r="I5637" s="168">
        <v>13.5</v>
      </c>
      <c r="J5637" s="168">
        <v>7.4</v>
      </c>
      <c r="K5637" s="168">
        <v>98.5</v>
      </c>
      <c r="L5637" s="168">
        <v>46.7</v>
      </c>
      <c r="M5637" s="168">
        <v>28.2</v>
      </c>
      <c r="N5637" s="168">
        <v>961.2</v>
      </c>
    </row>
    <row r="5638" spans="1:14" x14ac:dyDescent="0.2">
      <c r="A5638" s="168">
        <v>2019</v>
      </c>
      <c r="B5638" s="168">
        <v>8</v>
      </c>
      <c r="C5638" s="168">
        <v>23</v>
      </c>
      <c r="D5638" s="168">
        <v>18</v>
      </c>
      <c r="E5638" s="168">
        <v>30</v>
      </c>
      <c r="F5638" s="168">
        <v>64</v>
      </c>
      <c r="G5638" s="168">
        <v>501</v>
      </c>
      <c r="H5638" s="168">
        <v>203</v>
      </c>
      <c r="I5638" s="168">
        <v>13.5</v>
      </c>
      <c r="J5638" s="168">
        <v>7.7</v>
      </c>
      <c r="K5638" s="168">
        <v>100.4</v>
      </c>
      <c r="L5638" s="168">
        <v>45</v>
      </c>
      <c r="M5638" s="168">
        <v>26.8</v>
      </c>
      <c r="N5638" s="168">
        <v>961.2</v>
      </c>
    </row>
    <row r="5639" spans="1:14" x14ac:dyDescent="0.2">
      <c r="A5639" s="168">
        <v>2019</v>
      </c>
      <c r="B5639" s="168">
        <v>8</v>
      </c>
      <c r="C5639" s="168">
        <v>23</v>
      </c>
      <c r="D5639" s="168">
        <v>19</v>
      </c>
      <c r="E5639" s="168">
        <v>30</v>
      </c>
      <c r="F5639" s="168">
        <v>21</v>
      </c>
      <c r="G5639" s="168">
        <v>132</v>
      </c>
      <c r="H5639" s="168">
        <v>37</v>
      </c>
      <c r="I5639" s="168">
        <v>13.4</v>
      </c>
      <c r="J5639" s="168">
        <v>5.6</v>
      </c>
      <c r="K5639" s="168">
        <v>90.9</v>
      </c>
      <c r="L5639" s="168">
        <v>47.9</v>
      </c>
      <c r="M5639" s="168">
        <v>25.4</v>
      </c>
      <c r="N5639" s="168">
        <v>961.7</v>
      </c>
    </row>
    <row r="5640" spans="1:14" x14ac:dyDescent="0.2">
      <c r="A5640" s="168">
        <v>2019</v>
      </c>
      <c r="B5640" s="168">
        <v>8</v>
      </c>
      <c r="C5640" s="168">
        <v>23</v>
      </c>
      <c r="D5640" s="168">
        <v>20</v>
      </c>
      <c r="E5640" s="168">
        <v>30</v>
      </c>
      <c r="F5640" s="168">
        <v>0</v>
      </c>
      <c r="G5640" s="168">
        <v>0</v>
      </c>
      <c r="H5640" s="168">
        <v>0</v>
      </c>
      <c r="I5640" s="168">
        <v>13.3</v>
      </c>
      <c r="J5640" s="168">
        <v>3.9</v>
      </c>
      <c r="K5640" s="168">
        <v>92.5</v>
      </c>
      <c r="L5640" s="168">
        <v>60.4</v>
      </c>
      <c r="M5640" s="168">
        <v>23.7</v>
      </c>
      <c r="N5640" s="168">
        <v>962.1</v>
      </c>
    </row>
    <row r="5641" spans="1:14" x14ac:dyDescent="0.2">
      <c r="A5641" s="168">
        <v>2019</v>
      </c>
      <c r="B5641" s="168">
        <v>8</v>
      </c>
      <c r="C5641" s="168">
        <v>23</v>
      </c>
      <c r="D5641" s="168">
        <v>21</v>
      </c>
      <c r="E5641" s="168">
        <v>30</v>
      </c>
      <c r="F5641" s="168">
        <v>0</v>
      </c>
      <c r="G5641" s="168">
        <v>0</v>
      </c>
      <c r="H5641" s="168">
        <v>0</v>
      </c>
      <c r="I5641" s="168">
        <v>13.4</v>
      </c>
      <c r="J5641" s="168">
        <v>3.7</v>
      </c>
      <c r="K5641" s="168">
        <v>94.5</v>
      </c>
      <c r="L5641" s="168">
        <v>71.5</v>
      </c>
      <c r="M5641" s="168">
        <v>22.4</v>
      </c>
      <c r="N5641" s="168">
        <v>962.7</v>
      </c>
    </row>
    <row r="5642" spans="1:14" x14ac:dyDescent="0.2">
      <c r="A5642" s="168">
        <v>2019</v>
      </c>
      <c r="B5642" s="168">
        <v>8</v>
      </c>
      <c r="C5642" s="168">
        <v>23</v>
      </c>
      <c r="D5642" s="168">
        <v>22</v>
      </c>
      <c r="E5642" s="168">
        <v>30</v>
      </c>
      <c r="F5642" s="168">
        <v>0</v>
      </c>
      <c r="G5642" s="168">
        <v>0</v>
      </c>
      <c r="H5642" s="168">
        <v>0</v>
      </c>
      <c r="I5642" s="168">
        <v>13.6</v>
      </c>
      <c r="J5642" s="168">
        <v>3.8</v>
      </c>
      <c r="K5642" s="168">
        <v>95.2</v>
      </c>
      <c r="L5642" s="168">
        <v>77.099999999999994</v>
      </c>
      <c r="M5642" s="168">
        <v>21.5</v>
      </c>
      <c r="N5642" s="168">
        <v>962.9</v>
      </c>
    </row>
    <row r="5643" spans="1:14" x14ac:dyDescent="0.2">
      <c r="A5643" s="168">
        <v>2019</v>
      </c>
      <c r="B5643" s="168">
        <v>8</v>
      </c>
      <c r="C5643" s="168">
        <v>23</v>
      </c>
      <c r="D5643" s="168">
        <v>23</v>
      </c>
      <c r="E5643" s="168">
        <v>30</v>
      </c>
      <c r="F5643" s="168">
        <v>0</v>
      </c>
      <c r="G5643" s="168">
        <v>0</v>
      </c>
      <c r="H5643" s="168">
        <v>0</v>
      </c>
      <c r="I5643" s="168">
        <v>13.9</v>
      </c>
      <c r="J5643" s="168">
        <v>3</v>
      </c>
      <c r="K5643" s="168">
        <v>92.5</v>
      </c>
      <c r="L5643" s="168">
        <v>79.599999999999994</v>
      </c>
      <c r="M5643" s="168">
        <v>20.9</v>
      </c>
      <c r="N5643" s="168">
        <v>962.9</v>
      </c>
    </row>
    <row r="5644" spans="1:14" x14ac:dyDescent="0.2">
      <c r="A5644" s="168">
        <v>2019</v>
      </c>
      <c r="B5644" s="168">
        <v>8</v>
      </c>
      <c r="C5644" s="168">
        <v>24</v>
      </c>
      <c r="D5644" s="168">
        <v>0</v>
      </c>
      <c r="E5644" s="168">
        <v>30</v>
      </c>
      <c r="F5644" s="168">
        <v>0</v>
      </c>
      <c r="G5644" s="168">
        <v>0</v>
      </c>
      <c r="H5644" s="168">
        <v>0</v>
      </c>
      <c r="I5644" s="168">
        <v>14.1</v>
      </c>
      <c r="J5644" s="168">
        <v>1.4</v>
      </c>
      <c r="K5644" s="168">
        <v>50.6</v>
      </c>
      <c r="L5644" s="168">
        <v>80.099999999999994</v>
      </c>
      <c r="M5644" s="168">
        <v>20.5</v>
      </c>
      <c r="N5644" s="168">
        <v>963</v>
      </c>
    </row>
    <row r="5645" spans="1:14" x14ac:dyDescent="0.2">
      <c r="A5645" s="168">
        <v>2019</v>
      </c>
      <c r="B5645" s="168">
        <v>8</v>
      </c>
      <c r="C5645" s="168">
        <v>24</v>
      </c>
      <c r="D5645" s="168">
        <v>1</v>
      </c>
      <c r="E5645" s="168">
        <v>30</v>
      </c>
      <c r="F5645" s="168">
        <v>0</v>
      </c>
      <c r="G5645" s="168">
        <v>0</v>
      </c>
      <c r="H5645" s="168">
        <v>0</v>
      </c>
      <c r="I5645" s="168">
        <v>13.9</v>
      </c>
      <c r="J5645" s="168">
        <v>1</v>
      </c>
      <c r="K5645" s="168">
        <v>103.5</v>
      </c>
      <c r="L5645" s="168">
        <v>79.5</v>
      </c>
      <c r="M5645" s="168">
        <v>20.2</v>
      </c>
      <c r="N5645" s="168">
        <v>962.6</v>
      </c>
    </row>
    <row r="5646" spans="1:14" x14ac:dyDescent="0.2">
      <c r="A5646" s="168">
        <v>2019</v>
      </c>
      <c r="B5646" s="168">
        <v>8</v>
      </c>
      <c r="C5646" s="168">
        <v>24</v>
      </c>
      <c r="D5646" s="168">
        <v>2</v>
      </c>
      <c r="E5646" s="168">
        <v>30</v>
      </c>
      <c r="F5646" s="168">
        <v>0</v>
      </c>
      <c r="G5646" s="168">
        <v>0</v>
      </c>
      <c r="H5646" s="168">
        <v>0</v>
      </c>
      <c r="I5646" s="168">
        <v>13.7</v>
      </c>
      <c r="J5646" s="168">
        <v>1.2</v>
      </c>
      <c r="K5646" s="168">
        <v>7.6</v>
      </c>
      <c r="L5646" s="168">
        <v>70.8</v>
      </c>
      <c r="M5646" s="168">
        <v>19.399999999999999</v>
      </c>
      <c r="N5646" s="168">
        <v>962.4</v>
      </c>
    </row>
    <row r="5647" spans="1:14" x14ac:dyDescent="0.2">
      <c r="A5647" s="168">
        <v>2019</v>
      </c>
      <c r="B5647" s="168">
        <v>8</v>
      </c>
      <c r="C5647" s="168">
        <v>24</v>
      </c>
      <c r="D5647" s="168">
        <v>3</v>
      </c>
      <c r="E5647" s="168">
        <v>30</v>
      </c>
      <c r="F5647" s="168">
        <v>0</v>
      </c>
      <c r="G5647" s="168">
        <v>0</v>
      </c>
      <c r="H5647" s="168">
        <v>0</v>
      </c>
      <c r="I5647" s="168">
        <v>13.3</v>
      </c>
      <c r="J5647" s="168">
        <v>1.1000000000000001</v>
      </c>
      <c r="K5647" s="168">
        <v>18.2</v>
      </c>
      <c r="L5647" s="168">
        <v>62.2</v>
      </c>
      <c r="M5647" s="168">
        <v>19.2</v>
      </c>
      <c r="N5647" s="168">
        <v>962.3</v>
      </c>
    </row>
    <row r="5648" spans="1:14" x14ac:dyDescent="0.2">
      <c r="A5648" s="168">
        <v>2019</v>
      </c>
      <c r="B5648" s="168">
        <v>8</v>
      </c>
      <c r="C5648" s="168">
        <v>24</v>
      </c>
      <c r="D5648" s="168">
        <v>4</v>
      </c>
      <c r="E5648" s="168">
        <v>30</v>
      </c>
      <c r="F5648" s="168">
        <v>0</v>
      </c>
      <c r="G5648" s="168">
        <v>0</v>
      </c>
      <c r="H5648" s="168">
        <v>0</v>
      </c>
      <c r="I5648" s="168">
        <v>13.1</v>
      </c>
      <c r="J5648" s="168">
        <v>2.4</v>
      </c>
      <c r="K5648" s="168">
        <v>33.1</v>
      </c>
      <c r="L5648" s="168">
        <v>56.8</v>
      </c>
      <c r="M5648" s="168">
        <v>19.899999999999999</v>
      </c>
      <c r="N5648" s="168">
        <v>962</v>
      </c>
    </row>
    <row r="5649" spans="1:14" x14ac:dyDescent="0.2">
      <c r="A5649" s="168">
        <v>2019</v>
      </c>
      <c r="B5649" s="168">
        <v>8</v>
      </c>
      <c r="C5649" s="168">
        <v>24</v>
      </c>
      <c r="D5649" s="168">
        <v>5</v>
      </c>
      <c r="E5649" s="168">
        <v>30</v>
      </c>
      <c r="F5649" s="168">
        <v>0</v>
      </c>
      <c r="G5649" s="168">
        <v>0</v>
      </c>
      <c r="H5649" s="168">
        <v>0</v>
      </c>
      <c r="I5649" s="168">
        <v>13.2</v>
      </c>
      <c r="J5649" s="168">
        <v>1.7</v>
      </c>
      <c r="K5649" s="168">
        <v>55.8</v>
      </c>
      <c r="L5649" s="168">
        <v>59.8</v>
      </c>
      <c r="M5649" s="168">
        <v>19.2</v>
      </c>
      <c r="N5649" s="168">
        <v>961.8</v>
      </c>
    </row>
    <row r="5650" spans="1:14" x14ac:dyDescent="0.2">
      <c r="A5650" s="168">
        <v>2019</v>
      </c>
      <c r="B5650" s="168">
        <v>8</v>
      </c>
      <c r="C5650" s="168">
        <v>24</v>
      </c>
      <c r="D5650" s="168">
        <v>6</v>
      </c>
      <c r="E5650" s="168">
        <v>30</v>
      </c>
      <c r="F5650" s="168">
        <v>6</v>
      </c>
      <c r="G5650" s="168">
        <v>36</v>
      </c>
      <c r="H5650" s="168">
        <v>9</v>
      </c>
      <c r="I5650" s="168">
        <v>13.2</v>
      </c>
      <c r="J5650" s="168">
        <v>1.7</v>
      </c>
      <c r="K5650" s="168">
        <v>50.8</v>
      </c>
      <c r="L5650" s="168">
        <v>59</v>
      </c>
      <c r="M5650" s="168">
        <v>18.8</v>
      </c>
      <c r="N5650" s="168">
        <v>961.5</v>
      </c>
    </row>
    <row r="5651" spans="1:14" x14ac:dyDescent="0.2">
      <c r="A5651" s="168">
        <v>2019</v>
      </c>
      <c r="B5651" s="168">
        <v>8</v>
      </c>
      <c r="C5651" s="168">
        <v>24</v>
      </c>
      <c r="D5651" s="168">
        <v>7</v>
      </c>
      <c r="E5651" s="168">
        <v>30</v>
      </c>
      <c r="F5651" s="168">
        <v>45</v>
      </c>
      <c r="G5651" s="168">
        <v>443</v>
      </c>
      <c r="H5651" s="168">
        <v>132</v>
      </c>
      <c r="I5651" s="168">
        <v>12.8</v>
      </c>
      <c r="J5651" s="168">
        <v>1.9</v>
      </c>
      <c r="K5651" s="168">
        <v>45.1</v>
      </c>
      <c r="L5651" s="168">
        <v>55.4</v>
      </c>
      <c r="M5651" s="168">
        <v>20.3</v>
      </c>
      <c r="N5651" s="168">
        <v>962</v>
      </c>
    </row>
    <row r="5652" spans="1:14" x14ac:dyDescent="0.2">
      <c r="A5652" s="168">
        <v>2019</v>
      </c>
      <c r="B5652" s="168">
        <v>8</v>
      </c>
      <c r="C5652" s="168">
        <v>24</v>
      </c>
      <c r="D5652" s="168">
        <v>8</v>
      </c>
      <c r="E5652" s="168">
        <v>30</v>
      </c>
      <c r="F5652" s="168">
        <v>73</v>
      </c>
      <c r="G5652" s="168">
        <v>680</v>
      </c>
      <c r="H5652" s="168">
        <v>336</v>
      </c>
      <c r="I5652" s="168">
        <v>12.5</v>
      </c>
      <c r="J5652" s="168">
        <v>4.3</v>
      </c>
      <c r="K5652" s="168">
        <v>97.9</v>
      </c>
      <c r="L5652" s="168">
        <v>55.9</v>
      </c>
      <c r="M5652" s="168">
        <v>23</v>
      </c>
      <c r="N5652" s="168">
        <v>962.4</v>
      </c>
    </row>
    <row r="5653" spans="1:14" x14ac:dyDescent="0.2">
      <c r="A5653" s="168">
        <v>2019</v>
      </c>
      <c r="B5653" s="168">
        <v>8</v>
      </c>
      <c r="C5653" s="168">
        <v>24</v>
      </c>
      <c r="D5653" s="168">
        <v>9</v>
      </c>
      <c r="E5653" s="168">
        <v>30</v>
      </c>
      <c r="F5653" s="168">
        <v>88</v>
      </c>
      <c r="G5653" s="168">
        <v>794</v>
      </c>
      <c r="H5653" s="168">
        <v>538</v>
      </c>
      <c r="I5653" s="168">
        <v>12.5</v>
      </c>
      <c r="J5653" s="168">
        <v>5</v>
      </c>
      <c r="K5653" s="168">
        <v>112.6</v>
      </c>
      <c r="L5653" s="168">
        <v>51.2</v>
      </c>
      <c r="M5653" s="168">
        <v>25</v>
      </c>
      <c r="N5653" s="168">
        <v>962.6</v>
      </c>
    </row>
    <row r="5654" spans="1:14" x14ac:dyDescent="0.2">
      <c r="A5654" s="168">
        <v>2019</v>
      </c>
      <c r="B5654" s="168">
        <v>8</v>
      </c>
      <c r="C5654" s="168">
        <v>24</v>
      </c>
      <c r="D5654" s="168">
        <v>10</v>
      </c>
      <c r="E5654" s="168">
        <v>30</v>
      </c>
      <c r="F5654" s="168">
        <v>96</v>
      </c>
      <c r="G5654" s="168">
        <v>861</v>
      </c>
      <c r="H5654" s="168">
        <v>715</v>
      </c>
      <c r="I5654" s="168">
        <v>12.5</v>
      </c>
      <c r="J5654" s="168">
        <v>6.7</v>
      </c>
      <c r="K5654" s="168">
        <v>109.4</v>
      </c>
      <c r="L5654" s="168">
        <v>46.1</v>
      </c>
      <c r="M5654" s="168">
        <v>26.8</v>
      </c>
      <c r="N5654" s="168">
        <v>962.6</v>
      </c>
    </row>
    <row r="5655" spans="1:14" x14ac:dyDescent="0.2">
      <c r="A5655" s="168">
        <v>2019</v>
      </c>
      <c r="B5655" s="168">
        <v>8</v>
      </c>
      <c r="C5655" s="168">
        <v>24</v>
      </c>
      <c r="D5655" s="168">
        <v>11</v>
      </c>
      <c r="E5655" s="168">
        <v>30</v>
      </c>
      <c r="F5655" s="168">
        <v>101</v>
      </c>
      <c r="G5655" s="168">
        <v>894</v>
      </c>
      <c r="H5655" s="168">
        <v>845</v>
      </c>
      <c r="I5655" s="168">
        <v>12.3</v>
      </c>
      <c r="J5655" s="168">
        <v>6.5</v>
      </c>
      <c r="K5655" s="168">
        <v>112.6</v>
      </c>
      <c r="L5655" s="168">
        <v>44</v>
      </c>
      <c r="M5655" s="168">
        <v>27.9</v>
      </c>
      <c r="N5655" s="168">
        <v>962.5</v>
      </c>
    </row>
    <row r="5656" spans="1:14" x14ac:dyDescent="0.2">
      <c r="A5656" s="168">
        <v>2019</v>
      </c>
      <c r="B5656" s="168">
        <v>8</v>
      </c>
      <c r="C5656" s="168">
        <v>24</v>
      </c>
      <c r="D5656" s="168">
        <v>12</v>
      </c>
      <c r="E5656" s="168">
        <v>30</v>
      </c>
      <c r="F5656" s="168">
        <v>105</v>
      </c>
      <c r="G5656" s="168">
        <v>906</v>
      </c>
      <c r="H5656" s="168">
        <v>917</v>
      </c>
      <c r="I5656" s="168">
        <v>12.1</v>
      </c>
      <c r="J5656" s="168">
        <v>6.1</v>
      </c>
      <c r="K5656" s="168">
        <v>112.2</v>
      </c>
      <c r="L5656" s="168">
        <v>45.9</v>
      </c>
      <c r="M5656" s="168">
        <v>28.4</v>
      </c>
      <c r="N5656" s="168">
        <v>962.3</v>
      </c>
    </row>
    <row r="5657" spans="1:14" x14ac:dyDescent="0.2">
      <c r="A5657" s="168">
        <v>2019</v>
      </c>
      <c r="B5657" s="168">
        <v>8</v>
      </c>
      <c r="C5657" s="168">
        <v>24</v>
      </c>
      <c r="D5657" s="168">
        <v>13</v>
      </c>
      <c r="E5657" s="168">
        <v>30</v>
      </c>
      <c r="F5657" s="168">
        <v>103</v>
      </c>
      <c r="G5657" s="168">
        <v>910</v>
      </c>
      <c r="H5657" s="168">
        <v>929</v>
      </c>
      <c r="I5657" s="168">
        <v>11.9</v>
      </c>
      <c r="J5657" s="168">
        <v>6.1</v>
      </c>
      <c r="K5657" s="168">
        <v>105</v>
      </c>
      <c r="L5657" s="168">
        <v>39.9</v>
      </c>
      <c r="M5657" s="168">
        <v>29.4</v>
      </c>
      <c r="N5657" s="168">
        <v>961.8</v>
      </c>
    </row>
    <row r="5658" spans="1:14" x14ac:dyDescent="0.2">
      <c r="A5658" s="168">
        <v>2019</v>
      </c>
      <c r="B5658" s="168">
        <v>8</v>
      </c>
      <c r="C5658" s="168">
        <v>24</v>
      </c>
      <c r="D5658" s="168">
        <v>14</v>
      </c>
      <c r="E5658" s="168">
        <v>30</v>
      </c>
      <c r="F5658" s="168">
        <v>103</v>
      </c>
      <c r="G5658" s="168">
        <v>891</v>
      </c>
      <c r="H5658" s="168">
        <v>874</v>
      </c>
      <c r="I5658" s="168">
        <v>11.6</v>
      </c>
      <c r="J5658" s="168">
        <v>5.6</v>
      </c>
      <c r="K5658" s="168">
        <v>106.3</v>
      </c>
      <c r="L5658" s="168">
        <v>37.9</v>
      </c>
      <c r="M5658" s="168">
        <v>29.7</v>
      </c>
      <c r="N5658" s="168">
        <v>961.6</v>
      </c>
    </row>
    <row r="5659" spans="1:14" x14ac:dyDescent="0.2">
      <c r="A5659" s="168">
        <v>2019</v>
      </c>
      <c r="B5659" s="168">
        <v>8</v>
      </c>
      <c r="C5659" s="168">
        <v>24</v>
      </c>
      <c r="D5659" s="168">
        <v>15</v>
      </c>
      <c r="E5659" s="168">
        <v>30</v>
      </c>
      <c r="F5659" s="168">
        <v>106</v>
      </c>
      <c r="G5659" s="168">
        <v>850</v>
      </c>
      <c r="H5659" s="168">
        <v>762</v>
      </c>
      <c r="I5659" s="168">
        <v>11.4</v>
      </c>
      <c r="J5659" s="168">
        <v>5.7</v>
      </c>
      <c r="K5659" s="168">
        <v>100.4</v>
      </c>
      <c r="L5659" s="168">
        <v>40.700000000000003</v>
      </c>
      <c r="M5659" s="168">
        <v>29.8</v>
      </c>
      <c r="N5659" s="168">
        <v>961.3</v>
      </c>
    </row>
    <row r="5660" spans="1:14" x14ac:dyDescent="0.2">
      <c r="A5660" s="168">
        <v>2019</v>
      </c>
      <c r="B5660" s="168">
        <v>8</v>
      </c>
      <c r="C5660" s="168">
        <v>24</v>
      </c>
      <c r="D5660" s="168">
        <v>16</v>
      </c>
      <c r="E5660" s="168">
        <v>30</v>
      </c>
      <c r="F5660" s="168">
        <v>104</v>
      </c>
      <c r="G5660" s="168">
        <v>780</v>
      </c>
      <c r="H5660" s="168">
        <v>600</v>
      </c>
      <c r="I5660" s="168">
        <v>11.1</v>
      </c>
      <c r="J5660" s="168">
        <v>6.2</v>
      </c>
      <c r="K5660" s="168">
        <v>100.5</v>
      </c>
      <c r="L5660" s="168">
        <v>44.2</v>
      </c>
      <c r="M5660" s="168">
        <v>29.3</v>
      </c>
      <c r="N5660" s="168">
        <v>961.1</v>
      </c>
    </row>
    <row r="5661" spans="1:14" x14ac:dyDescent="0.2">
      <c r="A5661" s="168">
        <v>2019</v>
      </c>
      <c r="B5661" s="168">
        <v>8</v>
      </c>
      <c r="C5661" s="168">
        <v>24</v>
      </c>
      <c r="D5661" s="168">
        <v>17</v>
      </c>
      <c r="E5661" s="168">
        <v>30</v>
      </c>
      <c r="F5661" s="168">
        <v>92</v>
      </c>
      <c r="G5661" s="168">
        <v>672</v>
      </c>
      <c r="H5661" s="168">
        <v>404</v>
      </c>
      <c r="I5661" s="168">
        <v>11</v>
      </c>
      <c r="J5661" s="168">
        <v>5.8</v>
      </c>
      <c r="K5661" s="168">
        <v>92.4</v>
      </c>
      <c r="L5661" s="168">
        <v>49</v>
      </c>
      <c r="M5661" s="168">
        <v>28.3</v>
      </c>
      <c r="N5661" s="168">
        <v>961.1</v>
      </c>
    </row>
    <row r="5662" spans="1:14" x14ac:dyDescent="0.2">
      <c r="A5662" s="168">
        <v>2019</v>
      </c>
      <c r="B5662" s="168">
        <v>8</v>
      </c>
      <c r="C5662" s="168">
        <v>24</v>
      </c>
      <c r="D5662" s="168">
        <v>18</v>
      </c>
      <c r="E5662" s="168">
        <v>30</v>
      </c>
      <c r="F5662" s="168">
        <v>64</v>
      </c>
      <c r="G5662" s="168">
        <v>482</v>
      </c>
      <c r="H5662" s="168">
        <v>196</v>
      </c>
      <c r="I5662" s="168">
        <v>11</v>
      </c>
      <c r="J5662" s="168">
        <v>5.5</v>
      </c>
      <c r="K5662" s="168">
        <v>103.1</v>
      </c>
      <c r="L5662" s="168">
        <v>52.4</v>
      </c>
      <c r="M5662" s="168">
        <v>27.3</v>
      </c>
      <c r="N5662" s="168">
        <v>961</v>
      </c>
    </row>
    <row r="5663" spans="1:14" x14ac:dyDescent="0.2">
      <c r="A5663" s="168">
        <v>2019</v>
      </c>
      <c r="B5663" s="168">
        <v>8</v>
      </c>
      <c r="C5663" s="168">
        <v>24</v>
      </c>
      <c r="D5663" s="168">
        <v>19</v>
      </c>
      <c r="E5663" s="168">
        <v>30</v>
      </c>
      <c r="F5663" s="168">
        <v>19</v>
      </c>
      <c r="G5663" s="168">
        <v>112</v>
      </c>
      <c r="H5663" s="168">
        <v>33</v>
      </c>
      <c r="I5663" s="168">
        <v>11.1</v>
      </c>
      <c r="J5663" s="168">
        <v>4.9000000000000004</v>
      </c>
      <c r="K5663" s="168">
        <v>107.1</v>
      </c>
      <c r="L5663" s="168">
        <v>59.1</v>
      </c>
      <c r="M5663" s="168">
        <v>25.7</v>
      </c>
      <c r="N5663" s="168">
        <v>961</v>
      </c>
    </row>
    <row r="5664" spans="1:14" x14ac:dyDescent="0.2">
      <c r="A5664" s="168">
        <v>2019</v>
      </c>
      <c r="B5664" s="168">
        <v>8</v>
      </c>
      <c r="C5664" s="168">
        <v>24</v>
      </c>
      <c r="D5664" s="168">
        <v>20</v>
      </c>
      <c r="E5664" s="168">
        <v>30</v>
      </c>
      <c r="F5664" s="168">
        <v>0</v>
      </c>
      <c r="G5664" s="168">
        <v>0</v>
      </c>
      <c r="H5664" s="168">
        <v>0</v>
      </c>
      <c r="I5664" s="168">
        <v>11.2</v>
      </c>
      <c r="J5664" s="168">
        <v>3.8</v>
      </c>
      <c r="K5664" s="168">
        <v>103.3</v>
      </c>
      <c r="L5664" s="168">
        <v>65.7</v>
      </c>
      <c r="M5664" s="168">
        <v>23.8</v>
      </c>
      <c r="N5664" s="168">
        <v>961.4</v>
      </c>
    </row>
    <row r="5665" spans="1:14" x14ac:dyDescent="0.2">
      <c r="A5665" s="168">
        <v>2019</v>
      </c>
      <c r="B5665" s="168">
        <v>8</v>
      </c>
      <c r="C5665" s="168">
        <v>24</v>
      </c>
      <c r="D5665" s="168">
        <v>21</v>
      </c>
      <c r="E5665" s="168">
        <v>30</v>
      </c>
      <c r="F5665" s="168">
        <v>0</v>
      </c>
      <c r="G5665" s="168">
        <v>0</v>
      </c>
      <c r="H5665" s="168">
        <v>0</v>
      </c>
      <c r="I5665" s="168">
        <v>11.3</v>
      </c>
      <c r="J5665" s="168">
        <v>4</v>
      </c>
      <c r="K5665" s="168">
        <v>99.4</v>
      </c>
      <c r="L5665" s="168">
        <v>70.3</v>
      </c>
      <c r="M5665" s="168">
        <v>22.7</v>
      </c>
      <c r="N5665" s="168">
        <v>961.9</v>
      </c>
    </row>
    <row r="5666" spans="1:14" x14ac:dyDescent="0.2">
      <c r="A5666" s="168">
        <v>2019</v>
      </c>
      <c r="B5666" s="168">
        <v>8</v>
      </c>
      <c r="C5666" s="168">
        <v>24</v>
      </c>
      <c r="D5666" s="168">
        <v>22</v>
      </c>
      <c r="E5666" s="168">
        <v>30</v>
      </c>
      <c r="F5666" s="168">
        <v>0</v>
      </c>
      <c r="G5666" s="168">
        <v>0</v>
      </c>
      <c r="H5666" s="168">
        <v>0</v>
      </c>
      <c r="I5666" s="168">
        <v>11.4</v>
      </c>
      <c r="J5666" s="168">
        <v>2.6</v>
      </c>
      <c r="K5666" s="168">
        <v>76.3</v>
      </c>
      <c r="L5666" s="168">
        <v>72.3</v>
      </c>
      <c r="M5666" s="168">
        <v>21.9</v>
      </c>
      <c r="N5666" s="168">
        <v>962.5</v>
      </c>
    </row>
    <row r="5667" spans="1:14" x14ac:dyDescent="0.2">
      <c r="A5667" s="168">
        <v>2019</v>
      </c>
      <c r="B5667" s="168">
        <v>8</v>
      </c>
      <c r="C5667" s="168">
        <v>24</v>
      </c>
      <c r="D5667" s="168">
        <v>23</v>
      </c>
      <c r="E5667" s="168">
        <v>30</v>
      </c>
      <c r="F5667" s="168">
        <v>0</v>
      </c>
      <c r="G5667" s="168">
        <v>0</v>
      </c>
      <c r="H5667" s="168">
        <v>0</v>
      </c>
      <c r="I5667" s="168">
        <v>11.3</v>
      </c>
      <c r="J5667" s="168">
        <v>1.8</v>
      </c>
      <c r="K5667" s="168">
        <v>70</v>
      </c>
      <c r="L5667" s="168">
        <v>71</v>
      </c>
      <c r="M5667" s="168">
        <v>21.6</v>
      </c>
      <c r="N5667" s="168">
        <v>962.5</v>
      </c>
    </row>
    <row r="5668" spans="1:14" x14ac:dyDescent="0.2">
      <c r="A5668" s="168">
        <v>2019</v>
      </c>
      <c r="B5668" s="168">
        <v>8</v>
      </c>
      <c r="C5668" s="168">
        <v>25</v>
      </c>
      <c r="D5668" s="168">
        <v>0</v>
      </c>
      <c r="E5668" s="168">
        <v>30</v>
      </c>
      <c r="F5668" s="168">
        <v>0</v>
      </c>
      <c r="G5668" s="168">
        <v>0</v>
      </c>
      <c r="H5668" s="168">
        <v>0</v>
      </c>
      <c r="I5668" s="168">
        <v>10.9</v>
      </c>
      <c r="J5668" s="168">
        <v>1.4</v>
      </c>
      <c r="K5668" s="168">
        <v>77.8</v>
      </c>
      <c r="L5668" s="168">
        <v>75.400000000000006</v>
      </c>
      <c r="M5668" s="168">
        <v>20.8</v>
      </c>
      <c r="N5668" s="168">
        <v>962.3</v>
      </c>
    </row>
    <row r="5669" spans="1:14" x14ac:dyDescent="0.2">
      <c r="A5669" s="168">
        <v>2019</v>
      </c>
      <c r="B5669" s="168">
        <v>8</v>
      </c>
      <c r="C5669" s="168">
        <v>25</v>
      </c>
      <c r="D5669" s="168">
        <v>1</v>
      </c>
      <c r="E5669" s="168">
        <v>30</v>
      </c>
      <c r="F5669" s="168">
        <v>0</v>
      </c>
      <c r="G5669" s="168">
        <v>0</v>
      </c>
      <c r="H5669" s="168">
        <v>0</v>
      </c>
      <c r="I5669" s="168">
        <v>10</v>
      </c>
      <c r="J5669" s="168">
        <v>1.9</v>
      </c>
      <c r="K5669" s="168">
        <v>65.900000000000006</v>
      </c>
      <c r="L5669" s="168">
        <v>75.8</v>
      </c>
      <c r="M5669" s="168">
        <v>20.6</v>
      </c>
      <c r="N5669" s="168">
        <v>962</v>
      </c>
    </row>
    <row r="5670" spans="1:14" x14ac:dyDescent="0.2">
      <c r="A5670" s="168">
        <v>2019</v>
      </c>
      <c r="B5670" s="168">
        <v>8</v>
      </c>
      <c r="C5670" s="168">
        <v>25</v>
      </c>
      <c r="D5670" s="168">
        <v>2</v>
      </c>
      <c r="E5670" s="168">
        <v>30</v>
      </c>
      <c r="F5670" s="168">
        <v>0</v>
      </c>
      <c r="G5670" s="168">
        <v>0</v>
      </c>
      <c r="H5670" s="168">
        <v>0</v>
      </c>
      <c r="I5670" s="168">
        <v>8.8000000000000007</v>
      </c>
      <c r="J5670" s="168">
        <v>2.2000000000000002</v>
      </c>
      <c r="K5670" s="168">
        <v>95.1</v>
      </c>
      <c r="L5670" s="168">
        <v>76.3</v>
      </c>
      <c r="M5670" s="168">
        <v>20</v>
      </c>
      <c r="N5670" s="168">
        <v>961.7</v>
      </c>
    </row>
    <row r="5671" spans="1:14" x14ac:dyDescent="0.2">
      <c r="A5671" s="168">
        <v>2019</v>
      </c>
      <c r="B5671" s="168">
        <v>8</v>
      </c>
      <c r="C5671" s="168">
        <v>25</v>
      </c>
      <c r="D5671" s="168">
        <v>3</v>
      </c>
      <c r="E5671" s="168">
        <v>30</v>
      </c>
      <c r="F5671" s="168">
        <v>0</v>
      </c>
      <c r="G5671" s="168">
        <v>0</v>
      </c>
      <c r="H5671" s="168">
        <v>0</v>
      </c>
      <c r="I5671" s="168">
        <v>7.9</v>
      </c>
      <c r="J5671" s="168">
        <v>2.2000000000000002</v>
      </c>
      <c r="K5671" s="168">
        <v>40.1</v>
      </c>
      <c r="L5671" s="168">
        <v>77.3</v>
      </c>
      <c r="M5671" s="168">
        <v>19.8</v>
      </c>
      <c r="N5671" s="168">
        <v>961.3</v>
      </c>
    </row>
    <row r="5672" spans="1:14" x14ac:dyDescent="0.2">
      <c r="A5672" s="168">
        <v>2019</v>
      </c>
      <c r="B5672" s="168">
        <v>8</v>
      </c>
      <c r="C5672" s="168">
        <v>25</v>
      </c>
      <c r="D5672" s="168">
        <v>4</v>
      </c>
      <c r="E5672" s="168">
        <v>30</v>
      </c>
      <c r="F5672" s="168">
        <v>0</v>
      </c>
      <c r="G5672" s="168">
        <v>0</v>
      </c>
      <c r="H5672" s="168">
        <v>0</v>
      </c>
      <c r="I5672" s="168">
        <v>7.4</v>
      </c>
      <c r="J5672" s="168">
        <v>1.7</v>
      </c>
      <c r="K5672" s="168">
        <v>31.1</v>
      </c>
      <c r="L5672" s="168">
        <v>77.400000000000006</v>
      </c>
      <c r="M5672" s="168">
        <v>19.600000000000001</v>
      </c>
      <c r="N5672" s="168">
        <v>961</v>
      </c>
    </row>
    <row r="5673" spans="1:14" x14ac:dyDescent="0.2">
      <c r="A5673" s="168">
        <v>2019</v>
      </c>
      <c r="B5673" s="168">
        <v>8</v>
      </c>
      <c r="C5673" s="168">
        <v>25</v>
      </c>
      <c r="D5673" s="168">
        <v>5</v>
      </c>
      <c r="E5673" s="168">
        <v>30</v>
      </c>
      <c r="F5673" s="168">
        <v>0</v>
      </c>
      <c r="G5673" s="168">
        <v>0</v>
      </c>
      <c r="H5673" s="168">
        <v>0</v>
      </c>
      <c r="I5673" s="168">
        <v>7.2</v>
      </c>
      <c r="J5673" s="168">
        <v>1.7</v>
      </c>
      <c r="K5673" s="168">
        <v>21.2</v>
      </c>
      <c r="L5673" s="168">
        <v>79</v>
      </c>
      <c r="M5673" s="168">
        <v>19.3</v>
      </c>
      <c r="N5673" s="168">
        <v>961</v>
      </c>
    </row>
    <row r="5674" spans="1:14" x14ac:dyDescent="0.2">
      <c r="A5674" s="168">
        <v>2019</v>
      </c>
      <c r="B5674" s="168">
        <v>8</v>
      </c>
      <c r="C5674" s="168">
        <v>25</v>
      </c>
      <c r="D5674" s="168">
        <v>6</v>
      </c>
      <c r="E5674" s="168">
        <v>30</v>
      </c>
      <c r="F5674" s="168">
        <v>5</v>
      </c>
      <c r="G5674" s="168">
        <v>33</v>
      </c>
      <c r="H5674" s="168">
        <v>8</v>
      </c>
      <c r="I5674" s="168">
        <v>7</v>
      </c>
      <c r="J5674" s="168">
        <v>2.2999999999999998</v>
      </c>
      <c r="K5674" s="168">
        <v>32.700000000000003</v>
      </c>
      <c r="L5674" s="168">
        <v>78.2</v>
      </c>
      <c r="M5674" s="168">
        <v>19.100000000000001</v>
      </c>
      <c r="N5674" s="168">
        <v>961.2</v>
      </c>
    </row>
    <row r="5675" spans="1:14" x14ac:dyDescent="0.2">
      <c r="A5675" s="168">
        <v>2019</v>
      </c>
      <c r="B5675" s="168">
        <v>8</v>
      </c>
      <c r="C5675" s="168">
        <v>25</v>
      </c>
      <c r="D5675" s="168">
        <v>7</v>
      </c>
      <c r="E5675" s="168">
        <v>30</v>
      </c>
      <c r="F5675" s="168">
        <v>41</v>
      </c>
      <c r="G5675" s="168">
        <v>456</v>
      </c>
      <c r="H5675" s="168">
        <v>129</v>
      </c>
      <c r="I5675" s="168">
        <v>7.6</v>
      </c>
      <c r="J5675" s="168">
        <v>1.3</v>
      </c>
      <c r="K5675" s="168">
        <v>44.2</v>
      </c>
      <c r="L5675" s="168">
        <v>72.400000000000006</v>
      </c>
      <c r="M5675" s="168">
        <v>20.9</v>
      </c>
      <c r="N5675" s="168">
        <v>961.4</v>
      </c>
    </row>
    <row r="5676" spans="1:14" x14ac:dyDescent="0.2">
      <c r="A5676" s="168">
        <v>2019</v>
      </c>
      <c r="B5676" s="168">
        <v>8</v>
      </c>
      <c r="C5676" s="168">
        <v>25</v>
      </c>
      <c r="D5676" s="168">
        <v>8</v>
      </c>
      <c r="E5676" s="168">
        <v>30</v>
      </c>
      <c r="F5676" s="168">
        <v>67</v>
      </c>
      <c r="G5676" s="168">
        <v>695</v>
      </c>
      <c r="H5676" s="168">
        <v>334</v>
      </c>
      <c r="I5676" s="168">
        <v>9.6999999999999993</v>
      </c>
      <c r="J5676" s="168">
        <v>2.4</v>
      </c>
      <c r="K5676" s="168">
        <v>115.2</v>
      </c>
      <c r="L5676" s="168">
        <v>68.900000000000006</v>
      </c>
      <c r="M5676" s="168">
        <v>23</v>
      </c>
      <c r="N5676" s="168">
        <v>961.7</v>
      </c>
    </row>
    <row r="5677" spans="1:14" x14ac:dyDescent="0.2">
      <c r="A5677" s="168">
        <v>2019</v>
      </c>
      <c r="B5677" s="168">
        <v>8</v>
      </c>
      <c r="C5677" s="168">
        <v>25</v>
      </c>
      <c r="D5677" s="168">
        <v>9</v>
      </c>
      <c r="E5677" s="168">
        <v>30</v>
      </c>
      <c r="F5677" s="168">
        <v>81</v>
      </c>
      <c r="G5677" s="168">
        <v>809</v>
      </c>
      <c r="H5677" s="168">
        <v>538</v>
      </c>
      <c r="I5677" s="168">
        <v>10</v>
      </c>
      <c r="J5677" s="168">
        <v>4.7</v>
      </c>
      <c r="K5677" s="168">
        <v>108.8</v>
      </c>
      <c r="L5677" s="168">
        <v>57.3</v>
      </c>
      <c r="M5677" s="168">
        <v>25.2</v>
      </c>
      <c r="N5677" s="168">
        <v>961.6</v>
      </c>
    </row>
    <row r="5678" spans="1:14" x14ac:dyDescent="0.2">
      <c r="A5678" s="168">
        <v>2019</v>
      </c>
      <c r="B5678" s="168">
        <v>8</v>
      </c>
      <c r="C5678" s="168">
        <v>25</v>
      </c>
      <c r="D5678" s="168">
        <v>10</v>
      </c>
      <c r="E5678" s="168">
        <v>30</v>
      </c>
      <c r="F5678" s="168">
        <v>91</v>
      </c>
      <c r="G5678" s="168">
        <v>865</v>
      </c>
      <c r="H5678" s="168">
        <v>711</v>
      </c>
      <c r="I5678" s="168">
        <v>9.6</v>
      </c>
      <c r="J5678" s="168">
        <v>5.7</v>
      </c>
      <c r="K5678" s="168">
        <v>103.4</v>
      </c>
      <c r="L5678" s="168">
        <v>49.9</v>
      </c>
      <c r="M5678" s="168">
        <v>26.8</v>
      </c>
      <c r="N5678" s="168">
        <v>961.5</v>
      </c>
    </row>
    <row r="5679" spans="1:14" x14ac:dyDescent="0.2">
      <c r="A5679" s="168">
        <v>2019</v>
      </c>
      <c r="B5679" s="168">
        <v>8</v>
      </c>
      <c r="C5679" s="168">
        <v>25</v>
      </c>
      <c r="D5679" s="168">
        <v>11</v>
      </c>
      <c r="E5679" s="168">
        <v>30</v>
      </c>
      <c r="F5679" s="168">
        <v>101</v>
      </c>
      <c r="G5679" s="168">
        <v>886</v>
      </c>
      <c r="H5679" s="168">
        <v>838</v>
      </c>
      <c r="I5679" s="168">
        <v>9.4</v>
      </c>
      <c r="J5679" s="168">
        <v>6.4</v>
      </c>
      <c r="K5679" s="168">
        <v>106.1</v>
      </c>
      <c r="L5679" s="168">
        <v>45</v>
      </c>
      <c r="M5679" s="168">
        <v>27.9</v>
      </c>
      <c r="N5679" s="168">
        <v>961.1</v>
      </c>
    </row>
    <row r="5680" spans="1:14" x14ac:dyDescent="0.2">
      <c r="A5680" s="168">
        <v>2019</v>
      </c>
      <c r="B5680" s="168">
        <v>8</v>
      </c>
      <c r="C5680" s="168">
        <v>25</v>
      </c>
      <c r="D5680" s="168">
        <v>12</v>
      </c>
      <c r="E5680" s="168">
        <v>30</v>
      </c>
      <c r="F5680" s="168">
        <v>114</v>
      </c>
      <c r="G5680" s="168">
        <v>883</v>
      </c>
      <c r="H5680" s="168">
        <v>906</v>
      </c>
      <c r="I5680" s="168">
        <v>9.3000000000000007</v>
      </c>
      <c r="J5680" s="168">
        <v>6.2</v>
      </c>
      <c r="K5680" s="168">
        <v>114</v>
      </c>
      <c r="L5680" s="168">
        <v>44.1</v>
      </c>
      <c r="M5680" s="168">
        <v>28.7</v>
      </c>
      <c r="N5680" s="168">
        <v>960.5</v>
      </c>
    </row>
    <row r="5681" spans="1:14" x14ac:dyDescent="0.2">
      <c r="A5681" s="168">
        <v>2019</v>
      </c>
      <c r="B5681" s="168">
        <v>8</v>
      </c>
      <c r="C5681" s="168">
        <v>25</v>
      </c>
      <c r="D5681" s="168">
        <v>13</v>
      </c>
      <c r="E5681" s="168">
        <v>30</v>
      </c>
      <c r="F5681" s="168">
        <v>120</v>
      </c>
      <c r="G5681" s="168">
        <v>876</v>
      </c>
      <c r="H5681" s="168">
        <v>915</v>
      </c>
      <c r="I5681" s="168">
        <v>9.1999999999999993</v>
      </c>
      <c r="J5681" s="168">
        <v>5.8</v>
      </c>
      <c r="K5681" s="168">
        <v>113.1</v>
      </c>
      <c r="L5681" s="168">
        <v>44.3</v>
      </c>
      <c r="M5681" s="168">
        <v>28.9</v>
      </c>
      <c r="N5681" s="168">
        <v>960.1</v>
      </c>
    </row>
    <row r="5682" spans="1:14" x14ac:dyDescent="0.2">
      <c r="A5682" s="168">
        <v>2019</v>
      </c>
      <c r="B5682" s="168">
        <v>8</v>
      </c>
      <c r="C5682" s="168">
        <v>25</v>
      </c>
      <c r="D5682" s="168">
        <v>14</v>
      </c>
      <c r="E5682" s="168">
        <v>30</v>
      </c>
      <c r="F5682" s="168">
        <v>126</v>
      </c>
      <c r="G5682" s="168">
        <v>849</v>
      </c>
      <c r="H5682" s="168">
        <v>860</v>
      </c>
      <c r="I5682" s="168">
        <v>9</v>
      </c>
      <c r="J5682" s="168">
        <v>6.2</v>
      </c>
      <c r="K5682" s="168">
        <v>107.8</v>
      </c>
      <c r="L5682" s="168">
        <v>44.4</v>
      </c>
      <c r="M5682" s="168">
        <v>29.3</v>
      </c>
      <c r="N5682" s="168">
        <v>959.7</v>
      </c>
    </row>
    <row r="5683" spans="1:14" x14ac:dyDescent="0.2">
      <c r="A5683" s="168">
        <v>2019</v>
      </c>
      <c r="B5683" s="168">
        <v>8</v>
      </c>
      <c r="C5683" s="168">
        <v>25</v>
      </c>
      <c r="D5683" s="168">
        <v>15</v>
      </c>
      <c r="E5683" s="168">
        <v>30</v>
      </c>
      <c r="F5683" s="168">
        <v>149</v>
      </c>
      <c r="G5683" s="168">
        <v>771</v>
      </c>
      <c r="H5683" s="168">
        <v>745</v>
      </c>
      <c r="I5683" s="168">
        <v>8.6999999999999993</v>
      </c>
      <c r="J5683" s="168">
        <v>7.2</v>
      </c>
      <c r="K5683" s="168">
        <v>107.2</v>
      </c>
      <c r="L5683" s="168">
        <v>46.7</v>
      </c>
      <c r="M5683" s="168">
        <v>28.8</v>
      </c>
      <c r="N5683" s="168">
        <v>959.6</v>
      </c>
    </row>
    <row r="5684" spans="1:14" x14ac:dyDescent="0.2">
      <c r="A5684" s="168">
        <v>2019</v>
      </c>
      <c r="B5684" s="168">
        <v>8</v>
      </c>
      <c r="C5684" s="168">
        <v>25</v>
      </c>
      <c r="D5684" s="168">
        <v>16</v>
      </c>
      <c r="E5684" s="168">
        <v>30</v>
      </c>
      <c r="F5684" s="168">
        <v>158</v>
      </c>
      <c r="G5684" s="168">
        <v>668</v>
      </c>
      <c r="H5684" s="168">
        <v>582</v>
      </c>
      <c r="I5684" s="168">
        <v>8.4</v>
      </c>
      <c r="J5684" s="168">
        <v>6.5</v>
      </c>
      <c r="K5684" s="168">
        <v>99.1</v>
      </c>
      <c r="L5684" s="168">
        <v>47.3</v>
      </c>
      <c r="M5684" s="168">
        <v>28.5</v>
      </c>
      <c r="N5684" s="168">
        <v>959.6</v>
      </c>
    </row>
    <row r="5685" spans="1:14" x14ac:dyDescent="0.2">
      <c r="A5685" s="168">
        <v>2019</v>
      </c>
      <c r="B5685" s="168">
        <v>8</v>
      </c>
      <c r="C5685" s="168">
        <v>25</v>
      </c>
      <c r="D5685" s="168">
        <v>17</v>
      </c>
      <c r="E5685" s="168">
        <v>30</v>
      </c>
      <c r="F5685" s="168">
        <v>128</v>
      </c>
      <c r="G5685" s="168">
        <v>548</v>
      </c>
      <c r="H5685" s="168">
        <v>383</v>
      </c>
      <c r="I5685" s="168">
        <v>8</v>
      </c>
      <c r="J5685" s="168">
        <v>6.7</v>
      </c>
      <c r="K5685" s="168">
        <v>101.2</v>
      </c>
      <c r="L5685" s="168">
        <v>48.2</v>
      </c>
      <c r="M5685" s="168">
        <v>27.8</v>
      </c>
      <c r="N5685" s="168">
        <v>959.5</v>
      </c>
    </row>
    <row r="5686" spans="1:14" x14ac:dyDescent="0.2">
      <c r="A5686" s="168">
        <v>2019</v>
      </c>
      <c r="B5686" s="168">
        <v>8</v>
      </c>
      <c r="C5686" s="168">
        <v>25</v>
      </c>
      <c r="D5686" s="168">
        <v>18</v>
      </c>
      <c r="E5686" s="168">
        <v>30</v>
      </c>
      <c r="F5686" s="168">
        <v>86</v>
      </c>
      <c r="G5686" s="168">
        <v>387</v>
      </c>
      <c r="H5686" s="168">
        <v>192</v>
      </c>
      <c r="I5686" s="168">
        <v>7.4</v>
      </c>
      <c r="J5686" s="168">
        <v>6.8</v>
      </c>
      <c r="K5686" s="168">
        <v>98.5</v>
      </c>
      <c r="L5686" s="168">
        <v>55.7</v>
      </c>
      <c r="M5686" s="168">
        <v>26.2</v>
      </c>
      <c r="N5686" s="168">
        <v>959.2</v>
      </c>
    </row>
    <row r="5687" spans="1:14" x14ac:dyDescent="0.2">
      <c r="A5687" s="168">
        <v>2019</v>
      </c>
      <c r="B5687" s="168">
        <v>8</v>
      </c>
      <c r="C5687" s="168">
        <v>25</v>
      </c>
      <c r="D5687" s="168">
        <v>19</v>
      </c>
      <c r="E5687" s="168">
        <v>30</v>
      </c>
      <c r="F5687" s="168">
        <v>31</v>
      </c>
      <c r="G5687" s="168">
        <v>78</v>
      </c>
      <c r="H5687" s="168">
        <v>41</v>
      </c>
      <c r="I5687" s="168">
        <v>6.7</v>
      </c>
      <c r="J5687" s="168">
        <v>5.9</v>
      </c>
      <c r="K5687" s="168">
        <v>97.4</v>
      </c>
      <c r="L5687" s="168">
        <v>64.099999999999994</v>
      </c>
      <c r="M5687" s="168">
        <v>24.5</v>
      </c>
      <c r="N5687" s="168">
        <v>959.4</v>
      </c>
    </row>
    <row r="5688" spans="1:14" x14ac:dyDescent="0.2">
      <c r="A5688" s="168">
        <v>2019</v>
      </c>
      <c r="B5688" s="168">
        <v>8</v>
      </c>
      <c r="C5688" s="168">
        <v>25</v>
      </c>
      <c r="D5688" s="168">
        <v>20</v>
      </c>
      <c r="E5688" s="168">
        <v>30</v>
      </c>
      <c r="F5688" s="168">
        <v>0</v>
      </c>
      <c r="G5688" s="168">
        <v>0</v>
      </c>
      <c r="H5688" s="168">
        <v>0</v>
      </c>
      <c r="I5688" s="168">
        <v>6.1</v>
      </c>
      <c r="J5688" s="168">
        <v>4.5999999999999996</v>
      </c>
      <c r="K5688" s="168">
        <v>100.1</v>
      </c>
      <c r="L5688" s="168">
        <v>74.2</v>
      </c>
      <c r="M5688" s="168">
        <v>23.1</v>
      </c>
      <c r="N5688" s="168">
        <v>960.1</v>
      </c>
    </row>
    <row r="5689" spans="1:14" x14ac:dyDescent="0.2">
      <c r="A5689" s="168">
        <v>2019</v>
      </c>
      <c r="B5689" s="168">
        <v>8</v>
      </c>
      <c r="C5689" s="168">
        <v>25</v>
      </c>
      <c r="D5689" s="168">
        <v>21</v>
      </c>
      <c r="E5689" s="168">
        <v>30</v>
      </c>
      <c r="F5689" s="168">
        <v>0</v>
      </c>
      <c r="G5689" s="168">
        <v>0</v>
      </c>
      <c r="H5689" s="168">
        <v>0</v>
      </c>
      <c r="I5689" s="168">
        <v>5.8</v>
      </c>
      <c r="J5689" s="168">
        <v>3.4</v>
      </c>
      <c r="K5689" s="168">
        <v>98.6</v>
      </c>
      <c r="L5689" s="168">
        <v>79.2</v>
      </c>
      <c r="M5689" s="168">
        <v>22.4</v>
      </c>
      <c r="N5689" s="168">
        <v>960.9</v>
      </c>
    </row>
    <row r="5690" spans="1:14" x14ac:dyDescent="0.2">
      <c r="A5690" s="168">
        <v>2019</v>
      </c>
      <c r="B5690" s="168">
        <v>8</v>
      </c>
      <c r="C5690" s="168">
        <v>25</v>
      </c>
      <c r="D5690" s="168">
        <v>22</v>
      </c>
      <c r="E5690" s="168">
        <v>30</v>
      </c>
      <c r="F5690" s="168">
        <v>0</v>
      </c>
      <c r="G5690" s="168">
        <v>0</v>
      </c>
      <c r="H5690" s="168">
        <v>0</v>
      </c>
      <c r="I5690" s="168">
        <v>6</v>
      </c>
      <c r="J5690" s="168">
        <v>2.7</v>
      </c>
      <c r="K5690" s="168">
        <v>93.6</v>
      </c>
      <c r="L5690" s="168">
        <v>80.3</v>
      </c>
      <c r="M5690" s="168">
        <v>22</v>
      </c>
      <c r="N5690" s="168">
        <v>961</v>
      </c>
    </row>
    <row r="5691" spans="1:14" x14ac:dyDescent="0.2">
      <c r="A5691" s="168">
        <v>2019</v>
      </c>
      <c r="B5691" s="168">
        <v>8</v>
      </c>
      <c r="C5691" s="168">
        <v>25</v>
      </c>
      <c r="D5691" s="168">
        <v>23</v>
      </c>
      <c r="E5691" s="168">
        <v>30</v>
      </c>
      <c r="F5691" s="168">
        <v>0</v>
      </c>
      <c r="G5691" s="168">
        <v>0</v>
      </c>
      <c r="H5691" s="168">
        <v>0</v>
      </c>
      <c r="I5691" s="168">
        <v>6.4</v>
      </c>
      <c r="J5691" s="168">
        <v>2.8</v>
      </c>
      <c r="K5691" s="168">
        <v>93.4</v>
      </c>
      <c r="L5691" s="168">
        <v>81.7</v>
      </c>
      <c r="M5691" s="168">
        <v>21.6</v>
      </c>
      <c r="N5691" s="168">
        <v>960.5</v>
      </c>
    </row>
    <row r="5692" spans="1:14" x14ac:dyDescent="0.2">
      <c r="A5692" s="168">
        <v>2019</v>
      </c>
      <c r="B5692" s="168">
        <v>8</v>
      </c>
      <c r="C5692" s="168">
        <v>26</v>
      </c>
      <c r="D5692" s="168">
        <v>0</v>
      </c>
      <c r="E5692" s="168">
        <v>30</v>
      </c>
      <c r="F5692" s="168">
        <v>0</v>
      </c>
      <c r="G5692" s="168">
        <v>0</v>
      </c>
      <c r="H5692" s="168">
        <v>0</v>
      </c>
      <c r="I5692" s="168">
        <v>6.8</v>
      </c>
      <c r="J5692" s="168">
        <v>3.1</v>
      </c>
      <c r="K5692" s="168">
        <v>101.7</v>
      </c>
      <c r="L5692" s="168">
        <v>83.9</v>
      </c>
      <c r="M5692" s="168">
        <v>21.8</v>
      </c>
      <c r="N5692" s="168">
        <v>960.1</v>
      </c>
    </row>
    <row r="5693" spans="1:14" x14ac:dyDescent="0.2">
      <c r="A5693" s="168">
        <v>2019</v>
      </c>
      <c r="B5693" s="168">
        <v>8</v>
      </c>
      <c r="C5693" s="168">
        <v>26</v>
      </c>
      <c r="D5693" s="168">
        <v>1</v>
      </c>
      <c r="E5693" s="168">
        <v>30</v>
      </c>
      <c r="F5693" s="168">
        <v>0</v>
      </c>
      <c r="G5693" s="168">
        <v>0</v>
      </c>
      <c r="H5693" s="168">
        <v>0</v>
      </c>
      <c r="I5693" s="168">
        <v>7.1</v>
      </c>
      <c r="J5693" s="168">
        <v>3</v>
      </c>
      <c r="K5693" s="168">
        <v>99.8</v>
      </c>
      <c r="L5693" s="168">
        <v>86.7</v>
      </c>
      <c r="M5693" s="168">
        <v>21.4</v>
      </c>
      <c r="N5693" s="168">
        <v>960.2</v>
      </c>
    </row>
    <row r="5694" spans="1:14" x14ac:dyDescent="0.2">
      <c r="A5694" s="168">
        <v>2019</v>
      </c>
      <c r="B5694" s="168">
        <v>8</v>
      </c>
      <c r="C5694" s="168">
        <v>26</v>
      </c>
      <c r="D5694" s="168">
        <v>2</v>
      </c>
      <c r="E5694" s="168">
        <v>30</v>
      </c>
      <c r="F5694" s="168">
        <v>0</v>
      </c>
      <c r="G5694" s="168">
        <v>0</v>
      </c>
      <c r="H5694" s="168">
        <v>0</v>
      </c>
      <c r="I5694" s="168">
        <v>7.3</v>
      </c>
      <c r="J5694" s="168">
        <v>3.4</v>
      </c>
      <c r="K5694" s="168">
        <v>99.3</v>
      </c>
      <c r="L5694" s="168">
        <v>87.3</v>
      </c>
      <c r="M5694" s="168">
        <v>21</v>
      </c>
      <c r="N5694" s="168">
        <v>959.9</v>
      </c>
    </row>
    <row r="5695" spans="1:14" x14ac:dyDescent="0.2">
      <c r="A5695" s="168">
        <v>2019</v>
      </c>
      <c r="B5695" s="168">
        <v>8</v>
      </c>
      <c r="C5695" s="168">
        <v>26</v>
      </c>
      <c r="D5695" s="168">
        <v>3</v>
      </c>
      <c r="E5695" s="168">
        <v>30</v>
      </c>
      <c r="F5695" s="168">
        <v>0</v>
      </c>
      <c r="G5695" s="168">
        <v>0</v>
      </c>
      <c r="H5695" s="168">
        <v>0</v>
      </c>
      <c r="I5695" s="168">
        <v>7.3</v>
      </c>
      <c r="J5695" s="168">
        <v>2.5</v>
      </c>
      <c r="K5695" s="168">
        <v>95.8</v>
      </c>
      <c r="L5695" s="168">
        <v>86.4</v>
      </c>
      <c r="M5695" s="168">
        <v>20.6</v>
      </c>
      <c r="N5695" s="168">
        <v>959.2</v>
      </c>
    </row>
    <row r="5696" spans="1:14" x14ac:dyDescent="0.2">
      <c r="A5696" s="168">
        <v>2019</v>
      </c>
      <c r="B5696" s="168">
        <v>8</v>
      </c>
      <c r="C5696" s="168">
        <v>26</v>
      </c>
      <c r="D5696" s="168">
        <v>4</v>
      </c>
      <c r="E5696" s="168">
        <v>30</v>
      </c>
      <c r="F5696" s="168">
        <v>0</v>
      </c>
      <c r="G5696" s="168">
        <v>0</v>
      </c>
      <c r="H5696" s="168">
        <v>0</v>
      </c>
      <c r="I5696" s="168">
        <v>7.3</v>
      </c>
      <c r="J5696" s="168">
        <v>2.6</v>
      </c>
      <c r="K5696" s="168">
        <v>102.1</v>
      </c>
      <c r="L5696" s="168">
        <v>87</v>
      </c>
      <c r="M5696" s="168">
        <v>19.8</v>
      </c>
      <c r="N5696" s="168">
        <v>958.4</v>
      </c>
    </row>
    <row r="5697" spans="1:14" x14ac:dyDescent="0.2">
      <c r="A5697" s="168">
        <v>2019</v>
      </c>
      <c r="B5697" s="168">
        <v>8</v>
      </c>
      <c r="C5697" s="168">
        <v>26</v>
      </c>
      <c r="D5697" s="168">
        <v>5</v>
      </c>
      <c r="E5697" s="168">
        <v>30</v>
      </c>
      <c r="F5697" s="168">
        <v>0</v>
      </c>
      <c r="G5697" s="168">
        <v>0</v>
      </c>
      <c r="H5697" s="168">
        <v>0</v>
      </c>
      <c r="I5697" s="168">
        <v>7.3</v>
      </c>
      <c r="J5697" s="168">
        <v>3.2</v>
      </c>
      <c r="K5697" s="168">
        <v>111.1</v>
      </c>
      <c r="L5697" s="168">
        <v>83.1</v>
      </c>
      <c r="M5697" s="168">
        <v>20.3</v>
      </c>
      <c r="N5697" s="168">
        <v>958.1</v>
      </c>
    </row>
    <row r="5698" spans="1:14" x14ac:dyDescent="0.2">
      <c r="A5698" s="168">
        <v>2019</v>
      </c>
      <c r="B5698" s="168">
        <v>8</v>
      </c>
      <c r="C5698" s="168">
        <v>26</v>
      </c>
      <c r="D5698" s="168">
        <v>6</v>
      </c>
      <c r="E5698" s="168">
        <v>30</v>
      </c>
      <c r="F5698" s="168">
        <v>5</v>
      </c>
      <c r="G5698" s="168">
        <v>1</v>
      </c>
      <c r="H5698" s="168">
        <v>5</v>
      </c>
      <c r="I5698" s="168">
        <v>7.3</v>
      </c>
      <c r="J5698" s="168">
        <v>3.9</v>
      </c>
      <c r="K5698" s="168">
        <v>92.3</v>
      </c>
      <c r="L5698" s="168">
        <v>81.7</v>
      </c>
      <c r="M5698" s="168">
        <v>20.6</v>
      </c>
      <c r="N5698" s="168">
        <v>958.1</v>
      </c>
    </row>
    <row r="5699" spans="1:14" x14ac:dyDescent="0.2">
      <c r="A5699" s="168">
        <v>2019</v>
      </c>
      <c r="B5699" s="168">
        <v>8</v>
      </c>
      <c r="C5699" s="168">
        <v>26</v>
      </c>
      <c r="D5699" s="168">
        <v>7</v>
      </c>
      <c r="E5699" s="168">
        <v>30</v>
      </c>
      <c r="F5699" s="168">
        <v>78</v>
      </c>
      <c r="G5699" s="168">
        <v>44</v>
      </c>
      <c r="H5699" s="168">
        <v>87</v>
      </c>
      <c r="I5699" s="168">
        <v>7.2</v>
      </c>
      <c r="J5699" s="168">
        <v>3.2</v>
      </c>
      <c r="K5699" s="168">
        <v>95.4</v>
      </c>
      <c r="L5699" s="168">
        <v>78.2</v>
      </c>
      <c r="M5699" s="168">
        <v>21.5</v>
      </c>
      <c r="N5699" s="168">
        <v>958.7</v>
      </c>
    </row>
    <row r="5700" spans="1:14" x14ac:dyDescent="0.2">
      <c r="A5700" s="168">
        <v>2019</v>
      </c>
      <c r="B5700" s="168">
        <v>8</v>
      </c>
      <c r="C5700" s="168">
        <v>26</v>
      </c>
      <c r="D5700" s="168">
        <v>8</v>
      </c>
      <c r="E5700" s="168">
        <v>30</v>
      </c>
      <c r="F5700" s="168">
        <v>188</v>
      </c>
      <c r="G5700" s="168">
        <v>123</v>
      </c>
      <c r="H5700" s="168">
        <v>232</v>
      </c>
      <c r="I5700" s="168">
        <v>6.1</v>
      </c>
      <c r="J5700" s="168">
        <v>4.5999999999999996</v>
      </c>
      <c r="K5700" s="168">
        <v>72.599999999999994</v>
      </c>
      <c r="L5700" s="168">
        <v>69.7</v>
      </c>
      <c r="M5700" s="168">
        <v>23.5</v>
      </c>
      <c r="N5700" s="168">
        <v>959</v>
      </c>
    </row>
    <row r="5701" spans="1:14" x14ac:dyDescent="0.2">
      <c r="A5701" s="168">
        <v>2019</v>
      </c>
      <c r="B5701" s="168">
        <v>8</v>
      </c>
      <c r="C5701" s="168">
        <v>26</v>
      </c>
      <c r="D5701" s="168">
        <v>9</v>
      </c>
      <c r="E5701" s="168">
        <v>30</v>
      </c>
      <c r="F5701" s="168">
        <v>275</v>
      </c>
      <c r="G5701" s="168">
        <v>115</v>
      </c>
      <c r="H5701" s="168">
        <v>344</v>
      </c>
      <c r="I5701" s="168">
        <v>6.1</v>
      </c>
      <c r="J5701" s="168">
        <v>5.3</v>
      </c>
      <c r="K5701" s="168">
        <v>78</v>
      </c>
      <c r="L5701" s="168">
        <v>65.900000000000006</v>
      </c>
      <c r="M5701" s="168">
        <v>24.5</v>
      </c>
      <c r="N5701" s="168">
        <v>958.7</v>
      </c>
    </row>
    <row r="5702" spans="1:14" x14ac:dyDescent="0.2">
      <c r="A5702" s="168">
        <v>2019</v>
      </c>
      <c r="B5702" s="168">
        <v>8</v>
      </c>
      <c r="C5702" s="168">
        <v>26</v>
      </c>
      <c r="D5702" s="168">
        <v>10</v>
      </c>
      <c r="E5702" s="168">
        <v>30</v>
      </c>
      <c r="F5702" s="168">
        <v>331</v>
      </c>
      <c r="G5702" s="168">
        <v>49</v>
      </c>
      <c r="H5702" s="168">
        <v>371</v>
      </c>
      <c r="I5702" s="168">
        <v>6.3</v>
      </c>
      <c r="J5702" s="168">
        <v>5.8</v>
      </c>
      <c r="K5702" s="168">
        <v>76.5</v>
      </c>
      <c r="L5702" s="168">
        <v>63.6</v>
      </c>
      <c r="M5702" s="168">
        <v>25.2</v>
      </c>
      <c r="N5702" s="168">
        <v>959.1</v>
      </c>
    </row>
    <row r="5703" spans="1:14" x14ac:dyDescent="0.2">
      <c r="A5703" s="168">
        <v>2019</v>
      </c>
      <c r="B5703" s="168">
        <v>8</v>
      </c>
      <c r="C5703" s="168">
        <v>26</v>
      </c>
      <c r="D5703" s="168">
        <v>11</v>
      </c>
      <c r="E5703" s="168">
        <v>30</v>
      </c>
      <c r="F5703" s="168">
        <v>438</v>
      </c>
      <c r="G5703" s="168">
        <v>344</v>
      </c>
      <c r="H5703" s="168">
        <v>731</v>
      </c>
      <c r="I5703" s="168">
        <v>6.3</v>
      </c>
      <c r="J5703" s="168">
        <v>6</v>
      </c>
      <c r="K5703" s="168">
        <v>74.3</v>
      </c>
      <c r="L5703" s="168">
        <v>58.6</v>
      </c>
      <c r="M5703" s="168">
        <v>26.7</v>
      </c>
      <c r="N5703" s="168">
        <v>959.1</v>
      </c>
    </row>
    <row r="5704" spans="1:14" x14ac:dyDescent="0.2">
      <c r="A5704" s="168">
        <v>2019</v>
      </c>
      <c r="B5704" s="168">
        <v>8</v>
      </c>
      <c r="C5704" s="168">
        <v>26</v>
      </c>
      <c r="D5704" s="168">
        <v>12</v>
      </c>
      <c r="E5704" s="168">
        <v>30</v>
      </c>
      <c r="F5704" s="168">
        <v>422</v>
      </c>
      <c r="G5704" s="168">
        <v>301</v>
      </c>
      <c r="H5704" s="168">
        <v>699</v>
      </c>
      <c r="I5704" s="168">
        <v>6.1</v>
      </c>
      <c r="J5704" s="168">
        <v>6.4</v>
      </c>
      <c r="K5704" s="168">
        <v>87.9</v>
      </c>
      <c r="L5704" s="168">
        <v>55.1</v>
      </c>
      <c r="M5704" s="168">
        <v>27.5</v>
      </c>
      <c r="N5704" s="168">
        <v>958.6</v>
      </c>
    </row>
    <row r="5705" spans="1:14" x14ac:dyDescent="0.2">
      <c r="A5705" s="168">
        <v>2019</v>
      </c>
      <c r="B5705" s="168">
        <v>8</v>
      </c>
      <c r="C5705" s="168">
        <v>26</v>
      </c>
      <c r="D5705" s="168">
        <v>13</v>
      </c>
      <c r="E5705" s="168">
        <v>30</v>
      </c>
      <c r="F5705" s="168">
        <v>415</v>
      </c>
      <c r="G5705" s="168">
        <v>434</v>
      </c>
      <c r="H5705" s="168">
        <v>813</v>
      </c>
      <c r="I5705" s="168">
        <v>5.6</v>
      </c>
      <c r="J5705" s="168">
        <v>6.3</v>
      </c>
      <c r="K5705" s="168">
        <v>94</v>
      </c>
      <c r="L5705" s="168">
        <v>51.8</v>
      </c>
      <c r="M5705" s="168">
        <v>28.6</v>
      </c>
      <c r="N5705" s="168">
        <v>958.2</v>
      </c>
    </row>
    <row r="5706" spans="1:14" x14ac:dyDescent="0.2">
      <c r="A5706" s="168">
        <v>2019</v>
      </c>
      <c r="B5706" s="168">
        <v>8</v>
      </c>
      <c r="C5706" s="168">
        <v>26</v>
      </c>
      <c r="D5706" s="168">
        <v>14</v>
      </c>
      <c r="E5706" s="168">
        <v>30</v>
      </c>
      <c r="F5706" s="168">
        <v>390</v>
      </c>
      <c r="G5706" s="168">
        <v>364</v>
      </c>
      <c r="H5706" s="168">
        <v>710</v>
      </c>
      <c r="I5706" s="168">
        <v>5.2</v>
      </c>
      <c r="J5706" s="168">
        <v>7.7</v>
      </c>
      <c r="K5706" s="168">
        <v>102.8</v>
      </c>
      <c r="L5706" s="168">
        <v>55.7</v>
      </c>
      <c r="M5706" s="168">
        <v>28.6</v>
      </c>
      <c r="N5706" s="168">
        <v>957.6</v>
      </c>
    </row>
    <row r="5707" spans="1:14" x14ac:dyDescent="0.2">
      <c r="A5707" s="168">
        <v>2019</v>
      </c>
      <c r="B5707" s="168">
        <v>8</v>
      </c>
      <c r="C5707" s="168">
        <v>26</v>
      </c>
      <c r="D5707" s="168">
        <v>15</v>
      </c>
      <c r="E5707" s="168">
        <v>30</v>
      </c>
      <c r="F5707" s="168">
        <v>356</v>
      </c>
      <c r="G5707" s="168">
        <v>249</v>
      </c>
      <c r="H5707" s="168">
        <v>552</v>
      </c>
      <c r="I5707" s="168">
        <v>4.9000000000000004</v>
      </c>
      <c r="J5707" s="168">
        <v>7.4</v>
      </c>
      <c r="K5707" s="168">
        <v>96.4</v>
      </c>
      <c r="L5707" s="168">
        <v>56.9</v>
      </c>
      <c r="M5707" s="168">
        <v>28.2</v>
      </c>
      <c r="N5707" s="168">
        <v>957.4</v>
      </c>
    </row>
    <row r="5708" spans="1:14" x14ac:dyDescent="0.2">
      <c r="A5708" s="168">
        <v>2019</v>
      </c>
      <c r="B5708" s="168">
        <v>8</v>
      </c>
      <c r="C5708" s="168">
        <v>26</v>
      </c>
      <c r="D5708" s="168">
        <v>16</v>
      </c>
      <c r="E5708" s="168">
        <v>30</v>
      </c>
      <c r="F5708" s="168">
        <v>259</v>
      </c>
      <c r="G5708" s="168">
        <v>29</v>
      </c>
      <c r="H5708" s="168">
        <v>279</v>
      </c>
      <c r="I5708" s="168">
        <v>4.5999999999999996</v>
      </c>
      <c r="J5708" s="168">
        <v>7.6</v>
      </c>
      <c r="K5708" s="168">
        <v>98.5</v>
      </c>
      <c r="L5708" s="168">
        <v>62.2</v>
      </c>
      <c r="M5708" s="168">
        <v>27.1</v>
      </c>
      <c r="N5708" s="168">
        <v>957.1</v>
      </c>
    </row>
    <row r="5709" spans="1:14" x14ac:dyDescent="0.2">
      <c r="A5709" s="168">
        <v>2019</v>
      </c>
      <c r="B5709" s="168">
        <v>8</v>
      </c>
      <c r="C5709" s="168">
        <v>26</v>
      </c>
      <c r="D5709" s="168">
        <v>17</v>
      </c>
      <c r="E5709" s="168">
        <v>30</v>
      </c>
      <c r="F5709" s="168">
        <v>226</v>
      </c>
      <c r="G5709" s="168">
        <v>160</v>
      </c>
      <c r="H5709" s="168">
        <v>306</v>
      </c>
      <c r="I5709" s="168">
        <v>4.4000000000000004</v>
      </c>
      <c r="J5709" s="168">
        <v>7.2</v>
      </c>
      <c r="K5709" s="168">
        <v>95</v>
      </c>
      <c r="L5709" s="168">
        <v>67</v>
      </c>
      <c r="M5709" s="168">
        <v>26.4</v>
      </c>
      <c r="N5709" s="168">
        <v>957</v>
      </c>
    </row>
    <row r="5710" spans="1:14" x14ac:dyDescent="0.2">
      <c r="A5710" s="168">
        <v>2019</v>
      </c>
      <c r="B5710" s="168">
        <v>8</v>
      </c>
      <c r="C5710" s="168">
        <v>26</v>
      </c>
      <c r="D5710" s="168">
        <v>18</v>
      </c>
      <c r="E5710" s="168">
        <v>30</v>
      </c>
      <c r="F5710" s="168">
        <v>98</v>
      </c>
      <c r="G5710" s="168">
        <v>20</v>
      </c>
      <c r="H5710" s="168">
        <v>104</v>
      </c>
      <c r="I5710" s="168">
        <v>4.0999999999999996</v>
      </c>
      <c r="J5710" s="168">
        <v>6.9</v>
      </c>
      <c r="K5710" s="168">
        <v>103.2</v>
      </c>
      <c r="L5710" s="168">
        <v>72.599999999999994</v>
      </c>
      <c r="M5710" s="168">
        <v>25.1</v>
      </c>
      <c r="N5710" s="168">
        <v>957</v>
      </c>
    </row>
    <row r="5711" spans="1:14" x14ac:dyDescent="0.2">
      <c r="A5711" s="168">
        <v>2019</v>
      </c>
      <c r="B5711" s="168">
        <v>8</v>
      </c>
      <c r="C5711" s="168">
        <v>26</v>
      </c>
      <c r="D5711" s="168">
        <v>19</v>
      </c>
      <c r="E5711" s="168">
        <v>30</v>
      </c>
      <c r="F5711" s="168">
        <v>30</v>
      </c>
      <c r="G5711" s="168">
        <v>4</v>
      </c>
      <c r="H5711" s="168">
        <v>30</v>
      </c>
      <c r="I5711" s="168">
        <v>3.8</v>
      </c>
      <c r="J5711" s="168">
        <v>5.9</v>
      </c>
      <c r="K5711" s="168">
        <v>107.1</v>
      </c>
      <c r="L5711" s="168">
        <v>77.599999999999994</v>
      </c>
      <c r="M5711" s="168">
        <v>24.1</v>
      </c>
      <c r="N5711" s="168">
        <v>957.9</v>
      </c>
    </row>
    <row r="5712" spans="1:14" x14ac:dyDescent="0.2">
      <c r="A5712" s="168">
        <v>2019</v>
      </c>
      <c r="B5712" s="168">
        <v>8</v>
      </c>
      <c r="C5712" s="168">
        <v>26</v>
      </c>
      <c r="D5712" s="168">
        <v>20</v>
      </c>
      <c r="E5712" s="168">
        <v>30</v>
      </c>
      <c r="F5712" s="168">
        <v>0</v>
      </c>
      <c r="G5712" s="168">
        <v>0</v>
      </c>
      <c r="H5712" s="168">
        <v>0</v>
      </c>
      <c r="I5712" s="168">
        <v>3.6</v>
      </c>
      <c r="J5712" s="168">
        <v>4.7</v>
      </c>
      <c r="K5712" s="168">
        <v>88.7</v>
      </c>
      <c r="L5712" s="168">
        <v>79.900000000000006</v>
      </c>
      <c r="M5712" s="168">
        <v>23.4</v>
      </c>
      <c r="N5712" s="168">
        <v>958.6</v>
      </c>
    </row>
    <row r="5713" spans="1:14" x14ac:dyDescent="0.2">
      <c r="A5713" s="168">
        <v>2019</v>
      </c>
      <c r="B5713" s="168">
        <v>8</v>
      </c>
      <c r="C5713" s="168">
        <v>26</v>
      </c>
      <c r="D5713" s="168">
        <v>21</v>
      </c>
      <c r="E5713" s="168">
        <v>30</v>
      </c>
      <c r="F5713" s="168">
        <v>0</v>
      </c>
      <c r="G5713" s="168">
        <v>0</v>
      </c>
      <c r="H5713" s="168">
        <v>0</v>
      </c>
      <c r="I5713" s="168">
        <v>3.2</v>
      </c>
      <c r="J5713" s="168">
        <v>4.5999999999999996</v>
      </c>
      <c r="K5713" s="168">
        <v>82</v>
      </c>
      <c r="L5713" s="168">
        <v>81.2</v>
      </c>
      <c r="M5713" s="168">
        <v>23.2</v>
      </c>
      <c r="N5713" s="168">
        <v>959.1</v>
      </c>
    </row>
    <row r="5714" spans="1:14" x14ac:dyDescent="0.2">
      <c r="A5714" s="168">
        <v>2019</v>
      </c>
      <c r="B5714" s="168">
        <v>8</v>
      </c>
      <c r="C5714" s="168">
        <v>26</v>
      </c>
      <c r="D5714" s="168">
        <v>22</v>
      </c>
      <c r="E5714" s="168">
        <v>30</v>
      </c>
      <c r="F5714" s="168">
        <v>0</v>
      </c>
      <c r="G5714" s="168">
        <v>0</v>
      </c>
      <c r="H5714" s="168">
        <v>0</v>
      </c>
      <c r="I5714" s="168">
        <v>2.9</v>
      </c>
      <c r="J5714" s="168">
        <v>4.3</v>
      </c>
      <c r="K5714" s="168">
        <v>85</v>
      </c>
      <c r="L5714" s="168">
        <v>83</v>
      </c>
      <c r="M5714" s="168">
        <v>22.7</v>
      </c>
      <c r="N5714" s="168">
        <v>959</v>
      </c>
    </row>
    <row r="5715" spans="1:14" x14ac:dyDescent="0.2">
      <c r="A5715" s="168">
        <v>2019</v>
      </c>
      <c r="B5715" s="168">
        <v>8</v>
      </c>
      <c r="C5715" s="168">
        <v>26</v>
      </c>
      <c r="D5715" s="168">
        <v>23</v>
      </c>
      <c r="E5715" s="168">
        <v>30</v>
      </c>
      <c r="F5715" s="168">
        <v>0</v>
      </c>
      <c r="G5715" s="168">
        <v>0</v>
      </c>
      <c r="H5715" s="168">
        <v>0</v>
      </c>
      <c r="I5715" s="168">
        <v>2.9</v>
      </c>
      <c r="J5715" s="168">
        <v>1.7</v>
      </c>
      <c r="K5715" s="168">
        <v>89</v>
      </c>
      <c r="L5715" s="168">
        <v>81.3</v>
      </c>
      <c r="M5715" s="168">
        <v>22.5</v>
      </c>
      <c r="N5715" s="168">
        <v>958.7</v>
      </c>
    </row>
    <row r="5716" spans="1:14" x14ac:dyDescent="0.2">
      <c r="A5716" s="168">
        <v>2019</v>
      </c>
      <c r="B5716" s="168">
        <v>8</v>
      </c>
      <c r="C5716" s="168">
        <v>27</v>
      </c>
      <c r="D5716" s="168">
        <v>0</v>
      </c>
      <c r="E5716" s="168">
        <v>30</v>
      </c>
      <c r="F5716" s="168">
        <v>0</v>
      </c>
      <c r="G5716" s="168">
        <v>0</v>
      </c>
      <c r="H5716" s="168">
        <v>0</v>
      </c>
      <c r="I5716" s="168">
        <v>3.2</v>
      </c>
      <c r="J5716" s="168">
        <v>1</v>
      </c>
      <c r="K5716" s="168">
        <v>64.900000000000006</v>
      </c>
      <c r="L5716" s="168">
        <v>86.2</v>
      </c>
      <c r="M5716" s="168">
        <v>21.4</v>
      </c>
      <c r="N5716" s="168">
        <v>958.4</v>
      </c>
    </row>
    <row r="5717" spans="1:14" x14ac:dyDescent="0.2">
      <c r="A5717" s="168">
        <v>2019</v>
      </c>
      <c r="B5717" s="168">
        <v>8</v>
      </c>
      <c r="C5717" s="168">
        <v>27</v>
      </c>
      <c r="D5717" s="168">
        <v>1</v>
      </c>
      <c r="E5717" s="168">
        <v>30</v>
      </c>
      <c r="F5717" s="168">
        <v>0</v>
      </c>
      <c r="G5717" s="168">
        <v>0</v>
      </c>
      <c r="H5717" s="168">
        <v>0</v>
      </c>
      <c r="I5717" s="168">
        <v>3.9</v>
      </c>
      <c r="J5717" s="168">
        <v>1.3</v>
      </c>
      <c r="K5717" s="168">
        <v>80</v>
      </c>
      <c r="L5717" s="168">
        <v>86.6</v>
      </c>
      <c r="M5717" s="168">
        <v>20.9</v>
      </c>
      <c r="N5717" s="168">
        <v>957.7</v>
      </c>
    </row>
    <row r="5718" spans="1:14" x14ac:dyDescent="0.2">
      <c r="A5718" s="168">
        <v>2019</v>
      </c>
      <c r="B5718" s="168">
        <v>8</v>
      </c>
      <c r="C5718" s="168">
        <v>27</v>
      </c>
      <c r="D5718" s="168">
        <v>2</v>
      </c>
      <c r="E5718" s="168">
        <v>30</v>
      </c>
      <c r="F5718" s="168">
        <v>0</v>
      </c>
      <c r="G5718" s="168">
        <v>0</v>
      </c>
      <c r="H5718" s="168">
        <v>0</v>
      </c>
      <c r="I5718" s="168">
        <v>4.9000000000000004</v>
      </c>
      <c r="J5718" s="168">
        <v>1.1000000000000001</v>
      </c>
      <c r="K5718" s="168">
        <v>51.5</v>
      </c>
      <c r="L5718" s="168">
        <v>86.5</v>
      </c>
      <c r="M5718" s="168">
        <v>20.6</v>
      </c>
      <c r="N5718" s="168">
        <v>957.8</v>
      </c>
    </row>
    <row r="5719" spans="1:14" x14ac:dyDescent="0.2">
      <c r="A5719" s="168">
        <v>2019</v>
      </c>
      <c r="B5719" s="168">
        <v>8</v>
      </c>
      <c r="C5719" s="168">
        <v>27</v>
      </c>
      <c r="D5719" s="168">
        <v>3</v>
      </c>
      <c r="E5719" s="168">
        <v>30</v>
      </c>
      <c r="F5719" s="168">
        <v>0</v>
      </c>
      <c r="G5719" s="168">
        <v>0</v>
      </c>
      <c r="H5719" s="168">
        <v>0</v>
      </c>
      <c r="I5719" s="168">
        <v>5.8</v>
      </c>
      <c r="J5719" s="168">
        <v>1.4</v>
      </c>
      <c r="K5719" s="168">
        <v>60.5</v>
      </c>
      <c r="L5719" s="168">
        <v>86.3</v>
      </c>
      <c r="M5719" s="168">
        <v>20.2</v>
      </c>
      <c r="N5719" s="168">
        <v>958.1</v>
      </c>
    </row>
    <row r="5720" spans="1:14" x14ac:dyDescent="0.2">
      <c r="A5720" s="168">
        <v>2019</v>
      </c>
      <c r="B5720" s="168">
        <v>8</v>
      </c>
      <c r="C5720" s="168">
        <v>27</v>
      </c>
      <c r="D5720" s="168">
        <v>4</v>
      </c>
      <c r="E5720" s="168">
        <v>30</v>
      </c>
      <c r="F5720" s="168">
        <v>0</v>
      </c>
      <c r="G5720" s="168">
        <v>0</v>
      </c>
      <c r="H5720" s="168">
        <v>0</v>
      </c>
      <c r="I5720" s="168">
        <v>6.3</v>
      </c>
      <c r="J5720" s="168">
        <v>1.4</v>
      </c>
      <c r="K5720" s="168">
        <v>63</v>
      </c>
      <c r="L5720" s="168">
        <v>85.3</v>
      </c>
      <c r="M5720" s="168">
        <v>20.3</v>
      </c>
      <c r="N5720" s="168">
        <v>958.2</v>
      </c>
    </row>
    <row r="5721" spans="1:14" x14ac:dyDescent="0.2">
      <c r="A5721" s="168">
        <v>2019</v>
      </c>
      <c r="B5721" s="168">
        <v>8</v>
      </c>
      <c r="C5721" s="168">
        <v>27</v>
      </c>
      <c r="D5721" s="168">
        <v>5</v>
      </c>
      <c r="E5721" s="168">
        <v>30</v>
      </c>
      <c r="F5721" s="168">
        <v>0</v>
      </c>
      <c r="G5721" s="168">
        <v>0</v>
      </c>
      <c r="H5721" s="168">
        <v>0</v>
      </c>
      <c r="I5721" s="168">
        <v>6.7</v>
      </c>
      <c r="J5721" s="168">
        <v>0.7</v>
      </c>
      <c r="K5721" s="168">
        <v>101.5</v>
      </c>
      <c r="L5721" s="168">
        <v>86.8</v>
      </c>
      <c r="M5721" s="168">
        <v>19.7</v>
      </c>
      <c r="N5721" s="168">
        <v>958.6</v>
      </c>
    </row>
    <row r="5722" spans="1:14" x14ac:dyDescent="0.2">
      <c r="A5722" s="168">
        <v>2019</v>
      </c>
      <c r="B5722" s="168">
        <v>8</v>
      </c>
      <c r="C5722" s="168">
        <v>27</v>
      </c>
      <c r="D5722" s="168">
        <v>6</v>
      </c>
      <c r="E5722" s="168">
        <v>30</v>
      </c>
      <c r="F5722" s="168">
        <v>6</v>
      </c>
      <c r="G5722" s="168">
        <v>0</v>
      </c>
      <c r="H5722" s="168">
        <v>6</v>
      </c>
      <c r="I5722" s="168">
        <v>7.2</v>
      </c>
      <c r="J5722" s="168">
        <v>0.5</v>
      </c>
      <c r="K5722" s="168">
        <v>142.1</v>
      </c>
      <c r="L5722" s="168">
        <v>87.7</v>
      </c>
      <c r="M5722" s="168">
        <v>19.2</v>
      </c>
      <c r="N5722" s="168">
        <v>958.8</v>
      </c>
    </row>
    <row r="5723" spans="1:14" x14ac:dyDescent="0.2">
      <c r="A5723" s="168">
        <v>2019</v>
      </c>
      <c r="B5723" s="168">
        <v>8</v>
      </c>
      <c r="C5723" s="168">
        <v>27</v>
      </c>
      <c r="D5723" s="168">
        <v>7</v>
      </c>
      <c r="E5723" s="168">
        <v>30</v>
      </c>
      <c r="F5723" s="168">
        <v>78</v>
      </c>
      <c r="G5723" s="168">
        <v>48</v>
      </c>
      <c r="H5723" s="168">
        <v>85</v>
      </c>
      <c r="I5723" s="168">
        <v>9.5</v>
      </c>
      <c r="J5723" s="168">
        <v>0.7</v>
      </c>
      <c r="K5723" s="168">
        <v>71.3</v>
      </c>
      <c r="L5723" s="168">
        <v>82.6</v>
      </c>
      <c r="M5723" s="168">
        <v>20.8</v>
      </c>
      <c r="N5723" s="168">
        <v>958.9</v>
      </c>
    </row>
    <row r="5724" spans="1:14" x14ac:dyDescent="0.2">
      <c r="A5724" s="168">
        <v>2019</v>
      </c>
      <c r="B5724" s="168">
        <v>8</v>
      </c>
      <c r="C5724" s="168">
        <v>27</v>
      </c>
      <c r="D5724" s="168">
        <v>8</v>
      </c>
      <c r="E5724" s="168">
        <v>30</v>
      </c>
      <c r="F5724" s="168">
        <v>177</v>
      </c>
      <c r="G5724" s="168">
        <v>159</v>
      </c>
      <c r="H5724" s="168">
        <v>241</v>
      </c>
      <c r="I5724" s="168">
        <v>9.1999999999999993</v>
      </c>
      <c r="J5724" s="168">
        <v>0.9</v>
      </c>
      <c r="K5724" s="168">
        <v>146.5</v>
      </c>
      <c r="L5724" s="168">
        <v>75.7</v>
      </c>
      <c r="M5724" s="168">
        <v>22.9</v>
      </c>
      <c r="N5724" s="168">
        <v>959.1</v>
      </c>
    </row>
    <row r="5725" spans="1:14" x14ac:dyDescent="0.2">
      <c r="A5725" s="168">
        <v>2019</v>
      </c>
      <c r="B5725" s="168">
        <v>8</v>
      </c>
      <c r="C5725" s="168">
        <v>27</v>
      </c>
      <c r="D5725" s="168">
        <v>9</v>
      </c>
      <c r="E5725" s="168">
        <v>30</v>
      </c>
      <c r="F5725" s="168">
        <v>177</v>
      </c>
      <c r="G5725" s="168">
        <v>574</v>
      </c>
      <c r="H5725" s="168">
        <v>500</v>
      </c>
      <c r="I5725" s="168">
        <v>7.3</v>
      </c>
      <c r="J5725" s="168">
        <v>1.2</v>
      </c>
      <c r="K5725" s="168">
        <v>196.5</v>
      </c>
      <c r="L5725" s="168">
        <v>65.400000000000006</v>
      </c>
      <c r="M5725" s="168">
        <v>25.4</v>
      </c>
      <c r="N5725" s="168">
        <v>959.2</v>
      </c>
    </row>
    <row r="5726" spans="1:14" x14ac:dyDescent="0.2">
      <c r="A5726" s="168">
        <v>2019</v>
      </c>
      <c r="B5726" s="168">
        <v>8</v>
      </c>
      <c r="C5726" s="168">
        <v>27</v>
      </c>
      <c r="D5726" s="168">
        <v>10</v>
      </c>
      <c r="E5726" s="168">
        <v>30</v>
      </c>
      <c r="F5726" s="168">
        <v>187</v>
      </c>
      <c r="G5726" s="168">
        <v>699</v>
      </c>
      <c r="H5726" s="168">
        <v>687</v>
      </c>
      <c r="I5726" s="168">
        <v>5.8</v>
      </c>
      <c r="J5726" s="168">
        <v>1.7</v>
      </c>
      <c r="K5726" s="168">
        <v>196.4</v>
      </c>
      <c r="L5726" s="168">
        <v>54.1</v>
      </c>
      <c r="M5726" s="168">
        <v>27</v>
      </c>
      <c r="N5726" s="168">
        <v>959.5</v>
      </c>
    </row>
    <row r="5727" spans="1:14" x14ac:dyDescent="0.2">
      <c r="A5727" s="168">
        <v>2019</v>
      </c>
      <c r="B5727" s="168">
        <v>8</v>
      </c>
      <c r="C5727" s="168">
        <v>27</v>
      </c>
      <c r="D5727" s="168">
        <v>11</v>
      </c>
      <c r="E5727" s="168">
        <v>30</v>
      </c>
      <c r="F5727" s="168">
        <v>183</v>
      </c>
      <c r="G5727" s="168">
        <v>803</v>
      </c>
      <c r="H5727" s="168">
        <v>846</v>
      </c>
      <c r="I5727" s="168">
        <v>5</v>
      </c>
      <c r="J5727" s="168">
        <v>2.6</v>
      </c>
      <c r="K5727" s="168">
        <v>209.5</v>
      </c>
      <c r="L5727" s="168">
        <v>38</v>
      </c>
      <c r="M5727" s="168">
        <v>28.8</v>
      </c>
      <c r="N5727" s="168">
        <v>959.1</v>
      </c>
    </row>
    <row r="5728" spans="1:14" x14ac:dyDescent="0.2">
      <c r="A5728" s="168">
        <v>2019</v>
      </c>
      <c r="B5728" s="168">
        <v>8</v>
      </c>
      <c r="C5728" s="168">
        <v>27</v>
      </c>
      <c r="D5728" s="168">
        <v>12</v>
      </c>
      <c r="E5728" s="168">
        <v>30</v>
      </c>
      <c r="F5728" s="168">
        <v>211</v>
      </c>
      <c r="G5728" s="168">
        <v>796</v>
      </c>
      <c r="H5728" s="168">
        <v>919</v>
      </c>
      <c r="I5728" s="168">
        <v>5</v>
      </c>
      <c r="J5728" s="168">
        <v>5.3</v>
      </c>
      <c r="K5728" s="168">
        <v>222.7</v>
      </c>
      <c r="L5728" s="168">
        <v>37.200000000000003</v>
      </c>
      <c r="M5728" s="168">
        <v>29.4</v>
      </c>
      <c r="N5728" s="168">
        <v>958.5</v>
      </c>
    </row>
    <row r="5729" spans="1:14" x14ac:dyDescent="0.2">
      <c r="A5729" s="168">
        <v>2019</v>
      </c>
      <c r="B5729" s="168">
        <v>8</v>
      </c>
      <c r="C5729" s="168">
        <v>27</v>
      </c>
      <c r="D5729" s="168">
        <v>13</v>
      </c>
      <c r="E5729" s="168">
        <v>30</v>
      </c>
      <c r="F5729" s="168">
        <v>283</v>
      </c>
      <c r="G5729" s="168">
        <v>638</v>
      </c>
      <c r="H5729" s="168">
        <v>859</v>
      </c>
      <c r="I5729" s="168">
        <v>5.0999999999999996</v>
      </c>
      <c r="J5729" s="168">
        <v>4.7</v>
      </c>
      <c r="K5729" s="168">
        <v>216.1</v>
      </c>
      <c r="L5729" s="168">
        <v>37.799999999999997</v>
      </c>
      <c r="M5729" s="168">
        <v>29.5</v>
      </c>
      <c r="N5729" s="168">
        <v>958.1</v>
      </c>
    </row>
    <row r="5730" spans="1:14" x14ac:dyDescent="0.2">
      <c r="A5730" s="168">
        <v>2019</v>
      </c>
      <c r="B5730" s="168">
        <v>8</v>
      </c>
      <c r="C5730" s="168">
        <v>27</v>
      </c>
      <c r="D5730" s="168">
        <v>14</v>
      </c>
      <c r="E5730" s="168">
        <v>30</v>
      </c>
      <c r="F5730" s="168">
        <v>370</v>
      </c>
      <c r="G5730" s="168">
        <v>248</v>
      </c>
      <c r="H5730" s="168">
        <v>587</v>
      </c>
      <c r="I5730" s="168">
        <v>5.0999999999999996</v>
      </c>
      <c r="J5730" s="168">
        <v>3.8</v>
      </c>
      <c r="K5730" s="168">
        <v>245.9</v>
      </c>
      <c r="L5730" s="168">
        <v>39.5</v>
      </c>
      <c r="M5730" s="168">
        <v>29.6</v>
      </c>
      <c r="N5730" s="168">
        <v>957.8</v>
      </c>
    </row>
    <row r="5731" spans="1:14" x14ac:dyDescent="0.2">
      <c r="A5731" s="168">
        <v>2019</v>
      </c>
      <c r="B5731" s="168">
        <v>8</v>
      </c>
      <c r="C5731" s="168">
        <v>27</v>
      </c>
      <c r="D5731" s="168">
        <v>15</v>
      </c>
      <c r="E5731" s="168">
        <v>30</v>
      </c>
      <c r="F5731" s="168">
        <v>220</v>
      </c>
      <c r="G5731" s="168">
        <v>707</v>
      </c>
      <c r="H5731" s="168">
        <v>759</v>
      </c>
      <c r="I5731" s="168">
        <v>4.9000000000000004</v>
      </c>
      <c r="J5731" s="168">
        <v>3.9</v>
      </c>
      <c r="K5731" s="168">
        <v>252.6</v>
      </c>
      <c r="L5731" s="168">
        <v>39.200000000000003</v>
      </c>
      <c r="M5731" s="168">
        <v>30.2</v>
      </c>
      <c r="N5731" s="168">
        <v>957.3</v>
      </c>
    </row>
    <row r="5732" spans="1:14" x14ac:dyDescent="0.2">
      <c r="A5732" s="168">
        <v>2019</v>
      </c>
      <c r="B5732" s="168">
        <v>8</v>
      </c>
      <c r="C5732" s="168">
        <v>27</v>
      </c>
      <c r="D5732" s="168">
        <v>16</v>
      </c>
      <c r="E5732" s="168">
        <v>30</v>
      </c>
      <c r="F5732" s="168">
        <v>185</v>
      </c>
      <c r="G5732" s="168">
        <v>501</v>
      </c>
      <c r="H5732" s="168">
        <v>501</v>
      </c>
      <c r="I5732" s="168">
        <v>4.4000000000000004</v>
      </c>
      <c r="J5732" s="168">
        <v>5.2</v>
      </c>
      <c r="K5732" s="168">
        <v>267.60000000000002</v>
      </c>
      <c r="L5732" s="168">
        <v>40.200000000000003</v>
      </c>
      <c r="M5732" s="168">
        <v>29.7</v>
      </c>
      <c r="N5732" s="168">
        <v>957.1</v>
      </c>
    </row>
    <row r="5733" spans="1:14" x14ac:dyDescent="0.2">
      <c r="A5733" s="168">
        <v>2019</v>
      </c>
      <c r="B5733" s="168">
        <v>8</v>
      </c>
      <c r="C5733" s="168">
        <v>27</v>
      </c>
      <c r="D5733" s="168">
        <v>17</v>
      </c>
      <c r="E5733" s="168">
        <v>30</v>
      </c>
      <c r="F5733" s="168">
        <v>154</v>
      </c>
      <c r="G5733" s="168">
        <v>157</v>
      </c>
      <c r="H5733" s="168">
        <v>225</v>
      </c>
      <c r="I5733" s="168">
        <v>3.8</v>
      </c>
      <c r="J5733" s="168">
        <v>3.1</v>
      </c>
      <c r="K5733" s="168">
        <v>280.7</v>
      </c>
      <c r="L5733" s="168">
        <v>39.799999999999997</v>
      </c>
      <c r="M5733" s="168">
        <v>28.7</v>
      </c>
      <c r="N5733" s="168">
        <v>957.6</v>
      </c>
    </row>
    <row r="5734" spans="1:14" x14ac:dyDescent="0.2">
      <c r="A5734" s="168">
        <v>2019</v>
      </c>
      <c r="B5734" s="168">
        <v>8</v>
      </c>
      <c r="C5734" s="168">
        <v>27</v>
      </c>
      <c r="D5734" s="168">
        <v>18</v>
      </c>
      <c r="E5734" s="168">
        <v>30</v>
      </c>
      <c r="F5734" s="168">
        <v>69</v>
      </c>
      <c r="G5734" s="168">
        <v>4</v>
      </c>
      <c r="H5734" s="168">
        <v>70</v>
      </c>
      <c r="I5734" s="168">
        <v>3.3</v>
      </c>
      <c r="J5734" s="168">
        <v>1.9</v>
      </c>
      <c r="K5734" s="168">
        <v>280.39999999999998</v>
      </c>
      <c r="L5734" s="168">
        <v>41</v>
      </c>
      <c r="M5734" s="168">
        <v>27.6</v>
      </c>
      <c r="N5734" s="168">
        <v>958.1</v>
      </c>
    </row>
    <row r="5735" spans="1:14" x14ac:dyDescent="0.2">
      <c r="A5735" s="168">
        <v>2019</v>
      </c>
      <c r="B5735" s="168">
        <v>8</v>
      </c>
      <c r="C5735" s="168">
        <v>27</v>
      </c>
      <c r="D5735" s="168">
        <v>19</v>
      </c>
      <c r="E5735" s="168">
        <v>30</v>
      </c>
      <c r="F5735" s="168">
        <v>14</v>
      </c>
      <c r="G5735" s="168">
        <v>19</v>
      </c>
      <c r="H5735" s="168">
        <v>16</v>
      </c>
      <c r="I5735" s="168">
        <v>2.9</v>
      </c>
      <c r="J5735" s="168">
        <v>4.4000000000000004</v>
      </c>
      <c r="K5735" s="168">
        <v>80.900000000000006</v>
      </c>
      <c r="L5735" s="168">
        <v>42.6</v>
      </c>
      <c r="M5735" s="168">
        <v>26.5</v>
      </c>
      <c r="N5735" s="168">
        <v>958.9</v>
      </c>
    </row>
    <row r="5736" spans="1:14" x14ac:dyDescent="0.2">
      <c r="A5736" s="168">
        <v>2019</v>
      </c>
      <c r="B5736" s="168">
        <v>8</v>
      </c>
      <c r="C5736" s="168">
        <v>27</v>
      </c>
      <c r="D5736" s="168">
        <v>20</v>
      </c>
      <c r="E5736" s="168">
        <v>30</v>
      </c>
      <c r="F5736" s="168">
        <v>0</v>
      </c>
      <c r="G5736" s="168">
        <v>0</v>
      </c>
      <c r="H5736" s="168">
        <v>0</v>
      </c>
      <c r="I5736" s="168">
        <v>2.7</v>
      </c>
      <c r="J5736" s="168">
        <v>5.9</v>
      </c>
      <c r="K5736" s="168">
        <v>95.1</v>
      </c>
      <c r="L5736" s="168">
        <v>79</v>
      </c>
      <c r="M5736" s="168">
        <v>22.9</v>
      </c>
      <c r="N5736" s="168">
        <v>960</v>
      </c>
    </row>
    <row r="5737" spans="1:14" x14ac:dyDescent="0.2">
      <c r="A5737" s="168">
        <v>2019</v>
      </c>
      <c r="B5737" s="168">
        <v>8</v>
      </c>
      <c r="C5737" s="168">
        <v>27</v>
      </c>
      <c r="D5737" s="168">
        <v>21</v>
      </c>
      <c r="E5737" s="168">
        <v>30</v>
      </c>
      <c r="F5737" s="168">
        <v>0</v>
      </c>
      <c r="G5737" s="168">
        <v>0</v>
      </c>
      <c r="H5737" s="168">
        <v>0</v>
      </c>
      <c r="I5737" s="168">
        <v>2.7</v>
      </c>
      <c r="J5737" s="168">
        <v>3.4</v>
      </c>
      <c r="K5737" s="168">
        <v>97.1</v>
      </c>
      <c r="L5737" s="168">
        <v>84.7</v>
      </c>
      <c r="M5737" s="168">
        <v>21.6</v>
      </c>
      <c r="N5737" s="168">
        <v>960.8</v>
      </c>
    </row>
    <row r="5738" spans="1:14" x14ac:dyDescent="0.2">
      <c r="A5738" s="168">
        <v>2019</v>
      </c>
      <c r="B5738" s="168">
        <v>8</v>
      </c>
      <c r="C5738" s="168">
        <v>27</v>
      </c>
      <c r="D5738" s="168">
        <v>22</v>
      </c>
      <c r="E5738" s="168">
        <v>30</v>
      </c>
      <c r="F5738" s="168">
        <v>0</v>
      </c>
      <c r="G5738" s="168">
        <v>0</v>
      </c>
      <c r="H5738" s="168">
        <v>0</v>
      </c>
      <c r="I5738" s="168">
        <v>2.6</v>
      </c>
      <c r="J5738" s="168">
        <v>1.4</v>
      </c>
      <c r="K5738" s="168">
        <v>178.7</v>
      </c>
      <c r="L5738" s="168">
        <v>85.8</v>
      </c>
      <c r="M5738" s="168">
        <v>21.2</v>
      </c>
      <c r="N5738" s="168">
        <v>961.2</v>
      </c>
    </row>
    <row r="5739" spans="1:14" x14ac:dyDescent="0.2">
      <c r="A5739" s="168">
        <v>2019</v>
      </c>
      <c r="B5739" s="168">
        <v>8</v>
      </c>
      <c r="C5739" s="168">
        <v>27</v>
      </c>
      <c r="D5739" s="168">
        <v>23</v>
      </c>
      <c r="E5739" s="168">
        <v>30</v>
      </c>
      <c r="F5739" s="168">
        <v>0</v>
      </c>
      <c r="G5739" s="168">
        <v>0</v>
      </c>
      <c r="H5739" s="168">
        <v>0</v>
      </c>
      <c r="I5739" s="168">
        <v>2.4</v>
      </c>
      <c r="J5739" s="168">
        <v>1.3</v>
      </c>
      <c r="K5739" s="168">
        <v>221</v>
      </c>
      <c r="L5739" s="168">
        <v>84.8</v>
      </c>
      <c r="M5739" s="168">
        <v>21</v>
      </c>
      <c r="N5739" s="168">
        <v>961.4</v>
      </c>
    </row>
    <row r="5740" spans="1:14" x14ac:dyDescent="0.2">
      <c r="A5740" s="168">
        <v>2019</v>
      </c>
      <c r="B5740" s="168">
        <v>8</v>
      </c>
      <c r="C5740" s="168">
        <v>28</v>
      </c>
      <c r="D5740" s="168">
        <v>0</v>
      </c>
      <c r="E5740" s="168">
        <v>30</v>
      </c>
      <c r="F5740" s="168">
        <v>0</v>
      </c>
      <c r="G5740" s="168">
        <v>0</v>
      </c>
      <c r="H5740" s="168">
        <v>0</v>
      </c>
      <c r="I5740" s="168">
        <v>2.4</v>
      </c>
      <c r="J5740" s="168">
        <v>0.6</v>
      </c>
      <c r="K5740" s="168">
        <v>70.8</v>
      </c>
      <c r="L5740" s="168">
        <v>81.8</v>
      </c>
      <c r="M5740" s="168">
        <v>20.7</v>
      </c>
      <c r="N5740" s="168">
        <v>961.3</v>
      </c>
    </row>
    <row r="5741" spans="1:14" x14ac:dyDescent="0.2">
      <c r="A5741" s="168">
        <v>2019</v>
      </c>
      <c r="B5741" s="168">
        <v>8</v>
      </c>
      <c r="C5741" s="168">
        <v>28</v>
      </c>
      <c r="D5741" s="168">
        <v>1</v>
      </c>
      <c r="E5741" s="168">
        <v>30</v>
      </c>
      <c r="F5741" s="168">
        <v>0</v>
      </c>
      <c r="G5741" s="168">
        <v>0</v>
      </c>
      <c r="H5741" s="168">
        <v>0</v>
      </c>
      <c r="I5741" s="168">
        <v>2.2999999999999998</v>
      </c>
      <c r="J5741" s="168">
        <v>2.4</v>
      </c>
      <c r="K5741" s="168">
        <v>67.5</v>
      </c>
      <c r="L5741" s="168">
        <v>83.2</v>
      </c>
      <c r="M5741" s="168">
        <v>20.5</v>
      </c>
      <c r="N5741" s="168">
        <v>961.4</v>
      </c>
    </row>
    <row r="5742" spans="1:14" x14ac:dyDescent="0.2">
      <c r="A5742" s="168">
        <v>2019</v>
      </c>
      <c r="B5742" s="168">
        <v>8</v>
      </c>
      <c r="C5742" s="168">
        <v>28</v>
      </c>
      <c r="D5742" s="168">
        <v>2</v>
      </c>
      <c r="E5742" s="168">
        <v>30</v>
      </c>
      <c r="F5742" s="168">
        <v>0</v>
      </c>
      <c r="G5742" s="168">
        <v>0</v>
      </c>
      <c r="H5742" s="168">
        <v>0</v>
      </c>
      <c r="I5742" s="168">
        <v>2</v>
      </c>
      <c r="J5742" s="168">
        <v>1.5</v>
      </c>
      <c r="K5742" s="168">
        <v>83.2</v>
      </c>
      <c r="L5742" s="168">
        <v>84.4</v>
      </c>
      <c r="M5742" s="168">
        <v>19.899999999999999</v>
      </c>
      <c r="N5742" s="168">
        <v>961.2</v>
      </c>
    </row>
    <row r="5743" spans="1:14" x14ac:dyDescent="0.2">
      <c r="A5743" s="168">
        <v>2019</v>
      </c>
      <c r="B5743" s="168">
        <v>8</v>
      </c>
      <c r="C5743" s="168">
        <v>28</v>
      </c>
      <c r="D5743" s="168">
        <v>3</v>
      </c>
      <c r="E5743" s="168">
        <v>30</v>
      </c>
      <c r="F5743" s="168">
        <v>0</v>
      </c>
      <c r="G5743" s="168">
        <v>0</v>
      </c>
      <c r="H5743" s="168">
        <v>0</v>
      </c>
      <c r="I5743" s="168">
        <v>1.9</v>
      </c>
      <c r="J5743" s="168">
        <v>0.6</v>
      </c>
      <c r="K5743" s="168">
        <v>82.6</v>
      </c>
      <c r="L5743" s="168">
        <v>87.5</v>
      </c>
      <c r="M5743" s="168">
        <v>18.899999999999999</v>
      </c>
      <c r="N5743" s="168">
        <v>960.9</v>
      </c>
    </row>
    <row r="5744" spans="1:14" x14ac:dyDescent="0.2">
      <c r="A5744" s="168">
        <v>2019</v>
      </c>
      <c r="B5744" s="168">
        <v>8</v>
      </c>
      <c r="C5744" s="168">
        <v>28</v>
      </c>
      <c r="D5744" s="168">
        <v>4</v>
      </c>
      <c r="E5744" s="168">
        <v>30</v>
      </c>
      <c r="F5744" s="168">
        <v>0</v>
      </c>
      <c r="G5744" s="168">
        <v>0</v>
      </c>
      <c r="H5744" s="168">
        <v>0</v>
      </c>
      <c r="I5744" s="168">
        <v>2</v>
      </c>
      <c r="J5744" s="168">
        <v>0.3</v>
      </c>
      <c r="K5744" s="168">
        <v>56.3</v>
      </c>
      <c r="L5744" s="168">
        <v>89.5</v>
      </c>
      <c r="M5744" s="168">
        <v>18.2</v>
      </c>
      <c r="N5744" s="168">
        <v>960.8</v>
      </c>
    </row>
    <row r="5745" spans="1:14" x14ac:dyDescent="0.2">
      <c r="A5745" s="168">
        <v>2019</v>
      </c>
      <c r="B5745" s="168">
        <v>8</v>
      </c>
      <c r="C5745" s="168">
        <v>28</v>
      </c>
      <c r="D5745" s="168">
        <v>5</v>
      </c>
      <c r="E5745" s="168">
        <v>30</v>
      </c>
      <c r="F5745" s="168">
        <v>0</v>
      </c>
      <c r="G5745" s="168">
        <v>0</v>
      </c>
      <c r="H5745" s="168">
        <v>0</v>
      </c>
      <c r="I5745" s="168">
        <v>2.1</v>
      </c>
      <c r="J5745" s="168">
        <v>1</v>
      </c>
      <c r="K5745" s="168">
        <v>65.8</v>
      </c>
      <c r="L5745" s="168">
        <v>89.9</v>
      </c>
      <c r="M5745" s="168">
        <v>17.899999999999999</v>
      </c>
      <c r="N5745" s="168">
        <v>960.9</v>
      </c>
    </row>
    <row r="5746" spans="1:14" x14ac:dyDescent="0.2">
      <c r="A5746" s="168">
        <v>2019</v>
      </c>
      <c r="B5746" s="168">
        <v>8</v>
      </c>
      <c r="C5746" s="168">
        <v>28</v>
      </c>
      <c r="D5746" s="168">
        <v>6</v>
      </c>
      <c r="E5746" s="168">
        <v>30</v>
      </c>
      <c r="F5746" s="168">
        <v>5</v>
      </c>
      <c r="G5746" s="168">
        <v>13</v>
      </c>
      <c r="H5746" s="168">
        <v>5</v>
      </c>
      <c r="I5746" s="168">
        <v>2</v>
      </c>
      <c r="J5746" s="168">
        <v>0.7</v>
      </c>
      <c r="K5746" s="168">
        <v>150.6</v>
      </c>
      <c r="L5746" s="168">
        <v>86.4</v>
      </c>
      <c r="M5746" s="168">
        <v>18.2</v>
      </c>
      <c r="N5746" s="168">
        <v>961</v>
      </c>
    </row>
    <row r="5747" spans="1:14" x14ac:dyDescent="0.2">
      <c r="A5747" s="168">
        <v>2019</v>
      </c>
      <c r="B5747" s="168">
        <v>8</v>
      </c>
      <c r="C5747" s="168">
        <v>28</v>
      </c>
      <c r="D5747" s="168">
        <v>7</v>
      </c>
      <c r="E5747" s="168">
        <v>30</v>
      </c>
      <c r="F5747" s="168">
        <v>48</v>
      </c>
      <c r="G5747" s="168">
        <v>340</v>
      </c>
      <c r="H5747" s="168">
        <v>114</v>
      </c>
      <c r="I5747" s="168">
        <v>0.6</v>
      </c>
      <c r="J5747" s="168">
        <v>0.4</v>
      </c>
      <c r="K5747" s="168">
        <v>65.099999999999994</v>
      </c>
      <c r="L5747" s="168">
        <v>76.599999999999994</v>
      </c>
      <c r="M5747" s="168">
        <v>20.5</v>
      </c>
      <c r="N5747" s="168">
        <v>961</v>
      </c>
    </row>
    <row r="5748" spans="1:14" x14ac:dyDescent="0.2">
      <c r="A5748" s="168">
        <v>2019</v>
      </c>
      <c r="B5748" s="168">
        <v>8</v>
      </c>
      <c r="C5748" s="168">
        <v>28</v>
      </c>
      <c r="D5748" s="168">
        <v>8</v>
      </c>
      <c r="E5748" s="168">
        <v>30</v>
      </c>
      <c r="F5748" s="168">
        <v>82</v>
      </c>
      <c r="G5748" s="168">
        <v>617</v>
      </c>
      <c r="H5748" s="168">
        <v>315</v>
      </c>
      <c r="I5748" s="168">
        <v>-0.7</v>
      </c>
      <c r="J5748" s="168">
        <v>0.6</v>
      </c>
      <c r="K5748" s="168">
        <v>142.1</v>
      </c>
      <c r="L5748" s="168">
        <v>64.400000000000006</v>
      </c>
      <c r="M5748" s="168">
        <v>23.6</v>
      </c>
      <c r="N5748" s="168">
        <v>960.9</v>
      </c>
    </row>
    <row r="5749" spans="1:14" x14ac:dyDescent="0.2">
      <c r="A5749" s="168">
        <v>2019</v>
      </c>
      <c r="B5749" s="168">
        <v>8</v>
      </c>
      <c r="C5749" s="168">
        <v>28</v>
      </c>
      <c r="D5749" s="168">
        <v>9</v>
      </c>
      <c r="E5749" s="168">
        <v>30</v>
      </c>
      <c r="F5749" s="168">
        <v>100</v>
      </c>
      <c r="G5749" s="168">
        <v>752</v>
      </c>
      <c r="H5749" s="168">
        <v>520</v>
      </c>
      <c r="I5749" s="168">
        <v>0.5</v>
      </c>
      <c r="J5749" s="168">
        <v>0.8</v>
      </c>
      <c r="K5749" s="168">
        <v>172.3</v>
      </c>
      <c r="L5749" s="168">
        <v>46.7</v>
      </c>
      <c r="M5749" s="168">
        <v>27.1</v>
      </c>
      <c r="N5749" s="168">
        <v>961</v>
      </c>
    </row>
    <row r="5750" spans="1:14" x14ac:dyDescent="0.2">
      <c r="A5750" s="168">
        <v>2019</v>
      </c>
      <c r="B5750" s="168">
        <v>8</v>
      </c>
      <c r="C5750" s="168">
        <v>28</v>
      </c>
      <c r="D5750" s="168">
        <v>10</v>
      </c>
      <c r="E5750" s="168">
        <v>30</v>
      </c>
      <c r="F5750" s="168">
        <v>114</v>
      </c>
      <c r="G5750" s="168">
        <v>822</v>
      </c>
      <c r="H5750" s="168">
        <v>697</v>
      </c>
      <c r="I5750" s="168">
        <v>1.4</v>
      </c>
      <c r="J5750" s="168">
        <v>1.5</v>
      </c>
      <c r="K5750" s="168">
        <v>207.2</v>
      </c>
      <c r="L5750" s="168">
        <v>35.700000000000003</v>
      </c>
      <c r="M5750" s="168">
        <v>29.4</v>
      </c>
      <c r="N5750" s="168">
        <v>961.1</v>
      </c>
    </row>
    <row r="5751" spans="1:14" x14ac:dyDescent="0.2">
      <c r="A5751" s="168">
        <v>2019</v>
      </c>
      <c r="B5751" s="168">
        <v>8</v>
      </c>
      <c r="C5751" s="168">
        <v>28</v>
      </c>
      <c r="D5751" s="168">
        <v>11</v>
      </c>
      <c r="E5751" s="168">
        <v>30</v>
      </c>
      <c r="F5751" s="168">
        <v>126</v>
      </c>
      <c r="G5751" s="168">
        <v>852</v>
      </c>
      <c r="H5751" s="168">
        <v>826</v>
      </c>
      <c r="I5751" s="168">
        <v>2</v>
      </c>
      <c r="J5751" s="168">
        <v>1.7</v>
      </c>
      <c r="K5751" s="168">
        <v>188.5</v>
      </c>
      <c r="L5751" s="168">
        <v>31.8</v>
      </c>
      <c r="M5751" s="168">
        <v>30.7</v>
      </c>
      <c r="N5751" s="168">
        <v>961</v>
      </c>
    </row>
    <row r="5752" spans="1:14" x14ac:dyDescent="0.2">
      <c r="A5752" s="168">
        <v>2019</v>
      </c>
      <c r="B5752" s="168">
        <v>8</v>
      </c>
      <c r="C5752" s="168">
        <v>28</v>
      </c>
      <c r="D5752" s="168">
        <v>12</v>
      </c>
      <c r="E5752" s="168">
        <v>30</v>
      </c>
      <c r="F5752" s="168">
        <v>163</v>
      </c>
      <c r="G5752" s="168">
        <v>768</v>
      </c>
      <c r="H5752" s="168">
        <v>842</v>
      </c>
      <c r="I5752" s="168">
        <v>2.5</v>
      </c>
      <c r="J5752" s="168">
        <v>2.6</v>
      </c>
      <c r="K5752" s="168">
        <v>195.6</v>
      </c>
      <c r="L5752" s="168">
        <v>30</v>
      </c>
      <c r="M5752" s="168">
        <v>31.6</v>
      </c>
      <c r="N5752" s="168">
        <v>960.6</v>
      </c>
    </row>
    <row r="5753" spans="1:14" x14ac:dyDescent="0.2">
      <c r="A5753" s="168">
        <v>2019</v>
      </c>
      <c r="B5753" s="168">
        <v>8</v>
      </c>
      <c r="C5753" s="168">
        <v>28</v>
      </c>
      <c r="D5753" s="168">
        <v>13</v>
      </c>
      <c r="E5753" s="168">
        <v>30</v>
      </c>
      <c r="F5753" s="168">
        <v>175</v>
      </c>
      <c r="G5753" s="168">
        <v>857</v>
      </c>
      <c r="H5753" s="168">
        <v>940</v>
      </c>
      <c r="I5753" s="168">
        <v>2.9</v>
      </c>
      <c r="J5753" s="168">
        <v>5.8</v>
      </c>
      <c r="K5753" s="168">
        <v>261.7</v>
      </c>
      <c r="L5753" s="168">
        <v>33.700000000000003</v>
      </c>
      <c r="M5753" s="168">
        <v>31.5</v>
      </c>
      <c r="N5753" s="168">
        <v>960.2</v>
      </c>
    </row>
    <row r="5754" spans="1:14" x14ac:dyDescent="0.2">
      <c r="A5754" s="168">
        <v>2019</v>
      </c>
      <c r="B5754" s="168">
        <v>8</v>
      </c>
      <c r="C5754" s="168">
        <v>28</v>
      </c>
      <c r="D5754" s="168">
        <v>14</v>
      </c>
      <c r="E5754" s="168">
        <v>30</v>
      </c>
      <c r="F5754" s="168">
        <v>140</v>
      </c>
      <c r="G5754" s="168">
        <v>854</v>
      </c>
      <c r="H5754" s="168">
        <v>865</v>
      </c>
      <c r="I5754" s="168">
        <v>3.1</v>
      </c>
      <c r="J5754" s="168">
        <v>5.3</v>
      </c>
      <c r="K5754" s="168">
        <v>269.5</v>
      </c>
      <c r="L5754" s="168">
        <v>32</v>
      </c>
      <c r="M5754" s="168">
        <v>31.8</v>
      </c>
      <c r="N5754" s="168">
        <v>959.9</v>
      </c>
    </row>
    <row r="5755" spans="1:14" x14ac:dyDescent="0.2">
      <c r="A5755" s="168">
        <v>2019</v>
      </c>
      <c r="B5755" s="168">
        <v>8</v>
      </c>
      <c r="C5755" s="168">
        <v>28</v>
      </c>
      <c r="D5755" s="168">
        <v>15</v>
      </c>
      <c r="E5755" s="168">
        <v>30</v>
      </c>
      <c r="F5755" s="168">
        <v>129</v>
      </c>
      <c r="G5755" s="168">
        <v>819</v>
      </c>
      <c r="H5755" s="168">
        <v>748</v>
      </c>
      <c r="I5755" s="168">
        <v>3.4</v>
      </c>
      <c r="J5755" s="168">
        <v>6.2</v>
      </c>
      <c r="K5755" s="168">
        <v>269.39999999999998</v>
      </c>
      <c r="L5755" s="168">
        <v>33.9</v>
      </c>
      <c r="M5755" s="168">
        <v>31.5</v>
      </c>
      <c r="N5755" s="168">
        <v>959.7</v>
      </c>
    </row>
    <row r="5756" spans="1:14" x14ac:dyDescent="0.2">
      <c r="A5756" s="168">
        <v>2019</v>
      </c>
      <c r="B5756" s="168">
        <v>8</v>
      </c>
      <c r="C5756" s="168">
        <v>28</v>
      </c>
      <c r="D5756" s="168">
        <v>16</v>
      </c>
      <c r="E5756" s="168">
        <v>30</v>
      </c>
      <c r="F5756" s="168">
        <v>114</v>
      </c>
      <c r="G5756" s="168">
        <v>758</v>
      </c>
      <c r="H5756" s="168">
        <v>583</v>
      </c>
      <c r="I5756" s="168">
        <v>3.5</v>
      </c>
      <c r="J5756" s="168">
        <v>6.2</v>
      </c>
      <c r="K5756" s="168">
        <v>269.2</v>
      </c>
      <c r="L5756" s="168">
        <v>32.5</v>
      </c>
      <c r="M5756" s="168">
        <v>31.2</v>
      </c>
      <c r="N5756" s="168">
        <v>959.7</v>
      </c>
    </row>
    <row r="5757" spans="1:14" x14ac:dyDescent="0.2">
      <c r="A5757" s="168">
        <v>2019</v>
      </c>
      <c r="B5757" s="168">
        <v>8</v>
      </c>
      <c r="C5757" s="168">
        <v>28</v>
      </c>
      <c r="D5757" s="168">
        <v>17</v>
      </c>
      <c r="E5757" s="168">
        <v>30</v>
      </c>
      <c r="F5757" s="168">
        <v>92</v>
      </c>
      <c r="G5757" s="168">
        <v>660</v>
      </c>
      <c r="H5757" s="168">
        <v>387</v>
      </c>
      <c r="I5757" s="168">
        <v>3.5</v>
      </c>
      <c r="J5757" s="168">
        <v>5.4</v>
      </c>
      <c r="K5757" s="168">
        <v>270.89999999999998</v>
      </c>
      <c r="L5757" s="168">
        <v>34.5</v>
      </c>
      <c r="M5757" s="168">
        <v>30.6</v>
      </c>
      <c r="N5757" s="168">
        <v>959.7</v>
      </c>
    </row>
    <row r="5758" spans="1:14" x14ac:dyDescent="0.2">
      <c r="A5758" s="168">
        <v>2019</v>
      </c>
      <c r="B5758" s="168">
        <v>8</v>
      </c>
      <c r="C5758" s="168">
        <v>28</v>
      </c>
      <c r="D5758" s="168">
        <v>18</v>
      </c>
      <c r="E5758" s="168">
        <v>30</v>
      </c>
      <c r="F5758" s="168">
        <v>61</v>
      </c>
      <c r="G5758" s="168">
        <v>463</v>
      </c>
      <c r="H5758" s="168">
        <v>180</v>
      </c>
      <c r="I5758" s="168">
        <v>3.4</v>
      </c>
      <c r="J5758" s="168">
        <v>5.2</v>
      </c>
      <c r="K5758" s="168">
        <v>278.5</v>
      </c>
      <c r="L5758" s="168">
        <v>36.1</v>
      </c>
      <c r="M5758" s="168">
        <v>29.3</v>
      </c>
      <c r="N5758" s="168">
        <v>960</v>
      </c>
    </row>
    <row r="5759" spans="1:14" x14ac:dyDescent="0.2">
      <c r="A5759" s="168">
        <v>2019</v>
      </c>
      <c r="B5759" s="168">
        <v>8</v>
      </c>
      <c r="C5759" s="168">
        <v>28</v>
      </c>
      <c r="D5759" s="168">
        <v>19</v>
      </c>
      <c r="E5759" s="168">
        <v>30</v>
      </c>
      <c r="F5759" s="168">
        <v>15</v>
      </c>
      <c r="G5759" s="168">
        <v>99</v>
      </c>
      <c r="H5759" s="168">
        <v>25</v>
      </c>
      <c r="I5759" s="168">
        <v>3.2</v>
      </c>
      <c r="J5759" s="168">
        <v>3.9</v>
      </c>
      <c r="K5759" s="168">
        <v>306.3</v>
      </c>
      <c r="L5759" s="168">
        <v>36.799999999999997</v>
      </c>
      <c r="M5759" s="168">
        <v>27.7</v>
      </c>
      <c r="N5759" s="168">
        <v>960.1</v>
      </c>
    </row>
    <row r="5760" spans="1:14" x14ac:dyDescent="0.2">
      <c r="A5760" s="168">
        <v>2019</v>
      </c>
      <c r="B5760" s="168">
        <v>8</v>
      </c>
      <c r="C5760" s="168">
        <v>28</v>
      </c>
      <c r="D5760" s="168">
        <v>20</v>
      </c>
      <c r="E5760" s="168">
        <v>30</v>
      </c>
      <c r="F5760" s="168">
        <v>0</v>
      </c>
      <c r="G5760" s="168">
        <v>0</v>
      </c>
      <c r="H5760" s="168">
        <v>0</v>
      </c>
      <c r="I5760" s="168">
        <v>3.1</v>
      </c>
      <c r="J5760" s="168">
        <v>1.6</v>
      </c>
      <c r="K5760" s="168">
        <v>266.7</v>
      </c>
      <c r="L5760" s="168">
        <v>38.700000000000003</v>
      </c>
      <c r="M5760" s="168">
        <v>26.4</v>
      </c>
      <c r="N5760" s="168">
        <v>960.9</v>
      </c>
    </row>
    <row r="5761" spans="1:14" x14ac:dyDescent="0.2">
      <c r="A5761" s="168">
        <v>2019</v>
      </c>
      <c r="B5761" s="168">
        <v>8</v>
      </c>
      <c r="C5761" s="168">
        <v>28</v>
      </c>
      <c r="D5761" s="168">
        <v>21</v>
      </c>
      <c r="E5761" s="168">
        <v>30</v>
      </c>
      <c r="F5761" s="168">
        <v>0</v>
      </c>
      <c r="G5761" s="168">
        <v>0</v>
      </c>
      <c r="H5761" s="168">
        <v>0</v>
      </c>
      <c r="I5761" s="168">
        <v>3.2</v>
      </c>
      <c r="J5761" s="168">
        <v>1.6</v>
      </c>
      <c r="K5761" s="168">
        <v>116.7</v>
      </c>
      <c r="L5761" s="168">
        <v>58.7</v>
      </c>
      <c r="M5761" s="168">
        <v>24.8</v>
      </c>
      <c r="N5761" s="168">
        <v>961.9</v>
      </c>
    </row>
    <row r="5762" spans="1:14" x14ac:dyDescent="0.2">
      <c r="A5762" s="168">
        <v>2019</v>
      </c>
      <c r="B5762" s="168">
        <v>8</v>
      </c>
      <c r="C5762" s="168">
        <v>28</v>
      </c>
      <c r="D5762" s="168">
        <v>22</v>
      </c>
      <c r="E5762" s="168">
        <v>30</v>
      </c>
      <c r="F5762" s="168">
        <v>0</v>
      </c>
      <c r="G5762" s="168">
        <v>0</v>
      </c>
      <c r="H5762" s="168">
        <v>0</v>
      </c>
      <c r="I5762" s="168">
        <v>3.4</v>
      </c>
      <c r="J5762" s="168">
        <v>0.9</v>
      </c>
      <c r="K5762" s="168">
        <v>205</v>
      </c>
      <c r="L5762" s="168">
        <v>66.2</v>
      </c>
      <c r="M5762" s="168">
        <v>23.4</v>
      </c>
      <c r="N5762" s="168">
        <v>962.6</v>
      </c>
    </row>
    <row r="5763" spans="1:14" x14ac:dyDescent="0.2">
      <c r="A5763" s="168">
        <v>2019</v>
      </c>
      <c r="B5763" s="168">
        <v>8</v>
      </c>
      <c r="C5763" s="168">
        <v>28</v>
      </c>
      <c r="D5763" s="168">
        <v>23</v>
      </c>
      <c r="E5763" s="168">
        <v>30</v>
      </c>
      <c r="F5763" s="168">
        <v>0</v>
      </c>
      <c r="G5763" s="168">
        <v>0</v>
      </c>
      <c r="H5763" s="168">
        <v>0</v>
      </c>
      <c r="I5763" s="168">
        <v>3.6</v>
      </c>
      <c r="J5763" s="168">
        <v>1.2</v>
      </c>
      <c r="K5763" s="168">
        <v>93.8</v>
      </c>
      <c r="L5763" s="168">
        <v>72.099999999999994</v>
      </c>
      <c r="M5763" s="168">
        <v>22.5</v>
      </c>
      <c r="N5763" s="168">
        <v>962.5</v>
      </c>
    </row>
    <row r="5764" spans="1:14" x14ac:dyDescent="0.2">
      <c r="A5764" s="168">
        <v>2019</v>
      </c>
      <c r="B5764" s="168">
        <v>8</v>
      </c>
      <c r="C5764" s="168">
        <v>29</v>
      </c>
      <c r="D5764" s="168">
        <v>0</v>
      </c>
      <c r="E5764" s="168">
        <v>30</v>
      </c>
      <c r="F5764" s="168">
        <v>0</v>
      </c>
      <c r="G5764" s="168">
        <v>0</v>
      </c>
      <c r="H5764" s="168">
        <v>0</v>
      </c>
      <c r="I5764" s="168">
        <v>3.6</v>
      </c>
      <c r="J5764" s="168">
        <v>0.8</v>
      </c>
      <c r="K5764" s="168">
        <v>31.3</v>
      </c>
      <c r="L5764" s="168">
        <v>59.1</v>
      </c>
      <c r="M5764" s="168">
        <v>22.4</v>
      </c>
      <c r="N5764" s="168">
        <v>962.6</v>
      </c>
    </row>
    <row r="5765" spans="1:14" x14ac:dyDescent="0.2">
      <c r="A5765" s="168">
        <v>2019</v>
      </c>
      <c r="B5765" s="168">
        <v>8</v>
      </c>
      <c r="C5765" s="168">
        <v>29</v>
      </c>
      <c r="D5765" s="168">
        <v>1</v>
      </c>
      <c r="E5765" s="168">
        <v>30</v>
      </c>
      <c r="F5765" s="168">
        <v>0</v>
      </c>
      <c r="G5765" s="168">
        <v>0</v>
      </c>
      <c r="H5765" s="168">
        <v>0</v>
      </c>
      <c r="I5765" s="168">
        <v>3.1</v>
      </c>
      <c r="J5765" s="168">
        <v>1.6</v>
      </c>
      <c r="K5765" s="168">
        <v>83.1</v>
      </c>
      <c r="L5765" s="168">
        <v>62.9</v>
      </c>
      <c r="M5765" s="168">
        <v>21.2</v>
      </c>
      <c r="N5765" s="168">
        <v>962.5</v>
      </c>
    </row>
    <row r="5766" spans="1:14" x14ac:dyDescent="0.2">
      <c r="A5766" s="168">
        <v>2019</v>
      </c>
      <c r="B5766" s="168">
        <v>8</v>
      </c>
      <c r="C5766" s="168">
        <v>29</v>
      </c>
      <c r="D5766" s="168">
        <v>2</v>
      </c>
      <c r="E5766" s="168">
        <v>30</v>
      </c>
      <c r="F5766" s="168">
        <v>0</v>
      </c>
      <c r="G5766" s="168">
        <v>0</v>
      </c>
      <c r="H5766" s="168">
        <v>0</v>
      </c>
      <c r="I5766" s="168">
        <v>2.7</v>
      </c>
      <c r="J5766" s="168">
        <v>1.9</v>
      </c>
      <c r="K5766" s="168">
        <v>76.900000000000006</v>
      </c>
      <c r="L5766" s="168">
        <v>70.599999999999994</v>
      </c>
      <c r="M5766" s="168">
        <v>20.399999999999999</v>
      </c>
      <c r="N5766" s="168">
        <v>962.2</v>
      </c>
    </row>
    <row r="5767" spans="1:14" x14ac:dyDescent="0.2">
      <c r="A5767" s="168">
        <v>2019</v>
      </c>
      <c r="B5767" s="168">
        <v>8</v>
      </c>
      <c r="C5767" s="168">
        <v>29</v>
      </c>
      <c r="D5767" s="168">
        <v>3</v>
      </c>
      <c r="E5767" s="168">
        <v>30</v>
      </c>
      <c r="F5767" s="168">
        <v>0</v>
      </c>
      <c r="G5767" s="168">
        <v>0</v>
      </c>
      <c r="H5767" s="168">
        <v>0</v>
      </c>
      <c r="I5767" s="168">
        <v>2.4</v>
      </c>
      <c r="J5767" s="168">
        <v>1.6</v>
      </c>
      <c r="K5767" s="168">
        <v>51.9</v>
      </c>
      <c r="L5767" s="168">
        <v>62</v>
      </c>
      <c r="M5767" s="168">
        <v>20.3</v>
      </c>
      <c r="N5767" s="168">
        <v>962</v>
      </c>
    </row>
    <row r="5768" spans="1:14" x14ac:dyDescent="0.2">
      <c r="A5768" s="168">
        <v>2019</v>
      </c>
      <c r="B5768" s="168">
        <v>8</v>
      </c>
      <c r="C5768" s="168">
        <v>29</v>
      </c>
      <c r="D5768" s="168">
        <v>4</v>
      </c>
      <c r="E5768" s="168">
        <v>30</v>
      </c>
      <c r="F5768" s="168">
        <v>0</v>
      </c>
      <c r="G5768" s="168">
        <v>0</v>
      </c>
      <c r="H5768" s="168">
        <v>0</v>
      </c>
      <c r="I5768" s="168">
        <v>2.4</v>
      </c>
      <c r="J5768" s="168">
        <v>1.5</v>
      </c>
      <c r="K5768" s="168">
        <v>76.099999999999994</v>
      </c>
      <c r="L5768" s="168">
        <v>65.8</v>
      </c>
      <c r="M5768" s="168">
        <v>19.899999999999999</v>
      </c>
      <c r="N5768" s="168">
        <v>962</v>
      </c>
    </row>
    <row r="5769" spans="1:14" x14ac:dyDescent="0.2">
      <c r="A5769" s="168">
        <v>2019</v>
      </c>
      <c r="B5769" s="168">
        <v>8</v>
      </c>
      <c r="C5769" s="168">
        <v>29</v>
      </c>
      <c r="D5769" s="168">
        <v>5</v>
      </c>
      <c r="E5769" s="168">
        <v>30</v>
      </c>
      <c r="F5769" s="168">
        <v>0</v>
      </c>
      <c r="G5769" s="168">
        <v>0</v>
      </c>
      <c r="H5769" s="168">
        <v>0</v>
      </c>
      <c r="I5769" s="168">
        <v>2.8</v>
      </c>
      <c r="J5769" s="168">
        <v>1.1000000000000001</v>
      </c>
      <c r="K5769" s="168">
        <v>70.400000000000006</v>
      </c>
      <c r="L5769" s="168">
        <v>65</v>
      </c>
      <c r="M5769" s="168">
        <v>19.3</v>
      </c>
      <c r="N5769" s="168">
        <v>962</v>
      </c>
    </row>
    <row r="5770" spans="1:14" x14ac:dyDescent="0.2">
      <c r="A5770" s="168">
        <v>2019</v>
      </c>
      <c r="B5770" s="168">
        <v>8</v>
      </c>
      <c r="C5770" s="168">
        <v>29</v>
      </c>
      <c r="D5770" s="168">
        <v>6</v>
      </c>
      <c r="E5770" s="168">
        <v>30</v>
      </c>
      <c r="F5770" s="168">
        <v>7</v>
      </c>
      <c r="G5770" s="168">
        <v>19</v>
      </c>
      <c r="H5770" s="168">
        <v>8</v>
      </c>
      <c r="I5770" s="168">
        <v>3.4</v>
      </c>
      <c r="J5770" s="168">
        <v>1.7</v>
      </c>
      <c r="K5770" s="168">
        <v>56.7</v>
      </c>
      <c r="L5770" s="168">
        <v>67.099999999999994</v>
      </c>
      <c r="M5770" s="168">
        <v>20</v>
      </c>
      <c r="N5770" s="168">
        <v>962.2</v>
      </c>
    </row>
    <row r="5771" spans="1:14" x14ac:dyDescent="0.2">
      <c r="A5771" s="168">
        <v>2019</v>
      </c>
      <c r="B5771" s="168">
        <v>8</v>
      </c>
      <c r="C5771" s="168">
        <v>29</v>
      </c>
      <c r="D5771" s="168">
        <v>7</v>
      </c>
      <c r="E5771" s="168">
        <v>30</v>
      </c>
      <c r="F5771" s="168">
        <v>50</v>
      </c>
      <c r="G5771" s="168">
        <v>329</v>
      </c>
      <c r="H5771" s="168">
        <v>115</v>
      </c>
      <c r="I5771" s="168">
        <v>2.9</v>
      </c>
      <c r="J5771" s="168">
        <v>0.9</v>
      </c>
      <c r="K5771" s="168">
        <v>51.5</v>
      </c>
      <c r="L5771" s="168">
        <v>52</v>
      </c>
      <c r="M5771" s="168">
        <v>22.5</v>
      </c>
      <c r="N5771" s="168">
        <v>962.5</v>
      </c>
    </row>
    <row r="5772" spans="1:14" x14ac:dyDescent="0.2">
      <c r="A5772" s="168">
        <v>2019</v>
      </c>
      <c r="B5772" s="168">
        <v>8</v>
      </c>
      <c r="C5772" s="168">
        <v>29</v>
      </c>
      <c r="D5772" s="168">
        <v>8</v>
      </c>
      <c r="E5772" s="168">
        <v>30</v>
      </c>
      <c r="F5772" s="168">
        <v>90</v>
      </c>
      <c r="G5772" s="168">
        <v>602</v>
      </c>
      <c r="H5772" s="168">
        <v>317</v>
      </c>
      <c r="I5772" s="168">
        <v>2.9</v>
      </c>
      <c r="J5772" s="168">
        <v>1.4</v>
      </c>
      <c r="K5772" s="168">
        <v>103.2</v>
      </c>
      <c r="L5772" s="168">
        <v>52.3</v>
      </c>
      <c r="M5772" s="168">
        <v>24.9</v>
      </c>
      <c r="N5772" s="168">
        <v>962.9</v>
      </c>
    </row>
    <row r="5773" spans="1:14" x14ac:dyDescent="0.2">
      <c r="A5773" s="168">
        <v>2019</v>
      </c>
      <c r="B5773" s="168">
        <v>8</v>
      </c>
      <c r="C5773" s="168">
        <v>29</v>
      </c>
      <c r="D5773" s="168">
        <v>9</v>
      </c>
      <c r="E5773" s="168">
        <v>30</v>
      </c>
      <c r="F5773" s="168">
        <v>160</v>
      </c>
      <c r="G5773" s="168">
        <v>704</v>
      </c>
      <c r="H5773" s="168">
        <v>552</v>
      </c>
      <c r="I5773" s="168">
        <v>3.3</v>
      </c>
      <c r="J5773" s="168">
        <v>4.2</v>
      </c>
      <c r="K5773" s="168">
        <v>105.7</v>
      </c>
      <c r="L5773" s="168">
        <v>42.8</v>
      </c>
      <c r="M5773" s="168">
        <v>27.6</v>
      </c>
      <c r="N5773" s="168">
        <v>962.9</v>
      </c>
    </row>
    <row r="5774" spans="1:14" x14ac:dyDescent="0.2">
      <c r="A5774" s="168">
        <v>2019</v>
      </c>
      <c r="B5774" s="168">
        <v>8</v>
      </c>
      <c r="C5774" s="168">
        <v>29</v>
      </c>
      <c r="D5774" s="168">
        <v>10</v>
      </c>
      <c r="E5774" s="168">
        <v>30</v>
      </c>
      <c r="F5774" s="168">
        <v>177</v>
      </c>
      <c r="G5774" s="168">
        <v>719</v>
      </c>
      <c r="H5774" s="168">
        <v>687</v>
      </c>
      <c r="I5774" s="168">
        <v>3.8</v>
      </c>
      <c r="J5774" s="168">
        <v>5.4</v>
      </c>
      <c r="K5774" s="168">
        <v>100.1</v>
      </c>
      <c r="L5774" s="168">
        <v>41</v>
      </c>
      <c r="M5774" s="168">
        <v>28.6</v>
      </c>
      <c r="N5774" s="168">
        <v>963.2</v>
      </c>
    </row>
    <row r="5775" spans="1:14" x14ac:dyDescent="0.2">
      <c r="A5775" s="168">
        <v>2019</v>
      </c>
      <c r="B5775" s="168">
        <v>8</v>
      </c>
      <c r="C5775" s="168">
        <v>29</v>
      </c>
      <c r="D5775" s="168">
        <v>11</v>
      </c>
      <c r="E5775" s="168">
        <v>30</v>
      </c>
      <c r="F5775" s="168">
        <v>244</v>
      </c>
      <c r="G5775" s="168">
        <v>643</v>
      </c>
      <c r="H5775" s="168">
        <v>782</v>
      </c>
      <c r="I5775" s="168">
        <v>4.0999999999999996</v>
      </c>
      <c r="J5775" s="168">
        <v>5.6</v>
      </c>
      <c r="K5775" s="168">
        <v>98.8</v>
      </c>
      <c r="L5775" s="168">
        <v>37.4</v>
      </c>
      <c r="M5775" s="168">
        <v>29.7</v>
      </c>
      <c r="N5775" s="168">
        <v>963.6</v>
      </c>
    </row>
    <row r="5776" spans="1:14" x14ac:dyDescent="0.2">
      <c r="A5776" s="168">
        <v>2019</v>
      </c>
      <c r="B5776" s="168">
        <v>8</v>
      </c>
      <c r="C5776" s="168">
        <v>29</v>
      </c>
      <c r="D5776" s="168">
        <v>12</v>
      </c>
      <c r="E5776" s="168">
        <v>30</v>
      </c>
      <c r="F5776" s="168">
        <v>190</v>
      </c>
      <c r="G5776" s="168">
        <v>768</v>
      </c>
      <c r="H5776" s="168">
        <v>871</v>
      </c>
      <c r="I5776" s="168">
        <v>4.2</v>
      </c>
      <c r="J5776" s="168">
        <v>4.7</v>
      </c>
      <c r="K5776" s="168">
        <v>87.8</v>
      </c>
      <c r="L5776" s="168">
        <v>32.6</v>
      </c>
      <c r="M5776" s="168">
        <v>31</v>
      </c>
      <c r="N5776" s="168">
        <v>963.5</v>
      </c>
    </row>
    <row r="5777" spans="1:14" x14ac:dyDescent="0.2">
      <c r="A5777" s="168">
        <v>2019</v>
      </c>
      <c r="B5777" s="168">
        <v>8</v>
      </c>
      <c r="C5777" s="168">
        <v>29</v>
      </c>
      <c r="D5777" s="168">
        <v>13</v>
      </c>
      <c r="E5777" s="168">
        <v>30</v>
      </c>
      <c r="F5777" s="168">
        <v>409</v>
      </c>
      <c r="G5777" s="168">
        <v>230</v>
      </c>
      <c r="H5777" s="168">
        <v>625</v>
      </c>
      <c r="I5777" s="168">
        <v>4.2</v>
      </c>
      <c r="J5777" s="168">
        <v>4.9000000000000004</v>
      </c>
      <c r="K5777" s="168">
        <v>96.2</v>
      </c>
      <c r="L5777" s="168">
        <v>37.799999999999997</v>
      </c>
      <c r="M5777" s="168">
        <v>31.2</v>
      </c>
      <c r="N5777" s="168">
        <v>963</v>
      </c>
    </row>
    <row r="5778" spans="1:14" x14ac:dyDescent="0.2">
      <c r="A5778" s="168">
        <v>2019</v>
      </c>
      <c r="B5778" s="168">
        <v>8</v>
      </c>
      <c r="C5778" s="168">
        <v>29</v>
      </c>
      <c r="D5778" s="168">
        <v>14</v>
      </c>
      <c r="E5778" s="168">
        <v>30</v>
      </c>
      <c r="F5778" s="168">
        <v>350</v>
      </c>
      <c r="G5778" s="168">
        <v>431</v>
      </c>
      <c r="H5778" s="168">
        <v>718</v>
      </c>
      <c r="I5778" s="168">
        <v>3.8</v>
      </c>
      <c r="J5778" s="168">
        <v>5.0999999999999996</v>
      </c>
      <c r="K5778" s="168">
        <v>112.8</v>
      </c>
      <c r="L5778" s="168">
        <v>44.4</v>
      </c>
      <c r="M5778" s="168">
        <v>30.6</v>
      </c>
      <c r="N5778" s="168">
        <v>963.2</v>
      </c>
    </row>
    <row r="5779" spans="1:14" x14ac:dyDescent="0.2">
      <c r="A5779" s="168">
        <v>2019</v>
      </c>
      <c r="B5779" s="168">
        <v>8</v>
      </c>
      <c r="C5779" s="168">
        <v>29</v>
      </c>
      <c r="D5779" s="168">
        <v>15</v>
      </c>
      <c r="E5779" s="168">
        <v>30</v>
      </c>
      <c r="F5779" s="168">
        <v>283</v>
      </c>
      <c r="G5779" s="168">
        <v>415</v>
      </c>
      <c r="H5779" s="168">
        <v>601</v>
      </c>
      <c r="I5779" s="168">
        <v>3.5</v>
      </c>
      <c r="J5779" s="168">
        <v>5.4</v>
      </c>
      <c r="K5779" s="168">
        <v>88.3</v>
      </c>
      <c r="L5779" s="168">
        <v>38.4</v>
      </c>
      <c r="M5779" s="168">
        <v>30.8</v>
      </c>
      <c r="N5779" s="168">
        <v>963.3</v>
      </c>
    </row>
    <row r="5780" spans="1:14" x14ac:dyDescent="0.2">
      <c r="A5780" s="168">
        <v>2019</v>
      </c>
      <c r="B5780" s="168">
        <v>8</v>
      </c>
      <c r="C5780" s="168">
        <v>29</v>
      </c>
      <c r="D5780" s="168">
        <v>16</v>
      </c>
      <c r="E5780" s="168">
        <v>30</v>
      </c>
      <c r="F5780" s="168">
        <v>286</v>
      </c>
      <c r="G5780" s="168">
        <v>119</v>
      </c>
      <c r="H5780" s="168">
        <v>357</v>
      </c>
      <c r="I5780" s="168">
        <v>3.2</v>
      </c>
      <c r="J5780" s="168">
        <v>4.5</v>
      </c>
      <c r="K5780" s="168">
        <v>241</v>
      </c>
      <c r="L5780" s="168">
        <v>52.3</v>
      </c>
      <c r="M5780" s="168">
        <v>29.1</v>
      </c>
      <c r="N5780" s="168">
        <v>963</v>
      </c>
    </row>
    <row r="5781" spans="1:14" x14ac:dyDescent="0.2">
      <c r="A5781" s="168">
        <v>2019</v>
      </c>
      <c r="B5781" s="168">
        <v>8</v>
      </c>
      <c r="C5781" s="168">
        <v>29</v>
      </c>
      <c r="D5781" s="168">
        <v>17</v>
      </c>
      <c r="E5781" s="168">
        <v>30</v>
      </c>
      <c r="F5781" s="168">
        <v>170</v>
      </c>
      <c r="G5781" s="168">
        <v>422</v>
      </c>
      <c r="H5781" s="168">
        <v>352</v>
      </c>
      <c r="I5781" s="168">
        <v>3.3</v>
      </c>
      <c r="J5781" s="168">
        <v>2.8</v>
      </c>
      <c r="K5781" s="168">
        <v>213.2</v>
      </c>
      <c r="L5781" s="168">
        <v>49.1</v>
      </c>
      <c r="M5781" s="168">
        <v>29.6</v>
      </c>
      <c r="N5781" s="168">
        <v>962.9</v>
      </c>
    </row>
    <row r="5782" spans="1:14" x14ac:dyDescent="0.2">
      <c r="A5782" s="168">
        <v>2019</v>
      </c>
      <c r="B5782" s="168">
        <v>8</v>
      </c>
      <c r="C5782" s="168">
        <v>29</v>
      </c>
      <c r="D5782" s="168">
        <v>18</v>
      </c>
      <c r="E5782" s="168">
        <v>30</v>
      </c>
      <c r="F5782" s="168">
        <v>70</v>
      </c>
      <c r="G5782" s="168">
        <v>334</v>
      </c>
      <c r="H5782" s="168">
        <v>159</v>
      </c>
      <c r="I5782" s="168">
        <v>3.6</v>
      </c>
      <c r="J5782" s="168">
        <v>2</v>
      </c>
      <c r="K5782" s="168">
        <v>241.3</v>
      </c>
      <c r="L5782" s="168">
        <v>52.6</v>
      </c>
      <c r="M5782" s="168">
        <v>28.7</v>
      </c>
      <c r="N5782" s="168">
        <v>963.1</v>
      </c>
    </row>
    <row r="5783" spans="1:14" x14ac:dyDescent="0.2">
      <c r="A5783" s="168">
        <v>2019</v>
      </c>
      <c r="B5783" s="168">
        <v>8</v>
      </c>
      <c r="C5783" s="168">
        <v>29</v>
      </c>
      <c r="D5783" s="168">
        <v>19</v>
      </c>
      <c r="E5783" s="168">
        <v>30</v>
      </c>
      <c r="F5783" s="168">
        <v>11</v>
      </c>
      <c r="G5783" s="168">
        <v>1</v>
      </c>
      <c r="H5783" s="168">
        <v>11</v>
      </c>
      <c r="I5783" s="168">
        <v>3.8</v>
      </c>
      <c r="J5783" s="168">
        <v>2.6</v>
      </c>
      <c r="K5783" s="168">
        <v>110.9</v>
      </c>
      <c r="L5783" s="168">
        <v>46.6</v>
      </c>
      <c r="M5783" s="168">
        <v>27</v>
      </c>
      <c r="N5783" s="168">
        <v>963.6</v>
      </c>
    </row>
    <row r="5784" spans="1:14" x14ac:dyDescent="0.2">
      <c r="A5784" s="168">
        <v>2019</v>
      </c>
      <c r="B5784" s="168">
        <v>8</v>
      </c>
      <c r="C5784" s="168">
        <v>29</v>
      </c>
      <c r="D5784" s="168">
        <v>20</v>
      </c>
      <c r="E5784" s="168">
        <v>30</v>
      </c>
      <c r="F5784" s="168">
        <v>0</v>
      </c>
      <c r="G5784" s="168">
        <v>0</v>
      </c>
      <c r="H5784" s="168">
        <v>0</v>
      </c>
      <c r="I5784" s="168">
        <v>3.9</v>
      </c>
      <c r="J5784" s="168">
        <v>2.6</v>
      </c>
      <c r="K5784" s="168">
        <v>111.8</v>
      </c>
      <c r="L5784" s="168">
        <v>47</v>
      </c>
      <c r="M5784" s="168">
        <v>26.2</v>
      </c>
      <c r="N5784" s="168">
        <v>963.9</v>
      </c>
    </row>
    <row r="5785" spans="1:14" x14ac:dyDescent="0.2">
      <c r="A5785" s="168">
        <v>2019</v>
      </c>
      <c r="B5785" s="168">
        <v>8</v>
      </c>
      <c r="C5785" s="168">
        <v>29</v>
      </c>
      <c r="D5785" s="168">
        <v>21</v>
      </c>
      <c r="E5785" s="168">
        <v>30</v>
      </c>
      <c r="F5785" s="168">
        <v>0</v>
      </c>
      <c r="G5785" s="168">
        <v>0</v>
      </c>
      <c r="H5785" s="168">
        <v>0</v>
      </c>
      <c r="I5785" s="168">
        <v>4</v>
      </c>
      <c r="J5785" s="168">
        <v>1.1000000000000001</v>
      </c>
      <c r="K5785" s="168">
        <v>168.5</v>
      </c>
      <c r="L5785" s="168">
        <v>54.6</v>
      </c>
      <c r="M5785" s="168">
        <v>24.5</v>
      </c>
      <c r="N5785" s="168">
        <v>963.8</v>
      </c>
    </row>
    <row r="5786" spans="1:14" x14ac:dyDescent="0.2">
      <c r="A5786" s="168">
        <v>2019</v>
      </c>
      <c r="B5786" s="168">
        <v>8</v>
      </c>
      <c r="C5786" s="168">
        <v>29</v>
      </c>
      <c r="D5786" s="168">
        <v>22</v>
      </c>
      <c r="E5786" s="168">
        <v>30</v>
      </c>
      <c r="F5786" s="168">
        <v>0</v>
      </c>
      <c r="G5786" s="168">
        <v>0</v>
      </c>
      <c r="H5786" s="168">
        <v>0</v>
      </c>
      <c r="I5786" s="168">
        <v>4.0999999999999996</v>
      </c>
      <c r="J5786" s="168">
        <v>1.2</v>
      </c>
      <c r="K5786" s="168">
        <v>266.3</v>
      </c>
      <c r="L5786" s="168">
        <v>68.5</v>
      </c>
      <c r="M5786" s="168">
        <v>23.8</v>
      </c>
      <c r="N5786" s="168">
        <v>964.1</v>
      </c>
    </row>
    <row r="5787" spans="1:14" x14ac:dyDescent="0.2">
      <c r="A5787" s="168">
        <v>2019</v>
      </c>
      <c r="B5787" s="168">
        <v>8</v>
      </c>
      <c r="C5787" s="168">
        <v>29</v>
      </c>
      <c r="D5787" s="168">
        <v>23</v>
      </c>
      <c r="E5787" s="168">
        <v>30</v>
      </c>
      <c r="F5787" s="168">
        <v>0</v>
      </c>
      <c r="G5787" s="168">
        <v>0</v>
      </c>
      <c r="H5787" s="168">
        <v>0</v>
      </c>
      <c r="I5787" s="168">
        <v>4.5</v>
      </c>
      <c r="J5787" s="168">
        <v>0.9</v>
      </c>
      <c r="K5787" s="168">
        <v>165.5</v>
      </c>
      <c r="L5787" s="168">
        <v>74.099999999999994</v>
      </c>
      <c r="M5787" s="168">
        <v>22.9</v>
      </c>
      <c r="N5787" s="168">
        <v>964.2</v>
      </c>
    </row>
    <row r="5788" spans="1:14" x14ac:dyDescent="0.2">
      <c r="A5788" s="168">
        <v>2019</v>
      </c>
      <c r="B5788" s="168">
        <v>8</v>
      </c>
      <c r="C5788" s="168">
        <v>30</v>
      </c>
      <c r="D5788" s="168">
        <v>0</v>
      </c>
      <c r="E5788" s="168">
        <v>30</v>
      </c>
      <c r="F5788" s="168">
        <v>0</v>
      </c>
      <c r="G5788" s="168">
        <v>0</v>
      </c>
      <c r="H5788" s="168">
        <v>0</v>
      </c>
      <c r="I5788" s="168">
        <v>5.4</v>
      </c>
      <c r="J5788" s="168">
        <v>1.2</v>
      </c>
      <c r="K5788" s="168">
        <v>142.6</v>
      </c>
      <c r="L5788" s="168">
        <v>65.7</v>
      </c>
      <c r="M5788" s="168">
        <v>21.9</v>
      </c>
      <c r="N5788" s="168">
        <v>964.4</v>
      </c>
    </row>
    <row r="5789" spans="1:14" x14ac:dyDescent="0.2">
      <c r="A5789" s="168">
        <v>2019</v>
      </c>
      <c r="B5789" s="168">
        <v>8</v>
      </c>
      <c r="C5789" s="168">
        <v>30</v>
      </c>
      <c r="D5789" s="168">
        <v>1</v>
      </c>
      <c r="E5789" s="168">
        <v>30</v>
      </c>
      <c r="F5789" s="168">
        <v>0</v>
      </c>
      <c r="G5789" s="168">
        <v>0</v>
      </c>
      <c r="H5789" s="168">
        <v>0</v>
      </c>
      <c r="I5789" s="168">
        <v>6.7</v>
      </c>
      <c r="J5789" s="168">
        <v>0.9</v>
      </c>
      <c r="K5789" s="168">
        <v>119.2</v>
      </c>
      <c r="L5789" s="168">
        <v>67.400000000000006</v>
      </c>
      <c r="M5789" s="168">
        <v>21.3</v>
      </c>
      <c r="N5789" s="168">
        <v>964.3</v>
      </c>
    </row>
    <row r="5790" spans="1:14" x14ac:dyDescent="0.2">
      <c r="A5790" s="168">
        <v>2019</v>
      </c>
      <c r="B5790" s="168">
        <v>8</v>
      </c>
      <c r="C5790" s="168">
        <v>30</v>
      </c>
      <c r="D5790" s="168">
        <v>2</v>
      </c>
      <c r="E5790" s="168">
        <v>30</v>
      </c>
      <c r="F5790" s="168">
        <v>0</v>
      </c>
      <c r="G5790" s="168">
        <v>0</v>
      </c>
      <c r="H5790" s="168">
        <v>0</v>
      </c>
      <c r="I5790" s="168">
        <v>8.1999999999999993</v>
      </c>
      <c r="J5790" s="168">
        <v>1.2</v>
      </c>
      <c r="K5790" s="168">
        <v>135.4</v>
      </c>
      <c r="L5790" s="168">
        <v>67.900000000000006</v>
      </c>
      <c r="M5790" s="168">
        <v>20.9</v>
      </c>
      <c r="N5790" s="168">
        <v>964</v>
      </c>
    </row>
    <row r="5791" spans="1:14" x14ac:dyDescent="0.2">
      <c r="A5791" s="168">
        <v>2019</v>
      </c>
      <c r="B5791" s="168">
        <v>8</v>
      </c>
      <c r="C5791" s="168">
        <v>30</v>
      </c>
      <c r="D5791" s="168">
        <v>3</v>
      </c>
      <c r="E5791" s="168">
        <v>30</v>
      </c>
      <c r="F5791" s="168">
        <v>0</v>
      </c>
      <c r="G5791" s="168">
        <v>0</v>
      </c>
      <c r="H5791" s="168">
        <v>0</v>
      </c>
      <c r="I5791" s="168">
        <v>9.8000000000000007</v>
      </c>
      <c r="J5791" s="168">
        <v>1.3</v>
      </c>
      <c r="K5791" s="168">
        <v>176.1</v>
      </c>
      <c r="L5791" s="168">
        <v>70.099999999999994</v>
      </c>
      <c r="M5791" s="168">
        <v>19.899999999999999</v>
      </c>
      <c r="N5791" s="168">
        <v>963.7</v>
      </c>
    </row>
    <row r="5792" spans="1:14" x14ac:dyDescent="0.2">
      <c r="A5792" s="168">
        <v>2019</v>
      </c>
      <c r="B5792" s="168">
        <v>8</v>
      </c>
      <c r="C5792" s="168">
        <v>30</v>
      </c>
      <c r="D5792" s="168">
        <v>4</v>
      </c>
      <c r="E5792" s="168">
        <v>30</v>
      </c>
      <c r="F5792" s="168">
        <v>0</v>
      </c>
      <c r="G5792" s="168">
        <v>0</v>
      </c>
      <c r="H5792" s="168">
        <v>0</v>
      </c>
      <c r="I5792" s="168">
        <v>11.6</v>
      </c>
      <c r="J5792" s="168">
        <v>0.9</v>
      </c>
      <c r="K5792" s="168">
        <v>164.6</v>
      </c>
      <c r="L5792" s="168">
        <v>69.8</v>
      </c>
      <c r="M5792" s="168">
        <v>19.7</v>
      </c>
      <c r="N5792" s="168">
        <v>963.6</v>
      </c>
    </row>
    <row r="5793" spans="1:14" x14ac:dyDescent="0.2">
      <c r="A5793" s="168">
        <v>2019</v>
      </c>
      <c r="B5793" s="168">
        <v>8</v>
      </c>
      <c r="C5793" s="168">
        <v>30</v>
      </c>
      <c r="D5793" s="168">
        <v>5</v>
      </c>
      <c r="E5793" s="168">
        <v>30</v>
      </c>
      <c r="F5793" s="168">
        <v>0</v>
      </c>
      <c r="G5793" s="168">
        <v>0</v>
      </c>
      <c r="H5793" s="168">
        <v>0</v>
      </c>
      <c r="I5793" s="168">
        <v>13.4</v>
      </c>
      <c r="J5793" s="168">
        <v>0.9</v>
      </c>
      <c r="K5793" s="168">
        <v>179.5</v>
      </c>
      <c r="L5793" s="168">
        <v>69.5</v>
      </c>
      <c r="M5793" s="168">
        <v>19.899999999999999</v>
      </c>
      <c r="N5793" s="168">
        <v>963.6</v>
      </c>
    </row>
    <row r="5794" spans="1:14" x14ac:dyDescent="0.2">
      <c r="A5794" s="168">
        <v>2019</v>
      </c>
      <c r="B5794" s="168">
        <v>8</v>
      </c>
      <c r="C5794" s="168">
        <v>30</v>
      </c>
      <c r="D5794" s="168">
        <v>6</v>
      </c>
      <c r="E5794" s="168">
        <v>30</v>
      </c>
      <c r="F5794" s="168">
        <v>5</v>
      </c>
      <c r="G5794" s="168">
        <v>19</v>
      </c>
      <c r="H5794" s="168">
        <v>5</v>
      </c>
      <c r="I5794" s="168">
        <v>14.6</v>
      </c>
      <c r="J5794" s="168">
        <v>1.8</v>
      </c>
      <c r="K5794" s="168">
        <v>70.599999999999994</v>
      </c>
      <c r="L5794" s="168">
        <v>66.599999999999994</v>
      </c>
      <c r="M5794" s="168">
        <v>19.8</v>
      </c>
      <c r="N5794" s="168">
        <v>963.6</v>
      </c>
    </row>
    <row r="5795" spans="1:14" x14ac:dyDescent="0.2">
      <c r="A5795" s="168">
        <v>2019</v>
      </c>
      <c r="B5795" s="168">
        <v>8</v>
      </c>
      <c r="C5795" s="168">
        <v>30</v>
      </c>
      <c r="D5795" s="168">
        <v>7</v>
      </c>
      <c r="E5795" s="168">
        <v>30</v>
      </c>
      <c r="F5795" s="168">
        <v>45</v>
      </c>
      <c r="G5795" s="168">
        <v>368</v>
      </c>
      <c r="H5795" s="168">
        <v>113</v>
      </c>
      <c r="I5795" s="168">
        <v>13.9</v>
      </c>
      <c r="J5795" s="168">
        <v>0.8</v>
      </c>
      <c r="K5795" s="168">
        <v>77.099999999999994</v>
      </c>
      <c r="L5795" s="168">
        <v>58.2</v>
      </c>
      <c r="M5795" s="168">
        <v>22.4</v>
      </c>
      <c r="N5795" s="168">
        <v>963.7</v>
      </c>
    </row>
    <row r="5796" spans="1:14" x14ac:dyDescent="0.2">
      <c r="A5796" s="168">
        <v>2019</v>
      </c>
      <c r="B5796" s="168">
        <v>8</v>
      </c>
      <c r="C5796" s="168">
        <v>30</v>
      </c>
      <c r="D5796" s="168">
        <v>8</v>
      </c>
      <c r="E5796" s="168">
        <v>30</v>
      </c>
      <c r="F5796" s="168">
        <v>79</v>
      </c>
      <c r="G5796" s="168">
        <v>627</v>
      </c>
      <c r="H5796" s="168">
        <v>312</v>
      </c>
      <c r="I5796" s="168">
        <v>12.3</v>
      </c>
      <c r="J5796" s="168">
        <v>1</v>
      </c>
      <c r="K5796" s="168">
        <v>142.5</v>
      </c>
      <c r="L5796" s="168">
        <v>51.4</v>
      </c>
      <c r="M5796" s="168">
        <v>25.3</v>
      </c>
      <c r="N5796" s="168">
        <v>963.9</v>
      </c>
    </row>
    <row r="5797" spans="1:14" x14ac:dyDescent="0.2">
      <c r="A5797" s="168">
        <v>2019</v>
      </c>
      <c r="B5797" s="168">
        <v>8</v>
      </c>
      <c r="C5797" s="168">
        <v>30</v>
      </c>
      <c r="D5797" s="168">
        <v>9</v>
      </c>
      <c r="E5797" s="168">
        <v>30</v>
      </c>
      <c r="F5797" s="168">
        <v>99</v>
      </c>
      <c r="G5797" s="168">
        <v>750</v>
      </c>
      <c r="H5797" s="168">
        <v>513</v>
      </c>
      <c r="I5797" s="168">
        <v>9.3000000000000007</v>
      </c>
      <c r="J5797" s="168">
        <v>1.3</v>
      </c>
      <c r="K5797" s="168">
        <v>223.4</v>
      </c>
      <c r="L5797" s="168">
        <v>42.3</v>
      </c>
      <c r="M5797" s="168">
        <v>27.7</v>
      </c>
      <c r="N5797" s="168">
        <v>964.1</v>
      </c>
    </row>
    <row r="5798" spans="1:14" x14ac:dyDescent="0.2">
      <c r="A5798" s="168">
        <v>2019</v>
      </c>
      <c r="B5798" s="168">
        <v>8</v>
      </c>
      <c r="C5798" s="168">
        <v>30</v>
      </c>
      <c r="D5798" s="168">
        <v>10</v>
      </c>
      <c r="E5798" s="168">
        <v>30</v>
      </c>
      <c r="F5798" s="168">
        <v>114</v>
      </c>
      <c r="G5798" s="168">
        <v>813</v>
      </c>
      <c r="H5798" s="168">
        <v>685</v>
      </c>
      <c r="I5798" s="168">
        <v>6.6</v>
      </c>
      <c r="J5798" s="168">
        <v>1.3</v>
      </c>
      <c r="K5798" s="168">
        <v>159.9</v>
      </c>
      <c r="L5798" s="168">
        <v>37.799999999999997</v>
      </c>
      <c r="M5798" s="168">
        <v>29.6</v>
      </c>
      <c r="N5798" s="168">
        <v>964</v>
      </c>
    </row>
    <row r="5799" spans="1:14" x14ac:dyDescent="0.2">
      <c r="A5799" s="168">
        <v>2019</v>
      </c>
      <c r="B5799" s="168">
        <v>8</v>
      </c>
      <c r="C5799" s="168">
        <v>30</v>
      </c>
      <c r="D5799" s="168">
        <v>11</v>
      </c>
      <c r="E5799" s="168">
        <v>30</v>
      </c>
      <c r="F5799" s="168">
        <v>119</v>
      </c>
      <c r="G5799" s="168">
        <v>854</v>
      </c>
      <c r="H5799" s="168">
        <v>815</v>
      </c>
      <c r="I5799" s="168">
        <v>5.2</v>
      </c>
      <c r="J5799" s="168">
        <v>2.7</v>
      </c>
      <c r="K5799" s="168">
        <v>108.5</v>
      </c>
      <c r="L5799" s="168">
        <v>36.299999999999997</v>
      </c>
      <c r="M5799" s="168">
        <v>30.4</v>
      </c>
      <c r="N5799" s="168">
        <v>963.9</v>
      </c>
    </row>
    <row r="5800" spans="1:14" x14ac:dyDescent="0.2">
      <c r="A5800" s="168">
        <v>2019</v>
      </c>
      <c r="B5800" s="168">
        <v>8</v>
      </c>
      <c r="C5800" s="168">
        <v>30</v>
      </c>
      <c r="D5800" s="168">
        <v>12</v>
      </c>
      <c r="E5800" s="168">
        <v>30</v>
      </c>
      <c r="F5800" s="168">
        <v>122</v>
      </c>
      <c r="G5800" s="168">
        <v>873</v>
      </c>
      <c r="H5800" s="168">
        <v>889</v>
      </c>
      <c r="I5800" s="168">
        <v>4.9000000000000004</v>
      </c>
      <c r="J5800" s="168">
        <v>3.4</v>
      </c>
      <c r="K5800" s="168">
        <v>86</v>
      </c>
      <c r="L5800" s="168">
        <v>34.5</v>
      </c>
      <c r="M5800" s="168">
        <v>31.5</v>
      </c>
      <c r="N5800" s="168">
        <v>963.5</v>
      </c>
    </row>
    <row r="5801" spans="1:14" x14ac:dyDescent="0.2">
      <c r="A5801" s="168">
        <v>2019</v>
      </c>
      <c r="B5801" s="168">
        <v>8</v>
      </c>
      <c r="C5801" s="168">
        <v>30</v>
      </c>
      <c r="D5801" s="168">
        <v>13</v>
      </c>
      <c r="E5801" s="168">
        <v>30</v>
      </c>
      <c r="F5801" s="168">
        <v>131</v>
      </c>
      <c r="G5801" s="168">
        <v>861</v>
      </c>
      <c r="H5801" s="168">
        <v>895</v>
      </c>
      <c r="I5801" s="168">
        <v>5.2</v>
      </c>
      <c r="J5801" s="168">
        <v>4.4000000000000004</v>
      </c>
      <c r="K5801" s="168">
        <v>80.2</v>
      </c>
      <c r="L5801" s="168">
        <v>36.1</v>
      </c>
      <c r="M5801" s="168">
        <v>32</v>
      </c>
      <c r="N5801" s="168">
        <v>963</v>
      </c>
    </row>
    <row r="5802" spans="1:14" x14ac:dyDescent="0.2">
      <c r="A5802" s="168">
        <v>2019</v>
      </c>
      <c r="B5802" s="168">
        <v>8</v>
      </c>
      <c r="C5802" s="168">
        <v>30</v>
      </c>
      <c r="D5802" s="168">
        <v>14</v>
      </c>
      <c r="E5802" s="168">
        <v>30</v>
      </c>
      <c r="F5802" s="168">
        <v>174</v>
      </c>
      <c r="G5802" s="168">
        <v>684</v>
      </c>
      <c r="H5802" s="168">
        <v>755</v>
      </c>
      <c r="I5802" s="168">
        <v>5.7</v>
      </c>
      <c r="J5802" s="168">
        <v>3</v>
      </c>
      <c r="K5802" s="168">
        <v>150.9</v>
      </c>
      <c r="L5802" s="168">
        <v>41.2</v>
      </c>
      <c r="M5802" s="168">
        <v>32</v>
      </c>
      <c r="N5802" s="168">
        <v>962.7</v>
      </c>
    </row>
    <row r="5803" spans="1:14" x14ac:dyDescent="0.2">
      <c r="A5803" s="168">
        <v>2019</v>
      </c>
      <c r="B5803" s="168">
        <v>8</v>
      </c>
      <c r="C5803" s="168">
        <v>30</v>
      </c>
      <c r="D5803" s="168">
        <v>15</v>
      </c>
      <c r="E5803" s="168">
        <v>30</v>
      </c>
      <c r="F5803" s="168">
        <v>244</v>
      </c>
      <c r="G5803" s="168">
        <v>556</v>
      </c>
      <c r="H5803" s="168">
        <v>671</v>
      </c>
      <c r="I5803" s="168">
        <v>6</v>
      </c>
      <c r="J5803" s="168">
        <v>4.8</v>
      </c>
      <c r="K5803" s="168">
        <v>254.9</v>
      </c>
      <c r="L5803" s="168">
        <v>43</v>
      </c>
      <c r="M5803" s="168">
        <v>31.4</v>
      </c>
      <c r="N5803" s="168">
        <v>962</v>
      </c>
    </row>
    <row r="5804" spans="1:14" x14ac:dyDescent="0.2">
      <c r="A5804" s="168">
        <v>2019</v>
      </c>
      <c r="B5804" s="168">
        <v>8</v>
      </c>
      <c r="C5804" s="168">
        <v>30</v>
      </c>
      <c r="D5804" s="168">
        <v>16</v>
      </c>
      <c r="E5804" s="168">
        <v>30</v>
      </c>
      <c r="F5804" s="168">
        <v>197</v>
      </c>
      <c r="G5804" s="168">
        <v>470</v>
      </c>
      <c r="H5804" s="168">
        <v>477</v>
      </c>
      <c r="I5804" s="168">
        <v>6.1</v>
      </c>
      <c r="J5804" s="168">
        <v>5.7</v>
      </c>
      <c r="K5804" s="168">
        <v>264.60000000000002</v>
      </c>
      <c r="L5804" s="168">
        <v>40.299999999999997</v>
      </c>
      <c r="M5804" s="168">
        <v>30.5</v>
      </c>
      <c r="N5804" s="168">
        <v>961.8</v>
      </c>
    </row>
    <row r="5805" spans="1:14" x14ac:dyDescent="0.2">
      <c r="A5805" s="168">
        <v>2019</v>
      </c>
      <c r="B5805" s="168">
        <v>8</v>
      </c>
      <c r="C5805" s="168">
        <v>30</v>
      </c>
      <c r="D5805" s="168">
        <v>17</v>
      </c>
      <c r="E5805" s="168">
        <v>30</v>
      </c>
      <c r="F5805" s="168">
        <v>155</v>
      </c>
      <c r="G5805" s="168">
        <v>272</v>
      </c>
      <c r="H5805" s="168">
        <v>278</v>
      </c>
      <c r="I5805" s="168">
        <v>6.1</v>
      </c>
      <c r="J5805" s="168">
        <v>4.8</v>
      </c>
      <c r="K5805" s="168">
        <v>268.8</v>
      </c>
      <c r="L5805" s="168">
        <v>39</v>
      </c>
      <c r="M5805" s="168">
        <v>29.6</v>
      </c>
      <c r="N5805" s="168">
        <v>961.6</v>
      </c>
    </row>
    <row r="5806" spans="1:14" x14ac:dyDescent="0.2">
      <c r="A5806" s="168">
        <v>2019</v>
      </c>
      <c r="B5806" s="168">
        <v>8</v>
      </c>
      <c r="C5806" s="168">
        <v>30</v>
      </c>
      <c r="D5806" s="168">
        <v>18</v>
      </c>
      <c r="E5806" s="168">
        <v>30</v>
      </c>
      <c r="F5806" s="168">
        <v>55</v>
      </c>
      <c r="G5806" s="168">
        <v>48</v>
      </c>
      <c r="H5806" s="168">
        <v>71</v>
      </c>
      <c r="I5806" s="168">
        <v>6.2</v>
      </c>
      <c r="J5806" s="168">
        <v>3.5</v>
      </c>
      <c r="K5806" s="168">
        <v>160.80000000000001</v>
      </c>
      <c r="L5806" s="168">
        <v>49.5</v>
      </c>
      <c r="M5806" s="168">
        <v>28.4</v>
      </c>
      <c r="N5806" s="168">
        <v>961.8</v>
      </c>
    </row>
    <row r="5807" spans="1:14" x14ac:dyDescent="0.2">
      <c r="A5807" s="168">
        <v>2019</v>
      </c>
      <c r="B5807" s="168">
        <v>8</v>
      </c>
      <c r="C5807" s="168">
        <v>30</v>
      </c>
      <c r="D5807" s="168">
        <v>19</v>
      </c>
      <c r="E5807" s="168">
        <v>30</v>
      </c>
      <c r="F5807" s="168">
        <v>11</v>
      </c>
      <c r="G5807" s="168">
        <v>11</v>
      </c>
      <c r="H5807" s="168">
        <v>12</v>
      </c>
      <c r="I5807" s="168">
        <v>6.6</v>
      </c>
      <c r="J5807" s="168">
        <v>4.4000000000000004</v>
      </c>
      <c r="K5807" s="168">
        <v>84.8</v>
      </c>
      <c r="L5807" s="168">
        <v>54</v>
      </c>
      <c r="M5807" s="168">
        <v>26.8</v>
      </c>
      <c r="N5807" s="168">
        <v>961.9</v>
      </c>
    </row>
    <row r="5808" spans="1:14" x14ac:dyDescent="0.2">
      <c r="A5808" s="168">
        <v>2019</v>
      </c>
      <c r="B5808" s="168">
        <v>8</v>
      </c>
      <c r="C5808" s="168">
        <v>30</v>
      </c>
      <c r="D5808" s="168">
        <v>20</v>
      </c>
      <c r="E5808" s="168">
        <v>30</v>
      </c>
      <c r="F5808" s="168">
        <v>0</v>
      </c>
      <c r="G5808" s="168">
        <v>0</v>
      </c>
      <c r="H5808" s="168">
        <v>0</v>
      </c>
      <c r="I5808" s="168">
        <v>7.5</v>
      </c>
      <c r="J5808" s="168">
        <v>3.3</v>
      </c>
      <c r="K5808" s="168">
        <v>93</v>
      </c>
      <c r="L5808" s="168">
        <v>52.8</v>
      </c>
      <c r="M5808" s="168">
        <v>25.5</v>
      </c>
      <c r="N5808" s="168">
        <v>962.1</v>
      </c>
    </row>
    <row r="5809" spans="1:14" x14ac:dyDescent="0.2">
      <c r="A5809" s="168">
        <v>2019</v>
      </c>
      <c r="B5809" s="168">
        <v>8</v>
      </c>
      <c r="C5809" s="168">
        <v>30</v>
      </c>
      <c r="D5809" s="168">
        <v>21</v>
      </c>
      <c r="E5809" s="168">
        <v>30</v>
      </c>
      <c r="F5809" s="168">
        <v>0</v>
      </c>
      <c r="G5809" s="168">
        <v>0</v>
      </c>
      <c r="H5809" s="168">
        <v>0</v>
      </c>
      <c r="I5809" s="168">
        <v>8.6</v>
      </c>
      <c r="J5809" s="168">
        <v>2.8</v>
      </c>
      <c r="K5809" s="168">
        <v>111.7</v>
      </c>
      <c r="L5809" s="168">
        <v>61.3</v>
      </c>
      <c r="M5809" s="168">
        <v>24</v>
      </c>
      <c r="N5809" s="168">
        <v>962.7</v>
      </c>
    </row>
    <row r="5810" spans="1:14" x14ac:dyDescent="0.2">
      <c r="A5810" s="168">
        <v>2019</v>
      </c>
      <c r="B5810" s="168">
        <v>8</v>
      </c>
      <c r="C5810" s="168">
        <v>30</v>
      </c>
      <c r="D5810" s="168">
        <v>22</v>
      </c>
      <c r="E5810" s="168">
        <v>30</v>
      </c>
      <c r="F5810" s="168">
        <v>0</v>
      </c>
      <c r="G5810" s="168">
        <v>0</v>
      </c>
      <c r="H5810" s="168">
        <v>0</v>
      </c>
      <c r="I5810" s="168">
        <v>9.8000000000000007</v>
      </c>
      <c r="J5810" s="168">
        <v>1.9</v>
      </c>
      <c r="K5810" s="168">
        <v>90</v>
      </c>
      <c r="L5810" s="168">
        <v>65.5</v>
      </c>
      <c r="M5810" s="168">
        <v>22.9</v>
      </c>
      <c r="N5810" s="168">
        <v>962.8</v>
      </c>
    </row>
    <row r="5811" spans="1:14" x14ac:dyDescent="0.2">
      <c r="A5811" s="168">
        <v>2019</v>
      </c>
      <c r="B5811" s="168">
        <v>8</v>
      </c>
      <c r="C5811" s="168">
        <v>30</v>
      </c>
      <c r="D5811" s="168">
        <v>23</v>
      </c>
      <c r="E5811" s="168">
        <v>30</v>
      </c>
      <c r="F5811" s="168">
        <v>0</v>
      </c>
      <c r="G5811" s="168">
        <v>0</v>
      </c>
      <c r="H5811" s="168">
        <v>0</v>
      </c>
      <c r="I5811" s="168">
        <v>11.1</v>
      </c>
      <c r="J5811" s="168">
        <v>1.8</v>
      </c>
      <c r="K5811" s="168">
        <v>79.900000000000006</v>
      </c>
      <c r="L5811" s="168">
        <v>68.400000000000006</v>
      </c>
      <c r="M5811" s="168">
        <v>22.5</v>
      </c>
      <c r="N5811" s="168">
        <v>962.8</v>
      </c>
    </row>
    <row r="5812" spans="1:14" x14ac:dyDescent="0.2">
      <c r="A5812" s="168">
        <v>2019</v>
      </c>
      <c r="B5812" s="168">
        <v>8</v>
      </c>
      <c r="C5812" s="168">
        <v>31</v>
      </c>
      <c r="D5812" s="168">
        <v>0</v>
      </c>
      <c r="E5812" s="168">
        <v>30</v>
      </c>
      <c r="F5812" s="168">
        <v>0</v>
      </c>
      <c r="G5812" s="168">
        <v>0</v>
      </c>
      <c r="H5812" s="168">
        <v>0</v>
      </c>
      <c r="I5812" s="168">
        <v>12.3</v>
      </c>
      <c r="J5812" s="168">
        <v>1.3</v>
      </c>
      <c r="K5812" s="168">
        <v>194.7</v>
      </c>
      <c r="L5812" s="168">
        <v>66.3</v>
      </c>
      <c r="M5812" s="168">
        <v>22.4</v>
      </c>
      <c r="N5812" s="168">
        <v>962.7</v>
      </c>
    </row>
    <row r="5813" spans="1:14" x14ac:dyDescent="0.2">
      <c r="A5813" s="168">
        <v>2019</v>
      </c>
      <c r="B5813" s="168">
        <v>8</v>
      </c>
      <c r="C5813" s="168">
        <v>31</v>
      </c>
      <c r="D5813" s="168">
        <v>1</v>
      </c>
      <c r="E5813" s="168">
        <v>30</v>
      </c>
      <c r="F5813" s="168">
        <v>0</v>
      </c>
      <c r="G5813" s="168">
        <v>0</v>
      </c>
      <c r="H5813" s="168">
        <v>0</v>
      </c>
      <c r="I5813" s="168">
        <v>13.3</v>
      </c>
      <c r="J5813" s="168">
        <v>1.3</v>
      </c>
      <c r="K5813" s="168">
        <v>212.5</v>
      </c>
      <c r="L5813" s="168">
        <v>61.8</v>
      </c>
      <c r="M5813" s="168">
        <v>22.3</v>
      </c>
      <c r="N5813" s="168">
        <v>962.2</v>
      </c>
    </row>
    <row r="5814" spans="1:14" x14ac:dyDescent="0.2">
      <c r="A5814" s="168">
        <v>2019</v>
      </c>
      <c r="B5814" s="168">
        <v>8</v>
      </c>
      <c r="C5814" s="168">
        <v>31</v>
      </c>
      <c r="D5814" s="168">
        <v>2</v>
      </c>
      <c r="E5814" s="168">
        <v>30</v>
      </c>
      <c r="F5814" s="168">
        <v>0</v>
      </c>
      <c r="G5814" s="168">
        <v>0</v>
      </c>
      <c r="H5814" s="168">
        <v>0</v>
      </c>
      <c r="I5814" s="168">
        <v>14.1</v>
      </c>
      <c r="J5814" s="168">
        <v>1</v>
      </c>
      <c r="K5814" s="168">
        <v>110.7</v>
      </c>
      <c r="L5814" s="168">
        <v>64.099999999999994</v>
      </c>
      <c r="M5814" s="168">
        <v>21.6</v>
      </c>
      <c r="N5814" s="168">
        <v>961.2</v>
      </c>
    </row>
    <row r="5815" spans="1:14" x14ac:dyDescent="0.2">
      <c r="A5815" s="168">
        <v>2019</v>
      </c>
      <c r="B5815" s="168">
        <v>8</v>
      </c>
      <c r="C5815" s="168">
        <v>31</v>
      </c>
      <c r="D5815" s="168">
        <v>3</v>
      </c>
      <c r="E5815" s="168">
        <v>30</v>
      </c>
      <c r="F5815" s="168">
        <v>0</v>
      </c>
      <c r="G5815" s="168">
        <v>0</v>
      </c>
      <c r="H5815" s="168">
        <v>0</v>
      </c>
      <c r="I5815" s="168">
        <v>14.8</v>
      </c>
      <c r="J5815" s="168">
        <v>1.4</v>
      </c>
      <c r="K5815" s="168">
        <v>119.4</v>
      </c>
      <c r="L5815" s="168">
        <v>65.099999999999994</v>
      </c>
      <c r="M5815" s="168">
        <v>21.2</v>
      </c>
      <c r="N5815" s="168">
        <v>960.3</v>
      </c>
    </row>
    <row r="5816" spans="1:14" x14ac:dyDescent="0.2">
      <c r="A5816" s="168">
        <v>2019</v>
      </c>
      <c r="B5816" s="168">
        <v>8</v>
      </c>
      <c r="C5816" s="168">
        <v>31</v>
      </c>
      <c r="D5816" s="168">
        <v>4</v>
      </c>
      <c r="E5816" s="168">
        <v>30</v>
      </c>
      <c r="F5816" s="168">
        <v>0</v>
      </c>
      <c r="G5816" s="168">
        <v>0</v>
      </c>
      <c r="H5816" s="168">
        <v>0</v>
      </c>
      <c r="I5816" s="168">
        <v>15.4</v>
      </c>
      <c r="J5816" s="168">
        <v>1.8</v>
      </c>
      <c r="K5816" s="168">
        <v>150.1</v>
      </c>
      <c r="L5816" s="168">
        <v>59.5</v>
      </c>
      <c r="M5816" s="168">
        <v>21.9</v>
      </c>
      <c r="N5816" s="168">
        <v>960.3</v>
      </c>
    </row>
    <row r="5817" spans="1:14" x14ac:dyDescent="0.2">
      <c r="A5817" s="168">
        <v>2019</v>
      </c>
      <c r="B5817" s="168">
        <v>8</v>
      </c>
      <c r="C5817" s="168">
        <v>31</v>
      </c>
      <c r="D5817" s="168">
        <v>5</v>
      </c>
      <c r="E5817" s="168">
        <v>30</v>
      </c>
      <c r="F5817" s="168">
        <v>0</v>
      </c>
      <c r="G5817" s="168">
        <v>0</v>
      </c>
      <c r="H5817" s="168">
        <v>0</v>
      </c>
      <c r="I5817" s="168">
        <v>15.8</v>
      </c>
      <c r="J5817" s="168">
        <v>1.1000000000000001</v>
      </c>
      <c r="K5817" s="168">
        <v>76.2</v>
      </c>
      <c r="L5817" s="168">
        <v>63.9</v>
      </c>
      <c r="M5817" s="168">
        <v>20.9</v>
      </c>
      <c r="N5817" s="168">
        <v>960.4</v>
      </c>
    </row>
    <row r="5818" spans="1:14" x14ac:dyDescent="0.2">
      <c r="A5818" s="168">
        <v>2019</v>
      </c>
      <c r="B5818" s="168">
        <v>8</v>
      </c>
      <c r="C5818" s="168">
        <v>31</v>
      </c>
      <c r="D5818" s="168">
        <v>6</v>
      </c>
      <c r="E5818" s="168">
        <v>30</v>
      </c>
      <c r="F5818" s="168">
        <v>5</v>
      </c>
      <c r="G5818" s="168">
        <v>15</v>
      </c>
      <c r="H5818" s="168">
        <v>5</v>
      </c>
      <c r="I5818" s="168">
        <v>15.7</v>
      </c>
      <c r="J5818" s="168">
        <v>0.8</v>
      </c>
      <c r="K5818" s="168">
        <v>88.2</v>
      </c>
      <c r="L5818" s="168">
        <v>64</v>
      </c>
      <c r="M5818" s="168">
        <v>20.3</v>
      </c>
      <c r="N5818" s="168">
        <v>960.9</v>
      </c>
    </row>
    <row r="5819" spans="1:14" x14ac:dyDescent="0.2">
      <c r="A5819" s="168">
        <v>2019</v>
      </c>
      <c r="B5819" s="168">
        <v>8</v>
      </c>
      <c r="C5819" s="168">
        <v>31</v>
      </c>
      <c r="D5819" s="168">
        <v>7</v>
      </c>
      <c r="E5819" s="168">
        <v>30</v>
      </c>
      <c r="F5819" s="168">
        <v>57</v>
      </c>
      <c r="G5819" s="168">
        <v>246</v>
      </c>
      <c r="H5819" s="168">
        <v>104</v>
      </c>
      <c r="I5819" s="168">
        <v>16.100000000000001</v>
      </c>
      <c r="J5819" s="168">
        <v>0.4</v>
      </c>
      <c r="K5819" s="168">
        <v>31.5</v>
      </c>
      <c r="L5819" s="168">
        <v>58.1</v>
      </c>
      <c r="M5819" s="168">
        <v>22.2</v>
      </c>
      <c r="N5819" s="168">
        <v>961.3</v>
      </c>
    </row>
    <row r="5820" spans="1:14" x14ac:dyDescent="0.2">
      <c r="A5820" s="168">
        <v>2019</v>
      </c>
      <c r="B5820" s="168">
        <v>8</v>
      </c>
      <c r="C5820" s="168">
        <v>31</v>
      </c>
      <c r="D5820" s="168">
        <v>8</v>
      </c>
      <c r="E5820" s="168">
        <v>30</v>
      </c>
      <c r="F5820" s="168">
        <v>98</v>
      </c>
      <c r="G5820" s="168">
        <v>522</v>
      </c>
      <c r="H5820" s="168">
        <v>292</v>
      </c>
      <c r="I5820" s="168">
        <v>16.600000000000001</v>
      </c>
      <c r="J5820" s="168">
        <v>0.8</v>
      </c>
      <c r="K5820" s="168">
        <v>196.1</v>
      </c>
      <c r="L5820" s="168">
        <v>58.9</v>
      </c>
      <c r="M5820" s="168">
        <v>24.3</v>
      </c>
      <c r="N5820" s="168">
        <v>961.3</v>
      </c>
    </row>
    <row r="5821" spans="1:14" x14ac:dyDescent="0.2">
      <c r="A5821" s="168">
        <v>2019</v>
      </c>
      <c r="B5821" s="168">
        <v>8</v>
      </c>
      <c r="C5821" s="168">
        <v>31</v>
      </c>
      <c r="D5821" s="168">
        <v>9</v>
      </c>
      <c r="E5821" s="168">
        <v>30</v>
      </c>
      <c r="F5821" s="168">
        <v>143</v>
      </c>
      <c r="G5821" s="168">
        <v>627</v>
      </c>
      <c r="H5821" s="168">
        <v>491</v>
      </c>
      <c r="I5821" s="168">
        <v>16.7</v>
      </c>
      <c r="J5821" s="168">
        <v>1</v>
      </c>
      <c r="K5821" s="168">
        <v>254.2</v>
      </c>
      <c r="L5821" s="168">
        <v>52.8</v>
      </c>
      <c r="M5821" s="168">
        <v>26.4</v>
      </c>
      <c r="N5821" s="168">
        <v>961.4</v>
      </c>
    </row>
    <row r="5822" spans="1:14" x14ac:dyDescent="0.2">
      <c r="A5822" s="168">
        <v>2019</v>
      </c>
      <c r="B5822" s="168">
        <v>8</v>
      </c>
      <c r="C5822" s="168">
        <v>31</v>
      </c>
      <c r="D5822" s="168">
        <v>10</v>
      </c>
      <c r="E5822" s="168">
        <v>30</v>
      </c>
      <c r="F5822" s="168">
        <v>158</v>
      </c>
      <c r="G5822" s="168">
        <v>723</v>
      </c>
      <c r="H5822" s="168">
        <v>667</v>
      </c>
      <c r="I5822" s="168">
        <v>16.3</v>
      </c>
      <c r="J5822" s="168">
        <v>1.1000000000000001</v>
      </c>
      <c r="K5822" s="168">
        <v>209.2</v>
      </c>
      <c r="L5822" s="168">
        <v>42.2</v>
      </c>
      <c r="M5822" s="168">
        <v>28.7</v>
      </c>
      <c r="N5822" s="168">
        <v>961.3</v>
      </c>
    </row>
    <row r="5823" spans="1:14" x14ac:dyDescent="0.2">
      <c r="A5823" s="168">
        <v>2019</v>
      </c>
      <c r="B5823" s="168">
        <v>8</v>
      </c>
      <c r="C5823" s="168">
        <v>31</v>
      </c>
      <c r="D5823" s="168">
        <v>11</v>
      </c>
      <c r="E5823" s="168">
        <v>30</v>
      </c>
      <c r="F5823" s="168">
        <v>145</v>
      </c>
      <c r="G5823" s="168">
        <v>792</v>
      </c>
      <c r="H5823" s="168">
        <v>791</v>
      </c>
      <c r="I5823" s="168">
        <v>15.8</v>
      </c>
      <c r="J5823" s="168">
        <v>1.5</v>
      </c>
      <c r="K5823" s="168">
        <v>145.30000000000001</v>
      </c>
      <c r="L5823" s="168">
        <v>37.299999999999997</v>
      </c>
      <c r="M5823" s="168">
        <v>30.2</v>
      </c>
      <c r="N5823" s="168">
        <v>961.1</v>
      </c>
    </row>
    <row r="5824" spans="1:14" x14ac:dyDescent="0.2">
      <c r="A5824" s="168">
        <v>2019</v>
      </c>
      <c r="B5824" s="168">
        <v>8</v>
      </c>
      <c r="C5824" s="168">
        <v>31</v>
      </c>
      <c r="D5824" s="168">
        <v>12</v>
      </c>
      <c r="E5824" s="168">
        <v>30</v>
      </c>
      <c r="F5824" s="168">
        <v>154</v>
      </c>
      <c r="G5824" s="168">
        <v>823</v>
      </c>
      <c r="H5824" s="168">
        <v>876</v>
      </c>
      <c r="I5824" s="168">
        <v>15.5</v>
      </c>
      <c r="J5824" s="168">
        <v>3</v>
      </c>
      <c r="K5824" s="168">
        <v>201.7</v>
      </c>
      <c r="L5824" s="168">
        <v>36.299999999999997</v>
      </c>
      <c r="M5824" s="168">
        <v>31.6</v>
      </c>
      <c r="N5824" s="168">
        <v>960.5</v>
      </c>
    </row>
    <row r="5825" spans="1:14" x14ac:dyDescent="0.2">
      <c r="A5825" s="168">
        <v>2019</v>
      </c>
      <c r="B5825" s="168">
        <v>8</v>
      </c>
      <c r="C5825" s="168">
        <v>31</v>
      </c>
      <c r="D5825" s="168">
        <v>13</v>
      </c>
      <c r="E5825" s="168">
        <v>30</v>
      </c>
      <c r="F5825" s="168">
        <v>205</v>
      </c>
      <c r="G5825" s="168">
        <v>812</v>
      </c>
      <c r="H5825" s="168">
        <v>924</v>
      </c>
      <c r="I5825" s="168">
        <v>15.4</v>
      </c>
      <c r="J5825" s="168">
        <v>5.3</v>
      </c>
      <c r="K5825" s="168">
        <v>255.5</v>
      </c>
      <c r="L5825" s="168">
        <v>39.700000000000003</v>
      </c>
      <c r="M5825" s="168">
        <v>31.7</v>
      </c>
      <c r="N5825" s="168">
        <v>959.9</v>
      </c>
    </row>
    <row r="5826" spans="1:14" x14ac:dyDescent="0.2">
      <c r="A5826" s="168">
        <v>2019</v>
      </c>
      <c r="B5826" s="168">
        <v>8</v>
      </c>
      <c r="C5826" s="168">
        <v>31</v>
      </c>
      <c r="D5826" s="168">
        <v>14</v>
      </c>
      <c r="E5826" s="168">
        <v>30</v>
      </c>
      <c r="F5826" s="168">
        <v>257</v>
      </c>
      <c r="G5826" s="168">
        <v>715</v>
      </c>
      <c r="H5826" s="168">
        <v>862</v>
      </c>
      <c r="I5826" s="168">
        <v>15.2</v>
      </c>
      <c r="J5826" s="168">
        <v>6.2</v>
      </c>
      <c r="K5826" s="168">
        <v>258.2</v>
      </c>
      <c r="L5826" s="168">
        <v>38.200000000000003</v>
      </c>
      <c r="M5826" s="168">
        <v>31.7</v>
      </c>
      <c r="N5826" s="168">
        <v>959.4</v>
      </c>
    </row>
    <row r="5827" spans="1:14" x14ac:dyDescent="0.2">
      <c r="A5827" s="168">
        <v>2019</v>
      </c>
      <c r="B5827" s="168">
        <v>8</v>
      </c>
      <c r="C5827" s="168">
        <v>31</v>
      </c>
      <c r="D5827" s="168">
        <v>15</v>
      </c>
      <c r="E5827" s="168">
        <v>30</v>
      </c>
      <c r="F5827" s="168">
        <v>212</v>
      </c>
      <c r="G5827" s="168">
        <v>590</v>
      </c>
      <c r="H5827" s="168">
        <v>649</v>
      </c>
      <c r="I5827" s="168">
        <v>14.9</v>
      </c>
      <c r="J5827" s="168">
        <v>5.8</v>
      </c>
      <c r="K5827" s="168">
        <v>269.39999999999998</v>
      </c>
      <c r="L5827" s="168">
        <v>40.200000000000003</v>
      </c>
      <c r="M5827" s="168">
        <v>30.8</v>
      </c>
      <c r="N5827" s="168">
        <v>958.9</v>
      </c>
    </row>
    <row r="5828" spans="1:14" x14ac:dyDescent="0.2">
      <c r="A5828" s="168">
        <v>2019</v>
      </c>
      <c r="B5828" s="168">
        <v>8</v>
      </c>
      <c r="C5828" s="168">
        <v>31</v>
      </c>
      <c r="D5828" s="168">
        <v>16</v>
      </c>
      <c r="E5828" s="168">
        <v>30</v>
      </c>
      <c r="F5828" s="168">
        <v>165</v>
      </c>
      <c r="G5828" s="168">
        <v>691</v>
      </c>
      <c r="H5828" s="168">
        <v>585</v>
      </c>
      <c r="I5828" s="168">
        <v>14.6</v>
      </c>
      <c r="J5828" s="168">
        <v>6.1</v>
      </c>
      <c r="K5828" s="168">
        <v>266.8</v>
      </c>
      <c r="L5828" s="168">
        <v>35</v>
      </c>
      <c r="M5828" s="168">
        <v>31.3</v>
      </c>
      <c r="N5828" s="168">
        <v>958.4</v>
      </c>
    </row>
    <row r="5829" spans="1:14" x14ac:dyDescent="0.2">
      <c r="A5829" s="168">
        <v>2019</v>
      </c>
      <c r="B5829" s="168">
        <v>8</v>
      </c>
      <c r="C5829" s="168">
        <v>31</v>
      </c>
      <c r="D5829" s="168">
        <v>17</v>
      </c>
      <c r="E5829" s="168">
        <v>30</v>
      </c>
      <c r="F5829" s="168">
        <v>147</v>
      </c>
      <c r="G5829" s="168">
        <v>575</v>
      </c>
      <c r="H5829" s="168">
        <v>395</v>
      </c>
      <c r="I5829" s="168">
        <v>14.2</v>
      </c>
      <c r="J5829" s="168">
        <v>4.5</v>
      </c>
      <c r="K5829" s="168">
        <v>275.89999999999998</v>
      </c>
      <c r="L5829" s="168">
        <v>37</v>
      </c>
      <c r="M5829" s="168">
        <v>31</v>
      </c>
      <c r="N5829" s="168">
        <v>958.3</v>
      </c>
    </row>
    <row r="5830" spans="1:14" x14ac:dyDescent="0.2">
      <c r="A5830" s="168">
        <v>2019</v>
      </c>
      <c r="B5830" s="168">
        <v>8</v>
      </c>
      <c r="C5830" s="168">
        <v>31</v>
      </c>
      <c r="D5830" s="168">
        <v>18</v>
      </c>
      <c r="E5830" s="168">
        <v>30</v>
      </c>
      <c r="F5830" s="168">
        <v>64</v>
      </c>
      <c r="G5830" s="168">
        <v>184</v>
      </c>
      <c r="H5830" s="168">
        <v>119</v>
      </c>
      <c r="I5830" s="168">
        <v>14.1</v>
      </c>
      <c r="J5830" s="168">
        <v>4.5</v>
      </c>
      <c r="K5830" s="168">
        <v>274.5</v>
      </c>
      <c r="L5830" s="168">
        <v>41.9</v>
      </c>
      <c r="M5830" s="168">
        <v>29</v>
      </c>
      <c r="N5830" s="168">
        <v>958.5</v>
      </c>
    </row>
    <row r="5831" spans="1:14" x14ac:dyDescent="0.2">
      <c r="A5831" s="168">
        <v>2019</v>
      </c>
      <c r="B5831" s="168">
        <v>8</v>
      </c>
      <c r="C5831" s="168">
        <v>31</v>
      </c>
      <c r="D5831" s="168">
        <v>19</v>
      </c>
      <c r="E5831" s="168">
        <v>30</v>
      </c>
      <c r="F5831" s="168">
        <v>12</v>
      </c>
      <c r="G5831" s="168">
        <v>41</v>
      </c>
      <c r="H5831" s="168">
        <v>15</v>
      </c>
      <c r="I5831" s="168">
        <v>14</v>
      </c>
      <c r="J5831" s="168">
        <v>3.4</v>
      </c>
      <c r="K5831" s="168">
        <v>290.39999999999998</v>
      </c>
      <c r="L5831" s="168">
        <v>45.2</v>
      </c>
      <c r="M5831" s="168">
        <v>27.3</v>
      </c>
      <c r="N5831" s="168">
        <v>959.2</v>
      </c>
    </row>
    <row r="5832" spans="1:14" x14ac:dyDescent="0.2">
      <c r="A5832" s="168">
        <v>2019</v>
      </c>
      <c r="B5832" s="168">
        <v>8</v>
      </c>
      <c r="C5832" s="168">
        <v>31</v>
      </c>
      <c r="D5832" s="168">
        <v>20</v>
      </c>
      <c r="E5832" s="168">
        <v>30</v>
      </c>
      <c r="F5832" s="168">
        <v>0</v>
      </c>
      <c r="G5832" s="168">
        <v>0</v>
      </c>
      <c r="H5832" s="168">
        <v>0</v>
      </c>
      <c r="I5832" s="168">
        <v>13.7</v>
      </c>
      <c r="J5832" s="168">
        <v>2.1</v>
      </c>
      <c r="K5832" s="168">
        <v>279.7</v>
      </c>
      <c r="L5832" s="168">
        <v>47.7</v>
      </c>
      <c r="M5832" s="168">
        <v>26.2</v>
      </c>
      <c r="N5832" s="168">
        <v>959.7</v>
      </c>
    </row>
    <row r="5833" spans="1:14" x14ac:dyDescent="0.2">
      <c r="A5833" s="168">
        <v>2019</v>
      </c>
      <c r="B5833" s="168">
        <v>8</v>
      </c>
      <c r="C5833" s="168">
        <v>31</v>
      </c>
      <c r="D5833" s="168">
        <v>21</v>
      </c>
      <c r="E5833" s="168">
        <v>30</v>
      </c>
      <c r="F5833" s="168">
        <v>0</v>
      </c>
      <c r="G5833" s="168">
        <v>0</v>
      </c>
      <c r="H5833" s="168">
        <v>0</v>
      </c>
      <c r="I5833" s="168">
        <v>13.3</v>
      </c>
      <c r="J5833" s="168">
        <v>1.9</v>
      </c>
      <c r="K5833" s="168">
        <v>213.6</v>
      </c>
      <c r="L5833" s="168">
        <v>55.2</v>
      </c>
      <c r="M5833" s="168">
        <v>24.9</v>
      </c>
      <c r="N5833" s="168">
        <v>960.2</v>
      </c>
    </row>
    <row r="5834" spans="1:14" x14ac:dyDescent="0.2">
      <c r="A5834" s="168">
        <v>2019</v>
      </c>
      <c r="B5834" s="168">
        <v>8</v>
      </c>
      <c r="C5834" s="168">
        <v>31</v>
      </c>
      <c r="D5834" s="168">
        <v>22</v>
      </c>
      <c r="E5834" s="168">
        <v>30</v>
      </c>
      <c r="F5834" s="168">
        <v>0</v>
      </c>
      <c r="G5834" s="168">
        <v>0</v>
      </c>
      <c r="H5834" s="168">
        <v>0</v>
      </c>
      <c r="I5834" s="168">
        <v>12.7</v>
      </c>
      <c r="J5834" s="168">
        <v>0.5</v>
      </c>
      <c r="K5834" s="168">
        <v>237.8</v>
      </c>
      <c r="L5834" s="168">
        <v>60.9</v>
      </c>
      <c r="M5834" s="168">
        <v>23.8</v>
      </c>
      <c r="N5834" s="168">
        <v>960.2</v>
      </c>
    </row>
    <row r="5835" spans="1:14" x14ac:dyDescent="0.2">
      <c r="A5835" s="168">
        <v>2019</v>
      </c>
      <c r="B5835" s="168">
        <v>8</v>
      </c>
      <c r="C5835" s="168">
        <v>31</v>
      </c>
      <c r="D5835" s="168">
        <v>23</v>
      </c>
      <c r="E5835" s="168">
        <v>30</v>
      </c>
      <c r="F5835" s="168">
        <v>0</v>
      </c>
      <c r="G5835" s="168">
        <v>0</v>
      </c>
      <c r="H5835" s="168">
        <v>0</v>
      </c>
      <c r="I5835" s="168">
        <v>11.9</v>
      </c>
      <c r="J5835" s="168">
        <v>0.8</v>
      </c>
      <c r="K5835" s="168">
        <v>317</v>
      </c>
      <c r="L5835" s="168">
        <v>62.7</v>
      </c>
      <c r="M5835" s="168">
        <v>23.1</v>
      </c>
      <c r="N5835" s="168">
        <v>960</v>
      </c>
    </row>
    <row r="5836" spans="1:14" x14ac:dyDescent="0.2">
      <c r="A5836" s="168">
        <v>2019</v>
      </c>
      <c r="B5836" s="168">
        <v>9</v>
      </c>
      <c r="C5836" s="168">
        <v>1</v>
      </c>
      <c r="D5836" s="168">
        <v>0</v>
      </c>
      <c r="E5836" s="168">
        <v>30</v>
      </c>
      <c r="F5836" s="168">
        <v>0</v>
      </c>
      <c r="G5836" s="168">
        <v>0</v>
      </c>
      <c r="H5836" s="168">
        <v>0</v>
      </c>
      <c r="I5836" s="168">
        <v>10.8</v>
      </c>
      <c r="J5836" s="168">
        <v>0.7</v>
      </c>
      <c r="K5836" s="168">
        <v>137</v>
      </c>
      <c r="L5836" s="168">
        <v>63.3</v>
      </c>
      <c r="M5836" s="168">
        <v>22.6</v>
      </c>
      <c r="N5836" s="168">
        <v>959.8</v>
      </c>
    </row>
    <row r="5837" spans="1:14" x14ac:dyDescent="0.2">
      <c r="A5837" s="168">
        <v>2019</v>
      </c>
      <c r="B5837" s="168">
        <v>9</v>
      </c>
      <c r="C5837" s="168">
        <v>1</v>
      </c>
      <c r="D5837" s="168">
        <v>1</v>
      </c>
      <c r="E5837" s="168">
        <v>30</v>
      </c>
      <c r="F5837" s="168">
        <v>0</v>
      </c>
      <c r="G5837" s="168">
        <v>0</v>
      </c>
      <c r="H5837" s="168">
        <v>0</v>
      </c>
      <c r="I5837" s="168">
        <v>9.8000000000000007</v>
      </c>
      <c r="J5837" s="168">
        <v>1.1000000000000001</v>
      </c>
      <c r="K5837" s="168">
        <v>107.3</v>
      </c>
      <c r="L5837" s="168">
        <v>63.5</v>
      </c>
      <c r="M5837" s="168">
        <v>22.6</v>
      </c>
      <c r="N5837" s="168">
        <v>959.6</v>
      </c>
    </row>
    <row r="5838" spans="1:14" x14ac:dyDescent="0.2">
      <c r="A5838" s="168">
        <v>2019</v>
      </c>
      <c r="B5838" s="168">
        <v>9</v>
      </c>
      <c r="C5838" s="168">
        <v>1</v>
      </c>
      <c r="D5838" s="168">
        <v>2</v>
      </c>
      <c r="E5838" s="168">
        <v>30</v>
      </c>
      <c r="F5838" s="168">
        <v>0</v>
      </c>
      <c r="G5838" s="168">
        <v>0</v>
      </c>
      <c r="H5838" s="168">
        <v>0</v>
      </c>
      <c r="I5838" s="168">
        <v>8.9</v>
      </c>
      <c r="J5838" s="168">
        <v>0.8</v>
      </c>
      <c r="K5838" s="168">
        <v>33.6</v>
      </c>
      <c r="L5838" s="168">
        <v>59.7</v>
      </c>
      <c r="M5838" s="168">
        <v>21.8</v>
      </c>
      <c r="N5838" s="168">
        <v>959.2</v>
      </c>
    </row>
    <row r="5839" spans="1:14" x14ac:dyDescent="0.2">
      <c r="A5839" s="168">
        <v>2019</v>
      </c>
      <c r="B5839" s="168">
        <v>9</v>
      </c>
      <c r="C5839" s="168">
        <v>1</v>
      </c>
      <c r="D5839" s="168">
        <v>3</v>
      </c>
      <c r="E5839" s="168">
        <v>30</v>
      </c>
      <c r="F5839" s="168">
        <v>0</v>
      </c>
      <c r="G5839" s="168">
        <v>0</v>
      </c>
      <c r="H5839" s="168">
        <v>0</v>
      </c>
      <c r="I5839" s="168">
        <v>8.1999999999999993</v>
      </c>
      <c r="J5839" s="168">
        <v>0.6</v>
      </c>
      <c r="K5839" s="168">
        <v>111.8</v>
      </c>
      <c r="L5839" s="168">
        <v>65.099999999999994</v>
      </c>
      <c r="M5839" s="168">
        <v>20.2</v>
      </c>
      <c r="N5839" s="168">
        <v>958.8</v>
      </c>
    </row>
    <row r="5840" spans="1:14" x14ac:dyDescent="0.2">
      <c r="A5840" s="168">
        <v>2019</v>
      </c>
      <c r="B5840" s="168">
        <v>9</v>
      </c>
      <c r="C5840" s="168">
        <v>1</v>
      </c>
      <c r="D5840" s="168">
        <v>4</v>
      </c>
      <c r="E5840" s="168">
        <v>30</v>
      </c>
      <c r="F5840" s="168">
        <v>0</v>
      </c>
      <c r="G5840" s="168">
        <v>0</v>
      </c>
      <c r="H5840" s="168">
        <v>0</v>
      </c>
      <c r="I5840" s="168">
        <v>7.7</v>
      </c>
      <c r="J5840" s="168">
        <v>0.8</v>
      </c>
      <c r="K5840" s="168">
        <v>196.8</v>
      </c>
      <c r="L5840" s="168">
        <v>65.400000000000006</v>
      </c>
      <c r="M5840" s="168">
        <v>20.399999999999999</v>
      </c>
      <c r="N5840" s="168">
        <v>958.6</v>
      </c>
    </row>
    <row r="5841" spans="1:14" x14ac:dyDescent="0.2">
      <c r="A5841" s="168">
        <v>2019</v>
      </c>
      <c r="B5841" s="168">
        <v>9</v>
      </c>
      <c r="C5841" s="168">
        <v>1</v>
      </c>
      <c r="D5841" s="168">
        <v>5</v>
      </c>
      <c r="E5841" s="168">
        <v>30</v>
      </c>
      <c r="F5841" s="168">
        <v>0</v>
      </c>
      <c r="G5841" s="168">
        <v>0</v>
      </c>
      <c r="H5841" s="168">
        <v>0</v>
      </c>
      <c r="I5841" s="168">
        <v>7.4</v>
      </c>
      <c r="J5841" s="168">
        <v>1.2</v>
      </c>
      <c r="K5841" s="168">
        <v>68.400000000000006</v>
      </c>
      <c r="L5841" s="168">
        <v>66.900000000000006</v>
      </c>
      <c r="M5841" s="168">
        <v>19.399999999999999</v>
      </c>
      <c r="N5841" s="168">
        <v>958.7</v>
      </c>
    </row>
    <row r="5842" spans="1:14" x14ac:dyDescent="0.2">
      <c r="A5842" s="168">
        <v>2019</v>
      </c>
      <c r="B5842" s="168">
        <v>9</v>
      </c>
      <c r="C5842" s="168">
        <v>1</v>
      </c>
      <c r="D5842" s="168">
        <v>6</v>
      </c>
      <c r="E5842" s="168">
        <v>30</v>
      </c>
      <c r="F5842" s="168">
        <v>4</v>
      </c>
      <c r="G5842" s="168">
        <v>19</v>
      </c>
      <c r="H5842" s="168">
        <v>5</v>
      </c>
      <c r="I5842" s="168">
        <v>7.1</v>
      </c>
      <c r="J5842" s="168">
        <v>1.3</v>
      </c>
      <c r="K5842" s="168">
        <v>63.6</v>
      </c>
      <c r="L5842" s="168">
        <v>65.5</v>
      </c>
      <c r="M5842" s="168">
        <v>19.7</v>
      </c>
      <c r="N5842" s="168">
        <v>958.9</v>
      </c>
    </row>
    <row r="5843" spans="1:14" x14ac:dyDescent="0.2">
      <c r="A5843" s="168">
        <v>2019</v>
      </c>
      <c r="B5843" s="168">
        <v>9</v>
      </c>
      <c r="C5843" s="168">
        <v>1</v>
      </c>
      <c r="D5843" s="168">
        <v>7</v>
      </c>
      <c r="E5843" s="168">
        <v>30</v>
      </c>
      <c r="F5843" s="168">
        <v>41</v>
      </c>
      <c r="G5843" s="168">
        <v>382</v>
      </c>
      <c r="H5843" s="168">
        <v>110</v>
      </c>
      <c r="I5843" s="168">
        <v>5.0999999999999996</v>
      </c>
      <c r="J5843" s="168">
        <v>1.1000000000000001</v>
      </c>
      <c r="K5843" s="168">
        <v>78.099999999999994</v>
      </c>
      <c r="L5843" s="168">
        <v>61.5</v>
      </c>
      <c r="M5843" s="168">
        <v>21.2</v>
      </c>
      <c r="N5843" s="168">
        <v>959.2</v>
      </c>
    </row>
    <row r="5844" spans="1:14" x14ac:dyDescent="0.2">
      <c r="A5844" s="168">
        <v>2019</v>
      </c>
      <c r="B5844" s="168">
        <v>9</v>
      </c>
      <c r="C5844" s="168">
        <v>1</v>
      </c>
      <c r="D5844" s="168">
        <v>8</v>
      </c>
      <c r="E5844" s="168">
        <v>30</v>
      </c>
      <c r="F5844" s="168">
        <v>73</v>
      </c>
      <c r="G5844" s="168">
        <v>638</v>
      </c>
      <c r="H5844" s="168">
        <v>308</v>
      </c>
      <c r="I5844" s="168">
        <v>4.4000000000000004</v>
      </c>
      <c r="J5844" s="168">
        <v>0.9</v>
      </c>
      <c r="K5844" s="168">
        <v>88.4</v>
      </c>
      <c r="L5844" s="168">
        <v>50.9</v>
      </c>
      <c r="M5844" s="168">
        <v>25.2</v>
      </c>
      <c r="N5844" s="168">
        <v>959.3</v>
      </c>
    </row>
    <row r="5845" spans="1:14" x14ac:dyDescent="0.2">
      <c r="A5845" s="168">
        <v>2019</v>
      </c>
      <c r="B5845" s="168">
        <v>9</v>
      </c>
      <c r="C5845" s="168">
        <v>1</v>
      </c>
      <c r="D5845" s="168">
        <v>9</v>
      </c>
      <c r="E5845" s="168">
        <v>30</v>
      </c>
      <c r="F5845" s="168">
        <v>90</v>
      </c>
      <c r="G5845" s="168">
        <v>764</v>
      </c>
      <c r="H5845" s="168">
        <v>510</v>
      </c>
      <c r="I5845" s="168">
        <v>5.0999999999999996</v>
      </c>
      <c r="J5845" s="168">
        <v>0.8</v>
      </c>
      <c r="K5845" s="168">
        <v>196.5</v>
      </c>
      <c r="L5845" s="168">
        <v>42.4</v>
      </c>
      <c r="M5845" s="168">
        <v>28.3</v>
      </c>
      <c r="N5845" s="168">
        <v>959.3</v>
      </c>
    </row>
    <row r="5846" spans="1:14" x14ac:dyDescent="0.2">
      <c r="A5846" s="168">
        <v>2019</v>
      </c>
      <c r="B5846" s="168">
        <v>9</v>
      </c>
      <c r="C5846" s="168">
        <v>1</v>
      </c>
      <c r="D5846" s="168">
        <v>10</v>
      </c>
      <c r="E5846" s="168">
        <v>30</v>
      </c>
      <c r="F5846" s="168">
        <v>100</v>
      </c>
      <c r="G5846" s="168">
        <v>834</v>
      </c>
      <c r="H5846" s="168">
        <v>683</v>
      </c>
      <c r="I5846" s="168">
        <v>5.7</v>
      </c>
      <c r="J5846" s="168">
        <v>1.8</v>
      </c>
      <c r="K5846" s="168">
        <v>231.2</v>
      </c>
      <c r="L5846" s="168">
        <v>37.6</v>
      </c>
      <c r="M5846" s="168">
        <v>30.1</v>
      </c>
      <c r="N5846" s="168">
        <v>959.2</v>
      </c>
    </row>
    <row r="5847" spans="1:14" x14ac:dyDescent="0.2">
      <c r="A5847" s="168">
        <v>2019</v>
      </c>
      <c r="B5847" s="168">
        <v>9</v>
      </c>
      <c r="C5847" s="168">
        <v>1</v>
      </c>
      <c r="D5847" s="168">
        <v>11</v>
      </c>
      <c r="E5847" s="168">
        <v>30</v>
      </c>
      <c r="F5847" s="168">
        <v>112</v>
      </c>
      <c r="G5847" s="168">
        <v>869</v>
      </c>
      <c r="H5847" s="168">
        <v>816</v>
      </c>
      <c r="I5847" s="168">
        <v>5.7</v>
      </c>
      <c r="J5847" s="168">
        <v>2.9</v>
      </c>
      <c r="K5847" s="168">
        <v>232</v>
      </c>
      <c r="L5847" s="168">
        <v>37.299999999999997</v>
      </c>
      <c r="M5847" s="168">
        <v>31.4</v>
      </c>
      <c r="N5847" s="168">
        <v>959</v>
      </c>
    </row>
    <row r="5848" spans="1:14" x14ac:dyDescent="0.2">
      <c r="A5848" s="168">
        <v>2019</v>
      </c>
      <c r="B5848" s="168">
        <v>9</v>
      </c>
      <c r="C5848" s="168">
        <v>1</v>
      </c>
      <c r="D5848" s="168">
        <v>12</v>
      </c>
      <c r="E5848" s="168">
        <v>30</v>
      </c>
      <c r="F5848" s="168">
        <v>181</v>
      </c>
      <c r="G5848" s="168">
        <v>775</v>
      </c>
      <c r="H5848" s="168">
        <v>857</v>
      </c>
      <c r="I5848" s="168">
        <v>5.4</v>
      </c>
      <c r="J5848" s="168">
        <v>3.7</v>
      </c>
      <c r="K5848" s="168">
        <v>258.39999999999998</v>
      </c>
      <c r="L5848" s="168">
        <v>33.299999999999997</v>
      </c>
      <c r="M5848" s="168">
        <v>32.700000000000003</v>
      </c>
      <c r="N5848" s="168">
        <v>958.5</v>
      </c>
    </row>
    <row r="5849" spans="1:14" x14ac:dyDescent="0.2">
      <c r="A5849" s="168">
        <v>2019</v>
      </c>
      <c r="B5849" s="168">
        <v>9</v>
      </c>
      <c r="C5849" s="168">
        <v>1</v>
      </c>
      <c r="D5849" s="168">
        <v>13</v>
      </c>
      <c r="E5849" s="168">
        <v>30</v>
      </c>
      <c r="F5849" s="168">
        <v>192</v>
      </c>
      <c r="G5849" s="168">
        <v>794</v>
      </c>
      <c r="H5849" s="168">
        <v>893</v>
      </c>
      <c r="I5849" s="168">
        <v>5</v>
      </c>
      <c r="J5849" s="168">
        <v>6.1</v>
      </c>
      <c r="K5849" s="168">
        <v>262.7</v>
      </c>
      <c r="L5849" s="168">
        <v>31</v>
      </c>
      <c r="M5849" s="168">
        <v>33.1</v>
      </c>
      <c r="N5849" s="168">
        <v>958</v>
      </c>
    </row>
    <row r="5850" spans="1:14" x14ac:dyDescent="0.2">
      <c r="A5850" s="168">
        <v>2019</v>
      </c>
      <c r="B5850" s="168">
        <v>9</v>
      </c>
      <c r="C5850" s="168">
        <v>1</v>
      </c>
      <c r="D5850" s="168">
        <v>14</v>
      </c>
      <c r="E5850" s="168">
        <v>30</v>
      </c>
      <c r="F5850" s="168">
        <v>255</v>
      </c>
      <c r="G5850" s="168">
        <v>467</v>
      </c>
      <c r="H5850" s="168">
        <v>657</v>
      </c>
      <c r="I5850" s="168">
        <v>4.5999999999999996</v>
      </c>
      <c r="J5850" s="168">
        <v>6</v>
      </c>
      <c r="K5850" s="168">
        <v>262.10000000000002</v>
      </c>
      <c r="L5850" s="168">
        <v>35</v>
      </c>
      <c r="M5850" s="168">
        <v>32.700000000000003</v>
      </c>
      <c r="N5850" s="168">
        <v>957.7</v>
      </c>
    </row>
    <row r="5851" spans="1:14" x14ac:dyDescent="0.2">
      <c r="A5851" s="168">
        <v>2019</v>
      </c>
      <c r="B5851" s="168">
        <v>9</v>
      </c>
      <c r="C5851" s="168">
        <v>1</v>
      </c>
      <c r="D5851" s="168">
        <v>15</v>
      </c>
      <c r="E5851" s="168">
        <v>30</v>
      </c>
      <c r="F5851" s="168">
        <v>368</v>
      </c>
      <c r="G5851" s="168">
        <v>119</v>
      </c>
      <c r="H5851" s="168">
        <v>459</v>
      </c>
      <c r="I5851" s="168">
        <v>4.3</v>
      </c>
      <c r="J5851" s="168">
        <v>5.9</v>
      </c>
      <c r="K5851" s="168">
        <v>275.39999999999998</v>
      </c>
      <c r="L5851" s="168">
        <v>40.6</v>
      </c>
      <c r="M5851" s="168">
        <v>31.3</v>
      </c>
      <c r="N5851" s="168">
        <v>957.3</v>
      </c>
    </row>
    <row r="5852" spans="1:14" x14ac:dyDescent="0.2">
      <c r="A5852" s="168">
        <v>2019</v>
      </c>
      <c r="B5852" s="168">
        <v>9</v>
      </c>
      <c r="C5852" s="168">
        <v>1</v>
      </c>
      <c r="D5852" s="168">
        <v>16</v>
      </c>
      <c r="E5852" s="168">
        <v>30</v>
      </c>
      <c r="F5852" s="168">
        <v>291</v>
      </c>
      <c r="G5852" s="168">
        <v>273</v>
      </c>
      <c r="H5852" s="168">
        <v>451</v>
      </c>
      <c r="I5852" s="168">
        <v>4.0999999999999996</v>
      </c>
      <c r="J5852" s="168">
        <v>5.5</v>
      </c>
      <c r="K5852" s="168">
        <v>280.60000000000002</v>
      </c>
      <c r="L5852" s="168">
        <v>45.7</v>
      </c>
      <c r="M5852" s="168">
        <v>30.5</v>
      </c>
      <c r="N5852" s="168">
        <v>957.2</v>
      </c>
    </row>
    <row r="5853" spans="1:14" x14ac:dyDescent="0.2">
      <c r="A5853" s="168">
        <v>2019</v>
      </c>
      <c r="B5853" s="168">
        <v>9</v>
      </c>
      <c r="C5853" s="168">
        <v>1</v>
      </c>
      <c r="D5853" s="168">
        <v>17</v>
      </c>
      <c r="E5853" s="168">
        <v>30</v>
      </c>
      <c r="F5853" s="168">
        <v>138</v>
      </c>
      <c r="G5853" s="168">
        <v>577</v>
      </c>
      <c r="H5853" s="168">
        <v>386</v>
      </c>
      <c r="I5853" s="168">
        <v>4.2</v>
      </c>
      <c r="J5853" s="168">
        <v>4.7</v>
      </c>
      <c r="K5853" s="168">
        <v>277.89999999999998</v>
      </c>
      <c r="L5853" s="168">
        <v>46.7</v>
      </c>
      <c r="M5853" s="168">
        <v>30.6</v>
      </c>
      <c r="N5853" s="168">
        <v>957.3</v>
      </c>
    </row>
    <row r="5854" spans="1:14" x14ac:dyDescent="0.2">
      <c r="A5854" s="168">
        <v>2019</v>
      </c>
      <c r="B5854" s="168">
        <v>9</v>
      </c>
      <c r="C5854" s="168">
        <v>1</v>
      </c>
      <c r="D5854" s="168">
        <v>18</v>
      </c>
      <c r="E5854" s="168">
        <v>30</v>
      </c>
      <c r="F5854" s="168">
        <v>76</v>
      </c>
      <c r="G5854" s="168">
        <v>311</v>
      </c>
      <c r="H5854" s="168">
        <v>153</v>
      </c>
      <c r="I5854" s="168">
        <v>4.4000000000000004</v>
      </c>
      <c r="J5854" s="168">
        <v>3.7</v>
      </c>
      <c r="K5854" s="168">
        <v>264.89999999999998</v>
      </c>
      <c r="L5854" s="168">
        <v>48.8</v>
      </c>
      <c r="M5854" s="168">
        <v>29.3</v>
      </c>
      <c r="N5854" s="168">
        <v>957.5</v>
      </c>
    </row>
    <row r="5855" spans="1:14" x14ac:dyDescent="0.2">
      <c r="A5855" s="168">
        <v>2019</v>
      </c>
      <c r="B5855" s="168">
        <v>9</v>
      </c>
      <c r="C5855" s="168">
        <v>1</v>
      </c>
      <c r="D5855" s="168">
        <v>19</v>
      </c>
      <c r="E5855" s="168">
        <v>30</v>
      </c>
      <c r="F5855" s="168">
        <v>9</v>
      </c>
      <c r="G5855" s="168">
        <v>4</v>
      </c>
      <c r="H5855" s="168">
        <v>10</v>
      </c>
      <c r="I5855" s="168">
        <v>4.5999999999999996</v>
      </c>
      <c r="J5855" s="168">
        <v>2.5</v>
      </c>
      <c r="K5855" s="168">
        <v>223.6</v>
      </c>
      <c r="L5855" s="168">
        <v>61.1</v>
      </c>
      <c r="M5855" s="168">
        <v>26.6</v>
      </c>
      <c r="N5855" s="168">
        <v>957.9</v>
      </c>
    </row>
    <row r="5856" spans="1:14" x14ac:dyDescent="0.2">
      <c r="A5856" s="168">
        <v>2019</v>
      </c>
      <c r="B5856" s="168">
        <v>9</v>
      </c>
      <c r="C5856" s="168">
        <v>1</v>
      </c>
      <c r="D5856" s="168">
        <v>20</v>
      </c>
      <c r="E5856" s="168">
        <v>30</v>
      </c>
      <c r="F5856" s="168">
        <v>0</v>
      </c>
      <c r="G5856" s="168">
        <v>0</v>
      </c>
      <c r="H5856" s="168">
        <v>0</v>
      </c>
      <c r="I5856" s="168">
        <v>5</v>
      </c>
      <c r="J5856" s="168">
        <v>1.2</v>
      </c>
      <c r="K5856" s="168">
        <v>250.7</v>
      </c>
      <c r="L5856" s="168">
        <v>70.8</v>
      </c>
      <c r="M5856" s="168">
        <v>24.6</v>
      </c>
      <c r="N5856" s="168">
        <v>958.2</v>
      </c>
    </row>
    <row r="5857" spans="1:14" x14ac:dyDescent="0.2">
      <c r="A5857" s="168">
        <v>2019</v>
      </c>
      <c r="B5857" s="168">
        <v>9</v>
      </c>
      <c r="C5857" s="168">
        <v>1</v>
      </c>
      <c r="D5857" s="168">
        <v>21</v>
      </c>
      <c r="E5857" s="168">
        <v>30</v>
      </c>
      <c r="F5857" s="168">
        <v>0</v>
      </c>
      <c r="G5857" s="168">
        <v>0</v>
      </c>
      <c r="H5857" s="168">
        <v>0</v>
      </c>
      <c r="I5857" s="168">
        <v>5.8</v>
      </c>
      <c r="J5857" s="168">
        <v>1</v>
      </c>
      <c r="K5857" s="168">
        <v>257.5</v>
      </c>
      <c r="L5857" s="168">
        <v>73.7</v>
      </c>
      <c r="M5857" s="168">
        <v>23.9</v>
      </c>
      <c r="N5857" s="168">
        <v>958.5</v>
      </c>
    </row>
    <row r="5858" spans="1:14" x14ac:dyDescent="0.2">
      <c r="A5858" s="168">
        <v>2019</v>
      </c>
      <c r="B5858" s="168">
        <v>9</v>
      </c>
      <c r="C5858" s="168">
        <v>1</v>
      </c>
      <c r="D5858" s="168">
        <v>22</v>
      </c>
      <c r="E5858" s="168">
        <v>30</v>
      </c>
      <c r="F5858" s="168">
        <v>0</v>
      </c>
      <c r="G5858" s="168">
        <v>0</v>
      </c>
      <c r="H5858" s="168">
        <v>0</v>
      </c>
      <c r="I5858" s="168">
        <v>6.8</v>
      </c>
      <c r="J5858" s="168">
        <v>1.1000000000000001</v>
      </c>
      <c r="K5858" s="168">
        <v>105.8</v>
      </c>
      <c r="L5858" s="168">
        <v>74.599999999999994</v>
      </c>
      <c r="M5858" s="168">
        <v>23.7</v>
      </c>
      <c r="N5858" s="168">
        <v>958.7</v>
      </c>
    </row>
    <row r="5859" spans="1:14" x14ac:dyDescent="0.2">
      <c r="A5859" s="168">
        <v>2019</v>
      </c>
      <c r="B5859" s="168">
        <v>9</v>
      </c>
      <c r="C5859" s="168">
        <v>1</v>
      </c>
      <c r="D5859" s="168">
        <v>23</v>
      </c>
      <c r="E5859" s="168">
        <v>30</v>
      </c>
      <c r="F5859" s="168">
        <v>0</v>
      </c>
      <c r="G5859" s="168">
        <v>0</v>
      </c>
      <c r="H5859" s="168">
        <v>0</v>
      </c>
      <c r="I5859" s="168">
        <v>7.7</v>
      </c>
      <c r="J5859" s="168">
        <v>1</v>
      </c>
      <c r="K5859" s="168">
        <v>66.5</v>
      </c>
      <c r="L5859" s="168">
        <v>71.8</v>
      </c>
      <c r="M5859" s="168">
        <v>23.1</v>
      </c>
      <c r="N5859" s="168">
        <v>958.7</v>
      </c>
    </row>
    <row r="5860" spans="1:14" x14ac:dyDescent="0.2">
      <c r="A5860" s="168">
        <v>2019</v>
      </c>
      <c r="B5860" s="168">
        <v>9</v>
      </c>
      <c r="C5860" s="168">
        <v>2</v>
      </c>
      <c r="D5860" s="168">
        <v>0</v>
      </c>
      <c r="E5860" s="168">
        <v>30</v>
      </c>
      <c r="F5860" s="168">
        <v>0</v>
      </c>
      <c r="G5860" s="168">
        <v>0</v>
      </c>
      <c r="H5860" s="168">
        <v>0</v>
      </c>
      <c r="I5860" s="168">
        <v>8.5</v>
      </c>
      <c r="J5860" s="168">
        <v>1.2</v>
      </c>
      <c r="K5860" s="168">
        <v>84.4</v>
      </c>
      <c r="L5860" s="168">
        <v>69.900000000000006</v>
      </c>
      <c r="M5860" s="168">
        <v>22.5</v>
      </c>
      <c r="N5860" s="168">
        <v>958.8</v>
      </c>
    </row>
    <row r="5861" spans="1:14" x14ac:dyDescent="0.2">
      <c r="A5861" s="168">
        <v>2019</v>
      </c>
      <c r="B5861" s="168">
        <v>9</v>
      </c>
      <c r="C5861" s="168">
        <v>2</v>
      </c>
      <c r="D5861" s="168">
        <v>1</v>
      </c>
      <c r="E5861" s="168">
        <v>30</v>
      </c>
      <c r="F5861" s="168">
        <v>0</v>
      </c>
      <c r="G5861" s="168">
        <v>0</v>
      </c>
      <c r="H5861" s="168">
        <v>0</v>
      </c>
      <c r="I5861" s="168">
        <v>9.1999999999999993</v>
      </c>
      <c r="J5861" s="168">
        <v>1.1000000000000001</v>
      </c>
      <c r="K5861" s="168">
        <v>78.3</v>
      </c>
      <c r="L5861" s="168">
        <v>76.5</v>
      </c>
      <c r="M5861" s="168">
        <v>21.7</v>
      </c>
      <c r="N5861" s="168">
        <v>958.9</v>
      </c>
    </row>
    <row r="5862" spans="1:14" x14ac:dyDescent="0.2">
      <c r="A5862" s="168">
        <v>2019</v>
      </c>
      <c r="B5862" s="168">
        <v>9</v>
      </c>
      <c r="C5862" s="168">
        <v>2</v>
      </c>
      <c r="D5862" s="168">
        <v>2</v>
      </c>
      <c r="E5862" s="168">
        <v>30</v>
      </c>
      <c r="F5862" s="168">
        <v>0</v>
      </c>
      <c r="G5862" s="168">
        <v>0</v>
      </c>
      <c r="H5862" s="168">
        <v>0</v>
      </c>
      <c r="I5862" s="168">
        <v>9.9</v>
      </c>
      <c r="J5862" s="168">
        <v>1.2</v>
      </c>
      <c r="K5862" s="168">
        <v>61</v>
      </c>
      <c r="L5862" s="168">
        <v>78.5</v>
      </c>
      <c r="M5862" s="168">
        <v>21.4</v>
      </c>
      <c r="N5862" s="168">
        <v>958.7</v>
      </c>
    </row>
    <row r="5863" spans="1:14" x14ac:dyDescent="0.2">
      <c r="A5863" s="168">
        <v>2019</v>
      </c>
      <c r="B5863" s="168">
        <v>9</v>
      </c>
      <c r="C5863" s="168">
        <v>2</v>
      </c>
      <c r="D5863" s="168">
        <v>3</v>
      </c>
      <c r="E5863" s="168">
        <v>30</v>
      </c>
      <c r="F5863" s="168">
        <v>0</v>
      </c>
      <c r="G5863" s="168">
        <v>0</v>
      </c>
      <c r="H5863" s="168">
        <v>0</v>
      </c>
      <c r="I5863" s="168">
        <v>10.6</v>
      </c>
      <c r="J5863" s="168">
        <v>0.3</v>
      </c>
      <c r="K5863" s="168">
        <v>49.6</v>
      </c>
      <c r="L5863" s="168">
        <v>78.8</v>
      </c>
      <c r="M5863" s="168">
        <v>21</v>
      </c>
      <c r="N5863" s="168">
        <v>958.4</v>
      </c>
    </row>
    <row r="5864" spans="1:14" x14ac:dyDescent="0.2">
      <c r="A5864" s="168">
        <v>2019</v>
      </c>
      <c r="B5864" s="168">
        <v>9</v>
      </c>
      <c r="C5864" s="168">
        <v>2</v>
      </c>
      <c r="D5864" s="168">
        <v>4</v>
      </c>
      <c r="E5864" s="168">
        <v>30</v>
      </c>
      <c r="F5864" s="168">
        <v>0</v>
      </c>
      <c r="G5864" s="168">
        <v>0</v>
      </c>
      <c r="H5864" s="168">
        <v>0</v>
      </c>
      <c r="I5864" s="168">
        <v>11</v>
      </c>
      <c r="J5864" s="168">
        <v>1.1000000000000001</v>
      </c>
      <c r="K5864" s="168">
        <v>51.7</v>
      </c>
      <c r="L5864" s="168">
        <v>72.599999999999994</v>
      </c>
      <c r="M5864" s="168">
        <v>20.6</v>
      </c>
      <c r="N5864" s="168">
        <v>958.4</v>
      </c>
    </row>
    <row r="5865" spans="1:14" x14ac:dyDescent="0.2">
      <c r="A5865" s="168">
        <v>2019</v>
      </c>
      <c r="B5865" s="168">
        <v>9</v>
      </c>
      <c r="C5865" s="168">
        <v>2</v>
      </c>
      <c r="D5865" s="168">
        <v>5</v>
      </c>
      <c r="E5865" s="168">
        <v>30</v>
      </c>
      <c r="F5865" s="168">
        <v>0</v>
      </c>
      <c r="G5865" s="168">
        <v>0</v>
      </c>
      <c r="H5865" s="168">
        <v>0</v>
      </c>
      <c r="I5865" s="168">
        <v>11.2</v>
      </c>
      <c r="J5865" s="168">
        <v>1.8</v>
      </c>
      <c r="K5865" s="168">
        <v>66.8</v>
      </c>
      <c r="L5865" s="168">
        <v>71.7</v>
      </c>
      <c r="M5865" s="168">
        <v>21.3</v>
      </c>
      <c r="N5865" s="168">
        <v>958.6</v>
      </c>
    </row>
    <row r="5866" spans="1:14" x14ac:dyDescent="0.2">
      <c r="A5866" s="168">
        <v>2019</v>
      </c>
      <c r="B5866" s="168">
        <v>9</v>
      </c>
      <c r="C5866" s="168">
        <v>2</v>
      </c>
      <c r="D5866" s="168">
        <v>6</v>
      </c>
      <c r="E5866" s="168">
        <v>30</v>
      </c>
      <c r="F5866" s="168">
        <v>2</v>
      </c>
      <c r="G5866" s="168">
        <v>2</v>
      </c>
      <c r="H5866" s="168">
        <v>2</v>
      </c>
      <c r="I5866" s="168">
        <v>11.2</v>
      </c>
      <c r="J5866" s="168">
        <v>2.4</v>
      </c>
      <c r="K5866" s="168">
        <v>85</v>
      </c>
      <c r="L5866" s="168">
        <v>73.7</v>
      </c>
      <c r="M5866" s="168">
        <v>21.2</v>
      </c>
      <c r="N5866" s="168">
        <v>959.1</v>
      </c>
    </row>
    <row r="5867" spans="1:14" x14ac:dyDescent="0.2">
      <c r="A5867" s="168">
        <v>2019</v>
      </c>
      <c r="B5867" s="168">
        <v>9</v>
      </c>
      <c r="C5867" s="168">
        <v>2</v>
      </c>
      <c r="D5867" s="168">
        <v>7</v>
      </c>
      <c r="E5867" s="168">
        <v>30</v>
      </c>
      <c r="F5867" s="168">
        <v>40</v>
      </c>
      <c r="G5867" s="168">
        <v>57</v>
      </c>
      <c r="H5867" s="168">
        <v>54</v>
      </c>
      <c r="I5867" s="168">
        <v>10.5</v>
      </c>
      <c r="J5867" s="168">
        <v>5.3</v>
      </c>
      <c r="K5867" s="168">
        <v>86.9</v>
      </c>
      <c r="L5867" s="168">
        <v>89.4</v>
      </c>
      <c r="M5867" s="168">
        <v>21</v>
      </c>
      <c r="N5867" s="168">
        <v>960.1</v>
      </c>
    </row>
    <row r="5868" spans="1:14" x14ac:dyDescent="0.2">
      <c r="A5868" s="168">
        <v>2019</v>
      </c>
      <c r="B5868" s="168">
        <v>9</v>
      </c>
      <c r="C5868" s="168">
        <v>2</v>
      </c>
      <c r="D5868" s="168">
        <v>8</v>
      </c>
      <c r="E5868" s="168">
        <v>30</v>
      </c>
      <c r="F5868" s="168">
        <v>96</v>
      </c>
      <c r="G5868" s="168">
        <v>527</v>
      </c>
      <c r="H5868" s="168">
        <v>292</v>
      </c>
      <c r="I5868" s="168">
        <v>9.5</v>
      </c>
      <c r="J5868" s="168">
        <v>6.1</v>
      </c>
      <c r="K5868" s="168">
        <v>87.7</v>
      </c>
      <c r="L5868" s="168">
        <v>76.599999999999994</v>
      </c>
      <c r="M5868" s="168">
        <v>23.6</v>
      </c>
      <c r="N5868" s="168">
        <v>960.8</v>
      </c>
    </row>
    <row r="5869" spans="1:14" x14ac:dyDescent="0.2">
      <c r="A5869" s="168">
        <v>2019</v>
      </c>
      <c r="B5869" s="168">
        <v>9</v>
      </c>
      <c r="C5869" s="168">
        <v>2</v>
      </c>
      <c r="D5869" s="168">
        <v>9</v>
      </c>
      <c r="E5869" s="168">
        <v>30</v>
      </c>
      <c r="F5869" s="168">
        <v>116</v>
      </c>
      <c r="G5869" s="168">
        <v>695</v>
      </c>
      <c r="H5869" s="168">
        <v>499</v>
      </c>
      <c r="I5869" s="168">
        <v>9.1</v>
      </c>
      <c r="J5869" s="168">
        <v>6.5</v>
      </c>
      <c r="K5869" s="168">
        <v>87.5</v>
      </c>
      <c r="L5869" s="168">
        <v>64.7</v>
      </c>
      <c r="M5869" s="168">
        <v>25.9</v>
      </c>
      <c r="N5869" s="168">
        <v>961.3</v>
      </c>
    </row>
    <row r="5870" spans="1:14" x14ac:dyDescent="0.2">
      <c r="A5870" s="168">
        <v>2019</v>
      </c>
      <c r="B5870" s="168">
        <v>9</v>
      </c>
      <c r="C5870" s="168">
        <v>2</v>
      </c>
      <c r="D5870" s="168">
        <v>10</v>
      </c>
      <c r="E5870" s="168">
        <v>30</v>
      </c>
      <c r="F5870" s="168">
        <v>115</v>
      </c>
      <c r="G5870" s="168">
        <v>802</v>
      </c>
      <c r="H5870" s="168">
        <v>675</v>
      </c>
      <c r="I5870" s="168">
        <v>8.8000000000000007</v>
      </c>
      <c r="J5870" s="168">
        <v>6.1</v>
      </c>
      <c r="K5870" s="168">
        <v>96</v>
      </c>
      <c r="L5870" s="168">
        <v>52</v>
      </c>
      <c r="M5870" s="168">
        <v>27.5</v>
      </c>
      <c r="N5870" s="168">
        <v>961.9</v>
      </c>
    </row>
    <row r="5871" spans="1:14" x14ac:dyDescent="0.2">
      <c r="A5871" s="168">
        <v>2019</v>
      </c>
      <c r="B5871" s="168">
        <v>9</v>
      </c>
      <c r="C5871" s="168">
        <v>2</v>
      </c>
      <c r="D5871" s="168">
        <v>11</v>
      </c>
      <c r="E5871" s="168">
        <v>30</v>
      </c>
      <c r="F5871" s="168">
        <v>125</v>
      </c>
      <c r="G5871" s="168">
        <v>839</v>
      </c>
      <c r="H5871" s="168">
        <v>804</v>
      </c>
      <c r="I5871" s="168">
        <v>8.3000000000000007</v>
      </c>
      <c r="J5871" s="168">
        <v>7.1</v>
      </c>
      <c r="K5871" s="168">
        <v>98.9</v>
      </c>
      <c r="L5871" s="168">
        <v>49.6</v>
      </c>
      <c r="M5871" s="168">
        <v>28.4</v>
      </c>
      <c r="N5871" s="168">
        <v>962.2</v>
      </c>
    </row>
    <row r="5872" spans="1:14" x14ac:dyDescent="0.2">
      <c r="A5872" s="168">
        <v>2019</v>
      </c>
      <c r="B5872" s="168">
        <v>9</v>
      </c>
      <c r="C5872" s="168">
        <v>2</v>
      </c>
      <c r="D5872" s="168">
        <v>12</v>
      </c>
      <c r="E5872" s="168">
        <v>30</v>
      </c>
      <c r="F5872" s="168">
        <v>123</v>
      </c>
      <c r="G5872" s="168">
        <v>867</v>
      </c>
      <c r="H5872" s="168">
        <v>880</v>
      </c>
      <c r="I5872" s="168">
        <v>7.8</v>
      </c>
      <c r="J5872" s="168">
        <v>7.7</v>
      </c>
      <c r="K5872" s="168">
        <v>101.6</v>
      </c>
      <c r="L5872" s="168">
        <v>48.6</v>
      </c>
      <c r="M5872" s="168">
        <v>28.7</v>
      </c>
      <c r="N5872" s="168">
        <v>962.2</v>
      </c>
    </row>
    <row r="5873" spans="1:14" x14ac:dyDescent="0.2">
      <c r="A5873" s="168">
        <v>2019</v>
      </c>
      <c r="B5873" s="168">
        <v>9</v>
      </c>
      <c r="C5873" s="168">
        <v>2</v>
      </c>
      <c r="D5873" s="168">
        <v>13</v>
      </c>
      <c r="E5873" s="168">
        <v>30</v>
      </c>
      <c r="F5873" s="168">
        <v>119</v>
      </c>
      <c r="G5873" s="168">
        <v>873</v>
      </c>
      <c r="H5873" s="168">
        <v>888</v>
      </c>
      <c r="I5873" s="168">
        <v>7.1</v>
      </c>
      <c r="J5873" s="168">
        <v>7.6</v>
      </c>
      <c r="K5873" s="168">
        <v>93.1</v>
      </c>
      <c r="L5873" s="168">
        <v>48.2</v>
      </c>
      <c r="M5873" s="168">
        <v>29</v>
      </c>
      <c r="N5873" s="168">
        <v>962</v>
      </c>
    </row>
    <row r="5874" spans="1:14" x14ac:dyDescent="0.2">
      <c r="A5874" s="168">
        <v>2019</v>
      </c>
      <c r="B5874" s="168">
        <v>9</v>
      </c>
      <c r="C5874" s="168">
        <v>2</v>
      </c>
      <c r="D5874" s="168">
        <v>14</v>
      </c>
      <c r="E5874" s="168">
        <v>30</v>
      </c>
      <c r="F5874" s="168">
        <v>115</v>
      </c>
      <c r="G5874" s="168">
        <v>863</v>
      </c>
      <c r="H5874" s="168">
        <v>838</v>
      </c>
      <c r="I5874" s="168">
        <v>6.5</v>
      </c>
      <c r="J5874" s="168">
        <v>8.1</v>
      </c>
      <c r="K5874" s="168">
        <v>94.2</v>
      </c>
      <c r="L5874" s="168">
        <v>45.4</v>
      </c>
      <c r="M5874" s="168">
        <v>29.2</v>
      </c>
      <c r="N5874" s="168">
        <v>961.6</v>
      </c>
    </row>
    <row r="5875" spans="1:14" x14ac:dyDescent="0.2">
      <c r="A5875" s="168">
        <v>2019</v>
      </c>
      <c r="B5875" s="168">
        <v>9</v>
      </c>
      <c r="C5875" s="168">
        <v>2</v>
      </c>
      <c r="D5875" s="168">
        <v>15</v>
      </c>
      <c r="E5875" s="168">
        <v>30</v>
      </c>
      <c r="F5875" s="168">
        <v>105</v>
      </c>
      <c r="G5875" s="168">
        <v>847</v>
      </c>
      <c r="H5875" s="168">
        <v>732</v>
      </c>
      <c r="I5875" s="168">
        <v>6</v>
      </c>
      <c r="J5875" s="168">
        <v>7.9</v>
      </c>
      <c r="K5875" s="168">
        <v>100.9</v>
      </c>
      <c r="L5875" s="168">
        <v>40.299999999999997</v>
      </c>
      <c r="M5875" s="168">
        <v>29.4</v>
      </c>
      <c r="N5875" s="168">
        <v>961.1</v>
      </c>
    </row>
    <row r="5876" spans="1:14" x14ac:dyDescent="0.2">
      <c r="A5876" s="168">
        <v>2019</v>
      </c>
      <c r="B5876" s="168">
        <v>9</v>
      </c>
      <c r="C5876" s="168">
        <v>2</v>
      </c>
      <c r="D5876" s="168">
        <v>16</v>
      </c>
      <c r="E5876" s="168">
        <v>30</v>
      </c>
      <c r="F5876" s="168">
        <v>100</v>
      </c>
      <c r="G5876" s="168">
        <v>780</v>
      </c>
      <c r="H5876" s="168">
        <v>570</v>
      </c>
      <c r="I5876" s="168">
        <v>5.6</v>
      </c>
      <c r="J5876" s="168">
        <v>6.5</v>
      </c>
      <c r="K5876" s="168">
        <v>96.9</v>
      </c>
      <c r="L5876" s="168">
        <v>38.1</v>
      </c>
      <c r="M5876" s="168">
        <v>29.6</v>
      </c>
      <c r="N5876" s="168">
        <v>960.9</v>
      </c>
    </row>
    <row r="5877" spans="1:14" x14ac:dyDescent="0.2">
      <c r="A5877" s="168">
        <v>2019</v>
      </c>
      <c r="B5877" s="168">
        <v>9</v>
      </c>
      <c r="C5877" s="168">
        <v>2</v>
      </c>
      <c r="D5877" s="168">
        <v>17</v>
      </c>
      <c r="E5877" s="168">
        <v>30</v>
      </c>
      <c r="F5877" s="168">
        <v>86</v>
      </c>
      <c r="G5877" s="168">
        <v>660</v>
      </c>
      <c r="H5877" s="168">
        <v>369</v>
      </c>
      <c r="I5877" s="168">
        <v>5.6</v>
      </c>
      <c r="J5877" s="168">
        <v>6</v>
      </c>
      <c r="K5877" s="168">
        <v>98.3</v>
      </c>
      <c r="L5877" s="168">
        <v>39.799999999999997</v>
      </c>
      <c r="M5877" s="168">
        <v>29.3</v>
      </c>
      <c r="N5877" s="168">
        <v>960.5</v>
      </c>
    </row>
    <row r="5878" spans="1:14" x14ac:dyDescent="0.2">
      <c r="A5878" s="168">
        <v>2019</v>
      </c>
      <c r="B5878" s="168">
        <v>9</v>
      </c>
      <c r="C5878" s="168">
        <v>2</v>
      </c>
      <c r="D5878" s="168">
        <v>18</v>
      </c>
      <c r="E5878" s="168">
        <v>30</v>
      </c>
      <c r="F5878" s="168">
        <v>53</v>
      </c>
      <c r="G5878" s="168">
        <v>395</v>
      </c>
      <c r="H5878" s="168">
        <v>146</v>
      </c>
      <c r="I5878" s="168">
        <v>6</v>
      </c>
      <c r="J5878" s="168">
        <v>6.1</v>
      </c>
      <c r="K5878" s="168">
        <v>103.6</v>
      </c>
      <c r="L5878" s="168">
        <v>45.3</v>
      </c>
      <c r="M5878" s="168">
        <v>27.9</v>
      </c>
      <c r="N5878" s="168">
        <v>960.6</v>
      </c>
    </row>
    <row r="5879" spans="1:14" x14ac:dyDescent="0.2">
      <c r="A5879" s="168">
        <v>2019</v>
      </c>
      <c r="B5879" s="168">
        <v>9</v>
      </c>
      <c r="C5879" s="168">
        <v>2</v>
      </c>
      <c r="D5879" s="168">
        <v>19</v>
      </c>
      <c r="E5879" s="168">
        <v>30</v>
      </c>
      <c r="F5879" s="168">
        <v>8</v>
      </c>
      <c r="G5879" s="168">
        <v>22</v>
      </c>
      <c r="H5879" s="168">
        <v>10</v>
      </c>
      <c r="I5879" s="168">
        <v>6.5</v>
      </c>
      <c r="J5879" s="168">
        <v>4.5999999999999996</v>
      </c>
      <c r="K5879" s="168">
        <v>101.4</v>
      </c>
      <c r="L5879" s="168">
        <v>49.8</v>
      </c>
      <c r="M5879" s="168">
        <v>26.1</v>
      </c>
      <c r="N5879" s="168">
        <v>961.2</v>
      </c>
    </row>
    <row r="5880" spans="1:14" x14ac:dyDescent="0.2">
      <c r="A5880" s="168">
        <v>2019</v>
      </c>
      <c r="B5880" s="168">
        <v>9</v>
      </c>
      <c r="C5880" s="168">
        <v>2</v>
      </c>
      <c r="D5880" s="168">
        <v>20</v>
      </c>
      <c r="E5880" s="168">
        <v>30</v>
      </c>
      <c r="F5880" s="168">
        <v>0</v>
      </c>
      <c r="G5880" s="168">
        <v>0</v>
      </c>
      <c r="H5880" s="168">
        <v>0</v>
      </c>
      <c r="I5880" s="168">
        <v>7</v>
      </c>
      <c r="J5880" s="168">
        <v>2.6</v>
      </c>
      <c r="K5880" s="168">
        <v>76.2</v>
      </c>
      <c r="L5880" s="168">
        <v>55.9</v>
      </c>
      <c r="M5880" s="168">
        <v>24.7</v>
      </c>
      <c r="N5880" s="168">
        <v>961.9</v>
      </c>
    </row>
    <row r="5881" spans="1:14" x14ac:dyDescent="0.2">
      <c r="A5881" s="168">
        <v>2019</v>
      </c>
      <c r="B5881" s="168">
        <v>9</v>
      </c>
      <c r="C5881" s="168">
        <v>2</v>
      </c>
      <c r="D5881" s="168">
        <v>21</v>
      </c>
      <c r="E5881" s="168">
        <v>30</v>
      </c>
      <c r="F5881" s="168">
        <v>0</v>
      </c>
      <c r="G5881" s="168">
        <v>0</v>
      </c>
      <c r="H5881" s="168">
        <v>0</v>
      </c>
      <c r="I5881" s="168">
        <v>7.8</v>
      </c>
      <c r="J5881" s="168">
        <v>3.3</v>
      </c>
      <c r="K5881" s="168">
        <v>82.3</v>
      </c>
      <c r="L5881" s="168">
        <v>61.3</v>
      </c>
      <c r="M5881" s="168">
        <v>23.5</v>
      </c>
      <c r="N5881" s="168">
        <v>962.4</v>
      </c>
    </row>
    <row r="5882" spans="1:14" x14ac:dyDescent="0.2">
      <c r="A5882" s="168">
        <v>2019</v>
      </c>
      <c r="B5882" s="168">
        <v>9</v>
      </c>
      <c r="C5882" s="168">
        <v>2</v>
      </c>
      <c r="D5882" s="168">
        <v>22</v>
      </c>
      <c r="E5882" s="168">
        <v>30</v>
      </c>
      <c r="F5882" s="168">
        <v>0</v>
      </c>
      <c r="G5882" s="168">
        <v>0</v>
      </c>
      <c r="H5882" s="168">
        <v>0</v>
      </c>
      <c r="I5882" s="168">
        <v>8.8000000000000007</v>
      </c>
      <c r="J5882" s="168">
        <v>3.5</v>
      </c>
      <c r="K5882" s="168">
        <v>97.4</v>
      </c>
      <c r="L5882" s="168">
        <v>75.2</v>
      </c>
      <c r="M5882" s="168">
        <v>22.1</v>
      </c>
      <c r="N5882" s="168">
        <v>962.9</v>
      </c>
    </row>
    <row r="5883" spans="1:14" x14ac:dyDescent="0.2">
      <c r="A5883" s="168">
        <v>2019</v>
      </c>
      <c r="B5883" s="168">
        <v>9</v>
      </c>
      <c r="C5883" s="168">
        <v>2</v>
      </c>
      <c r="D5883" s="168">
        <v>23</v>
      </c>
      <c r="E5883" s="168">
        <v>30</v>
      </c>
      <c r="F5883" s="168">
        <v>0</v>
      </c>
      <c r="G5883" s="168">
        <v>0</v>
      </c>
      <c r="H5883" s="168">
        <v>0</v>
      </c>
      <c r="I5883" s="168">
        <v>9.8000000000000007</v>
      </c>
      <c r="J5883" s="168">
        <v>2.7</v>
      </c>
      <c r="K5883" s="168">
        <v>89.6</v>
      </c>
      <c r="L5883" s="168">
        <v>82.8</v>
      </c>
      <c r="M5883" s="168">
        <v>21.6</v>
      </c>
      <c r="N5883" s="168">
        <v>963</v>
      </c>
    </row>
    <row r="5884" spans="1:14" x14ac:dyDescent="0.2">
      <c r="A5884" s="168">
        <v>2019</v>
      </c>
      <c r="B5884" s="168">
        <v>9</v>
      </c>
      <c r="C5884" s="168">
        <v>3</v>
      </c>
      <c r="D5884" s="168">
        <v>0</v>
      </c>
      <c r="E5884" s="168">
        <v>30</v>
      </c>
      <c r="F5884" s="168">
        <v>0</v>
      </c>
      <c r="G5884" s="168">
        <v>0</v>
      </c>
      <c r="H5884" s="168">
        <v>0</v>
      </c>
      <c r="I5884" s="168">
        <v>10.5</v>
      </c>
      <c r="J5884" s="168">
        <v>3.2</v>
      </c>
      <c r="K5884" s="168">
        <v>93.5</v>
      </c>
      <c r="L5884" s="168">
        <v>88.1</v>
      </c>
      <c r="M5884" s="168">
        <v>21.2</v>
      </c>
      <c r="N5884" s="168">
        <v>963.1</v>
      </c>
    </row>
    <row r="5885" spans="1:14" x14ac:dyDescent="0.2">
      <c r="A5885" s="168">
        <v>2019</v>
      </c>
      <c r="B5885" s="168">
        <v>9</v>
      </c>
      <c r="C5885" s="168">
        <v>3</v>
      </c>
      <c r="D5885" s="168">
        <v>1</v>
      </c>
      <c r="E5885" s="168">
        <v>30</v>
      </c>
      <c r="F5885" s="168">
        <v>0</v>
      </c>
      <c r="G5885" s="168">
        <v>0</v>
      </c>
      <c r="H5885" s="168">
        <v>0</v>
      </c>
      <c r="I5885" s="168">
        <v>10.8</v>
      </c>
      <c r="J5885" s="168">
        <v>3.7</v>
      </c>
      <c r="K5885" s="168">
        <v>95.3</v>
      </c>
      <c r="L5885" s="168">
        <v>88.7</v>
      </c>
      <c r="M5885" s="168">
        <v>21.1</v>
      </c>
      <c r="N5885" s="168">
        <v>963.5</v>
      </c>
    </row>
    <row r="5886" spans="1:14" x14ac:dyDescent="0.2">
      <c r="A5886" s="168">
        <v>2019</v>
      </c>
      <c r="B5886" s="168">
        <v>9</v>
      </c>
      <c r="C5886" s="168">
        <v>3</v>
      </c>
      <c r="D5886" s="168">
        <v>2</v>
      </c>
      <c r="E5886" s="168">
        <v>30</v>
      </c>
      <c r="F5886" s="168">
        <v>0</v>
      </c>
      <c r="G5886" s="168">
        <v>0</v>
      </c>
      <c r="H5886" s="168">
        <v>0</v>
      </c>
      <c r="I5886" s="168">
        <v>10.9</v>
      </c>
      <c r="J5886" s="168">
        <v>1.8</v>
      </c>
      <c r="K5886" s="168">
        <v>77.599999999999994</v>
      </c>
      <c r="L5886" s="168">
        <v>88</v>
      </c>
      <c r="M5886" s="168">
        <v>20.8</v>
      </c>
      <c r="N5886" s="168">
        <v>963.7</v>
      </c>
    </row>
    <row r="5887" spans="1:14" x14ac:dyDescent="0.2">
      <c r="A5887" s="168">
        <v>2019</v>
      </c>
      <c r="B5887" s="168">
        <v>9</v>
      </c>
      <c r="C5887" s="168">
        <v>3</v>
      </c>
      <c r="D5887" s="168">
        <v>3</v>
      </c>
      <c r="E5887" s="168">
        <v>30</v>
      </c>
      <c r="F5887" s="168">
        <v>0</v>
      </c>
      <c r="G5887" s="168">
        <v>0</v>
      </c>
      <c r="H5887" s="168">
        <v>0</v>
      </c>
      <c r="I5887" s="168">
        <v>10.8</v>
      </c>
      <c r="J5887" s="168">
        <v>1.4</v>
      </c>
      <c r="K5887" s="168">
        <v>75</v>
      </c>
      <c r="L5887" s="168">
        <v>88.4</v>
      </c>
      <c r="M5887" s="168">
        <v>20.5</v>
      </c>
      <c r="N5887" s="168">
        <v>963.5</v>
      </c>
    </row>
    <row r="5888" spans="1:14" x14ac:dyDescent="0.2">
      <c r="A5888" s="168">
        <v>2019</v>
      </c>
      <c r="B5888" s="168">
        <v>9</v>
      </c>
      <c r="C5888" s="168">
        <v>3</v>
      </c>
      <c r="D5888" s="168">
        <v>4</v>
      </c>
      <c r="E5888" s="168">
        <v>30</v>
      </c>
      <c r="F5888" s="168">
        <v>0</v>
      </c>
      <c r="G5888" s="168">
        <v>0</v>
      </c>
      <c r="H5888" s="168">
        <v>0</v>
      </c>
      <c r="I5888" s="168">
        <v>10.7</v>
      </c>
      <c r="J5888" s="168">
        <v>1.6</v>
      </c>
      <c r="K5888" s="168">
        <v>84</v>
      </c>
      <c r="L5888" s="168">
        <v>90.7</v>
      </c>
      <c r="M5888" s="168">
        <v>19.7</v>
      </c>
      <c r="N5888" s="168">
        <v>963.3</v>
      </c>
    </row>
    <row r="5889" spans="1:14" x14ac:dyDescent="0.2">
      <c r="A5889" s="168">
        <v>2019</v>
      </c>
      <c r="B5889" s="168">
        <v>9</v>
      </c>
      <c r="C5889" s="168">
        <v>3</v>
      </c>
      <c r="D5889" s="168">
        <v>5</v>
      </c>
      <c r="E5889" s="168">
        <v>30</v>
      </c>
      <c r="F5889" s="168">
        <v>0</v>
      </c>
      <c r="G5889" s="168">
        <v>0</v>
      </c>
      <c r="H5889" s="168">
        <v>0</v>
      </c>
      <c r="I5889" s="168">
        <v>10.5</v>
      </c>
      <c r="J5889" s="168">
        <v>1.1000000000000001</v>
      </c>
      <c r="K5889" s="168">
        <v>155.5</v>
      </c>
      <c r="L5889" s="168">
        <v>89.5</v>
      </c>
      <c r="M5889" s="168">
        <v>19.600000000000001</v>
      </c>
      <c r="N5889" s="168">
        <v>963.5</v>
      </c>
    </row>
    <row r="5890" spans="1:14" x14ac:dyDescent="0.2">
      <c r="A5890" s="168">
        <v>2019</v>
      </c>
      <c r="B5890" s="168">
        <v>9</v>
      </c>
      <c r="C5890" s="168">
        <v>3</v>
      </c>
      <c r="D5890" s="168">
        <v>6</v>
      </c>
      <c r="E5890" s="168">
        <v>30</v>
      </c>
      <c r="F5890" s="168">
        <v>3</v>
      </c>
      <c r="G5890" s="168">
        <v>8</v>
      </c>
      <c r="H5890" s="168">
        <v>4</v>
      </c>
      <c r="I5890" s="168">
        <v>10.199999999999999</v>
      </c>
      <c r="J5890" s="168">
        <v>1.2</v>
      </c>
      <c r="K5890" s="168">
        <v>129.9</v>
      </c>
      <c r="L5890" s="168">
        <v>82.3</v>
      </c>
      <c r="M5890" s="168">
        <v>19.600000000000001</v>
      </c>
      <c r="N5890" s="168">
        <v>963.7</v>
      </c>
    </row>
    <row r="5891" spans="1:14" x14ac:dyDescent="0.2">
      <c r="A5891" s="168">
        <v>2019</v>
      </c>
      <c r="B5891" s="168">
        <v>9</v>
      </c>
      <c r="C5891" s="168">
        <v>3</v>
      </c>
      <c r="D5891" s="168">
        <v>7</v>
      </c>
      <c r="E5891" s="168">
        <v>30</v>
      </c>
      <c r="F5891" s="168">
        <v>45</v>
      </c>
      <c r="G5891" s="168">
        <v>303</v>
      </c>
      <c r="H5891" s="168">
        <v>100</v>
      </c>
      <c r="I5891" s="168">
        <v>10.1</v>
      </c>
      <c r="J5891" s="168">
        <v>1.2</v>
      </c>
      <c r="K5891" s="168">
        <v>55.9</v>
      </c>
      <c r="L5891" s="168">
        <v>73.8</v>
      </c>
      <c r="M5891" s="168">
        <v>21.7</v>
      </c>
      <c r="N5891" s="168">
        <v>964.1</v>
      </c>
    </row>
    <row r="5892" spans="1:14" x14ac:dyDescent="0.2">
      <c r="A5892" s="168">
        <v>2019</v>
      </c>
      <c r="B5892" s="168">
        <v>9</v>
      </c>
      <c r="C5892" s="168">
        <v>3</v>
      </c>
      <c r="D5892" s="168">
        <v>8</v>
      </c>
      <c r="E5892" s="168">
        <v>30</v>
      </c>
      <c r="F5892" s="168">
        <v>82</v>
      </c>
      <c r="G5892" s="168">
        <v>585</v>
      </c>
      <c r="H5892" s="168">
        <v>295</v>
      </c>
      <c r="I5892" s="168">
        <v>9</v>
      </c>
      <c r="J5892" s="168">
        <v>1.5</v>
      </c>
      <c r="K5892" s="168">
        <v>104</v>
      </c>
      <c r="L5892" s="168">
        <v>68.599999999999994</v>
      </c>
      <c r="M5892" s="168">
        <v>23.9</v>
      </c>
      <c r="N5892" s="168">
        <v>964.3</v>
      </c>
    </row>
    <row r="5893" spans="1:14" x14ac:dyDescent="0.2">
      <c r="A5893" s="168">
        <v>2019</v>
      </c>
      <c r="B5893" s="168">
        <v>9</v>
      </c>
      <c r="C5893" s="168">
        <v>3</v>
      </c>
      <c r="D5893" s="168">
        <v>9</v>
      </c>
      <c r="E5893" s="168">
        <v>30</v>
      </c>
      <c r="F5893" s="168">
        <v>104</v>
      </c>
      <c r="G5893" s="168">
        <v>725</v>
      </c>
      <c r="H5893" s="168">
        <v>498</v>
      </c>
      <c r="I5893" s="168">
        <v>7.4</v>
      </c>
      <c r="J5893" s="168">
        <v>3.4</v>
      </c>
      <c r="K5893" s="168">
        <v>106.5</v>
      </c>
      <c r="L5893" s="168">
        <v>54.7</v>
      </c>
      <c r="M5893" s="168">
        <v>26.3</v>
      </c>
      <c r="N5893" s="168">
        <v>964.4</v>
      </c>
    </row>
    <row r="5894" spans="1:14" x14ac:dyDescent="0.2">
      <c r="A5894" s="168">
        <v>2019</v>
      </c>
      <c r="B5894" s="168">
        <v>9</v>
      </c>
      <c r="C5894" s="168">
        <v>3</v>
      </c>
      <c r="D5894" s="168">
        <v>10</v>
      </c>
      <c r="E5894" s="168">
        <v>30</v>
      </c>
      <c r="F5894" s="168">
        <v>118</v>
      </c>
      <c r="G5894" s="168">
        <v>798</v>
      </c>
      <c r="H5894" s="168">
        <v>671</v>
      </c>
      <c r="I5894" s="168">
        <v>6.9</v>
      </c>
      <c r="J5894" s="168">
        <v>3.8</v>
      </c>
      <c r="K5894" s="168">
        <v>93.7</v>
      </c>
      <c r="L5894" s="168">
        <v>43.7</v>
      </c>
      <c r="M5894" s="168">
        <v>28.2</v>
      </c>
      <c r="N5894" s="168">
        <v>964.6</v>
      </c>
    </row>
    <row r="5895" spans="1:14" x14ac:dyDescent="0.2">
      <c r="A5895" s="168">
        <v>2019</v>
      </c>
      <c r="B5895" s="168">
        <v>9</v>
      </c>
      <c r="C5895" s="168">
        <v>3</v>
      </c>
      <c r="D5895" s="168">
        <v>11</v>
      </c>
      <c r="E5895" s="168">
        <v>30</v>
      </c>
      <c r="F5895" s="168">
        <v>128</v>
      </c>
      <c r="G5895" s="168">
        <v>832</v>
      </c>
      <c r="H5895" s="168">
        <v>797</v>
      </c>
      <c r="I5895" s="168">
        <v>6.6</v>
      </c>
      <c r="J5895" s="168">
        <v>3.6</v>
      </c>
      <c r="K5895" s="168">
        <v>92.7</v>
      </c>
      <c r="L5895" s="168">
        <v>38.5</v>
      </c>
      <c r="M5895" s="168">
        <v>29.6</v>
      </c>
      <c r="N5895" s="168">
        <v>964.6</v>
      </c>
    </row>
    <row r="5896" spans="1:14" x14ac:dyDescent="0.2">
      <c r="A5896" s="168">
        <v>2019</v>
      </c>
      <c r="B5896" s="168">
        <v>9</v>
      </c>
      <c r="C5896" s="168">
        <v>3</v>
      </c>
      <c r="D5896" s="168">
        <v>12</v>
      </c>
      <c r="E5896" s="168">
        <v>30</v>
      </c>
      <c r="F5896" s="168">
        <v>131</v>
      </c>
      <c r="G5896" s="168">
        <v>853</v>
      </c>
      <c r="H5896" s="168">
        <v>870</v>
      </c>
      <c r="I5896" s="168">
        <v>6.5</v>
      </c>
      <c r="J5896" s="168">
        <v>3</v>
      </c>
      <c r="K5896" s="168">
        <v>99.4</v>
      </c>
      <c r="L5896" s="168">
        <v>35.1</v>
      </c>
      <c r="M5896" s="168">
        <v>30.7</v>
      </c>
      <c r="N5896" s="168">
        <v>964.2</v>
      </c>
    </row>
    <row r="5897" spans="1:14" x14ac:dyDescent="0.2">
      <c r="A5897" s="168">
        <v>2019</v>
      </c>
      <c r="B5897" s="168">
        <v>9</v>
      </c>
      <c r="C5897" s="168">
        <v>3</v>
      </c>
      <c r="D5897" s="168">
        <v>13</v>
      </c>
      <c r="E5897" s="168">
        <v>30</v>
      </c>
      <c r="F5897" s="168">
        <v>131</v>
      </c>
      <c r="G5897" s="168">
        <v>855</v>
      </c>
      <c r="H5897" s="168">
        <v>880</v>
      </c>
      <c r="I5897" s="168">
        <v>6.1</v>
      </c>
      <c r="J5897" s="168">
        <v>3.3</v>
      </c>
      <c r="K5897" s="168">
        <v>106.4</v>
      </c>
      <c r="L5897" s="168">
        <v>36</v>
      </c>
      <c r="M5897" s="168">
        <v>31.5</v>
      </c>
      <c r="N5897" s="168">
        <v>963.7</v>
      </c>
    </row>
    <row r="5898" spans="1:14" x14ac:dyDescent="0.2">
      <c r="A5898" s="168">
        <v>2019</v>
      </c>
      <c r="B5898" s="168">
        <v>9</v>
      </c>
      <c r="C5898" s="168">
        <v>3</v>
      </c>
      <c r="D5898" s="168">
        <v>14</v>
      </c>
      <c r="E5898" s="168">
        <v>30</v>
      </c>
      <c r="F5898" s="168">
        <v>130</v>
      </c>
      <c r="G5898" s="168">
        <v>839</v>
      </c>
      <c r="H5898" s="168">
        <v>826</v>
      </c>
      <c r="I5898" s="168">
        <v>5.6</v>
      </c>
      <c r="J5898" s="168">
        <v>4.8</v>
      </c>
      <c r="K5898" s="168">
        <v>104.6</v>
      </c>
      <c r="L5898" s="168">
        <v>39.6</v>
      </c>
      <c r="M5898" s="168">
        <v>31.5</v>
      </c>
      <c r="N5898" s="168">
        <v>963.1</v>
      </c>
    </row>
    <row r="5899" spans="1:14" x14ac:dyDescent="0.2">
      <c r="A5899" s="168">
        <v>2019</v>
      </c>
      <c r="B5899" s="168">
        <v>9</v>
      </c>
      <c r="C5899" s="168">
        <v>3</v>
      </c>
      <c r="D5899" s="168">
        <v>15</v>
      </c>
      <c r="E5899" s="168">
        <v>30</v>
      </c>
      <c r="F5899" s="168">
        <v>127</v>
      </c>
      <c r="G5899" s="168">
        <v>797</v>
      </c>
      <c r="H5899" s="168">
        <v>712</v>
      </c>
      <c r="I5899" s="168">
        <v>5.0999999999999996</v>
      </c>
      <c r="J5899" s="168">
        <v>4.7</v>
      </c>
      <c r="K5899" s="168">
        <v>92.9</v>
      </c>
      <c r="L5899" s="168">
        <v>42</v>
      </c>
      <c r="M5899" s="168">
        <v>31.2</v>
      </c>
      <c r="N5899" s="168">
        <v>962.7</v>
      </c>
    </row>
    <row r="5900" spans="1:14" x14ac:dyDescent="0.2">
      <c r="A5900" s="168">
        <v>2019</v>
      </c>
      <c r="B5900" s="168">
        <v>9</v>
      </c>
      <c r="C5900" s="168">
        <v>3</v>
      </c>
      <c r="D5900" s="168">
        <v>16</v>
      </c>
      <c r="E5900" s="168">
        <v>30</v>
      </c>
      <c r="F5900" s="168">
        <v>122</v>
      </c>
      <c r="G5900" s="168">
        <v>718</v>
      </c>
      <c r="H5900" s="168">
        <v>549</v>
      </c>
      <c r="I5900" s="168">
        <v>4.7</v>
      </c>
      <c r="J5900" s="168">
        <v>6</v>
      </c>
      <c r="K5900" s="168">
        <v>96.5</v>
      </c>
      <c r="L5900" s="168">
        <v>46.1</v>
      </c>
      <c r="M5900" s="168">
        <v>30.1</v>
      </c>
      <c r="N5900" s="168">
        <v>962.7</v>
      </c>
    </row>
    <row r="5901" spans="1:14" x14ac:dyDescent="0.2">
      <c r="A5901" s="168">
        <v>2019</v>
      </c>
      <c r="B5901" s="168">
        <v>9</v>
      </c>
      <c r="C5901" s="168">
        <v>3</v>
      </c>
      <c r="D5901" s="168">
        <v>17</v>
      </c>
      <c r="E5901" s="168">
        <v>30</v>
      </c>
      <c r="F5901" s="168">
        <v>90</v>
      </c>
      <c r="G5901" s="168">
        <v>391</v>
      </c>
      <c r="H5901" s="168">
        <v>267</v>
      </c>
      <c r="I5901" s="168">
        <v>4.5999999999999996</v>
      </c>
      <c r="J5901" s="168">
        <v>5.4</v>
      </c>
      <c r="K5901" s="168">
        <v>99.1</v>
      </c>
      <c r="L5901" s="168">
        <v>52.5</v>
      </c>
      <c r="M5901" s="168">
        <v>28.6</v>
      </c>
      <c r="N5901" s="168">
        <v>962.9</v>
      </c>
    </row>
    <row r="5902" spans="1:14" x14ac:dyDescent="0.2">
      <c r="A5902" s="168">
        <v>2019</v>
      </c>
      <c r="B5902" s="168">
        <v>9</v>
      </c>
      <c r="C5902" s="168">
        <v>3</v>
      </c>
      <c r="D5902" s="168">
        <v>18</v>
      </c>
      <c r="E5902" s="168">
        <v>30</v>
      </c>
      <c r="F5902" s="168">
        <v>33</v>
      </c>
      <c r="G5902" s="168">
        <v>0</v>
      </c>
      <c r="H5902" s="168">
        <v>34</v>
      </c>
      <c r="I5902" s="168">
        <v>4.5</v>
      </c>
      <c r="J5902" s="168">
        <v>4</v>
      </c>
      <c r="K5902" s="168">
        <v>103.6</v>
      </c>
      <c r="L5902" s="168">
        <v>56.5</v>
      </c>
      <c r="M5902" s="168">
        <v>27</v>
      </c>
      <c r="N5902" s="168">
        <v>963.4</v>
      </c>
    </row>
    <row r="5903" spans="1:14" x14ac:dyDescent="0.2">
      <c r="A5903" s="168">
        <v>2019</v>
      </c>
      <c r="B5903" s="168">
        <v>9</v>
      </c>
      <c r="C5903" s="168">
        <v>3</v>
      </c>
      <c r="D5903" s="168">
        <v>19</v>
      </c>
      <c r="E5903" s="168">
        <v>30</v>
      </c>
      <c r="F5903" s="168">
        <v>6</v>
      </c>
      <c r="G5903" s="168">
        <v>0</v>
      </c>
      <c r="H5903" s="168">
        <v>6</v>
      </c>
      <c r="I5903" s="168">
        <v>4.8</v>
      </c>
      <c r="J5903" s="168">
        <v>2.6</v>
      </c>
      <c r="K5903" s="168">
        <v>95</v>
      </c>
      <c r="L5903" s="168">
        <v>63.5</v>
      </c>
      <c r="M5903" s="168">
        <v>25.6</v>
      </c>
      <c r="N5903" s="168">
        <v>963.4</v>
      </c>
    </row>
    <row r="5904" spans="1:14" x14ac:dyDescent="0.2">
      <c r="A5904" s="168">
        <v>2019</v>
      </c>
      <c r="B5904" s="168">
        <v>9</v>
      </c>
      <c r="C5904" s="168">
        <v>3</v>
      </c>
      <c r="D5904" s="168">
        <v>20</v>
      </c>
      <c r="E5904" s="168">
        <v>30</v>
      </c>
      <c r="F5904" s="168">
        <v>0</v>
      </c>
      <c r="G5904" s="168">
        <v>0</v>
      </c>
      <c r="H5904" s="168">
        <v>0</v>
      </c>
      <c r="I5904" s="168">
        <v>5.0999999999999996</v>
      </c>
      <c r="J5904" s="168">
        <v>3.1</v>
      </c>
      <c r="K5904" s="168">
        <v>99.3</v>
      </c>
      <c r="L5904" s="168">
        <v>71.5</v>
      </c>
      <c r="M5904" s="168">
        <v>24.1</v>
      </c>
      <c r="N5904" s="168">
        <v>963.6</v>
      </c>
    </row>
    <row r="5905" spans="1:14" x14ac:dyDescent="0.2">
      <c r="A5905" s="168">
        <v>2019</v>
      </c>
      <c r="B5905" s="168">
        <v>9</v>
      </c>
      <c r="C5905" s="168">
        <v>3</v>
      </c>
      <c r="D5905" s="168">
        <v>21</v>
      </c>
      <c r="E5905" s="168">
        <v>30</v>
      </c>
      <c r="F5905" s="168">
        <v>0</v>
      </c>
      <c r="G5905" s="168">
        <v>0</v>
      </c>
      <c r="H5905" s="168">
        <v>0</v>
      </c>
      <c r="I5905" s="168">
        <v>5.5</v>
      </c>
      <c r="J5905" s="168">
        <v>3.8</v>
      </c>
      <c r="K5905" s="168">
        <v>94.1</v>
      </c>
      <c r="L5905" s="168">
        <v>79.8</v>
      </c>
      <c r="M5905" s="168">
        <v>22.8</v>
      </c>
      <c r="N5905" s="168">
        <v>963.9</v>
      </c>
    </row>
    <row r="5906" spans="1:14" x14ac:dyDescent="0.2">
      <c r="A5906" s="168">
        <v>2019</v>
      </c>
      <c r="B5906" s="168">
        <v>9</v>
      </c>
      <c r="C5906" s="168">
        <v>3</v>
      </c>
      <c r="D5906" s="168">
        <v>22</v>
      </c>
      <c r="E5906" s="168">
        <v>30</v>
      </c>
      <c r="F5906" s="168">
        <v>0</v>
      </c>
      <c r="G5906" s="168">
        <v>0</v>
      </c>
      <c r="H5906" s="168">
        <v>0</v>
      </c>
      <c r="I5906" s="168">
        <v>5.9</v>
      </c>
      <c r="J5906" s="168">
        <v>3.6</v>
      </c>
      <c r="K5906" s="168">
        <v>102.5</v>
      </c>
      <c r="L5906" s="168">
        <v>86.4</v>
      </c>
      <c r="M5906" s="168">
        <v>22</v>
      </c>
      <c r="N5906" s="168">
        <v>964.3</v>
      </c>
    </row>
    <row r="5907" spans="1:14" x14ac:dyDescent="0.2">
      <c r="A5907" s="168">
        <v>2019</v>
      </c>
      <c r="B5907" s="168">
        <v>9</v>
      </c>
      <c r="C5907" s="168">
        <v>3</v>
      </c>
      <c r="D5907" s="168">
        <v>23</v>
      </c>
      <c r="E5907" s="168">
        <v>30</v>
      </c>
      <c r="F5907" s="168">
        <v>0</v>
      </c>
      <c r="G5907" s="168">
        <v>0</v>
      </c>
      <c r="H5907" s="168">
        <v>0</v>
      </c>
      <c r="I5907" s="168">
        <v>6.1</v>
      </c>
      <c r="J5907" s="168">
        <v>2.2999999999999998</v>
      </c>
      <c r="K5907" s="168">
        <v>92.5</v>
      </c>
      <c r="L5907" s="168">
        <v>89.6</v>
      </c>
      <c r="M5907" s="168">
        <v>21.5</v>
      </c>
      <c r="N5907" s="168">
        <v>964.2</v>
      </c>
    </row>
    <row r="5908" spans="1:14" x14ac:dyDescent="0.2">
      <c r="A5908" s="168">
        <v>2019</v>
      </c>
      <c r="B5908" s="168">
        <v>9</v>
      </c>
      <c r="C5908" s="168">
        <v>4</v>
      </c>
      <c r="D5908" s="168">
        <v>0</v>
      </c>
      <c r="E5908" s="168">
        <v>30</v>
      </c>
      <c r="F5908" s="168">
        <v>0</v>
      </c>
      <c r="G5908" s="168">
        <v>0</v>
      </c>
      <c r="H5908" s="168">
        <v>0</v>
      </c>
      <c r="I5908" s="168">
        <v>6.1</v>
      </c>
      <c r="J5908" s="168">
        <v>2.8</v>
      </c>
      <c r="K5908" s="168">
        <v>92.1</v>
      </c>
      <c r="L5908" s="168">
        <v>89.6</v>
      </c>
      <c r="M5908" s="168">
        <v>21.4</v>
      </c>
      <c r="N5908" s="168">
        <v>964.2</v>
      </c>
    </row>
    <row r="5909" spans="1:14" x14ac:dyDescent="0.2">
      <c r="A5909" s="168">
        <v>2019</v>
      </c>
      <c r="B5909" s="168">
        <v>9</v>
      </c>
      <c r="C5909" s="168">
        <v>4</v>
      </c>
      <c r="D5909" s="168">
        <v>1</v>
      </c>
      <c r="E5909" s="168">
        <v>30</v>
      </c>
      <c r="F5909" s="168">
        <v>0</v>
      </c>
      <c r="G5909" s="168">
        <v>0</v>
      </c>
      <c r="H5909" s="168">
        <v>0</v>
      </c>
      <c r="I5909" s="168">
        <v>5.9</v>
      </c>
      <c r="J5909" s="168">
        <v>2.8</v>
      </c>
      <c r="K5909" s="168">
        <v>102.5</v>
      </c>
      <c r="L5909" s="168">
        <v>91.4</v>
      </c>
      <c r="M5909" s="168">
        <v>20.9</v>
      </c>
      <c r="N5909" s="168">
        <v>963.8</v>
      </c>
    </row>
    <row r="5910" spans="1:14" x14ac:dyDescent="0.2">
      <c r="A5910" s="168">
        <v>2019</v>
      </c>
      <c r="B5910" s="168">
        <v>9</v>
      </c>
      <c r="C5910" s="168">
        <v>4</v>
      </c>
      <c r="D5910" s="168">
        <v>2</v>
      </c>
      <c r="E5910" s="168">
        <v>30</v>
      </c>
      <c r="F5910" s="168">
        <v>0</v>
      </c>
      <c r="G5910" s="168">
        <v>0</v>
      </c>
      <c r="H5910" s="168">
        <v>0</v>
      </c>
      <c r="I5910" s="168">
        <v>5.4</v>
      </c>
      <c r="J5910" s="168">
        <v>2</v>
      </c>
      <c r="K5910" s="168">
        <v>77.400000000000006</v>
      </c>
      <c r="L5910" s="168">
        <v>92</v>
      </c>
      <c r="M5910" s="168">
        <v>20.6</v>
      </c>
      <c r="N5910" s="168">
        <v>963.5</v>
      </c>
    </row>
    <row r="5911" spans="1:14" x14ac:dyDescent="0.2">
      <c r="A5911" s="168">
        <v>2019</v>
      </c>
      <c r="B5911" s="168">
        <v>9</v>
      </c>
      <c r="C5911" s="168">
        <v>4</v>
      </c>
      <c r="D5911" s="168">
        <v>3</v>
      </c>
      <c r="E5911" s="168">
        <v>30</v>
      </c>
      <c r="F5911" s="168">
        <v>0</v>
      </c>
      <c r="G5911" s="168">
        <v>0</v>
      </c>
      <c r="H5911" s="168">
        <v>0</v>
      </c>
      <c r="I5911" s="168">
        <v>4.7</v>
      </c>
      <c r="J5911" s="168">
        <v>2.2000000000000002</v>
      </c>
      <c r="K5911" s="168">
        <v>94</v>
      </c>
      <c r="L5911" s="168">
        <v>90.7</v>
      </c>
      <c r="M5911" s="168">
        <v>20.6</v>
      </c>
      <c r="N5911" s="168">
        <v>963.4</v>
      </c>
    </row>
    <row r="5912" spans="1:14" x14ac:dyDescent="0.2">
      <c r="A5912" s="168">
        <v>2019</v>
      </c>
      <c r="B5912" s="168">
        <v>9</v>
      </c>
      <c r="C5912" s="168">
        <v>4</v>
      </c>
      <c r="D5912" s="168">
        <v>4</v>
      </c>
      <c r="E5912" s="168">
        <v>30</v>
      </c>
      <c r="F5912" s="168">
        <v>0</v>
      </c>
      <c r="G5912" s="168">
        <v>0</v>
      </c>
      <c r="H5912" s="168">
        <v>0</v>
      </c>
      <c r="I5912" s="168">
        <v>4</v>
      </c>
      <c r="J5912" s="168">
        <v>1.4</v>
      </c>
      <c r="K5912" s="168">
        <v>47.6</v>
      </c>
      <c r="L5912" s="168">
        <v>88.7</v>
      </c>
      <c r="M5912" s="168">
        <v>20.5</v>
      </c>
      <c r="N5912" s="168">
        <v>963</v>
      </c>
    </row>
    <row r="5913" spans="1:14" x14ac:dyDescent="0.2">
      <c r="A5913" s="168">
        <v>2019</v>
      </c>
      <c r="B5913" s="168">
        <v>9</v>
      </c>
      <c r="C5913" s="168">
        <v>4</v>
      </c>
      <c r="D5913" s="168">
        <v>5</v>
      </c>
      <c r="E5913" s="168">
        <v>30</v>
      </c>
      <c r="F5913" s="168">
        <v>0</v>
      </c>
      <c r="G5913" s="168">
        <v>0</v>
      </c>
      <c r="H5913" s="168">
        <v>0</v>
      </c>
      <c r="I5913" s="168">
        <v>3.4</v>
      </c>
      <c r="J5913" s="168">
        <v>1.6</v>
      </c>
      <c r="K5913" s="168">
        <v>42.2</v>
      </c>
      <c r="L5913" s="168">
        <v>87.3</v>
      </c>
      <c r="M5913" s="168">
        <v>20.3</v>
      </c>
      <c r="N5913" s="168">
        <v>962.8</v>
      </c>
    </row>
    <row r="5914" spans="1:14" x14ac:dyDescent="0.2">
      <c r="A5914" s="168">
        <v>2019</v>
      </c>
      <c r="B5914" s="168">
        <v>9</v>
      </c>
      <c r="C5914" s="168">
        <v>4</v>
      </c>
      <c r="D5914" s="168">
        <v>6</v>
      </c>
      <c r="E5914" s="168">
        <v>30</v>
      </c>
      <c r="F5914" s="168">
        <v>3</v>
      </c>
      <c r="G5914" s="168">
        <v>3</v>
      </c>
      <c r="H5914" s="168">
        <v>3</v>
      </c>
      <c r="I5914" s="168">
        <v>3</v>
      </c>
      <c r="J5914" s="168">
        <v>1.6</v>
      </c>
      <c r="K5914" s="168">
        <v>54</v>
      </c>
      <c r="L5914" s="168">
        <v>85.8</v>
      </c>
      <c r="M5914" s="168">
        <v>20.100000000000001</v>
      </c>
      <c r="N5914" s="168">
        <v>962.9</v>
      </c>
    </row>
    <row r="5915" spans="1:14" x14ac:dyDescent="0.2">
      <c r="A5915" s="168">
        <v>2019</v>
      </c>
      <c r="B5915" s="168">
        <v>9</v>
      </c>
      <c r="C5915" s="168">
        <v>4</v>
      </c>
      <c r="D5915" s="168">
        <v>7</v>
      </c>
      <c r="E5915" s="168">
        <v>30</v>
      </c>
      <c r="F5915" s="168">
        <v>53</v>
      </c>
      <c r="G5915" s="168">
        <v>235</v>
      </c>
      <c r="H5915" s="168">
        <v>95</v>
      </c>
      <c r="I5915" s="168">
        <v>2.9</v>
      </c>
      <c r="J5915" s="168">
        <v>1.1000000000000001</v>
      </c>
      <c r="K5915" s="168">
        <v>67</v>
      </c>
      <c r="L5915" s="168">
        <v>81.8</v>
      </c>
      <c r="M5915" s="168">
        <v>21.2</v>
      </c>
      <c r="N5915" s="168">
        <v>963.1</v>
      </c>
    </row>
    <row r="5916" spans="1:14" x14ac:dyDescent="0.2">
      <c r="A5916" s="168">
        <v>2019</v>
      </c>
      <c r="B5916" s="168">
        <v>9</v>
      </c>
      <c r="C5916" s="168">
        <v>4</v>
      </c>
      <c r="D5916" s="168">
        <v>8</v>
      </c>
      <c r="E5916" s="168">
        <v>30</v>
      </c>
      <c r="F5916" s="168">
        <v>107</v>
      </c>
      <c r="G5916" s="168">
        <v>497</v>
      </c>
      <c r="H5916" s="168">
        <v>287</v>
      </c>
      <c r="I5916" s="168">
        <v>3.4</v>
      </c>
      <c r="J5916" s="168">
        <v>2.5</v>
      </c>
      <c r="K5916" s="168">
        <v>100.9</v>
      </c>
      <c r="L5916" s="168">
        <v>79.099999999999994</v>
      </c>
      <c r="M5916" s="168">
        <v>23</v>
      </c>
      <c r="N5916" s="168">
        <v>963.3</v>
      </c>
    </row>
    <row r="5917" spans="1:14" x14ac:dyDescent="0.2">
      <c r="A5917" s="168">
        <v>2019</v>
      </c>
      <c r="B5917" s="168">
        <v>9</v>
      </c>
      <c r="C5917" s="168">
        <v>4</v>
      </c>
      <c r="D5917" s="168">
        <v>9</v>
      </c>
      <c r="E5917" s="168">
        <v>30</v>
      </c>
      <c r="F5917" s="168">
        <v>137</v>
      </c>
      <c r="G5917" s="168">
        <v>641</v>
      </c>
      <c r="H5917" s="168">
        <v>483</v>
      </c>
      <c r="I5917" s="168">
        <v>3.9</v>
      </c>
      <c r="J5917" s="168">
        <v>2.6</v>
      </c>
      <c r="K5917" s="168">
        <v>113.1</v>
      </c>
      <c r="L5917" s="168">
        <v>72.599999999999994</v>
      </c>
      <c r="M5917" s="168">
        <v>24.5</v>
      </c>
      <c r="N5917" s="168">
        <v>963.5</v>
      </c>
    </row>
    <row r="5918" spans="1:14" x14ac:dyDescent="0.2">
      <c r="A5918" s="168">
        <v>2019</v>
      </c>
      <c r="B5918" s="168">
        <v>9</v>
      </c>
      <c r="C5918" s="168">
        <v>4</v>
      </c>
      <c r="D5918" s="168">
        <v>10</v>
      </c>
      <c r="E5918" s="168">
        <v>30</v>
      </c>
      <c r="F5918" s="168">
        <v>163</v>
      </c>
      <c r="G5918" s="168">
        <v>716</v>
      </c>
      <c r="H5918" s="168">
        <v>659</v>
      </c>
      <c r="I5918" s="168">
        <v>4.2</v>
      </c>
      <c r="J5918" s="168">
        <v>1.3</v>
      </c>
      <c r="K5918" s="168">
        <v>176.9</v>
      </c>
      <c r="L5918" s="168">
        <v>60.1</v>
      </c>
      <c r="M5918" s="168">
        <v>27</v>
      </c>
      <c r="N5918" s="168">
        <v>963.8</v>
      </c>
    </row>
    <row r="5919" spans="1:14" x14ac:dyDescent="0.2">
      <c r="A5919" s="168">
        <v>2019</v>
      </c>
      <c r="B5919" s="168">
        <v>9</v>
      </c>
      <c r="C5919" s="168">
        <v>4</v>
      </c>
      <c r="D5919" s="168">
        <v>11</v>
      </c>
      <c r="E5919" s="168">
        <v>30</v>
      </c>
      <c r="F5919" s="168">
        <v>175</v>
      </c>
      <c r="G5919" s="168">
        <v>755</v>
      </c>
      <c r="H5919" s="168">
        <v>782</v>
      </c>
      <c r="I5919" s="168">
        <v>4.5</v>
      </c>
      <c r="J5919" s="168">
        <v>1.7</v>
      </c>
      <c r="K5919" s="168">
        <v>225.7</v>
      </c>
      <c r="L5919" s="168">
        <v>53.3</v>
      </c>
      <c r="M5919" s="168">
        <v>28.6</v>
      </c>
      <c r="N5919" s="168">
        <v>963.3</v>
      </c>
    </row>
    <row r="5920" spans="1:14" x14ac:dyDescent="0.2">
      <c r="A5920" s="168">
        <v>2019</v>
      </c>
      <c r="B5920" s="168">
        <v>9</v>
      </c>
      <c r="C5920" s="168">
        <v>4</v>
      </c>
      <c r="D5920" s="168">
        <v>12</v>
      </c>
      <c r="E5920" s="168">
        <v>30</v>
      </c>
      <c r="F5920" s="168">
        <v>196</v>
      </c>
      <c r="G5920" s="168">
        <v>770</v>
      </c>
      <c r="H5920" s="168">
        <v>863</v>
      </c>
      <c r="I5920" s="168">
        <v>4.9000000000000004</v>
      </c>
      <c r="J5920" s="168">
        <v>2.5</v>
      </c>
      <c r="K5920" s="168">
        <v>221.9</v>
      </c>
      <c r="L5920" s="168">
        <v>47.2</v>
      </c>
      <c r="M5920" s="168">
        <v>30.1</v>
      </c>
      <c r="N5920" s="168">
        <v>962.4</v>
      </c>
    </row>
    <row r="5921" spans="1:14" x14ac:dyDescent="0.2">
      <c r="A5921" s="168">
        <v>2019</v>
      </c>
      <c r="B5921" s="168">
        <v>9</v>
      </c>
      <c r="C5921" s="168">
        <v>4</v>
      </c>
      <c r="D5921" s="168">
        <v>13</v>
      </c>
      <c r="E5921" s="168">
        <v>30</v>
      </c>
      <c r="F5921" s="168">
        <v>244</v>
      </c>
      <c r="G5921" s="168">
        <v>719</v>
      </c>
      <c r="H5921" s="168">
        <v>873</v>
      </c>
      <c r="I5921" s="168">
        <v>5.0999999999999996</v>
      </c>
      <c r="J5921" s="168">
        <v>5.0999999999999996</v>
      </c>
      <c r="K5921" s="168">
        <v>263.8</v>
      </c>
      <c r="L5921" s="168">
        <v>42.7</v>
      </c>
      <c r="M5921" s="168">
        <v>30.4</v>
      </c>
      <c r="N5921" s="168">
        <v>961.9</v>
      </c>
    </row>
    <row r="5922" spans="1:14" x14ac:dyDescent="0.2">
      <c r="A5922" s="168">
        <v>2019</v>
      </c>
      <c r="B5922" s="168">
        <v>9</v>
      </c>
      <c r="C5922" s="168">
        <v>4</v>
      </c>
      <c r="D5922" s="168">
        <v>14</v>
      </c>
      <c r="E5922" s="168">
        <v>30</v>
      </c>
      <c r="F5922" s="168">
        <v>268</v>
      </c>
      <c r="G5922" s="168">
        <v>461</v>
      </c>
      <c r="H5922" s="168">
        <v>653</v>
      </c>
      <c r="I5922" s="168">
        <v>5.0999999999999996</v>
      </c>
      <c r="J5922" s="168">
        <v>5.6</v>
      </c>
      <c r="K5922" s="168">
        <v>262.3</v>
      </c>
      <c r="L5922" s="168">
        <v>47.1</v>
      </c>
      <c r="M5922" s="168">
        <v>29.5</v>
      </c>
      <c r="N5922" s="168">
        <v>961.3</v>
      </c>
    </row>
    <row r="5923" spans="1:14" x14ac:dyDescent="0.2">
      <c r="A5923" s="168">
        <v>2019</v>
      </c>
      <c r="B5923" s="168">
        <v>9</v>
      </c>
      <c r="C5923" s="168">
        <v>4</v>
      </c>
      <c r="D5923" s="168">
        <v>15</v>
      </c>
      <c r="E5923" s="168">
        <v>30</v>
      </c>
      <c r="F5923" s="168">
        <v>258</v>
      </c>
      <c r="G5923" s="168">
        <v>643</v>
      </c>
      <c r="H5923" s="168">
        <v>732</v>
      </c>
      <c r="I5923" s="168">
        <v>5.0999999999999996</v>
      </c>
      <c r="J5923" s="168">
        <v>6.2</v>
      </c>
      <c r="K5923" s="168">
        <v>267.2</v>
      </c>
      <c r="L5923" s="168">
        <v>51.8</v>
      </c>
      <c r="M5923" s="168">
        <v>29.1</v>
      </c>
      <c r="N5923" s="168">
        <v>960.7</v>
      </c>
    </row>
    <row r="5924" spans="1:14" x14ac:dyDescent="0.2">
      <c r="A5924" s="168">
        <v>2019</v>
      </c>
      <c r="B5924" s="168">
        <v>9</v>
      </c>
      <c r="C5924" s="168">
        <v>4</v>
      </c>
      <c r="D5924" s="168">
        <v>16</v>
      </c>
      <c r="E5924" s="168">
        <v>30</v>
      </c>
      <c r="F5924" s="168">
        <v>192</v>
      </c>
      <c r="G5924" s="168">
        <v>629</v>
      </c>
      <c r="H5924" s="168">
        <v>564</v>
      </c>
      <c r="I5924" s="168">
        <v>5</v>
      </c>
      <c r="J5924" s="168">
        <v>5.7</v>
      </c>
      <c r="K5924" s="168">
        <v>265.10000000000002</v>
      </c>
      <c r="L5924" s="168">
        <v>54.8</v>
      </c>
      <c r="M5924" s="168">
        <v>28.6</v>
      </c>
      <c r="N5924" s="168">
        <v>960.4</v>
      </c>
    </row>
    <row r="5925" spans="1:14" x14ac:dyDescent="0.2">
      <c r="A5925" s="168">
        <v>2019</v>
      </c>
      <c r="B5925" s="168">
        <v>9</v>
      </c>
      <c r="C5925" s="168">
        <v>4</v>
      </c>
      <c r="D5925" s="168">
        <v>17</v>
      </c>
      <c r="E5925" s="168">
        <v>30</v>
      </c>
      <c r="F5925" s="168">
        <v>108</v>
      </c>
      <c r="G5925" s="168">
        <v>122</v>
      </c>
      <c r="H5925" s="168">
        <v>165</v>
      </c>
      <c r="I5925" s="168">
        <v>5.2</v>
      </c>
      <c r="J5925" s="168">
        <v>4.9000000000000004</v>
      </c>
      <c r="K5925" s="168">
        <v>248.6</v>
      </c>
      <c r="L5925" s="168">
        <v>64.400000000000006</v>
      </c>
      <c r="M5925" s="168">
        <v>26.6</v>
      </c>
      <c r="N5925" s="168">
        <v>960.3</v>
      </c>
    </row>
    <row r="5926" spans="1:14" x14ac:dyDescent="0.2">
      <c r="A5926" s="168">
        <v>2019</v>
      </c>
      <c r="B5926" s="168">
        <v>9</v>
      </c>
      <c r="C5926" s="168">
        <v>4</v>
      </c>
      <c r="D5926" s="168">
        <v>18</v>
      </c>
      <c r="E5926" s="168">
        <v>30</v>
      </c>
      <c r="F5926" s="168">
        <v>16</v>
      </c>
      <c r="G5926" s="168">
        <v>0</v>
      </c>
      <c r="H5926" s="168">
        <v>16</v>
      </c>
      <c r="I5926" s="168">
        <v>5.0999999999999996</v>
      </c>
      <c r="J5926" s="168">
        <v>4.7</v>
      </c>
      <c r="K5926" s="168">
        <v>234</v>
      </c>
      <c r="L5926" s="168">
        <v>71.2</v>
      </c>
      <c r="M5926" s="168">
        <v>25.2</v>
      </c>
      <c r="N5926" s="168">
        <v>960.6</v>
      </c>
    </row>
    <row r="5927" spans="1:14" x14ac:dyDescent="0.2">
      <c r="A5927" s="168">
        <v>2019</v>
      </c>
      <c r="B5927" s="168">
        <v>9</v>
      </c>
      <c r="C5927" s="168">
        <v>4</v>
      </c>
      <c r="D5927" s="168">
        <v>19</v>
      </c>
      <c r="E5927" s="168">
        <v>30</v>
      </c>
      <c r="F5927" s="168">
        <v>4</v>
      </c>
      <c r="G5927" s="168">
        <v>0</v>
      </c>
      <c r="H5927" s="168">
        <v>4</v>
      </c>
      <c r="I5927" s="168">
        <v>5.3</v>
      </c>
      <c r="J5927" s="168">
        <v>2.1</v>
      </c>
      <c r="K5927" s="168">
        <v>259.39999999999998</v>
      </c>
      <c r="L5927" s="168">
        <v>76.099999999999994</v>
      </c>
      <c r="M5927" s="168">
        <v>23.9</v>
      </c>
      <c r="N5927" s="168">
        <v>960.5</v>
      </c>
    </row>
    <row r="5928" spans="1:14" x14ac:dyDescent="0.2">
      <c r="A5928" s="168">
        <v>2019</v>
      </c>
      <c r="B5928" s="168">
        <v>9</v>
      </c>
      <c r="C5928" s="168">
        <v>4</v>
      </c>
      <c r="D5928" s="168">
        <v>20</v>
      </c>
      <c r="E5928" s="168">
        <v>30</v>
      </c>
      <c r="F5928" s="168">
        <v>0</v>
      </c>
      <c r="G5928" s="168">
        <v>0</v>
      </c>
      <c r="H5928" s="168">
        <v>0</v>
      </c>
      <c r="I5928" s="168">
        <v>5.6</v>
      </c>
      <c r="J5928" s="168">
        <v>0.4</v>
      </c>
      <c r="K5928" s="168">
        <v>232.5</v>
      </c>
      <c r="L5928" s="168">
        <v>74.3</v>
      </c>
      <c r="M5928" s="168">
        <v>23.8</v>
      </c>
      <c r="N5928" s="168">
        <v>960.5</v>
      </c>
    </row>
    <row r="5929" spans="1:14" x14ac:dyDescent="0.2">
      <c r="A5929" s="168">
        <v>2019</v>
      </c>
      <c r="B5929" s="168">
        <v>9</v>
      </c>
      <c r="C5929" s="168">
        <v>4</v>
      </c>
      <c r="D5929" s="168">
        <v>21</v>
      </c>
      <c r="E5929" s="168">
        <v>30</v>
      </c>
      <c r="F5929" s="168">
        <v>0</v>
      </c>
      <c r="G5929" s="168">
        <v>0</v>
      </c>
      <c r="H5929" s="168">
        <v>0</v>
      </c>
      <c r="I5929" s="168">
        <v>5.9</v>
      </c>
      <c r="J5929" s="168">
        <v>1.4</v>
      </c>
      <c r="K5929" s="168">
        <v>222.2</v>
      </c>
      <c r="L5929" s="168">
        <v>73.8</v>
      </c>
      <c r="M5929" s="168">
        <v>23.8</v>
      </c>
      <c r="N5929" s="168">
        <v>961</v>
      </c>
    </row>
    <row r="5930" spans="1:14" x14ac:dyDescent="0.2">
      <c r="A5930" s="168">
        <v>2019</v>
      </c>
      <c r="B5930" s="168">
        <v>9</v>
      </c>
      <c r="C5930" s="168">
        <v>4</v>
      </c>
      <c r="D5930" s="168">
        <v>22</v>
      </c>
      <c r="E5930" s="168">
        <v>30</v>
      </c>
      <c r="F5930" s="168">
        <v>0</v>
      </c>
      <c r="G5930" s="168">
        <v>0</v>
      </c>
      <c r="H5930" s="168">
        <v>0</v>
      </c>
      <c r="I5930" s="168">
        <v>6.4</v>
      </c>
      <c r="J5930" s="168">
        <v>1</v>
      </c>
      <c r="K5930" s="168">
        <v>201.2</v>
      </c>
      <c r="L5930" s="168">
        <v>78.3</v>
      </c>
      <c r="M5930" s="168">
        <v>22.9</v>
      </c>
      <c r="N5930" s="168">
        <v>961</v>
      </c>
    </row>
    <row r="5931" spans="1:14" x14ac:dyDescent="0.2">
      <c r="A5931" s="168">
        <v>2019</v>
      </c>
      <c r="B5931" s="168">
        <v>9</v>
      </c>
      <c r="C5931" s="168">
        <v>4</v>
      </c>
      <c r="D5931" s="168">
        <v>23</v>
      </c>
      <c r="E5931" s="168">
        <v>30</v>
      </c>
      <c r="F5931" s="168">
        <v>0</v>
      </c>
      <c r="G5931" s="168">
        <v>0</v>
      </c>
      <c r="H5931" s="168">
        <v>0</v>
      </c>
      <c r="I5931" s="168">
        <v>6.8</v>
      </c>
      <c r="J5931" s="168">
        <v>1.5</v>
      </c>
      <c r="K5931" s="168">
        <v>94.9</v>
      </c>
      <c r="L5931" s="168">
        <v>83.9</v>
      </c>
      <c r="M5931" s="168">
        <v>22.2</v>
      </c>
      <c r="N5931" s="168">
        <v>960.6</v>
      </c>
    </row>
    <row r="5932" spans="1:14" x14ac:dyDescent="0.2">
      <c r="A5932" s="168">
        <v>2019</v>
      </c>
      <c r="B5932" s="168">
        <v>9</v>
      </c>
      <c r="C5932" s="168">
        <v>5</v>
      </c>
      <c r="D5932" s="168">
        <v>0</v>
      </c>
      <c r="E5932" s="168">
        <v>30</v>
      </c>
      <c r="F5932" s="168">
        <v>0</v>
      </c>
      <c r="G5932" s="168">
        <v>0</v>
      </c>
      <c r="H5932" s="168">
        <v>0</v>
      </c>
      <c r="I5932" s="168">
        <v>7.2</v>
      </c>
      <c r="J5932" s="168">
        <v>1.1000000000000001</v>
      </c>
      <c r="K5932" s="168">
        <v>129.9</v>
      </c>
      <c r="L5932" s="168">
        <v>87.1</v>
      </c>
      <c r="M5932" s="168">
        <v>21.4</v>
      </c>
      <c r="N5932" s="168">
        <v>960.3</v>
      </c>
    </row>
    <row r="5933" spans="1:14" x14ac:dyDescent="0.2">
      <c r="A5933" s="168">
        <v>2019</v>
      </c>
      <c r="B5933" s="168">
        <v>9</v>
      </c>
      <c r="C5933" s="168">
        <v>5</v>
      </c>
      <c r="D5933" s="168">
        <v>1</v>
      </c>
      <c r="E5933" s="168">
        <v>30</v>
      </c>
      <c r="F5933" s="168">
        <v>0</v>
      </c>
      <c r="G5933" s="168">
        <v>0</v>
      </c>
      <c r="H5933" s="168">
        <v>0</v>
      </c>
      <c r="I5933" s="168">
        <v>7.4</v>
      </c>
      <c r="J5933" s="168">
        <v>0.8</v>
      </c>
      <c r="K5933" s="168">
        <v>207.5</v>
      </c>
      <c r="L5933" s="168">
        <v>89.8</v>
      </c>
      <c r="M5933" s="168">
        <v>21.2</v>
      </c>
      <c r="N5933" s="168">
        <v>960.4</v>
      </c>
    </row>
    <row r="5934" spans="1:14" x14ac:dyDescent="0.2">
      <c r="A5934" s="168">
        <v>2019</v>
      </c>
      <c r="B5934" s="168">
        <v>9</v>
      </c>
      <c r="C5934" s="168">
        <v>5</v>
      </c>
      <c r="D5934" s="168">
        <v>2</v>
      </c>
      <c r="E5934" s="168">
        <v>30</v>
      </c>
      <c r="F5934" s="168">
        <v>0</v>
      </c>
      <c r="G5934" s="168">
        <v>0</v>
      </c>
      <c r="H5934" s="168">
        <v>0</v>
      </c>
      <c r="I5934" s="168">
        <v>7.5</v>
      </c>
      <c r="J5934" s="168">
        <v>1.4</v>
      </c>
      <c r="K5934" s="168">
        <v>89.4</v>
      </c>
      <c r="L5934" s="168">
        <v>89.1</v>
      </c>
      <c r="M5934" s="168">
        <v>21.5</v>
      </c>
      <c r="N5934" s="168">
        <v>960.3</v>
      </c>
    </row>
    <row r="5935" spans="1:14" x14ac:dyDescent="0.2">
      <c r="A5935" s="168">
        <v>2019</v>
      </c>
      <c r="B5935" s="168">
        <v>9</v>
      </c>
      <c r="C5935" s="168">
        <v>5</v>
      </c>
      <c r="D5935" s="168">
        <v>3</v>
      </c>
      <c r="E5935" s="168">
        <v>30</v>
      </c>
      <c r="F5935" s="168">
        <v>0</v>
      </c>
      <c r="G5935" s="168">
        <v>0</v>
      </c>
      <c r="H5935" s="168">
        <v>0</v>
      </c>
      <c r="I5935" s="168">
        <v>7.5</v>
      </c>
      <c r="J5935" s="168">
        <v>1</v>
      </c>
      <c r="K5935" s="168">
        <v>136.30000000000001</v>
      </c>
      <c r="L5935" s="168">
        <v>87.9</v>
      </c>
      <c r="M5935" s="168">
        <v>21.6</v>
      </c>
      <c r="N5935" s="168">
        <v>959.9</v>
      </c>
    </row>
    <row r="5936" spans="1:14" x14ac:dyDescent="0.2">
      <c r="A5936" s="168">
        <v>2019</v>
      </c>
      <c r="B5936" s="168">
        <v>9</v>
      </c>
      <c r="C5936" s="168">
        <v>5</v>
      </c>
      <c r="D5936" s="168">
        <v>4</v>
      </c>
      <c r="E5936" s="168">
        <v>30</v>
      </c>
      <c r="F5936" s="168">
        <v>0</v>
      </c>
      <c r="G5936" s="168">
        <v>0</v>
      </c>
      <c r="H5936" s="168">
        <v>0</v>
      </c>
      <c r="I5936" s="168">
        <v>7.3</v>
      </c>
      <c r="J5936" s="168">
        <v>1.4</v>
      </c>
      <c r="K5936" s="168">
        <v>109.6</v>
      </c>
      <c r="L5936" s="168">
        <v>85.3</v>
      </c>
      <c r="M5936" s="168">
        <v>21.8</v>
      </c>
      <c r="N5936" s="168">
        <v>959.8</v>
      </c>
    </row>
    <row r="5937" spans="1:14" x14ac:dyDescent="0.2">
      <c r="A5937" s="168">
        <v>2019</v>
      </c>
      <c r="B5937" s="168">
        <v>9</v>
      </c>
      <c r="C5937" s="168">
        <v>5</v>
      </c>
      <c r="D5937" s="168">
        <v>5</v>
      </c>
      <c r="E5937" s="168">
        <v>30</v>
      </c>
      <c r="F5937" s="168">
        <v>0</v>
      </c>
      <c r="G5937" s="168">
        <v>0</v>
      </c>
      <c r="H5937" s="168">
        <v>0</v>
      </c>
      <c r="I5937" s="168">
        <v>6.9</v>
      </c>
      <c r="J5937" s="168">
        <v>1.7</v>
      </c>
      <c r="K5937" s="168">
        <v>101.5</v>
      </c>
      <c r="L5937" s="168">
        <v>81.900000000000006</v>
      </c>
      <c r="M5937" s="168">
        <v>22.2</v>
      </c>
      <c r="N5937" s="168">
        <v>959.9</v>
      </c>
    </row>
    <row r="5938" spans="1:14" x14ac:dyDescent="0.2">
      <c r="A5938" s="168">
        <v>2019</v>
      </c>
      <c r="B5938" s="168">
        <v>9</v>
      </c>
      <c r="C5938" s="168">
        <v>5</v>
      </c>
      <c r="D5938" s="168">
        <v>6</v>
      </c>
      <c r="E5938" s="168">
        <v>30</v>
      </c>
      <c r="F5938" s="168">
        <v>1</v>
      </c>
      <c r="G5938" s="168">
        <v>0</v>
      </c>
      <c r="H5938" s="168">
        <v>2</v>
      </c>
      <c r="I5938" s="168">
        <v>6.5</v>
      </c>
      <c r="J5938" s="168">
        <v>1.5</v>
      </c>
      <c r="K5938" s="168">
        <v>98.9</v>
      </c>
      <c r="L5938" s="168">
        <v>80.5</v>
      </c>
      <c r="M5938" s="168">
        <v>22.4</v>
      </c>
      <c r="N5938" s="168">
        <v>960.3</v>
      </c>
    </row>
    <row r="5939" spans="1:14" x14ac:dyDescent="0.2">
      <c r="A5939" s="168">
        <v>2019</v>
      </c>
      <c r="B5939" s="168">
        <v>9</v>
      </c>
      <c r="C5939" s="168">
        <v>5</v>
      </c>
      <c r="D5939" s="168">
        <v>7</v>
      </c>
      <c r="E5939" s="168">
        <v>30</v>
      </c>
      <c r="F5939" s="168">
        <v>31</v>
      </c>
      <c r="G5939" s="168">
        <v>0</v>
      </c>
      <c r="H5939" s="168">
        <v>31</v>
      </c>
      <c r="I5939" s="168">
        <v>6.1</v>
      </c>
      <c r="J5939" s="168">
        <v>1.4</v>
      </c>
      <c r="K5939" s="168">
        <v>101.4</v>
      </c>
      <c r="L5939" s="168">
        <v>79.3</v>
      </c>
      <c r="M5939" s="168">
        <v>22.6</v>
      </c>
      <c r="N5939" s="168">
        <v>960.7</v>
      </c>
    </row>
    <row r="5940" spans="1:14" x14ac:dyDescent="0.2">
      <c r="A5940" s="168">
        <v>2019</v>
      </c>
      <c r="B5940" s="168">
        <v>9</v>
      </c>
      <c r="C5940" s="168">
        <v>5</v>
      </c>
      <c r="D5940" s="168">
        <v>8</v>
      </c>
      <c r="E5940" s="168">
        <v>30</v>
      </c>
      <c r="F5940" s="168">
        <v>173</v>
      </c>
      <c r="G5940" s="168">
        <v>256</v>
      </c>
      <c r="H5940" s="168">
        <v>271</v>
      </c>
      <c r="I5940" s="168">
        <v>5.9</v>
      </c>
      <c r="J5940" s="168">
        <v>2</v>
      </c>
      <c r="K5940" s="168">
        <v>37.5</v>
      </c>
      <c r="L5940" s="168">
        <v>72.3</v>
      </c>
      <c r="M5940" s="168">
        <v>23.8</v>
      </c>
      <c r="N5940" s="168">
        <v>960.9</v>
      </c>
    </row>
    <row r="5941" spans="1:14" x14ac:dyDescent="0.2">
      <c r="A5941" s="168">
        <v>2019</v>
      </c>
      <c r="B5941" s="168">
        <v>9</v>
      </c>
      <c r="C5941" s="168">
        <v>5</v>
      </c>
      <c r="D5941" s="168">
        <v>9</v>
      </c>
      <c r="E5941" s="168">
        <v>30</v>
      </c>
      <c r="F5941" s="168">
        <v>253</v>
      </c>
      <c r="G5941" s="168">
        <v>399</v>
      </c>
      <c r="H5941" s="168">
        <v>473</v>
      </c>
      <c r="I5941" s="168">
        <v>5.8</v>
      </c>
      <c r="J5941" s="168">
        <v>2.5</v>
      </c>
      <c r="K5941" s="168">
        <v>60</v>
      </c>
      <c r="L5941" s="168">
        <v>67.400000000000006</v>
      </c>
      <c r="M5941" s="168">
        <v>25.3</v>
      </c>
      <c r="N5941" s="168">
        <v>961</v>
      </c>
    </row>
    <row r="5942" spans="1:14" x14ac:dyDescent="0.2">
      <c r="A5942" s="168">
        <v>2019</v>
      </c>
      <c r="B5942" s="168">
        <v>9</v>
      </c>
      <c r="C5942" s="168">
        <v>5</v>
      </c>
      <c r="D5942" s="168">
        <v>10</v>
      </c>
      <c r="E5942" s="168">
        <v>30</v>
      </c>
      <c r="F5942" s="168">
        <v>241</v>
      </c>
      <c r="G5942" s="168">
        <v>450</v>
      </c>
      <c r="H5942" s="168">
        <v>555</v>
      </c>
      <c r="I5942" s="168">
        <v>5.4</v>
      </c>
      <c r="J5942" s="168">
        <v>2.7</v>
      </c>
      <c r="K5942" s="168">
        <v>110.7</v>
      </c>
      <c r="L5942" s="168">
        <v>61.7</v>
      </c>
      <c r="M5942" s="168">
        <v>26.5</v>
      </c>
      <c r="N5942" s="168">
        <v>961</v>
      </c>
    </row>
    <row r="5943" spans="1:14" x14ac:dyDescent="0.2">
      <c r="A5943" s="168">
        <v>2019</v>
      </c>
      <c r="B5943" s="168">
        <v>9</v>
      </c>
      <c r="C5943" s="168">
        <v>5</v>
      </c>
      <c r="D5943" s="168">
        <v>11</v>
      </c>
      <c r="E5943" s="168">
        <v>30</v>
      </c>
      <c r="F5943" s="168">
        <v>284</v>
      </c>
      <c r="G5943" s="168">
        <v>591</v>
      </c>
      <c r="H5943" s="168">
        <v>762</v>
      </c>
      <c r="I5943" s="168">
        <v>5</v>
      </c>
      <c r="J5943" s="168">
        <v>2.8</v>
      </c>
      <c r="K5943" s="168">
        <v>109.3</v>
      </c>
      <c r="L5943" s="168">
        <v>55.9</v>
      </c>
      <c r="M5943" s="168">
        <v>27.9</v>
      </c>
      <c r="N5943" s="168">
        <v>961</v>
      </c>
    </row>
    <row r="5944" spans="1:14" x14ac:dyDescent="0.2">
      <c r="A5944" s="168">
        <v>2019</v>
      </c>
      <c r="B5944" s="168">
        <v>9</v>
      </c>
      <c r="C5944" s="168">
        <v>5</v>
      </c>
      <c r="D5944" s="168">
        <v>12</v>
      </c>
      <c r="E5944" s="168">
        <v>30</v>
      </c>
      <c r="F5944" s="168">
        <v>399</v>
      </c>
      <c r="G5944" s="168">
        <v>230</v>
      </c>
      <c r="H5944" s="168">
        <v>603</v>
      </c>
      <c r="I5944" s="168">
        <v>4.4000000000000004</v>
      </c>
      <c r="J5944" s="168">
        <v>4.5999999999999996</v>
      </c>
      <c r="K5944" s="168">
        <v>105.5</v>
      </c>
      <c r="L5944" s="168">
        <v>55.4</v>
      </c>
      <c r="M5944" s="168">
        <v>28.3</v>
      </c>
      <c r="N5944" s="168">
        <v>960.8</v>
      </c>
    </row>
    <row r="5945" spans="1:14" x14ac:dyDescent="0.2">
      <c r="A5945" s="168">
        <v>2019</v>
      </c>
      <c r="B5945" s="168">
        <v>9</v>
      </c>
      <c r="C5945" s="168">
        <v>5</v>
      </c>
      <c r="D5945" s="168">
        <v>13</v>
      </c>
      <c r="E5945" s="168">
        <v>30</v>
      </c>
      <c r="F5945" s="168">
        <v>391</v>
      </c>
      <c r="G5945" s="168">
        <v>196</v>
      </c>
      <c r="H5945" s="168">
        <v>570</v>
      </c>
      <c r="I5945" s="168">
        <v>3.8</v>
      </c>
      <c r="J5945" s="168">
        <v>5.2</v>
      </c>
      <c r="K5945" s="168">
        <v>88.5</v>
      </c>
      <c r="L5945" s="168">
        <v>55.2</v>
      </c>
      <c r="M5945" s="168">
        <v>28.3</v>
      </c>
      <c r="N5945" s="168">
        <v>960.6</v>
      </c>
    </row>
    <row r="5946" spans="1:14" x14ac:dyDescent="0.2">
      <c r="A5946" s="168">
        <v>2019</v>
      </c>
      <c r="B5946" s="168">
        <v>9</v>
      </c>
      <c r="C5946" s="168">
        <v>5</v>
      </c>
      <c r="D5946" s="168">
        <v>14</v>
      </c>
      <c r="E5946" s="168">
        <v>30</v>
      </c>
      <c r="F5946" s="168">
        <v>280</v>
      </c>
      <c r="G5946" s="168">
        <v>46</v>
      </c>
      <c r="H5946" s="168">
        <v>324</v>
      </c>
      <c r="I5946" s="168">
        <v>3.2</v>
      </c>
      <c r="J5946" s="168">
        <v>5.0999999999999996</v>
      </c>
      <c r="K5946" s="168">
        <v>95.4</v>
      </c>
      <c r="L5946" s="168">
        <v>54.5</v>
      </c>
      <c r="M5946" s="168">
        <v>27.9</v>
      </c>
      <c r="N5946" s="168">
        <v>960.4</v>
      </c>
    </row>
    <row r="5947" spans="1:14" x14ac:dyDescent="0.2">
      <c r="A5947" s="168">
        <v>2019</v>
      </c>
      <c r="B5947" s="168">
        <v>9</v>
      </c>
      <c r="C5947" s="168">
        <v>5</v>
      </c>
      <c r="D5947" s="168">
        <v>15</v>
      </c>
      <c r="E5947" s="168">
        <v>30</v>
      </c>
      <c r="F5947" s="168">
        <v>120</v>
      </c>
      <c r="G5947" s="168">
        <v>1</v>
      </c>
      <c r="H5947" s="168">
        <v>122</v>
      </c>
      <c r="I5947" s="168">
        <v>2.9</v>
      </c>
      <c r="J5947" s="168">
        <v>5.2</v>
      </c>
      <c r="K5947" s="168">
        <v>98.9</v>
      </c>
      <c r="L5947" s="168">
        <v>60.2</v>
      </c>
      <c r="M5947" s="168">
        <v>26.6</v>
      </c>
      <c r="N5947" s="168">
        <v>960.1</v>
      </c>
    </row>
    <row r="5948" spans="1:14" x14ac:dyDescent="0.2">
      <c r="A5948" s="168">
        <v>2019</v>
      </c>
      <c r="B5948" s="168">
        <v>9</v>
      </c>
      <c r="C5948" s="168">
        <v>5</v>
      </c>
      <c r="D5948" s="168">
        <v>16</v>
      </c>
      <c r="E5948" s="168">
        <v>30</v>
      </c>
      <c r="F5948" s="168">
        <v>187</v>
      </c>
      <c r="G5948" s="168">
        <v>7</v>
      </c>
      <c r="H5948" s="168">
        <v>192</v>
      </c>
      <c r="I5948" s="168">
        <v>2.9</v>
      </c>
      <c r="J5948" s="168">
        <v>5</v>
      </c>
      <c r="K5948" s="168">
        <v>108.1</v>
      </c>
      <c r="L5948" s="168">
        <v>64.099999999999994</v>
      </c>
      <c r="M5948" s="168">
        <v>26</v>
      </c>
      <c r="N5948" s="168">
        <v>960</v>
      </c>
    </row>
    <row r="5949" spans="1:14" x14ac:dyDescent="0.2">
      <c r="A5949" s="168">
        <v>2019</v>
      </c>
      <c r="B5949" s="168">
        <v>9</v>
      </c>
      <c r="C5949" s="168">
        <v>5</v>
      </c>
      <c r="D5949" s="168">
        <v>17</v>
      </c>
      <c r="E5949" s="168">
        <v>30</v>
      </c>
      <c r="F5949" s="168">
        <v>136</v>
      </c>
      <c r="G5949" s="168">
        <v>149</v>
      </c>
      <c r="H5949" s="168">
        <v>203</v>
      </c>
      <c r="I5949" s="168">
        <v>3.3</v>
      </c>
      <c r="J5949" s="168">
        <v>5</v>
      </c>
      <c r="K5949" s="168">
        <v>111.9</v>
      </c>
      <c r="L5949" s="168">
        <v>64.599999999999994</v>
      </c>
      <c r="M5949" s="168">
        <v>25.8</v>
      </c>
      <c r="N5949" s="168">
        <v>960</v>
      </c>
    </row>
    <row r="5950" spans="1:14" x14ac:dyDescent="0.2">
      <c r="A5950" s="168">
        <v>2019</v>
      </c>
      <c r="B5950" s="168">
        <v>9</v>
      </c>
      <c r="C5950" s="168">
        <v>5</v>
      </c>
      <c r="D5950" s="168">
        <v>18</v>
      </c>
      <c r="E5950" s="168">
        <v>30</v>
      </c>
      <c r="F5950" s="168">
        <v>90</v>
      </c>
      <c r="G5950" s="168">
        <v>77</v>
      </c>
      <c r="H5950" s="168">
        <v>105</v>
      </c>
      <c r="I5950" s="168">
        <v>3.3</v>
      </c>
      <c r="J5950" s="168">
        <v>4.8</v>
      </c>
      <c r="K5950" s="168">
        <v>98.4</v>
      </c>
      <c r="L5950" s="168">
        <v>64.5</v>
      </c>
      <c r="M5950" s="168">
        <v>24.9</v>
      </c>
      <c r="N5950" s="168">
        <v>960.3</v>
      </c>
    </row>
    <row r="5951" spans="1:14" x14ac:dyDescent="0.2">
      <c r="A5951" s="168">
        <v>2019</v>
      </c>
      <c r="B5951" s="168">
        <v>9</v>
      </c>
      <c r="C5951" s="168">
        <v>5</v>
      </c>
      <c r="D5951" s="168">
        <v>19</v>
      </c>
      <c r="E5951" s="168">
        <v>30</v>
      </c>
      <c r="F5951" s="168">
        <v>11</v>
      </c>
      <c r="G5951" s="168">
        <v>0</v>
      </c>
      <c r="H5951" s="168">
        <v>11</v>
      </c>
      <c r="I5951" s="168">
        <v>3.4</v>
      </c>
      <c r="J5951" s="168">
        <v>4.8</v>
      </c>
      <c r="K5951" s="168">
        <v>96.3</v>
      </c>
      <c r="L5951" s="168">
        <v>65.8</v>
      </c>
      <c r="M5951" s="168">
        <v>23.9</v>
      </c>
      <c r="N5951" s="168">
        <v>960.6</v>
      </c>
    </row>
    <row r="5952" spans="1:14" x14ac:dyDescent="0.2">
      <c r="A5952" s="168">
        <v>2019</v>
      </c>
      <c r="B5952" s="168">
        <v>9</v>
      </c>
      <c r="C5952" s="168">
        <v>5</v>
      </c>
      <c r="D5952" s="168">
        <v>20</v>
      </c>
      <c r="E5952" s="168">
        <v>30</v>
      </c>
      <c r="F5952" s="168">
        <v>0</v>
      </c>
      <c r="G5952" s="168">
        <v>0</v>
      </c>
      <c r="H5952" s="168">
        <v>0</v>
      </c>
      <c r="I5952" s="168">
        <v>3.5</v>
      </c>
      <c r="J5952" s="168">
        <v>4.5999999999999996</v>
      </c>
      <c r="K5952" s="168">
        <v>106.3</v>
      </c>
      <c r="L5952" s="168">
        <v>71</v>
      </c>
      <c r="M5952" s="168">
        <v>22.6</v>
      </c>
      <c r="N5952" s="168">
        <v>961.2</v>
      </c>
    </row>
    <row r="5953" spans="1:14" x14ac:dyDescent="0.2">
      <c r="A5953" s="168">
        <v>2019</v>
      </c>
      <c r="B5953" s="168">
        <v>9</v>
      </c>
      <c r="C5953" s="168">
        <v>5</v>
      </c>
      <c r="D5953" s="168">
        <v>21</v>
      </c>
      <c r="E5953" s="168">
        <v>30</v>
      </c>
      <c r="F5953" s="168">
        <v>0</v>
      </c>
      <c r="G5953" s="168">
        <v>0</v>
      </c>
      <c r="H5953" s="168">
        <v>0</v>
      </c>
      <c r="I5953" s="168">
        <v>3.7</v>
      </c>
      <c r="J5953" s="168">
        <v>3.5</v>
      </c>
      <c r="K5953" s="168">
        <v>102.2</v>
      </c>
      <c r="L5953" s="168">
        <v>76</v>
      </c>
      <c r="M5953" s="168">
        <v>21.7</v>
      </c>
      <c r="N5953" s="168">
        <v>961.8</v>
      </c>
    </row>
    <row r="5954" spans="1:14" x14ac:dyDescent="0.2">
      <c r="A5954" s="168">
        <v>2019</v>
      </c>
      <c r="B5954" s="168">
        <v>9</v>
      </c>
      <c r="C5954" s="168">
        <v>5</v>
      </c>
      <c r="D5954" s="168">
        <v>22</v>
      </c>
      <c r="E5954" s="168">
        <v>30</v>
      </c>
      <c r="F5954" s="168">
        <v>0</v>
      </c>
      <c r="G5954" s="168">
        <v>0</v>
      </c>
      <c r="H5954" s="168">
        <v>0</v>
      </c>
      <c r="I5954" s="168">
        <v>3.9</v>
      </c>
      <c r="J5954" s="168">
        <v>2.4</v>
      </c>
      <c r="K5954" s="168">
        <v>81.2</v>
      </c>
      <c r="L5954" s="168">
        <v>79</v>
      </c>
      <c r="M5954" s="168">
        <v>21.1</v>
      </c>
      <c r="N5954" s="168">
        <v>962</v>
      </c>
    </row>
    <row r="5955" spans="1:14" x14ac:dyDescent="0.2">
      <c r="A5955" s="168">
        <v>2019</v>
      </c>
      <c r="B5955" s="168">
        <v>9</v>
      </c>
      <c r="C5955" s="168">
        <v>5</v>
      </c>
      <c r="D5955" s="168">
        <v>23</v>
      </c>
      <c r="E5955" s="168">
        <v>30</v>
      </c>
      <c r="F5955" s="168">
        <v>0</v>
      </c>
      <c r="G5955" s="168">
        <v>0</v>
      </c>
      <c r="H5955" s="168">
        <v>0</v>
      </c>
      <c r="I5955" s="168">
        <v>3.9</v>
      </c>
      <c r="J5955" s="168">
        <v>1.2</v>
      </c>
      <c r="K5955" s="168">
        <v>58.6</v>
      </c>
      <c r="L5955" s="168">
        <v>79.900000000000006</v>
      </c>
      <c r="M5955" s="168">
        <v>20.7</v>
      </c>
      <c r="N5955" s="168">
        <v>962.1</v>
      </c>
    </row>
    <row r="5956" spans="1:14" x14ac:dyDescent="0.2">
      <c r="A5956" s="168">
        <v>2019</v>
      </c>
      <c r="B5956" s="168">
        <v>9</v>
      </c>
      <c r="C5956" s="168">
        <v>6</v>
      </c>
      <c r="D5956" s="168">
        <v>0</v>
      </c>
      <c r="E5956" s="168">
        <v>30</v>
      </c>
      <c r="F5956" s="168">
        <v>0</v>
      </c>
      <c r="G5956" s="168">
        <v>0</v>
      </c>
      <c r="H5956" s="168">
        <v>0</v>
      </c>
      <c r="I5956" s="168">
        <v>3.9</v>
      </c>
      <c r="J5956" s="168">
        <v>1</v>
      </c>
      <c r="K5956" s="168">
        <v>84.4</v>
      </c>
      <c r="L5956" s="168">
        <v>80.7</v>
      </c>
      <c r="M5956" s="168">
        <v>20.8</v>
      </c>
      <c r="N5956" s="168">
        <v>962</v>
      </c>
    </row>
    <row r="5957" spans="1:14" x14ac:dyDescent="0.2">
      <c r="A5957" s="168">
        <v>2019</v>
      </c>
      <c r="B5957" s="168">
        <v>9</v>
      </c>
      <c r="C5957" s="168">
        <v>6</v>
      </c>
      <c r="D5957" s="168">
        <v>1</v>
      </c>
      <c r="E5957" s="168">
        <v>30</v>
      </c>
      <c r="F5957" s="168">
        <v>0</v>
      </c>
      <c r="G5957" s="168">
        <v>0</v>
      </c>
      <c r="H5957" s="168">
        <v>0</v>
      </c>
      <c r="I5957" s="168">
        <v>3.9</v>
      </c>
      <c r="J5957" s="168">
        <v>1.7</v>
      </c>
      <c r="K5957" s="168">
        <v>89.1</v>
      </c>
      <c r="L5957" s="168">
        <v>83.1</v>
      </c>
      <c r="M5957" s="168">
        <v>20.2</v>
      </c>
      <c r="N5957" s="168">
        <v>961.8</v>
      </c>
    </row>
    <row r="5958" spans="1:14" x14ac:dyDescent="0.2">
      <c r="A5958" s="168">
        <v>2019</v>
      </c>
      <c r="B5958" s="168">
        <v>9</v>
      </c>
      <c r="C5958" s="168">
        <v>6</v>
      </c>
      <c r="D5958" s="168">
        <v>2</v>
      </c>
      <c r="E5958" s="168">
        <v>30</v>
      </c>
      <c r="F5958" s="168">
        <v>0</v>
      </c>
      <c r="G5958" s="168">
        <v>0</v>
      </c>
      <c r="H5958" s="168">
        <v>0</v>
      </c>
      <c r="I5958" s="168">
        <v>4.0999999999999996</v>
      </c>
      <c r="J5958" s="168">
        <v>1.6</v>
      </c>
      <c r="K5958" s="168">
        <v>83</v>
      </c>
      <c r="L5958" s="168">
        <v>85.1</v>
      </c>
      <c r="M5958" s="168">
        <v>20.2</v>
      </c>
      <c r="N5958" s="168">
        <v>961.7</v>
      </c>
    </row>
    <row r="5959" spans="1:14" x14ac:dyDescent="0.2">
      <c r="A5959" s="168">
        <v>2019</v>
      </c>
      <c r="B5959" s="168">
        <v>9</v>
      </c>
      <c r="C5959" s="168">
        <v>6</v>
      </c>
      <c r="D5959" s="168">
        <v>3</v>
      </c>
      <c r="E5959" s="168">
        <v>30</v>
      </c>
      <c r="F5959" s="168">
        <v>0</v>
      </c>
      <c r="G5959" s="168">
        <v>0</v>
      </c>
      <c r="H5959" s="168">
        <v>0</v>
      </c>
      <c r="I5959" s="168">
        <v>4.5</v>
      </c>
      <c r="J5959" s="168">
        <v>1.3</v>
      </c>
      <c r="K5959" s="168">
        <v>120.4</v>
      </c>
      <c r="L5959" s="168">
        <v>87.3</v>
      </c>
      <c r="M5959" s="168">
        <v>19.7</v>
      </c>
      <c r="N5959" s="168">
        <v>961.7</v>
      </c>
    </row>
    <row r="5960" spans="1:14" x14ac:dyDescent="0.2">
      <c r="A5960" s="168">
        <v>2019</v>
      </c>
      <c r="B5960" s="168">
        <v>9</v>
      </c>
      <c r="C5960" s="168">
        <v>6</v>
      </c>
      <c r="D5960" s="168">
        <v>4</v>
      </c>
      <c r="E5960" s="168">
        <v>30</v>
      </c>
      <c r="F5960" s="168">
        <v>0</v>
      </c>
      <c r="G5960" s="168">
        <v>0</v>
      </c>
      <c r="H5960" s="168">
        <v>0</v>
      </c>
      <c r="I5960" s="168">
        <v>5.2</v>
      </c>
      <c r="J5960" s="168">
        <v>0.7</v>
      </c>
      <c r="K5960" s="168">
        <v>198.2</v>
      </c>
      <c r="L5960" s="168">
        <v>87.6</v>
      </c>
      <c r="M5960" s="168">
        <v>19.5</v>
      </c>
      <c r="N5960" s="168">
        <v>961.5</v>
      </c>
    </row>
    <row r="5961" spans="1:14" x14ac:dyDescent="0.2">
      <c r="A5961" s="168">
        <v>2019</v>
      </c>
      <c r="B5961" s="168">
        <v>9</v>
      </c>
      <c r="C5961" s="168">
        <v>6</v>
      </c>
      <c r="D5961" s="168">
        <v>5</v>
      </c>
      <c r="E5961" s="168">
        <v>30</v>
      </c>
      <c r="F5961" s="168">
        <v>0</v>
      </c>
      <c r="G5961" s="168">
        <v>0</v>
      </c>
      <c r="H5961" s="168">
        <v>0</v>
      </c>
      <c r="I5961" s="168">
        <v>6</v>
      </c>
      <c r="J5961" s="168">
        <v>0.8</v>
      </c>
      <c r="K5961" s="168">
        <v>15.6</v>
      </c>
      <c r="L5961" s="168">
        <v>86.2</v>
      </c>
      <c r="M5961" s="168">
        <v>19</v>
      </c>
      <c r="N5961" s="168">
        <v>961.5</v>
      </c>
    </row>
    <row r="5962" spans="1:14" x14ac:dyDescent="0.2">
      <c r="A5962" s="168">
        <v>2019</v>
      </c>
      <c r="B5962" s="168">
        <v>9</v>
      </c>
      <c r="C5962" s="168">
        <v>6</v>
      </c>
      <c r="D5962" s="168">
        <v>6</v>
      </c>
      <c r="E5962" s="168">
        <v>30</v>
      </c>
      <c r="F5962" s="168">
        <v>3</v>
      </c>
      <c r="G5962" s="168">
        <v>4</v>
      </c>
      <c r="H5962" s="168">
        <v>3</v>
      </c>
      <c r="I5962" s="168">
        <v>6.9</v>
      </c>
      <c r="J5962" s="168">
        <v>1.6</v>
      </c>
      <c r="K5962" s="168">
        <v>42.7</v>
      </c>
      <c r="L5962" s="168">
        <v>85.4</v>
      </c>
      <c r="M5962" s="168">
        <v>19</v>
      </c>
      <c r="N5962" s="168">
        <v>961.6</v>
      </c>
    </row>
    <row r="5963" spans="1:14" x14ac:dyDescent="0.2">
      <c r="A5963" s="168">
        <v>2019</v>
      </c>
      <c r="B5963" s="168">
        <v>9</v>
      </c>
      <c r="C5963" s="168">
        <v>6</v>
      </c>
      <c r="D5963" s="168">
        <v>7</v>
      </c>
      <c r="E5963" s="168">
        <v>30</v>
      </c>
      <c r="F5963" s="168">
        <v>46</v>
      </c>
      <c r="G5963" s="168">
        <v>261</v>
      </c>
      <c r="H5963" s="168">
        <v>92</v>
      </c>
      <c r="I5963" s="168">
        <v>7.7</v>
      </c>
      <c r="J5963" s="168">
        <v>1.7</v>
      </c>
      <c r="K5963" s="168">
        <v>73.400000000000006</v>
      </c>
      <c r="L5963" s="168">
        <v>85.3</v>
      </c>
      <c r="M5963" s="168">
        <v>20</v>
      </c>
      <c r="N5963" s="168">
        <v>961.9</v>
      </c>
    </row>
    <row r="5964" spans="1:14" x14ac:dyDescent="0.2">
      <c r="A5964" s="168">
        <v>2019</v>
      </c>
      <c r="B5964" s="168">
        <v>9</v>
      </c>
      <c r="C5964" s="168">
        <v>6</v>
      </c>
      <c r="D5964" s="168">
        <v>8</v>
      </c>
      <c r="E5964" s="168">
        <v>30</v>
      </c>
      <c r="F5964" s="168">
        <v>89</v>
      </c>
      <c r="G5964" s="168">
        <v>563</v>
      </c>
      <c r="H5964" s="168">
        <v>290</v>
      </c>
      <c r="I5964" s="168">
        <v>8.1999999999999993</v>
      </c>
      <c r="J5964" s="168">
        <v>2.4</v>
      </c>
      <c r="K5964" s="168">
        <v>107.6</v>
      </c>
      <c r="L5964" s="168">
        <v>76.599999999999994</v>
      </c>
      <c r="M5964" s="168">
        <v>22.2</v>
      </c>
      <c r="N5964" s="168">
        <v>962</v>
      </c>
    </row>
    <row r="5965" spans="1:14" x14ac:dyDescent="0.2">
      <c r="A5965" s="168">
        <v>2019</v>
      </c>
      <c r="B5965" s="168">
        <v>9</v>
      </c>
      <c r="C5965" s="168">
        <v>6</v>
      </c>
      <c r="D5965" s="168">
        <v>9</v>
      </c>
      <c r="E5965" s="168">
        <v>30</v>
      </c>
      <c r="F5965" s="168">
        <v>133</v>
      </c>
      <c r="G5965" s="168">
        <v>546</v>
      </c>
      <c r="H5965" s="168">
        <v>423</v>
      </c>
      <c r="I5965" s="168">
        <v>8.3000000000000007</v>
      </c>
      <c r="J5965" s="168">
        <v>4</v>
      </c>
      <c r="K5965" s="168">
        <v>92.1</v>
      </c>
      <c r="L5965" s="168">
        <v>67.3</v>
      </c>
      <c r="M5965" s="168">
        <v>24.1</v>
      </c>
      <c r="N5965" s="168">
        <v>962.2</v>
      </c>
    </row>
    <row r="5966" spans="1:14" x14ac:dyDescent="0.2">
      <c r="A5966" s="168">
        <v>2019</v>
      </c>
      <c r="B5966" s="168">
        <v>9</v>
      </c>
      <c r="C5966" s="168">
        <v>6</v>
      </c>
      <c r="D5966" s="168">
        <v>10</v>
      </c>
      <c r="E5966" s="168">
        <v>30</v>
      </c>
      <c r="F5966" s="168">
        <v>155</v>
      </c>
      <c r="G5966" s="168">
        <v>658</v>
      </c>
      <c r="H5966" s="168">
        <v>612</v>
      </c>
      <c r="I5966" s="168">
        <v>8.1999999999999993</v>
      </c>
      <c r="J5966" s="168">
        <v>4.5</v>
      </c>
      <c r="K5966" s="168">
        <v>95.3</v>
      </c>
      <c r="L5966" s="168">
        <v>62.1</v>
      </c>
      <c r="M5966" s="168">
        <v>25.1</v>
      </c>
      <c r="N5966" s="168">
        <v>962.4</v>
      </c>
    </row>
    <row r="5967" spans="1:14" x14ac:dyDescent="0.2">
      <c r="A5967" s="168">
        <v>2019</v>
      </c>
      <c r="B5967" s="168">
        <v>9</v>
      </c>
      <c r="C5967" s="168">
        <v>6</v>
      </c>
      <c r="D5967" s="168">
        <v>11</v>
      </c>
      <c r="E5967" s="168">
        <v>30</v>
      </c>
      <c r="F5967" s="168">
        <v>179</v>
      </c>
      <c r="G5967" s="168">
        <v>800</v>
      </c>
      <c r="H5967" s="168">
        <v>818</v>
      </c>
      <c r="I5967" s="168">
        <v>7.9</v>
      </c>
      <c r="J5967" s="168">
        <v>4.3</v>
      </c>
      <c r="K5967" s="168">
        <v>96.8</v>
      </c>
      <c r="L5967" s="168">
        <v>54.2</v>
      </c>
      <c r="M5967" s="168">
        <v>26.6</v>
      </c>
      <c r="N5967" s="168">
        <v>962.3</v>
      </c>
    </row>
    <row r="5968" spans="1:14" x14ac:dyDescent="0.2">
      <c r="A5968" s="168">
        <v>2019</v>
      </c>
      <c r="B5968" s="168">
        <v>9</v>
      </c>
      <c r="C5968" s="168">
        <v>6</v>
      </c>
      <c r="D5968" s="168">
        <v>12</v>
      </c>
      <c r="E5968" s="168">
        <v>30</v>
      </c>
      <c r="F5968" s="168">
        <v>290</v>
      </c>
      <c r="G5968" s="168">
        <v>678</v>
      </c>
      <c r="H5968" s="168">
        <v>876</v>
      </c>
      <c r="I5968" s="168">
        <v>7.4</v>
      </c>
      <c r="J5968" s="168">
        <v>3.2</v>
      </c>
      <c r="K5968" s="168">
        <v>108.2</v>
      </c>
      <c r="L5968" s="168">
        <v>50</v>
      </c>
      <c r="M5968" s="168">
        <v>27.7</v>
      </c>
      <c r="N5968" s="168">
        <v>961.9</v>
      </c>
    </row>
    <row r="5969" spans="1:14" x14ac:dyDescent="0.2">
      <c r="A5969" s="168">
        <v>2019</v>
      </c>
      <c r="B5969" s="168">
        <v>9</v>
      </c>
      <c r="C5969" s="168">
        <v>6</v>
      </c>
      <c r="D5969" s="168">
        <v>13</v>
      </c>
      <c r="E5969" s="168">
        <v>30</v>
      </c>
      <c r="F5969" s="168">
        <v>278</v>
      </c>
      <c r="G5969" s="168">
        <v>733</v>
      </c>
      <c r="H5969" s="168">
        <v>917</v>
      </c>
      <c r="I5969" s="168">
        <v>6.7</v>
      </c>
      <c r="J5969" s="168">
        <v>4.7</v>
      </c>
      <c r="K5969" s="168">
        <v>114.8</v>
      </c>
      <c r="L5969" s="168">
        <v>51.8</v>
      </c>
      <c r="M5969" s="168">
        <v>28.2</v>
      </c>
      <c r="N5969" s="168">
        <v>961.4</v>
      </c>
    </row>
    <row r="5970" spans="1:14" x14ac:dyDescent="0.2">
      <c r="A5970" s="168">
        <v>2019</v>
      </c>
      <c r="B5970" s="168">
        <v>9</v>
      </c>
      <c r="C5970" s="168">
        <v>6</v>
      </c>
      <c r="D5970" s="168">
        <v>14</v>
      </c>
      <c r="E5970" s="168">
        <v>30</v>
      </c>
      <c r="F5970" s="168">
        <v>323</v>
      </c>
      <c r="G5970" s="168">
        <v>336</v>
      </c>
      <c r="H5970" s="168">
        <v>606</v>
      </c>
      <c r="I5970" s="168">
        <v>6.1</v>
      </c>
      <c r="J5970" s="168">
        <v>5.2</v>
      </c>
      <c r="K5970" s="168">
        <v>116.6</v>
      </c>
      <c r="L5970" s="168">
        <v>51.7</v>
      </c>
      <c r="M5970" s="168">
        <v>28.3</v>
      </c>
      <c r="N5970" s="168">
        <v>960.7</v>
      </c>
    </row>
    <row r="5971" spans="1:14" x14ac:dyDescent="0.2">
      <c r="A5971" s="168">
        <v>2019</v>
      </c>
      <c r="B5971" s="168">
        <v>9</v>
      </c>
      <c r="C5971" s="168">
        <v>6</v>
      </c>
      <c r="D5971" s="168">
        <v>15</v>
      </c>
      <c r="E5971" s="168">
        <v>30</v>
      </c>
      <c r="F5971" s="168">
        <v>237</v>
      </c>
      <c r="G5971" s="168">
        <v>271</v>
      </c>
      <c r="H5971" s="168">
        <v>426</v>
      </c>
      <c r="I5971" s="168">
        <v>5.3</v>
      </c>
      <c r="J5971" s="168">
        <v>4.7</v>
      </c>
      <c r="K5971" s="168">
        <v>112.8</v>
      </c>
      <c r="L5971" s="168">
        <v>52.7</v>
      </c>
      <c r="M5971" s="168">
        <v>27.7</v>
      </c>
      <c r="N5971" s="168">
        <v>960.1</v>
      </c>
    </row>
    <row r="5972" spans="1:14" x14ac:dyDescent="0.2">
      <c r="A5972" s="168">
        <v>2019</v>
      </c>
      <c r="B5972" s="168">
        <v>9</v>
      </c>
      <c r="C5972" s="168">
        <v>6</v>
      </c>
      <c r="D5972" s="168">
        <v>16</v>
      </c>
      <c r="E5972" s="168">
        <v>30</v>
      </c>
      <c r="F5972" s="168">
        <v>170</v>
      </c>
      <c r="G5972" s="168">
        <v>299</v>
      </c>
      <c r="H5972" s="168">
        <v>345</v>
      </c>
      <c r="I5972" s="168">
        <v>4.5999999999999996</v>
      </c>
      <c r="J5972" s="168">
        <v>4.4000000000000004</v>
      </c>
      <c r="K5972" s="168">
        <v>104.2</v>
      </c>
      <c r="L5972" s="168">
        <v>50.6</v>
      </c>
      <c r="M5972" s="168">
        <v>28.1</v>
      </c>
      <c r="N5972" s="168">
        <v>959.6</v>
      </c>
    </row>
    <row r="5973" spans="1:14" x14ac:dyDescent="0.2">
      <c r="A5973" s="168">
        <v>2019</v>
      </c>
      <c r="B5973" s="168">
        <v>9</v>
      </c>
      <c r="C5973" s="168">
        <v>6</v>
      </c>
      <c r="D5973" s="168">
        <v>17</v>
      </c>
      <c r="E5973" s="168">
        <v>30</v>
      </c>
      <c r="F5973" s="168">
        <v>103</v>
      </c>
      <c r="G5973" s="168">
        <v>293</v>
      </c>
      <c r="H5973" s="168">
        <v>215</v>
      </c>
      <c r="I5973" s="168">
        <v>4.4000000000000004</v>
      </c>
      <c r="J5973" s="168">
        <v>5.5</v>
      </c>
      <c r="K5973" s="168">
        <v>98.1</v>
      </c>
      <c r="L5973" s="168">
        <v>51.1</v>
      </c>
      <c r="M5973" s="168">
        <v>27.2</v>
      </c>
      <c r="N5973" s="168">
        <v>959.6</v>
      </c>
    </row>
    <row r="5974" spans="1:14" x14ac:dyDescent="0.2">
      <c r="A5974" s="168">
        <v>2019</v>
      </c>
      <c r="B5974" s="168">
        <v>9</v>
      </c>
      <c r="C5974" s="168">
        <v>6</v>
      </c>
      <c r="D5974" s="168">
        <v>18</v>
      </c>
      <c r="E5974" s="168">
        <v>30</v>
      </c>
      <c r="F5974" s="168">
        <v>62</v>
      </c>
      <c r="G5974" s="168">
        <v>267</v>
      </c>
      <c r="H5974" s="168">
        <v>122</v>
      </c>
      <c r="I5974" s="168">
        <v>4</v>
      </c>
      <c r="J5974" s="168">
        <v>5.6</v>
      </c>
      <c r="K5974" s="168">
        <v>100.8</v>
      </c>
      <c r="L5974" s="168">
        <v>55</v>
      </c>
      <c r="M5974" s="168">
        <v>25.9</v>
      </c>
      <c r="N5974" s="168">
        <v>959.8</v>
      </c>
    </row>
    <row r="5975" spans="1:14" x14ac:dyDescent="0.2">
      <c r="A5975" s="168">
        <v>2019</v>
      </c>
      <c r="B5975" s="168">
        <v>9</v>
      </c>
      <c r="C5975" s="168">
        <v>6</v>
      </c>
      <c r="D5975" s="168">
        <v>19</v>
      </c>
      <c r="E5975" s="168">
        <v>30</v>
      </c>
      <c r="F5975" s="168">
        <v>6</v>
      </c>
      <c r="G5975" s="168">
        <v>0</v>
      </c>
      <c r="H5975" s="168">
        <v>6</v>
      </c>
      <c r="I5975" s="168">
        <v>4</v>
      </c>
      <c r="J5975" s="168">
        <v>4.7</v>
      </c>
      <c r="K5975" s="168">
        <v>85.6</v>
      </c>
      <c r="L5975" s="168">
        <v>63.1</v>
      </c>
      <c r="M5975" s="168">
        <v>23.9</v>
      </c>
      <c r="N5975" s="168">
        <v>960.3</v>
      </c>
    </row>
    <row r="5976" spans="1:14" x14ac:dyDescent="0.2">
      <c r="A5976" s="168">
        <v>2019</v>
      </c>
      <c r="B5976" s="168">
        <v>9</v>
      </c>
      <c r="C5976" s="168">
        <v>6</v>
      </c>
      <c r="D5976" s="168">
        <v>20</v>
      </c>
      <c r="E5976" s="168">
        <v>30</v>
      </c>
      <c r="F5976" s="168">
        <v>0</v>
      </c>
      <c r="G5976" s="168">
        <v>0</v>
      </c>
      <c r="H5976" s="168">
        <v>0</v>
      </c>
      <c r="I5976" s="168">
        <v>4.2</v>
      </c>
      <c r="J5976" s="168">
        <v>5.2</v>
      </c>
      <c r="K5976" s="168">
        <v>90.4</v>
      </c>
      <c r="L5976" s="168">
        <v>76.3</v>
      </c>
      <c r="M5976" s="168">
        <v>22</v>
      </c>
      <c r="N5976" s="168">
        <v>961</v>
      </c>
    </row>
    <row r="5977" spans="1:14" x14ac:dyDescent="0.2">
      <c r="A5977" s="168">
        <v>2019</v>
      </c>
      <c r="B5977" s="168">
        <v>9</v>
      </c>
      <c r="C5977" s="168">
        <v>6</v>
      </c>
      <c r="D5977" s="168">
        <v>21</v>
      </c>
      <c r="E5977" s="168">
        <v>30</v>
      </c>
      <c r="F5977" s="168">
        <v>0</v>
      </c>
      <c r="G5977" s="168">
        <v>0</v>
      </c>
      <c r="H5977" s="168">
        <v>0</v>
      </c>
      <c r="I5977" s="168">
        <v>4.5999999999999996</v>
      </c>
      <c r="J5977" s="168">
        <v>4.8</v>
      </c>
      <c r="K5977" s="168">
        <v>88.2</v>
      </c>
      <c r="L5977" s="168">
        <v>79.599999999999994</v>
      </c>
      <c r="M5977" s="168">
        <v>21.5</v>
      </c>
      <c r="N5977" s="168">
        <v>961.9</v>
      </c>
    </row>
    <row r="5978" spans="1:14" x14ac:dyDescent="0.2">
      <c r="A5978" s="168">
        <v>2019</v>
      </c>
      <c r="B5978" s="168">
        <v>9</v>
      </c>
      <c r="C5978" s="168">
        <v>6</v>
      </c>
      <c r="D5978" s="168">
        <v>22</v>
      </c>
      <c r="E5978" s="168">
        <v>30</v>
      </c>
      <c r="F5978" s="168">
        <v>0</v>
      </c>
      <c r="G5978" s="168">
        <v>0</v>
      </c>
      <c r="H5978" s="168">
        <v>0</v>
      </c>
      <c r="I5978" s="168">
        <v>4.7</v>
      </c>
      <c r="J5978" s="168">
        <v>3.3</v>
      </c>
      <c r="K5978" s="168">
        <v>75</v>
      </c>
      <c r="L5978" s="168">
        <v>80.5</v>
      </c>
      <c r="M5978" s="168">
        <v>21.4</v>
      </c>
      <c r="N5978" s="168">
        <v>962.1</v>
      </c>
    </row>
    <row r="5979" spans="1:14" x14ac:dyDescent="0.2">
      <c r="A5979" s="168">
        <v>2019</v>
      </c>
      <c r="B5979" s="168">
        <v>9</v>
      </c>
      <c r="C5979" s="168">
        <v>6</v>
      </c>
      <c r="D5979" s="168">
        <v>23</v>
      </c>
      <c r="E5979" s="168">
        <v>30</v>
      </c>
      <c r="F5979" s="168">
        <v>0</v>
      </c>
      <c r="G5979" s="168">
        <v>0</v>
      </c>
      <c r="H5979" s="168">
        <v>0</v>
      </c>
      <c r="I5979" s="168">
        <v>4.2</v>
      </c>
      <c r="J5979" s="168">
        <v>3.6</v>
      </c>
      <c r="K5979" s="168">
        <v>77.5</v>
      </c>
      <c r="L5979" s="168">
        <v>83</v>
      </c>
      <c r="M5979" s="168">
        <v>21.2</v>
      </c>
      <c r="N5979" s="168">
        <v>962.2</v>
      </c>
    </row>
    <row r="5980" spans="1:14" x14ac:dyDescent="0.2">
      <c r="A5980" s="168">
        <v>2019</v>
      </c>
      <c r="B5980" s="168">
        <v>9</v>
      </c>
      <c r="C5980" s="168">
        <v>7</v>
      </c>
      <c r="D5980" s="168">
        <v>0</v>
      </c>
      <c r="E5980" s="168">
        <v>30</v>
      </c>
      <c r="F5980" s="168">
        <v>0</v>
      </c>
      <c r="G5980" s="168">
        <v>0</v>
      </c>
      <c r="H5980" s="168">
        <v>0</v>
      </c>
      <c r="I5980" s="168">
        <v>3.3</v>
      </c>
      <c r="J5980" s="168">
        <v>3.9</v>
      </c>
      <c r="K5980" s="168">
        <v>82.8</v>
      </c>
      <c r="L5980" s="168">
        <v>83.9</v>
      </c>
      <c r="M5980" s="168">
        <v>21.1</v>
      </c>
      <c r="N5980" s="168">
        <v>962.2</v>
      </c>
    </row>
    <row r="5981" spans="1:14" x14ac:dyDescent="0.2">
      <c r="A5981" s="168">
        <v>2019</v>
      </c>
      <c r="B5981" s="168">
        <v>9</v>
      </c>
      <c r="C5981" s="168">
        <v>7</v>
      </c>
      <c r="D5981" s="168">
        <v>1</v>
      </c>
      <c r="E5981" s="168">
        <v>30</v>
      </c>
      <c r="F5981" s="168">
        <v>0</v>
      </c>
      <c r="G5981" s="168">
        <v>0</v>
      </c>
      <c r="H5981" s="168">
        <v>0</v>
      </c>
      <c r="I5981" s="168">
        <v>2.2999999999999998</v>
      </c>
      <c r="J5981" s="168">
        <v>3.1</v>
      </c>
      <c r="K5981" s="168">
        <v>66.099999999999994</v>
      </c>
      <c r="L5981" s="168">
        <v>82.5</v>
      </c>
      <c r="M5981" s="168">
        <v>21.3</v>
      </c>
      <c r="N5981" s="168">
        <v>962.2</v>
      </c>
    </row>
    <row r="5982" spans="1:14" x14ac:dyDescent="0.2">
      <c r="A5982" s="168">
        <v>2019</v>
      </c>
      <c r="B5982" s="168">
        <v>9</v>
      </c>
      <c r="C5982" s="168">
        <v>7</v>
      </c>
      <c r="D5982" s="168">
        <v>2</v>
      </c>
      <c r="E5982" s="168">
        <v>30</v>
      </c>
      <c r="F5982" s="168">
        <v>0</v>
      </c>
      <c r="G5982" s="168">
        <v>0</v>
      </c>
      <c r="H5982" s="168">
        <v>0</v>
      </c>
      <c r="I5982" s="168">
        <v>1.8</v>
      </c>
      <c r="J5982" s="168">
        <v>4</v>
      </c>
      <c r="K5982" s="168">
        <v>71.400000000000006</v>
      </c>
      <c r="L5982" s="168">
        <v>83.4</v>
      </c>
      <c r="M5982" s="168">
        <v>21.2</v>
      </c>
      <c r="N5982" s="168">
        <v>961.9</v>
      </c>
    </row>
    <row r="5983" spans="1:14" x14ac:dyDescent="0.2">
      <c r="A5983" s="168">
        <v>2019</v>
      </c>
      <c r="B5983" s="168">
        <v>9</v>
      </c>
      <c r="C5983" s="168">
        <v>7</v>
      </c>
      <c r="D5983" s="168">
        <v>3</v>
      </c>
      <c r="E5983" s="168">
        <v>30</v>
      </c>
      <c r="F5983" s="168">
        <v>0</v>
      </c>
      <c r="G5983" s="168">
        <v>0</v>
      </c>
      <c r="H5983" s="168">
        <v>0</v>
      </c>
      <c r="I5983" s="168">
        <v>1.7</v>
      </c>
      <c r="J5983" s="168">
        <v>3.1</v>
      </c>
      <c r="K5983" s="168">
        <v>85.9</v>
      </c>
      <c r="L5983" s="168">
        <v>83.5</v>
      </c>
      <c r="M5983" s="168">
        <v>20.7</v>
      </c>
      <c r="N5983" s="168">
        <v>961.5</v>
      </c>
    </row>
    <row r="5984" spans="1:14" x14ac:dyDescent="0.2">
      <c r="A5984" s="168">
        <v>2019</v>
      </c>
      <c r="B5984" s="168">
        <v>9</v>
      </c>
      <c r="C5984" s="168">
        <v>7</v>
      </c>
      <c r="D5984" s="168">
        <v>4</v>
      </c>
      <c r="E5984" s="168">
        <v>30</v>
      </c>
      <c r="F5984" s="168">
        <v>0</v>
      </c>
      <c r="G5984" s="168">
        <v>0</v>
      </c>
      <c r="H5984" s="168">
        <v>0</v>
      </c>
      <c r="I5984" s="168">
        <v>2</v>
      </c>
      <c r="J5984" s="168">
        <v>3.9</v>
      </c>
      <c r="K5984" s="168">
        <v>99.9</v>
      </c>
      <c r="L5984" s="168">
        <v>86.1</v>
      </c>
      <c r="M5984" s="168">
        <v>20.3</v>
      </c>
      <c r="N5984" s="168">
        <v>961</v>
      </c>
    </row>
    <row r="5985" spans="1:14" x14ac:dyDescent="0.2">
      <c r="A5985" s="168">
        <v>2019</v>
      </c>
      <c r="B5985" s="168">
        <v>9</v>
      </c>
      <c r="C5985" s="168">
        <v>7</v>
      </c>
      <c r="D5985" s="168">
        <v>5</v>
      </c>
      <c r="E5985" s="168">
        <v>30</v>
      </c>
      <c r="F5985" s="168">
        <v>0</v>
      </c>
      <c r="G5985" s="168">
        <v>0</v>
      </c>
      <c r="H5985" s="168">
        <v>0</v>
      </c>
      <c r="I5985" s="168">
        <v>2.2999999999999998</v>
      </c>
      <c r="J5985" s="168">
        <v>3.7</v>
      </c>
      <c r="K5985" s="168">
        <v>93.4</v>
      </c>
      <c r="L5985" s="168">
        <v>80.900000000000006</v>
      </c>
      <c r="M5985" s="168">
        <v>21</v>
      </c>
      <c r="N5985" s="168">
        <v>961.1</v>
      </c>
    </row>
    <row r="5986" spans="1:14" x14ac:dyDescent="0.2">
      <c r="A5986" s="168">
        <v>2019</v>
      </c>
      <c r="B5986" s="168">
        <v>9</v>
      </c>
      <c r="C5986" s="168">
        <v>7</v>
      </c>
      <c r="D5986" s="168">
        <v>6</v>
      </c>
      <c r="E5986" s="168">
        <v>30</v>
      </c>
      <c r="F5986" s="168">
        <v>3</v>
      </c>
      <c r="G5986" s="168">
        <v>2</v>
      </c>
      <c r="H5986" s="168">
        <v>3</v>
      </c>
      <c r="I5986" s="168">
        <v>2.5</v>
      </c>
      <c r="J5986" s="168">
        <v>4.0999999999999996</v>
      </c>
      <c r="K5986" s="168">
        <v>81.599999999999994</v>
      </c>
      <c r="L5986" s="168">
        <v>77.400000000000006</v>
      </c>
      <c r="M5986" s="168">
        <v>21.2</v>
      </c>
      <c r="N5986" s="168">
        <v>961.5</v>
      </c>
    </row>
    <row r="5987" spans="1:14" x14ac:dyDescent="0.2">
      <c r="A5987" s="168">
        <v>2019</v>
      </c>
      <c r="B5987" s="168">
        <v>9</v>
      </c>
      <c r="C5987" s="168">
        <v>7</v>
      </c>
      <c r="D5987" s="168">
        <v>7</v>
      </c>
      <c r="E5987" s="168">
        <v>30</v>
      </c>
      <c r="F5987" s="168">
        <v>48</v>
      </c>
      <c r="G5987" s="168">
        <v>266</v>
      </c>
      <c r="H5987" s="168">
        <v>96</v>
      </c>
      <c r="I5987" s="168">
        <v>2.2999999999999998</v>
      </c>
      <c r="J5987" s="168">
        <v>4.2</v>
      </c>
      <c r="K5987" s="168">
        <v>72.5</v>
      </c>
      <c r="L5987" s="168">
        <v>72.099999999999994</v>
      </c>
      <c r="M5987" s="168">
        <v>21.3</v>
      </c>
      <c r="N5987" s="168">
        <v>961.9</v>
      </c>
    </row>
    <row r="5988" spans="1:14" x14ac:dyDescent="0.2">
      <c r="A5988" s="168">
        <v>2019</v>
      </c>
      <c r="B5988" s="168">
        <v>9</v>
      </c>
      <c r="C5988" s="168">
        <v>7</v>
      </c>
      <c r="D5988" s="168">
        <v>8</v>
      </c>
      <c r="E5988" s="168">
        <v>30</v>
      </c>
      <c r="F5988" s="168">
        <v>107</v>
      </c>
      <c r="G5988" s="168">
        <v>494</v>
      </c>
      <c r="H5988" s="168">
        <v>280</v>
      </c>
      <c r="I5988" s="168">
        <v>1</v>
      </c>
      <c r="J5988" s="168">
        <v>4.2</v>
      </c>
      <c r="K5988" s="168">
        <v>61.7</v>
      </c>
      <c r="L5988" s="168">
        <v>62.5</v>
      </c>
      <c r="M5988" s="168">
        <v>22.8</v>
      </c>
      <c r="N5988" s="168">
        <v>962.1</v>
      </c>
    </row>
    <row r="5989" spans="1:14" x14ac:dyDescent="0.2">
      <c r="A5989" s="168">
        <v>2019</v>
      </c>
      <c r="B5989" s="168">
        <v>9</v>
      </c>
      <c r="C5989" s="168">
        <v>7</v>
      </c>
      <c r="D5989" s="168">
        <v>9</v>
      </c>
      <c r="E5989" s="168">
        <v>30</v>
      </c>
      <c r="F5989" s="168">
        <v>247</v>
      </c>
      <c r="G5989" s="168">
        <v>287</v>
      </c>
      <c r="H5989" s="168">
        <v>403</v>
      </c>
      <c r="I5989" s="168">
        <v>-0.5</v>
      </c>
      <c r="J5989" s="168">
        <v>5.2</v>
      </c>
      <c r="K5989" s="168">
        <v>67.3</v>
      </c>
      <c r="L5989" s="168">
        <v>59.9</v>
      </c>
      <c r="M5989" s="168">
        <v>23.5</v>
      </c>
      <c r="N5989" s="168">
        <v>962.3</v>
      </c>
    </row>
    <row r="5990" spans="1:14" x14ac:dyDescent="0.2">
      <c r="A5990" s="168">
        <v>2019</v>
      </c>
      <c r="B5990" s="168">
        <v>9</v>
      </c>
      <c r="C5990" s="168">
        <v>7</v>
      </c>
      <c r="D5990" s="168">
        <v>10</v>
      </c>
      <c r="E5990" s="168">
        <v>30</v>
      </c>
      <c r="F5990" s="168">
        <v>267</v>
      </c>
      <c r="G5990" s="168">
        <v>468</v>
      </c>
      <c r="H5990" s="168">
        <v>599</v>
      </c>
      <c r="I5990" s="168">
        <v>-1.5</v>
      </c>
      <c r="J5990" s="168">
        <v>5.9</v>
      </c>
      <c r="K5990" s="168">
        <v>78.099999999999994</v>
      </c>
      <c r="L5990" s="168">
        <v>58.6</v>
      </c>
      <c r="M5990" s="168">
        <v>24.6</v>
      </c>
      <c r="N5990" s="168">
        <v>962.4</v>
      </c>
    </row>
    <row r="5991" spans="1:14" x14ac:dyDescent="0.2">
      <c r="A5991" s="168">
        <v>2019</v>
      </c>
      <c r="B5991" s="168">
        <v>9</v>
      </c>
      <c r="C5991" s="168">
        <v>7</v>
      </c>
      <c r="D5991" s="168">
        <v>11</v>
      </c>
      <c r="E5991" s="168">
        <v>30</v>
      </c>
      <c r="F5991" s="168">
        <v>344</v>
      </c>
      <c r="G5991" s="168">
        <v>308</v>
      </c>
      <c r="H5991" s="168">
        <v>592</v>
      </c>
      <c r="I5991" s="168">
        <v>-1.9</v>
      </c>
      <c r="J5991" s="168">
        <v>6.6</v>
      </c>
      <c r="K5991" s="168">
        <v>85.4</v>
      </c>
      <c r="L5991" s="168">
        <v>57.1</v>
      </c>
      <c r="M5991" s="168">
        <v>25.3</v>
      </c>
      <c r="N5991" s="168">
        <v>962</v>
      </c>
    </row>
    <row r="5992" spans="1:14" x14ac:dyDescent="0.2">
      <c r="A5992" s="168">
        <v>2019</v>
      </c>
      <c r="B5992" s="168">
        <v>9</v>
      </c>
      <c r="C5992" s="168">
        <v>7</v>
      </c>
      <c r="D5992" s="168">
        <v>12</v>
      </c>
      <c r="E5992" s="168">
        <v>30</v>
      </c>
      <c r="F5992" s="168">
        <v>475</v>
      </c>
      <c r="G5992" s="168">
        <v>128</v>
      </c>
      <c r="H5992" s="168">
        <v>595</v>
      </c>
      <c r="I5992" s="168">
        <v>-2</v>
      </c>
      <c r="J5992" s="168">
        <v>6.6</v>
      </c>
      <c r="K5992" s="168">
        <v>87.9</v>
      </c>
      <c r="L5992" s="168">
        <v>53.7</v>
      </c>
      <c r="M5992" s="168">
        <v>25.8</v>
      </c>
      <c r="N5992" s="168">
        <v>961.7</v>
      </c>
    </row>
    <row r="5993" spans="1:14" x14ac:dyDescent="0.2">
      <c r="A5993" s="168">
        <v>2019</v>
      </c>
      <c r="B5993" s="168">
        <v>9</v>
      </c>
      <c r="C5993" s="168">
        <v>7</v>
      </c>
      <c r="D5993" s="168">
        <v>13</v>
      </c>
      <c r="E5993" s="168">
        <v>30</v>
      </c>
      <c r="F5993" s="168">
        <v>442</v>
      </c>
      <c r="G5993" s="168">
        <v>299</v>
      </c>
      <c r="H5993" s="168">
        <v>711</v>
      </c>
      <c r="I5993" s="168">
        <v>-1.7</v>
      </c>
      <c r="J5993" s="168">
        <v>7.3</v>
      </c>
      <c r="K5993" s="168">
        <v>100</v>
      </c>
      <c r="L5993" s="168">
        <v>55.2</v>
      </c>
      <c r="M5993" s="168">
        <v>26.2</v>
      </c>
      <c r="N5993" s="168">
        <v>961.5</v>
      </c>
    </row>
    <row r="5994" spans="1:14" x14ac:dyDescent="0.2">
      <c r="A5994" s="168">
        <v>2019</v>
      </c>
      <c r="B5994" s="168">
        <v>9</v>
      </c>
      <c r="C5994" s="168">
        <v>7</v>
      </c>
      <c r="D5994" s="168">
        <v>14</v>
      </c>
      <c r="E5994" s="168">
        <v>30</v>
      </c>
      <c r="F5994" s="168">
        <v>405</v>
      </c>
      <c r="G5994" s="168">
        <v>240</v>
      </c>
      <c r="H5994" s="168">
        <v>609</v>
      </c>
      <c r="I5994" s="168">
        <v>-1.1000000000000001</v>
      </c>
      <c r="J5994" s="168">
        <v>7.4</v>
      </c>
      <c r="K5994" s="168">
        <v>97.7</v>
      </c>
      <c r="L5994" s="168">
        <v>56.9</v>
      </c>
      <c r="M5994" s="168">
        <v>26.1</v>
      </c>
      <c r="N5994" s="168">
        <v>961.1</v>
      </c>
    </row>
    <row r="5995" spans="1:14" x14ac:dyDescent="0.2">
      <c r="A5995" s="168">
        <v>2019</v>
      </c>
      <c r="B5995" s="168">
        <v>9</v>
      </c>
      <c r="C5995" s="168">
        <v>7</v>
      </c>
      <c r="D5995" s="168">
        <v>15</v>
      </c>
      <c r="E5995" s="168">
        <v>30</v>
      </c>
      <c r="F5995" s="168">
        <v>339</v>
      </c>
      <c r="G5995" s="168">
        <v>251</v>
      </c>
      <c r="H5995" s="168">
        <v>522</v>
      </c>
      <c r="I5995" s="168">
        <v>-0.5</v>
      </c>
      <c r="J5995" s="168">
        <v>8</v>
      </c>
      <c r="K5995" s="168">
        <v>96</v>
      </c>
      <c r="L5995" s="168">
        <v>59.2</v>
      </c>
      <c r="M5995" s="168">
        <v>25.5</v>
      </c>
      <c r="N5995" s="168">
        <v>960.4</v>
      </c>
    </row>
    <row r="5996" spans="1:14" x14ac:dyDescent="0.2">
      <c r="A5996" s="168">
        <v>2019</v>
      </c>
      <c r="B5996" s="168">
        <v>9</v>
      </c>
      <c r="C5996" s="168">
        <v>7</v>
      </c>
      <c r="D5996" s="168">
        <v>16</v>
      </c>
      <c r="E5996" s="168">
        <v>30</v>
      </c>
      <c r="F5996" s="168">
        <v>230</v>
      </c>
      <c r="G5996" s="168">
        <v>312</v>
      </c>
      <c r="H5996" s="168">
        <v>411</v>
      </c>
      <c r="I5996" s="168">
        <v>0.1</v>
      </c>
      <c r="J5996" s="168">
        <v>8</v>
      </c>
      <c r="K5996" s="168">
        <v>92.9</v>
      </c>
      <c r="L5996" s="168">
        <v>61.2</v>
      </c>
      <c r="M5996" s="168">
        <v>25.2</v>
      </c>
      <c r="N5996" s="168">
        <v>959.7</v>
      </c>
    </row>
    <row r="5997" spans="1:14" x14ac:dyDescent="0.2">
      <c r="A5997" s="168">
        <v>2019</v>
      </c>
      <c r="B5997" s="168">
        <v>9</v>
      </c>
      <c r="C5997" s="168">
        <v>7</v>
      </c>
      <c r="D5997" s="168">
        <v>17</v>
      </c>
      <c r="E5997" s="168">
        <v>30</v>
      </c>
      <c r="F5997" s="168">
        <v>157</v>
      </c>
      <c r="G5997" s="168">
        <v>420</v>
      </c>
      <c r="H5997" s="168">
        <v>325</v>
      </c>
      <c r="I5997" s="168">
        <v>0.8</v>
      </c>
      <c r="J5997" s="168">
        <v>7.5</v>
      </c>
      <c r="K5997" s="168">
        <v>90.7</v>
      </c>
      <c r="L5997" s="168">
        <v>60.3</v>
      </c>
      <c r="M5997" s="168">
        <v>25.2</v>
      </c>
      <c r="N5997" s="168">
        <v>959.4</v>
      </c>
    </row>
    <row r="5998" spans="1:14" x14ac:dyDescent="0.2">
      <c r="A5998" s="168">
        <v>2019</v>
      </c>
      <c r="B5998" s="168">
        <v>9</v>
      </c>
      <c r="C5998" s="168">
        <v>7</v>
      </c>
      <c r="D5998" s="168">
        <v>18</v>
      </c>
      <c r="E5998" s="168">
        <v>30</v>
      </c>
      <c r="F5998" s="168">
        <v>66</v>
      </c>
      <c r="G5998" s="168">
        <v>270</v>
      </c>
      <c r="H5998" s="168">
        <v>125</v>
      </c>
      <c r="I5998" s="168">
        <v>1.5</v>
      </c>
      <c r="J5998" s="168">
        <v>7.7</v>
      </c>
      <c r="K5998" s="168">
        <v>101.8</v>
      </c>
      <c r="L5998" s="168">
        <v>68.599999999999994</v>
      </c>
      <c r="M5998" s="168">
        <v>23.6</v>
      </c>
      <c r="N5998" s="168">
        <v>959.9</v>
      </c>
    </row>
    <row r="5999" spans="1:14" x14ac:dyDescent="0.2">
      <c r="A5999" s="168">
        <v>2019</v>
      </c>
      <c r="B5999" s="168">
        <v>9</v>
      </c>
      <c r="C5999" s="168">
        <v>7</v>
      </c>
      <c r="D5999" s="168">
        <v>19</v>
      </c>
      <c r="E5999" s="168">
        <v>30</v>
      </c>
      <c r="F5999" s="168">
        <v>10</v>
      </c>
      <c r="G5999" s="168">
        <v>10</v>
      </c>
      <c r="H5999" s="168">
        <v>11</v>
      </c>
      <c r="I5999" s="168">
        <v>2.2000000000000002</v>
      </c>
      <c r="J5999" s="168">
        <v>7.8</v>
      </c>
      <c r="K5999" s="168">
        <v>91.9</v>
      </c>
      <c r="L5999" s="168">
        <v>75.2</v>
      </c>
      <c r="M5999" s="168">
        <v>22</v>
      </c>
      <c r="N5999" s="168">
        <v>960.9</v>
      </c>
    </row>
    <row r="6000" spans="1:14" x14ac:dyDescent="0.2">
      <c r="A6000" s="168">
        <v>2019</v>
      </c>
      <c r="B6000" s="168">
        <v>9</v>
      </c>
      <c r="C6000" s="168">
        <v>7</v>
      </c>
      <c r="D6000" s="168">
        <v>20</v>
      </c>
      <c r="E6000" s="168">
        <v>30</v>
      </c>
      <c r="F6000" s="168">
        <v>0</v>
      </c>
      <c r="G6000" s="168">
        <v>0</v>
      </c>
      <c r="H6000" s="168">
        <v>0</v>
      </c>
      <c r="I6000" s="168">
        <v>3.1</v>
      </c>
      <c r="J6000" s="168">
        <v>8.6</v>
      </c>
      <c r="K6000" s="168">
        <v>90.7</v>
      </c>
      <c r="L6000" s="168">
        <v>75.599999999999994</v>
      </c>
      <c r="M6000" s="168">
        <v>21.2</v>
      </c>
      <c r="N6000" s="168">
        <v>961.7</v>
      </c>
    </row>
    <row r="6001" spans="1:14" x14ac:dyDescent="0.2">
      <c r="A6001" s="168">
        <v>2019</v>
      </c>
      <c r="B6001" s="168">
        <v>9</v>
      </c>
      <c r="C6001" s="168">
        <v>7</v>
      </c>
      <c r="D6001" s="168">
        <v>21</v>
      </c>
      <c r="E6001" s="168">
        <v>30</v>
      </c>
      <c r="F6001" s="168">
        <v>0</v>
      </c>
      <c r="G6001" s="168">
        <v>0</v>
      </c>
      <c r="H6001" s="168">
        <v>0</v>
      </c>
      <c r="I6001" s="168">
        <v>4.3</v>
      </c>
      <c r="J6001" s="168">
        <v>6.9</v>
      </c>
      <c r="K6001" s="168">
        <v>78.7</v>
      </c>
      <c r="L6001" s="168">
        <v>75.3</v>
      </c>
      <c r="M6001" s="168">
        <v>20.7</v>
      </c>
      <c r="N6001" s="168">
        <v>962.1</v>
      </c>
    </row>
    <row r="6002" spans="1:14" x14ac:dyDescent="0.2">
      <c r="A6002" s="168">
        <v>2019</v>
      </c>
      <c r="B6002" s="168">
        <v>9</v>
      </c>
      <c r="C6002" s="168">
        <v>7</v>
      </c>
      <c r="D6002" s="168">
        <v>22</v>
      </c>
      <c r="E6002" s="168">
        <v>30</v>
      </c>
      <c r="F6002" s="168">
        <v>0</v>
      </c>
      <c r="G6002" s="168">
        <v>0</v>
      </c>
      <c r="H6002" s="168">
        <v>0</v>
      </c>
      <c r="I6002" s="168">
        <v>5.2</v>
      </c>
      <c r="J6002" s="168">
        <v>4.8</v>
      </c>
      <c r="K6002" s="168">
        <v>69.599999999999994</v>
      </c>
      <c r="L6002" s="168">
        <v>74.2</v>
      </c>
      <c r="M6002" s="168">
        <v>20.6</v>
      </c>
      <c r="N6002" s="168">
        <v>962.5</v>
      </c>
    </row>
    <row r="6003" spans="1:14" x14ac:dyDescent="0.2">
      <c r="A6003" s="168">
        <v>2019</v>
      </c>
      <c r="B6003" s="168">
        <v>9</v>
      </c>
      <c r="C6003" s="168">
        <v>7</v>
      </c>
      <c r="D6003" s="168">
        <v>23</v>
      </c>
      <c r="E6003" s="168">
        <v>30</v>
      </c>
      <c r="F6003" s="168">
        <v>0</v>
      </c>
      <c r="G6003" s="168">
        <v>0</v>
      </c>
      <c r="H6003" s="168">
        <v>0</v>
      </c>
      <c r="I6003" s="168">
        <v>5.9</v>
      </c>
      <c r="J6003" s="168">
        <v>3.8</v>
      </c>
      <c r="K6003" s="168">
        <v>64.400000000000006</v>
      </c>
      <c r="L6003" s="168">
        <v>72.599999999999994</v>
      </c>
      <c r="M6003" s="168">
        <v>20.6</v>
      </c>
      <c r="N6003" s="168">
        <v>961.8</v>
      </c>
    </row>
    <row r="6004" spans="1:14" x14ac:dyDescent="0.2">
      <c r="A6004" s="168">
        <v>2019</v>
      </c>
      <c r="B6004" s="168">
        <v>9</v>
      </c>
      <c r="C6004" s="168">
        <v>8</v>
      </c>
      <c r="D6004" s="168">
        <v>0</v>
      </c>
      <c r="E6004" s="168">
        <v>30</v>
      </c>
      <c r="F6004" s="168">
        <v>0</v>
      </c>
      <c r="G6004" s="168">
        <v>0</v>
      </c>
      <c r="H6004" s="168">
        <v>0</v>
      </c>
      <c r="I6004" s="168">
        <v>6.6</v>
      </c>
      <c r="J6004" s="168">
        <v>4</v>
      </c>
      <c r="K6004" s="168">
        <v>45</v>
      </c>
      <c r="L6004" s="168">
        <v>70.5</v>
      </c>
      <c r="M6004" s="168">
        <v>20.8</v>
      </c>
      <c r="N6004" s="168">
        <v>961.1</v>
      </c>
    </row>
    <row r="6005" spans="1:14" x14ac:dyDescent="0.2">
      <c r="A6005" s="168">
        <v>2019</v>
      </c>
      <c r="B6005" s="168">
        <v>9</v>
      </c>
      <c r="C6005" s="168">
        <v>8</v>
      </c>
      <c r="D6005" s="168">
        <v>1</v>
      </c>
      <c r="E6005" s="168">
        <v>30</v>
      </c>
      <c r="F6005" s="168">
        <v>0</v>
      </c>
      <c r="G6005" s="168">
        <v>0</v>
      </c>
      <c r="H6005" s="168">
        <v>0</v>
      </c>
      <c r="I6005" s="168">
        <v>7.4</v>
      </c>
      <c r="J6005" s="168">
        <v>2.2000000000000002</v>
      </c>
      <c r="K6005" s="168">
        <v>102.5</v>
      </c>
      <c r="L6005" s="168">
        <v>74</v>
      </c>
      <c r="M6005" s="168">
        <v>19.899999999999999</v>
      </c>
      <c r="N6005" s="168">
        <v>960.8</v>
      </c>
    </row>
    <row r="6006" spans="1:14" x14ac:dyDescent="0.2">
      <c r="A6006" s="168">
        <v>2019</v>
      </c>
      <c r="B6006" s="168">
        <v>9</v>
      </c>
      <c r="C6006" s="168">
        <v>8</v>
      </c>
      <c r="D6006" s="168">
        <v>2</v>
      </c>
      <c r="E6006" s="168">
        <v>30</v>
      </c>
      <c r="F6006" s="168">
        <v>0</v>
      </c>
      <c r="G6006" s="168">
        <v>0</v>
      </c>
      <c r="H6006" s="168">
        <v>0</v>
      </c>
      <c r="I6006" s="168">
        <v>8.5</v>
      </c>
      <c r="J6006" s="168">
        <v>1.9</v>
      </c>
      <c r="K6006" s="168">
        <v>127.7</v>
      </c>
      <c r="L6006" s="168">
        <v>72.8</v>
      </c>
      <c r="M6006" s="168">
        <v>19.600000000000001</v>
      </c>
      <c r="N6006" s="168">
        <v>960.6</v>
      </c>
    </row>
    <row r="6007" spans="1:14" x14ac:dyDescent="0.2">
      <c r="A6007" s="168">
        <v>2019</v>
      </c>
      <c r="B6007" s="168">
        <v>9</v>
      </c>
      <c r="C6007" s="168">
        <v>8</v>
      </c>
      <c r="D6007" s="168">
        <v>3</v>
      </c>
      <c r="E6007" s="168">
        <v>30</v>
      </c>
      <c r="F6007" s="168">
        <v>0</v>
      </c>
      <c r="G6007" s="168">
        <v>0</v>
      </c>
      <c r="H6007" s="168">
        <v>0</v>
      </c>
      <c r="I6007" s="168">
        <v>9.9</v>
      </c>
      <c r="J6007" s="168">
        <v>0.8</v>
      </c>
      <c r="K6007" s="168">
        <v>49.9</v>
      </c>
      <c r="L6007" s="168">
        <v>74.2</v>
      </c>
      <c r="M6007" s="168">
        <v>19</v>
      </c>
      <c r="N6007" s="168">
        <v>960.3</v>
      </c>
    </row>
    <row r="6008" spans="1:14" x14ac:dyDescent="0.2">
      <c r="A6008" s="168">
        <v>2019</v>
      </c>
      <c r="B6008" s="168">
        <v>9</v>
      </c>
      <c r="C6008" s="168">
        <v>8</v>
      </c>
      <c r="D6008" s="168">
        <v>4</v>
      </c>
      <c r="E6008" s="168">
        <v>30</v>
      </c>
      <c r="F6008" s="168">
        <v>0</v>
      </c>
      <c r="G6008" s="168">
        <v>0</v>
      </c>
      <c r="H6008" s="168">
        <v>0</v>
      </c>
      <c r="I6008" s="168">
        <v>11.1</v>
      </c>
      <c r="J6008" s="168">
        <v>2.2999999999999998</v>
      </c>
      <c r="K6008" s="168">
        <v>79.599999999999994</v>
      </c>
      <c r="L6008" s="168">
        <v>73.3</v>
      </c>
      <c r="M6008" s="168">
        <v>18.7</v>
      </c>
      <c r="N6008" s="168">
        <v>959.9</v>
      </c>
    </row>
    <row r="6009" spans="1:14" x14ac:dyDescent="0.2">
      <c r="A6009" s="168">
        <v>2019</v>
      </c>
      <c r="B6009" s="168">
        <v>9</v>
      </c>
      <c r="C6009" s="168">
        <v>8</v>
      </c>
      <c r="D6009" s="168">
        <v>5</v>
      </c>
      <c r="E6009" s="168">
        <v>30</v>
      </c>
      <c r="F6009" s="168">
        <v>0</v>
      </c>
      <c r="G6009" s="168">
        <v>0</v>
      </c>
      <c r="H6009" s="168">
        <v>0</v>
      </c>
      <c r="I6009" s="168">
        <v>12</v>
      </c>
      <c r="J6009" s="168">
        <v>2.2999999999999998</v>
      </c>
      <c r="K6009" s="168">
        <v>78</v>
      </c>
      <c r="L6009" s="168">
        <v>71</v>
      </c>
      <c r="M6009" s="168">
        <v>18.8</v>
      </c>
      <c r="N6009" s="168">
        <v>959.7</v>
      </c>
    </row>
    <row r="6010" spans="1:14" x14ac:dyDescent="0.2">
      <c r="A6010" s="168">
        <v>2019</v>
      </c>
      <c r="B6010" s="168">
        <v>9</v>
      </c>
      <c r="C6010" s="168">
        <v>8</v>
      </c>
      <c r="D6010" s="168">
        <v>6</v>
      </c>
      <c r="E6010" s="168">
        <v>30</v>
      </c>
      <c r="F6010" s="168">
        <v>2</v>
      </c>
      <c r="G6010" s="168">
        <v>0</v>
      </c>
      <c r="H6010" s="168">
        <v>2</v>
      </c>
      <c r="I6010" s="168">
        <v>12.4</v>
      </c>
      <c r="J6010" s="168">
        <v>3.3</v>
      </c>
      <c r="K6010" s="168">
        <v>94.4</v>
      </c>
      <c r="L6010" s="168">
        <v>68.5</v>
      </c>
      <c r="M6010" s="168">
        <v>19.100000000000001</v>
      </c>
      <c r="N6010" s="168">
        <v>959.6</v>
      </c>
    </row>
    <row r="6011" spans="1:14" x14ac:dyDescent="0.2">
      <c r="A6011" s="168">
        <v>2019</v>
      </c>
      <c r="B6011" s="168">
        <v>9</v>
      </c>
      <c r="C6011" s="168">
        <v>8</v>
      </c>
      <c r="D6011" s="168">
        <v>7</v>
      </c>
      <c r="E6011" s="168">
        <v>30</v>
      </c>
      <c r="F6011" s="168">
        <v>61</v>
      </c>
      <c r="G6011" s="168">
        <v>37</v>
      </c>
      <c r="H6011" s="168">
        <v>68</v>
      </c>
      <c r="I6011" s="168">
        <v>11.1</v>
      </c>
      <c r="J6011" s="168">
        <v>3.6</v>
      </c>
      <c r="K6011" s="168">
        <v>76.099999999999994</v>
      </c>
      <c r="L6011" s="168">
        <v>66.400000000000006</v>
      </c>
      <c r="M6011" s="168">
        <v>19.7</v>
      </c>
      <c r="N6011" s="168">
        <v>960.3</v>
      </c>
    </row>
    <row r="6012" spans="1:14" x14ac:dyDescent="0.2">
      <c r="A6012" s="168">
        <v>2019</v>
      </c>
      <c r="B6012" s="168">
        <v>9</v>
      </c>
      <c r="C6012" s="168">
        <v>8</v>
      </c>
      <c r="D6012" s="168">
        <v>8</v>
      </c>
      <c r="E6012" s="168">
        <v>30</v>
      </c>
      <c r="F6012" s="168">
        <v>168</v>
      </c>
      <c r="G6012" s="168">
        <v>208</v>
      </c>
      <c r="H6012" s="168">
        <v>234</v>
      </c>
      <c r="I6012" s="168">
        <v>5.9</v>
      </c>
      <c r="J6012" s="168">
        <v>5.0999999999999996</v>
      </c>
      <c r="K6012" s="168">
        <v>77.3</v>
      </c>
      <c r="L6012" s="168">
        <v>57</v>
      </c>
      <c r="M6012" s="168">
        <v>21.9</v>
      </c>
      <c r="N6012" s="168">
        <v>960.7</v>
      </c>
    </row>
    <row r="6013" spans="1:14" x14ac:dyDescent="0.2">
      <c r="A6013" s="168">
        <v>2019</v>
      </c>
      <c r="B6013" s="168">
        <v>9</v>
      </c>
      <c r="C6013" s="168">
        <v>8</v>
      </c>
      <c r="D6013" s="168">
        <v>9</v>
      </c>
      <c r="E6013" s="168">
        <v>30</v>
      </c>
      <c r="F6013" s="168">
        <v>231</v>
      </c>
      <c r="G6013" s="168">
        <v>4</v>
      </c>
      <c r="H6013" s="168">
        <v>236</v>
      </c>
      <c r="I6013" s="168">
        <v>-0.5</v>
      </c>
      <c r="J6013" s="168">
        <v>5.5</v>
      </c>
      <c r="K6013" s="168">
        <v>83.8</v>
      </c>
      <c r="L6013" s="168">
        <v>54.2</v>
      </c>
      <c r="M6013" s="168">
        <v>22.5</v>
      </c>
      <c r="N6013" s="168">
        <v>961.1</v>
      </c>
    </row>
    <row r="6014" spans="1:14" x14ac:dyDescent="0.2">
      <c r="A6014" s="168">
        <v>2019</v>
      </c>
      <c r="B6014" s="168">
        <v>9</v>
      </c>
      <c r="C6014" s="168">
        <v>8</v>
      </c>
      <c r="D6014" s="168">
        <v>10</v>
      </c>
      <c r="E6014" s="168">
        <v>30</v>
      </c>
      <c r="F6014" s="168">
        <v>363</v>
      </c>
      <c r="G6014" s="168">
        <v>89</v>
      </c>
      <c r="H6014" s="168">
        <v>434</v>
      </c>
      <c r="I6014" s="168">
        <v>-3.9</v>
      </c>
      <c r="J6014" s="168">
        <v>5.9</v>
      </c>
      <c r="K6014" s="168">
        <v>74.7</v>
      </c>
      <c r="L6014" s="168">
        <v>52.1</v>
      </c>
      <c r="M6014" s="168">
        <v>23.5</v>
      </c>
      <c r="N6014" s="168">
        <v>961.2</v>
      </c>
    </row>
    <row r="6015" spans="1:14" x14ac:dyDescent="0.2">
      <c r="A6015" s="168">
        <v>2019</v>
      </c>
      <c r="B6015" s="168">
        <v>9</v>
      </c>
      <c r="C6015" s="168">
        <v>8</v>
      </c>
      <c r="D6015" s="168">
        <v>11</v>
      </c>
      <c r="E6015" s="168">
        <v>30</v>
      </c>
      <c r="F6015" s="168">
        <v>352</v>
      </c>
      <c r="G6015" s="168">
        <v>473</v>
      </c>
      <c r="H6015" s="168">
        <v>741</v>
      </c>
      <c r="I6015" s="168">
        <v>-5.4</v>
      </c>
      <c r="J6015" s="168">
        <v>6.2</v>
      </c>
      <c r="K6015" s="168">
        <v>82</v>
      </c>
      <c r="L6015" s="168">
        <v>48.4</v>
      </c>
      <c r="M6015" s="168">
        <v>25.1</v>
      </c>
      <c r="N6015" s="168">
        <v>961</v>
      </c>
    </row>
    <row r="6016" spans="1:14" x14ac:dyDescent="0.2">
      <c r="A6016" s="168">
        <v>2019</v>
      </c>
      <c r="B6016" s="168">
        <v>9</v>
      </c>
      <c r="C6016" s="168">
        <v>8</v>
      </c>
      <c r="D6016" s="168">
        <v>12</v>
      </c>
      <c r="E6016" s="168">
        <v>30</v>
      </c>
      <c r="F6016" s="168">
        <v>547</v>
      </c>
      <c r="G6016" s="168">
        <v>115</v>
      </c>
      <c r="H6016" s="168">
        <v>659</v>
      </c>
      <c r="I6016" s="168">
        <v>-6.4</v>
      </c>
      <c r="J6016" s="168">
        <v>6.2</v>
      </c>
      <c r="K6016" s="168">
        <v>89.3</v>
      </c>
      <c r="L6016" s="168">
        <v>45.7</v>
      </c>
      <c r="M6016" s="168">
        <v>26</v>
      </c>
      <c r="N6016" s="168">
        <v>960.6</v>
      </c>
    </row>
    <row r="6017" spans="1:14" x14ac:dyDescent="0.2">
      <c r="A6017" s="168">
        <v>2019</v>
      </c>
      <c r="B6017" s="168">
        <v>9</v>
      </c>
      <c r="C6017" s="168">
        <v>8</v>
      </c>
      <c r="D6017" s="168">
        <v>13</v>
      </c>
      <c r="E6017" s="168">
        <v>30</v>
      </c>
      <c r="F6017" s="168">
        <v>486</v>
      </c>
      <c r="G6017" s="168">
        <v>266</v>
      </c>
      <c r="H6017" s="168">
        <v>728</v>
      </c>
      <c r="I6017" s="168">
        <v>-7.1</v>
      </c>
      <c r="J6017" s="168">
        <v>6.4</v>
      </c>
      <c r="K6017" s="168">
        <v>90.9</v>
      </c>
      <c r="L6017" s="168">
        <v>46.5</v>
      </c>
      <c r="M6017" s="168">
        <v>26.5</v>
      </c>
      <c r="N6017" s="168">
        <v>960.3</v>
      </c>
    </row>
    <row r="6018" spans="1:14" x14ac:dyDescent="0.2">
      <c r="A6018" s="168">
        <v>2019</v>
      </c>
      <c r="B6018" s="168">
        <v>9</v>
      </c>
      <c r="C6018" s="168">
        <v>8</v>
      </c>
      <c r="D6018" s="168">
        <v>14</v>
      </c>
      <c r="E6018" s="168">
        <v>30</v>
      </c>
      <c r="F6018" s="168">
        <v>363</v>
      </c>
      <c r="G6018" s="168">
        <v>158</v>
      </c>
      <c r="H6018" s="168">
        <v>500</v>
      </c>
      <c r="I6018" s="168">
        <v>-7</v>
      </c>
      <c r="J6018" s="168">
        <v>6.5</v>
      </c>
      <c r="K6018" s="168">
        <v>102.7</v>
      </c>
      <c r="L6018" s="168">
        <v>50.1</v>
      </c>
      <c r="M6018" s="168">
        <v>26.2</v>
      </c>
      <c r="N6018" s="168">
        <v>960</v>
      </c>
    </row>
    <row r="6019" spans="1:14" x14ac:dyDescent="0.2">
      <c r="A6019" s="168">
        <v>2019</v>
      </c>
      <c r="B6019" s="168">
        <v>9</v>
      </c>
      <c r="C6019" s="168">
        <v>8</v>
      </c>
      <c r="D6019" s="168">
        <v>15</v>
      </c>
      <c r="E6019" s="168">
        <v>30</v>
      </c>
      <c r="F6019" s="168">
        <v>287</v>
      </c>
      <c r="G6019" s="168">
        <v>340</v>
      </c>
      <c r="H6019" s="168">
        <v>524</v>
      </c>
      <c r="I6019" s="168">
        <v>-6.6</v>
      </c>
      <c r="J6019" s="168">
        <v>6</v>
      </c>
      <c r="K6019" s="168">
        <v>108.9</v>
      </c>
      <c r="L6019" s="168">
        <v>51.6</v>
      </c>
      <c r="M6019" s="168">
        <v>26.2</v>
      </c>
      <c r="N6019" s="168">
        <v>959.6</v>
      </c>
    </row>
    <row r="6020" spans="1:14" x14ac:dyDescent="0.2">
      <c r="A6020" s="168">
        <v>2019</v>
      </c>
      <c r="B6020" s="168">
        <v>9</v>
      </c>
      <c r="C6020" s="168">
        <v>8</v>
      </c>
      <c r="D6020" s="168">
        <v>16</v>
      </c>
      <c r="E6020" s="168">
        <v>30</v>
      </c>
      <c r="F6020" s="168">
        <v>145</v>
      </c>
      <c r="G6020" s="168">
        <v>692</v>
      </c>
      <c r="H6020" s="168">
        <v>544</v>
      </c>
      <c r="I6020" s="168">
        <v>-6.2</v>
      </c>
      <c r="J6020" s="168">
        <v>5.6</v>
      </c>
      <c r="K6020" s="168">
        <v>110.9</v>
      </c>
      <c r="L6020" s="168">
        <v>49.5</v>
      </c>
      <c r="M6020" s="168">
        <v>26.9</v>
      </c>
      <c r="N6020" s="168">
        <v>959.5</v>
      </c>
    </row>
    <row r="6021" spans="1:14" x14ac:dyDescent="0.2">
      <c r="A6021" s="168">
        <v>2019</v>
      </c>
      <c r="B6021" s="168">
        <v>9</v>
      </c>
      <c r="C6021" s="168">
        <v>8</v>
      </c>
      <c r="D6021" s="168">
        <v>17</v>
      </c>
      <c r="E6021" s="168">
        <v>30</v>
      </c>
      <c r="F6021" s="168">
        <v>122</v>
      </c>
      <c r="G6021" s="168">
        <v>479</v>
      </c>
      <c r="H6021" s="168">
        <v>319</v>
      </c>
      <c r="I6021" s="168">
        <v>-5.7</v>
      </c>
      <c r="J6021" s="168">
        <v>4.0999999999999996</v>
      </c>
      <c r="K6021" s="168">
        <v>114.3</v>
      </c>
      <c r="L6021" s="168">
        <v>50</v>
      </c>
      <c r="M6021" s="168">
        <v>26.5</v>
      </c>
      <c r="N6021" s="168">
        <v>959.7</v>
      </c>
    </row>
    <row r="6022" spans="1:14" x14ac:dyDescent="0.2">
      <c r="A6022" s="168">
        <v>2019</v>
      </c>
      <c r="B6022" s="168">
        <v>9</v>
      </c>
      <c r="C6022" s="168">
        <v>8</v>
      </c>
      <c r="D6022" s="168">
        <v>18</v>
      </c>
      <c r="E6022" s="168">
        <v>30</v>
      </c>
      <c r="F6022" s="168">
        <v>72</v>
      </c>
      <c r="G6022" s="168">
        <v>254</v>
      </c>
      <c r="H6022" s="168">
        <v>131</v>
      </c>
      <c r="I6022" s="168">
        <v>-5.3</v>
      </c>
      <c r="J6022" s="168">
        <v>4</v>
      </c>
      <c r="K6022" s="168">
        <v>87</v>
      </c>
      <c r="L6022" s="168">
        <v>53.7</v>
      </c>
      <c r="M6022" s="168">
        <v>25.6</v>
      </c>
      <c r="N6022" s="168">
        <v>959.8</v>
      </c>
    </row>
    <row r="6023" spans="1:14" x14ac:dyDescent="0.2">
      <c r="A6023" s="168">
        <v>2019</v>
      </c>
      <c r="B6023" s="168">
        <v>9</v>
      </c>
      <c r="C6023" s="168">
        <v>8</v>
      </c>
      <c r="D6023" s="168">
        <v>19</v>
      </c>
      <c r="E6023" s="168">
        <v>30</v>
      </c>
      <c r="F6023" s="168">
        <v>6</v>
      </c>
      <c r="G6023" s="168">
        <v>1</v>
      </c>
      <c r="H6023" s="168">
        <v>6</v>
      </c>
      <c r="I6023" s="168">
        <v>-5.3</v>
      </c>
      <c r="J6023" s="168">
        <v>4.0999999999999996</v>
      </c>
      <c r="K6023" s="168">
        <v>93.1</v>
      </c>
      <c r="L6023" s="168">
        <v>64.400000000000006</v>
      </c>
      <c r="M6023" s="168">
        <v>23.5</v>
      </c>
      <c r="N6023" s="168">
        <v>960.3</v>
      </c>
    </row>
    <row r="6024" spans="1:14" x14ac:dyDescent="0.2">
      <c r="A6024" s="168">
        <v>2019</v>
      </c>
      <c r="B6024" s="168">
        <v>9</v>
      </c>
      <c r="C6024" s="168">
        <v>8</v>
      </c>
      <c r="D6024" s="168">
        <v>20</v>
      </c>
      <c r="E6024" s="168">
        <v>30</v>
      </c>
      <c r="F6024" s="168">
        <v>0</v>
      </c>
      <c r="G6024" s="168">
        <v>0</v>
      </c>
      <c r="H6024" s="168">
        <v>0</v>
      </c>
      <c r="I6024" s="168">
        <v>-5.4</v>
      </c>
      <c r="J6024" s="168">
        <v>3.4</v>
      </c>
      <c r="K6024" s="168">
        <v>94.2</v>
      </c>
      <c r="L6024" s="168">
        <v>75.599999999999994</v>
      </c>
      <c r="M6024" s="168">
        <v>22</v>
      </c>
      <c r="N6024" s="168">
        <v>961.1</v>
      </c>
    </row>
    <row r="6025" spans="1:14" x14ac:dyDescent="0.2">
      <c r="A6025" s="168">
        <v>2019</v>
      </c>
      <c r="B6025" s="168">
        <v>9</v>
      </c>
      <c r="C6025" s="168">
        <v>8</v>
      </c>
      <c r="D6025" s="168">
        <v>21</v>
      </c>
      <c r="E6025" s="168">
        <v>30</v>
      </c>
      <c r="F6025" s="168">
        <v>0</v>
      </c>
      <c r="G6025" s="168">
        <v>0</v>
      </c>
      <c r="H6025" s="168">
        <v>0</v>
      </c>
      <c r="I6025" s="168">
        <v>-5.4</v>
      </c>
      <c r="J6025" s="168">
        <v>2</v>
      </c>
      <c r="K6025" s="168">
        <v>104.3</v>
      </c>
      <c r="L6025" s="168">
        <v>81.599999999999994</v>
      </c>
      <c r="M6025" s="168">
        <v>21.1</v>
      </c>
      <c r="N6025" s="168">
        <v>961.6</v>
      </c>
    </row>
    <row r="6026" spans="1:14" x14ac:dyDescent="0.2">
      <c r="A6026" s="168">
        <v>2019</v>
      </c>
      <c r="B6026" s="168">
        <v>9</v>
      </c>
      <c r="C6026" s="168">
        <v>8</v>
      </c>
      <c r="D6026" s="168">
        <v>22</v>
      </c>
      <c r="E6026" s="168">
        <v>30</v>
      </c>
      <c r="F6026" s="168">
        <v>0</v>
      </c>
      <c r="G6026" s="168">
        <v>0</v>
      </c>
      <c r="H6026" s="168">
        <v>0</v>
      </c>
      <c r="I6026" s="168">
        <v>-5.3</v>
      </c>
      <c r="J6026" s="168">
        <v>2.4</v>
      </c>
      <c r="K6026" s="168">
        <v>116.7</v>
      </c>
      <c r="L6026" s="168">
        <v>84.1</v>
      </c>
      <c r="M6026" s="168">
        <v>20.5</v>
      </c>
      <c r="N6026" s="168">
        <v>961.8</v>
      </c>
    </row>
    <row r="6027" spans="1:14" x14ac:dyDescent="0.2">
      <c r="A6027" s="168">
        <v>2019</v>
      </c>
      <c r="B6027" s="168">
        <v>9</v>
      </c>
      <c r="C6027" s="168">
        <v>8</v>
      </c>
      <c r="D6027" s="168">
        <v>23</v>
      </c>
      <c r="E6027" s="168">
        <v>30</v>
      </c>
      <c r="F6027" s="168">
        <v>0</v>
      </c>
      <c r="G6027" s="168">
        <v>0</v>
      </c>
      <c r="H6027" s="168">
        <v>0</v>
      </c>
      <c r="I6027" s="168">
        <v>-5</v>
      </c>
      <c r="J6027" s="168">
        <v>1.7</v>
      </c>
      <c r="K6027" s="168">
        <v>80.5</v>
      </c>
      <c r="L6027" s="168">
        <v>86.3</v>
      </c>
      <c r="M6027" s="168">
        <v>20.3</v>
      </c>
      <c r="N6027" s="168">
        <v>962.1</v>
      </c>
    </row>
    <row r="6028" spans="1:14" x14ac:dyDescent="0.2">
      <c r="A6028" s="168">
        <v>2019</v>
      </c>
      <c r="B6028" s="168">
        <v>9</v>
      </c>
      <c r="C6028" s="168">
        <v>9</v>
      </c>
      <c r="D6028" s="168">
        <v>0</v>
      </c>
      <c r="E6028" s="168">
        <v>30</v>
      </c>
      <c r="F6028" s="168">
        <v>0</v>
      </c>
      <c r="G6028" s="168">
        <v>0</v>
      </c>
      <c r="H6028" s="168">
        <v>0</v>
      </c>
      <c r="I6028" s="168">
        <v>-4.8</v>
      </c>
      <c r="J6028" s="168">
        <v>1.5</v>
      </c>
      <c r="K6028" s="168">
        <v>81.3</v>
      </c>
      <c r="L6028" s="168">
        <v>87.9</v>
      </c>
      <c r="M6028" s="168">
        <v>20.3</v>
      </c>
      <c r="N6028" s="168">
        <v>961.9</v>
      </c>
    </row>
    <row r="6029" spans="1:14" x14ac:dyDescent="0.2">
      <c r="A6029" s="168">
        <v>2019</v>
      </c>
      <c r="B6029" s="168">
        <v>9</v>
      </c>
      <c r="C6029" s="168">
        <v>9</v>
      </c>
      <c r="D6029" s="168">
        <v>1</v>
      </c>
      <c r="E6029" s="168">
        <v>30</v>
      </c>
      <c r="F6029" s="168">
        <v>0</v>
      </c>
      <c r="G6029" s="168">
        <v>0</v>
      </c>
      <c r="H6029" s="168">
        <v>0</v>
      </c>
      <c r="I6029" s="168">
        <v>-4.5999999999999996</v>
      </c>
      <c r="J6029" s="168">
        <v>1.4</v>
      </c>
      <c r="K6029" s="168">
        <v>76.7</v>
      </c>
      <c r="L6029" s="168">
        <v>89.8</v>
      </c>
      <c r="M6029" s="168">
        <v>19.899999999999999</v>
      </c>
      <c r="N6029" s="168">
        <v>961.8</v>
      </c>
    </row>
    <row r="6030" spans="1:14" x14ac:dyDescent="0.2">
      <c r="A6030" s="168">
        <v>2019</v>
      </c>
      <c r="B6030" s="168">
        <v>9</v>
      </c>
      <c r="C6030" s="168">
        <v>9</v>
      </c>
      <c r="D6030" s="168">
        <v>2</v>
      </c>
      <c r="E6030" s="168">
        <v>30</v>
      </c>
      <c r="F6030" s="168">
        <v>0</v>
      </c>
      <c r="G6030" s="168">
        <v>0</v>
      </c>
      <c r="H6030" s="168">
        <v>0</v>
      </c>
      <c r="I6030" s="168">
        <v>-4.3</v>
      </c>
      <c r="J6030" s="168">
        <v>1.1000000000000001</v>
      </c>
      <c r="K6030" s="168">
        <v>61.2</v>
      </c>
      <c r="L6030" s="168">
        <v>89.5</v>
      </c>
      <c r="M6030" s="168">
        <v>19.399999999999999</v>
      </c>
      <c r="N6030" s="168">
        <v>961.5</v>
      </c>
    </row>
    <row r="6031" spans="1:14" x14ac:dyDescent="0.2">
      <c r="A6031" s="168">
        <v>2019</v>
      </c>
      <c r="B6031" s="168">
        <v>9</v>
      </c>
      <c r="C6031" s="168">
        <v>9</v>
      </c>
      <c r="D6031" s="168">
        <v>3</v>
      </c>
      <c r="E6031" s="168">
        <v>30</v>
      </c>
      <c r="F6031" s="168">
        <v>0</v>
      </c>
      <c r="G6031" s="168">
        <v>0</v>
      </c>
      <c r="H6031" s="168">
        <v>0</v>
      </c>
      <c r="I6031" s="168">
        <v>-4</v>
      </c>
      <c r="J6031" s="168">
        <v>0.2</v>
      </c>
      <c r="K6031" s="168">
        <v>79.5</v>
      </c>
      <c r="L6031" s="168">
        <v>90.3</v>
      </c>
      <c r="M6031" s="168">
        <v>18.600000000000001</v>
      </c>
      <c r="N6031" s="168">
        <v>961.4</v>
      </c>
    </row>
    <row r="6032" spans="1:14" x14ac:dyDescent="0.2">
      <c r="A6032" s="168">
        <v>2019</v>
      </c>
      <c r="B6032" s="168">
        <v>9</v>
      </c>
      <c r="C6032" s="168">
        <v>9</v>
      </c>
      <c r="D6032" s="168">
        <v>4</v>
      </c>
      <c r="E6032" s="168">
        <v>30</v>
      </c>
      <c r="F6032" s="168">
        <v>0</v>
      </c>
      <c r="G6032" s="168">
        <v>0</v>
      </c>
      <c r="H6032" s="168">
        <v>0</v>
      </c>
      <c r="I6032" s="168">
        <v>-3.6</v>
      </c>
      <c r="J6032" s="168">
        <v>0.2</v>
      </c>
      <c r="K6032" s="168">
        <v>87</v>
      </c>
      <c r="L6032" s="168">
        <v>89.4</v>
      </c>
      <c r="M6032" s="168">
        <v>19</v>
      </c>
      <c r="N6032" s="168">
        <v>961</v>
      </c>
    </row>
    <row r="6033" spans="1:14" x14ac:dyDescent="0.2">
      <c r="A6033" s="168">
        <v>2019</v>
      </c>
      <c r="B6033" s="168">
        <v>9</v>
      </c>
      <c r="C6033" s="168">
        <v>9</v>
      </c>
      <c r="D6033" s="168">
        <v>5</v>
      </c>
      <c r="E6033" s="168">
        <v>30</v>
      </c>
      <c r="F6033" s="168">
        <v>0</v>
      </c>
      <c r="G6033" s="168">
        <v>0</v>
      </c>
      <c r="H6033" s="168">
        <v>0</v>
      </c>
      <c r="I6033" s="168">
        <v>-3.2</v>
      </c>
      <c r="J6033" s="168">
        <v>0.5</v>
      </c>
      <c r="K6033" s="168">
        <v>133.6</v>
      </c>
      <c r="L6033" s="168">
        <v>89.9</v>
      </c>
      <c r="M6033" s="168">
        <v>18.600000000000001</v>
      </c>
      <c r="N6033" s="168">
        <v>960.9</v>
      </c>
    </row>
    <row r="6034" spans="1:14" x14ac:dyDescent="0.2">
      <c r="A6034" s="168">
        <v>2019</v>
      </c>
      <c r="B6034" s="168">
        <v>9</v>
      </c>
      <c r="C6034" s="168">
        <v>9</v>
      </c>
      <c r="D6034" s="168">
        <v>6</v>
      </c>
      <c r="E6034" s="168">
        <v>30</v>
      </c>
      <c r="F6034" s="168">
        <v>2</v>
      </c>
      <c r="G6034" s="168">
        <v>2</v>
      </c>
      <c r="H6034" s="168">
        <v>2</v>
      </c>
      <c r="I6034" s="168">
        <v>-2.7</v>
      </c>
      <c r="J6034" s="168">
        <v>0.5</v>
      </c>
      <c r="K6034" s="168">
        <v>48.4</v>
      </c>
      <c r="L6034" s="168">
        <v>89.9</v>
      </c>
      <c r="M6034" s="168">
        <v>17.899999999999999</v>
      </c>
      <c r="N6034" s="168">
        <v>961.1</v>
      </c>
    </row>
    <row r="6035" spans="1:14" x14ac:dyDescent="0.2">
      <c r="A6035" s="168">
        <v>2019</v>
      </c>
      <c r="B6035" s="168">
        <v>9</v>
      </c>
      <c r="C6035" s="168">
        <v>9</v>
      </c>
      <c r="D6035" s="168">
        <v>7</v>
      </c>
      <c r="E6035" s="168">
        <v>30</v>
      </c>
      <c r="F6035" s="168">
        <v>53</v>
      </c>
      <c r="G6035" s="168">
        <v>232</v>
      </c>
      <c r="H6035" s="168">
        <v>93</v>
      </c>
      <c r="I6035" s="168">
        <v>-2.2999999999999998</v>
      </c>
      <c r="J6035" s="168">
        <v>0.7</v>
      </c>
      <c r="K6035" s="168">
        <v>193.6</v>
      </c>
      <c r="L6035" s="168">
        <v>87.2</v>
      </c>
      <c r="M6035" s="168">
        <v>18.7</v>
      </c>
      <c r="N6035" s="168">
        <v>961.4</v>
      </c>
    </row>
    <row r="6036" spans="1:14" x14ac:dyDescent="0.2">
      <c r="A6036" s="168">
        <v>2019</v>
      </c>
      <c r="B6036" s="168">
        <v>9</v>
      </c>
      <c r="C6036" s="168">
        <v>9</v>
      </c>
      <c r="D6036" s="168">
        <v>8</v>
      </c>
      <c r="E6036" s="168">
        <v>30</v>
      </c>
      <c r="F6036" s="168">
        <v>94</v>
      </c>
      <c r="G6036" s="168">
        <v>504</v>
      </c>
      <c r="H6036" s="168">
        <v>275</v>
      </c>
      <c r="I6036" s="168">
        <v>-2.6</v>
      </c>
      <c r="J6036" s="168">
        <v>0.6</v>
      </c>
      <c r="K6036" s="168">
        <v>191.2</v>
      </c>
      <c r="L6036" s="168">
        <v>76.5</v>
      </c>
      <c r="M6036" s="168">
        <v>22</v>
      </c>
      <c r="N6036" s="168">
        <v>961.5</v>
      </c>
    </row>
    <row r="6037" spans="1:14" x14ac:dyDescent="0.2">
      <c r="A6037" s="168">
        <v>2019</v>
      </c>
      <c r="B6037" s="168">
        <v>9</v>
      </c>
      <c r="C6037" s="168">
        <v>9</v>
      </c>
      <c r="D6037" s="168">
        <v>9</v>
      </c>
      <c r="E6037" s="168">
        <v>30</v>
      </c>
      <c r="F6037" s="168">
        <v>111</v>
      </c>
      <c r="G6037" s="168">
        <v>688</v>
      </c>
      <c r="H6037" s="168">
        <v>476</v>
      </c>
      <c r="I6037" s="168">
        <v>-3.2</v>
      </c>
      <c r="J6037" s="168">
        <v>1.1000000000000001</v>
      </c>
      <c r="K6037" s="168">
        <v>216</v>
      </c>
      <c r="L6037" s="168">
        <v>66.599999999999994</v>
      </c>
      <c r="M6037" s="168">
        <v>23.8</v>
      </c>
      <c r="N6037" s="168">
        <v>961.6</v>
      </c>
    </row>
    <row r="6038" spans="1:14" x14ac:dyDescent="0.2">
      <c r="A6038" s="168">
        <v>2019</v>
      </c>
      <c r="B6038" s="168">
        <v>9</v>
      </c>
      <c r="C6038" s="168">
        <v>9</v>
      </c>
      <c r="D6038" s="168">
        <v>10</v>
      </c>
      <c r="E6038" s="168">
        <v>30</v>
      </c>
      <c r="F6038" s="168">
        <v>118</v>
      </c>
      <c r="G6038" s="168">
        <v>799</v>
      </c>
      <c r="H6038" s="168">
        <v>661</v>
      </c>
      <c r="I6038" s="168">
        <v>-3.8</v>
      </c>
      <c r="J6038" s="168">
        <v>1.6</v>
      </c>
      <c r="K6038" s="168">
        <v>231.6</v>
      </c>
      <c r="L6038" s="168">
        <v>55.6</v>
      </c>
      <c r="M6038" s="168">
        <v>25.5</v>
      </c>
      <c r="N6038" s="168">
        <v>961.7</v>
      </c>
    </row>
    <row r="6039" spans="1:14" x14ac:dyDescent="0.2">
      <c r="A6039" s="168">
        <v>2019</v>
      </c>
      <c r="B6039" s="168">
        <v>9</v>
      </c>
      <c r="C6039" s="168">
        <v>9</v>
      </c>
      <c r="D6039" s="168">
        <v>11</v>
      </c>
      <c r="E6039" s="168">
        <v>30</v>
      </c>
      <c r="F6039" s="168">
        <v>142</v>
      </c>
      <c r="G6039" s="168">
        <v>836</v>
      </c>
      <c r="H6039" s="168">
        <v>802</v>
      </c>
      <c r="I6039" s="168">
        <v>-4.4000000000000004</v>
      </c>
      <c r="J6039" s="168">
        <v>1.8</v>
      </c>
      <c r="K6039" s="168">
        <v>212.7</v>
      </c>
      <c r="L6039" s="168">
        <v>49.5</v>
      </c>
      <c r="M6039" s="168">
        <v>26.9</v>
      </c>
      <c r="N6039" s="168">
        <v>961.3</v>
      </c>
    </row>
    <row r="6040" spans="1:14" x14ac:dyDescent="0.2">
      <c r="A6040" s="168">
        <v>2019</v>
      </c>
      <c r="B6040" s="168">
        <v>9</v>
      </c>
      <c r="C6040" s="168">
        <v>9</v>
      </c>
      <c r="D6040" s="168">
        <v>12</v>
      </c>
      <c r="E6040" s="168">
        <v>30</v>
      </c>
      <c r="F6040" s="168">
        <v>351</v>
      </c>
      <c r="G6040" s="168">
        <v>562</v>
      </c>
      <c r="H6040" s="168">
        <v>833</v>
      </c>
      <c r="I6040" s="168">
        <v>-4.9000000000000004</v>
      </c>
      <c r="J6040" s="168">
        <v>3.6</v>
      </c>
      <c r="K6040" s="168">
        <v>237.1</v>
      </c>
      <c r="L6040" s="168">
        <v>46.9</v>
      </c>
      <c r="M6040" s="168">
        <v>28.3</v>
      </c>
      <c r="N6040" s="168">
        <v>960.6</v>
      </c>
    </row>
    <row r="6041" spans="1:14" x14ac:dyDescent="0.2">
      <c r="A6041" s="168">
        <v>2019</v>
      </c>
      <c r="B6041" s="168">
        <v>9</v>
      </c>
      <c r="C6041" s="168">
        <v>9</v>
      </c>
      <c r="D6041" s="168">
        <v>13</v>
      </c>
      <c r="E6041" s="168">
        <v>30</v>
      </c>
      <c r="F6041" s="168">
        <v>357</v>
      </c>
      <c r="G6041" s="168">
        <v>57</v>
      </c>
      <c r="H6041" s="168">
        <v>413</v>
      </c>
      <c r="I6041" s="168">
        <v>-5.3</v>
      </c>
      <c r="J6041" s="168">
        <v>3.7</v>
      </c>
      <c r="K6041" s="168">
        <v>217.5</v>
      </c>
      <c r="L6041" s="168">
        <v>45.9</v>
      </c>
      <c r="M6041" s="168">
        <v>27.5</v>
      </c>
      <c r="N6041" s="168">
        <v>960.3</v>
      </c>
    </row>
    <row r="6042" spans="1:14" x14ac:dyDescent="0.2">
      <c r="A6042" s="168">
        <v>2019</v>
      </c>
      <c r="B6042" s="168">
        <v>9</v>
      </c>
      <c r="C6042" s="168">
        <v>9</v>
      </c>
      <c r="D6042" s="168">
        <v>14</v>
      </c>
      <c r="E6042" s="168">
        <v>30</v>
      </c>
      <c r="F6042" s="168">
        <v>120</v>
      </c>
      <c r="G6042" s="168">
        <v>1</v>
      </c>
      <c r="H6042" s="168">
        <v>122</v>
      </c>
      <c r="I6042" s="168">
        <v>-5.6</v>
      </c>
      <c r="J6042" s="168">
        <v>3.4</v>
      </c>
      <c r="K6042" s="168">
        <v>208</v>
      </c>
      <c r="L6042" s="168">
        <v>52.4</v>
      </c>
      <c r="M6042" s="168">
        <v>25.5</v>
      </c>
      <c r="N6042" s="168">
        <v>960</v>
      </c>
    </row>
    <row r="6043" spans="1:14" x14ac:dyDescent="0.2">
      <c r="A6043" s="168">
        <v>2019</v>
      </c>
      <c r="B6043" s="168">
        <v>9</v>
      </c>
      <c r="C6043" s="168">
        <v>9</v>
      </c>
      <c r="D6043" s="168">
        <v>15</v>
      </c>
      <c r="E6043" s="168">
        <v>30</v>
      </c>
      <c r="F6043" s="168">
        <v>178</v>
      </c>
      <c r="G6043" s="168">
        <v>4</v>
      </c>
      <c r="H6043" s="168">
        <v>182</v>
      </c>
      <c r="I6043" s="168">
        <v>-5.8</v>
      </c>
      <c r="J6043" s="168">
        <v>5</v>
      </c>
      <c r="K6043" s="168">
        <v>275.8</v>
      </c>
      <c r="L6043" s="168">
        <v>66.400000000000006</v>
      </c>
      <c r="M6043" s="168">
        <v>24.4</v>
      </c>
      <c r="N6043" s="168">
        <v>959.5</v>
      </c>
    </row>
    <row r="6044" spans="1:14" x14ac:dyDescent="0.2">
      <c r="A6044" s="168">
        <v>2019</v>
      </c>
      <c r="B6044" s="168">
        <v>9</v>
      </c>
      <c r="C6044" s="168">
        <v>9</v>
      </c>
      <c r="D6044" s="168">
        <v>16</v>
      </c>
      <c r="E6044" s="168">
        <v>30</v>
      </c>
      <c r="F6044" s="168">
        <v>268</v>
      </c>
      <c r="G6044" s="168">
        <v>270</v>
      </c>
      <c r="H6044" s="168">
        <v>430</v>
      </c>
      <c r="I6044" s="168">
        <v>-5.9</v>
      </c>
      <c r="J6044" s="168">
        <v>3.8</v>
      </c>
      <c r="K6044" s="168">
        <v>248.2</v>
      </c>
      <c r="L6044" s="168">
        <v>57.4</v>
      </c>
      <c r="M6044" s="168">
        <v>25.6</v>
      </c>
      <c r="N6044" s="168">
        <v>959.3</v>
      </c>
    </row>
    <row r="6045" spans="1:14" x14ac:dyDescent="0.2">
      <c r="A6045" s="168">
        <v>2019</v>
      </c>
      <c r="B6045" s="168">
        <v>9</v>
      </c>
      <c r="C6045" s="168">
        <v>9</v>
      </c>
      <c r="D6045" s="168">
        <v>17</v>
      </c>
      <c r="E6045" s="168">
        <v>30</v>
      </c>
      <c r="F6045" s="168">
        <v>163</v>
      </c>
      <c r="G6045" s="168">
        <v>56</v>
      </c>
      <c r="H6045" s="168">
        <v>186</v>
      </c>
      <c r="I6045" s="168">
        <v>-5.8</v>
      </c>
      <c r="J6045" s="168">
        <v>2.1</v>
      </c>
      <c r="K6045" s="168">
        <v>224.3</v>
      </c>
      <c r="L6045" s="168">
        <v>46.6</v>
      </c>
      <c r="M6045" s="168">
        <v>26.5</v>
      </c>
      <c r="N6045" s="168">
        <v>959.3</v>
      </c>
    </row>
    <row r="6046" spans="1:14" x14ac:dyDescent="0.2">
      <c r="A6046" s="168">
        <v>2019</v>
      </c>
      <c r="B6046" s="168">
        <v>9</v>
      </c>
      <c r="C6046" s="168">
        <v>9</v>
      </c>
      <c r="D6046" s="168">
        <v>18</v>
      </c>
      <c r="E6046" s="168">
        <v>30</v>
      </c>
      <c r="F6046" s="168">
        <v>55</v>
      </c>
      <c r="G6046" s="168">
        <v>6</v>
      </c>
      <c r="H6046" s="168">
        <v>56</v>
      </c>
      <c r="I6046" s="168">
        <v>-5.7</v>
      </c>
      <c r="J6046" s="168">
        <v>2.2999999999999998</v>
      </c>
      <c r="K6046" s="168">
        <v>182.9</v>
      </c>
      <c r="L6046" s="168">
        <v>42.3</v>
      </c>
      <c r="M6046" s="168">
        <v>26.2</v>
      </c>
      <c r="N6046" s="168">
        <v>959.2</v>
      </c>
    </row>
    <row r="6047" spans="1:14" x14ac:dyDescent="0.2">
      <c r="A6047" s="168">
        <v>2019</v>
      </c>
      <c r="B6047" s="168">
        <v>9</v>
      </c>
      <c r="C6047" s="168">
        <v>9</v>
      </c>
      <c r="D6047" s="168">
        <v>19</v>
      </c>
      <c r="E6047" s="168">
        <v>30</v>
      </c>
      <c r="F6047" s="168">
        <v>8</v>
      </c>
      <c r="G6047" s="168">
        <v>16</v>
      </c>
      <c r="H6047" s="168">
        <v>9</v>
      </c>
      <c r="I6047" s="168">
        <v>-5.6</v>
      </c>
      <c r="J6047" s="168">
        <v>2.1</v>
      </c>
      <c r="K6047" s="168">
        <v>266.8</v>
      </c>
      <c r="L6047" s="168">
        <v>40.4</v>
      </c>
      <c r="M6047" s="168">
        <v>25.7</v>
      </c>
      <c r="N6047" s="168">
        <v>959.1</v>
      </c>
    </row>
    <row r="6048" spans="1:14" x14ac:dyDescent="0.2">
      <c r="A6048" s="168">
        <v>2019</v>
      </c>
      <c r="B6048" s="168">
        <v>9</v>
      </c>
      <c r="C6048" s="168">
        <v>9</v>
      </c>
      <c r="D6048" s="168">
        <v>20</v>
      </c>
      <c r="E6048" s="168">
        <v>30</v>
      </c>
      <c r="F6048" s="168">
        <v>0</v>
      </c>
      <c r="G6048" s="168">
        <v>0</v>
      </c>
      <c r="H6048" s="168">
        <v>0</v>
      </c>
      <c r="I6048" s="168">
        <v>-5.5</v>
      </c>
      <c r="J6048" s="168">
        <v>3.4</v>
      </c>
      <c r="K6048" s="168">
        <v>250.4</v>
      </c>
      <c r="L6048" s="168">
        <v>55.4</v>
      </c>
      <c r="M6048" s="168">
        <v>24.1</v>
      </c>
      <c r="N6048" s="168">
        <v>959.3</v>
      </c>
    </row>
    <row r="6049" spans="1:14" x14ac:dyDescent="0.2">
      <c r="A6049" s="168">
        <v>2019</v>
      </c>
      <c r="B6049" s="168">
        <v>9</v>
      </c>
      <c r="C6049" s="168">
        <v>9</v>
      </c>
      <c r="D6049" s="168">
        <v>21</v>
      </c>
      <c r="E6049" s="168">
        <v>30</v>
      </c>
      <c r="F6049" s="168">
        <v>0</v>
      </c>
      <c r="G6049" s="168">
        <v>0</v>
      </c>
      <c r="H6049" s="168">
        <v>0</v>
      </c>
      <c r="I6049" s="168">
        <v>-5.3</v>
      </c>
      <c r="J6049" s="168">
        <v>2.8</v>
      </c>
      <c r="K6049" s="168">
        <v>280.89999999999998</v>
      </c>
      <c r="L6049" s="168">
        <v>67.900000000000006</v>
      </c>
      <c r="M6049" s="168">
        <v>22.4</v>
      </c>
      <c r="N6049" s="168">
        <v>959.6</v>
      </c>
    </row>
    <row r="6050" spans="1:14" x14ac:dyDescent="0.2">
      <c r="A6050" s="168">
        <v>2019</v>
      </c>
      <c r="B6050" s="168">
        <v>9</v>
      </c>
      <c r="C6050" s="168">
        <v>9</v>
      </c>
      <c r="D6050" s="168">
        <v>22</v>
      </c>
      <c r="E6050" s="168">
        <v>30</v>
      </c>
      <c r="F6050" s="168">
        <v>0</v>
      </c>
      <c r="G6050" s="168">
        <v>0</v>
      </c>
      <c r="H6050" s="168">
        <v>0</v>
      </c>
      <c r="I6050" s="168">
        <v>-5</v>
      </c>
      <c r="J6050" s="168">
        <v>3</v>
      </c>
      <c r="K6050" s="168">
        <v>295.39999999999998</v>
      </c>
      <c r="L6050" s="168">
        <v>69.7</v>
      </c>
      <c r="M6050" s="168">
        <v>22.1</v>
      </c>
      <c r="N6050" s="168">
        <v>959.4</v>
      </c>
    </row>
    <row r="6051" spans="1:14" x14ac:dyDescent="0.2">
      <c r="A6051" s="168">
        <v>2019</v>
      </c>
      <c r="B6051" s="168">
        <v>9</v>
      </c>
      <c r="C6051" s="168">
        <v>9</v>
      </c>
      <c r="D6051" s="168">
        <v>23</v>
      </c>
      <c r="E6051" s="168">
        <v>30</v>
      </c>
      <c r="F6051" s="168">
        <v>0</v>
      </c>
      <c r="G6051" s="168">
        <v>0</v>
      </c>
      <c r="H6051" s="168">
        <v>0</v>
      </c>
      <c r="I6051" s="168">
        <v>-4.5</v>
      </c>
      <c r="J6051" s="168">
        <v>2.2000000000000002</v>
      </c>
      <c r="K6051" s="168">
        <v>271.5</v>
      </c>
      <c r="L6051" s="168">
        <v>66.900000000000006</v>
      </c>
      <c r="M6051" s="168">
        <v>20.9</v>
      </c>
      <c r="N6051" s="168">
        <v>959.1</v>
      </c>
    </row>
    <row r="6052" spans="1:14" x14ac:dyDescent="0.2">
      <c r="A6052" s="168">
        <v>2019</v>
      </c>
      <c r="B6052" s="168">
        <v>9</v>
      </c>
      <c r="C6052" s="168">
        <v>10</v>
      </c>
      <c r="D6052" s="168">
        <v>0</v>
      </c>
      <c r="E6052" s="168">
        <v>30</v>
      </c>
      <c r="F6052" s="168">
        <v>0</v>
      </c>
      <c r="G6052" s="168">
        <v>0</v>
      </c>
      <c r="H6052" s="168">
        <v>0</v>
      </c>
      <c r="I6052" s="168">
        <v>-3.9</v>
      </c>
      <c r="J6052" s="168">
        <v>1</v>
      </c>
      <c r="K6052" s="168">
        <v>262.89999999999998</v>
      </c>
      <c r="L6052" s="168">
        <v>69.2</v>
      </c>
      <c r="M6052" s="168">
        <v>20.3</v>
      </c>
      <c r="N6052" s="168">
        <v>958.7</v>
      </c>
    </row>
    <row r="6053" spans="1:14" x14ac:dyDescent="0.2">
      <c r="A6053" s="168">
        <v>2019</v>
      </c>
      <c r="B6053" s="168">
        <v>9</v>
      </c>
      <c r="C6053" s="168">
        <v>10</v>
      </c>
      <c r="D6053" s="168">
        <v>1</v>
      </c>
      <c r="E6053" s="168">
        <v>30</v>
      </c>
      <c r="F6053" s="168">
        <v>0</v>
      </c>
      <c r="G6053" s="168">
        <v>0</v>
      </c>
      <c r="H6053" s="168">
        <v>0</v>
      </c>
      <c r="I6053" s="168">
        <v>-3.4</v>
      </c>
      <c r="J6053" s="168">
        <v>0.6</v>
      </c>
      <c r="K6053" s="168">
        <v>246</v>
      </c>
      <c r="L6053" s="168">
        <v>75.900000000000006</v>
      </c>
      <c r="M6053" s="168">
        <v>19.600000000000001</v>
      </c>
      <c r="N6053" s="168">
        <v>958.1</v>
      </c>
    </row>
    <row r="6054" spans="1:14" x14ac:dyDescent="0.2">
      <c r="A6054" s="168">
        <v>2019</v>
      </c>
      <c r="B6054" s="168">
        <v>9</v>
      </c>
      <c r="C6054" s="168">
        <v>10</v>
      </c>
      <c r="D6054" s="168">
        <v>2</v>
      </c>
      <c r="E6054" s="168">
        <v>30</v>
      </c>
      <c r="F6054" s="168">
        <v>0</v>
      </c>
      <c r="G6054" s="168">
        <v>0</v>
      </c>
      <c r="H6054" s="168">
        <v>0</v>
      </c>
      <c r="I6054" s="168">
        <v>-3.1</v>
      </c>
      <c r="J6054" s="168">
        <v>3.8</v>
      </c>
      <c r="K6054" s="168">
        <v>237.8</v>
      </c>
      <c r="L6054" s="168">
        <v>55.1</v>
      </c>
      <c r="M6054" s="168">
        <v>22.5</v>
      </c>
      <c r="N6054" s="168">
        <v>957.3</v>
      </c>
    </row>
    <row r="6055" spans="1:14" x14ac:dyDescent="0.2">
      <c r="A6055" s="168">
        <v>2019</v>
      </c>
      <c r="B6055" s="168">
        <v>9</v>
      </c>
      <c r="C6055" s="168">
        <v>10</v>
      </c>
      <c r="D6055" s="168">
        <v>3</v>
      </c>
      <c r="E6055" s="168">
        <v>30</v>
      </c>
      <c r="F6055" s="168">
        <v>0</v>
      </c>
      <c r="G6055" s="168">
        <v>0</v>
      </c>
      <c r="H6055" s="168">
        <v>0</v>
      </c>
      <c r="I6055" s="168">
        <v>-2.8</v>
      </c>
      <c r="J6055" s="168">
        <v>2.2999999999999998</v>
      </c>
      <c r="K6055" s="168">
        <v>247.5</v>
      </c>
      <c r="L6055" s="168">
        <v>45.6</v>
      </c>
      <c r="M6055" s="168">
        <v>23.6</v>
      </c>
      <c r="N6055" s="168">
        <v>956.5</v>
      </c>
    </row>
    <row r="6056" spans="1:14" x14ac:dyDescent="0.2">
      <c r="A6056" s="168">
        <v>2019</v>
      </c>
      <c r="B6056" s="168">
        <v>9</v>
      </c>
      <c r="C6056" s="168">
        <v>10</v>
      </c>
      <c r="D6056" s="168">
        <v>4</v>
      </c>
      <c r="E6056" s="168">
        <v>30</v>
      </c>
      <c r="F6056" s="168">
        <v>0</v>
      </c>
      <c r="G6056" s="168">
        <v>0</v>
      </c>
      <c r="H6056" s="168">
        <v>0</v>
      </c>
      <c r="I6056" s="168">
        <v>-2.7</v>
      </c>
      <c r="J6056" s="168">
        <v>2.5</v>
      </c>
      <c r="K6056" s="168">
        <v>246.3</v>
      </c>
      <c r="L6056" s="168">
        <v>50.7</v>
      </c>
      <c r="M6056" s="168">
        <v>22.3</v>
      </c>
      <c r="N6056" s="168">
        <v>956</v>
      </c>
    </row>
    <row r="6057" spans="1:14" x14ac:dyDescent="0.2">
      <c r="A6057" s="168">
        <v>2019</v>
      </c>
      <c r="B6057" s="168">
        <v>9</v>
      </c>
      <c r="C6057" s="168">
        <v>10</v>
      </c>
      <c r="D6057" s="168">
        <v>5</v>
      </c>
      <c r="E6057" s="168">
        <v>30</v>
      </c>
      <c r="F6057" s="168">
        <v>0</v>
      </c>
      <c r="G6057" s="168">
        <v>0</v>
      </c>
      <c r="H6057" s="168">
        <v>0</v>
      </c>
      <c r="I6057" s="168">
        <v>-2.7</v>
      </c>
      <c r="J6057" s="168">
        <v>3.8</v>
      </c>
      <c r="K6057" s="168">
        <v>262.60000000000002</v>
      </c>
      <c r="L6057" s="168">
        <v>45.5</v>
      </c>
      <c r="M6057" s="168">
        <v>23</v>
      </c>
      <c r="N6057" s="168">
        <v>955.5</v>
      </c>
    </row>
    <row r="6058" spans="1:14" x14ac:dyDescent="0.2">
      <c r="A6058" s="168">
        <v>2019</v>
      </c>
      <c r="B6058" s="168">
        <v>9</v>
      </c>
      <c r="C6058" s="168">
        <v>10</v>
      </c>
      <c r="D6058" s="168">
        <v>6</v>
      </c>
      <c r="E6058" s="168">
        <v>30</v>
      </c>
      <c r="F6058" s="168">
        <v>2</v>
      </c>
      <c r="G6058" s="168">
        <v>5</v>
      </c>
      <c r="H6058" s="168">
        <v>2</v>
      </c>
      <c r="I6058" s="168">
        <v>-2.6</v>
      </c>
      <c r="J6058" s="168">
        <v>2.2000000000000002</v>
      </c>
      <c r="K6058" s="168">
        <v>194.9</v>
      </c>
      <c r="L6058" s="168">
        <v>49.7</v>
      </c>
      <c r="M6058" s="168">
        <v>21.4</v>
      </c>
      <c r="N6058" s="168">
        <v>955.1</v>
      </c>
    </row>
    <row r="6059" spans="1:14" x14ac:dyDescent="0.2">
      <c r="A6059" s="168">
        <v>2019</v>
      </c>
      <c r="B6059" s="168">
        <v>9</v>
      </c>
      <c r="C6059" s="168">
        <v>10</v>
      </c>
      <c r="D6059" s="168">
        <v>7</v>
      </c>
      <c r="E6059" s="168">
        <v>30</v>
      </c>
      <c r="F6059" s="168">
        <v>69</v>
      </c>
      <c r="G6059" s="168">
        <v>231</v>
      </c>
      <c r="H6059" s="168">
        <v>99</v>
      </c>
      <c r="I6059" s="168">
        <v>-1.9</v>
      </c>
      <c r="J6059" s="168">
        <v>2.8</v>
      </c>
      <c r="K6059" s="168">
        <v>213.6</v>
      </c>
      <c r="L6059" s="168">
        <v>50.7</v>
      </c>
      <c r="M6059" s="168">
        <v>21.4</v>
      </c>
      <c r="N6059" s="168">
        <v>954.8</v>
      </c>
    </row>
    <row r="6060" spans="1:14" x14ac:dyDescent="0.2">
      <c r="A6060" s="168">
        <v>2019</v>
      </c>
      <c r="B6060" s="168">
        <v>9</v>
      </c>
      <c r="C6060" s="168">
        <v>10</v>
      </c>
      <c r="D6060" s="168">
        <v>8</v>
      </c>
      <c r="E6060" s="168">
        <v>30</v>
      </c>
      <c r="F6060" s="168">
        <v>137</v>
      </c>
      <c r="G6060" s="168">
        <v>71</v>
      </c>
      <c r="H6060" s="168">
        <v>164</v>
      </c>
      <c r="I6060" s="168">
        <v>-2.1</v>
      </c>
      <c r="J6060" s="168">
        <v>4.5999999999999996</v>
      </c>
      <c r="K6060" s="168">
        <v>232.9</v>
      </c>
      <c r="L6060" s="168">
        <v>41.4</v>
      </c>
      <c r="M6060" s="168">
        <v>23.1</v>
      </c>
      <c r="N6060" s="168">
        <v>954.5</v>
      </c>
    </row>
    <row r="6061" spans="1:14" x14ac:dyDescent="0.2">
      <c r="A6061" s="168">
        <v>2019</v>
      </c>
      <c r="B6061" s="168">
        <v>9</v>
      </c>
      <c r="C6061" s="168">
        <v>10</v>
      </c>
      <c r="D6061" s="168">
        <v>9</v>
      </c>
      <c r="E6061" s="168">
        <v>30</v>
      </c>
      <c r="F6061" s="168">
        <v>266</v>
      </c>
      <c r="G6061" s="168">
        <v>216</v>
      </c>
      <c r="H6061" s="168">
        <v>384</v>
      </c>
      <c r="I6061" s="168">
        <v>-2.4</v>
      </c>
      <c r="J6061" s="168">
        <v>7.9</v>
      </c>
      <c r="K6061" s="168">
        <v>278.2</v>
      </c>
      <c r="L6061" s="168">
        <v>18.8</v>
      </c>
      <c r="M6061" s="168">
        <v>26.4</v>
      </c>
      <c r="N6061" s="168">
        <v>954.2</v>
      </c>
    </row>
    <row r="6062" spans="1:14" x14ac:dyDescent="0.2">
      <c r="A6062" s="168">
        <v>2019</v>
      </c>
      <c r="B6062" s="168">
        <v>9</v>
      </c>
      <c r="C6062" s="168">
        <v>10</v>
      </c>
      <c r="D6062" s="168">
        <v>10</v>
      </c>
      <c r="E6062" s="168">
        <v>30</v>
      </c>
      <c r="F6062" s="168">
        <v>342</v>
      </c>
      <c r="G6062" s="168">
        <v>115</v>
      </c>
      <c r="H6062" s="168">
        <v>428</v>
      </c>
      <c r="I6062" s="168">
        <v>-2.8</v>
      </c>
      <c r="J6062" s="168">
        <v>9.6</v>
      </c>
      <c r="K6062" s="168">
        <v>298.60000000000002</v>
      </c>
      <c r="L6062" s="168">
        <v>17.600000000000001</v>
      </c>
      <c r="M6062" s="168">
        <v>27</v>
      </c>
      <c r="N6062" s="168">
        <v>953.9</v>
      </c>
    </row>
    <row r="6063" spans="1:14" x14ac:dyDescent="0.2">
      <c r="A6063" s="168">
        <v>2019</v>
      </c>
      <c r="B6063" s="168">
        <v>9</v>
      </c>
      <c r="C6063" s="168">
        <v>10</v>
      </c>
      <c r="D6063" s="168">
        <v>11</v>
      </c>
      <c r="E6063" s="168">
        <v>30</v>
      </c>
      <c r="F6063" s="168">
        <v>326</v>
      </c>
      <c r="G6063" s="168">
        <v>436</v>
      </c>
      <c r="H6063" s="168">
        <v>680</v>
      </c>
      <c r="I6063" s="168">
        <v>-3.1</v>
      </c>
      <c r="J6063" s="168">
        <v>9.8000000000000007</v>
      </c>
      <c r="K6063" s="168">
        <v>297.39999999999998</v>
      </c>
      <c r="L6063" s="168">
        <v>21.5</v>
      </c>
      <c r="M6063" s="168">
        <v>28</v>
      </c>
      <c r="N6063" s="168">
        <v>953.6</v>
      </c>
    </row>
    <row r="6064" spans="1:14" x14ac:dyDescent="0.2">
      <c r="A6064" s="168">
        <v>2019</v>
      </c>
      <c r="B6064" s="168">
        <v>9</v>
      </c>
      <c r="C6064" s="168">
        <v>10</v>
      </c>
      <c r="D6064" s="168">
        <v>12</v>
      </c>
      <c r="E6064" s="168">
        <v>30</v>
      </c>
      <c r="F6064" s="168">
        <v>138</v>
      </c>
      <c r="G6064" s="168">
        <v>878</v>
      </c>
      <c r="H6064" s="168">
        <v>883</v>
      </c>
      <c r="I6064" s="168">
        <v>-3.3</v>
      </c>
      <c r="J6064" s="168">
        <v>8.3000000000000007</v>
      </c>
      <c r="K6064" s="168">
        <v>313.2</v>
      </c>
      <c r="L6064" s="168">
        <v>17.8</v>
      </c>
      <c r="M6064" s="168">
        <v>28.4</v>
      </c>
      <c r="N6064" s="168">
        <v>953.3</v>
      </c>
    </row>
    <row r="6065" spans="1:14" x14ac:dyDescent="0.2">
      <c r="A6065" s="168">
        <v>2019</v>
      </c>
      <c r="B6065" s="168">
        <v>9</v>
      </c>
      <c r="C6065" s="168">
        <v>10</v>
      </c>
      <c r="D6065" s="168">
        <v>13</v>
      </c>
      <c r="E6065" s="168">
        <v>30</v>
      </c>
      <c r="F6065" s="168">
        <v>172</v>
      </c>
      <c r="G6065" s="168">
        <v>833</v>
      </c>
      <c r="H6065" s="168">
        <v>884</v>
      </c>
      <c r="I6065" s="168">
        <v>-3.3</v>
      </c>
      <c r="J6065" s="168">
        <v>8.6</v>
      </c>
      <c r="K6065" s="168">
        <v>339.7</v>
      </c>
      <c r="L6065" s="168">
        <v>26.8</v>
      </c>
      <c r="M6065" s="168">
        <v>27.1</v>
      </c>
      <c r="N6065" s="168">
        <v>953.6</v>
      </c>
    </row>
    <row r="6066" spans="1:14" x14ac:dyDescent="0.2">
      <c r="A6066" s="168">
        <v>2019</v>
      </c>
      <c r="B6066" s="168">
        <v>9</v>
      </c>
      <c r="C6066" s="168">
        <v>10</v>
      </c>
      <c r="D6066" s="168">
        <v>14</v>
      </c>
      <c r="E6066" s="168">
        <v>30</v>
      </c>
      <c r="F6066" s="168">
        <v>154</v>
      </c>
      <c r="G6066" s="168">
        <v>849</v>
      </c>
      <c r="H6066" s="168">
        <v>838</v>
      </c>
      <c r="I6066" s="168">
        <v>-3.3</v>
      </c>
      <c r="J6066" s="168">
        <v>9.4</v>
      </c>
      <c r="K6066" s="168">
        <v>329.6</v>
      </c>
      <c r="L6066" s="168">
        <v>23.7</v>
      </c>
      <c r="M6066" s="168">
        <v>26.7</v>
      </c>
      <c r="N6066" s="168">
        <v>953.9</v>
      </c>
    </row>
    <row r="6067" spans="1:14" x14ac:dyDescent="0.2">
      <c r="A6067" s="168">
        <v>2019</v>
      </c>
      <c r="B6067" s="168">
        <v>9</v>
      </c>
      <c r="C6067" s="168">
        <v>10</v>
      </c>
      <c r="D6067" s="168">
        <v>15</v>
      </c>
      <c r="E6067" s="168">
        <v>30</v>
      </c>
      <c r="F6067" s="168">
        <v>146</v>
      </c>
      <c r="G6067" s="168">
        <v>735</v>
      </c>
      <c r="H6067" s="168">
        <v>672</v>
      </c>
      <c r="I6067" s="168">
        <v>-3.3</v>
      </c>
      <c r="J6067" s="168">
        <v>6.1</v>
      </c>
      <c r="K6067" s="168">
        <v>301.5</v>
      </c>
      <c r="L6067" s="168">
        <v>23.4</v>
      </c>
      <c r="M6067" s="168">
        <v>26.4</v>
      </c>
      <c r="N6067" s="168">
        <v>954.2</v>
      </c>
    </row>
    <row r="6068" spans="1:14" x14ac:dyDescent="0.2">
      <c r="A6068" s="168">
        <v>2019</v>
      </c>
      <c r="B6068" s="168">
        <v>9</v>
      </c>
      <c r="C6068" s="168">
        <v>10</v>
      </c>
      <c r="D6068" s="168">
        <v>16</v>
      </c>
      <c r="E6068" s="168">
        <v>30</v>
      </c>
      <c r="F6068" s="168">
        <v>170</v>
      </c>
      <c r="G6068" s="168">
        <v>313</v>
      </c>
      <c r="H6068" s="168">
        <v>346</v>
      </c>
      <c r="I6068" s="168">
        <v>-3.2</v>
      </c>
      <c r="J6068" s="168">
        <v>4.7</v>
      </c>
      <c r="K6068" s="168">
        <v>208.3</v>
      </c>
      <c r="L6068" s="168">
        <v>23.7</v>
      </c>
      <c r="M6068" s="168">
        <v>25.7</v>
      </c>
      <c r="N6068" s="168">
        <v>954.5</v>
      </c>
    </row>
    <row r="6069" spans="1:14" x14ac:dyDescent="0.2">
      <c r="A6069" s="168">
        <v>2019</v>
      </c>
      <c r="B6069" s="168">
        <v>9</v>
      </c>
      <c r="C6069" s="168">
        <v>10</v>
      </c>
      <c r="D6069" s="168">
        <v>17</v>
      </c>
      <c r="E6069" s="168">
        <v>30</v>
      </c>
      <c r="F6069" s="168">
        <v>101</v>
      </c>
      <c r="G6069" s="168">
        <v>572</v>
      </c>
      <c r="H6069" s="168">
        <v>314</v>
      </c>
      <c r="I6069" s="168">
        <v>-3.1</v>
      </c>
      <c r="J6069" s="168">
        <v>4.7</v>
      </c>
      <c r="K6069" s="168">
        <v>290</v>
      </c>
      <c r="L6069" s="168">
        <v>22.5</v>
      </c>
      <c r="M6069" s="168">
        <v>25.9</v>
      </c>
      <c r="N6069" s="168">
        <v>954.6</v>
      </c>
    </row>
    <row r="6070" spans="1:14" x14ac:dyDescent="0.2">
      <c r="A6070" s="168">
        <v>2019</v>
      </c>
      <c r="B6070" s="168">
        <v>9</v>
      </c>
      <c r="C6070" s="168">
        <v>10</v>
      </c>
      <c r="D6070" s="168">
        <v>18</v>
      </c>
      <c r="E6070" s="168">
        <v>30</v>
      </c>
      <c r="F6070" s="168">
        <v>45</v>
      </c>
      <c r="G6070" s="168">
        <v>485</v>
      </c>
      <c r="H6070" s="168">
        <v>141</v>
      </c>
      <c r="I6070" s="168">
        <v>-3.1</v>
      </c>
      <c r="J6070" s="168">
        <v>4.9000000000000004</v>
      </c>
      <c r="K6070" s="168">
        <v>283.10000000000002</v>
      </c>
      <c r="L6070" s="168">
        <v>20.5</v>
      </c>
      <c r="M6070" s="168">
        <v>25.1</v>
      </c>
      <c r="N6070" s="168">
        <v>955.1</v>
      </c>
    </row>
    <row r="6071" spans="1:14" x14ac:dyDescent="0.2">
      <c r="A6071" s="168">
        <v>2019</v>
      </c>
      <c r="B6071" s="168">
        <v>9</v>
      </c>
      <c r="C6071" s="168">
        <v>10</v>
      </c>
      <c r="D6071" s="168">
        <v>19</v>
      </c>
      <c r="E6071" s="168">
        <v>30</v>
      </c>
      <c r="F6071" s="168">
        <v>6</v>
      </c>
      <c r="G6071" s="168">
        <v>36</v>
      </c>
      <c r="H6071" s="168">
        <v>9</v>
      </c>
      <c r="I6071" s="168">
        <v>-3.1</v>
      </c>
      <c r="J6071" s="168">
        <v>2.7</v>
      </c>
      <c r="K6071" s="168">
        <v>257.8</v>
      </c>
      <c r="L6071" s="168">
        <v>19.899999999999999</v>
      </c>
      <c r="M6071" s="168">
        <v>23.4</v>
      </c>
      <c r="N6071" s="168">
        <v>956</v>
      </c>
    </row>
    <row r="6072" spans="1:14" x14ac:dyDescent="0.2">
      <c r="A6072" s="168">
        <v>2019</v>
      </c>
      <c r="B6072" s="168">
        <v>9</v>
      </c>
      <c r="C6072" s="168">
        <v>10</v>
      </c>
      <c r="D6072" s="168">
        <v>20</v>
      </c>
      <c r="E6072" s="168">
        <v>30</v>
      </c>
      <c r="F6072" s="168">
        <v>0</v>
      </c>
      <c r="G6072" s="168">
        <v>0</v>
      </c>
      <c r="H6072" s="168">
        <v>0</v>
      </c>
      <c r="I6072" s="168">
        <v>-3.3</v>
      </c>
      <c r="J6072" s="168">
        <v>2.5</v>
      </c>
      <c r="K6072" s="168">
        <v>233.2</v>
      </c>
      <c r="L6072" s="168">
        <v>21.3</v>
      </c>
      <c r="M6072" s="168">
        <v>22.5</v>
      </c>
      <c r="N6072" s="168">
        <v>956.8</v>
      </c>
    </row>
    <row r="6073" spans="1:14" x14ac:dyDescent="0.2">
      <c r="A6073" s="168">
        <v>2019</v>
      </c>
      <c r="B6073" s="168">
        <v>9</v>
      </c>
      <c r="C6073" s="168">
        <v>10</v>
      </c>
      <c r="D6073" s="168">
        <v>21</v>
      </c>
      <c r="E6073" s="168">
        <v>30</v>
      </c>
      <c r="F6073" s="168">
        <v>0</v>
      </c>
      <c r="G6073" s="168">
        <v>0</v>
      </c>
      <c r="H6073" s="168">
        <v>0</v>
      </c>
      <c r="I6073" s="168">
        <v>-3.5</v>
      </c>
      <c r="J6073" s="168">
        <v>2.5</v>
      </c>
      <c r="K6073" s="168">
        <v>275.39999999999998</v>
      </c>
      <c r="L6073" s="168">
        <v>23.9</v>
      </c>
      <c r="M6073" s="168">
        <v>21.7</v>
      </c>
      <c r="N6073" s="168">
        <v>957.2</v>
      </c>
    </row>
    <row r="6074" spans="1:14" x14ac:dyDescent="0.2">
      <c r="A6074" s="168">
        <v>2019</v>
      </c>
      <c r="B6074" s="168">
        <v>9</v>
      </c>
      <c r="C6074" s="168">
        <v>10</v>
      </c>
      <c r="D6074" s="168">
        <v>22</v>
      </c>
      <c r="E6074" s="168">
        <v>30</v>
      </c>
      <c r="F6074" s="168">
        <v>0</v>
      </c>
      <c r="G6074" s="168">
        <v>0</v>
      </c>
      <c r="H6074" s="168">
        <v>0</v>
      </c>
      <c r="I6074" s="168">
        <v>-3.7</v>
      </c>
      <c r="J6074" s="168">
        <v>2.5</v>
      </c>
      <c r="K6074" s="168">
        <v>293.2</v>
      </c>
      <c r="L6074" s="168">
        <v>26.9</v>
      </c>
      <c r="M6074" s="168">
        <v>20.6</v>
      </c>
      <c r="N6074" s="168">
        <v>957.4</v>
      </c>
    </row>
    <row r="6075" spans="1:14" x14ac:dyDescent="0.2">
      <c r="A6075" s="168">
        <v>2019</v>
      </c>
      <c r="B6075" s="168">
        <v>9</v>
      </c>
      <c r="C6075" s="168">
        <v>10</v>
      </c>
      <c r="D6075" s="168">
        <v>23</v>
      </c>
      <c r="E6075" s="168">
        <v>30</v>
      </c>
      <c r="F6075" s="168">
        <v>0</v>
      </c>
      <c r="G6075" s="168">
        <v>0</v>
      </c>
      <c r="H6075" s="168">
        <v>0</v>
      </c>
      <c r="I6075" s="168">
        <v>-3.8</v>
      </c>
      <c r="J6075" s="168">
        <v>6.4</v>
      </c>
      <c r="K6075" s="168">
        <v>325.5</v>
      </c>
      <c r="L6075" s="168">
        <v>33.799999999999997</v>
      </c>
      <c r="M6075" s="168">
        <v>19.600000000000001</v>
      </c>
      <c r="N6075" s="168">
        <v>957.8</v>
      </c>
    </row>
    <row r="6076" spans="1:14" x14ac:dyDescent="0.2">
      <c r="A6076" s="168">
        <v>2019</v>
      </c>
      <c r="B6076" s="168">
        <v>9</v>
      </c>
      <c r="C6076" s="168">
        <v>11</v>
      </c>
      <c r="D6076" s="168">
        <v>0</v>
      </c>
      <c r="E6076" s="168">
        <v>30</v>
      </c>
      <c r="F6076" s="168">
        <v>0</v>
      </c>
      <c r="G6076" s="168">
        <v>0</v>
      </c>
      <c r="H6076" s="168">
        <v>0</v>
      </c>
      <c r="I6076" s="168">
        <v>-4</v>
      </c>
      <c r="J6076" s="168">
        <v>7.4</v>
      </c>
      <c r="K6076" s="168">
        <v>321.2</v>
      </c>
      <c r="L6076" s="168">
        <v>35.4</v>
      </c>
      <c r="M6076" s="168">
        <v>19.100000000000001</v>
      </c>
      <c r="N6076" s="168">
        <v>957.4</v>
      </c>
    </row>
    <row r="6077" spans="1:14" x14ac:dyDescent="0.2">
      <c r="A6077" s="168">
        <v>2019</v>
      </c>
      <c r="B6077" s="168">
        <v>9</v>
      </c>
      <c r="C6077" s="168">
        <v>11</v>
      </c>
      <c r="D6077" s="168">
        <v>1</v>
      </c>
      <c r="E6077" s="168">
        <v>30</v>
      </c>
      <c r="F6077" s="168">
        <v>0</v>
      </c>
      <c r="G6077" s="168">
        <v>0</v>
      </c>
      <c r="H6077" s="168">
        <v>0</v>
      </c>
      <c r="I6077" s="168">
        <v>-4.0999999999999996</v>
      </c>
      <c r="J6077" s="168">
        <v>3.9</v>
      </c>
      <c r="K6077" s="168">
        <v>225.9</v>
      </c>
      <c r="L6077" s="168">
        <v>36.9</v>
      </c>
      <c r="M6077" s="168">
        <v>18.7</v>
      </c>
      <c r="N6077" s="168">
        <v>957.8</v>
      </c>
    </row>
    <row r="6078" spans="1:14" x14ac:dyDescent="0.2">
      <c r="A6078" s="168">
        <v>2019</v>
      </c>
      <c r="B6078" s="168">
        <v>9</v>
      </c>
      <c r="C6078" s="168">
        <v>11</v>
      </c>
      <c r="D6078" s="168">
        <v>2</v>
      </c>
      <c r="E6078" s="168">
        <v>30</v>
      </c>
      <c r="F6078" s="168">
        <v>0</v>
      </c>
      <c r="G6078" s="168">
        <v>0</v>
      </c>
      <c r="H6078" s="168">
        <v>0</v>
      </c>
      <c r="I6078" s="168">
        <v>-4.3</v>
      </c>
      <c r="J6078" s="168">
        <v>4.9000000000000004</v>
      </c>
      <c r="K6078" s="168">
        <v>286.7</v>
      </c>
      <c r="L6078" s="168">
        <v>42.4</v>
      </c>
      <c r="M6078" s="168">
        <v>17.5</v>
      </c>
      <c r="N6078" s="168">
        <v>957.7</v>
      </c>
    </row>
    <row r="6079" spans="1:14" x14ac:dyDescent="0.2">
      <c r="A6079" s="168">
        <v>2019</v>
      </c>
      <c r="B6079" s="168">
        <v>9</v>
      </c>
      <c r="C6079" s="168">
        <v>11</v>
      </c>
      <c r="D6079" s="168">
        <v>3</v>
      </c>
      <c r="E6079" s="168">
        <v>30</v>
      </c>
      <c r="F6079" s="168">
        <v>0</v>
      </c>
      <c r="G6079" s="168">
        <v>0</v>
      </c>
      <c r="H6079" s="168">
        <v>0</v>
      </c>
      <c r="I6079" s="168">
        <v>-4.4000000000000004</v>
      </c>
      <c r="J6079" s="168">
        <v>3.8</v>
      </c>
      <c r="K6079" s="168">
        <v>301.3</v>
      </c>
      <c r="L6079" s="168">
        <v>42</v>
      </c>
      <c r="M6079" s="168">
        <v>17.100000000000001</v>
      </c>
      <c r="N6079" s="168">
        <v>957.5</v>
      </c>
    </row>
    <row r="6080" spans="1:14" x14ac:dyDescent="0.2">
      <c r="A6080" s="168">
        <v>2019</v>
      </c>
      <c r="B6080" s="168">
        <v>9</v>
      </c>
      <c r="C6080" s="168">
        <v>11</v>
      </c>
      <c r="D6080" s="168">
        <v>4</v>
      </c>
      <c r="E6080" s="168">
        <v>30</v>
      </c>
      <c r="F6080" s="168">
        <v>0</v>
      </c>
      <c r="G6080" s="168">
        <v>0</v>
      </c>
      <c r="H6080" s="168">
        <v>0</v>
      </c>
      <c r="I6080" s="168">
        <v>-4.2</v>
      </c>
      <c r="J6080" s="168">
        <v>4</v>
      </c>
      <c r="K6080" s="168">
        <v>309</v>
      </c>
      <c r="L6080" s="168">
        <v>41.9</v>
      </c>
      <c r="M6080" s="168">
        <v>16.600000000000001</v>
      </c>
      <c r="N6080" s="168">
        <v>957.6</v>
      </c>
    </row>
    <row r="6081" spans="1:14" x14ac:dyDescent="0.2">
      <c r="A6081" s="168">
        <v>2019</v>
      </c>
      <c r="B6081" s="168">
        <v>9</v>
      </c>
      <c r="C6081" s="168">
        <v>11</v>
      </c>
      <c r="D6081" s="168">
        <v>5</v>
      </c>
      <c r="E6081" s="168">
        <v>30</v>
      </c>
      <c r="F6081" s="168">
        <v>0</v>
      </c>
      <c r="G6081" s="168">
        <v>0</v>
      </c>
      <c r="H6081" s="168">
        <v>0</v>
      </c>
      <c r="I6081" s="168">
        <v>-3.8</v>
      </c>
      <c r="J6081" s="168">
        <v>2.4</v>
      </c>
      <c r="K6081" s="168">
        <v>240.3</v>
      </c>
      <c r="L6081" s="168">
        <v>45.1</v>
      </c>
      <c r="M6081" s="168">
        <v>16.100000000000001</v>
      </c>
      <c r="N6081" s="168">
        <v>957.7</v>
      </c>
    </row>
    <row r="6082" spans="1:14" x14ac:dyDescent="0.2">
      <c r="A6082" s="168">
        <v>2019</v>
      </c>
      <c r="B6082" s="168">
        <v>9</v>
      </c>
      <c r="C6082" s="168">
        <v>11</v>
      </c>
      <c r="D6082" s="168">
        <v>6</v>
      </c>
      <c r="E6082" s="168">
        <v>30</v>
      </c>
      <c r="F6082" s="168">
        <v>1</v>
      </c>
      <c r="G6082" s="168">
        <v>0</v>
      </c>
      <c r="H6082" s="168">
        <v>1</v>
      </c>
      <c r="I6082" s="168">
        <v>-3.2</v>
      </c>
      <c r="J6082" s="168">
        <v>1.7</v>
      </c>
      <c r="K6082" s="168">
        <v>180.3</v>
      </c>
      <c r="L6082" s="168">
        <v>45.3</v>
      </c>
      <c r="M6082" s="168">
        <v>16.2</v>
      </c>
      <c r="N6082" s="168">
        <v>958.1</v>
      </c>
    </row>
    <row r="6083" spans="1:14" x14ac:dyDescent="0.2">
      <c r="A6083" s="168">
        <v>2019</v>
      </c>
      <c r="B6083" s="168">
        <v>9</v>
      </c>
      <c r="C6083" s="168">
        <v>11</v>
      </c>
      <c r="D6083" s="168">
        <v>7</v>
      </c>
      <c r="E6083" s="168">
        <v>30</v>
      </c>
      <c r="F6083" s="168">
        <v>47</v>
      </c>
      <c r="G6083" s="168">
        <v>24</v>
      </c>
      <c r="H6083" s="168">
        <v>52</v>
      </c>
      <c r="I6083" s="168">
        <v>-2.7</v>
      </c>
      <c r="J6083" s="168">
        <v>2.5</v>
      </c>
      <c r="K6083" s="168">
        <v>274.2</v>
      </c>
      <c r="L6083" s="168">
        <v>45.6</v>
      </c>
      <c r="M6083" s="168">
        <v>16.8</v>
      </c>
      <c r="N6083" s="168">
        <v>958.8</v>
      </c>
    </row>
    <row r="6084" spans="1:14" x14ac:dyDescent="0.2">
      <c r="A6084" s="168">
        <v>2019</v>
      </c>
      <c r="B6084" s="168">
        <v>9</v>
      </c>
      <c r="C6084" s="168">
        <v>11</v>
      </c>
      <c r="D6084" s="168">
        <v>8</v>
      </c>
      <c r="E6084" s="168">
        <v>30</v>
      </c>
      <c r="F6084" s="168">
        <v>111</v>
      </c>
      <c r="G6084" s="168">
        <v>47</v>
      </c>
      <c r="H6084" s="168">
        <v>125</v>
      </c>
      <c r="I6084" s="168">
        <v>-2.2999999999999998</v>
      </c>
      <c r="J6084" s="168">
        <v>2.5</v>
      </c>
      <c r="K6084" s="168">
        <v>262.3</v>
      </c>
      <c r="L6084" s="168">
        <v>43.6</v>
      </c>
      <c r="M6084" s="168">
        <v>17.8</v>
      </c>
      <c r="N6084" s="168">
        <v>959.2</v>
      </c>
    </row>
    <row r="6085" spans="1:14" x14ac:dyDescent="0.2">
      <c r="A6085" s="168">
        <v>2019</v>
      </c>
      <c r="B6085" s="168">
        <v>9</v>
      </c>
      <c r="C6085" s="168">
        <v>11</v>
      </c>
      <c r="D6085" s="168">
        <v>9</v>
      </c>
      <c r="E6085" s="168">
        <v>30</v>
      </c>
      <c r="F6085" s="168">
        <v>128</v>
      </c>
      <c r="G6085" s="168">
        <v>0</v>
      </c>
      <c r="H6085" s="168">
        <v>129</v>
      </c>
      <c r="I6085" s="168">
        <v>-1.3</v>
      </c>
      <c r="J6085" s="168">
        <v>2.7</v>
      </c>
      <c r="K6085" s="168">
        <v>286.60000000000002</v>
      </c>
      <c r="L6085" s="168">
        <v>42</v>
      </c>
      <c r="M6085" s="168">
        <v>18.8</v>
      </c>
      <c r="N6085" s="168">
        <v>959.5</v>
      </c>
    </row>
    <row r="6086" spans="1:14" x14ac:dyDescent="0.2">
      <c r="A6086" s="168">
        <v>2019</v>
      </c>
      <c r="B6086" s="168">
        <v>9</v>
      </c>
      <c r="C6086" s="168">
        <v>11</v>
      </c>
      <c r="D6086" s="168">
        <v>10</v>
      </c>
      <c r="E6086" s="168">
        <v>30</v>
      </c>
      <c r="F6086" s="168">
        <v>91</v>
      </c>
      <c r="G6086" s="168">
        <v>0</v>
      </c>
      <c r="H6086" s="168">
        <v>92</v>
      </c>
      <c r="I6086" s="168">
        <v>-0.5</v>
      </c>
      <c r="J6086" s="168">
        <v>1.7</v>
      </c>
      <c r="K6086" s="168">
        <v>161.69999999999999</v>
      </c>
      <c r="L6086" s="168">
        <v>42.8</v>
      </c>
      <c r="M6086" s="168">
        <v>18.899999999999999</v>
      </c>
      <c r="N6086" s="168">
        <v>960.1</v>
      </c>
    </row>
    <row r="6087" spans="1:14" x14ac:dyDescent="0.2">
      <c r="A6087" s="168">
        <v>2019</v>
      </c>
      <c r="B6087" s="168">
        <v>9</v>
      </c>
      <c r="C6087" s="168">
        <v>11</v>
      </c>
      <c r="D6087" s="168">
        <v>11</v>
      </c>
      <c r="E6087" s="168">
        <v>30</v>
      </c>
      <c r="F6087" s="168">
        <v>121</v>
      </c>
      <c r="G6087" s="168">
        <v>0</v>
      </c>
      <c r="H6087" s="168">
        <v>123</v>
      </c>
      <c r="I6087" s="168">
        <v>-0.1</v>
      </c>
      <c r="J6087" s="168">
        <v>3.2</v>
      </c>
      <c r="K6087" s="168">
        <v>253</v>
      </c>
      <c r="L6087" s="168">
        <v>45.3</v>
      </c>
      <c r="M6087" s="168">
        <v>18.899999999999999</v>
      </c>
      <c r="N6087" s="168">
        <v>960.6</v>
      </c>
    </row>
    <row r="6088" spans="1:14" x14ac:dyDescent="0.2">
      <c r="A6088" s="168">
        <v>2019</v>
      </c>
      <c r="B6088" s="168">
        <v>9</v>
      </c>
      <c r="C6088" s="168">
        <v>11</v>
      </c>
      <c r="D6088" s="168">
        <v>12</v>
      </c>
      <c r="E6088" s="168">
        <v>30</v>
      </c>
      <c r="F6088" s="168">
        <v>132</v>
      </c>
      <c r="G6088" s="168">
        <v>0</v>
      </c>
      <c r="H6088" s="168">
        <v>133</v>
      </c>
      <c r="I6088" s="168">
        <v>0.1</v>
      </c>
      <c r="J6088" s="168">
        <v>3.1</v>
      </c>
      <c r="K6088" s="168">
        <v>311</v>
      </c>
      <c r="L6088" s="168">
        <v>48.4</v>
      </c>
      <c r="M6088" s="168">
        <v>18.8</v>
      </c>
      <c r="N6088" s="168">
        <v>960.7</v>
      </c>
    </row>
    <row r="6089" spans="1:14" x14ac:dyDescent="0.2">
      <c r="A6089" s="168">
        <v>2019</v>
      </c>
      <c r="B6089" s="168">
        <v>9</v>
      </c>
      <c r="C6089" s="168">
        <v>11</v>
      </c>
      <c r="D6089" s="168">
        <v>13</v>
      </c>
      <c r="E6089" s="168">
        <v>30</v>
      </c>
      <c r="F6089" s="168">
        <v>175</v>
      </c>
      <c r="G6089" s="168">
        <v>0</v>
      </c>
      <c r="H6089" s="168">
        <v>177</v>
      </c>
      <c r="I6089" s="168">
        <v>0.1</v>
      </c>
      <c r="J6089" s="168">
        <v>1.7</v>
      </c>
      <c r="K6089" s="168">
        <v>221.4</v>
      </c>
      <c r="L6089" s="168">
        <v>47</v>
      </c>
      <c r="M6089" s="168">
        <v>19.600000000000001</v>
      </c>
      <c r="N6089" s="168">
        <v>960.4</v>
      </c>
    </row>
    <row r="6090" spans="1:14" x14ac:dyDescent="0.2">
      <c r="A6090" s="168">
        <v>2019</v>
      </c>
      <c r="B6090" s="168">
        <v>9</v>
      </c>
      <c r="C6090" s="168">
        <v>11</v>
      </c>
      <c r="D6090" s="168">
        <v>14</v>
      </c>
      <c r="E6090" s="168">
        <v>30</v>
      </c>
      <c r="F6090" s="168">
        <v>193</v>
      </c>
      <c r="G6090" s="168">
        <v>0</v>
      </c>
      <c r="H6090" s="168">
        <v>195</v>
      </c>
      <c r="I6090" s="168">
        <v>-0.1</v>
      </c>
      <c r="J6090" s="168">
        <v>2.9</v>
      </c>
      <c r="K6090" s="168">
        <v>105.3</v>
      </c>
      <c r="L6090" s="168">
        <v>43.4</v>
      </c>
      <c r="M6090" s="168">
        <v>20.8</v>
      </c>
      <c r="N6090" s="168">
        <v>959.9</v>
      </c>
    </row>
    <row r="6091" spans="1:14" x14ac:dyDescent="0.2">
      <c r="A6091" s="168">
        <v>2019</v>
      </c>
      <c r="B6091" s="168">
        <v>9</v>
      </c>
      <c r="C6091" s="168">
        <v>11</v>
      </c>
      <c r="D6091" s="168">
        <v>15</v>
      </c>
      <c r="E6091" s="168">
        <v>30</v>
      </c>
      <c r="F6091" s="168">
        <v>169</v>
      </c>
      <c r="G6091" s="168">
        <v>16</v>
      </c>
      <c r="H6091" s="168">
        <v>183</v>
      </c>
      <c r="I6091" s="168">
        <v>-0.3</v>
      </c>
      <c r="J6091" s="168">
        <v>5.2</v>
      </c>
      <c r="K6091" s="168">
        <v>32.5</v>
      </c>
      <c r="L6091" s="168">
        <v>43.6</v>
      </c>
      <c r="M6091" s="168">
        <v>21.3</v>
      </c>
      <c r="N6091" s="168">
        <v>959.9</v>
      </c>
    </row>
    <row r="6092" spans="1:14" x14ac:dyDescent="0.2">
      <c r="A6092" s="168">
        <v>2019</v>
      </c>
      <c r="B6092" s="168">
        <v>9</v>
      </c>
      <c r="C6092" s="168">
        <v>11</v>
      </c>
      <c r="D6092" s="168">
        <v>16</v>
      </c>
      <c r="E6092" s="168">
        <v>30</v>
      </c>
      <c r="F6092" s="168">
        <v>176</v>
      </c>
      <c r="G6092" s="168">
        <v>109</v>
      </c>
      <c r="H6092" s="168">
        <v>240</v>
      </c>
      <c r="I6092" s="168">
        <v>-0.6</v>
      </c>
      <c r="J6092" s="168">
        <v>6.4</v>
      </c>
      <c r="K6092" s="168">
        <v>30.2</v>
      </c>
      <c r="L6092" s="168">
        <v>46.9</v>
      </c>
      <c r="M6092" s="168">
        <v>20.9</v>
      </c>
      <c r="N6092" s="168">
        <v>960.2</v>
      </c>
    </row>
    <row r="6093" spans="1:14" x14ac:dyDescent="0.2">
      <c r="A6093" s="168">
        <v>2019</v>
      </c>
      <c r="B6093" s="168">
        <v>9</v>
      </c>
      <c r="C6093" s="168">
        <v>11</v>
      </c>
      <c r="D6093" s="168">
        <v>17</v>
      </c>
      <c r="E6093" s="168">
        <v>30</v>
      </c>
      <c r="F6093" s="168">
        <v>102</v>
      </c>
      <c r="G6093" s="168">
        <v>430</v>
      </c>
      <c r="H6093" s="168">
        <v>281</v>
      </c>
      <c r="I6093" s="168">
        <v>-0.6</v>
      </c>
      <c r="J6093" s="168">
        <v>6.7</v>
      </c>
      <c r="K6093" s="168">
        <v>48.5</v>
      </c>
      <c r="L6093" s="168">
        <v>53.1</v>
      </c>
      <c r="M6093" s="168">
        <v>20.399999999999999</v>
      </c>
      <c r="N6093" s="168">
        <v>960.6</v>
      </c>
    </row>
    <row r="6094" spans="1:14" x14ac:dyDescent="0.2">
      <c r="A6094" s="168">
        <v>2019</v>
      </c>
      <c r="B6094" s="168">
        <v>9</v>
      </c>
      <c r="C6094" s="168">
        <v>11</v>
      </c>
      <c r="D6094" s="168">
        <v>18</v>
      </c>
      <c r="E6094" s="168">
        <v>30</v>
      </c>
      <c r="F6094" s="168">
        <v>23</v>
      </c>
      <c r="G6094" s="168">
        <v>0</v>
      </c>
      <c r="H6094" s="168">
        <v>23</v>
      </c>
      <c r="I6094" s="168">
        <v>-0.7</v>
      </c>
      <c r="J6094" s="168">
        <v>3.4</v>
      </c>
      <c r="K6094" s="168">
        <v>114.1</v>
      </c>
      <c r="L6094" s="168">
        <v>88.2</v>
      </c>
      <c r="M6094" s="168">
        <v>16</v>
      </c>
      <c r="N6094" s="168">
        <v>961.8</v>
      </c>
    </row>
    <row r="6095" spans="1:14" x14ac:dyDescent="0.2">
      <c r="A6095" s="168">
        <v>2019</v>
      </c>
      <c r="B6095" s="168">
        <v>9</v>
      </c>
      <c r="C6095" s="168">
        <v>11</v>
      </c>
      <c r="D6095" s="168">
        <v>19</v>
      </c>
      <c r="E6095" s="168">
        <v>30</v>
      </c>
      <c r="F6095" s="168">
        <v>1</v>
      </c>
      <c r="G6095" s="168">
        <v>0</v>
      </c>
      <c r="H6095" s="168">
        <v>1</v>
      </c>
      <c r="I6095" s="168">
        <v>-0.6</v>
      </c>
      <c r="J6095" s="168">
        <v>2.6</v>
      </c>
      <c r="K6095" s="168">
        <v>81.400000000000006</v>
      </c>
      <c r="L6095" s="168">
        <v>89.4</v>
      </c>
      <c r="M6095" s="168">
        <v>16</v>
      </c>
      <c r="N6095" s="168">
        <v>962.7</v>
      </c>
    </row>
    <row r="6096" spans="1:14" x14ac:dyDescent="0.2">
      <c r="A6096" s="168">
        <v>2019</v>
      </c>
      <c r="B6096" s="168">
        <v>9</v>
      </c>
      <c r="C6096" s="168">
        <v>11</v>
      </c>
      <c r="D6096" s="168">
        <v>20</v>
      </c>
      <c r="E6096" s="168">
        <v>30</v>
      </c>
      <c r="F6096" s="168">
        <v>0</v>
      </c>
      <c r="G6096" s="168">
        <v>0</v>
      </c>
      <c r="H6096" s="168">
        <v>0</v>
      </c>
      <c r="I6096" s="168">
        <v>-0.6</v>
      </c>
      <c r="J6096" s="168">
        <v>3.5</v>
      </c>
      <c r="K6096" s="168">
        <v>65.7</v>
      </c>
      <c r="L6096" s="168">
        <v>83.8</v>
      </c>
      <c r="M6096" s="168">
        <v>16.100000000000001</v>
      </c>
      <c r="N6096" s="168">
        <v>963.4</v>
      </c>
    </row>
    <row r="6097" spans="1:14" x14ac:dyDescent="0.2">
      <c r="A6097" s="168">
        <v>2019</v>
      </c>
      <c r="B6097" s="168">
        <v>9</v>
      </c>
      <c r="C6097" s="168">
        <v>11</v>
      </c>
      <c r="D6097" s="168">
        <v>21</v>
      </c>
      <c r="E6097" s="168">
        <v>30</v>
      </c>
      <c r="F6097" s="168">
        <v>0</v>
      </c>
      <c r="G6097" s="168">
        <v>0</v>
      </c>
      <c r="H6097" s="168">
        <v>0</v>
      </c>
      <c r="I6097" s="168">
        <v>-0.6</v>
      </c>
      <c r="J6097" s="168">
        <v>5.3</v>
      </c>
      <c r="K6097" s="168">
        <v>46.5</v>
      </c>
      <c r="L6097" s="168">
        <v>73.900000000000006</v>
      </c>
      <c r="M6097" s="168">
        <v>16.8</v>
      </c>
      <c r="N6097" s="168">
        <v>964</v>
      </c>
    </row>
    <row r="6098" spans="1:14" x14ac:dyDescent="0.2">
      <c r="A6098" s="168">
        <v>2019</v>
      </c>
      <c r="B6098" s="168">
        <v>9</v>
      </c>
      <c r="C6098" s="168">
        <v>11</v>
      </c>
      <c r="D6098" s="168">
        <v>22</v>
      </c>
      <c r="E6098" s="168">
        <v>30</v>
      </c>
      <c r="F6098" s="168">
        <v>0</v>
      </c>
      <c r="G6098" s="168">
        <v>0</v>
      </c>
      <c r="H6098" s="168">
        <v>0</v>
      </c>
      <c r="I6098" s="168">
        <v>-0.6</v>
      </c>
      <c r="J6098" s="168">
        <v>5</v>
      </c>
      <c r="K6098" s="168">
        <v>54.3</v>
      </c>
      <c r="L6098" s="168">
        <v>71.900000000000006</v>
      </c>
      <c r="M6098" s="168">
        <v>16.8</v>
      </c>
      <c r="N6098" s="168">
        <v>964.3</v>
      </c>
    </row>
    <row r="6099" spans="1:14" x14ac:dyDescent="0.2">
      <c r="A6099" s="168">
        <v>2019</v>
      </c>
      <c r="B6099" s="168">
        <v>9</v>
      </c>
      <c r="C6099" s="168">
        <v>11</v>
      </c>
      <c r="D6099" s="168">
        <v>23</v>
      </c>
      <c r="E6099" s="168">
        <v>30</v>
      </c>
      <c r="F6099" s="168">
        <v>0</v>
      </c>
      <c r="G6099" s="168">
        <v>0</v>
      </c>
      <c r="H6099" s="168">
        <v>0</v>
      </c>
      <c r="I6099" s="168">
        <v>-0.7</v>
      </c>
      <c r="J6099" s="168">
        <v>5.5</v>
      </c>
      <c r="K6099" s="168">
        <v>51.1</v>
      </c>
      <c r="L6099" s="168">
        <v>70.3</v>
      </c>
      <c r="M6099" s="168">
        <v>17</v>
      </c>
      <c r="N6099" s="168">
        <v>964.1</v>
      </c>
    </row>
    <row r="6100" spans="1:14" x14ac:dyDescent="0.2">
      <c r="A6100" s="168">
        <v>2019</v>
      </c>
      <c r="B6100" s="168">
        <v>9</v>
      </c>
      <c r="C6100" s="168">
        <v>12</v>
      </c>
      <c r="D6100" s="168">
        <v>0</v>
      </c>
      <c r="E6100" s="168">
        <v>30</v>
      </c>
      <c r="F6100" s="168">
        <v>0</v>
      </c>
      <c r="G6100" s="168">
        <v>0</v>
      </c>
      <c r="H6100" s="168">
        <v>0</v>
      </c>
      <c r="I6100" s="168">
        <v>-0.8</v>
      </c>
      <c r="J6100" s="168">
        <v>4.4000000000000004</v>
      </c>
      <c r="K6100" s="168">
        <v>45.9</v>
      </c>
      <c r="L6100" s="168">
        <v>68.599999999999994</v>
      </c>
      <c r="M6100" s="168">
        <v>17.399999999999999</v>
      </c>
      <c r="N6100" s="168">
        <v>963.9</v>
      </c>
    </row>
    <row r="6101" spans="1:14" x14ac:dyDescent="0.2">
      <c r="A6101" s="168">
        <v>2019</v>
      </c>
      <c r="B6101" s="168">
        <v>9</v>
      </c>
      <c r="C6101" s="168">
        <v>12</v>
      </c>
      <c r="D6101" s="168">
        <v>1</v>
      </c>
      <c r="E6101" s="168">
        <v>30</v>
      </c>
      <c r="F6101" s="168">
        <v>0</v>
      </c>
      <c r="G6101" s="168">
        <v>0</v>
      </c>
      <c r="H6101" s="168">
        <v>0</v>
      </c>
      <c r="I6101" s="168">
        <v>-1</v>
      </c>
      <c r="J6101" s="168">
        <v>4.2</v>
      </c>
      <c r="K6101" s="168">
        <v>36.700000000000003</v>
      </c>
      <c r="L6101" s="168">
        <v>67.8</v>
      </c>
      <c r="M6101" s="168">
        <v>17.5</v>
      </c>
      <c r="N6101" s="168">
        <v>963.8</v>
      </c>
    </row>
    <row r="6102" spans="1:14" x14ac:dyDescent="0.2">
      <c r="A6102" s="168">
        <v>2019</v>
      </c>
      <c r="B6102" s="168">
        <v>9</v>
      </c>
      <c r="C6102" s="168">
        <v>12</v>
      </c>
      <c r="D6102" s="168">
        <v>2</v>
      </c>
      <c r="E6102" s="168">
        <v>30</v>
      </c>
      <c r="F6102" s="168">
        <v>0</v>
      </c>
      <c r="G6102" s="168">
        <v>0</v>
      </c>
      <c r="H6102" s="168">
        <v>0</v>
      </c>
      <c r="I6102" s="168">
        <v>-1.6</v>
      </c>
      <c r="J6102" s="168">
        <v>3.6</v>
      </c>
      <c r="K6102" s="168">
        <v>31.6</v>
      </c>
      <c r="L6102" s="168">
        <v>69.599999999999994</v>
      </c>
      <c r="M6102" s="168">
        <v>17</v>
      </c>
      <c r="N6102" s="168">
        <v>962.6</v>
      </c>
    </row>
    <row r="6103" spans="1:14" x14ac:dyDescent="0.2">
      <c r="A6103" s="168">
        <v>2019</v>
      </c>
      <c r="B6103" s="168">
        <v>9</v>
      </c>
      <c r="C6103" s="168">
        <v>12</v>
      </c>
      <c r="D6103" s="168">
        <v>3</v>
      </c>
      <c r="E6103" s="168">
        <v>30</v>
      </c>
      <c r="F6103" s="168">
        <v>0</v>
      </c>
      <c r="G6103" s="168">
        <v>0</v>
      </c>
      <c r="H6103" s="168">
        <v>0</v>
      </c>
      <c r="I6103" s="168">
        <v>-2.1</v>
      </c>
      <c r="J6103" s="168">
        <v>5</v>
      </c>
      <c r="K6103" s="168">
        <v>15.5</v>
      </c>
      <c r="L6103" s="168">
        <v>71.099999999999994</v>
      </c>
      <c r="M6103" s="168">
        <v>15.9</v>
      </c>
      <c r="N6103" s="168">
        <v>961.5</v>
      </c>
    </row>
    <row r="6104" spans="1:14" x14ac:dyDescent="0.2">
      <c r="A6104" s="168">
        <v>2019</v>
      </c>
      <c r="B6104" s="168">
        <v>9</v>
      </c>
      <c r="C6104" s="168">
        <v>12</v>
      </c>
      <c r="D6104" s="168">
        <v>4</v>
      </c>
      <c r="E6104" s="168">
        <v>30</v>
      </c>
      <c r="F6104" s="168">
        <v>0</v>
      </c>
      <c r="G6104" s="168">
        <v>0</v>
      </c>
      <c r="H6104" s="168">
        <v>0</v>
      </c>
      <c r="I6104" s="168">
        <v>-2.5</v>
      </c>
      <c r="J6104" s="168">
        <v>3.6</v>
      </c>
      <c r="K6104" s="168">
        <v>118.6</v>
      </c>
      <c r="L6104" s="168">
        <v>72.5</v>
      </c>
      <c r="M6104" s="168">
        <v>15.8</v>
      </c>
      <c r="N6104" s="168">
        <v>960.8</v>
      </c>
    </row>
    <row r="6105" spans="1:14" x14ac:dyDescent="0.2">
      <c r="A6105" s="168">
        <v>2019</v>
      </c>
      <c r="B6105" s="168">
        <v>9</v>
      </c>
      <c r="C6105" s="168">
        <v>12</v>
      </c>
      <c r="D6105" s="168">
        <v>5</v>
      </c>
      <c r="E6105" s="168">
        <v>30</v>
      </c>
      <c r="F6105" s="168">
        <v>0</v>
      </c>
      <c r="G6105" s="168">
        <v>0</v>
      </c>
      <c r="H6105" s="168">
        <v>0</v>
      </c>
      <c r="I6105" s="168">
        <v>-2.6</v>
      </c>
      <c r="J6105" s="168">
        <v>1.9</v>
      </c>
      <c r="K6105" s="168">
        <v>126.5</v>
      </c>
      <c r="L6105" s="168">
        <v>79.5</v>
      </c>
      <c r="M6105" s="168">
        <v>15.2</v>
      </c>
      <c r="N6105" s="168">
        <v>962.5</v>
      </c>
    </row>
    <row r="6106" spans="1:14" x14ac:dyDescent="0.2">
      <c r="A6106" s="168">
        <v>2019</v>
      </c>
      <c r="B6106" s="168">
        <v>9</v>
      </c>
      <c r="C6106" s="168">
        <v>12</v>
      </c>
      <c r="D6106" s="168">
        <v>6</v>
      </c>
      <c r="E6106" s="168">
        <v>30</v>
      </c>
      <c r="F6106" s="168">
        <v>1</v>
      </c>
      <c r="G6106" s="168">
        <v>0</v>
      </c>
      <c r="H6106" s="168">
        <v>1</v>
      </c>
      <c r="I6106" s="168">
        <v>-2.4</v>
      </c>
      <c r="J6106" s="168">
        <v>2.5</v>
      </c>
      <c r="K6106" s="168">
        <v>81.900000000000006</v>
      </c>
      <c r="L6106" s="168">
        <v>80.3</v>
      </c>
      <c r="M6106" s="168">
        <v>15.3</v>
      </c>
      <c r="N6106" s="168">
        <v>962.9</v>
      </c>
    </row>
    <row r="6107" spans="1:14" x14ac:dyDescent="0.2">
      <c r="A6107" s="168">
        <v>2019</v>
      </c>
      <c r="B6107" s="168">
        <v>9</v>
      </c>
      <c r="C6107" s="168">
        <v>12</v>
      </c>
      <c r="D6107" s="168">
        <v>7</v>
      </c>
      <c r="E6107" s="168">
        <v>30</v>
      </c>
      <c r="F6107" s="168">
        <v>40</v>
      </c>
      <c r="G6107" s="168">
        <v>1</v>
      </c>
      <c r="H6107" s="168">
        <v>40</v>
      </c>
      <c r="I6107" s="168">
        <v>-2.2999999999999998</v>
      </c>
      <c r="J6107" s="168">
        <v>2.2999999999999998</v>
      </c>
      <c r="K6107" s="168">
        <v>85.2</v>
      </c>
      <c r="L6107" s="168">
        <v>79.099999999999994</v>
      </c>
      <c r="M6107" s="168">
        <v>15.7</v>
      </c>
      <c r="N6107" s="168">
        <v>963.8</v>
      </c>
    </row>
    <row r="6108" spans="1:14" x14ac:dyDescent="0.2">
      <c r="A6108" s="168">
        <v>2019</v>
      </c>
      <c r="B6108" s="168">
        <v>9</v>
      </c>
      <c r="C6108" s="168">
        <v>12</v>
      </c>
      <c r="D6108" s="168">
        <v>8</v>
      </c>
      <c r="E6108" s="168">
        <v>30</v>
      </c>
      <c r="F6108" s="168">
        <v>48</v>
      </c>
      <c r="G6108" s="168">
        <v>1</v>
      </c>
      <c r="H6108" s="168">
        <v>49</v>
      </c>
      <c r="I6108" s="168">
        <v>-2.4</v>
      </c>
      <c r="J6108" s="168">
        <v>2.2999999999999998</v>
      </c>
      <c r="K6108" s="168">
        <v>85.7</v>
      </c>
      <c r="L6108" s="168">
        <v>83.5</v>
      </c>
      <c r="M6108" s="168">
        <v>16.100000000000001</v>
      </c>
      <c r="N6108" s="168">
        <v>964.8</v>
      </c>
    </row>
    <row r="6109" spans="1:14" x14ac:dyDescent="0.2">
      <c r="A6109" s="168">
        <v>2019</v>
      </c>
      <c r="B6109" s="168">
        <v>9</v>
      </c>
      <c r="C6109" s="168">
        <v>12</v>
      </c>
      <c r="D6109" s="168">
        <v>9</v>
      </c>
      <c r="E6109" s="168">
        <v>30</v>
      </c>
      <c r="F6109" s="168">
        <v>123</v>
      </c>
      <c r="G6109" s="168">
        <v>15</v>
      </c>
      <c r="H6109" s="168">
        <v>137</v>
      </c>
      <c r="I6109" s="168">
        <v>-2.7</v>
      </c>
      <c r="J6109" s="168">
        <v>2.2000000000000002</v>
      </c>
      <c r="K6109" s="168">
        <v>106.9</v>
      </c>
      <c r="L6109" s="168">
        <v>91.8</v>
      </c>
      <c r="M6109" s="168">
        <v>15.5</v>
      </c>
      <c r="N6109" s="168">
        <v>965.2</v>
      </c>
    </row>
    <row r="6110" spans="1:14" x14ac:dyDescent="0.2">
      <c r="A6110" s="168">
        <v>2019</v>
      </c>
      <c r="B6110" s="168">
        <v>9</v>
      </c>
      <c r="C6110" s="168">
        <v>12</v>
      </c>
      <c r="D6110" s="168">
        <v>10</v>
      </c>
      <c r="E6110" s="168">
        <v>30</v>
      </c>
      <c r="F6110" s="168">
        <v>307</v>
      </c>
      <c r="G6110" s="168">
        <v>343</v>
      </c>
      <c r="H6110" s="168">
        <v>565</v>
      </c>
      <c r="I6110" s="168">
        <v>-2.4</v>
      </c>
      <c r="J6110" s="168">
        <v>1.6</v>
      </c>
      <c r="K6110" s="168">
        <v>125.6</v>
      </c>
      <c r="L6110" s="168">
        <v>82.3</v>
      </c>
      <c r="M6110" s="168">
        <v>18.3</v>
      </c>
      <c r="N6110" s="168">
        <v>965.5</v>
      </c>
    </row>
    <row r="6111" spans="1:14" x14ac:dyDescent="0.2">
      <c r="A6111" s="168">
        <v>2019</v>
      </c>
      <c r="B6111" s="168">
        <v>9</v>
      </c>
      <c r="C6111" s="168">
        <v>12</v>
      </c>
      <c r="D6111" s="168">
        <v>11</v>
      </c>
      <c r="E6111" s="168">
        <v>30</v>
      </c>
      <c r="F6111" s="168">
        <v>302</v>
      </c>
      <c r="G6111" s="168">
        <v>85</v>
      </c>
      <c r="H6111" s="168">
        <v>374</v>
      </c>
      <c r="I6111" s="168">
        <v>-1.9</v>
      </c>
      <c r="J6111" s="168">
        <v>4.7</v>
      </c>
      <c r="K6111" s="168">
        <v>87.5</v>
      </c>
      <c r="L6111" s="168">
        <v>66</v>
      </c>
      <c r="M6111" s="168">
        <v>20.399999999999999</v>
      </c>
      <c r="N6111" s="168">
        <v>965.6</v>
      </c>
    </row>
    <row r="6112" spans="1:14" x14ac:dyDescent="0.2">
      <c r="A6112" s="168">
        <v>2019</v>
      </c>
      <c r="B6112" s="168">
        <v>9</v>
      </c>
      <c r="C6112" s="168">
        <v>12</v>
      </c>
      <c r="D6112" s="168">
        <v>12</v>
      </c>
      <c r="E6112" s="168">
        <v>30</v>
      </c>
      <c r="F6112" s="168">
        <v>348</v>
      </c>
      <c r="G6112" s="168">
        <v>529</v>
      </c>
      <c r="H6112" s="168">
        <v>798</v>
      </c>
      <c r="I6112" s="168">
        <v>-1.5</v>
      </c>
      <c r="J6112" s="168">
        <v>5.3</v>
      </c>
      <c r="K6112" s="168">
        <v>79.599999999999994</v>
      </c>
      <c r="L6112" s="168">
        <v>59.1</v>
      </c>
      <c r="M6112" s="168">
        <v>22.4</v>
      </c>
      <c r="N6112" s="168">
        <v>965.2</v>
      </c>
    </row>
    <row r="6113" spans="1:14" x14ac:dyDescent="0.2">
      <c r="A6113" s="168">
        <v>2019</v>
      </c>
      <c r="B6113" s="168">
        <v>9</v>
      </c>
      <c r="C6113" s="168">
        <v>12</v>
      </c>
      <c r="D6113" s="168">
        <v>13</v>
      </c>
      <c r="E6113" s="168">
        <v>30</v>
      </c>
      <c r="F6113" s="168">
        <v>361</v>
      </c>
      <c r="G6113" s="168">
        <v>335</v>
      </c>
      <c r="H6113" s="168">
        <v>650</v>
      </c>
      <c r="I6113" s="168">
        <v>-1.3</v>
      </c>
      <c r="J6113" s="168">
        <v>6</v>
      </c>
      <c r="K6113" s="168">
        <v>79.5</v>
      </c>
      <c r="L6113" s="168">
        <v>57</v>
      </c>
      <c r="M6113" s="168">
        <v>22.9</v>
      </c>
      <c r="N6113" s="168">
        <v>965.1</v>
      </c>
    </row>
    <row r="6114" spans="1:14" x14ac:dyDescent="0.2">
      <c r="A6114" s="168">
        <v>2019</v>
      </c>
      <c r="B6114" s="168">
        <v>9</v>
      </c>
      <c r="C6114" s="168">
        <v>12</v>
      </c>
      <c r="D6114" s="168">
        <v>14</v>
      </c>
      <c r="E6114" s="168">
        <v>30</v>
      </c>
      <c r="F6114" s="168">
        <v>335</v>
      </c>
      <c r="G6114" s="168">
        <v>186</v>
      </c>
      <c r="H6114" s="168">
        <v>492</v>
      </c>
      <c r="I6114" s="168">
        <v>-1.3</v>
      </c>
      <c r="J6114" s="168">
        <v>6.4</v>
      </c>
      <c r="K6114" s="168">
        <v>83.6</v>
      </c>
      <c r="L6114" s="168">
        <v>56.1</v>
      </c>
      <c r="M6114" s="168">
        <v>22.7</v>
      </c>
      <c r="N6114" s="168">
        <v>964.6</v>
      </c>
    </row>
    <row r="6115" spans="1:14" x14ac:dyDescent="0.2">
      <c r="A6115" s="168">
        <v>2019</v>
      </c>
      <c r="B6115" s="168">
        <v>9</v>
      </c>
      <c r="C6115" s="168">
        <v>12</v>
      </c>
      <c r="D6115" s="168">
        <v>15</v>
      </c>
      <c r="E6115" s="168">
        <v>30</v>
      </c>
      <c r="F6115" s="168">
        <v>156</v>
      </c>
      <c r="G6115" s="168">
        <v>2</v>
      </c>
      <c r="H6115" s="168">
        <v>159</v>
      </c>
      <c r="I6115" s="168">
        <v>-1.3</v>
      </c>
      <c r="J6115" s="168">
        <v>5.4</v>
      </c>
      <c r="K6115" s="168">
        <v>66.7</v>
      </c>
      <c r="L6115" s="168">
        <v>61.9</v>
      </c>
      <c r="M6115" s="168">
        <v>21.8</v>
      </c>
      <c r="N6115" s="168">
        <v>964.4</v>
      </c>
    </row>
    <row r="6116" spans="1:14" x14ac:dyDescent="0.2">
      <c r="A6116" s="168">
        <v>2019</v>
      </c>
      <c r="B6116" s="168">
        <v>9</v>
      </c>
      <c r="C6116" s="168">
        <v>12</v>
      </c>
      <c r="D6116" s="168">
        <v>16</v>
      </c>
      <c r="E6116" s="168">
        <v>30</v>
      </c>
      <c r="F6116" s="168">
        <v>154</v>
      </c>
      <c r="G6116" s="168">
        <v>1</v>
      </c>
      <c r="H6116" s="168">
        <v>156</v>
      </c>
      <c r="I6116" s="168">
        <v>-1.4</v>
      </c>
      <c r="J6116" s="168">
        <v>5.4</v>
      </c>
      <c r="K6116" s="168">
        <v>81.900000000000006</v>
      </c>
      <c r="L6116" s="168">
        <v>69.099999999999994</v>
      </c>
      <c r="M6116" s="168">
        <v>21</v>
      </c>
      <c r="N6116" s="168">
        <v>964.7</v>
      </c>
    </row>
    <row r="6117" spans="1:14" x14ac:dyDescent="0.2">
      <c r="A6117" s="168">
        <v>2019</v>
      </c>
      <c r="B6117" s="168">
        <v>9</v>
      </c>
      <c r="C6117" s="168">
        <v>12</v>
      </c>
      <c r="D6117" s="168">
        <v>17</v>
      </c>
      <c r="E6117" s="168">
        <v>30</v>
      </c>
      <c r="F6117" s="168">
        <v>82</v>
      </c>
      <c r="G6117" s="168">
        <v>1</v>
      </c>
      <c r="H6117" s="168">
        <v>83</v>
      </c>
      <c r="I6117" s="168">
        <v>-1.4</v>
      </c>
      <c r="J6117" s="168">
        <v>4</v>
      </c>
      <c r="K6117" s="168">
        <v>73.8</v>
      </c>
      <c r="L6117" s="168">
        <v>74.5</v>
      </c>
      <c r="M6117" s="168">
        <v>20.3</v>
      </c>
      <c r="N6117" s="168">
        <v>964.7</v>
      </c>
    </row>
    <row r="6118" spans="1:14" x14ac:dyDescent="0.2">
      <c r="A6118" s="168">
        <v>2019</v>
      </c>
      <c r="B6118" s="168">
        <v>9</v>
      </c>
      <c r="C6118" s="168">
        <v>12</v>
      </c>
      <c r="D6118" s="168">
        <v>18</v>
      </c>
      <c r="E6118" s="168">
        <v>30</v>
      </c>
      <c r="F6118" s="168">
        <v>22</v>
      </c>
      <c r="G6118" s="168">
        <v>0</v>
      </c>
      <c r="H6118" s="168">
        <v>22</v>
      </c>
      <c r="I6118" s="168">
        <v>-1.8</v>
      </c>
      <c r="J6118" s="168">
        <v>2.8</v>
      </c>
      <c r="K6118" s="168">
        <v>81.400000000000006</v>
      </c>
      <c r="L6118" s="168">
        <v>80.599999999999994</v>
      </c>
      <c r="M6118" s="168">
        <v>19.8</v>
      </c>
      <c r="N6118" s="168">
        <v>964.3</v>
      </c>
    </row>
    <row r="6119" spans="1:14" x14ac:dyDescent="0.2">
      <c r="A6119" s="168">
        <v>2019</v>
      </c>
      <c r="B6119" s="168">
        <v>9</v>
      </c>
      <c r="C6119" s="168">
        <v>12</v>
      </c>
      <c r="D6119" s="168">
        <v>19</v>
      </c>
      <c r="E6119" s="168">
        <v>30</v>
      </c>
      <c r="F6119" s="168">
        <v>0</v>
      </c>
      <c r="G6119" s="168">
        <v>0</v>
      </c>
      <c r="H6119" s="168">
        <v>0</v>
      </c>
      <c r="I6119" s="168">
        <v>-2.1</v>
      </c>
      <c r="J6119" s="168">
        <v>2.1</v>
      </c>
      <c r="K6119" s="168">
        <v>72.2</v>
      </c>
      <c r="L6119" s="168">
        <v>87.6</v>
      </c>
      <c r="M6119" s="168">
        <v>19</v>
      </c>
      <c r="N6119" s="168">
        <v>964.4</v>
      </c>
    </row>
    <row r="6120" spans="1:14" x14ac:dyDescent="0.2">
      <c r="A6120" s="168">
        <v>2019</v>
      </c>
      <c r="B6120" s="168">
        <v>9</v>
      </c>
      <c r="C6120" s="168">
        <v>12</v>
      </c>
      <c r="D6120" s="168">
        <v>20</v>
      </c>
      <c r="E6120" s="168">
        <v>30</v>
      </c>
      <c r="F6120" s="168">
        <v>0</v>
      </c>
      <c r="G6120" s="168">
        <v>0</v>
      </c>
      <c r="H6120" s="168">
        <v>0</v>
      </c>
      <c r="I6120" s="168">
        <v>-2.4</v>
      </c>
      <c r="J6120" s="168">
        <v>2.9</v>
      </c>
      <c r="K6120" s="168">
        <v>101</v>
      </c>
      <c r="L6120" s="168">
        <v>88</v>
      </c>
      <c r="M6120" s="168">
        <v>19.100000000000001</v>
      </c>
      <c r="N6120" s="168">
        <v>964.7</v>
      </c>
    </row>
    <row r="6121" spans="1:14" x14ac:dyDescent="0.2">
      <c r="A6121" s="168">
        <v>2019</v>
      </c>
      <c r="B6121" s="168">
        <v>9</v>
      </c>
      <c r="C6121" s="168">
        <v>12</v>
      </c>
      <c r="D6121" s="168">
        <v>21</v>
      </c>
      <c r="E6121" s="168">
        <v>30</v>
      </c>
      <c r="F6121" s="168">
        <v>0</v>
      </c>
      <c r="G6121" s="168">
        <v>0</v>
      </c>
      <c r="H6121" s="168">
        <v>0</v>
      </c>
      <c r="I6121" s="168">
        <v>-2.7</v>
      </c>
      <c r="J6121" s="168">
        <v>1.4</v>
      </c>
      <c r="K6121" s="168">
        <v>160.4</v>
      </c>
      <c r="L6121" s="168">
        <v>90.1</v>
      </c>
      <c r="M6121" s="168">
        <v>19</v>
      </c>
      <c r="N6121" s="168">
        <v>964.9</v>
      </c>
    </row>
    <row r="6122" spans="1:14" x14ac:dyDescent="0.2">
      <c r="A6122" s="168">
        <v>2019</v>
      </c>
      <c r="B6122" s="168">
        <v>9</v>
      </c>
      <c r="C6122" s="168">
        <v>12</v>
      </c>
      <c r="D6122" s="168">
        <v>22</v>
      </c>
      <c r="E6122" s="168">
        <v>30</v>
      </c>
      <c r="F6122" s="168">
        <v>0</v>
      </c>
      <c r="G6122" s="168">
        <v>0</v>
      </c>
      <c r="H6122" s="168">
        <v>0</v>
      </c>
      <c r="I6122" s="168">
        <v>-2.9</v>
      </c>
      <c r="J6122" s="168">
        <v>2.8</v>
      </c>
      <c r="K6122" s="168">
        <v>111.7</v>
      </c>
      <c r="L6122" s="168">
        <v>92.3</v>
      </c>
      <c r="M6122" s="168">
        <v>16.8</v>
      </c>
      <c r="N6122" s="168">
        <v>964.7</v>
      </c>
    </row>
    <row r="6123" spans="1:14" x14ac:dyDescent="0.2">
      <c r="A6123" s="168">
        <v>2019</v>
      </c>
      <c r="B6123" s="168">
        <v>9</v>
      </c>
      <c r="C6123" s="168">
        <v>12</v>
      </c>
      <c r="D6123" s="168">
        <v>23</v>
      </c>
      <c r="E6123" s="168">
        <v>30</v>
      </c>
      <c r="F6123" s="168">
        <v>0</v>
      </c>
      <c r="G6123" s="168">
        <v>0</v>
      </c>
      <c r="H6123" s="168">
        <v>0</v>
      </c>
      <c r="I6123" s="168">
        <v>-3</v>
      </c>
      <c r="J6123" s="168">
        <v>2.5</v>
      </c>
      <c r="K6123" s="168">
        <v>244.8</v>
      </c>
      <c r="L6123" s="168">
        <v>94.5</v>
      </c>
      <c r="M6123" s="168">
        <v>16.5</v>
      </c>
      <c r="N6123" s="168">
        <v>964.7</v>
      </c>
    </row>
    <row r="6124" spans="1:14" x14ac:dyDescent="0.2">
      <c r="A6124" s="168">
        <v>2019</v>
      </c>
      <c r="B6124" s="168">
        <v>9</v>
      </c>
      <c r="C6124" s="168">
        <v>13</v>
      </c>
      <c r="D6124" s="168">
        <v>0</v>
      </c>
      <c r="E6124" s="168">
        <v>30</v>
      </c>
      <c r="F6124" s="168">
        <v>0</v>
      </c>
      <c r="G6124" s="168">
        <v>0</v>
      </c>
      <c r="H6124" s="168">
        <v>0</v>
      </c>
      <c r="I6124" s="168">
        <v>-3</v>
      </c>
      <c r="J6124" s="168">
        <v>3.7</v>
      </c>
      <c r="K6124" s="168">
        <v>176.5</v>
      </c>
      <c r="L6124" s="168">
        <v>92.9</v>
      </c>
      <c r="M6124" s="168">
        <v>15.3</v>
      </c>
      <c r="N6124" s="168">
        <v>964.1</v>
      </c>
    </row>
    <row r="6125" spans="1:14" x14ac:dyDescent="0.2">
      <c r="A6125" s="168">
        <v>2019</v>
      </c>
      <c r="B6125" s="168">
        <v>9</v>
      </c>
      <c r="C6125" s="168">
        <v>13</v>
      </c>
      <c r="D6125" s="168">
        <v>1</v>
      </c>
      <c r="E6125" s="168">
        <v>30</v>
      </c>
      <c r="F6125" s="168">
        <v>0</v>
      </c>
      <c r="G6125" s="168">
        <v>0</v>
      </c>
      <c r="H6125" s="168">
        <v>0</v>
      </c>
      <c r="I6125" s="168">
        <v>-3</v>
      </c>
      <c r="J6125" s="168">
        <v>3.3</v>
      </c>
      <c r="K6125" s="168">
        <v>46.9</v>
      </c>
      <c r="L6125" s="168">
        <v>91.8</v>
      </c>
      <c r="M6125" s="168">
        <v>15</v>
      </c>
      <c r="N6125" s="168">
        <v>963.6</v>
      </c>
    </row>
    <row r="6126" spans="1:14" x14ac:dyDescent="0.2">
      <c r="A6126" s="168">
        <v>2019</v>
      </c>
      <c r="B6126" s="168">
        <v>9</v>
      </c>
      <c r="C6126" s="168">
        <v>13</v>
      </c>
      <c r="D6126" s="168">
        <v>2</v>
      </c>
      <c r="E6126" s="168">
        <v>30</v>
      </c>
      <c r="F6126" s="168">
        <v>0</v>
      </c>
      <c r="G6126" s="168">
        <v>0</v>
      </c>
      <c r="H6126" s="168">
        <v>0</v>
      </c>
      <c r="I6126" s="168">
        <v>-2.9</v>
      </c>
      <c r="J6126" s="168">
        <v>2.1</v>
      </c>
      <c r="K6126" s="168">
        <v>94</v>
      </c>
      <c r="L6126" s="168">
        <v>93.5</v>
      </c>
      <c r="M6126" s="168">
        <v>15.2</v>
      </c>
      <c r="N6126" s="168">
        <v>963.3</v>
      </c>
    </row>
    <row r="6127" spans="1:14" x14ac:dyDescent="0.2">
      <c r="A6127" s="168">
        <v>2019</v>
      </c>
      <c r="B6127" s="168">
        <v>9</v>
      </c>
      <c r="C6127" s="168">
        <v>13</v>
      </c>
      <c r="D6127" s="168">
        <v>3</v>
      </c>
      <c r="E6127" s="168">
        <v>30</v>
      </c>
      <c r="F6127" s="168">
        <v>0</v>
      </c>
      <c r="G6127" s="168">
        <v>0</v>
      </c>
      <c r="H6127" s="168">
        <v>0</v>
      </c>
      <c r="I6127" s="168">
        <v>-2.7</v>
      </c>
      <c r="J6127" s="168">
        <v>3.2</v>
      </c>
      <c r="K6127" s="168">
        <v>227.7</v>
      </c>
      <c r="L6127" s="168">
        <v>94.1</v>
      </c>
      <c r="M6127" s="168">
        <v>15.3</v>
      </c>
      <c r="N6127" s="168">
        <v>963.2</v>
      </c>
    </row>
    <row r="6128" spans="1:14" x14ac:dyDescent="0.2">
      <c r="A6128" s="168">
        <v>2019</v>
      </c>
      <c r="B6128" s="168">
        <v>9</v>
      </c>
      <c r="C6128" s="168">
        <v>13</v>
      </c>
      <c r="D6128" s="168">
        <v>4</v>
      </c>
      <c r="E6128" s="168">
        <v>30</v>
      </c>
      <c r="F6128" s="168">
        <v>0</v>
      </c>
      <c r="G6128" s="168">
        <v>0</v>
      </c>
      <c r="H6128" s="168">
        <v>0</v>
      </c>
      <c r="I6128" s="168">
        <v>-2.6</v>
      </c>
      <c r="J6128" s="168">
        <v>3.4</v>
      </c>
      <c r="K6128" s="168">
        <v>222.1</v>
      </c>
      <c r="L6128" s="168">
        <v>92.6</v>
      </c>
      <c r="M6128" s="168">
        <v>15.4</v>
      </c>
      <c r="N6128" s="168">
        <v>963.4</v>
      </c>
    </row>
    <row r="6129" spans="1:14" x14ac:dyDescent="0.2">
      <c r="A6129" s="168">
        <v>2019</v>
      </c>
      <c r="B6129" s="168">
        <v>9</v>
      </c>
      <c r="C6129" s="168">
        <v>13</v>
      </c>
      <c r="D6129" s="168">
        <v>5</v>
      </c>
      <c r="E6129" s="168">
        <v>30</v>
      </c>
      <c r="F6129" s="168">
        <v>0</v>
      </c>
      <c r="G6129" s="168">
        <v>0</v>
      </c>
      <c r="H6129" s="168">
        <v>0</v>
      </c>
      <c r="I6129" s="168">
        <v>-2.4</v>
      </c>
      <c r="J6129" s="168">
        <v>3.7</v>
      </c>
      <c r="K6129" s="168">
        <v>297.2</v>
      </c>
      <c r="L6129" s="168">
        <v>92.3</v>
      </c>
      <c r="M6129" s="168">
        <v>14.9</v>
      </c>
      <c r="N6129" s="168">
        <v>963.3</v>
      </c>
    </row>
    <row r="6130" spans="1:14" x14ac:dyDescent="0.2">
      <c r="A6130" s="168">
        <v>2019</v>
      </c>
      <c r="B6130" s="168">
        <v>9</v>
      </c>
      <c r="C6130" s="168">
        <v>13</v>
      </c>
      <c r="D6130" s="168">
        <v>6</v>
      </c>
      <c r="E6130" s="168">
        <v>30</v>
      </c>
      <c r="F6130" s="168">
        <v>0</v>
      </c>
      <c r="G6130" s="168">
        <v>0</v>
      </c>
      <c r="H6130" s="168">
        <v>0</v>
      </c>
      <c r="I6130" s="168">
        <v>-2.5</v>
      </c>
      <c r="J6130" s="168">
        <v>1.9</v>
      </c>
      <c r="K6130" s="168">
        <v>223.3</v>
      </c>
      <c r="L6130" s="168">
        <v>94.3</v>
      </c>
      <c r="M6130" s="168">
        <v>14.7</v>
      </c>
      <c r="N6130" s="168">
        <v>962.6</v>
      </c>
    </row>
    <row r="6131" spans="1:14" x14ac:dyDescent="0.2">
      <c r="A6131" s="168">
        <v>2019</v>
      </c>
      <c r="B6131" s="168">
        <v>9</v>
      </c>
      <c r="C6131" s="168">
        <v>13</v>
      </c>
      <c r="D6131" s="168">
        <v>7</v>
      </c>
      <c r="E6131" s="168">
        <v>30</v>
      </c>
      <c r="F6131" s="168">
        <v>33</v>
      </c>
      <c r="G6131" s="168">
        <v>16</v>
      </c>
      <c r="H6131" s="168">
        <v>37</v>
      </c>
      <c r="I6131" s="168">
        <v>-2.5</v>
      </c>
      <c r="J6131" s="168">
        <v>1.9</v>
      </c>
      <c r="K6131" s="168">
        <v>65.400000000000006</v>
      </c>
      <c r="L6131" s="168">
        <v>93</v>
      </c>
      <c r="M6131" s="168">
        <v>15</v>
      </c>
      <c r="N6131" s="168">
        <v>962.4</v>
      </c>
    </row>
    <row r="6132" spans="1:14" x14ac:dyDescent="0.2">
      <c r="A6132" s="168">
        <v>2019</v>
      </c>
      <c r="B6132" s="168">
        <v>9</v>
      </c>
      <c r="C6132" s="168">
        <v>13</v>
      </c>
      <c r="D6132" s="168">
        <v>8</v>
      </c>
      <c r="E6132" s="168">
        <v>30</v>
      </c>
      <c r="F6132" s="168">
        <v>112</v>
      </c>
      <c r="G6132" s="168">
        <v>118</v>
      </c>
      <c r="H6132" s="168">
        <v>166</v>
      </c>
      <c r="I6132" s="168">
        <v>-2.2000000000000002</v>
      </c>
      <c r="J6132" s="168">
        <v>1.3</v>
      </c>
      <c r="K6132" s="168">
        <v>290.89999999999998</v>
      </c>
      <c r="L6132" s="168">
        <v>88.4</v>
      </c>
      <c r="M6132" s="168">
        <v>16.399999999999999</v>
      </c>
      <c r="N6132" s="168">
        <v>963</v>
      </c>
    </row>
    <row r="6133" spans="1:14" x14ac:dyDescent="0.2">
      <c r="A6133" s="168">
        <v>2019</v>
      </c>
      <c r="B6133" s="168">
        <v>9</v>
      </c>
      <c r="C6133" s="168">
        <v>13</v>
      </c>
      <c r="D6133" s="168">
        <v>9</v>
      </c>
      <c r="E6133" s="168">
        <v>30</v>
      </c>
      <c r="F6133" s="168">
        <v>188</v>
      </c>
      <c r="G6133" s="168">
        <v>341</v>
      </c>
      <c r="H6133" s="168">
        <v>379</v>
      </c>
      <c r="I6133" s="168">
        <v>-1</v>
      </c>
      <c r="J6133" s="168">
        <v>1.4</v>
      </c>
      <c r="K6133" s="168">
        <v>139.69999999999999</v>
      </c>
      <c r="L6133" s="168">
        <v>74.7</v>
      </c>
      <c r="M6133" s="168">
        <v>19</v>
      </c>
      <c r="N6133" s="168">
        <v>964</v>
      </c>
    </row>
    <row r="6134" spans="1:14" x14ac:dyDescent="0.2">
      <c r="A6134" s="168">
        <v>2019</v>
      </c>
      <c r="B6134" s="168">
        <v>9</v>
      </c>
      <c r="C6134" s="168">
        <v>13</v>
      </c>
      <c r="D6134" s="168">
        <v>10</v>
      </c>
      <c r="E6134" s="168">
        <v>30</v>
      </c>
      <c r="F6134" s="168">
        <v>201</v>
      </c>
      <c r="G6134" s="168">
        <v>693</v>
      </c>
      <c r="H6134" s="168">
        <v>664</v>
      </c>
      <c r="I6134" s="168">
        <v>0.7</v>
      </c>
      <c r="J6134" s="168">
        <v>3</v>
      </c>
      <c r="K6134" s="168">
        <v>101.2</v>
      </c>
      <c r="L6134" s="168">
        <v>70.8</v>
      </c>
      <c r="M6134" s="168">
        <v>21.5</v>
      </c>
      <c r="N6134" s="168">
        <v>963.8</v>
      </c>
    </row>
    <row r="6135" spans="1:14" x14ac:dyDescent="0.2">
      <c r="A6135" s="168">
        <v>2019</v>
      </c>
      <c r="B6135" s="168">
        <v>9</v>
      </c>
      <c r="C6135" s="168">
        <v>13</v>
      </c>
      <c r="D6135" s="168">
        <v>11</v>
      </c>
      <c r="E6135" s="168">
        <v>30</v>
      </c>
      <c r="F6135" s="168">
        <v>223</v>
      </c>
      <c r="G6135" s="168">
        <v>638</v>
      </c>
      <c r="H6135" s="168">
        <v>717</v>
      </c>
      <c r="I6135" s="168">
        <v>1.9</v>
      </c>
      <c r="J6135" s="168">
        <v>6.6</v>
      </c>
      <c r="K6135" s="168">
        <v>84.3</v>
      </c>
      <c r="L6135" s="168">
        <v>69</v>
      </c>
      <c r="M6135" s="168">
        <v>23.2</v>
      </c>
      <c r="N6135" s="168">
        <v>963.8</v>
      </c>
    </row>
    <row r="6136" spans="1:14" x14ac:dyDescent="0.2">
      <c r="A6136" s="168">
        <v>2019</v>
      </c>
      <c r="B6136" s="168">
        <v>9</v>
      </c>
      <c r="C6136" s="168">
        <v>13</v>
      </c>
      <c r="D6136" s="168">
        <v>12</v>
      </c>
      <c r="E6136" s="168">
        <v>30</v>
      </c>
      <c r="F6136" s="168">
        <v>383</v>
      </c>
      <c r="G6136" s="168">
        <v>62</v>
      </c>
      <c r="H6136" s="168">
        <v>441</v>
      </c>
      <c r="I6136" s="168">
        <v>2.8</v>
      </c>
      <c r="J6136" s="168">
        <v>6.4</v>
      </c>
      <c r="K6136" s="168">
        <v>91.1</v>
      </c>
      <c r="L6136" s="168">
        <v>70.900000000000006</v>
      </c>
      <c r="M6136" s="168">
        <v>23</v>
      </c>
      <c r="N6136" s="168">
        <v>964</v>
      </c>
    </row>
    <row r="6137" spans="1:14" x14ac:dyDescent="0.2">
      <c r="A6137" s="168">
        <v>2019</v>
      </c>
      <c r="B6137" s="168">
        <v>9</v>
      </c>
      <c r="C6137" s="168">
        <v>13</v>
      </c>
      <c r="D6137" s="168">
        <v>13</v>
      </c>
      <c r="E6137" s="168">
        <v>30</v>
      </c>
      <c r="F6137" s="168">
        <v>102</v>
      </c>
      <c r="G6137" s="168">
        <v>14</v>
      </c>
      <c r="H6137" s="168">
        <v>114</v>
      </c>
      <c r="I6137" s="168">
        <v>3.5</v>
      </c>
      <c r="J6137" s="168">
        <v>7.1</v>
      </c>
      <c r="K6137" s="168">
        <v>100.5</v>
      </c>
      <c r="L6137" s="168">
        <v>80</v>
      </c>
      <c r="M6137" s="168">
        <v>21</v>
      </c>
      <c r="N6137" s="168">
        <v>964.1</v>
      </c>
    </row>
    <row r="6138" spans="1:14" x14ac:dyDescent="0.2">
      <c r="A6138" s="168">
        <v>2019</v>
      </c>
      <c r="B6138" s="168">
        <v>9</v>
      </c>
      <c r="C6138" s="168">
        <v>13</v>
      </c>
      <c r="D6138" s="168">
        <v>14</v>
      </c>
      <c r="E6138" s="168">
        <v>30</v>
      </c>
      <c r="F6138" s="168">
        <v>287</v>
      </c>
      <c r="G6138" s="168">
        <v>85</v>
      </c>
      <c r="H6138" s="168">
        <v>360</v>
      </c>
      <c r="I6138" s="168">
        <v>4</v>
      </c>
      <c r="J6138" s="168">
        <v>5.9</v>
      </c>
      <c r="K6138" s="168">
        <v>79.3</v>
      </c>
      <c r="L6138" s="168">
        <v>78.400000000000006</v>
      </c>
      <c r="M6138" s="168">
        <v>21.1</v>
      </c>
      <c r="N6138" s="168">
        <v>963.5</v>
      </c>
    </row>
    <row r="6139" spans="1:14" x14ac:dyDescent="0.2">
      <c r="A6139" s="168">
        <v>2019</v>
      </c>
      <c r="B6139" s="168">
        <v>9</v>
      </c>
      <c r="C6139" s="168">
        <v>13</v>
      </c>
      <c r="D6139" s="168">
        <v>15</v>
      </c>
      <c r="E6139" s="168">
        <v>30</v>
      </c>
      <c r="F6139" s="168">
        <v>296</v>
      </c>
      <c r="G6139" s="168">
        <v>122</v>
      </c>
      <c r="H6139" s="168">
        <v>385</v>
      </c>
      <c r="I6139" s="168">
        <v>4.4000000000000004</v>
      </c>
      <c r="J6139" s="168">
        <v>5.6</v>
      </c>
      <c r="K6139" s="168">
        <v>83.3</v>
      </c>
      <c r="L6139" s="168">
        <v>82.8</v>
      </c>
      <c r="M6139" s="168">
        <v>22</v>
      </c>
      <c r="N6139" s="168">
        <v>962.6</v>
      </c>
    </row>
    <row r="6140" spans="1:14" x14ac:dyDescent="0.2">
      <c r="A6140" s="168">
        <v>2019</v>
      </c>
      <c r="B6140" s="168">
        <v>9</v>
      </c>
      <c r="C6140" s="168">
        <v>13</v>
      </c>
      <c r="D6140" s="168">
        <v>16</v>
      </c>
      <c r="E6140" s="168">
        <v>30</v>
      </c>
      <c r="F6140" s="168">
        <v>276</v>
      </c>
      <c r="G6140" s="168">
        <v>72</v>
      </c>
      <c r="H6140" s="168">
        <v>319</v>
      </c>
      <c r="I6140" s="168">
        <v>4.8</v>
      </c>
      <c r="J6140" s="168">
        <v>6.1</v>
      </c>
      <c r="K6140" s="168">
        <v>94.3</v>
      </c>
      <c r="L6140" s="168">
        <v>77.900000000000006</v>
      </c>
      <c r="M6140" s="168">
        <v>22.8</v>
      </c>
      <c r="N6140" s="168">
        <v>962.8</v>
      </c>
    </row>
    <row r="6141" spans="1:14" x14ac:dyDescent="0.2">
      <c r="A6141" s="168">
        <v>2019</v>
      </c>
      <c r="B6141" s="168">
        <v>9</v>
      </c>
      <c r="C6141" s="168">
        <v>13</v>
      </c>
      <c r="D6141" s="168">
        <v>17</v>
      </c>
      <c r="E6141" s="168">
        <v>30</v>
      </c>
      <c r="F6141" s="168">
        <v>118</v>
      </c>
      <c r="G6141" s="168">
        <v>6</v>
      </c>
      <c r="H6141" s="168">
        <v>122</v>
      </c>
      <c r="I6141" s="168">
        <v>5</v>
      </c>
      <c r="J6141" s="168">
        <v>5.3</v>
      </c>
      <c r="K6141" s="168">
        <v>89.9</v>
      </c>
      <c r="L6141" s="168">
        <v>77.900000000000006</v>
      </c>
      <c r="M6141" s="168">
        <v>22.6</v>
      </c>
      <c r="N6141" s="168">
        <v>963.1</v>
      </c>
    </row>
    <row r="6142" spans="1:14" x14ac:dyDescent="0.2">
      <c r="A6142" s="168">
        <v>2019</v>
      </c>
      <c r="B6142" s="168">
        <v>9</v>
      </c>
      <c r="C6142" s="168">
        <v>13</v>
      </c>
      <c r="D6142" s="168">
        <v>18</v>
      </c>
      <c r="E6142" s="168">
        <v>30</v>
      </c>
      <c r="F6142" s="168">
        <v>50</v>
      </c>
      <c r="G6142" s="168">
        <v>10</v>
      </c>
      <c r="H6142" s="168">
        <v>51</v>
      </c>
      <c r="I6142" s="168">
        <v>5.0999999999999996</v>
      </c>
      <c r="J6142" s="168">
        <v>5.2</v>
      </c>
      <c r="K6142" s="168">
        <v>81.5</v>
      </c>
      <c r="L6142" s="168">
        <v>80.900000000000006</v>
      </c>
      <c r="M6142" s="168">
        <v>22.1</v>
      </c>
      <c r="N6142" s="168">
        <v>963.4</v>
      </c>
    </row>
    <row r="6143" spans="1:14" x14ac:dyDescent="0.2">
      <c r="A6143" s="168">
        <v>2019</v>
      </c>
      <c r="B6143" s="168">
        <v>9</v>
      </c>
      <c r="C6143" s="168">
        <v>13</v>
      </c>
      <c r="D6143" s="168">
        <v>19</v>
      </c>
      <c r="E6143" s="168">
        <v>30</v>
      </c>
      <c r="F6143" s="168">
        <v>4</v>
      </c>
      <c r="G6143" s="168">
        <v>0</v>
      </c>
      <c r="H6143" s="168">
        <v>4</v>
      </c>
      <c r="I6143" s="168">
        <v>4.9000000000000004</v>
      </c>
      <c r="J6143" s="168">
        <v>5.5</v>
      </c>
      <c r="K6143" s="168">
        <v>82</v>
      </c>
      <c r="L6143" s="168">
        <v>83.6</v>
      </c>
      <c r="M6143" s="168">
        <v>21.6</v>
      </c>
      <c r="N6143" s="168">
        <v>963.1</v>
      </c>
    </row>
    <row r="6144" spans="1:14" x14ac:dyDescent="0.2">
      <c r="A6144" s="168">
        <v>2019</v>
      </c>
      <c r="B6144" s="168">
        <v>9</v>
      </c>
      <c r="C6144" s="168">
        <v>13</v>
      </c>
      <c r="D6144" s="168">
        <v>20</v>
      </c>
      <c r="E6144" s="168">
        <v>30</v>
      </c>
      <c r="F6144" s="168">
        <v>0</v>
      </c>
      <c r="G6144" s="168">
        <v>0</v>
      </c>
      <c r="H6144" s="168">
        <v>0</v>
      </c>
      <c r="I6144" s="168">
        <v>4.7</v>
      </c>
      <c r="J6144" s="168">
        <v>3.3</v>
      </c>
      <c r="K6144" s="168">
        <v>65.8</v>
      </c>
      <c r="L6144" s="168">
        <v>78.8</v>
      </c>
      <c r="M6144" s="168">
        <v>22</v>
      </c>
      <c r="N6144" s="168">
        <v>964</v>
      </c>
    </row>
    <row r="6145" spans="1:14" x14ac:dyDescent="0.2">
      <c r="A6145" s="168">
        <v>2019</v>
      </c>
      <c r="B6145" s="168">
        <v>9</v>
      </c>
      <c r="C6145" s="168">
        <v>13</v>
      </c>
      <c r="D6145" s="168">
        <v>21</v>
      </c>
      <c r="E6145" s="168">
        <v>30</v>
      </c>
      <c r="F6145" s="168">
        <v>0</v>
      </c>
      <c r="G6145" s="168">
        <v>0</v>
      </c>
      <c r="H6145" s="168">
        <v>0</v>
      </c>
      <c r="I6145" s="168">
        <v>4.4000000000000004</v>
      </c>
      <c r="J6145" s="168">
        <v>4.4000000000000004</v>
      </c>
      <c r="K6145" s="168">
        <v>56.7</v>
      </c>
      <c r="L6145" s="168">
        <v>80.3</v>
      </c>
      <c r="M6145" s="168">
        <v>21.2</v>
      </c>
      <c r="N6145" s="168">
        <v>964.8</v>
      </c>
    </row>
    <row r="6146" spans="1:14" x14ac:dyDescent="0.2">
      <c r="A6146" s="168">
        <v>2019</v>
      </c>
      <c r="B6146" s="168">
        <v>9</v>
      </c>
      <c r="C6146" s="168">
        <v>13</v>
      </c>
      <c r="D6146" s="168">
        <v>22</v>
      </c>
      <c r="E6146" s="168">
        <v>30</v>
      </c>
      <c r="F6146" s="168">
        <v>0</v>
      </c>
      <c r="G6146" s="168">
        <v>0</v>
      </c>
      <c r="H6146" s="168">
        <v>0</v>
      </c>
      <c r="I6146" s="168">
        <v>4.3</v>
      </c>
      <c r="J6146" s="168">
        <v>4.2</v>
      </c>
      <c r="K6146" s="168">
        <v>82.9</v>
      </c>
      <c r="L6146" s="168">
        <v>81.8</v>
      </c>
      <c r="M6146" s="168">
        <v>19.8</v>
      </c>
      <c r="N6146" s="168">
        <v>965.5</v>
      </c>
    </row>
    <row r="6147" spans="1:14" x14ac:dyDescent="0.2">
      <c r="A6147" s="168">
        <v>2019</v>
      </c>
      <c r="B6147" s="168">
        <v>9</v>
      </c>
      <c r="C6147" s="168">
        <v>13</v>
      </c>
      <c r="D6147" s="168">
        <v>23</v>
      </c>
      <c r="E6147" s="168">
        <v>30</v>
      </c>
      <c r="F6147" s="168">
        <v>0</v>
      </c>
      <c r="G6147" s="168">
        <v>0</v>
      </c>
      <c r="H6147" s="168">
        <v>0</v>
      </c>
      <c r="I6147" s="168">
        <v>4.2</v>
      </c>
      <c r="J6147" s="168">
        <v>2.9</v>
      </c>
      <c r="K6147" s="168">
        <v>93.1</v>
      </c>
      <c r="L6147" s="168">
        <v>84.6</v>
      </c>
      <c r="M6147" s="168">
        <v>18.899999999999999</v>
      </c>
      <c r="N6147" s="168">
        <v>965.1</v>
      </c>
    </row>
    <row r="6148" spans="1:14" x14ac:dyDescent="0.2">
      <c r="A6148" s="168">
        <v>2019</v>
      </c>
      <c r="B6148" s="168">
        <v>9</v>
      </c>
      <c r="C6148" s="168">
        <v>14</v>
      </c>
      <c r="D6148" s="168">
        <v>0</v>
      </c>
      <c r="E6148" s="168">
        <v>30</v>
      </c>
      <c r="F6148" s="168">
        <v>0</v>
      </c>
      <c r="G6148" s="168">
        <v>0</v>
      </c>
      <c r="H6148" s="168">
        <v>0</v>
      </c>
      <c r="I6148" s="168">
        <v>4.0999999999999996</v>
      </c>
      <c r="J6148" s="168">
        <v>4.0999999999999996</v>
      </c>
      <c r="K6148" s="168">
        <v>100.7</v>
      </c>
      <c r="L6148" s="168">
        <v>86.7</v>
      </c>
      <c r="M6148" s="168">
        <v>18</v>
      </c>
      <c r="N6148" s="168">
        <v>964.9</v>
      </c>
    </row>
    <row r="6149" spans="1:14" x14ac:dyDescent="0.2">
      <c r="A6149" s="168">
        <v>2019</v>
      </c>
      <c r="B6149" s="168">
        <v>9</v>
      </c>
      <c r="C6149" s="168">
        <v>14</v>
      </c>
      <c r="D6149" s="168">
        <v>1</v>
      </c>
      <c r="E6149" s="168">
        <v>30</v>
      </c>
      <c r="F6149" s="168">
        <v>0</v>
      </c>
      <c r="G6149" s="168">
        <v>0</v>
      </c>
      <c r="H6149" s="168">
        <v>0</v>
      </c>
      <c r="I6149" s="168">
        <v>4.0999999999999996</v>
      </c>
      <c r="J6149" s="168">
        <v>3.2</v>
      </c>
      <c r="K6149" s="168">
        <v>97.9</v>
      </c>
      <c r="L6149" s="168">
        <v>88</v>
      </c>
      <c r="M6149" s="168">
        <v>17.8</v>
      </c>
      <c r="N6149" s="168">
        <v>964</v>
      </c>
    </row>
    <row r="6150" spans="1:14" x14ac:dyDescent="0.2">
      <c r="A6150" s="168">
        <v>2019</v>
      </c>
      <c r="B6150" s="168">
        <v>9</v>
      </c>
      <c r="C6150" s="168">
        <v>14</v>
      </c>
      <c r="D6150" s="168">
        <v>2</v>
      </c>
      <c r="E6150" s="168">
        <v>30</v>
      </c>
      <c r="F6150" s="168">
        <v>0</v>
      </c>
      <c r="G6150" s="168">
        <v>0</v>
      </c>
      <c r="H6150" s="168">
        <v>0</v>
      </c>
      <c r="I6150" s="168">
        <v>4.0999999999999996</v>
      </c>
      <c r="J6150" s="168">
        <v>3.4</v>
      </c>
      <c r="K6150" s="168">
        <v>97.8</v>
      </c>
      <c r="L6150" s="168">
        <v>85.9</v>
      </c>
      <c r="M6150" s="168">
        <v>18.2</v>
      </c>
      <c r="N6150" s="168">
        <v>963.6</v>
      </c>
    </row>
    <row r="6151" spans="1:14" x14ac:dyDescent="0.2">
      <c r="A6151" s="168">
        <v>2019</v>
      </c>
      <c r="B6151" s="168">
        <v>9</v>
      </c>
      <c r="C6151" s="168">
        <v>14</v>
      </c>
      <c r="D6151" s="168">
        <v>3</v>
      </c>
      <c r="E6151" s="168">
        <v>30</v>
      </c>
      <c r="F6151" s="168">
        <v>0</v>
      </c>
      <c r="G6151" s="168">
        <v>0</v>
      </c>
      <c r="H6151" s="168">
        <v>0</v>
      </c>
      <c r="I6151" s="168">
        <v>4.2</v>
      </c>
      <c r="J6151" s="168">
        <v>3.1</v>
      </c>
      <c r="K6151" s="168">
        <v>108.1</v>
      </c>
      <c r="L6151" s="168">
        <v>88.3</v>
      </c>
      <c r="M6151" s="168">
        <v>17.899999999999999</v>
      </c>
      <c r="N6151" s="168">
        <v>963.2</v>
      </c>
    </row>
    <row r="6152" spans="1:14" x14ac:dyDescent="0.2">
      <c r="A6152" s="168">
        <v>2019</v>
      </c>
      <c r="B6152" s="168">
        <v>9</v>
      </c>
      <c r="C6152" s="168">
        <v>14</v>
      </c>
      <c r="D6152" s="168">
        <v>4</v>
      </c>
      <c r="E6152" s="168">
        <v>30</v>
      </c>
      <c r="F6152" s="168">
        <v>0</v>
      </c>
      <c r="G6152" s="168">
        <v>0</v>
      </c>
      <c r="H6152" s="168">
        <v>0</v>
      </c>
      <c r="I6152" s="168">
        <v>4.2</v>
      </c>
      <c r="J6152" s="168">
        <v>3.5</v>
      </c>
      <c r="K6152" s="168">
        <v>101.4</v>
      </c>
      <c r="L6152" s="168">
        <v>87.2</v>
      </c>
      <c r="M6152" s="168">
        <v>18</v>
      </c>
      <c r="N6152" s="168">
        <v>962.7</v>
      </c>
    </row>
    <row r="6153" spans="1:14" x14ac:dyDescent="0.2">
      <c r="A6153" s="168">
        <v>2019</v>
      </c>
      <c r="B6153" s="168">
        <v>9</v>
      </c>
      <c r="C6153" s="168">
        <v>14</v>
      </c>
      <c r="D6153" s="168">
        <v>5</v>
      </c>
      <c r="E6153" s="168">
        <v>30</v>
      </c>
      <c r="F6153" s="168">
        <v>0</v>
      </c>
      <c r="G6153" s="168">
        <v>0</v>
      </c>
      <c r="H6153" s="168">
        <v>0</v>
      </c>
      <c r="I6153" s="168">
        <v>4.4000000000000004</v>
      </c>
      <c r="J6153" s="168">
        <v>3.4</v>
      </c>
      <c r="K6153" s="168">
        <v>107.1</v>
      </c>
      <c r="L6153" s="168">
        <v>84.4</v>
      </c>
      <c r="M6153" s="168">
        <v>18.3</v>
      </c>
      <c r="N6153" s="168">
        <v>962.6</v>
      </c>
    </row>
    <row r="6154" spans="1:14" x14ac:dyDescent="0.2">
      <c r="A6154" s="168">
        <v>2019</v>
      </c>
      <c r="B6154" s="168">
        <v>9</v>
      </c>
      <c r="C6154" s="168">
        <v>14</v>
      </c>
      <c r="D6154" s="168">
        <v>6</v>
      </c>
      <c r="E6154" s="168">
        <v>30</v>
      </c>
      <c r="F6154" s="168">
        <v>1</v>
      </c>
      <c r="G6154" s="168">
        <v>0</v>
      </c>
      <c r="H6154" s="168">
        <v>1</v>
      </c>
      <c r="I6154" s="168">
        <v>4.5</v>
      </c>
      <c r="J6154" s="168">
        <v>3.5</v>
      </c>
      <c r="K6154" s="168">
        <v>104.8</v>
      </c>
      <c r="L6154" s="168">
        <v>82.4</v>
      </c>
      <c r="M6154" s="168">
        <v>18.5</v>
      </c>
      <c r="N6154" s="168">
        <v>962.6</v>
      </c>
    </row>
    <row r="6155" spans="1:14" x14ac:dyDescent="0.2">
      <c r="A6155" s="168">
        <v>2019</v>
      </c>
      <c r="B6155" s="168">
        <v>9</v>
      </c>
      <c r="C6155" s="168">
        <v>14</v>
      </c>
      <c r="D6155" s="168">
        <v>7</v>
      </c>
      <c r="E6155" s="168">
        <v>30</v>
      </c>
      <c r="F6155" s="168">
        <v>31</v>
      </c>
      <c r="G6155" s="168">
        <v>0</v>
      </c>
      <c r="H6155" s="168">
        <v>31</v>
      </c>
      <c r="I6155" s="168">
        <v>4.8</v>
      </c>
      <c r="J6155" s="168">
        <v>4</v>
      </c>
      <c r="K6155" s="168">
        <v>101.5</v>
      </c>
      <c r="L6155" s="168">
        <v>80.7</v>
      </c>
      <c r="M6155" s="168">
        <v>19</v>
      </c>
      <c r="N6155" s="168">
        <v>962.7</v>
      </c>
    </row>
    <row r="6156" spans="1:14" x14ac:dyDescent="0.2">
      <c r="A6156" s="168">
        <v>2019</v>
      </c>
      <c r="B6156" s="168">
        <v>9</v>
      </c>
      <c r="C6156" s="168">
        <v>14</v>
      </c>
      <c r="D6156" s="168">
        <v>8</v>
      </c>
      <c r="E6156" s="168">
        <v>30</v>
      </c>
      <c r="F6156" s="168">
        <v>57</v>
      </c>
      <c r="G6156" s="168">
        <v>0</v>
      </c>
      <c r="H6156" s="168">
        <v>57</v>
      </c>
      <c r="I6156" s="168">
        <v>5.2</v>
      </c>
      <c r="J6156" s="168">
        <v>5.2</v>
      </c>
      <c r="K6156" s="168">
        <v>92.3</v>
      </c>
      <c r="L6156" s="168">
        <v>79.7</v>
      </c>
      <c r="M6156" s="168">
        <v>20</v>
      </c>
      <c r="N6156" s="168">
        <v>963.9</v>
      </c>
    </row>
    <row r="6157" spans="1:14" x14ac:dyDescent="0.2">
      <c r="A6157" s="168">
        <v>2019</v>
      </c>
      <c r="B6157" s="168">
        <v>9</v>
      </c>
      <c r="C6157" s="168">
        <v>14</v>
      </c>
      <c r="D6157" s="168">
        <v>9</v>
      </c>
      <c r="E6157" s="168">
        <v>30</v>
      </c>
      <c r="F6157" s="168">
        <v>116</v>
      </c>
      <c r="G6157" s="168">
        <v>0</v>
      </c>
      <c r="H6157" s="168">
        <v>116</v>
      </c>
      <c r="I6157" s="168">
        <v>6.4</v>
      </c>
      <c r="J6157" s="168">
        <v>3.7</v>
      </c>
      <c r="K6157" s="168">
        <v>115.4</v>
      </c>
      <c r="L6157" s="168">
        <v>85.3</v>
      </c>
      <c r="M6157" s="168">
        <v>19.5</v>
      </c>
      <c r="N6157" s="168">
        <v>964</v>
      </c>
    </row>
    <row r="6158" spans="1:14" x14ac:dyDescent="0.2">
      <c r="A6158" s="168">
        <v>2019</v>
      </c>
      <c r="B6158" s="168">
        <v>9</v>
      </c>
      <c r="C6158" s="168">
        <v>14</v>
      </c>
      <c r="D6158" s="168">
        <v>10</v>
      </c>
      <c r="E6158" s="168">
        <v>30</v>
      </c>
      <c r="F6158" s="168">
        <v>186</v>
      </c>
      <c r="G6158" s="168">
        <v>0</v>
      </c>
      <c r="H6158" s="168">
        <v>187</v>
      </c>
      <c r="I6158" s="168">
        <v>7.6</v>
      </c>
      <c r="J6158" s="168">
        <v>4.2</v>
      </c>
      <c r="K6158" s="168">
        <v>99.1</v>
      </c>
      <c r="L6158" s="168">
        <v>78</v>
      </c>
      <c r="M6158" s="168">
        <v>21.5</v>
      </c>
      <c r="N6158" s="168">
        <v>963.9</v>
      </c>
    </row>
    <row r="6159" spans="1:14" x14ac:dyDescent="0.2">
      <c r="A6159" s="168">
        <v>2019</v>
      </c>
      <c r="B6159" s="168">
        <v>9</v>
      </c>
      <c r="C6159" s="168">
        <v>14</v>
      </c>
      <c r="D6159" s="168">
        <v>11</v>
      </c>
      <c r="E6159" s="168">
        <v>30</v>
      </c>
      <c r="F6159" s="168">
        <v>312</v>
      </c>
      <c r="G6159" s="168">
        <v>8</v>
      </c>
      <c r="H6159" s="168">
        <v>322</v>
      </c>
      <c r="I6159" s="168">
        <v>8.3000000000000007</v>
      </c>
      <c r="J6159" s="168">
        <v>5.8</v>
      </c>
      <c r="K6159" s="168">
        <v>72.099999999999994</v>
      </c>
      <c r="L6159" s="168">
        <v>73.599999999999994</v>
      </c>
      <c r="M6159" s="168">
        <v>22.6</v>
      </c>
      <c r="N6159" s="168">
        <v>964</v>
      </c>
    </row>
    <row r="6160" spans="1:14" x14ac:dyDescent="0.2">
      <c r="A6160" s="168">
        <v>2019</v>
      </c>
      <c r="B6160" s="168">
        <v>9</v>
      </c>
      <c r="C6160" s="168">
        <v>14</v>
      </c>
      <c r="D6160" s="168">
        <v>12</v>
      </c>
      <c r="E6160" s="168">
        <v>30</v>
      </c>
      <c r="F6160" s="168">
        <v>355</v>
      </c>
      <c r="G6160" s="168">
        <v>26</v>
      </c>
      <c r="H6160" s="168">
        <v>382</v>
      </c>
      <c r="I6160" s="168">
        <v>8.5</v>
      </c>
      <c r="J6160" s="168">
        <v>4.9000000000000004</v>
      </c>
      <c r="K6160" s="168">
        <v>79.099999999999994</v>
      </c>
      <c r="L6160" s="168">
        <v>72.7</v>
      </c>
      <c r="M6160" s="168">
        <v>23</v>
      </c>
      <c r="N6160" s="168">
        <v>963.4</v>
      </c>
    </row>
    <row r="6161" spans="1:14" x14ac:dyDescent="0.2">
      <c r="A6161" s="168">
        <v>2019</v>
      </c>
      <c r="B6161" s="168">
        <v>9</v>
      </c>
      <c r="C6161" s="168">
        <v>14</v>
      </c>
      <c r="D6161" s="168">
        <v>13</v>
      </c>
      <c r="E6161" s="168">
        <v>30</v>
      </c>
      <c r="F6161" s="168">
        <v>423</v>
      </c>
      <c r="G6161" s="168">
        <v>310</v>
      </c>
      <c r="H6161" s="168">
        <v>693</v>
      </c>
      <c r="I6161" s="168">
        <v>8.3000000000000007</v>
      </c>
      <c r="J6161" s="168">
        <v>5.8</v>
      </c>
      <c r="K6161" s="168">
        <v>84.4</v>
      </c>
      <c r="L6161" s="168">
        <v>69.400000000000006</v>
      </c>
      <c r="M6161" s="168">
        <v>24.3</v>
      </c>
      <c r="N6161" s="168">
        <v>962.5</v>
      </c>
    </row>
    <row r="6162" spans="1:14" x14ac:dyDescent="0.2">
      <c r="A6162" s="168">
        <v>2019</v>
      </c>
      <c r="B6162" s="168">
        <v>9</v>
      </c>
      <c r="C6162" s="168">
        <v>14</v>
      </c>
      <c r="D6162" s="168">
        <v>14</v>
      </c>
      <c r="E6162" s="168">
        <v>30</v>
      </c>
      <c r="F6162" s="168">
        <v>395</v>
      </c>
      <c r="G6162" s="168">
        <v>342</v>
      </c>
      <c r="H6162" s="168">
        <v>673</v>
      </c>
      <c r="I6162" s="168">
        <v>8.1</v>
      </c>
      <c r="J6162" s="168">
        <v>6.6</v>
      </c>
      <c r="K6162" s="168">
        <v>83.2</v>
      </c>
      <c r="L6162" s="168">
        <v>69.099999999999994</v>
      </c>
      <c r="M6162" s="168">
        <v>24.9</v>
      </c>
      <c r="N6162" s="168">
        <v>961.9</v>
      </c>
    </row>
    <row r="6163" spans="1:14" x14ac:dyDescent="0.2">
      <c r="A6163" s="168">
        <v>2019</v>
      </c>
      <c r="B6163" s="168">
        <v>9</v>
      </c>
      <c r="C6163" s="168">
        <v>14</v>
      </c>
      <c r="D6163" s="168">
        <v>15</v>
      </c>
      <c r="E6163" s="168">
        <v>30</v>
      </c>
      <c r="F6163" s="168">
        <v>336</v>
      </c>
      <c r="G6163" s="168">
        <v>351</v>
      </c>
      <c r="H6163" s="168">
        <v>580</v>
      </c>
      <c r="I6163" s="168">
        <v>7.8</v>
      </c>
      <c r="J6163" s="168">
        <v>6.3</v>
      </c>
      <c r="K6163" s="168">
        <v>67.400000000000006</v>
      </c>
      <c r="L6163" s="168">
        <v>70.5</v>
      </c>
      <c r="M6163" s="168">
        <v>24.6</v>
      </c>
      <c r="N6163" s="168">
        <v>961.5</v>
      </c>
    </row>
    <row r="6164" spans="1:14" x14ac:dyDescent="0.2">
      <c r="A6164" s="168">
        <v>2019</v>
      </c>
      <c r="B6164" s="168">
        <v>9</v>
      </c>
      <c r="C6164" s="168">
        <v>14</v>
      </c>
      <c r="D6164" s="168">
        <v>16</v>
      </c>
      <c r="E6164" s="168">
        <v>30</v>
      </c>
      <c r="F6164" s="168">
        <v>215</v>
      </c>
      <c r="G6164" s="168">
        <v>456</v>
      </c>
      <c r="H6164" s="168">
        <v>468</v>
      </c>
      <c r="I6164" s="168">
        <v>7.6</v>
      </c>
      <c r="J6164" s="168">
        <v>6</v>
      </c>
      <c r="K6164" s="168">
        <v>71.900000000000006</v>
      </c>
      <c r="L6164" s="168">
        <v>70.2</v>
      </c>
      <c r="M6164" s="168">
        <v>24.7</v>
      </c>
      <c r="N6164" s="168">
        <v>961.2</v>
      </c>
    </row>
    <row r="6165" spans="1:14" x14ac:dyDescent="0.2">
      <c r="A6165" s="168">
        <v>2019</v>
      </c>
      <c r="B6165" s="168">
        <v>9</v>
      </c>
      <c r="C6165" s="168">
        <v>14</v>
      </c>
      <c r="D6165" s="168">
        <v>17</v>
      </c>
      <c r="E6165" s="168">
        <v>30</v>
      </c>
      <c r="F6165" s="168">
        <v>150</v>
      </c>
      <c r="G6165" s="168">
        <v>343</v>
      </c>
      <c r="H6165" s="168">
        <v>276</v>
      </c>
      <c r="I6165" s="168">
        <v>7.4</v>
      </c>
      <c r="J6165" s="168">
        <v>5.0999999999999996</v>
      </c>
      <c r="K6165" s="168">
        <v>79.2</v>
      </c>
      <c r="L6165" s="168">
        <v>69.3</v>
      </c>
      <c r="M6165" s="168">
        <v>24.7</v>
      </c>
      <c r="N6165" s="168">
        <v>961</v>
      </c>
    </row>
    <row r="6166" spans="1:14" x14ac:dyDescent="0.2">
      <c r="A6166" s="168">
        <v>2019</v>
      </c>
      <c r="B6166" s="168">
        <v>9</v>
      </c>
      <c r="C6166" s="168">
        <v>14</v>
      </c>
      <c r="D6166" s="168">
        <v>18</v>
      </c>
      <c r="E6166" s="168">
        <v>30</v>
      </c>
      <c r="F6166" s="168">
        <v>71</v>
      </c>
      <c r="G6166" s="168">
        <v>125</v>
      </c>
      <c r="H6166" s="168">
        <v>97</v>
      </c>
      <c r="I6166" s="168">
        <v>7.3</v>
      </c>
      <c r="J6166" s="168">
        <v>5.9</v>
      </c>
      <c r="K6166" s="168">
        <v>99.9</v>
      </c>
      <c r="L6166" s="168">
        <v>74.7</v>
      </c>
      <c r="M6166" s="168">
        <v>23.5</v>
      </c>
      <c r="N6166" s="168">
        <v>961</v>
      </c>
    </row>
    <row r="6167" spans="1:14" x14ac:dyDescent="0.2">
      <c r="A6167" s="168">
        <v>2019</v>
      </c>
      <c r="B6167" s="168">
        <v>9</v>
      </c>
      <c r="C6167" s="168">
        <v>14</v>
      </c>
      <c r="D6167" s="168">
        <v>19</v>
      </c>
      <c r="E6167" s="168">
        <v>30</v>
      </c>
      <c r="F6167" s="168">
        <v>4</v>
      </c>
      <c r="G6167" s="168">
        <v>1</v>
      </c>
      <c r="H6167" s="168">
        <v>4</v>
      </c>
      <c r="I6167" s="168">
        <v>7.1</v>
      </c>
      <c r="J6167" s="168">
        <v>4.8</v>
      </c>
      <c r="K6167" s="168">
        <v>100.3</v>
      </c>
      <c r="L6167" s="168">
        <v>79.099999999999994</v>
      </c>
      <c r="M6167" s="168">
        <v>22.2</v>
      </c>
      <c r="N6167" s="168">
        <v>961.5</v>
      </c>
    </row>
    <row r="6168" spans="1:14" x14ac:dyDescent="0.2">
      <c r="A6168" s="168">
        <v>2019</v>
      </c>
      <c r="B6168" s="168">
        <v>9</v>
      </c>
      <c r="C6168" s="168">
        <v>14</v>
      </c>
      <c r="D6168" s="168">
        <v>20</v>
      </c>
      <c r="E6168" s="168">
        <v>30</v>
      </c>
      <c r="F6168" s="168">
        <v>0</v>
      </c>
      <c r="G6168" s="168">
        <v>0</v>
      </c>
      <c r="H6168" s="168">
        <v>0</v>
      </c>
      <c r="I6168" s="168">
        <v>6.8</v>
      </c>
      <c r="J6168" s="168">
        <v>4.7</v>
      </c>
      <c r="K6168" s="168">
        <v>104.9</v>
      </c>
      <c r="L6168" s="168">
        <v>84.6</v>
      </c>
      <c r="M6168" s="168">
        <v>21.1</v>
      </c>
      <c r="N6168" s="168">
        <v>962.3</v>
      </c>
    </row>
    <row r="6169" spans="1:14" x14ac:dyDescent="0.2">
      <c r="A6169" s="168">
        <v>2019</v>
      </c>
      <c r="B6169" s="168">
        <v>9</v>
      </c>
      <c r="C6169" s="168">
        <v>14</v>
      </c>
      <c r="D6169" s="168">
        <v>21</v>
      </c>
      <c r="E6169" s="168">
        <v>30</v>
      </c>
      <c r="F6169" s="168">
        <v>0</v>
      </c>
      <c r="G6169" s="168">
        <v>0</v>
      </c>
      <c r="H6169" s="168">
        <v>0</v>
      </c>
      <c r="I6169" s="168">
        <v>6.5</v>
      </c>
      <c r="J6169" s="168">
        <v>4.2</v>
      </c>
      <c r="K6169" s="168">
        <v>88.7</v>
      </c>
      <c r="L6169" s="168">
        <v>80.3</v>
      </c>
      <c r="M6169" s="168">
        <v>21.9</v>
      </c>
      <c r="N6169" s="168">
        <v>962.9</v>
      </c>
    </row>
    <row r="6170" spans="1:14" x14ac:dyDescent="0.2">
      <c r="A6170" s="168">
        <v>2019</v>
      </c>
      <c r="B6170" s="168">
        <v>9</v>
      </c>
      <c r="C6170" s="168">
        <v>14</v>
      </c>
      <c r="D6170" s="168">
        <v>22</v>
      </c>
      <c r="E6170" s="168">
        <v>30</v>
      </c>
      <c r="F6170" s="168">
        <v>0</v>
      </c>
      <c r="G6170" s="168">
        <v>0</v>
      </c>
      <c r="H6170" s="168">
        <v>0</v>
      </c>
      <c r="I6170" s="168">
        <v>6.3</v>
      </c>
      <c r="J6170" s="168">
        <v>3.2</v>
      </c>
      <c r="K6170" s="168">
        <v>75.099999999999994</v>
      </c>
      <c r="L6170" s="168">
        <v>78.099999999999994</v>
      </c>
      <c r="M6170" s="168">
        <v>22.3</v>
      </c>
      <c r="N6170" s="168">
        <v>963.1</v>
      </c>
    </row>
    <row r="6171" spans="1:14" x14ac:dyDescent="0.2">
      <c r="A6171" s="168">
        <v>2019</v>
      </c>
      <c r="B6171" s="168">
        <v>9</v>
      </c>
      <c r="C6171" s="168">
        <v>14</v>
      </c>
      <c r="D6171" s="168">
        <v>23</v>
      </c>
      <c r="E6171" s="168">
        <v>30</v>
      </c>
      <c r="F6171" s="168">
        <v>0</v>
      </c>
      <c r="G6171" s="168">
        <v>0</v>
      </c>
      <c r="H6171" s="168">
        <v>0</v>
      </c>
      <c r="I6171" s="168">
        <v>6.1</v>
      </c>
      <c r="J6171" s="168">
        <v>2.9</v>
      </c>
      <c r="K6171" s="168">
        <v>88.7</v>
      </c>
      <c r="L6171" s="168">
        <v>80.2</v>
      </c>
      <c r="M6171" s="168">
        <v>21.9</v>
      </c>
      <c r="N6171" s="168">
        <v>962.6</v>
      </c>
    </row>
    <row r="6172" spans="1:14" x14ac:dyDescent="0.2">
      <c r="A6172" s="168">
        <v>2019</v>
      </c>
      <c r="B6172" s="168">
        <v>9</v>
      </c>
      <c r="C6172" s="168">
        <v>15</v>
      </c>
      <c r="D6172" s="168">
        <v>0</v>
      </c>
      <c r="E6172" s="168">
        <v>30</v>
      </c>
      <c r="F6172" s="168">
        <v>0</v>
      </c>
      <c r="G6172" s="168">
        <v>0</v>
      </c>
      <c r="H6172" s="168">
        <v>0</v>
      </c>
      <c r="I6172" s="168">
        <v>6</v>
      </c>
      <c r="J6172" s="168">
        <v>2.2000000000000002</v>
      </c>
      <c r="K6172" s="168">
        <v>112</v>
      </c>
      <c r="L6172" s="168">
        <v>86.1</v>
      </c>
      <c r="M6172" s="168">
        <v>20.7</v>
      </c>
      <c r="N6172" s="168">
        <v>962.4</v>
      </c>
    </row>
    <row r="6173" spans="1:14" x14ac:dyDescent="0.2">
      <c r="A6173" s="168">
        <v>2019</v>
      </c>
      <c r="B6173" s="168">
        <v>9</v>
      </c>
      <c r="C6173" s="168">
        <v>15</v>
      </c>
      <c r="D6173" s="168">
        <v>1</v>
      </c>
      <c r="E6173" s="168">
        <v>30</v>
      </c>
      <c r="F6173" s="168">
        <v>0</v>
      </c>
      <c r="G6173" s="168">
        <v>0</v>
      </c>
      <c r="H6173" s="168">
        <v>0</v>
      </c>
      <c r="I6173" s="168">
        <v>5.9</v>
      </c>
      <c r="J6173" s="168">
        <v>0.8</v>
      </c>
      <c r="K6173" s="168">
        <v>33.5</v>
      </c>
      <c r="L6173" s="168">
        <v>84.8</v>
      </c>
      <c r="M6173" s="168">
        <v>20.9</v>
      </c>
      <c r="N6173" s="168">
        <v>962.7</v>
      </c>
    </row>
    <row r="6174" spans="1:14" x14ac:dyDescent="0.2">
      <c r="A6174" s="168">
        <v>2019</v>
      </c>
      <c r="B6174" s="168">
        <v>9</v>
      </c>
      <c r="C6174" s="168">
        <v>15</v>
      </c>
      <c r="D6174" s="168">
        <v>2</v>
      </c>
      <c r="E6174" s="168">
        <v>30</v>
      </c>
      <c r="F6174" s="168">
        <v>0</v>
      </c>
      <c r="G6174" s="168">
        <v>0</v>
      </c>
      <c r="H6174" s="168">
        <v>0</v>
      </c>
      <c r="I6174" s="168">
        <v>5.9</v>
      </c>
      <c r="J6174" s="168">
        <v>0.6</v>
      </c>
      <c r="K6174" s="168">
        <v>156.69999999999999</v>
      </c>
      <c r="L6174" s="168">
        <v>85.6</v>
      </c>
      <c r="M6174" s="168">
        <v>20.7</v>
      </c>
      <c r="N6174" s="168">
        <v>962.4</v>
      </c>
    </row>
    <row r="6175" spans="1:14" x14ac:dyDescent="0.2">
      <c r="A6175" s="168">
        <v>2019</v>
      </c>
      <c r="B6175" s="168">
        <v>9</v>
      </c>
      <c r="C6175" s="168">
        <v>15</v>
      </c>
      <c r="D6175" s="168">
        <v>3</v>
      </c>
      <c r="E6175" s="168">
        <v>30</v>
      </c>
      <c r="F6175" s="168">
        <v>0</v>
      </c>
      <c r="G6175" s="168">
        <v>0</v>
      </c>
      <c r="H6175" s="168">
        <v>0</v>
      </c>
      <c r="I6175" s="168">
        <v>6</v>
      </c>
      <c r="J6175" s="168">
        <v>0.9</v>
      </c>
      <c r="K6175" s="168">
        <v>308.8</v>
      </c>
      <c r="L6175" s="168">
        <v>89.3</v>
      </c>
      <c r="M6175" s="168">
        <v>19.7</v>
      </c>
      <c r="N6175" s="168">
        <v>961.7</v>
      </c>
    </row>
    <row r="6176" spans="1:14" x14ac:dyDescent="0.2">
      <c r="A6176" s="168">
        <v>2019</v>
      </c>
      <c r="B6176" s="168">
        <v>9</v>
      </c>
      <c r="C6176" s="168">
        <v>15</v>
      </c>
      <c r="D6176" s="168">
        <v>4</v>
      </c>
      <c r="E6176" s="168">
        <v>30</v>
      </c>
      <c r="F6176" s="168">
        <v>0</v>
      </c>
      <c r="G6176" s="168">
        <v>0</v>
      </c>
      <c r="H6176" s="168">
        <v>0</v>
      </c>
      <c r="I6176" s="168">
        <v>6.1</v>
      </c>
      <c r="J6176" s="168">
        <v>0.5</v>
      </c>
      <c r="K6176" s="168">
        <v>21.4</v>
      </c>
      <c r="L6176" s="168">
        <v>91.1</v>
      </c>
      <c r="M6176" s="168">
        <v>19.2</v>
      </c>
      <c r="N6176" s="168">
        <v>961.5</v>
      </c>
    </row>
    <row r="6177" spans="1:14" x14ac:dyDescent="0.2">
      <c r="A6177" s="168">
        <v>2019</v>
      </c>
      <c r="B6177" s="168">
        <v>9</v>
      </c>
      <c r="C6177" s="168">
        <v>15</v>
      </c>
      <c r="D6177" s="168">
        <v>5</v>
      </c>
      <c r="E6177" s="168">
        <v>30</v>
      </c>
      <c r="F6177" s="168">
        <v>0</v>
      </c>
      <c r="G6177" s="168">
        <v>0</v>
      </c>
      <c r="H6177" s="168">
        <v>0</v>
      </c>
      <c r="I6177" s="168">
        <v>6.1</v>
      </c>
      <c r="J6177" s="168">
        <v>0.5</v>
      </c>
      <c r="K6177" s="168">
        <v>183.8</v>
      </c>
      <c r="L6177" s="168">
        <v>91.4</v>
      </c>
      <c r="M6177" s="168">
        <v>19.600000000000001</v>
      </c>
      <c r="N6177" s="168">
        <v>961.5</v>
      </c>
    </row>
    <row r="6178" spans="1:14" x14ac:dyDescent="0.2">
      <c r="A6178" s="168">
        <v>2019</v>
      </c>
      <c r="B6178" s="168">
        <v>9</v>
      </c>
      <c r="C6178" s="168">
        <v>15</v>
      </c>
      <c r="D6178" s="168">
        <v>6</v>
      </c>
      <c r="E6178" s="168">
        <v>30</v>
      </c>
      <c r="F6178" s="168">
        <v>1</v>
      </c>
      <c r="G6178" s="168">
        <v>0</v>
      </c>
      <c r="H6178" s="168">
        <v>1</v>
      </c>
      <c r="I6178" s="168">
        <v>6.1</v>
      </c>
      <c r="J6178" s="168">
        <v>1.7</v>
      </c>
      <c r="K6178" s="168">
        <v>70</v>
      </c>
      <c r="L6178" s="168">
        <v>91.4</v>
      </c>
      <c r="M6178" s="168">
        <v>19.399999999999999</v>
      </c>
      <c r="N6178" s="168">
        <v>961.4</v>
      </c>
    </row>
    <row r="6179" spans="1:14" x14ac:dyDescent="0.2">
      <c r="A6179" s="168">
        <v>2019</v>
      </c>
      <c r="B6179" s="168">
        <v>9</v>
      </c>
      <c r="C6179" s="168">
        <v>15</v>
      </c>
      <c r="D6179" s="168">
        <v>7</v>
      </c>
      <c r="E6179" s="168">
        <v>30</v>
      </c>
      <c r="F6179" s="168">
        <v>52</v>
      </c>
      <c r="G6179" s="168">
        <v>76</v>
      </c>
      <c r="H6179" s="168">
        <v>65</v>
      </c>
      <c r="I6179" s="168">
        <v>6.2</v>
      </c>
      <c r="J6179" s="168">
        <v>1.7</v>
      </c>
      <c r="K6179" s="168">
        <v>33</v>
      </c>
      <c r="L6179" s="168">
        <v>85.8</v>
      </c>
      <c r="M6179" s="168">
        <v>20.399999999999999</v>
      </c>
      <c r="N6179" s="168">
        <v>961.4</v>
      </c>
    </row>
    <row r="6180" spans="1:14" x14ac:dyDescent="0.2">
      <c r="A6180" s="168">
        <v>2019</v>
      </c>
      <c r="B6180" s="168">
        <v>9</v>
      </c>
      <c r="C6180" s="168">
        <v>15</v>
      </c>
      <c r="D6180" s="168">
        <v>8</v>
      </c>
      <c r="E6180" s="168">
        <v>30</v>
      </c>
      <c r="F6180" s="168">
        <v>126</v>
      </c>
      <c r="G6180" s="168">
        <v>348</v>
      </c>
      <c r="H6180" s="168">
        <v>244</v>
      </c>
      <c r="I6180" s="168">
        <v>6.3</v>
      </c>
      <c r="J6180" s="168">
        <v>1.1000000000000001</v>
      </c>
      <c r="K6180" s="168">
        <v>60.2</v>
      </c>
      <c r="L6180" s="168">
        <v>80.599999999999994</v>
      </c>
      <c r="M6180" s="168">
        <v>22.3</v>
      </c>
      <c r="N6180" s="168">
        <v>961.6</v>
      </c>
    </row>
    <row r="6181" spans="1:14" x14ac:dyDescent="0.2">
      <c r="A6181" s="168">
        <v>2019</v>
      </c>
      <c r="B6181" s="168">
        <v>9</v>
      </c>
      <c r="C6181" s="168">
        <v>15</v>
      </c>
      <c r="D6181" s="168">
        <v>9</v>
      </c>
      <c r="E6181" s="168">
        <v>30</v>
      </c>
      <c r="F6181" s="168">
        <v>172</v>
      </c>
      <c r="G6181" s="168">
        <v>520</v>
      </c>
      <c r="H6181" s="168">
        <v>444</v>
      </c>
      <c r="I6181" s="168">
        <v>6.4</v>
      </c>
      <c r="J6181" s="168">
        <v>2.9</v>
      </c>
      <c r="K6181" s="168">
        <v>105.7</v>
      </c>
      <c r="L6181" s="168">
        <v>72.099999999999994</v>
      </c>
      <c r="M6181" s="168">
        <v>24.5</v>
      </c>
      <c r="N6181" s="168">
        <v>961.9</v>
      </c>
    </row>
    <row r="6182" spans="1:14" x14ac:dyDescent="0.2">
      <c r="A6182" s="168">
        <v>2019</v>
      </c>
      <c r="B6182" s="168">
        <v>9</v>
      </c>
      <c r="C6182" s="168">
        <v>15</v>
      </c>
      <c r="D6182" s="168">
        <v>10</v>
      </c>
      <c r="E6182" s="168">
        <v>30</v>
      </c>
      <c r="F6182" s="168">
        <v>192</v>
      </c>
      <c r="G6182" s="168">
        <v>634</v>
      </c>
      <c r="H6182" s="168">
        <v>618</v>
      </c>
      <c r="I6182" s="168">
        <v>6.4</v>
      </c>
      <c r="J6182" s="168">
        <v>4.3</v>
      </c>
      <c r="K6182" s="168">
        <v>107.5</v>
      </c>
      <c r="L6182" s="168">
        <v>63.3</v>
      </c>
      <c r="M6182" s="168">
        <v>26</v>
      </c>
      <c r="N6182" s="168">
        <v>961.8</v>
      </c>
    </row>
    <row r="6183" spans="1:14" x14ac:dyDescent="0.2">
      <c r="A6183" s="168">
        <v>2019</v>
      </c>
      <c r="B6183" s="168">
        <v>9</v>
      </c>
      <c r="C6183" s="168">
        <v>15</v>
      </c>
      <c r="D6183" s="168">
        <v>11</v>
      </c>
      <c r="E6183" s="168">
        <v>30</v>
      </c>
      <c r="F6183" s="168">
        <v>199</v>
      </c>
      <c r="G6183" s="168">
        <v>702</v>
      </c>
      <c r="H6183" s="168">
        <v>744</v>
      </c>
      <c r="I6183" s="168">
        <v>6.4</v>
      </c>
      <c r="J6183" s="168">
        <v>4.2</v>
      </c>
      <c r="K6183" s="168">
        <v>117.5</v>
      </c>
      <c r="L6183" s="168">
        <v>62.5</v>
      </c>
      <c r="M6183" s="168">
        <v>26.8</v>
      </c>
      <c r="N6183" s="168">
        <v>961.6</v>
      </c>
    </row>
    <row r="6184" spans="1:14" x14ac:dyDescent="0.2">
      <c r="A6184" s="168">
        <v>2019</v>
      </c>
      <c r="B6184" s="168">
        <v>9</v>
      </c>
      <c r="C6184" s="168">
        <v>15</v>
      </c>
      <c r="D6184" s="168">
        <v>12</v>
      </c>
      <c r="E6184" s="168">
        <v>30</v>
      </c>
      <c r="F6184" s="168">
        <v>200</v>
      </c>
      <c r="G6184" s="168">
        <v>734</v>
      </c>
      <c r="H6184" s="168">
        <v>816</v>
      </c>
      <c r="I6184" s="168">
        <v>6.1</v>
      </c>
      <c r="J6184" s="168">
        <v>4.5</v>
      </c>
      <c r="K6184" s="168">
        <v>113.5</v>
      </c>
      <c r="L6184" s="168">
        <v>60.6</v>
      </c>
      <c r="M6184" s="168">
        <v>27.6</v>
      </c>
      <c r="N6184" s="168">
        <v>961.5</v>
      </c>
    </row>
    <row r="6185" spans="1:14" x14ac:dyDescent="0.2">
      <c r="A6185" s="168">
        <v>2019</v>
      </c>
      <c r="B6185" s="168">
        <v>9</v>
      </c>
      <c r="C6185" s="168">
        <v>15</v>
      </c>
      <c r="D6185" s="168">
        <v>13</v>
      </c>
      <c r="E6185" s="168">
        <v>30</v>
      </c>
      <c r="F6185" s="168">
        <v>215</v>
      </c>
      <c r="G6185" s="168">
        <v>718</v>
      </c>
      <c r="H6185" s="168">
        <v>821</v>
      </c>
      <c r="I6185" s="168">
        <v>5.7</v>
      </c>
      <c r="J6185" s="168">
        <v>4.5</v>
      </c>
      <c r="K6185" s="168">
        <v>95.5</v>
      </c>
      <c r="L6185" s="168">
        <v>62</v>
      </c>
      <c r="M6185" s="168">
        <v>27.9</v>
      </c>
      <c r="N6185" s="168">
        <v>961.2</v>
      </c>
    </row>
    <row r="6186" spans="1:14" x14ac:dyDescent="0.2">
      <c r="A6186" s="168">
        <v>2019</v>
      </c>
      <c r="B6186" s="168">
        <v>9</v>
      </c>
      <c r="C6186" s="168">
        <v>15</v>
      </c>
      <c r="D6186" s="168">
        <v>14</v>
      </c>
      <c r="E6186" s="168">
        <v>30</v>
      </c>
      <c r="F6186" s="168">
        <v>222</v>
      </c>
      <c r="G6186" s="168">
        <v>661</v>
      </c>
      <c r="H6186" s="168">
        <v>748</v>
      </c>
      <c r="I6186" s="168">
        <v>5.2</v>
      </c>
      <c r="J6186" s="168">
        <v>5.7</v>
      </c>
      <c r="K6186" s="168">
        <v>93.4</v>
      </c>
      <c r="L6186" s="168">
        <v>64.3</v>
      </c>
      <c r="M6186" s="168">
        <v>27.7</v>
      </c>
      <c r="N6186" s="168">
        <v>961</v>
      </c>
    </row>
    <row r="6187" spans="1:14" x14ac:dyDescent="0.2">
      <c r="A6187" s="168">
        <v>2019</v>
      </c>
      <c r="B6187" s="168">
        <v>9</v>
      </c>
      <c r="C6187" s="168">
        <v>15</v>
      </c>
      <c r="D6187" s="168">
        <v>15</v>
      </c>
      <c r="E6187" s="168">
        <v>30</v>
      </c>
      <c r="F6187" s="168">
        <v>193</v>
      </c>
      <c r="G6187" s="168">
        <v>653</v>
      </c>
      <c r="H6187" s="168">
        <v>644</v>
      </c>
      <c r="I6187" s="168">
        <v>4.5999999999999996</v>
      </c>
      <c r="J6187" s="168">
        <v>5.7</v>
      </c>
      <c r="K6187" s="168">
        <v>94.4</v>
      </c>
      <c r="L6187" s="168">
        <v>65.5</v>
      </c>
      <c r="M6187" s="168">
        <v>27.5</v>
      </c>
      <c r="N6187" s="168">
        <v>960.6</v>
      </c>
    </row>
    <row r="6188" spans="1:14" x14ac:dyDescent="0.2">
      <c r="A6188" s="168">
        <v>2019</v>
      </c>
      <c r="B6188" s="168">
        <v>9</v>
      </c>
      <c r="C6188" s="168">
        <v>15</v>
      </c>
      <c r="D6188" s="168">
        <v>16</v>
      </c>
      <c r="E6188" s="168">
        <v>30</v>
      </c>
      <c r="F6188" s="168">
        <v>170</v>
      </c>
      <c r="G6188" s="168">
        <v>560</v>
      </c>
      <c r="H6188" s="168">
        <v>477</v>
      </c>
      <c r="I6188" s="168">
        <v>4.0999999999999996</v>
      </c>
      <c r="J6188" s="168">
        <v>6</v>
      </c>
      <c r="K6188" s="168">
        <v>92</v>
      </c>
      <c r="L6188" s="168">
        <v>66.400000000000006</v>
      </c>
      <c r="M6188" s="168">
        <v>27.1</v>
      </c>
      <c r="N6188" s="168">
        <v>960.6</v>
      </c>
    </row>
    <row r="6189" spans="1:14" x14ac:dyDescent="0.2">
      <c r="A6189" s="168">
        <v>2019</v>
      </c>
      <c r="B6189" s="168">
        <v>9</v>
      </c>
      <c r="C6189" s="168">
        <v>15</v>
      </c>
      <c r="D6189" s="168">
        <v>17</v>
      </c>
      <c r="E6189" s="168">
        <v>30</v>
      </c>
      <c r="F6189" s="168">
        <v>131</v>
      </c>
      <c r="G6189" s="168">
        <v>394</v>
      </c>
      <c r="H6189" s="168">
        <v>274</v>
      </c>
      <c r="I6189" s="168">
        <v>4</v>
      </c>
      <c r="J6189" s="168">
        <v>5.6</v>
      </c>
      <c r="K6189" s="168">
        <v>85.8</v>
      </c>
      <c r="L6189" s="168">
        <v>69.3</v>
      </c>
      <c r="M6189" s="168">
        <v>26.2</v>
      </c>
      <c r="N6189" s="168">
        <v>960.8</v>
      </c>
    </row>
    <row r="6190" spans="1:14" x14ac:dyDescent="0.2">
      <c r="A6190" s="168">
        <v>2019</v>
      </c>
      <c r="B6190" s="168">
        <v>9</v>
      </c>
      <c r="C6190" s="168">
        <v>15</v>
      </c>
      <c r="D6190" s="168">
        <v>18</v>
      </c>
      <c r="E6190" s="168">
        <v>30</v>
      </c>
      <c r="F6190" s="168">
        <v>59</v>
      </c>
      <c r="G6190" s="168">
        <v>104</v>
      </c>
      <c r="H6190" s="168">
        <v>83</v>
      </c>
      <c r="I6190" s="168">
        <v>3.9</v>
      </c>
      <c r="J6190" s="168">
        <v>4.9000000000000004</v>
      </c>
      <c r="K6190" s="168">
        <v>82</v>
      </c>
      <c r="L6190" s="168">
        <v>74.599999999999994</v>
      </c>
      <c r="M6190" s="168">
        <v>24.9</v>
      </c>
      <c r="N6190" s="168">
        <v>961</v>
      </c>
    </row>
    <row r="6191" spans="1:14" x14ac:dyDescent="0.2">
      <c r="A6191" s="168">
        <v>2019</v>
      </c>
      <c r="B6191" s="168">
        <v>9</v>
      </c>
      <c r="C6191" s="168">
        <v>15</v>
      </c>
      <c r="D6191" s="168">
        <v>19</v>
      </c>
      <c r="E6191" s="168">
        <v>30</v>
      </c>
      <c r="F6191" s="168">
        <v>3</v>
      </c>
      <c r="G6191" s="168">
        <v>0</v>
      </c>
      <c r="H6191" s="168">
        <v>3</v>
      </c>
      <c r="I6191" s="168">
        <v>3.8</v>
      </c>
      <c r="J6191" s="168">
        <v>3.8</v>
      </c>
      <c r="K6191" s="168">
        <v>75.8</v>
      </c>
      <c r="L6191" s="168">
        <v>80.7</v>
      </c>
      <c r="M6191" s="168">
        <v>23.5</v>
      </c>
      <c r="N6191" s="168">
        <v>961.3</v>
      </c>
    </row>
    <row r="6192" spans="1:14" x14ac:dyDescent="0.2">
      <c r="A6192" s="168">
        <v>2019</v>
      </c>
      <c r="B6192" s="168">
        <v>9</v>
      </c>
      <c r="C6192" s="168">
        <v>15</v>
      </c>
      <c r="D6192" s="168">
        <v>20</v>
      </c>
      <c r="E6192" s="168">
        <v>30</v>
      </c>
      <c r="F6192" s="168">
        <v>0</v>
      </c>
      <c r="G6192" s="168">
        <v>0</v>
      </c>
      <c r="H6192" s="168">
        <v>0</v>
      </c>
      <c r="I6192" s="168">
        <v>3.7</v>
      </c>
      <c r="J6192" s="168">
        <v>3.1</v>
      </c>
      <c r="K6192" s="168">
        <v>80.099999999999994</v>
      </c>
      <c r="L6192" s="168">
        <v>84.2</v>
      </c>
      <c r="M6192" s="168">
        <v>22.7</v>
      </c>
      <c r="N6192" s="168">
        <v>961.9</v>
      </c>
    </row>
    <row r="6193" spans="1:14" x14ac:dyDescent="0.2">
      <c r="A6193" s="168">
        <v>2019</v>
      </c>
      <c r="B6193" s="168">
        <v>9</v>
      </c>
      <c r="C6193" s="168">
        <v>15</v>
      </c>
      <c r="D6193" s="168">
        <v>21</v>
      </c>
      <c r="E6193" s="168">
        <v>30</v>
      </c>
      <c r="F6193" s="168">
        <v>0</v>
      </c>
      <c r="G6193" s="168">
        <v>0</v>
      </c>
      <c r="H6193" s="168">
        <v>0</v>
      </c>
      <c r="I6193" s="168">
        <v>3.6</v>
      </c>
      <c r="J6193" s="168">
        <v>2.1</v>
      </c>
      <c r="K6193" s="168">
        <v>94.6</v>
      </c>
      <c r="L6193" s="168">
        <v>86.8</v>
      </c>
      <c r="M6193" s="168">
        <v>22.1</v>
      </c>
      <c r="N6193" s="168">
        <v>962.6</v>
      </c>
    </row>
    <row r="6194" spans="1:14" x14ac:dyDescent="0.2">
      <c r="A6194" s="168">
        <v>2019</v>
      </c>
      <c r="B6194" s="168">
        <v>9</v>
      </c>
      <c r="C6194" s="168">
        <v>15</v>
      </c>
      <c r="D6194" s="168">
        <v>22</v>
      </c>
      <c r="E6194" s="168">
        <v>30</v>
      </c>
      <c r="F6194" s="168">
        <v>0</v>
      </c>
      <c r="G6194" s="168">
        <v>0</v>
      </c>
      <c r="H6194" s="168">
        <v>0</v>
      </c>
      <c r="I6194" s="168">
        <v>3.5</v>
      </c>
      <c r="J6194" s="168">
        <v>1.9</v>
      </c>
      <c r="K6194" s="168">
        <v>97.1</v>
      </c>
      <c r="L6194" s="168">
        <v>91</v>
      </c>
      <c r="M6194" s="168">
        <v>21.2</v>
      </c>
      <c r="N6194" s="168">
        <v>962.8</v>
      </c>
    </row>
    <row r="6195" spans="1:14" x14ac:dyDescent="0.2">
      <c r="A6195" s="168">
        <v>2019</v>
      </c>
      <c r="B6195" s="168">
        <v>9</v>
      </c>
      <c r="C6195" s="168">
        <v>15</v>
      </c>
      <c r="D6195" s="168">
        <v>23</v>
      </c>
      <c r="E6195" s="168">
        <v>30</v>
      </c>
      <c r="F6195" s="168">
        <v>0</v>
      </c>
      <c r="G6195" s="168">
        <v>0</v>
      </c>
      <c r="H6195" s="168">
        <v>0</v>
      </c>
      <c r="I6195" s="168">
        <v>3.3</v>
      </c>
      <c r="J6195" s="168">
        <v>1</v>
      </c>
      <c r="K6195" s="168">
        <v>135.69999999999999</v>
      </c>
      <c r="L6195" s="168">
        <v>91.8</v>
      </c>
      <c r="M6195" s="168">
        <v>21.2</v>
      </c>
      <c r="N6195" s="168">
        <v>962.9</v>
      </c>
    </row>
    <row r="6196" spans="1:14" x14ac:dyDescent="0.2">
      <c r="A6196" s="168">
        <v>2019</v>
      </c>
      <c r="B6196" s="168">
        <v>9</v>
      </c>
      <c r="C6196" s="168">
        <v>16</v>
      </c>
      <c r="D6196" s="168">
        <v>0</v>
      </c>
      <c r="E6196" s="168">
        <v>30</v>
      </c>
      <c r="F6196" s="168">
        <v>0</v>
      </c>
      <c r="G6196" s="168">
        <v>0</v>
      </c>
      <c r="H6196" s="168">
        <v>0</v>
      </c>
      <c r="I6196" s="168">
        <v>3</v>
      </c>
      <c r="J6196" s="168">
        <v>1.3</v>
      </c>
      <c r="K6196" s="168">
        <v>83.5</v>
      </c>
      <c r="L6196" s="168">
        <v>92.5</v>
      </c>
      <c r="M6196" s="168">
        <v>20.9</v>
      </c>
      <c r="N6196" s="168">
        <v>962.9</v>
      </c>
    </row>
    <row r="6197" spans="1:14" x14ac:dyDescent="0.2">
      <c r="A6197" s="168">
        <v>2019</v>
      </c>
      <c r="B6197" s="168">
        <v>9</v>
      </c>
      <c r="C6197" s="168">
        <v>16</v>
      </c>
      <c r="D6197" s="168">
        <v>1</v>
      </c>
      <c r="E6197" s="168">
        <v>30</v>
      </c>
      <c r="F6197" s="168">
        <v>0</v>
      </c>
      <c r="G6197" s="168">
        <v>0</v>
      </c>
      <c r="H6197" s="168">
        <v>0</v>
      </c>
      <c r="I6197" s="168">
        <v>2.6</v>
      </c>
      <c r="J6197" s="168">
        <v>1.6</v>
      </c>
      <c r="K6197" s="168">
        <v>89.5</v>
      </c>
      <c r="L6197" s="168">
        <v>92.8</v>
      </c>
      <c r="M6197" s="168">
        <v>20.9</v>
      </c>
      <c r="N6197" s="168">
        <v>962.6</v>
      </c>
    </row>
    <row r="6198" spans="1:14" x14ac:dyDescent="0.2">
      <c r="A6198" s="168">
        <v>2019</v>
      </c>
      <c r="B6198" s="168">
        <v>9</v>
      </c>
      <c r="C6198" s="168">
        <v>16</v>
      </c>
      <c r="D6198" s="168">
        <v>2</v>
      </c>
      <c r="E6198" s="168">
        <v>30</v>
      </c>
      <c r="F6198" s="168">
        <v>0</v>
      </c>
      <c r="G6198" s="168">
        <v>0</v>
      </c>
      <c r="H6198" s="168">
        <v>0</v>
      </c>
      <c r="I6198" s="168">
        <v>2</v>
      </c>
      <c r="J6198" s="168">
        <v>0.7</v>
      </c>
      <c r="K6198" s="168">
        <v>87.4</v>
      </c>
      <c r="L6198" s="168">
        <v>92.4</v>
      </c>
      <c r="M6198" s="168">
        <v>21</v>
      </c>
      <c r="N6198" s="168">
        <v>962.2</v>
      </c>
    </row>
    <row r="6199" spans="1:14" x14ac:dyDescent="0.2">
      <c r="A6199" s="168">
        <v>2019</v>
      </c>
      <c r="B6199" s="168">
        <v>9</v>
      </c>
      <c r="C6199" s="168">
        <v>16</v>
      </c>
      <c r="D6199" s="168">
        <v>3</v>
      </c>
      <c r="E6199" s="168">
        <v>30</v>
      </c>
      <c r="F6199" s="168">
        <v>0</v>
      </c>
      <c r="G6199" s="168">
        <v>0</v>
      </c>
      <c r="H6199" s="168">
        <v>0</v>
      </c>
      <c r="I6199" s="168">
        <v>1.3</v>
      </c>
      <c r="J6199" s="168">
        <v>0.8</v>
      </c>
      <c r="K6199" s="168">
        <v>189</v>
      </c>
      <c r="L6199" s="168">
        <v>93.8</v>
      </c>
      <c r="M6199" s="168">
        <v>20.5</v>
      </c>
      <c r="N6199" s="168">
        <v>961.7</v>
      </c>
    </row>
    <row r="6200" spans="1:14" x14ac:dyDescent="0.2">
      <c r="A6200" s="168">
        <v>2019</v>
      </c>
      <c r="B6200" s="168">
        <v>9</v>
      </c>
      <c r="C6200" s="168">
        <v>16</v>
      </c>
      <c r="D6200" s="168">
        <v>4</v>
      </c>
      <c r="E6200" s="168">
        <v>30</v>
      </c>
      <c r="F6200" s="168">
        <v>0</v>
      </c>
      <c r="G6200" s="168">
        <v>0</v>
      </c>
      <c r="H6200" s="168">
        <v>0</v>
      </c>
      <c r="I6200" s="168">
        <v>0.6</v>
      </c>
      <c r="J6200" s="168">
        <v>1.1000000000000001</v>
      </c>
      <c r="K6200" s="168">
        <v>246.6</v>
      </c>
      <c r="L6200" s="168">
        <v>95.2</v>
      </c>
      <c r="M6200" s="168">
        <v>20</v>
      </c>
      <c r="N6200" s="168">
        <v>961.5</v>
      </c>
    </row>
    <row r="6201" spans="1:14" x14ac:dyDescent="0.2">
      <c r="A6201" s="168">
        <v>2019</v>
      </c>
      <c r="B6201" s="168">
        <v>9</v>
      </c>
      <c r="C6201" s="168">
        <v>16</v>
      </c>
      <c r="D6201" s="168">
        <v>5</v>
      </c>
      <c r="E6201" s="168">
        <v>30</v>
      </c>
      <c r="F6201" s="168">
        <v>0</v>
      </c>
      <c r="G6201" s="168">
        <v>0</v>
      </c>
      <c r="H6201" s="168">
        <v>0</v>
      </c>
      <c r="I6201" s="168">
        <v>0</v>
      </c>
      <c r="J6201" s="168">
        <v>0.9</v>
      </c>
      <c r="K6201" s="168">
        <v>235.6</v>
      </c>
      <c r="L6201" s="168">
        <v>95.8</v>
      </c>
      <c r="M6201" s="168">
        <v>19.399999999999999</v>
      </c>
      <c r="N6201" s="168">
        <v>961.5</v>
      </c>
    </row>
    <row r="6202" spans="1:14" x14ac:dyDescent="0.2">
      <c r="A6202" s="168">
        <v>2019</v>
      </c>
      <c r="B6202" s="168">
        <v>9</v>
      </c>
      <c r="C6202" s="168">
        <v>16</v>
      </c>
      <c r="D6202" s="168">
        <v>6</v>
      </c>
      <c r="E6202" s="168">
        <v>30</v>
      </c>
      <c r="F6202" s="168">
        <v>1</v>
      </c>
      <c r="G6202" s="168">
        <v>0</v>
      </c>
      <c r="H6202" s="168">
        <v>1</v>
      </c>
      <c r="I6202" s="168">
        <v>-0.5</v>
      </c>
      <c r="J6202" s="168">
        <v>1.1000000000000001</v>
      </c>
      <c r="K6202" s="168">
        <v>200.5</v>
      </c>
      <c r="L6202" s="168">
        <v>95.9</v>
      </c>
      <c r="M6202" s="168">
        <v>18.7</v>
      </c>
      <c r="N6202" s="168">
        <v>961.6</v>
      </c>
    </row>
    <row r="6203" spans="1:14" x14ac:dyDescent="0.2">
      <c r="A6203" s="168">
        <v>2019</v>
      </c>
      <c r="B6203" s="168">
        <v>9</v>
      </c>
      <c r="C6203" s="168">
        <v>16</v>
      </c>
      <c r="D6203" s="168">
        <v>7</v>
      </c>
      <c r="E6203" s="168">
        <v>30</v>
      </c>
      <c r="F6203" s="168">
        <v>43</v>
      </c>
      <c r="G6203" s="168">
        <v>155</v>
      </c>
      <c r="H6203" s="168">
        <v>71</v>
      </c>
      <c r="I6203" s="168">
        <v>-0.9</v>
      </c>
      <c r="J6203" s="168">
        <v>1.3</v>
      </c>
      <c r="K6203" s="168">
        <v>93.8</v>
      </c>
      <c r="L6203" s="168">
        <v>94.5</v>
      </c>
      <c r="M6203" s="168">
        <v>19.100000000000001</v>
      </c>
      <c r="N6203" s="168">
        <v>962</v>
      </c>
    </row>
    <row r="6204" spans="1:14" x14ac:dyDescent="0.2">
      <c r="A6204" s="168">
        <v>2019</v>
      </c>
      <c r="B6204" s="168">
        <v>9</v>
      </c>
      <c r="C6204" s="168">
        <v>16</v>
      </c>
      <c r="D6204" s="168">
        <v>8</v>
      </c>
      <c r="E6204" s="168">
        <v>30</v>
      </c>
      <c r="F6204" s="168">
        <v>88</v>
      </c>
      <c r="G6204" s="168">
        <v>532</v>
      </c>
      <c r="H6204" s="168">
        <v>266</v>
      </c>
      <c r="I6204" s="168">
        <v>-0.6</v>
      </c>
      <c r="J6204" s="168">
        <v>2</v>
      </c>
      <c r="K6204" s="168">
        <v>66.099999999999994</v>
      </c>
      <c r="L6204" s="168">
        <v>82.6</v>
      </c>
      <c r="M6204" s="168">
        <v>21.8</v>
      </c>
      <c r="N6204" s="168">
        <v>962.4</v>
      </c>
    </row>
    <row r="6205" spans="1:14" x14ac:dyDescent="0.2">
      <c r="A6205" s="168">
        <v>2019</v>
      </c>
      <c r="B6205" s="168">
        <v>9</v>
      </c>
      <c r="C6205" s="168">
        <v>16</v>
      </c>
      <c r="D6205" s="168">
        <v>9</v>
      </c>
      <c r="E6205" s="168">
        <v>30</v>
      </c>
      <c r="F6205" s="168">
        <v>103</v>
      </c>
      <c r="G6205" s="168">
        <v>728</v>
      </c>
      <c r="H6205" s="168">
        <v>475</v>
      </c>
      <c r="I6205" s="168">
        <v>0.4</v>
      </c>
      <c r="J6205" s="168">
        <v>1.7</v>
      </c>
      <c r="K6205" s="168">
        <v>123.6</v>
      </c>
      <c r="L6205" s="168">
        <v>75.599999999999994</v>
      </c>
      <c r="M6205" s="168">
        <v>23.6</v>
      </c>
      <c r="N6205" s="168">
        <v>962.7</v>
      </c>
    </row>
    <row r="6206" spans="1:14" x14ac:dyDescent="0.2">
      <c r="A6206" s="168">
        <v>2019</v>
      </c>
      <c r="B6206" s="168">
        <v>9</v>
      </c>
      <c r="C6206" s="168">
        <v>16</v>
      </c>
      <c r="D6206" s="168">
        <v>10</v>
      </c>
      <c r="E6206" s="168">
        <v>30</v>
      </c>
      <c r="F6206" s="168">
        <v>113</v>
      </c>
      <c r="G6206" s="168">
        <v>815</v>
      </c>
      <c r="H6206" s="168">
        <v>651</v>
      </c>
      <c r="I6206" s="168">
        <v>1.3</v>
      </c>
      <c r="J6206" s="168">
        <v>1.9</v>
      </c>
      <c r="K6206" s="168">
        <v>149.6</v>
      </c>
      <c r="L6206" s="168">
        <v>63</v>
      </c>
      <c r="M6206" s="168">
        <v>25.6</v>
      </c>
      <c r="N6206" s="168">
        <v>962.8</v>
      </c>
    </row>
    <row r="6207" spans="1:14" x14ac:dyDescent="0.2">
      <c r="A6207" s="168">
        <v>2019</v>
      </c>
      <c r="B6207" s="168">
        <v>9</v>
      </c>
      <c r="C6207" s="168">
        <v>16</v>
      </c>
      <c r="D6207" s="168">
        <v>11</v>
      </c>
      <c r="E6207" s="168">
        <v>30</v>
      </c>
      <c r="F6207" s="168">
        <v>195</v>
      </c>
      <c r="G6207" s="168">
        <v>540</v>
      </c>
      <c r="H6207" s="168">
        <v>607</v>
      </c>
      <c r="I6207" s="168">
        <v>1.8</v>
      </c>
      <c r="J6207" s="168">
        <v>1.8</v>
      </c>
      <c r="K6207" s="168">
        <v>172.6</v>
      </c>
      <c r="L6207" s="168">
        <v>61.7</v>
      </c>
      <c r="M6207" s="168">
        <v>26.4</v>
      </c>
      <c r="N6207" s="168">
        <v>962.8</v>
      </c>
    </row>
    <row r="6208" spans="1:14" x14ac:dyDescent="0.2">
      <c r="A6208" s="168">
        <v>2019</v>
      </c>
      <c r="B6208" s="168">
        <v>9</v>
      </c>
      <c r="C6208" s="168">
        <v>16</v>
      </c>
      <c r="D6208" s="168">
        <v>12</v>
      </c>
      <c r="E6208" s="168">
        <v>30</v>
      </c>
      <c r="F6208" s="168">
        <v>189</v>
      </c>
      <c r="G6208" s="168">
        <v>825</v>
      </c>
      <c r="H6208" s="168">
        <v>873</v>
      </c>
      <c r="I6208" s="168">
        <v>1.8</v>
      </c>
      <c r="J6208" s="168">
        <v>4.3</v>
      </c>
      <c r="K6208" s="168">
        <v>262.39999999999998</v>
      </c>
      <c r="L6208" s="168">
        <v>62.3</v>
      </c>
      <c r="M6208" s="168">
        <v>26.8</v>
      </c>
      <c r="N6208" s="168">
        <v>962.5</v>
      </c>
    </row>
    <row r="6209" spans="1:14" x14ac:dyDescent="0.2">
      <c r="A6209" s="168">
        <v>2019</v>
      </c>
      <c r="B6209" s="168">
        <v>9</v>
      </c>
      <c r="C6209" s="168">
        <v>16</v>
      </c>
      <c r="D6209" s="168">
        <v>13</v>
      </c>
      <c r="E6209" s="168">
        <v>30</v>
      </c>
      <c r="F6209" s="168">
        <v>156</v>
      </c>
      <c r="G6209" s="168">
        <v>833</v>
      </c>
      <c r="H6209" s="168">
        <v>850</v>
      </c>
      <c r="I6209" s="168">
        <v>1.6</v>
      </c>
      <c r="J6209" s="168">
        <v>5.2</v>
      </c>
      <c r="K6209" s="168">
        <v>256.2</v>
      </c>
      <c r="L6209" s="168">
        <v>63.4</v>
      </c>
      <c r="M6209" s="168">
        <v>26.5</v>
      </c>
      <c r="N6209" s="168">
        <v>962</v>
      </c>
    </row>
    <row r="6210" spans="1:14" x14ac:dyDescent="0.2">
      <c r="A6210" s="168">
        <v>2019</v>
      </c>
      <c r="B6210" s="168">
        <v>9</v>
      </c>
      <c r="C6210" s="168">
        <v>16</v>
      </c>
      <c r="D6210" s="168">
        <v>14</v>
      </c>
      <c r="E6210" s="168">
        <v>30</v>
      </c>
      <c r="F6210" s="168">
        <v>157</v>
      </c>
      <c r="G6210" s="168">
        <v>806</v>
      </c>
      <c r="H6210" s="168">
        <v>788</v>
      </c>
      <c r="I6210" s="168">
        <v>1.2</v>
      </c>
      <c r="J6210" s="168">
        <v>4.5999999999999996</v>
      </c>
      <c r="K6210" s="168">
        <v>253.2</v>
      </c>
      <c r="L6210" s="168">
        <v>62.7</v>
      </c>
      <c r="M6210" s="168">
        <v>26.9</v>
      </c>
      <c r="N6210" s="168">
        <v>961.6</v>
      </c>
    </row>
    <row r="6211" spans="1:14" x14ac:dyDescent="0.2">
      <c r="A6211" s="168">
        <v>2019</v>
      </c>
      <c r="B6211" s="168">
        <v>9</v>
      </c>
      <c r="C6211" s="168">
        <v>16</v>
      </c>
      <c r="D6211" s="168">
        <v>15</v>
      </c>
      <c r="E6211" s="168">
        <v>30</v>
      </c>
      <c r="F6211" s="168">
        <v>194</v>
      </c>
      <c r="G6211" s="168">
        <v>753</v>
      </c>
      <c r="H6211" s="168">
        <v>709</v>
      </c>
      <c r="I6211" s="168">
        <v>0.9</v>
      </c>
      <c r="J6211" s="168">
        <v>4.0999999999999996</v>
      </c>
      <c r="K6211" s="168">
        <v>263.2</v>
      </c>
      <c r="L6211" s="168">
        <v>63.2</v>
      </c>
      <c r="M6211" s="168">
        <v>27</v>
      </c>
      <c r="N6211" s="168">
        <v>961.2</v>
      </c>
    </row>
    <row r="6212" spans="1:14" x14ac:dyDescent="0.2">
      <c r="A6212" s="168">
        <v>2019</v>
      </c>
      <c r="B6212" s="168">
        <v>9</v>
      </c>
      <c r="C6212" s="168">
        <v>16</v>
      </c>
      <c r="D6212" s="168">
        <v>16</v>
      </c>
      <c r="E6212" s="168">
        <v>30</v>
      </c>
      <c r="F6212" s="168">
        <v>270</v>
      </c>
      <c r="G6212" s="168">
        <v>612</v>
      </c>
      <c r="H6212" s="168">
        <v>602</v>
      </c>
      <c r="I6212" s="168">
        <v>0.8</v>
      </c>
      <c r="J6212" s="168">
        <v>3</v>
      </c>
      <c r="K6212" s="168">
        <v>267.60000000000002</v>
      </c>
      <c r="L6212" s="168">
        <v>62.6</v>
      </c>
      <c r="M6212" s="168">
        <v>27.2</v>
      </c>
      <c r="N6212" s="168">
        <v>961.1</v>
      </c>
    </row>
    <row r="6213" spans="1:14" x14ac:dyDescent="0.2">
      <c r="A6213" s="168">
        <v>2019</v>
      </c>
      <c r="B6213" s="168">
        <v>9</v>
      </c>
      <c r="C6213" s="168">
        <v>16</v>
      </c>
      <c r="D6213" s="168">
        <v>17</v>
      </c>
      <c r="E6213" s="168">
        <v>30</v>
      </c>
      <c r="F6213" s="168">
        <v>211</v>
      </c>
      <c r="G6213" s="168">
        <v>401</v>
      </c>
      <c r="H6213" s="168">
        <v>359</v>
      </c>
      <c r="I6213" s="168">
        <v>1</v>
      </c>
      <c r="J6213" s="168">
        <v>3.5</v>
      </c>
      <c r="K6213" s="168">
        <v>268.60000000000002</v>
      </c>
      <c r="L6213" s="168">
        <v>66</v>
      </c>
      <c r="M6213" s="168">
        <v>26.2</v>
      </c>
      <c r="N6213" s="168">
        <v>961</v>
      </c>
    </row>
    <row r="6214" spans="1:14" x14ac:dyDescent="0.2">
      <c r="A6214" s="168">
        <v>2019</v>
      </c>
      <c r="B6214" s="168">
        <v>9</v>
      </c>
      <c r="C6214" s="168">
        <v>16</v>
      </c>
      <c r="D6214" s="168">
        <v>18</v>
      </c>
      <c r="E6214" s="168">
        <v>30</v>
      </c>
      <c r="F6214" s="168">
        <v>85</v>
      </c>
      <c r="G6214" s="168">
        <v>134</v>
      </c>
      <c r="H6214" s="168">
        <v>111</v>
      </c>
      <c r="I6214" s="168">
        <v>1.1000000000000001</v>
      </c>
      <c r="J6214" s="168">
        <v>3.3</v>
      </c>
      <c r="K6214" s="168">
        <v>266.3</v>
      </c>
      <c r="L6214" s="168">
        <v>71.8</v>
      </c>
      <c r="M6214" s="168">
        <v>24.5</v>
      </c>
      <c r="N6214" s="168">
        <v>961.2</v>
      </c>
    </row>
    <row r="6215" spans="1:14" x14ac:dyDescent="0.2">
      <c r="A6215" s="168">
        <v>2019</v>
      </c>
      <c r="B6215" s="168">
        <v>9</v>
      </c>
      <c r="C6215" s="168">
        <v>16</v>
      </c>
      <c r="D6215" s="168">
        <v>19</v>
      </c>
      <c r="E6215" s="168">
        <v>30</v>
      </c>
      <c r="F6215" s="168">
        <v>2</v>
      </c>
      <c r="G6215" s="168">
        <v>0</v>
      </c>
      <c r="H6215" s="168">
        <v>2</v>
      </c>
      <c r="I6215" s="168">
        <v>1.2</v>
      </c>
      <c r="J6215" s="168">
        <v>2.5</v>
      </c>
      <c r="K6215" s="168">
        <v>261.3</v>
      </c>
      <c r="L6215" s="168">
        <v>78.900000000000006</v>
      </c>
      <c r="M6215" s="168">
        <v>22.8</v>
      </c>
      <c r="N6215" s="168">
        <v>961.8</v>
      </c>
    </row>
    <row r="6216" spans="1:14" x14ac:dyDescent="0.2">
      <c r="A6216" s="168">
        <v>2019</v>
      </c>
      <c r="B6216" s="168">
        <v>9</v>
      </c>
      <c r="C6216" s="168">
        <v>16</v>
      </c>
      <c r="D6216" s="168">
        <v>20</v>
      </c>
      <c r="E6216" s="168">
        <v>30</v>
      </c>
      <c r="F6216" s="168">
        <v>0</v>
      </c>
      <c r="G6216" s="168">
        <v>0</v>
      </c>
      <c r="H6216" s="168">
        <v>0</v>
      </c>
      <c r="I6216" s="168">
        <v>1.2</v>
      </c>
      <c r="J6216" s="168">
        <v>1.4</v>
      </c>
      <c r="K6216" s="168">
        <v>233.4</v>
      </c>
      <c r="L6216" s="168">
        <v>82.1</v>
      </c>
      <c r="M6216" s="168">
        <v>22.1</v>
      </c>
      <c r="N6216" s="168">
        <v>961.9</v>
      </c>
    </row>
    <row r="6217" spans="1:14" x14ac:dyDescent="0.2">
      <c r="A6217" s="168">
        <v>2019</v>
      </c>
      <c r="B6217" s="168">
        <v>9</v>
      </c>
      <c r="C6217" s="168">
        <v>16</v>
      </c>
      <c r="D6217" s="168">
        <v>21</v>
      </c>
      <c r="E6217" s="168">
        <v>30</v>
      </c>
      <c r="F6217" s="168">
        <v>0</v>
      </c>
      <c r="G6217" s="168">
        <v>0</v>
      </c>
      <c r="H6217" s="168">
        <v>0</v>
      </c>
      <c r="I6217" s="168">
        <v>1.3</v>
      </c>
      <c r="J6217" s="168">
        <v>0.5</v>
      </c>
      <c r="K6217" s="168">
        <v>202</v>
      </c>
      <c r="L6217" s="168">
        <v>84.8</v>
      </c>
      <c r="M6217" s="168">
        <v>21.5</v>
      </c>
      <c r="N6217" s="168">
        <v>962.1</v>
      </c>
    </row>
    <row r="6218" spans="1:14" x14ac:dyDescent="0.2">
      <c r="A6218" s="168">
        <v>2019</v>
      </c>
      <c r="B6218" s="168">
        <v>9</v>
      </c>
      <c r="C6218" s="168">
        <v>16</v>
      </c>
      <c r="D6218" s="168">
        <v>22</v>
      </c>
      <c r="E6218" s="168">
        <v>30</v>
      </c>
      <c r="F6218" s="168">
        <v>0</v>
      </c>
      <c r="G6218" s="168">
        <v>0</v>
      </c>
      <c r="H6218" s="168">
        <v>0</v>
      </c>
      <c r="I6218" s="168">
        <v>1.4</v>
      </c>
      <c r="J6218" s="168">
        <v>0.3</v>
      </c>
      <c r="K6218" s="168">
        <v>114.3</v>
      </c>
      <c r="L6218" s="168">
        <v>87</v>
      </c>
      <c r="M6218" s="168">
        <v>21.1</v>
      </c>
      <c r="N6218" s="168">
        <v>962</v>
      </c>
    </row>
    <row r="6219" spans="1:14" x14ac:dyDescent="0.2">
      <c r="A6219" s="168">
        <v>2019</v>
      </c>
      <c r="B6219" s="168">
        <v>9</v>
      </c>
      <c r="C6219" s="168">
        <v>16</v>
      </c>
      <c r="D6219" s="168">
        <v>23</v>
      </c>
      <c r="E6219" s="168">
        <v>30</v>
      </c>
      <c r="F6219" s="168">
        <v>0</v>
      </c>
      <c r="G6219" s="168">
        <v>0</v>
      </c>
      <c r="H6219" s="168">
        <v>0</v>
      </c>
      <c r="I6219" s="168">
        <v>1.4</v>
      </c>
      <c r="J6219" s="168">
        <v>0.8</v>
      </c>
      <c r="K6219" s="168">
        <v>206.9</v>
      </c>
      <c r="L6219" s="168">
        <v>88.6</v>
      </c>
      <c r="M6219" s="168">
        <v>20.8</v>
      </c>
      <c r="N6219" s="168">
        <v>962.2</v>
      </c>
    </row>
    <row r="6220" spans="1:14" x14ac:dyDescent="0.2">
      <c r="A6220" s="168">
        <v>2019</v>
      </c>
      <c r="B6220" s="168">
        <v>9</v>
      </c>
      <c r="C6220" s="168">
        <v>17</v>
      </c>
      <c r="D6220" s="168">
        <v>0</v>
      </c>
      <c r="E6220" s="168">
        <v>30</v>
      </c>
      <c r="F6220" s="168">
        <v>0</v>
      </c>
      <c r="G6220" s="168">
        <v>0</v>
      </c>
      <c r="H6220" s="168">
        <v>0</v>
      </c>
      <c r="I6220" s="168">
        <v>1.3</v>
      </c>
      <c r="J6220" s="168">
        <v>1.4</v>
      </c>
      <c r="K6220" s="168">
        <v>92.7</v>
      </c>
      <c r="L6220" s="168">
        <v>91.7</v>
      </c>
      <c r="M6220" s="168">
        <v>20.100000000000001</v>
      </c>
      <c r="N6220" s="168">
        <v>961.9</v>
      </c>
    </row>
    <row r="6221" spans="1:14" x14ac:dyDescent="0.2">
      <c r="A6221" s="168">
        <v>2019</v>
      </c>
      <c r="B6221" s="168">
        <v>9</v>
      </c>
      <c r="C6221" s="168">
        <v>17</v>
      </c>
      <c r="D6221" s="168">
        <v>1</v>
      </c>
      <c r="E6221" s="168">
        <v>30</v>
      </c>
      <c r="F6221" s="168">
        <v>0</v>
      </c>
      <c r="G6221" s="168">
        <v>0</v>
      </c>
      <c r="H6221" s="168">
        <v>0</v>
      </c>
      <c r="I6221" s="168">
        <v>0.8</v>
      </c>
      <c r="J6221" s="168">
        <v>1.1000000000000001</v>
      </c>
      <c r="K6221" s="168">
        <v>116.1</v>
      </c>
      <c r="L6221" s="168">
        <v>91.7</v>
      </c>
      <c r="M6221" s="168">
        <v>20.100000000000001</v>
      </c>
      <c r="N6221" s="168">
        <v>962</v>
      </c>
    </row>
    <row r="6222" spans="1:14" x14ac:dyDescent="0.2">
      <c r="A6222" s="168">
        <v>2019</v>
      </c>
      <c r="B6222" s="168">
        <v>9</v>
      </c>
      <c r="C6222" s="168">
        <v>17</v>
      </c>
      <c r="D6222" s="168">
        <v>2</v>
      </c>
      <c r="E6222" s="168">
        <v>30</v>
      </c>
      <c r="F6222" s="168">
        <v>0</v>
      </c>
      <c r="G6222" s="168">
        <v>0</v>
      </c>
      <c r="H6222" s="168">
        <v>0</v>
      </c>
      <c r="I6222" s="168">
        <v>0.3</v>
      </c>
      <c r="J6222" s="168">
        <v>1.1000000000000001</v>
      </c>
      <c r="K6222" s="168">
        <v>99.4</v>
      </c>
      <c r="L6222" s="168">
        <v>92.4</v>
      </c>
      <c r="M6222" s="168">
        <v>19.899999999999999</v>
      </c>
      <c r="N6222" s="168">
        <v>961.7</v>
      </c>
    </row>
    <row r="6223" spans="1:14" x14ac:dyDescent="0.2">
      <c r="A6223" s="168">
        <v>2019</v>
      </c>
      <c r="B6223" s="168">
        <v>9</v>
      </c>
      <c r="C6223" s="168">
        <v>17</v>
      </c>
      <c r="D6223" s="168">
        <v>3</v>
      </c>
      <c r="E6223" s="168">
        <v>30</v>
      </c>
      <c r="F6223" s="168">
        <v>0</v>
      </c>
      <c r="G6223" s="168">
        <v>0</v>
      </c>
      <c r="H6223" s="168">
        <v>0</v>
      </c>
      <c r="I6223" s="168">
        <v>0.1</v>
      </c>
      <c r="J6223" s="168">
        <v>0.5</v>
      </c>
      <c r="K6223" s="168">
        <v>28.7</v>
      </c>
      <c r="L6223" s="168">
        <v>93.4</v>
      </c>
      <c r="M6223" s="168">
        <v>19.600000000000001</v>
      </c>
      <c r="N6223" s="168">
        <v>961.3</v>
      </c>
    </row>
    <row r="6224" spans="1:14" x14ac:dyDescent="0.2">
      <c r="A6224" s="168">
        <v>2019</v>
      </c>
      <c r="B6224" s="168">
        <v>9</v>
      </c>
      <c r="C6224" s="168">
        <v>17</v>
      </c>
      <c r="D6224" s="168">
        <v>4</v>
      </c>
      <c r="E6224" s="168">
        <v>30</v>
      </c>
      <c r="F6224" s="168">
        <v>0</v>
      </c>
      <c r="G6224" s="168">
        <v>0</v>
      </c>
      <c r="H6224" s="168">
        <v>0</v>
      </c>
      <c r="I6224" s="168">
        <v>-0.2</v>
      </c>
      <c r="J6224" s="168">
        <v>1.2</v>
      </c>
      <c r="K6224" s="168">
        <v>47.3</v>
      </c>
      <c r="L6224" s="168">
        <v>93.1</v>
      </c>
      <c r="M6224" s="168">
        <v>19.8</v>
      </c>
      <c r="N6224" s="168">
        <v>961.1</v>
      </c>
    </row>
    <row r="6225" spans="1:14" x14ac:dyDescent="0.2">
      <c r="A6225" s="168">
        <v>2019</v>
      </c>
      <c r="B6225" s="168">
        <v>9</v>
      </c>
      <c r="C6225" s="168">
        <v>17</v>
      </c>
      <c r="D6225" s="168">
        <v>5</v>
      </c>
      <c r="E6225" s="168">
        <v>30</v>
      </c>
      <c r="F6225" s="168">
        <v>0</v>
      </c>
      <c r="G6225" s="168">
        <v>0</v>
      </c>
      <c r="H6225" s="168">
        <v>0</v>
      </c>
      <c r="I6225" s="168">
        <v>-0.4</v>
      </c>
      <c r="J6225" s="168">
        <v>1.4</v>
      </c>
      <c r="K6225" s="168">
        <v>97.9</v>
      </c>
      <c r="L6225" s="168">
        <v>90.8</v>
      </c>
      <c r="M6225" s="168">
        <v>20</v>
      </c>
      <c r="N6225" s="168">
        <v>961</v>
      </c>
    </row>
    <row r="6226" spans="1:14" x14ac:dyDescent="0.2">
      <c r="A6226" s="168">
        <v>2019</v>
      </c>
      <c r="B6226" s="168">
        <v>9</v>
      </c>
      <c r="C6226" s="168">
        <v>17</v>
      </c>
      <c r="D6226" s="168">
        <v>6</v>
      </c>
      <c r="E6226" s="168">
        <v>30</v>
      </c>
      <c r="F6226" s="168">
        <v>0</v>
      </c>
      <c r="G6226" s="168">
        <v>0</v>
      </c>
      <c r="H6226" s="168">
        <v>0</v>
      </c>
      <c r="I6226" s="168">
        <v>-0.7</v>
      </c>
      <c r="J6226" s="168">
        <v>1.8</v>
      </c>
      <c r="K6226" s="168">
        <v>67.2</v>
      </c>
      <c r="L6226" s="168">
        <v>91.9</v>
      </c>
      <c r="M6226" s="168">
        <v>19.600000000000001</v>
      </c>
      <c r="N6226" s="168">
        <v>960.4</v>
      </c>
    </row>
    <row r="6227" spans="1:14" x14ac:dyDescent="0.2">
      <c r="A6227" s="168">
        <v>2019</v>
      </c>
      <c r="B6227" s="168">
        <v>9</v>
      </c>
      <c r="C6227" s="168">
        <v>17</v>
      </c>
      <c r="D6227" s="168">
        <v>7</v>
      </c>
      <c r="E6227" s="168">
        <v>30</v>
      </c>
      <c r="F6227" s="168">
        <v>55</v>
      </c>
      <c r="G6227" s="168">
        <v>123</v>
      </c>
      <c r="H6227" s="168">
        <v>79</v>
      </c>
      <c r="I6227" s="168">
        <v>-0.9</v>
      </c>
      <c r="J6227" s="168">
        <v>1.2</v>
      </c>
      <c r="K6227" s="168">
        <v>120.5</v>
      </c>
      <c r="L6227" s="168">
        <v>90.9</v>
      </c>
      <c r="M6227" s="168">
        <v>19.899999999999999</v>
      </c>
      <c r="N6227" s="168">
        <v>960.8</v>
      </c>
    </row>
    <row r="6228" spans="1:14" x14ac:dyDescent="0.2">
      <c r="A6228" s="168">
        <v>2019</v>
      </c>
      <c r="B6228" s="168">
        <v>9</v>
      </c>
      <c r="C6228" s="168">
        <v>17</v>
      </c>
      <c r="D6228" s="168">
        <v>8</v>
      </c>
      <c r="E6228" s="168">
        <v>30</v>
      </c>
      <c r="F6228" s="168">
        <v>126</v>
      </c>
      <c r="G6228" s="168">
        <v>152</v>
      </c>
      <c r="H6228" s="168">
        <v>171</v>
      </c>
      <c r="I6228" s="168">
        <v>-0.7</v>
      </c>
      <c r="J6228" s="168">
        <v>1.4</v>
      </c>
      <c r="K6228" s="168">
        <v>171.7</v>
      </c>
      <c r="L6228" s="168">
        <v>84.8</v>
      </c>
      <c r="M6228" s="168">
        <v>21.8</v>
      </c>
      <c r="N6228" s="168">
        <v>961.3</v>
      </c>
    </row>
    <row r="6229" spans="1:14" x14ac:dyDescent="0.2">
      <c r="A6229" s="168">
        <v>2019</v>
      </c>
      <c r="B6229" s="168">
        <v>9</v>
      </c>
      <c r="C6229" s="168">
        <v>17</v>
      </c>
      <c r="D6229" s="168">
        <v>9</v>
      </c>
      <c r="E6229" s="168">
        <v>30</v>
      </c>
      <c r="F6229" s="168">
        <v>152</v>
      </c>
      <c r="G6229" s="168">
        <v>57</v>
      </c>
      <c r="H6229" s="168">
        <v>185</v>
      </c>
      <c r="I6229" s="168">
        <v>0.2</v>
      </c>
      <c r="J6229" s="168">
        <v>2.2999999999999998</v>
      </c>
      <c r="K6229" s="168">
        <v>93.6</v>
      </c>
      <c r="L6229" s="168">
        <v>82.9</v>
      </c>
      <c r="M6229" s="168">
        <v>22.2</v>
      </c>
      <c r="N6229" s="168">
        <v>961.2</v>
      </c>
    </row>
    <row r="6230" spans="1:14" x14ac:dyDescent="0.2">
      <c r="A6230" s="168">
        <v>2019</v>
      </c>
      <c r="B6230" s="168">
        <v>9</v>
      </c>
      <c r="C6230" s="168">
        <v>17</v>
      </c>
      <c r="D6230" s="168">
        <v>10</v>
      </c>
      <c r="E6230" s="168">
        <v>30</v>
      </c>
      <c r="F6230" s="168">
        <v>108</v>
      </c>
      <c r="G6230" s="168">
        <v>0</v>
      </c>
      <c r="H6230" s="168">
        <v>109</v>
      </c>
      <c r="I6230" s="168">
        <v>0.8</v>
      </c>
      <c r="J6230" s="168">
        <v>2</v>
      </c>
      <c r="K6230" s="168">
        <v>152.9</v>
      </c>
      <c r="L6230" s="168">
        <v>73.099999999999994</v>
      </c>
      <c r="M6230" s="168">
        <v>23.3</v>
      </c>
      <c r="N6230" s="168">
        <v>961.7</v>
      </c>
    </row>
    <row r="6231" spans="1:14" x14ac:dyDescent="0.2">
      <c r="A6231" s="168">
        <v>2019</v>
      </c>
      <c r="B6231" s="168">
        <v>9</v>
      </c>
      <c r="C6231" s="168">
        <v>17</v>
      </c>
      <c r="D6231" s="168">
        <v>11</v>
      </c>
      <c r="E6231" s="168">
        <v>30</v>
      </c>
      <c r="F6231" s="168">
        <v>236</v>
      </c>
      <c r="G6231" s="168">
        <v>54</v>
      </c>
      <c r="H6231" s="168">
        <v>280</v>
      </c>
      <c r="I6231" s="168">
        <v>0.8</v>
      </c>
      <c r="J6231" s="168">
        <v>3.8</v>
      </c>
      <c r="K6231" s="168">
        <v>75.2</v>
      </c>
      <c r="L6231" s="168">
        <v>67.099999999999994</v>
      </c>
      <c r="M6231" s="168">
        <v>24</v>
      </c>
      <c r="N6231" s="168">
        <v>960.8</v>
      </c>
    </row>
    <row r="6232" spans="1:14" x14ac:dyDescent="0.2">
      <c r="A6232" s="168">
        <v>2019</v>
      </c>
      <c r="B6232" s="168">
        <v>9</v>
      </c>
      <c r="C6232" s="168">
        <v>17</v>
      </c>
      <c r="D6232" s="168">
        <v>12</v>
      </c>
      <c r="E6232" s="168">
        <v>30</v>
      </c>
      <c r="F6232" s="168">
        <v>212</v>
      </c>
      <c r="G6232" s="168">
        <v>231</v>
      </c>
      <c r="H6232" s="168">
        <v>407</v>
      </c>
      <c r="I6232" s="168">
        <v>0.6</v>
      </c>
      <c r="J6232" s="168">
        <v>4</v>
      </c>
      <c r="K6232" s="168">
        <v>80.900000000000006</v>
      </c>
      <c r="L6232" s="168">
        <v>68</v>
      </c>
      <c r="M6232" s="168">
        <v>24</v>
      </c>
      <c r="N6232" s="168">
        <v>960.5</v>
      </c>
    </row>
    <row r="6233" spans="1:14" x14ac:dyDescent="0.2">
      <c r="A6233" s="168">
        <v>2019</v>
      </c>
      <c r="B6233" s="168">
        <v>9</v>
      </c>
      <c r="C6233" s="168">
        <v>17</v>
      </c>
      <c r="D6233" s="168">
        <v>13</v>
      </c>
      <c r="E6233" s="168">
        <v>30</v>
      </c>
      <c r="F6233" s="168">
        <v>231</v>
      </c>
      <c r="G6233" s="168">
        <v>819</v>
      </c>
      <c r="H6233" s="168">
        <v>908</v>
      </c>
      <c r="I6233" s="168">
        <v>0.4</v>
      </c>
      <c r="J6233" s="168">
        <v>4.0999999999999996</v>
      </c>
      <c r="K6233" s="168">
        <v>106.4</v>
      </c>
      <c r="L6233" s="168">
        <v>63</v>
      </c>
      <c r="M6233" s="168">
        <v>25.8</v>
      </c>
      <c r="N6233" s="168">
        <v>959.7</v>
      </c>
    </row>
    <row r="6234" spans="1:14" x14ac:dyDescent="0.2">
      <c r="A6234" s="168">
        <v>2019</v>
      </c>
      <c r="B6234" s="168">
        <v>9</v>
      </c>
      <c r="C6234" s="168">
        <v>17</v>
      </c>
      <c r="D6234" s="168">
        <v>14</v>
      </c>
      <c r="E6234" s="168">
        <v>30</v>
      </c>
      <c r="F6234" s="168">
        <v>256</v>
      </c>
      <c r="G6234" s="168">
        <v>438</v>
      </c>
      <c r="H6234" s="168">
        <v>597</v>
      </c>
      <c r="I6234" s="168">
        <v>0.2</v>
      </c>
      <c r="J6234" s="168">
        <v>3.5</v>
      </c>
      <c r="K6234" s="168">
        <v>84.8</v>
      </c>
      <c r="L6234" s="168">
        <v>58</v>
      </c>
      <c r="M6234" s="168">
        <v>26.7</v>
      </c>
      <c r="N6234" s="168">
        <v>959.4</v>
      </c>
    </row>
    <row r="6235" spans="1:14" x14ac:dyDescent="0.2">
      <c r="A6235" s="168">
        <v>2019</v>
      </c>
      <c r="B6235" s="168">
        <v>9</v>
      </c>
      <c r="C6235" s="168">
        <v>17</v>
      </c>
      <c r="D6235" s="168">
        <v>15</v>
      </c>
      <c r="E6235" s="168">
        <v>30</v>
      </c>
      <c r="F6235" s="168">
        <v>170</v>
      </c>
      <c r="G6235" s="168">
        <v>721</v>
      </c>
      <c r="H6235" s="168">
        <v>658</v>
      </c>
      <c r="I6235" s="168">
        <v>-0.1</v>
      </c>
      <c r="J6235" s="168">
        <v>3.1</v>
      </c>
      <c r="K6235" s="168">
        <v>107.3</v>
      </c>
      <c r="L6235" s="168">
        <v>54</v>
      </c>
      <c r="M6235" s="168">
        <v>27.5</v>
      </c>
      <c r="N6235" s="168">
        <v>959.1</v>
      </c>
    </row>
    <row r="6236" spans="1:14" x14ac:dyDescent="0.2">
      <c r="A6236" s="168">
        <v>2019</v>
      </c>
      <c r="B6236" s="168">
        <v>9</v>
      </c>
      <c r="C6236" s="168">
        <v>17</v>
      </c>
      <c r="D6236" s="168">
        <v>16</v>
      </c>
      <c r="E6236" s="168">
        <v>30</v>
      </c>
      <c r="F6236" s="168">
        <v>139</v>
      </c>
      <c r="G6236" s="168">
        <v>598</v>
      </c>
      <c r="H6236" s="168">
        <v>460</v>
      </c>
      <c r="I6236" s="168">
        <v>-0.4</v>
      </c>
      <c r="J6236" s="168">
        <v>2.4</v>
      </c>
      <c r="K6236" s="168">
        <v>115.7</v>
      </c>
      <c r="L6236" s="168">
        <v>54.3</v>
      </c>
      <c r="M6236" s="168">
        <v>27.9</v>
      </c>
      <c r="N6236" s="168">
        <v>958.6</v>
      </c>
    </row>
    <row r="6237" spans="1:14" x14ac:dyDescent="0.2">
      <c r="A6237" s="168">
        <v>2019</v>
      </c>
      <c r="B6237" s="168">
        <v>9</v>
      </c>
      <c r="C6237" s="168">
        <v>17</v>
      </c>
      <c r="D6237" s="168">
        <v>17</v>
      </c>
      <c r="E6237" s="168">
        <v>30</v>
      </c>
      <c r="F6237" s="168">
        <v>112</v>
      </c>
      <c r="G6237" s="168">
        <v>272</v>
      </c>
      <c r="H6237" s="168">
        <v>213</v>
      </c>
      <c r="I6237" s="168">
        <v>-0.6</v>
      </c>
      <c r="J6237" s="168">
        <v>2.4</v>
      </c>
      <c r="K6237" s="168">
        <v>100.6</v>
      </c>
      <c r="L6237" s="168">
        <v>56.6</v>
      </c>
      <c r="M6237" s="168">
        <v>27.4</v>
      </c>
      <c r="N6237" s="168">
        <v>958.4</v>
      </c>
    </row>
    <row r="6238" spans="1:14" x14ac:dyDescent="0.2">
      <c r="A6238" s="168">
        <v>2019</v>
      </c>
      <c r="B6238" s="168">
        <v>9</v>
      </c>
      <c r="C6238" s="168">
        <v>17</v>
      </c>
      <c r="D6238" s="168">
        <v>18</v>
      </c>
      <c r="E6238" s="168">
        <v>30</v>
      </c>
      <c r="F6238" s="168">
        <v>53</v>
      </c>
      <c r="G6238" s="168">
        <v>92</v>
      </c>
      <c r="H6238" s="168">
        <v>68</v>
      </c>
      <c r="I6238" s="168">
        <v>-1.1000000000000001</v>
      </c>
      <c r="J6238" s="168">
        <v>4</v>
      </c>
      <c r="K6238" s="168">
        <v>91.2</v>
      </c>
      <c r="L6238" s="168">
        <v>69.7</v>
      </c>
      <c r="M6238" s="168">
        <v>25.1</v>
      </c>
      <c r="N6238" s="168">
        <v>958.3</v>
      </c>
    </row>
    <row r="6239" spans="1:14" x14ac:dyDescent="0.2">
      <c r="A6239" s="168">
        <v>2019</v>
      </c>
      <c r="B6239" s="168">
        <v>9</v>
      </c>
      <c r="C6239" s="168">
        <v>17</v>
      </c>
      <c r="D6239" s="168">
        <v>19</v>
      </c>
      <c r="E6239" s="168">
        <v>30</v>
      </c>
      <c r="F6239" s="168">
        <v>2</v>
      </c>
      <c r="G6239" s="168">
        <v>1</v>
      </c>
      <c r="H6239" s="168">
        <v>2</v>
      </c>
      <c r="I6239" s="168">
        <v>-1.6</v>
      </c>
      <c r="J6239" s="168">
        <v>3.9</v>
      </c>
      <c r="K6239" s="168">
        <v>90.2</v>
      </c>
      <c r="L6239" s="168">
        <v>74.8</v>
      </c>
      <c r="M6239" s="168">
        <v>23.3</v>
      </c>
      <c r="N6239" s="168">
        <v>958.6</v>
      </c>
    </row>
    <row r="6240" spans="1:14" x14ac:dyDescent="0.2">
      <c r="A6240" s="168">
        <v>2019</v>
      </c>
      <c r="B6240" s="168">
        <v>9</v>
      </c>
      <c r="C6240" s="168">
        <v>17</v>
      </c>
      <c r="D6240" s="168">
        <v>20</v>
      </c>
      <c r="E6240" s="168">
        <v>30</v>
      </c>
      <c r="F6240" s="168">
        <v>0</v>
      </c>
      <c r="G6240" s="168">
        <v>0</v>
      </c>
      <c r="H6240" s="168">
        <v>0</v>
      </c>
      <c r="I6240" s="168">
        <v>-2.2000000000000002</v>
      </c>
      <c r="J6240" s="168">
        <v>3.3</v>
      </c>
      <c r="K6240" s="168">
        <v>85.6</v>
      </c>
      <c r="L6240" s="168">
        <v>78.599999999999994</v>
      </c>
      <c r="M6240" s="168">
        <v>22.1</v>
      </c>
      <c r="N6240" s="168">
        <v>959.5</v>
      </c>
    </row>
    <row r="6241" spans="1:14" x14ac:dyDescent="0.2">
      <c r="A6241" s="168">
        <v>2019</v>
      </c>
      <c r="B6241" s="168">
        <v>9</v>
      </c>
      <c r="C6241" s="168">
        <v>17</v>
      </c>
      <c r="D6241" s="168">
        <v>21</v>
      </c>
      <c r="E6241" s="168">
        <v>30</v>
      </c>
      <c r="F6241" s="168">
        <v>0</v>
      </c>
      <c r="G6241" s="168">
        <v>0</v>
      </c>
      <c r="H6241" s="168">
        <v>0</v>
      </c>
      <c r="I6241" s="168">
        <v>-2.9</v>
      </c>
      <c r="J6241" s="168">
        <v>1.6</v>
      </c>
      <c r="K6241" s="168">
        <v>83.7</v>
      </c>
      <c r="L6241" s="168">
        <v>83</v>
      </c>
      <c r="M6241" s="168">
        <v>21.3</v>
      </c>
      <c r="N6241" s="168">
        <v>959.8</v>
      </c>
    </row>
    <row r="6242" spans="1:14" x14ac:dyDescent="0.2">
      <c r="A6242" s="168">
        <v>2019</v>
      </c>
      <c r="B6242" s="168">
        <v>9</v>
      </c>
      <c r="C6242" s="168">
        <v>17</v>
      </c>
      <c r="D6242" s="168">
        <v>22</v>
      </c>
      <c r="E6242" s="168">
        <v>30</v>
      </c>
      <c r="F6242" s="168">
        <v>0</v>
      </c>
      <c r="G6242" s="168">
        <v>0</v>
      </c>
      <c r="H6242" s="168">
        <v>0</v>
      </c>
      <c r="I6242" s="168">
        <v>-3.4</v>
      </c>
      <c r="J6242" s="168">
        <v>1.7</v>
      </c>
      <c r="K6242" s="168">
        <v>97.8</v>
      </c>
      <c r="L6242" s="168">
        <v>88.2</v>
      </c>
      <c r="M6242" s="168">
        <v>20.399999999999999</v>
      </c>
      <c r="N6242" s="168">
        <v>959.7</v>
      </c>
    </row>
    <row r="6243" spans="1:14" x14ac:dyDescent="0.2">
      <c r="A6243" s="168">
        <v>2019</v>
      </c>
      <c r="B6243" s="168">
        <v>9</v>
      </c>
      <c r="C6243" s="168">
        <v>17</v>
      </c>
      <c r="D6243" s="168">
        <v>23</v>
      </c>
      <c r="E6243" s="168">
        <v>30</v>
      </c>
      <c r="F6243" s="168">
        <v>0</v>
      </c>
      <c r="G6243" s="168">
        <v>0</v>
      </c>
      <c r="H6243" s="168">
        <v>0</v>
      </c>
      <c r="I6243" s="168">
        <v>-3.8</v>
      </c>
      <c r="J6243" s="168">
        <v>1.6</v>
      </c>
      <c r="K6243" s="168">
        <v>31.6</v>
      </c>
      <c r="L6243" s="168">
        <v>89.4</v>
      </c>
      <c r="M6243" s="168">
        <v>20.3</v>
      </c>
      <c r="N6243" s="168">
        <v>959.6</v>
      </c>
    </row>
    <row r="6244" spans="1:14" x14ac:dyDescent="0.2">
      <c r="A6244" s="168">
        <v>2019</v>
      </c>
      <c r="B6244" s="168">
        <v>9</v>
      </c>
      <c r="C6244" s="168">
        <v>18</v>
      </c>
      <c r="D6244" s="168">
        <v>0</v>
      </c>
      <c r="E6244" s="168">
        <v>30</v>
      </c>
      <c r="F6244" s="168">
        <v>0</v>
      </c>
      <c r="G6244" s="168">
        <v>0</v>
      </c>
      <c r="H6244" s="168">
        <v>0</v>
      </c>
      <c r="I6244" s="168">
        <v>-3.9</v>
      </c>
      <c r="J6244" s="168">
        <v>1.5</v>
      </c>
      <c r="K6244" s="168">
        <v>11.7</v>
      </c>
      <c r="L6244" s="168">
        <v>88.4</v>
      </c>
      <c r="M6244" s="168">
        <v>20.2</v>
      </c>
      <c r="N6244" s="168">
        <v>959.6</v>
      </c>
    </row>
    <row r="6245" spans="1:14" x14ac:dyDescent="0.2">
      <c r="A6245" s="168">
        <v>2019</v>
      </c>
      <c r="B6245" s="168">
        <v>9</v>
      </c>
      <c r="C6245" s="168">
        <v>18</v>
      </c>
      <c r="D6245" s="168">
        <v>1</v>
      </c>
      <c r="E6245" s="168">
        <v>30</v>
      </c>
      <c r="F6245" s="168">
        <v>0</v>
      </c>
      <c r="G6245" s="168">
        <v>0</v>
      </c>
      <c r="H6245" s="168">
        <v>0</v>
      </c>
      <c r="I6245" s="168">
        <v>-3.7</v>
      </c>
      <c r="J6245" s="168">
        <v>1.1000000000000001</v>
      </c>
      <c r="K6245" s="168">
        <v>55</v>
      </c>
      <c r="L6245" s="168">
        <v>89.1</v>
      </c>
      <c r="M6245" s="168">
        <v>19.7</v>
      </c>
      <c r="N6245" s="168">
        <v>959.7</v>
      </c>
    </row>
    <row r="6246" spans="1:14" x14ac:dyDescent="0.2">
      <c r="A6246" s="168">
        <v>2019</v>
      </c>
      <c r="B6246" s="168">
        <v>9</v>
      </c>
      <c r="C6246" s="168">
        <v>18</v>
      </c>
      <c r="D6246" s="168">
        <v>2</v>
      </c>
      <c r="E6246" s="168">
        <v>30</v>
      </c>
      <c r="F6246" s="168">
        <v>0</v>
      </c>
      <c r="G6246" s="168">
        <v>0</v>
      </c>
      <c r="H6246" s="168">
        <v>0</v>
      </c>
      <c r="I6246" s="168">
        <v>-3.4</v>
      </c>
      <c r="J6246" s="168">
        <v>1</v>
      </c>
      <c r="K6246" s="168">
        <v>197.5</v>
      </c>
      <c r="L6246" s="168">
        <v>90.4</v>
      </c>
      <c r="M6246" s="168">
        <v>19.100000000000001</v>
      </c>
      <c r="N6246" s="168">
        <v>959.3</v>
      </c>
    </row>
    <row r="6247" spans="1:14" x14ac:dyDescent="0.2">
      <c r="A6247" s="168">
        <v>2019</v>
      </c>
      <c r="B6247" s="168">
        <v>9</v>
      </c>
      <c r="C6247" s="168">
        <v>18</v>
      </c>
      <c r="D6247" s="168">
        <v>3</v>
      </c>
      <c r="E6247" s="168">
        <v>30</v>
      </c>
      <c r="F6247" s="168">
        <v>0</v>
      </c>
      <c r="G6247" s="168">
        <v>0</v>
      </c>
      <c r="H6247" s="168">
        <v>0</v>
      </c>
      <c r="I6247" s="168">
        <v>-3.1</v>
      </c>
      <c r="J6247" s="168">
        <v>0.7</v>
      </c>
      <c r="K6247" s="168">
        <v>52.1</v>
      </c>
      <c r="L6247" s="168">
        <v>93.7</v>
      </c>
      <c r="M6247" s="168">
        <v>18.3</v>
      </c>
      <c r="N6247" s="168">
        <v>958.8</v>
      </c>
    </row>
    <row r="6248" spans="1:14" x14ac:dyDescent="0.2">
      <c r="A6248" s="168">
        <v>2019</v>
      </c>
      <c r="B6248" s="168">
        <v>9</v>
      </c>
      <c r="C6248" s="168">
        <v>18</v>
      </c>
      <c r="D6248" s="168">
        <v>4</v>
      </c>
      <c r="E6248" s="168">
        <v>30</v>
      </c>
      <c r="F6248" s="168">
        <v>0</v>
      </c>
      <c r="G6248" s="168">
        <v>0</v>
      </c>
      <c r="H6248" s="168">
        <v>0</v>
      </c>
      <c r="I6248" s="168">
        <v>-2.9</v>
      </c>
      <c r="J6248" s="168">
        <v>0.7</v>
      </c>
      <c r="K6248" s="168">
        <v>105.6</v>
      </c>
      <c r="L6248" s="168">
        <v>93.2</v>
      </c>
      <c r="M6248" s="168">
        <v>18.3</v>
      </c>
      <c r="N6248" s="168">
        <v>958.4</v>
      </c>
    </row>
    <row r="6249" spans="1:14" x14ac:dyDescent="0.2">
      <c r="A6249" s="168">
        <v>2019</v>
      </c>
      <c r="B6249" s="168">
        <v>9</v>
      </c>
      <c r="C6249" s="168">
        <v>18</v>
      </c>
      <c r="D6249" s="168">
        <v>5</v>
      </c>
      <c r="E6249" s="168">
        <v>30</v>
      </c>
      <c r="F6249" s="168">
        <v>0</v>
      </c>
      <c r="G6249" s="168">
        <v>0</v>
      </c>
      <c r="H6249" s="168">
        <v>0</v>
      </c>
      <c r="I6249" s="168">
        <v>-2.7</v>
      </c>
      <c r="J6249" s="168">
        <v>1</v>
      </c>
      <c r="K6249" s="168">
        <v>198.6</v>
      </c>
      <c r="L6249" s="168">
        <v>87.7</v>
      </c>
      <c r="M6249" s="168">
        <v>18.5</v>
      </c>
      <c r="N6249" s="168">
        <v>958.1</v>
      </c>
    </row>
    <row r="6250" spans="1:14" x14ac:dyDescent="0.2">
      <c r="A6250" s="168">
        <v>2019</v>
      </c>
      <c r="B6250" s="168">
        <v>9</v>
      </c>
      <c r="C6250" s="168">
        <v>18</v>
      </c>
      <c r="D6250" s="168">
        <v>6</v>
      </c>
      <c r="E6250" s="168">
        <v>30</v>
      </c>
      <c r="F6250" s="168">
        <v>0</v>
      </c>
      <c r="G6250" s="168">
        <v>0</v>
      </c>
      <c r="H6250" s="168">
        <v>0</v>
      </c>
      <c r="I6250" s="168">
        <v>-2.6</v>
      </c>
      <c r="J6250" s="168">
        <v>1.8</v>
      </c>
      <c r="K6250" s="168">
        <v>130.69999999999999</v>
      </c>
      <c r="L6250" s="168">
        <v>85.2</v>
      </c>
      <c r="M6250" s="168">
        <v>18.2</v>
      </c>
      <c r="N6250" s="168">
        <v>958.5</v>
      </c>
    </row>
    <row r="6251" spans="1:14" x14ac:dyDescent="0.2">
      <c r="A6251" s="168">
        <v>2019</v>
      </c>
      <c r="B6251" s="168">
        <v>9</v>
      </c>
      <c r="C6251" s="168">
        <v>18</v>
      </c>
      <c r="D6251" s="168">
        <v>7</v>
      </c>
      <c r="E6251" s="168">
        <v>30</v>
      </c>
      <c r="F6251" s="168">
        <v>37</v>
      </c>
      <c r="G6251" s="168">
        <v>165</v>
      </c>
      <c r="H6251" s="168">
        <v>64</v>
      </c>
      <c r="I6251" s="168">
        <v>-2.6</v>
      </c>
      <c r="J6251" s="168">
        <v>2.6</v>
      </c>
      <c r="K6251" s="168">
        <v>42.1</v>
      </c>
      <c r="L6251" s="168">
        <v>71.5</v>
      </c>
      <c r="M6251" s="168">
        <v>19.600000000000001</v>
      </c>
      <c r="N6251" s="168">
        <v>959</v>
      </c>
    </row>
    <row r="6252" spans="1:14" x14ac:dyDescent="0.2">
      <c r="A6252" s="168">
        <v>2019</v>
      </c>
      <c r="B6252" s="168">
        <v>9</v>
      </c>
      <c r="C6252" s="168">
        <v>18</v>
      </c>
      <c r="D6252" s="168">
        <v>8</v>
      </c>
      <c r="E6252" s="168">
        <v>30</v>
      </c>
      <c r="F6252" s="168">
        <v>77</v>
      </c>
      <c r="G6252" s="168">
        <v>573</v>
      </c>
      <c r="H6252" s="168">
        <v>264</v>
      </c>
      <c r="I6252" s="168">
        <v>-2.1</v>
      </c>
      <c r="J6252" s="168">
        <v>0.8</v>
      </c>
      <c r="K6252" s="168">
        <v>60.1</v>
      </c>
      <c r="L6252" s="168">
        <v>64.099999999999994</v>
      </c>
      <c r="M6252" s="168">
        <v>22.6</v>
      </c>
      <c r="N6252" s="168">
        <v>959.4</v>
      </c>
    </row>
    <row r="6253" spans="1:14" x14ac:dyDescent="0.2">
      <c r="A6253" s="168">
        <v>2019</v>
      </c>
      <c r="B6253" s="168">
        <v>9</v>
      </c>
      <c r="C6253" s="168">
        <v>18</v>
      </c>
      <c r="D6253" s="168">
        <v>9</v>
      </c>
      <c r="E6253" s="168">
        <v>30</v>
      </c>
      <c r="F6253" s="168">
        <v>97</v>
      </c>
      <c r="G6253" s="168">
        <v>741</v>
      </c>
      <c r="H6253" s="168">
        <v>469</v>
      </c>
      <c r="I6253" s="168">
        <v>-1.6</v>
      </c>
      <c r="J6253" s="168">
        <v>0.5</v>
      </c>
      <c r="K6253" s="168">
        <v>124</v>
      </c>
      <c r="L6253" s="168">
        <v>60.3</v>
      </c>
      <c r="M6253" s="168">
        <v>25.1</v>
      </c>
      <c r="N6253" s="168">
        <v>959.7</v>
      </c>
    </row>
    <row r="6254" spans="1:14" x14ac:dyDescent="0.2">
      <c r="A6254" s="168">
        <v>2019</v>
      </c>
      <c r="B6254" s="168">
        <v>9</v>
      </c>
      <c r="C6254" s="168">
        <v>18</v>
      </c>
      <c r="D6254" s="168">
        <v>10</v>
      </c>
      <c r="E6254" s="168">
        <v>30</v>
      </c>
      <c r="F6254" s="168">
        <v>143</v>
      </c>
      <c r="G6254" s="168">
        <v>721</v>
      </c>
      <c r="H6254" s="168">
        <v>612</v>
      </c>
      <c r="I6254" s="168">
        <v>-1.3</v>
      </c>
      <c r="J6254" s="168">
        <v>1.2</v>
      </c>
      <c r="K6254" s="168">
        <v>166.6</v>
      </c>
      <c r="L6254" s="168">
        <v>55.6</v>
      </c>
      <c r="M6254" s="168">
        <v>26</v>
      </c>
      <c r="N6254" s="168">
        <v>960</v>
      </c>
    </row>
    <row r="6255" spans="1:14" x14ac:dyDescent="0.2">
      <c r="A6255" s="168">
        <v>2019</v>
      </c>
      <c r="B6255" s="168">
        <v>9</v>
      </c>
      <c r="C6255" s="168">
        <v>18</v>
      </c>
      <c r="D6255" s="168">
        <v>11</v>
      </c>
      <c r="E6255" s="168">
        <v>30</v>
      </c>
      <c r="F6255" s="168">
        <v>201</v>
      </c>
      <c r="G6255" s="168">
        <v>713</v>
      </c>
      <c r="H6255" s="168">
        <v>746</v>
      </c>
      <c r="I6255" s="168">
        <v>-0.9</v>
      </c>
      <c r="J6255" s="168">
        <v>1.3</v>
      </c>
      <c r="K6255" s="168">
        <v>131</v>
      </c>
      <c r="L6255" s="168">
        <v>51.5</v>
      </c>
      <c r="M6255" s="168">
        <v>26.8</v>
      </c>
      <c r="N6255" s="168">
        <v>959.8</v>
      </c>
    </row>
    <row r="6256" spans="1:14" x14ac:dyDescent="0.2">
      <c r="A6256" s="168">
        <v>2019</v>
      </c>
      <c r="B6256" s="168">
        <v>9</v>
      </c>
      <c r="C6256" s="168">
        <v>18</v>
      </c>
      <c r="D6256" s="168">
        <v>12</v>
      </c>
      <c r="E6256" s="168">
        <v>30</v>
      </c>
      <c r="F6256" s="168">
        <v>150</v>
      </c>
      <c r="G6256" s="168">
        <v>840</v>
      </c>
      <c r="H6256" s="168">
        <v>837</v>
      </c>
      <c r="I6256" s="168">
        <v>-0.6</v>
      </c>
      <c r="J6256" s="168">
        <v>1.9</v>
      </c>
      <c r="K6256" s="168">
        <v>149.9</v>
      </c>
      <c r="L6256" s="168">
        <v>51.4</v>
      </c>
      <c r="M6256" s="168">
        <v>27.7</v>
      </c>
      <c r="N6256" s="168">
        <v>959.6</v>
      </c>
    </row>
    <row r="6257" spans="1:14" x14ac:dyDescent="0.2">
      <c r="A6257" s="168">
        <v>2019</v>
      </c>
      <c r="B6257" s="168">
        <v>9</v>
      </c>
      <c r="C6257" s="168">
        <v>18</v>
      </c>
      <c r="D6257" s="168">
        <v>13</v>
      </c>
      <c r="E6257" s="168">
        <v>30</v>
      </c>
      <c r="F6257" s="168">
        <v>158</v>
      </c>
      <c r="G6257" s="168">
        <v>802</v>
      </c>
      <c r="H6257" s="168">
        <v>818</v>
      </c>
      <c r="I6257" s="168">
        <v>-0.3</v>
      </c>
      <c r="J6257" s="168">
        <v>1.9</v>
      </c>
      <c r="K6257" s="168">
        <v>121.7</v>
      </c>
      <c r="L6257" s="168">
        <v>50.1</v>
      </c>
      <c r="M6257" s="168">
        <v>28.5</v>
      </c>
      <c r="N6257" s="168">
        <v>959</v>
      </c>
    </row>
    <row r="6258" spans="1:14" x14ac:dyDescent="0.2">
      <c r="A6258" s="168">
        <v>2019</v>
      </c>
      <c r="B6258" s="168">
        <v>9</v>
      </c>
      <c r="C6258" s="168">
        <v>18</v>
      </c>
      <c r="D6258" s="168">
        <v>14</v>
      </c>
      <c r="E6258" s="168">
        <v>30</v>
      </c>
      <c r="F6258" s="168">
        <v>184</v>
      </c>
      <c r="G6258" s="168">
        <v>756</v>
      </c>
      <c r="H6258" s="168">
        <v>769</v>
      </c>
      <c r="I6258" s="168">
        <v>0.1</v>
      </c>
      <c r="J6258" s="168">
        <v>2.1</v>
      </c>
      <c r="K6258" s="168">
        <v>113.2</v>
      </c>
      <c r="L6258" s="168">
        <v>45.1</v>
      </c>
      <c r="M6258" s="168">
        <v>29.3</v>
      </c>
      <c r="N6258" s="168">
        <v>958.6</v>
      </c>
    </row>
    <row r="6259" spans="1:14" x14ac:dyDescent="0.2">
      <c r="A6259" s="168">
        <v>2019</v>
      </c>
      <c r="B6259" s="168">
        <v>9</v>
      </c>
      <c r="C6259" s="168">
        <v>18</v>
      </c>
      <c r="D6259" s="168">
        <v>15</v>
      </c>
      <c r="E6259" s="168">
        <v>30</v>
      </c>
      <c r="F6259" s="168">
        <v>200</v>
      </c>
      <c r="G6259" s="168">
        <v>625</v>
      </c>
      <c r="H6259" s="168">
        <v>618</v>
      </c>
      <c r="I6259" s="168">
        <v>0.4</v>
      </c>
      <c r="J6259" s="168">
        <v>2.2999999999999998</v>
      </c>
      <c r="K6259" s="168">
        <v>104.5</v>
      </c>
      <c r="L6259" s="168">
        <v>49.7</v>
      </c>
      <c r="M6259" s="168">
        <v>29.3</v>
      </c>
      <c r="N6259" s="168">
        <v>958.3</v>
      </c>
    </row>
    <row r="6260" spans="1:14" x14ac:dyDescent="0.2">
      <c r="A6260" s="168">
        <v>2019</v>
      </c>
      <c r="B6260" s="168">
        <v>9</v>
      </c>
      <c r="C6260" s="168">
        <v>18</v>
      </c>
      <c r="D6260" s="168">
        <v>16</v>
      </c>
      <c r="E6260" s="168">
        <v>30</v>
      </c>
      <c r="F6260" s="168">
        <v>167</v>
      </c>
      <c r="G6260" s="168">
        <v>532</v>
      </c>
      <c r="H6260" s="168">
        <v>449</v>
      </c>
      <c r="I6260" s="168">
        <v>1</v>
      </c>
      <c r="J6260" s="168">
        <v>4.2</v>
      </c>
      <c r="K6260" s="168">
        <v>252.8</v>
      </c>
      <c r="L6260" s="168">
        <v>49.3</v>
      </c>
      <c r="M6260" s="168">
        <v>28.6</v>
      </c>
      <c r="N6260" s="168">
        <v>958.1</v>
      </c>
    </row>
    <row r="6261" spans="1:14" x14ac:dyDescent="0.2">
      <c r="A6261" s="168">
        <v>2019</v>
      </c>
      <c r="B6261" s="168">
        <v>9</v>
      </c>
      <c r="C6261" s="168">
        <v>18</v>
      </c>
      <c r="D6261" s="168">
        <v>17</v>
      </c>
      <c r="E6261" s="168">
        <v>30</v>
      </c>
      <c r="F6261" s="168">
        <v>126</v>
      </c>
      <c r="G6261" s="168">
        <v>360</v>
      </c>
      <c r="H6261" s="168">
        <v>249</v>
      </c>
      <c r="I6261" s="168">
        <v>2.1</v>
      </c>
      <c r="J6261" s="168">
        <v>4.0999999999999996</v>
      </c>
      <c r="K6261" s="168">
        <v>268.39999999999998</v>
      </c>
      <c r="L6261" s="168">
        <v>53</v>
      </c>
      <c r="M6261" s="168">
        <v>27.1</v>
      </c>
      <c r="N6261" s="168">
        <v>958.4</v>
      </c>
    </row>
    <row r="6262" spans="1:14" x14ac:dyDescent="0.2">
      <c r="A6262" s="168">
        <v>2019</v>
      </c>
      <c r="B6262" s="168">
        <v>9</v>
      </c>
      <c r="C6262" s="168">
        <v>18</v>
      </c>
      <c r="D6262" s="168">
        <v>18</v>
      </c>
      <c r="E6262" s="168">
        <v>30</v>
      </c>
      <c r="F6262" s="168">
        <v>52</v>
      </c>
      <c r="G6262" s="168">
        <v>242</v>
      </c>
      <c r="H6262" s="168">
        <v>93</v>
      </c>
      <c r="I6262" s="168">
        <v>3.8</v>
      </c>
      <c r="J6262" s="168">
        <v>2.6</v>
      </c>
      <c r="K6262" s="168">
        <v>269.10000000000002</v>
      </c>
      <c r="L6262" s="168">
        <v>54.4</v>
      </c>
      <c r="M6262" s="168">
        <v>26</v>
      </c>
      <c r="N6262" s="168">
        <v>958.6</v>
      </c>
    </row>
    <row r="6263" spans="1:14" x14ac:dyDescent="0.2">
      <c r="A6263" s="168">
        <v>2019</v>
      </c>
      <c r="B6263" s="168">
        <v>9</v>
      </c>
      <c r="C6263" s="168">
        <v>18</v>
      </c>
      <c r="D6263" s="168">
        <v>19</v>
      </c>
      <c r="E6263" s="168">
        <v>30</v>
      </c>
      <c r="F6263" s="168">
        <v>2</v>
      </c>
      <c r="G6263" s="168">
        <v>1</v>
      </c>
      <c r="H6263" s="168">
        <v>2</v>
      </c>
      <c r="I6263" s="168">
        <v>5.7</v>
      </c>
      <c r="J6263" s="168">
        <v>1.8</v>
      </c>
      <c r="K6263" s="168">
        <v>244.4</v>
      </c>
      <c r="L6263" s="168">
        <v>60.3</v>
      </c>
      <c r="M6263" s="168">
        <v>24.4</v>
      </c>
      <c r="N6263" s="168">
        <v>959.2</v>
      </c>
    </row>
    <row r="6264" spans="1:14" x14ac:dyDescent="0.2">
      <c r="A6264" s="168">
        <v>2019</v>
      </c>
      <c r="B6264" s="168">
        <v>9</v>
      </c>
      <c r="C6264" s="168">
        <v>18</v>
      </c>
      <c r="D6264" s="168">
        <v>20</v>
      </c>
      <c r="E6264" s="168">
        <v>30</v>
      </c>
      <c r="F6264" s="168">
        <v>0</v>
      </c>
      <c r="G6264" s="168">
        <v>0</v>
      </c>
      <c r="H6264" s="168">
        <v>0</v>
      </c>
      <c r="I6264" s="168">
        <v>7.1</v>
      </c>
      <c r="J6264" s="168">
        <v>0.3</v>
      </c>
      <c r="K6264" s="168">
        <v>116.9</v>
      </c>
      <c r="L6264" s="168">
        <v>70.400000000000006</v>
      </c>
      <c r="M6264" s="168">
        <v>23</v>
      </c>
      <c r="N6264" s="168">
        <v>959.7</v>
      </c>
    </row>
    <row r="6265" spans="1:14" x14ac:dyDescent="0.2">
      <c r="A6265" s="168">
        <v>2019</v>
      </c>
      <c r="B6265" s="168">
        <v>9</v>
      </c>
      <c r="C6265" s="168">
        <v>18</v>
      </c>
      <c r="D6265" s="168">
        <v>21</v>
      </c>
      <c r="E6265" s="168">
        <v>30</v>
      </c>
      <c r="F6265" s="168">
        <v>0</v>
      </c>
      <c r="G6265" s="168">
        <v>0</v>
      </c>
      <c r="H6265" s="168">
        <v>0</v>
      </c>
      <c r="I6265" s="168">
        <v>7.6</v>
      </c>
      <c r="J6265" s="168">
        <v>0.9</v>
      </c>
      <c r="K6265" s="168">
        <v>152.4</v>
      </c>
      <c r="L6265" s="168">
        <v>81.2</v>
      </c>
      <c r="M6265" s="168">
        <v>22</v>
      </c>
      <c r="N6265" s="168">
        <v>960.1</v>
      </c>
    </row>
    <row r="6266" spans="1:14" x14ac:dyDescent="0.2">
      <c r="A6266" s="168">
        <v>2019</v>
      </c>
      <c r="B6266" s="168">
        <v>9</v>
      </c>
      <c r="C6266" s="168">
        <v>18</v>
      </c>
      <c r="D6266" s="168">
        <v>22</v>
      </c>
      <c r="E6266" s="168">
        <v>30</v>
      </c>
      <c r="F6266" s="168">
        <v>0</v>
      </c>
      <c r="G6266" s="168">
        <v>0</v>
      </c>
      <c r="H6266" s="168">
        <v>0</v>
      </c>
      <c r="I6266" s="168">
        <v>7.4</v>
      </c>
      <c r="J6266" s="168">
        <v>0.4</v>
      </c>
      <c r="K6266" s="168">
        <v>187.7</v>
      </c>
      <c r="L6266" s="168">
        <v>80.2</v>
      </c>
      <c r="M6266" s="168">
        <v>21.4</v>
      </c>
      <c r="N6266" s="168">
        <v>960.5</v>
      </c>
    </row>
    <row r="6267" spans="1:14" x14ac:dyDescent="0.2">
      <c r="A6267" s="168">
        <v>2019</v>
      </c>
      <c r="B6267" s="168">
        <v>9</v>
      </c>
      <c r="C6267" s="168">
        <v>18</v>
      </c>
      <c r="D6267" s="168">
        <v>23</v>
      </c>
      <c r="E6267" s="168">
        <v>30</v>
      </c>
      <c r="F6267" s="168">
        <v>0</v>
      </c>
      <c r="G6267" s="168">
        <v>0</v>
      </c>
      <c r="H6267" s="168">
        <v>0</v>
      </c>
      <c r="I6267" s="168">
        <v>6.8</v>
      </c>
      <c r="J6267" s="168">
        <v>0.5</v>
      </c>
      <c r="K6267" s="168">
        <v>135.4</v>
      </c>
      <c r="L6267" s="168">
        <v>85.8</v>
      </c>
      <c r="M6267" s="168">
        <v>20.9</v>
      </c>
      <c r="N6267" s="168">
        <v>960.6</v>
      </c>
    </row>
    <row r="6268" spans="1:14" x14ac:dyDescent="0.2">
      <c r="A6268" s="168">
        <v>2019</v>
      </c>
      <c r="B6268" s="168">
        <v>9</v>
      </c>
      <c r="C6268" s="168">
        <v>19</v>
      </c>
      <c r="D6268" s="168">
        <v>0</v>
      </c>
      <c r="E6268" s="168">
        <v>30</v>
      </c>
      <c r="F6268" s="168">
        <v>0</v>
      </c>
      <c r="G6268" s="168">
        <v>0</v>
      </c>
      <c r="H6268" s="168">
        <v>0</v>
      </c>
      <c r="I6268" s="168">
        <v>6.1</v>
      </c>
      <c r="J6268" s="168">
        <v>0.2</v>
      </c>
      <c r="K6268" s="168">
        <v>144.19999999999999</v>
      </c>
      <c r="L6268" s="168">
        <v>89.8</v>
      </c>
      <c r="M6268" s="168">
        <v>20.2</v>
      </c>
      <c r="N6268" s="168">
        <v>960.5</v>
      </c>
    </row>
    <row r="6269" spans="1:14" x14ac:dyDescent="0.2">
      <c r="A6269" s="168">
        <v>2019</v>
      </c>
      <c r="B6269" s="168">
        <v>9</v>
      </c>
      <c r="C6269" s="168">
        <v>19</v>
      </c>
      <c r="D6269" s="168">
        <v>1</v>
      </c>
      <c r="E6269" s="168">
        <v>30</v>
      </c>
      <c r="F6269" s="168">
        <v>0</v>
      </c>
      <c r="G6269" s="168">
        <v>0</v>
      </c>
      <c r="H6269" s="168">
        <v>0</v>
      </c>
      <c r="I6269" s="168">
        <v>5.4</v>
      </c>
      <c r="J6269" s="168">
        <v>0.6</v>
      </c>
      <c r="K6269" s="168">
        <v>138.30000000000001</v>
      </c>
      <c r="L6269" s="168">
        <v>92.4</v>
      </c>
      <c r="M6269" s="168">
        <v>19.8</v>
      </c>
      <c r="N6269" s="168">
        <v>960.6</v>
      </c>
    </row>
    <row r="6270" spans="1:14" x14ac:dyDescent="0.2">
      <c r="A6270" s="168">
        <v>2019</v>
      </c>
      <c r="B6270" s="168">
        <v>9</v>
      </c>
      <c r="C6270" s="168">
        <v>19</v>
      </c>
      <c r="D6270" s="168">
        <v>2</v>
      </c>
      <c r="E6270" s="168">
        <v>30</v>
      </c>
      <c r="F6270" s="168">
        <v>0</v>
      </c>
      <c r="G6270" s="168">
        <v>0</v>
      </c>
      <c r="H6270" s="168">
        <v>0</v>
      </c>
      <c r="I6270" s="168">
        <v>4.9000000000000004</v>
      </c>
      <c r="J6270" s="168">
        <v>0.3</v>
      </c>
      <c r="K6270" s="168">
        <v>58.2</v>
      </c>
      <c r="L6270" s="168">
        <v>93.2</v>
      </c>
      <c r="M6270" s="168">
        <v>19.399999999999999</v>
      </c>
      <c r="N6270" s="168">
        <v>960.2</v>
      </c>
    </row>
    <row r="6271" spans="1:14" x14ac:dyDescent="0.2">
      <c r="A6271" s="168">
        <v>2019</v>
      </c>
      <c r="B6271" s="168">
        <v>9</v>
      </c>
      <c r="C6271" s="168">
        <v>19</v>
      </c>
      <c r="D6271" s="168">
        <v>3</v>
      </c>
      <c r="E6271" s="168">
        <v>30</v>
      </c>
      <c r="F6271" s="168">
        <v>0</v>
      </c>
      <c r="G6271" s="168">
        <v>0</v>
      </c>
      <c r="H6271" s="168">
        <v>0</v>
      </c>
      <c r="I6271" s="168">
        <v>4.7</v>
      </c>
      <c r="J6271" s="168">
        <v>0.7</v>
      </c>
      <c r="K6271" s="168">
        <v>245.8</v>
      </c>
      <c r="L6271" s="168">
        <v>93.7</v>
      </c>
      <c r="M6271" s="168">
        <v>18.899999999999999</v>
      </c>
      <c r="N6271" s="168">
        <v>959.8</v>
      </c>
    </row>
    <row r="6272" spans="1:14" x14ac:dyDescent="0.2">
      <c r="A6272" s="168">
        <v>2019</v>
      </c>
      <c r="B6272" s="168">
        <v>9</v>
      </c>
      <c r="C6272" s="168">
        <v>19</v>
      </c>
      <c r="D6272" s="168">
        <v>4</v>
      </c>
      <c r="E6272" s="168">
        <v>30</v>
      </c>
      <c r="F6272" s="168">
        <v>0</v>
      </c>
      <c r="G6272" s="168">
        <v>0</v>
      </c>
      <c r="H6272" s="168">
        <v>0</v>
      </c>
      <c r="I6272" s="168">
        <v>4.8</v>
      </c>
      <c r="J6272" s="168">
        <v>0.3</v>
      </c>
      <c r="K6272" s="168">
        <v>242.6</v>
      </c>
      <c r="L6272" s="168">
        <v>93.7</v>
      </c>
      <c r="M6272" s="168">
        <v>18.600000000000001</v>
      </c>
      <c r="N6272" s="168">
        <v>959.4</v>
      </c>
    </row>
    <row r="6273" spans="1:14" x14ac:dyDescent="0.2">
      <c r="A6273" s="168">
        <v>2019</v>
      </c>
      <c r="B6273" s="168">
        <v>9</v>
      </c>
      <c r="C6273" s="168">
        <v>19</v>
      </c>
      <c r="D6273" s="168">
        <v>5</v>
      </c>
      <c r="E6273" s="168">
        <v>30</v>
      </c>
      <c r="F6273" s="168">
        <v>0</v>
      </c>
      <c r="G6273" s="168">
        <v>0</v>
      </c>
      <c r="H6273" s="168">
        <v>0</v>
      </c>
      <c r="I6273" s="168">
        <v>4.9000000000000004</v>
      </c>
      <c r="J6273" s="168">
        <v>1.7</v>
      </c>
      <c r="K6273" s="168">
        <v>75.599999999999994</v>
      </c>
      <c r="L6273" s="168">
        <v>92.2</v>
      </c>
      <c r="M6273" s="168">
        <v>18.3</v>
      </c>
      <c r="N6273" s="168">
        <v>959.3</v>
      </c>
    </row>
    <row r="6274" spans="1:14" x14ac:dyDescent="0.2">
      <c r="A6274" s="168">
        <v>2019</v>
      </c>
      <c r="B6274" s="168">
        <v>9</v>
      </c>
      <c r="C6274" s="168">
        <v>19</v>
      </c>
      <c r="D6274" s="168">
        <v>6</v>
      </c>
      <c r="E6274" s="168">
        <v>30</v>
      </c>
      <c r="F6274" s="168">
        <v>1</v>
      </c>
      <c r="G6274" s="168">
        <v>0</v>
      </c>
      <c r="H6274" s="168">
        <v>1</v>
      </c>
      <c r="I6274" s="168">
        <v>5.2</v>
      </c>
      <c r="J6274" s="168">
        <v>1.6</v>
      </c>
      <c r="K6274" s="168">
        <v>55.1</v>
      </c>
      <c r="L6274" s="168">
        <v>87.5</v>
      </c>
      <c r="M6274" s="168">
        <v>18.7</v>
      </c>
      <c r="N6274" s="168">
        <v>959.5</v>
      </c>
    </row>
    <row r="6275" spans="1:14" x14ac:dyDescent="0.2">
      <c r="A6275" s="168">
        <v>2019</v>
      </c>
      <c r="B6275" s="168">
        <v>9</v>
      </c>
      <c r="C6275" s="168">
        <v>19</v>
      </c>
      <c r="D6275" s="168">
        <v>7</v>
      </c>
      <c r="E6275" s="168">
        <v>30</v>
      </c>
      <c r="F6275" s="168">
        <v>38</v>
      </c>
      <c r="G6275" s="168">
        <v>184</v>
      </c>
      <c r="H6275" s="168">
        <v>66</v>
      </c>
      <c r="I6275" s="168">
        <v>5.9</v>
      </c>
      <c r="J6275" s="168">
        <v>1.4</v>
      </c>
      <c r="K6275" s="168">
        <v>52</v>
      </c>
      <c r="L6275" s="168">
        <v>82.5</v>
      </c>
      <c r="M6275" s="168">
        <v>19.8</v>
      </c>
      <c r="N6275" s="168">
        <v>959.9</v>
      </c>
    </row>
    <row r="6276" spans="1:14" x14ac:dyDescent="0.2">
      <c r="A6276" s="168">
        <v>2019</v>
      </c>
      <c r="B6276" s="168">
        <v>9</v>
      </c>
      <c r="C6276" s="168">
        <v>19</v>
      </c>
      <c r="D6276" s="168">
        <v>8</v>
      </c>
      <c r="E6276" s="168">
        <v>30</v>
      </c>
      <c r="F6276" s="168">
        <v>89</v>
      </c>
      <c r="G6276" s="168">
        <v>493</v>
      </c>
      <c r="H6276" s="168">
        <v>248</v>
      </c>
      <c r="I6276" s="168">
        <v>6.9</v>
      </c>
      <c r="J6276" s="168">
        <v>0.8</v>
      </c>
      <c r="K6276" s="168">
        <v>216.7</v>
      </c>
      <c r="L6276" s="168">
        <v>76.900000000000006</v>
      </c>
      <c r="M6276" s="168">
        <v>22.2</v>
      </c>
      <c r="N6276" s="168">
        <v>960.4</v>
      </c>
    </row>
    <row r="6277" spans="1:14" x14ac:dyDescent="0.2">
      <c r="A6277" s="168">
        <v>2019</v>
      </c>
      <c r="B6277" s="168">
        <v>9</v>
      </c>
      <c r="C6277" s="168">
        <v>19</v>
      </c>
      <c r="D6277" s="168">
        <v>9</v>
      </c>
      <c r="E6277" s="168">
        <v>30</v>
      </c>
      <c r="F6277" s="168">
        <v>121</v>
      </c>
      <c r="G6277" s="168">
        <v>653</v>
      </c>
      <c r="H6277" s="168">
        <v>449</v>
      </c>
      <c r="I6277" s="168">
        <v>7.3</v>
      </c>
      <c r="J6277" s="168">
        <v>0.9</v>
      </c>
      <c r="K6277" s="168">
        <v>154</v>
      </c>
      <c r="L6277" s="168">
        <v>67.099999999999994</v>
      </c>
      <c r="M6277" s="168">
        <v>24.5</v>
      </c>
      <c r="N6277" s="168">
        <v>960.8</v>
      </c>
    </row>
    <row r="6278" spans="1:14" x14ac:dyDescent="0.2">
      <c r="A6278" s="168">
        <v>2019</v>
      </c>
      <c r="B6278" s="168">
        <v>9</v>
      </c>
      <c r="C6278" s="168">
        <v>19</v>
      </c>
      <c r="D6278" s="168">
        <v>10</v>
      </c>
      <c r="E6278" s="168">
        <v>30</v>
      </c>
      <c r="F6278" s="168">
        <v>129</v>
      </c>
      <c r="G6278" s="168">
        <v>760</v>
      </c>
      <c r="H6278" s="168">
        <v>622</v>
      </c>
      <c r="I6278" s="168">
        <v>7.3</v>
      </c>
      <c r="J6278" s="168">
        <v>1.6</v>
      </c>
      <c r="K6278" s="168">
        <v>161</v>
      </c>
      <c r="L6278" s="168">
        <v>62.1</v>
      </c>
      <c r="M6278" s="168">
        <v>25.6</v>
      </c>
      <c r="N6278" s="168">
        <v>960.9</v>
      </c>
    </row>
    <row r="6279" spans="1:14" x14ac:dyDescent="0.2">
      <c r="A6279" s="168">
        <v>2019</v>
      </c>
      <c r="B6279" s="168">
        <v>9</v>
      </c>
      <c r="C6279" s="168">
        <v>19</v>
      </c>
      <c r="D6279" s="168">
        <v>11</v>
      </c>
      <c r="E6279" s="168">
        <v>30</v>
      </c>
      <c r="F6279" s="168">
        <v>143</v>
      </c>
      <c r="G6279" s="168">
        <v>798</v>
      </c>
      <c r="H6279" s="168">
        <v>746</v>
      </c>
      <c r="I6279" s="168">
        <v>7</v>
      </c>
      <c r="J6279" s="168">
        <v>1.8</v>
      </c>
      <c r="K6279" s="168">
        <v>135.4</v>
      </c>
      <c r="L6279" s="168">
        <v>57.6</v>
      </c>
      <c r="M6279" s="168">
        <v>26.6</v>
      </c>
      <c r="N6279" s="168">
        <v>960.8</v>
      </c>
    </row>
    <row r="6280" spans="1:14" x14ac:dyDescent="0.2">
      <c r="A6280" s="168">
        <v>2019</v>
      </c>
      <c r="B6280" s="168">
        <v>9</v>
      </c>
      <c r="C6280" s="168">
        <v>19</v>
      </c>
      <c r="D6280" s="168">
        <v>12</v>
      </c>
      <c r="E6280" s="168">
        <v>30</v>
      </c>
      <c r="F6280" s="168">
        <v>197</v>
      </c>
      <c r="G6280" s="168">
        <v>752</v>
      </c>
      <c r="H6280" s="168">
        <v>810</v>
      </c>
      <c r="I6280" s="168">
        <v>6.6</v>
      </c>
      <c r="J6280" s="168">
        <v>2.2999999999999998</v>
      </c>
      <c r="K6280" s="168">
        <v>102.3</v>
      </c>
      <c r="L6280" s="168">
        <v>57.6</v>
      </c>
      <c r="M6280" s="168">
        <v>27</v>
      </c>
      <c r="N6280" s="168">
        <v>960.4</v>
      </c>
    </row>
    <row r="6281" spans="1:14" x14ac:dyDescent="0.2">
      <c r="A6281" s="168">
        <v>2019</v>
      </c>
      <c r="B6281" s="168">
        <v>9</v>
      </c>
      <c r="C6281" s="168">
        <v>19</v>
      </c>
      <c r="D6281" s="168">
        <v>13</v>
      </c>
      <c r="E6281" s="168">
        <v>30</v>
      </c>
      <c r="F6281" s="168">
        <v>199</v>
      </c>
      <c r="G6281" s="168">
        <v>716</v>
      </c>
      <c r="H6281" s="168">
        <v>785</v>
      </c>
      <c r="I6281" s="168">
        <v>6.2</v>
      </c>
      <c r="J6281" s="168">
        <v>3.8</v>
      </c>
      <c r="K6281" s="168">
        <v>98.4</v>
      </c>
      <c r="L6281" s="168">
        <v>58.6</v>
      </c>
      <c r="M6281" s="168">
        <v>27.4</v>
      </c>
      <c r="N6281" s="168">
        <v>959.9</v>
      </c>
    </row>
    <row r="6282" spans="1:14" x14ac:dyDescent="0.2">
      <c r="A6282" s="168">
        <v>2019</v>
      </c>
      <c r="B6282" s="168">
        <v>9</v>
      </c>
      <c r="C6282" s="168">
        <v>19</v>
      </c>
      <c r="D6282" s="168">
        <v>14</v>
      </c>
      <c r="E6282" s="168">
        <v>30</v>
      </c>
      <c r="F6282" s="168">
        <v>202</v>
      </c>
      <c r="G6282" s="168">
        <v>697</v>
      </c>
      <c r="H6282" s="168">
        <v>738</v>
      </c>
      <c r="I6282" s="168">
        <v>5.7</v>
      </c>
      <c r="J6282" s="168">
        <v>4.4000000000000004</v>
      </c>
      <c r="K6282" s="168">
        <v>96.2</v>
      </c>
      <c r="L6282" s="168">
        <v>59.1</v>
      </c>
      <c r="M6282" s="168">
        <v>27.6</v>
      </c>
      <c r="N6282" s="168">
        <v>959.4</v>
      </c>
    </row>
    <row r="6283" spans="1:14" x14ac:dyDescent="0.2">
      <c r="A6283" s="168">
        <v>2019</v>
      </c>
      <c r="B6283" s="168">
        <v>9</v>
      </c>
      <c r="C6283" s="168">
        <v>19</v>
      </c>
      <c r="D6283" s="168">
        <v>15</v>
      </c>
      <c r="E6283" s="168">
        <v>30</v>
      </c>
      <c r="F6283" s="168">
        <v>196</v>
      </c>
      <c r="G6283" s="168">
        <v>598</v>
      </c>
      <c r="H6283" s="168">
        <v>600</v>
      </c>
      <c r="I6283" s="168">
        <v>5.3</v>
      </c>
      <c r="J6283" s="168">
        <v>4.4000000000000004</v>
      </c>
      <c r="K6283" s="168">
        <v>103.4</v>
      </c>
      <c r="L6283" s="168">
        <v>60.4</v>
      </c>
      <c r="M6283" s="168">
        <v>27.6</v>
      </c>
      <c r="N6283" s="168">
        <v>959</v>
      </c>
    </row>
    <row r="6284" spans="1:14" x14ac:dyDescent="0.2">
      <c r="A6284" s="168">
        <v>2019</v>
      </c>
      <c r="B6284" s="168">
        <v>9</v>
      </c>
      <c r="C6284" s="168">
        <v>19</v>
      </c>
      <c r="D6284" s="168">
        <v>16</v>
      </c>
      <c r="E6284" s="168">
        <v>30</v>
      </c>
      <c r="F6284" s="168">
        <v>153</v>
      </c>
      <c r="G6284" s="168">
        <v>337</v>
      </c>
      <c r="H6284" s="168">
        <v>328</v>
      </c>
      <c r="I6284" s="168">
        <v>5.0999999999999996</v>
      </c>
      <c r="J6284" s="168">
        <v>4.5999999999999996</v>
      </c>
      <c r="K6284" s="168">
        <v>97.4</v>
      </c>
      <c r="L6284" s="168">
        <v>64.900000000000006</v>
      </c>
      <c r="M6284" s="168">
        <v>26.8</v>
      </c>
      <c r="N6284" s="168">
        <v>959</v>
      </c>
    </row>
    <row r="6285" spans="1:14" x14ac:dyDescent="0.2">
      <c r="A6285" s="168">
        <v>2019</v>
      </c>
      <c r="B6285" s="168">
        <v>9</v>
      </c>
      <c r="C6285" s="168">
        <v>19</v>
      </c>
      <c r="D6285" s="168">
        <v>17</v>
      </c>
      <c r="E6285" s="168">
        <v>30</v>
      </c>
      <c r="F6285" s="168">
        <v>114</v>
      </c>
      <c r="G6285" s="168">
        <v>304</v>
      </c>
      <c r="H6285" s="168">
        <v>220</v>
      </c>
      <c r="I6285" s="168">
        <v>4.8</v>
      </c>
      <c r="J6285" s="168">
        <v>4.8</v>
      </c>
      <c r="K6285" s="168">
        <v>90.6</v>
      </c>
      <c r="L6285" s="168">
        <v>67.599999999999994</v>
      </c>
      <c r="M6285" s="168">
        <v>26</v>
      </c>
      <c r="N6285" s="168">
        <v>959.1</v>
      </c>
    </row>
    <row r="6286" spans="1:14" x14ac:dyDescent="0.2">
      <c r="A6286" s="168">
        <v>2019</v>
      </c>
      <c r="B6286" s="168">
        <v>9</v>
      </c>
      <c r="C6286" s="168">
        <v>19</v>
      </c>
      <c r="D6286" s="168">
        <v>18</v>
      </c>
      <c r="E6286" s="168">
        <v>30</v>
      </c>
      <c r="F6286" s="168">
        <v>50</v>
      </c>
      <c r="G6286" s="168">
        <v>129</v>
      </c>
      <c r="H6286" s="168">
        <v>72</v>
      </c>
      <c r="I6286" s="168">
        <v>4.7</v>
      </c>
      <c r="J6286" s="168">
        <v>4.7</v>
      </c>
      <c r="K6286" s="168">
        <v>87.3</v>
      </c>
      <c r="L6286" s="168">
        <v>68.099999999999994</v>
      </c>
      <c r="M6286" s="168">
        <v>24.5</v>
      </c>
      <c r="N6286" s="168">
        <v>959.4</v>
      </c>
    </row>
    <row r="6287" spans="1:14" x14ac:dyDescent="0.2">
      <c r="A6287" s="168">
        <v>2019</v>
      </c>
      <c r="B6287" s="168">
        <v>9</v>
      </c>
      <c r="C6287" s="168">
        <v>19</v>
      </c>
      <c r="D6287" s="168">
        <v>19</v>
      </c>
      <c r="E6287" s="168">
        <v>30</v>
      </c>
      <c r="F6287" s="168">
        <v>1</v>
      </c>
      <c r="G6287" s="168">
        <v>0</v>
      </c>
      <c r="H6287" s="168">
        <v>1</v>
      </c>
      <c r="I6287" s="168">
        <v>4.5</v>
      </c>
      <c r="J6287" s="168">
        <v>3.9</v>
      </c>
      <c r="K6287" s="168">
        <v>89.7</v>
      </c>
      <c r="L6287" s="168">
        <v>70.3</v>
      </c>
      <c r="M6287" s="168">
        <v>22.9</v>
      </c>
      <c r="N6287" s="168">
        <v>959.8</v>
      </c>
    </row>
    <row r="6288" spans="1:14" x14ac:dyDescent="0.2">
      <c r="A6288" s="168">
        <v>2019</v>
      </c>
      <c r="B6288" s="168">
        <v>9</v>
      </c>
      <c r="C6288" s="168">
        <v>19</v>
      </c>
      <c r="D6288" s="168">
        <v>20</v>
      </c>
      <c r="E6288" s="168">
        <v>30</v>
      </c>
      <c r="F6288" s="168">
        <v>0</v>
      </c>
      <c r="G6288" s="168">
        <v>0</v>
      </c>
      <c r="H6288" s="168">
        <v>0</v>
      </c>
      <c r="I6288" s="168">
        <v>4.3</v>
      </c>
      <c r="J6288" s="168">
        <v>3</v>
      </c>
      <c r="K6288" s="168">
        <v>95.1</v>
      </c>
      <c r="L6288" s="168">
        <v>82</v>
      </c>
      <c r="M6288" s="168">
        <v>21.6</v>
      </c>
      <c r="N6288" s="168">
        <v>960.6</v>
      </c>
    </row>
    <row r="6289" spans="1:14" x14ac:dyDescent="0.2">
      <c r="A6289" s="168">
        <v>2019</v>
      </c>
      <c r="B6289" s="168">
        <v>9</v>
      </c>
      <c r="C6289" s="168">
        <v>19</v>
      </c>
      <c r="D6289" s="168">
        <v>21</v>
      </c>
      <c r="E6289" s="168">
        <v>30</v>
      </c>
      <c r="F6289" s="168">
        <v>0</v>
      </c>
      <c r="G6289" s="168">
        <v>0</v>
      </c>
      <c r="H6289" s="168">
        <v>0</v>
      </c>
      <c r="I6289" s="168">
        <v>4.4000000000000004</v>
      </c>
      <c r="J6289" s="168">
        <v>2.5</v>
      </c>
      <c r="K6289" s="168">
        <v>97.2</v>
      </c>
      <c r="L6289" s="168">
        <v>85.4</v>
      </c>
      <c r="M6289" s="168">
        <v>20.9</v>
      </c>
      <c r="N6289" s="168">
        <v>961</v>
      </c>
    </row>
    <row r="6290" spans="1:14" x14ac:dyDescent="0.2">
      <c r="A6290" s="168">
        <v>2019</v>
      </c>
      <c r="B6290" s="168">
        <v>9</v>
      </c>
      <c r="C6290" s="168">
        <v>19</v>
      </c>
      <c r="D6290" s="168">
        <v>22</v>
      </c>
      <c r="E6290" s="168">
        <v>30</v>
      </c>
      <c r="F6290" s="168">
        <v>0</v>
      </c>
      <c r="G6290" s="168">
        <v>0</v>
      </c>
      <c r="H6290" s="168">
        <v>0</v>
      </c>
      <c r="I6290" s="168">
        <v>4.9000000000000004</v>
      </c>
      <c r="J6290" s="168">
        <v>3.1</v>
      </c>
      <c r="K6290" s="168">
        <v>105.4</v>
      </c>
      <c r="L6290" s="168">
        <v>88.3</v>
      </c>
      <c r="M6290" s="168">
        <v>20.3</v>
      </c>
      <c r="N6290" s="168">
        <v>960.8</v>
      </c>
    </row>
    <row r="6291" spans="1:14" x14ac:dyDescent="0.2">
      <c r="A6291" s="168">
        <v>2019</v>
      </c>
      <c r="B6291" s="168">
        <v>9</v>
      </c>
      <c r="C6291" s="168">
        <v>19</v>
      </c>
      <c r="D6291" s="168">
        <v>23</v>
      </c>
      <c r="E6291" s="168">
        <v>30</v>
      </c>
      <c r="F6291" s="168">
        <v>0</v>
      </c>
      <c r="G6291" s="168">
        <v>0</v>
      </c>
      <c r="H6291" s="168">
        <v>0</v>
      </c>
      <c r="I6291" s="168">
        <v>5.6</v>
      </c>
      <c r="J6291" s="168">
        <v>3.5</v>
      </c>
      <c r="K6291" s="168">
        <v>89.8</v>
      </c>
      <c r="L6291" s="168">
        <v>92.7</v>
      </c>
      <c r="M6291" s="168">
        <v>19.7</v>
      </c>
      <c r="N6291" s="168">
        <v>960.7</v>
      </c>
    </row>
    <row r="6292" spans="1:14" x14ac:dyDescent="0.2">
      <c r="A6292" s="168">
        <v>2019</v>
      </c>
      <c r="B6292" s="168">
        <v>9</v>
      </c>
      <c r="C6292" s="168">
        <v>20</v>
      </c>
      <c r="D6292" s="168">
        <v>0</v>
      </c>
      <c r="E6292" s="168">
        <v>30</v>
      </c>
      <c r="F6292" s="168">
        <v>0</v>
      </c>
      <c r="G6292" s="168">
        <v>0</v>
      </c>
      <c r="H6292" s="168">
        <v>0</v>
      </c>
      <c r="I6292" s="168">
        <v>6.1</v>
      </c>
      <c r="J6292" s="168">
        <v>2</v>
      </c>
      <c r="K6292" s="168">
        <v>74.3</v>
      </c>
      <c r="L6292" s="168">
        <v>93</v>
      </c>
      <c r="M6292" s="168">
        <v>19.7</v>
      </c>
      <c r="N6292" s="168">
        <v>960.8</v>
      </c>
    </row>
    <row r="6293" spans="1:14" x14ac:dyDescent="0.2">
      <c r="A6293" s="168">
        <v>2019</v>
      </c>
      <c r="B6293" s="168">
        <v>9</v>
      </c>
      <c r="C6293" s="168">
        <v>20</v>
      </c>
      <c r="D6293" s="168">
        <v>1</v>
      </c>
      <c r="E6293" s="168">
        <v>30</v>
      </c>
      <c r="F6293" s="168">
        <v>0</v>
      </c>
      <c r="G6293" s="168">
        <v>0</v>
      </c>
      <c r="H6293" s="168">
        <v>0</v>
      </c>
      <c r="I6293" s="168">
        <v>6.2</v>
      </c>
      <c r="J6293" s="168">
        <v>2.4</v>
      </c>
      <c r="K6293" s="168">
        <v>63.5</v>
      </c>
      <c r="L6293" s="168">
        <v>92.1</v>
      </c>
      <c r="M6293" s="168">
        <v>19.899999999999999</v>
      </c>
      <c r="N6293" s="168">
        <v>961.1</v>
      </c>
    </row>
    <row r="6294" spans="1:14" x14ac:dyDescent="0.2">
      <c r="A6294" s="168">
        <v>2019</v>
      </c>
      <c r="B6294" s="168">
        <v>9</v>
      </c>
      <c r="C6294" s="168">
        <v>20</v>
      </c>
      <c r="D6294" s="168">
        <v>2</v>
      </c>
      <c r="E6294" s="168">
        <v>30</v>
      </c>
      <c r="F6294" s="168">
        <v>0</v>
      </c>
      <c r="G6294" s="168">
        <v>0</v>
      </c>
      <c r="H6294" s="168">
        <v>0</v>
      </c>
      <c r="I6294" s="168">
        <v>6.1</v>
      </c>
      <c r="J6294" s="168">
        <v>3.1</v>
      </c>
      <c r="K6294" s="168">
        <v>86.3</v>
      </c>
      <c r="L6294" s="168">
        <v>92.2</v>
      </c>
      <c r="M6294" s="168">
        <v>20.100000000000001</v>
      </c>
      <c r="N6294" s="168">
        <v>961.2</v>
      </c>
    </row>
    <row r="6295" spans="1:14" x14ac:dyDescent="0.2">
      <c r="A6295" s="168">
        <v>2019</v>
      </c>
      <c r="B6295" s="168">
        <v>9</v>
      </c>
      <c r="C6295" s="168">
        <v>20</v>
      </c>
      <c r="D6295" s="168">
        <v>3</v>
      </c>
      <c r="E6295" s="168">
        <v>30</v>
      </c>
      <c r="F6295" s="168">
        <v>0</v>
      </c>
      <c r="G6295" s="168">
        <v>0</v>
      </c>
      <c r="H6295" s="168">
        <v>0</v>
      </c>
      <c r="I6295" s="168">
        <v>5.9</v>
      </c>
      <c r="J6295" s="168">
        <v>3</v>
      </c>
      <c r="K6295" s="168">
        <v>95.9</v>
      </c>
      <c r="L6295" s="168">
        <v>92.9</v>
      </c>
      <c r="M6295" s="168">
        <v>19.8</v>
      </c>
      <c r="N6295" s="168">
        <v>961.1</v>
      </c>
    </row>
    <row r="6296" spans="1:14" x14ac:dyDescent="0.2">
      <c r="A6296" s="168">
        <v>2019</v>
      </c>
      <c r="B6296" s="168">
        <v>9</v>
      </c>
      <c r="C6296" s="168">
        <v>20</v>
      </c>
      <c r="D6296" s="168">
        <v>4</v>
      </c>
      <c r="E6296" s="168">
        <v>30</v>
      </c>
      <c r="F6296" s="168">
        <v>0</v>
      </c>
      <c r="G6296" s="168">
        <v>0</v>
      </c>
      <c r="H6296" s="168">
        <v>0</v>
      </c>
      <c r="I6296" s="168">
        <v>6</v>
      </c>
      <c r="J6296" s="168">
        <v>2.5</v>
      </c>
      <c r="K6296" s="168">
        <v>33.5</v>
      </c>
      <c r="L6296" s="168">
        <v>89.6</v>
      </c>
      <c r="M6296" s="168">
        <v>20</v>
      </c>
      <c r="N6296" s="168">
        <v>960.3</v>
      </c>
    </row>
    <row r="6297" spans="1:14" x14ac:dyDescent="0.2">
      <c r="A6297" s="168">
        <v>2019</v>
      </c>
      <c r="B6297" s="168">
        <v>9</v>
      </c>
      <c r="C6297" s="168">
        <v>20</v>
      </c>
      <c r="D6297" s="168">
        <v>5</v>
      </c>
      <c r="E6297" s="168">
        <v>30</v>
      </c>
      <c r="F6297" s="168">
        <v>0</v>
      </c>
      <c r="G6297" s="168">
        <v>0</v>
      </c>
      <c r="H6297" s="168">
        <v>0</v>
      </c>
      <c r="I6297" s="168">
        <v>6.4</v>
      </c>
      <c r="J6297" s="168">
        <v>2.2000000000000002</v>
      </c>
      <c r="K6297" s="168">
        <v>94.4</v>
      </c>
      <c r="L6297" s="168">
        <v>89.5</v>
      </c>
      <c r="M6297" s="168">
        <v>19.600000000000001</v>
      </c>
      <c r="N6297" s="168">
        <v>959.5</v>
      </c>
    </row>
    <row r="6298" spans="1:14" x14ac:dyDescent="0.2">
      <c r="A6298" s="168">
        <v>2019</v>
      </c>
      <c r="B6298" s="168">
        <v>9</v>
      </c>
      <c r="C6298" s="168">
        <v>20</v>
      </c>
      <c r="D6298" s="168">
        <v>6</v>
      </c>
      <c r="E6298" s="168">
        <v>30</v>
      </c>
      <c r="F6298" s="168">
        <v>0</v>
      </c>
      <c r="G6298" s="168">
        <v>0</v>
      </c>
      <c r="H6298" s="168">
        <v>0</v>
      </c>
      <c r="I6298" s="168">
        <v>7.2</v>
      </c>
      <c r="J6298" s="168">
        <v>2.4</v>
      </c>
      <c r="K6298" s="168">
        <v>88</v>
      </c>
      <c r="L6298" s="168">
        <v>93.3</v>
      </c>
      <c r="M6298" s="168">
        <v>18.8</v>
      </c>
      <c r="N6298" s="168">
        <v>959.1</v>
      </c>
    </row>
    <row r="6299" spans="1:14" x14ac:dyDescent="0.2">
      <c r="A6299" s="168">
        <v>2019</v>
      </c>
      <c r="B6299" s="168">
        <v>9</v>
      </c>
      <c r="C6299" s="168">
        <v>20</v>
      </c>
      <c r="D6299" s="168">
        <v>7</v>
      </c>
      <c r="E6299" s="168">
        <v>30</v>
      </c>
      <c r="F6299" s="168">
        <v>44</v>
      </c>
      <c r="G6299" s="168">
        <v>13</v>
      </c>
      <c r="H6299" s="168">
        <v>46</v>
      </c>
      <c r="I6299" s="168">
        <v>7.8</v>
      </c>
      <c r="J6299" s="168">
        <v>2.5</v>
      </c>
      <c r="K6299" s="168">
        <v>69.599999999999994</v>
      </c>
      <c r="L6299" s="168">
        <v>92.5</v>
      </c>
      <c r="M6299" s="168">
        <v>18.899999999999999</v>
      </c>
      <c r="N6299" s="168">
        <v>959.3</v>
      </c>
    </row>
    <row r="6300" spans="1:14" x14ac:dyDescent="0.2">
      <c r="A6300" s="168">
        <v>2019</v>
      </c>
      <c r="B6300" s="168">
        <v>9</v>
      </c>
      <c r="C6300" s="168">
        <v>20</v>
      </c>
      <c r="D6300" s="168">
        <v>8</v>
      </c>
      <c r="E6300" s="168">
        <v>30</v>
      </c>
      <c r="F6300" s="168">
        <v>135</v>
      </c>
      <c r="G6300" s="168">
        <v>89</v>
      </c>
      <c r="H6300" s="168">
        <v>168</v>
      </c>
      <c r="I6300" s="168">
        <v>7.2</v>
      </c>
      <c r="J6300" s="168">
        <v>3.5</v>
      </c>
      <c r="K6300" s="168">
        <v>88.7</v>
      </c>
      <c r="L6300" s="168">
        <v>85.7</v>
      </c>
      <c r="M6300" s="168">
        <v>20</v>
      </c>
      <c r="N6300" s="168">
        <v>959.7</v>
      </c>
    </row>
    <row r="6301" spans="1:14" x14ac:dyDescent="0.2">
      <c r="A6301" s="168">
        <v>2019</v>
      </c>
      <c r="B6301" s="168">
        <v>9</v>
      </c>
      <c r="C6301" s="168">
        <v>20</v>
      </c>
      <c r="D6301" s="168">
        <v>9</v>
      </c>
      <c r="E6301" s="168">
        <v>30</v>
      </c>
      <c r="F6301" s="168">
        <v>261</v>
      </c>
      <c r="G6301" s="168">
        <v>163</v>
      </c>
      <c r="H6301" s="168">
        <v>339</v>
      </c>
      <c r="I6301" s="168">
        <v>6.4</v>
      </c>
      <c r="J6301" s="168">
        <v>5.3</v>
      </c>
      <c r="K6301" s="168">
        <v>97.9</v>
      </c>
      <c r="L6301" s="168">
        <v>73.8</v>
      </c>
      <c r="M6301" s="168">
        <v>22.4</v>
      </c>
      <c r="N6301" s="168">
        <v>960.2</v>
      </c>
    </row>
    <row r="6302" spans="1:14" x14ac:dyDescent="0.2">
      <c r="A6302" s="168">
        <v>2019</v>
      </c>
      <c r="B6302" s="168">
        <v>9</v>
      </c>
      <c r="C6302" s="168">
        <v>20</v>
      </c>
      <c r="D6302" s="168">
        <v>10</v>
      </c>
      <c r="E6302" s="168">
        <v>30</v>
      </c>
      <c r="F6302" s="168">
        <v>279</v>
      </c>
      <c r="G6302" s="168">
        <v>102</v>
      </c>
      <c r="H6302" s="168">
        <v>352</v>
      </c>
      <c r="I6302" s="168">
        <v>6.5</v>
      </c>
      <c r="J6302" s="168">
        <v>5.5</v>
      </c>
      <c r="K6302" s="168">
        <v>89.4</v>
      </c>
      <c r="L6302" s="168">
        <v>73.599999999999994</v>
      </c>
      <c r="M6302" s="168">
        <v>22.6</v>
      </c>
      <c r="N6302" s="168">
        <v>960.7</v>
      </c>
    </row>
    <row r="6303" spans="1:14" x14ac:dyDescent="0.2">
      <c r="A6303" s="168">
        <v>2019</v>
      </c>
      <c r="B6303" s="168">
        <v>9</v>
      </c>
      <c r="C6303" s="168">
        <v>20</v>
      </c>
      <c r="D6303" s="168">
        <v>11</v>
      </c>
      <c r="E6303" s="168">
        <v>30</v>
      </c>
      <c r="F6303" s="168">
        <v>307</v>
      </c>
      <c r="G6303" s="168">
        <v>51</v>
      </c>
      <c r="H6303" s="168">
        <v>349</v>
      </c>
      <c r="I6303" s="168">
        <v>6.5</v>
      </c>
      <c r="J6303" s="168">
        <v>4.3</v>
      </c>
      <c r="K6303" s="168">
        <v>88.7</v>
      </c>
      <c r="L6303" s="168">
        <v>71.8</v>
      </c>
      <c r="M6303" s="168">
        <v>23.2</v>
      </c>
      <c r="N6303" s="168">
        <v>960.7</v>
      </c>
    </row>
    <row r="6304" spans="1:14" x14ac:dyDescent="0.2">
      <c r="A6304" s="168">
        <v>2019</v>
      </c>
      <c r="B6304" s="168">
        <v>9</v>
      </c>
      <c r="C6304" s="168">
        <v>20</v>
      </c>
      <c r="D6304" s="168">
        <v>12</v>
      </c>
      <c r="E6304" s="168">
        <v>30</v>
      </c>
      <c r="F6304" s="168">
        <v>384</v>
      </c>
      <c r="G6304" s="168">
        <v>19</v>
      </c>
      <c r="H6304" s="168">
        <v>406</v>
      </c>
      <c r="I6304" s="168">
        <v>6.3</v>
      </c>
      <c r="J6304" s="168">
        <v>4.8</v>
      </c>
      <c r="K6304" s="168">
        <v>96.3</v>
      </c>
      <c r="L6304" s="168">
        <v>73.8</v>
      </c>
      <c r="M6304" s="168">
        <v>23.5</v>
      </c>
      <c r="N6304" s="168">
        <v>960.2</v>
      </c>
    </row>
    <row r="6305" spans="1:14" x14ac:dyDescent="0.2">
      <c r="A6305" s="168">
        <v>2019</v>
      </c>
      <c r="B6305" s="168">
        <v>9</v>
      </c>
      <c r="C6305" s="168">
        <v>20</v>
      </c>
      <c r="D6305" s="168">
        <v>13</v>
      </c>
      <c r="E6305" s="168">
        <v>30</v>
      </c>
      <c r="F6305" s="168">
        <v>511</v>
      </c>
      <c r="G6305" s="168">
        <v>165</v>
      </c>
      <c r="H6305" s="168">
        <v>655</v>
      </c>
      <c r="I6305" s="168">
        <v>6</v>
      </c>
      <c r="J6305" s="168">
        <v>5.5</v>
      </c>
      <c r="K6305" s="168">
        <v>97.2</v>
      </c>
      <c r="L6305" s="168">
        <v>71.099999999999994</v>
      </c>
      <c r="M6305" s="168">
        <v>24.5</v>
      </c>
      <c r="N6305" s="168">
        <v>959.5</v>
      </c>
    </row>
    <row r="6306" spans="1:14" x14ac:dyDescent="0.2">
      <c r="A6306" s="168">
        <v>2019</v>
      </c>
      <c r="B6306" s="168">
        <v>9</v>
      </c>
      <c r="C6306" s="168">
        <v>20</v>
      </c>
      <c r="D6306" s="168">
        <v>14</v>
      </c>
      <c r="E6306" s="168">
        <v>30</v>
      </c>
      <c r="F6306" s="168">
        <v>455</v>
      </c>
      <c r="G6306" s="168">
        <v>257</v>
      </c>
      <c r="H6306" s="168">
        <v>661</v>
      </c>
      <c r="I6306" s="168">
        <v>5.7</v>
      </c>
      <c r="J6306" s="168">
        <v>6</v>
      </c>
      <c r="K6306" s="168">
        <v>96.7</v>
      </c>
      <c r="L6306" s="168">
        <v>69.400000000000006</v>
      </c>
      <c r="M6306" s="168">
        <v>25</v>
      </c>
      <c r="N6306" s="168">
        <v>958.9</v>
      </c>
    </row>
    <row r="6307" spans="1:14" x14ac:dyDescent="0.2">
      <c r="A6307" s="168">
        <v>2019</v>
      </c>
      <c r="B6307" s="168">
        <v>9</v>
      </c>
      <c r="C6307" s="168">
        <v>20</v>
      </c>
      <c r="D6307" s="168">
        <v>15</v>
      </c>
      <c r="E6307" s="168">
        <v>30</v>
      </c>
      <c r="F6307" s="168">
        <v>326</v>
      </c>
      <c r="G6307" s="168">
        <v>336</v>
      </c>
      <c r="H6307" s="168">
        <v>546</v>
      </c>
      <c r="I6307" s="168">
        <v>5.3</v>
      </c>
      <c r="J6307" s="168">
        <v>6</v>
      </c>
      <c r="K6307" s="168">
        <v>98.7</v>
      </c>
      <c r="L6307" s="168">
        <v>68.7</v>
      </c>
      <c r="M6307" s="168">
        <v>25</v>
      </c>
      <c r="N6307" s="168">
        <v>958.4</v>
      </c>
    </row>
    <row r="6308" spans="1:14" x14ac:dyDescent="0.2">
      <c r="A6308" s="168">
        <v>2019</v>
      </c>
      <c r="B6308" s="168">
        <v>9</v>
      </c>
      <c r="C6308" s="168">
        <v>20</v>
      </c>
      <c r="D6308" s="168">
        <v>16</v>
      </c>
      <c r="E6308" s="168">
        <v>30</v>
      </c>
      <c r="F6308" s="168">
        <v>245</v>
      </c>
      <c r="G6308" s="168">
        <v>239</v>
      </c>
      <c r="H6308" s="168">
        <v>376</v>
      </c>
      <c r="I6308" s="168">
        <v>5</v>
      </c>
      <c r="J6308" s="168">
        <v>6.2</v>
      </c>
      <c r="K6308" s="168">
        <v>100.1</v>
      </c>
      <c r="L6308" s="168">
        <v>69.400000000000006</v>
      </c>
      <c r="M6308" s="168">
        <v>24.7</v>
      </c>
      <c r="N6308" s="168">
        <v>958.3</v>
      </c>
    </row>
    <row r="6309" spans="1:14" x14ac:dyDescent="0.2">
      <c r="A6309" s="168">
        <v>2019</v>
      </c>
      <c r="B6309" s="168">
        <v>9</v>
      </c>
      <c r="C6309" s="168">
        <v>20</v>
      </c>
      <c r="D6309" s="168">
        <v>17</v>
      </c>
      <c r="E6309" s="168">
        <v>30</v>
      </c>
      <c r="F6309" s="168">
        <v>146</v>
      </c>
      <c r="G6309" s="168">
        <v>51</v>
      </c>
      <c r="H6309" s="168">
        <v>166</v>
      </c>
      <c r="I6309" s="168">
        <v>4.8</v>
      </c>
      <c r="J6309" s="168">
        <v>6.1</v>
      </c>
      <c r="K6309" s="168">
        <v>102.6</v>
      </c>
      <c r="L6309" s="168">
        <v>74.7</v>
      </c>
      <c r="M6309" s="168">
        <v>23.7</v>
      </c>
      <c r="N6309" s="168">
        <v>958.4</v>
      </c>
    </row>
    <row r="6310" spans="1:14" x14ac:dyDescent="0.2">
      <c r="A6310" s="168">
        <v>2019</v>
      </c>
      <c r="B6310" s="168">
        <v>9</v>
      </c>
      <c r="C6310" s="168">
        <v>20</v>
      </c>
      <c r="D6310" s="168">
        <v>18</v>
      </c>
      <c r="E6310" s="168">
        <v>30</v>
      </c>
      <c r="F6310" s="168">
        <v>60</v>
      </c>
      <c r="G6310" s="168">
        <v>2</v>
      </c>
      <c r="H6310" s="168">
        <v>61</v>
      </c>
      <c r="I6310" s="168">
        <v>4.7</v>
      </c>
      <c r="J6310" s="168">
        <v>7.1</v>
      </c>
      <c r="K6310" s="168">
        <v>97.8</v>
      </c>
      <c r="L6310" s="168">
        <v>80.2</v>
      </c>
      <c r="M6310" s="168">
        <v>22.5</v>
      </c>
      <c r="N6310" s="168">
        <v>958</v>
      </c>
    </row>
    <row r="6311" spans="1:14" x14ac:dyDescent="0.2">
      <c r="A6311" s="168">
        <v>2019</v>
      </c>
      <c r="B6311" s="168">
        <v>9</v>
      </c>
      <c r="C6311" s="168">
        <v>20</v>
      </c>
      <c r="D6311" s="168">
        <v>19</v>
      </c>
      <c r="E6311" s="168">
        <v>30</v>
      </c>
      <c r="F6311" s="168">
        <v>1</v>
      </c>
      <c r="G6311" s="168">
        <v>0</v>
      </c>
      <c r="H6311" s="168">
        <v>1</v>
      </c>
      <c r="I6311" s="168">
        <v>4.5</v>
      </c>
      <c r="J6311" s="168">
        <v>5.0999999999999996</v>
      </c>
      <c r="K6311" s="168">
        <v>96.6</v>
      </c>
      <c r="L6311" s="168">
        <v>81.8</v>
      </c>
      <c r="M6311" s="168">
        <v>21.8</v>
      </c>
      <c r="N6311" s="168">
        <v>958.2</v>
      </c>
    </row>
    <row r="6312" spans="1:14" x14ac:dyDescent="0.2">
      <c r="A6312" s="168">
        <v>2019</v>
      </c>
      <c r="B6312" s="168">
        <v>9</v>
      </c>
      <c r="C6312" s="168">
        <v>20</v>
      </c>
      <c r="D6312" s="168">
        <v>20</v>
      </c>
      <c r="E6312" s="168">
        <v>30</v>
      </c>
      <c r="F6312" s="168">
        <v>0</v>
      </c>
      <c r="G6312" s="168">
        <v>0</v>
      </c>
      <c r="H6312" s="168">
        <v>0</v>
      </c>
      <c r="I6312" s="168">
        <v>4.3</v>
      </c>
      <c r="J6312" s="168">
        <v>4.7</v>
      </c>
      <c r="K6312" s="168">
        <v>101.1</v>
      </c>
      <c r="L6312" s="168">
        <v>84.4</v>
      </c>
      <c r="M6312" s="168">
        <v>21.5</v>
      </c>
      <c r="N6312" s="168">
        <v>958.4</v>
      </c>
    </row>
    <row r="6313" spans="1:14" x14ac:dyDescent="0.2">
      <c r="A6313" s="168">
        <v>2019</v>
      </c>
      <c r="B6313" s="168">
        <v>9</v>
      </c>
      <c r="C6313" s="168">
        <v>20</v>
      </c>
      <c r="D6313" s="168">
        <v>21</v>
      </c>
      <c r="E6313" s="168">
        <v>30</v>
      </c>
      <c r="F6313" s="168">
        <v>0</v>
      </c>
      <c r="G6313" s="168">
        <v>0</v>
      </c>
      <c r="H6313" s="168">
        <v>0</v>
      </c>
      <c r="I6313" s="168">
        <v>4.3</v>
      </c>
      <c r="J6313" s="168">
        <v>4.2</v>
      </c>
      <c r="K6313" s="168">
        <v>109.2</v>
      </c>
      <c r="L6313" s="168">
        <v>89</v>
      </c>
      <c r="M6313" s="168">
        <v>21</v>
      </c>
      <c r="N6313" s="168">
        <v>959.2</v>
      </c>
    </row>
    <row r="6314" spans="1:14" x14ac:dyDescent="0.2">
      <c r="A6314" s="168">
        <v>2019</v>
      </c>
      <c r="B6314" s="168">
        <v>9</v>
      </c>
      <c r="C6314" s="168">
        <v>20</v>
      </c>
      <c r="D6314" s="168">
        <v>22</v>
      </c>
      <c r="E6314" s="168">
        <v>30</v>
      </c>
      <c r="F6314" s="168">
        <v>0</v>
      </c>
      <c r="G6314" s="168">
        <v>0</v>
      </c>
      <c r="H6314" s="168">
        <v>0</v>
      </c>
      <c r="I6314" s="168">
        <v>4.5999999999999996</v>
      </c>
      <c r="J6314" s="168">
        <v>2.4</v>
      </c>
      <c r="K6314" s="168">
        <v>81.099999999999994</v>
      </c>
      <c r="L6314" s="168">
        <v>89.6</v>
      </c>
      <c r="M6314" s="168">
        <v>20.7</v>
      </c>
      <c r="N6314" s="168">
        <v>959.5</v>
      </c>
    </row>
    <row r="6315" spans="1:14" x14ac:dyDescent="0.2">
      <c r="A6315" s="168">
        <v>2019</v>
      </c>
      <c r="B6315" s="168">
        <v>9</v>
      </c>
      <c r="C6315" s="168">
        <v>20</v>
      </c>
      <c r="D6315" s="168">
        <v>23</v>
      </c>
      <c r="E6315" s="168">
        <v>30</v>
      </c>
      <c r="F6315" s="168">
        <v>0</v>
      </c>
      <c r="G6315" s="168">
        <v>0</v>
      </c>
      <c r="H6315" s="168">
        <v>0</v>
      </c>
      <c r="I6315" s="168">
        <v>4.9000000000000004</v>
      </c>
      <c r="J6315" s="168">
        <v>1.8</v>
      </c>
      <c r="K6315" s="168">
        <v>66.3</v>
      </c>
      <c r="L6315" s="168">
        <v>90</v>
      </c>
      <c r="M6315" s="168">
        <v>20.5</v>
      </c>
      <c r="N6315" s="168">
        <v>959.4</v>
      </c>
    </row>
    <row r="6316" spans="1:14" x14ac:dyDescent="0.2">
      <c r="A6316" s="168">
        <v>2019</v>
      </c>
      <c r="B6316" s="168">
        <v>9</v>
      </c>
      <c r="C6316" s="168">
        <v>21</v>
      </c>
      <c r="D6316" s="168">
        <v>0</v>
      </c>
      <c r="E6316" s="168">
        <v>30</v>
      </c>
      <c r="F6316" s="168">
        <v>0</v>
      </c>
      <c r="G6316" s="168">
        <v>0</v>
      </c>
      <c r="H6316" s="168">
        <v>0</v>
      </c>
      <c r="I6316" s="168">
        <v>5.0999999999999996</v>
      </c>
      <c r="J6316" s="168">
        <v>1.8</v>
      </c>
      <c r="K6316" s="168">
        <v>84.9</v>
      </c>
      <c r="L6316" s="168">
        <v>89.1</v>
      </c>
      <c r="M6316" s="168">
        <v>20.3</v>
      </c>
      <c r="N6316" s="168">
        <v>958.4</v>
      </c>
    </row>
    <row r="6317" spans="1:14" x14ac:dyDescent="0.2">
      <c r="A6317" s="168">
        <v>2019</v>
      </c>
      <c r="B6317" s="168">
        <v>9</v>
      </c>
      <c r="C6317" s="168">
        <v>21</v>
      </c>
      <c r="D6317" s="168">
        <v>1</v>
      </c>
      <c r="E6317" s="168">
        <v>30</v>
      </c>
      <c r="F6317" s="168">
        <v>0</v>
      </c>
      <c r="G6317" s="168">
        <v>0</v>
      </c>
      <c r="H6317" s="168">
        <v>0</v>
      </c>
      <c r="I6317" s="168">
        <v>5.3</v>
      </c>
      <c r="J6317" s="168">
        <v>1.3</v>
      </c>
      <c r="K6317" s="168">
        <v>112.4</v>
      </c>
      <c r="L6317" s="168">
        <v>92.3</v>
      </c>
      <c r="M6317" s="168">
        <v>19.8</v>
      </c>
      <c r="N6317" s="168">
        <v>957.9</v>
      </c>
    </row>
    <row r="6318" spans="1:14" x14ac:dyDescent="0.2">
      <c r="A6318" s="168">
        <v>2019</v>
      </c>
      <c r="B6318" s="168">
        <v>9</v>
      </c>
      <c r="C6318" s="168">
        <v>21</v>
      </c>
      <c r="D6318" s="168">
        <v>2</v>
      </c>
      <c r="E6318" s="168">
        <v>30</v>
      </c>
      <c r="F6318" s="168">
        <v>0</v>
      </c>
      <c r="G6318" s="168">
        <v>0</v>
      </c>
      <c r="H6318" s="168">
        <v>0</v>
      </c>
      <c r="I6318" s="168">
        <v>5.6</v>
      </c>
      <c r="J6318" s="168">
        <v>1.6</v>
      </c>
      <c r="K6318" s="168">
        <v>44.8</v>
      </c>
      <c r="L6318" s="168">
        <v>92.3</v>
      </c>
      <c r="M6318" s="168">
        <v>19.600000000000001</v>
      </c>
      <c r="N6318" s="168">
        <v>957.5</v>
      </c>
    </row>
    <row r="6319" spans="1:14" x14ac:dyDescent="0.2">
      <c r="A6319" s="168">
        <v>2019</v>
      </c>
      <c r="B6319" s="168">
        <v>9</v>
      </c>
      <c r="C6319" s="168">
        <v>21</v>
      </c>
      <c r="D6319" s="168">
        <v>3</v>
      </c>
      <c r="E6319" s="168">
        <v>30</v>
      </c>
      <c r="F6319" s="168">
        <v>0</v>
      </c>
      <c r="G6319" s="168">
        <v>0</v>
      </c>
      <c r="H6319" s="168">
        <v>0</v>
      </c>
      <c r="I6319" s="168">
        <v>6.1</v>
      </c>
      <c r="J6319" s="168">
        <v>1.4</v>
      </c>
      <c r="K6319" s="168">
        <v>12.1</v>
      </c>
      <c r="L6319" s="168">
        <v>91.2</v>
      </c>
      <c r="M6319" s="168">
        <v>19.5</v>
      </c>
      <c r="N6319" s="168">
        <v>957.1</v>
      </c>
    </row>
    <row r="6320" spans="1:14" x14ac:dyDescent="0.2">
      <c r="A6320" s="168">
        <v>2019</v>
      </c>
      <c r="B6320" s="168">
        <v>9</v>
      </c>
      <c r="C6320" s="168">
        <v>21</v>
      </c>
      <c r="D6320" s="168">
        <v>4</v>
      </c>
      <c r="E6320" s="168">
        <v>30</v>
      </c>
      <c r="F6320" s="168">
        <v>0</v>
      </c>
      <c r="G6320" s="168">
        <v>0</v>
      </c>
      <c r="H6320" s="168">
        <v>0</v>
      </c>
      <c r="I6320" s="168">
        <v>6.8</v>
      </c>
      <c r="J6320" s="168">
        <v>1</v>
      </c>
      <c r="K6320" s="168">
        <v>67.900000000000006</v>
      </c>
      <c r="L6320" s="168">
        <v>91.3</v>
      </c>
      <c r="M6320" s="168">
        <v>19.100000000000001</v>
      </c>
      <c r="N6320" s="168">
        <v>957</v>
      </c>
    </row>
    <row r="6321" spans="1:14" x14ac:dyDescent="0.2">
      <c r="A6321" s="168">
        <v>2019</v>
      </c>
      <c r="B6321" s="168">
        <v>9</v>
      </c>
      <c r="C6321" s="168">
        <v>21</v>
      </c>
      <c r="D6321" s="168">
        <v>5</v>
      </c>
      <c r="E6321" s="168">
        <v>30</v>
      </c>
      <c r="F6321" s="168">
        <v>0</v>
      </c>
      <c r="G6321" s="168">
        <v>0</v>
      </c>
      <c r="H6321" s="168">
        <v>0</v>
      </c>
      <c r="I6321" s="168">
        <v>7.9</v>
      </c>
      <c r="J6321" s="168">
        <v>0.7</v>
      </c>
      <c r="K6321" s="168">
        <v>18.2</v>
      </c>
      <c r="L6321" s="168">
        <v>90.5</v>
      </c>
      <c r="M6321" s="168">
        <v>18.899999999999999</v>
      </c>
      <c r="N6321" s="168">
        <v>957.1</v>
      </c>
    </row>
    <row r="6322" spans="1:14" x14ac:dyDescent="0.2">
      <c r="A6322" s="168">
        <v>2019</v>
      </c>
      <c r="B6322" s="168">
        <v>9</v>
      </c>
      <c r="C6322" s="168">
        <v>21</v>
      </c>
      <c r="D6322" s="168">
        <v>6</v>
      </c>
      <c r="E6322" s="168">
        <v>30</v>
      </c>
      <c r="F6322" s="168">
        <v>0</v>
      </c>
      <c r="G6322" s="168">
        <v>0</v>
      </c>
      <c r="H6322" s="168">
        <v>0</v>
      </c>
      <c r="I6322" s="168">
        <v>9</v>
      </c>
      <c r="J6322" s="168">
        <v>1</v>
      </c>
      <c r="K6322" s="168">
        <v>36.6</v>
      </c>
      <c r="L6322" s="168">
        <v>91.4</v>
      </c>
      <c r="M6322" s="168">
        <v>18.399999999999999</v>
      </c>
      <c r="N6322" s="168">
        <v>957.3</v>
      </c>
    </row>
    <row r="6323" spans="1:14" x14ac:dyDescent="0.2">
      <c r="A6323" s="168">
        <v>2019</v>
      </c>
      <c r="B6323" s="168">
        <v>9</v>
      </c>
      <c r="C6323" s="168">
        <v>21</v>
      </c>
      <c r="D6323" s="168">
        <v>7</v>
      </c>
      <c r="E6323" s="168">
        <v>30</v>
      </c>
      <c r="F6323" s="168">
        <v>32</v>
      </c>
      <c r="G6323" s="168">
        <v>1</v>
      </c>
      <c r="H6323" s="168">
        <v>32</v>
      </c>
      <c r="I6323" s="168">
        <v>9.9</v>
      </c>
      <c r="J6323" s="168">
        <v>0.8</v>
      </c>
      <c r="K6323" s="168">
        <v>15.7</v>
      </c>
      <c r="L6323" s="168">
        <v>88.8</v>
      </c>
      <c r="M6323" s="168">
        <v>19.100000000000001</v>
      </c>
      <c r="N6323" s="168">
        <v>957.8</v>
      </c>
    </row>
    <row r="6324" spans="1:14" x14ac:dyDescent="0.2">
      <c r="A6324" s="168">
        <v>2019</v>
      </c>
      <c r="B6324" s="168">
        <v>9</v>
      </c>
      <c r="C6324" s="168">
        <v>21</v>
      </c>
      <c r="D6324" s="168">
        <v>8</v>
      </c>
      <c r="E6324" s="168">
        <v>30</v>
      </c>
      <c r="F6324" s="168">
        <v>110</v>
      </c>
      <c r="G6324" s="168">
        <v>2</v>
      </c>
      <c r="H6324" s="168">
        <v>112</v>
      </c>
      <c r="I6324" s="168">
        <v>9.5</v>
      </c>
      <c r="J6324" s="168">
        <v>1.1000000000000001</v>
      </c>
      <c r="K6324" s="168">
        <v>74</v>
      </c>
      <c r="L6324" s="168">
        <v>87.2</v>
      </c>
      <c r="M6324" s="168">
        <v>20.100000000000001</v>
      </c>
      <c r="N6324" s="168">
        <v>958.2</v>
      </c>
    </row>
    <row r="6325" spans="1:14" x14ac:dyDescent="0.2">
      <c r="A6325" s="168">
        <v>2019</v>
      </c>
      <c r="B6325" s="168">
        <v>9</v>
      </c>
      <c r="C6325" s="168">
        <v>21</v>
      </c>
      <c r="D6325" s="168">
        <v>9</v>
      </c>
      <c r="E6325" s="168">
        <v>30</v>
      </c>
      <c r="F6325" s="168">
        <v>266</v>
      </c>
      <c r="G6325" s="168">
        <v>29</v>
      </c>
      <c r="H6325" s="168">
        <v>283</v>
      </c>
      <c r="I6325" s="168">
        <v>8.5</v>
      </c>
      <c r="J6325" s="168">
        <v>0.5</v>
      </c>
      <c r="K6325" s="168">
        <v>92.8</v>
      </c>
      <c r="L6325" s="168">
        <v>77.400000000000006</v>
      </c>
      <c r="M6325" s="168">
        <v>22.3</v>
      </c>
      <c r="N6325" s="168">
        <v>958.7</v>
      </c>
    </row>
    <row r="6326" spans="1:14" x14ac:dyDescent="0.2">
      <c r="A6326" s="168">
        <v>2019</v>
      </c>
      <c r="B6326" s="168">
        <v>9</v>
      </c>
      <c r="C6326" s="168">
        <v>21</v>
      </c>
      <c r="D6326" s="168">
        <v>10</v>
      </c>
      <c r="E6326" s="168">
        <v>30</v>
      </c>
      <c r="F6326" s="168">
        <v>306</v>
      </c>
      <c r="G6326" s="168">
        <v>235</v>
      </c>
      <c r="H6326" s="168">
        <v>469</v>
      </c>
      <c r="I6326" s="168">
        <v>8.1999999999999993</v>
      </c>
      <c r="J6326" s="168">
        <v>1</v>
      </c>
      <c r="K6326" s="168">
        <v>188.9</v>
      </c>
      <c r="L6326" s="168">
        <v>69.599999999999994</v>
      </c>
      <c r="M6326" s="168">
        <v>23.9</v>
      </c>
      <c r="N6326" s="168">
        <v>958.7</v>
      </c>
    </row>
    <row r="6327" spans="1:14" x14ac:dyDescent="0.2">
      <c r="A6327" s="168">
        <v>2019</v>
      </c>
      <c r="B6327" s="168">
        <v>9</v>
      </c>
      <c r="C6327" s="168">
        <v>21</v>
      </c>
      <c r="D6327" s="168">
        <v>11</v>
      </c>
      <c r="E6327" s="168">
        <v>30</v>
      </c>
      <c r="F6327" s="168">
        <v>416</v>
      </c>
      <c r="G6327" s="168">
        <v>278</v>
      </c>
      <c r="H6327" s="168">
        <v>636</v>
      </c>
      <c r="I6327" s="168">
        <v>7.9</v>
      </c>
      <c r="J6327" s="168">
        <v>2.1</v>
      </c>
      <c r="K6327" s="168">
        <v>232.9</v>
      </c>
      <c r="L6327" s="168">
        <v>64.599999999999994</v>
      </c>
      <c r="M6327" s="168">
        <v>24.9</v>
      </c>
      <c r="N6327" s="168">
        <v>958.5</v>
      </c>
    </row>
    <row r="6328" spans="1:14" x14ac:dyDescent="0.2">
      <c r="A6328" s="168">
        <v>2019</v>
      </c>
      <c r="B6328" s="168">
        <v>9</v>
      </c>
      <c r="C6328" s="168">
        <v>21</v>
      </c>
      <c r="D6328" s="168">
        <v>12</v>
      </c>
      <c r="E6328" s="168">
        <v>30</v>
      </c>
      <c r="F6328" s="168">
        <v>454</v>
      </c>
      <c r="G6328" s="168">
        <v>401</v>
      </c>
      <c r="H6328" s="168">
        <v>786</v>
      </c>
      <c r="I6328" s="168">
        <v>7.3</v>
      </c>
      <c r="J6328" s="168">
        <v>3.4</v>
      </c>
      <c r="K6328" s="168">
        <v>245.7</v>
      </c>
      <c r="L6328" s="168">
        <v>61</v>
      </c>
      <c r="M6328" s="168">
        <v>25.8</v>
      </c>
      <c r="N6328" s="168">
        <v>958</v>
      </c>
    </row>
    <row r="6329" spans="1:14" x14ac:dyDescent="0.2">
      <c r="A6329" s="168">
        <v>2019</v>
      </c>
      <c r="B6329" s="168">
        <v>9</v>
      </c>
      <c r="C6329" s="168">
        <v>21</v>
      </c>
      <c r="D6329" s="168">
        <v>13</v>
      </c>
      <c r="E6329" s="168">
        <v>30</v>
      </c>
      <c r="F6329" s="168">
        <v>424</v>
      </c>
      <c r="G6329" s="168">
        <v>210</v>
      </c>
      <c r="H6329" s="168">
        <v>602</v>
      </c>
      <c r="I6329" s="168">
        <v>6.7</v>
      </c>
      <c r="J6329" s="168">
        <v>3.8</v>
      </c>
      <c r="K6329" s="168">
        <v>254.5</v>
      </c>
      <c r="L6329" s="168">
        <v>60.7</v>
      </c>
      <c r="M6329" s="168">
        <v>26</v>
      </c>
      <c r="N6329" s="168">
        <v>957.3</v>
      </c>
    </row>
    <row r="6330" spans="1:14" x14ac:dyDescent="0.2">
      <c r="A6330" s="168">
        <v>2019</v>
      </c>
      <c r="B6330" s="168">
        <v>9</v>
      </c>
      <c r="C6330" s="168">
        <v>21</v>
      </c>
      <c r="D6330" s="168">
        <v>14</v>
      </c>
      <c r="E6330" s="168">
        <v>30</v>
      </c>
      <c r="F6330" s="168">
        <v>366</v>
      </c>
      <c r="G6330" s="168">
        <v>35</v>
      </c>
      <c r="H6330" s="168">
        <v>398</v>
      </c>
      <c r="I6330" s="168">
        <v>6.1</v>
      </c>
      <c r="J6330" s="168">
        <v>3.9</v>
      </c>
      <c r="K6330" s="168">
        <v>252.4</v>
      </c>
      <c r="L6330" s="168">
        <v>63.3</v>
      </c>
      <c r="M6330" s="168">
        <v>25.6</v>
      </c>
      <c r="N6330" s="168">
        <v>956.9</v>
      </c>
    </row>
    <row r="6331" spans="1:14" x14ac:dyDescent="0.2">
      <c r="A6331" s="168">
        <v>2019</v>
      </c>
      <c r="B6331" s="168">
        <v>9</v>
      </c>
      <c r="C6331" s="168">
        <v>21</v>
      </c>
      <c r="D6331" s="168">
        <v>15</v>
      </c>
      <c r="E6331" s="168">
        <v>30</v>
      </c>
      <c r="F6331" s="168">
        <v>295</v>
      </c>
      <c r="G6331" s="168">
        <v>71</v>
      </c>
      <c r="H6331" s="168">
        <v>348</v>
      </c>
      <c r="I6331" s="168">
        <v>5.8</v>
      </c>
      <c r="J6331" s="168">
        <v>4.9000000000000004</v>
      </c>
      <c r="K6331" s="168">
        <v>264.89999999999998</v>
      </c>
      <c r="L6331" s="168">
        <v>66.900000000000006</v>
      </c>
      <c r="M6331" s="168">
        <v>25.1</v>
      </c>
      <c r="N6331" s="168">
        <v>956.7</v>
      </c>
    </row>
    <row r="6332" spans="1:14" x14ac:dyDescent="0.2">
      <c r="A6332" s="168">
        <v>2019</v>
      </c>
      <c r="B6332" s="168">
        <v>9</v>
      </c>
      <c r="C6332" s="168">
        <v>21</v>
      </c>
      <c r="D6332" s="168">
        <v>16</v>
      </c>
      <c r="E6332" s="168">
        <v>30</v>
      </c>
      <c r="F6332" s="168">
        <v>216</v>
      </c>
      <c r="G6332" s="168">
        <v>14</v>
      </c>
      <c r="H6332" s="168">
        <v>224</v>
      </c>
      <c r="I6332" s="168">
        <v>5.8</v>
      </c>
      <c r="J6332" s="168">
        <v>4.7</v>
      </c>
      <c r="K6332" s="168">
        <v>273.5</v>
      </c>
      <c r="L6332" s="168">
        <v>71.3</v>
      </c>
      <c r="M6332" s="168">
        <v>24.3</v>
      </c>
      <c r="N6332" s="168">
        <v>956.7</v>
      </c>
    </row>
    <row r="6333" spans="1:14" x14ac:dyDescent="0.2">
      <c r="A6333" s="168">
        <v>2019</v>
      </c>
      <c r="B6333" s="168">
        <v>9</v>
      </c>
      <c r="C6333" s="168">
        <v>21</v>
      </c>
      <c r="D6333" s="168">
        <v>17</v>
      </c>
      <c r="E6333" s="168">
        <v>30</v>
      </c>
      <c r="F6333" s="168">
        <v>91</v>
      </c>
      <c r="G6333" s="168">
        <v>2</v>
      </c>
      <c r="H6333" s="168">
        <v>92</v>
      </c>
      <c r="I6333" s="168">
        <v>6.1</v>
      </c>
      <c r="J6333" s="168">
        <v>4</v>
      </c>
      <c r="K6333" s="168">
        <v>273.89999999999998</v>
      </c>
      <c r="L6333" s="168">
        <v>73.099999999999994</v>
      </c>
      <c r="M6333" s="168">
        <v>23.8</v>
      </c>
      <c r="N6333" s="168">
        <v>956.8</v>
      </c>
    </row>
    <row r="6334" spans="1:14" x14ac:dyDescent="0.2">
      <c r="A6334" s="168">
        <v>2019</v>
      </c>
      <c r="B6334" s="168">
        <v>9</v>
      </c>
      <c r="C6334" s="168">
        <v>21</v>
      </c>
      <c r="D6334" s="168">
        <v>18</v>
      </c>
      <c r="E6334" s="168">
        <v>30</v>
      </c>
      <c r="F6334" s="168">
        <v>50</v>
      </c>
      <c r="G6334" s="168">
        <v>10</v>
      </c>
      <c r="H6334" s="168">
        <v>52</v>
      </c>
      <c r="I6334" s="168">
        <v>6.7</v>
      </c>
      <c r="J6334" s="168">
        <v>3.2</v>
      </c>
      <c r="K6334" s="168">
        <v>294.60000000000002</v>
      </c>
      <c r="L6334" s="168">
        <v>73.8</v>
      </c>
      <c r="M6334" s="168">
        <v>23.5</v>
      </c>
      <c r="N6334" s="168">
        <v>956.8</v>
      </c>
    </row>
    <row r="6335" spans="1:14" x14ac:dyDescent="0.2">
      <c r="A6335" s="168">
        <v>2019</v>
      </c>
      <c r="B6335" s="168">
        <v>9</v>
      </c>
      <c r="C6335" s="168">
        <v>21</v>
      </c>
      <c r="D6335" s="168">
        <v>19</v>
      </c>
      <c r="E6335" s="168">
        <v>30</v>
      </c>
      <c r="F6335" s="168">
        <v>1</v>
      </c>
      <c r="G6335" s="168">
        <v>0</v>
      </c>
      <c r="H6335" s="168">
        <v>1</v>
      </c>
      <c r="I6335" s="168">
        <v>7.5</v>
      </c>
      <c r="J6335" s="168">
        <v>3.3</v>
      </c>
      <c r="K6335" s="168">
        <v>294.2</v>
      </c>
      <c r="L6335" s="168">
        <v>77.3</v>
      </c>
      <c r="M6335" s="168">
        <v>22.9</v>
      </c>
      <c r="N6335" s="168">
        <v>956.8</v>
      </c>
    </row>
    <row r="6336" spans="1:14" x14ac:dyDescent="0.2">
      <c r="A6336" s="168">
        <v>2019</v>
      </c>
      <c r="B6336" s="168">
        <v>9</v>
      </c>
      <c r="C6336" s="168">
        <v>21</v>
      </c>
      <c r="D6336" s="168">
        <v>20</v>
      </c>
      <c r="E6336" s="168">
        <v>30</v>
      </c>
      <c r="F6336" s="168">
        <v>0</v>
      </c>
      <c r="G6336" s="168">
        <v>0</v>
      </c>
      <c r="H6336" s="168">
        <v>0</v>
      </c>
      <c r="I6336" s="168">
        <v>8.1</v>
      </c>
      <c r="J6336" s="168">
        <v>1.7</v>
      </c>
      <c r="K6336" s="168">
        <v>268.89999999999998</v>
      </c>
      <c r="L6336" s="168">
        <v>77.400000000000006</v>
      </c>
      <c r="M6336" s="168">
        <v>22.6</v>
      </c>
      <c r="N6336" s="168">
        <v>957.2</v>
      </c>
    </row>
    <row r="6337" spans="1:14" x14ac:dyDescent="0.2">
      <c r="A6337" s="168">
        <v>2019</v>
      </c>
      <c r="B6337" s="168">
        <v>9</v>
      </c>
      <c r="C6337" s="168">
        <v>21</v>
      </c>
      <c r="D6337" s="168">
        <v>21</v>
      </c>
      <c r="E6337" s="168">
        <v>30</v>
      </c>
      <c r="F6337" s="168">
        <v>0</v>
      </c>
      <c r="G6337" s="168">
        <v>0</v>
      </c>
      <c r="H6337" s="168">
        <v>0</v>
      </c>
      <c r="I6337" s="168">
        <v>8.6999999999999993</v>
      </c>
      <c r="J6337" s="168">
        <v>1.8</v>
      </c>
      <c r="K6337" s="168">
        <v>242.9</v>
      </c>
      <c r="L6337" s="168">
        <v>80.2</v>
      </c>
      <c r="M6337" s="168">
        <v>22.1</v>
      </c>
      <c r="N6337" s="168">
        <v>957.7</v>
      </c>
    </row>
    <row r="6338" spans="1:14" x14ac:dyDescent="0.2">
      <c r="A6338" s="168">
        <v>2019</v>
      </c>
      <c r="B6338" s="168">
        <v>9</v>
      </c>
      <c r="C6338" s="168">
        <v>21</v>
      </c>
      <c r="D6338" s="168">
        <v>22</v>
      </c>
      <c r="E6338" s="168">
        <v>30</v>
      </c>
      <c r="F6338" s="168">
        <v>0</v>
      </c>
      <c r="G6338" s="168">
        <v>0</v>
      </c>
      <c r="H6338" s="168">
        <v>0</v>
      </c>
      <c r="I6338" s="168">
        <v>9</v>
      </c>
      <c r="J6338" s="168">
        <v>1.7</v>
      </c>
      <c r="K6338" s="168">
        <v>237.8</v>
      </c>
      <c r="L6338" s="168">
        <v>83.2</v>
      </c>
      <c r="M6338" s="168">
        <v>21.7</v>
      </c>
      <c r="N6338" s="168">
        <v>957.9</v>
      </c>
    </row>
    <row r="6339" spans="1:14" x14ac:dyDescent="0.2">
      <c r="A6339" s="168">
        <v>2019</v>
      </c>
      <c r="B6339" s="168">
        <v>9</v>
      </c>
      <c r="C6339" s="168">
        <v>21</v>
      </c>
      <c r="D6339" s="168">
        <v>23</v>
      </c>
      <c r="E6339" s="168">
        <v>30</v>
      </c>
      <c r="F6339" s="168">
        <v>0</v>
      </c>
      <c r="G6339" s="168">
        <v>0</v>
      </c>
      <c r="H6339" s="168">
        <v>0</v>
      </c>
      <c r="I6339" s="168">
        <v>9.1</v>
      </c>
      <c r="J6339" s="168">
        <v>1.4</v>
      </c>
      <c r="K6339" s="168">
        <v>196.9</v>
      </c>
      <c r="L6339" s="168">
        <v>89.4</v>
      </c>
      <c r="M6339" s="168">
        <v>20.8</v>
      </c>
      <c r="N6339" s="168">
        <v>957.8</v>
      </c>
    </row>
    <row r="6340" spans="1:14" x14ac:dyDescent="0.2">
      <c r="A6340" s="168">
        <v>2019</v>
      </c>
      <c r="B6340" s="168">
        <v>9</v>
      </c>
      <c r="C6340" s="168">
        <v>22</v>
      </c>
      <c r="D6340" s="168">
        <v>0</v>
      </c>
      <c r="E6340" s="168">
        <v>30</v>
      </c>
      <c r="F6340" s="168">
        <v>0</v>
      </c>
      <c r="G6340" s="168">
        <v>0</v>
      </c>
      <c r="H6340" s="168">
        <v>0</v>
      </c>
      <c r="I6340" s="168">
        <v>8.6</v>
      </c>
      <c r="J6340" s="168">
        <v>0.6</v>
      </c>
      <c r="K6340" s="168">
        <v>203.3</v>
      </c>
      <c r="L6340" s="168">
        <v>91.7</v>
      </c>
      <c r="M6340" s="168">
        <v>20.6</v>
      </c>
      <c r="N6340" s="168">
        <v>957.7</v>
      </c>
    </row>
    <row r="6341" spans="1:14" x14ac:dyDescent="0.2">
      <c r="A6341" s="168">
        <v>2019</v>
      </c>
      <c r="B6341" s="168">
        <v>9</v>
      </c>
      <c r="C6341" s="168">
        <v>22</v>
      </c>
      <c r="D6341" s="168">
        <v>1</v>
      </c>
      <c r="E6341" s="168">
        <v>30</v>
      </c>
      <c r="F6341" s="168">
        <v>0</v>
      </c>
      <c r="G6341" s="168">
        <v>0</v>
      </c>
      <c r="H6341" s="168">
        <v>0</v>
      </c>
      <c r="I6341" s="168">
        <v>7.9</v>
      </c>
      <c r="J6341" s="168">
        <v>1</v>
      </c>
      <c r="K6341" s="168">
        <v>278.39999999999998</v>
      </c>
      <c r="L6341" s="168">
        <v>92.5</v>
      </c>
      <c r="M6341" s="168">
        <v>20.5</v>
      </c>
      <c r="N6341" s="168">
        <v>957.6</v>
      </c>
    </row>
    <row r="6342" spans="1:14" x14ac:dyDescent="0.2">
      <c r="A6342" s="168">
        <v>2019</v>
      </c>
      <c r="B6342" s="168">
        <v>9</v>
      </c>
      <c r="C6342" s="168">
        <v>22</v>
      </c>
      <c r="D6342" s="168">
        <v>2</v>
      </c>
      <c r="E6342" s="168">
        <v>30</v>
      </c>
      <c r="F6342" s="168">
        <v>0</v>
      </c>
      <c r="G6342" s="168">
        <v>0</v>
      </c>
      <c r="H6342" s="168">
        <v>0</v>
      </c>
      <c r="I6342" s="168">
        <v>7.1</v>
      </c>
      <c r="J6342" s="168">
        <v>1.2</v>
      </c>
      <c r="K6342" s="168">
        <v>237.3</v>
      </c>
      <c r="L6342" s="168">
        <v>94.1</v>
      </c>
      <c r="M6342" s="168">
        <v>20</v>
      </c>
      <c r="N6342" s="168">
        <v>957.2</v>
      </c>
    </row>
    <row r="6343" spans="1:14" x14ac:dyDescent="0.2">
      <c r="A6343" s="168">
        <v>2019</v>
      </c>
      <c r="B6343" s="168">
        <v>9</v>
      </c>
      <c r="C6343" s="168">
        <v>22</v>
      </c>
      <c r="D6343" s="168">
        <v>3</v>
      </c>
      <c r="E6343" s="168">
        <v>30</v>
      </c>
      <c r="F6343" s="168">
        <v>0</v>
      </c>
      <c r="G6343" s="168">
        <v>0</v>
      </c>
      <c r="H6343" s="168">
        <v>0</v>
      </c>
      <c r="I6343" s="168">
        <v>6.4</v>
      </c>
      <c r="J6343" s="168">
        <v>1</v>
      </c>
      <c r="K6343" s="168">
        <v>248.2</v>
      </c>
      <c r="L6343" s="168">
        <v>95.3</v>
      </c>
      <c r="M6343" s="168">
        <v>19.7</v>
      </c>
      <c r="N6343" s="168">
        <v>956.8</v>
      </c>
    </row>
    <row r="6344" spans="1:14" x14ac:dyDescent="0.2">
      <c r="A6344" s="168">
        <v>2019</v>
      </c>
      <c r="B6344" s="168">
        <v>9</v>
      </c>
      <c r="C6344" s="168">
        <v>22</v>
      </c>
      <c r="D6344" s="168">
        <v>4</v>
      </c>
      <c r="E6344" s="168">
        <v>30</v>
      </c>
      <c r="F6344" s="168">
        <v>0</v>
      </c>
      <c r="G6344" s="168">
        <v>0</v>
      </c>
      <c r="H6344" s="168">
        <v>0</v>
      </c>
      <c r="I6344" s="168">
        <v>5.8</v>
      </c>
      <c r="J6344" s="168">
        <v>0.9</v>
      </c>
      <c r="K6344" s="168">
        <v>215.7</v>
      </c>
      <c r="L6344" s="168">
        <v>96.2</v>
      </c>
      <c r="M6344" s="168">
        <v>19.100000000000001</v>
      </c>
      <c r="N6344" s="168">
        <v>956.7</v>
      </c>
    </row>
    <row r="6345" spans="1:14" x14ac:dyDescent="0.2">
      <c r="A6345" s="168">
        <v>2019</v>
      </c>
      <c r="B6345" s="168">
        <v>9</v>
      </c>
      <c r="C6345" s="168">
        <v>22</v>
      </c>
      <c r="D6345" s="168">
        <v>5</v>
      </c>
      <c r="E6345" s="168">
        <v>30</v>
      </c>
      <c r="F6345" s="168">
        <v>0</v>
      </c>
      <c r="G6345" s="168">
        <v>0</v>
      </c>
      <c r="H6345" s="168">
        <v>0</v>
      </c>
      <c r="I6345" s="168">
        <v>5.4</v>
      </c>
      <c r="J6345" s="168">
        <v>1.6</v>
      </c>
      <c r="K6345" s="168">
        <v>235.3</v>
      </c>
      <c r="L6345" s="168">
        <v>96.6</v>
      </c>
      <c r="M6345" s="168">
        <v>19.2</v>
      </c>
      <c r="N6345" s="168">
        <v>956.9</v>
      </c>
    </row>
    <row r="6346" spans="1:14" x14ac:dyDescent="0.2">
      <c r="A6346" s="168">
        <v>2019</v>
      </c>
      <c r="B6346" s="168">
        <v>9</v>
      </c>
      <c r="C6346" s="168">
        <v>22</v>
      </c>
      <c r="D6346" s="168">
        <v>6</v>
      </c>
      <c r="E6346" s="168">
        <v>30</v>
      </c>
      <c r="F6346" s="168">
        <v>0</v>
      </c>
      <c r="G6346" s="168">
        <v>0</v>
      </c>
      <c r="H6346" s="168">
        <v>0</v>
      </c>
      <c r="I6346" s="168">
        <v>5.0999999999999996</v>
      </c>
      <c r="J6346" s="168">
        <v>0.7</v>
      </c>
      <c r="K6346" s="168">
        <v>281</v>
      </c>
      <c r="L6346" s="168">
        <v>96.8</v>
      </c>
      <c r="M6346" s="168">
        <v>18.7</v>
      </c>
      <c r="N6346" s="168">
        <v>957.2</v>
      </c>
    </row>
    <row r="6347" spans="1:14" x14ac:dyDescent="0.2">
      <c r="A6347" s="168">
        <v>2019</v>
      </c>
      <c r="B6347" s="168">
        <v>9</v>
      </c>
      <c r="C6347" s="168">
        <v>22</v>
      </c>
      <c r="D6347" s="168">
        <v>7</v>
      </c>
      <c r="E6347" s="168">
        <v>30</v>
      </c>
      <c r="F6347" s="168">
        <v>27</v>
      </c>
      <c r="G6347" s="168">
        <v>0</v>
      </c>
      <c r="H6347" s="168">
        <v>27</v>
      </c>
      <c r="I6347" s="168">
        <v>4.8</v>
      </c>
      <c r="J6347" s="168">
        <v>0.5</v>
      </c>
      <c r="K6347" s="168">
        <v>215</v>
      </c>
      <c r="L6347" s="168">
        <v>96.8</v>
      </c>
      <c r="M6347" s="168">
        <v>18.600000000000001</v>
      </c>
      <c r="N6347" s="168">
        <v>957.7</v>
      </c>
    </row>
    <row r="6348" spans="1:14" x14ac:dyDescent="0.2">
      <c r="A6348" s="168">
        <v>2019</v>
      </c>
      <c r="B6348" s="168">
        <v>9</v>
      </c>
      <c r="C6348" s="168">
        <v>22</v>
      </c>
      <c r="D6348" s="168">
        <v>8</v>
      </c>
      <c r="E6348" s="168">
        <v>30</v>
      </c>
      <c r="F6348" s="168">
        <v>91</v>
      </c>
      <c r="G6348" s="168">
        <v>415</v>
      </c>
      <c r="H6348" s="168">
        <v>240</v>
      </c>
      <c r="I6348" s="168">
        <v>3.9</v>
      </c>
      <c r="J6348" s="168">
        <v>1</v>
      </c>
      <c r="K6348" s="168">
        <v>249.5</v>
      </c>
      <c r="L6348" s="168">
        <v>94.6</v>
      </c>
      <c r="M6348" s="168">
        <v>19.600000000000001</v>
      </c>
      <c r="N6348" s="168">
        <v>958.1</v>
      </c>
    </row>
    <row r="6349" spans="1:14" x14ac:dyDescent="0.2">
      <c r="A6349" s="168">
        <v>2019</v>
      </c>
      <c r="B6349" s="168">
        <v>9</v>
      </c>
      <c r="C6349" s="168">
        <v>22</v>
      </c>
      <c r="D6349" s="168">
        <v>9</v>
      </c>
      <c r="E6349" s="168">
        <v>30</v>
      </c>
      <c r="F6349" s="168">
        <v>87</v>
      </c>
      <c r="G6349" s="168">
        <v>749</v>
      </c>
      <c r="H6349" s="168">
        <v>456</v>
      </c>
      <c r="I6349" s="168">
        <v>3.6</v>
      </c>
      <c r="J6349" s="168">
        <v>1.3</v>
      </c>
      <c r="K6349" s="168">
        <v>244.3</v>
      </c>
      <c r="L6349" s="168">
        <v>74</v>
      </c>
      <c r="M6349" s="168">
        <v>22.8</v>
      </c>
      <c r="N6349" s="168">
        <v>958.4</v>
      </c>
    </row>
    <row r="6350" spans="1:14" x14ac:dyDescent="0.2">
      <c r="A6350" s="168">
        <v>2019</v>
      </c>
      <c r="B6350" s="168">
        <v>9</v>
      </c>
      <c r="C6350" s="168">
        <v>22</v>
      </c>
      <c r="D6350" s="168">
        <v>10</v>
      </c>
      <c r="E6350" s="168">
        <v>30</v>
      </c>
      <c r="F6350" s="168">
        <v>84</v>
      </c>
      <c r="G6350" s="168">
        <v>859</v>
      </c>
      <c r="H6350" s="168">
        <v>635</v>
      </c>
      <c r="I6350" s="168">
        <v>3.8</v>
      </c>
      <c r="J6350" s="168">
        <v>2</v>
      </c>
      <c r="K6350" s="168">
        <v>215.1</v>
      </c>
      <c r="L6350" s="168">
        <v>54.2</v>
      </c>
      <c r="M6350" s="168">
        <v>25.2</v>
      </c>
      <c r="N6350" s="168">
        <v>958.4</v>
      </c>
    </row>
    <row r="6351" spans="1:14" x14ac:dyDescent="0.2">
      <c r="A6351" s="168">
        <v>2019</v>
      </c>
      <c r="B6351" s="168">
        <v>9</v>
      </c>
      <c r="C6351" s="168">
        <v>22</v>
      </c>
      <c r="D6351" s="168">
        <v>11</v>
      </c>
      <c r="E6351" s="168">
        <v>30</v>
      </c>
      <c r="F6351" s="168">
        <v>105</v>
      </c>
      <c r="G6351" s="168">
        <v>869</v>
      </c>
      <c r="H6351" s="168">
        <v>754</v>
      </c>
      <c r="I6351" s="168">
        <v>4.0999999999999996</v>
      </c>
      <c r="J6351" s="168">
        <v>1.6</v>
      </c>
      <c r="K6351" s="168">
        <v>205.3</v>
      </c>
      <c r="L6351" s="168">
        <v>45.2</v>
      </c>
      <c r="M6351" s="168">
        <v>26.9</v>
      </c>
      <c r="N6351" s="168">
        <v>958.1</v>
      </c>
    </row>
    <row r="6352" spans="1:14" x14ac:dyDescent="0.2">
      <c r="A6352" s="168">
        <v>2019</v>
      </c>
      <c r="B6352" s="168">
        <v>9</v>
      </c>
      <c r="C6352" s="168">
        <v>22</v>
      </c>
      <c r="D6352" s="168">
        <v>12</v>
      </c>
      <c r="E6352" s="168">
        <v>30</v>
      </c>
      <c r="F6352" s="168">
        <v>126</v>
      </c>
      <c r="G6352" s="168">
        <v>852</v>
      </c>
      <c r="H6352" s="168">
        <v>812</v>
      </c>
      <c r="I6352" s="168">
        <v>4.2</v>
      </c>
      <c r="J6352" s="168">
        <v>1.6</v>
      </c>
      <c r="K6352" s="168">
        <v>157.9</v>
      </c>
      <c r="L6352" s="168">
        <v>40.4</v>
      </c>
      <c r="M6352" s="168">
        <v>28.1</v>
      </c>
      <c r="N6352" s="168">
        <v>957.7</v>
      </c>
    </row>
    <row r="6353" spans="1:14" x14ac:dyDescent="0.2">
      <c r="A6353" s="168">
        <v>2019</v>
      </c>
      <c r="B6353" s="168">
        <v>9</v>
      </c>
      <c r="C6353" s="168">
        <v>22</v>
      </c>
      <c r="D6353" s="168">
        <v>13</v>
      </c>
      <c r="E6353" s="168">
        <v>30</v>
      </c>
      <c r="F6353" s="168">
        <v>150</v>
      </c>
      <c r="G6353" s="168">
        <v>792</v>
      </c>
      <c r="H6353" s="168">
        <v>790</v>
      </c>
      <c r="I6353" s="168">
        <v>4.0999999999999996</v>
      </c>
      <c r="J6353" s="168">
        <v>1.2</v>
      </c>
      <c r="K6353" s="168">
        <v>221.5</v>
      </c>
      <c r="L6353" s="168">
        <v>39</v>
      </c>
      <c r="M6353" s="168">
        <v>29.3</v>
      </c>
      <c r="N6353" s="168">
        <v>957</v>
      </c>
    </row>
    <row r="6354" spans="1:14" x14ac:dyDescent="0.2">
      <c r="A6354" s="168">
        <v>2019</v>
      </c>
      <c r="B6354" s="168">
        <v>9</v>
      </c>
      <c r="C6354" s="168">
        <v>22</v>
      </c>
      <c r="D6354" s="168">
        <v>14</v>
      </c>
      <c r="E6354" s="168">
        <v>30</v>
      </c>
      <c r="F6354" s="168">
        <v>167</v>
      </c>
      <c r="G6354" s="168">
        <v>755</v>
      </c>
      <c r="H6354" s="168">
        <v>740</v>
      </c>
      <c r="I6354" s="168">
        <v>3.8</v>
      </c>
      <c r="J6354" s="168">
        <v>2</v>
      </c>
      <c r="K6354" s="168">
        <v>160.9</v>
      </c>
      <c r="L6354" s="168">
        <v>38.700000000000003</v>
      </c>
      <c r="M6354" s="168">
        <v>30.1</v>
      </c>
      <c r="N6354" s="168">
        <v>956.5</v>
      </c>
    </row>
    <row r="6355" spans="1:14" x14ac:dyDescent="0.2">
      <c r="A6355" s="168">
        <v>2019</v>
      </c>
      <c r="B6355" s="168">
        <v>9</v>
      </c>
      <c r="C6355" s="168">
        <v>22</v>
      </c>
      <c r="D6355" s="168">
        <v>15</v>
      </c>
      <c r="E6355" s="168">
        <v>30</v>
      </c>
      <c r="F6355" s="168">
        <v>181</v>
      </c>
      <c r="G6355" s="168">
        <v>614</v>
      </c>
      <c r="H6355" s="168">
        <v>584</v>
      </c>
      <c r="I6355" s="168">
        <v>3.4</v>
      </c>
      <c r="J6355" s="168">
        <v>3</v>
      </c>
      <c r="K6355" s="168">
        <v>232.4</v>
      </c>
      <c r="L6355" s="168">
        <v>38.700000000000003</v>
      </c>
      <c r="M6355" s="168">
        <v>30.3</v>
      </c>
      <c r="N6355" s="168">
        <v>956.5</v>
      </c>
    </row>
    <row r="6356" spans="1:14" x14ac:dyDescent="0.2">
      <c r="A6356" s="168">
        <v>2019</v>
      </c>
      <c r="B6356" s="168">
        <v>9</v>
      </c>
      <c r="C6356" s="168">
        <v>22</v>
      </c>
      <c r="D6356" s="168">
        <v>16</v>
      </c>
      <c r="E6356" s="168">
        <v>30</v>
      </c>
      <c r="F6356" s="168">
        <v>112</v>
      </c>
      <c r="G6356" s="168">
        <v>597</v>
      </c>
      <c r="H6356" s="168">
        <v>425</v>
      </c>
      <c r="I6356" s="168">
        <v>2.9</v>
      </c>
      <c r="J6356" s="168">
        <v>2.8</v>
      </c>
      <c r="K6356" s="168">
        <v>254.7</v>
      </c>
      <c r="L6356" s="168">
        <v>35.9</v>
      </c>
      <c r="M6356" s="168">
        <v>30.3</v>
      </c>
      <c r="N6356" s="168">
        <v>956.6</v>
      </c>
    </row>
    <row r="6357" spans="1:14" x14ac:dyDescent="0.2">
      <c r="A6357" s="168">
        <v>2019</v>
      </c>
      <c r="B6357" s="168">
        <v>9</v>
      </c>
      <c r="C6357" s="168">
        <v>22</v>
      </c>
      <c r="D6357" s="168">
        <v>17</v>
      </c>
      <c r="E6357" s="168">
        <v>30</v>
      </c>
      <c r="F6357" s="168">
        <v>149</v>
      </c>
      <c r="G6357" s="168">
        <v>119</v>
      </c>
      <c r="H6357" s="168">
        <v>188</v>
      </c>
      <c r="I6357" s="168">
        <v>2.2999999999999998</v>
      </c>
      <c r="J6357" s="168">
        <v>2.8</v>
      </c>
      <c r="K6357" s="168">
        <v>248.9</v>
      </c>
      <c r="L6357" s="168">
        <v>36.700000000000003</v>
      </c>
      <c r="M6357" s="168">
        <v>29.3</v>
      </c>
      <c r="N6357" s="168">
        <v>956.9</v>
      </c>
    </row>
    <row r="6358" spans="1:14" x14ac:dyDescent="0.2">
      <c r="A6358" s="168">
        <v>2019</v>
      </c>
      <c r="B6358" s="168">
        <v>9</v>
      </c>
      <c r="C6358" s="168">
        <v>22</v>
      </c>
      <c r="D6358" s="168">
        <v>18</v>
      </c>
      <c r="E6358" s="168">
        <v>30</v>
      </c>
      <c r="F6358" s="168">
        <v>54</v>
      </c>
      <c r="G6358" s="168">
        <v>255</v>
      </c>
      <c r="H6358" s="168">
        <v>94</v>
      </c>
      <c r="I6358" s="168">
        <v>1.7</v>
      </c>
      <c r="J6358" s="168">
        <v>2.4</v>
      </c>
      <c r="K6358" s="168">
        <v>241.1</v>
      </c>
      <c r="L6358" s="168">
        <v>45.2</v>
      </c>
      <c r="M6358" s="168">
        <v>28.2</v>
      </c>
      <c r="N6358" s="168">
        <v>957.3</v>
      </c>
    </row>
    <row r="6359" spans="1:14" x14ac:dyDescent="0.2">
      <c r="A6359" s="168">
        <v>2019</v>
      </c>
      <c r="B6359" s="168">
        <v>9</v>
      </c>
      <c r="C6359" s="168">
        <v>22</v>
      </c>
      <c r="D6359" s="168">
        <v>19</v>
      </c>
      <c r="E6359" s="168">
        <v>30</v>
      </c>
      <c r="F6359" s="168">
        <v>1</v>
      </c>
      <c r="G6359" s="168">
        <v>0</v>
      </c>
      <c r="H6359" s="168">
        <v>1</v>
      </c>
      <c r="I6359" s="168">
        <v>1.1000000000000001</v>
      </c>
      <c r="J6359" s="168">
        <v>1.5</v>
      </c>
      <c r="K6359" s="168">
        <v>166.1</v>
      </c>
      <c r="L6359" s="168">
        <v>57</v>
      </c>
      <c r="M6359" s="168">
        <v>25.8</v>
      </c>
      <c r="N6359" s="168">
        <v>957.9</v>
      </c>
    </row>
    <row r="6360" spans="1:14" x14ac:dyDescent="0.2">
      <c r="A6360" s="168">
        <v>2019</v>
      </c>
      <c r="B6360" s="168">
        <v>9</v>
      </c>
      <c r="C6360" s="168">
        <v>22</v>
      </c>
      <c r="D6360" s="168">
        <v>20</v>
      </c>
      <c r="E6360" s="168">
        <v>30</v>
      </c>
      <c r="F6360" s="168">
        <v>0</v>
      </c>
      <c r="G6360" s="168">
        <v>0</v>
      </c>
      <c r="H6360" s="168">
        <v>0</v>
      </c>
      <c r="I6360" s="168">
        <v>0.6</v>
      </c>
      <c r="J6360" s="168">
        <v>1.9</v>
      </c>
      <c r="K6360" s="168">
        <v>122.3</v>
      </c>
      <c r="L6360" s="168">
        <v>67.8</v>
      </c>
      <c r="M6360" s="168">
        <v>23.8</v>
      </c>
      <c r="N6360" s="168">
        <v>958.5</v>
      </c>
    </row>
    <row r="6361" spans="1:14" x14ac:dyDescent="0.2">
      <c r="A6361" s="168">
        <v>2019</v>
      </c>
      <c r="B6361" s="168">
        <v>9</v>
      </c>
      <c r="C6361" s="168">
        <v>22</v>
      </c>
      <c r="D6361" s="168">
        <v>21</v>
      </c>
      <c r="E6361" s="168">
        <v>30</v>
      </c>
      <c r="F6361" s="168">
        <v>0</v>
      </c>
      <c r="G6361" s="168">
        <v>0</v>
      </c>
      <c r="H6361" s="168">
        <v>0</v>
      </c>
      <c r="I6361" s="168">
        <v>0.5</v>
      </c>
      <c r="J6361" s="168">
        <v>1.5</v>
      </c>
      <c r="K6361" s="168">
        <v>79.2</v>
      </c>
      <c r="L6361" s="168">
        <v>73.8</v>
      </c>
      <c r="M6361" s="168">
        <v>22.6</v>
      </c>
      <c r="N6361" s="168">
        <v>959.3</v>
      </c>
    </row>
    <row r="6362" spans="1:14" x14ac:dyDescent="0.2">
      <c r="A6362" s="168">
        <v>2019</v>
      </c>
      <c r="B6362" s="168">
        <v>9</v>
      </c>
      <c r="C6362" s="168">
        <v>22</v>
      </c>
      <c r="D6362" s="168">
        <v>22</v>
      </c>
      <c r="E6362" s="168">
        <v>30</v>
      </c>
      <c r="F6362" s="168">
        <v>0</v>
      </c>
      <c r="G6362" s="168">
        <v>0</v>
      </c>
      <c r="H6362" s="168">
        <v>0</v>
      </c>
      <c r="I6362" s="168">
        <v>0.6</v>
      </c>
      <c r="J6362" s="168">
        <v>0.7</v>
      </c>
      <c r="K6362" s="168">
        <v>16.7</v>
      </c>
      <c r="L6362" s="168">
        <v>71.599999999999994</v>
      </c>
      <c r="M6362" s="168">
        <v>22.2</v>
      </c>
      <c r="N6362" s="168">
        <v>959.7</v>
      </c>
    </row>
    <row r="6363" spans="1:14" x14ac:dyDescent="0.2">
      <c r="A6363" s="168">
        <v>2019</v>
      </c>
      <c r="B6363" s="168">
        <v>9</v>
      </c>
      <c r="C6363" s="168">
        <v>22</v>
      </c>
      <c r="D6363" s="168">
        <v>23</v>
      </c>
      <c r="E6363" s="168">
        <v>30</v>
      </c>
      <c r="F6363" s="168">
        <v>0</v>
      </c>
      <c r="G6363" s="168">
        <v>0</v>
      </c>
      <c r="H6363" s="168">
        <v>0</v>
      </c>
      <c r="I6363" s="168">
        <v>0.8</v>
      </c>
      <c r="J6363" s="168">
        <v>1.1000000000000001</v>
      </c>
      <c r="K6363" s="168">
        <v>38.200000000000003</v>
      </c>
      <c r="L6363" s="168">
        <v>70.599999999999994</v>
      </c>
      <c r="M6363" s="168">
        <v>21.7</v>
      </c>
      <c r="N6363" s="168">
        <v>959.9</v>
      </c>
    </row>
    <row r="6364" spans="1:14" x14ac:dyDescent="0.2">
      <c r="A6364" s="168">
        <v>2019</v>
      </c>
      <c r="B6364" s="168">
        <v>9</v>
      </c>
      <c r="C6364" s="168">
        <v>23</v>
      </c>
      <c r="D6364" s="168">
        <v>0</v>
      </c>
      <c r="E6364" s="168">
        <v>30</v>
      </c>
      <c r="F6364" s="168">
        <v>0</v>
      </c>
      <c r="G6364" s="168">
        <v>0</v>
      </c>
      <c r="H6364" s="168">
        <v>0</v>
      </c>
      <c r="I6364" s="168">
        <v>1.4</v>
      </c>
      <c r="J6364" s="168">
        <v>1.5</v>
      </c>
      <c r="K6364" s="168">
        <v>89.4</v>
      </c>
      <c r="L6364" s="168">
        <v>69.5</v>
      </c>
      <c r="M6364" s="168">
        <v>20.9</v>
      </c>
      <c r="N6364" s="168">
        <v>960.2</v>
      </c>
    </row>
    <row r="6365" spans="1:14" x14ac:dyDescent="0.2">
      <c r="A6365" s="168">
        <v>2019</v>
      </c>
      <c r="B6365" s="168">
        <v>9</v>
      </c>
      <c r="C6365" s="168">
        <v>23</v>
      </c>
      <c r="D6365" s="168">
        <v>1</v>
      </c>
      <c r="E6365" s="168">
        <v>30</v>
      </c>
      <c r="F6365" s="168">
        <v>0</v>
      </c>
      <c r="G6365" s="168">
        <v>0</v>
      </c>
      <c r="H6365" s="168">
        <v>0</v>
      </c>
      <c r="I6365" s="168">
        <v>1.8</v>
      </c>
      <c r="J6365" s="168">
        <v>1.2</v>
      </c>
      <c r="K6365" s="168">
        <v>96.4</v>
      </c>
      <c r="L6365" s="168">
        <v>71.099999999999994</v>
      </c>
      <c r="M6365" s="168">
        <v>20.3</v>
      </c>
      <c r="N6365" s="168">
        <v>960.4</v>
      </c>
    </row>
    <row r="6366" spans="1:14" x14ac:dyDescent="0.2">
      <c r="A6366" s="168">
        <v>2019</v>
      </c>
      <c r="B6366" s="168">
        <v>9</v>
      </c>
      <c r="C6366" s="168">
        <v>23</v>
      </c>
      <c r="D6366" s="168">
        <v>2</v>
      </c>
      <c r="E6366" s="168">
        <v>30</v>
      </c>
      <c r="F6366" s="168">
        <v>0</v>
      </c>
      <c r="G6366" s="168">
        <v>0</v>
      </c>
      <c r="H6366" s="168">
        <v>0</v>
      </c>
      <c r="I6366" s="168">
        <v>1.8</v>
      </c>
      <c r="J6366" s="168">
        <v>1.1000000000000001</v>
      </c>
      <c r="K6366" s="168">
        <v>37.6</v>
      </c>
      <c r="L6366" s="168">
        <v>73.7</v>
      </c>
      <c r="M6366" s="168">
        <v>19.8</v>
      </c>
      <c r="N6366" s="168">
        <v>960.3</v>
      </c>
    </row>
    <row r="6367" spans="1:14" x14ac:dyDescent="0.2">
      <c r="A6367" s="168">
        <v>2019</v>
      </c>
      <c r="B6367" s="168">
        <v>9</v>
      </c>
      <c r="C6367" s="168">
        <v>23</v>
      </c>
      <c r="D6367" s="168">
        <v>3</v>
      </c>
      <c r="E6367" s="168">
        <v>30</v>
      </c>
      <c r="F6367" s="168">
        <v>0</v>
      </c>
      <c r="G6367" s="168">
        <v>0</v>
      </c>
      <c r="H6367" s="168">
        <v>0</v>
      </c>
      <c r="I6367" s="168">
        <v>1.7</v>
      </c>
      <c r="J6367" s="168">
        <v>1.3</v>
      </c>
      <c r="K6367" s="168">
        <v>27.5</v>
      </c>
      <c r="L6367" s="168">
        <v>74.900000000000006</v>
      </c>
      <c r="M6367" s="168">
        <v>19.5</v>
      </c>
      <c r="N6367" s="168">
        <v>960.4</v>
      </c>
    </row>
    <row r="6368" spans="1:14" x14ac:dyDescent="0.2">
      <c r="A6368" s="168">
        <v>2019</v>
      </c>
      <c r="B6368" s="168">
        <v>9</v>
      </c>
      <c r="C6368" s="168">
        <v>23</v>
      </c>
      <c r="D6368" s="168">
        <v>4</v>
      </c>
      <c r="E6368" s="168">
        <v>30</v>
      </c>
      <c r="F6368" s="168">
        <v>0</v>
      </c>
      <c r="G6368" s="168">
        <v>0</v>
      </c>
      <c r="H6368" s="168">
        <v>0</v>
      </c>
      <c r="I6368" s="168">
        <v>1.6</v>
      </c>
      <c r="J6368" s="168">
        <v>1.7</v>
      </c>
      <c r="K6368" s="168">
        <v>53.8</v>
      </c>
      <c r="L6368" s="168">
        <v>79.2</v>
      </c>
      <c r="M6368" s="168">
        <v>18.5</v>
      </c>
      <c r="N6368" s="168">
        <v>960.5</v>
      </c>
    </row>
    <row r="6369" spans="1:14" x14ac:dyDescent="0.2">
      <c r="A6369" s="168">
        <v>2019</v>
      </c>
      <c r="B6369" s="168">
        <v>9</v>
      </c>
      <c r="C6369" s="168">
        <v>23</v>
      </c>
      <c r="D6369" s="168">
        <v>5</v>
      </c>
      <c r="E6369" s="168">
        <v>30</v>
      </c>
      <c r="F6369" s="168">
        <v>0</v>
      </c>
      <c r="G6369" s="168">
        <v>0</v>
      </c>
      <c r="H6369" s="168">
        <v>0</v>
      </c>
      <c r="I6369" s="168">
        <v>1.6</v>
      </c>
      <c r="J6369" s="168">
        <v>2</v>
      </c>
      <c r="K6369" s="168">
        <v>20.100000000000001</v>
      </c>
      <c r="L6369" s="168">
        <v>77.8</v>
      </c>
      <c r="M6369" s="168">
        <v>18.899999999999999</v>
      </c>
      <c r="N6369" s="168">
        <v>961.2</v>
      </c>
    </row>
    <row r="6370" spans="1:14" x14ac:dyDescent="0.2">
      <c r="A6370" s="168">
        <v>2019</v>
      </c>
      <c r="B6370" s="168">
        <v>9</v>
      </c>
      <c r="C6370" s="168">
        <v>23</v>
      </c>
      <c r="D6370" s="168">
        <v>6</v>
      </c>
      <c r="E6370" s="168">
        <v>30</v>
      </c>
      <c r="F6370" s="168">
        <v>0</v>
      </c>
      <c r="G6370" s="168">
        <v>0</v>
      </c>
      <c r="H6370" s="168">
        <v>0</v>
      </c>
      <c r="I6370" s="168">
        <v>1.6</v>
      </c>
      <c r="J6370" s="168">
        <v>1.3</v>
      </c>
      <c r="K6370" s="168">
        <v>71.5</v>
      </c>
      <c r="L6370" s="168">
        <v>81</v>
      </c>
      <c r="M6370" s="168">
        <v>18</v>
      </c>
      <c r="N6370" s="168">
        <v>961.7</v>
      </c>
    </row>
    <row r="6371" spans="1:14" x14ac:dyDescent="0.2">
      <c r="A6371" s="168">
        <v>2019</v>
      </c>
      <c r="B6371" s="168">
        <v>9</v>
      </c>
      <c r="C6371" s="168">
        <v>23</v>
      </c>
      <c r="D6371" s="168">
        <v>7</v>
      </c>
      <c r="E6371" s="168">
        <v>30</v>
      </c>
      <c r="F6371" s="168">
        <v>27</v>
      </c>
      <c r="G6371" s="168">
        <v>239</v>
      </c>
      <c r="H6371" s="168">
        <v>61</v>
      </c>
      <c r="I6371" s="168">
        <v>1.7</v>
      </c>
      <c r="J6371" s="168">
        <v>1.1000000000000001</v>
      </c>
      <c r="K6371" s="168">
        <v>64.7</v>
      </c>
      <c r="L6371" s="168">
        <v>79.7</v>
      </c>
      <c r="M6371" s="168">
        <v>19.3</v>
      </c>
      <c r="N6371" s="168">
        <v>962.4</v>
      </c>
    </row>
    <row r="6372" spans="1:14" x14ac:dyDescent="0.2">
      <c r="A6372" s="168">
        <v>2019</v>
      </c>
      <c r="B6372" s="168">
        <v>9</v>
      </c>
      <c r="C6372" s="168">
        <v>23</v>
      </c>
      <c r="D6372" s="168">
        <v>8</v>
      </c>
      <c r="E6372" s="168">
        <v>30</v>
      </c>
      <c r="F6372" s="168">
        <v>79</v>
      </c>
      <c r="G6372" s="168">
        <v>611</v>
      </c>
      <c r="H6372" s="168">
        <v>267</v>
      </c>
      <c r="I6372" s="168">
        <v>2.1</v>
      </c>
      <c r="J6372" s="168">
        <v>1.7</v>
      </c>
      <c r="K6372" s="168">
        <v>71.3</v>
      </c>
      <c r="L6372" s="168">
        <v>72.3</v>
      </c>
      <c r="M6372" s="168">
        <v>22</v>
      </c>
      <c r="N6372" s="168">
        <v>962.9</v>
      </c>
    </row>
    <row r="6373" spans="1:14" x14ac:dyDescent="0.2">
      <c r="A6373" s="168">
        <v>2019</v>
      </c>
      <c r="B6373" s="168">
        <v>9</v>
      </c>
      <c r="C6373" s="168">
        <v>23</v>
      </c>
      <c r="D6373" s="168">
        <v>9</v>
      </c>
      <c r="E6373" s="168">
        <v>30</v>
      </c>
      <c r="F6373" s="168">
        <v>130</v>
      </c>
      <c r="G6373" s="168">
        <v>617</v>
      </c>
      <c r="H6373" s="168">
        <v>433</v>
      </c>
      <c r="I6373" s="168">
        <v>2.6</v>
      </c>
      <c r="J6373" s="168">
        <v>2.9</v>
      </c>
      <c r="K6373" s="168">
        <v>88.7</v>
      </c>
      <c r="L6373" s="168">
        <v>68</v>
      </c>
      <c r="M6373" s="168">
        <v>23</v>
      </c>
      <c r="N6373" s="168">
        <v>963.4</v>
      </c>
    </row>
    <row r="6374" spans="1:14" x14ac:dyDescent="0.2">
      <c r="A6374" s="168">
        <v>2019</v>
      </c>
      <c r="B6374" s="168">
        <v>9</v>
      </c>
      <c r="C6374" s="168">
        <v>23</v>
      </c>
      <c r="D6374" s="168">
        <v>10</v>
      </c>
      <c r="E6374" s="168">
        <v>30</v>
      </c>
      <c r="F6374" s="168">
        <v>141</v>
      </c>
      <c r="G6374" s="168">
        <v>734</v>
      </c>
      <c r="H6374" s="168">
        <v>611</v>
      </c>
      <c r="I6374" s="168">
        <v>3.2</v>
      </c>
      <c r="J6374" s="168">
        <v>3.4</v>
      </c>
      <c r="K6374" s="168">
        <v>77.900000000000006</v>
      </c>
      <c r="L6374" s="168">
        <v>61.9</v>
      </c>
      <c r="M6374" s="168">
        <v>24.2</v>
      </c>
      <c r="N6374" s="168">
        <v>963.7</v>
      </c>
    </row>
    <row r="6375" spans="1:14" x14ac:dyDescent="0.2">
      <c r="A6375" s="168">
        <v>2019</v>
      </c>
      <c r="B6375" s="168">
        <v>9</v>
      </c>
      <c r="C6375" s="168">
        <v>23</v>
      </c>
      <c r="D6375" s="168">
        <v>11</v>
      </c>
      <c r="E6375" s="168">
        <v>30</v>
      </c>
      <c r="F6375" s="168">
        <v>210</v>
      </c>
      <c r="G6375" s="168">
        <v>706</v>
      </c>
      <c r="H6375" s="168">
        <v>734</v>
      </c>
      <c r="I6375" s="168">
        <v>3.3</v>
      </c>
      <c r="J6375" s="168">
        <v>2.2999999999999998</v>
      </c>
      <c r="K6375" s="168">
        <v>170.8</v>
      </c>
      <c r="L6375" s="168">
        <v>56.3</v>
      </c>
      <c r="M6375" s="168">
        <v>25.4</v>
      </c>
      <c r="N6375" s="168">
        <v>963.4</v>
      </c>
    </row>
    <row r="6376" spans="1:14" x14ac:dyDescent="0.2">
      <c r="A6376" s="168">
        <v>2019</v>
      </c>
      <c r="B6376" s="168">
        <v>9</v>
      </c>
      <c r="C6376" s="168">
        <v>23</v>
      </c>
      <c r="D6376" s="168">
        <v>12</v>
      </c>
      <c r="E6376" s="168">
        <v>30</v>
      </c>
      <c r="F6376" s="168">
        <v>241</v>
      </c>
      <c r="G6376" s="168">
        <v>792</v>
      </c>
      <c r="H6376" s="168">
        <v>877</v>
      </c>
      <c r="I6376" s="168">
        <v>3</v>
      </c>
      <c r="J6376" s="168">
        <v>2.2000000000000002</v>
      </c>
      <c r="K6376" s="168">
        <v>230.4</v>
      </c>
      <c r="L6376" s="168">
        <v>53.9</v>
      </c>
      <c r="M6376" s="168">
        <v>26.2</v>
      </c>
      <c r="N6376" s="168">
        <v>963</v>
      </c>
    </row>
    <row r="6377" spans="1:14" x14ac:dyDescent="0.2">
      <c r="A6377" s="168">
        <v>2019</v>
      </c>
      <c r="B6377" s="168">
        <v>9</v>
      </c>
      <c r="C6377" s="168">
        <v>23</v>
      </c>
      <c r="D6377" s="168">
        <v>13</v>
      </c>
      <c r="E6377" s="168">
        <v>30</v>
      </c>
      <c r="F6377" s="168">
        <v>229</v>
      </c>
      <c r="G6377" s="168">
        <v>681</v>
      </c>
      <c r="H6377" s="168">
        <v>777</v>
      </c>
      <c r="I6377" s="168">
        <v>2.5</v>
      </c>
      <c r="J6377" s="168">
        <v>3.5</v>
      </c>
      <c r="K6377" s="168">
        <v>248.4</v>
      </c>
      <c r="L6377" s="168">
        <v>55.2</v>
      </c>
      <c r="M6377" s="168">
        <v>26.5</v>
      </c>
      <c r="N6377" s="168">
        <v>962.5</v>
      </c>
    </row>
    <row r="6378" spans="1:14" x14ac:dyDescent="0.2">
      <c r="A6378" s="168">
        <v>2019</v>
      </c>
      <c r="B6378" s="168">
        <v>9</v>
      </c>
      <c r="C6378" s="168">
        <v>23</v>
      </c>
      <c r="D6378" s="168">
        <v>14</v>
      </c>
      <c r="E6378" s="168">
        <v>30</v>
      </c>
      <c r="F6378" s="168">
        <v>197</v>
      </c>
      <c r="G6378" s="168">
        <v>662</v>
      </c>
      <c r="H6378" s="168">
        <v>694</v>
      </c>
      <c r="I6378" s="168">
        <v>2</v>
      </c>
      <c r="J6378" s="168">
        <v>3.9</v>
      </c>
      <c r="K6378" s="168">
        <v>253.6</v>
      </c>
      <c r="L6378" s="168">
        <v>53.2</v>
      </c>
      <c r="M6378" s="168">
        <v>26.8</v>
      </c>
      <c r="N6378" s="168">
        <v>962.1</v>
      </c>
    </row>
    <row r="6379" spans="1:14" x14ac:dyDescent="0.2">
      <c r="A6379" s="168">
        <v>2019</v>
      </c>
      <c r="B6379" s="168">
        <v>9</v>
      </c>
      <c r="C6379" s="168">
        <v>23</v>
      </c>
      <c r="D6379" s="168">
        <v>15</v>
      </c>
      <c r="E6379" s="168">
        <v>30</v>
      </c>
      <c r="F6379" s="168">
        <v>116</v>
      </c>
      <c r="G6379" s="168">
        <v>803</v>
      </c>
      <c r="H6379" s="168">
        <v>635</v>
      </c>
      <c r="I6379" s="168">
        <v>1.6</v>
      </c>
      <c r="J6379" s="168">
        <v>3.8</v>
      </c>
      <c r="K6379" s="168">
        <v>257.7</v>
      </c>
      <c r="L6379" s="168">
        <v>50.2</v>
      </c>
      <c r="M6379" s="168">
        <v>27</v>
      </c>
      <c r="N6379" s="168">
        <v>961.9</v>
      </c>
    </row>
    <row r="6380" spans="1:14" x14ac:dyDescent="0.2">
      <c r="A6380" s="168">
        <v>2019</v>
      </c>
      <c r="B6380" s="168">
        <v>9</v>
      </c>
      <c r="C6380" s="168">
        <v>23</v>
      </c>
      <c r="D6380" s="168">
        <v>16</v>
      </c>
      <c r="E6380" s="168">
        <v>30</v>
      </c>
      <c r="F6380" s="168">
        <v>134</v>
      </c>
      <c r="G6380" s="168">
        <v>570</v>
      </c>
      <c r="H6380" s="168">
        <v>425</v>
      </c>
      <c r="I6380" s="168">
        <v>1.3</v>
      </c>
      <c r="J6380" s="168">
        <v>4.5999999999999996</v>
      </c>
      <c r="K6380" s="168">
        <v>258</v>
      </c>
      <c r="L6380" s="168">
        <v>53.1</v>
      </c>
      <c r="M6380" s="168">
        <v>26.1</v>
      </c>
      <c r="N6380" s="168">
        <v>961.9</v>
      </c>
    </row>
    <row r="6381" spans="1:14" x14ac:dyDescent="0.2">
      <c r="A6381" s="168">
        <v>2019</v>
      </c>
      <c r="B6381" s="168">
        <v>9</v>
      </c>
      <c r="C6381" s="168">
        <v>23</v>
      </c>
      <c r="D6381" s="168">
        <v>17</v>
      </c>
      <c r="E6381" s="168">
        <v>30</v>
      </c>
      <c r="F6381" s="168">
        <v>143</v>
      </c>
      <c r="G6381" s="168">
        <v>125</v>
      </c>
      <c r="H6381" s="168">
        <v>191</v>
      </c>
      <c r="I6381" s="168">
        <v>1.2</v>
      </c>
      <c r="J6381" s="168">
        <v>4.3</v>
      </c>
      <c r="K6381" s="168">
        <v>264.3</v>
      </c>
      <c r="L6381" s="168">
        <v>59</v>
      </c>
      <c r="M6381" s="168">
        <v>24.6</v>
      </c>
      <c r="N6381" s="168">
        <v>962.2</v>
      </c>
    </row>
    <row r="6382" spans="1:14" x14ac:dyDescent="0.2">
      <c r="A6382" s="168">
        <v>2019</v>
      </c>
      <c r="B6382" s="168">
        <v>9</v>
      </c>
      <c r="C6382" s="168">
        <v>23</v>
      </c>
      <c r="D6382" s="168">
        <v>18</v>
      </c>
      <c r="E6382" s="168">
        <v>30</v>
      </c>
      <c r="F6382" s="168">
        <v>48</v>
      </c>
      <c r="G6382" s="168">
        <v>16</v>
      </c>
      <c r="H6382" s="168">
        <v>50</v>
      </c>
      <c r="I6382" s="168">
        <v>1.1000000000000001</v>
      </c>
      <c r="J6382" s="168">
        <v>3.3</v>
      </c>
      <c r="K6382" s="168">
        <v>266.3</v>
      </c>
      <c r="L6382" s="168">
        <v>59.9</v>
      </c>
      <c r="M6382" s="168">
        <v>23.4</v>
      </c>
      <c r="N6382" s="168">
        <v>962.5</v>
      </c>
    </row>
    <row r="6383" spans="1:14" x14ac:dyDescent="0.2">
      <c r="A6383" s="168">
        <v>2019</v>
      </c>
      <c r="B6383" s="168">
        <v>9</v>
      </c>
      <c r="C6383" s="168">
        <v>23</v>
      </c>
      <c r="D6383" s="168">
        <v>19</v>
      </c>
      <c r="E6383" s="168">
        <v>30</v>
      </c>
      <c r="F6383" s="168">
        <v>1</v>
      </c>
      <c r="G6383" s="168">
        <v>0</v>
      </c>
      <c r="H6383" s="168">
        <v>1</v>
      </c>
      <c r="I6383" s="168">
        <v>1</v>
      </c>
      <c r="J6383" s="168">
        <v>2.7</v>
      </c>
      <c r="K6383" s="168">
        <v>230.7</v>
      </c>
      <c r="L6383" s="168">
        <v>64.2</v>
      </c>
      <c r="M6383" s="168">
        <v>22.1</v>
      </c>
      <c r="N6383" s="168">
        <v>962.8</v>
      </c>
    </row>
    <row r="6384" spans="1:14" x14ac:dyDescent="0.2">
      <c r="A6384" s="168">
        <v>2019</v>
      </c>
      <c r="B6384" s="168">
        <v>9</v>
      </c>
      <c r="C6384" s="168">
        <v>23</v>
      </c>
      <c r="D6384" s="168">
        <v>20</v>
      </c>
      <c r="E6384" s="168">
        <v>30</v>
      </c>
      <c r="F6384" s="168">
        <v>0</v>
      </c>
      <c r="G6384" s="168">
        <v>0</v>
      </c>
      <c r="H6384" s="168">
        <v>0</v>
      </c>
      <c r="I6384" s="168">
        <v>0.9</v>
      </c>
      <c r="J6384" s="168">
        <v>1.9</v>
      </c>
      <c r="K6384" s="168">
        <v>233.4</v>
      </c>
      <c r="L6384" s="168">
        <v>65.099999999999994</v>
      </c>
      <c r="M6384" s="168">
        <v>21.1</v>
      </c>
      <c r="N6384" s="168">
        <v>963.6</v>
      </c>
    </row>
    <row r="6385" spans="1:14" x14ac:dyDescent="0.2">
      <c r="A6385" s="168">
        <v>2019</v>
      </c>
      <c r="B6385" s="168">
        <v>9</v>
      </c>
      <c r="C6385" s="168">
        <v>23</v>
      </c>
      <c r="D6385" s="168">
        <v>21</v>
      </c>
      <c r="E6385" s="168">
        <v>30</v>
      </c>
      <c r="F6385" s="168">
        <v>0</v>
      </c>
      <c r="G6385" s="168">
        <v>0</v>
      </c>
      <c r="H6385" s="168">
        <v>0</v>
      </c>
      <c r="I6385" s="168">
        <v>0.9</v>
      </c>
      <c r="J6385" s="168">
        <v>0.7</v>
      </c>
      <c r="K6385" s="168">
        <v>182.7</v>
      </c>
      <c r="L6385" s="168">
        <v>66</v>
      </c>
      <c r="M6385" s="168">
        <v>20.5</v>
      </c>
      <c r="N6385" s="168">
        <v>964</v>
      </c>
    </row>
    <row r="6386" spans="1:14" x14ac:dyDescent="0.2">
      <c r="A6386" s="168">
        <v>2019</v>
      </c>
      <c r="B6386" s="168">
        <v>9</v>
      </c>
      <c r="C6386" s="168">
        <v>23</v>
      </c>
      <c r="D6386" s="168">
        <v>22</v>
      </c>
      <c r="E6386" s="168">
        <v>30</v>
      </c>
      <c r="F6386" s="168">
        <v>0</v>
      </c>
      <c r="G6386" s="168">
        <v>0</v>
      </c>
      <c r="H6386" s="168">
        <v>0</v>
      </c>
      <c r="I6386" s="168">
        <v>0.9</v>
      </c>
      <c r="J6386" s="168">
        <v>1</v>
      </c>
      <c r="K6386" s="168">
        <v>181</v>
      </c>
      <c r="L6386" s="168">
        <v>71.2</v>
      </c>
      <c r="M6386" s="168">
        <v>20</v>
      </c>
      <c r="N6386" s="168">
        <v>964.2</v>
      </c>
    </row>
    <row r="6387" spans="1:14" x14ac:dyDescent="0.2">
      <c r="A6387" s="168">
        <v>2019</v>
      </c>
      <c r="B6387" s="168">
        <v>9</v>
      </c>
      <c r="C6387" s="168">
        <v>23</v>
      </c>
      <c r="D6387" s="168">
        <v>23</v>
      </c>
      <c r="E6387" s="168">
        <v>30</v>
      </c>
      <c r="F6387" s="168">
        <v>0</v>
      </c>
      <c r="G6387" s="168">
        <v>0</v>
      </c>
      <c r="H6387" s="168">
        <v>0</v>
      </c>
      <c r="I6387" s="168">
        <v>1.1000000000000001</v>
      </c>
      <c r="J6387" s="168">
        <v>0.8</v>
      </c>
      <c r="K6387" s="168">
        <v>119.2</v>
      </c>
      <c r="L6387" s="168">
        <v>77.400000000000006</v>
      </c>
      <c r="M6387" s="168">
        <v>19.2</v>
      </c>
      <c r="N6387" s="168">
        <v>964.1</v>
      </c>
    </row>
    <row r="6388" spans="1:14" x14ac:dyDescent="0.2">
      <c r="A6388" s="168">
        <v>2019</v>
      </c>
      <c r="B6388" s="168">
        <v>9</v>
      </c>
      <c r="C6388" s="168">
        <v>24</v>
      </c>
      <c r="D6388" s="168">
        <v>0</v>
      </c>
      <c r="E6388" s="168">
        <v>30</v>
      </c>
      <c r="F6388" s="168">
        <v>0</v>
      </c>
      <c r="G6388" s="168">
        <v>0</v>
      </c>
      <c r="H6388" s="168">
        <v>0</v>
      </c>
      <c r="I6388" s="168">
        <v>1.4</v>
      </c>
      <c r="J6388" s="168">
        <v>0.6</v>
      </c>
      <c r="K6388" s="168">
        <v>62.8</v>
      </c>
      <c r="L6388" s="168">
        <v>80</v>
      </c>
      <c r="M6388" s="168">
        <v>18.7</v>
      </c>
      <c r="N6388" s="168">
        <v>963.8</v>
      </c>
    </row>
    <row r="6389" spans="1:14" x14ac:dyDescent="0.2">
      <c r="A6389" s="168">
        <v>2019</v>
      </c>
      <c r="B6389" s="168">
        <v>9</v>
      </c>
      <c r="C6389" s="168">
        <v>24</v>
      </c>
      <c r="D6389" s="168">
        <v>1</v>
      </c>
      <c r="E6389" s="168">
        <v>30</v>
      </c>
      <c r="F6389" s="168">
        <v>0</v>
      </c>
      <c r="G6389" s="168">
        <v>0</v>
      </c>
      <c r="H6389" s="168">
        <v>0</v>
      </c>
      <c r="I6389" s="168">
        <v>1.9</v>
      </c>
      <c r="J6389" s="168">
        <v>0.7</v>
      </c>
      <c r="K6389" s="168">
        <v>50.6</v>
      </c>
      <c r="L6389" s="168">
        <v>82.2</v>
      </c>
      <c r="M6389" s="168">
        <v>18.3</v>
      </c>
      <c r="N6389" s="168">
        <v>963.6</v>
      </c>
    </row>
    <row r="6390" spans="1:14" x14ac:dyDescent="0.2">
      <c r="A6390" s="168">
        <v>2019</v>
      </c>
      <c r="B6390" s="168">
        <v>9</v>
      </c>
      <c r="C6390" s="168">
        <v>24</v>
      </c>
      <c r="D6390" s="168">
        <v>2</v>
      </c>
      <c r="E6390" s="168">
        <v>30</v>
      </c>
      <c r="F6390" s="168">
        <v>0</v>
      </c>
      <c r="G6390" s="168">
        <v>0</v>
      </c>
      <c r="H6390" s="168">
        <v>0</v>
      </c>
      <c r="I6390" s="168">
        <v>2.4</v>
      </c>
      <c r="J6390" s="168">
        <v>1.1000000000000001</v>
      </c>
      <c r="K6390" s="168">
        <v>47.3</v>
      </c>
      <c r="L6390" s="168">
        <v>79.400000000000006</v>
      </c>
      <c r="M6390" s="168">
        <v>18.5</v>
      </c>
      <c r="N6390" s="168">
        <v>963</v>
      </c>
    </row>
    <row r="6391" spans="1:14" x14ac:dyDescent="0.2">
      <c r="A6391" s="168">
        <v>2019</v>
      </c>
      <c r="B6391" s="168">
        <v>9</v>
      </c>
      <c r="C6391" s="168">
        <v>24</v>
      </c>
      <c r="D6391" s="168">
        <v>3</v>
      </c>
      <c r="E6391" s="168">
        <v>30</v>
      </c>
      <c r="F6391" s="168">
        <v>0</v>
      </c>
      <c r="G6391" s="168">
        <v>0</v>
      </c>
      <c r="H6391" s="168">
        <v>0</v>
      </c>
      <c r="I6391" s="168">
        <v>2.8</v>
      </c>
      <c r="J6391" s="168">
        <v>0.3</v>
      </c>
      <c r="K6391" s="168">
        <v>39.4</v>
      </c>
      <c r="L6391" s="168">
        <v>87</v>
      </c>
      <c r="M6391" s="168">
        <v>17.2</v>
      </c>
      <c r="N6391" s="168">
        <v>962.5</v>
      </c>
    </row>
    <row r="6392" spans="1:14" x14ac:dyDescent="0.2">
      <c r="A6392" s="168">
        <v>2019</v>
      </c>
      <c r="B6392" s="168">
        <v>9</v>
      </c>
      <c r="C6392" s="168">
        <v>24</v>
      </c>
      <c r="D6392" s="168">
        <v>4</v>
      </c>
      <c r="E6392" s="168">
        <v>30</v>
      </c>
      <c r="F6392" s="168">
        <v>0</v>
      </c>
      <c r="G6392" s="168">
        <v>0</v>
      </c>
      <c r="H6392" s="168">
        <v>0</v>
      </c>
      <c r="I6392" s="168">
        <v>2.8</v>
      </c>
      <c r="J6392" s="168">
        <v>0.5</v>
      </c>
      <c r="K6392" s="168">
        <v>37.5</v>
      </c>
      <c r="L6392" s="168">
        <v>85.8</v>
      </c>
      <c r="M6392" s="168">
        <v>17.399999999999999</v>
      </c>
      <c r="N6392" s="168">
        <v>962.3</v>
      </c>
    </row>
    <row r="6393" spans="1:14" x14ac:dyDescent="0.2">
      <c r="A6393" s="168">
        <v>2019</v>
      </c>
      <c r="B6393" s="168">
        <v>9</v>
      </c>
      <c r="C6393" s="168">
        <v>24</v>
      </c>
      <c r="D6393" s="168">
        <v>5</v>
      </c>
      <c r="E6393" s="168">
        <v>30</v>
      </c>
      <c r="F6393" s="168">
        <v>0</v>
      </c>
      <c r="G6393" s="168">
        <v>0</v>
      </c>
      <c r="H6393" s="168">
        <v>0</v>
      </c>
      <c r="I6393" s="168">
        <v>2.6</v>
      </c>
      <c r="J6393" s="168">
        <v>0.6</v>
      </c>
      <c r="K6393" s="168">
        <v>44.5</v>
      </c>
      <c r="L6393" s="168">
        <v>88.7</v>
      </c>
      <c r="M6393" s="168">
        <v>16.8</v>
      </c>
      <c r="N6393" s="168">
        <v>962.3</v>
      </c>
    </row>
    <row r="6394" spans="1:14" x14ac:dyDescent="0.2">
      <c r="A6394" s="168">
        <v>2019</v>
      </c>
      <c r="B6394" s="168">
        <v>9</v>
      </c>
      <c r="C6394" s="168">
        <v>24</v>
      </c>
      <c r="D6394" s="168">
        <v>6</v>
      </c>
      <c r="E6394" s="168">
        <v>30</v>
      </c>
      <c r="F6394" s="168">
        <v>0</v>
      </c>
      <c r="G6394" s="168">
        <v>0</v>
      </c>
      <c r="H6394" s="168">
        <v>0</v>
      </c>
      <c r="I6394" s="168">
        <v>2.2999999999999998</v>
      </c>
      <c r="J6394" s="168">
        <v>0.3</v>
      </c>
      <c r="K6394" s="168">
        <v>67</v>
      </c>
      <c r="L6394" s="168">
        <v>90.2</v>
      </c>
      <c r="M6394" s="168">
        <v>16.399999999999999</v>
      </c>
      <c r="N6394" s="168">
        <v>962.4</v>
      </c>
    </row>
    <row r="6395" spans="1:14" x14ac:dyDescent="0.2">
      <c r="A6395" s="168">
        <v>2019</v>
      </c>
      <c r="B6395" s="168">
        <v>9</v>
      </c>
      <c r="C6395" s="168">
        <v>24</v>
      </c>
      <c r="D6395" s="168">
        <v>7</v>
      </c>
      <c r="E6395" s="168">
        <v>30</v>
      </c>
      <c r="F6395" s="168">
        <v>23</v>
      </c>
      <c r="G6395" s="168">
        <v>323</v>
      </c>
      <c r="H6395" s="168">
        <v>67</v>
      </c>
      <c r="I6395" s="168">
        <v>2.2000000000000002</v>
      </c>
      <c r="J6395" s="168">
        <v>1</v>
      </c>
      <c r="K6395" s="168">
        <v>65.7</v>
      </c>
      <c r="L6395" s="168">
        <v>87.4</v>
      </c>
      <c r="M6395" s="168">
        <v>17.3</v>
      </c>
      <c r="N6395" s="168">
        <v>962.5</v>
      </c>
    </row>
    <row r="6396" spans="1:14" x14ac:dyDescent="0.2">
      <c r="A6396" s="168">
        <v>2019</v>
      </c>
      <c r="B6396" s="168">
        <v>9</v>
      </c>
      <c r="C6396" s="168">
        <v>24</v>
      </c>
      <c r="D6396" s="168">
        <v>8</v>
      </c>
      <c r="E6396" s="168">
        <v>30</v>
      </c>
      <c r="F6396" s="168">
        <v>48</v>
      </c>
      <c r="G6396" s="168">
        <v>691</v>
      </c>
      <c r="H6396" s="168">
        <v>259</v>
      </c>
      <c r="I6396" s="168">
        <v>2.2999999999999998</v>
      </c>
      <c r="J6396" s="168">
        <v>0.6</v>
      </c>
      <c r="K6396" s="168">
        <v>81.2</v>
      </c>
      <c r="L6396" s="168">
        <v>71.8</v>
      </c>
      <c r="M6396" s="168">
        <v>21.5</v>
      </c>
      <c r="N6396" s="168">
        <v>962.7</v>
      </c>
    </row>
    <row r="6397" spans="1:14" x14ac:dyDescent="0.2">
      <c r="A6397" s="168">
        <v>2019</v>
      </c>
      <c r="B6397" s="168">
        <v>9</v>
      </c>
      <c r="C6397" s="168">
        <v>24</v>
      </c>
      <c r="D6397" s="168">
        <v>9</v>
      </c>
      <c r="E6397" s="168">
        <v>30</v>
      </c>
      <c r="F6397" s="168">
        <v>60</v>
      </c>
      <c r="G6397" s="168">
        <v>829</v>
      </c>
      <c r="H6397" s="168">
        <v>460</v>
      </c>
      <c r="I6397" s="168">
        <v>2.2999999999999998</v>
      </c>
      <c r="J6397" s="168">
        <v>0.8</v>
      </c>
      <c r="K6397" s="168">
        <v>179</v>
      </c>
      <c r="L6397" s="168">
        <v>58.5</v>
      </c>
      <c r="M6397" s="168">
        <v>24.3</v>
      </c>
      <c r="N6397" s="168">
        <v>963</v>
      </c>
    </row>
    <row r="6398" spans="1:14" x14ac:dyDescent="0.2">
      <c r="A6398" s="168">
        <v>2019</v>
      </c>
      <c r="B6398" s="168">
        <v>9</v>
      </c>
      <c r="C6398" s="168">
        <v>24</v>
      </c>
      <c r="D6398" s="168">
        <v>10</v>
      </c>
      <c r="E6398" s="168">
        <v>30</v>
      </c>
      <c r="F6398" s="168">
        <v>65</v>
      </c>
      <c r="G6398" s="168">
        <v>905</v>
      </c>
      <c r="H6398" s="168">
        <v>635</v>
      </c>
      <c r="I6398" s="168">
        <v>2.5</v>
      </c>
      <c r="J6398" s="168">
        <v>1.5</v>
      </c>
      <c r="K6398" s="168">
        <v>231.5</v>
      </c>
      <c r="L6398" s="168">
        <v>48.7</v>
      </c>
      <c r="M6398" s="168">
        <v>25.9</v>
      </c>
      <c r="N6398" s="168">
        <v>963.1</v>
      </c>
    </row>
    <row r="6399" spans="1:14" x14ac:dyDescent="0.2">
      <c r="A6399" s="168">
        <v>2019</v>
      </c>
      <c r="B6399" s="168">
        <v>9</v>
      </c>
      <c r="C6399" s="168">
        <v>24</v>
      </c>
      <c r="D6399" s="168">
        <v>11</v>
      </c>
      <c r="E6399" s="168">
        <v>30</v>
      </c>
      <c r="F6399" s="168">
        <v>69</v>
      </c>
      <c r="G6399" s="168">
        <v>939</v>
      </c>
      <c r="H6399" s="168">
        <v>760</v>
      </c>
      <c r="I6399" s="168">
        <v>2.7</v>
      </c>
      <c r="J6399" s="168">
        <v>2</v>
      </c>
      <c r="K6399" s="168">
        <v>244.1</v>
      </c>
      <c r="L6399" s="168">
        <v>42.9</v>
      </c>
      <c r="M6399" s="168">
        <v>27.8</v>
      </c>
      <c r="N6399" s="168">
        <v>962.7</v>
      </c>
    </row>
    <row r="6400" spans="1:14" x14ac:dyDescent="0.2">
      <c r="A6400" s="168">
        <v>2019</v>
      </c>
      <c r="B6400" s="168">
        <v>9</v>
      </c>
      <c r="C6400" s="168">
        <v>24</v>
      </c>
      <c r="D6400" s="168">
        <v>12</v>
      </c>
      <c r="E6400" s="168">
        <v>30</v>
      </c>
      <c r="F6400" s="168">
        <v>76</v>
      </c>
      <c r="G6400" s="168">
        <v>934</v>
      </c>
      <c r="H6400" s="168">
        <v>816</v>
      </c>
      <c r="I6400" s="168">
        <v>2.7</v>
      </c>
      <c r="J6400" s="168">
        <v>2.8</v>
      </c>
      <c r="K6400" s="168">
        <v>234.2</v>
      </c>
      <c r="L6400" s="168">
        <v>40.4</v>
      </c>
      <c r="M6400" s="168">
        <v>28.6</v>
      </c>
      <c r="N6400" s="168">
        <v>962.3</v>
      </c>
    </row>
    <row r="6401" spans="1:14" x14ac:dyDescent="0.2">
      <c r="A6401" s="168">
        <v>2019</v>
      </c>
      <c r="B6401" s="168">
        <v>9</v>
      </c>
      <c r="C6401" s="168">
        <v>24</v>
      </c>
      <c r="D6401" s="168">
        <v>13</v>
      </c>
      <c r="E6401" s="168">
        <v>30</v>
      </c>
      <c r="F6401" s="168">
        <v>76</v>
      </c>
      <c r="G6401" s="168">
        <v>937</v>
      </c>
      <c r="H6401" s="168">
        <v>819</v>
      </c>
      <c r="I6401" s="168">
        <v>2.6</v>
      </c>
      <c r="J6401" s="168">
        <v>2.7</v>
      </c>
      <c r="K6401" s="168">
        <v>224.7</v>
      </c>
      <c r="L6401" s="168">
        <v>38.299999999999997</v>
      </c>
      <c r="M6401" s="168">
        <v>29.5</v>
      </c>
      <c r="N6401" s="168">
        <v>961.4</v>
      </c>
    </row>
    <row r="6402" spans="1:14" x14ac:dyDescent="0.2">
      <c r="A6402" s="168">
        <v>2019</v>
      </c>
      <c r="B6402" s="168">
        <v>9</v>
      </c>
      <c r="C6402" s="168">
        <v>24</v>
      </c>
      <c r="D6402" s="168">
        <v>14</v>
      </c>
      <c r="E6402" s="168">
        <v>30</v>
      </c>
      <c r="F6402" s="168">
        <v>74</v>
      </c>
      <c r="G6402" s="168">
        <v>918</v>
      </c>
      <c r="H6402" s="168">
        <v>755</v>
      </c>
      <c r="I6402" s="168">
        <v>2.2999999999999998</v>
      </c>
      <c r="J6402" s="168">
        <v>3.5</v>
      </c>
      <c r="K6402" s="168">
        <v>245.4</v>
      </c>
      <c r="L6402" s="168">
        <v>37.6</v>
      </c>
      <c r="M6402" s="168">
        <v>30.1</v>
      </c>
      <c r="N6402" s="168">
        <v>960.7</v>
      </c>
    </row>
    <row r="6403" spans="1:14" x14ac:dyDescent="0.2">
      <c r="A6403" s="168">
        <v>2019</v>
      </c>
      <c r="B6403" s="168">
        <v>9</v>
      </c>
      <c r="C6403" s="168">
        <v>24</v>
      </c>
      <c r="D6403" s="168">
        <v>15</v>
      </c>
      <c r="E6403" s="168">
        <v>30</v>
      </c>
      <c r="F6403" s="168">
        <v>71</v>
      </c>
      <c r="G6403" s="168">
        <v>883</v>
      </c>
      <c r="H6403" s="168">
        <v>634</v>
      </c>
      <c r="I6403" s="168">
        <v>2</v>
      </c>
      <c r="J6403" s="168">
        <v>4.5999999999999996</v>
      </c>
      <c r="K6403" s="168">
        <v>260.7</v>
      </c>
      <c r="L6403" s="168">
        <v>35.700000000000003</v>
      </c>
      <c r="M6403" s="168">
        <v>29.5</v>
      </c>
      <c r="N6403" s="168">
        <v>960.4</v>
      </c>
    </row>
    <row r="6404" spans="1:14" x14ac:dyDescent="0.2">
      <c r="A6404" s="168">
        <v>2019</v>
      </c>
      <c r="B6404" s="168">
        <v>9</v>
      </c>
      <c r="C6404" s="168">
        <v>24</v>
      </c>
      <c r="D6404" s="168">
        <v>16</v>
      </c>
      <c r="E6404" s="168">
        <v>30</v>
      </c>
      <c r="F6404" s="168">
        <v>64</v>
      </c>
      <c r="G6404" s="168">
        <v>815</v>
      </c>
      <c r="H6404" s="168">
        <v>465</v>
      </c>
      <c r="I6404" s="168">
        <v>1.7</v>
      </c>
      <c r="J6404" s="168">
        <v>4.4000000000000004</v>
      </c>
      <c r="K6404" s="168">
        <v>260.39999999999998</v>
      </c>
      <c r="L6404" s="168">
        <v>28.9</v>
      </c>
      <c r="M6404" s="168">
        <v>29.6</v>
      </c>
      <c r="N6404" s="168">
        <v>960.1</v>
      </c>
    </row>
    <row r="6405" spans="1:14" x14ac:dyDescent="0.2">
      <c r="A6405" s="168">
        <v>2019</v>
      </c>
      <c r="B6405" s="168">
        <v>9</v>
      </c>
      <c r="C6405" s="168">
        <v>24</v>
      </c>
      <c r="D6405" s="168">
        <v>17</v>
      </c>
      <c r="E6405" s="168">
        <v>30</v>
      </c>
      <c r="F6405" s="168">
        <v>51</v>
      </c>
      <c r="G6405" s="168">
        <v>687</v>
      </c>
      <c r="H6405" s="168">
        <v>267</v>
      </c>
      <c r="I6405" s="168">
        <v>1.4</v>
      </c>
      <c r="J6405" s="168">
        <v>4.2</v>
      </c>
      <c r="K6405" s="168">
        <v>239.8</v>
      </c>
      <c r="L6405" s="168">
        <v>34.200000000000003</v>
      </c>
      <c r="M6405" s="168">
        <v>28.2</v>
      </c>
      <c r="N6405" s="168">
        <v>960</v>
      </c>
    </row>
    <row r="6406" spans="1:14" x14ac:dyDescent="0.2">
      <c r="A6406" s="168">
        <v>2019</v>
      </c>
      <c r="B6406" s="168">
        <v>9</v>
      </c>
      <c r="C6406" s="168">
        <v>24</v>
      </c>
      <c r="D6406" s="168">
        <v>18</v>
      </c>
      <c r="E6406" s="168">
        <v>30</v>
      </c>
      <c r="F6406" s="168">
        <v>25</v>
      </c>
      <c r="G6406" s="168">
        <v>314</v>
      </c>
      <c r="H6406" s="168">
        <v>68</v>
      </c>
      <c r="I6406" s="168">
        <v>1.1000000000000001</v>
      </c>
      <c r="J6406" s="168">
        <v>3.4</v>
      </c>
      <c r="K6406" s="168">
        <v>225.6</v>
      </c>
      <c r="L6406" s="168">
        <v>51.2</v>
      </c>
      <c r="M6406" s="168">
        <v>24.6</v>
      </c>
      <c r="N6406" s="168">
        <v>960.2</v>
      </c>
    </row>
    <row r="6407" spans="1:14" x14ac:dyDescent="0.2">
      <c r="A6407" s="168">
        <v>2019</v>
      </c>
      <c r="B6407" s="168">
        <v>9</v>
      </c>
      <c r="C6407" s="168">
        <v>24</v>
      </c>
      <c r="D6407" s="168">
        <v>19</v>
      </c>
      <c r="E6407" s="168">
        <v>30</v>
      </c>
      <c r="F6407" s="168">
        <v>0</v>
      </c>
      <c r="G6407" s="168">
        <v>0</v>
      </c>
      <c r="H6407" s="168">
        <v>0</v>
      </c>
      <c r="I6407" s="168">
        <v>0.8</v>
      </c>
      <c r="J6407" s="168">
        <v>1.8</v>
      </c>
      <c r="K6407" s="168">
        <v>248.2</v>
      </c>
      <c r="L6407" s="168">
        <v>62.7</v>
      </c>
      <c r="M6407" s="168">
        <v>22.1</v>
      </c>
      <c r="N6407" s="168">
        <v>960.3</v>
      </c>
    </row>
    <row r="6408" spans="1:14" x14ac:dyDescent="0.2">
      <c r="A6408" s="168">
        <v>2019</v>
      </c>
      <c r="B6408" s="168">
        <v>9</v>
      </c>
      <c r="C6408" s="168">
        <v>24</v>
      </c>
      <c r="D6408" s="168">
        <v>20</v>
      </c>
      <c r="E6408" s="168">
        <v>30</v>
      </c>
      <c r="F6408" s="168">
        <v>0</v>
      </c>
      <c r="G6408" s="168">
        <v>0</v>
      </c>
      <c r="H6408" s="168">
        <v>0</v>
      </c>
      <c r="I6408" s="168">
        <v>0.6</v>
      </c>
      <c r="J6408" s="168">
        <v>0.4</v>
      </c>
      <c r="K6408" s="168">
        <v>194</v>
      </c>
      <c r="L6408" s="168">
        <v>69.900000000000006</v>
      </c>
      <c r="M6408" s="168">
        <v>20.7</v>
      </c>
      <c r="N6408" s="168">
        <v>960.4</v>
      </c>
    </row>
    <row r="6409" spans="1:14" x14ac:dyDescent="0.2">
      <c r="A6409" s="168">
        <v>2019</v>
      </c>
      <c r="B6409" s="168">
        <v>9</v>
      </c>
      <c r="C6409" s="168">
        <v>24</v>
      </c>
      <c r="D6409" s="168">
        <v>21</v>
      </c>
      <c r="E6409" s="168">
        <v>30</v>
      </c>
      <c r="F6409" s="168">
        <v>0</v>
      </c>
      <c r="G6409" s="168">
        <v>0</v>
      </c>
      <c r="H6409" s="168">
        <v>0</v>
      </c>
      <c r="I6409" s="168">
        <v>0.7</v>
      </c>
      <c r="J6409" s="168">
        <v>0.3</v>
      </c>
      <c r="K6409" s="168">
        <v>151.19999999999999</v>
      </c>
      <c r="L6409" s="168">
        <v>72.400000000000006</v>
      </c>
      <c r="M6409" s="168">
        <v>20.3</v>
      </c>
      <c r="N6409" s="168">
        <v>960.4</v>
      </c>
    </row>
    <row r="6410" spans="1:14" x14ac:dyDescent="0.2">
      <c r="A6410" s="168">
        <v>2019</v>
      </c>
      <c r="B6410" s="168">
        <v>9</v>
      </c>
      <c r="C6410" s="168">
        <v>24</v>
      </c>
      <c r="D6410" s="168">
        <v>22</v>
      </c>
      <c r="E6410" s="168">
        <v>30</v>
      </c>
      <c r="F6410" s="168">
        <v>0</v>
      </c>
      <c r="G6410" s="168">
        <v>0</v>
      </c>
      <c r="H6410" s="168">
        <v>0</v>
      </c>
      <c r="I6410" s="168">
        <v>1.2</v>
      </c>
      <c r="J6410" s="168">
        <v>0.7</v>
      </c>
      <c r="K6410" s="168">
        <v>53.1</v>
      </c>
      <c r="L6410" s="168">
        <v>73.8</v>
      </c>
      <c r="M6410" s="168">
        <v>20.3</v>
      </c>
      <c r="N6410" s="168">
        <v>960.4</v>
      </c>
    </row>
    <row r="6411" spans="1:14" x14ac:dyDescent="0.2">
      <c r="A6411" s="168">
        <v>2019</v>
      </c>
      <c r="B6411" s="168">
        <v>9</v>
      </c>
      <c r="C6411" s="168">
        <v>24</v>
      </c>
      <c r="D6411" s="168">
        <v>23</v>
      </c>
      <c r="E6411" s="168">
        <v>30</v>
      </c>
      <c r="F6411" s="168">
        <v>0</v>
      </c>
      <c r="G6411" s="168">
        <v>0</v>
      </c>
      <c r="H6411" s="168">
        <v>0</v>
      </c>
      <c r="I6411" s="168">
        <v>1.7</v>
      </c>
      <c r="J6411" s="168">
        <v>0.9</v>
      </c>
      <c r="K6411" s="168">
        <v>56</v>
      </c>
      <c r="L6411" s="168">
        <v>73.900000000000006</v>
      </c>
      <c r="M6411" s="168">
        <v>19.399999999999999</v>
      </c>
      <c r="N6411" s="168">
        <v>960.1</v>
      </c>
    </row>
    <row r="6412" spans="1:14" x14ac:dyDescent="0.2">
      <c r="A6412" s="168">
        <v>2019</v>
      </c>
      <c r="B6412" s="168">
        <v>9</v>
      </c>
      <c r="C6412" s="168">
        <v>25</v>
      </c>
      <c r="D6412" s="168">
        <v>0</v>
      </c>
      <c r="E6412" s="168">
        <v>30</v>
      </c>
      <c r="F6412" s="168">
        <v>0</v>
      </c>
      <c r="G6412" s="168">
        <v>0</v>
      </c>
      <c r="H6412" s="168">
        <v>0</v>
      </c>
      <c r="I6412" s="168">
        <v>2.2999999999999998</v>
      </c>
      <c r="J6412" s="168">
        <v>0.6</v>
      </c>
      <c r="K6412" s="168">
        <v>19.899999999999999</v>
      </c>
      <c r="L6412" s="168">
        <v>70.099999999999994</v>
      </c>
      <c r="M6412" s="168">
        <v>19.2</v>
      </c>
      <c r="N6412" s="168">
        <v>959.9</v>
      </c>
    </row>
    <row r="6413" spans="1:14" x14ac:dyDescent="0.2">
      <c r="A6413" s="168">
        <v>2019</v>
      </c>
      <c r="B6413" s="168">
        <v>9</v>
      </c>
      <c r="C6413" s="168">
        <v>25</v>
      </c>
      <c r="D6413" s="168">
        <v>1</v>
      </c>
      <c r="E6413" s="168">
        <v>30</v>
      </c>
      <c r="F6413" s="168">
        <v>0</v>
      </c>
      <c r="G6413" s="168">
        <v>0</v>
      </c>
      <c r="H6413" s="168">
        <v>0</v>
      </c>
      <c r="I6413" s="168">
        <v>2.6</v>
      </c>
      <c r="J6413" s="168">
        <v>1.6</v>
      </c>
      <c r="K6413" s="168">
        <v>24</v>
      </c>
      <c r="L6413" s="168">
        <v>59.1</v>
      </c>
      <c r="M6413" s="168">
        <v>20.2</v>
      </c>
      <c r="N6413" s="168">
        <v>959.6</v>
      </c>
    </row>
    <row r="6414" spans="1:14" x14ac:dyDescent="0.2">
      <c r="A6414" s="168">
        <v>2019</v>
      </c>
      <c r="B6414" s="168">
        <v>9</v>
      </c>
      <c r="C6414" s="168">
        <v>25</v>
      </c>
      <c r="D6414" s="168">
        <v>2</v>
      </c>
      <c r="E6414" s="168">
        <v>30</v>
      </c>
      <c r="F6414" s="168">
        <v>0</v>
      </c>
      <c r="G6414" s="168">
        <v>0</v>
      </c>
      <c r="H6414" s="168">
        <v>0</v>
      </c>
      <c r="I6414" s="168">
        <v>2.4</v>
      </c>
      <c r="J6414" s="168">
        <v>2.2000000000000002</v>
      </c>
      <c r="K6414" s="168">
        <v>45.1</v>
      </c>
      <c r="L6414" s="168">
        <v>54</v>
      </c>
      <c r="M6414" s="168">
        <v>20.7</v>
      </c>
      <c r="N6414" s="168">
        <v>959.5</v>
      </c>
    </row>
    <row r="6415" spans="1:14" x14ac:dyDescent="0.2">
      <c r="A6415" s="168">
        <v>2019</v>
      </c>
      <c r="B6415" s="168">
        <v>9</v>
      </c>
      <c r="C6415" s="168">
        <v>25</v>
      </c>
      <c r="D6415" s="168">
        <v>3</v>
      </c>
      <c r="E6415" s="168">
        <v>30</v>
      </c>
      <c r="F6415" s="168">
        <v>0</v>
      </c>
      <c r="G6415" s="168">
        <v>0</v>
      </c>
      <c r="H6415" s="168">
        <v>0</v>
      </c>
      <c r="I6415" s="168">
        <v>2.2000000000000002</v>
      </c>
      <c r="J6415" s="168">
        <v>2.4</v>
      </c>
      <c r="K6415" s="168">
        <v>16.3</v>
      </c>
      <c r="L6415" s="168">
        <v>53.9</v>
      </c>
      <c r="M6415" s="168">
        <v>20.5</v>
      </c>
      <c r="N6415" s="168">
        <v>959.2</v>
      </c>
    </row>
    <row r="6416" spans="1:14" x14ac:dyDescent="0.2">
      <c r="A6416" s="168">
        <v>2019</v>
      </c>
      <c r="B6416" s="168">
        <v>9</v>
      </c>
      <c r="C6416" s="168">
        <v>25</v>
      </c>
      <c r="D6416" s="168">
        <v>4</v>
      </c>
      <c r="E6416" s="168">
        <v>30</v>
      </c>
      <c r="F6416" s="168">
        <v>0</v>
      </c>
      <c r="G6416" s="168">
        <v>0</v>
      </c>
      <c r="H6416" s="168">
        <v>0</v>
      </c>
      <c r="I6416" s="168">
        <v>2.1</v>
      </c>
      <c r="J6416" s="168">
        <v>2.4</v>
      </c>
      <c r="K6416" s="168">
        <v>15.5</v>
      </c>
      <c r="L6416" s="168">
        <v>52.4</v>
      </c>
      <c r="M6416" s="168">
        <v>20.6</v>
      </c>
      <c r="N6416" s="168">
        <v>958.9</v>
      </c>
    </row>
    <row r="6417" spans="1:14" x14ac:dyDescent="0.2">
      <c r="A6417" s="168">
        <v>2019</v>
      </c>
      <c r="B6417" s="168">
        <v>9</v>
      </c>
      <c r="C6417" s="168">
        <v>25</v>
      </c>
      <c r="D6417" s="168">
        <v>5</v>
      </c>
      <c r="E6417" s="168">
        <v>30</v>
      </c>
      <c r="F6417" s="168">
        <v>0</v>
      </c>
      <c r="G6417" s="168">
        <v>0</v>
      </c>
      <c r="H6417" s="168">
        <v>0</v>
      </c>
      <c r="I6417" s="168">
        <v>2.1</v>
      </c>
      <c r="J6417" s="168">
        <v>1.5</v>
      </c>
      <c r="K6417" s="168">
        <v>113.3</v>
      </c>
      <c r="L6417" s="168">
        <v>56.4</v>
      </c>
      <c r="M6417" s="168">
        <v>19.600000000000001</v>
      </c>
      <c r="N6417" s="168">
        <v>959.2</v>
      </c>
    </row>
    <row r="6418" spans="1:14" x14ac:dyDescent="0.2">
      <c r="A6418" s="168">
        <v>2019</v>
      </c>
      <c r="B6418" s="168">
        <v>9</v>
      </c>
      <c r="C6418" s="168">
        <v>25</v>
      </c>
      <c r="D6418" s="168">
        <v>6</v>
      </c>
      <c r="E6418" s="168">
        <v>30</v>
      </c>
      <c r="F6418" s="168">
        <v>0</v>
      </c>
      <c r="G6418" s="168">
        <v>0</v>
      </c>
      <c r="H6418" s="168">
        <v>0</v>
      </c>
      <c r="I6418" s="168">
        <v>2.1</v>
      </c>
      <c r="J6418" s="168">
        <v>2.7</v>
      </c>
      <c r="K6418" s="168">
        <v>40.200000000000003</v>
      </c>
      <c r="L6418" s="168">
        <v>57.2</v>
      </c>
      <c r="M6418" s="168">
        <v>19.2</v>
      </c>
      <c r="N6418" s="168">
        <v>959.2</v>
      </c>
    </row>
    <row r="6419" spans="1:14" x14ac:dyDescent="0.2">
      <c r="A6419" s="168">
        <v>2019</v>
      </c>
      <c r="B6419" s="168">
        <v>9</v>
      </c>
      <c r="C6419" s="168">
        <v>25</v>
      </c>
      <c r="D6419" s="168">
        <v>7</v>
      </c>
      <c r="E6419" s="168">
        <v>30</v>
      </c>
      <c r="F6419" s="168">
        <v>22</v>
      </c>
      <c r="G6419" s="168">
        <v>346</v>
      </c>
      <c r="H6419" s="168">
        <v>66</v>
      </c>
      <c r="I6419" s="168">
        <v>2.2999999999999998</v>
      </c>
      <c r="J6419" s="168">
        <v>2.5</v>
      </c>
      <c r="K6419" s="168">
        <v>46.5</v>
      </c>
      <c r="L6419" s="168">
        <v>53.1</v>
      </c>
      <c r="M6419" s="168">
        <v>20.399999999999999</v>
      </c>
      <c r="N6419" s="168">
        <v>959.2</v>
      </c>
    </row>
    <row r="6420" spans="1:14" x14ac:dyDescent="0.2">
      <c r="A6420" s="168">
        <v>2019</v>
      </c>
      <c r="B6420" s="168">
        <v>9</v>
      </c>
      <c r="C6420" s="168">
        <v>25</v>
      </c>
      <c r="D6420" s="168">
        <v>8</v>
      </c>
      <c r="E6420" s="168">
        <v>30</v>
      </c>
      <c r="F6420" s="168">
        <v>47</v>
      </c>
      <c r="G6420" s="168">
        <v>706</v>
      </c>
      <c r="H6420" s="168">
        <v>260</v>
      </c>
      <c r="I6420" s="168">
        <v>2.6</v>
      </c>
      <c r="J6420" s="168">
        <v>1.2</v>
      </c>
      <c r="K6420" s="168">
        <v>90</v>
      </c>
      <c r="L6420" s="168">
        <v>48.8</v>
      </c>
      <c r="M6420" s="168">
        <v>22.6</v>
      </c>
      <c r="N6420" s="168">
        <v>959.6</v>
      </c>
    </row>
    <row r="6421" spans="1:14" x14ac:dyDescent="0.2">
      <c r="A6421" s="168">
        <v>2019</v>
      </c>
      <c r="B6421" s="168">
        <v>9</v>
      </c>
      <c r="C6421" s="168">
        <v>25</v>
      </c>
      <c r="D6421" s="168">
        <v>9</v>
      </c>
      <c r="E6421" s="168">
        <v>30</v>
      </c>
      <c r="F6421" s="168">
        <v>60</v>
      </c>
      <c r="G6421" s="168">
        <v>836</v>
      </c>
      <c r="H6421" s="168">
        <v>461</v>
      </c>
      <c r="I6421" s="168">
        <v>1.6</v>
      </c>
      <c r="J6421" s="168">
        <v>1</v>
      </c>
      <c r="K6421" s="168">
        <v>122.5</v>
      </c>
      <c r="L6421" s="168">
        <v>36.799999999999997</v>
      </c>
      <c r="M6421" s="168">
        <v>26.7</v>
      </c>
      <c r="N6421" s="168">
        <v>960.1</v>
      </c>
    </row>
    <row r="6422" spans="1:14" x14ac:dyDescent="0.2">
      <c r="A6422" s="168">
        <v>2019</v>
      </c>
      <c r="B6422" s="168">
        <v>9</v>
      </c>
      <c r="C6422" s="168">
        <v>25</v>
      </c>
      <c r="D6422" s="168">
        <v>10</v>
      </c>
      <c r="E6422" s="168">
        <v>30</v>
      </c>
      <c r="F6422" s="168">
        <v>69</v>
      </c>
      <c r="G6422" s="168">
        <v>896</v>
      </c>
      <c r="H6422" s="168">
        <v>631</v>
      </c>
      <c r="I6422" s="168">
        <v>0.2</v>
      </c>
      <c r="J6422" s="168">
        <v>2.2000000000000002</v>
      </c>
      <c r="K6422" s="168">
        <v>119.6</v>
      </c>
      <c r="L6422" s="168">
        <v>33.799999999999997</v>
      </c>
      <c r="M6422" s="168">
        <v>28.3</v>
      </c>
      <c r="N6422" s="168">
        <v>960.4</v>
      </c>
    </row>
    <row r="6423" spans="1:14" x14ac:dyDescent="0.2">
      <c r="A6423" s="168">
        <v>2019</v>
      </c>
      <c r="B6423" s="168">
        <v>9</v>
      </c>
      <c r="C6423" s="168">
        <v>25</v>
      </c>
      <c r="D6423" s="168">
        <v>11</v>
      </c>
      <c r="E6423" s="168">
        <v>30</v>
      </c>
      <c r="F6423" s="168">
        <v>75</v>
      </c>
      <c r="G6423" s="168">
        <v>925</v>
      </c>
      <c r="H6423" s="168">
        <v>753</v>
      </c>
      <c r="I6423" s="168">
        <v>-0.6</v>
      </c>
      <c r="J6423" s="168">
        <v>2.8</v>
      </c>
      <c r="K6423" s="168">
        <v>88.5</v>
      </c>
      <c r="L6423" s="168">
        <v>30.6</v>
      </c>
      <c r="M6423" s="168">
        <v>29.4</v>
      </c>
      <c r="N6423" s="168">
        <v>960.1</v>
      </c>
    </row>
    <row r="6424" spans="1:14" x14ac:dyDescent="0.2">
      <c r="A6424" s="168">
        <v>2019</v>
      </c>
      <c r="B6424" s="168">
        <v>9</v>
      </c>
      <c r="C6424" s="168">
        <v>25</v>
      </c>
      <c r="D6424" s="168">
        <v>12</v>
      </c>
      <c r="E6424" s="168">
        <v>30</v>
      </c>
      <c r="F6424" s="168">
        <v>78</v>
      </c>
      <c r="G6424" s="168">
        <v>937</v>
      </c>
      <c r="H6424" s="168">
        <v>817</v>
      </c>
      <c r="I6424" s="168">
        <v>-1.2</v>
      </c>
      <c r="J6424" s="168">
        <v>2.9</v>
      </c>
      <c r="K6424" s="168">
        <v>98.4</v>
      </c>
      <c r="L6424" s="168">
        <v>29.7</v>
      </c>
      <c r="M6424" s="168">
        <v>30</v>
      </c>
      <c r="N6424" s="168">
        <v>959.6</v>
      </c>
    </row>
    <row r="6425" spans="1:14" x14ac:dyDescent="0.2">
      <c r="A6425" s="168">
        <v>2019</v>
      </c>
      <c r="B6425" s="168">
        <v>9</v>
      </c>
      <c r="C6425" s="168">
        <v>25</v>
      </c>
      <c r="D6425" s="168">
        <v>13</v>
      </c>
      <c r="E6425" s="168">
        <v>30</v>
      </c>
      <c r="F6425" s="168">
        <v>81</v>
      </c>
      <c r="G6425" s="168">
        <v>930</v>
      </c>
      <c r="H6425" s="168">
        <v>815</v>
      </c>
      <c r="I6425" s="168">
        <v>-1.7</v>
      </c>
      <c r="J6425" s="168">
        <v>3.9</v>
      </c>
      <c r="K6425" s="168">
        <v>98.1</v>
      </c>
      <c r="L6425" s="168">
        <v>30.8</v>
      </c>
      <c r="M6425" s="168">
        <v>30.1</v>
      </c>
      <c r="N6425" s="168">
        <v>959</v>
      </c>
    </row>
    <row r="6426" spans="1:14" x14ac:dyDescent="0.2">
      <c r="A6426" s="168">
        <v>2019</v>
      </c>
      <c r="B6426" s="168">
        <v>9</v>
      </c>
      <c r="C6426" s="168">
        <v>25</v>
      </c>
      <c r="D6426" s="168">
        <v>14</v>
      </c>
      <c r="E6426" s="168">
        <v>30</v>
      </c>
      <c r="F6426" s="168">
        <v>84</v>
      </c>
      <c r="G6426" s="168">
        <v>901</v>
      </c>
      <c r="H6426" s="168">
        <v>748</v>
      </c>
      <c r="I6426" s="168">
        <v>-2.2000000000000002</v>
      </c>
      <c r="J6426" s="168">
        <v>4</v>
      </c>
      <c r="K6426" s="168">
        <v>89.6</v>
      </c>
      <c r="L6426" s="168">
        <v>33.700000000000003</v>
      </c>
      <c r="M6426" s="168">
        <v>30</v>
      </c>
      <c r="N6426" s="168">
        <v>958.5</v>
      </c>
    </row>
    <row r="6427" spans="1:14" x14ac:dyDescent="0.2">
      <c r="A6427" s="168">
        <v>2019</v>
      </c>
      <c r="B6427" s="168">
        <v>9</v>
      </c>
      <c r="C6427" s="168">
        <v>25</v>
      </c>
      <c r="D6427" s="168">
        <v>15</v>
      </c>
      <c r="E6427" s="168">
        <v>30</v>
      </c>
      <c r="F6427" s="168">
        <v>83</v>
      </c>
      <c r="G6427" s="168">
        <v>850</v>
      </c>
      <c r="H6427" s="168">
        <v>622</v>
      </c>
      <c r="I6427" s="168">
        <v>-2.5</v>
      </c>
      <c r="J6427" s="168">
        <v>3.5</v>
      </c>
      <c r="K6427" s="168">
        <v>87.5</v>
      </c>
      <c r="L6427" s="168">
        <v>36.200000000000003</v>
      </c>
      <c r="M6427" s="168">
        <v>30.1</v>
      </c>
      <c r="N6427" s="168">
        <v>958.3</v>
      </c>
    </row>
    <row r="6428" spans="1:14" x14ac:dyDescent="0.2">
      <c r="A6428" s="168">
        <v>2019</v>
      </c>
      <c r="B6428" s="168">
        <v>9</v>
      </c>
      <c r="C6428" s="168">
        <v>25</v>
      </c>
      <c r="D6428" s="168">
        <v>16</v>
      </c>
      <c r="E6428" s="168">
        <v>30</v>
      </c>
      <c r="F6428" s="168">
        <v>77</v>
      </c>
      <c r="G6428" s="168">
        <v>761</v>
      </c>
      <c r="H6428" s="168">
        <v>447</v>
      </c>
      <c r="I6428" s="168">
        <v>-2.7</v>
      </c>
      <c r="J6428" s="168">
        <v>3</v>
      </c>
      <c r="K6428" s="168">
        <v>80.599999999999994</v>
      </c>
      <c r="L6428" s="168">
        <v>39.9</v>
      </c>
      <c r="M6428" s="168">
        <v>30.1</v>
      </c>
      <c r="N6428" s="168">
        <v>958.1</v>
      </c>
    </row>
    <row r="6429" spans="1:14" x14ac:dyDescent="0.2">
      <c r="A6429" s="168">
        <v>2019</v>
      </c>
      <c r="B6429" s="168">
        <v>9</v>
      </c>
      <c r="C6429" s="168">
        <v>25</v>
      </c>
      <c r="D6429" s="168">
        <v>17</v>
      </c>
      <c r="E6429" s="168">
        <v>30</v>
      </c>
      <c r="F6429" s="168">
        <v>61</v>
      </c>
      <c r="G6429" s="168">
        <v>618</v>
      </c>
      <c r="H6429" s="168">
        <v>252</v>
      </c>
      <c r="I6429" s="168">
        <v>-2.7</v>
      </c>
      <c r="J6429" s="168">
        <v>2</v>
      </c>
      <c r="K6429" s="168">
        <v>209</v>
      </c>
      <c r="L6429" s="168">
        <v>37.9</v>
      </c>
      <c r="M6429" s="168">
        <v>29.9</v>
      </c>
      <c r="N6429" s="168">
        <v>958.3</v>
      </c>
    </row>
    <row r="6430" spans="1:14" x14ac:dyDescent="0.2">
      <c r="A6430" s="168">
        <v>2019</v>
      </c>
      <c r="B6430" s="168">
        <v>9</v>
      </c>
      <c r="C6430" s="168">
        <v>25</v>
      </c>
      <c r="D6430" s="168">
        <v>18</v>
      </c>
      <c r="E6430" s="168">
        <v>30</v>
      </c>
      <c r="F6430" s="168">
        <v>28</v>
      </c>
      <c r="G6430" s="168">
        <v>270</v>
      </c>
      <c r="H6430" s="168">
        <v>64</v>
      </c>
      <c r="I6430" s="168">
        <v>-2.7</v>
      </c>
      <c r="J6430" s="168">
        <v>2.5</v>
      </c>
      <c r="K6430" s="168">
        <v>216.1</v>
      </c>
      <c r="L6430" s="168">
        <v>49</v>
      </c>
      <c r="M6430" s="168">
        <v>27</v>
      </c>
      <c r="N6430" s="168">
        <v>958.7</v>
      </c>
    </row>
    <row r="6431" spans="1:14" x14ac:dyDescent="0.2">
      <c r="A6431" s="168">
        <v>2019</v>
      </c>
      <c r="B6431" s="168">
        <v>9</v>
      </c>
      <c r="C6431" s="168">
        <v>25</v>
      </c>
      <c r="D6431" s="168">
        <v>19</v>
      </c>
      <c r="E6431" s="168">
        <v>30</v>
      </c>
      <c r="F6431" s="168">
        <v>0</v>
      </c>
      <c r="G6431" s="168">
        <v>0</v>
      </c>
      <c r="H6431" s="168">
        <v>0</v>
      </c>
      <c r="I6431" s="168">
        <v>-2.6</v>
      </c>
      <c r="J6431" s="168">
        <v>2.1</v>
      </c>
      <c r="K6431" s="168">
        <v>133.6</v>
      </c>
      <c r="L6431" s="168">
        <v>58</v>
      </c>
      <c r="M6431" s="168">
        <v>24.2</v>
      </c>
      <c r="N6431" s="168">
        <v>959.3</v>
      </c>
    </row>
    <row r="6432" spans="1:14" x14ac:dyDescent="0.2">
      <c r="A6432" s="168">
        <v>2019</v>
      </c>
      <c r="B6432" s="168">
        <v>9</v>
      </c>
      <c r="C6432" s="168">
        <v>25</v>
      </c>
      <c r="D6432" s="168">
        <v>20</v>
      </c>
      <c r="E6432" s="168">
        <v>30</v>
      </c>
      <c r="F6432" s="168">
        <v>0</v>
      </c>
      <c r="G6432" s="168">
        <v>0</v>
      </c>
      <c r="H6432" s="168">
        <v>0</v>
      </c>
      <c r="I6432" s="168">
        <v>-2.4</v>
      </c>
      <c r="J6432" s="168">
        <v>3.7</v>
      </c>
      <c r="K6432" s="168">
        <v>94.1</v>
      </c>
      <c r="L6432" s="168">
        <v>67.900000000000006</v>
      </c>
      <c r="M6432" s="168">
        <v>21.9</v>
      </c>
      <c r="N6432" s="168">
        <v>959.9</v>
      </c>
    </row>
    <row r="6433" spans="1:14" x14ac:dyDescent="0.2">
      <c r="A6433" s="168">
        <v>2019</v>
      </c>
      <c r="B6433" s="168">
        <v>9</v>
      </c>
      <c r="C6433" s="168">
        <v>25</v>
      </c>
      <c r="D6433" s="168">
        <v>21</v>
      </c>
      <c r="E6433" s="168">
        <v>30</v>
      </c>
      <c r="F6433" s="168">
        <v>0</v>
      </c>
      <c r="G6433" s="168">
        <v>0</v>
      </c>
      <c r="H6433" s="168">
        <v>0</v>
      </c>
      <c r="I6433" s="168">
        <v>-2.1</v>
      </c>
      <c r="J6433" s="168">
        <v>3.2</v>
      </c>
      <c r="K6433" s="168">
        <v>86.4</v>
      </c>
      <c r="L6433" s="168">
        <v>75.900000000000006</v>
      </c>
      <c r="M6433" s="168">
        <v>20.8</v>
      </c>
      <c r="N6433" s="168">
        <v>960.5</v>
      </c>
    </row>
    <row r="6434" spans="1:14" x14ac:dyDescent="0.2">
      <c r="A6434" s="168">
        <v>2019</v>
      </c>
      <c r="B6434" s="168">
        <v>9</v>
      </c>
      <c r="C6434" s="168">
        <v>25</v>
      </c>
      <c r="D6434" s="168">
        <v>22</v>
      </c>
      <c r="E6434" s="168">
        <v>30</v>
      </c>
      <c r="F6434" s="168">
        <v>0</v>
      </c>
      <c r="G6434" s="168">
        <v>0</v>
      </c>
      <c r="H6434" s="168">
        <v>0</v>
      </c>
      <c r="I6434" s="168">
        <v>-1.7</v>
      </c>
      <c r="J6434" s="168">
        <v>2.2000000000000002</v>
      </c>
      <c r="K6434" s="168">
        <v>59.8</v>
      </c>
      <c r="L6434" s="168">
        <v>74.8</v>
      </c>
      <c r="M6434" s="168">
        <v>20.8</v>
      </c>
      <c r="N6434" s="168">
        <v>961</v>
      </c>
    </row>
    <row r="6435" spans="1:14" x14ac:dyDescent="0.2">
      <c r="A6435" s="168">
        <v>2019</v>
      </c>
      <c r="B6435" s="168">
        <v>9</v>
      </c>
      <c r="C6435" s="168">
        <v>25</v>
      </c>
      <c r="D6435" s="168">
        <v>23</v>
      </c>
      <c r="E6435" s="168">
        <v>30</v>
      </c>
      <c r="F6435" s="168">
        <v>0</v>
      </c>
      <c r="G6435" s="168">
        <v>0</v>
      </c>
      <c r="H6435" s="168">
        <v>0</v>
      </c>
      <c r="I6435" s="168">
        <v>-1.6</v>
      </c>
      <c r="J6435" s="168">
        <v>2.2999999999999998</v>
      </c>
      <c r="K6435" s="168">
        <v>33.4</v>
      </c>
      <c r="L6435" s="168">
        <v>72.599999999999994</v>
      </c>
      <c r="M6435" s="168">
        <v>20.7</v>
      </c>
      <c r="N6435" s="168">
        <v>961.1</v>
      </c>
    </row>
    <row r="6436" spans="1:14" x14ac:dyDescent="0.2">
      <c r="A6436" s="168">
        <v>2019</v>
      </c>
      <c r="B6436" s="168">
        <v>9</v>
      </c>
      <c r="C6436" s="168">
        <v>26</v>
      </c>
      <c r="D6436" s="168">
        <v>0</v>
      </c>
      <c r="E6436" s="168">
        <v>30</v>
      </c>
      <c r="F6436" s="168">
        <v>0</v>
      </c>
      <c r="G6436" s="168">
        <v>0</v>
      </c>
      <c r="H6436" s="168">
        <v>0</v>
      </c>
      <c r="I6436" s="168">
        <v>-1.7</v>
      </c>
      <c r="J6436" s="168">
        <v>2.5</v>
      </c>
      <c r="K6436" s="168">
        <v>34.200000000000003</v>
      </c>
      <c r="L6436" s="168">
        <v>73.3</v>
      </c>
      <c r="M6436" s="168">
        <v>20.3</v>
      </c>
      <c r="N6436" s="168">
        <v>961</v>
      </c>
    </row>
    <row r="6437" spans="1:14" x14ac:dyDescent="0.2">
      <c r="A6437" s="168">
        <v>2019</v>
      </c>
      <c r="B6437" s="168">
        <v>9</v>
      </c>
      <c r="C6437" s="168">
        <v>26</v>
      </c>
      <c r="D6437" s="168">
        <v>1</v>
      </c>
      <c r="E6437" s="168">
        <v>30</v>
      </c>
      <c r="F6437" s="168">
        <v>0</v>
      </c>
      <c r="G6437" s="168">
        <v>0</v>
      </c>
      <c r="H6437" s="168">
        <v>0</v>
      </c>
      <c r="I6437" s="168">
        <v>-1.9</v>
      </c>
      <c r="J6437" s="168">
        <v>2.6</v>
      </c>
      <c r="K6437" s="168">
        <v>57.1</v>
      </c>
      <c r="L6437" s="168">
        <v>71.2</v>
      </c>
      <c r="M6437" s="168">
        <v>19.8</v>
      </c>
      <c r="N6437" s="168">
        <v>961.2</v>
      </c>
    </row>
    <row r="6438" spans="1:14" x14ac:dyDescent="0.2">
      <c r="A6438" s="168">
        <v>2019</v>
      </c>
      <c r="B6438" s="168">
        <v>9</v>
      </c>
      <c r="C6438" s="168">
        <v>26</v>
      </c>
      <c r="D6438" s="168">
        <v>2</v>
      </c>
      <c r="E6438" s="168">
        <v>30</v>
      </c>
      <c r="F6438" s="168">
        <v>0</v>
      </c>
      <c r="G6438" s="168">
        <v>0</v>
      </c>
      <c r="H6438" s="168">
        <v>0</v>
      </c>
      <c r="I6438" s="168">
        <v>-2</v>
      </c>
      <c r="J6438" s="168">
        <v>2.4</v>
      </c>
      <c r="K6438" s="168">
        <v>63.9</v>
      </c>
      <c r="L6438" s="168">
        <v>73.5</v>
      </c>
      <c r="M6438" s="168">
        <v>19.2</v>
      </c>
      <c r="N6438" s="168">
        <v>961.1</v>
      </c>
    </row>
    <row r="6439" spans="1:14" x14ac:dyDescent="0.2">
      <c r="A6439" s="168">
        <v>2019</v>
      </c>
      <c r="B6439" s="168">
        <v>9</v>
      </c>
      <c r="C6439" s="168">
        <v>26</v>
      </c>
      <c r="D6439" s="168">
        <v>3</v>
      </c>
      <c r="E6439" s="168">
        <v>30</v>
      </c>
      <c r="F6439" s="168">
        <v>0</v>
      </c>
      <c r="G6439" s="168">
        <v>0</v>
      </c>
      <c r="H6439" s="168">
        <v>0</v>
      </c>
      <c r="I6439" s="168">
        <v>-1.9</v>
      </c>
      <c r="J6439" s="168">
        <v>2.8</v>
      </c>
      <c r="K6439" s="168">
        <v>51.6</v>
      </c>
      <c r="L6439" s="168">
        <v>74.599999999999994</v>
      </c>
      <c r="M6439" s="168">
        <v>18.899999999999999</v>
      </c>
      <c r="N6439" s="168">
        <v>961.2</v>
      </c>
    </row>
    <row r="6440" spans="1:14" x14ac:dyDescent="0.2">
      <c r="A6440" s="168">
        <v>2019</v>
      </c>
      <c r="B6440" s="168">
        <v>9</v>
      </c>
      <c r="C6440" s="168">
        <v>26</v>
      </c>
      <c r="D6440" s="168">
        <v>4</v>
      </c>
      <c r="E6440" s="168">
        <v>30</v>
      </c>
      <c r="F6440" s="168">
        <v>0</v>
      </c>
      <c r="G6440" s="168">
        <v>0</v>
      </c>
      <c r="H6440" s="168">
        <v>0</v>
      </c>
      <c r="I6440" s="168">
        <v>-1.7</v>
      </c>
      <c r="J6440" s="168">
        <v>2.2000000000000002</v>
      </c>
      <c r="K6440" s="168">
        <v>30.5</v>
      </c>
      <c r="L6440" s="168">
        <v>75.599999999999994</v>
      </c>
      <c r="M6440" s="168">
        <v>18.2</v>
      </c>
      <c r="N6440" s="168">
        <v>961.4</v>
      </c>
    </row>
    <row r="6441" spans="1:14" x14ac:dyDescent="0.2">
      <c r="A6441" s="168">
        <v>2019</v>
      </c>
      <c r="B6441" s="168">
        <v>9</v>
      </c>
      <c r="C6441" s="168">
        <v>26</v>
      </c>
      <c r="D6441" s="168">
        <v>5</v>
      </c>
      <c r="E6441" s="168">
        <v>30</v>
      </c>
      <c r="F6441" s="168">
        <v>0</v>
      </c>
      <c r="G6441" s="168">
        <v>0</v>
      </c>
      <c r="H6441" s="168">
        <v>0</v>
      </c>
      <c r="I6441" s="168">
        <v>-1.3</v>
      </c>
      <c r="J6441" s="168">
        <v>1.8</v>
      </c>
      <c r="K6441" s="168">
        <v>35.299999999999997</v>
      </c>
      <c r="L6441" s="168">
        <v>72.7</v>
      </c>
      <c r="M6441" s="168">
        <v>18.399999999999999</v>
      </c>
      <c r="N6441" s="168">
        <v>961.5</v>
      </c>
    </row>
    <row r="6442" spans="1:14" x14ac:dyDescent="0.2">
      <c r="A6442" s="168">
        <v>2019</v>
      </c>
      <c r="B6442" s="168">
        <v>9</v>
      </c>
      <c r="C6442" s="168">
        <v>26</v>
      </c>
      <c r="D6442" s="168">
        <v>6</v>
      </c>
      <c r="E6442" s="168">
        <v>30</v>
      </c>
      <c r="F6442" s="168">
        <v>0</v>
      </c>
      <c r="G6442" s="168">
        <v>0</v>
      </c>
      <c r="H6442" s="168">
        <v>0</v>
      </c>
      <c r="I6442" s="168">
        <v>-0.6</v>
      </c>
      <c r="J6442" s="168">
        <v>2.2999999999999998</v>
      </c>
      <c r="K6442" s="168">
        <v>32.9</v>
      </c>
      <c r="L6442" s="168">
        <v>71.7</v>
      </c>
      <c r="M6442" s="168">
        <v>18.3</v>
      </c>
      <c r="N6442" s="168">
        <v>961.8</v>
      </c>
    </row>
    <row r="6443" spans="1:14" x14ac:dyDescent="0.2">
      <c r="A6443" s="168">
        <v>2019</v>
      </c>
      <c r="B6443" s="168">
        <v>9</v>
      </c>
      <c r="C6443" s="168">
        <v>26</v>
      </c>
      <c r="D6443" s="168">
        <v>7</v>
      </c>
      <c r="E6443" s="168">
        <v>30</v>
      </c>
      <c r="F6443" s="168">
        <v>24</v>
      </c>
      <c r="G6443" s="168">
        <v>304</v>
      </c>
      <c r="H6443" s="168">
        <v>63</v>
      </c>
      <c r="I6443" s="168">
        <v>0.4</v>
      </c>
      <c r="J6443" s="168">
        <v>1.8</v>
      </c>
      <c r="K6443" s="168">
        <v>29.1</v>
      </c>
      <c r="L6443" s="168">
        <v>66.3</v>
      </c>
      <c r="M6443" s="168">
        <v>19.399999999999999</v>
      </c>
      <c r="N6443" s="168">
        <v>962.2</v>
      </c>
    </row>
    <row r="6444" spans="1:14" x14ac:dyDescent="0.2">
      <c r="A6444" s="168">
        <v>2019</v>
      </c>
      <c r="B6444" s="168">
        <v>9</v>
      </c>
      <c r="C6444" s="168">
        <v>26</v>
      </c>
      <c r="D6444" s="168">
        <v>8</v>
      </c>
      <c r="E6444" s="168">
        <v>30</v>
      </c>
      <c r="F6444" s="168">
        <v>52</v>
      </c>
      <c r="G6444" s="168">
        <v>679</v>
      </c>
      <c r="H6444" s="168">
        <v>255</v>
      </c>
      <c r="I6444" s="168">
        <v>2.5</v>
      </c>
      <c r="J6444" s="168">
        <v>1.1000000000000001</v>
      </c>
      <c r="K6444" s="168">
        <v>50.8</v>
      </c>
      <c r="L6444" s="168">
        <v>58.2</v>
      </c>
      <c r="M6444" s="168">
        <v>22.2</v>
      </c>
      <c r="N6444" s="168">
        <v>962.5</v>
      </c>
    </row>
    <row r="6445" spans="1:14" x14ac:dyDescent="0.2">
      <c r="A6445" s="168">
        <v>2019</v>
      </c>
      <c r="B6445" s="168">
        <v>9</v>
      </c>
      <c r="C6445" s="168">
        <v>26</v>
      </c>
      <c r="D6445" s="168">
        <v>9</v>
      </c>
      <c r="E6445" s="168">
        <v>30</v>
      </c>
      <c r="F6445" s="168">
        <v>65</v>
      </c>
      <c r="G6445" s="168">
        <v>824</v>
      </c>
      <c r="H6445" s="168">
        <v>458</v>
      </c>
      <c r="I6445" s="168">
        <v>3.5</v>
      </c>
      <c r="J6445" s="168">
        <v>2</v>
      </c>
      <c r="K6445" s="168">
        <v>103.2</v>
      </c>
      <c r="L6445" s="168">
        <v>50.8</v>
      </c>
      <c r="M6445" s="168">
        <v>24.5</v>
      </c>
      <c r="N6445" s="168">
        <v>963</v>
      </c>
    </row>
    <row r="6446" spans="1:14" x14ac:dyDescent="0.2">
      <c r="A6446" s="168">
        <v>2019</v>
      </c>
      <c r="B6446" s="168">
        <v>9</v>
      </c>
      <c r="C6446" s="168">
        <v>26</v>
      </c>
      <c r="D6446" s="168">
        <v>10</v>
      </c>
      <c r="E6446" s="168">
        <v>30</v>
      </c>
      <c r="F6446" s="168">
        <v>72</v>
      </c>
      <c r="G6446" s="168">
        <v>894</v>
      </c>
      <c r="H6446" s="168">
        <v>630</v>
      </c>
      <c r="I6446" s="168">
        <v>3.1</v>
      </c>
      <c r="J6446" s="168">
        <v>4.2</v>
      </c>
      <c r="K6446" s="168">
        <v>105.2</v>
      </c>
      <c r="L6446" s="168">
        <v>48.7</v>
      </c>
      <c r="M6446" s="168">
        <v>25.7</v>
      </c>
      <c r="N6446" s="168">
        <v>963.2</v>
      </c>
    </row>
    <row r="6447" spans="1:14" x14ac:dyDescent="0.2">
      <c r="A6447" s="168">
        <v>2019</v>
      </c>
      <c r="B6447" s="168">
        <v>9</v>
      </c>
      <c r="C6447" s="168">
        <v>26</v>
      </c>
      <c r="D6447" s="168">
        <v>11</v>
      </c>
      <c r="E6447" s="168">
        <v>30</v>
      </c>
      <c r="F6447" s="168">
        <v>77</v>
      </c>
      <c r="G6447" s="168">
        <v>929</v>
      </c>
      <c r="H6447" s="168">
        <v>754</v>
      </c>
      <c r="I6447" s="168">
        <v>2.5</v>
      </c>
      <c r="J6447" s="168">
        <v>5.3</v>
      </c>
      <c r="K6447" s="168">
        <v>102.2</v>
      </c>
      <c r="L6447" s="168">
        <v>46.8</v>
      </c>
      <c r="M6447" s="168">
        <v>26.1</v>
      </c>
      <c r="N6447" s="168">
        <v>963.3</v>
      </c>
    </row>
    <row r="6448" spans="1:14" x14ac:dyDescent="0.2">
      <c r="A6448" s="168">
        <v>2019</v>
      </c>
      <c r="B6448" s="168">
        <v>9</v>
      </c>
      <c r="C6448" s="168">
        <v>26</v>
      </c>
      <c r="D6448" s="168">
        <v>12</v>
      </c>
      <c r="E6448" s="168">
        <v>30</v>
      </c>
      <c r="F6448" s="168">
        <v>79</v>
      </c>
      <c r="G6448" s="168">
        <v>941</v>
      </c>
      <c r="H6448" s="168">
        <v>818</v>
      </c>
      <c r="I6448" s="168">
        <v>1.8</v>
      </c>
      <c r="J6448" s="168">
        <v>4.5</v>
      </c>
      <c r="K6448" s="168">
        <v>104.9</v>
      </c>
      <c r="L6448" s="168">
        <v>45.9</v>
      </c>
      <c r="M6448" s="168">
        <v>26.8</v>
      </c>
      <c r="N6448" s="168">
        <v>963</v>
      </c>
    </row>
    <row r="6449" spans="1:14" x14ac:dyDescent="0.2">
      <c r="A6449" s="168">
        <v>2019</v>
      </c>
      <c r="B6449" s="168">
        <v>9</v>
      </c>
      <c r="C6449" s="168">
        <v>26</v>
      </c>
      <c r="D6449" s="168">
        <v>13</v>
      </c>
      <c r="E6449" s="168">
        <v>30</v>
      </c>
      <c r="F6449" s="168">
        <v>82</v>
      </c>
      <c r="G6449" s="168">
        <v>933</v>
      </c>
      <c r="H6449" s="168">
        <v>816</v>
      </c>
      <c r="I6449" s="168">
        <v>1.2</v>
      </c>
      <c r="J6449" s="168">
        <v>3.4</v>
      </c>
      <c r="K6449" s="168">
        <v>102.3</v>
      </c>
      <c r="L6449" s="168">
        <v>47.2</v>
      </c>
      <c r="M6449" s="168">
        <v>27.2</v>
      </c>
      <c r="N6449" s="168">
        <v>962.3</v>
      </c>
    </row>
    <row r="6450" spans="1:14" x14ac:dyDescent="0.2">
      <c r="A6450" s="168">
        <v>2019</v>
      </c>
      <c r="B6450" s="168">
        <v>9</v>
      </c>
      <c r="C6450" s="168">
        <v>26</v>
      </c>
      <c r="D6450" s="168">
        <v>14</v>
      </c>
      <c r="E6450" s="168">
        <v>30</v>
      </c>
      <c r="F6450" s="168">
        <v>85</v>
      </c>
      <c r="G6450" s="168">
        <v>903</v>
      </c>
      <c r="H6450" s="168">
        <v>747</v>
      </c>
      <c r="I6450" s="168">
        <v>0.6</v>
      </c>
      <c r="J6450" s="168">
        <v>3</v>
      </c>
      <c r="K6450" s="168">
        <v>111.3</v>
      </c>
      <c r="L6450" s="168">
        <v>46.1</v>
      </c>
      <c r="M6450" s="168">
        <v>27.9</v>
      </c>
      <c r="N6450" s="168">
        <v>961.8</v>
      </c>
    </row>
    <row r="6451" spans="1:14" x14ac:dyDescent="0.2">
      <c r="A6451" s="168">
        <v>2019</v>
      </c>
      <c r="B6451" s="168">
        <v>9</v>
      </c>
      <c r="C6451" s="168">
        <v>26</v>
      </c>
      <c r="D6451" s="168">
        <v>15</v>
      </c>
      <c r="E6451" s="168">
        <v>30</v>
      </c>
      <c r="F6451" s="168">
        <v>83</v>
      </c>
      <c r="G6451" s="168">
        <v>859</v>
      </c>
      <c r="H6451" s="168">
        <v>623</v>
      </c>
      <c r="I6451" s="168">
        <v>0.1</v>
      </c>
      <c r="J6451" s="168">
        <v>3.7</v>
      </c>
      <c r="K6451" s="168">
        <v>101.9</v>
      </c>
      <c r="L6451" s="168">
        <v>47.8</v>
      </c>
      <c r="M6451" s="168">
        <v>28.1</v>
      </c>
      <c r="N6451" s="168">
        <v>961.5</v>
      </c>
    </row>
    <row r="6452" spans="1:14" x14ac:dyDescent="0.2">
      <c r="A6452" s="168">
        <v>2019</v>
      </c>
      <c r="B6452" s="168">
        <v>9</v>
      </c>
      <c r="C6452" s="168">
        <v>26</v>
      </c>
      <c r="D6452" s="168">
        <v>16</v>
      </c>
      <c r="E6452" s="168">
        <v>30</v>
      </c>
      <c r="F6452" s="168">
        <v>76</v>
      </c>
      <c r="G6452" s="168">
        <v>770</v>
      </c>
      <c r="H6452" s="168">
        <v>447</v>
      </c>
      <c r="I6452" s="168">
        <v>-0.2</v>
      </c>
      <c r="J6452" s="168">
        <v>3.8</v>
      </c>
      <c r="K6452" s="168">
        <v>88.4</v>
      </c>
      <c r="L6452" s="168">
        <v>51</v>
      </c>
      <c r="M6452" s="168">
        <v>27.9</v>
      </c>
      <c r="N6452" s="168">
        <v>961.2</v>
      </c>
    </row>
    <row r="6453" spans="1:14" x14ac:dyDescent="0.2">
      <c r="A6453" s="168">
        <v>2019</v>
      </c>
      <c r="B6453" s="168">
        <v>9</v>
      </c>
      <c r="C6453" s="168">
        <v>26</v>
      </c>
      <c r="D6453" s="168">
        <v>17</v>
      </c>
      <c r="E6453" s="168">
        <v>30</v>
      </c>
      <c r="F6453" s="168">
        <v>61</v>
      </c>
      <c r="G6453" s="168">
        <v>600</v>
      </c>
      <c r="H6453" s="168">
        <v>244</v>
      </c>
      <c r="I6453" s="168">
        <v>0</v>
      </c>
      <c r="J6453" s="168">
        <v>3.8</v>
      </c>
      <c r="K6453" s="168">
        <v>95.5</v>
      </c>
      <c r="L6453" s="168">
        <v>56.4</v>
      </c>
      <c r="M6453" s="168">
        <v>26.9</v>
      </c>
      <c r="N6453" s="168">
        <v>961.2</v>
      </c>
    </row>
    <row r="6454" spans="1:14" x14ac:dyDescent="0.2">
      <c r="A6454" s="168">
        <v>2019</v>
      </c>
      <c r="B6454" s="168">
        <v>9</v>
      </c>
      <c r="C6454" s="168">
        <v>26</v>
      </c>
      <c r="D6454" s="168">
        <v>18</v>
      </c>
      <c r="E6454" s="168">
        <v>30</v>
      </c>
      <c r="F6454" s="168">
        <v>27</v>
      </c>
      <c r="G6454" s="168">
        <v>225</v>
      </c>
      <c r="H6454" s="168">
        <v>58</v>
      </c>
      <c r="I6454" s="168">
        <v>0.2</v>
      </c>
      <c r="J6454" s="168">
        <v>3.7</v>
      </c>
      <c r="K6454" s="168">
        <v>103.6</v>
      </c>
      <c r="L6454" s="168">
        <v>69</v>
      </c>
      <c r="M6454" s="168">
        <v>24.6</v>
      </c>
      <c r="N6454" s="168">
        <v>961.6</v>
      </c>
    </row>
    <row r="6455" spans="1:14" x14ac:dyDescent="0.2">
      <c r="A6455" s="168">
        <v>2019</v>
      </c>
      <c r="B6455" s="168">
        <v>9</v>
      </c>
      <c r="C6455" s="168">
        <v>26</v>
      </c>
      <c r="D6455" s="168">
        <v>19</v>
      </c>
      <c r="E6455" s="168">
        <v>30</v>
      </c>
      <c r="F6455" s="168">
        <v>0</v>
      </c>
      <c r="G6455" s="168">
        <v>0</v>
      </c>
      <c r="H6455" s="168">
        <v>0</v>
      </c>
      <c r="I6455" s="168">
        <v>0.5</v>
      </c>
      <c r="J6455" s="168">
        <v>3.1</v>
      </c>
      <c r="K6455" s="168">
        <v>105.8</v>
      </c>
      <c r="L6455" s="168">
        <v>75</v>
      </c>
      <c r="M6455" s="168">
        <v>22.4</v>
      </c>
      <c r="N6455" s="168">
        <v>962</v>
      </c>
    </row>
    <row r="6456" spans="1:14" x14ac:dyDescent="0.2">
      <c r="A6456" s="168">
        <v>2019</v>
      </c>
      <c r="B6456" s="168">
        <v>9</v>
      </c>
      <c r="C6456" s="168">
        <v>26</v>
      </c>
      <c r="D6456" s="168">
        <v>20</v>
      </c>
      <c r="E6456" s="168">
        <v>30</v>
      </c>
      <c r="F6456" s="168">
        <v>0</v>
      </c>
      <c r="G6456" s="168">
        <v>0</v>
      </c>
      <c r="H6456" s="168">
        <v>0</v>
      </c>
      <c r="I6456" s="168">
        <v>0.9</v>
      </c>
      <c r="J6456" s="168">
        <v>2.2999999999999998</v>
      </c>
      <c r="K6456" s="168">
        <v>103.4</v>
      </c>
      <c r="L6456" s="168">
        <v>79.5</v>
      </c>
      <c r="M6456" s="168">
        <v>21.1</v>
      </c>
      <c r="N6456" s="168">
        <v>962.7</v>
      </c>
    </row>
    <row r="6457" spans="1:14" x14ac:dyDescent="0.2">
      <c r="A6457" s="168">
        <v>2019</v>
      </c>
      <c r="B6457" s="168">
        <v>9</v>
      </c>
      <c r="C6457" s="168">
        <v>26</v>
      </c>
      <c r="D6457" s="168">
        <v>21</v>
      </c>
      <c r="E6457" s="168">
        <v>30</v>
      </c>
      <c r="F6457" s="168">
        <v>0</v>
      </c>
      <c r="G6457" s="168">
        <v>0</v>
      </c>
      <c r="H6457" s="168">
        <v>0</v>
      </c>
      <c r="I6457" s="168">
        <v>1.6</v>
      </c>
      <c r="J6457" s="168">
        <v>2</v>
      </c>
      <c r="K6457" s="168">
        <v>90.7</v>
      </c>
      <c r="L6457" s="168">
        <v>83.6</v>
      </c>
      <c r="M6457" s="168">
        <v>20.3</v>
      </c>
      <c r="N6457" s="168">
        <v>963.2</v>
      </c>
    </row>
    <row r="6458" spans="1:14" x14ac:dyDescent="0.2">
      <c r="A6458" s="168">
        <v>2019</v>
      </c>
      <c r="B6458" s="168">
        <v>9</v>
      </c>
      <c r="C6458" s="168">
        <v>26</v>
      </c>
      <c r="D6458" s="168">
        <v>22</v>
      </c>
      <c r="E6458" s="168">
        <v>30</v>
      </c>
      <c r="F6458" s="168">
        <v>0</v>
      </c>
      <c r="G6458" s="168">
        <v>0</v>
      </c>
      <c r="H6458" s="168">
        <v>0</v>
      </c>
      <c r="I6458" s="168">
        <v>2.4</v>
      </c>
      <c r="J6458" s="168">
        <v>1.4</v>
      </c>
      <c r="K6458" s="168">
        <v>69.099999999999994</v>
      </c>
      <c r="L6458" s="168">
        <v>85.7</v>
      </c>
      <c r="M6458" s="168">
        <v>20</v>
      </c>
      <c r="N6458" s="168">
        <v>963.6</v>
      </c>
    </row>
    <row r="6459" spans="1:14" x14ac:dyDescent="0.2">
      <c r="A6459" s="168">
        <v>2019</v>
      </c>
      <c r="B6459" s="168">
        <v>9</v>
      </c>
      <c r="C6459" s="168">
        <v>26</v>
      </c>
      <c r="D6459" s="168">
        <v>23</v>
      </c>
      <c r="E6459" s="168">
        <v>30</v>
      </c>
      <c r="F6459" s="168">
        <v>0</v>
      </c>
      <c r="G6459" s="168">
        <v>0</v>
      </c>
      <c r="H6459" s="168">
        <v>0</v>
      </c>
      <c r="I6459" s="168">
        <v>3.2</v>
      </c>
      <c r="J6459" s="168">
        <v>1.3</v>
      </c>
      <c r="K6459" s="168">
        <v>66.3</v>
      </c>
      <c r="L6459" s="168">
        <v>86.4</v>
      </c>
      <c r="M6459" s="168">
        <v>19.600000000000001</v>
      </c>
      <c r="N6459" s="168">
        <v>963.6</v>
      </c>
    </row>
    <row r="6460" spans="1:14" x14ac:dyDescent="0.2">
      <c r="A6460" s="168">
        <v>2019</v>
      </c>
      <c r="B6460" s="168">
        <v>9</v>
      </c>
      <c r="C6460" s="168">
        <v>27</v>
      </c>
      <c r="D6460" s="168">
        <v>0</v>
      </c>
      <c r="E6460" s="168">
        <v>30</v>
      </c>
      <c r="F6460" s="168">
        <v>0</v>
      </c>
      <c r="G6460" s="168">
        <v>0</v>
      </c>
      <c r="H6460" s="168">
        <v>0</v>
      </c>
      <c r="I6460" s="168">
        <v>3.8</v>
      </c>
      <c r="J6460" s="168">
        <v>0.9</v>
      </c>
      <c r="K6460" s="168">
        <v>41.9</v>
      </c>
      <c r="L6460" s="168">
        <v>85.7</v>
      </c>
      <c r="M6460" s="168">
        <v>19.5</v>
      </c>
      <c r="N6460" s="168">
        <v>963.3</v>
      </c>
    </row>
    <row r="6461" spans="1:14" x14ac:dyDescent="0.2">
      <c r="A6461" s="168">
        <v>2019</v>
      </c>
      <c r="B6461" s="168">
        <v>9</v>
      </c>
      <c r="C6461" s="168">
        <v>27</v>
      </c>
      <c r="D6461" s="168">
        <v>1</v>
      </c>
      <c r="E6461" s="168">
        <v>30</v>
      </c>
      <c r="F6461" s="168">
        <v>0</v>
      </c>
      <c r="G6461" s="168">
        <v>0</v>
      </c>
      <c r="H6461" s="168">
        <v>0</v>
      </c>
      <c r="I6461" s="168">
        <v>4.2</v>
      </c>
      <c r="J6461" s="168">
        <v>0.1</v>
      </c>
      <c r="K6461" s="168">
        <v>4.4000000000000004</v>
      </c>
      <c r="L6461" s="168">
        <v>88.2</v>
      </c>
      <c r="M6461" s="168">
        <v>18.8</v>
      </c>
      <c r="N6461" s="168">
        <v>963</v>
      </c>
    </row>
    <row r="6462" spans="1:14" x14ac:dyDescent="0.2">
      <c r="A6462" s="168">
        <v>2019</v>
      </c>
      <c r="B6462" s="168">
        <v>9</v>
      </c>
      <c r="C6462" s="168">
        <v>27</v>
      </c>
      <c r="D6462" s="168">
        <v>2</v>
      </c>
      <c r="E6462" s="168">
        <v>30</v>
      </c>
      <c r="F6462" s="168">
        <v>0</v>
      </c>
      <c r="G6462" s="168">
        <v>0</v>
      </c>
      <c r="H6462" s="168">
        <v>0</v>
      </c>
      <c r="I6462" s="168">
        <v>4.2</v>
      </c>
      <c r="J6462" s="168">
        <v>0.2</v>
      </c>
      <c r="K6462" s="168">
        <v>6.8</v>
      </c>
      <c r="L6462" s="168">
        <v>91.4</v>
      </c>
      <c r="M6462" s="168">
        <v>17.8</v>
      </c>
      <c r="N6462" s="168">
        <v>962.7</v>
      </c>
    </row>
    <row r="6463" spans="1:14" x14ac:dyDescent="0.2">
      <c r="A6463" s="168">
        <v>2019</v>
      </c>
      <c r="B6463" s="168">
        <v>9</v>
      </c>
      <c r="C6463" s="168">
        <v>27</v>
      </c>
      <c r="D6463" s="168">
        <v>3</v>
      </c>
      <c r="E6463" s="168">
        <v>30</v>
      </c>
      <c r="F6463" s="168">
        <v>0</v>
      </c>
      <c r="G6463" s="168">
        <v>0</v>
      </c>
      <c r="H6463" s="168">
        <v>0</v>
      </c>
      <c r="I6463" s="168">
        <v>4</v>
      </c>
      <c r="J6463" s="168">
        <v>0.8</v>
      </c>
      <c r="K6463" s="168">
        <v>37.700000000000003</v>
      </c>
      <c r="L6463" s="168">
        <v>91.4</v>
      </c>
      <c r="M6463" s="168">
        <v>17.8</v>
      </c>
      <c r="N6463" s="168">
        <v>962.2</v>
      </c>
    </row>
    <row r="6464" spans="1:14" x14ac:dyDescent="0.2">
      <c r="A6464" s="168">
        <v>2019</v>
      </c>
      <c r="B6464" s="168">
        <v>9</v>
      </c>
      <c r="C6464" s="168">
        <v>27</v>
      </c>
      <c r="D6464" s="168">
        <v>4</v>
      </c>
      <c r="E6464" s="168">
        <v>30</v>
      </c>
      <c r="F6464" s="168">
        <v>0</v>
      </c>
      <c r="G6464" s="168">
        <v>0</v>
      </c>
      <c r="H6464" s="168">
        <v>0</v>
      </c>
      <c r="I6464" s="168">
        <v>3.9</v>
      </c>
      <c r="J6464" s="168">
        <v>0.5</v>
      </c>
      <c r="K6464" s="168">
        <v>31.6</v>
      </c>
      <c r="L6464" s="168">
        <v>91.8</v>
      </c>
      <c r="M6464" s="168">
        <v>17.5</v>
      </c>
      <c r="N6464" s="168">
        <v>962</v>
      </c>
    </row>
    <row r="6465" spans="1:14" x14ac:dyDescent="0.2">
      <c r="A6465" s="168">
        <v>2019</v>
      </c>
      <c r="B6465" s="168">
        <v>9</v>
      </c>
      <c r="C6465" s="168">
        <v>27</v>
      </c>
      <c r="D6465" s="168">
        <v>5</v>
      </c>
      <c r="E6465" s="168">
        <v>30</v>
      </c>
      <c r="F6465" s="168">
        <v>0</v>
      </c>
      <c r="G6465" s="168">
        <v>0</v>
      </c>
      <c r="H6465" s="168">
        <v>0</v>
      </c>
      <c r="I6465" s="168">
        <v>3.9</v>
      </c>
      <c r="J6465" s="168">
        <v>0.4</v>
      </c>
      <c r="K6465" s="168">
        <v>45.7</v>
      </c>
      <c r="L6465" s="168">
        <v>92.8</v>
      </c>
      <c r="M6465" s="168">
        <v>17</v>
      </c>
      <c r="N6465" s="168">
        <v>961.9</v>
      </c>
    </row>
    <row r="6466" spans="1:14" x14ac:dyDescent="0.2">
      <c r="A6466" s="168">
        <v>2019</v>
      </c>
      <c r="B6466" s="168">
        <v>9</v>
      </c>
      <c r="C6466" s="168">
        <v>27</v>
      </c>
      <c r="D6466" s="168">
        <v>6</v>
      </c>
      <c r="E6466" s="168">
        <v>30</v>
      </c>
      <c r="F6466" s="168">
        <v>0</v>
      </c>
      <c r="G6466" s="168">
        <v>0</v>
      </c>
      <c r="H6466" s="168">
        <v>0</v>
      </c>
      <c r="I6466" s="168">
        <v>3.9</v>
      </c>
      <c r="J6466" s="168">
        <v>0.5</v>
      </c>
      <c r="K6466" s="168">
        <v>16.100000000000001</v>
      </c>
      <c r="L6466" s="168">
        <v>93.1</v>
      </c>
      <c r="M6466" s="168">
        <v>16.600000000000001</v>
      </c>
      <c r="N6466" s="168">
        <v>962.1</v>
      </c>
    </row>
    <row r="6467" spans="1:14" x14ac:dyDescent="0.2">
      <c r="A6467" s="168">
        <v>2019</v>
      </c>
      <c r="B6467" s="168">
        <v>9</v>
      </c>
      <c r="C6467" s="168">
        <v>27</v>
      </c>
      <c r="D6467" s="168">
        <v>7</v>
      </c>
      <c r="E6467" s="168">
        <v>30</v>
      </c>
      <c r="F6467" s="168">
        <v>26</v>
      </c>
      <c r="G6467" s="168">
        <v>254</v>
      </c>
      <c r="H6467" s="168">
        <v>59</v>
      </c>
      <c r="I6467" s="168">
        <v>4.2</v>
      </c>
      <c r="J6467" s="168">
        <v>1.5</v>
      </c>
      <c r="K6467" s="168">
        <v>51.8</v>
      </c>
      <c r="L6467" s="168">
        <v>90.3</v>
      </c>
      <c r="M6467" s="168">
        <v>17.7</v>
      </c>
      <c r="N6467" s="168">
        <v>962.3</v>
      </c>
    </row>
    <row r="6468" spans="1:14" x14ac:dyDescent="0.2">
      <c r="A6468" s="168">
        <v>2019</v>
      </c>
      <c r="B6468" s="168">
        <v>9</v>
      </c>
      <c r="C6468" s="168">
        <v>27</v>
      </c>
      <c r="D6468" s="168">
        <v>8</v>
      </c>
      <c r="E6468" s="168">
        <v>30</v>
      </c>
      <c r="F6468" s="168">
        <v>59</v>
      </c>
      <c r="G6468" s="168">
        <v>633</v>
      </c>
      <c r="H6468" s="168">
        <v>247</v>
      </c>
      <c r="I6468" s="168">
        <v>5.0999999999999996</v>
      </c>
      <c r="J6468" s="168">
        <v>0.6</v>
      </c>
      <c r="K6468" s="168">
        <v>58.6</v>
      </c>
      <c r="L6468" s="168">
        <v>76.3</v>
      </c>
      <c r="M6468" s="168">
        <v>22</v>
      </c>
      <c r="N6468" s="168">
        <v>962.7</v>
      </c>
    </row>
    <row r="6469" spans="1:14" x14ac:dyDescent="0.2">
      <c r="A6469" s="168">
        <v>2019</v>
      </c>
      <c r="B6469" s="168">
        <v>9</v>
      </c>
      <c r="C6469" s="168">
        <v>27</v>
      </c>
      <c r="D6469" s="168">
        <v>9</v>
      </c>
      <c r="E6469" s="168">
        <v>30</v>
      </c>
      <c r="F6469" s="168">
        <v>71</v>
      </c>
      <c r="G6469" s="168">
        <v>799</v>
      </c>
      <c r="H6469" s="168">
        <v>450</v>
      </c>
      <c r="I6469" s="168">
        <v>4.7</v>
      </c>
      <c r="J6469" s="168">
        <v>0.9</v>
      </c>
      <c r="K6469" s="168">
        <v>141.30000000000001</v>
      </c>
      <c r="L6469" s="168">
        <v>58.9</v>
      </c>
      <c r="M6469" s="168">
        <v>24.7</v>
      </c>
      <c r="N6469" s="168">
        <v>963</v>
      </c>
    </row>
    <row r="6470" spans="1:14" x14ac:dyDescent="0.2">
      <c r="A6470" s="168">
        <v>2019</v>
      </c>
      <c r="B6470" s="168">
        <v>9</v>
      </c>
      <c r="C6470" s="168">
        <v>27</v>
      </c>
      <c r="D6470" s="168">
        <v>10</v>
      </c>
      <c r="E6470" s="168">
        <v>30</v>
      </c>
      <c r="F6470" s="168">
        <v>75</v>
      </c>
      <c r="G6470" s="168">
        <v>881</v>
      </c>
      <c r="H6470" s="168">
        <v>623</v>
      </c>
      <c r="I6470" s="168">
        <v>2.6</v>
      </c>
      <c r="J6470" s="168">
        <v>1.4</v>
      </c>
      <c r="K6470" s="168">
        <v>191.7</v>
      </c>
      <c r="L6470" s="168">
        <v>51</v>
      </c>
      <c r="M6470" s="168">
        <v>26.1</v>
      </c>
      <c r="N6470" s="168">
        <v>963.2</v>
      </c>
    </row>
    <row r="6471" spans="1:14" x14ac:dyDescent="0.2">
      <c r="A6471" s="168">
        <v>2019</v>
      </c>
      <c r="B6471" s="168">
        <v>9</v>
      </c>
      <c r="C6471" s="168">
        <v>27</v>
      </c>
      <c r="D6471" s="168">
        <v>11</v>
      </c>
      <c r="E6471" s="168">
        <v>30</v>
      </c>
      <c r="F6471" s="168">
        <v>78</v>
      </c>
      <c r="G6471" s="168">
        <v>922</v>
      </c>
      <c r="H6471" s="168">
        <v>747</v>
      </c>
      <c r="I6471" s="168">
        <v>2</v>
      </c>
      <c r="J6471" s="168">
        <v>1.5</v>
      </c>
      <c r="K6471" s="168">
        <v>221.6</v>
      </c>
      <c r="L6471" s="168">
        <v>49.1</v>
      </c>
      <c r="M6471" s="168">
        <v>27.1</v>
      </c>
      <c r="N6471" s="168">
        <v>962.8</v>
      </c>
    </row>
    <row r="6472" spans="1:14" x14ac:dyDescent="0.2">
      <c r="A6472" s="168">
        <v>2019</v>
      </c>
      <c r="B6472" s="168">
        <v>9</v>
      </c>
      <c r="C6472" s="168">
        <v>27</v>
      </c>
      <c r="D6472" s="168">
        <v>12</v>
      </c>
      <c r="E6472" s="168">
        <v>30</v>
      </c>
      <c r="F6472" s="168">
        <v>79</v>
      </c>
      <c r="G6472" s="168">
        <v>939</v>
      </c>
      <c r="H6472" s="168">
        <v>812</v>
      </c>
      <c r="I6472" s="168">
        <v>1.6</v>
      </c>
      <c r="J6472" s="168">
        <v>1.9</v>
      </c>
      <c r="K6472" s="168">
        <v>226.7</v>
      </c>
      <c r="L6472" s="168">
        <v>47</v>
      </c>
      <c r="M6472" s="168">
        <v>28.2</v>
      </c>
      <c r="N6472" s="168">
        <v>962.4</v>
      </c>
    </row>
    <row r="6473" spans="1:14" x14ac:dyDescent="0.2">
      <c r="A6473" s="168">
        <v>2019</v>
      </c>
      <c r="B6473" s="168">
        <v>9</v>
      </c>
      <c r="C6473" s="168">
        <v>27</v>
      </c>
      <c r="D6473" s="168">
        <v>13</v>
      </c>
      <c r="E6473" s="168">
        <v>30</v>
      </c>
      <c r="F6473" s="168">
        <v>84</v>
      </c>
      <c r="G6473" s="168">
        <v>928</v>
      </c>
      <c r="H6473" s="168">
        <v>809</v>
      </c>
      <c r="I6473" s="168">
        <v>1.3</v>
      </c>
      <c r="J6473" s="168">
        <v>2.7</v>
      </c>
      <c r="K6473" s="168">
        <v>239.6</v>
      </c>
      <c r="L6473" s="168">
        <v>46.6</v>
      </c>
      <c r="M6473" s="168">
        <v>28.9</v>
      </c>
      <c r="N6473" s="168">
        <v>961.8</v>
      </c>
    </row>
    <row r="6474" spans="1:14" x14ac:dyDescent="0.2">
      <c r="A6474" s="168">
        <v>2019</v>
      </c>
      <c r="B6474" s="168">
        <v>9</v>
      </c>
      <c r="C6474" s="168">
        <v>27</v>
      </c>
      <c r="D6474" s="168">
        <v>14</v>
      </c>
      <c r="E6474" s="168">
        <v>30</v>
      </c>
      <c r="F6474" s="168">
        <v>84</v>
      </c>
      <c r="G6474" s="168">
        <v>906</v>
      </c>
      <c r="H6474" s="168">
        <v>743</v>
      </c>
      <c r="I6474" s="168">
        <v>1.1000000000000001</v>
      </c>
      <c r="J6474" s="168">
        <v>3.5</v>
      </c>
      <c r="K6474" s="168">
        <v>253.1</v>
      </c>
      <c r="L6474" s="168">
        <v>43.3</v>
      </c>
      <c r="M6474" s="168">
        <v>29.5</v>
      </c>
      <c r="N6474" s="168">
        <v>961</v>
      </c>
    </row>
    <row r="6475" spans="1:14" x14ac:dyDescent="0.2">
      <c r="A6475" s="168">
        <v>2019</v>
      </c>
      <c r="B6475" s="168">
        <v>9</v>
      </c>
      <c r="C6475" s="168">
        <v>27</v>
      </c>
      <c r="D6475" s="168">
        <v>15</v>
      </c>
      <c r="E6475" s="168">
        <v>30</v>
      </c>
      <c r="F6475" s="168">
        <v>80</v>
      </c>
      <c r="G6475" s="168">
        <v>865</v>
      </c>
      <c r="H6475" s="168">
        <v>619</v>
      </c>
      <c r="I6475" s="168">
        <v>1</v>
      </c>
      <c r="J6475" s="168">
        <v>3.9</v>
      </c>
      <c r="K6475" s="168">
        <v>260.39999999999998</v>
      </c>
      <c r="L6475" s="168">
        <v>39.9</v>
      </c>
      <c r="M6475" s="168">
        <v>29.7</v>
      </c>
      <c r="N6475" s="168">
        <v>960.5</v>
      </c>
    </row>
    <row r="6476" spans="1:14" x14ac:dyDescent="0.2">
      <c r="A6476" s="168">
        <v>2019</v>
      </c>
      <c r="B6476" s="168">
        <v>9</v>
      </c>
      <c r="C6476" s="168">
        <v>27</v>
      </c>
      <c r="D6476" s="168">
        <v>16</v>
      </c>
      <c r="E6476" s="168">
        <v>30</v>
      </c>
      <c r="F6476" s="168">
        <v>74</v>
      </c>
      <c r="G6476" s="168">
        <v>774</v>
      </c>
      <c r="H6476" s="168">
        <v>443</v>
      </c>
      <c r="I6476" s="168">
        <v>0.9</v>
      </c>
      <c r="J6476" s="168">
        <v>3.9</v>
      </c>
      <c r="K6476" s="168">
        <v>258.8</v>
      </c>
      <c r="L6476" s="168">
        <v>43.7</v>
      </c>
      <c r="M6476" s="168">
        <v>29</v>
      </c>
      <c r="N6476" s="168">
        <v>960.4</v>
      </c>
    </row>
    <row r="6477" spans="1:14" x14ac:dyDescent="0.2">
      <c r="A6477" s="168">
        <v>2019</v>
      </c>
      <c r="B6477" s="168">
        <v>9</v>
      </c>
      <c r="C6477" s="168">
        <v>27</v>
      </c>
      <c r="D6477" s="168">
        <v>17</v>
      </c>
      <c r="E6477" s="168">
        <v>30</v>
      </c>
      <c r="F6477" s="168">
        <v>59</v>
      </c>
      <c r="G6477" s="168">
        <v>605</v>
      </c>
      <c r="H6477" s="168">
        <v>241</v>
      </c>
      <c r="I6477" s="168">
        <v>1</v>
      </c>
      <c r="J6477" s="168">
        <v>3.2</v>
      </c>
      <c r="K6477" s="168">
        <v>251.1</v>
      </c>
      <c r="L6477" s="168">
        <v>50.9</v>
      </c>
      <c r="M6477" s="168">
        <v>28</v>
      </c>
      <c r="N6477" s="168">
        <v>960.6</v>
      </c>
    </row>
    <row r="6478" spans="1:14" x14ac:dyDescent="0.2">
      <c r="A6478" s="168">
        <v>2019</v>
      </c>
      <c r="B6478" s="168">
        <v>9</v>
      </c>
      <c r="C6478" s="168">
        <v>27</v>
      </c>
      <c r="D6478" s="168">
        <v>18</v>
      </c>
      <c r="E6478" s="168">
        <v>30</v>
      </c>
      <c r="F6478" s="168">
        <v>26</v>
      </c>
      <c r="G6478" s="168">
        <v>235</v>
      </c>
      <c r="H6478" s="168">
        <v>56</v>
      </c>
      <c r="I6478" s="168">
        <v>1.2</v>
      </c>
      <c r="J6478" s="168">
        <v>3.5</v>
      </c>
      <c r="K6478" s="168">
        <v>228.3</v>
      </c>
      <c r="L6478" s="168">
        <v>69.7</v>
      </c>
      <c r="M6478" s="168">
        <v>24.7</v>
      </c>
      <c r="N6478" s="168">
        <v>961</v>
      </c>
    </row>
    <row r="6479" spans="1:14" x14ac:dyDescent="0.2">
      <c r="A6479" s="168">
        <v>2019</v>
      </c>
      <c r="B6479" s="168">
        <v>9</v>
      </c>
      <c r="C6479" s="168">
        <v>27</v>
      </c>
      <c r="D6479" s="168">
        <v>19</v>
      </c>
      <c r="E6479" s="168">
        <v>30</v>
      </c>
      <c r="F6479" s="168">
        <v>0</v>
      </c>
      <c r="G6479" s="168">
        <v>0</v>
      </c>
      <c r="H6479" s="168">
        <v>0</v>
      </c>
      <c r="I6479" s="168">
        <v>1.3</v>
      </c>
      <c r="J6479" s="168">
        <v>1.8</v>
      </c>
      <c r="K6479" s="168">
        <v>249.3</v>
      </c>
      <c r="L6479" s="168">
        <v>81.3</v>
      </c>
      <c r="M6479" s="168">
        <v>22.1</v>
      </c>
      <c r="N6479" s="168">
        <v>961.5</v>
      </c>
    </row>
    <row r="6480" spans="1:14" x14ac:dyDescent="0.2">
      <c r="A6480" s="168">
        <v>2019</v>
      </c>
      <c r="B6480" s="168">
        <v>9</v>
      </c>
      <c r="C6480" s="168">
        <v>27</v>
      </c>
      <c r="D6480" s="168">
        <v>20</v>
      </c>
      <c r="E6480" s="168">
        <v>30</v>
      </c>
      <c r="F6480" s="168">
        <v>0</v>
      </c>
      <c r="G6480" s="168">
        <v>0</v>
      </c>
      <c r="H6480" s="168">
        <v>0</v>
      </c>
      <c r="I6480" s="168">
        <v>1.2</v>
      </c>
      <c r="J6480" s="168">
        <v>0.7</v>
      </c>
      <c r="K6480" s="168">
        <v>194.9</v>
      </c>
      <c r="L6480" s="168">
        <v>84.2</v>
      </c>
      <c r="M6480" s="168">
        <v>21.3</v>
      </c>
      <c r="N6480" s="168">
        <v>962.1</v>
      </c>
    </row>
    <row r="6481" spans="1:14" x14ac:dyDescent="0.2">
      <c r="A6481" s="168">
        <v>2019</v>
      </c>
      <c r="B6481" s="168">
        <v>9</v>
      </c>
      <c r="C6481" s="168">
        <v>27</v>
      </c>
      <c r="D6481" s="168">
        <v>21</v>
      </c>
      <c r="E6481" s="168">
        <v>30</v>
      </c>
      <c r="F6481" s="168">
        <v>0</v>
      </c>
      <c r="G6481" s="168">
        <v>0</v>
      </c>
      <c r="H6481" s="168">
        <v>0</v>
      </c>
      <c r="I6481" s="168">
        <v>0.9</v>
      </c>
      <c r="J6481" s="168">
        <v>0.8</v>
      </c>
      <c r="K6481" s="168">
        <v>107.7</v>
      </c>
      <c r="L6481" s="168">
        <v>85.9</v>
      </c>
      <c r="M6481" s="168">
        <v>21</v>
      </c>
      <c r="N6481" s="168">
        <v>962.5</v>
      </c>
    </row>
    <row r="6482" spans="1:14" x14ac:dyDescent="0.2">
      <c r="A6482" s="168">
        <v>2019</v>
      </c>
      <c r="B6482" s="168">
        <v>9</v>
      </c>
      <c r="C6482" s="168">
        <v>27</v>
      </c>
      <c r="D6482" s="168">
        <v>22</v>
      </c>
      <c r="E6482" s="168">
        <v>30</v>
      </c>
      <c r="F6482" s="168">
        <v>0</v>
      </c>
      <c r="G6482" s="168">
        <v>0</v>
      </c>
      <c r="H6482" s="168">
        <v>0</v>
      </c>
      <c r="I6482" s="168">
        <v>0.1</v>
      </c>
      <c r="J6482" s="168">
        <v>1.2</v>
      </c>
      <c r="K6482" s="168">
        <v>115.1</v>
      </c>
      <c r="L6482" s="168">
        <v>87.5</v>
      </c>
      <c r="M6482" s="168">
        <v>20.6</v>
      </c>
      <c r="N6482" s="168">
        <v>962.9</v>
      </c>
    </row>
    <row r="6483" spans="1:14" x14ac:dyDescent="0.2">
      <c r="A6483" s="168">
        <v>2019</v>
      </c>
      <c r="B6483" s="168">
        <v>9</v>
      </c>
      <c r="C6483" s="168">
        <v>27</v>
      </c>
      <c r="D6483" s="168">
        <v>23</v>
      </c>
      <c r="E6483" s="168">
        <v>30</v>
      </c>
      <c r="F6483" s="168">
        <v>0</v>
      </c>
      <c r="G6483" s="168">
        <v>0</v>
      </c>
      <c r="H6483" s="168">
        <v>0</v>
      </c>
      <c r="I6483" s="168">
        <v>-1.2</v>
      </c>
      <c r="J6483" s="168">
        <v>0.9</v>
      </c>
      <c r="K6483" s="168">
        <v>203.2</v>
      </c>
      <c r="L6483" s="168">
        <v>90.1</v>
      </c>
      <c r="M6483" s="168">
        <v>19.7</v>
      </c>
      <c r="N6483" s="168">
        <v>963.1</v>
      </c>
    </row>
    <row r="6484" spans="1:14" x14ac:dyDescent="0.2">
      <c r="A6484" s="168">
        <v>2019</v>
      </c>
      <c r="B6484" s="168">
        <v>9</v>
      </c>
      <c r="C6484" s="168">
        <v>28</v>
      </c>
      <c r="D6484" s="168">
        <v>0</v>
      </c>
      <c r="E6484" s="168">
        <v>30</v>
      </c>
      <c r="F6484" s="168">
        <v>0</v>
      </c>
      <c r="G6484" s="168">
        <v>0</v>
      </c>
      <c r="H6484" s="168">
        <v>0</v>
      </c>
      <c r="I6484" s="168">
        <v>-2.6</v>
      </c>
      <c r="J6484" s="168">
        <v>0.2</v>
      </c>
      <c r="K6484" s="168">
        <v>147.80000000000001</v>
      </c>
      <c r="L6484" s="168">
        <v>91.9</v>
      </c>
      <c r="M6484" s="168">
        <v>19.2</v>
      </c>
      <c r="N6484" s="168">
        <v>962.8</v>
      </c>
    </row>
    <row r="6485" spans="1:14" x14ac:dyDescent="0.2">
      <c r="A6485" s="168">
        <v>2019</v>
      </c>
      <c r="B6485" s="168">
        <v>9</v>
      </c>
      <c r="C6485" s="168">
        <v>28</v>
      </c>
      <c r="D6485" s="168">
        <v>1</v>
      </c>
      <c r="E6485" s="168">
        <v>30</v>
      </c>
      <c r="F6485" s="168">
        <v>0</v>
      </c>
      <c r="G6485" s="168">
        <v>0</v>
      </c>
      <c r="H6485" s="168">
        <v>0</v>
      </c>
      <c r="I6485" s="168">
        <v>-3.5</v>
      </c>
      <c r="J6485" s="168">
        <v>1.4</v>
      </c>
      <c r="K6485" s="168">
        <v>94.6</v>
      </c>
      <c r="L6485" s="168">
        <v>92.5</v>
      </c>
      <c r="M6485" s="168">
        <v>18.7</v>
      </c>
      <c r="N6485" s="168">
        <v>962.5</v>
      </c>
    </row>
    <row r="6486" spans="1:14" x14ac:dyDescent="0.2">
      <c r="A6486" s="168">
        <v>2019</v>
      </c>
      <c r="B6486" s="168">
        <v>9</v>
      </c>
      <c r="C6486" s="168">
        <v>28</v>
      </c>
      <c r="D6486" s="168">
        <v>2</v>
      </c>
      <c r="E6486" s="168">
        <v>30</v>
      </c>
      <c r="F6486" s="168">
        <v>0</v>
      </c>
      <c r="G6486" s="168">
        <v>0</v>
      </c>
      <c r="H6486" s="168">
        <v>0</v>
      </c>
      <c r="I6486" s="168">
        <v>-3.9</v>
      </c>
      <c r="J6486" s="168">
        <v>1.1000000000000001</v>
      </c>
      <c r="K6486" s="168">
        <v>25.7</v>
      </c>
      <c r="L6486" s="168">
        <v>88.9</v>
      </c>
      <c r="M6486" s="168">
        <v>18.899999999999999</v>
      </c>
      <c r="N6486" s="168">
        <v>962</v>
      </c>
    </row>
    <row r="6487" spans="1:14" x14ac:dyDescent="0.2">
      <c r="A6487" s="168">
        <v>2019</v>
      </c>
      <c r="B6487" s="168">
        <v>9</v>
      </c>
      <c r="C6487" s="168">
        <v>28</v>
      </c>
      <c r="D6487" s="168">
        <v>3</v>
      </c>
      <c r="E6487" s="168">
        <v>30</v>
      </c>
      <c r="F6487" s="168">
        <v>0</v>
      </c>
      <c r="G6487" s="168">
        <v>0</v>
      </c>
      <c r="H6487" s="168">
        <v>0</v>
      </c>
      <c r="I6487" s="168">
        <v>-3.9</v>
      </c>
      <c r="J6487" s="168">
        <v>1.3</v>
      </c>
      <c r="K6487" s="168">
        <v>42.4</v>
      </c>
      <c r="L6487" s="168">
        <v>86</v>
      </c>
      <c r="M6487" s="168">
        <v>18.7</v>
      </c>
      <c r="N6487" s="168">
        <v>961.6</v>
      </c>
    </row>
    <row r="6488" spans="1:14" x14ac:dyDescent="0.2">
      <c r="A6488" s="168">
        <v>2019</v>
      </c>
      <c r="B6488" s="168">
        <v>9</v>
      </c>
      <c r="C6488" s="168">
        <v>28</v>
      </c>
      <c r="D6488" s="168">
        <v>4</v>
      </c>
      <c r="E6488" s="168">
        <v>30</v>
      </c>
      <c r="F6488" s="168">
        <v>0</v>
      </c>
      <c r="G6488" s="168">
        <v>0</v>
      </c>
      <c r="H6488" s="168">
        <v>0</v>
      </c>
      <c r="I6488" s="168">
        <v>-3.8</v>
      </c>
      <c r="J6488" s="168">
        <v>2</v>
      </c>
      <c r="K6488" s="168">
        <v>60.1</v>
      </c>
      <c r="L6488" s="168">
        <v>85.1</v>
      </c>
      <c r="M6488" s="168">
        <v>18.8</v>
      </c>
      <c r="N6488" s="168">
        <v>961.5</v>
      </c>
    </row>
    <row r="6489" spans="1:14" x14ac:dyDescent="0.2">
      <c r="A6489" s="168">
        <v>2019</v>
      </c>
      <c r="B6489" s="168">
        <v>9</v>
      </c>
      <c r="C6489" s="168">
        <v>28</v>
      </c>
      <c r="D6489" s="168">
        <v>5</v>
      </c>
      <c r="E6489" s="168">
        <v>30</v>
      </c>
      <c r="F6489" s="168">
        <v>0</v>
      </c>
      <c r="G6489" s="168">
        <v>0</v>
      </c>
      <c r="H6489" s="168">
        <v>0</v>
      </c>
      <c r="I6489" s="168">
        <v>-3.6</v>
      </c>
      <c r="J6489" s="168">
        <v>1</v>
      </c>
      <c r="K6489" s="168">
        <v>13.9</v>
      </c>
      <c r="L6489" s="168">
        <v>82</v>
      </c>
      <c r="M6489" s="168">
        <v>18.899999999999999</v>
      </c>
      <c r="N6489" s="168">
        <v>961.5</v>
      </c>
    </row>
    <row r="6490" spans="1:14" x14ac:dyDescent="0.2">
      <c r="A6490" s="168">
        <v>2019</v>
      </c>
      <c r="B6490" s="168">
        <v>9</v>
      </c>
      <c r="C6490" s="168">
        <v>28</v>
      </c>
      <c r="D6490" s="168">
        <v>6</v>
      </c>
      <c r="E6490" s="168">
        <v>30</v>
      </c>
      <c r="F6490" s="168">
        <v>0</v>
      </c>
      <c r="G6490" s="168">
        <v>0</v>
      </c>
      <c r="H6490" s="168">
        <v>0</v>
      </c>
      <c r="I6490" s="168">
        <v>-3.1</v>
      </c>
      <c r="J6490" s="168">
        <v>1.2</v>
      </c>
      <c r="K6490" s="168">
        <v>60.4</v>
      </c>
      <c r="L6490" s="168">
        <v>83.4</v>
      </c>
      <c r="M6490" s="168">
        <v>18.399999999999999</v>
      </c>
      <c r="N6490" s="168">
        <v>961.7</v>
      </c>
    </row>
    <row r="6491" spans="1:14" x14ac:dyDescent="0.2">
      <c r="A6491" s="168">
        <v>2019</v>
      </c>
      <c r="B6491" s="168">
        <v>9</v>
      </c>
      <c r="C6491" s="168">
        <v>28</v>
      </c>
      <c r="D6491" s="168">
        <v>7</v>
      </c>
      <c r="E6491" s="168">
        <v>30</v>
      </c>
      <c r="F6491" s="168">
        <v>23</v>
      </c>
      <c r="G6491" s="168">
        <v>281</v>
      </c>
      <c r="H6491" s="168">
        <v>58</v>
      </c>
      <c r="I6491" s="168">
        <v>-2.7</v>
      </c>
      <c r="J6491" s="168">
        <v>1.1000000000000001</v>
      </c>
      <c r="K6491" s="168">
        <v>56.6</v>
      </c>
      <c r="L6491" s="168">
        <v>81.400000000000006</v>
      </c>
      <c r="M6491" s="168">
        <v>19.2</v>
      </c>
      <c r="N6491" s="168">
        <v>962.4</v>
      </c>
    </row>
    <row r="6492" spans="1:14" x14ac:dyDescent="0.2">
      <c r="A6492" s="168">
        <v>2019</v>
      </c>
      <c r="B6492" s="168">
        <v>9</v>
      </c>
      <c r="C6492" s="168">
        <v>28</v>
      </c>
      <c r="D6492" s="168">
        <v>8</v>
      </c>
      <c r="E6492" s="168">
        <v>30</v>
      </c>
      <c r="F6492" s="168">
        <v>53</v>
      </c>
      <c r="G6492" s="168">
        <v>655</v>
      </c>
      <c r="H6492" s="168">
        <v>245</v>
      </c>
      <c r="I6492" s="168">
        <v>-2.6</v>
      </c>
      <c r="J6492" s="168">
        <v>1.1000000000000001</v>
      </c>
      <c r="K6492" s="168">
        <v>80.900000000000006</v>
      </c>
      <c r="L6492" s="168">
        <v>70.599999999999994</v>
      </c>
      <c r="M6492" s="168">
        <v>22.8</v>
      </c>
      <c r="N6492" s="168">
        <v>963</v>
      </c>
    </row>
    <row r="6493" spans="1:14" x14ac:dyDescent="0.2">
      <c r="A6493" s="168">
        <v>2019</v>
      </c>
      <c r="B6493" s="168">
        <v>9</v>
      </c>
      <c r="C6493" s="168">
        <v>28</v>
      </c>
      <c r="D6493" s="168">
        <v>9</v>
      </c>
      <c r="E6493" s="168">
        <v>30</v>
      </c>
      <c r="F6493" s="168">
        <v>68</v>
      </c>
      <c r="G6493" s="168">
        <v>803</v>
      </c>
      <c r="H6493" s="168">
        <v>446</v>
      </c>
      <c r="I6493" s="168">
        <v>-2.6</v>
      </c>
      <c r="J6493" s="168">
        <v>1.5</v>
      </c>
      <c r="K6493" s="168">
        <v>105.8</v>
      </c>
      <c r="L6493" s="168">
        <v>61.8</v>
      </c>
      <c r="M6493" s="168">
        <v>24.8</v>
      </c>
      <c r="N6493" s="168">
        <v>963.6</v>
      </c>
    </row>
    <row r="6494" spans="1:14" x14ac:dyDescent="0.2">
      <c r="A6494" s="168">
        <v>2019</v>
      </c>
      <c r="B6494" s="168">
        <v>9</v>
      </c>
      <c r="C6494" s="168">
        <v>28</v>
      </c>
      <c r="D6494" s="168">
        <v>10</v>
      </c>
      <c r="E6494" s="168">
        <v>30</v>
      </c>
      <c r="F6494" s="168">
        <v>76</v>
      </c>
      <c r="G6494" s="168">
        <v>875</v>
      </c>
      <c r="H6494" s="168">
        <v>617</v>
      </c>
      <c r="I6494" s="168">
        <v>-2.4</v>
      </c>
      <c r="J6494" s="168">
        <v>1.1000000000000001</v>
      </c>
      <c r="K6494" s="168">
        <v>130.80000000000001</v>
      </c>
      <c r="L6494" s="168">
        <v>52</v>
      </c>
      <c r="M6494" s="168">
        <v>27</v>
      </c>
      <c r="N6494" s="168">
        <v>963.9</v>
      </c>
    </row>
    <row r="6495" spans="1:14" x14ac:dyDescent="0.2">
      <c r="A6495" s="168">
        <v>2019</v>
      </c>
      <c r="B6495" s="168">
        <v>9</v>
      </c>
      <c r="C6495" s="168">
        <v>28</v>
      </c>
      <c r="D6495" s="168">
        <v>11</v>
      </c>
      <c r="E6495" s="168">
        <v>30</v>
      </c>
      <c r="F6495" s="168">
        <v>81</v>
      </c>
      <c r="G6495" s="168">
        <v>909</v>
      </c>
      <c r="H6495" s="168">
        <v>738</v>
      </c>
      <c r="I6495" s="168">
        <v>-1.9</v>
      </c>
      <c r="J6495" s="168">
        <v>1.6</v>
      </c>
      <c r="K6495" s="168">
        <v>117.2</v>
      </c>
      <c r="L6495" s="168">
        <v>46.5</v>
      </c>
      <c r="M6495" s="168">
        <v>28.3</v>
      </c>
      <c r="N6495" s="168">
        <v>963.8</v>
      </c>
    </row>
    <row r="6496" spans="1:14" x14ac:dyDescent="0.2">
      <c r="A6496" s="168">
        <v>2019</v>
      </c>
      <c r="B6496" s="168">
        <v>9</v>
      </c>
      <c r="C6496" s="168">
        <v>28</v>
      </c>
      <c r="D6496" s="168">
        <v>12</v>
      </c>
      <c r="E6496" s="168">
        <v>30</v>
      </c>
      <c r="F6496" s="168">
        <v>86</v>
      </c>
      <c r="G6496" s="168">
        <v>918</v>
      </c>
      <c r="H6496" s="168">
        <v>800</v>
      </c>
      <c r="I6496" s="168">
        <v>-1.5</v>
      </c>
      <c r="J6496" s="168">
        <v>3.7</v>
      </c>
      <c r="K6496" s="168">
        <v>94.2</v>
      </c>
      <c r="L6496" s="168">
        <v>45.6</v>
      </c>
      <c r="M6496" s="168">
        <v>28.9</v>
      </c>
      <c r="N6496" s="168">
        <v>963.6</v>
      </c>
    </row>
    <row r="6497" spans="1:14" x14ac:dyDescent="0.2">
      <c r="A6497" s="168">
        <v>2019</v>
      </c>
      <c r="B6497" s="168">
        <v>9</v>
      </c>
      <c r="C6497" s="168">
        <v>28</v>
      </c>
      <c r="D6497" s="168">
        <v>13</v>
      </c>
      <c r="E6497" s="168">
        <v>30</v>
      </c>
      <c r="F6497" s="168">
        <v>91</v>
      </c>
      <c r="G6497" s="168">
        <v>906</v>
      </c>
      <c r="H6497" s="168">
        <v>796</v>
      </c>
      <c r="I6497" s="168">
        <v>-1.2</v>
      </c>
      <c r="J6497" s="168">
        <v>3.8</v>
      </c>
      <c r="K6497" s="168">
        <v>94.8</v>
      </c>
      <c r="L6497" s="168">
        <v>50.5</v>
      </c>
      <c r="M6497" s="168">
        <v>28.9</v>
      </c>
      <c r="N6497" s="168">
        <v>963.1</v>
      </c>
    </row>
    <row r="6498" spans="1:14" x14ac:dyDescent="0.2">
      <c r="A6498" s="168">
        <v>2019</v>
      </c>
      <c r="B6498" s="168">
        <v>9</v>
      </c>
      <c r="C6498" s="168">
        <v>28</v>
      </c>
      <c r="D6498" s="168">
        <v>14</v>
      </c>
      <c r="E6498" s="168">
        <v>30</v>
      </c>
      <c r="F6498" s="168">
        <v>96</v>
      </c>
      <c r="G6498" s="168">
        <v>875</v>
      </c>
      <c r="H6498" s="168">
        <v>730</v>
      </c>
      <c r="I6498" s="168">
        <v>-1.2</v>
      </c>
      <c r="J6498" s="168">
        <v>3.6</v>
      </c>
      <c r="K6498" s="168">
        <v>86.1</v>
      </c>
      <c r="L6498" s="168">
        <v>51.5</v>
      </c>
      <c r="M6498" s="168">
        <v>29.2</v>
      </c>
      <c r="N6498" s="168">
        <v>962.5</v>
      </c>
    </row>
    <row r="6499" spans="1:14" x14ac:dyDescent="0.2">
      <c r="A6499" s="168">
        <v>2019</v>
      </c>
      <c r="B6499" s="168">
        <v>9</v>
      </c>
      <c r="C6499" s="168">
        <v>28</v>
      </c>
      <c r="D6499" s="168">
        <v>15</v>
      </c>
      <c r="E6499" s="168">
        <v>30</v>
      </c>
      <c r="F6499" s="168">
        <v>97</v>
      </c>
      <c r="G6499" s="168">
        <v>818</v>
      </c>
      <c r="H6499" s="168">
        <v>604</v>
      </c>
      <c r="I6499" s="168">
        <v>-1.4</v>
      </c>
      <c r="J6499" s="168">
        <v>4.5999999999999996</v>
      </c>
      <c r="K6499" s="168">
        <v>87.9</v>
      </c>
      <c r="L6499" s="168">
        <v>54.5</v>
      </c>
      <c r="M6499" s="168">
        <v>29</v>
      </c>
      <c r="N6499" s="168">
        <v>962.3</v>
      </c>
    </row>
    <row r="6500" spans="1:14" x14ac:dyDescent="0.2">
      <c r="A6500" s="168">
        <v>2019</v>
      </c>
      <c r="B6500" s="168">
        <v>9</v>
      </c>
      <c r="C6500" s="168">
        <v>28</v>
      </c>
      <c r="D6500" s="168">
        <v>16</v>
      </c>
      <c r="E6500" s="168">
        <v>30</v>
      </c>
      <c r="F6500" s="168">
        <v>85</v>
      </c>
      <c r="G6500" s="168">
        <v>733</v>
      </c>
      <c r="H6500" s="168">
        <v>432</v>
      </c>
      <c r="I6500" s="168">
        <v>-1.8</v>
      </c>
      <c r="J6500" s="168">
        <v>4.3</v>
      </c>
      <c r="K6500" s="168">
        <v>91</v>
      </c>
      <c r="L6500" s="168">
        <v>56.2</v>
      </c>
      <c r="M6500" s="168">
        <v>28.4</v>
      </c>
      <c r="N6500" s="168">
        <v>962</v>
      </c>
    </row>
    <row r="6501" spans="1:14" x14ac:dyDescent="0.2">
      <c r="A6501" s="168">
        <v>2019</v>
      </c>
      <c r="B6501" s="168">
        <v>9</v>
      </c>
      <c r="C6501" s="168">
        <v>28</v>
      </c>
      <c r="D6501" s="168">
        <v>17</v>
      </c>
      <c r="E6501" s="168">
        <v>30</v>
      </c>
      <c r="F6501" s="168">
        <v>65</v>
      </c>
      <c r="G6501" s="168">
        <v>561</v>
      </c>
      <c r="H6501" s="168">
        <v>232</v>
      </c>
      <c r="I6501" s="168">
        <v>-2.5</v>
      </c>
      <c r="J6501" s="168">
        <v>4.7</v>
      </c>
      <c r="K6501" s="168">
        <v>98.5</v>
      </c>
      <c r="L6501" s="168">
        <v>60.6</v>
      </c>
      <c r="M6501" s="168">
        <v>27.2</v>
      </c>
      <c r="N6501" s="168">
        <v>962</v>
      </c>
    </row>
    <row r="6502" spans="1:14" x14ac:dyDescent="0.2">
      <c r="A6502" s="168">
        <v>2019</v>
      </c>
      <c r="B6502" s="168">
        <v>9</v>
      </c>
      <c r="C6502" s="168">
        <v>28</v>
      </c>
      <c r="D6502" s="168">
        <v>18</v>
      </c>
      <c r="E6502" s="168">
        <v>30</v>
      </c>
      <c r="F6502" s="168">
        <v>27</v>
      </c>
      <c r="G6502" s="168">
        <v>185</v>
      </c>
      <c r="H6502" s="168">
        <v>51</v>
      </c>
      <c r="I6502" s="168">
        <v>-3.4</v>
      </c>
      <c r="J6502" s="168">
        <v>4.0999999999999996</v>
      </c>
      <c r="K6502" s="168">
        <v>102.3</v>
      </c>
      <c r="L6502" s="168">
        <v>66.900000000000006</v>
      </c>
      <c r="M6502" s="168">
        <v>25</v>
      </c>
      <c r="N6502" s="168">
        <v>962.2</v>
      </c>
    </row>
    <row r="6503" spans="1:14" x14ac:dyDescent="0.2">
      <c r="A6503" s="168">
        <v>2019</v>
      </c>
      <c r="B6503" s="168">
        <v>9</v>
      </c>
      <c r="C6503" s="168">
        <v>28</v>
      </c>
      <c r="D6503" s="168">
        <v>19</v>
      </c>
      <c r="E6503" s="168">
        <v>30</v>
      </c>
      <c r="F6503" s="168">
        <v>0</v>
      </c>
      <c r="G6503" s="168">
        <v>0</v>
      </c>
      <c r="H6503" s="168">
        <v>0</v>
      </c>
      <c r="I6503" s="168">
        <v>-4</v>
      </c>
      <c r="J6503" s="168">
        <v>3.8</v>
      </c>
      <c r="K6503" s="168">
        <v>111.8</v>
      </c>
      <c r="L6503" s="168">
        <v>71.5</v>
      </c>
      <c r="M6503" s="168">
        <v>22.8</v>
      </c>
      <c r="N6503" s="168">
        <v>962.4</v>
      </c>
    </row>
    <row r="6504" spans="1:14" x14ac:dyDescent="0.2">
      <c r="A6504" s="168">
        <v>2019</v>
      </c>
      <c r="B6504" s="168">
        <v>9</v>
      </c>
      <c r="C6504" s="168">
        <v>28</v>
      </c>
      <c r="D6504" s="168">
        <v>20</v>
      </c>
      <c r="E6504" s="168">
        <v>30</v>
      </c>
      <c r="F6504" s="168">
        <v>0</v>
      </c>
      <c r="G6504" s="168">
        <v>0</v>
      </c>
      <c r="H6504" s="168">
        <v>0</v>
      </c>
      <c r="I6504" s="168">
        <v>-4.2</v>
      </c>
      <c r="J6504" s="168">
        <v>3.4</v>
      </c>
      <c r="K6504" s="168">
        <v>97.6</v>
      </c>
      <c r="L6504" s="168">
        <v>79.7</v>
      </c>
      <c r="M6504" s="168">
        <v>21.3</v>
      </c>
      <c r="N6504" s="168">
        <v>962.8</v>
      </c>
    </row>
    <row r="6505" spans="1:14" x14ac:dyDescent="0.2">
      <c r="A6505" s="168">
        <v>2019</v>
      </c>
      <c r="B6505" s="168">
        <v>9</v>
      </c>
      <c r="C6505" s="168">
        <v>28</v>
      </c>
      <c r="D6505" s="168">
        <v>21</v>
      </c>
      <c r="E6505" s="168">
        <v>30</v>
      </c>
      <c r="F6505" s="168">
        <v>0</v>
      </c>
      <c r="G6505" s="168">
        <v>0</v>
      </c>
      <c r="H6505" s="168">
        <v>0</v>
      </c>
      <c r="I6505" s="168">
        <v>-4.4000000000000004</v>
      </c>
      <c r="J6505" s="168">
        <v>2.8</v>
      </c>
      <c r="K6505" s="168">
        <v>93.5</v>
      </c>
      <c r="L6505" s="168">
        <v>84.6</v>
      </c>
      <c r="M6505" s="168">
        <v>20.5</v>
      </c>
      <c r="N6505" s="168">
        <v>963.3</v>
      </c>
    </row>
    <row r="6506" spans="1:14" x14ac:dyDescent="0.2">
      <c r="A6506" s="168">
        <v>2019</v>
      </c>
      <c r="B6506" s="168">
        <v>9</v>
      </c>
      <c r="C6506" s="168">
        <v>28</v>
      </c>
      <c r="D6506" s="168">
        <v>22</v>
      </c>
      <c r="E6506" s="168">
        <v>30</v>
      </c>
      <c r="F6506" s="168">
        <v>0</v>
      </c>
      <c r="G6506" s="168">
        <v>0</v>
      </c>
      <c r="H6506" s="168">
        <v>0</v>
      </c>
      <c r="I6506" s="168">
        <v>-4.5</v>
      </c>
      <c r="J6506" s="168">
        <v>1.1000000000000001</v>
      </c>
      <c r="K6506" s="168">
        <v>89</v>
      </c>
      <c r="L6506" s="168">
        <v>87.9</v>
      </c>
      <c r="M6506" s="168">
        <v>19.899999999999999</v>
      </c>
      <c r="N6506" s="168">
        <v>963.6</v>
      </c>
    </row>
    <row r="6507" spans="1:14" x14ac:dyDescent="0.2">
      <c r="A6507" s="168">
        <v>2019</v>
      </c>
      <c r="B6507" s="168">
        <v>9</v>
      </c>
      <c r="C6507" s="168">
        <v>28</v>
      </c>
      <c r="D6507" s="168">
        <v>23</v>
      </c>
      <c r="E6507" s="168">
        <v>30</v>
      </c>
      <c r="F6507" s="168">
        <v>0</v>
      </c>
      <c r="G6507" s="168">
        <v>0</v>
      </c>
      <c r="H6507" s="168">
        <v>0</v>
      </c>
      <c r="I6507" s="168">
        <v>-4.5999999999999996</v>
      </c>
      <c r="J6507" s="168">
        <v>1.5</v>
      </c>
      <c r="K6507" s="168">
        <v>71.900000000000006</v>
      </c>
      <c r="L6507" s="168">
        <v>90.2</v>
      </c>
      <c r="M6507" s="168">
        <v>19.3</v>
      </c>
      <c r="N6507" s="168">
        <v>963.7</v>
      </c>
    </row>
    <row r="6508" spans="1:14" x14ac:dyDescent="0.2">
      <c r="A6508" s="168">
        <v>2019</v>
      </c>
      <c r="B6508" s="168">
        <v>9</v>
      </c>
      <c r="C6508" s="168">
        <v>29</v>
      </c>
      <c r="D6508" s="168">
        <v>0</v>
      </c>
      <c r="E6508" s="168">
        <v>30</v>
      </c>
      <c r="F6508" s="168">
        <v>0</v>
      </c>
      <c r="G6508" s="168">
        <v>0</v>
      </c>
      <c r="H6508" s="168">
        <v>0</v>
      </c>
      <c r="I6508" s="168">
        <v>-4.8</v>
      </c>
      <c r="J6508" s="168">
        <v>0.9</v>
      </c>
      <c r="K6508" s="168">
        <v>46.3</v>
      </c>
      <c r="L6508" s="168">
        <v>87.6</v>
      </c>
      <c r="M6508" s="168">
        <v>19.100000000000001</v>
      </c>
      <c r="N6508" s="168">
        <v>963.3</v>
      </c>
    </row>
    <row r="6509" spans="1:14" x14ac:dyDescent="0.2">
      <c r="A6509" s="168">
        <v>2019</v>
      </c>
      <c r="B6509" s="168">
        <v>9</v>
      </c>
      <c r="C6509" s="168">
        <v>29</v>
      </c>
      <c r="D6509" s="168">
        <v>1</v>
      </c>
      <c r="E6509" s="168">
        <v>30</v>
      </c>
      <c r="F6509" s="168">
        <v>0</v>
      </c>
      <c r="G6509" s="168">
        <v>0</v>
      </c>
      <c r="H6509" s="168">
        <v>0</v>
      </c>
      <c r="I6509" s="168">
        <v>-5.0999999999999996</v>
      </c>
      <c r="J6509" s="168">
        <v>1.3</v>
      </c>
      <c r="K6509" s="168">
        <v>75.099999999999994</v>
      </c>
      <c r="L6509" s="168">
        <v>89.9</v>
      </c>
      <c r="M6509" s="168">
        <v>18.2</v>
      </c>
      <c r="N6509" s="168">
        <v>963.1</v>
      </c>
    </row>
    <row r="6510" spans="1:14" x14ac:dyDescent="0.2">
      <c r="A6510" s="168">
        <v>2019</v>
      </c>
      <c r="B6510" s="168">
        <v>9</v>
      </c>
      <c r="C6510" s="168">
        <v>29</v>
      </c>
      <c r="D6510" s="168">
        <v>2</v>
      </c>
      <c r="E6510" s="168">
        <v>30</v>
      </c>
      <c r="F6510" s="168">
        <v>0</v>
      </c>
      <c r="G6510" s="168">
        <v>0</v>
      </c>
      <c r="H6510" s="168">
        <v>0</v>
      </c>
      <c r="I6510" s="168">
        <v>-5.5</v>
      </c>
      <c r="J6510" s="168">
        <v>0.8</v>
      </c>
      <c r="K6510" s="168">
        <v>50.2</v>
      </c>
      <c r="L6510" s="168">
        <v>89.3</v>
      </c>
      <c r="M6510" s="168">
        <v>18.2</v>
      </c>
      <c r="N6510" s="168">
        <v>962.8</v>
      </c>
    </row>
    <row r="6511" spans="1:14" x14ac:dyDescent="0.2">
      <c r="A6511" s="168">
        <v>2019</v>
      </c>
      <c r="B6511" s="168">
        <v>9</v>
      </c>
      <c r="C6511" s="168">
        <v>29</v>
      </c>
      <c r="D6511" s="168">
        <v>3</v>
      </c>
      <c r="E6511" s="168">
        <v>30</v>
      </c>
      <c r="F6511" s="168">
        <v>0</v>
      </c>
      <c r="G6511" s="168">
        <v>0</v>
      </c>
      <c r="H6511" s="168">
        <v>0</v>
      </c>
      <c r="I6511" s="168">
        <v>-5.9</v>
      </c>
      <c r="J6511" s="168">
        <v>1.4</v>
      </c>
      <c r="K6511" s="168">
        <v>40.799999999999997</v>
      </c>
      <c r="L6511" s="168">
        <v>89.6</v>
      </c>
      <c r="M6511" s="168">
        <v>18.100000000000001</v>
      </c>
      <c r="N6511" s="168">
        <v>962.5</v>
      </c>
    </row>
    <row r="6512" spans="1:14" x14ac:dyDescent="0.2">
      <c r="A6512" s="168">
        <v>2019</v>
      </c>
      <c r="B6512" s="168">
        <v>9</v>
      </c>
      <c r="C6512" s="168">
        <v>29</v>
      </c>
      <c r="D6512" s="168">
        <v>4</v>
      </c>
      <c r="E6512" s="168">
        <v>30</v>
      </c>
      <c r="F6512" s="168">
        <v>0</v>
      </c>
      <c r="G6512" s="168">
        <v>0</v>
      </c>
      <c r="H6512" s="168">
        <v>0</v>
      </c>
      <c r="I6512" s="168">
        <v>-6.5</v>
      </c>
      <c r="J6512" s="168">
        <v>0.5</v>
      </c>
      <c r="K6512" s="168">
        <v>75.599999999999994</v>
      </c>
      <c r="L6512" s="168">
        <v>91.4</v>
      </c>
      <c r="M6512" s="168">
        <v>17.100000000000001</v>
      </c>
      <c r="N6512" s="168">
        <v>962.1</v>
      </c>
    </row>
    <row r="6513" spans="1:14" x14ac:dyDescent="0.2">
      <c r="A6513" s="168">
        <v>2019</v>
      </c>
      <c r="B6513" s="168">
        <v>9</v>
      </c>
      <c r="C6513" s="168">
        <v>29</v>
      </c>
      <c r="D6513" s="168">
        <v>5</v>
      </c>
      <c r="E6513" s="168">
        <v>30</v>
      </c>
      <c r="F6513" s="168">
        <v>0</v>
      </c>
      <c r="G6513" s="168">
        <v>0</v>
      </c>
      <c r="H6513" s="168">
        <v>0</v>
      </c>
      <c r="I6513" s="168">
        <v>-7</v>
      </c>
      <c r="J6513" s="168">
        <v>0.9</v>
      </c>
      <c r="K6513" s="168">
        <v>52.4</v>
      </c>
      <c r="L6513" s="168">
        <v>91.8</v>
      </c>
      <c r="M6513" s="168">
        <v>17.2</v>
      </c>
      <c r="N6513" s="168">
        <v>961.7</v>
      </c>
    </row>
    <row r="6514" spans="1:14" x14ac:dyDescent="0.2">
      <c r="A6514" s="168">
        <v>2019</v>
      </c>
      <c r="B6514" s="168">
        <v>9</v>
      </c>
      <c r="C6514" s="168">
        <v>29</v>
      </c>
      <c r="D6514" s="168">
        <v>6</v>
      </c>
      <c r="E6514" s="168">
        <v>30</v>
      </c>
      <c r="F6514" s="168">
        <v>0</v>
      </c>
      <c r="G6514" s="168">
        <v>0</v>
      </c>
      <c r="H6514" s="168">
        <v>0</v>
      </c>
      <c r="I6514" s="168">
        <v>-7.7</v>
      </c>
      <c r="J6514" s="168">
        <v>1.3</v>
      </c>
      <c r="K6514" s="168">
        <v>38.9</v>
      </c>
      <c r="L6514" s="168">
        <v>86.7</v>
      </c>
      <c r="M6514" s="168">
        <v>17.100000000000001</v>
      </c>
      <c r="N6514" s="168">
        <v>961.6</v>
      </c>
    </row>
    <row r="6515" spans="1:14" x14ac:dyDescent="0.2">
      <c r="A6515" s="168">
        <v>2019</v>
      </c>
      <c r="B6515" s="168">
        <v>9</v>
      </c>
      <c r="C6515" s="168">
        <v>29</v>
      </c>
      <c r="D6515" s="168">
        <v>7</v>
      </c>
      <c r="E6515" s="168">
        <v>30</v>
      </c>
      <c r="F6515" s="168">
        <v>29</v>
      </c>
      <c r="G6515" s="168">
        <v>189</v>
      </c>
      <c r="H6515" s="168">
        <v>54</v>
      </c>
      <c r="I6515" s="168">
        <v>-7.7</v>
      </c>
      <c r="J6515" s="168">
        <v>1.8</v>
      </c>
      <c r="K6515" s="168">
        <v>67.400000000000006</v>
      </c>
      <c r="L6515" s="168">
        <v>83.8</v>
      </c>
      <c r="M6515" s="168">
        <v>17.600000000000001</v>
      </c>
      <c r="N6515" s="168">
        <v>961.8</v>
      </c>
    </row>
    <row r="6516" spans="1:14" x14ac:dyDescent="0.2">
      <c r="A6516" s="168">
        <v>2019</v>
      </c>
      <c r="B6516" s="168">
        <v>9</v>
      </c>
      <c r="C6516" s="168">
        <v>29</v>
      </c>
      <c r="D6516" s="168">
        <v>8</v>
      </c>
      <c r="E6516" s="168">
        <v>30</v>
      </c>
      <c r="F6516" s="168">
        <v>81</v>
      </c>
      <c r="G6516" s="168">
        <v>530</v>
      </c>
      <c r="H6516" s="168">
        <v>237</v>
      </c>
      <c r="I6516" s="168">
        <v>-4.5</v>
      </c>
      <c r="J6516" s="168">
        <v>1.2</v>
      </c>
      <c r="K6516" s="168">
        <v>48.9</v>
      </c>
      <c r="L6516" s="168">
        <v>76.3</v>
      </c>
      <c r="M6516" s="168">
        <v>20.399999999999999</v>
      </c>
      <c r="N6516" s="168">
        <v>962.4</v>
      </c>
    </row>
    <row r="6517" spans="1:14" x14ac:dyDescent="0.2">
      <c r="A6517" s="168">
        <v>2019</v>
      </c>
      <c r="B6517" s="168">
        <v>9</v>
      </c>
      <c r="C6517" s="168">
        <v>29</v>
      </c>
      <c r="D6517" s="168">
        <v>9</v>
      </c>
      <c r="E6517" s="168">
        <v>30</v>
      </c>
      <c r="F6517" s="168">
        <v>111</v>
      </c>
      <c r="G6517" s="168">
        <v>688</v>
      </c>
      <c r="H6517" s="168">
        <v>435</v>
      </c>
      <c r="I6517" s="168">
        <v>-2</v>
      </c>
      <c r="J6517" s="168">
        <v>1.2</v>
      </c>
      <c r="K6517" s="168">
        <v>143.9</v>
      </c>
      <c r="L6517" s="168">
        <v>61</v>
      </c>
      <c r="M6517" s="168">
        <v>24</v>
      </c>
      <c r="N6517" s="168">
        <v>962.9</v>
      </c>
    </row>
    <row r="6518" spans="1:14" x14ac:dyDescent="0.2">
      <c r="A6518" s="168">
        <v>2019</v>
      </c>
      <c r="B6518" s="168">
        <v>9</v>
      </c>
      <c r="C6518" s="168">
        <v>29</v>
      </c>
      <c r="D6518" s="168">
        <v>10</v>
      </c>
      <c r="E6518" s="168">
        <v>30</v>
      </c>
      <c r="F6518" s="168">
        <v>129</v>
      </c>
      <c r="G6518" s="168">
        <v>775</v>
      </c>
      <c r="H6518" s="168">
        <v>608</v>
      </c>
      <c r="I6518" s="168">
        <v>-1.1000000000000001</v>
      </c>
      <c r="J6518" s="168">
        <v>2.7</v>
      </c>
      <c r="K6518" s="168">
        <v>235.4</v>
      </c>
      <c r="L6518" s="168">
        <v>61.4</v>
      </c>
      <c r="M6518" s="168">
        <v>24.6</v>
      </c>
      <c r="N6518" s="168">
        <v>963.2</v>
      </c>
    </row>
    <row r="6519" spans="1:14" x14ac:dyDescent="0.2">
      <c r="A6519" s="168">
        <v>2019</v>
      </c>
      <c r="B6519" s="168">
        <v>9</v>
      </c>
      <c r="C6519" s="168">
        <v>29</v>
      </c>
      <c r="D6519" s="168">
        <v>11</v>
      </c>
      <c r="E6519" s="168">
        <v>30</v>
      </c>
      <c r="F6519" s="168">
        <v>132</v>
      </c>
      <c r="G6519" s="168">
        <v>831</v>
      </c>
      <c r="H6519" s="168">
        <v>732</v>
      </c>
      <c r="I6519" s="168">
        <v>-0.8</v>
      </c>
      <c r="J6519" s="168">
        <v>2.6</v>
      </c>
      <c r="K6519" s="168">
        <v>237.1</v>
      </c>
      <c r="L6519" s="168">
        <v>58.9</v>
      </c>
      <c r="M6519" s="168">
        <v>25.5</v>
      </c>
      <c r="N6519" s="168">
        <v>963.1</v>
      </c>
    </row>
    <row r="6520" spans="1:14" x14ac:dyDescent="0.2">
      <c r="A6520" s="168">
        <v>2019</v>
      </c>
      <c r="B6520" s="168">
        <v>9</v>
      </c>
      <c r="C6520" s="168">
        <v>29</v>
      </c>
      <c r="D6520" s="168">
        <v>12</v>
      </c>
      <c r="E6520" s="168">
        <v>30</v>
      </c>
      <c r="F6520" s="168">
        <v>122</v>
      </c>
      <c r="G6520" s="168">
        <v>873</v>
      </c>
      <c r="H6520" s="168">
        <v>800</v>
      </c>
      <c r="I6520" s="168">
        <v>-0.6</v>
      </c>
      <c r="J6520" s="168">
        <v>2</v>
      </c>
      <c r="K6520" s="168">
        <v>246.9</v>
      </c>
      <c r="L6520" s="168">
        <v>51.5</v>
      </c>
      <c r="M6520" s="168">
        <v>27.3</v>
      </c>
      <c r="N6520" s="168">
        <v>962.8</v>
      </c>
    </row>
    <row r="6521" spans="1:14" x14ac:dyDescent="0.2">
      <c r="A6521" s="168">
        <v>2019</v>
      </c>
      <c r="B6521" s="168">
        <v>9</v>
      </c>
      <c r="C6521" s="168">
        <v>29</v>
      </c>
      <c r="D6521" s="168">
        <v>13</v>
      </c>
      <c r="E6521" s="168">
        <v>30</v>
      </c>
      <c r="F6521" s="168">
        <v>113</v>
      </c>
      <c r="G6521" s="168">
        <v>885</v>
      </c>
      <c r="H6521" s="168">
        <v>799</v>
      </c>
      <c r="I6521" s="168">
        <v>-0.4</v>
      </c>
      <c r="J6521" s="168">
        <v>2.2000000000000002</v>
      </c>
      <c r="K6521" s="168">
        <v>241.1</v>
      </c>
      <c r="L6521" s="168">
        <v>51.6</v>
      </c>
      <c r="M6521" s="168">
        <v>28.2</v>
      </c>
      <c r="N6521" s="168">
        <v>962.1</v>
      </c>
    </row>
    <row r="6522" spans="1:14" x14ac:dyDescent="0.2">
      <c r="A6522" s="168">
        <v>2019</v>
      </c>
      <c r="B6522" s="168">
        <v>9</v>
      </c>
      <c r="C6522" s="168">
        <v>29</v>
      </c>
      <c r="D6522" s="168">
        <v>14</v>
      </c>
      <c r="E6522" s="168">
        <v>30</v>
      </c>
      <c r="F6522" s="168">
        <v>110</v>
      </c>
      <c r="G6522" s="168">
        <v>860</v>
      </c>
      <c r="H6522" s="168">
        <v>730</v>
      </c>
      <c r="I6522" s="168">
        <v>-0.4</v>
      </c>
      <c r="J6522" s="168">
        <v>2.2000000000000002</v>
      </c>
      <c r="K6522" s="168">
        <v>229.8</v>
      </c>
      <c r="L6522" s="168">
        <v>49.7</v>
      </c>
      <c r="M6522" s="168">
        <v>29.6</v>
      </c>
      <c r="N6522" s="168">
        <v>961.3</v>
      </c>
    </row>
    <row r="6523" spans="1:14" x14ac:dyDescent="0.2">
      <c r="A6523" s="168">
        <v>2019</v>
      </c>
      <c r="B6523" s="168">
        <v>9</v>
      </c>
      <c r="C6523" s="168">
        <v>29</v>
      </c>
      <c r="D6523" s="168">
        <v>15</v>
      </c>
      <c r="E6523" s="168">
        <v>30</v>
      </c>
      <c r="F6523" s="168">
        <v>110</v>
      </c>
      <c r="G6523" s="168">
        <v>794</v>
      </c>
      <c r="H6523" s="168">
        <v>600</v>
      </c>
      <c r="I6523" s="168">
        <v>-0.6</v>
      </c>
      <c r="J6523" s="168">
        <v>2.5</v>
      </c>
      <c r="K6523" s="168">
        <v>233.9</v>
      </c>
      <c r="L6523" s="168">
        <v>50.8</v>
      </c>
      <c r="M6523" s="168">
        <v>30</v>
      </c>
      <c r="N6523" s="168">
        <v>960.9</v>
      </c>
    </row>
    <row r="6524" spans="1:14" x14ac:dyDescent="0.2">
      <c r="A6524" s="168">
        <v>2019</v>
      </c>
      <c r="B6524" s="168">
        <v>9</v>
      </c>
      <c r="C6524" s="168">
        <v>29</v>
      </c>
      <c r="D6524" s="168">
        <v>16</v>
      </c>
      <c r="E6524" s="168">
        <v>30</v>
      </c>
      <c r="F6524" s="168">
        <v>97</v>
      </c>
      <c r="G6524" s="168">
        <v>705</v>
      </c>
      <c r="H6524" s="168">
        <v>428</v>
      </c>
      <c r="I6524" s="168">
        <v>-0.8</v>
      </c>
      <c r="J6524" s="168">
        <v>3.2</v>
      </c>
      <c r="K6524" s="168">
        <v>229.2</v>
      </c>
      <c r="L6524" s="168">
        <v>51.7</v>
      </c>
      <c r="M6524" s="168">
        <v>29.6</v>
      </c>
      <c r="N6524" s="168">
        <v>960.6</v>
      </c>
    </row>
    <row r="6525" spans="1:14" x14ac:dyDescent="0.2">
      <c r="A6525" s="168">
        <v>2019</v>
      </c>
      <c r="B6525" s="168">
        <v>9</v>
      </c>
      <c r="C6525" s="168">
        <v>29</v>
      </c>
      <c r="D6525" s="168">
        <v>17</v>
      </c>
      <c r="E6525" s="168">
        <v>30</v>
      </c>
      <c r="F6525" s="168">
        <v>70</v>
      </c>
      <c r="G6525" s="168">
        <v>554</v>
      </c>
      <c r="H6525" s="168">
        <v>233</v>
      </c>
      <c r="I6525" s="168">
        <v>-1</v>
      </c>
      <c r="J6525" s="168">
        <v>3.8</v>
      </c>
      <c r="K6525" s="168">
        <v>224</v>
      </c>
      <c r="L6525" s="168">
        <v>58.7</v>
      </c>
      <c r="M6525" s="168">
        <v>27.5</v>
      </c>
      <c r="N6525" s="168">
        <v>960.5</v>
      </c>
    </row>
    <row r="6526" spans="1:14" x14ac:dyDescent="0.2">
      <c r="A6526" s="168">
        <v>2019</v>
      </c>
      <c r="B6526" s="168">
        <v>9</v>
      </c>
      <c r="C6526" s="168">
        <v>29</v>
      </c>
      <c r="D6526" s="168">
        <v>18</v>
      </c>
      <c r="E6526" s="168">
        <v>30</v>
      </c>
      <c r="F6526" s="168">
        <v>27</v>
      </c>
      <c r="G6526" s="168">
        <v>175</v>
      </c>
      <c r="H6526" s="168">
        <v>48</v>
      </c>
      <c r="I6526" s="168">
        <v>-1.3</v>
      </c>
      <c r="J6526" s="168">
        <v>3.6</v>
      </c>
      <c r="K6526" s="168">
        <v>229</v>
      </c>
      <c r="L6526" s="168">
        <v>59.3</v>
      </c>
      <c r="M6526" s="168">
        <v>25.8</v>
      </c>
      <c r="N6526" s="168">
        <v>960.5</v>
      </c>
    </row>
    <row r="6527" spans="1:14" x14ac:dyDescent="0.2">
      <c r="A6527" s="168">
        <v>2019</v>
      </c>
      <c r="B6527" s="168">
        <v>9</v>
      </c>
      <c r="C6527" s="168">
        <v>29</v>
      </c>
      <c r="D6527" s="168">
        <v>19</v>
      </c>
      <c r="E6527" s="168">
        <v>30</v>
      </c>
      <c r="F6527" s="168">
        <v>0</v>
      </c>
      <c r="G6527" s="168">
        <v>0</v>
      </c>
      <c r="H6527" s="168">
        <v>0</v>
      </c>
      <c r="I6527" s="168">
        <v>-1.6</v>
      </c>
      <c r="J6527" s="168">
        <v>2.9</v>
      </c>
      <c r="K6527" s="168">
        <v>217.4</v>
      </c>
      <c r="L6527" s="168">
        <v>75.8</v>
      </c>
      <c r="M6527" s="168">
        <v>22.9</v>
      </c>
      <c r="N6527" s="168">
        <v>960.9</v>
      </c>
    </row>
    <row r="6528" spans="1:14" x14ac:dyDescent="0.2">
      <c r="A6528" s="168">
        <v>2019</v>
      </c>
      <c r="B6528" s="168">
        <v>9</v>
      </c>
      <c r="C6528" s="168">
        <v>29</v>
      </c>
      <c r="D6528" s="168">
        <v>20</v>
      </c>
      <c r="E6528" s="168">
        <v>30</v>
      </c>
      <c r="F6528" s="168">
        <v>0</v>
      </c>
      <c r="G6528" s="168">
        <v>0</v>
      </c>
      <c r="H6528" s="168">
        <v>0</v>
      </c>
      <c r="I6528" s="168">
        <v>-2.1</v>
      </c>
      <c r="J6528" s="168">
        <v>1</v>
      </c>
      <c r="K6528" s="168">
        <v>265.3</v>
      </c>
      <c r="L6528" s="168">
        <v>82.8</v>
      </c>
      <c r="M6528" s="168">
        <v>21.6</v>
      </c>
      <c r="N6528" s="168">
        <v>961.3</v>
      </c>
    </row>
    <row r="6529" spans="1:14" x14ac:dyDescent="0.2">
      <c r="A6529" s="168">
        <v>2019</v>
      </c>
      <c r="B6529" s="168">
        <v>9</v>
      </c>
      <c r="C6529" s="168">
        <v>29</v>
      </c>
      <c r="D6529" s="168">
        <v>21</v>
      </c>
      <c r="E6529" s="168">
        <v>30</v>
      </c>
      <c r="F6529" s="168">
        <v>0</v>
      </c>
      <c r="G6529" s="168">
        <v>0</v>
      </c>
      <c r="H6529" s="168">
        <v>0</v>
      </c>
      <c r="I6529" s="168">
        <v>-2.8</v>
      </c>
      <c r="J6529" s="168">
        <v>0.8</v>
      </c>
      <c r="K6529" s="168">
        <v>267.8</v>
      </c>
      <c r="L6529" s="168">
        <v>85.2</v>
      </c>
      <c r="M6529" s="168">
        <v>20.9</v>
      </c>
      <c r="N6529" s="168">
        <v>961.4</v>
      </c>
    </row>
    <row r="6530" spans="1:14" x14ac:dyDescent="0.2">
      <c r="A6530" s="168">
        <v>2019</v>
      </c>
      <c r="B6530" s="168">
        <v>9</v>
      </c>
      <c r="C6530" s="168">
        <v>29</v>
      </c>
      <c r="D6530" s="168">
        <v>22</v>
      </c>
      <c r="E6530" s="168">
        <v>30</v>
      </c>
      <c r="F6530" s="168">
        <v>0</v>
      </c>
      <c r="G6530" s="168">
        <v>0</v>
      </c>
      <c r="H6530" s="168">
        <v>0</v>
      </c>
      <c r="I6530" s="168">
        <v>-3.4</v>
      </c>
      <c r="J6530" s="168">
        <v>0.4</v>
      </c>
      <c r="K6530" s="168">
        <v>190.6</v>
      </c>
      <c r="L6530" s="168">
        <v>84.8</v>
      </c>
      <c r="M6530" s="168">
        <v>20.3</v>
      </c>
      <c r="N6530" s="168">
        <v>961.4</v>
      </c>
    </row>
    <row r="6531" spans="1:14" x14ac:dyDescent="0.2">
      <c r="A6531" s="168">
        <v>2019</v>
      </c>
      <c r="B6531" s="168">
        <v>9</v>
      </c>
      <c r="C6531" s="168">
        <v>29</v>
      </c>
      <c r="D6531" s="168">
        <v>23</v>
      </c>
      <c r="E6531" s="168">
        <v>30</v>
      </c>
      <c r="F6531" s="168">
        <v>0</v>
      </c>
      <c r="G6531" s="168">
        <v>0</v>
      </c>
      <c r="H6531" s="168">
        <v>0</v>
      </c>
      <c r="I6531" s="168">
        <v>-4</v>
      </c>
      <c r="J6531" s="168">
        <v>0.7</v>
      </c>
      <c r="K6531" s="168">
        <v>55</v>
      </c>
      <c r="L6531" s="168">
        <v>74.3</v>
      </c>
      <c r="M6531" s="168">
        <v>19.2</v>
      </c>
      <c r="N6531" s="168">
        <v>961.5</v>
      </c>
    </row>
    <row r="6532" spans="1:14" x14ac:dyDescent="0.2">
      <c r="A6532" s="168">
        <v>2019</v>
      </c>
      <c r="B6532" s="168">
        <v>9</v>
      </c>
      <c r="C6532" s="168">
        <v>30</v>
      </c>
      <c r="D6532" s="168">
        <v>0</v>
      </c>
      <c r="E6532" s="168">
        <v>30</v>
      </c>
      <c r="F6532" s="168">
        <v>0</v>
      </c>
      <c r="G6532" s="168">
        <v>0</v>
      </c>
      <c r="H6532" s="168">
        <v>0</v>
      </c>
      <c r="I6532" s="168">
        <v>-4.4000000000000004</v>
      </c>
      <c r="J6532" s="168">
        <v>0.7</v>
      </c>
      <c r="K6532" s="168">
        <v>91</v>
      </c>
      <c r="L6532" s="168">
        <v>75.900000000000006</v>
      </c>
      <c r="M6532" s="168">
        <v>18.5</v>
      </c>
      <c r="N6532" s="168">
        <v>961.5</v>
      </c>
    </row>
    <row r="6533" spans="1:14" x14ac:dyDescent="0.2">
      <c r="A6533" s="168">
        <v>2019</v>
      </c>
      <c r="B6533" s="168">
        <v>9</v>
      </c>
      <c r="C6533" s="168">
        <v>30</v>
      </c>
      <c r="D6533" s="168">
        <v>1</v>
      </c>
      <c r="E6533" s="168">
        <v>30</v>
      </c>
      <c r="F6533" s="168">
        <v>0</v>
      </c>
      <c r="G6533" s="168">
        <v>0</v>
      </c>
      <c r="H6533" s="168">
        <v>0</v>
      </c>
      <c r="I6533" s="168">
        <v>-4.8</v>
      </c>
      <c r="J6533" s="168">
        <v>0.6</v>
      </c>
      <c r="K6533" s="168">
        <v>30.5</v>
      </c>
      <c r="L6533" s="168">
        <v>73.7</v>
      </c>
      <c r="M6533" s="168">
        <v>18.5</v>
      </c>
      <c r="N6533" s="168">
        <v>961.2</v>
      </c>
    </row>
    <row r="6534" spans="1:14" x14ac:dyDescent="0.2">
      <c r="A6534" s="168">
        <v>2019</v>
      </c>
      <c r="B6534" s="168">
        <v>9</v>
      </c>
      <c r="C6534" s="168">
        <v>30</v>
      </c>
      <c r="D6534" s="168">
        <v>2</v>
      </c>
      <c r="E6534" s="168">
        <v>30</v>
      </c>
      <c r="F6534" s="168">
        <v>0</v>
      </c>
      <c r="G6534" s="168">
        <v>0</v>
      </c>
      <c r="H6534" s="168">
        <v>0</v>
      </c>
      <c r="I6534" s="168">
        <v>-5.3</v>
      </c>
      <c r="J6534" s="168">
        <v>0.8</v>
      </c>
      <c r="K6534" s="168">
        <v>120.1</v>
      </c>
      <c r="L6534" s="168">
        <v>78.3</v>
      </c>
      <c r="M6534" s="168">
        <v>18</v>
      </c>
      <c r="N6534" s="168">
        <v>960.8</v>
      </c>
    </row>
    <row r="6535" spans="1:14" x14ac:dyDescent="0.2">
      <c r="A6535" s="168">
        <v>2019</v>
      </c>
      <c r="B6535" s="168">
        <v>9</v>
      </c>
      <c r="C6535" s="168">
        <v>30</v>
      </c>
      <c r="D6535" s="168">
        <v>3</v>
      </c>
      <c r="E6535" s="168">
        <v>30</v>
      </c>
      <c r="F6535" s="168">
        <v>0</v>
      </c>
      <c r="G6535" s="168">
        <v>0</v>
      </c>
      <c r="H6535" s="168">
        <v>0</v>
      </c>
      <c r="I6535" s="168">
        <v>-5.7</v>
      </c>
      <c r="J6535" s="168">
        <v>0.5</v>
      </c>
      <c r="K6535" s="168">
        <v>316.39999999999998</v>
      </c>
      <c r="L6535" s="168">
        <v>80.400000000000006</v>
      </c>
      <c r="M6535" s="168">
        <v>17.2</v>
      </c>
      <c r="N6535" s="168">
        <v>960.5</v>
      </c>
    </row>
    <row r="6536" spans="1:14" x14ac:dyDescent="0.2">
      <c r="A6536" s="168">
        <v>2019</v>
      </c>
      <c r="B6536" s="168">
        <v>9</v>
      </c>
      <c r="C6536" s="168">
        <v>30</v>
      </c>
      <c r="D6536" s="168">
        <v>4</v>
      </c>
      <c r="E6536" s="168">
        <v>30</v>
      </c>
      <c r="F6536" s="168">
        <v>0</v>
      </c>
      <c r="G6536" s="168">
        <v>0</v>
      </c>
      <c r="H6536" s="168">
        <v>0</v>
      </c>
      <c r="I6536" s="168">
        <v>-6.2</v>
      </c>
      <c r="J6536" s="168">
        <v>1.7</v>
      </c>
      <c r="K6536" s="168">
        <v>13.6</v>
      </c>
      <c r="L6536" s="168">
        <v>64.400000000000006</v>
      </c>
      <c r="M6536" s="168">
        <v>18.2</v>
      </c>
      <c r="N6536" s="168">
        <v>960.2</v>
      </c>
    </row>
    <row r="6537" spans="1:14" x14ac:dyDescent="0.2">
      <c r="A6537" s="168">
        <v>2019</v>
      </c>
      <c r="B6537" s="168">
        <v>9</v>
      </c>
      <c r="C6537" s="168">
        <v>30</v>
      </c>
      <c r="D6537" s="168">
        <v>5</v>
      </c>
      <c r="E6537" s="168">
        <v>30</v>
      </c>
      <c r="F6537" s="168">
        <v>0</v>
      </c>
      <c r="G6537" s="168">
        <v>0</v>
      </c>
      <c r="H6537" s="168">
        <v>0</v>
      </c>
      <c r="I6537" s="168">
        <v>-6.7</v>
      </c>
      <c r="J6537" s="168">
        <v>1.4</v>
      </c>
      <c r="K6537" s="168">
        <v>34.5</v>
      </c>
      <c r="L6537" s="168">
        <v>65</v>
      </c>
      <c r="M6537" s="168">
        <v>17.399999999999999</v>
      </c>
      <c r="N6537" s="168">
        <v>960.1</v>
      </c>
    </row>
    <row r="6538" spans="1:14" x14ac:dyDescent="0.2">
      <c r="A6538" s="168">
        <v>2019</v>
      </c>
      <c r="B6538" s="168">
        <v>9</v>
      </c>
      <c r="C6538" s="168">
        <v>30</v>
      </c>
      <c r="D6538" s="168">
        <v>6</v>
      </c>
      <c r="E6538" s="168">
        <v>30</v>
      </c>
      <c r="F6538" s="168">
        <v>0</v>
      </c>
      <c r="G6538" s="168">
        <v>0</v>
      </c>
      <c r="H6538" s="168">
        <v>0</v>
      </c>
      <c r="I6538" s="168">
        <v>-7.2</v>
      </c>
      <c r="J6538" s="168">
        <v>0.8</v>
      </c>
      <c r="K6538" s="168">
        <v>117.9</v>
      </c>
      <c r="L6538" s="168">
        <v>71.2</v>
      </c>
      <c r="M6538" s="168">
        <v>15.8</v>
      </c>
      <c r="N6538" s="168">
        <v>960.1</v>
      </c>
    </row>
    <row r="6539" spans="1:14" x14ac:dyDescent="0.2">
      <c r="A6539" s="168">
        <v>2019</v>
      </c>
      <c r="B6539" s="168">
        <v>9</v>
      </c>
      <c r="C6539" s="168">
        <v>30</v>
      </c>
      <c r="D6539" s="168">
        <v>7</v>
      </c>
      <c r="E6539" s="168">
        <v>30</v>
      </c>
      <c r="F6539" s="168">
        <v>22</v>
      </c>
      <c r="G6539" s="168">
        <v>286</v>
      </c>
      <c r="H6539" s="168">
        <v>57</v>
      </c>
      <c r="I6539" s="168">
        <v>-7.4</v>
      </c>
      <c r="J6539" s="168">
        <v>0.9</v>
      </c>
      <c r="K6539" s="168">
        <v>21.1</v>
      </c>
      <c r="L6539" s="168">
        <v>65.099999999999994</v>
      </c>
      <c r="M6539" s="168">
        <v>17.5</v>
      </c>
      <c r="N6539" s="168">
        <v>960.3</v>
      </c>
    </row>
    <row r="6540" spans="1:14" x14ac:dyDescent="0.2">
      <c r="A6540" s="168">
        <v>2019</v>
      </c>
      <c r="B6540" s="168">
        <v>9</v>
      </c>
      <c r="C6540" s="168">
        <v>30</v>
      </c>
      <c r="D6540" s="168">
        <v>8</v>
      </c>
      <c r="E6540" s="168">
        <v>30</v>
      </c>
      <c r="F6540" s="168">
        <v>52</v>
      </c>
      <c r="G6540" s="168">
        <v>692</v>
      </c>
      <c r="H6540" s="168">
        <v>250</v>
      </c>
      <c r="I6540" s="168">
        <v>-7.5</v>
      </c>
      <c r="J6540" s="168">
        <v>0.6</v>
      </c>
      <c r="K6540" s="168">
        <v>101.9</v>
      </c>
      <c r="L6540" s="168">
        <v>54.4</v>
      </c>
      <c r="M6540" s="168">
        <v>22.4</v>
      </c>
      <c r="N6540" s="168">
        <v>960.6</v>
      </c>
    </row>
    <row r="6541" spans="1:14" x14ac:dyDescent="0.2">
      <c r="A6541" s="168">
        <v>2019</v>
      </c>
      <c r="B6541" s="168">
        <v>9</v>
      </c>
      <c r="C6541" s="168">
        <v>30</v>
      </c>
      <c r="D6541" s="168">
        <v>9</v>
      </c>
      <c r="E6541" s="168">
        <v>30</v>
      </c>
      <c r="F6541" s="168">
        <v>67</v>
      </c>
      <c r="G6541" s="168">
        <v>839</v>
      </c>
      <c r="H6541" s="168">
        <v>455</v>
      </c>
      <c r="I6541" s="168">
        <v>-7.4</v>
      </c>
      <c r="J6541" s="168">
        <v>0.9</v>
      </c>
      <c r="K6541" s="168">
        <v>143</v>
      </c>
      <c r="L6541" s="168">
        <v>41</v>
      </c>
      <c r="M6541" s="168">
        <v>25.1</v>
      </c>
      <c r="N6541" s="168">
        <v>961</v>
      </c>
    </row>
    <row r="6542" spans="1:14" x14ac:dyDescent="0.2">
      <c r="A6542" s="168">
        <v>2019</v>
      </c>
      <c r="B6542" s="168">
        <v>9</v>
      </c>
      <c r="C6542" s="168">
        <v>30</v>
      </c>
      <c r="D6542" s="168">
        <v>10</v>
      </c>
      <c r="E6542" s="168">
        <v>30</v>
      </c>
      <c r="F6542" s="168">
        <v>76</v>
      </c>
      <c r="G6542" s="168">
        <v>906</v>
      </c>
      <c r="H6542" s="168">
        <v>627</v>
      </c>
      <c r="I6542" s="168">
        <v>-7.2</v>
      </c>
      <c r="J6542" s="168">
        <v>2.2999999999999998</v>
      </c>
      <c r="K6542" s="168">
        <v>235.6</v>
      </c>
      <c r="L6542" s="168">
        <v>45.5</v>
      </c>
      <c r="M6542" s="168">
        <v>25</v>
      </c>
      <c r="N6542" s="168">
        <v>961.4</v>
      </c>
    </row>
    <row r="6543" spans="1:14" x14ac:dyDescent="0.2">
      <c r="A6543" s="168">
        <v>2019</v>
      </c>
      <c r="B6543" s="168">
        <v>9</v>
      </c>
      <c r="C6543" s="168">
        <v>30</v>
      </c>
      <c r="D6543" s="168">
        <v>11</v>
      </c>
      <c r="E6543" s="168">
        <v>30</v>
      </c>
      <c r="F6543" s="168">
        <v>85</v>
      </c>
      <c r="G6543" s="168">
        <v>928</v>
      </c>
      <c r="H6543" s="168">
        <v>746</v>
      </c>
      <c r="I6543" s="168">
        <v>-7</v>
      </c>
      <c r="J6543" s="168">
        <v>2</v>
      </c>
      <c r="K6543" s="168">
        <v>243</v>
      </c>
      <c r="L6543" s="168">
        <v>47.5</v>
      </c>
      <c r="M6543" s="168">
        <v>26</v>
      </c>
      <c r="N6543" s="168">
        <v>961.2</v>
      </c>
    </row>
    <row r="6544" spans="1:14" x14ac:dyDescent="0.2">
      <c r="A6544" s="168">
        <v>2019</v>
      </c>
      <c r="B6544" s="168">
        <v>9</v>
      </c>
      <c r="C6544" s="168">
        <v>30</v>
      </c>
      <c r="D6544" s="168">
        <v>12</v>
      </c>
      <c r="E6544" s="168">
        <v>30</v>
      </c>
      <c r="F6544" s="168">
        <v>89</v>
      </c>
      <c r="G6544" s="168">
        <v>937</v>
      </c>
      <c r="H6544" s="168">
        <v>808</v>
      </c>
      <c r="I6544" s="168">
        <v>-6.8</v>
      </c>
      <c r="J6544" s="168">
        <v>1.8</v>
      </c>
      <c r="K6544" s="168">
        <v>242.7</v>
      </c>
      <c r="L6544" s="168">
        <v>39.299999999999997</v>
      </c>
      <c r="M6544" s="168">
        <v>28.5</v>
      </c>
      <c r="N6544" s="168">
        <v>960.6</v>
      </c>
    </row>
    <row r="6545" spans="1:14" x14ac:dyDescent="0.2">
      <c r="A6545" s="168">
        <v>2019</v>
      </c>
      <c r="B6545" s="168">
        <v>9</v>
      </c>
      <c r="C6545" s="168">
        <v>30</v>
      </c>
      <c r="D6545" s="168">
        <v>13</v>
      </c>
      <c r="E6545" s="168">
        <v>30</v>
      </c>
      <c r="F6545" s="168">
        <v>92</v>
      </c>
      <c r="G6545" s="168">
        <v>927</v>
      </c>
      <c r="H6545" s="168">
        <v>804</v>
      </c>
      <c r="I6545" s="168">
        <v>-6.7</v>
      </c>
      <c r="J6545" s="168">
        <v>2.2999999999999998</v>
      </c>
      <c r="K6545" s="168">
        <v>244.3</v>
      </c>
      <c r="L6545" s="168">
        <v>40.299999999999997</v>
      </c>
      <c r="M6545" s="168">
        <v>29.4</v>
      </c>
      <c r="N6545" s="168">
        <v>959.8</v>
      </c>
    </row>
    <row r="6546" spans="1:14" x14ac:dyDescent="0.2">
      <c r="A6546" s="168">
        <v>2019</v>
      </c>
      <c r="B6546" s="168">
        <v>9</v>
      </c>
      <c r="C6546" s="168">
        <v>30</v>
      </c>
      <c r="D6546" s="168">
        <v>14</v>
      </c>
      <c r="E6546" s="168">
        <v>30</v>
      </c>
      <c r="F6546" s="168">
        <v>96</v>
      </c>
      <c r="G6546" s="168">
        <v>910</v>
      </c>
      <c r="H6546" s="168">
        <v>746</v>
      </c>
      <c r="I6546" s="168">
        <v>-6.7</v>
      </c>
      <c r="J6546" s="168">
        <v>2.9</v>
      </c>
      <c r="K6546" s="168">
        <v>238.1</v>
      </c>
      <c r="L6546" s="168">
        <v>35.6</v>
      </c>
      <c r="M6546" s="168">
        <v>30.3</v>
      </c>
      <c r="N6546" s="168">
        <v>959.1</v>
      </c>
    </row>
    <row r="6547" spans="1:14" x14ac:dyDescent="0.2">
      <c r="A6547" s="168">
        <v>2019</v>
      </c>
      <c r="B6547" s="168">
        <v>9</v>
      </c>
      <c r="C6547" s="168">
        <v>30</v>
      </c>
      <c r="D6547" s="168">
        <v>15</v>
      </c>
      <c r="E6547" s="168">
        <v>30</v>
      </c>
      <c r="F6547" s="168">
        <v>112</v>
      </c>
      <c r="G6547" s="168">
        <v>784</v>
      </c>
      <c r="H6547" s="168">
        <v>591</v>
      </c>
      <c r="I6547" s="168">
        <v>-6.8</v>
      </c>
      <c r="J6547" s="168">
        <v>3.3</v>
      </c>
      <c r="K6547" s="168">
        <v>257.10000000000002</v>
      </c>
      <c r="L6547" s="168">
        <v>37.200000000000003</v>
      </c>
      <c r="M6547" s="168">
        <v>30.2</v>
      </c>
      <c r="N6547" s="168">
        <v>958.6</v>
      </c>
    </row>
    <row r="6548" spans="1:14" x14ac:dyDescent="0.2">
      <c r="A6548" s="168">
        <v>2019</v>
      </c>
      <c r="B6548" s="168">
        <v>9</v>
      </c>
      <c r="C6548" s="168">
        <v>30</v>
      </c>
      <c r="D6548" s="168">
        <v>16</v>
      </c>
      <c r="E6548" s="168">
        <v>30</v>
      </c>
      <c r="F6548" s="168">
        <v>88</v>
      </c>
      <c r="G6548" s="168">
        <v>766</v>
      </c>
      <c r="H6548" s="168">
        <v>442</v>
      </c>
      <c r="I6548" s="168">
        <v>-7.1</v>
      </c>
      <c r="J6548" s="168">
        <v>4.0999999999999996</v>
      </c>
      <c r="K6548" s="168">
        <v>242</v>
      </c>
      <c r="L6548" s="168">
        <v>42.8</v>
      </c>
      <c r="M6548" s="168">
        <v>29.3</v>
      </c>
      <c r="N6548" s="168">
        <v>958.4</v>
      </c>
    </row>
    <row r="6549" spans="1:14" x14ac:dyDescent="0.2">
      <c r="A6549" s="168">
        <v>2019</v>
      </c>
      <c r="B6549" s="168">
        <v>9</v>
      </c>
      <c r="C6549" s="168">
        <v>30</v>
      </c>
      <c r="D6549" s="168">
        <v>17</v>
      </c>
      <c r="E6549" s="168">
        <v>30</v>
      </c>
      <c r="F6549" s="168">
        <v>76</v>
      </c>
      <c r="G6549" s="168">
        <v>429</v>
      </c>
      <c r="H6549" s="168">
        <v>206</v>
      </c>
      <c r="I6549" s="168">
        <v>-7.6</v>
      </c>
      <c r="J6549" s="168">
        <v>3.9</v>
      </c>
      <c r="K6549" s="168">
        <v>234</v>
      </c>
      <c r="L6549" s="168">
        <v>58.1</v>
      </c>
      <c r="M6549" s="168">
        <v>26.5</v>
      </c>
      <c r="N6549" s="168">
        <v>958.7</v>
      </c>
    </row>
    <row r="6550" spans="1:14" x14ac:dyDescent="0.2">
      <c r="A6550" s="168">
        <v>2019</v>
      </c>
      <c r="B6550" s="168">
        <v>9</v>
      </c>
      <c r="C6550" s="168">
        <v>30</v>
      </c>
      <c r="D6550" s="168">
        <v>18</v>
      </c>
      <c r="E6550" s="168">
        <v>30</v>
      </c>
      <c r="F6550" s="168">
        <v>33</v>
      </c>
      <c r="G6550" s="168">
        <v>48</v>
      </c>
      <c r="H6550" s="168">
        <v>39</v>
      </c>
      <c r="I6550" s="168">
        <v>-8.3000000000000007</v>
      </c>
      <c r="J6550" s="168">
        <v>2.5</v>
      </c>
      <c r="K6550" s="168">
        <v>225.9</v>
      </c>
      <c r="L6550" s="168">
        <v>74.7</v>
      </c>
      <c r="M6550" s="168">
        <v>23.1</v>
      </c>
      <c r="N6550" s="168">
        <v>959.1</v>
      </c>
    </row>
    <row r="6551" spans="1:14" x14ac:dyDescent="0.2">
      <c r="A6551" s="168">
        <v>2019</v>
      </c>
      <c r="B6551" s="168">
        <v>9</v>
      </c>
      <c r="C6551" s="168">
        <v>30</v>
      </c>
      <c r="D6551" s="168">
        <v>19</v>
      </c>
      <c r="E6551" s="168">
        <v>30</v>
      </c>
      <c r="F6551" s="168">
        <v>0</v>
      </c>
      <c r="G6551" s="168">
        <v>0</v>
      </c>
      <c r="H6551" s="168">
        <v>0</v>
      </c>
      <c r="I6551" s="168">
        <v>-8.9</v>
      </c>
      <c r="J6551" s="168">
        <v>1.5</v>
      </c>
      <c r="K6551" s="168">
        <v>264.2</v>
      </c>
      <c r="L6551" s="168">
        <v>83.8</v>
      </c>
      <c r="M6551" s="168">
        <v>21.3</v>
      </c>
      <c r="N6551" s="168">
        <v>959.2</v>
      </c>
    </row>
    <row r="6552" spans="1:14" x14ac:dyDescent="0.2">
      <c r="A6552" s="168">
        <v>2019</v>
      </c>
      <c r="B6552" s="168">
        <v>9</v>
      </c>
      <c r="C6552" s="168">
        <v>30</v>
      </c>
      <c r="D6552" s="168">
        <v>20</v>
      </c>
      <c r="E6552" s="168">
        <v>30</v>
      </c>
      <c r="F6552" s="168">
        <v>0</v>
      </c>
      <c r="G6552" s="168">
        <v>0</v>
      </c>
      <c r="H6552" s="168">
        <v>0</v>
      </c>
      <c r="I6552" s="168">
        <v>-9.4</v>
      </c>
      <c r="J6552" s="168">
        <v>0.7</v>
      </c>
      <c r="K6552" s="168">
        <v>274.60000000000002</v>
      </c>
      <c r="L6552" s="168">
        <v>89.6</v>
      </c>
      <c r="M6552" s="168">
        <v>20.3</v>
      </c>
      <c r="N6552" s="168">
        <v>959.7</v>
      </c>
    </row>
    <row r="6553" spans="1:14" x14ac:dyDescent="0.2">
      <c r="A6553" s="168">
        <v>2019</v>
      </c>
      <c r="B6553" s="168">
        <v>9</v>
      </c>
      <c r="C6553" s="168">
        <v>30</v>
      </c>
      <c r="D6553" s="168">
        <v>21</v>
      </c>
      <c r="E6553" s="168">
        <v>30</v>
      </c>
      <c r="F6553" s="168">
        <v>0</v>
      </c>
      <c r="G6553" s="168">
        <v>0</v>
      </c>
      <c r="H6553" s="168">
        <v>0</v>
      </c>
      <c r="I6553" s="168">
        <v>-9.6999999999999993</v>
      </c>
      <c r="J6553" s="168">
        <v>1.4</v>
      </c>
      <c r="K6553" s="168">
        <v>73.5</v>
      </c>
      <c r="L6553" s="168">
        <v>88.6</v>
      </c>
      <c r="M6553" s="168">
        <v>20.3</v>
      </c>
      <c r="N6553" s="168">
        <v>959.8</v>
      </c>
    </row>
    <row r="6554" spans="1:14" x14ac:dyDescent="0.2">
      <c r="A6554" s="168">
        <v>2019</v>
      </c>
      <c r="B6554" s="168">
        <v>9</v>
      </c>
      <c r="C6554" s="168">
        <v>30</v>
      </c>
      <c r="D6554" s="168">
        <v>22</v>
      </c>
      <c r="E6554" s="168">
        <v>30</v>
      </c>
      <c r="F6554" s="168">
        <v>0</v>
      </c>
      <c r="G6554" s="168">
        <v>0</v>
      </c>
      <c r="H6554" s="168">
        <v>0</v>
      </c>
      <c r="I6554" s="168">
        <v>-9.8000000000000007</v>
      </c>
      <c r="J6554" s="168">
        <v>2</v>
      </c>
      <c r="K6554" s="168">
        <v>61.1</v>
      </c>
      <c r="L6554" s="168">
        <v>77.8</v>
      </c>
      <c r="M6554" s="168">
        <v>20.7</v>
      </c>
      <c r="N6554" s="168">
        <v>959.6</v>
      </c>
    </row>
    <row r="6555" spans="1:14" x14ac:dyDescent="0.2">
      <c r="A6555" s="168">
        <v>2019</v>
      </c>
      <c r="B6555" s="168">
        <v>9</v>
      </c>
      <c r="C6555" s="168">
        <v>30</v>
      </c>
      <c r="D6555" s="168">
        <v>23</v>
      </c>
      <c r="E6555" s="168">
        <v>30</v>
      </c>
      <c r="F6555" s="168">
        <v>0</v>
      </c>
      <c r="G6555" s="168">
        <v>0</v>
      </c>
      <c r="H6555" s="168">
        <v>0</v>
      </c>
      <c r="I6555" s="168">
        <v>-9.9</v>
      </c>
      <c r="J6555" s="168">
        <v>1.6</v>
      </c>
      <c r="K6555" s="168">
        <v>57.4</v>
      </c>
      <c r="L6555" s="168">
        <v>68.400000000000006</v>
      </c>
      <c r="M6555" s="168">
        <v>20.399999999999999</v>
      </c>
      <c r="N6555" s="168">
        <v>959.6</v>
      </c>
    </row>
    <row r="6556" spans="1:14" x14ac:dyDescent="0.2">
      <c r="A6556" s="168">
        <v>2019</v>
      </c>
      <c r="B6556" s="168">
        <v>10</v>
      </c>
      <c r="C6556" s="168">
        <v>1</v>
      </c>
      <c r="D6556" s="168">
        <v>0</v>
      </c>
      <c r="E6556" s="168">
        <v>30</v>
      </c>
      <c r="F6556" s="168">
        <v>0</v>
      </c>
      <c r="G6556" s="168">
        <v>0</v>
      </c>
      <c r="H6556" s="168">
        <v>0</v>
      </c>
      <c r="I6556" s="168">
        <v>-9.9</v>
      </c>
      <c r="J6556" s="168">
        <v>1.2</v>
      </c>
      <c r="K6556" s="168">
        <v>75.099999999999994</v>
      </c>
      <c r="L6556" s="168">
        <v>76.3</v>
      </c>
      <c r="M6556" s="168">
        <v>19.399999999999999</v>
      </c>
      <c r="N6556" s="168">
        <v>959.4</v>
      </c>
    </row>
    <row r="6557" spans="1:14" x14ac:dyDescent="0.2">
      <c r="A6557" s="168">
        <v>2019</v>
      </c>
      <c r="B6557" s="168">
        <v>10</v>
      </c>
      <c r="C6557" s="168">
        <v>1</v>
      </c>
      <c r="D6557" s="168">
        <v>1</v>
      </c>
      <c r="E6557" s="168">
        <v>30</v>
      </c>
      <c r="F6557" s="168">
        <v>0</v>
      </c>
      <c r="G6557" s="168">
        <v>0</v>
      </c>
      <c r="H6557" s="168">
        <v>0</v>
      </c>
      <c r="I6557" s="168">
        <v>-9.8000000000000007</v>
      </c>
      <c r="J6557" s="168">
        <v>0.6</v>
      </c>
      <c r="K6557" s="168">
        <v>262.89999999999998</v>
      </c>
      <c r="L6557" s="168">
        <v>76.7</v>
      </c>
      <c r="M6557" s="168">
        <v>18.3</v>
      </c>
      <c r="N6557" s="168">
        <v>959.1</v>
      </c>
    </row>
    <row r="6558" spans="1:14" x14ac:dyDescent="0.2">
      <c r="A6558" s="168">
        <v>2019</v>
      </c>
      <c r="B6558" s="168">
        <v>10</v>
      </c>
      <c r="C6558" s="168">
        <v>1</v>
      </c>
      <c r="D6558" s="168">
        <v>2</v>
      </c>
      <c r="E6558" s="168">
        <v>30</v>
      </c>
      <c r="F6558" s="168">
        <v>0</v>
      </c>
      <c r="G6558" s="168">
        <v>0</v>
      </c>
      <c r="H6558" s="168">
        <v>0</v>
      </c>
      <c r="I6558" s="168">
        <v>-9.6</v>
      </c>
      <c r="J6558" s="168">
        <v>0.2</v>
      </c>
      <c r="K6558" s="168">
        <v>23.7</v>
      </c>
      <c r="L6558" s="168">
        <v>77.900000000000006</v>
      </c>
      <c r="M6558" s="168">
        <v>17.399999999999999</v>
      </c>
      <c r="N6558" s="168">
        <v>958.5</v>
      </c>
    </row>
    <row r="6559" spans="1:14" x14ac:dyDescent="0.2">
      <c r="A6559" s="168">
        <v>2019</v>
      </c>
      <c r="B6559" s="168">
        <v>10</v>
      </c>
      <c r="C6559" s="168">
        <v>1</v>
      </c>
      <c r="D6559" s="168">
        <v>3</v>
      </c>
      <c r="E6559" s="168">
        <v>30</v>
      </c>
      <c r="F6559" s="168">
        <v>0</v>
      </c>
      <c r="G6559" s="168">
        <v>0</v>
      </c>
      <c r="H6559" s="168">
        <v>0</v>
      </c>
      <c r="I6559" s="168">
        <v>-9.5</v>
      </c>
      <c r="J6559" s="168">
        <v>0.9</v>
      </c>
      <c r="K6559" s="168">
        <v>164.7</v>
      </c>
      <c r="L6559" s="168">
        <v>75.099999999999994</v>
      </c>
      <c r="M6559" s="168">
        <v>17.7</v>
      </c>
      <c r="N6559" s="168">
        <v>957.9</v>
      </c>
    </row>
    <row r="6560" spans="1:14" x14ac:dyDescent="0.2">
      <c r="A6560" s="168">
        <v>2019</v>
      </c>
      <c r="B6560" s="168">
        <v>10</v>
      </c>
      <c r="C6560" s="168">
        <v>1</v>
      </c>
      <c r="D6560" s="168">
        <v>4</v>
      </c>
      <c r="E6560" s="168">
        <v>30</v>
      </c>
      <c r="F6560" s="168">
        <v>0</v>
      </c>
      <c r="G6560" s="168">
        <v>0</v>
      </c>
      <c r="H6560" s="168">
        <v>0</v>
      </c>
      <c r="I6560" s="168">
        <v>-9.5</v>
      </c>
      <c r="J6560" s="168">
        <v>1.1000000000000001</v>
      </c>
      <c r="K6560" s="168">
        <v>34.6</v>
      </c>
      <c r="L6560" s="168">
        <v>66.2</v>
      </c>
      <c r="M6560" s="168">
        <v>17.399999999999999</v>
      </c>
      <c r="N6560" s="168">
        <v>957.5</v>
      </c>
    </row>
    <row r="6561" spans="1:14" x14ac:dyDescent="0.2">
      <c r="A6561" s="168">
        <v>2019</v>
      </c>
      <c r="B6561" s="168">
        <v>10</v>
      </c>
      <c r="C6561" s="168">
        <v>1</v>
      </c>
      <c r="D6561" s="168">
        <v>5</v>
      </c>
      <c r="E6561" s="168">
        <v>30</v>
      </c>
      <c r="F6561" s="168">
        <v>0</v>
      </c>
      <c r="G6561" s="168">
        <v>0</v>
      </c>
      <c r="H6561" s="168">
        <v>0</v>
      </c>
      <c r="I6561" s="168">
        <v>-9.6999999999999993</v>
      </c>
      <c r="J6561" s="168">
        <v>0.4</v>
      </c>
      <c r="K6561" s="168">
        <v>184.6</v>
      </c>
      <c r="L6561" s="168">
        <v>71</v>
      </c>
      <c r="M6561" s="168">
        <v>16.3</v>
      </c>
      <c r="N6561" s="168">
        <v>957.2</v>
      </c>
    </row>
    <row r="6562" spans="1:14" x14ac:dyDescent="0.2">
      <c r="A6562" s="168">
        <v>2019</v>
      </c>
      <c r="B6562" s="168">
        <v>10</v>
      </c>
      <c r="C6562" s="168">
        <v>1</v>
      </c>
      <c r="D6562" s="168">
        <v>6</v>
      </c>
      <c r="E6562" s="168">
        <v>30</v>
      </c>
      <c r="F6562" s="168">
        <v>0</v>
      </c>
      <c r="G6562" s="168">
        <v>0</v>
      </c>
      <c r="H6562" s="168">
        <v>0</v>
      </c>
      <c r="I6562" s="168">
        <v>-10</v>
      </c>
      <c r="J6562" s="168">
        <v>0.3</v>
      </c>
      <c r="K6562" s="168">
        <v>223.8</v>
      </c>
      <c r="L6562" s="168">
        <v>69.900000000000006</v>
      </c>
      <c r="M6562" s="168">
        <v>16.3</v>
      </c>
      <c r="N6562" s="168">
        <v>957.3</v>
      </c>
    </row>
    <row r="6563" spans="1:14" x14ac:dyDescent="0.2">
      <c r="A6563" s="168">
        <v>2019</v>
      </c>
      <c r="B6563" s="168">
        <v>10</v>
      </c>
      <c r="C6563" s="168">
        <v>1</v>
      </c>
      <c r="D6563" s="168">
        <v>7</v>
      </c>
      <c r="E6563" s="168">
        <v>30</v>
      </c>
      <c r="F6563" s="168">
        <v>34</v>
      </c>
      <c r="G6563" s="168">
        <v>36</v>
      </c>
      <c r="H6563" s="168">
        <v>37</v>
      </c>
      <c r="I6563" s="168">
        <v>-10.199999999999999</v>
      </c>
      <c r="J6563" s="168">
        <v>1.6</v>
      </c>
      <c r="K6563" s="168">
        <v>18.3</v>
      </c>
      <c r="L6563" s="168">
        <v>55.7</v>
      </c>
      <c r="M6563" s="168">
        <v>18.7</v>
      </c>
      <c r="N6563" s="168">
        <v>957.1</v>
      </c>
    </row>
    <row r="6564" spans="1:14" x14ac:dyDescent="0.2">
      <c r="A6564" s="168">
        <v>2019</v>
      </c>
      <c r="B6564" s="168">
        <v>10</v>
      </c>
      <c r="C6564" s="168">
        <v>1</v>
      </c>
      <c r="D6564" s="168">
        <v>8</v>
      </c>
      <c r="E6564" s="168">
        <v>30</v>
      </c>
      <c r="F6564" s="168">
        <v>116</v>
      </c>
      <c r="G6564" s="168">
        <v>58</v>
      </c>
      <c r="H6564" s="168">
        <v>134</v>
      </c>
      <c r="I6564" s="168">
        <v>-10</v>
      </c>
      <c r="J6564" s="168">
        <v>0.7</v>
      </c>
      <c r="K6564" s="168">
        <v>207.7</v>
      </c>
      <c r="L6564" s="168">
        <v>63.6</v>
      </c>
      <c r="M6564" s="168">
        <v>19.7</v>
      </c>
      <c r="N6564" s="168">
        <v>957.2</v>
      </c>
    </row>
    <row r="6565" spans="1:14" x14ac:dyDescent="0.2">
      <c r="A6565" s="168">
        <v>2019</v>
      </c>
      <c r="B6565" s="168">
        <v>10</v>
      </c>
      <c r="C6565" s="168">
        <v>1</v>
      </c>
      <c r="D6565" s="168">
        <v>9</v>
      </c>
      <c r="E6565" s="168">
        <v>30</v>
      </c>
      <c r="F6565" s="168">
        <v>256</v>
      </c>
      <c r="G6565" s="168">
        <v>229</v>
      </c>
      <c r="H6565" s="168">
        <v>365</v>
      </c>
      <c r="I6565" s="168">
        <v>-9.4</v>
      </c>
      <c r="J6565" s="168">
        <v>0.9</v>
      </c>
      <c r="K6565" s="168">
        <v>196.4</v>
      </c>
      <c r="L6565" s="168">
        <v>51.2</v>
      </c>
      <c r="M6565" s="168">
        <v>23</v>
      </c>
      <c r="N6565" s="168">
        <v>957.7</v>
      </c>
    </row>
    <row r="6566" spans="1:14" x14ac:dyDescent="0.2">
      <c r="A6566" s="168">
        <v>2019</v>
      </c>
      <c r="B6566" s="168">
        <v>10</v>
      </c>
      <c r="C6566" s="168">
        <v>1</v>
      </c>
      <c r="D6566" s="168">
        <v>10</v>
      </c>
      <c r="E6566" s="168">
        <v>30</v>
      </c>
      <c r="F6566" s="168">
        <v>361</v>
      </c>
      <c r="G6566" s="168">
        <v>375</v>
      </c>
      <c r="H6566" s="168">
        <v>604</v>
      </c>
      <c r="I6566" s="168">
        <v>-8.6999999999999993</v>
      </c>
      <c r="J6566" s="168">
        <v>1</v>
      </c>
      <c r="K6566" s="168">
        <v>249.6</v>
      </c>
      <c r="L6566" s="168">
        <v>36.4</v>
      </c>
      <c r="M6566" s="168">
        <v>26.1</v>
      </c>
      <c r="N6566" s="168">
        <v>957.9</v>
      </c>
    </row>
    <row r="6567" spans="1:14" x14ac:dyDescent="0.2">
      <c r="A6567" s="168">
        <v>2019</v>
      </c>
      <c r="B6567" s="168">
        <v>10</v>
      </c>
      <c r="C6567" s="168">
        <v>1</v>
      </c>
      <c r="D6567" s="168">
        <v>11</v>
      </c>
      <c r="E6567" s="168">
        <v>30</v>
      </c>
      <c r="F6567" s="168">
        <v>246</v>
      </c>
      <c r="G6567" s="168">
        <v>859</v>
      </c>
      <c r="H6567" s="168">
        <v>860</v>
      </c>
      <c r="I6567" s="168">
        <v>-8</v>
      </c>
      <c r="J6567" s="168">
        <v>2.2000000000000002</v>
      </c>
      <c r="K6567" s="168">
        <v>227.9</v>
      </c>
      <c r="L6567" s="168">
        <v>37.1</v>
      </c>
      <c r="M6567" s="168">
        <v>27.5</v>
      </c>
      <c r="N6567" s="168">
        <v>957.5</v>
      </c>
    </row>
    <row r="6568" spans="1:14" x14ac:dyDescent="0.2">
      <c r="A6568" s="168">
        <v>2019</v>
      </c>
      <c r="B6568" s="168">
        <v>10</v>
      </c>
      <c r="C6568" s="168">
        <v>1</v>
      </c>
      <c r="D6568" s="168">
        <v>12</v>
      </c>
      <c r="E6568" s="168">
        <v>30</v>
      </c>
      <c r="F6568" s="168">
        <v>106</v>
      </c>
      <c r="G6568" s="168">
        <v>914</v>
      </c>
      <c r="H6568" s="168">
        <v>804</v>
      </c>
      <c r="I6568" s="168">
        <v>-7.4</v>
      </c>
      <c r="J6568" s="168">
        <v>2.1</v>
      </c>
      <c r="K6568" s="168">
        <v>236.7</v>
      </c>
      <c r="L6568" s="168">
        <v>52</v>
      </c>
      <c r="M6568" s="168">
        <v>26.8</v>
      </c>
      <c r="N6568" s="168">
        <v>957</v>
      </c>
    </row>
    <row r="6569" spans="1:14" x14ac:dyDescent="0.2">
      <c r="A6569" s="168">
        <v>2019</v>
      </c>
      <c r="B6569" s="168">
        <v>10</v>
      </c>
      <c r="C6569" s="168">
        <v>1</v>
      </c>
      <c r="D6569" s="168">
        <v>13</v>
      </c>
      <c r="E6569" s="168">
        <v>30</v>
      </c>
      <c r="F6569" s="168">
        <v>96</v>
      </c>
      <c r="G6569" s="168">
        <v>919</v>
      </c>
      <c r="H6569" s="168">
        <v>797</v>
      </c>
      <c r="I6569" s="168">
        <v>-7</v>
      </c>
      <c r="J6569" s="168">
        <v>2.2999999999999998</v>
      </c>
      <c r="K6569" s="168">
        <v>233.3</v>
      </c>
      <c r="L6569" s="168">
        <v>47.3</v>
      </c>
      <c r="M6569" s="168">
        <v>28.1</v>
      </c>
      <c r="N6569" s="168">
        <v>956.2</v>
      </c>
    </row>
    <row r="6570" spans="1:14" x14ac:dyDescent="0.2">
      <c r="A6570" s="168">
        <v>2019</v>
      </c>
      <c r="B6570" s="168">
        <v>10</v>
      </c>
      <c r="C6570" s="168">
        <v>1</v>
      </c>
      <c r="D6570" s="168">
        <v>14</v>
      </c>
      <c r="E6570" s="168">
        <v>30</v>
      </c>
      <c r="F6570" s="168">
        <v>95</v>
      </c>
      <c r="G6570" s="168">
        <v>896</v>
      </c>
      <c r="H6570" s="168">
        <v>730</v>
      </c>
      <c r="I6570" s="168">
        <v>-6.9</v>
      </c>
      <c r="J6570" s="168">
        <v>2.2000000000000002</v>
      </c>
      <c r="K6570" s="168">
        <v>239.8</v>
      </c>
      <c r="L6570" s="168">
        <v>42.2</v>
      </c>
      <c r="M6570" s="168">
        <v>29.5</v>
      </c>
      <c r="N6570" s="168">
        <v>955.7</v>
      </c>
    </row>
    <row r="6571" spans="1:14" x14ac:dyDescent="0.2">
      <c r="A6571" s="168">
        <v>2019</v>
      </c>
      <c r="B6571" s="168">
        <v>10</v>
      </c>
      <c r="C6571" s="168">
        <v>1</v>
      </c>
      <c r="D6571" s="168">
        <v>15</v>
      </c>
      <c r="E6571" s="168">
        <v>30</v>
      </c>
      <c r="F6571" s="168">
        <v>93</v>
      </c>
      <c r="G6571" s="168">
        <v>838</v>
      </c>
      <c r="H6571" s="168">
        <v>600</v>
      </c>
      <c r="I6571" s="168">
        <v>-7.1</v>
      </c>
      <c r="J6571" s="168">
        <v>2.8</v>
      </c>
      <c r="K6571" s="168">
        <v>236.4</v>
      </c>
      <c r="L6571" s="168">
        <v>41</v>
      </c>
      <c r="M6571" s="168">
        <v>30.1</v>
      </c>
      <c r="N6571" s="168">
        <v>955.3</v>
      </c>
    </row>
    <row r="6572" spans="1:14" x14ac:dyDescent="0.2">
      <c r="A6572" s="168">
        <v>2019</v>
      </c>
      <c r="B6572" s="168">
        <v>10</v>
      </c>
      <c r="C6572" s="168">
        <v>1</v>
      </c>
      <c r="D6572" s="168">
        <v>16</v>
      </c>
      <c r="E6572" s="168">
        <v>30</v>
      </c>
      <c r="F6572" s="168">
        <v>126</v>
      </c>
      <c r="G6572" s="168">
        <v>372</v>
      </c>
      <c r="H6572" s="168">
        <v>309</v>
      </c>
      <c r="I6572" s="168">
        <v>-6.9</v>
      </c>
      <c r="J6572" s="168">
        <v>2.5</v>
      </c>
      <c r="K6572" s="168">
        <v>249.8</v>
      </c>
      <c r="L6572" s="168">
        <v>45.4</v>
      </c>
      <c r="M6572" s="168">
        <v>29</v>
      </c>
      <c r="N6572" s="168">
        <v>955.2</v>
      </c>
    </row>
    <row r="6573" spans="1:14" x14ac:dyDescent="0.2">
      <c r="A6573" s="168">
        <v>2019</v>
      </c>
      <c r="B6573" s="168">
        <v>10</v>
      </c>
      <c r="C6573" s="168">
        <v>1</v>
      </c>
      <c r="D6573" s="168">
        <v>17</v>
      </c>
      <c r="E6573" s="168">
        <v>30</v>
      </c>
      <c r="F6573" s="168">
        <v>125</v>
      </c>
      <c r="G6573" s="168">
        <v>73</v>
      </c>
      <c r="H6573" s="168">
        <v>146</v>
      </c>
      <c r="I6573" s="168">
        <v>-7.3</v>
      </c>
      <c r="J6573" s="168">
        <v>1.6</v>
      </c>
      <c r="K6573" s="168">
        <v>244</v>
      </c>
      <c r="L6573" s="168">
        <v>44.3</v>
      </c>
      <c r="M6573" s="168">
        <v>28.6</v>
      </c>
      <c r="N6573" s="168">
        <v>955.2</v>
      </c>
    </row>
    <row r="6574" spans="1:14" x14ac:dyDescent="0.2">
      <c r="A6574" s="168">
        <v>2019</v>
      </c>
      <c r="B6574" s="168">
        <v>10</v>
      </c>
      <c r="C6574" s="168">
        <v>1</v>
      </c>
      <c r="D6574" s="168">
        <v>18</v>
      </c>
      <c r="E6574" s="168">
        <v>30</v>
      </c>
      <c r="F6574" s="168">
        <v>22</v>
      </c>
      <c r="G6574" s="168">
        <v>10</v>
      </c>
      <c r="H6574" s="168">
        <v>22</v>
      </c>
      <c r="I6574" s="168">
        <v>-7.9</v>
      </c>
      <c r="J6574" s="168">
        <v>3.6</v>
      </c>
      <c r="K6574" s="168">
        <v>318.3</v>
      </c>
      <c r="L6574" s="168">
        <v>28.1</v>
      </c>
      <c r="M6574" s="168">
        <v>28.7</v>
      </c>
      <c r="N6574" s="168">
        <v>955.8</v>
      </c>
    </row>
    <row r="6575" spans="1:14" x14ac:dyDescent="0.2">
      <c r="A6575" s="168">
        <v>2019</v>
      </c>
      <c r="B6575" s="168">
        <v>10</v>
      </c>
      <c r="C6575" s="168">
        <v>1</v>
      </c>
      <c r="D6575" s="168">
        <v>19</v>
      </c>
      <c r="E6575" s="168">
        <v>30</v>
      </c>
      <c r="F6575" s="168">
        <v>0</v>
      </c>
      <c r="G6575" s="168">
        <v>0</v>
      </c>
      <c r="H6575" s="168">
        <v>0</v>
      </c>
      <c r="I6575" s="168">
        <v>-8.5</v>
      </c>
      <c r="J6575" s="168">
        <v>3.1</v>
      </c>
      <c r="K6575" s="168">
        <v>311.60000000000002</v>
      </c>
      <c r="L6575" s="168">
        <v>22.4</v>
      </c>
      <c r="M6575" s="168">
        <v>27.9</v>
      </c>
      <c r="N6575" s="168">
        <v>956.2</v>
      </c>
    </row>
    <row r="6576" spans="1:14" x14ac:dyDescent="0.2">
      <c r="A6576" s="168">
        <v>2019</v>
      </c>
      <c r="B6576" s="168">
        <v>10</v>
      </c>
      <c r="C6576" s="168">
        <v>1</v>
      </c>
      <c r="D6576" s="168">
        <v>20</v>
      </c>
      <c r="E6576" s="168">
        <v>30</v>
      </c>
      <c r="F6576" s="168">
        <v>0</v>
      </c>
      <c r="G6576" s="168">
        <v>0</v>
      </c>
      <c r="H6576" s="168">
        <v>0</v>
      </c>
      <c r="I6576" s="168">
        <v>-9.1999999999999993</v>
      </c>
      <c r="J6576" s="168">
        <v>2.2999999999999998</v>
      </c>
      <c r="K6576" s="168">
        <v>293.7</v>
      </c>
      <c r="L6576" s="168">
        <v>26.9</v>
      </c>
      <c r="M6576" s="168">
        <v>26.1</v>
      </c>
      <c r="N6576" s="168">
        <v>956.6</v>
      </c>
    </row>
    <row r="6577" spans="1:14" x14ac:dyDescent="0.2">
      <c r="A6577" s="168">
        <v>2019</v>
      </c>
      <c r="B6577" s="168">
        <v>10</v>
      </c>
      <c r="C6577" s="168">
        <v>1</v>
      </c>
      <c r="D6577" s="168">
        <v>21</v>
      </c>
      <c r="E6577" s="168">
        <v>30</v>
      </c>
      <c r="F6577" s="168">
        <v>0</v>
      </c>
      <c r="G6577" s="168">
        <v>0</v>
      </c>
      <c r="H6577" s="168">
        <v>0</v>
      </c>
      <c r="I6577" s="168">
        <v>-10</v>
      </c>
      <c r="J6577" s="168">
        <v>1.9</v>
      </c>
      <c r="K6577" s="168">
        <v>291.60000000000002</v>
      </c>
      <c r="L6577" s="168">
        <v>30.5</v>
      </c>
      <c r="M6577" s="168">
        <v>24.6</v>
      </c>
      <c r="N6577" s="168">
        <v>957.2</v>
      </c>
    </row>
    <row r="6578" spans="1:14" x14ac:dyDescent="0.2">
      <c r="A6578" s="168">
        <v>2019</v>
      </c>
      <c r="B6578" s="168">
        <v>10</v>
      </c>
      <c r="C6578" s="168">
        <v>1</v>
      </c>
      <c r="D6578" s="168">
        <v>22</v>
      </c>
      <c r="E6578" s="168">
        <v>30</v>
      </c>
      <c r="F6578" s="168">
        <v>0</v>
      </c>
      <c r="G6578" s="168">
        <v>0</v>
      </c>
      <c r="H6578" s="168">
        <v>0</v>
      </c>
      <c r="I6578" s="168">
        <v>-10.8</v>
      </c>
      <c r="J6578" s="168">
        <v>3.5</v>
      </c>
      <c r="K6578" s="168">
        <v>254.7</v>
      </c>
      <c r="L6578" s="168">
        <v>28.9</v>
      </c>
      <c r="M6578" s="168">
        <v>24.5</v>
      </c>
      <c r="N6578" s="168">
        <v>957.4</v>
      </c>
    </row>
    <row r="6579" spans="1:14" x14ac:dyDescent="0.2">
      <c r="A6579" s="168">
        <v>2019</v>
      </c>
      <c r="B6579" s="168">
        <v>10</v>
      </c>
      <c r="C6579" s="168">
        <v>1</v>
      </c>
      <c r="D6579" s="168">
        <v>23</v>
      </c>
      <c r="E6579" s="168">
        <v>30</v>
      </c>
      <c r="F6579" s="168">
        <v>0</v>
      </c>
      <c r="G6579" s="168">
        <v>0</v>
      </c>
      <c r="H6579" s="168">
        <v>0</v>
      </c>
      <c r="I6579" s="168">
        <v>-11.4</v>
      </c>
      <c r="J6579" s="168">
        <v>3.1</v>
      </c>
      <c r="K6579" s="168">
        <v>188.4</v>
      </c>
      <c r="L6579" s="168">
        <v>32.5</v>
      </c>
      <c r="M6579" s="168">
        <v>23.2</v>
      </c>
      <c r="N6579" s="168">
        <v>957.1</v>
      </c>
    </row>
    <row r="6580" spans="1:14" x14ac:dyDescent="0.2">
      <c r="A6580" s="168">
        <v>2019</v>
      </c>
      <c r="B6580" s="168">
        <v>10</v>
      </c>
      <c r="C6580" s="168">
        <v>2</v>
      </c>
      <c r="D6580" s="168">
        <v>0</v>
      </c>
      <c r="E6580" s="168">
        <v>30</v>
      </c>
      <c r="F6580" s="168">
        <v>0</v>
      </c>
      <c r="G6580" s="168">
        <v>0</v>
      </c>
      <c r="H6580" s="168">
        <v>0</v>
      </c>
      <c r="I6580" s="168">
        <v>-11.9</v>
      </c>
      <c r="J6580" s="168">
        <v>2.9</v>
      </c>
      <c r="K6580" s="168">
        <v>71.599999999999994</v>
      </c>
      <c r="L6580" s="168">
        <v>32.5</v>
      </c>
      <c r="M6580" s="168">
        <v>22.2</v>
      </c>
      <c r="N6580" s="168">
        <v>957.1</v>
      </c>
    </row>
    <row r="6581" spans="1:14" x14ac:dyDescent="0.2">
      <c r="A6581" s="168">
        <v>2019</v>
      </c>
      <c r="B6581" s="168">
        <v>10</v>
      </c>
      <c r="C6581" s="168">
        <v>2</v>
      </c>
      <c r="D6581" s="168">
        <v>1</v>
      </c>
      <c r="E6581" s="168">
        <v>30</v>
      </c>
      <c r="F6581" s="168">
        <v>0</v>
      </c>
      <c r="G6581" s="168">
        <v>0</v>
      </c>
      <c r="H6581" s="168">
        <v>0</v>
      </c>
      <c r="I6581" s="168">
        <v>-12.1</v>
      </c>
      <c r="J6581" s="168">
        <v>1.5</v>
      </c>
      <c r="K6581" s="168">
        <v>72.900000000000006</v>
      </c>
      <c r="L6581" s="168">
        <v>36.200000000000003</v>
      </c>
      <c r="M6581" s="168">
        <v>20.7</v>
      </c>
      <c r="N6581" s="168">
        <v>957.4</v>
      </c>
    </row>
    <row r="6582" spans="1:14" x14ac:dyDescent="0.2">
      <c r="A6582" s="168">
        <v>2019</v>
      </c>
      <c r="B6582" s="168">
        <v>10</v>
      </c>
      <c r="C6582" s="168">
        <v>2</v>
      </c>
      <c r="D6582" s="168">
        <v>2</v>
      </c>
      <c r="E6582" s="168">
        <v>30</v>
      </c>
      <c r="F6582" s="168">
        <v>0</v>
      </c>
      <c r="G6582" s="168">
        <v>0</v>
      </c>
      <c r="H6582" s="168">
        <v>0</v>
      </c>
      <c r="I6582" s="168">
        <v>-12.2</v>
      </c>
      <c r="J6582" s="168">
        <v>2.1</v>
      </c>
      <c r="K6582" s="168">
        <v>83.5</v>
      </c>
      <c r="L6582" s="168">
        <v>41.3</v>
      </c>
      <c r="M6582" s="168">
        <v>18.7</v>
      </c>
      <c r="N6582" s="168">
        <v>957.4</v>
      </c>
    </row>
    <row r="6583" spans="1:14" x14ac:dyDescent="0.2">
      <c r="A6583" s="168">
        <v>2019</v>
      </c>
      <c r="B6583" s="168">
        <v>10</v>
      </c>
      <c r="C6583" s="168">
        <v>2</v>
      </c>
      <c r="D6583" s="168">
        <v>3</v>
      </c>
      <c r="E6583" s="168">
        <v>30</v>
      </c>
      <c r="F6583" s="168">
        <v>0</v>
      </c>
      <c r="G6583" s="168">
        <v>0</v>
      </c>
      <c r="H6583" s="168">
        <v>0</v>
      </c>
      <c r="I6583" s="168">
        <v>-12.2</v>
      </c>
      <c r="J6583" s="168">
        <v>2.7</v>
      </c>
      <c r="K6583" s="168">
        <v>44.7</v>
      </c>
      <c r="L6583" s="168">
        <v>41</v>
      </c>
      <c r="M6583" s="168">
        <v>19.2</v>
      </c>
      <c r="N6583" s="168">
        <v>957.3</v>
      </c>
    </row>
    <row r="6584" spans="1:14" x14ac:dyDescent="0.2">
      <c r="A6584" s="168">
        <v>2019</v>
      </c>
      <c r="B6584" s="168">
        <v>10</v>
      </c>
      <c r="C6584" s="168">
        <v>2</v>
      </c>
      <c r="D6584" s="168">
        <v>4</v>
      </c>
      <c r="E6584" s="168">
        <v>30</v>
      </c>
      <c r="F6584" s="168">
        <v>0</v>
      </c>
      <c r="G6584" s="168">
        <v>0</v>
      </c>
      <c r="H6584" s="168">
        <v>0</v>
      </c>
      <c r="I6584" s="168">
        <v>-12.2</v>
      </c>
      <c r="J6584" s="168">
        <v>2.6</v>
      </c>
      <c r="K6584" s="168">
        <v>36.799999999999997</v>
      </c>
      <c r="L6584" s="168">
        <v>42.7</v>
      </c>
      <c r="M6584" s="168">
        <v>18.600000000000001</v>
      </c>
      <c r="N6584" s="168">
        <v>957.2</v>
      </c>
    </row>
    <row r="6585" spans="1:14" x14ac:dyDescent="0.2">
      <c r="A6585" s="168">
        <v>2019</v>
      </c>
      <c r="B6585" s="168">
        <v>10</v>
      </c>
      <c r="C6585" s="168">
        <v>2</v>
      </c>
      <c r="D6585" s="168">
        <v>5</v>
      </c>
      <c r="E6585" s="168">
        <v>30</v>
      </c>
      <c r="F6585" s="168">
        <v>0</v>
      </c>
      <c r="G6585" s="168">
        <v>0</v>
      </c>
      <c r="H6585" s="168">
        <v>0</v>
      </c>
      <c r="I6585" s="168">
        <v>-12.2</v>
      </c>
      <c r="J6585" s="168">
        <v>1.9</v>
      </c>
      <c r="K6585" s="168">
        <v>41.8</v>
      </c>
      <c r="L6585" s="168">
        <v>44.8</v>
      </c>
      <c r="M6585" s="168">
        <v>17.8</v>
      </c>
      <c r="N6585" s="168">
        <v>957.6</v>
      </c>
    </row>
    <row r="6586" spans="1:14" x14ac:dyDescent="0.2">
      <c r="A6586" s="168">
        <v>2019</v>
      </c>
      <c r="B6586" s="168">
        <v>10</v>
      </c>
      <c r="C6586" s="168">
        <v>2</v>
      </c>
      <c r="D6586" s="168">
        <v>6</v>
      </c>
      <c r="E6586" s="168">
        <v>30</v>
      </c>
      <c r="F6586" s="168">
        <v>0</v>
      </c>
      <c r="G6586" s="168">
        <v>0</v>
      </c>
      <c r="H6586" s="168">
        <v>0</v>
      </c>
      <c r="I6586" s="168">
        <v>-12.2</v>
      </c>
      <c r="J6586" s="168">
        <v>2.2000000000000002</v>
      </c>
      <c r="K6586" s="168">
        <v>39.799999999999997</v>
      </c>
      <c r="L6586" s="168">
        <v>45.5</v>
      </c>
      <c r="M6586" s="168">
        <v>17</v>
      </c>
      <c r="N6586" s="168">
        <v>958</v>
      </c>
    </row>
    <row r="6587" spans="1:14" x14ac:dyDescent="0.2">
      <c r="A6587" s="168">
        <v>2019</v>
      </c>
      <c r="B6587" s="168">
        <v>10</v>
      </c>
      <c r="C6587" s="168">
        <v>2</v>
      </c>
      <c r="D6587" s="168">
        <v>7</v>
      </c>
      <c r="E6587" s="168">
        <v>30</v>
      </c>
      <c r="F6587" s="168">
        <v>41</v>
      </c>
      <c r="G6587" s="168">
        <v>217</v>
      </c>
      <c r="H6587" s="168">
        <v>64</v>
      </c>
      <c r="I6587" s="168">
        <v>-12.1</v>
      </c>
      <c r="J6587" s="168">
        <v>2.6</v>
      </c>
      <c r="K6587" s="168">
        <v>25.7</v>
      </c>
      <c r="L6587" s="168">
        <v>40.4</v>
      </c>
      <c r="M6587" s="168">
        <v>18.600000000000001</v>
      </c>
      <c r="N6587" s="168">
        <v>958.2</v>
      </c>
    </row>
    <row r="6588" spans="1:14" x14ac:dyDescent="0.2">
      <c r="A6588" s="168">
        <v>2019</v>
      </c>
      <c r="B6588" s="168">
        <v>10</v>
      </c>
      <c r="C6588" s="168">
        <v>2</v>
      </c>
      <c r="D6588" s="168">
        <v>8</v>
      </c>
      <c r="E6588" s="168">
        <v>30</v>
      </c>
      <c r="F6588" s="168">
        <v>98</v>
      </c>
      <c r="G6588" s="168">
        <v>305</v>
      </c>
      <c r="H6588" s="168">
        <v>191</v>
      </c>
      <c r="I6588" s="168">
        <v>-11.9</v>
      </c>
      <c r="J6588" s="168">
        <v>1.5</v>
      </c>
      <c r="K6588" s="168">
        <v>51.9</v>
      </c>
      <c r="L6588" s="168">
        <v>46.1</v>
      </c>
      <c r="M6588" s="168">
        <v>19.600000000000001</v>
      </c>
      <c r="N6588" s="168">
        <v>958.7</v>
      </c>
    </row>
    <row r="6589" spans="1:14" x14ac:dyDescent="0.2">
      <c r="A6589" s="168">
        <v>2019</v>
      </c>
      <c r="B6589" s="168">
        <v>10</v>
      </c>
      <c r="C6589" s="168">
        <v>2</v>
      </c>
      <c r="D6589" s="168">
        <v>9</v>
      </c>
      <c r="E6589" s="168">
        <v>30</v>
      </c>
      <c r="F6589" s="168">
        <v>143</v>
      </c>
      <c r="G6589" s="168">
        <v>614</v>
      </c>
      <c r="H6589" s="168">
        <v>426</v>
      </c>
      <c r="I6589" s="168">
        <v>-11.8</v>
      </c>
      <c r="J6589" s="168">
        <v>0.8</v>
      </c>
      <c r="K6589" s="168">
        <v>67.900000000000006</v>
      </c>
      <c r="L6589" s="168">
        <v>37.299999999999997</v>
      </c>
      <c r="M6589" s="168">
        <v>23.7</v>
      </c>
      <c r="N6589" s="168">
        <v>959.2</v>
      </c>
    </row>
    <row r="6590" spans="1:14" x14ac:dyDescent="0.2">
      <c r="A6590" s="168">
        <v>2019</v>
      </c>
      <c r="B6590" s="168">
        <v>10</v>
      </c>
      <c r="C6590" s="168">
        <v>2</v>
      </c>
      <c r="D6590" s="168">
        <v>10</v>
      </c>
      <c r="E6590" s="168">
        <v>30</v>
      </c>
      <c r="F6590" s="168">
        <v>117</v>
      </c>
      <c r="G6590" s="168">
        <v>794</v>
      </c>
      <c r="H6590" s="168">
        <v>598</v>
      </c>
      <c r="I6590" s="168">
        <v>-11.6</v>
      </c>
      <c r="J6590" s="168">
        <v>1.2</v>
      </c>
      <c r="K6590" s="168">
        <v>130.9</v>
      </c>
      <c r="L6590" s="168">
        <v>32.299999999999997</v>
      </c>
      <c r="M6590" s="168">
        <v>25.1</v>
      </c>
      <c r="N6590" s="168">
        <v>959.3</v>
      </c>
    </row>
    <row r="6591" spans="1:14" x14ac:dyDescent="0.2">
      <c r="A6591" s="168">
        <v>2019</v>
      </c>
      <c r="B6591" s="168">
        <v>10</v>
      </c>
      <c r="C6591" s="168">
        <v>2</v>
      </c>
      <c r="D6591" s="168">
        <v>11</v>
      </c>
      <c r="E6591" s="168">
        <v>30</v>
      </c>
      <c r="F6591" s="168">
        <v>76</v>
      </c>
      <c r="G6591" s="168">
        <v>949</v>
      </c>
      <c r="H6591" s="168">
        <v>744</v>
      </c>
      <c r="I6591" s="168">
        <v>-10.5</v>
      </c>
      <c r="J6591" s="168">
        <v>1.1000000000000001</v>
      </c>
      <c r="K6591" s="168">
        <v>182.6</v>
      </c>
      <c r="L6591" s="168">
        <v>26</v>
      </c>
      <c r="M6591" s="168">
        <v>27.7</v>
      </c>
      <c r="N6591" s="168">
        <v>958.9</v>
      </c>
    </row>
    <row r="6592" spans="1:14" x14ac:dyDescent="0.2">
      <c r="A6592" s="168">
        <v>2019</v>
      </c>
      <c r="B6592" s="168">
        <v>10</v>
      </c>
      <c r="C6592" s="168">
        <v>2</v>
      </c>
      <c r="D6592" s="168">
        <v>12</v>
      </c>
      <c r="E6592" s="168">
        <v>30</v>
      </c>
      <c r="F6592" s="168">
        <v>81</v>
      </c>
      <c r="G6592" s="168">
        <v>955</v>
      </c>
      <c r="H6592" s="168">
        <v>805</v>
      </c>
      <c r="I6592" s="168">
        <v>-9.8000000000000007</v>
      </c>
      <c r="J6592" s="168">
        <v>1.5</v>
      </c>
      <c r="K6592" s="168">
        <v>222.3</v>
      </c>
      <c r="L6592" s="168">
        <v>23.3</v>
      </c>
      <c r="M6592" s="168">
        <v>29.1</v>
      </c>
      <c r="N6592" s="168">
        <v>958.4</v>
      </c>
    </row>
    <row r="6593" spans="1:14" x14ac:dyDescent="0.2">
      <c r="A6593" s="168">
        <v>2019</v>
      </c>
      <c r="B6593" s="168">
        <v>10</v>
      </c>
      <c r="C6593" s="168">
        <v>2</v>
      </c>
      <c r="D6593" s="168">
        <v>13</v>
      </c>
      <c r="E6593" s="168">
        <v>30</v>
      </c>
      <c r="F6593" s="168">
        <v>83</v>
      </c>
      <c r="G6593" s="168">
        <v>943</v>
      </c>
      <c r="H6593" s="168">
        <v>798</v>
      </c>
      <c r="I6593" s="168">
        <v>-9.5</v>
      </c>
      <c r="J6593" s="168">
        <v>1.6</v>
      </c>
      <c r="K6593" s="168">
        <v>161.9</v>
      </c>
      <c r="L6593" s="168">
        <v>22.1</v>
      </c>
      <c r="M6593" s="168">
        <v>29.8</v>
      </c>
      <c r="N6593" s="168">
        <v>957.6</v>
      </c>
    </row>
    <row r="6594" spans="1:14" x14ac:dyDescent="0.2">
      <c r="A6594" s="168">
        <v>2019</v>
      </c>
      <c r="B6594" s="168">
        <v>10</v>
      </c>
      <c r="C6594" s="168">
        <v>2</v>
      </c>
      <c r="D6594" s="168">
        <v>14</v>
      </c>
      <c r="E6594" s="168">
        <v>30</v>
      </c>
      <c r="F6594" s="168">
        <v>93</v>
      </c>
      <c r="G6594" s="168">
        <v>888</v>
      </c>
      <c r="H6594" s="168">
        <v>717</v>
      </c>
      <c r="I6594" s="168">
        <v>-9.5</v>
      </c>
      <c r="J6594" s="168">
        <v>3</v>
      </c>
      <c r="K6594" s="168">
        <v>151.19999999999999</v>
      </c>
      <c r="L6594" s="168">
        <v>30.5</v>
      </c>
      <c r="M6594" s="168">
        <v>29.9</v>
      </c>
      <c r="N6594" s="168">
        <v>957.3</v>
      </c>
    </row>
    <row r="6595" spans="1:14" x14ac:dyDescent="0.2">
      <c r="A6595" s="168">
        <v>2019</v>
      </c>
      <c r="B6595" s="168">
        <v>10</v>
      </c>
      <c r="C6595" s="168">
        <v>2</v>
      </c>
      <c r="D6595" s="168">
        <v>15</v>
      </c>
      <c r="E6595" s="168">
        <v>30</v>
      </c>
      <c r="F6595" s="168">
        <v>86</v>
      </c>
      <c r="G6595" s="168">
        <v>854</v>
      </c>
      <c r="H6595" s="168">
        <v>596</v>
      </c>
      <c r="I6595" s="168">
        <v>-9.6</v>
      </c>
      <c r="J6595" s="168">
        <v>4</v>
      </c>
      <c r="K6595" s="168">
        <v>268.3</v>
      </c>
      <c r="L6595" s="168">
        <v>32.700000000000003</v>
      </c>
      <c r="M6595" s="168">
        <v>29.4</v>
      </c>
      <c r="N6595" s="168">
        <v>957.4</v>
      </c>
    </row>
    <row r="6596" spans="1:14" x14ac:dyDescent="0.2">
      <c r="A6596" s="168">
        <v>2019</v>
      </c>
      <c r="B6596" s="168">
        <v>10</v>
      </c>
      <c r="C6596" s="168">
        <v>2</v>
      </c>
      <c r="D6596" s="168">
        <v>16</v>
      </c>
      <c r="E6596" s="168">
        <v>30</v>
      </c>
      <c r="F6596" s="168">
        <v>86</v>
      </c>
      <c r="G6596" s="168">
        <v>703</v>
      </c>
      <c r="H6596" s="168">
        <v>409</v>
      </c>
      <c r="I6596" s="168">
        <v>-8.9</v>
      </c>
      <c r="J6596" s="168">
        <v>4.3</v>
      </c>
      <c r="K6596" s="168">
        <v>269.5</v>
      </c>
      <c r="L6596" s="168">
        <v>36.5</v>
      </c>
      <c r="M6596" s="168">
        <v>28.4</v>
      </c>
      <c r="N6596" s="168">
        <v>957.4</v>
      </c>
    </row>
    <row r="6597" spans="1:14" x14ac:dyDescent="0.2">
      <c r="A6597" s="168">
        <v>2019</v>
      </c>
      <c r="B6597" s="168">
        <v>10</v>
      </c>
      <c r="C6597" s="168">
        <v>2</v>
      </c>
      <c r="D6597" s="168">
        <v>17</v>
      </c>
      <c r="E6597" s="168">
        <v>30</v>
      </c>
      <c r="F6597" s="168">
        <v>82</v>
      </c>
      <c r="G6597" s="168">
        <v>146</v>
      </c>
      <c r="H6597" s="168">
        <v>129</v>
      </c>
      <c r="I6597" s="168">
        <v>-9.3000000000000007</v>
      </c>
      <c r="J6597" s="168">
        <v>3.5</v>
      </c>
      <c r="K6597" s="168">
        <v>282</v>
      </c>
      <c r="L6597" s="168">
        <v>43.3</v>
      </c>
      <c r="M6597" s="168">
        <v>26.1</v>
      </c>
      <c r="N6597" s="168">
        <v>957.8</v>
      </c>
    </row>
    <row r="6598" spans="1:14" x14ac:dyDescent="0.2">
      <c r="A6598" s="168">
        <v>2019</v>
      </c>
      <c r="B6598" s="168">
        <v>10</v>
      </c>
      <c r="C6598" s="168">
        <v>2</v>
      </c>
      <c r="D6598" s="168">
        <v>18</v>
      </c>
      <c r="E6598" s="168">
        <v>30</v>
      </c>
      <c r="F6598" s="168">
        <v>17</v>
      </c>
      <c r="G6598" s="168">
        <v>11</v>
      </c>
      <c r="H6598" s="168">
        <v>19</v>
      </c>
      <c r="I6598" s="168">
        <v>-9.8000000000000007</v>
      </c>
      <c r="J6598" s="168">
        <v>1.8</v>
      </c>
      <c r="K6598" s="168">
        <v>203.5</v>
      </c>
      <c r="L6598" s="168">
        <v>50.2</v>
      </c>
      <c r="M6598" s="168">
        <v>23.9</v>
      </c>
      <c r="N6598" s="168">
        <v>958.6</v>
      </c>
    </row>
    <row r="6599" spans="1:14" x14ac:dyDescent="0.2">
      <c r="A6599" s="168">
        <v>2019</v>
      </c>
      <c r="B6599" s="168">
        <v>10</v>
      </c>
      <c r="C6599" s="168">
        <v>2</v>
      </c>
      <c r="D6599" s="168">
        <v>19</v>
      </c>
      <c r="E6599" s="168">
        <v>30</v>
      </c>
      <c r="F6599" s="168">
        <v>0</v>
      </c>
      <c r="G6599" s="168">
        <v>0</v>
      </c>
      <c r="H6599" s="168">
        <v>0</v>
      </c>
      <c r="I6599" s="168">
        <v>-10.199999999999999</v>
      </c>
      <c r="J6599" s="168">
        <v>4.0999999999999996</v>
      </c>
      <c r="K6599" s="168">
        <v>93.3</v>
      </c>
      <c r="L6599" s="168">
        <v>54.2</v>
      </c>
      <c r="M6599" s="168">
        <v>21.7</v>
      </c>
      <c r="N6599" s="168">
        <v>959.2</v>
      </c>
    </row>
    <row r="6600" spans="1:14" x14ac:dyDescent="0.2">
      <c r="A6600" s="168">
        <v>2019</v>
      </c>
      <c r="B6600" s="168">
        <v>10</v>
      </c>
      <c r="C6600" s="168">
        <v>2</v>
      </c>
      <c r="D6600" s="168">
        <v>20</v>
      </c>
      <c r="E6600" s="168">
        <v>30</v>
      </c>
      <c r="F6600" s="168">
        <v>0</v>
      </c>
      <c r="G6600" s="168">
        <v>0</v>
      </c>
      <c r="H6600" s="168">
        <v>0</v>
      </c>
      <c r="I6600" s="168">
        <v>-10.8</v>
      </c>
      <c r="J6600" s="168">
        <v>4.0999999999999996</v>
      </c>
      <c r="K6600" s="168">
        <v>70.7</v>
      </c>
      <c r="L6600" s="168">
        <v>55.3</v>
      </c>
      <c r="M6600" s="168">
        <v>21.1</v>
      </c>
      <c r="N6600" s="168">
        <v>960</v>
      </c>
    </row>
    <row r="6601" spans="1:14" x14ac:dyDescent="0.2">
      <c r="A6601" s="168">
        <v>2019</v>
      </c>
      <c r="B6601" s="168">
        <v>10</v>
      </c>
      <c r="C6601" s="168">
        <v>2</v>
      </c>
      <c r="D6601" s="168">
        <v>21</v>
      </c>
      <c r="E6601" s="168">
        <v>30</v>
      </c>
      <c r="F6601" s="168">
        <v>0</v>
      </c>
      <c r="G6601" s="168">
        <v>0</v>
      </c>
      <c r="H6601" s="168">
        <v>0</v>
      </c>
      <c r="I6601" s="168">
        <v>-11.3</v>
      </c>
      <c r="J6601" s="168">
        <v>1.8</v>
      </c>
      <c r="K6601" s="168">
        <v>118.2</v>
      </c>
      <c r="L6601" s="168">
        <v>58.3</v>
      </c>
      <c r="M6601" s="168">
        <v>20.100000000000001</v>
      </c>
      <c r="N6601" s="168">
        <v>960.5</v>
      </c>
    </row>
    <row r="6602" spans="1:14" x14ac:dyDescent="0.2">
      <c r="A6602" s="168">
        <v>2019</v>
      </c>
      <c r="B6602" s="168">
        <v>10</v>
      </c>
      <c r="C6602" s="168">
        <v>2</v>
      </c>
      <c r="D6602" s="168">
        <v>22</v>
      </c>
      <c r="E6602" s="168">
        <v>30</v>
      </c>
      <c r="F6602" s="168">
        <v>0</v>
      </c>
      <c r="G6602" s="168">
        <v>0</v>
      </c>
      <c r="H6602" s="168">
        <v>0</v>
      </c>
      <c r="I6602" s="168">
        <v>-11.7</v>
      </c>
      <c r="J6602" s="168">
        <v>1.3</v>
      </c>
      <c r="K6602" s="168">
        <v>78.8</v>
      </c>
      <c r="L6602" s="168">
        <v>60.6</v>
      </c>
      <c r="M6602" s="168">
        <v>19.399999999999999</v>
      </c>
      <c r="N6602" s="168">
        <v>960.7</v>
      </c>
    </row>
    <row r="6603" spans="1:14" x14ac:dyDescent="0.2">
      <c r="A6603" s="168">
        <v>2019</v>
      </c>
      <c r="B6603" s="168">
        <v>10</v>
      </c>
      <c r="C6603" s="168">
        <v>2</v>
      </c>
      <c r="D6603" s="168">
        <v>23</v>
      </c>
      <c r="E6603" s="168">
        <v>30</v>
      </c>
      <c r="F6603" s="168">
        <v>0</v>
      </c>
      <c r="G6603" s="168">
        <v>0</v>
      </c>
      <c r="H6603" s="168">
        <v>0</v>
      </c>
      <c r="I6603" s="168">
        <v>-12.1</v>
      </c>
      <c r="J6603" s="168">
        <v>2</v>
      </c>
      <c r="K6603" s="168">
        <v>105</v>
      </c>
      <c r="L6603" s="168">
        <v>58.7</v>
      </c>
      <c r="M6603" s="168">
        <v>19</v>
      </c>
      <c r="N6603" s="168">
        <v>960.7</v>
      </c>
    </row>
    <row r="6604" spans="1:14" x14ac:dyDescent="0.2">
      <c r="A6604" s="168">
        <v>2019</v>
      </c>
      <c r="B6604" s="168">
        <v>10</v>
      </c>
      <c r="C6604" s="168">
        <v>3</v>
      </c>
      <c r="D6604" s="168">
        <v>0</v>
      </c>
      <c r="E6604" s="168">
        <v>30</v>
      </c>
      <c r="F6604" s="168">
        <v>0</v>
      </c>
      <c r="G6604" s="168">
        <v>0</v>
      </c>
      <c r="H6604" s="168">
        <v>0</v>
      </c>
      <c r="I6604" s="168">
        <v>-12.5</v>
      </c>
      <c r="J6604" s="168">
        <v>1.9</v>
      </c>
      <c r="K6604" s="168">
        <v>135</v>
      </c>
      <c r="L6604" s="168">
        <v>58</v>
      </c>
      <c r="M6604" s="168">
        <v>18.399999999999999</v>
      </c>
      <c r="N6604" s="168">
        <v>960.4</v>
      </c>
    </row>
    <row r="6605" spans="1:14" x14ac:dyDescent="0.2">
      <c r="A6605" s="168">
        <v>2019</v>
      </c>
      <c r="B6605" s="168">
        <v>10</v>
      </c>
      <c r="C6605" s="168">
        <v>3</v>
      </c>
      <c r="D6605" s="168">
        <v>1</v>
      </c>
      <c r="E6605" s="168">
        <v>30</v>
      </c>
      <c r="F6605" s="168">
        <v>0</v>
      </c>
      <c r="G6605" s="168">
        <v>0</v>
      </c>
      <c r="H6605" s="168">
        <v>0</v>
      </c>
      <c r="I6605" s="168">
        <v>-12.7</v>
      </c>
      <c r="J6605" s="168">
        <v>2.2000000000000002</v>
      </c>
      <c r="K6605" s="168">
        <v>51.1</v>
      </c>
      <c r="L6605" s="168">
        <v>57.5</v>
      </c>
      <c r="M6605" s="168">
        <v>18.3</v>
      </c>
      <c r="N6605" s="168">
        <v>960.4</v>
      </c>
    </row>
    <row r="6606" spans="1:14" x14ac:dyDescent="0.2">
      <c r="A6606" s="168">
        <v>2019</v>
      </c>
      <c r="B6606" s="168">
        <v>10</v>
      </c>
      <c r="C6606" s="168">
        <v>3</v>
      </c>
      <c r="D6606" s="168">
        <v>2</v>
      </c>
      <c r="E6606" s="168">
        <v>30</v>
      </c>
      <c r="F6606" s="168">
        <v>0</v>
      </c>
      <c r="G6606" s="168">
        <v>0</v>
      </c>
      <c r="H6606" s="168">
        <v>0</v>
      </c>
      <c r="I6606" s="168">
        <v>-12.8</v>
      </c>
      <c r="J6606" s="168">
        <v>1.7</v>
      </c>
      <c r="K6606" s="168">
        <v>61.4</v>
      </c>
      <c r="L6606" s="168">
        <v>54.1</v>
      </c>
      <c r="M6606" s="168">
        <v>18.100000000000001</v>
      </c>
      <c r="N6606" s="168">
        <v>960.4</v>
      </c>
    </row>
    <row r="6607" spans="1:14" x14ac:dyDescent="0.2">
      <c r="A6607" s="168">
        <v>2019</v>
      </c>
      <c r="B6607" s="168">
        <v>10</v>
      </c>
      <c r="C6607" s="168">
        <v>3</v>
      </c>
      <c r="D6607" s="168">
        <v>3</v>
      </c>
      <c r="E6607" s="168">
        <v>30</v>
      </c>
      <c r="F6607" s="168">
        <v>0</v>
      </c>
      <c r="G6607" s="168">
        <v>0</v>
      </c>
      <c r="H6607" s="168">
        <v>0</v>
      </c>
      <c r="I6607" s="168">
        <v>-12.9</v>
      </c>
      <c r="J6607" s="168">
        <v>1.7</v>
      </c>
      <c r="K6607" s="168">
        <v>63.3</v>
      </c>
      <c r="L6607" s="168">
        <v>53.9</v>
      </c>
      <c r="M6607" s="168">
        <v>17.2</v>
      </c>
      <c r="N6607" s="168">
        <v>960.3</v>
      </c>
    </row>
    <row r="6608" spans="1:14" x14ac:dyDescent="0.2">
      <c r="A6608" s="168">
        <v>2019</v>
      </c>
      <c r="B6608" s="168">
        <v>10</v>
      </c>
      <c r="C6608" s="168">
        <v>3</v>
      </c>
      <c r="D6608" s="168">
        <v>4</v>
      </c>
      <c r="E6608" s="168">
        <v>30</v>
      </c>
      <c r="F6608" s="168">
        <v>0</v>
      </c>
      <c r="G6608" s="168">
        <v>0</v>
      </c>
      <c r="H6608" s="168">
        <v>0</v>
      </c>
      <c r="I6608" s="168">
        <v>-13</v>
      </c>
      <c r="J6608" s="168">
        <v>1.3</v>
      </c>
      <c r="K6608" s="168">
        <v>93.4</v>
      </c>
      <c r="L6608" s="168">
        <v>59.1</v>
      </c>
      <c r="M6608" s="168">
        <v>16</v>
      </c>
      <c r="N6608" s="168">
        <v>960.5</v>
      </c>
    </row>
    <row r="6609" spans="1:14" x14ac:dyDescent="0.2">
      <c r="A6609" s="168">
        <v>2019</v>
      </c>
      <c r="B6609" s="168">
        <v>10</v>
      </c>
      <c r="C6609" s="168">
        <v>3</v>
      </c>
      <c r="D6609" s="168">
        <v>5</v>
      </c>
      <c r="E6609" s="168">
        <v>30</v>
      </c>
      <c r="F6609" s="168">
        <v>0</v>
      </c>
      <c r="G6609" s="168">
        <v>0</v>
      </c>
      <c r="H6609" s="168">
        <v>0</v>
      </c>
      <c r="I6609" s="168">
        <v>-13.2</v>
      </c>
      <c r="J6609" s="168">
        <v>0.7</v>
      </c>
      <c r="K6609" s="168">
        <v>113.1</v>
      </c>
      <c r="L6609" s="168">
        <v>62.7</v>
      </c>
      <c r="M6609" s="168">
        <v>15.2</v>
      </c>
      <c r="N6609" s="168">
        <v>960.7</v>
      </c>
    </row>
    <row r="6610" spans="1:14" x14ac:dyDescent="0.2">
      <c r="A6610" s="168">
        <v>2019</v>
      </c>
      <c r="B6610" s="168">
        <v>10</v>
      </c>
      <c r="C6610" s="168">
        <v>3</v>
      </c>
      <c r="D6610" s="168">
        <v>6</v>
      </c>
      <c r="E6610" s="168">
        <v>30</v>
      </c>
      <c r="F6610" s="168">
        <v>0</v>
      </c>
      <c r="G6610" s="168">
        <v>0</v>
      </c>
      <c r="H6610" s="168">
        <v>0</v>
      </c>
      <c r="I6610" s="168">
        <v>-13.3</v>
      </c>
      <c r="J6610" s="168">
        <v>1.1000000000000001</v>
      </c>
      <c r="K6610" s="168">
        <v>206.4</v>
      </c>
      <c r="L6610" s="168">
        <v>64</v>
      </c>
      <c r="M6610" s="168">
        <v>14.8</v>
      </c>
      <c r="N6610" s="168">
        <v>960.9</v>
      </c>
    </row>
    <row r="6611" spans="1:14" x14ac:dyDescent="0.2">
      <c r="A6611" s="168">
        <v>2019</v>
      </c>
      <c r="B6611" s="168">
        <v>10</v>
      </c>
      <c r="C6611" s="168">
        <v>3</v>
      </c>
      <c r="D6611" s="168">
        <v>7</v>
      </c>
      <c r="E6611" s="168">
        <v>30</v>
      </c>
      <c r="F6611" s="168">
        <v>18</v>
      </c>
      <c r="G6611" s="168">
        <v>153</v>
      </c>
      <c r="H6611" s="168">
        <v>39</v>
      </c>
      <c r="I6611" s="168">
        <v>-13.3</v>
      </c>
      <c r="J6611" s="168">
        <v>1.2</v>
      </c>
      <c r="K6611" s="168">
        <v>7.8</v>
      </c>
      <c r="L6611" s="168">
        <v>61</v>
      </c>
      <c r="M6611" s="168">
        <v>15.5</v>
      </c>
      <c r="N6611" s="168">
        <v>961.2</v>
      </c>
    </row>
    <row r="6612" spans="1:14" x14ac:dyDescent="0.2">
      <c r="A6612" s="168">
        <v>2019</v>
      </c>
      <c r="B6612" s="168">
        <v>10</v>
      </c>
      <c r="C6612" s="168">
        <v>3</v>
      </c>
      <c r="D6612" s="168">
        <v>8</v>
      </c>
      <c r="E6612" s="168">
        <v>30</v>
      </c>
      <c r="F6612" s="168">
        <v>54</v>
      </c>
      <c r="G6612" s="168">
        <v>662</v>
      </c>
      <c r="H6612" s="168">
        <v>237</v>
      </c>
      <c r="I6612" s="168">
        <v>-13</v>
      </c>
      <c r="J6612" s="168">
        <v>0.8</v>
      </c>
      <c r="K6612" s="168">
        <v>111.7</v>
      </c>
      <c r="L6612" s="168">
        <v>50.4</v>
      </c>
      <c r="M6612" s="168">
        <v>19.5</v>
      </c>
      <c r="N6612" s="168">
        <v>961.6</v>
      </c>
    </row>
    <row r="6613" spans="1:14" x14ac:dyDescent="0.2">
      <c r="A6613" s="168">
        <v>2019</v>
      </c>
      <c r="B6613" s="168">
        <v>10</v>
      </c>
      <c r="C6613" s="168">
        <v>3</v>
      </c>
      <c r="D6613" s="168">
        <v>9</v>
      </c>
      <c r="E6613" s="168">
        <v>30</v>
      </c>
      <c r="F6613" s="168">
        <v>68</v>
      </c>
      <c r="G6613" s="168">
        <v>818</v>
      </c>
      <c r="H6613" s="168">
        <v>438</v>
      </c>
      <c r="I6613" s="168">
        <v>-13</v>
      </c>
      <c r="J6613" s="168">
        <v>1.3</v>
      </c>
      <c r="K6613" s="168">
        <v>165.9</v>
      </c>
      <c r="L6613" s="168">
        <v>37.5</v>
      </c>
      <c r="M6613" s="168">
        <v>23.2</v>
      </c>
      <c r="N6613" s="168">
        <v>961.9</v>
      </c>
    </row>
    <row r="6614" spans="1:14" x14ac:dyDescent="0.2">
      <c r="A6614" s="168">
        <v>2019</v>
      </c>
      <c r="B6614" s="168">
        <v>10</v>
      </c>
      <c r="C6614" s="168">
        <v>3</v>
      </c>
      <c r="D6614" s="168">
        <v>10</v>
      </c>
      <c r="E6614" s="168">
        <v>30</v>
      </c>
      <c r="F6614" s="168">
        <v>80</v>
      </c>
      <c r="G6614" s="168">
        <v>884</v>
      </c>
      <c r="H6614" s="168">
        <v>608</v>
      </c>
      <c r="I6614" s="168">
        <v>-13</v>
      </c>
      <c r="J6614" s="168">
        <v>3.6</v>
      </c>
      <c r="K6614" s="168">
        <v>225.8</v>
      </c>
      <c r="L6614" s="168">
        <v>33.5</v>
      </c>
      <c r="M6614" s="168">
        <v>25</v>
      </c>
      <c r="N6614" s="168">
        <v>961.8</v>
      </c>
    </row>
    <row r="6615" spans="1:14" x14ac:dyDescent="0.2">
      <c r="A6615" s="168">
        <v>2019</v>
      </c>
      <c r="B6615" s="168">
        <v>10</v>
      </c>
      <c r="C6615" s="168">
        <v>3</v>
      </c>
      <c r="D6615" s="168">
        <v>11</v>
      </c>
      <c r="E6615" s="168">
        <v>30</v>
      </c>
      <c r="F6615" s="168">
        <v>94</v>
      </c>
      <c r="G6615" s="168">
        <v>914</v>
      </c>
      <c r="H6615" s="168">
        <v>735</v>
      </c>
      <c r="I6615" s="168">
        <v>-13.1</v>
      </c>
      <c r="J6615" s="168">
        <v>3.4</v>
      </c>
      <c r="K6615" s="168">
        <v>234</v>
      </c>
      <c r="L6615" s="168">
        <v>31.7</v>
      </c>
      <c r="M6615" s="168">
        <v>26.3</v>
      </c>
      <c r="N6615" s="168">
        <v>961.6</v>
      </c>
    </row>
    <row r="6616" spans="1:14" x14ac:dyDescent="0.2">
      <c r="A6616" s="168">
        <v>2019</v>
      </c>
      <c r="B6616" s="168">
        <v>10</v>
      </c>
      <c r="C6616" s="168">
        <v>3</v>
      </c>
      <c r="D6616" s="168">
        <v>12</v>
      </c>
      <c r="E6616" s="168">
        <v>30</v>
      </c>
      <c r="F6616" s="168">
        <v>147</v>
      </c>
      <c r="G6616" s="168">
        <v>826</v>
      </c>
      <c r="H6616" s="168">
        <v>772</v>
      </c>
      <c r="I6616" s="168">
        <v>-13.1</v>
      </c>
      <c r="J6616" s="168">
        <v>3.4</v>
      </c>
      <c r="K6616" s="168">
        <v>254.9</v>
      </c>
      <c r="L6616" s="168">
        <v>28.8</v>
      </c>
      <c r="M6616" s="168">
        <v>27.2</v>
      </c>
      <c r="N6616" s="168">
        <v>961.2</v>
      </c>
    </row>
    <row r="6617" spans="1:14" x14ac:dyDescent="0.2">
      <c r="A6617" s="168">
        <v>2019</v>
      </c>
      <c r="B6617" s="168">
        <v>10</v>
      </c>
      <c r="C6617" s="168">
        <v>3</v>
      </c>
      <c r="D6617" s="168">
        <v>13</v>
      </c>
      <c r="E6617" s="168">
        <v>30</v>
      </c>
      <c r="F6617" s="168">
        <v>105</v>
      </c>
      <c r="G6617" s="168">
        <v>909</v>
      </c>
      <c r="H6617" s="168">
        <v>790</v>
      </c>
      <c r="I6617" s="168">
        <v>-13.4</v>
      </c>
      <c r="J6617" s="168">
        <v>5.0999999999999996</v>
      </c>
      <c r="K6617" s="168">
        <v>256.5</v>
      </c>
      <c r="L6617" s="168">
        <v>30.7</v>
      </c>
      <c r="M6617" s="168">
        <v>27.3</v>
      </c>
      <c r="N6617" s="168">
        <v>960.7</v>
      </c>
    </row>
    <row r="6618" spans="1:14" x14ac:dyDescent="0.2">
      <c r="A6618" s="168">
        <v>2019</v>
      </c>
      <c r="B6618" s="168">
        <v>10</v>
      </c>
      <c r="C6618" s="168">
        <v>3</v>
      </c>
      <c r="D6618" s="168">
        <v>14</v>
      </c>
      <c r="E6618" s="168">
        <v>30</v>
      </c>
      <c r="F6618" s="168">
        <v>158</v>
      </c>
      <c r="G6618" s="168">
        <v>760</v>
      </c>
      <c r="H6618" s="168">
        <v>692</v>
      </c>
      <c r="I6618" s="168">
        <v>-13.8</v>
      </c>
      <c r="J6618" s="168">
        <v>6.4</v>
      </c>
      <c r="K6618" s="168">
        <v>257.2</v>
      </c>
      <c r="L6618" s="168">
        <v>31</v>
      </c>
      <c r="M6618" s="168">
        <v>26.9</v>
      </c>
      <c r="N6618" s="168">
        <v>960.3</v>
      </c>
    </row>
    <row r="6619" spans="1:14" x14ac:dyDescent="0.2">
      <c r="A6619" s="168">
        <v>2019</v>
      </c>
      <c r="B6619" s="168">
        <v>10</v>
      </c>
      <c r="C6619" s="168">
        <v>3</v>
      </c>
      <c r="D6619" s="168">
        <v>15</v>
      </c>
      <c r="E6619" s="168">
        <v>30</v>
      </c>
      <c r="F6619" s="168">
        <v>200</v>
      </c>
      <c r="G6619" s="168">
        <v>616</v>
      </c>
      <c r="H6619" s="168">
        <v>570</v>
      </c>
      <c r="I6619" s="168">
        <v>-14.2</v>
      </c>
      <c r="J6619" s="168">
        <v>5.7</v>
      </c>
      <c r="K6619" s="168">
        <v>257</v>
      </c>
      <c r="L6619" s="168">
        <v>33.5</v>
      </c>
      <c r="M6619" s="168">
        <v>26.7</v>
      </c>
      <c r="N6619" s="168">
        <v>960</v>
      </c>
    </row>
    <row r="6620" spans="1:14" x14ac:dyDescent="0.2">
      <c r="A6620" s="168">
        <v>2019</v>
      </c>
      <c r="B6620" s="168">
        <v>10</v>
      </c>
      <c r="C6620" s="168">
        <v>3</v>
      </c>
      <c r="D6620" s="168">
        <v>16</v>
      </c>
      <c r="E6620" s="168">
        <v>30</v>
      </c>
      <c r="F6620" s="168">
        <v>131</v>
      </c>
      <c r="G6620" s="168">
        <v>666</v>
      </c>
      <c r="H6620" s="168">
        <v>430</v>
      </c>
      <c r="I6620" s="168">
        <v>-13.4</v>
      </c>
      <c r="J6620" s="168">
        <v>5.0999999999999996</v>
      </c>
      <c r="K6620" s="168">
        <v>268.10000000000002</v>
      </c>
      <c r="L6620" s="168">
        <v>34.6</v>
      </c>
      <c r="M6620" s="168">
        <v>26.4</v>
      </c>
      <c r="N6620" s="168">
        <v>959.8</v>
      </c>
    </row>
    <row r="6621" spans="1:14" x14ac:dyDescent="0.2">
      <c r="A6621" s="168">
        <v>2019</v>
      </c>
      <c r="B6621" s="168">
        <v>10</v>
      </c>
      <c r="C6621" s="168">
        <v>3</v>
      </c>
      <c r="D6621" s="168">
        <v>17</v>
      </c>
      <c r="E6621" s="168">
        <v>30</v>
      </c>
      <c r="F6621" s="168">
        <v>87</v>
      </c>
      <c r="G6621" s="168">
        <v>358</v>
      </c>
      <c r="H6621" s="168">
        <v>189</v>
      </c>
      <c r="I6621" s="168">
        <v>-13.9</v>
      </c>
      <c r="J6621" s="168">
        <v>4.5999999999999996</v>
      </c>
      <c r="K6621" s="168">
        <v>280.3</v>
      </c>
      <c r="L6621" s="168">
        <v>35.799999999999997</v>
      </c>
      <c r="M6621" s="168">
        <v>25.5</v>
      </c>
      <c r="N6621" s="168">
        <v>959.9</v>
      </c>
    </row>
    <row r="6622" spans="1:14" x14ac:dyDescent="0.2">
      <c r="A6622" s="168">
        <v>2019</v>
      </c>
      <c r="B6622" s="168">
        <v>10</v>
      </c>
      <c r="C6622" s="168">
        <v>3</v>
      </c>
      <c r="D6622" s="168">
        <v>18</v>
      </c>
      <c r="E6622" s="168">
        <v>30</v>
      </c>
      <c r="F6622" s="168">
        <v>21</v>
      </c>
      <c r="G6622" s="168">
        <v>52</v>
      </c>
      <c r="H6622" s="168">
        <v>26</v>
      </c>
      <c r="I6622" s="168">
        <v>-14.2</v>
      </c>
      <c r="J6622" s="168">
        <v>4.4000000000000004</v>
      </c>
      <c r="K6622" s="168">
        <v>301.89999999999998</v>
      </c>
      <c r="L6622" s="168">
        <v>40.4</v>
      </c>
      <c r="M6622" s="168">
        <v>23.3</v>
      </c>
      <c r="N6622" s="168">
        <v>960.1</v>
      </c>
    </row>
    <row r="6623" spans="1:14" x14ac:dyDescent="0.2">
      <c r="A6623" s="168">
        <v>2019</v>
      </c>
      <c r="B6623" s="168">
        <v>10</v>
      </c>
      <c r="C6623" s="168">
        <v>3</v>
      </c>
      <c r="D6623" s="168">
        <v>19</v>
      </c>
      <c r="E6623" s="168">
        <v>30</v>
      </c>
      <c r="F6623" s="168">
        <v>0</v>
      </c>
      <c r="G6623" s="168">
        <v>0</v>
      </c>
      <c r="H6623" s="168">
        <v>0</v>
      </c>
      <c r="I6623" s="168">
        <v>-14.3</v>
      </c>
      <c r="J6623" s="168">
        <v>2.2999999999999998</v>
      </c>
      <c r="K6623" s="168">
        <v>266.10000000000002</v>
      </c>
      <c r="L6623" s="168">
        <v>45.2</v>
      </c>
      <c r="M6623" s="168">
        <v>21.5</v>
      </c>
      <c r="N6623" s="168">
        <v>960.5</v>
      </c>
    </row>
    <row r="6624" spans="1:14" x14ac:dyDescent="0.2">
      <c r="A6624" s="168">
        <v>2019</v>
      </c>
      <c r="B6624" s="168">
        <v>10</v>
      </c>
      <c r="C6624" s="168">
        <v>3</v>
      </c>
      <c r="D6624" s="168">
        <v>20</v>
      </c>
      <c r="E6624" s="168">
        <v>30</v>
      </c>
      <c r="F6624" s="168">
        <v>0</v>
      </c>
      <c r="G6624" s="168">
        <v>0</v>
      </c>
      <c r="H6624" s="168">
        <v>0</v>
      </c>
      <c r="I6624" s="168">
        <v>-14.3</v>
      </c>
      <c r="J6624" s="168">
        <v>0.9</v>
      </c>
      <c r="K6624" s="168">
        <v>255</v>
      </c>
      <c r="L6624" s="168">
        <v>49.6</v>
      </c>
      <c r="M6624" s="168">
        <v>20.100000000000001</v>
      </c>
      <c r="N6624" s="168">
        <v>960.9</v>
      </c>
    </row>
    <row r="6625" spans="1:14" x14ac:dyDescent="0.2">
      <c r="A6625" s="168">
        <v>2019</v>
      </c>
      <c r="B6625" s="168">
        <v>10</v>
      </c>
      <c r="C6625" s="168">
        <v>3</v>
      </c>
      <c r="D6625" s="168">
        <v>21</v>
      </c>
      <c r="E6625" s="168">
        <v>30</v>
      </c>
      <c r="F6625" s="168">
        <v>0</v>
      </c>
      <c r="G6625" s="168">
        <v>0</v>
      </c>
      <c r="H6625" s="168">
        <v>0</v>
      </c>
      <c r="I6625" s="168">
        <v>-14.3</v>
      </c>
      <c r="J6625" s="168">
        <v>1</v>
      </c>
      <c r="K6625" s="168">
        <v>57.6</v>
      </c>
      <c r="L6625" s="168">
        <v>55.9</v>
      </c>
      <c r="M6625" s="168">
        <v>18.8</v>
      </c>
      <c r="N6625" s="168">
        <v>961.3</v>
      </c>
    </row>
    <row r="6626" spans="1:14" x14ac:dyDescent="0.2">
      <c r="A6626" s="168">
        <v>2019</v>
      </c>
      <c r="B6626" s="168">
        <v>10</v>
      </c>
      <c r="C6626" s="168">
        <v>3</v>
      </c>
      <c r="D6626" s="168">
        <v>22</v>
      </c>
      <c r="E6626" s="168">
        <v>30</v>
      </c>
      <c r="F6626" s="168">
        <v>0</v>
      </c>
      <c r="G6626" s="168">
        <v>0</v>
      </c>
      <c r="H6626" s="168">
        <v>0</v>
      </c>
      <c r="I6626" s="168">
        <v>-14.3</v>
      </c>
      <c r="J6626" s="168">
        <v>1.6</v>
      </c>
      <c r="K6626" s="168">
        <v>36.299999999999997</v>
      </c>
      <c r="L6626" s="168">
        <v>57.8</v>
      </c>
      <c r="M6626" s="168">
        <v>18.399999999999999</v>
      </c>
      <c r="N6626" s="168">
        <v>961.7</v>
      </c>
    </row>
    <row r="6627" spans="1:14" x14ac:dyDescent="0.2">
      <c r="A6627" s="168">
        <v>2019</v>
      </c>
      <c r="B6627" s="168">
        <v>10</v>
      </c>
      <c r="C6627" s="168">
        <v>3</v>
      </c>
      <c r="D6627" s="168">
        <v>23</v>
      </c>
      <c r="E6627" s="168">
        <v>30</v>
      </c>
      <c r="F6627" s="168">
        <v>0</v>
      </c>
      <c r="G6627" s="168">
        <v>0</v>
      </c>
      <c r="H6627" s="168">
        <v>0</v>
      </c>
      <c r="I6627" s="168">
        <v>-14.4</v>
      </c>
      <c r="J6627" s="168">
        <v>1.5</v>
      </c>
      <c r="K6627" s="168">
        <v>57.7</v>
      </c>
      <c r="L6627" s="168">
        <v>60</v>
      </c>
      <c r="M6627" s="168">
        <v>17.5</v>
      </c>
      <c r="N6627" s="168">
        <v>961.8</v>
      </c>
    </row>
    <row r="6628" spans="1:14" x14ac:dyDescent="0.2">
      <c r="A6628" s="168">
        <v>2019</v>
      </c>
      <c r="B6628" s="168">
        <v>10</v>
      </c>
      <c r="C6628" s="168">
        <v>4</v>
      </c>
      <c r="D6628" s="168">
        <v>0</v>
      </c>
      <c r="E6628" s="168">
        <v>30</v>
      </c>
      <c r="F6628" s="168">
        <v>0</v>
      </c>
      <c r="G6628" s="168">
        <v>0</v>
      </c>
      <c r="H6628" s="168">
        <v>0</v>
      </c>
      <c r="I6628" s="168">
        <v>-14.5</v>
      </c>
      <c r="J6628" s="168">
        <v>2.6</v>
      </c>
      <c r="K6628" s="168">
        <v>25.3</v>
      </c>
      <c r="L6628" s="168">
        <v>53.5</v>
      </c>
      <c r="M6628" s="168">
        <v>18.5</v>
      </c>
      <c r="N6628" s="168">
        <v>961.6</v>
      </c>
    </row>
    <row r="6629" spans="1:14" x14ac:dyDescent="0.2">
      <c r="A6629" s="168">
        <v>2019</v>
      </c>
      <c r="B6629" s="168">
        <v>10</v>
      </c>
      <c r="C6629" s="168">
        <v>4</v>
      </c>
      <c r="D6629" s="168">
        <v>1</v>
      </c>
      <c r="E6629" s="168">
        <v>30</v>
      </c>
      <c r="F6629" s="168">
        <v>0</v>
      </c>
      <c r="G6629" s="168">
        <v>0</v>
      </c>
      <c r="H6629" s="168">
        <v>0</v>
      </c>
      <c r="I6629" s="168">
        <v>-14.3</v>
      </c>
      <c r="J6629" s="168">
        <v>1.1000000000000001</v>
      </c>
      <c r="K6629" s="168">
        <v>136.6</v>
      </c>
      <c r="L6629" s="168">
        <v>59.5</v>
      </c>
      <c r="M6629" s="168">
        <v>16.5</v>
      </c>
      <c r="N6629" s="168">
        <v>961.5</v>
      </c>
    </row>
    <row r="6630" spans="1:14" x14ac:dyDescent="0.2">
      <c r="A6630" s="168">
        <v>2019</v>
      </c>
      <c r="B6630" s="168">
        <v>10</v>
      </c>
      <c r="C6630" s="168">
        <v>4</v>
      </c>
      <c r="D6630" s="168">
        <v>2</v>
      </c>
      <c r="E6630" s="168">
        <v>30</v>
      </c>
      <c r="F6630" s="168">
        <v>0</v>
      </c>
      <c r="G6630" s="168">
        <v>0</v>
      </c>
      <c r="H6630" s="168">
        <v>0</v>
      </c>
      <c r="I6630" s="168">
        <v>-13.9</v>
      </c>
      <c r="J6630" s="168">
        <v>1.6</v>
      </c>
      <c r="K6630" s="168">
        <v>64</v>
      </c>
      <c r="L6630" s="168">
        <v>51.6</v>
      </c>
      <c r="M6630" s="168">
        <v>17.399999999999999</v>
      </c>
      <c r="N6630" s="168">
        <v>961.1</v>
      </c>
    </row>
    <row r="6631" spans="1:14" x14ac:dyDescent="0.2">
      <c r="A6631" s="168">
        <v>2019</v>
      </c>
      <c r="B6631" s="168">
        <v>10</v>
      </c>
      <c r="C6631" s="168">
        <v>4</v>
      </c>
      <c r="D6631" s="168">
        <v>3</v>
      </c>
      <c r="E6631" s="168">
        <v>30</v>
      </c>
      <c r="F6631" s="168">
        <v>0</v>
      </c>
      <c r="G6631" s="168">
        <v>0</v>
      </c>
      <c r="H6631" s="168">
        <v>0</v>
      </c>
      <c r="I6631" s="168">
        <v>-13.4</v>
      </c>
      <c r="J6631" s="168">
        <v>1</v>
      </c>
      <c r="K6631" s="168">
        <v>71.5</v>
      </c>
      <c r="L6631" s="168">
        <v>51.7</v>
      </c>
      <c r="M6631" s="168">
        <v>16.3</v>
      </c>
      <c r="N6631" s="168">
        <v>961</v>
      </c>
    </row>
    <row r="6632" spans="1:14" x14ac:dyDescent="0.2">
      <c r="A6632" s="168">
        <v>2019</v>
      </c>
      <c r="B6632" s="168">
        <v>10</v>
      </c>
      <c r="C6632" s="168">
        <v>4</v>
      </c>
      <c r="D6632" s="168">
        <v>4</v>
      </c>
      <c r="E6632" s="168">
        <v>30</v>
      </c>
      <c r="F6632" s="168">
        <v>0</v>
      </c>
      <c r="G6632" s="168">
        <v>0</v>
      </c>
      <c r="H6632" s="168">
        <v>0</v>
      </c>
      <c r="I6632" s="168">
        <v>-12.9</v>
      </c>
      <c r="J6632" s="168">
        <v>0.8</v>
      </c>
      <c r="K6632" s="168">
        <v>19.899999999999999</v>
      </c>
      <c r="L6632" s="168">
        <v>55.5</v>
      </c>
      <c r="M6632" s="168">
        <v>15.3</v>
      </c>
      <c r="N6632" s="168">
        <v>960.7</v>
      </c>
    </row>
    <row r="6633" spans="1:14" x14ac:dyDescent="0.2">
      <c r="A6633" s="168">
        <v>2019</v>
      </c>
      <c r="B6633" s="168">
        <v>10</v>
      </c>
      <c r="C6633" s="168">
        <v>4</v>
      </c>
      <c r="D6633" s="168">
        <v>5</v>
      </c>
      <c r="E6633" s="168">
        <v>30</v>
      </c>
      <c r="F6633" s="168">
        <v>0</v>
      </c>
      <c r="G6633" s="168">
        <v>0</v>
      </c>
      <c r="H6633" s="168">
        <v>0</v>
      </c>
      <c r="I6633" s="168">
        <v>-12.6</v>
      </c>
      <c r="J6633" s="168">
        <v>1</v>
      </c>
      <c r="K6633" s="168">
        <v>39.700000000000003</v>
      </c>
      <c r="L6633" s="168">
        <v>53.7</v>
      </c>
      <c r="M6633" s="168">
        <v>15.3</v>
      </c>
      <c r="N6633" s="168">
        <v>960.7</v>
      </c>
    </row>
    <row r="6634" spans="1:14" x14ac:dyDescent="0.2">
      <c r="A6634" s="168">
        <v>2019</v>
      </c>
      <c r="B6634" s="168">
        <v>10</v>
      </c>
      <c r="C6634" s="168">
        <v>4</v>
      </c>
      <c r="D6634" s="168">
        <v>6</v>
      </c>
      <c r="E6634" s="168">
        <v>30</v>
      </c>
      <c r="F6634" s="168">
        <v>0</v>
      </c>
      <c r="G6634" s="168">
        <v>0</v>
      </c>
      <c r="H6634" s="168">
        <v>0</v>
      </c>
      <c r="I6634" s="168">
        <v>-12.4</v>
      </c>
      <c r="J6634" s="168">
        <v>1.1000000000000001</v>
      </c>
      <c r="K6634" s="168">
        <v>25.7</v>
      </c>
      <c r="L6634" s="168">
        <v>51.1</v>
      </c>
      <c r="M6634" s="168">
        <v>15.6</v>
      </c>
      <c r="N6634" s="168">
        <v>960.9</v>
      </c>
    </row>
    <row r="6635" spans="1:14" x14ac:dyDescent="0.2">
      <c r="A6635" s="168">
        <v>2019</v>
      </c>
      <c r="B6635" s="168">
        <v>10</v>
      </c>
      <c r="C6635" s="168">
        <v>4</v>
      </c>
      <c r="D6635" s="168">
        <v>7</v>
      </c>
      <c r="E6635" s="168">
        <v>30</v>
      </c>
      <c r="F6635" s="168">
        <v>26</v>
      </c>
      <c r="G6635" s="168">
        <v>256</v>
      </c>
      <c r="H6635" s="168">
        <v>55</v>
      </c>
      <c r="I6635" s="168">
        <v>-12.2</v>
      </c>
      <c r="J6635" s="168">
        <v>0.5</v>
      </c>
      <c r="K6635" s="168">
        <v>6.9</v>
      </c>
      <c r="L6635" s="168">
        <v>52.5</v>
      </c>
      <c r="M6635" s="168">
        <v>16.399999999999999</v>
      </c>
      <c r="N6635" s="168">
        <v>961.2</v>
      </c>
    </row>
    <row r="6636" spans="1:14" x14ac:dyDescent="0.2">
      <c r="A6636" s="168">
        <v>2019</v>
      </c>
      <c r="B6636" s="168">
        <v>10</v>
      </c>
      <c r="C6636" s="168">
        <v>4</v>
      </c>
      <c r="D6636" s="168">
        <v>8</v>
      </c>
      <c r="E6636" s="168">
        <v>30</v>
      </c>
      <c r="F6636" s="168">
        <v>50</v>
      </c>
      <c r="G6636" s="168">
        <v>654</v>
      </c>
      <c r="H6636" s="168">
        <v>230</v>
      </c>
      <c r="I6636" s="168">
        <v>-12.6</v>
      </c>
      <c r="J6636" s="168">
        <v>0.3</v>
      </c>
      <c r="K6636" s="168">
        <v>142.4</v>
      </c>
      <c r="L6636" s="168">
        <v>48.1</v>
      </c>
      <c r="M6636" s="168">
        <v>20.6</v>
      </c>
      <c r="N6636" s="168">
        <v>961.6</v>
      </c>
    </row>
    <row r="6637" spans="1:14" x14ac:dyDescent="0.2">
      <c r="A6637" s="168">
        <v>2019</v>
      </c>
      <c r="B6637" s="168">
        <v>10</v>
      </c>
      <c r="C6637" s="168">
        <v>4</v>
      </c>
      <c r="D6637" s="168">
        <v>9</v>
      </c>
      <c r="E6637" s="168">
        <v>30</v>
      </c>
      <c r="F6637" s="168">
        <v>61</v>
      </c>
      <c r="G6637" s="168">
        <v>835</v>
      </c>
      <c r="H6637" s="168">
        <v>436</v>
      </c>
      <c r="I6637" s="168">
        <v>-13.2</v>
      </c>
      <c r="J6637" s="168">
        <v>0.7</v>
      </c>
      <c r="K6637" s="168">
        <v>137.80000000000001</v>
      </c>
      <c r="L6637" s="168">
        <v>36.299999999999997</v>
      </c>
      <c r="M6637" s="168">
        <v>24</v>
      </c>
      <c r="N6637" s="168">
        <v>961.9</v>
      </c>
    </row>
    <row r="6638" spans="1:14" x14ac:dyDescent="0.2">
      <c r="A6638" s="168">
        <v>2019</v>
      </c>
      <c r="B6638" s="168">
        <v>10</v>
      </c>
      <c r="C6638" s="168">
        <v>4</v>
      </c>
      <c r="D6638" s="168">
        <v>10</v>
      </c>
      <c r="E6638" s="168">
        <v>30</v>
      </c>
      <c r="F6638" s="168">
        <v>68</v>
      </c>
      <c r="G6638" s="168">
        <v>907</v>
      </c>
      <c r="H6638" s="168">
        <v>607</v>
      </c>
      <c r="I6638" s="168">
        <v>-13.5</v>
      </c>
      <c r="J6638" s="168">
        <v>0.5</v>
      </c>
      <c r="K6638" s="168">
        <v>192.5</v>
      </c>
      <c r="L6638" s="168">
        <v>28</v>
      </c>
      <c r="M6638" s="168">
        <v>27.2</v>
      </c>
      <c r="N6638" s="168">
        <v>961.9</v>
      </c>
    </row>
    <row r="6639" spans="1:14" x14ac:dyDescent="0.2">
      <c r="A6639" s="168">
        <v>2019</v>
      </c>
      <c r="B6639" s="168">
        <v>10</v>
      </c>
      <c r="C6639" s="168">
        <v>4</v>
      </c>
      <c r="D6639" s="168">
        <v>11</v>
      </c>
      <c r="E6639" s="168">
        <v>30</v>
      </c>
      <c r="F6639" s="168">
        <v>72</v>
      </c>
      <c r="G6639" s="168">
        <v>946</v>
      </c>
      <c r="H6639" s="168">
        <v>731</v>
      </c>
      <c r="I6639" s="168">
        <v>-12.8</v>
      </c>
      <c r="J6639" s="168">
        <v>2.1</v>
      </c>
      <c r="K6639" s="168">
        <v>231.7</v>
      </c>
      <c r="L6639" s="168">
        <v>26.3</v>
      </c>
      <c r="M6639" s="168">
        <v>28.1</v>
      </c>
      <c r="N6639" s="168">
        <v>961.4</v>
      </c>
    </row>
    <row r="6640" spans="1:14" x14ac:dyDescent="0.2">
      <c r="A6640" s="168">
        <v>2019</v>
      </c>
      <c r="B6640" s="168">
        <v>10</v>
      </c>
      <c r="C6640" s="168">
        <v>4</v>
      </c>
      <c r="D6640" s="168">
        <v>12</v>
      </c>
      <c r="E6640" s="168">
        <v>30</v>
      </c>
      <c r="F6640" s="168">
        <v>75</v>
      </c>
      <c r="G6640" s="168">
        <v>955</v>
      </c>
      <c r="H6640" s="168">
        <v>790</v>
      </c>
      <c r="I6640" s="168">
        <v>-11.9</v>
      </c>
      <c r="J6640" s="168">
        <v>3.3</v>
      </c>
      <c r="K6640" s="168">
        <v>253.7</v>
      </c>
      <c r="L6640" s="168">
        <v>25.6</v>
      </c>
      <c r="M6640" s="168">
        <v>28.7</v>
      </c>
      <c r="N6640" s="168">
        <v>961</v>
      </c>
    </row>
    <row r="6641" spans="1:14" x14ac:dyDescent="0.2">
      <c r="A6641" s="168">
        <v>2019</v>
      </c>
      <c r="B6641" s="168">
        <v>10</v>
      </c>
      <c r="C6641" s="168">
        <v>4</v>
      </c>
      <c r="D6641" s="168">
        <v>13</v>
      </c>
      <c r="E6641" s="168">
        <v>30</v>
      </c>
      <c r="F6641" s="168">
        <v>76</v>
      </c>
      <c r="G6641" s="168">
        <v>947</v>
      </c>
      <c r="H6641" s="168">
        <v>784</v>
      </c>
      <c r="I6641" s="168">
        <v>-10.9</v>
      </c>
      <c r="J6641" s="168">
        <v>5.3</v>
      </c>
      <c r="K6641" s="168">
        <v>261</v>
      </c>
      <c r="L6641" s="168">
        <v>25.4</v>
      </c>
      <c r="M6641" s="168">
        <v>29</v>
      </c>
      <c r="N6641" s="168">
        <v>960.4</v>
      </c>
    </row>
    <row r="6642" spans="1:14" x14ac:dyDescent="0.2">
      <c r="A6642" s="168">
        <v>2019</v>
      </c>
      <c r="B6642" s="168">
        <v>10</v>
      </c>
      <c r="C6642" s="168">
        <v>4</v>
      </c>
      <c r="D6642" s="168">
        <v>14</v>
      </c>
      <c r="E6642" s="168">
        <v>30</v>
      </c>
      <c r="F6642" s="168">
        <v>75</v>
      </c>
      <c r="G6642" s="168">
        <v>925</v>
      </c>
      <c r="H6642" s="168">
        <v>717</v>
      </c>
      <c r="I6642" s="168">
        <v>-10</v>
      </c>
      <c r="J6642" s="168">
        <v>6</v>
      </c>
      <c r="K6642" s="168">
        <v>260</v>
      </c>
      <c r="L6642" s="168">
        <v>25.3</v>
      </c>
      <c r="M6642" s="168">
        <v>28.9</v>
      </c>
      <c r="N6642" s="168">
        <v>959.7</v>
      </c>
    </row>
    <row r="6643" spans="1:14" x14ac:dyDescent="0.2">
      <c r="A6643" s="168">
        <v>2019</v>
      </c>
      <c r="B6643" s="168">
        <v>10</v>
      </c>
      <c r="C6643" s="168">
        <v>4</v>
      </c>
      <c r="D6643" s="168">
        <v>15</v>
      </c>
      <c r="E6643" s="168">
        <v>30</v>
      </c>
      <c r="F6643" s="168">
        <v>73</v>
      </c>
      <c r="G6643" s="168">
        <v>877</v>
      </c>
      <c r="H6643" s="168">
        <v>590</v>
      </c>
      <c r="I6643" s="168">
        <v>-9.4</v>
      </c>
      <c r="J6643" s="168">
        <v>5.9</v>
      </c>
      <c r="K6643" s="168">
        <v>257.5</v>
      </c>
      <c r="L6643" s="168">
        <v>25.6</v>
      </c>
      <c r="M6643" s="168">
        <v>28.7</v>
      </c>
      <c r="N6643" s="168">
        <v>959.3</v>
      </c>
    </row>
    <row r="6644" spans="1:14" x14ac:dyDescent="0.2">
      <c r="A6644" s="168">
        <v>2019</v>
      </c>
      <c r="B6644" s="168">
        <v>10</v>
      </c>
      <c r="C6644" s="168">
        <v>4</v>
      </c>
      <c r="D6644" s="168">
        <v>16</v>
      </c>
      <c r="E6644" s="168">
        <v>30</v>
      </c>
      <c r="F6644" s="168">
        <v>64</v>
      </c>
      <c r="G6644" s="168">
        <v>800</v>
      </c>
      <c r="H6644" s="168">
        <v>418</v>
      </c>
      <c r="I6644" s="168">
        <v>-8.6</v>
      </c>
      <c r="J6644" s="168">
        <v>6.1</v>
      </c>
      <c r="K6644" s="168">
        <v>256.7</v>
      </c>
      <c r="L6644" s="168">
        <v>24.4</v>
      </c>
      <c r="M6644" s="168">
        <v>28.3</v>
      </c>
      <c r="N6644" s="168">
        <v>959.1</v>
      </c>
    </row>
    <row r="6645" spans="1:14" x14ac:dyDescent="0.2">
      <c r="A6645" s="168">
        <v>2019</v>
      </c>
      <c r="B6645" s="168">
        <v>10</v>
      </c>
      <c r="C6645" s="168">
        <v>4</v>
      </c>
      <c r="D6645" s="168">
        <v>17</v>
      </c>
      <c r="E6645" s="168">
        <v>30</v>
      </c>
      <c r="F6645" s="168">
        <v>48</v>
      </c>
      <c r="G6645" s="168">
        <v>629</v>
      </c>
      <c r="H6645" s="168">
        <v>216</v>
      </c>
      <c r="I6645" s="168">
        <v>-8.1999999999999993</v>
      </c>
      <c r="J6645" s="168">
        <v>5.3</v>
      </c>
      <c r="K6645" s="168">
        <v>259.7</v>
      </c>
      <c r="L6645" s="168">
        <v>22.9</v>
      </c>
      <c r="M6645" s="168">
        <v>27.6</v>
      </c>
      <c r="N6645" s="168">
        <v>959.1</v>
      </c>
    </row>
    <row r="6646" spans="1:14" x14ac:dyDescent="0.2">
      <c r="A6646" s="168">
        <v>2019</v>
      </c>
      <c r="B6646" s="168">
        <v>10</v>
      </c>
      <c r="C6646" s="168">
        <v>4</v>
      </c>
      <c r="D6646" s="168">
        <v>18</v>
      </c>
      <c r="E6646" s="168">
        <v>30</v>
      </c>
      <c r="F6646" s="168">
        <v>16</v>
      </c>
      <c r="G6646" s="168">
        <v>152</v>
      </c>
      <c r="H6646" s="168">
        <v>35</v>
      </c>
      <c r="I6646" s="168">
        <v>-7.8</v>
      </c>
      <c r="J6646" s="168">
        <v>3.9</v>
      </c>
      <c r="K6646" s="168">
        <v>285.2</v>
      </c>
      <c r="L6646" s="168">
        <v>27.2</v>
      </c>
      <c r="M6646" s="168">
        <v>25.4</v>
      </c>
      <c r="N6646" s="168">
        <v>959.3</v>
      </c>
    </row>
    <row r="6647" spans="1:14" x14ac:dyDescent="0.2">
      <c r="A6647" s="168">
        <v>2019</v>
      </c>
      <c r="B6647" s="168">
        <v>10</v>
      </c>
      <c r="C6647" s="168">
        <v>4</v>
      </c>
      <c r="D6647" s="168">
        <v>19</v>
      </c>
      <c r="E6647" s="168">
        <v>30</v>
      </c>
      <c r="F6647" s="168">
        <v>0</v>
      </c>
      <c r="G6647" s="168">
        <v>0</v>
      </c>
      <c r="H6647" s="168">
        <v>0</v>
      </c>
      <c r="I6647" s="168">
        <v>-7.4</v>
      </c>
      <c r="J6647" s="168">
        <v>3.2</v>
      </c>
      <c r="K6647" s="168">
        <v>298.39999999999998</v>
      </c>
      <c r="L6647" s="168">
        <v>36.6</v>
      </c>
      <c r="M6647" s="168">
        <v>23</v>
      </c>
      <c r="N6647" s="168">
        <v>959.4</v>
      </c>
    </row>
    <row r="6648" spans="1:14" x14ac:dyDescent="0.2">
      <c r="A6648" s="168">
        <v>2019</v>
      </c>
      <c r="B6648" s="168">
        <v>10</v>
      </c>
      <c r="C6648" s="168">
        <v>4</v>
      </c>
      <c r="D6648" s="168">
        <v>20</v>
      </c>
      <c r="E6648" s="168">
        <v>30</v>
      </c>
      <c r="F6648" s="168">
        <v>0</v>
      </c>
      <c r="G6648" s="168">
        <v>0</v>
      </c>
      <c r="H6648" s="168">
        <v>0</v>
      </c>
      <c r="I6648" s="168">
        <v>-7.2</v>
      </c>
      <c r="J6648" s="168">
        <v>1.9</v>
      </c>
      <c r="K6648" s="168">
        <v>223.4</v>
      </c>
      <c r="L6648" s="168">
        <v>51.7</v>
      </c>
      <c r="M6648" s="168">
        <v>20.8</v>
      </c>
      <c r="N6648" s="168">
        <v>959.7</v>
      </c>
    </row>
    <row r="6649" spans="1:14" x14ac:dyDescent="0.2">
      <c r="A6649" s="168">
        <v>2019</v>
      </c>
      <c r="B6649" s="168">
        <v>10</v>
      </c>
      <c r="C6649" s="168">
        <v>4</v>
      </c>
      <c r="D6649" s="168">
        <v>21</v>
      </c>
      <c r="E6649" s="168">
        <v>30</v>
      </c>
      <c r="F6649" s="168">
        <v>0</v>
      </c>
      <c r="G6649" s="168">
        <v>0</v>
      </c>
      <c r="H6649" s="168">
        <v>0</v>
      </c>
      <c r="I6649" s="168">
        <v>-7.1</v>
      </c>
      <c r="J6649" s="168">
        <v>0.5</v>
      </c>
      <c r="K6649" s="168">
        <v>136.30000000000001</v>
      </c>
      <c r="L6649" s="168">
        <v>62.1</v>
      </c>
      <c r="M6649" s="168">
        <v>19.5</v>
      </c>
      <c r="N6649" s="168">
        <v>959.7</v>
      </c>
    </row>
    <row r="6650" spans="1:14" x14ac:dyDescent="0.2">
      <c r="A6650" s="168">
        <v>2019</v>
      </c>
      <c r="B6650" s="168">
        <v>10</v>
      </c>
      <c r="C6650" s="168">
        <v>4</v>
      </c>
      <c r="D6650" s="168">
        <v>22</v>
      </c>
      <c r="E6650" s="168">
        <v>30</v>
      </c>
      <c r="F6650" s="168">
        <v>0</v>
      </c>
      <c r="G6650" s="168">
        <v>0</v>
      </c>
      <c r="H6650" s="168">
        <v>0</v>
      </c>
      <c r="I6650" s="168">
        <v>-7.3</v>
      </c>
      <c r="J6650" s="168">
        <v>0.3</v>
      </c>
      <c r="K6650" s="168">
        <v>0.6</v>
      </c>
      <c r="L6650" s="168">
        <v>63.3</v>
      </c>
      <c r="M6650" s="168">
        <v>18.5</v>
      </c>
      <c r="N6650" s="168">
        <v>959.7</v>
      </c>
    </row>
    <row r="6651" spans="1:14" x14ac:dyDescent="0.2">
      <c r="A6651" s="168">
        <v>2019</v>
      </c>
      <c r="B6651" s="168">
        <v>10</v>
      </c>
      <c r="C6651" s="168">
        <v>4</v>
      </c>
      <c r="D6651" s="168">
        <v>23</v>
      </c>
      <c r="E6651" s="168">
        <v>30</v>
      </c>
      <c r="F6651" s="168">
        <v>0</v>
      </c>
      <c r="G6651" s="168">
        <v>0</v>
      </c>
      <c r="H6651" s="168">
        <v>0</v>
      </c>
      <c r="I6651" s="168">
        <v>-7.6</v>
      </c>
      <c r="J6651" s="168">
        <v>1.1000000000000001</v>
      </c>
      <c r="K6651" s="168">
        <v>5.0999999999999996</v>
      </c>
      <c r="L6651" s="168">
        <v>63.6</v>
      </c>
      <c r="M6651" s="168">
        <v>17.5</v>
      </c>
      <c r="N6651" s="168">
        <v>959.6</v>
      </c>
    </row>
    <row r="6652" spans="1:14" x14ac:dyDescent="0.2">
      <c r="A6652" s="168">
        <v>2019</v>
      </c>
      <c r="B6652" s="168">
        <v>10</v>
      </c>
      <c r="C6652" s="168">
        <v>5</v>
      </c>
      <c r="D6652" s="168">
        <v>0</v>
      </c>
      <c r="E6652" s="168">
        <v>30</v>
      </c>
      <c r="F6652" s="168">
        <v>0</v>
      </c>
      <c r="G6652" s="168">
        <v>0</v>
      </c>
      <c r="H6652" s="168">
        <v>0</v>
      </c>
      <c r="I6652" s="168">
        <v>-7.9</v>
      </c>
      <c r="J6652" s="168">
        <v>0.8</v>
      </c>
      <c r="K6652" s="168">
        <v>16.600000000000001</v>
      </c>
      <c r="L6652" s="168">
        <v>62.3</v>
      </c>
      <c r="M6652" s="168">
        <v>16.899999999999999</v>
      </c>
      <c r="N6652" s="168">
        <v>959.3</v>
      </c>
    </row>
    <row r="6653" spans="1:14" x14ac:dyDescent="0.2">
      <c r="A6653" s="168">
        <v>2019</v>
      </c>
      <c r="B6653" s="168">
        <v>10</v>
      </c>
      <c r="C6653" s="168">
        <v>5</v>
      </c>
      <c r="D6653" s="168">
        <v>1</v>
      </c>
      <c r="E6653" s="168">
        <v>30</v>
      </c>
      <c r="F6653" s="168">
        <v>0</v>
      </c>
      <c r="G6653" s="168">
        <v>0</v>
      </c>
      <c r="H6653" s="168">
        <v>0</v>
      </c>
      <c r="I6653" s="168">
        <v>-8</v>
      </c>
      <c r="J6653" s="168">
        <v>0.3</v>
      </c>
      <c r="K6653" s="168">
        <v>140.19999999999999</v>
      </c>
      <c r="L6653" s="168">
        <v>62</v>
      </c>
      <c r="M6653" s="168">
        <v>16.7</v>
      </c>
      <c r="N6653" s="168">
        <v>959.1</v>
      </c>
    </row>
    <row r="6654" spans="1:14" x14ac:dyDescent="0.2">
      <c r="A6654" s="168">
        <v>2019</v>
      </c>
      <c r="B6654" s="168">
        <v>10</v>
      </c>
      <c r="C6654" s="168">
        <v>5</v>
      </c>
      <c r="D6654" s="168">
        <v>2</v>
      </c>
      <c r="E6654" s="168">
        <v>30</v>
      </c>
      <c r="F6654" s="168">
        <v>0</v>
      </c>
      <c r="G6654" s="168">
        <v>0</v>
      </c>
      <c r="H6654" s="168">
        <v>0</v>
      </c>
      <c r="I6654" s="168">
        <v>-8</v>
      </c>
      <c r="J6654" s="168">
        <v>0.8</v>
      </c>
      <c r="K6654" s="168">
        <v>242.8</v>
      </c>
      <c r="L6654" s="168">
        <v>62.2</v>
      </c>
      <c r="M6654" s="168">
        <v>16.8</v>
      </c>
      <c r="N6654" s="168">
        <v>958.8</v>
      </c>
    </row>
    <row r="6655" spans="1:14" x14ac:dyDescent="0.2">
      <c r="A6655" s="168">
        <v>2019</v>
      </c>
      <c r="B6655" s="168">
        <v>10</v>
      </c>
      <c r="C6655" s="168">
        <v>5</v>
      </c>
      <c r="D6655" s="168">
        <v>3</v>
      </c>
      <c r="E6655" s="168">
        <v>30</v>
      </c>
      <c r="F6655" s="168">
        <v>0</v>
      </c>
      <c r="G6655" s="168">
        <v>0</v>
      </c>
      <c r="H6655" s="168">
        <v>0</v>
      </c>
      <c r="I6655" s="168">
        <v>-8.1</v>
      </c>
      <c r="J6655" s="168">
        <v>1.7</v>
      </c>
      <c r="K6655" s="168">
        <v>35.200000000000003</v>
      </c>
      <c r="L6655" s="168">
        <v>57.7</v>
      </c>
      <c r="M6655" s="168">
        <v>17.399999999999999</v>
      </c>
      <c r="N6655" s="168">
        <v>958.5</v>
      </c>
    </row>
    <row r="6656" spans="1:14" x14ac:dyDescent="0.2">
      <c r="A6656" s="168">
        <v>2019</v>
      </c>
      <c r="B6656" s="168">
        <v>10</v>
      </c>
      <c r="C6656" s="168">
        <v>5</v>
      </c>
      <c r="D6656" s="168">
        <v>4</v>
      </c>
      <c r="E6656" s="168">
        <v>30</v>
      </c>
      <c r="F6656" s="168">
        <v>0</v>
      </c>
      <c r="G6656" s="168">
        <v>0</v>
      </c>
      <c r="H6656" s="168">
        <v>0</v>
      </c>
      <c r="I6656" s="168">
        <v>-8.6999999999999993</v>
      </c>
      <c r="J6656" s="168">
        <v>1.6</v>
      </c>
      <c r="K6656" s="168">
        <v>24.8</v>
      </c>
      <c r="L6656" s="168">
        <v>56.7</v>
      </c>
      <c r="M6656" s="168">
        <v>17.100000000000001</v>
      </c>
      <c r="N6656" s="168">
        <v>958.4</v>
      </c>
    </row>
    <row r="6657" spans="1:14" x14ac:dyDescent="0.2">
      <c r="A6657" s="168">
        <v>2019</v>
      </c>
      <c r="B6657" s="168">
        <v>10</v>
      </c>
      <c r="C6657" s="168">
        <v>5</v>
      </c>
      <c r="D6657" s="168">
        <v>5</v>
      </c>
      <c r="E6657" s="168">
        <v>30</v>
      </c>
      <c r="F6657" s="168">
        <v>0</v>
      </c>
      <c r="G6657" s="168">
        <v>0</v>
      </c>
      <c r="H6657" s="168">
        <v>0</v>
      </c>
      <c r="I6657" s="168">
        <v>-9.4</v>
      </c>
      <c r="J6657" s="168">
        <v>1.7</v>
      </c>
      <c r="K6657" s="168">
        <v>47.5</v>
      </c>
      <c r="L6657" s="168">
        <v>54.4</v>
      </c>
      <c r="M6657" s="168">
        <v>17.5</v>
      </c>
      <c r="N6657" s="168">
        <v>958.4</v>
      </c>
    </row>
    <row r="6658" spans="1:14" x14ac:dyDescent="0.2">
      <c r="A6658" s="168">
        <v>2019</v>
      </c>
      <c r="B6658" s="168">
        <v>10</v>
      </c>
      <c r="C6658" s="168">
        <v>5</v>
      </c>
      <c r="D6658" s="168">
        <v>6</v>
      </c>
      <c r="E6658" s="168">
        <v>30</v>
      </c>
      <c r="F6658" s="168">
        <v>0</v>
      </c>
      <c r="G6658" s="168">
        <v>0</v>
      </c>
      <c r="H6658" s="168">
        <v>0</v>
      </c>
      <c r="I6658" s="168">
        <v>-9.8000000000000007</v>
      </c>
      <c r="J6658" s="168">
        <v>1.4</v>
      </c>
      <c r="K6658" s="168">
        <v>66.5</v>
      </c>
      <c r="L6658" s="168">
        <v>57</v>
      </c>
      <c r="M6658" s="168">
        <v>16.8</v>
      </c>
      <c r="N6658" s="168">
        <v>958.4</v>
      </c>
    </row>
    <row r="6659" spans="1:14" x14ac:dyDescent="0.2">
      <c r="A6659" s="168">
        <v>2019</v>
      </c>
      <c r="B6659" s="168">
        <v>10</v>
      </c>
      <c r="C6659" s="168">
        <v>5</v>
      </c>
      <c r="D6659" s="168">
        <v>7</v>
      </c>
      <c r="E6659" s="168">
        <v>30</v>
      </c>
      <c r="F6659" s="168">
        <v>20</v>
      </c>
      <c r="G6659" s="168">
        <v>226</v>
      </c>
      <c r="H6659" s="168">
        <v>45</v>
      </c>
      <c r="I6659" s="168">
        <v>-9.9</v>
      </c>
      <c r="J6659" s="168">
        <v>1.7</v>
      </c>
      <c r="K6659" s="168">
        <v>51.5</v>
      </c>
      <c r="L6659" s="168">
        <v>59.8</v>
      </c>
      <c r="M6659" s="168">
        <v>16.600000000000001</v>
      </c>
      <c r="N6659" s="168">
        <v>958.7</v>
      </c>
    </row>
    <row r="6660" spans="1:14" x14ac:dyDescent="0.2">
      <c r="A6660" s="168">
        <v>2019</v>
      </c>
      <c r="B6660" s="168">
        <v>10</v>
      </c>
      <c r="C6660" s="168">
        <v>5</v>
      </c>
      <c r="D6660" s="168">
        <v>8</v>
      </c>
      <c r="E6660" s="168">
        <v>30</v>
      </c>
      <c r="F6660" s="168">
        <v>51</v>
      </c>
      <c r="G6660" s="168">
        <v>646</v>
      </c>
      <c r="H6660" s="168">
        <v>227</v>
      </c>
      <c r="I6660" s="168">
        <v>-9.3000000000000007</v>
      </c>
      <c r="J6660" s="168">
        <v>0.8</v>
      </c>
      <c r="K6660" s="168">
        <v>27.9</v>
      </c>
      <c r="L6660" s="168">
        <v>46.2</v>
      </c>
      <c r="M6660" s="168">
        <v>21.7</v>
      </c>
      <c r="N6660" s="168">
        <v>959.2</v>
      </c>
    </row>
    <row r="6661" spans="1:14" x14ac:dyDescent="0.2">
      <c r="A6661" s="168">
        <v>2019</v>
      </c>
      <c r="B6661" s="168">
        <v>10</v>
      </c>
      <c r="C6661" s="168">
        <v>5</v>
      </c>
      <c r="D6661" s="168">
        <v>9</v>
      </c>
      <c r="E6661" s="168">
        <v>30</v>
      </c>
      <c r="F6661" s="168">
        <v>66</v>
      </c>
      <c r="G6661" s="168">
        <v>804</v>
      </c>
      <c r="H6661" s="168">
        <v>426</v>
      </c>
      <c r="I6661" s="168">
        <v>-8.3000000000000007</v>
      </c>
      <c r="J6661" s="168">
        <v>0.9</v>
      </c>
      <c r="K6661" s="168">
        <v>130.4</v>
      </c>
      <c r="L6661" s="168">
        <v>39.9</v>
      </c>
      <c r="M6661" s="168">
        <v>25</v>
      </c>
      <c r="N6661" s="168">
        <v>959.6</v>
      </c>
    </row>
    <row r="6662" spans="1:14" x14ac:dyDescent="0.2">
      <c r="A6662" s="168">
        <v>2019</v>
      </c>
      <c r="B6662" s="168">
        <v>10</v>
      </c>
      <c r="C6662" s="168">
        <v>5</v>
      </c>
      <c r="D6662" s="168">
        <v>10</v>
      </c>
      <c r="E6662" s="168">
        <v>30</v>
      </c>
      <c r="F6662" s="168">
        <v>73</v>
      </c>
      <c r="G6662" s="168">
        <v>881</v>
      </c>
      <c r="H6662" s="168">
        <v>597</v>
      </c>
      <c r="I6662" s="168">
        <v>-7.2</v>
      </c>
      <c r="J6662" s="168">
        <v>0.8</v>
      </c>
      <c r="K6662" s="168">
        <v>163.1</v>
      </c>
      <c r="L6662" s="168">
        <v>30.7</v>
      </c>
      <c r="M6662" s="168">
        <v>27.6</v>
      </c>
      <c r="N6662" s="168">
        <v>959.7</v>
      </c>
    </row>
    <row r="6663" spans="1:14" x14ac:dyDescent="0.2">
      <c r="A6663" s="168">
        <v>2019</v>
      </c>
      <c r="B6663" s="168">
        <v>10</v>
      </c>
      <c r="C6663" s="168">
        <v>5</v>
      </c>
      <c r="D6663" s="168">
        <v>11</v>
      </c>
      <c r="E6663" s="168">
        <v>30</v>
      </c>
      <c r="F6663" s="168">
        <v>79</v>
      </c>
      <c r="G6663" s="168">
        <v>916</v>
      </c>
      <c r="H6663" s="168">
        <v>717</v>
      </c>
      <c r="I6663" s="168">
        <v>-7</v>
      </c>
      <c r="J6663" s="168">
        <v>1.6</v>
      </c>
      <c r="K6663" s="168">
        <v>200.6</v>
      </c>
      <c r="L6663" s="168">
        <v>28.6</v>
      </c>
      <c r="M6663" s="168">
        <v>28.8</v>
      </c>
      <c r="N6663" s="168">
        <v>959.7</v>
      </c>
    </row>
    <row r="6664" spans="1:14" x14ac:dyDescent="0.2">
      <c r="A6664" s="168">
        <v>2019</v>
      </c>
      <c r="B6664" s="168">
        <v>10</v>
      </c>
      <c r="C6664" s="168">
        <v>5</v>
      </c>
      <c r="D6664" s="168">
        <v>12</v>
      </c>
      <c r="E6664" s="168">
        <v>30</v>
      </c>
      <c r="F6664" s="168">
        <v>82</v>
      </c>
      <c r="G6664" s="168">
        <v>930</v>
      </c>
      <c r="H6664" s="168">
        <v>779</v>
      </c>
      <c r="I6664" s="168">
        <v>-6.8</v>
      </c>
      <c r="J6664" s="168">
        <v>2.4</v>
      </c>
      <c r="K6664" s="168">
        <v>218.5</v>
      </c>
      <c r="L6664" s="168">
        <v>28.4</v>
      </c>
      <c r="M6664" s="168">
        <v>29.5</v>
      </c>
      <c r="N6664" s="168">
        <v>959.3</v>
      </c>
    </row>
    <row r="6665" spans="1:14" x14ac:dyDescent="0.2">
      <c r="A6665" s="168">
        <v>2019</v>
      </c>
      <c r="B6665" s="168">
        <v>10</v>
      </c>
      <c r="C6665" s="168">
        <v>5</v>
      </c>
      <c r="D6665" s="168">
        <v>13</v>
      </c>
      <c r="E6665" s="168">
        <v>30</v>
      </c>
      <c r="F6665" s="168">
        <v>86</v>
      </c>
      <c r="G6665" s="168">
        <v>927</v>
      </c>
      <c r="H6665" s="168">
        <v>780</v>
      </c>
      <c r="I6665" s="168">
        <v>-6.6</v>
      </c>
      <c r="J6665" s="168">
        <v>3.6</v>
      </c>
      <c r="K6665" s="168">
        <v>238.1</v>
      </c>
      <c r="L6665" s="168">
        <v>30</v>
      </c>
      <c r="M6665" s="168">
        <v>29.7</v>
      </c>
      <c r="N6665" s="168">
        <v>958.9</v>
      </c>
    </row>
    <row r="6666" spans="1:14" x14ac:dyDescent="0.2">
      <c r="A6666" s="168">
        <v>2019</v>
      </c>
      <c r="B6666" s="168">
        <v>10</v>
      </c>
      <c r="C6666" s="168">
        <v>5</v>
      </c>
      <c r="D6666" s="168">
        <v>14</v>
      </c>
      <c r="E6666" s="168">
        <v>30</v>
      </c>
      <c r="F6666" s="168">
        <v>104</v>
      </c>
      <c r="G6666" s="168">
        <v>855</v>
      </c>
      <c r="H6666" s="168">
        <v>698</v>
      </c>
      <c r="I6666" s="168">
        <v>-6.2</v>
      </c>
      <c r="J6666" s="168">
        <v>2.2999999999999998</v>
      </c>
      <c r="K6666" s="168">
        <v>161.19999999999999</v>
      </c>
      <c r="L6666" s="168">
        <v>28.8</v>
      </c>
      <c r="M6666" s="168">
        <v>30.3</v>
      </c>
      <c r="N6666" s="168">
        <v>958.5</v>
      </c>
    </row>
    <row r="6667" spans="1:14" x14ac:dyDescent="0.2">
      <c r="A6667" s="168">
        <v>2019</v>
      </c>
      <c r="B6667" s="168">
        <v>10</v>
      </c>
      <c r="C6667" s="168">
        <v>5</v>
      </c>
      <c r="D6667" s="168">
        <v>15</v>
      </c>
      <c r="E6667" s="168">
        <v>30</v>
      </c>
      <c r="F6667" s="168">
        <v>129</v>
      </c>
      <c r="G6667" s="168">
        <v>684</v>
      </c>
      <c r="H6667" s="168">
        <v>536</v>
      </c>
      <c r="I6667" s="168">
        <v>-5.9</v>
      </c>
      <c r="J6667" s="168">
        <v>2.9</v>
      </c>
      <c r="K6667" s="168">
        <v>98.7</v>
      </c>
      <c r="L6667" s="168">
        <v>28.9</v>
      </c>
      <c r="M6667" s="168">
        <v>30</v>
      </c>
      <c r="N6667" s="168">
        <v>958.3</v>
      </c>
    </row>
    <row r="6668" spans="1:14" x14ac:dyDescent="0.2">
      <c r="A6668" s="168">
        <v>2019</v>
      </c>
      <c r="B6668" s="168">
        <v>10</v>
      </c>
      <c r="C6668" s="168">
        <v>5</v>
      </c>
      <c r="D6668" s="168">
        <v>16</v>
      </c>
      <c r="E6668" s="168">
        <v>30</v>
      </c>
      <c r="F6668" s="168">
        <v>128</v>
      </c>
      <c r="G6668" s="168">
        <v>432</v>
      </c>
      <c r="H6668" s="168">
        <v>320</v>
      </c>
      <c r="I6668" s="168">
        <v>-5.4</v>
      </c>
      <c r="J6668" s="168">
        <v>2.5</v>
      </c>
      <c r="K6668" s="168">
        <v>179.5</v>
      </c>
      <c r="L6668" s="168">
        <v>32.5</v>
      </c>
      <c r="M6668" s="168">
        <v>29.2</v>
      </c>
      <c r="N6668" s="168">
        <v>958.3</v>
      </c>
    </row>
    <row r="6669" spans="1:14" x14ac:dyDescent="0.2">
      <c r="A6669" s="168">
        <v>2019</v>
      </c>
      <c r="B6669" s="168">
        <v>10</v>
      </c>
      <c r="C6669" s="168">
        <v>5</v>
      </c>
      <c r="D6669" s="168">
        <v>17</v>
      </c>
      <c r="E6669" s="168">
        <v>30</v>
      </c>
      <c r="F6669" s="168">
        <v>88</v>
      </c>
      <c r="G6669" s="168">
        <v>271</v>
      </c>
      <c r="H6669" s="168">
        <v>169</v>
      </c>
      <c r="I6669" s="168">
        <v>-5.4</v>
      </c>
      <c r="J6669" s="168">
        <v>2.9</v>
      </c>
      <c r="K6669" s="168">
        <v>267.10000000000002</v>
      </c>
      <c r="L6669" s="168">
        <v>35.299999999999997</v>
      </c>
      <c r="M6669" s="168">
        <v>27.7</v>
      </c>
      <c r="N6669" s="168">
        <v>958.6</v>
      </c>
    </row>
    <row r="6670" spans="1:14" x14ac:dyDescent="0.2">
      <c r="A6670" s="168">
        <v>2019</v>
      </c>
      <c r="B6670" s="168">
        <v>10</v>
      </c>
      <c r="C6670" s="168">
        <v>5</v>
      </c>
      <c r="D6670" s="168">
        <v>18</v>
      </c>
      <c r="E6670" s="168">
        <v>30</v>
      </c>
      <c r="F6670" s="168">
        <v>21</v>
      </c>
      <c r="G6670" s="168">
        <v>3</v>
      </c>
      <c r="H6670" s="168">
        <v>21</v>
      </c>
      <c r="I6670" s="168">
        <v>-5.2</v>
      </c>
      <c r="J6670" s="168">
        <v>2.4</v>
      </c>
      <c r="K6670" s="168">
        <v>246.1</v>
      </c>
      <c r="L6670" s="168">
        <v>48.4</v>
      </c>
      <c r="M6670" s="168">
        <v>24.8</v>
      </c>
      <c r="N6670" s="168">
        <v>959</v>
      </c>
    </row>
    <row r="6671" spans="1:14" x14ac:dyDescent="0.2">
      <c r="A6671" s="168">
        <v>2019</v>
      </c>
      <c r="B6671" s="168">
        <v>10</v>
      </c>
      <c r="C6671" s="168">
        <v>5</v>
      </c>
      <c r="D6671" s="168">
        <v>19</v>
      </c>
      <c r="E6671" s="168">
        <v>30</v>
      </c>
      <c r="F6671" s="168">
        <v>0</v>
      </c>
      <c r="G6671" s="168">
        <v>0</v>
      </c>
      <c r="H6671" s="168">
        <v>0</v>
      </c>
      <c r="I6671" s="168">
        <v>-5.0999999999999996</v>
      </c>
      <c r="J6671" s="168">
        <v>1.6</v>
      </c>
      <c r="K6671" s="168">
        <v>251.9</v>
      </c>
      <c r="L6671" s="168">
        <v>73.900000000000006</v>
      </c>
      <c r="M6671" s="168">
        <v>21.2</v>
      </c>
      <c r="N6671" s="168">
        <v>959.5</v>
      </c>
    </row>
    <row r="6672" spans="1:14" x14ac:dyDescent="0.2">
      <c r="A6672" s="168">
        <v>2019</v>
      </c>
      <c r="B6672" s="168">
        <v>10</v>
      </c>
      <c r="C6672" s="168">
        <v>5</v>
      </c>
      <c r="D6672" s="168">
        <v>20</v>
      </c>
      <c r="E6672" s="168">
        <v>30</v>
      </c>
      <c r="F6672" s="168">
        <v>0</v>
      </c>
      <c r="G6672" s="168">
        <v>0</v>
      </c>
      <c r="H6672" s="168">
        <v>0</v>
      </c>
      <c r="I6672" s="168">
        <v>-5.0999999999999996</v>
      </c>
      <c r="J6672" s="168">
        <v>0.2</v>
      </c>
      <c r="K6672" s="168">
        <v>102.1</v>
      </c>
      <c r="L6672" s="168">
        <v>80.7</v>
      </c>
      <c r="M6672" s="168">
        <v>20.100000000000001</v>
      </c>
      <c r="N6672" s="168">
        <v>959.9</v>
      </c>
    </row>
    <row r="6673" spans="1:14" x14ac:dyDescent="0.2">
      <c r="A6673" s="168">
        <v>2019</v>
      </c>
      <c r="B6673" s="168">
        <v>10</v>
      </c>
      <c r="C6673" s="168">
        <v>5</v>
      </c>
      <c r="D6673" s="168">
        <v>21</v>
      </c>
      <c r="E6673" s="168">
        <v>30</v>
      </c>
      <c r="F6673" s="168">
        <v>0</v>
      </c>
      <c r="G6673" s="168">
        <v>0</v>
      </c>
      <c r="H6673" s="168">
        <v>0</v>
      </c>
      <c r="I6673" s="168">
        <v>-5</v>
      </c>
      <c r="J6673" s="168">
        <v>1.5</v>
      </c>
      <c r="K6673" s="168">
        <v>49.2</v>
      </c>
      <c r="L6673" s="168">
        <v>71.3</v>
      </c>
      <c r="M6673" s="168">
        <v>20.5</v>
      </c>
      <c r="N6673" s="168">
        <v>960.2</v>
      </c>
    </row>
    <row r="6674" spans="1:14" x14ac:dyDescent="0.2">
      <c r="A6674" s="168">
        <v>2019</v>
      </c>
      <c r="B6674" s="168">
        <v>10</v>
      </c>
      <c r="C6674" s="168">
        <v>5</v>
      </c>
      <c r="D6674" s="168">
        <v>22</v>
      </c>
      <c r="E6674" s="168">
        <v>30</v>
      </c>
      <c r="F6674" s="168">
        <v>0</v>
      </c>
      <c r="G6674" s="168">
        <v>0</v>
      </c>
      <c r="H6674" s="168">
        <v>0</v>
      </c>
      <c r="I6674" s="168">
        <v>-4.9000000000000004</v>
      </c>
      <c r="J6674" s="168">
        <v>1.7</v>
      </c>
      <c r="K6674" s="168">
        <v>57.6</v>
      </c>
      <c r="L6674" s="168">
        <v>68.5</v>
      </c>
      <c r="M6674" s="168">
        <v>19.8</v>
      </c>
      <c r="N6674" s="168">
        <v>960.5</v>
      </c>
    </row>
    <row r="6675" spans="1:14" x14ac:dyDescent="0.2">
      <c r="A6675" s="168">
        <v>2019</v>
      </c>
      <c r="B6675" s="168">
        <v>10</v>
      </c>
      <c r="C6675" s="168">
        <v>5</v>
      </c>
      <c r="D6675" s="168">
        <v>23</v>
      </c>
      <c r="E6675" s="168">
        <v>30</v>
      </c>
      <c r="F6675" s="168">
        <v>0</v>
      </c>
      <c r="G6675" s="168">
        <v>0</v>
      </c>
      <c r="H6675" s="168">
        <v>0</v>
      </c>
      <c r="I6675" s="168">
        <v>-4.8</v>
      </c>
      <c r="J6675" s="168">
        <v>1.6</v>
      </c>
      <c r="K6675" s="168">
        <v>42</v>
      </c>
      <c r="L6675" s="168">
        <v>60.7</v>
      </c>
      <c r="M6675" s="168">
        <v>20</v>
      </c>
      <c r="N6675" s="168">
        <v>960.6</v>
      </c>
    </row>
    <row r="6676" spans="1:14" x14ac:dyDescent="0.2">
      <c r="A6676" s="168">
        <v>2019</v>
      </c>
      <c r="B6676" s="168">
        <v>10</v>
      </c>
      <c r="C6676" s="168">
        <v>6</v>
      </c>
      <c r="D6676" s="168">
        <v>0</v>
      </c>
      <c r="E6676" s="168">
        <v>30</v>
      </c>
      <c r="F6676" s="168">
        <v>0</v>
      </c>
      <c r="G6676" s="168">
        <v>0</v>
      </c>
      <c r="H6676" s="168">
        <v>0</v>
      </c>
      <c r="I6676" s="168">
        <v>-4.5999999999999996</v>
      </c>
      <c r="J6676" s="168">
        <v>1.2</v>
      </c>
      <c r="K6676" s="168">
        <v>52.1</v>
      </c>
      <c r="L6676" s="168">
        <v>62.8</v>
      </c>
      <c r="M6676" s="168">
        <v>18.7</v>
      </c>
      <c r="N6676" s="168">
        <v>960.4</v>
      </c>
    </row>
    <row r="6677" spans="1:14" x14ac:dyDescent="0.2">
      <c r="A6677" s="168">
        <v>2019</v>
      </c>
      <c r="B6677" s="168">
        <v>10</v>
      </c>
      <c r="C6677" s="168">
        <v>6</v>
      </c>
      <c r="D6677" s="168">
        <v>1</v>
      </c>
      <c r="E6677" s="168">
        <v>30</v>
      </c>
      <c r="F6677" s="168">
        <v>0</v>
      </c>
      <c r="G6677" s="168">
        <v>0</v>
      </c>
      <c r="H6677" s="168">
        <v>0</v>
      </c>
      <c r="I6677" s="168">
        <v>-4.5</v>
      </c>
      <c r="J6677" s="168">
        <v>0.5</v>
      </c>
      <c r="K6677" s="168">
        <v>147.4</v>
      </c>
      <c r="L6677" s="168">
        <v>71.099999999999994</v>
      </c>
      <c r="M6677" s="168">
        <v>16.8</v>
      </c>
      <c r="N6677" s="168">
        <v>960.6</v>
      </c>
    </row>
    <row r="6678" spans="1:14" x14ac:dyDescent="0.2">
      <c r="A6678" s="168">
        <v>2019</v>
      </c>
      <c r="B6678" s="168">
        <v>10</v>
      </c>
      <c r="C6678" s="168">
        <v>6</v>
      </c>
      <c r="D6678" s="168">
        <v>2</v>
      </c>
      <c r="E6678" s="168">
        <v>30</v>
      </c>
      <c r="F6678" s="168">
        <v>0</v>
      </c>
      <c r="G6678" s="168">
        <v>0</v>
      </c>
      <c r="H6678" s="168">
        <v>0</v>
      </c>
      <c r="I6678" s="168">
        <v>-4.5999999999999996</v>
      </c>
      <c r="J6678" s="168">
        <v>0.6</v>
      </c>
      <c r="K6678" s="168">
        <v>48.4</v>
      </c>
      <c r="L6678" s="168">
        <v>69</v>
      </c>
      <c r="M6678" s="168">
        <v>16.7</v>
      </c>
      <c r="N6678" s="168">
        <v>960.6</v>
      </c>
    </row>
    <row r="6679" spans="1:14" x14ac:dyDescent="0.2">
      <c r="A6679" s="168">
        <v>2019</v>
      </c>
      <c r="B6679" s="168">
        <v>10</v>
      </c>
      <c r="C6679" s="168">
        <v>6</v>
      </c>
      <c r="D6679" s="168">
        <v>3</v>
      </c>
      <c r="E6679" s="168">
        <v>30</v>
      </c>
      <c r="F6679" s="168">
        <v>0</v>
      </c>
      <c r="G6679" s="168">
        <v>0</v>
      </c>
      <c r="H6679" s="168">
        <v>0</v>
      </c>
      <c r="I6679" s="168">
        <v>-4.7</v>
      </c>
      <c r="J6679" s="168">
        <v>0.9</v>
      </c>
      <c r="K6679" s="168">
        <v>20.9</v>
      </c>
      <c r="L6679" s="168">
        <v>70.2</v>
      </c>
      <c r="M6679" s="168">
        <v>16</v>
      </c>
      <c r="N6679" s="168">
        <v>960.3</v>
      </c>
    </row>
    <row r="6680" spans="1:14" x14ac:dyDescent="0.2">
      <c r="A6680" s="168">
        <v>2019</v>
      </c>
      <c r="B6680" s="168">
        <v>10</v>
      </c>
      <c r="C6680" s="168">
        <v>6</v>
      </c>
      <c r="D6680" s="168">
        <v>4</v>
      </c>
      <c r="E6680" s="168">
        <v>30</v>
      </c>
      <c r="F6680" s="168">
        <v>0</v>
      </c>
      <c r="G6680" s="168">
        <v>0</v>
      </c>
      <c r="H6680" s="168">
        <v>0</v>
      </c>
      <c r="I6680" s="168">
        <v>-4.7</v>
      </c>
      <c r="J6680" s="168">
        <v>2.2999999999999998</v>
      </c>
      <c r="K6680" s="168">
        <v>57.6</v>
      </c>
      <c r="L6680" s="168">
        <v>61.5</v>
      </c>
      <c r="M6680" s="168">
        <v>17.399999999999999</v>
      </c>
      <c r="N6680" s="168">
        <v>960.3</v>
      </c>
    </row>
    <row r="6681" spans="1:14" x14ac:dyDescent="0.2">
      <c r="A6681" s="168">
        <v>2019</v>
      </c>
      <c r="B6681" s="168">
        <v>10</v>
      </c>
      <c r="C6681" s="168">
        <v>6</v>
      </c>
      <c r="D6681" s="168">
        <v>5</v>
      </c>
      <c r="E6681" s="168">
        <v>30</v>
      </c>
      <c r="F6681" s="168">
        <v>0</v>
      </c>
      <c r="G6681" s="168">
        <v>0</v>
      </c>
      <c r="H6681" s="168">
        <v>0</v>
      </c>
      <c r="I6681" s="168">
        <v>-4.7</v>
      </c>
      <c r="J6681" s="168">
        <v>1</v>
      </c>
      <c r="K6681" s="168">
        <v>153.80000000000001</v>
      </c>
      <c r="L6681" s="168">
        <v>63.3</v>
      </c>
      <c r="M6681" s="168">
        <v>16.8</v>
      </c>
      <c r="N6681" s="168">
        <v>960.3</v>
      </c>
    </row>
    <row r="6682" spans="1:14" x14ac:dyDescent="0.2">
      <c r="A6682" s="168">
        <v>2019</v>
      </c>
      <c r="B6682" s="168">
        <v>10</v>
      </c>
      <c r="C6682" s="168">
        <v>6</v>
      </c>
      <c r="D6682" s="168">
        <v>6</v>
      </c>
      <c r="E6682" s="168">
        <v>30</v>
      </c>
      <c r="F6682" s="168">
        <v>0</v>
      </c>
      <c r="G6682" s="168">
        <v>0</v>
      </c>
      <c r="H6682" s="168">
        <v>0</v>
      </c>
      <c r="I6682" s="168">
        <v>-4.5999999999999996</v>
      </c>
      <c r="J6682" s="168">
        <v>0.9</v>
      </c>
      <c r="K6682" s="168">
        <v>63.6</v>
      </c>
      <c r="L6682" s="168">
        <v>68.400000000000006</v>
      </c>
      <c r="M6682" s="168">
        <v>15.3</v>
      </c>
      <c r="N6682" s="168">
        <v>960.5</v>
      </c>
    </row>
    <row r="6683" spans="1:14" x14ac:dyDescent="0.2">
      <c r="A6683" s="168">
        <v>2019</v>
      </c>
      <c r="B6683" s="168">
        <v>10</v>
      </c>
      <c r="C6683" s="168">
        <v>6</v>
      </c>
      <c r="D6683" s="168">
        <v>7</v>
      </c>
      <c r="E6683" s="168">
        <v>30</v>
      </c>
      <c r="F6683" s="168">
        <v>25</v>
      </c>
      <c r="G6683" s="168">
        <v>169</v>
      </c>
      <c r="H6683" s="168">
        <v>46</v>
      </c>
      <c r="I6683" s="168">
        <v>-4.5999999999999996</v>
      </c>
      <c r="J6683" s="168">
        <v>1.2</v>
      </c>
      <c r="K6683" s="168">
        <v>60.5</v>
      </c>
      <c r="L6683" s="168">
        <v>62.4</v>
      </c>
      <c r="M6683" s="168">
        <v>16.899999999999999</v>
      </c>
      <c r="N6683" s="168">
        <v>960.8</v>
      </c>
    </row>
    <row r="6684" spans="1:14" x14ac:dyDescent="0.2">
      <c r="A6684" s="168">
        <v>2019</v>
      </c>
      <c r="B6684" s="168">
        <v>10</v>
      </c>
      <c r="C6684" s="168">
        <v>6</v>
      </c>
      <c r="D6684" s="168">
        <v>8</v>
      </c>
      <c r="E6684" s="168">
        <v>30</v>
      </c>
      <c r="F6684" s="168">
        <v>52</v>
      </c>
      <c r="G6684" s="168">
        <v>628</v>
      </c>
      <c r="H6684" s="168">
        <v>222</v>
      </c>
      <c r="I6684" s="168">
        <v>-4.5</v>
      </c>
      <c r="J6684" s="168">
        <v>0.7</v>
      </c>
      <c r="K6684" s="168">
        <v>123.3</v>
      </c>
      <c r="L6684" s="168">
        <v>60.8</v>
      </c>
      <c r="M6684" s="168">
        <v>19.600000000000001</v>
      </c>
      <c r="N6684" s="168">
        <v>961.6</v>
      </c>
    </row>
    <row r="6685" spans="1:14" x14ac:dyDescent="0.2">
      <c r="A6685" s="168">
        <v>2019</v>
      </c>
      <c r="B6685" s="168">
        <v>10</v>
      </c>
      <c r="C6685" s="168">
        <v>6</v>
      </c>
      <c r="D6685" s="168">
        <v>9</v>
      </c>
      <c r="E6685" s="168">
        <v>30</v>
      </c>
      <c r="F6685" s="168">
        <v>66</v>
      </c>
      <c r="G6685" s="168">
        <v>799</v>
      </c>
      <c r="H6685" s="168">
        <v>422</v>
      </c>
      <c r="I6685" s="168">
        <v>-4.3</v>
      </c>
      <c r="J6685" s="168">
        <v>0.6</v>
      </c>
      <c r="K6685" s="168">
        <v>236</v>
      </c>
      <c r="L6685" s="168">
        <v>41.5</v>
      </c>
      <c r="M6685" s="168">
        <v>24.5</v>
      </c>
      <c r="N6685" s="168">
        <v>961.9</v>
      </c>
    </row>
    <row r="6686" spans="1:14" x14ac:dyDescent="0.2">
      <c r="A6686" s="168">
        <v>2019</v>
      </c>
      <c r="B6686" s="168">
        <v>10</v>
      </c>
      <c r="C6686" s="168">
        <v>6</v>
      </c>
      <c r="D6686" s="168">
        <v>10</v>
      </c>
      <c r="E6686" s="168">
        <v>30</v>
      </c>
      <c r="F6686" s="168">
        <v>73</v>
      </c>
      <c r="G6686" s="168">
        <v>882</v>
      </c>
      <c r="H6686" s="168">
        <v>594</v>
      </c>
      <c r="I6686" s="168">
        <v>-4.5999999999999996</v>
      </c>
      <c r="J6686" s="168">
        <v>0.7</v>
      </c>
      <c r="K6686" s="168">
        <v>172.8</v>
      </c>
      <c r="L6686" s="168">
        <v>30.7</v>
      </c>
      <c r="M6686" s="168">
        <v>27.6</v>
      </c>
      <c r="N6686" s="168">
        <v>962</v>
      </c>
    </row>
    <row r="6687" spans="1:14" x14ac:dyDescent="0.2">
      <c r="A6687" s="168">
        <v>2019</v>
      </c>
      <c r="B6687" s="168">
        <v>10</v>
      </c>
      <c r="C6687" s="168">
        <v>6</v>
      </c>
      <c r="D6687" s="168">
        <v>11</v>
      </c>
      <c r="E6687" s="168">
        <v>30</v>
      </c>
      <c r="F6687" s="168">
        <v>82</v>
      </c>
      <c r="G6687" s="168">
        <v>910</v>
      </c>
      <c r="H6687" s="168">
        <v>713</v>
      </c>
      <c r="I6687" s="168">
        <v>-4.9000000000000004</v>
      </c>
      <c r="J6687" s="168">
        <v>1.2</v>
      </c>
      <c r="K6687" s="168">
        <v>168.1</v>
      </c>
      <c r="L6687" s="168">
        <v>28.3</v>
      </c>
      <c r="M6687" s="168">
        <v>29.1</v>
      </c>
      <c r="N6687" s="168">
        <v>961.9</v>
      </c>
    </row>
    <row r="6688" spans="1:14" x14ac:dyDescent="0.2">
      <c r="A6688" s="168">
        <v>2019</v>
      </c>
      <c r="B6688" s="168">
        <v>10</v>
      </c>
      <c r="C6688" s="168">
        <v>6</v>
      </c>
      <c r="D6688" s="168">
        <v>12</v>
      </c>
      <c r="E6688" s="168">
        <v>30</v>
      </c>
      <c r="F6688" s="168">
        <v>91</v>
      </c>
      <c r="G6688" s="168">
        <v>909</v>
      </c>
      <c r="H6688" s="168">
        <v>769</v>
      </c>
      <c r="I6688" s="168">
        <v>-5</v>
      </c>
      <c r="J6688" s="168">
        <v>2</v>
      </c>
      <c r="K6688" s="168">
        <v>143.4</v>
      </c>
      <c r="L6688" s="168">
        <v>30.2</v>
      </c>
      <c r="M6688" s="168">
        <v>29.4</v>
      </c>
      <c r="N6688" s="168">
        <v>961.6</v>
      </c>
    </row>
    <row r="6689" spans="1:14" x14ac:dyDescent="0.2">
      <c r="A6689" s="168">
        <v>2019</v>
      </c>
      <c r="B6689" s="168">
        <v>10</v>
      </c>
      <c r="C6689" s="168">
        <v>6</v>
      </c>
      <c r="D6689" s="168">
        <v>13</v>
      </c>
      <c r="E6689" s="168">
        <v>30</v>
      </c>
      <c r="F6689" s="168">
        <v>96</v>
      </c>
      <c r="G6689" s="168">
        <v>890</v>
      </c>
      <c r="H6689" s="168">
        <v>758</v>
      </c>
      <c r="I6689" s="168">
        <v>-5.0999999999999996</v>
      </c>
      <c r="J6689" s="168">
        <v>2.2999999999999998</v>
      </c>
      <c r="K6689" s="168">
        <v>140.69999999999999</v>
      </c>
      <c r="L6689" s="168">
        <v>31.2</v>
      </c>
      <c r="M6689" s="168">
        <v>29.8</v>
      </c>
      <c r="N6689" s="168">
        <v>961.2</v>
      </c>
    </row>
    <row r="6690" spans="1:14" x14ac:dyDescent="0.2">
      <c r="A6690" s="168">
        <v>2019</v>
      </c>
      <c r="B6690" s="168">
        <v>10</v>
      </c>
      <c r="C6690" s="168">
        <v>6</v>
      </c>
      <c r="D6690" s="168">
        <v>14</v>
      </c>
      <c r="E6690" s="168">
        <v>30</v>
      </c>
      <c r="F6690" s="168">
        <v>93</v>
      </c>
      <c r="G6690" s="168">
        <v>871</v>
      </c>
      <c r="H6690" s="168">
        <v>692</v>
      </c>
      <c r="I6690" s="168">
        <v>-5.3</v>
      </c>
      <c r="J6690" s="168">
        <v>2.2999999999999998</v>
      </c>
      <c r="K6690" s="168">
        <v>150.69999999999999</v>
      </c>
      <c r="L6690" s="168">
        <v>32.200000000000003</v>
      </c>
      <c r="M6690" s="168">
        <v>29.9</v>
      </c>
      <c r="N6690" s="168">
        <v>960.9</v>
      </c>
    </row>
    <row r="6691" spans="1:14" x14ac:dyDescent="0.2">
      <c r="A6691" s="168">
        <v>2019</v>
      </c>
      <c r="B6691" s="168">
        <v>10</v>
      </c>
      <c r="C6691" s="168">
        <v>6</v>
      </c>
      <c r="D6691" s="168">
        <v>15</v>
      </c>
      <c r="E6691" s="168">
        <v>30</v>
      </c>
      <c r="F6691" s="168">
        <v>84</v>
      </c>
      <c r="G6691" s="168">
        <v>831</v>
      </c>
      <c r="H6691" s="168">
        <v>569</v>
      </c>
      <c r="I6691" s="168">
        <v>-5.3</v>
      </c>
      <c r="J6691" s="168">
        <v>3.8</v>
      </c>
      <c r="K6691" s="168">
        <v>254.3</v>
      </c>
      <c r="L6691" s="168">
        <v>33.799999999999997</v>
      </c>
      <c r="M6691" s="168">
        <v>29.4</v>
      </c>
      <c r="N6691" s="168">
        <v>960.6</v>
      </c>
    </row>
    <row r="6692" spans="1:14" x14ac:dyDescent="0.2">
      <c r="A6692" s="168">
        <v>2019</v>
      </c>
      <c r="B6692" s="168">
        <v>10</v>
      </c>
      <c r="C6692" s="168">
        <v>6</v>
      </c>
      <c r="D6692" s="168">
        <v>16</v>
      </c>
      <c r="E6692" s="168">
        <v>30</v>
      </c>
      <c r="F6692" s="168">
        <v>92</v>
      </c>
      <c r="G6692" s="168">
        <v>692</v>
      </c>
      <c r="H6692" s="168">
        <v>396</v>
      </c>
      <c r="I6692" s="168">
        <v>-5.0999999999999996</v>
      </c>
      <c r="J6692" s="168">
        <v>4.4000000000000004</v>
      </c>
      <c r="K6692" s="168">
        <v>263.5</v>
      </c>
      <c r="L6692" s="168">
        <v>34.1</v>
      </c>
      <c r="M6692" s="168">
        <v>28.3</v>
      </c>
      <c r="N6692" s="168">
        <v>960.6</v>
      </c>
    </row>
    <row r="6693" spans="1:14" x14ac:dyDescent="0.2">
      <c r="A6693" s="168">
        <v>2019</v>
      </c>
      <c r="B6693" s="168">
        <v>10</v>
      </c>
      <c r="C6693" s="168">
        <v>6</v>
      </c>
      <c r="D6693" s="168">
        <v>17</v>
      </c>
      <c r="E6693" s="168">
        <v>30</v>
      </c>
      <c r="F6693" s="168">
        <v>66</v>
      </c>
      <c r="G6693" s="168">
        <v>561</v>
      </c>
      <c r="H6693" s="168">
        <v>209</v>
      </c>
      <c r="I6693" s="168">
        <v>-5.0999999999999996</v>
      </c>
      <c r="J6693" s="168">
        <v>3.6</v>
      </c>
      <c r="K6693" s="168">
        <v>267.10000000000002</v>
      </c>
      <c r="L6693" s="168">
        <v>33.4</v>
      </c>
      <c r="M6693" s="168">
        <v>27.7</v>
      </c>
      <c r="N6693" s="168">
        <v>960.7</v>
      </c>
    </row>
    <row r="6694" spans="1:14" x14ac:dyDescent="0.2">
      <c r="A6694" s="168">
        <v>2019</v>
      </c>
      <c r="B6694" s="168">
        <v>10</v>
      </c>
      <c r="C6694" s="168">
        <v>6</v>
      </c>
      <c r="D6694" s="168">
        <v>18</v>
      </c>
      <c r="E6694" s="168">
        <v>30</v>
      </c>
      <c r="F6694" s="168">
        <v>17</v>
      </c>
      <c r="G6694" s="168">
        <v>123</v>
      </c>
      <c r="H6694" s="168">
        <v>33</v>
      </c>
      <c r="I6694" s="168">
        <v>-4.9000000000000004</v>
      </c>
      <c r="J6694" s="168">
        <v>2.9</v>
      </c>
      <c r="K6694" s="168">
        <v>253.2</v>
      </c>
      <c r="L6694" s="168">
        <v>38.700000000000003</v>
      </c>
      <c r="M6694" s="168">
        <v>25.4</v>
      </c>
      <c r="N6694" s="168">
        <v>960.8</v>
      </c>
    </row>
    <row r="6695" spans="1:14" x14ac:dyDescent="0.2">
      <c r="A6695" s="168">
        <v>2019</v>
      </c>
      <c r="B6695" s="168">
        <v>10</v>
      </c>
      <c r="C6695" s="168">
        <v>6</v>
      </c>
      <c r="D6695" s="168">
        <v>19</v>
      </c>
      <c r="E6695" s="168">
        <v>30</v>
      </c>
      <c r="F6695" s="168">
        <v>0</v>
      </c>
      <c r="G6695" s="168">
        <v>0</v>
      </c>
      <c r="H6695" s="168">
        <v>0</v>
      </c>
      <c r="I6695" s="168">
        <v>-4.5999999999999996</v>
      </c>
      <c r="J6695" s="168">
        <v>1.7</v>
      </c>
      <c r="K6695" s="168">
        <v>232.8</v>
      </c>
      <c r="L6695" s="168">
        <v>46.2</v>
      </c>
      <c r="M6695" s="168">
        <v>22.5</v>
      </c>
      <c r="N6695" s="168">
        <v>960.9</v>
      </c>
    </row>
    <row r="6696" spans="1:14" x14ac:dyDescent="0.2">
      <c r="A6696" s="168">
        <v>2019</v>
      </c>
      <c r="B6696" s="168">
        <v>10</v>
      </c>
      <c r="C6696" s="168">
        <v>6</v>
      </c>
      <c r="D6696" s="168">
        <v>20</v>
      </c>
      <c r="E6696" s="168">
        <v>30</v>
      </c>
      <c r="F6696" s="168">
        <v>0</v>
      </c>
      <c r="G6696" s="168">
        <v>0</v>
      </c>
      <c r="H6696" s="168">
        <v>0</v>
      </c>
      <c r="I6696" s="168">
        <v>-4.2</v>
      </c>
      <c r="J6696" s="168">
        <v>0.3</v>
      </c>
      <c r="K6696" s="168">
        <v>215.8</v>
      </c>
      <c r="L6696" s="168">
        <v>53.9</v>
      </c>
      <c r="M6696" s="168">
        <v>20.9</v>
      </c>
      <c r="N6696" s="168">
        <v>961.3</v>
      </c>
    </row>
    <row r="6697" spans="1:14" x14ac:dyDescent="0.2">
      <c r="A6697" s="168">
        <v>2019</v>
      </c>
      <c r="B6697" s="168">
        <v>10</v>
      </c>
      <c r="C6697" s="168">
        <v>6</v>
      </c>
      <c r="D6697" s="168">
        <v>21</v>
      </c>
      <c r="E6697" s="168">
        <v>30</v>
      </c>
      <c r="F6697" s="168">
        <v>0</v>
      </c>
      <c r="G6697" s="168">
        <v>0</v>
      </c>
      <c r="H6697" s="168">
        <v>0</v>
      </c>
      <c r="I6697" s="168">
        <v>-4</v>
      </c>
      <c r="J6697" s="168">
        <v>0.5</v>
      </c>
      <c r="K6697" s="168">
        <v>240.3</v>
      </c>
      <c r="L6697" s="168">
        <v>56.6</v>
      </c>
      <c r="M6697" s="168">
        <v>19.600000000000001</v>
      </c>
      <c r="N6697" s="168">
        <v>961.6</v>
      </c>
    </row>
    <row r="6698" spans="1:14" x14ac:dyDescent="0.2">
      <c r="A6698" s="168">
        <v>2019</v>
      </c>
      <c r="B6698" s="168">
        <v>10</v>
      </c>
      <c r="C6698" s="168">
        <v>6</v>
      </c>
      <c r="D6698" s="168">
        <v>22</v>
      </c>
      <c r="E6698" s="168">
        <v>30</v>
      </c>
      <c r="F6698" s="168">
        <v>0</v>
      </c>
      <c r="G6698" s="168">
        <v>0</v>
      </c>
      <c r="H6698" s="168">
        <v>0</v>
      </c>
      <c r="I6698" s="168">
        <v>-3.8</v>
      </c>
      <c r="J6698" s="168">
        <v>1.6</v>
      </c>
      <c r="K6698" s="168">
        <v>102.1</v>
      </c>
      <c r="L6698" s="168">
        <v>56.1</v>
      </c>
      <c r="M6698" s="168">
        <v>19.600000000000001</v>
      </c>
      <c r="N6698" s="168">
        <v>961.9</v>
      </c>
    </row>
    <row r="6699" spans="1:14" x14ac:dyDescent="0.2">
      <c r="A6699" s="168">
        <v>2019</v>
      </c>
      <c r="B6699" s="168">
        <v>10</v>
      </c>
      <c r="C6699" s="168">
        <v>6</v>
      </c>
      <c r="D6699" s="168">
        <v>23</v>
      </c>
      <c r="E6699" s="168">
        <v>30</v>
      </c>
      <c r="F6699" s="168">
        <v>0</v>
      </c>
      <c r="G6699" s="168">
        <v>0</v>
      </c>
      <c r="H6699" s="168">
        <v>0</v>
      </c>
      <c r="I6699" s="168">
        <v>-3.9</v>
      </c>
      <c r="J6699" s="168">
        <v>2.2999999999999998</v>
      </c>
      <c r="K6699" s="168">
        <v>33.4</v>
      </c>
      <c r="L6699" s="168">
        <v>54.2</v>
      </c>
      <c r="M6699" s="168">
        <v>20</v>
      </c>
      <c r="N6699" s="168">
        <v>961.7</v>
      </c>
    </row>
    <row r="6700" spans="1:14" x14ac:dyDescent="0.2">
      <c r="A6700" s="168">
        <v>2019</v>
      </c>
      <c r="B6700" s="168">
        <v>10</v>
      </c>
      <c r="C6700" s="168">
        <v>7</v>
      </c>
      <c r="D6700" s="168">
        <v>0</v>
      </c>
      <c r="E6700" s="168">
        <v>30</v>
      </c>
      <c r="F6700" s="168">
        <v>0</v>
      </c>
      <c r="G6700" s="168">
        <v>0</v>
      </c>
      <c r="H6700" s="168">
        <v>0</v>
      </c>
      <c r="I6700" s="168">
        <v>-4.2</v>
      </c>
      <c r="J6700" s="168">
        <v>2.2999999999999998</v>
      </c>
      <c r="K6700" s="168">
        <v>74.599999999999994</v>
      </c>
      <c r="L6700" s="168">
        <v>54.7</v>
      </c>
      <c r="M6700" s="168">
        <v>19.3</v>
      </c>
      <c r="N6700" s="168">
        <v>961.3</v>
      </c>
    </row>
    <row r="6701" spans="1:14" x14ac:dyDescent="0.2">
      <c r="A6701" s="168">
        <v>2019</v>
      </c>
      <c r="B6701" s="168">
        <v>10</v>
      </c>
      <c r="C6701" s="168">
        <v>7</v>
      </c>
      <c r="D6701" s="168">
        <v>1</v>
      </c>
      <c r="E6701" s="168">
        <v>30</v>
      </c>
      <c r="F6701" s="168">
        <v>0</v>
      </c>
      <c r="G6701" s="168">
        <v>0</v>
      </c>
      <c r="H6701" s="168">
        <v>0</v>
      </c>
      <c r="I6701" s="168">
        <v>-4.5999999999999996</v>
      </c>
      <c r="J6701" s="168">
        <v>1.4</v>
      </c>
      <c r="K6701" s="168">
        <v>77.5</v>
      </c>
      <c r="L6701" s="168">
        <v>48.1</v>
      </c>
      <c r="M6701" s="168">
        <v>19.899999999999999</v>
      </c>
      <c r="N6701" s="168">
        <v>961.2</v>
      </c>
    </row>
    <row r="6702" spans="1:14" x14ac:dyDescent="0.2">
      <c r="A6702" s="168">
        <v>2019</v>
      </c>
      <c r="B6702" s="168">
        <v>10</v>
      </c>
      <c r="C6702" s="168">
        <v>7</v>
      </c>
      <c r="D6702" s="168">
        <v>2</v>
      </c>
      <c r="E6702" s="168">
        <v>30</v>
      </c>
      <c r="F6702" s="168">
        <v>0</v>
      </c>
      <c r="G6702" s="168">
        <v>0</v>
      </c>
      <c r="H6702" s="168">
        <v>0</v>
      </c>
      <c r="I6702" s="168">
        <v>-5</v>
      </c>
      <c r="J6702" s="168">
        <v>1.3</v>
      </c>
      <c r="K6702" s="168">
        <v>12.6</v>
      </c>
      <c r="L6702" s="168">
        <v>47.4</v>
      </c>
      <c r="M6702" s="168">
        <v>19.2</v>
      </c>
      <c r="N6702" s="168">
        <v>960.7</v>
      </c>
    </row>
    <row r="6703" spans="1:14" x14ac:dyDescent="0.2">
      <c r="A6703" s="168">
        <v>2019</v>
      </c>
      <c r="B6703" s="168">
        <v>10</v>
      </c>
      <c r="C6703" s="168">
        <v>7</v>
      </c>
      <c r="D6703" s="168">
        <v>3</v>
      </c>
      <c r="E6703" s="168">
        <v>30</v>
      </c>
      <c r="F6703" s="168">
        <v>0</v>
      </c>
      <c r="G6703" s="168">
        <v>0</v>
      </c>
      <c r="H6703" s="168">
        <v>0</v>
      </c>
      <c r="I6703" s="168">
        <v>-5.4</v>
      </c>
      <c r="J6703" s="168">
        <v>2</v>
      </c>
      <c r="K6703" s="168">
        <v>40.6</v>
      </c>
      <c r="L6703" s="168">
        <v>46</v>
      </c>
      <c r="M6703" s="168">
        <v>19.399999999999999</v>
      </c>
      <c r="N6703" s="168">
        <v>960</v>
      </c>
    </row>
    <row r="6704" spans="1:14" x14ac:dyDescent="0.2">
      <c r="A6704" s="168">
        <v>2019</v>
      </c>
      <c r="B6704" s="168">
        <v>10</v>
      </c>
      <c r="C6704" s="168">
        <v>7</v>
      </c>
      <c r="D6704" s="168">
        <v>4</v>
      </c>
      <c r="E6704" s="168">
        <v>30</v>
      </c>
      <c r="F6704" s="168">
        <v>0</v>
      </c>
      <c r="G6704" s="168">
        <v>0</v>
      </c>
      <c r="H6704" s="168">
        <v>0</v>
      </c>
      <c r="I6704" s="168">
        <v>-5.7</v>
      </c>
      <c r="J6704" s="168">
        <v>1.3</v>
      </c>
      <c r="K6704" s="168">
        <v>100.7</v>
      </c>
      <c r="L6704" s="168">
        <v>46.6</v>
      </c>
      <c r="M6704" s="168">
        <v>18.899999999999999</v>
      </c>
      <c r="N6704" s="168">
        <v>959.6</v>
      </c>
    </row>
    <row r="6705" spans="1:14" x14ac:dyDescent="0.2">
      <c r="A6705" s="168">
        <v>2019</v>
      </c>
      <c r="B6705" s="168">
        <v>10</v>
      </c>
      <c r="C6705" s="168">
        <v>7</v>
      </c>
      <c r="D6705" s="168">
        <v>5</v>
      </c>
      <c r="E6705" s="168">
        <v>30</v>
      </c>
      <c r="F6705" s="168">
        <v>0</v>
      </c>
      <c r="G6705" s="168">
        <v>0</v>
      </c>
      <c r="H6705" s="168">
        <v>0</v>
      </c>
      <c r="I6705" s="168">
        <v>-5.9</v>
      </c>
      <c r="J6705" s="168">
        <v>1.7</v>
      </c>
      <c r="K6705" s="168">
        <v>50.5</v>
      </c>
      <c r="L6705" s="168">
        <v>48.3</v>
      </c>
      <c r="M6705" s="168">
        <v>18</v>
      </c>
      <c r="N6705" s="168">
        <v>959.6</v>
      </c>
    </row>
    <row r="6706" spans="1:14" x14ac:dyDescent="0.2">
      <c r="A6706" s="168">
        <v>2019</v>
      </c>
      <c r="B6706" s="168">
        <v>10</v>
      </c>
      <c r="C6706" s="168">
        <v>7</v>
      </c>
      <c r="D6706" s="168">
        <v>6</v>
      </c>
      <c r="E6706" s="168">
        <v>30</v>
      </c>
      <c r="F6706" s="168">
        <v>0</v>
      </c>
      <c r="G6706" s="168">
        <v>0</v>
      </c>
      <c r="H6706" s="168">
        <v>0</v>
      </c>
      <c r="I6706" s="168">
        <v>-5.9</v>
      </c>
      <c r="J6706" s="168">
        <v>2.5</v>
      </c>
      <c r="K6706" s="168">
        <v>58.8</v>
      </c>
      <c r="L6706" s="168">
        <v>43.6</v>
      </c>
      <c r="M6706" s="168">
        <v>19</v>
      </c>
      <c r="N6706" s="168">
        <v>959.6</v>
      </c>
    </row>
    <row r="6707" spans="1:14" x14ac:dyDescent="0.2">
      <c r="A6707" s="168">
        <v>2019</v>
      </c>
      <c r="B6707" s="168">
        <v>10</v>
      </c>
      <c r="C6707" s="168">
        <v>7</v>
      </c>
      <c r="D6707" s="168">
        <v>7</v>
      </c>
      <c r="E6707" s="168">
        <v>30</v>
      </c>
      <c r="F6707" s="168">
        <v>25</v>
      </c>
      <c r="G6707" s="168">
        <v>166</v>
      </c>
      <c r="H6707" s="168">
        <v>45</v>
      </c>
      <c r="I6707" s="168">
        <v>-5.6</v>
      </c>
      <c r="J6707" s="168">
        <v>0.8</v>
      </c>
      <c r="K6707" s="168">
        <v>52.9</v>
      </c>
      <c r="L6707" s="168">
        <v>46.6</v>
      </c>
      <c r="M6707" s="168">
        <v>18.3</v>
      </c>
      <c r="N6707" s="168">
        <v>959.8</v>
      </c>
    </row>
    <row r="6708" spans="1:14" x14ac:dyDescent="0.2">
      <c r="A6708" s="168">
        <v>2019</v>
      </c>
      <c r="B6708" s="168">
        <v>10</v>
      </c>
      <c r="C6708" s="168">
        <v>7</v>
      </c>
      <c r="D6708" s="168">
        <v>8</v>
      </c>
      <c r="E6708" s="168">
        <v>30</v>
      </c>
      <c r="F6708" s="168">
        <v>58</v>
      </c>
      <c r="G6708" s="168">
        <v>546</v>
      </c>
      <c r="H6708" s="168">
        <v>205</v>
      </c>
      <c r="I6708" s="168">
        <v>-5.0999999999999996</v>
      </c>
      <c r="J6708" s="168">
        <v>1.7</v>
      </c>
      <c r="K6708" s="168">
        <v>19.899999999999999</v>
      </c>
      <c r="L6708" s="168">
        <v>38</v>
      </c>
      <c r="M6708" s="168">
        <v>22.4</v>
      </c>
      <c r="N6708" s="168">
        <v>960.2</v>
      </c>
    </row>
    <row r="6709" spans="1:14" x14ac:dyDescent="0.2">
      <c r="A6709" s="168">
        <v>2019</v>
      </c>
      <c r="B6709" s="168">
        <v>10</v>
      </c>
      <c r="C6709" s="168">
        <v>7</v>
      </c>
      <c r="D6709" s="168">
        <v>9</v>
      </c>
      <c r="E6709" s="168">
        <v>30</v>
      </c>
      <c r="F6709" s="168">
        <v>93</v>
      </c>
      <c r="G6709" s="168">
        <v>700</v>
      </c>
      <c r="H6709" s="168">
        <v>397</v>
      </c>
      <c r="I6709" s="168">
        <v>-2.5</v>
      </c>
      <c r="J6709" s="168">
        <v>0.5</v>
      </c>
      <c r="K6709" s="168">
        <v>147.69999999999999</v>
      </c>
      <c r="L6709" s="168">
        <v>30</v>
      </c>
      <c r="M6709" s="168">
        <v>26.6</v>
      </c>
      <c r="N6709" s="168">
        <v>960.8</v>
      </c>
    </row>
    <row r="6710" spans="1:14" x14ac:dyDescent="0.2">
      <c r="A6710" s="168">
        <v>2019</v>
      </c>
      <c r="B6710" s="168">
        <v>10</v>
      </c>
      <c r="C6710" s="168">
        <v>7</v>
      </c>
      <c r="D6710" s="168">
        <v>10</v>
      </c>
      <c r="E6710" s="168">
        <v>30</v>
      </c>
      <c r="F6710" s="168">
        <v>88</v>
      </c>
      <c r="G6710" s="168">
        <v>847</v>
      </c>
      <c r="H6710" s="168">
        <v>582</v>
      </c>
      <c r="I6710" s="168">
        <v>0.4</v>
      </c>
      <c r="J6710" s="168">
        <v>0.9</v>
      </c>
      <c r="K6710" s="168">
        <v>122.9</v>
      </c>
      <c r="L6710" s="168">
        <v>27.3</v>
      </c>
      <c r="M6710" s="168">
        <v>28.3</v>
      </c>
      <c r="N6710" s="168">
        <v>960.9</v>
      </c>
    </row>
    <row r="6711" spans="1:14" x14ac:dyDescent="0.2">
      <c r="A6711" s="168">
        <v>2019</v>
      </c>
      <c r="B6711" s="168">
        <v>10</v>
      </c>
      <c r="C6711" s="168">
        <v>7</v>
      </c>
      <c r="D6711" s="168">
        <v>11</v>
      </c>
      <c r="E6711" s="168">
        <v>30</v>
      </c>
      <c r="F6711" s="168">
        <v>94</v>
      </c>
      <c r="G6711" s="168">
        <v>887</v>
      </c>
      <c r="H6711" s="168">
        <v>703</v>
      </c>
      <c r="I6711" s="168">
        <v>1.9</v>
      </c>
      <c r="J6711" s="168">
        <v>1</v>
      </c>
      <c r="K6711" s="168">
        <v>159.30000000000001</v>
      </c>
      <c r="L6711" s="168">
        <v>22.3</v>
      </c>
      <c r="M6711" s="168">
        <v>30.2</v>
      </c>
      <c r="N6711" s="168">
        <v>960.5</v>
      </c>
    </row>
    <row r="6712" spans="1:14" x14ac:dyDescent="0.2">
      <c r="A6712" s="168">
        <v>2019</v>
      </c>
      <c r="B6712" s="168">
        <v>10</v>
      </c>
      <c r="C6712" s="168">
        <v>7</v>
      </c>
      <c r="D6712" s="168">
        <v>12</v>
      </c>
      <c r="E6712" s="168">
        <v>30</v>
      </c>
      <c r="F6712" s="168">
        <v>107</v>
      </c>
      <c r="G6712" s="168">
        <v>872</v>
      </c>
      <c r="H6712" s="168">
        <v>751</v>
      </c>
      <c r="I6712" s="168">
        <v>3</v>
      </c>
      <c r="J6712" s="168">
        <v>1.5</v>
      </c>
      <c r="K6712" s="168">
        <v>154.6</v>
      </c>
      <c r="L6712" s="168">
        <v>20.100000000000001</v>
      </c>
      <c r="M6712" s="168">
        <v>31.4</v>
      </c>
      <c r="N6712" s="168">
        <v>960.1</v>
      </c>
    </row>
    <row r="6713" spans="1:14" x14ac:dyDescent="0.2">
      <c r="A6713" s="168">
        <v>2019</v>
      </c>
      <c r="B6713" s="168">
        <v>10</v>
      </c>
      <c r="C6713" s="168">
        <v>7</v>
      </c>
      <c r="D6713" s="168">
        <v>13</v>
      </c>
      <c r="E6713" s="168">
        <v>30</v>
      </c>
      <c r="F6713" s="168">
        <v>91</v>
      </c>
      <c r="G6713" s="168">
        <v>900</v>
      </c>
      <c r="H6713" s="168">
        <v>753</v>
      </c>
      <c r="I6713" s="168">
        <v>3.8</v>
      </c>
      <c r="J6713" s="168">
        <v>3.4</v>
      </c>
      <c r="K6713" s="168">
        <v>261.8</v>
      </c>
      <c r="L6713" s="168">
        <v>23.2</v>
      </c>
      <c r="M6713" s="168">
        <v>31.3</v>
      </c>
      <c r="N6713" s="168">
        <v>959.4</v>
      </c>
    </row>
    <row r="6714" spans="1:14" x14ac:dyDescent="0.2">
      <c r="A6714" s="168">
        <v>2019</v>
      </c>
      <c r="B6714" s="168">
        <v>10</v>
      </c>
      <c r="C6714" s="168">
        <v>7</v>
      </c>
      <c r="D6714" s="168">
        <v>14</v>
      </c>
      <c r="E6714" s="168">
        <v>30</v>
      </c>
      <c r="F6714" s="168">
        <v>77</v>
      </c>
      <c r="G6714" s="168">
        <v>902</v>
      </c>
      <c r="H6714" s="168">
        <v>689</v>
      </c>
      <c r="I6714" s="168">
        <v>4.4000000000000004</v>
      </c>
      <c r="J6714" s="168">
        <v>5.7</v>
      </c>
      <c r="K6714" s="168">
        <v>266</v>
      </c>
      <c r="L6714" s="168">
        <v>24.4</v>
      </c>
      <c r="M6714" s="168">
        <v>30.5</v>
      </c>
      <c r="N6714" s="168">
        <v>959.1</v>
      </c>
    </row>
    <row r="6715" spans="1:14" x14ac:dyDescent="0.2">
      <c r="A6715" s="168">
        <v>2019</v>
      </c>
      <c r="B6715" s="168">
        <v>10</v>
      </c>
      <c r="C6715" s="168">
        <v>7</v>
      </c>
      <c r="D6715" s="168">
        <v>15</v>
      </c>
      <c r="E6715" s="168">
        <v>30</v>
      </c>
      <c r="F6715" s="168">
        <v>94</v>
      </c>
      <c r="G6715" s="168">
        <v>785</v>
      </c>
      <c r="H6715" s="168">
        <v>549</v>
      </c>
      <c r="I6715" s="168">
        <v>5</v>
      </c>
      <c r="J6715" s="168">
        <v>5.8</v>
      </c>
      <c r="K6715" s="168">
        <v>262.8</v>
      </c>
      <c r="L6715" s="168">
        <v>24.3</v>
      </c>
      <c r="M6715" s="168">
        <v>30.3</v>
      </c>
      <c r="N6715" s="168">
        <v>959</v>
      </c>
    </row>
    <row r="6716" spans="1:14" x14ac:dyDescent="0.2">
      <c r="A6716" s="168">
        <v>2019</v>
      </c>
      <c r="B6716" s="168">
        <v>10</v>
      </c>
      <c r="C6716" s="168">
        <v>7</v>
      </c>
      <c r="D6716" s="168">
        <v>16</v>
      </c>
      <c r="E6716" s="168">
        <v>30</v>
      </c>
      <c r="F6716" s="168">
        <v>132</v>
      </c>
      <c r="G6716" s="168">
        <v>600</v>
      </c>
      <c r="H6716" s="168">
        <v>389</v>
      </c>
      <c r="I6716" s="168">
        <v>5.4</v>
      </c>
      <c r="J6716" s="168">
        <v>4.4000000000000004</v>
      </c>
      <c r="K6716" s="168">
        <v>276.60000000000002</v>
      </c>
      <c r="L6716" s="168">
        <v>25.9</v>
      </c>
      <c r="M6716" s="168">
        <v>29.6</v>
      </c>
      <c r="N6716" s="168">
        <v>959.1</v>
      </c>
    </row>
    <row r="6717" spans="1:14" x14ac:dyDescent="0.2">
      <c r="A6717" s="168">
        <v>2019</v>
      </c>
      <c r="B6717" s="168">
        <v>10</v>
      </c>
      <c r="C6717" s="168">
        <v>7</v>
      </c>
      <c r="D6717" s="168">
        <v>17</v>
      </c>
      <c r="E6717" s="168">
        <v>30</v>
      </c>
      <c r="F6717" s="168">
        <v>111</v>
      </c>
      <c r="G6717" s="168">
        <v>181</v>
      </c>
      <c r="H6717" s="168">
        <v>154</v>
      </c>
      <c r="I6717" s="168">
        <v>5.6</v>
      </c>
      <c r="J6717" s="168">
        <v>3.7</v>
      </c>
      <c r="K6717" s="168">
        <v>285.39999999999998</v>
      </c>
      <c r="L6717" s="168">
        <v>27.9</v>
      </c>
      <c r="M6717" s="168">
        <v>28.2</v>
      </c>
      <c r="N6717" s="168">
        <v>959.5</v>
      </c>
    </row>
    <row r="6718" spans="1:14" x14ac:dyDescent="0.2">
      <c r="A6718" s="168">
        <v>2019</v>
      </c>
      <c r="B6718" s="168">
        <v>10</v>
      </c>
      <c r="C6718" s="168">
        <v>7</v>
      </c>
      <c r="D6718" s="168">
        <v>18</v>
      </c>
      <c r="E6718" s="168">
        <v>30</v>
      </c>
      <c r="F6718" s="168">
        <v>22</v>
      </c>
      <c r="G6718" s="168">
        <v>38</v>
      </c>
      <c r="H6718" s="168">
        <v>26</v>
      </c>
      <c r="I6718" s="168">
        <v>5.7</v>
      </c>
      <c r="J6718" s="168">
        <v>2.9</v>
      </c>
      <c r="K6718" s="168">
        <v>211.3</v>
      </c>
      <c r="L6718" s="168">
        <v>32</v>
      </c>
      <c r="M6718" s="168">
        <v>26.3</v>
      </c>
      <c r="N6718" s="168">
        <v>960</v>
      </c>
    </row>
    <row r="6719" spans="1:14" x14ac:dyDescent="0.2">
      <c r="A6719" s="168">
        <v>2019</v>
      </c>
      <c r="B6719" s="168">
        <v>10</v>
      </c>
      <c r="C6719" s="168">
        <v>7</v>
      </c>
      <c r="D6719" s="168">
        <v>19</v>
      </c>
      <c r="E6719" s="168">
        <v>30</v>
      </c>
      <c r="F6719" s="168">
        <v>0</v>
      </c>
      <c r="G6719" s="168">
        <v>0</v>
      </c>
      <c r="H6719" s="168">
        <v>0</v>
      </c>
      <c r="I6719" s="168">
        <v>5.8</v>
      </c>
      <c r="J6719" s="168">
        <v>4</v>
      </c>
      <c r="K6719" s="168">
        <v>99.5</v>
      </c>
      <c r="L6719" s="168">
        <v>48.6</v>
      </c>
      <c r="M6719" s="168">
        <v>23</v>
      </c>
      <c r="N6719" s="168">
        <v>960.4</v>
      </c>
    </row>
    <row r="6720" spans="1:14" x14ac:dyDescent="0.2">
      <c r="A6720" s="168">
        <v>2019</v>
      </c>
      <c r="B6720" s="168">
        <v>10</v>
      </c>
      <c r="C6720" s="168">
        <v>7</v>
      </c>
      <c r="D6720" s="168">
        <v>20</v>
      </c>
      <c r="E6720" s="168">
        <v>30</v>
      </c>
      <c r="F6720" s="168">
        <v>0</v>
      </c>
      <c r="G6720" s="168">
        <v>0</v>
      </c>
      <c r="H6720" s="168">
        <v>0</v>
      </c>
      <c r="I6720" s="168">
        <v>5.9</v>
      </c>
      <c r="J6720" s="168">
        <v>4.2</v>
      </c>
      <c r="K6720" s="168">
        <v>96.1</v>
      </c>
      <c r="L6720" s="168">
        <v>62.9</v>
      </c>
      <c r="M6720" s="168">
        <v>20.5</v>
      </c>
      <c r="N6720" s="168">
        <v>961.1</v>
      </c>
    </row>
    <row r="6721" spans="1:14" x14ac:dyDescent="0.2">
      <c r="A6721" s="168">
        <v>2019</v>
      </c>
      <c r="B6721" s="168">
        <v>10</v>
      </c>
      <c r="C6721" s="168">
        <v>7</v>
      </c>
      <c r="D6721" s="168">
        <v>21</v>
      </c>
      <c r="E6721" s="168">
        <v>30</v>
      </c>
      <c r="F6721" s="168">
        <v>0</v>
      </c>
      <c r="G6721" s="168">
        <v>0</v>
      </c>
      <c r="H6721" s="168">
        <v>0</v>
      </c>
      <c r="I6721" s="168">
        <v>6.2</v>
      </c>
      <c r="J6721" s="168">
        <v>4.2</v>
      </c>
      <c r="K6721" s="168">
        <v>93</v>
      </c>
      <c r="L6721" s="168">
        <v>66.7</v>
      </c>
      <c r="M6721" s="168">
        <v>19.7</v>
      </c>
      <c r="N6721" s="168">
        <v>961.8</v>
      </c>
    </row>
    <row r="6722" spans="1:14" x14ac:dyDescent="0.2">
      <c r="A6722" s="168">
        <v>2019</v>
      </c>
      <c r="B6722" s="168">
        <v>10</v>
      </c>
      <c r="C6722" s="168">
        <v>7</v>
      </c>
      <c r="D6722" s="168">
        <v>22</v>
      </c>
      <c r="E6722" s="168">
        <v>30</v>
      </c>
      <c r="F6722" s="168">
        <v>0</v>
      </c>
      <c r="G6722" s="168">
        <v>0</v>
      </c>
      <c r="H6722" s="168">
        <v>0</v>
      </c>
      <c r="I6722" s="168">
        <v>6.6</v>
      </c>
      <c r="J6722" s="168">
        <v>3.3</v>
      </c>
      <c r="K6722" s="168">
        <v>77.599999999999994</v>
      </c>
      <c r="L6722" s="168">
        <v>69.400000000000006</v>
      </c>
      <c r="M6722" s="168">
        <v>19.5</v>
      </c>
      <c r="N6722" s="168">
        <v>962.3</v>
      </c>
    </row>
    <row r="6723" spans="1:14" x14ac:dyDescent="0.2">
      <c r="A6723" s="168">
        <v>2019</v>
      </c>
      <c r="B6723" s="168">
        <v>10</v>
      </c>
      <c r="C6723" s="168">
        <v>7</v>
      </c>
      <c r="D6723" s="168">
        <v>23</v>
      </c>
      <c r="E6723" s="168">
        <v>30</v>
      </c>
      <c r="F6723" s="168">
        <v>0</v>
      </c>
      <c r="G6723" s="168">
        <v>0</v>
      </c>
      <c r="H6723" s="168">
        <v>0</v>
      </c>
      <c r="I6723" s="168">
        <v>7.1</v>
      </c>
      <c r="J6723" s="168">
        <v>2.5</v>
      </c>
      <c r="K6723" s="168">
        <v>84.8</v>
      </c>
      <c r="L6723" s="168">
        <v>75.3</v>
      </c>
      <c r="M6723" s="168">
        <v>18.399999999999999</v>
      </c>
      <c r="N6723" s="168">
        <v>962.4</v>
      </c>
    </row>
    <row r="6724" spans="1:14" x14ac:dyDescent="0.2">
      <c r="A6724" s="168">
        <v>2019</v>
      </c>
      <c r="B6724" s="168">
        <v>10</v>
      </c>
      <c r="C6724" s="168">
        <v>8</v>
      </c>
      <c r="D6724" s="168">
        <v>0</v>
      </c>
      <c r="E6724" s="168">
        <v>30</v>
      </c>
      <c r="F6724" s="168">
        <v>0</v>
      </c>
      <c r="G6724" s="168">
        <v>0</v>
      </c>
      <c r="H6724" s="168">
        <v>0</v>
      </c>
      <c r="I6724" s="168">
        <v>7.5</v>
      </c>
      <c r="J6724" s="168">
        <v>1.9</v>
      </c>
      <c r="K6724" s="168">
        <v>73.8</v>
      </c>
      <c r="L6724" s="168">
        <v>76.8</v>
      </c>
      <c r="M6724" s="168">
        <v>17.899999999999999</v>
      </c>
      <c r="N6724" s="168">
        <v>962.1</v>
      </c>
    </row>
    <row r="6725" spans="1:14" x14ac:dyDescent="0.2">
      <c r="A6725" s="168">
        <v>2019</v>
      </c>
      <c r="B6725" s="168">
        <v>10</v>
      </c>
      <c r="C6725" s="168">
        <v>8</v>
      </c>
      <c r="D6725" s="168">
        <v>1</v>
      </c>
      <c r="E6725" s="168">
        <v>30</v>
      </c>
      <c r="F6725" s="168">
        <v>0</v>
      </c>
      <c r="G6725" s="168">
        <v>0</v>
      </c>
      <c r="H6725" s="168">
        <v>0</v>
      </c>
      <c r="I6725" s="168">
        <v>7.9</v>
      </c>
      <c r="J6725" s="168">
        <v>1.8</v>
      </c>
      <c r="K6725" s="168">
        <v>45.5</v>
      </c>
      <c r="L6725" s="168">
        <v>69.8</v>
      </c>
      <c r="M6725" s="168">
        <v>18.3</v>
      </c>
      <c r="N6725" s="168">
        <v>962</v>
      </c>
    </row>
    <row r="6726" spans="1:14" x14ac:dyDescent="0.2">
      <c r="A6726" s="168">
        <v>2019</v>
      </c>
      <c r="B6726" s="168">
        <v>10</v>
      </c>
      <c r="C6726" s="168">
        <v>8</v>
      </c>
      <c r="D6726" s="168">
        <v>2</v>
      </c>
      <c r="E6726" s="168">
        <v>30</v>
      </c>
      <c r="F6726" s="168">
        <v>0</v>
      </c>
      <c r="G6726" s="168">
        <v>0</v>
      </c>
      <c r="H6726" s="168">
        <v>0</v>
      </c>
      <c r="I6726" s="168">
        <v>8.1</v>
      </c>
      <c r="J6726" s="168">
        <v>2.2000000000000002</v>
      </c>
      <c r="K6726" s="168">
        <v>77.7</v>
      </c>
      <c r="L6726" s="168">
        <v>75.2</v>
      </c>
      <c r="M6726" s="168">
        <v>17.2</v>
      </c>
      <c r="N6726" s="168">
        <v>962</v>
      </c>
    </row>
    <row r="6727" spans="1:14" x14ac:dyDescent="0.2">
      <c r="A6727" s="168">
        <v>2019</v>
      </c>
      <c r="B6727" s="168">
        <v>10</v>
      </c>
      <c r="C6727" s="168">
        <v>8</v>
      </c>
      <c r="D6727" s="168">
        <v>3</v>
      </c>
      <c r="E6727" s="168">
        <v>30</v>
      </c>
      <c r="F6727" s="168">
        <v>0</v>
      </c>
      <c r="G6727" s="168">
        <v>0</v>
      </c>
      <c r="H6727" s="168">
        <v>0</v>
      </c>
      <c r="I6727" s="168">
        <v>8.3000000000000007</v>
      </c>
      <c r="J6727" s="168">
        <v>3</v>
      </c>
      <c r="K6727" s="168">
        <v>61.6</v>
      </c>
      <c r="L6727" s="168">
        <v>90.9</v>
      </c>
      <c r="M6727" s="168">
        <v>17.8</v>
      </c>
      <c r="N6727" s="168">
        <v>962</v>
      </c>
    </row>
    <row r="6728" spans="1:14" x14ac:dyDescent="0.2">
      <c r="A6728" s="168">
        <v>2019</v>
      </c>
      <c r="B6728" s="168">
        <v>10</v>
      </c>
      <c r="C6728" s="168">
        <v>8</v>
      </c>
      <c r="D6728" s="168">
        <v>4</v>
      </c>
      <c r="E6728" s="168">
        <v>30</v>
      </c>
      <c r="F6728" s="168">
        <v>0</v>
      </c>
      <c r="G6728" s="168">
        <v>0</v>
      </c>
      <c r="H6728" s="168">
        <v>0</v>
      </c>
      <c r="I6728" s="168">
        <v>8.3000000000000007</v>
      </c>
      <c r="J6728" s="168">
        <v>1.6</v>
      </c>
      <c r="K6728" s="168">
        <v>58.2</v>
      </c>
      <c r="L6728" s="168">
        <v>81.2</v>
      </c>
      <c r="M6728" s="168">
        <v>17.8</v>
      </c>
      <c r="N6728" s="168">
        <v>962.2</v>
      </c>
    </row>
    <row r="6729" spans="1:14" x14ac:dyDescent="0.2">
      <c r="A6729" s="168">
        <v>2019</v>
      </c>
      <c r="B6729" s="168">
        <v>10</v>
      </c>
      <c r="C6729" s="168">
        <v>8</v>
      </c>
      <c r="D6729" s="168">
        <v>5</v>
      </c>
      <c r="E6729" s="168">
        <v>30</v>
      </c>
      <c r="F6729" s="168">
        <v>0</v>
      </c>
      <c r="G6729" s="168">
        <v>0</v>
      </c>
      <c r="H6729" s="168">
        <v>0</v>
      </c>
      <c r="I6729" s="168">
        <v>8.3000000000000007</v>
      </c>
      <c r="J6729" s="168">
        <v>1.7</v>
      </c>
      <c r="K6729" s="168">
        <v>62</v>
      </c>
      <c r="L6729" s="168">
        <v>79.8</v>
      </c>
      <c r="M6729" s="168">
        <v>17.399999999999999</v>
      </c>
      <c r="N6729" s="168">
        <v>962.5</v>
      </c>
    </row>
    <row r="6730" spans="1:14" x14ac:dyDescent="0.2">
      <c r="A6730" s="168">
        <v>2019</v>
      </c>
      <c r="B6730" s="168">
        <v>10</v>
      </c>
      <c r="C6730" s="168">
        <v>8</v>
      </c>
      <c r="D6730" s="168">
        <v>6</v>
      </c>
      <c r="E6730" s="168">
        <v>30</v>
      </c>
      <c r="F6730" s="168">
        <v>0</v>
      </c>
      <c r="G6730" s="168">
        <v>0</v>
      </c>
      <c r="H6730" s="168">
        <v>0</v>
      </c>
      <c r="I6730" s="168">
        <v>8.4</v>
      </c>
      <c r="J6730" s="168">
        <v>2</v>
      </c>
      <c r="K6730" s="168">
        <v>76.8</v>
      </c>
      <c r="L6730" s="168">
        <v>90.1</v>
      </c>
      <c r="M6730" s="168">
        <v>17</v>
      </c>
      <c r="N6730" s="168">
        <v>962.8</v>
      </c>
    </row>
    <row r="6731" spans="1:14" x14ac:dyDescent="0.2">
      <c r="A6731" s="168">
        <v>2019</v>
      </c>
      <c r="B6731" s="168">
        <v>10</v>
      </c>
      <c r="C6731" s="168">
        <v>8</v>
      </c>
      <c r="D6731" s="168">
        <v>7</v>
      </c>
      <c r="E6731" s="168">
        <v>30</v>
      </c>
      <c r="F6731" s="168">
        <v>18</v>
      </c>
      <c r="G6731" s="168">
        <v>0</v>
      </c>
      <c r="H6731" s="168">
        <v>18</v>
      </c>
      <c r="I6731" s="168">
        <v>8.8000000000000007</v>
      </c>
      <c r="J6731" s="168">
        <v>0.8</v>
      </c>
      <c r="K6731" s="168">
        <v>64.400000000000006</v>
      </c>
      <c r="L6731" s="168">
        <v>89.7</v>
      </c>
      <c r="M6731" s="168">
        <v>17.2</v>
      </c>
      <c r="N6731" s="168">
        <v>963.2</v>
      </c>
    </row>
    <row r="6732" spans="1:14" x14ac:dyDescent="0.2">
      <c r="A6732" s="168">
        <v>2019</v>
      </c>
      <c r="B6732" s="168">
        <v>10</v>
      </c>
      <c r="C6732" s="168">
        <v>8</v>
      </c>
      <c r="D6732" s="168">
        <v>8</v>
      </c>
      <c r="E6732" s="168">
        <v>30</v>
      </c>
      <c r="F6732" s="168">
        <v>96</v>
      </c>
      <c r="G6732" s="168">
        <v>0</v>
      </c>
      <c r="H6732" s="168">
        <v>96</v>
      </c>
      <c r="I6732" s="168">
        <v>8.9</v>
      </c>
      <c r="J6732" s="168">
        <v>1.2</v>
      </c>
      <c r="K6732" s="168">
        <v>58.5</v>
      </c>
      <c r="L6732" s="168">
        <v>85.4</v>
      </c>
      <c r="M6732" s="168">
        <v>18.600000000000001</v>
      </c>
      <c r="N6732" s="168">
        <v>963.6</v>
      </c>
    </row>
    <row r="6733" spans="1:14" x14ac:dyDescent="0.2">
      <c r="A6733" s="168">
        <v>2019</v>
      </c>
      <c r="B6733" s="168">
        <v>10</v>
      </c>
      <c r="C6733" s="168">
        <v>8</v>
      </c>
      <c r="D6733" s="168">
        <v>9</v>
      </c>
      <c r="E6733" s="168">
        <v>30</v>
      </c>
      <c r="F6733" s="168">
        <v>199</v>
      </c>
      <c r="G6733" s="168">
        <v>4</v>
      </c>
      <c r="H6733" s="168">
        <v>202</v>
      </c>
      <c r="I6733" s="168">
        <v>5.2</v>
      </c>
      <c r="J6733" s="168">
        <v>2.7</v>
      </c>
      <c r="K6733" s="168">
        <v>88.2</v>
      </c>
      <c r="L6733" s="168">
        <v>81.2</v>
      </c>
      <c r="M6733" s="168">
        <v>20.5</v>
      </c>
      <c r="N6733" s="168">
        <v>964.2</v>
      </c>
    </row>
    <row r="6734" spans="1:14" x14ac:dyDescent="0.2">
      <c r="A6734" s="168">
        <v>2019</v>
      </c>
      <c r="B6734" s="168">
        <v>10</v>
      </c>
      <c r="C6734" s="168">
        <v>8</v>
      </c>
      <c r="D6734" s="168">
        <v>10</v>
      </c>
      <c r="E6734" s="168">
        <v>30</v>
      </c>
      <c r="F6734" s="168">
        <v>273</v>
      </c>
      <c r="G6734" s="168">
        <v>124</v>
      </c>
      <c r="H6734" s="168">
        <v>352</v>
      </c>
      <c r="I6734" s="168">
        <v>2.7</v>
      </c>
      <c r="J6734" s="168">
        <v>3.4</v>
      </c>
      <c r="K6734" s="168">
        <v>93.6</v>
      </c>
      <c r="L6734" s="168">
        <v>74.3</v>
      </c>
      <c r="M6734" s="168">
        <v>21.9</v>
      </c>
      <c r="N6734" s="168">
        <v>964.2</v>
      </c>
    </row>
    <row r="6735" spans="1:14" x14ac:dyDescent="0.2">
      <c r="A6735" s="168">
        <v>2019</v>
      </c>
      <c r="B6735" s="168">
        <v>10</v>
      </c>
      <c r="C6735" s="168">
        <v>8</v>
      </c>
      <c r="D6735" s="168">
        <v>11</v>
      </c>
      <c r="E6735" s="168">
        <v>30</v>
      </c>
      <c r="F6735" s="168">
        <v>225</v>
      </c>
      <c r="G6735" s="168">
        <v>440</v>
      </c>
      <c r="H6735" s="168">
        <v>534</v>
      </c>
      <c r="I6735" s="168">
        <v>2.2000000000000002</v>
      </c>
      <c r="J6735" s="168">
        <v>3.7</v>
      </c>
      <c r="K6735" s="168">
        <v>103.8</v>
      </c>
      <c r="L6735" s="168">
        <v>68.5</v>
      </c>
      <c r="M6735" s="168">
        <v>23</v>
      </c>
      <c r="N6735" s="168">
        <v>964</v>
      </c>
    </row>
    <row r="6736" spans="1:14" x14ac:dyDescent="0.2">
      <c r="A6736" s="168">
        <v>2019</v>
      </c>
      <c r="B6736" s="168">
        <v>10</v>
      </c>
      <c r="C6736" s="168">
        <v>8</v>
      </c>
      <c r="D6736" s="168">
        <v>12</v>
      </c>
      <c r="E6736" s="168">
        <v>30</v>
      </c>
      <c r="F6736" s="168">
        <v>164</v>
      </c>
      <c r="G6736" s="168">
        <v>748</v>
      </c>
      <c r="H6736" s="168">
        <v>715</v>
      </c>
      <c r="I6736" s="168">
        <v>2.2999999999999998</v>
      </c>
      <c r="J6736" s="168">
        <v>3.8</v>
      </c>
      <c r="K6736" s="168">
        <v>113.5</v>
      </c>
      <c r="L6736" s="168">
        <v>62.1</v>
      </c>
      <c r="M6736" s="168">
        <v>24.2</v>
      </c>
      <c r="N6736" s="168">
        <v>963.5</v>
      </c>
    </row>
    <row r="6737" spans="1:14" x14ac:dyDescent="0.2">
      <c r="A6737" s="168">
        <v>2019</v>
      </c>
      <c r="B6737" s="168">
        <v>10</v>
      </c>
      <c r="C6737" s="168">
        <v>8</v>
      </c>
      <c r="D6737" s="168">
        <v>13</v>
      </c>
      <c r="E6737" s="168">
        <v>30</v>
      </c>
      <c r="F6737" s="168">
        <v>135</v>
      </c>
      <c r="G6737" s="168">
        <v>761</v>
      </c>
      <c r="H6737" s="168">
        <v>692</v>
      </c>
      <c r="I6737" s="168">
        <v>2.2999999999999998</v>
      </c>
      <c r="J6737" s="168">
        <v>3.1</v>
      </c>
      <c r="K6737" s="168">
        <v>114.8</v>
      </c>
      <c r="L6737" s="168">
        <v>60.4</v>
      </c>
      <c r="M6737" s="168">
        <v>24.6</v>
      </c>
      <c r="N6737" s="168">
        <v>962.7</v>
      </c>
    </row>
    <row r="6738" spans="1:14" x14ac:dyDescent="0.2">
      <c r="A6738" s="168">
        <v>2019</v>
      </c>
      <c r="B6738" s="168">
        <v>10</v>
      </c>
      <c r="C6738" s="168">
        <v>8</v>
      </c>
      <c r="D6738" s="168">
        <v>14</v>
      </c>
      <c r="E6738" s="168">
        <v>30</v>
      </c>
      <c r="F6738" s="168">
        <v>159</v>
      </c>
      <c r="G6738" s="168">
        <v>742</v>
      </c>
      <c r="H6738" s="168">
        <v>661</v>
      </c>
      <c r="I6738" s="168">
        <v>2.2999999999999998</v>
      </c>
      <c r="J6738" s="168">
        <v>3.3</v>
      </c>
      <c r="K6738" s="168">
        <v>104.3</v>
      </c>
      <c r="L6738" s="168">
        <v>60.3</v>
      </c>
      <c r="M6738" s="168">
        <v>25.1</v>
      </c>
      <c r="N6738" s="168">
        <v>962.3</v>
      </c>
    </row>
    <row r="6739" spans="1:14" x14ac:dyDescent="0.2">
      <c r="A6739" s="168">
        <v>2019</v>
      </c>
      <c r="B6739" s="168">
        <v>10</v>
      </c>
      <c r="C6739" s="168">
        <v>8</v>
      </c>
      <c r="D6739" s="168">
        <v>15</v>
      </c>
      <c r="E6739" s="168">
        <v>30</v>
      </c>
      <c r="F6739" s="168">
        <v>152</v>
      </c>
      <c r="G6739" s="168">
        <v>606</v>
      </c>
      <c r="H6739" s="168">
        <v>500</v>
      </c>
      <c r="I6739" s="168">
        <v>2.2999999999999998</v>
      </c>
      <c r="J6739" s="168">
        <v>3.1</v>
      </c>
      <c r="K6739" s="168">
        <v>96.5</v>
      </c>
      <c r="L6739" s="168">
        <v>59.7</v>
      </c>
      <c r="M6739" s="168">
        <v>25.2</v>
      </c>
      <c r="N6739" s="168">
        <v>961.9</v>
      </c>
    </row>
    <row r="6740" spans="1:14" x14ac:dyDescent="0.2">
      <c r="A6740" s="168">
        <v>2019</v>
      </c>
      <c r="B6740" s="168">
        <v>10</v>
      </c>
      <c r="C6740" s="168">
        <v>8</v>
      </c>
      <c r="D6740" s="168">
        <v>16</v>
      </c>
      <c r="E6740" s="168">
        <v>30</v>
      </c>
      <c r="F6740" s="168">
        <v>108</v>
      </c>
      <c r="G6740" s="168">
        <v>574</v>
      </c>
      <c r="H6740" s="168">
        <v>346</v>
      </c>
      <c r="I6740" s="168">
        <v>2.4</v>
      </c>
      <c r="J6740" s="168">
        <v>2.6</v>
      </c>
      <c r="K6740" s="168">
        <v>94.5</v>
      </c>
      <c r="L6740" s="168">
        <v>57.9</v>
      </c>
      <c r="M6740" s="168">
        <v>25.1</v>
      </c>
      <c r="N6740" s="168">
        <v>961.5</v>
      </c>
    </row>
    <row r="6741" spans="1:14" x14ac:dyDescent="0.2">
      <c r="A6741" s="168">
        <v>2019</v>
      </c>
      <c r="B6741" s="168">
        <v>10</v>
      </c>
      <c r="C6741" s="168">
        <v>8</v>
      </c>
      <c r="D6741" s="168">
        <v>17</v>
      </c>
      <c r="E6741" s="168">
        <v>30</v>
      </c>
      <c r="F6741" s="168">
        <v>56</v>
      </c>
      <c r="G6741" s="168">
        <v>508</v>
      </c>
      <c r="H6741" s="168">
        <v>182</v>
      </c>
      <c r="I6741" s="168">
        <v>2.7</v>
      </c>
      <c r="J6741" s="168">
        <v>1.7</v>
      </c>
      <c r="K6741" s="168">
        <v>205.1</v>
      </c>
      <c r="L6741" s="168">
        <v>55.1</v>
      </c>
      <c r="M6741" s="168">
        <v>24.6</v>
      </c>
      <c r="N6741" s="168">
        <v>961.4</v>
      </c>
    </row>
    <row r="6742" spans="1:14" x14ac:dyDescent="0.2">
      <c r="A6742" s="168">
        <v>2019</v>
      </c>
      <c r="B6742" s="168">
        <v>10</v>
      </c>
      <c r="C6742" s="168">
        <v>8</v>
      </c>
      <c r="D6742" s="168">
        <v>18</v>
      </c>
      <c r="E6742" s="168">
        <v>30</v>
      </c>
      <c r="F6742" s="168">
        <v>15</v>
      </c>
      <c r="G6742" s="168">
        <v>72</v>
      </c>
      <c r="H6742" s="168">
        <v>24</v>
      </c>
      <c r="I6742" s="168">
        <v>3.3</v>
      </c>
      <c r="J6742" s="168">
        <v>2</v>
      </c>
      <c r="K6742" s="168">
        <v>139.4</v>
      </c>
      <c r="L6742" s="168">
        <v>62.7</v>
      </c>
      <c r="M6742" s="168">
        <v>22.1</v>
      </c>
      <c r="N6742" s="168">
        <v>961.6</v>
      </c>
    </row>
    <row r="6743" spans="1:14" x14ac:dyDescent="0.2">
      <c r="A6743" s="168">
        <v>2019</v>
      </c>
      <c r="B6743" s="168">
        <v>10</v>
      </c>
      <c r="C6743" s="168">
        <v>8</v>
      </c>
      <c r="D6743" s="168">
        <v>19</v>
      </c>
      <c r="E6743" s="168">
        <v>30</v>
      </c>
      <c r="F6743" s="168">
        <v>0</v>
      </c>
      <c r="G6743" s="168">
        <v>0</v>
      </c>
      <c r="H6743" s="168">
        <v>0</v>
      </c>
      <c r="I6743" s="168">
        <v>4.3</v>
      </c>
      <c r="J6743" s="168">
        <v>1.6</v>
      </c>
      <c r="K6743" s="168">
        <v>118.3</v>
      </c>
      <c r="L6743" s="168">
        <v>69.8</v>
      </c>
      <c r="M6743" s="168">
        <v>20.2</v>
      </c>
      <c r="N6743" s="168">
        <v>961.9</v>
      </c>
    </row>
    <row r="6744" spans="1:14" x14ac:dyDescent="0.2">
      <c r="A6744" s="168">
        <v>2019</v>
      </c>
      <c r="B6744" s="168">
        <v>10</v>
      </c>
      <c r="C6744" s="168">
        <v>8</v>
      </c>
      <c r="D6744" s="168">
        <v>20</v>
      </c>
      <c r="E6744" s="168">
        <v>30</v>
      </c>
      <c r="F6744" s="168">
        <v>0</v>
      </c>
      <c r="G6744" s="168">
        <v>0</v>
      </c>
      <c r="H6744" s="168">
        <v>0</v>
      </c>
      <c r="I6744" s="168">
        <v>5.6</v>
      </c>
      <c r="J6744" s="168">
        <v>1.7</v>
      </c>
      <c r="K6744" s="168">
        <v>92.8</v>
      </c>
      <c r="L6744" s="168">
        <v>75.2</v>
      </c>
      <c r="M6744" s="168">
        <v>18.899999999999999</v>
      </c>
      <c r="N6744" s="168">
        <v>961.7</v>
      </c>
    </row>
    <row r="6745" spans="1:14" x14ac:dyDescent="0.2">
      <c r="A6745" s="168">
        <v>2019</v>
      </c>
      <c r="B6745" s="168">
        <v>10</v>
      </c>
      <c r="C6745" s="168">
        <v>8</v>
      </c>
      <c r="D6745" s="168">
        <v>21</v>
      </c>
      <c r="E6745" s="168">
        <v>30</v>
      </c>
      <c r="F6745" s="168">
        <v>0</v>
      </c>
      <c r="G6745" s="168">
        <v>0</v>
      </c>
      <c r="H6745" s="168">
        <v>0</v>
      </c>
      <c r="I6745" s="168">
        <v>6.8</v>
      </c>
      <c r="J6745" s="168">
        <v>0.7</v>
      </c>
      <c r="K6745" s="168">
        <v>76.599999999999994</v>
      </c>
      <c r="L6745" s="168">
        <v>78.400000000000006</v>
      </c>
      <c r="M6745" s="168">
        <v>18.100000000000001</v>
      </c>
      <c r="N6745" s="168">
        <v>962</v>
      </c>
    </row>
    <row r="6746" spans="1:14" x14ac:dyDescent="0.2">
      <c r="A6746" s="168">
        <v>2019</v>
      </c>
      <c r="B6746" s="168">
        <v>10</v>
      </c>
      <c r="C6746" s="168">
        <v>8</v>
      </c>
      <c r="D6746" s="168">
        <v>22</v>
      </c>
      <c r="E6746" s="168">
        <v>30</v>
      </c>
      <c r="F6746" s="168">
        <v>0</v>
      </c>
      <c r="G6746" s="168">
        <v>0</v>
      </c>
      <c r="H6746" s="168">
        <v>0</v>
      </c>
      <c r="I6746" s="168">
        <v>7.7</v>
      </c>
      <c r="J6746" s="168">
        <v>1.5</v>
      </c>
      <c r="K6746" s="168">
        <v>49.5</v>
      </c>
      <c r="L6746" s="168">
        <v>79.2</v>
      </c>
      <c r="M6746" s="168">
        <v>17.8</v>
      </c>
      <c r="N6746" s="168">
        <v>961.8</v>
      </c>
    </row>
    <row r="6747" spans="1:14" x14ac:dyDescent="0.2">
      <c r="A6747" s="168">
        <v>2019</v>
      </c>
      <c r="B6747" s="168">
        <v>10</v>
      </c>
      <c r="C6747" s="168">
        <v>8</v>
      </c>
      <c r="D6747" s="168">
        <v>23</v>
      </c>
      <c r="E6747" s="168">
        <v>30</v>
      </c>
      <c r="F6747" s="168">
        <v>0</v>
      </c>
      <c r="G6747" s="168">
        <v>0</v>
      </c>
      <c r="H6747" s="168">
        <v>0</v>
      </c>
      <c r="I6747" s="168">
        <v>8.3000000000000007</v>
      </c>
      <c r="J6747" s="168">
        <v>1.1000000000000001</v>
      </c>
      <c r="K6747" s="168">
        <v>44.2</v>
      </c>
      <c r="L6747" s="168">
        <v>78.099999999999994</v>
      </c>
      <c r="M6747" s="168">
        <v>17.899999999999999</v>
      </c>
      <c r="N6747" s="168">
        <v>961.8</v>
      </c>
    </row>
    <row r="6748" spans="1:14" x14ac:dyDescent="0.2">
      <c r="A6748" s="168">
        <v>2019</v>
      </c>
      <c r="B6748" s="168">
        <v>10</v>
      </c>
      <c r="C6748" s="168">
        <v>9</v>
      </c>
      <c r="D6748" s="168">
        <v>0</v>
      </c>
      <c r="E6748" s="168">
        <v>30</v>
      </c>
      <c r="F6748" s="168">
        <v>0</v>
      </c>
      <c r="G6748" s="168">
        <v>0</v>
      </c>
      <c r="H6748" s="168">
        <v>0</v>
      </c>
      <c r="I6748" s="168">
        <v>8.5</v>
      </c>
      <c r="J6748" s="168">
        <v>1.6</v>
      </c>
      <c r="K6748" s="168">
        <v>68.400000000000006</v>
      </c>
      <c r="L6748" s="168">
        <v>81.8</v>
      </c>
      <c r="M6748" s="168">
        <v>17</v>
      </c>
      <c r="N6748" s="168">
        <v>961.4</v>
      </c>
    </row>
    <row r="6749" spans="1:14" x14ac:dyDescent="0.2">
      <c r="A6749" s="168">
        <v>2019</v>
      </c>
      <c r="B6749" s="168">
        <v>10</v>
      </c>
      <c r="C6749" s="168">
        <v>9</v>
      </c>
      <c r="D6749" s="168">
        <v>1</v>
      </c>
      <c r="E6749" s="168">
        <v>30</v>
      </c>
      <c r="F6749" s="168">
        <v>0</v>
      </c>
      <c r="G6749" s="168">
        <v>0</v>
      </c>
      <c r="H6749" s="168">
        <v>0</v>
      </c>
      <c r="I6749" s="168">
        <v>8.3000000000000007</v>
      </c>
      <c r="J6749" s="168">
        <v>1.1000000000000001</v>
      </c>
      <c r="K6749" s="168">
        <v>56.2</v>
      </c>
      <c r="L6749" s="168">
        <v>81.900000000000006</v>
      </c>
      <c r="M6749" s="168">
        <v>17.100000000000001</v>
      </c>
      <c r="N6749" s="168">
        <v>961.2</v>
      </c>
    </row>
    <row r="6750" spans="1:14" x14ac:dyDescent="0.2">
      <c r="A6750" s="168">
        <v>2019</v>
      </c>
      <c r="B6750" s="168">
        <v>10</v>
      </c>
      <c r="C6750" s="168">
        <v>9</v>
      </c>
      <c r="D6750" s="168">
        <v>2</v>
      </c>
      <c r="E6750" s="168">
        <v>30</v>
      </c>
      <c r="F6750" s="168">
        <v>0</v>
      </c>
      <c r="G6750" s="168">
        <v>0</v>
      </c>
      <c r="H6750" s="168">
        <v>0</v>
      </c>
      <c r="I6750" s="168">
        <v>8</v>
      </c>
      <c r="J6750" s="168">
        <v>0.6</v>
      </c>
      <c r="K6750" s="168">
        <v>26.6</v>
      </c>
      <c r="L6750" s="168">
        <v>83</v>
      </c>
      <c r="M6750" s="168">
        <v>16.5</v>
      </c>
      <c r="N6750" s="168">
        <v>961</v>
      </c>
    </row>
    <row r="6751" spans="1:14" x14ac:dyDescent="0.2">
      <c r="A6751" s="168">
        <v>2019</v>
      </c>
      <c r="B6751" s="168">
        <v>10</v>
      </c>
      <c r="C6751" s="168">
        <v>9</v>
      </c>
      <c r="D6751" s="168">
        <v>3</v>
      </c>
      <c r="E6751" s="168">
        <v>30</v>
      </c>
      <c r="F6751" s="168">
        <v>0</v>
      </c>
      <c r="G6751" s="168">
        <v>0</v>
      </c>
      <c r="H6751" s="168">
        <v>0</v>
      </c>
      <c r="I6751" s="168">
        <v>7.7</v>
      </c>
      <c r="J6751" s="168">
        <v>0.2</v>
      </c>
      <c r="K6751" s="168">
        <v>50</v>
      </c>
      <c r="L6751" s="168">
        <v>86.4</v>
      </c>
      <c r="M6751" s="168">
        <v>15.5</v>
      </c>
      <c r="N6751" s="168">
        <v>960.5</v>
      </c>
    </row>
    <row r="6752" spans="1:14" x14ac:dyDescent="0.2">
      <c r="A6752" s="168">
        <v>2019</v>
      </c>
      <c r="B6752" s="168">
        <v>10</v>
      </c>
      <c r="C6752" s="168">
        <v>9</v>
      </c>
      <c r="D6752" s="168">
        <v>4</v>
      </c>
      <c r="E6752" s="168">
        <v>30</v>
      </c>
      <c r="F6752" s="168">
        <v>0</v>
      </c>
      <c r="G6752" s="168">
        <v>0</v>
      </c>
      <c r="H6752" s="168">
        <v>0</v>
      </c>
      <c r="I6752" s="168">
        <v>7.5</v>
      </c>
      <c r="J6752" s="168">
        <v>0.5</v>
      </c>
      <c r="K6752" s="168">
        <v>69.400000000000006</v>
      </c>
      <c r="L6752" s="168">
        <v>87.6</v>
      </c>
      <c r="M6752" s="168">
        <v>15.3</v>
      </c>
      <c r="N6752" s="168">
        <v>960.3</v>
      </c>
    </row>
    <row r="6753" spans="1:14" x14ac:dyDescent="0.2">
      <c r="A6753" s="168">
        <v>2019</v>
      </c>
      <c r="B6753" s="168">
        <v>10</v>
      </c>
      <c r="C6753" s="168">
        <v>9</v>
      </c>
      <c r="D6753" s="168">
        <v>5</v>
      </c>
      <c r="E6753" s="168">
        <v>30</v>
      </c>
      <c r="F6753" s="168">
        <v>0</v>
      </c>
      <c r="G6753" s="168">
        <v>0</v>
      </c>
      <c r="H6753" s="168">
        <v>0</v>
      </c>
      <c r="I6753" s="168">
        <v>7.3</v>
      </c>
      <c r="J6753" s="168">
        <v>1.1000000000000001</v>
      </c>
      <c r="K6753" s="168">
        <v>64.2</v>
      </c>
      <c r="L6753" s="168">
        <v>87.6</v>
      </c>
      <c r="M6753" s="168">
        <v>15.1</v>
      </c>
      <c r="N6753" s="168">
        <v>960.1</v>
      </c>
    </row>
    <row r="6754" spans="1:14" x14ac:dyDescent="0.2">
      <c r="A6754" s="168">
        <v>2019</v>
      </c>
      <c r="B6754" s="168">
        <v>10</v>
      </c>
      <c r="C6754" s="168">
        <v>9</v>
      </c>
      <c r="D6754" s="168">
        <v>6</v>
      </c>
      <c r="E6754" s="168">
        <v>30</v>
      </c>
      <c r="F6754" s="168">
        <v>0</v>
      </c>
      <c r="G6754" s="168">
        <v>0</v>
      </c>
      <c r="H6754" s="168">
        <v>0</v>
      </c>
      <c r="I6754" s="168">
        <v>7.2</v>
      </c>
      <c r="J6754" s="168">
        <v>1</v>
      </c>
      <c r="K6754" s="168">
        <v>51.9</v>
      </c>
      <c r="L6754" s="168">
        <v>87.5</v>
      </c>
      <c r="M6754" s="168">
        <v>15.1</v>
      </c>
      <c r="N6754" s="168">
        <v>960.3</v>
      </c>
    </row>
    <row r="6755" spans="1:14" x14ac:dyDescent="0.2">
      <c r="A6755" s="168">
        <v>2019</v>
      </c>
      <c r="B6755" s="168">
        <v>10</v>
      </c>
      <c r="C6755" s="168">
        <v>9</v>
      </c>
      <c r="D6755" s="168">
        <v>7</v>
      </c>
      <c r="E6755" s="168">
        <v>30</v>
      </c>
      <c r="F6755" s="168">
        <v>18</v>
      </c>
      <c r="G6755" s="168">
        <v>165</v>
      </c>
      <c r="H6755" s="168">
        <v>36</v>
      </c>
      <c r="I6755" s="168">
        <v>7</v>
      </c>
      <c r="J6755" s="168">
        <v>0.8</v>
      </c>
      <c r="K6755" s="168">
        <v>54.7</v>
      </c>
      <c r="L6755" s="168">
        <v>87.3</v>
      </c>
      <c r="M6755" s="168">
        <v>15.1</v>
      </c>
      <c r="N6755" s="168">
        <v>960.6</v>
      </c>
    </row>
    <row r="6756" spans="1:14" x14ac:dyDescent="0.2">
      <c r="A6756" s="168">
        <v>2019</v>
      </c>
      <c r="B6756" s="168">
        <v>10</v>
      </c>
      <c r="C6756" s="168">
        <v>9</v>
      </c>
      <c r="D6756" s="168">
        <v>8</v>
      </c>
      <c r="E6756" s="168">
        <v>30</v>
      </c>
      <c r="F6756" s="168">
        <v>56</v>
      </c>
      <c r="G6756" s="168">
        <v>572</v>
      </c>
      <c r="H6756" s="168">
        <v>204</v>
      </c>
      <c r="I6756" s="168">
        <v>6.3</v>
      </c>
      <c r="J6756" s="168">
        <v>0.7</v>
      </c>
      <c r="K6756" s="168">
        <v>56.6</v>
      </c>
      <c r="L6756" s="168">
        <v>78.7</v>
      </c>
      <c r="M6756" s="168">
        <v>18.3</v>
      </c>
      <c r="N6756" s="168">
        <v>961.1</v>
      </c>
    </row>
    <row r="6757" spans="1:14" x14ac:dyDescent="0.2">
      <c r="A6757" s="168">
        <v>2019</v>
      </c>
      <c r="B6757" s="168">
        <v>10</v>
      </c>
      <c r="C6757" s="168">
        <v>9</v>
      </c>
      <c r="D6757" s="168">
        <v>9</v>
      </c>
      <c r="E6757" s="168">
        <v>30</v>
      </c>
      <c r="F6757" s="168">
        <v>71</v>
      </c>
      <c r="G6757" s="168">
        <v>756</v>
      </c>
      <c r="H6757" s="168">
        <v>398</v>
      </c>
      <c r="I6757" s="168">
        <v>5.5</v>
      </c>
      <c r="J6757" s="168">
        <v>0.7</v>
      </c>
      <c r="K6757" s="168">
        <v>131.4</v>
      </c>
      <c r="L6757" s="168">
        <v>68.400000000000006</v>
      </c>
      <c r="M6757" s="168">
        <v>20.9</v>
      </c>
      <c r="N6757" s="168">
        <v>961.4</v>
      </c>
    </row>
    <row r="6758" spans="1:14" x14ac:dyDescent="0.2">
      <c r="A6758" s="168">
        <v>2019</v>
      </c>
      <c r="B6758" s="168">
        <v>10</v>
      </c>
      <c r="C6758" s="168">
        <v>9</v>
      </c>
      <c r="D6758" s="168">
        <v>10</v>
      </c>
      <c r="E6758" s="168">
        <v>30</v>
      </c>
      <c r="F6758" s="168">
        <v>79</v>
      </c>
      <c r="G6758" s="168">
        <v>841</v>
      </c>
      <c r="H6758" s="168">
        <v>564</v>
      </c>
      <c r="I6758" s="168">
        <v>4.7</v>
      </c>
      <c r="J6758" s="168">
        <v>0.8</v>
      </c>
      <c r="K6758" s="168">
        <v>178.2</v>
      </c>
      <c r="L6758" s="168">
        <v>62.6</v>
      </c>
      <c r="M6758" s="168">
        <v>22.6</v>
      </c>
      <c r="N6758" s="168">
        <v>961.6</v>
      </c>
    </row>
    <row r="6759" spans="1:14" x14ac:dyDescent="0.2">
      <c r="A6759" s="168">
        <v>2019</v>
      </c>
      <c r="B6759" s="168">
        <v>10</v>
      </c>
      <c r="C6759" s="168">
        <v>9</v>
      </c>
      <c r="D6759" s="168">
        <v>11</v>
      </c>
      <c r="E6759" s="168">
        <v>30</v>
      </c>
      <c r="F6759" s="168">
        <v>83</v>
      </c>
      <c r="G6759" s="168">
        <v>884</v>
      </c>
      <c r="H6759" s="168">
        <v>682</v>
      </c>
      <c r="I6759" s="168">
        <v>3.8</v>
      </c>
      <c r="J6759" s="168">
        <v>1</v>
      </c>
      <c r="K6759" s="168">
        <v>208.1</v>
      </c>
      <c r="L6759" s="168">
        <v>58.2</v>
      </c>
      <c r="M6759" s="168">
        <v>24.1</v>
      </c>
      <c r="N6759" s="168">
        <v>961.4</v>
      </c>
    </row>
    <row r="6760" spans="1:14" x14ac:dyDescent="0.2">
      <c r="A6760" s="168">
        <v>2019</v>
      </c>
      <c r="B6760" s="168">
        <v>10</v>
      </c>
      <c r="C6760" s="168">
        <v>9</v>
      </c>
      <c r="D6760" s="168">
        <v>12</v>
      </c>
      <c r="E6760" s="168">
        <v>30</v>
      </c>
      <c r="F6760" s="168">
        <v>84</v>
      </c>
      <c r="G6760" s="168">
        <v>902</v>
      </c>
      <c r="H6760" s="168">
        <v>741</v>
      </c>
      <c r="I6760" s="168">
        <v>3.2</v>
      </c>
      <c r="J6760" s="168">
        <v>1</v>
      </c>
      <c r="K6760" s="168">
        <v>155.1</v>
      </c>
      <c r="L6760" s="168">
        <v>53.2</v>
      </c>
      <c r="M6760" s="168">
        <v>25.5</v>
      </c>
      <c r="N6760" s="168">
        <v>960.9</v>
      </c>
    </row>
    <row r="6761" spans="1:14" x14ac:dyDescent="0.2">
      <c r="A6761" s="168">
        <v>2019</v>
      </c>
      <c r="B6761" s="168">
        <v>10</v>
      </c>
      <c r="C6761" s="168">
        <v>9</v>
      </c>
      <c r="D6761" s="168">
        <v>13</v>
      </c>
      <c r="E6761" s="168">
        <v>30</v>
      </c>
      <c r="F6761" s="168">
        <v>84</v>
      </c>
      <c r="G6761" s="168">
        <v>900</v>
      </c>
      <c r="H6761" s="168">
        <v>738</v>
      </c>
      <c r="I6761" s="168">
        <v>2.8</v>
      </c>
      <c r="J6761" s="168">
        <v>1.5</v>
      </c>
      <c r="K6761" s="168">
        <v>191.5</v>
      </c>
      <c r="L6761" s="168">
        <v>49.3</v>
      </c>
      <c r="M6761" s="168">
        <v>26.8</v>
      </c>
      <c r="N6761" s="168">
        <v>960.1</v>
      </c>
    </row>
    <row r="6762" spans="1:14" x14ac:dyDescent="0.2">
      <c r="A6762" s="168">
        <v>2019</v>
      </c>
      <c r="B6762" s="168">
        <v>10</v>
      </c>
      <c r="C6762" s="168">
        <v>9</v>
      </c>
      <c r="D6762" s="168">
        <v>14</v>
      </c>
      <c r="E6762" s="168">
        <v>30</v>
      </c>
      <c r="F6762" s="168">
        <v>84</v>
      </c>
      <c r="G6762" s="168">
        <v>872</v>
      </c>
      <c r="H6762" s="168">
        <v>669</v>
      </c>
      <c r="I6762" s="168">
        <v>2.5</v>
      </c>
      <c r="J6762" s="168">
        <v>1.9</v>
      </c>
      <c r="K6762" s="168">
        <v>213.5</v>
      </c>
      <c r="L6762" s="168">
        <v>45.3</v>
      </c>
      <c r="M6762" s="168">
        <v>28.1</v>
      </c>
      <c r="N6762" s="168">
        <v>959.5</v>
      </c>
    </row>
    <row r="6763" spans="1:14" x14ac:dyDescent="0.2">
      <c r="A6763" s="168">
        <v>2019</v>
      </c>
      <c r="B6763" s="168">
        <v>10</v>
      </c>
      <c r="C6763" s="168">
        <v>9</v>
      </c>
      <c r="D6763" s="168">
        <v>15</v>
      </c>
      <c r="E6763" s="168">
        <v>30</v>
      </c>
      <c r="F6763" s="168">
        <v>79</v>
      </c>
      <c r="G6763" s="168">
        <v>824</v>
      </c>
      <c r="H6763" s="168">
        <v>545</v>
      </c>
      <c r="I6763" s="168">
        <v>2.2999999999999998</v>
      </c>
      <c r="J6763" s="168">
        <v>3.7</v>
      </c>
      <c r="K6763" s="168">
        <v>238.9</v>
      </c>
      <c r="L6763" s="168">
        <v>43.6</v>
      </c>
      <c r="M6763" s="168">
        <v>28</v>
      </c>
      <c r="N6763" s="168">
        <v>959.3</v>
      </c>
    </row>
    <row r="6764" spans="1:14" x14ac:dyDescent="0.2">
      <c r="A6764" s="168">
        <v>2019</v>
      </c>
      <c r="B6764" s="168">
        <v>10</v>
      </c>
      <c r="C6764" s="168">
        <v>9</v>
      </c>
      <c r="D6764" s="168">
        <v>16</v>
      </c>
      <c r="E6764" s="168">
        <v>30</v>
      </c>
      <c r="F6764" s="168">
        <v>72</v>
      </c>
      <c r="G6764" s="168">
        <v>718</v>
      </c>
      <c r="H6764" s="168">
        <v>372</v>
      </c>
      <c r="I6764" s="168">
        <v>2.2000000000000002</v>
      </c>
      <c r="J6764" s="168">
        <v>3.4</v>
      </c>
      <c r="K6764" s="168">
        <v>243</v>
      </c>
      <c r="L6764" s="168">
        <v>45.6</v>
      </c>
      <c r="M6764" s="168">
        <v>27.3</v>
      </c>
      <c r="N6764" s="168">
        <v>959.2</v>
      </c>
    </row>
    <row r="6765" spans="1:14" x14ac:dyDescent="0.2">
      <c r="A6765" s="168">
        <v>2019</v>
      </c>
      <c r="B6765" s="168">
        <v>10</v>
      </c>
      <c r="C6765" s="168">
        <v>9</v>
      </c>
      <c r="D6765" s="168">
        <v>17</v>
      </c>
      <c r="E6765" s="168">
        <v>30</v>
      </c>
      <c r="F6765" s="168">
        <v>51</v>
      </c>
      <c r="G6765" s="168">
        <v>523</v>
      </c>
      <c r="H6765" s="168">
        <v>178</v>
      </c>
      <c r="I6765" s="168">
        <v>2.2999999999999998</v>
      </c>
      <c r="J6765" s="168">
        <v>3.9</v>
      </c>
      <c r="K6765" s="168">
        <v>238.1</v>
      </c>
      <c r="L6765" s="168">
        <v>50.6</v>
      </c>
      <c r="M6765" s="168">
        <v>25.7</v>
      </c>
      <c r="N6765" s="168">
        <v>959.3</v>
      </c>
    </row>
    <row r="6766" spans="1:14" x14ac:dyDescent="0.2">
      <c r="A6766" s="168">
        <v>2019</v>
      </c>
      <c r="B6766" s="168">
        <v>10</v>
      </c>
      <c r="C6766" s="168">
        <v>9</v>
      </c>
      <c r="D6766" s="168">
        <v>18</v>
      </c>
      <c r="E6766" s="168">
        <v>30</v>
      </c>
      <c r="F6766" s="168">
        <v>13</v>
      </c>
      <c r="G6766" s="168">
        <v>81</v>
      </c>
      <c r="H6766" s="168">
        <v>23</v>
      </c>
      <c r="I6766" s="168">
        <v>2.8</v>
      </c>
      <c r="J6766" s="168">
        <v>2.9</v>
      </c>
      <c r="K6766" s="168">
        <v>243.9</v>
      </c>
      <c r="L6766" s="168">
        <v>57.5</v>
      </c>
      <c r="M6766" s="168">
        <v>23.7</v>
      </c>
      <c r="N6766" s="168">
        <v>959.7</v>
      </c>
    </row>
    <row r="6767" spans="1:14" x14ac:dyDescent="0.2">
      <c r="A6767" s="168">
        <v>2019</v>
      </c>
      <c r="B6767" s="168">
        <v>10</v>
      </c>
      <c r="C6767" s="168">
        <v>9</v>
      </c>
      <c r="D6767" s="168">
        <v>19</v>
      </c>
      <c r="E6767" s="168">
        <v>30</v>
      </c>
      <c r="F6767" s="168">
        <v>0</v>
      </c>
      <c r="G6767" s="168">
        <v>0</v>
      </c>
      <c r="H6767" s="168">
        <v>0</v>
      </c>
      <c r="I6767" s="168">
        <v>3.8</v>
      </c>
      <c r="J6767" s="168">
        <v>1.1000000000000001</v>
      </c>
      <c r="K6767" s="168">
        <v>228.3</v>
      </c>
      <c r="L6767" s="168">
        <v>69.3</v>
      </c>
      <c r="M6767" s="168">
        <v>21.1</v>
      </c>
      <c r="N6767" s="168">
        <v>960.3</v>
      </c>
    </row>
    <row r="6768" spans="1:14" x14ac:dyDescent="0.2">
      <c r="A6768" s="168">
        <v>2019</v>
      </c>
      <c r="B6768" s="168">
        <v>10</v>
      </c>
      <c r="C6768" s="168">
        <v>9</v>
      </c>
      <c r="D6768" s="168">
        <v>20</v>
      </c>
      <c r="E6768" s="168">
        <v>30</v>
      </c>
      <c r="F6768" s="168">
        <v>0</v>
      </c>
      <c r="G6768" s="168">
        <v>0</v>
      </c>
      <c r="H6768" s="168">
        <v>0</v>
      </c>
      <c r="I6768" s="168">
        <v>4.9000000000000004</v>
      </c>
      <c r="J6768" s="168">
        <v>0.5</v>
      </c>
      <c r="K6768" s="168">
        <v>155.30000000000001</v>
      </c>
      <c r="L6768" s="168">
        <v>75.5</v>
      </c>
      <c r="M6768" s="168">
        <v>19.8</v>
      </c>
      <c r="N6768" s="168">
        <v>960.8</v>
      </c>
    </row>
    <row r="6769" spans="1:14" x14ac:dyDescent="0.2">
      <c r="A6769" s="168">
        <v>2019</v>
      </c>
      <c r="B6769" s="168">
        <v>10</v>
      </c>
      <c r="C6769" s="168">
        <v>9</v>
      </c>
      <c r="D6769" s="168">
        <v>21</v>
      </c>
      <c r="E6769" s="168">
        <v>30</v>
      </c>
      <c r="F6769" s="168">
        <v>0</v>
      </c>
      <c r="G6769" s="168">
        <v>0</v>
      </c>
      <c r="H6769" s="168">
        <v>0</v>
      </c>
      <c r="I6769" s="168">
        <v>5.7</v>
      </c>
      <c r="J6769" s="168">
        <v>1.4</v>
      </c>
      <c r="K6769" s="168">
        <v>89.6</v>
      </c>
      <c r="L6769" s="168">
        <v>81.3</v>
      </c>
      <c r="M6769" s="168">
        <v>19</v>
      </c>
      <c r="N6769" s="168">
        <v>961.1</v>
      </c>
    </row>
    <row r="6770" spans="1:14" x14ac:dyDescent="0.2">
      <c r="A6770" s="168">
        <v>2019</v>
      </c>
      <c r="B6770" s="168">
        <v>10</v>
      </c>
      <c r="C6770" s="168">
        <v>9</v>
      </c>
      <c r="D6770" s="168">
        <v>22</v>
      </c>
      <c r="E6770" s="168">
        <v>30</v>
      </c>
      <c r="F6770" s="168">
        <v>0</v>
      </c>
      <c r="G6770" s="168">
        <v>0</v>
      </c>
      <c r="H6770" s="168">
        <v>0</v>
      </c>
      <c r="I6770" s="168">
        <v>6.2</v>
      </c>
      <c r="J6770" s="168">
        <v>1.6</v>
      </c>
      <c r="K6770" s="168">
        <v>86</v>
      </c>
      <c r="L6770" s="168">
        <v>87.2</v>
      </c>
      <c r="M6770" s="168">
        <v>18.600000000000001</v>
      </c>
      <c r="N6770" s="168">
        <v>961.6</v>
      </c>
    </row>
    <row r="6771" spans="1:14" x14ac:dyDescent="0.2">
      <c r="A6771" s="168">
        <v>2019</v>
      </c>
      <c r="B6771" s="168">
        <v>10</v>
      </c>
      <c r="C6771" s="168">
        <v>9</v>
      </c>
      <c r="D6771" s="168">
        <v>23</v>
      </c>
      <c r="E6771" s="168">
        <v>30</v>
      </c>
      <c r="F6771" s="168">
        <v>0</v>
      </c>
      <c r="G6771" s="168">
        <v>0</v>
      </c>
      <c r="H6771" s="168">
        <v>0</v>
      </c>
      <c r="I6771" s="168">
        <v>6.7</v>
      </c>
      <c r="J6771" s="168">
        <v>2.1</v>
      </c>
      <c r="K6771" s="168">
        <v>77.599999999999994</v>
      </c>
      <c r="L6771" s="168">
        <v>84.5</v>
      </c>
      <c r="M6771" s="168">
        <v>18.2</v>
      </c>
      <c r="N6771" s="168">
        <v>961.8</v>
      </c>
    </row>
    <row r="6772" spans="1:14" x14ac:dyDescent="0.2">
      <c r="A6772" s="168">
        <v>2019</v>
      </c>
      <c r="B6772" s="168">
        <v>10</v>
      </c>
      <c r="C6772" s="168">
        <v>10</v>
      </c>
      <c r="D6772" s="168">
        <v>0</v>
      </c>
      <c r="E6772" s="168">
        <v>30</v>
      </c>
      <c r="F6772" s="168">
        <v>0</v>
      </c>
      <c r="G6772" s="168">
        <v>0</v>
      </c>
      <c r="H6772" s="168">
        <v>0</v>
      </c>
      <c r="I6772" s="168">
        <v>7.2</v>
      </c>
      <c r="J6772" s="168">
        <v>1.5</v>
      </c>
      <c r="K6772" s="168">
        <v>86.7</v>
      </c>
      <c r="L6772" s="168">
        <v>84.8</v>
      </c>
      <c r="M6772" s="168">
        <v>17.5</v>
      </c>
      <c r="N6772" s="168">
        <v>961.7</v>
      </c>
    </row>
    <row r="6773" spans="1:14" x14ac:dyDescent="0.2">
      <c r="A6773" s="168">
        <v>2019</v>
      </c>
      <c r="B6773" s="168">
        <v>10</v>
      </c>
      <c r="C6773" s="168">
        <v>10</v>
      </c>
      <c r="D6773" s="168">
        <v>1</v>
      </c>
      <c r="E6773" s="168">
        <v>30</v>
      </c>
      <c r="F6773" s="168">
        <v>0</v>
      </c>
      <c r="G6773" s="168">
        <v>0</v>
      </c>
      <c r="H6773" s="168">
        <v>0</v>
      </c>
      <c r="I6773" s="168">
        <v>7.9</v>
      </c>
      <c r="J6773" s="168">
        <v>4</v>
      </c>
      <c r="K6773" s="168">
        <v>98.7</v>
      </c>
      <c r="L6773" s="168">
        <v>88.6</v>
      </c>
      <c r="M6773" s="168">
        <v>17.399999999999999</v>
      </c>
      <c r="N6773" s="168">
        <v>961.7</v>
      </c>
    </row>
    <row r="6774" spans="1:14" x14ac:dyDescent="0.2">
      <c r="A6774" s="168">
        <v>2019</v>
      </c>
      <c r="B6774" s="168">
        <v>10</v>
      </c>
      <c r="C6774" s="168">
        <v>10</v>
      </c>
      <c r="D6774" s="168">
        <v>2</v>
      </c>
      <c r="E6774" s="168">
        <v>30</v>
      </c>
      <c r="F6774" s="168">
        <v>0</v>
      </c>
      <c r="G6774" s="168">
        <v>0</v>
      </c>
      <c r="H6774" s="168">
        <v>0</v>
      </c>
      <c r="I6774" s="168">
        <v>8.4</v>
      </c>
      <c r="J6774" s="168">
        <v>3.7</v>
      </c>
      <c r="K6774" s="168">
        <v>92.5</v>
      </c>
      <c r="L6774" s="168">
        <v>91.8</v>
      </c>
      <c r="M6774" s="168">
        <v>16.7</v>
      </c>
      <c r="N6774" s="168">
        <v>961.9</v>
      </c>
    </row>
    <row r="6775" spans="1:14" x14ac:dyDescent="0.2">
      <c r="A6775" s="168">
        <v>2019</v>
      </c>
      <c r="B6775" s="168">
        <v>10</v>
      </c>
      <c r="C6775" s="168">
        <v>10</v>
      </c>
      <c r="D6775" s="168">
        <v>3</v>
      </c>
      <c r="E6775" s="168">
        <v>30</v>
      </c>
      <c r="F6775" s="168">
        <v>0</v>
      </c>
      <c r="G6775" s="168">
        <v>0</v>
      </c>
      <c r="H6775" s="168">
        <v>0</v>
      </c>
      <c r="I6775" s="168">
        <v>8.8000000000000007</v>
      </c>
      <c r="J6775" s="168">
        <v>3.4</v>
      </c>
      <c r="K6775" s="168">
        <v>80.400000000000006</v>
      </c>
      <c r="L6775" s="168">
        <v>87.7</v>
      </c>
      <c r="M6775" s="168">
        <v>16.7</v>
      </c>
      <c r="N6775" s="168">
        <v>961.9</v>
      </c>
    </row>
    <row r="6776" spans="1:14" x14ac:dyDescent="0.2">
      <c r="A6776" s="168">
        <v>2019</v>
      </c>
      <c r="B6776" s="168">
        <v>10</v>
      </c>
      <c r="C6776" s="168">
        <v>10</v>
      </c>
      <c r="D6776" s="168">
        <v>4</v>
      </c>
      <c r="E6776" s="168">
        <v>30</v>
      </c>
      <c r="F6776" s="168">
        <v>0</v>
      </c>
      <c r="G6776" s="168">
        <v>0</v>
      </c>
      <c r="H6776" s="168">
        <v>0</v>
      </c>
      <c r="I6776" s="168">
        <v>9</v>
      </c>
      <c r="J6776" s="168">
        <v>2.6</v>
      </c>
      <c r="K6776" s="168">
        <v>73.400000000000006</v>
      </c>
      <c r="L6776" s="168">
        <v>88.9</v>
      </c>
      <c r="M6776" s="168">
        <v>17</v>
      </c>
      <c r="N6776" s="168">
        <v>962</v>
      </c>
    </row>
    <row r="6777" spans="1:14" x14ac:dyDescent="0.2">
      <c r="A6777" s="168">
        <v>2019</v>
      </c>
      <c r="B6777" s="168">
        <v>10</v>
      </c>
      <c r="C6777" s="168">
        <v>10</v>
      </c>
      <c r="D6777" s="168">
        <v>5</v>
      </c>
      <c r="E6777" s="168">
        <v>30</v>
      </c>
      <c r="F6777" s="168">
        <v>0</v>
      </c>
      <c r="G6777" s="168">
        <v>0</v>
      </c>
      <c r="H6777" s="168">
        <v>0</v>
      </c>
      <c r="I6777" s="168">
        <v>9.1</v>
      </c>
      <c r="J6777" s="168">
        <v>2.4</v>
      </c>
      <c r="K6777" s="168">
        <v>80.900000000000006</v>
      </c>
      <c r="L6777" s="168">
        <v>87.8</v>
      </c>
      <c r="M6777" s="168">
        <v>17.100000000000001</v>
      </c>
      <c r="N6777" s="168">
        <v>962.3</v>
      </c>
    </row>
    <row r="6778" spans="1:14" x14ac:dyDescent="0.2">
      <c r="A6778" s="168">
        <v>2019</v>
      </c>
      <c r="B6778" s="168">
        <v>10</v>
      </c>
      <c r="C6778" s="168">
        <v>10</v>
      </c>
      <c r="D6778" s="168">
        <v>6</v>
      </c>
      <c r="E6778" s="168">
        <v>30</v>
      </c>
      <c r="F6778" s="168">
        <v>0</v>
      </c>
      <c r="G6778" s="168">
        <v>0</v>
      </c>
      <c r="H6778" s="168">
        <v>0</v>
      </c>
      <c r="I6778" s="168">
        <v>9.1999999999999993</v>
      </c>
      <c r="J6778" s="168">
        <v>2.4</v>
      </c>
      <c r="K6778" s="168">
        <v>77.599999999999994</v>
      </c>
      <c r="L6778" s="168">
        <v>87.9</v>
      </c>
      <c r="M6778" s="168">
        <v>16.600000000000001</v>
      </c>
      <c r="N6778" s="168">
        <v>962.6</v>
      </c>
    </row>
    <row r="6779" spans="1:14" x14ac:dyDescent="0.2">
      <c r="A6779" s="168">
        <v>2019</v>
      </c>
      <c r="B6779" s="168">
        <v>10</v>
      </c>
      <c r="C6779" s="168">
        <v>10</v>
      </c>
      <c r="D6779" s="168">
        <v>7</v>
      </c>
      <c r="E6779" s="168">
        <v>30</v>
      </c>
      <c r="F6779" s="168">
        <v>16</v>
      </c>
      <c r="G6779" s="168">
        <v>91</v>
      </c>
      <c r="H6779" s="168">
        <v>27</v>
      </c>
      <c r="I6779" s="168">
        <v>9</v>
      </c>
      <c r="J6779" s="168">
        <v>1.9</v>
      </c>
      <c r="K6779" s="168">
        <v>73.900000000000006</v>
      </c>
      <c r="L6779" s="168">
        <v>88.3</v>
      </c>
      <c r="M6779" s="168">
        <v>16.5</v>
      </c>
      <c r="N6779" s="168">
        <v>963</v>
      </c>
    </row>
    <row r="6780" spans="1:14" x14ac:dyDescent="0.2">
      <c r="A6780" s="168">
        <v>2019</v>
      </c>
      <c r="B6780" s="168">
        <v>10</v>
      </c>
      <c r="C6780" s="168">
        <v>10</v>
      </c>
      <c r="D6780" s="168">
        <v>8</v>
      </c>
      <c r="E6780" s="168">
        <v>30</v>
      </c>
      <c r="F6780" s="168">
        <v>56</v>
      </c>
      <c r="G6780" s="168">
        <v>558</v>
      </c>
      <c r="H6780" s="168">
        <v>200</v>
      </c>
      <c r="I6780" s="168">
        <v>8</v>
      </c>
      <c r="J6780" s="168">
        <v>2.2999999999999998</v>
      </c>
      <c r="K6780" s="168">
        <v>82.7</v>
      </c>
      <c r="L6780" s="168">
        <v>79.8</v>
      </c>
      <c r="M6780" s="168">
        <v>19.100000000000001</v>
      </c>
      <c r="N6780" s="168">
        <v>963.9</v>
      </c>
    </row>
    <row r="6781" spans="1:14" x14ac:dyDescent="0.2">
      <c r="A6781" s="168">
        <v>2019</v>
      </c>
      <c r="B6781" s="168">
        <v>10</v>
      </c>
      <c r="C6781" s="168">
        <v>10</v>
      </c>
      <c r="D6781" s="168">
        <v>9</v>
      </c>
      <c r="E6781" s="168">
        <v>30</v>
      </c>
      <c r="F6781" s="168">
        <v>78</v>
      </c>
      <c r="G6781" s="168">
        <v>693</v>
      </c>
      <c r="H6781" s="168">
        <v>379</v>
      </c>
      <c r="I6781" s="168">
        <v>7.1</v>
      </c>
      <c r="J6781" s="168">
        <v>5.3</v>
      </c>
      <c r="K6781" s="168">
        <v>94.1</v>
      </c>
      <c r="L6781" s="168">
        <v>70.5</v>
      </c>
      <c r="M6781" s="168">
        <v>21.3</v>
      </c>
      <c r="N6781" s="168">
        <v>964.4</v>
      </c>
    </row>
    <row r="6782" spans="1:14" x14ac:dyDescent="0.2">
      <c r="A6782" s="168">
        <v>2019</v>
      </c>
      <c r="B6782" s="168">
        <v>10</v>
      </c>
      <c r="C6782" s="168">
        <v>10</v>
      </c>
      <c r="D6782" s="168">
        <v>10</v>
      </c>
      <c r="E6782" s="168">
        <v>30</v>
      </c>
      <c r="F6782" s="168">
        <v>81</v>
      </c>
      <c r="G6782" s="168">
        <v>839</v>
      </c>
      <c r="H6782" s="168">
        <v>562</v>
      </c>
      <c r="I6782" s="168">
        <v>6.7</v>
      </c>
      <c r="J6782" s="168">
        <v>5.9</v>
      </c>
      <c r="K6782" s="168">
        <v>92.6</v>
      </c>
      <c r="L6782" s="168">
        <v>62.9</v>
      </c>
      <c r="M6782" s="168">
        <v>22.6</v>
      </c>
      <c r="N6782" s="168">
        <v>964.5</v>
      </c>
    </row>
    <row r="6783" spans="1:14" x14ac:dyDescent="0.2">
      <c r="A6783" s="168">
        <v>2019</v>
      </c>
      <c r="B6783" s="168">
        <v>10</v>
      </c>
      <c r="C6783" s="168">
        <v>10</v>
      </c>
      <c r="D6783" s="168">
        <v>11</v>
      </c>
      <c r="E6783" s="168">
        <v>30</v>
      </c>
      <c r="F6783" s="168">
        <v>83</v>
      </c>
      <c r="G6783" s="168">
        <v>882</v>
      </c>
      <c r="H6783" s="168">
        <v>677</v>
      </c>
      <c r="I6783" s="168">
        <v>6.2</v>
      </c>
      <c r="J6783" s="168">
        <v>6.3</v>
      </c>
      <c r="K6783" s="168">
        <v>98</v>
      </c>
      <c r="L6783" s="168">
        <v>59.6</v>
      </c>
      <c r="M6783" s="168">
        <v>23.6</v>
      </c>
      <c r="N6783" s="168">
        <v>964.3</v>
      </c>
    </row>
    <row r="6784" spans="1:14" x14ac:dyDescent="0.2">
      <c r="A6784" s="168">
        <v>2019</v>
      </c>
      <c r="B6784" s="168">
        <v>10</v>
      </c>
      <c r="C6784" s="168">
        <v>10</v>
      </c>
      <c r="D6784" s="168">
        <v>12</v>
      </c>
      <c r="E6784" s="168">
        <v>30</v>
      </c>
      <c r="F6784" s="168">
        <v>83</v>
      </c>
      <c r="G6784" s="168">
        <v>904</v>
      </c>
      <c r="H6784" s="168">
        <v>738</v>
      </c>
      <c r="I6784" s="168">
        <v>5.8</v>
      </c>
      <c r="J6784" s="168">
        <v>5.9</v>
      </c>
      <c r="K6784" s="168">
        <v>101</v>
      </c>
      <c r="L6784" s="168">
        <v>56.8</v>
      </c>
      <c r="M6784" s="168">
        <v>24.5</v>
      </c>
      <c r="N6784" s="168">
        <v>964</v>
      </c>
    </row>
    <row r="6785" spans="1:14" x14ac:dyDescent="0.2">
      <c r="A6785" s="168">
        <v>2019</v>
      </c>
      <c r="B6785" s="168">
        <v>10</v>
      </c>
      <c r="C6785" s="168">
        <v>10</v>
      </c>
      <c r="D6785" s="168">
        <v>13</v>
      </c>
      <c r="E6785" s="168">
        <v>30</v>
      </c>
      <c r="F6785" s="168">
        <v>81</v>
      </c>
      <c r="G6785" s="168">
        <v>907</v>
      </c>
      <c r="H6785" s="168">
        <v>735</v>
      </c>
      <c r="I6785" s="168">
        <v>5.4</v>
      </c>
      <c r="J6785" s="168">
        <v>6.3</v>
      </c>
      <c r="K6785" s="168">
        <v>105.8</v>
      </c>
      <c r="L6785" s="168">
        <v>57.2</v>
      </c>
      <c r="M6785" s="168">
        <v>24.9</v>
      </c>
      <c r="N6785" s="168">
        <v>963.2</v>
      </c>
    </row>
    <row r="6786" spans="1:14" x14ac:dyDescent="0.2">
      <c r="A6786" s="168">
        <v>2019</v>
      </c>
      <c r="B6786" s="168">
        <v>10</v>
      </c>
      <c r="C6786" s="168">
        <v>10</v>
      </c>
      <c r="D6786" s="168">
        <v>14</v>
      </c>
      <c r="E6786" s="168">
        <v>30</v>
      </c>
      <c r="F6786" s="168">
        <v>78</v>
      </c>
      <c r="G6786" s="168">
        <v>885</v>
      </c>
      <c r="H6786" s="168">
        <v>667</v>
      </c>
      <c r="I6786" s="168">
        <v>5</v>
      </c>
      <c r="J6786" s="168">
        <v>5.8</v>
      </c>
      <c r="K6786" s="168">
        <v>103.3</v>
      </c>
      <c r="L6786" s="168">
        <v>57</v>
      </c>
      <c r="M6786" s="168">
        <v>25.3</v>
      </c>
      <c r="N6786" s="168">
        <v>962.8</v>
      </c>
    </row>
    <row r="6787" spans="1:14" x14ac:dyDescent="0.2">
      <c r="A6787" s="168">
        <v>2019</v>
      </c>
      <c r="B6787" s="168">
        <v>10</v>
      </c>
      <c r="C6787" s="168">
        <v>10</v>
      </c>
      <c r="D6787" s="168">
        <v>15</v>
      </c>
      <c r="E6787" s="168">
        <v>30</v>
      </c>
      <c r="F6787" s="168">
        <v>75</v>
      </c>
      <c r="G6787" s="168">
        <v>833</v>
      </c>
      <c r="H6787" s="168">
        <v>540</v>
      </c>
      <c r="I6787" s="168">
        <v>4.8</v>
      </c>
      <c r="J6787" s="168">
        <v>6.1</v>
      </c>
      <c r="K6787" s="168">
        <v>102.9</v>
      </c>
      <c r="L6787" s="168">
        <v>56.6</v>
      </c>
      <c r="M6787" s="168">
        <v>25.2</v>
      </c>
      <c r="N6787" s="168">
        <v>962.8</v>
      </c>
    </row>
    <row r="6788" spans="1:14" x14ac:dyDescent="0.2">
      <c r="A6788" s="168">
        <v>2019</v>
      </c>
      <c r="B6788" s="168">
        <v>10</v>
      </c>
      <c r="C6788" s="168">
        <v>10</v>
      </c>
      <c r="D6788" s="168">
        <v>16</v>
      </c>
      <c r="E6788" s="168">
        <v>30</v>
      </c>
      <c r="F6788" s="168">
        <v>65</v>
      </c>
      <c r="G6788" s="168">
        <v>747</v>
      </c>
      <c r="H6788" s="168">
        <v>372</v>
      </c>
      <c r="I6788" s="168">
        <v>4.5999999999999996</v>
      </c>
      <c r="J6788" s="168">
        <v>6.1</v>
      </c>
      <c r="K6788" s="168">
        <v>102.1</v>
      </c>
      <c r="L6788" s="168">
        <v>60.9</v>
      </c>
      <c r="M6788" s="168">
        <v>24.5</v>
      </c>
      <c r="N6788" s="168">
        <v>962.8</v>
      </c>
    </row>
    <row r="6789" spans="1:14" x14ac:dyDescent="0.2">
      <c r="A6789" s="168">
        <v>2019</v>
      </c>
      <c r="B6789" s="168">
        <v>10</v>
      </c>
      <c r="C6789" s="168">
        <v>10</v>
      </c>
      <c r="D6789" s="168">
        <v>17</v>
      </c>
      <c r="E6789" s="168">
        <v>30</v>
      </c>
      <c r="F6789" s="168">
        <v>46</v>
      </c>
      <c r="G6789" s="168">
        <v>556</v>
      </c>
      <c r="H6789" s="168">
        <v>178</v>
      </c>
      <c r="I6789" s="168">
        <v>4.8</v>
      </c>
      <c r="J6789" s="168">
        <v>5.9</v>
      </c>
      <c r="K6789" s="168">
        <v>99.2</v>
      </c>
      <c r="L6789" s="168">
        <v>68.2</v>
      </c>
      <c r="M6789" s="168">
        <v>23.2</v>
      </c>
      <c r="N6789" s="168">
        <v>962.8</v>
      </c>
    </row>
    <row r="6790" spans="1:14" x14ac:dyDescent="0.2">
      <c r="A6790" s="168">
        <v>2019</v>
      </c>
      <c r="B6790" s="168">
        <v>10</v>
      </c>
      <c r="C6790" s="168">
        <v>10</v>
      </c>
      <c r="D6790" s="168">
        <v>18</v>
      </c>
      <c r="E6790" s="168">
        <v>30</v>
      </c>
      <c r="F6790" s="168">
        <v>12</v>
      </c>
      <c r="G6790" s="168">
        <v>89</v>
      </c>
      <c r="H6790" s="168">
        <v>22</v>
      </c>
      <c r="I6790" s="168">
        <v>5.2</v>
      </c>
      <c r="J6790" s="168">
        <v>6.1</v>
      </c>
      <c r="K6790" s="168">
        <v>100.5</v>
      </c>
      <c r="L6790" s="168">
        <v>78</v>
      </c>
      <c r="M6790" s="168">
        <v>21</v>
      </c>
      <c r="N6790" s="168">
        <v>963</v>
      </c>
    </row>
    <row r="6791" spans="1:14" x14ac:dyDescent="0.2">
      <c r="A6791" s="168">
        <v>2019</v>
      </c>
      <c r="B6791" s="168">
        <v>10</v>
      </c>
      <c r="C6791" s="168">
        <v>10</v>
      </c>
      <c r="D6791" s="168">
        <v>19</v>
      </c>
      <c r="E6791" s="168">
        <v>30</v>
      </c>
      <c r="F6791" s="168">
        <v>0</v>
      </c>
      <c r="G6791" s="168">
        <v>0</v>
      </c>
      <c r="H6791" s="168">
        <v>0</v>
      </c>
      <c r="I6791" s="168">
        <v>6</v>
      </c>
      <c r="J6791" s="168">
        <v>4.4000000000000004</v>
      </c>
      <c r="K6791" s="168">
        <v>91.5</v>
      </c>
      <c r="L6791" s="168">
        <v>84.3</v>
      </c>
      <c r="M6791" s="168">
        <v>19.5</v>
      </c>
      <c r="N6791" s="168">
        <v>963.4</v>
      </c>
    </row>
    <row r="6792" spans="1:14" x14ac:dyDescent="0.2">
      <c r="A6792" s="168">
        <v>2019</v>
      </c>
      <c r="B6792" s="168">
        <v>10</v>
      </c>
      <c r="C6792" s="168">
        <v>10</v>
      </c>
      <c r="D6792" s="168">
        <v>20</v>
      </c>
      <c r="E6792" s="168">
        <v>30</v>
      </c>
      <c r="F6792" s="168">
        <v>0</v>
      </c>
      <c r="G6792" s="168">
        <v>0</v>
      </c>
      <c r="H6792" s="168">
        <v>0</v>
      </c>
      <c r="I6792" s="168">
        <v>7.1</v>
      </c>
      <c r="J6792" s="168">
        <v>4</v>
      </c>
      <c r="K6792" s="168">
        <v>93.4</v>
      </c>
      <c r="L6792" s="168">
        <v>86.8</v>
      </c>
      <c r="M6792" s="168">
        <v>18.899999999999999</v>
      </c>
      <c r="N6792" s="168">
        <v>964</v>
      </c>
    </row>
    <row r="6793" spans="1:14" x14ac:dyDescent="0.2">
      <c r="A6793" s="168">
        <v>2019</v>
      </c>
      <c r="B6793" s="168">
        <v>10</v>
      </c>
      <c r="C6793" s="168">
        <v>10</v>
      </c>
      <c r="D6793" s="168">
        <v>21</v>
      </c>
      <c r="E6793" s="168">
        <v>30</v>
      </c>
      <c r="F6793" s="168">
        <v>0</v>
      </c>
      <c r="G6793" s="168">
        <v>0</v>
      </c>
      <c r="H6793" s="168">
        <v>0</v>
      </c>
      <c r="I6793" s="168">
        <v>8.1999999999999993</v>
      </c>
      <c r="J6793" s="168">
        <v>3.9</v>
      </c>
      <c r="K6793" s="168">
        <v>102.8</v>
      </c>
      <c r="L6793" s="168">
        <v>88.7</v>
      </c>
      <c r="M6793" s="168">
        <v>18.3</v>
      </c>
      <c r="N6793" s="168">
        <v>964.4</v>
      </c>
    </row>
    <row r="6794" spans="1:14" x14ac:dyDescent="0.2">
      <c r="A6794" s="168">
        <v>2019</v>
      </c>
      <c r="B6794" s="168">
        <v>10</v>
      </c>
      <c r="C6794" s="168">
        <v>10</v>
      </c>
      <c r="D6794" s="168">
        <v>22</v>
      </c>
      <c r="E6794" s="168">
        <v>30</v>
      </c>
      <c r="F6794" s="168">
        <v>0</v>
      </c>
      <c r="G6794" s="168">
        <v>0</v>
      </c>
      <c r="H6794" s="168">
        <v>0</v>
      </c>
      <c r="I6794" s="168">
        <v>9.6</v>
      </c>
      <c r="J6794" s="168">
        <v>3.3</v>
      </c>
      <c r="K6794" s="168">
        <v>96.9</v>
      </c>
      <c r="L6794" s="168">
        <v>90.6</v>
      </c>
      <c r="M6794" s="168">
        <v>17.8</v>
      </c>
      <c r="N6794" s="168">
        <v>964.5</v>
      </c>
    </row>
    <row r="6795" spans="1:14" x14ac:dyDescent="0.2">
      <c r="A6795" s="168">
        <v>2019</v>
      </c>
      <c r="B6795" s="168">
        <v>10</v>
      </c>
      <c r="C6795" s="168">
        <v>10</v>
      </c>
      <c r="D6795" s="168">
        <v>23</v>
      </c>
      <c r="E6795" s="168">
        <v>30</v>
      </c>
      <c r="F6795" s="168">
        <v>0</v>
      </c>
      <c r="G6795" s="168">
        <v>0</v>
      </c>
      <c r="H6795" s="168">
        <v>0</v>
      </c>
      <c r="I6795" s="168">
        <v>10.7</v>
      </c>
      <c r="J6795" s="168">
        <v>2.7</v>
      </c>
      <c r="K6795" s="168">
        <v>74</v>
      </c>
      <c r="L6795" s="168">
        <v>91.1</v>
      </c>
      <c r="M6795" s="168">
        <v>17.7</v>
      </c>
      <c r="N6795" s="168">
        <v>964.6</v>
      </c>
    </row>
    <row r="6796" spans="1:14" x14ac:dyDescent="0.2">
      <c r="A6796" s="168">
        <v>2019</v>
      </c>
      <c r="B6796" s="168">
        <v>10</v>
      </c>
      <c r="C6796" s="168">
        <v>11</v>
      </c>
      <c r="D6796" s="168">
        <v>0</v>
      </c>
      <c r="E6796" s="168">
        <v>30</v>
      </c>
      <c r="F6796" s="168">
        <v>0</v>
      </c>
      <c r="G6796" s="168">
        <v>0</v>
      </c>
      <c r="H6796" s="168">
        <v>0</v>
      </c>
      <c r="I6796" s="168">
        <v>11.5</v>
      </c>
      <c r="J6796" s="168">
        <v>1.8</v>
      </c>
      <c r="K6796" s="168">
        <v>64.400000000000006</v>
      </c>
      <c r="L6796" s="168">
        <v>90.7</v>
      </c>
      <c r="M6796" s="168">
        <v>17.7</v>
      </c>
      <c r="N6796" s="168">
        <v>964.4</v>
      </c>
    </row>
    <row r="6797" spans="1:14" x14ac:dyDescent="0.2">
      <c r="A6797" s="168">
        <v>2019</v>
      </c>
      <c r="B6797" s="168">
        <v>10</v>
      </c>
      <c r="C6797" s="168">
        <v>11</v>
      </c>
      <c r="D6797" s="168">
        <v>1</v>
      </c>
      <c r="E6797" s="168">
        <v>30</v>
      </c>
      <c r="F6797" s="168">
        <v>0</v>
      </c>
      <c r="G6797" s="168">
        <v>0</v>
      </c>
      <c r="H6797" s="168">
        <v>0</v>
      </c>
      <c r="I6797" s="168">
        <v>12</v>
      </c>
      <c r="J6797" s="168">
        <v>1.8</v>
      </c>
      <c r="K6797" s="168">
        <v>61.5</v>
      </c>
      <c r="L6797" s="168">
        <v>90.5</v>
      </c>
      <c r="M6797" s="168">
        <v>17</v>
      </c>
      <c r="N6797" s="168">
        <v>964.3</v>
      </c>
    </row>
    <row r="6798" spans="1:14" x14ac:dyDescent="0.2">
      <c r="A6798" s="168">
        <v>2019</v>
      </c>
      <c r="B6798" s="168">
        <v>10</v>
      </c>
      <c r="C6798" s="168">
        <v>11</v>
      </c>
      <c r="D6798" s="168">
        <v>2</v>
      </c>
      <c r="E6798" s="168">
        <v>30</v>
      </c>
      <c r="F6798" s="168">
        <v>0</v>
      </c>
      <c r="G6798" s="168">
        <v>0</v>
      </c>
      <c r="H6798" s="168">
        <v>0</v>
      </c>
      <c r="I6798" s="168">
        <v>12.2</v>
      </c>
      <c r="J6798" s="168">
        <v>1.8</v>
      </c>
      <c r="K6798" s="168">
        <v>60.2</v>
      </c>
      <c r="L6798" s="168">
        <v>89.9</v>
      </c>
      <c r="M6798" s="168">
        <v>16.2</v>
      </c>
      <c r="N6798" s="168">
        <v>964.1</v>
      </c>
    </row>
    <row r="6799" spans="1:14" x14ac:dyDescent="0.2">
      <c r="A6799" s="168">
        <v>2019</v>
      </c>
      <c r="B6799" s="168">
        <v>10</v>
      </c>
      <c r="C6799" s="168">
        <v>11</v>
      </c>
      <c r="D6799" s="168">
        <v>3</v>
      </c>
      <c r="E6799" s="168">
        <v>30</v>
      </c>
      <c r="F6799" s="168">
        <v>0</v>
      </c>
      <c r="G6799" s="168">
        <v>0</v>
      </c>
      <c r="H6799" s="168">
        <v>0</v>
      </c>
      <c r="I6799" s="168">
        <v>12.2</v>
      </c>
      <c r="J6799" s="168">
        <v>2</v>
      </c>
      <c r="K6799" s="168">
        <v>77.5</v>
      </c>
      <c r="L6799" s="168">
        <v>91.3</v>
      </c>
      <c r="M6799" s="168">
        <v>15.8</v>
      </c>
      <c r="N6799" s="168">
        <v>963.9</v>
      </c>
    </row>
    <row r="6800" spans="1:14" x14ac:dyDescent="0.2">
      <c r="A6800" s="168">
        <v>2019</v>
      </c>
      <c r="B6800" s="168">
        <v>10</v>
      </c>
      <c r="C6800" s="168">
        <v>11</v>
      </c>
      <c r="D6800" s="168">
        <v>4</v>
      </c>
      <c r="E6800" s="168">
        <v>30</v>
      </c>
      <c r="F6800" s="168">
        <v>0</v>
      </c>
      <c r="G6800" s="168">
        <v>0</v>
      </c>
      <c r="H6800" s="168">
        <v>0</v>
      </c>
      <c r="I6800" s="168">
        <v>12.1</v>
      </c>
      <c r="J6800" s="168">
        <v>1.5</v>
      </c>
      <c r="K6800" s="168">
        <v>20.9</v>
      </c>
      <c r="L6800" s="168">
        <v>90.2</v>
      </c>
      <c r="M6800" s="168">
        <v>15.6</v>
      </c>
      <c r="N6800" s="168">
        <v>963.9</v>
      </c>
    </row>
    <row r="6801" spans="1:14" x14ac:dyDescent="0.2">
      <c r="A6801" s="168">
        <v>2019</v>
      </c>
      <c r="B6801" s="168">
        <v>10</v>
      </c>
      <c r="C6801" s="168">
        <v>11</v>
      </c>
      <c r="D6801" s="168">
        <v>5</v>
      </c>
      <c r="E6801" s="168">
        <v>30</v>
      </c>
      <c r="F6801" s="168">
        <v>0</v>
      </c>
      <c r="G6801" s="168">
        <v>0</v>
      </c>
      <c r="H6801" s="168">
        <v>0</v>
      </c>
      <c r="I6801" s="168">
        <v>11.9</v>
      </c>
      <c r="J6801" s="168">
        <v>1.1000000000000001</v>
      </c>
      <c r="K6801" s="168">
        <v>11.6</v>
      </c>
      <c r="L6801" s="168">
        <v>88.5</v>
      </c>
      <c r="M6801" s="168">
        <v>14.8</v>
      </c>
      <c r="N6801" s="168">
        <v>963.8</v>
      </c>
    </row>
    <row r="6802" spans="1:14" x14ac:dyDescent="0.2">
      <c r="A6802" s="168">
        <v>2019</v>
      </c>
      <c r="B6802" s="168">
        <v>10</v>
      </c>
      <c r="C6802" s="168">
        <v>11</v>
      </c>
      <c r="D6802" s="168">
        <v>6</v>
      </c>
      <c r="E6802" s="168">
        <v>30</v>
      </c>
      <c r="F6802" s="168">
        <v>0</v>
      </c>
      <c r="G6802" s="168">
        <v>0</v>
      </c>
      <c r="H6802" s="168">
        <v>0</v>
      </c>
      <c r="I6802" s="168">
        <v>11.7</v>
      </c>
      <c r="J6802" s="168">
        <v>2</v>
      </c>
      <c r="K6802" s="168">
        <v>19</v>
      </c>
      <c r="L6802" s="168">
        <v>85.7</v>
      </c>
      <c r="M6802" s="168">
        <v>14.8</v>
      </c>
      <c r="N6802" s="168">
        <v>963.9</v>
      </c>
    </row>
    <row r="6803" spans="1:14" x14ac:dyDescent="0.2">
      <c r="A6803" s="168">
        <v>2019</v>
      </c>
      <c r="B6803" s="168">
        <v>10</v>
      </c>
      <c r="C6803" s="168">
        <v>11</v>
      </c>
      <c r="D6803" s="168">
        <v>7</v>
      </c>
      <c r="E6803" s="168">
        <v>30</v>
      </c>
      <c r="F6803" s="168">
        <v>15</v>
      </c>
      <c r="G6803" s="168">
        <v>116</v>
      </c>
      <c r="H6803" s="168">
        <v>25</v>
      </c>
      <c r="I6803" s="168">
        <v>11</v>
      </c>
      <c r="J6803" s="168">
        <v>2.2999999999999998</v>
      </c>
      <c r="K6803" s="168">
        <v>29.3</v>
      </c>
      <c r="L6803" s="168">
        <v>78.099999999999994</v>
      </c>
      <c r="M6803" s="168">
        <v>15.6</v>
      </c>
      <c r="N6803" s="168">
        <v>964</v>
      </c>
    </row>
    <row r="6804" spans="1:14" x14ac:dyDescent="0.2">
      <c r="A6804" s="168">
        <v>2019</v>
      </c>
      <c r="B6804" s="168">
        <v>10</v>
      </c>
      <c r="C6804" s="168">
        <v>11</v>
      </c>
      <c r="D6804" s="168">
        <v>8</v>
      </c>
      <c r="E6804" s="168">
        <v>30</v>
      </c>
      <c r="F6804" s="168">
        <v>64</v>
      </c>
      <c r="G6804" s="168">
        <v>500</v>
      </c>
      <c r="H6804" s="168">
        <v>183</v>
      </c>
      <c r="I6804" s="168">
        <v>8.6999999999999993</v>
      </c>
      <c r="J6804" s="168">
        <v>1.8</v>
      </c>
      <c r="K6804" s="168">
        <v>53.6</v>
      </c>
      <c r="L6804" s="168">
        <v>73.7</v>
      </c>
      <c r="M6804" s="168">
        <v>17.899999999999999</v>
      </c>
      <c r="N6804" s="168">
        <v>964.4</v>
      </c>
    </row>
    <row r="6805" spans="1:14" x14ac:dyDescent="0.2">
      <c r="A6805" s="168">
        <v>2019</v>
      </c>
      <c r="B6805" s="168">
        <v>10</v>
      </c>
      <c r="C6805" s="168">
        <v>11</v>
      </c>
      <c r="D6805" s="168">
        <v>9</v>
      </c>
      <c r="E6805" s="168">
        <v>30</v>
      </c>
      <c r="F6805" s="168">
        <v>106</v>
      </c>
      <c r="G6805" s="168">
        <v>782</v>
      </c>
      <c r="H6805" s="168">
        <v>439</v>
      </c>
      <c r="I6805" s="168">
        <v>7.1</v>
      </c>
      <c r="J6805" s="168">
        <v>3.2</v>
      </c>
      <c r="K6805" s="168">
        <v>94.3</v>
      </c>
      <c r="L6805" s="168">
        <v>66.2</v>
      </c>
      <c r="M6805" s="168">
        <v>20.8</v>
      </c>
      <c r="N6805" s="168">
        <v>964.8</v>
      </c>
    </row>
    <row r="6806" spans="1:14" x14ac:dyDescent="0.2">
      <c r="A6806" s="168">
        <v>2019</v>
      </c>
      <c r="B6806" s="168">
        <v>10</v>
      </c>
      <c r="C6806" s="168">
        <v>11</v>
      </c>
      <c r="D6806" s="168">
        <v>10</v>
      </c>
      <c r="E6806" s="168">
        <v>30</v>
      </c>
      <c r="F6806" s="168">
        <v>77</v>
      </c>
      <c r="G6806" s="168">
        <v>851</v>
      </c>
      <c r="H6806" s="168">
        <v>561</v>
      </c>
      <c r="I6806" s="168">
        <v>6</v>
      </c>
      <c r="J6806" s="168">
        <v>4.5999999999999996</v>
      </c>
      <c r="K6806" s="168">
        <v>98.9</v>
      </c>
      <c r="L6806" s="168">
        <v>48.8</v>
      </c>
      <c r="M6806" s="168">
        <v>23.2</v>
      </c>
      <c r="N6806" s="168">
        <v>964.8</v>
      </c>
    </row>
    <row r="6807" spans="1:14" x14ac:dyDescent="0.2">
      <c r="A6807" s="168">
        <v>2019</v>
      </c>
      <c r="B6807" s="168">
        <v>10</v>
      </c>
      <c r="C6807" s="168">
        <v>11</v>
      </c>
      <c r="D6807" s="168">
        <v>11</v>
      </c>
      <c r="E6807" s="168">
        <v>30</v>
      </c>
      <c r="F6807" s="168">
        <v>110</v>
      </c>
      <c r="G6807" s="168">
        <v>863</v>
      </c>
      <c r="H6807" s="168">
        <v>688</v>
      </c>
      <c r="I6807" s="168">
        <v>5.0999999999999996</v>
      </c>
      <c r="J6807" s="168">
        <v>5.3</v>
      </c>
      <c r="K6807" s="168">
        <v>105.2</v>
      </c>
      <c r="L6807" s="168">
        <v>45.2</v>
      </c>
      <c r="M6807" s="168">
        <v>24.2</v>
      </c>
      <c r="N6807" s="168">
        <v>964.5</v>
      </c>
    </row>
    <row r="6808" spans="1:14" x14ac:dyDescent="0.2">
      <c r="A6808" s="168">
        <v>2019</v>
      </c>
      <c r="B6808" s="168">
        <v>10</v>
      </c>
      <c r="C6808" s="168">
        <v>11</v>
      </c>
      <c r="D6808" s="168">
        <v>12</v>
      </c>
      <c r="E6808" s="168">
        <v>30</v>
      </c>
      <c r="F6808" s="168">
        <v>287</v>
      </c>
      <c r="G6808" s="168">
        <v>598</v>
      </c>
      <c r="H6808" s="168">
        <v>725</v>
      </c>
      <c r="I6808" s="168">
        <v>4.5</v>
      </c>
      <c r="J6808" s="168">
        <v>5.9</v>
      </c>
      <c r="K6808" s="168">
        <v>105.9</v>
      </c>
      <c r="L6808" s="168">
        <v>48.2</v>
      </c>
      <c r="M6808" s="168">
        <v>25.1</v>
      </c>
      <c r="N6808" s="168">
        <v>963.8</v>
      </c>
    </row>
    <row r="6809" spans="1:14" x14ac:dyDescent="0.2">
      <c r="A6809" s="168">
        <v>2019</v>
      </c>
      <c r="B6809" s="168">
        <v>10</v>
      </c>
      <c r="C6809" s="168">
        <v>11</v>
      </c>
      <c r="D6809" s="168">
        <v>13</v>
      </c>
      <c r="E6809" s="168">
        <v>30</v>
      </c>
      <c r="F6809" s="168">
        <v>408</v>
      </c>
      <c r="G6809" s="168">
        <v>359</v>
      </c>
      <c r="H6809" s="168">
        <v>673</v>
      </c>
      <c r="I6809" s="168">
        <v>4</v>
      </c>
      <c r="J6809" s="168">
        <v>6</v>
      </c>
      <c r="K6809" s="168">
        <v>104.8</v>
      </c>
      <c r="L6809" s="168">
        <v>50</v>
      </c>
      <c r="M6809" s="168">
        <v>25.5</v>
      </c>
      <c r="N6809" s="168">
        <v>963</v>
      </c>
    </row>
    <row r="6810" spans="1:14" x14ac:dyDescent="0.2">
      <c r="A6810" s="168">
        <v>2019</v>
      </c>
      <c r="B6810" s="168">
        <v>10</v>
      </c>
      <c r="C6810" s="168">
        <v>11</v>
      </c>
      <c r="D6810" s="168">
        <v>14</v>
      </c>
      <c r="E6810" s="168">
        <v>30</v>
      </c>
      <c r="F6810" s="168">
        <v>296</v>
      </c>
      <c r="G6810" s="168">
        <v>279</v>
      </c>
      <c r="H6810" s="168">
        <v>481</v>
      </c>
      <c r="I6810" s="168">
        <v>3.9</v>
      </c>
      <c r="J6810" s="168">
        <v>5.2</v>
      </c>
      <c r="K6810" s="168">
        <v>102.9</v>
      </c>
      <c r="L6810" s="168">
        <v>54.1</v>
      </c>
      <c r="M6810" s="168">
        <v>25.3</v>
      </c>
      <c r="N6810" s="168">
        <v>962.4</v>
      </c>
    </row>
    <row r="6811" spans="1:14" x14ac:dyDescent="0.2">
      <c r="A6811" s="168">
        <v>2019</v>
      </c>
      <c r="B6811" s="168">
        <v>10</v>
      </c>
      <c r="C6811" s="168">
        <v>11</v>
      </c>
      <c r="D6811" s="168">
        <v>15</v>
      </c>
      <c r="E6811" s="168">
        <v>30</v>
      </c>
      <c r="F6811" s="168">
        <v>221</v>
      </c>
      <c r="G6811" s="168">
        <v>493</v>
      </c>
      <c r="H6811" s="168">
        <v>498</v>
      </c>
      <c r="I6811" s="168">
        <v>3.8</v>
      </c>
      <c r="J6811" s="168">
        <v>4.7</v>
      </c>
      <c r="K6811" s="168">
        <v>103.4</v>
      </c>
      <c r="L6811" s="168">
        <v>55.4</v>
      </c>
      <c r="M6811" s="168">
        <v>25.6</v>
      </c>
      <c r="N6811" s="168">
        <v>962.1</v>
      </c>
    </row>
    <row r="6812" spans="1:14" x14ac:dyDescent="0.2">
      <c r="A6812" s="168">
        <v>2019</v>
      </c>
      <c r="B6812" s="168">
        <v>10</v>
      </c>
      <c r="C6812" s="168">
        <v>11</v>
      </c>
      <c r="D6812" s="168">
        <v>16</v>
      </c>
      <c r="E6812" s="168">
        <v>30</v>
      </c>
      <c r="F6812" s="168">
        <v>129</v>
      </c>
      <c r="G6812" s="168">
        <v>429</v>
      </c>
      <c r="H6812" s="168">
        <v>313</v>
      </c>
      <c r="I6812" s="168">
        <v>3.8</v>
      </c>
      <c r="J6812" s="168">
        <v>5</v>
      </c>
      <c r="K6812" s="168">
        <v>100.5</v>
      </c>
      <c r="L6812" s="168">
        <v>59.2</v>
      </c>
      <c r="M6812" s="168">
        <v>24.9</v>
      </c>
      <c r="N6812" s="168">
        <v>961.9</v>
      </c>
    </row>
    <row r="6813" spans="1:14" x14ac:dyDescent="0.2">
      <c r="A6813" s="168">
        <v>2019</v>
      </c>
      <c r="B6813" s="168">
        <v>10</v>
      </c>
      <c r="C6813" s="168">
        <v>11</v>
      </c>
      <c r="D6813" s="168">
        <v>17</v>
      </c>
      <c r="E6813" s="168">
        <v>30</v>
      </c>
      <c r="F6813" s="168">
        <v>70</v>
      </c>
      <c r="G6813" s="168">
        <v>2</v>
      </c>
      <c r="H6813" s="168">
        <v>70</v>
      </c>
      <c r="I6813" s="168">
        <v>3.8</v>
      </c>
      <c r="J6813" s="168">
        <v>4.9000000000000004</v>
      </c>
      <c r="K6813" s="168">
        <v>98.6</v>
      </c>
      <c r="L6813" s="168">
        <v>73.3</v>
      </c>
      <c r="M6813" s="168">
        <v>22.8</v>
      </c>
      <c r="N6813" s="168">
        <v>961.9</v>
      </c>
    </row>
    <row r="6814" spans="1:14" x14ac:dyDescent="0.2">
      <c r="A6814" s="168">
        <v>2019</v>
      </c>
      <c r="B6814" s="168">
        <v>10</v>
      </c>
      <c r="C6814" s="168">
        <v>11</v>
      </c>
      <c r="D6814" s="168">
        <v>18</v>
      </c>
      <c r="E6814" s="168">
        <v>30</v>
      </c>
      <c r="F6814" s="168">
        <v>10</v>
      </c>
      <c r="G6814" s="168">
        <v>1</v>
      </c>
      <c r="H6814" s="168">
        <v>10</v>
      </c>
      <c r="I6814" s="168">
        <v>3.8</v>
      </c>
      <c r="J6814" s="168">
        <v>4.9000000000000004</v>
      </c>
      <c r="K6814" s="168">
        <v>101.3</v>
      </c>
      <c r="L6814" s="168">
        <v>82</v>
      </c>
      <c r="M6814" s="168">
        <v>21</v>
      </c>
      <c r="N6814" s="168">
        <v>961.7</v>
      </c>
    </row>
    <row r="6815" spans="1:14" x14ac:dyDescent="0.2">
      <c r="A6815" s="168">
        <v>2019</v>
      </c>
      <c r="B6815" s="168">
        <v>10</v>
      </c>
      <c r="C6815" s="168">
        <v>11</v>
      </c>
      <c r="D6815" s="168">
        <v>19</v>
      </c>
      <c r="E6815" s="168">
        <v>30</v>
      </c>
      <c r="F6815" s="168">
        <v>0</v>
      </c>
      <c r="G6815" s="168">
        <v>0</v>
      </c>
      <c r="H6815" s="168">
        <v>0</v>
      </c>
      <c r="I6815" s="168">
        <v>3.7</v>
      </c>
      <c r="J6815" s="168">
        <v>4.2</v>
      </c>
      <c r="K6815" s="168">
        <v>102.1</v>
      </c>
      <c r="L6815" s="168">
        <v>87.9</v>
      </c>
      <c r="M6815" s="168">
        <v>19.600000000000001</v>
      </c>
      <c r="N6815" s="168">
        <v>961.9</v>
      </c>
    </row>
    <row r="6816" spans="1:14" x14ac:dyDescent="0.2">
      <c r="A6816" s="168">
        <v>2019</v>
      </c>
      <c r="B6816" s="168">
        <v>10</v>
      </c>
      <c r="C6816" s="168">
        <v>11</v>
      </c>
      <c r="D6816" s="168">
        <v>20</v>
      </c>
      <c r="E6816" s="168">
        <v>30</v>
      </c>
      <c r="F6816" s="168">
        <v>0</v>
      </c>
      <c r="G6816" s="168">
        <v>0</v>
      </c>
      <c r="H6816" s="168">
        <v>0</v>
      </c>
      <c r="I6816" s="168">
        <v>3.6</v>
      </c>
      <c r="J6816" s="168">
        <v>3.3</v>
      </c>
      <c r="K6816" s="168">
        <v>96.9</v>
      </c>
      <c r="L6816" s="168">
        <v>90.7</v>
      </c>
      <c r="M6816" s="168">
        <v>19.100000000000001</v>
      </c>
      <c r="N6816" s="168">
        <v>962.3</v>
      </c>
    </row>
    <row r="6817" spans="1:14" x14ac:dyDescent="0.2">
      <c r="A6817" s="168">
        <v>2019</v>
      </c>
      <c r="B6817" s="168">
        <v>10</v>
      </c>
      <c r="C6817" s="168">
        <v>11</v>
      </c>
      <c r="D6817" s="168">
        <v>21</v>
      </c>
      <c r="E6817" s="168">
        <v>30</v>
      </c>
      <c r="F6817" s="168">
        <v>0</v>
      </c>
      <c r="G6817" s="168">
        <v>0</v>
      </c>
      <c r="H6817" s="168">
        <v>0</v>
      </c>
      <c r="I6817" s="168">
        <v>3.5</v>
      </c>
      <c r="J6817" s="168">
        <v>3.4</v>
      </c>
      <c r="K6817" s="168">
        <v>92.5</v>
      </c>
      <c r="L6817" s="168">
        <v>92.7</v>
      </c>
      <c r="M6817" s="168">
        <v>18.7</v>
      </c>
      <c r="N6817" s="168">
        <v>962.5</v>
      </c>
    </row>
    <row r="6818" spans="1:14" x14ac:dyDescent="0.2">
      <c r="A6818" s="168">
        <v>2019</v>
      </c>
      <c r="B6818" s="168">
        <v>10</v>
      </c>
      <c r="C6818" s="168">
        <v>11</v>
      </c>
      <c r="D6818" s="168">
        <v>22</v>
      </c>
      <c r="E6818" s="168">
        <v>30</v>
      </c>
      <c r="F6818" s="168">
        <v>0</v>
      </c>
      <c r="G6818" s="168">
        <v>0</v>
      </c>
      <c r="H6818" s="168">
        <v>0</v>
      </c>
      <c r="I6818" s="168">
        <v>3.1</v>
      </c>
      <c r="J6818" s="168">
        <v>2.7</v>
      </c>
      <c r="K6818" s="168">
        <v>78.900000000000006</v>
      </c>
      <c r="L6818" s="168">
        <v>93.8</v>
      </c>
      <c r="M6818" s="168">
        <v>18.399999999999999</v>
      </c>
      <c r="N6818" s="168">
        <v>963</v>
      </c>
    </row>
    <row r="6819" spans="1:14" x14ac:dyDescent="0.2">
      <c r="A6819" s="168">
        <v>2019</v>
      </c>
      <c r="B6819" s="168">
        <v>10</v>
      </c>
      <c r="C6819" s="168">
        <v>11</v>
      </c>
      <c r="D6819" s="168">
        <v>23</v>
      </c>
      <c r="E6819" s="168">
        <v>30</v>
      </c>
      <c r="F6819" s="168">
        <v>0</v>
      </c>
      <c r="G6819" s="168">
        <v>0</v>
      </c>
      <c r="H6819" s="168">
        <v>0</v>
      </c>
      <c r="I6819" s="168">
        <v>2.7</v>
      </c>
      <c r="J6819" s="168">
        <v>2.8</v>
      </c>
      <c r="K6819" s="168">
        <v>69.3</v>
      </c>
      <c r="L6819" s="168">
        <v>94.1</v>
      </c>
      <c r="M6819" s="168">
        <v>18.3</v>
      </c>
      <c r="N6819" s="168">
        <v>962.6</v>
      </c>
    </row>
    <row r="6820" spans="1:14" x14ac:dyDescent="0.2">
      <c r="A6820" s="168">
        <v>2019</v>
      </c>
      <c r="B6820" s="168">
        <v>10</v>
      </c>
      <c r="C6820" s="168">
        <v>12</v>
      </c>
      <c r="D6820" s="168">
        <v>0</v>
      </c>
      <c r="E6820" s="168">
        <v>30</v>
      </c>
      <c r="F6820" s="168">
        <v>0</v>
      </c>
      <c r="G6820" s="168">
        <v>0</v>
      </c>
      <c r="H6820" s="168">
        <v>0</v>
      </c>
      <c r="I6820" s="168">
        <v>2.2000000000000002</v>
      </c>
      <c r="J6820" s="168">
        <v>2.4</v>
      </c>
      <c r="K6820" s="168">
        <v>71.3</v>
      </c>
      <c r="L6820" s="168">
        <v>93.7</v>
      </c>
      <c r="M6820" s="168">
        <v>18.2</v>
      </c>
      <c r="N6820" s="168">
        <v>962.3</v>
      </c>
    </row>
    <row r="6821" spans="1:14" x14ac:dyDescent="0.2">
      <c r="A6821" s="168">
        <v>2019</v>
      </c>
      <c r="B6821" s="168">
        <v>10</v>
      </c>
      <c r="C6821" s="168">
        <v>12</v>
      </c>
      <c r="D6821" s="168">
        <v>1</v>
      </c>
      <c r="E6821" s="168">
        <v>30</v>
      </c>
      <c r="F6821" s="168">
        <v>0</v>
      </c>
      <c r="G6821" s="168">
        <v>0</v>
      </c>
      <c r="H6821" s="168">
        <v>0</v>
      </c>
      <c r="I6821" s="168">
        <v>1.7</v>
      </c>
      <c r="J6821" s="168">
        <v>1.7</v>
      </c>
      <c r="K6821" s="168">
        <v>59.1</v>
      </c>
      <c r="L6821" s="168">
        <v>93.2</v>
      </c>
      <c r="M6821" s="168">
        <v>17.899999999999999</v>
      </c>
      <c r="N6821" s="168">
        <v>962</v>
      </c>
    </row>
    <row r="6822" spans="1:14" x14ac:dyDescent="0.2">
      <c r="A6822" s="168">
        <v>2019</v>
      </c>
      <c r="B6822" s="168">
        <v>10</v>
      </c>
      <c r="C6822" s="168">
        <v>12</v>
      </c>
      <c r="D6822" s="168">
        <v>2</v>
      </c>
      <c r="E6822" s="168">
        <v>30</v>
      </c>
      <c r="F6822" s="168">
        <v>0</v>
      </c>
      <c r="G6822" s="168">
        <v>0</v>
      </c>
      <c r="H6822" s="168">
        <v>0</v>
      </c>
      <c r="I6822" s="168">
        <v>1.4</v>
      </c>
      <c r="J6822" s="168">
        <v>1.3</v>
      </c>
      <c r="K6822" s="168">
        <v>33.4</v>
      </c>
      <c r="L6822" s="168">
        <v>86.1</v>
      </c>
      <c r="M6822" s="168">
        <v>17.100000000000001</v>
      </c>
      <c r="N6822" s="168">
        <v>961.6</v>
      </c>
    </row>
    <row r="6823" spans="1:14" x14ac:dyDescent="0.2">
      <c r="A6823" s="168">
        <v>2019</v>
      </c>
      <c r="B6823" s="168">
        <v>10</v>
      </c>
      <c r="C6823" s="168">
        <v>12</v>
      </c>
      <c r="D6823" s="168">
        <v>3</v>
      </c>
      <c r="E6823" s="168">
        <v>30</v>
      </c>
      <c r="F6823" s="168">
        <v>0</v>
      </c>
      <c r="G6823" s="168">
        <v>0</v>
      </c>
      <c r="H6823" s="168">
        <v>0</v>
      </c>
      <c r="I6823" s="168">
        <v>1.1000000000000001</v>
      </c>
      <c r="J6823" s="168">
        <v>2.5</v>
      </c>
      <c r="K6823" s="168">
        <v>35.6</v>
      </c>
      <c r="L6823" s="168">
        <v>78.8</v>
      </c>
      <c r="M6823" s="168">
        <v>17.3</v>
      </c>
      <c r="N6823" s="168">
        <v>960.9</v>
      </c>
    </row>
    <row r="6824" spans="1:14" x14ac:dyDescent="0.2">
      <c r="A6824" s="168">
        <v>2019</v>
      </c>
      <c r="B6824" s="168">
        <v>10</v>
      </c>
      <c r="C6824" s="168">
        <v>12</v>
      </c>
      <c r="D6824" s="168">
        <v>4</v>
      </c>
      <c r="E6824" s="168">
        <v>30</v>
      </c>
      <c r="F6824" s="168">
        <v>0</v>
      </c>
      <c r="G6824" s="168">
        <v>0</v>
      </c>
      <c r="H6824" s="168">
        <v>0</v>
      </c>
      <c r="I6824" s="168">
        <v>1</v>
      </c>
      <c r="J6824" s="168">
        <v>1.8</v>
      </c>
      <c r="K6824" s="168">
        <v>18.2</v>
      </c>
      <c r="L6824" s="168">
        <v>70.400000000000006</v>
      </c>
      <c r="M6824" s="168">
        <v>17.100000000000001</v>
      </c>
      <c r="N6824" s="168">
        <v>960.7</v>
      </c>
    </row>
    <row r="6825" spans="1:14" x14ac:dyDescent="0.2">
      <c r="A6825" s="168">
        <v>2019</v>
      </c>
      <c r="B6825" s="168">
        <v>10</v>
      </c>
      <c r="C6825" s="168">
        <v>12</v>
      </c>
      <c r="D6825" s="168">
        <v>5</v>
      </c>
      <c r="E6825" s="168">
        <v>30</v>
      </c>
      <c r="F6825" s="168">
        <v>0</v>
      </c>
      <c r="G6825" s="168">
        <v>0</v>
      </c>
      <c r="H6825" s="168">
        <v>0</v>
      </c>
      <c r="I6825" s="168">
        <v>1</v>
      </c>
      <c r="J6825" s="168">
        <v>1.2</v>
      </c>
      <c r="K6825" s="168">
        <v>59.8</v>
      </c>
      <c r="L6825" s="168">
        <v>65.2</v>
      </c>
      <c r="M6825" s="168">
        <v>16.600000000000001</v>
      </c>
      <c r="N6825" s="168">
        <v>960.8</v>
      </c>
    </row>
    <row r="6826" spans="1:14" x14ac:dyDescent="0.2">
      <c r="A6826" s="168">
        <v>2019</v>
      </c>
      <c r="B6826" s="168">
        <v>10</v>
      </c>
      <c r="C6826" s="168">
        <v>12</v>
      </c>
      <c r="D6826" s="168">
        <v>6</v>
      </c>
      <c r="E6826" s="168">
        <v>30</v>
      </c>
      <c r="F6826" s="168">
        <v>0</v>
      </c>
      <c r="G6826" s="168">
        <v>0</v>
      </c>
      <c r="H6826" s="168">
        <v>0</v>
      </c>
      <c r="I6826" s="168">
        <v>0.9</v>
      </c>
      <c r="J6826" s="168">
        <v>1.5</v>
      </c>
      <c r="K6826" s="168">
        <v>33.4</v>
      </c>
      <c r="L6826" s="168">
        <v>58.6</v>
      </c>
      <c r="M6826" s="168">
        <v>16.899999999999999</v>
      </c>
      <c r="N6826" s="168">
        <v>960.9</v>
      </c>
    </row>
    <row r="6827" spans="1:14" x14ac:dyDescent="0.2">
      <c r="A6827" s="168">
        <v>2019</v>
      </c>
      <c r="B6827" s="168">
        <v>10</v>
      </c>
      <c r="C6827" s="168">
        <v>12</v>
      </c>
      <c r="D6827" s="168">
        <v>7</v>
      </c>
      <c r="E6827" s="168">
        <v>30</v>
      </c>
      <c r="F6827" s="168">
        <v>20</v>
      </c>
      <c r="G6827" s="168">
        <v>27</v>
      </c>
      <c r="H6827" s="168">
        <v>23</v>
      </c>
      <c r="I6827" s="168">
        <v>0.8</v>
      </c>
      <c r="J6827" s="168">
        <v>1.8</v>
      </c>
      <c r="K6827" s="168">
        <v>44.9</v>
      </c>
      <c r="L6827" s="168">
        <v>57.3</v>
      </c>
      <c r="M6827" s="168">
        <v>17.5</v>
      </c>
      <c r="N6827" s="168">
        <v>960.8</v>
      </c>
    </row>
    <row r="6828" spans="1:14" x14ac:dyDescent="0.2">
      <c r="A6828" s="168">
        <v>2019</v>
      </c>
      <c r="B6828" s="168">
        <v>10</v>
      </c>
      <c r="C6828" s="168">
        <v>12</v>
      </c>
      <c r="D6828" s="168">
        <v>8</v>
      </c>
      <c r="E6828" s="168">
        <v>30</v>
      </c>
      <c r="F6828" s="168">
        <v>99</v>
      </c>
      <c r="G6828" s="168">
        <v>23</v>
      </c>
      <c r="H6828" s="168">
        <v>105</v>
      </c>
      <c r="I6828" s="168">
        <v>0.4</v>
      </c>
      <c r="J6828" s="168">
        <v>2.5</v>
      </c>
      <c r="K6828" s="168">
        <v>83.6</v>
      </c>
      <c r="L6828" s="168">
        <v>72</v>
      </c>
      <c r="M6828" s="168">
        <v>18.7</v>
      </c>
      <c r="N6828" s="168">
        <v>961</v>
      </c>
    </row>
    <row r="6829" spans="1:14" x14ac:dyDescent="0.2">
      <c r="A6829" s="168">
        <v>2019</v>
      </c>
      <c r="B6829" s="168">
        <v>10</v>
      </c>
      <c r="C6829" s="168">
        <v>12</v>
      </c>
      <c r="D6829" s="168">
        <v>9</v>
      </c>
      <c r="E6829" s="168">
        <v>30</v>
      </c>
      <c r="F6829" s="168">
        <v>221</v>
      </c>
      <c r="G6829" s="168">
        <v>270</v>
      </c>
      <c r="H6829" s="168">
        <v>340</v>
      </c>
      <c r="I6829" s="168">
        <v>0.1</v>
      </c>
      <c r="J6829" s="168">
        <v>3.2</v>
      </c>
      <c r="K6829" s="168">
        <v>101.1</v>
      </c>
      <c r="L6829" s="168">
        <v>78.7</v>
      </c>
      <c r="M6829" s="168">
        <v>20.399999999999999</v>
      </c>
      <c r="N6829" s="168">
        <v>961.8</v>
      </c>
    </row>
    <row r="6830" spans="1:14" x14ac:dyDescent="0.2">
      <c r="A6830" s="168">
        <v>2019</v>
      </c>
      <c r="B6830" s="168">
        <v>10</v>
      </c>
      <c r="C6830" s="168">
        <v>12</v>
      </c>
      <c r="D6830" s="168">
        <v>10</v>
      </c>
      <c r="E6830" s="168">
        <v>30</v>
      </c>
      <c r="F6830" s="168">
        <v>287</v>
      </c>
      <c r="G6830" s="168">
        <v>42</v>
      </c>
      <c r="H6830" s="168">
        <v>315</v>
      </c>
      <c r="I6830" s="168">
        <v>-0.2</v>
      </c>
      <c r="J6830" s="168">
        <v>4.2</v>
      </c>
      <c r="K6830" s="168">
        <v>97.1</v>
      </c>
      <c r="L6830" s="168">
        <v>72.5</v>
      </c>
      <c r="M6830" s="168">
        <v>21.2</v>
      </c>
      <c r="N6830" s="168">
        <v>962.3</v>
      </c>
    </row>
    <row r="6831" spans="1:14" x14ac:dyDescent="0.2">
      <c r="A6831" s="168">
        <v>2019</v>
      </c>
      <c r="B6831" s="168">
        <v>10</v>
      </c>
      <c r="C6831" s="168">
        <v>12</v>
      </c>
      <c r="D6831" s="168">
        <v>11</v>
      </c>
      <c r="E6831" s="168">
        <v>30</v>
      </c>
      <c r="F6831" s="168">
        <v>376</v>
      </c>
      <c r="G6831" s="168">
        <v>20</v>
      </c>
      <c r="H6831" s="168">
        <v>396</v>
      </c>
      <c r="I6831" s="168">
        <v>-0.5</v>
      </c>
      <c r="J6831" s="168">
        <v>4.5999999999999996</v>
      </c>
      <c r="K6831" s="168">
        <v>104.8</v>
      </c>
      <c r="L6831" s="168">
        <v>70.400000000000006</v>
      </c>
      <c r="M6831" s="168">
        <v>22</v>
      </c>
      <c r="N6831" s="168">
        <v>961.8</v>
      </c>
    </row>
    <row r="6832" spans="1:14" x14ac:dyDescent="0.2">
      <c r="A6832" s="168">
        <v>2019</v>
      </c>
      <c r="B6832" s="168">
        <v>10</v>
      </c>
      <c r="C6832" s="168">
        <v>12</v>
      </c>
      <c r="D6832" s="168">
        <v>12</v>
      </c>
      <c r="E6832" s="168">
        <v>30</v>
      </c>
      <c r="F6832" s="168">
        <v>407</v>
      </c>
      <c r="G6832" s="168">
        <v>114</v>
      </c>
      <c r="H6832" s="168">
        <v>498</v>
      </c>
      <c r="I6832" s="168">
        <v>-1</v>
      </c>
      <c r="J6832" s="168">
        <v>3.7</v>
      </c>
      <c r="K6832" s="168">
        <v>105.1</v>
      </c>
      <c r="L6832" s="168">
        <v>63.4</v>
      </c>
      <c r="M6832" s="168">
        <v>23.6</v>
      </c>
      <c r="N6832" s="168">
        <v>961.7</v>
      </c>
    </row>
    <row r="6833" spans="1:14" x14ac:dyDescent="0.2">
      <c r="A6833" s="168">
        <v>2019</v>
      </c>
      <c r="B6833" s="168">
        <v>10</v>
      </c>
      <c r="C6833" s="168">
        <v>12</v>
      </c>
      <c r="D6833" s="168">
        <v>13</v>
      </c>
      <c r="E6833" s="168">
        <v>30</v>
      </c>
      <c r="F6833" s="168">
        <v>299</v>
      </c>
      <c r="G6833" s="168">
        <v>485</v>
      </c>
      <c r="H6833" s="168">
        <v>651</v>
      </c>
      <c r="I6833" s="168">
        <v>-1.7</v>
      </c>
      <c r="J6833" s="168">
        <v>2.9</v>
      </c>
      <c r="K6833" s="168">
        <v>110.8</v>
      </c>
      <c r="L6833" s="168">
        <v>55.3</v>
      </c>
      <c r="M6833" s="168">
        <v>25.1</v>
      </c>
      <c r="N6833" s="168">
        <v>960.9</v>
      </c>
    </row>
    <row r="6834" spans="1:14" x14ac:dyDescent="0.2">
      <c r="A6834" s="168">
        <v>2019</v>
      </c>
      <c r="B6834" s="168">
        <v>10</v>
      </c>
      <c r="C6834" s="168">
        <v>12</v>
      </c>
      <c r="D6834" s="168">
        <v>14</v>
      </c>
      <c r="E6834" s="168">
        <v>30</v>
      </c>
      <c r="F6834" s="168">
        <v>141</v>
      </c>
      <c r="G6834" s="168">
        <v>763</v>
      </c>
      <c r="H6834" s="168">
        <v>642</v>
      </c>
      <c r="I6834" s="168">
        <v>-2.5</v>
      </c>
      <c r="J6834" s="168">
        <v>2</v>
      </c>
      <c r="K6834" s="168">
        <v>123.9</v>
      </c>
      <c r="L6834" s="168">
        <v>53.1</v>
      </c>
      <c r="M6834" s="168">
        <v>26.5</v>
      </c>
      <c r="N6834" s="168">
        <v>959.9</v>
      </c>
    </row>
    <row r="6835" spans="1:14" x14ac:dyDescent="0.2">
      <c r="A6835" s="168">
        <v>2019</v>
      </c>
      <c r="B6835" s="168">
        <v>10</v>
      </c>
      <c r="C6835" s="168">
        <v>12</v>
      </c>
      <c r="D6835" s="168">
        <v>15</v>
      </c>
      <c r="E6835" s="168">
        <v>30</v>
      </c>
      <c r="F6835" s="168">
        <v>135</v>
      </c>
      <c r="G6835" s="168">
        <v>742</v>
      </c>
      <c r="H6835" s="168">
        <v>542</v>
      </c>
      <c r="I6835" s="168">
        <v>-3.2</v>
      </c>
      <c r="J6835" s="168">
        <v>2</v>
      </c>
      <c r="K6835" s="168">
        <v>111.9</v>
      </c>
      <c r="L6835" s="168">
        <v>50.5</v>
      </c>
      <c r="M6835" s="168">
        <v>27.3</v>
      </c>
      <c r="N6835" s="168">
        <v>959.5</v>
      </c>
    </row>
    <row r="6836" spans="1:14" x14ac:dyDescent="0.2">
      <c r="A6836" s="168">
        <v>2019</v>
      </c>
      <c r="B6836" s="168">
        <v>10</v>
      </c>
      <c r="C6836" s="168">
        <v>12</v>
      </c>
      <c r="D6836" s="168">
        <v>16</v>
      </c>
      <c r="E6836" s="168">
        <v>30</v>
      </c>
      <c r="F6836" s="168">
        <v>89</v>
      </c>
      <c r="G6836" s="168">
        <v>662</v>
      </c>
      <c r="H6836" s="168">
        <v>355</v>
      </c>
      <c r="I6836" s="168">
        <v>-3.6</v>
      </c>
      <c r="J6836" s="168">
        <v>3.6</v>
      </c>
      <c r="K6836" s="168">
        <v>112.1</v>
      </c>
      <c r="L6836" s="168">
        <v>54.5</v>
      </c>
      <c r="M6836" s="168">
        <v>27</v>
      </c>
      <c r="N6836" s="168">
        <v>959.2</v>
      </c>
    </row>
    <row r="6837" spans="1:14" x14ac:dyDescent="0.2">
      <c r="A6837" s="168">
        <v>2019</v>
      </c>
      <c r="B6837" s="168">
        <v>10</v>
      </c>
      <c r="C6837" s="168">
        <v>12</v>
      </c>
      <c r="D6837" s="168">
        <v>17</v>
      </c>
      <c r="E6837" s="168">
        <v>30</v>
      </c>
      <c r="F6837" s="168">
        <v>61</v>
      </c>
      <c r="G6837" s="168">
        <v>397</v>
      </c>
      <c r="H6837" s="168">
        <v>153</v>
      </c>
      <c r="I6837" s="168">
        <v>-4.0999999999999996</v>
      </c>
      <c r="J6837" s="168">
        <v>4.9000000000000004</v>
      </c>
      <c r="K6837" s="168">
        <v>88.5</v>
      </c>
      <c r="L6837" s="168">
        <v>61.7</v>
      </c>
      <c r="M6837" s="168">
        <v>25.1</v>
      </c>
      <c r="N6837" s="168">
        <v>959.2</v>
      </c>
    </row>
    <row r="6838" spans="1:14" x14ac:dyDescent="0.2">
      <c r="A6838" s="168">
        <v>2019</v>
      </c>
      <c r="B6838" s="168">
        <v>10</v>
      </c>
      <c r="C6838" s="168">
        <v>12</v>
      </c>
      <c r="D6838" s="168">
        <v>18</v>
      </c>
      <c r="E6838" s="168">
        <v>30</v>
      </c>
      <c r="F6838" s="168">
        <v>12</v>
      </c>
      <c r="G6838" s="168">
        <v>36</v>
      </c>
      <c r="H6838" s="168">
        <v>16</v>
      </c>
      <c r="I6838" s="168">
        <v>-4.5</v>
      </c>
      <c r="J6838" s="168">
        <v>4.0999999999999996</v>
      </c>
      <c r="K6838" s="168">
        <v>86.6</v>
      </c>
      <c r="L6838" s="168">
        <v>69.3</v>
      </c>
      <c r="M6838" s="168">
        <v>22.8</v>
      </c>
      <c r="N6838" s="168">
        <v>959.5</v>
      </c>
    </row>
    <row r="6839" spans="1:14" x14ac:dyDescent="0.2">
      <c r="A6839" s="168">
        <v>2019</v>
      </c>
      <c r="B6839" s="168">
        <v>10</v>
      </c>
      <c r="C6839" s="168">
        <v>12</v>
      </c>
      <c r="D6839" s="168">
        <v>19</v>
      </c>
      <c r="E6839" s="168">
        <v>30</v>
      </c>
      <c r="F6839" s="168">
        <v>0</v>
      </c>
      <c r="G6839" s="168">
        <v>0</v>
      </c>
      <c r="H6839" s="168">
        <v>0</v>
      </c>
      <c r="I6839" s="168">
        <v>-4.7</v>
      </c>
      <c r="J6839" s="168">
        <v>3.4</v>
      </c>
      <c r="K6839" s="168">
        <v>95.1</v>
      </c>
      <c r="L6839" s="168">
        <v>77.8</v>
      </c>
      <c r="M6839" s="168">
        <v>21</v>
      </c>
      <c r="N6839" s="168">
        <v>960</v>
      </c>
    </row>
    <row r="6840" spans="1:14" x14ac:dyDescent="0.2">
      <c r="A6840" s="168">
        <v>2019</v>
      </c>
      <c r="B6840" s="168">
        <v>10</v>
      </c>
      <c r="C6840" s="168">
        <v>12</v>
      </c>
      <c r="D6840" s="168">
        <v>20</v>
      </c>
      <c r="E6840" s="168">
        <v>30</v>
      </c>
      <c r="F6840" s="168">
        <v>0</v>
      </c>
      <c r="G6840" s="168">
        <v>0</v>
      </c>
      <c r="H6840" s="168">
        <v>0</v>
      </c>
      <c r="I6840" s="168">
        <v>-4.9000000000000004</v>
      </c>
      <c r="J6840" s="168">
        <v>2.7</v>
      </c>
      <c r="K6840" s="168">
        <v>92.1</v>
      </c>
      <c r="L6840" s="168">
        <v>84.7</v>
      </c>
      <c r="M6840" s="168">
        <v>19.600000000000001</v>
      </c>
      <c r="N6840" s="168">
        <v>960.2</v>
      </c>
    </row>
    <row r="6841" spans="1:14" x14ac:dyDescent="0.2">
      <c r="A6841" s="168">
        <v>2019</v>
      </c>
      <c r="B6841" s="168">
        <v>10</v>
      </c>
      <c r="C6841" s="168">
        <v>12</v>
      </c>
      <c r="D6841" s="168">
        <v>21</v>
      </c>
      <c r="E6841" s="168">
        <v>30</v>
      </c>
      <c r="F6841" s="168">
        <v>0</v>
      </c>
      <c r="G6841" s="168">
        <v>0</v>
      </c>
      <c r="H6841" s="168">
        <v>0</v>
      </c>
      <c r="I6841" s="168">
        <v>-4.7</v>
      </c>
      <c r="J6841" s="168">
        <v>2.2000000000000002</v>
      </c>
      <c r="K6841" s="168">
        <v>78.599999999999994</v>
      </c>
      <c r="L6841" s="168">
        <v>87.3</v>
      </c>
      <c r="M6841" s="168">
        <v>19</v>
      </c>
      <c r="N6841" s="168">
        <v>960.5</v>
      </c>
    </row>
    <row r="6842" spans="1:14" x14ac:dyDescent="0.2">
      <c r="A6842" s="168">
        <v>2019</v>
      </c>
      <c r="B6842" s="168">
        <v>10</v>
      </c>
      <c r="C6842" s="168">
        <v>12</v>
      </c>
      <c r="D6842" s="168">
        <v>22</v>
      </c>
      <c r="E6842" s="168">
        <v>30</v>
      </c>
      <c r="F6842" s="168">
        <v>0</v>
      </c>
      <c r="G6842" s="168">
        <v>0</v>
      </c>
      <c r="H6842" s="168">
        <v>0</v>
      </c>
      <c r="I6842" s="168">
        <v>-4.4000000000000004</v>
      </c>
      <c r="J6842" s="168">
        <v>1.2</v>
      </c>
      <c r="K6842" s="168">
        <v>67.7</v>
      </c>
      <c r="L6842" s="168">
        <v>88.1</v>
      </c>
      <c r="M6842" s="168">
        <v>18.3</v>
      </c>
      <c r="N6842" s="168">
        <v>961</v>
      </c>
    </row>
    <row r="6843" spans="1:14" x14ac:dyDescent="0.2">
      <c r="A6843" s="168">
        <v>2019</v>
      </c>
      <c r="B6843" s="168">
        <v>10</v>
      </c>
      <c r="C6843" s="168">
        <v>12</v>
      </c>
      <c r="D6843" s="168">
        <v>23</v>
      </c>
      <c r="E6843" s="168">
        <v>30</v>
      </c>
      <c r="F6843" s="168">
        <v>0</v>
      </c>
      <c r="G6843" s="168">
        <v>0</v>
      </c>
      <c r="H6843" s="168">
        <v>0</v>
      </c>
      <c r="I6843" s="168">
        <v>-4</v>
      </c>
      <c r="J6843" s="168">
        <v>1</v>
      </c>
      <c r="K6843" s="168">
        <v>20.7</v>
      </c>
      <c r="L6843" s="168">
        <v>83.8</v>
      </c>
      <c r="M6843" s="168">
        <v>18.100000000000001</v>
      </c>
      <c r="N6843" s="168">
        <v>961</v>
      </c>
    </row>
    <row r="6844" spans="1:14" x14ac:dyDescent="0.2">
      <c r="A6844" s="168">
        <v>2019</v>
      </c>
      <c r="B6844" s="168">
        <v>10</v>
      </c>
      <c r="C6844" s="168">
        <v>13</v>
      </c>
      <c r="D6844" s="168">
        <v>0</v>
      </c>
      <c r="E6844" s="168">
        <v>30</v>
      </c>
      <c r="F6844" s="168">
        <v>0</v>
      </c>
      <c r="G6844" s="168">
        <v>0</v>
      </c>
      <c r="H6844" s="168">
        <v>0</v>
      </c>
      <c r="I6844" s="168">
        <v>-3.8</v>
      </c>
      <c r="J6844" s="168">
        <v>1.5</v>
      </c>
      <c r="K6844" s="168">
        <v>25.7</v>
      </c>
      <c r="L6844" s="168">
        <v>82.1</v>
      </c>
      <c r="M6844" s="168">
        <v>18.2</v>
      </c>
      <c r="N6844" s="168">
        <v>960.8</v>
      </c>
    </row>
    <row r="6845" spans="1:14" x14ac:dyDescent="0.2">
      <c r="A6845" s="168">
        <v>2019</v>
      </c>
      <c r="B6845" s="168">
        <v>10</v>
      </c>
      <c r="C6845" s="168">
        <v>13</v>
      </c>
      <c r="D6845" s="168">
        <v>1</v>
      </c>
      <c r="E6845" s="168">
        <v>30</v>
      </c>
      <c r="F6845" s="168">
        <v>0</v>
      </c>
      <c r="G6845" s="168">
        <v>0</v>
      </c>
      <c r="H6845" s="168">
        <v>0</v>
      </c>
      <c r="I6845" s="168">
        <v>-3.7</v>
      </c>
      <c r="J6845" s="168">
        <v>0.9</v>
      </c>
      <c r="K6845" s="168">
        <v>40.6</v>
      </c>
      <c r="L6845" s="168">
        <v>85.1</v>
      </c>
      <c r="M6845" s="168">
        <v>16.8</v>
      </c>
      <c r="N6845" s="168">
        <v>960.6</v>
      </c>
    </row>
    <row r="6846" spans="1:14" x14ac:dyDescent="0.2">
      <c r="A6846" s="168">
        <v>2019</v>
      </c>
      <c r="B6846" s="168">
        <v>10</v>
      </c>
      <c r="C6846" s="168">
        <v>13</v>
      </c>
      <c r="D6846" s="168">
        <v>2</v>
      </c>
      <c r="E6846" s="168">
        <v>30</v>
      </c>
      <c r="F6846" s="168">
        <v>0</v>
      </c>
      <c r="G6846" s="168">
        <v>0</v>
      </c>
      <c r="H6846" s="168">
        <v>0</v>
      </c>
      <c r="I6846" s="168">
        <v>-3.7</v>
      </c>
      <c r="J6846" s="168">
        <v>1.1000000000000001</v>
      </c>
      <c r="K6846" s="168">
        <v>250.5</v>
      </c>
      <c r="L6846" s="168">
        <v>83.8</v>
      </c>
      <c r="M6846" s="168">
        <v>16.7</v>
      </c>
      <c r="N6846" s="168">
        <v>960.2</v>
      </c>
    </row>
    <row r="6847" spans="1:14" x14ac:dyDescent="0.2">
      <c r="A6847" s="168">
        <v>2019</v>
      </c>
      <c r="B6847" s="168">
        <v>10</v>
      </c>
      <c r="C6847" s="168">
        <v>13</v>
      </c>
      <c r="D6847" s="168">
        <v>3</v>
      </c>
      <c r="E6847" s="168">
        <v>30</v>
      </c>
      <c r="F6847" s="168">
        <v>0</v>
      </c>
      <c r="G6847" s="168">
        <v>0</v>
      </c>
      <c r="H6847" s="168">
        <v>0</v>
      </c>
      <c r="I6847" s="168">
        <v>-3.8</v>
      </c>
      <c r="J6847" s="168">
        <v>1.4</v>
      </c>
      <c r="K6847" s="168">
        <v>23.9</v>
      </c>
      <c r="L6847" s="168">
        <v>81.900000000000006</v>
      </c>
      <c r="M6847" s="168">
        <v>17.3</v>
      </c>
      <c r="N6847" s="168">
        <v>959.8</v>
      </c>
    </row>
    <row r="6848" spans="1:14" x14ac:dyDescent="0.2">
      <c r="A6848" s="168">
        <v>2019</v>
      </c>
      <c r="B6848" s="168">
        <v>10</v>
      </c>
      <c r="C6848" s="168">
        <v>13</v>
      </c>
      <c r="D6848" s="168">
        <v>4</v>
      </c>
      <c r="E6848" s="168">
        <v>30</v>
      </c>
      <c r="F6848" s="168">
        <v>0</v>
      </c>
      <c r="G6848" s="168">
        <v>0</v>
      </c>
      <c r="H6848" s="168">
        <v>0</v>
      </c>
      <c r="I6848" s="168">
        <v>-4</v>
      </c>
      <c r="J6848" s="168">
        <v>1.6</v>
      </c>
      <c r="K6848" s="168">
        <v>30.7</v>
      </c>
      <c r="L6848" s="168">
        <v>84.1</v>
      </c>
      <c r="M6848" s="168">
        <v>16.5</v>
      </c>
      <c r="N6848" s="168">
        <v>959.7</v>
      </c>
    </row>
    <row r="6849" spans="1:14" x14ac:dyDescent="0.2">
      <c r="A6849" s="168">
        <v>2019</v>
      </c>
      <c r="B6849" s="168">
        <v>10</v>
      </c>
      <c r="C6849" s="168">
        <v>13</v>
      </c>
      <c r="D6849" s="168">
        <v>5</v>
      </c>
      <c r="E6849" s="168">
        <v>30</v>
      </c>
      <c r="F6849" s="168">
        <v>0</v>
      </c>
      <c r="G6849" s="168">
        <v>0</v>
      </c>
      <c r="H6849" s="168">
        <v>0</v>
      </c>
      <c r="I6849" s="168">
        <v>-4.2</v>
      </c>
      <c r="J6849" s="168">
        <v>1.1000000000000001</v>
      </c>
      <c r="K6849" s="168">
        <v>23.6</v>
      </c>
      <c r="L6849" s="168">
        <v>86.9</v>
      </c>
      <c r="M6849" s="168">
        <v>15.7</v>
      </c>
      <c r="N6849" s="168">
        <v>959.7</v>
      </c>
    </row>
    <row r="6850" spans="1:14" x14ac:dyDescent="0.2">
      <c r="A6850" s="168">
        <v>2019</v>
      </c>
      <c r="B6850" s="168">
        <v>10</v>
      </c>
      <c r="C6850" s="168">
        <v>13</v>
      </c>
      <c r="D6850" s="168">
        <v>6</v>
      </c>
      <c r="E6850" s="168">
        <v>30</v>
      </c>
      <c r="F6850" s="168">
        <v>0</v>
      </c>
      <c r="G6850" s="168">
        <v>0</v>
      </c>
      <c r="H6850" s="168">
        <v>0</v>
      </c>
      <c r="I6850" s="168">
        <v>-4.5</v>
      </c>
      <c r="J6850" s="168">
        <v>2</v>
      </c>
      <c r="K6850" s="168">
        <v>43.8</v>
      </c>
      <c r="L6850" s="168">
        <v>84.3</v>
      </c>
      <c r="M6850" s="168">
        <v>15.9</v>
      </c>
      <c r="N6850" s="168">
        <v>959.9</v>
      </c>
    </row>
    <row r="6851" spans="1:14" x14ac:dyDescent="0.2">
      <c r="A6851" s="168">
        <v>2019</v>
      </c>
      <c r="B6851" s="168">
        <v>10</v>
      </c>
      <c r="C6851" s="168">
        <v>13</v>
      </c>
      <c r="D6851" s="168">
        <v>7</v>
      </c>
      <c r="E6851" s="168">
        <v>30</v>
      </c>
      <c r="F6851" s="168">
        <v>18</v>
      </c>
      <c r="G6851" s="168">
        <v>102</v>
      </c>
      <c r="H6851" s="168">
        <v>28</v>
      </c>
      <c r="I6851" s="168">
        <v>-4.5999999999999996</v>
      </c>
      <c r="J6851" s="168">
        <v>1.4</v>
      </c>
      <c r="K6851" s="168">
        <v>195.1</v>
      </c>
      <c r="L6851" s="168">
        <v>78.2</v>
      </c>
      <c r="M6851" s="168">
        <v>16.2</v>
      </c>
      <c r="N6851" s="168">
        <v>960.3</v>
      </c>
    </row>
    <row r="6852" spans="1:14" x14ac:dyDescent="0.2">
      <c r="A6852" s="168">
        <v>2019</v>
      </c>
      <c r="B6852" s="168">
        <v>10</v>
      </c>
      <c r="C6852" s="168">
        <v>13</v>
      </c>
      <c r="D6852" s="168">
        <v>8</v>
      </c>
      <c r="E6852" s="168">
        <v>30</v>
      </c>
      <c r="F6852" s="168">
        <v>63</v>
      </c>
      <c r="G6852" s="168">
        <v>509</v>
      </c>
      <c r="H6852" s="168">
        <v>191</v>
      </c>
      <c r="I6852" s="168">
        <v>-4.3</v>
      </c>
      <c r="J6852" s="168">
        <v>0.7</v>
      </c>
      <c r="K6852" s="168">
        <v>127.5</v>
      </c>
      <c r="L6852" s="168">
        <v>75.7</v>
      </c>
      <c r="M6852" s="168">
        <v>18.399999999999999</v>
      </c>
      <c r="N6852" s="168">
        <v>960.8</v>
      </c>
    </row>
    <row r="6853" spans="1:14" x14ac:dyDescent="0.2">
      <c r="A6853" s="168">
        <v>2019</v>
      </c>
      <c r="B6853" s="168">
        <v>10</v>
      </c>
      <c r="C6853" s="168">
        <v>13</v>
      </c>
      <c r="D6853" s="168">
        <v>9</v>
      </c>
      <c r="E6853" s="168">
        <v>30</v>
      </c>
      <c r="F6853" s="168">
        <v>88</v>
      </c>
      <c r="G6853" s="168">
        <v>705</v>
      </c>
      <c r="H6853" s="168">
        <v>385</v>
      </c>
      <c r="I6853" s="168">
        <v>-4</v>
      </c>
      <c r="J6853" s="168">
        <v>1.1000000000000001</v>
      </c>
      <c r="K6853" s="168">
        <v>52.2</v>
      </c>
      <c r="L6853" s="168">
        <v>70.8</v>
      </c>
      <c r="M6853" s="168">
        <v>21.4</v>
      </c>
      <c r="N6853" s="168">
        <v>961.2</v>
      </c>
    </row>
    <row r="6854" spans="1:14" x14ac:dyDescent="0.2">
      <c r="A6854" s="168">
        <v>2019</v>
      </c>
      <c r="B6854" s="168">
        <v>10</v>
      </c>
      <c r="C6854" s="168">
        <v>13</v>
      </c>
      <c r="D6854" s="168">
        <v>10</v>
      </c>
      <c r="E6854" s="168">
        <v>30</v>
      </c>
      <c r="F6854" s="168">
        <v>101</v>
      </c>
      <c r="G6854" s="168">
        <v>796</v>
      </c>
      <c r="H6854" s="168">
        <v>550</v>
      </c>
      <c r="I6854" s="168">
        <v>-4.0999999999999996</v>
      </c>
      <c r="J6854" s="168">
        <v>0.7</v>
      </c>
      <c r="K6854" s="168">
        <v>169.3</v>
      </c>
      <c r="L6854" s="168">
        <v>58.4</v>
      </c>
      <c r="M6854" s="168">
        <v>24.3</v>
      </c>
      <c r="N6854" s="168">
        <v>961.3</v>
      </c>
    </row>
    <row r="6855" spans="1:14" x14ac:dyDescent="0.2">
      <c r="A6855" s="168">
        <v>2019</v>
      </c>
      <c r="B6855" s="168">
        <v>10</v>
      </c>
      <c r="C6855" s="168">
        <v>13</v>
      </c>
      <c r="D6855" s="168">
        <v>11</v>
      </c>
      <c r="E6855" s="168">
        <v>30</v>
      </c>
      <c r="F6855" s="168">
        <v>109</v>
      </c>
      <c r="G6855" s="168">
        <v>840</v>
      </c>
      <c r="H6855" s="168">
        <v>666</v>
      </c>
      <c r="I6855" s="168">
        <v>-4.2</v>
      </c>
      <c r="J6855" s="168">
        <v>1.5</v>
      </c>
      <c r="K6855" s="168">
        <v>217</v>
      </c>
      <c r="L6855" s="168">
        <v>49.7</v>
      </c>
      <c r="M6855" s="168">
        <v>25.5</v>
      </c>
      <c r="N6855" s="168">
        <v>961.2</v>
      </c>
    </row>
    <row r="6856" spans="1:14" x14ac:dyDescent="0.2">
      <c r="A6856" s="168">
        <v>2019</v>
      </c>
      <c r="B6856" s="168">
        <v>10</v>
      </c>
      <c r="C6856" s="168">
        <v>13</v>
      </c>
      <c r="D6856" s="168">
        <v>12</v>
      </c>
      <c r="E6856" s="168">
        <v>30</v>
      </c>
      <c r="F6856" s="168">
        <v>113</v>
      </c>
      <c r="G6856" s="168">
        <v>858</v>
      </c>
      <c r="H6856" s="168">
        <v>726</v>
      </c>
      <c r="I6856" s="168">
        <v>-4.5</v>
      </c>
      <c r="J6856" s="168">
        <v>1.2</v>
      </c>
      <c r="K6856" s="168">
        <v>198.7</v>
      </c>
      <c r="L6856" s="168">
        <v>43.8</v>
      </c>
      <c r="M6856" s="168">
        <v>27</v>
      </c>
      <c r="N6856" s="168">
        <v>960.7</v>
      </c>
    </row>
    <row r="6857" spans="1:14" x14ac:dyDescent="0.2">
      <c r="A6857" s="168">
        <v>2019</v>
      </c>
      <c r="B6857" s="168">
        <v>10</v>
      </c>
      <c r="C6857" s="168">
        <v>13</v>
      </c>
      <c r="D6857" s="168">
        <v>13</v>
      </c>
      <c r="E6857" s="168">
        <v>30</v>
      </c>
      <c r="F6857" s="168">
        <v>115</v>
      </c>
      <c r="G6857" s="168">
        <v>850</v>
      </c>
      <c r="H6857" s="168">
        <v>719</v>
      </c>
      <c r="I6857" s="168">
        <v>-4.9000000000000004</v>
      </c>
      <c r="J6857" s="168">
        <v>1.5</v>
      </c>
      <c r="K6857" s="168">
        <v>169.4</v>
      </c>
      <c r="L6857" s="168">
        <v>41.3</v>
      </c>
      <c r="M6857" s="168">
        <v>28.1</v>
      </c>
      <c r="N6857" s="168">
        <v>959.9</v>
      </c>
    </row>
    <row r="6858" spans="1:14" x14ac:dyDescent="0.2">
      <c r="A6858" s="168">
        <v>2019</v>
      </c>
      <c r="B6858" s="168">
        <v>10</v>
      </c>
      <c r="C6858" s="168">
        <v>13</v>
      </c>
      <c r="D6858" s="168">
        <v>14</v>
      </c>
      <c r="E6858" s="168">
        <v>30</v>
      </c>
      <c r="F6858" s="168">
        <v>118</v>
      </c>
      <c r="G6858" s="168">
        <v>808</v>
      </c>
      <c r="H6858" s="168">
        <v>646</v>
      </c>
      <c r="I6858" s="168">
        <v>-5.3</v>
      </c>
      <c r="J6858" s="168">
        <v>2.7</v>
      </c>
      <c r="K6858" s="168">
        <v>225.8</v>
      </c>
      <c r="L6858" s="168">
        <v>49.1</v>
      </c>
      <c r="M6858" s="168">
        <v>28.5</v>
      </c>
      <c r="N6858" s="168">
        <v>959.3</v>
      </c>
    </row>
    <row r="6859" spans="1:14" x14ac:dyDescent="0.2">
      <c r="A6859" s="168">
        <v>2019</v>
      </c>
      <c r="B6859" s="168">
        <v>10</v>
      </c>
      <c r="C6859" s="168">
        <v>13</v>
      </c>
      <c r="D6859" s="168">
        <v>15</v>
      </c>
      <c r="E6859" s="168">
        <v>30</v>
      </c>
      <c r="F6859" s="168">
        <v>114</v>
      </c>
      <c r="G6859" s="168">
        <v>736</v>
      </c>
      <c r="H6859" s="168">
        <v>517</v>
      </c>
      <c r="I6859" s="168">
        <v>-5.7</v>
      </c>
      <c r="J6859" s="168">
        <v>2.6</v>
      </c>
      <c r="K6859" s="168">
        <v>215.4</v>
      </c>
      <c r="L6859" s="168">
        <v>56</v>
      </c>
      <c r="M6859" s="168">
        <v>27.5</v>
      </c>
      <c r="N6859" s="168">
        <v>959.2</v>
      </c>
    </row>
    <row r="6860" spans="1:14" x14ac:dyDescent="0.2">
      <c r="A6860" s="168">
        <v>2019</v>
      </c>
      <c r="B6860" s="168">
        <v>10</v>
      </c>
      <c r="C6860" s="168">
        <v>13</v>
      </c>
      <c r="D6860" s="168">
        <v>16</v>
      </c>
      <c r="E6860" s="168">
        <v>30</v>
      </c>
      <c r="F6860" s="168">
        <v>100</v>
      </c>
      <c r="G6860" s="168">
        <v>606</v>
      </c>
      <c r="H6860" s="168">
        <v>342</v>
      </c>
      <c r="I6860" s="168">
        <v>-5.8</v>
      </c>
      <c r="J6860" s="168">
        <v>3.8</v>
      </c>
      <c r="K6860" s="168">
        <v>113.7</v>
      </c>
      <c r="L6860" s="168">
        <v>58.4</v>
      </c>
      <c r="M6860" s="168">
        <v>27.3</v>
      </c>
      <c r="N6860" s="168">
        <v>959.1</v>
      </c>
    </row>
    <row r="6861" spans="1:14" x14ac:dyDescent="0.2">
      <c r="A6861" s="168">
        <v>2019</v>
      </c>
      <c r="B6861" s="168">
        <v>10</v>
      </c>
      <c r="C6861" s="168">
        <v>13</v>
      </c>
      <c r="D6861" s="168">
        <v>17</v>
      </c>
      <c r="E6861" s="168">
        <v>30</v>
      </c>
      <c r="F6861" s="168">
        <v>65</v>
      </c>
      <c r="G6861" s="168">
        <v>379</v>
      </c>
      <c r="H6861" s="168">
        <v>152</v>
      </c>
      <c r="I6861" s="168">
        <v>-6.2</v>
      </c>
      <c r="J6861" s="168">
        <v>4.3</v>
      </c>
      <c r="K6861" s="168">
        <v>100.9</v>
      </c>
      <c r="L6861" s="168">
        <v>63.5</v>
      </c>
      <c r="M6861" s="168">
        <v>25.8</v>
      </c>
      <c r="N6861" s="168">
        <v>959.1</v>
      </c>
    </row>
    <row r="6862" spans="1:14" x14ac:dyDescent="0.2">
      <c r="A6862" s="168">
        <v>2019</v>
      </c>
      <c r="B6862" s="168">
        <v>10</v>
      </c>
      <c r="C6862" s="168">
        <v>13</v>
      </c>
      <c r="D6862" s="168">
        <v>18</v>
      </c>
      <c r="E6862" s="168">
        <v>30</v>
      </c>
      <c r="F6862" s="168">
        <v>12</v>
      </c>
      <c r="G6862" s="168">
        <v>24</v>
      </c>
      <c r="H6862" s="168">
        <v>16</v>
      </c>
      <c r="I6862" s="168">
        <v>-6.4</v>
      </c>
      <c r="J6862" s="168">
        <v>3.5</v>
      </c>
      <c r="K6862" s="168">
        <v>107.1</v>
      </c>
      <c r="L6862" s="168">
        <v>70.7</v>
      </c>
      <c r="M6862" s="168">
        <v>23.6</v>
      </c>
      <c r="N6862" s="168">
        <v>959.2</v>
      </c>
    </row>
    <row r="6863" spans="1:14" x14ac:dyDescent="0.2">
      <c r="A6863" s="168">
        <v>2019</v>
      </c>
      <c r="B6863" s="168">
        <v>10</v>
      </c>
      <c r="C6863" s="168">
        <v>13</v>
      </c>
      <c r="D6863" s="168">
        <v>19</v>
      </c>
      <c r="E6863" s="168">
        <v>30</v>
      </c>
      <c r="F6863" s="168">
        <v>0</v>
      </c>
      <c r="G6863" s="168">
        <v>0</v>
      </c>
      <c r="H6863" s="168">
        <v>0</v>
      </c>
      <c r="I6863" s="168">
        <v>-6.5</v>
      </c>
      <c r="J6863" s="168">
        <v>3.5</v>
      </c>
      <c r="K6863" s="168">
        <v>102.9</v>
      </c>
      <c r="L6863" s="168">
        <v>82.4</v>
      </c>
      <c r="M6863" s="168">
        <v>21.3</v>
      </c>
      <c r="N6863" s="168">
        <v>959.5</v>
      </c>
    </row>
    <row r="6864" spans="1:14" x14ac:dyDescent="0.2">
      <c r="A6864" s="168">
        <v>2019</v>
      </c>
      <c r="B6864" s="168">
        <v>10</v>
      </c>
      <c r="C6864" s="168">
        <v>13</v>
      </c>
      <c r="D6864" s="168">
        <v>20</v>
      </c>
      <c r="E6864" s="168">
        <v>30</v>
      </c>
      <c r="F6864" s="168">
        <v>0</v>
      </c>
      <c r="G6864" s="168">
        <v>0</v>
      </c>
      <c r="H6864" s="168">
        <v>0</v>
      </c>
      <c r="I6864" s="168">
        <v>-6.5</v>
      </c>
      <c r="J6864" s="168">
        <v>3.3</v>
      </c>
      <c r="K6864" s="168">
        <v>88.6</v>
      </c>
      <c r="L6864" s="168">
        <v>88.1</v>
      </c>
      <c r="M6864" s="168">
        <v>19.8</v>
      </c>
      <c r="N6864" s="168">
        <v>959.5</v>
      </c>
    </row>
    <row r="6865" spans="1:14" x14ac:dyDescent="0.2">
      <c r="A6865" s="168">
        <v>2019</v>
      </c>
      <c r="B6865" s="168">
        <v>10</v>
      </c>
      <c r="C6865" s="168">
        <v>13</v>
      </c>
      <c r="D6865" s="168">
        <v>21</v>
      </c>
      <c r="E6865" s="168">
        <v>30</v>
      </c>
      <c r="F6865" s="168">
        <v>0</v>
      </c>
      <c r="G6865" s="168">
        <v>0</v>
      </c>
      <c r="H6865" s="168">
        <v>0</v>
      </c>
      <c r="I6865" s="168">
        <v>-6.4</v>
      </c>
      <c r="J6865" s="168">
        <v>2.5</v>
      </c>
      <c r="K6865" s="168">
        <v>91</v>
      </c>
      <c r="L6865" s="168">
        <v>91.2</v>
      </c>
      <c r="M6865" s="168">
        <v>18.8</v>
      </c>
      <c r="N6865" s="168">
        <v>959.7</v>
      </c>
    </row>
    <row r="6866" spans="1:14" x14ac:dyDescent="0.2">
      <c r="A6866" s="168">
        <v>2019</v>
      </c>
      <c r="B6866" s="168">
        <v>10</v>
      </c>
      <c r="C6866" s="168">
        <v>13</v>
      </c>
      <c r="D6866" s="168">
        <v>22</v>
      </c>
      <c r="E6866" s="168">
        <v>30</v>
      </c>
      <c r="F6866" s="168">
        <v>0</v>
      </c>
      <c r="G6866" s="168">
        <v>0</v>
      </c>
      <c r="H6866" s="168">
        <v>0</v>
      </c>
      <c r="I6866" s="168">
        <v>-6.3</v>
      </c>
      <c r="J6866" s="168">
        <v>1.3</v>
      </c>
      <c r="K6866" s="168">
        <v>56.4</v>
      </c>
      <c r="L6866" s="168">
        <v>92.1</v>
      </c>
      <c r="M6866" s="168">
        <v>18.2</v>
      </c>
      <c r="N6866" s="168">
        <v>960.1</v>
      </c>
    </row>
    <row r="6867" spans="1:14" x14ac:dyDescent="0.2">
      <c r="A6867" s="168">
        <v>2019</v>
      </c>
      <c r="B6867" s="168">
        <v>10</v>
      </c>
      <c r="C6867" s="168">
        <v>13</v>
      </c>
      <c r="D6867" s="168">
        <v>23</v>
      </c>
      <c r="E6867" s="168">
        <v>30</v>
      </c>
      <c r="F6867" s="168">
        <v>0</v>
      </c>
      <c r="G6867" s="168">
        <v>0</v>
      </c>
      <c r="H6867" s="168">
        <v>0</v>
      </c>
      <c r="I6867" s="168">
        <v>-6.1</v>
      </c>
      <c r="J6867" s="168">
        <v>1.7</v>
      </c>
      <c r="K6867" s="168">
        <v>76.2</v>
      </c>
      <c r="L6867" s="168">
        <v>91.3</v>
      </c>
      <c r="M6867" s="168">
        <v>17.3</v>
      </c>
      <c r="N6867" s="168">
        <v>960.1</v>
      </c>
    </row>
    <row r="6868" spans="1:14" x14ac:dyDescent="0.2">
      <c r="A6868" s="168">
        <v>2019</v>
      </c>
      <c r="B6868" s="168">
        <v>10</v>
      </c>
      <c r="C6868" s="168">
        <v>14</v>
      </c>
      <c r="D6868" s="168">
        <v>0</v>
      </c>
      <c r="E6868" s="168">
        <v>30</v>
      </c>
      <c r="F6868" s="168">
        <v>0</v>
      </c>
      <c r="G6868" s="168">
        <v>0</v>
      </c>
      <c r="H6868" s="168">
        <v>0</v>
      </c>
      <c r="I6868" s="168">
        <v>-6.1</v>
      </c>
      <c r="J6868" s="168">
        <v>1.9</v>
      </c>
      <c r="K6868" s="168">
        <v>62.3</v>
      </c>
      <c r="L6868" s="168">
        <v>90</v>
      </c>
      <c r="M6868" s="168">
        <v>17.600000000000001</v>
      </c>
      <c r="N6868" s="168">
        <v>959.6</v>
      </c>
    </row>
    <row r="6869" spans="1:14" x14ac:dyDescent="0.2">
      <c r="A6869" s="168">
        <v>2019</v>
      </c>
      <c r="B6869" s="168">
        <v>10</v>
      </c>
      <c r="C6869" s="168">
        <v>14</v>
      </c>
      <c r="D6869" s="168">
        <v>1</v>
      </c>
      <c r="E6869" s="168">
        <v>30</v>
      </c>
      <c r="F6869" s="168">
        <v>0</v>
      </c>
      <c r="G6869" s="168">
        <v>0</v>
      </c>
      <c r="H6869" s="168">
        <v>0</v>
      </c>
      <c r="I6869" s="168">
        <v>-6</v>
      </c>
      <c r="J6869" s="168">
        <v>2.4</v>
      </c>
      <c r="K6869" s="168">
        <v>66.599999999999994</v>
      </c>
      <c r="L6869" s="168">
        <v>85.9</v>
      </c>
      <c r="M6869" s="168">
        <v>17.600000000000001</v>
      </c>
      <c r="N6869" s="168">
        <v>958.9</v>
      </c>
    </row>
    <row r="6870" spans="1:14" x14ac:dyDescent="0.2">
      <c r="A6870" s="168">
        <v>2019</v>
      </c>
      <c r="B6870" s="168">
        <v>10</v>
      </c>
      <c r="C6870" s="168">
        <v>14</v>
      </c>
      <c r="D6870" s="168">
        <v>2</v>
      </c>
      <c r="E6870" s="168">
        <v>30</v>
      </c>
      <c r="F6870" s="168">
        <v>0</v>
      </c>
      <c r="G6870" s="168">
        <v>0</v>
      </c>
      <c r="H6870" s="168">
        <v>0</v>
      </c>
      <c r="I6870" s="168">
        <v>-6</v>
      </c>
      <c r="J6870" s="168">
        <v>2.7</v>
      </c>
      <c r="K6870" s="168">
        <v>67.5</v>
      </c>
      <c r="L6870" s="168">
        <v>84.6</v>
      </c>
      <c r="M6870" s="168">
        <v>18</v>
      </c>
      <c r="N6870" s="168">
        <v>958.1</v>
      </c>
    </row>
    <row r="6871" spans="1:14" x14ac:dyDescent="0.2">
      <c r="A6871" s="168">
        <v>2019</v>
      </c>
      <c r="B6871" s="168">
        <v>10</v>
      </c>
      <c r="C6871" s="168">
        <v>14</v>
      </c>
      <c r="D6871" s="168">
        <v>3</v>
      </c>
      <c r="E6871" s="168">
        <v>30</v>
      </c>
      <c r="F6871" s="168">
        <v>0</v>
      </c>
      <c r="G6871" s="168">
        <v>0</v>
      </c>
      <c r="H6871" s="168">
        <v>0</v>
      </c>
      <c r="I6871" s="168">
        <v>-6.1</v>
      </c>
      <c r="J6871" s="168">
        <v>2.2999999999999998</v>
      </c>
      <c r="K6871" s="168">
        <v>72.900000000000006</v>
      </c>
      <c r="L6871" s="168">
        <v>82</v>
      </c>
      <c r="M6871" s="168">
        <v>17.3</v>
      </c>
      <c r="N6871" s="168">
        <v>957.5</v>
      </c>
    </row>
    <row r="6872" spans="1:14" x14ac:dyDescent="0.2">
      <c r="A6872" s="168">
        <v>2019</v>
      </c>
      <c r="B6872" s="168">
        <v>10</v>
      </c>
      <c r="C6872" s="168">
        <v>14</v>
      </c>
      <c r="D6872" s="168">
        <v>4</v>
      </c>
      <c r="E6872" s="168">
        <v>30</v>
      </c>
      <c r="F6872" s="168">
        <v>0</v>
      </c>
      <c r="G6872" s="168">
        <v>0</v>
      </c>
      <c r="H6872" s="168">
        <v>0</v>
      </c>
      <c r="I6872" s="168">
        <v>-6.4</v>
      </c>
      <c r="J6872" s="168">
        <v>2.2000000000000002</v>
      </c>
      <c r="K6872" s="168">
        <v>47.8</v>
      </c>
      <c r="L6872" s="168">
        <v>73.2</v>
      </c>
      <c r="M6872" s="168">
        <v>17.100000000000001</v>
      </c>
      <c r="N6872" s="168">
        <v>957.1</v>
      </c>
    </row>
    <row r="6873" spans="1:14" x14ac:dyDescent="0.2">
      <c r="A6873" s="168">
        <v>2019</v>
      </c>
      <c r="B6873" s="168">
        <v>10</v>
      </c>
      <c r="C6873" s="168">
        <v>14</v>
      </c>
      <c r="D6873" s="168">
        <v>5</v>
      </c>
      <c r="E6873" s="168">
        <v>30</v>
      </c>
      <c r="F6873" s="168">
        <v>0</v>
      </c>
      <c r="G6873" s="168">
        <v>0</v>
      </c>
      <c r="H6873" s="168">
        <v>0</v>
      </c>
      <c r="I6873" s="168">
        <v>-6.7</v>
      </c>
      <c r="J6873" s="168">
        <v>2.7</v>
      </c>
      <c r="K6873" s="168">
        <v>57.2</v>
      </c>
      <c r="L6873" s="168">
        <v>65.5</v>
      </c>
      <c r="M6873" s="168">
        <v>18.3</v>
      </c>
      <c r="N6873" s="168">
        <v>956.9</v>
      </c>
    </row>
    <row r="6874" spans="1:14" x14ac:dyDescent="0.2">
      <c r="A6874" s="168">
        <v>2019</v>
      </c>
      <c r="B6874" s="168">
        <v>10</v>
      </c>
      <c r="C6874" s="168">
        <v>14</v>
      </c>
      <c r="D6874" s="168">
        <v>6</v>
      </c>
      <c r="E6874" s="168">
        <v>30</v>
      </c>
      <c r="F6874" s="168">
        <v>0</v>
      </c>
      <c r="G6874" s="168">
        <v>0</v>
      </c>
      <c r="H6874" s="168">
        <v>0</v>
      </c>
      <c r="I6874" s="168">
        <v>-7</v>
      </c>
      <c r="J6874" s="168">
        <v>1.6</v>
      </c>
      <c r="K6874" s="168">
        <v>40.9</v>
      </c>
      <c r="L6874" s="168">
        <v>48.7</v>
      </c>
      <c r="M6874" s="168">
        <v>18</v>
      </c>
      <c r="N6874" s="168">
        <v>956.8</v>
      </c>
    </row>
    <row r="6875" spans="1:14" x14ac:dyDescent="0.2">
      <c r="A6875" s="168">
        <v>2019</v>
      </c>
      <c r="B6875" s="168">
        <v>10</v>
      </c>
      <c r="C6875" s="168">
        <v>14</v>
      </c>
      <c r="D6875" s="168">
        <v>7</v>
      </c>
      <c r="E6875" s="168">
        <v>30</v>
      </c>
      <c r="F6875" s="168">
        <v>25</v>
      </c>
      <c r="G6875" s="168">
        <v>22</v>
      </c>
      <c r="H6875" s="168">
        <v>27</v>
      </c>
      <c r="I6875" s="168">
        <v>-7</v>
      </c>
      <c r="J6875" s="168">
        <v>1.1000000000000001</v>
      </c>
      <c r="K6875" s="168">
        <v>250.4</v>
      </c>
      <c r="L6875" s="168">
        <v>57.3</v>
      </c>
      <c r="M6875" s="168">
        <v>16.899999999999999</v>
      </c>
      <c r="N6875" s="168">
        <v>957.4</v>
      </c>
    </row>
    <row r="6876" spans="1:14" x14ac:dyDescent="0.2">
      <c r="A6876" s="168">
        <v>2019</v>
      </c>
      <c r="B6876" s="168">
        <v>10</v>
      </c>
      <c r="C6876" s="168">
        <v>14</v>
      </c>
      <c r="D6876" s="168">
        <v>8</v>
      </c>
      <c r="E6876" s="168">
        <v>30</v>
      </c>
      <c r="F6876" s="168">
        <v>69</v>
      </c>
      <c r="G6876" s="168">
        <v>43</v>
      </c>
      <c r="H6876" s="168">
        <v>76</v>
      </c>
      <c r="I6876" s="168">
        <v>-6.7</v>
      </c>
      <c r="J6876" s="168">
        <v>1.8</v>
      </c>
      <c r="K6876" s="168">
        <v>104.5</v>
      </c>
      <c r="L6876" s="168">
        <v>67</v>
      </c>
      <c r="M6876" s="168">
        <v>18.2</v>
      </c>
      <c r="N6876" s="168">
        <v>958</v>
      </c>
    </row>
    <row r="6877" spans="1:14" x14ac:dyDescent="0.2">
      <c r="A6877" s="168">
        <v>2019</v>
      </c>
      <c r="B6877" s="168">
        <v>10</v>
      </c>
      <c r="C6877" s="168">
        <v>14</v>
      </c>
      <c r="D6877" s="168">
        <v>9</v>
      </c>
      <c r="E6877" s="168">
        <v>30</v>
      </c>
      <c r="F6877" s="168">
        <v>148</v>
      </c>
      <c r="G6877" s="168">
        <v>32</v>
      </c>
      <c r="H6877" s="168">
        <v>163</v>
      </c>
      <c r="I6877" s="168">
        <v>-5.9</v>
      </c>
      <c r="J6877" s="168">
        <v>1.3</v>
      </c>
      <c r="K6877" s="168">
        <v>68.3</v>
      </c>
      <c r="L6877" s="168">
        <v>65.900000000000006</v>
      </c>
      <c r="M6877" s="168">
        <v>19.899999999999999</v>
      </c>
      <c r="N6877" s="168">
        <v>958.4</v>
      </c>
    </row>
    <row r="6878" spans="1:14" x14ac:dyDescent="0.2">
      <c r="A6878" s="168">
        <v>2019</v>
      </c>
      <c r="B6878" s="168">
        <v>10</v>
      </c>
      <c r="C6878" s="168">
        <v>14</v>
      </c>
      <c r="D6878" s="168">
        <v>10</v>
      </c>
      <c r="E6878" s="168">
        <v>30</v>
      </c>
      <c r="F6878" s="168">
        <v>211</v>
      </c>
      <c r="G6878" s="168">
        <v>114</v>
      </c>
      <c r="H6878" s="168">
        <v>279</v>
      </c>
      <c r="I6878" s="168">
        <v>-4.5999999999999996</v>
      </c>
      <c r="J6878" s="168">
        <v>1.5</v>
      </c>
      <c r="K6878" s="168">
        <v>117.5</v>
      </c>
      <c r="L6878" s="168">
        <v>56</v>
      </c>
      <c r="M6878" s="168">
        <v>22</v>
      </c>
      <c r="N6878" s="168">
        <v>958</v>
      </c>
    </row>
    <row r="6879" spans="1:14" x14ac:dyDescent="0.2">
      <c r="A6879" s="168">
        <v>2019</v>
      </c>
      <c r="B6879" s="168">
        <v>10</v>
      </c>
      <c r="C6879" s="168">
        <v>14</v>
      </c>
      <c r="D6879" s="168">
        <v>11</v>
      </c>
      <c r="E6879" s="168">
        <v>30</v>
      </c>
      <c r="F6879" s="168">
        <v>255</v>
      </c>
      <c r="G6879" s="168">
        <v>316</v>
      </c>
      <c r="H6879" s="168">
        <v>469</v>
      </c>
      <c r="I6879" s="168">
        <v>-4.4000000000000004</v>
      </c>
      <c r="J6879" s="168">
        <v>1.1000000000000001</v>
      </c>
      <c r="K6879" s="168">
        <v>222.8</v>
      </c>
      <c r="L6879" s="168">
        <v>47.1</v>
      </c>
      <c r="M6879" s="168">
        <v>24.3</v>
      </c>
      <c r="N6879" s="168">
        <v>957.5</v>
      </c>
    </row>
    <row r="6880" spans="1:14" x14ac:dyDescent="0.2">
      <c r="A6880" s="168">
        <v>2019</v>
      </c>
      <c r="B6880" s="168">
        <v>10</v>
      </c>
      <c r="C6880" s="168">
        <v>14</v>
      </c>
      <c r="D6880" s="168">
        <v>12</v>
      </c>
      <c r="E6880" s="168">
        <v>30</v>
      </c>
      <c r="F6880" s="168">
        <v>254</v>
      </c>
      <c r="G6880" s="168">
        <v>655</v>
      </c>
      <c r="H6880" s="168">
        <v>722</v>
      </c>
      <c r="I6880" s="168">
        <v>-4.7</v>
      </c>
      <c r="J6880" s="168">
        <v>2.9</v>
      </c>
      <c r="K6880" s="168">
        <v>272.5</v>
      </c>
      <c r="L6880" s="168">
        <v>38.4</v>
      </c>
      <c r="M6880" s="168">
        <v>26.7</v>
      </c>
      <c r="N6880" s="168">
        <v>957.1</v>
      </c>
    </row>
    <row r="6881" spans="1:14" x14ac:dyDescent="0.2">
      <c r="A6881" s="168">
        <v>2019</v>
      </c>
      <c r="B6881" s="168">
        <v>10</v>
      </c>
      <c r="C6881" s="168">
        <v>14</v>
      </c>
      <c r="D6881" s="168">
        <v>13</v>
      </c>
      <c r="E6881" s="168">
        <v>30</v>
      </c>
      <c r="F6881" s="168">
        <v>118</v>
      </c>
      <c r="G6881" s="168">
        <v>860</v>
      </c>
      <c r="H6881" s="168">
        <v>723</v>
      </c>
      <c r="I6881" s="168">
        <v>-5.0999999999999996</v>
      </c>
      <c r="J6881" s="168">
        <v>6.1</v>
      </c>
      <c r="K6881" s="168">
        <v>231.3</v>
      </c>
      <c r="L6881" s="168">
        <v>34.1</v>
      </c>
      <c r="M6881" s="168">
        <v>28</v>
      </c>
      <c r="N6881" s="168">
        <v>956</v>
      </c>
    </row>
    <row r="6882" spans="1:14" x14ac:dyDescent="0.2">
      <c r="A6882" s="168">
        <v>2019</v>
      </c>
      <c r="B6882" s="168">
        <v>10</v>
      </c>
      <c r="C6882" s="168">
        <v>14</v>
      </c>
      <c r="D6882" s="168">
        <v>14</v>
      </c>
      <c r="E6882" s="168">
        <v>30</v>
      </c>
      <c r="F6882" s="168">
        <v>112</v>
      </c>
      <c r="G6882" s="168">
        <v>825</v>
      </c>
      <c r="H6882" s="168">
        <v>646</v>
      </c>
      <c r="I6882" s="168">
        <v>-5.4</v>
      </c>
      <c r="J6882" s="168">
        <v>6.4</v>
      </c>
      <c r="K6882" s="168">
        <v>212</v>
      </c>
      <c r="L6882" s="168">
        <v>38.700000000000003</v>
      </c>
      <c r="M6882" s="168">
        <v>27.6</v>
      </c>
      <c r="N6882" s="168">
        <v>955.6</v>
      </c>
    </row>
    <row r="6883" spans="1:14" x14ac:dyDescent="0.2">
      <c r="A6883" s="168">
        <v>2019</v>
      </c>
      <c r="B6883" s="168">
        <v>10</v>
      </c>
      <c r="C6883" s="168">
        <v>14</v>
      </c>
      <c r="D6883" s="168">
        <v>15</v>
      </c>
      <c r="E6883" s="168">
        <v>30</v>
      </c>
      <c r="F6883" s="168">
        <v>147</v>
      </c>
      <c r="G6883" s="168">
        <v>262</v>
      </c>
      <c r="H6883" s="168">
        <v>298</v>
      </c>
      <c r="I6883" s="168">
        <v>-5.6</v>
      </c>
      <c r="J6883" s="168">
        <v>9.1</v>
      </c>
      <c r="K6883" s="168">
        <v>225.9</v>
      </c>
      <c r="L6883" s="168">
        <v>42.5</v>
      </c>
      <c r="M6883" s="168">
        <v>26.3</v>
      </c>
      <c r="N6883" s="168">
        <v>955.7</v>
      </c>
    </row>
    <row r="6884" spans="1:14" x14ac:dyDescent="0.2">
      <c r="A6884" s="168">
        <v>2019</v>
      </c>
      <c r="B6884" s="168">
        <v>10</v>
      </c>
      <c r="C6884" s="168">
        <v>14</v>
      </c>
      <c r="D6884" s="168">
        <v>16</v>
      </c>
      <c r="E6884" s="168">
        <v>30</v>
      </c>
      <c r="F6884" s="168">
        <v>99</v>
      </c>
      <c r="G6884" s="168">
        <v>590</v>
      </c>
      <c r="H6884" s="168">
        <v>336</v>
      </c>
      <c r="I6884" s="168">
        <v>-5.4</v>
      </c>
      <c r="J6884" s="168">
        <v>10.7</v>
      </c>
      <c r="K6884" s="168">
        <v>246.7</v>
      </c>
      <c r="L6884" s="168">
        <v>36.6</v>
      </c>
      <c r="M6884" s="168">
        <v>26.6</v>
      </c>
      <c r="N6884" s="168">
        <v>955.6</v>
      </c>
    </row>
    <row r="6885" spans="1:14" x14ac:dyDescent="0.2">
      <c r="A6885" s="168">
        <v>2019</v>
      </c>
      <c r="B6885" s="168">
        <v>10</v>
      </c>
      <c r="C6885" s="168">
        <v>14</v>
      </c>
      <c r="D6885" s="168">
        <v>17</v>
      </c>
      <c r="E6885" s="168">
        <v>30</v>
      </c>
      <c r="F6885" s="168">
        <v>47</v>
      </c>
      <c r="G6885" s="168">
        <v>455</v>
      </c>
      <c r="H6885" s="168">
        <v>144</v>
      </c>
      <c r="I6885" s="168">
        <v>-5.7</v>
      </c>
      <c r="J6885" s="168">
        <v>8.8000000000000007</v>
      </c>
      <c r="K6885" s="168">
        <v>264.5</v>
      </c>
      <c r="L6885" s="168">
        <v>39.299999999999997</v>
      </c>
      <c r="M6885" s="168">
        <v>25.3</v>
      </c>
      <c r="N6885" s="168">
        <v>955.8</v>
      </c>
    </row>
    <row r="6886" spans="1:14" x14ac:dyDescent="0.2">
      <c r="A6886" s="168">
        <v>2019</v>
      </c>
      <c r="B6886" s="168">
        <v>10</v>
      </c>
      <c r="C6886" s="168">
        <v>14</v>
      </c>
      <c r="D6886" s="168">
        <v>18</v>
      </c>
      <c r="E6886" s="168">
        <v>30</v>
      </c>
      <c r="F6886" s="168">
        <v>9</v>
      </c>
      <c r="G6886" s="168">
        <v>37</v>
      </c>
      <c r="H6886" s="168">
        <v>16</v>
      </c>
      <c r="I6886" s="168">
        <v>-5.9</v>
      </c>
      <c r="J6886" s="168">
        <v>7.1</v>
      </c>
      <c r="K6886" s="168">
        <v>277.10000000000002</v>
      </c>
      <c r="L6886" s="168">
        <v>38.9</v>
      </c>
      <c r="M6886" s="168">
        <v>23.6</v>
      </c>
      <c r="N6886" s="168">
        <v>956.5</v>
      </c>
    </row>
    <row r="6887" spans="1:14" x14ac:dyDescent="0.2">
      <c r="A6887" s="168">
        <v>2019</v>
      </c>
      <c r="B6887" s="168">
        <v>10</v>
      </c>
      <c r="C6887" s="168">
        <v>14</v>
      </c>
      <c r="D6887" s="168">
        <v>19</v>
      </c>
      <c r="E6887" s="168">
        <v>30</v>
      </c>
      <c r="F6887" s="168">
        <v>0</v>
      </c>
      <c r="G6887" s="168">
        <v>0</v>
      </c>
      <c r="H6887" s="168">
        <v>0</v>
      </c>
      <c r="I6887" s="168">
        <v>-6.1</v>
      </c>
      <c r="J6887" s="168">
        <v>6.4</v>
      </c>
      <c r="K6887" s="168">
        <v>274.5</v>
      </c>
      <c r="L6887" s="168">
        <v>40</v>
      </c>
      <c r="M6887" s="168">
        <v>22.4</v>
      </c>
      <c r="N6887" s="168">
        <v>957.4</v>
      </c>
    </row>
    <row r="6888" spans="1:14" x14ac:dyDescent="0.2">
      <c r="A6888" s="168">
        <v>2019</v>
      </c>
      <c r="B6888" s="168">
        <v>10</v>
      </c>
      <c r="C6888" s="168">
        <v>14</v>
      </c>
      <c r="D6888" s="168">
        <v>20</v>
      </c>
      <c r="E6888" s="168">
        <v>30</v>
      </c>
      <c r="F6888" s="168">
        <v>0</v>
      </c>
      <c r="G6888" s="168">
        <v>0</v>
      </c>
      <c r="H6888" s="168">
        <v>0</v>
      </c>
      <c r="I6888" s="168">
        <v>-6.2</v>
      </c>
      <c r="J6888" s="168">
        <v>6.5</v>
      </c>
      <c r="K6888" s="168">
        <v>277</v>
      </c>
      <c r="L6888" s="168">
        <v>45.1</v>
      </c>
      <c r="M6888" s="168">
        <v>21</v>
      </c>
      <c r="N6888" s="168">
        <v>958.1</v>
      </c>
    </row>
    <row r="6889" spans="1:14" x14ac:dyDescent="0.2">
      <c r="A6889" s="168">
        <v>2019</v>
      </c>
      <c r="B6889" s="168">
        <v>10</v>
      </c>
      <c r="C6889" s="168">
        <v>14</v>
      </c>
      <c r="D6889" s="168">
        <v>21</v>
      </c>
      <c r="E6889" s="168">
        <v>30</v>
      </c>
      <c r="F6889" s="168">
        <v>0</v>
      </c>
      <c r="G6889" s="168">
        <v>0</v>
      </c>
      <c r="H6889" s="168">
        <v>0</v>
      </c>
      <c r="I6889" s="168">
        <v>-6.1</v>
      </c>
      <c r="J6889" s="168">
        <v>7.9</v>
      </c>
      <c r="K6889" s="168">
        <v>291.39999999999998</v>
      </c>
      <c r="L6889" s="168">
        <v>41.5</v>
      </c>
      <c r="M6889" s="168">
        <v>20.5</v>
      </c>
      <c r="N6889" s="168">
        <v>958.7</v>
      </c>
    </row>
    <row r="6890" spans="1:14" x14ac:dyDescent="0.2">
      <c r="A6890" s="168">
        <v>2019</v>
      </c>
      <c r="B6890" s="168">
        <v>10</v>
      </c>
      <c r="C6890" s="168">
        <v>14</v>
      </c>
      <c r="D6890" s="168">
        <v>22</v>
      </c>
      <c r="E6890" s="168">
        <v>30</v>
      </c>
      <c r="F6890" s="168">
        <v>0</v>
      </c>
      <c r="G6890" s="168">
        <v>0</v>
      </c>
      <c r="H6890" s="168">
        <v>0</v>
      </c>
      <c r="I6890" s="168">
        <v>-5.4</v>
      </c>
      <c r="J6890" s="168">
        <v>6.6</v>
      </c>
      <c r="K6890" s="168">
        <v>279.8</v>
      </c>
      <c r="L6890" s="168">
        <v>42.9</v>
      </c>
      <c r="M6890" s="168">
        <v>19.5</v>
      </c>
      <c r="N6890" s="168">
        <v>959.4</v>
      </c>
    </row>
    <row r="6891" spans="1:14" x14ac:dyDescent="0.2">
      <c r="A6891" s="168">
        <v>2019</v>
      </c>
      <c r="B6891" s="168">
        <v>10</v>
      </c>
      <c r="C6891" s="168">
        <v>14</v>
      </c>
      <c r="D6891" s="168">
        <v>23</v>
      </c>
      <c r="E6891" s="168">
        <v>30</v>
      </c>
      <c r="F6891" s="168">
        <v>0</v>
      </c>
      <c r="G6891" s="168">
        <v>0</v>
      </c>
      <c r="H6891" s="168">
        <v>0</v>
      </c>
      <c r="I6891" s="168">
        <v>-4.2</v>
      </c>
      <c r="J6891" s="168">
        <v>4.3</v>
      </c>
      <c r="K6891" s="168">
        <v>239.1</v>
      </c>
      <c r="L6891" s="168">
        <v>45.5</v>
      </c>
      <c r="M6891" s="168">
        <v>18.100000000000001</v>
      </c>
      <c r="N6891" s="168">
        <v>959.8</v>
      </c>
    </row>
    <row r="6892" spans="1:14" x14ac:dyDescent="0.2">
      <c r="A6892" s="168">
        <v>2019</v>
      </c>
      <c r="B6892" s="168">
        <v>10</v>
      </c>
      <c r="C6892" s="168">
        <v>15</v>
      </c>
      <c r="D6892" s="168">
        <v>0</v>
      </c>
      <c r="E6892" s="168">
        <v>30</v>
      </c>
      <c r="F6892" s="168">
        <v>0</v>
      </c>
      <c r="G6892" s="168">
        <v>0</v>
      </c>
      <c r="H6892" s="168">
        <v>0</v>
      </c>
      <c r="I6892" s="168">
        <v>-3.4</v>
      </c>
      <c r="J6892" s="168">
        <v>3.9</v>
      </c>
      <c r="K6892" s="168">
        <v>209.8</v>
      </c>
      <c r="L6892" s="168">
        <v>50.3</v>
      </c>
      <c r="M6892" s="168">
        <v>17.7</v>
      </c>
      <c r="N6892" s="168">
        <v>959.9</v>
      </c>
    </row>
    <row r="6893" spans="1:14" x14ac:dyDescent="0.2">
      <c r="A6893" s="168">
        <v>2019</v>
      </c>
      <c r="B6893" s="168">
        <v>10</v>
      </c>
      <c r="C6893" s="168">
        <v>15</v>
      </c>
      <c r="D6893" s="168">
        <v>1</v>
      </c>
      <c r="E6893" s="168">
        <v>30</v>
      </c>
      <c r="F6893" s="168">
        <v>0</v>
      </c>
      <c r="G6893" s="168">
        <v>0</v>
      </c>
      <c r="H6893" s="168">
        <v>0</v>
      </c>
      <c r="I6893" s="168">
        <v>-3.6</v>
      </c>
      <c r="J6893" s="168">
        <v>4.5999999999999996</v>
      </c>
      <c r="K6893" s="168">
        <v>226.6</v>
      </c>
      <c r="L6893" s="168">
        <v>55</v>
      </c>
      <c r="M6893" s="168">
        <v>17.8</v>
      </c>
      <c r="N6893" s="168">
        <v>959.9</v>
      </c>
    </row>
    <row r="6894" spans="1:14" x14ac:dyDescent="0.2">
      <c r="A6894" s="168">
        <v>2019</v>
      </c>
      <c r="B6894" s="168">
        <v>10</v>
      </c>
      <c r="C6894" s="168">
        <v>15</v>
      </c>
      <c r="D6894" s="168">
        <v>2</v>
      </c>
      <c r="E6894" s="168">
        <v>30</v>
      </c>
      <c r="F6894" s="168">
        <v>0</v>
      </c>
      <c r="G6894" s="168">
        <v>0</v>
      </c>
      <c r="H6894" s="168">
        <v>0</v>
      </c>
      <c r="I6894" s="168">
        <v>-4.7</v>
      </c>
      <c r="J6894" s="168">
        <v>4.5999999999999996</v>
      </c>
      <c r="K6894" s="168">
        <v>212</v>
      </c>
      <c r="L6894" s="168">
        <v>60.3</v>
      </c>
      <c r="M6894" s="168">
        <v>17.100000000000001</v>
      </c>
      <c r="N6894" s="168">
        <v>959.9</v>
      </c>
    </row>
    <row r="6895" spans="1:14" x14ac:dyDescent="0.2">
      <c r="A6895" s="168">
        <v>2019</v>
      </c>
      <c r="B6895" s="168">
        <v>10</v>
      </c>
      <c r="C6895" s="168">
        <v>15</v>
      </c>
      <c r="D6895" s="168">
        <v>3</v>
      </c>
      <c r="E6895" s="168">
        <v>30</v>
      </c>
      <c r="F6895" s="168">
        <v>0</v>
      </c>
      <c r="G6895" s="168">
        <v>0</v>
      </c>
      <c r="H6895" s="168">
        <v>0</v>
      </c>
      <c r="I6895" s="168">
        <v>-6.1</v>
      </c>
      <c r="J6895" s="168">
        <v>4.0999999999999996</v>
      </c>
      <c r="K6895" s="168">
        <v>243.3</v>
      </c>
      <c r="L6895" s="168">
        <v>55</v>
      </c>
      <c r="M6895" s="168">
        <v>16.899999999999999</v>
      </c>
      <c r="N6895" s="168">
        <v>960</v>
      </c>
    </row>
    <row r="6896" spans="1:14" x14ac:dyDescent="0.2">
      <c r="A6896" s="168">
        <v>2019</v>
      </c>
      <c r="B6896" s="168">
        <v>10</v>
      </c>
      <c r="C6896" s="168">
        <v>15</v>
      </c>
      <c r="D6896" s="168">
        <v>4</v>
      </c>
      <c r="E6896" s="168">
        <v>30</v>
      </c>
      <c r="F6896" s="168">
        <v>0</v>
      </c>
      <c r="G6896" s="168">
        <v>0</v>
      </c>
      <c r="H6896" s="168">
        <v>0</v>
      </c>
      <c r="I6896" s="168">
        <v>-7.4</v>
      </c>
      <c r="J6896" s="168">
        <v>2.4</v>
      </c>
      <c r="K6896" s="168">
        <v>219.6</v>
      </c>
      <c r="L6896" s="168">
        <v>50.7</v>
      </c>
      <c r="M6896" s="168">
        <v>16.3</v>
      </c>
      <c r="N6896" s="168">
        <v>960.5</v>
      </c>
    </row>
    <row r="6897" spans="1:14" x14ac:dyDescent="0.2">
      <c r="A6897" s="168">
        <v>2019</v>
      </c>
      <c r="B6897" s="168">
        <v>10</v>
      </c>
      <c r="C6897" s="168">
        <v>15</v>
      </c>
      <c r="D6897" s="168">
        <v>5</v>
      </c>
      <c r="E6897" s="168">
        <v>30</v>
      </c>
      <c r="F6897" s="168">
        <v>0</v>
      </c>
      <c r="G6897" s="168">
        <v>0</v>
      </c>
      <c r="H6897" s="168">
        <v>0</v>
      </c>
      <c r="I6897" s="168">
        <v>-8</v>
      </c>
      <c r="J6897" s="168">
        <v>2.1</v>
      </c>
      <c r="K6897" s="168">
        <v>212.7</v>
      </c>
      <c r="L6897" s="168">
        <v>49.5</v>
      </c>
      <c r="M6897" s="168">
        <v>15.3</v>
      </c>
      <c r="N6897" s="168">
        <v>961</v>
      </c>
    </row>
    <row r="6898" spans="1:14" x14ac:dyDescent="0.2">
      <c r="A6898" s="168">
        <v>2019</v>
      </c>
      <c r="B6898" s="168">
        <v>10</v>
      </c>
      <c r="C6898" s="168">
        <v>15</v>
      </c>
      <c r="D6898" s="168">
        <v>6</v>
      </c>
      <c r="E6898" s="168">
        <v>30</v>
      </c>
      <c r="F6898" s="168">
        <v>0</v>
      </c>
      <c r="G6898" s="168">
        <v>0</v>
      </c>
      <c r="H6898" s="168">
        <v>0</v>
      </c>
      <c r="I6898" s="168">
        <v>-7.8</v>
      </c>
      <c r="J6898" s="168">
        <v>2.2999999999999998</v>
      </c>
      <c r="K6898" s="168">
        <v>132.19999999999999</v>
      </c>
      <c r="L6898" s="168">
        <v>56.1</v>
      </c>
      <c r="M6898" s="168">
        <v>13.5</v>
      </c>
      <c r="N6898" s="168">
        <v>961.2</v>
      </c>
    </row>
    <row r="6899" spans="1:14" x14ac:dyDescent="0.2">
      <c r="A6899" s="168">
        <v>2019</v>
      </c>
      <c r="B6899" s="168">
        <v>10</v>
      </c>
      <c r="C6899" s="168">
        <v>15</v>
      </c>
      <c r="D6899" s="168">
        <v>7</v>
      </c>
      <c r="E6899" s="168">
        <v>30</v>
      </c>
      <c r="F6899" s="168">
        <v>12</v>
      </c>
      <c r="G6899" s="168">
        <v>170</v>
      </c>
      <c r="H6899" s="168">
        <v>27</v>
      </c>
      <c r="I6899" s="168">
        <v>-6.4</v>
      </c>
      <c r="J6899" s="168">
        <v>2.2000000000000002</v>
      </c>
      <c r="K6899" s="168">
        <v>40.1</v>
      </c>
      <c r="L6899" s="168">
        <v>60.3</v>
      </c>
      <c r="M6899" s="168">
        <v>12.5</v>
      </c>
      <c r="N6899" s="168">
        <v>961.5</v>
      </c>
    </row>
    <row r="6900" spans="1:14" x14ac:dyDescent="0.2">
      <c r="A6900" s="168">
        <v>2019</v>
      </c>
      <c r="B6900" s="168">
        <v>10</v>
      </c>
      <c r="C6900" s="168">
        <v>15</v>
      </c>
      <c r="D6900" s="168">
        <v>8</v>
      </c>
      <c r="E6900" s="168">
        <v>30</v>
      </c>
      <c r="F6900" s="168">
        <v>43</v>
      </c>
      <c r="G6900" s="168">
        <v>688</v>
      </c>
      <c r="H6900" s="168">
        <v>206</v>
      </c>
      <c r="I6900" s="168">
        <v>-4.9000000000000004</v>
      </c>
      <c r="J6900" s="168">
        <v>1.6</v>
      </c>
      <c r="K6900" s="168">
        <v>42.4</v>
      </c>
      <c r="L6900" s="168">
        <v>54.8</v>
      </c>
      <c r="M6900" s="168">
        <v>14.7</v>
      </c>
      <c r="N6900" s="168">
        <v>962.2</v>
      </c>
    </row>
    <row r="6901" spans="1:14" x14ac:dyDescent="0.2">
      <c r="A6901" s="168">
        <v>2019</v>
      </c>
      <c r="B6901" s="168">
        <v>10</v>
      </c>
      <c r="C6901" s="168">
        <v>15</v>
      </c>
      <c r="D6901" s="168">
        <v>9</v>
      </c>
      <c r="E6901" s="168">
        <v>30</v>
      </c>
      <c r="F6901" s="168">
        <v>58</v>
      </c>
      <c r="G6901" s="168">
        <v>852</v>
      </c>
      <c r="H6901" s="168">
        <v>406</v>
      </c>
      <c r="I6901" s="168">
        <v>-3.5</v>
      </c>
      <c r="J6901" s="168">
        <v>1.5</v>
      </c>
      <c r="K6901" s="168">
        <v>127</v>
      </c>
      <c r="L6901" s="168">
        <v>41.6</v>
      </c>
      <c r="M6901" s="168">
        <v>17.3</v>
      </c>
      <c r="N6901" s="168">
        <v>963</v>
      </c>
    </row>
    <row r="6902" spans="1:14" x14ac:dyDescent="0.2">
      <c r="A6902" s="168">
        <v>2019</v>
      </c>
      <c r="B6902" s="168">
        <v>10</v>
      </c>
      <c r="C6902" s="168">
        <v>15</v>
      </c>
      <c r="D6902" s="168">
        <v>10</v>
      </c>
      <c r="E6902" s="168">
        <v>30</v>
      </c>
      <c r="F6902" s="168">
        <v>68</v>
      </c>
      <c r="G6902" s="168">
        <v>918</v>
      </c>
      <c r="H6902" s="168">
        <v>572</v>
      </c>
      <c r="I6902" s="168">
        <v>-2.2000000000000002</v>
      </c>
      <c r="J6902" s="168">
        <v>1.7</v>
      </c>
      <c r="K6902" s="168">
        <v>96.5</v>
      </c>
      <c r="L6902" s="168">
        <v>35.5</v>
      </c>
      <c r="M6902" s="168">
        <v>19</v>
      </c>
      <c r="N6902" s="168">
        <v>963.5</v>
      </c>
    </row>
    <row r="6903" spans="1:14" x14ac:dyDescent="0.2">
      <c r="A6903" s="168">
        <v>2019</v>
      </c>
      <c r="B6903" s="168">
        <v>10</v>
      </c>
      <c r="C6903" s="168">
        <v>15</v>
      </c>
      <c r="D6903" s="168">
        <v>11</v>
      </c>
      <c r="E6903" s="168">
        <v>30</v>
      </c>
      <c r="F6903" s="168">
        <v>76</v>
      </c>
      <c r="G6903" s="168">
        <v>940</v>
      </c>
      <c r="H6903" s="168">
        <v>686</v>
      </c>
      <c r="I6903" s="168">
        <v>-1.7</v>
      </c>
      <c r="J6903" s="168">
        <v>1.9</v>
      </c>
      <c r="K6903" s="168">
        <v>92.9</v>
      </c>
      <c r="L6903" s="168">
        <v>34.6</v>
      </c>
      <c r="M6903" s="168">
        <v>20.5</v>
      </c>
      <c r="N6903" s="168">
        <v>963.4</v>
      </c>
    </row>
    <row r="6904" spans="1:14" x14ac:dyDescent="0.2">
      <c r="A6904" s="168">
        <v>2019</v>
      </c>
      <c r="B6904" s="168">
        <v>10</v>
      </c>
      <c r="C6904" s="168">
        <v>15</v>
      </c>
      <c r="D6904" s="168">
        <v>12</v>
      </c>
      <c r="E6904" s="168">
        <v>30</v>
      </c>
      <c r="F6904" s="168">
        <v>77</v>
      </c>
      <c r="G6904" s="168">
        <v>953</v>
      </c>
      <c r="H6904" s="168">
        <v>744</v>
      </c>
      <c r="I6904" s="168">
        <v>-1.7</v>
      </c>
      <c r="J6904" s="168">
        <v>1.6</v>
      </c>
      <c r="K6904" s="168">
        <v>140.4</v>
      </c>
      <c r="L6904" s="168">
        <v>33.700000000000003</v>
      </c>
      <c r="M6904" s="168">
        <v>21</v>
      </c>
      <c r="N6904" s="168">
        <v>962.9</v>
      </c>
    </row>
    <row r="6905" spans="1:14" x14ac:dyDescent="0.2">
      <c r="A6905" s="168">
        <v>2019</v>
      </c>
      <c r="B6905" s="168">
        <v>10</v>
      </c>
      <c r="C6905" s="168">
        <v>15</v>
      </c>
      <c r="D6905" s="168">
        <v>13</v>
      </c>
      <c r="E6905" s="168">
        <v>30</v>
      </c>
      <c r="F6905" s="168">
        <v>79</v>
      </c>
      <c r="G6905" s="168">
        <v>942</v>
      </c>
      <c r="H6905" s="168">
        <v>735</v>
      </c>
      <c r="I6905" s="168">
        <v>-1.8</v>
      </c>
      <c r="J6905" s="168">
        <v>2.1</v>
      </c>
      <c r="K6905" s="168">
        <v>171.5</v>
      </c>
      <c r="L6905" s="168">
        <v>35.700000000000003</v>
      </c>
      <c r="M6905" s="168">
        <v>21.6</v>
      </c>
      <c r="N6905" s="168">
        <v>962.3</v>
      </c>
    </row>
    <row r="6906" spans="1:14" x14ac:dyDescent="0.2">
      <c r="A6906" s="168">
        <v>2019</v>
      </c>
      <c r="B6906" s="168">
        <v>10</v>
      </c>
      <c r="C6906" s="168">
        <v>15</v>
      </c>
      <c r="D6906" s="168">
        <v>14</v>
      </c>
      <c r="E6906" s="168">
        <v>30</v>
      </c>
      <c r="F6906" s="168">
        <v>81</v>
      </c>
      <c r="G6906" s="168">
        <v>909</v>
      </c>
      <c r="H6906" s="168">
        <v>662</v>
      </c>
      <c r="I6906" s="168">
        <v>-2.1</v>
      </c>
      <c r="J6906" s="168">
        <v>1.8</v>
      </c>
      <c r="K6906" s="168">
        <v>130.1</v>
      </c>
      <c r="L6906" s="168">
        <v>37.1</v>
      </c>
      <c r="M6906" s="168">
        <v>22.2</v>
      </c>
      <c r="N6906" s="168">
        <v>961.8</v>
      </c>
    </row>
    <row r="6907" spans="1:14" x14ac:dyDescent="0.2">
      <c r="A6907" s="168">
        <v>2019</v>
      </c>
      <c r="B6907" s="168">
        <v>10</v>
      </c>
      <c r="C6907" s="168">
        <v>15</v>
      </c>
      <c r="D6907" s="168">
        <v>15</v>
      </c>
      <c r="E6907" s="168">
        <v>30</v>
      </c>
      <c r="F6907" s="168">
        <v>80</v>
      </c>
      <c r="G6907" s="168">
        <v>853</v>
      </c>
      <c r="H6907" s="168">
        <v>534</v>
      </c>
      <c r="I6907" s="168">
        <v>-2.8</v>
      </c>
      <c r="J6907" s="168">
        <v>2.2999999999999998</v>
      </c>
      <c r="K6907" s="168">
        <v>184.1</v>
      </c>
      <c r="L6907" s="168">
        <v>41.2</v>
      </c>
      <c r="M6907" s="168">
        <v>22.3</v>
      </c>
      <c r="N6907" s="168">
        <v>961.5</v>
      </c>
    </row>
    <row r="6908" spans="1:14" x14ac:dyDescent="0.2">
      <c r="A6908" s="168">
        <v>2019</v>
      </c>
      <c r="B6908" s="168">
        <v>10</v>
      </c>
      <c r="C6908" s="168">
        <v>15</v>
      </c>
      <c r="D6908" s="168">
        <v>16</v>
      </c>
      <c r="E6908" s="168">
        <v>30</v>
      </c>
      <c r="F6908" s="168">
        <v>71</v>
      </c>
      <c r="G6908" s="168">
        <v>743</v>
      </c>
      <c r="H6908" s="168">
        <v>357</v>
      </c>
      <c r="I6908" s="168">
        <v>-3.9</v>
      </c>
      <c r="J6908" s="168">
        <v>2.8</v>
      </c>
      <c r="K6908" s="168">
        <v>235.8</v>
      </c>
      <c r="L6908" s="168">
        <v>43.5</v>
      </c>
      <c r="M6908" s="168">
        <v>22</v>
      </c>
      <c r="N6908" s="168">
        <v>961.3</v>
      </c>
    </row>
    <row r="6909" spans="1:14" x14ac:dyDescent="0.2">
      <c r="A6909" s="168">
        <v>2019</v>
      </c>
      <c r="B6909" s="168">
        <v>10</v>
      </c>
      <c r="C6909" s="168">
        <v>15</v>
      </c>
      <c r="D6909" s="168">
        <v>17</v>
      </c>
      <c r="E6909" s="168">
        <v>30</v>
      </c>
      <c r="F6909" s="168">
        <v>47</v>
      </c>
      <c r="G6909" s="168">
        <v>503</v>
      </c>
      <c r="H6909" s="168">
        <v>156</v>
      </c>
      <c r="I6909" s="168">
        <v>-4.8</v>
      </c>
      <c r="J6909" s="168">
        <v>3.2</v>
      </c>
      <c r="K6909" s="168">
        <v>255.5</v>
      </c>
      <c r="L6909" s="168">
        <v>47.3</v>
      </c>
      <c r="M6909" s="168">
        <v>20.7</v>
      </c>
      <c r="N6909" s="168">
        <v>961.8</v>
      </c>
    </row>
    <row r="6910" spans="1:14" x14ac:dyDescent="0.2">
      <c r="A6910" s="168">
        <v>2019</v>
      </c>
      <c r="B6910" s="168">
        <v>10</v>
      </c>
      <c r="C6910" s="168">
        <v>15</v>
      </c>
      <c r="D6910" s="168">
        <v>18</v>
      </c>
      <c r="E6910" s="168">
        <v>30</v>
      </c>
      <c r="F6910" s="168">
        <v>8</v>
      </c>
      <c r="G6910" s="168">
        <v>25</v>
      </c>
      <c r="H6910" s="168">
        <v>12</v>
      </c>
      <c r="I6910" s="168">
        <v>-5.5</v>
      </c>
      <c r="J6910" s="168">
        <v>2.1</v>
      </c>
      <c r="K6910" s="168">
        <v>261</v>
      </c>
      <c r="L6910" s="168">
        <v>54.7</v>
      </c>
      <c r="M6910" s="168">
        <v>17.8</v>
      </c>
      <c r="N6910" s="168">
        <v>962.5</v>
      </c>
    </row>
    <row r="6911" spans="1:14" x14ac:dyDescent="0.2">
      <c r="A6911" s="168">
        <v>2019</v>
      </c>
      <c r="B6911" s="168">
        <v>10</v>
      </c>
      <c r="C6911" s="168">
        <v>15</v>
      </c>
      <c r="D6911" s="168">
        <v>19</v>
      </c>
      <c r="E6911" s="168">
        <v>30</v>
      </c>
      <c r="F6911" s="168">
        <v>0</v>
      </c>
      <c r="G6911" s="168">
        <v>0</v>
      </c>
      <c r="H6911" s="168">
        <v>0</v>
      </c>
      <c r="I6911" s="168">
        <v>-5.7</v>
      </c>
      <c r="J6911" s="168">
        <v>2.1</v>
      </c>
      <c r="K6911" s="168">
        <v>224.9</v>
      </c>
      <c r="L6911" s="168">
        <v>55.2</v>
      </c>
      <c r="M6911" s="168">
        <v>16.100000000000001</v>
      </c>
      <c r="N6911" s="168">
        <v>963.2</v>
      </c>
    </row>
    <row r="6912" spans="1:14" x14ac:dyDescent="0.2">
      <c r="A6912" s="168">
        <v>2019</v>
      </c>
      <c r="B6912" s="168">
        <v>10</v>
      </c>
      <c r="C6912" s="168">
        <v>15</v>
      </c>
      <c r="D6912" s="168">
        <v>20</v>
      </c>
      <c r="E6912" s="168">
        <v>30</v>
      </c>
      <c r="F6912" s="168">
        <v>0</v>
      </c>
      <c r="G6912" s="168">
        <v>0</v>
      </c>
      <c r="H6912" s="168">
        <v>0</v>
      </c>
      <c r="I6912" s="168">
        <v>-5.7</v>
      </c>
      <c r="J6912" s="168">
        <v>0.9</v>
      </c>
      <c r="K6912" s="168">
        <v>160.4</v>
      </c>
      <c r="L6912" s="168">
        <v>56.3</v>
      </c>
      <c r="M6912" s="168">
        <v>15.3</v>
      </c>
      <c r="N6912" s="168">
        <v>963.7</v>
      </c>
    </row>
    <row r="6913" spans="1:14" x14ac:dyDescent="0.2">
      <c r="A6913" s="168">
        <v>2019</v>
      </c>
      <c r="B6913" s="168">
        <v>10</v>
      </c>
      <c r="C6913" s="168">
        <v>15</v>
      </c>
      <c r="D6913" s="168">
        <v>21</v>
      </c>
      <c r="E6913" s="168">
        <v>30</v>
      </c>
      <c r="F6913" s="168">
        <v>0</v>
      </c>
      <c r="G6913" s="168">
        <v>0</v>
      </c>
      <c r="H6913" s="168">
        <v>0</v>
      </c>
      <c r="I6913" s="168">
        <v>-5.8</v>
      </c>
      <c r="J6913" s="168">
        <v>0.8</v>
      </c>
      <c r="K6913" s="168">
        <v>40.200000000000003</v>
      </c>
      <c r="L6913" s="168">
        <v>60.8</v>
      </c>
      <c r="M6913" s="168">
        <v>14.5</v>
      </c>
      <c r="N6913" s="168">
        <v>964</v>
      </c>
    </row>
    <row r="6914" spans="1:14" x14ac:dyDescent="0.2">
      <c r="A6914" s="168">
        <v>2019</v>
      </c>
      <c r="B6914" s="168">
        <v>10</v>
      </c>
      <c r="C6914" s="168">
        <v>15</v>
      </c>
      <c r="D6914" s="168">
        <v>22</v>
      </c>
      <c r="E6914" s="168">
        <v>30</v>
      </c>
      <c r="F6914" s="168">
        <v>0</v>
      </c>
      <c r="G6914" s="168">
        <v>0</v>
      </c>
      <c r="H6914" s="168">
        <v>0</v>
      </c>
      <c r="I6914" s="168">
        <v>-6.3</v>
      </c>
      <c r="J6914" s="168">
        <v>2</v>
      </c>
      <c r="K6914" s="168">
        <v>32.299999999999997</v>
      </c>
      <c r="L6914" s="168">
        <v>65.3</v>
      </c>
      <c r="M6914" s="168">
        <v>14</v>
      </c>
      <c r="N6914" s="168">
        <v>964</v>
      </c>
    </row>
    <row r="6915" spans="1:14" x14ac:dyDescent="0.2">
      <c r="A6915" s="168">
        <v>2019</v>
      </c>
      <c r="B6915" s="168">
        <v>10</v>
      </c>
      <c r="C6915" s="168">
        <v>15</v>
      </c>
      <c r="D6915" s="168">
        <v>23</v>
      </c>
      <c r="E6915" s="168">
        <v>30</v>
      </c>
      <c r="F6915" s="168">
        <v>0</v>
      </c>
      <c r="G6915" s="168">
        <v>0</v>
      </c>
      <c r="H6915" s="168">
        <v>0</v>
      </c>
      <c r="I6915" s="168">
        <v>-7</v>
      </c>
      <c r="J6915" s="168">
        <v>1.2</v>
      </c>
      <c r="K6915" s="168">
        <v>82.6</v>
      </c>
      <c r="L6915" s="168">
        <v>72.5</v>
      </c>
      <c r="M6915" s="168">
        <v>12.8</v>
      </c>
      <c r="N6915" s="168">
        <v>964.1</v>
      </c>
    </row>
    <row r="6916" spans="1:14" x14ac:dyDescent="0.2">
      <c r="A6916" s="168">
        <v>2019</v>
      </c>
      <c r="B6916" s="168">
        <v>10</v>
      </c>
      <c r="C6916" s="168">
        <v>16</v>
      </c>
      <c r="D6916" s="168">
        <v>0</v>
      </c>
      <c r="E6916" s="168">
        <v>30</v>
      </c>
      <c r="F6916" s="168">
        <v>0</v>
      </c>
      <c r="G6916" s="168">
        <v>0</v>
      </c>
      <c r="H6916" s="168">
        <v>0</v>
      </c>
      <c r="I6916" s="168">
        <v>-7.5</v>
      </c>
      <c r="J6916" s="168">
        <v>1.1000000000000001</v>
      </c>
      <c r="K6916" s="168">
        <v>68.2</v>
      </c>
      <c r="L6916" s="168">
        <v>75.599999999999994</v>
      </c>
      <c r="M6916" s="168">
        <v>12.5</v>
      </c>
      <c r="N6916" s="168">
        <v>964.1</v>
      </c>
    </row>
    <row r="6917" spans="1:14" x14ac:dyDescent="0.2">
      <c r="A6917" s="168">
        <v>2019</v>
      </c>
      <c r="B6917" s="168">
        <v>10</v>
      </c>
      <c r="C6917" s="168">
        <v>16</v>
      </c>
      <c r="D6917" s="168">
        <v>1</v>
      </c>
      <c r="E6917" s="168">
        <v>30</v>
      </c>
      <c r="F6917" s="168">
        <v>0</v>
      </c>
      <c r="G6917" s="168">
        <v>0</v>
      </c>
      <c r="H6917" s="168">
        <v>0</v>
      </c>
      <c r="I6917" s="168">
        <v>-7.6</v>
      </c>
      <c r="J6917" s="168">
        <v>1.8</v>
      </c>
      <c r="K6917" s="168">
        <v>42.8</v>
      </c>
      <c r="L6917" s="168">
        <v>74</v>
      </c>
      <c r="M6917" s="168">
        <v>12.7</v>
      </c>
      <c r="N6917" s="168">
        <v>964.1</v>
      </c>
    </row>
    <row r="6918" spans="1:14" x14ac:dyDescent="0.2">
      <c r="A6918" s="168">
        <v>2019</v>
      </c>
      <c r="B6918" s="168">
        <v>10</v>
      </c>
      <c r="C6918" s="168">
        <v>16</v>
      </c>
      <c r="D6918" s="168">
        <v>2</v>
      </c>
      <c r="E6918" s="168">
        <v>30</v>
      </c>
      <c r="F6918" s="168">
        <v>0</v>
      </c>
      <c r="G6918" s="168">
        <v>0</v>
      </c>
      <c r="H6918" s="168">
        <v>0</v>
      </c>
      <c r="I6918" s="168">
        <v>-7.5</v>
      </c>
      <c r="J6918" s="168">
        <v>1.5</v>
      </c>
      <c r="K6918" s="168">
        <v>32.4</v>
      </c>
      <c r="L6918" s="168">
        <v>74.5</v>
      </c>
      <c r="M6918" s="168">
        <v>12.6</v>
      </c>
      <c r="N6918" s="168">
        <v>963.7</v>
      </c>
    </row>
    <row r="6919" spans="1:14" x14ac:dyDescent="0.2">
      <c r="A6919" s="168">
        <v>2019</v>
      </c>
      <c r="B6919" s="168">
        <v>10</v>
      </c>
      <c r="C6919" s="168">
        <v>16</v>
      </c>
      <c r="D6919" s="168">
        <v>3</v>
      </c>
      <c r="E6919" s="168">
        <v>30</v>
      </c>
      <c r="F6919" s="168">
        <v>0</v>
      </c>
      <c r="G6919" s="168">
        <v>0</v>
      </c>
      <c r="H6919" s="168">
        <v>0</v>
      </c>
      <c r="I6919" s="168">
        <v>-7.6</v>
      </c>
      <c r="J6919" s="168">
        <v>0.7</v>
      </c>
      <c r="K6919" s="168">
        <v>94.5</v>
      </c>
      <c r="L6919" s="168">
        <v>82.1</v>
      </c>
      <c r="M6919" s="168">
        <v>10.7</v>
      </c>
      <c r="N6919" s="168">
        <v>963.5</v>
      </c>
    </row>
    <row r="6920" spans="1:14" x14ac:dyDescent="0.2">
      <c r="A6920" s="168">
        <v>2019</v>
      </c>
      <c r="B6920" s="168">
        <v>10</v>
      </c>
      <c r="C6920" s="168">
        <v>16</v>
      </c>
      <c r="D6920" s="168">
        <v>4</v>
      </c>
      <c r="E6920" s="168">
        <v>30</v>
      </c>
      <c r="F6920" s="168">
        <v>0</v>
      </c>
      <c r="G6920" s="168">
        <v>0</v>
      </c>
      <c r="H6920" s="168">
        <v>0</v>
      </c>
      <c r="I6920" s="168">
        <v>-7.7</v>
      </c>
      <c r="J6920" s="168">
        <v>0.7</v>
      </c>
      <c r="K6920" s="168">
        <v>14.4</v>
      </c>
      <c r="L6920" s="168">
        <v>82.1</v>
      </c>
      <c r="M6920" s="168">
        <v>10.6</v>
      </c>
      <c r="N6920" s="168">
        <v>963.2</v>
      </c>
    </row>
    <row r="6921" spans="1:14" x14ac:dyDescent="0.2">
      <c r="A6921" s="168">
        <v>2019</v>
      </c>
      <c r="B6921" s="168">
        <v>10</v>
      </c>
      <c r="C6921" s="168">
        <v>16</v>
      </c>
      <c r="D6921" s="168">
        <v>5</v>
      </c>
      <c r="E6921" s="168">
        <v>30</v>
      </c>
      <c r="F6921" s="168">
        <v>0</v>
      </c>
      <c r="G6921" s="168">
        <v>0</v>
      </c>
      <c r="H6921" s="168">
        <v>0</v>
      </c>
      <c r="I6921" s="168">
        <v>-7.9</v>
      </c>
      <c r="J6921" s="168">
        <v>1.5</v>
      </c>
      <c r="K6921" s="168">
        <v>33.700000000000003</v>
      </c>
      <c r="L6921" s="168">
        <v>80</v>
      </c>
      <c r="M6921" s="168">
        <v>10.9</v>
      </c>
      <c r="N6921" s="168">
        <v>963</v>
      </c>
    </row>
    <row r="6922" spans="1:14" x14ac:dyDescent="0.2">
      <c r="A6922" s="168">
        <v>2019</v>
      </c>
      <c r="B6922" s="168">
        <v>10</v>
      </c>
      <c r="C6922" s="168">
        <v>16</v>
      </c>
      <c r="D6922" s="168">
        <v>6</v>
      </c>
      <c r="E6922" s="168">
        <v>30</v>
      </c>
      <c r="F6922" s="168">
        <v>0</v>
      </c>
      <c r="G6922" s="168">
        <v>0</v>
      </c>
      <c r="H6922" s="168">
        <v>0</v>
      </c>
      <c r="I6922" s="168">
        <v>-8.1</v>
      </c>
      <c r="J6922" s="168">
        <v>1.1000000000000001</v>
      </c>
      <c r="K6922" s="168">
        <v>33.6</v>
      </c>
      <c r="L6922" s="168">
        <v>79.2</v>
      </c>
      <c r="M6922" s="168">
        <v>10.5</v>
      </c>
      <c r="N6922" s="168">
        <v>963.1</v>
      </c>
    </row>
    <row r="6923" spans="1:14" x14ac:dyDescent="0.2">
      <c r="A6923" s="168">
        <v>2019</v>
      </c>
      <c r="B6923" s="168">
        <v>10</v>
      </c>
      <c r="C6923" s="168">
        <v>16</v>
      </c>
      <c r="D6923" s="168">
        <v>7</v>
      </c>
      <c r="E6923" s="168">
        <v>30</v>
      </c>
      <c r="F6923" s="168">
        <v>13</v>
      </c>
      <c r="G6923" s="168">
        <v>177</v>
      </c>
      <c r="H6923" s="168">
        <v>27</v>
      </c>
      <c r="I6923" s="168">
        <v>-8.1</v>
      </c>
      <c r="J6923" s="168">
        <v>1.4</v>
      </c>
      <c r="K6923" s="168">
        <v>46.1</v>
      </c>
      <c r="L6923" s="168">
        <v>73.599999999999994</v>
      </c>
      <c r="M6923" s="168">
        <v>11.5</v>
      </c>
      <c r="N6923" s="168">
        <v>963.1</v>
      </c>
    </row>
    <row r="6924" spans="1:14" x14ac:dyDescent="0.2">
      <c r="A6924" s="168">
        <v>2019</v>
      </c>
      <c r="B6924" s="168">
        <v>10</v>
      </c>
      <c r="C6924" s="168">
        <v>16</v>
      </c>
      <c r="D6924" s="168">
        <v>8</v>
      </c>
      <c r="E6924" s="168">
        <v>30</v>
      </c>
      <c r="F6924" s="168">
        <v>42</v>
      </c>
      <c r="G6924" s="168">
        <v>659</v>
      </c>
      <c r="H6924" s="168">
        <v>197</v>
      </c>
      <c r="I6924" s="168">
        <v>-8</v>
      </c>
      <c r="J6924" s="168">
        <v>1.1000000000000001</v>
      </c>
      <c r="K6924" s="168">
        <v>41.4</v>
      </c>
      <c r="L6924" s="168">
        <v>59.8</v>
      </c>
      <c r="M6924" s="168">
        <v>15.1</v>
      </c>
      <c r="N6924" s="168">
        <v>963.6</v>
      </c>
    </row>
    <row r="6925" spans="1:14" x14ac:dyDescent="0.2">
      <c r="A6925" s="168">
        <v>2019</v>
      </c>
      <c r="B6925" s="168">
        <v>10</v>
      </c>
      <c r="C6925" s="168">
        <v>16</v>
      </c>
      <c r="D6925" s="168">
        <v>9</v>
      </c>
      <c r="E6925" s="168">
        <v>30</v>
      </c>
      <c r="F6925" s="168">
        <v>59</v>
      </c>
      <c r="G6925" s="168">
        <v>823</v>
      </c>
      <c r="H6925" s="168">
        <v>392</v>
      </c>
      <c r="I6925" s="168">
        <v>-7.8</v>
      </c>
      <c r="J6925" s="168">
        <v>0.9</v>
      </c>
      <c r="K6925" s="168">
        <v>186.8</v>
      </c>
      <c r="L6925" s="168">
        <v>50.7</v>
      </c>
      <c r="M6925" s="168">
        <v>17.899999999999999</v>
      </c>
      <c r="N6925" s="168">
        <v>964</v>
      </c>
    </row>
    <row r="6926" spans="1:14" x14ac:dyDescent="0.2">
      <c r="A6926" s="168">
        <v>2019</v>
      </c>
      <c r="B6926" s="168">
        <v>10</v>
      </c>
      <c r="C6926" s="168">
        <v>16</v>
      </c>
      <c r="D6926" s="168">
        <v>10</v>
      </c>
      <c r="E6926" s="168">
        <v>30</v>
      </c>
      <c r="F6926" s="168">
        <v>63</v>
      </c>
      <c r="G6926" s="168">
        <v>918</v>
      </c>
      <c r="H6926" s="168">
        <v>563</v>
      </c>
      <c r="I6926" s="168">
        <v>-7.5</v>
      </c>
      <c r="J6926" s="168">
        <v>1.3</v>
      </c>
      <c r="K6926" s="168">
        <v>220.8</v>
      </c>
      <c r="L6926" s="168">
        <v>43.9</v>
      </c>
      <c r="M6926" s="168">
        <v>19.100000000000001</v>
      </c>
      <c r="N6926" s="168">
        <v>964.1</v>
      </c>
    </row>
    <row r="6927" spans="1:14" x14ac:dyDescent="0.2">
      <c r="A6927" s="168">
        <v>2019</v>
      </c>
      <c r="B6927" s="168">
        <v>10</v>
      </c>
      <c r="C6927" s="168">
        <v>16</v>
      </c>
      <c r="D6927" s="168">
        <v>11</v>
      </c>
      <c r="E6927" s="168">
        <v>30</v>
      </c>
      <c r="F6927" s="168">
        <v>66</v>
      </c>
      <c r="G6927" s="168">
        <v>957</v>
      </c>
      <c r="H6927" s="168">
        <v>684</v>
      </c>
      <c r="I6927" s="168">
        <v>-7.1</v>
      </c>
      <c r="J6927" s="168">
        <v>1.9</v>
      </c>
      <c r="K6927" s="168">
        <v>225.3</v>
      </c>
      <c r="L6927" s="168">
        <v>37.5</v>
      </c>
      <c r="M6927" s="168">
        <v>20.6</v>
      </c>
      <c r="N6927" s="168">
        <v>963.7</v>
      </c>
    </row>
    <row r="6928" spans="1:14" x14ac:dyDescent="0.2">
      <c r="A6928" s="168">
        <v>2019</v>
      </c>
      <c r="B6928" s="168">
        <v>10</v>
      </c>
      <c r="C6928" s="168">
        <v>16</v>
      </c>
      <c r="D6928" s="168">
        <v>12</v>
      </c>
      <c r="E6928" s="168">
        <v>30</v>
      </c>
      <c r="F6928" s="168">
        <v>69</v>
      </c>
      <c r="G6928" s="168">
        <v>966</v>
      </c>
      <c r="H6928" s="168">
        <v>741</v>
      </c>
      <c r="I6928" s="168">
        <v>-6.9</v>
      </c>
      <c r="J6928" s="168">
        <v>1.8</v>
      </c>
      <c r="K6928" s="168">
        <v>209.6</v>
      </c>
      <c r="L6928" s="168">
        <v>34.1</v>
      </c>
      <c r="M6928" s="168">
        <v>21.6</v>
      </c>
      <c r="N6928" s="168">
        <v>963.2</v>
      </c>
    </row>
    <row r="6929" spans="1:14" x14ac:dyDescent="0.2">
      <c r="A6929" s="168">
        <v>2019</v>
      </c>
      <c r="B6929" s="168">
        <v>10</v>
      </c>
      <c r="C6929" s="168">
        <v>16</v>
      </c>
      <c r="D6929" s="168">
        <v>13</v>
      </c>
      <c r="E6929" s="168">
        <v>30</v>
      </c>
      <c r="F6929" s="168">
        <v>70</v>
      </c>
      <c r="G6929" s="168">
        <v>957</v>
      </c>
      <c r="H6929" s="168">
        <v>732</v>
      </c>
      <c r="I6929" s="168">
        <v>-7</v>
      </c>
      <c r="J6929" s="168">
        <v>2.1</v>
      </c>
      <c r="K6929" s="168">
        <v>234.2</v>
      </c>
      <c r="L6929" s="168">
        <v>29.4</v>
      </c>
      <c r="M6929" s="168">
        <v>22.6</v>
      </c>
      <c r="N6929" s="168">
        <v>962.4</v>
      </c>
    </row>
    <row r="6930" spans="1:14" x14ac:dyDescent="0.2">
      <c r="A6930" s="168">
        <v>2019</v>
      </c>
      <c r="B6930" s="168">
        <v>10</v>
      </c>
      <c r="C6930" s="168">
        <v>16</v>
      </c>
      <c r="D6930" s="168">
        <v>14</v>
      </c>
      <c r="E6930" s="168">
        <v>30</v>
      </c>
      <c r="F6930" s="168">
        <v>68</v>
      </c>
      <c r="G6930" s="168">
        <v>935</v>
      </c>
      <c r="H6930" s="168">
        <v>660</v>
      </c>
      <c r="I6930" s="168">
        <v>-7.4</v>
      </c>
      <c r="J6930" s="168">
        <v>2.8</v>
      </c>
      <c r="K6930" s="168">
        <v>228.6</v>
      </c>
      <c r="L6930" s="168">
        <v>30.7</v>
      </c>
      <c r="M6930" s="168">
        <v>23.1</v>
      </c>
      <c r="N6930" s="168">
        <v>961.6</v>
      </c>
    </row>
    <row r="6931" spans="1:14" x14ac:dyDescent="0.2">
      <c r="A6931" s="168">
        <v>2019</v>
      </c>
      <c r="B6931" s="168">
        <v>10</v>
      </c>
      <c r="C6931" s="168">
        <v>16</v>
      </c>
      <c r="D6931" s="168">
        <v>15</v>
      </c>
      <c r="E6931" s="168">
        <v>30</v>
      </c>
      <c r="F6931" s="168">
        <v>64</v>
      </c>
      <c r="G6931" s="168">
        <v>890</v>
      </c>
      <c r="H6931" s="168">
        <v>532</v>
      </c>
      <c r="I6931" s="168">
        <v>-8</v>
      </c>
      <c r="J6931" s="168">
        <v>2</v>
      </c>
      <c r="K6931" s="168">
        <v>239</v>
      </c>
      <c r="L6931" s="168">
        <v>30.4</v>
      </c>
      <c r="M6931" s="168">
        <v>23.7</v>
      </c>
      <c r="N6931" s="168">
        <v>961.1</v>
      </c>
    </row>
    <row r="6932" spans="1:14" x14ac:dyDescent="0.2">
      <c r="A6932" s="168">
        <v>2019</v>
      </c>
      <c r="B6932" s="168">
        <v>10</v>
      </c>
      <c r="C6932" s="168">
        <v>16</v>
      </c>
      <c r="D6932" s="168">
        <v>16</v>
      </c>
      <c r="E6932" s="168">
        <v>30</v>
      </c>
      <c r="F6932" s="168">
        <v>56</v>
      </c>
      <c r="G6932" s="168">
        <v>789</v>
      </c>
      <c r="H6932" s="168">
        <v>355</v>
      </c>
      <c r="I6932" s="168">
        <v>-8.6999999999999993</v>
      </c>
      <c r="J6932" s="168">
        <v>3.4</v>
      </c>
      <c r="K6932" s="168">
        <v>245.5</v>
      </c>
      <c r="L6932" s="168">
        <v>35.200000000000003</v>
      </c>
      <c r="M6932" s="168">
        <v>23.4</v>
      </c>
      <c r="N6932" s="168">
        <v>960.6</v>
      </c>
    </row>
    <row r="6933" spans="1:14" x14ac:dyDescent="0.2">
      <c r="A6933" s="168">
        <v>2019</v>
      </c>
      <c r="B6933" s="168">
        <v>10</v>
      </c>
      <c r="C6933" s="168">
        <v>16</v>
      </c>
      <c r="D6933" s="168">
        <v>17</v>
      </c>
      <c r="E6933" s="168">
        <v>30</v>
      </c>
      <c r="F6933" s="168">
        <v>40</v>
      </c>
      <c r="G6933" s="168">
        <v>567</v>
      </c>
      <c r="H6933" s="168">
        <v>158</v>
      </c>
      <c r="I6933" s="168">
        <v>-9.4</v>
      </c>
      <c r="J6933" s="168">
        <v>3.9</v>
      </c>
      <c r="K6933" s="168">
        <v>259.39999999999998</v>
      </c>
      <c r="L6933" s="168">
        <v>44.7</v>
      </c>
      <c r="M6933" s="168">
        <v>21.2</v>
      </c>
      <c r="N6933" s="168">
        <v>960.6</v>
      </c>
    </row>
    <row r="6934" spans="1:14" x14ac:dyDescent="0.2">
      <c r="A6934" s="168">
        <v>2019</v>
      </c>
      <c r="B6934" s="168">
        <v>10</v>
      </c>
      <c r="C6934" s="168">
        <v>16</v>
      </c>
      <c r="D6934" s="168">
        <v>18</v>
      </c>
      <c r="E6934" s="168">
        <v>30</v>
      </c>
      <c r="F6934" s="168">
        <v>8</v>
      </c>
      <c r="G6934" s="168">
        <v>45</v>
      </c>
      <c r="H6934" s="168">
        <v>14</v>
      </c>
      <c r="I6934" s="168">
        <v>-10</v>
      </c>
      <c r="J6934" s="168">
        <v>2.7</v>
      </c>
      <c r="K6934" s="168">
        <v>271.39999999999998</v>
      </c>
      <c r="L6934" s="168">
        <v>49.5</v>
      </c>
      <c r="M6934" s="168">
        <v>18.899999999999999</v>
      </c>
      <c r="N6934" s="168">
        <v>960.7</v>
      </c>
    </row>
    <row r="6935" spans="1:14" x14ac:dyDescent="0.2">
      <c r="A6935" s="168">
        <v>2019</v>
      </c>
      <c r="B6935" s="168">
        <v>10</v>
      </c>
      <c r="C6935" s="168">
        <v>16</v>
      </c>
      <c r="D6935" s="168">
        <v>19</v>
      </c>
      <c r="E6935" s="168">
        <v>30</v>
      </c>
      <c r="F6935" s="168">
        <v>0</v>
      </c>
      <c r="G6935" s="168">
        <v>0</v>
      </c>
      <c r="H6935" s="168">
        <v>0</v>
      </c>
      <c r="I6935" s="168">
        <v>-10.4</v>
      </c>
      <c r="J6935" s="168">
        <v>1.7</v>
      </c>
      <c r="K6935" s="168">
        <v>221.5</v>
      </c>
      <c r="L6935" s="168">
        <v>58</v>
      </c>
      <c r="M6935" s="168">
        <v>16.899999999999999</v>
      </c>
      <c r="N6935" s="168">
        <v>961</v>
      </c>
    </row>
    <row r="6936" spans="1:14" x14ac:dyDescent="0.2">
      <c r="A6936" s="168">
        <v>2019</v>
      </c>
      <c r="B6936" s="168">
        <v>10</v>
      </c>
      <c r="C6936" s="168">
        <v>16</v>
      </c>
      <c r="D6936" s="168">
        <v>20</v>
      </c>
      <c r="E6936" s="168">
        <v>30</v>
      </c>
      <c r="F6936" s="168">
        <v>0</v>
      </c>
      <c r="G6936" s="168">
        <v>0</v>
      </c>
      <c r="H6936" s="168">
        <v>0</v>
      </c>
      <c r="I6936" s="168">
        <v>-10.6</v>
      </c>
      <c r="J6936" s="168">
        <v>1.1000000000000001</v>
      </c>
      <c r="K6936" s="168">
        <v>259.89999999999998</v>
      </c>
      <c r="L6936" s="168">
        <v>73</v>
      </c>
      <c r="M6936" s="168">
        <v>15.3</v>
      </c>
      <c r="N6936" s="168">
        <v>961.2</v>
      </c>
    </row>
    <row r="6937" spans="1:14" x14ac:dyDescent="0.2">
      <c r="A6937" s="168">
        <v>2019</v>
      </c>
      <c r="B6937" s="168">
        <v>10</v>
      </c>
      <c r="C6937" s="168">
        <v>16</v>
      </c>
      <c r="D6937" s="168">
        <v>21</v>
      </c>
      <c r="E6937" s="168">
        <v>30</v>
      </c>
      <c r="F6937" s="168">
        <v>0</v>
      </c>
      <c r="G6937" s="168">
        <v>0</v>
      </c>
      <c r="H6937" s="168">
        <v>0</v>
      </c>
      <c r="I6937" s="168">
        <v>-10.6</v>
      </c>
      <c r="J6937" s="168">
        <v>0.5</v>
      </c>
      <c r="K6937" s="168">
        <v>281.5</v>
      </c>
      <c r="L6937" s="168">
        <v>76.400000000000006</v>
      </c>
      <c r="M6937" s="168">
        <v>14.5</v>
      </c>
      <c r="N6937" s="168">
        <v>961.6</v>
      </c>
    </row>
    <row r="6938" spans="1:14" x14ac:dyDescent="0.2">
      <c r="A6938" s="168">
        <v>2019</v>
      </c>
      <c r="B6938" s="168">
        <v>10</v>
      </c>
      <c r="C6938" s="168">
        <v>16</v>
      </c>
      <c r="D6938" s="168">
        <v>22</v>
      </c>
      <c r="E6938" s="168">
        <v>30</v>
      </c>
      <c r="F6938" s="168">
        <v>0</v>
      </c>
      <c r="G6938" s="168">
        <v>0</v>
      </c>
      <c r="H6938" s="168">
        <v>0</v>
      </c>
      <c r="I6938" s="168">
        <v>-10.5</v>
      </c>
      <c r="J6938" s="168">
        <v>0.8</v>
      </c>
      <c r="K6938" s="168">
        <v>174.8</v>
      </c>
      <c r="L6938" s="168">
        <v>71.3</v>
      </c>
      <c r="M6938" s="168">
        <v>14.3</v>
      </c>
      <c r="N6938" s="168">
        <v>962.1</v>
      </c>
    </row>
    <row r="6939" spans="1:14" x14ac:dyDescent="0.2">
      <c r="A6939" s="168">
        <v>2019</v>
      </c>
      <c r="B6939" s="168">
        <v>10</v>
      </c>
      <c r="C6939" s="168">
        <v>16</v>
      </c>
      <c r="D6939" s="168">
        <v>23</v>
      </c>
      <c r="E6939" s="168">
        <v>30</v>
      </c>
      <c r="F6939" s="168">
        <v>0</v>
      </c>
      <c r="G6939" s="168">
        <v>0</v>
      </c>
      <c r="H6939" s="168">
        <v>0</v>
      </c>
      <c r="I6939" s="168">
        <v>-10.4</v>
      </c>
      <c r="J6939" s="168">
        <v>1.9</v>
      </c>
      <c r="K6939" s="168">
        <v>49.8</v>
      </c>
      <c r="L6939" s="168">
        <v>65.5</v>
      </c>
      <c r="M6939" s="168">
        <v>13.8</v>
      </c>
      <c r="N6939" s="168">
        <v>962.1</v>
      </c>
    </row>
    <row r="6940" spans="1:14" x14ac:dyDescent="0.2">
      <c r="A6940" s="168">
        <v>2019</v>
      </c>
      <c r="B6940" s="168">
        <v>10</v>
      </c>
      <c r="C6940" s="168">
        <v>17</v>
      </c>
      <c r="D6940" s="168">
        <v>0</v>
      </c>
      <c r="E6940" s="168">
        <v>30</v>
      </c>
      <c r="F6940" s="168">
        <v>0</v>
      </c>
      <c r="G6940" s="168">
        <v>0</v>
      </c>
      <c r="H6940" s="168">
        <v>0</v>
      </c>
      <c r="I6940" s="168">
        <v>-10.4</v>
      </c>
      <c r="J6940" s="168">
        <v>0.7</v>
      </c>
      <c r="K6940" s="168">
        <v>141</v>
      </c>
      <c r="L6940" s="168">
        <v>71.2</v>
      </c>
      <c r="M6940" s="168">
        <v>12.3</v>
      </c>
      <c r="N6940" s="168">
        <v>961.7</v>
      </c>
    </row>
    <row r="6941" spans="1:14" x14ac:dyDescent="0.2">
      <c r="A6941" s="168">
        <v>2019</v>
      </c>
      <c r="B6941" s="168">
        <v>10</v>
      </c>
      <c r="C6941" s="168">
        <v>17</v>
      </c>
      <c r="D6941" s="168">
        <v>1</v>
      </c>
      <c r="E6941" s="168">
        <v>30</v>
      </c>
      <c r="F6941" s="168">
        <v>0</v>
      </c>
      <c r="G6941" s="168">
        <v>0</v>
      </c>
      <c r="H6941" s="168">
        <v>0</v>
      </c>
      <c r="I6941" s="168">
        <v>-10.3</v>
      </c>
      <c r="J6941" s="168">
        <v>1.2</v>
      </c>
      <c r="K6941" s="168">
        <v>24.5</v>
      </c>
      <c r="L6941" s="168">
        <v>69.5</v>
      </c>
      <c r="M6941" s="168">
        <v>12.5</v>
      </c>
      <c r="N6941" s="168">
        <v>961.7</v>
      </c>
    </row>
    <row r="6942" spans="1:14" x14ac:dyDescent="0.2">
      <c r="A6942" s="168">
        <v>2019</v>
      </c>
      <c r="B6942" s="168">
        <v>10</v>
      </c>
      <c r="C6942" s="168">
        <v>17</v>
      </c>
      <c r="D6942" s="168">
        <v>2</v>
      </c>
      <c r="E6942" s="168">
        <v>30</v>
      </c>
      <c r="F6942" s="168">
        <v>0</v>
      </c>
      <c r="G6942" s="168">
        <v>0</v>
      </c>
      <c r="H6942" s="168">
        <v>0</v>
      </c>
      <c r="I6942" s="168">
        <v>-10.4</v>
      </c>
      <c r="J6942" s="168">
        <v>0.6</v>
      </c>
      <c r="K6942" s="168">
        <v>46.4</v>
      </c>
      <c r="L6942" s="168">
        <v>73.900000000000006</v>
      </c>
      <c r="M6942" s="168">
        <v>11.2</v>
      </c>
      <c r="N6942" s="168">
        <v>961.6</v>
      </c>
    </row>
    <row r="6943" spans="1:14" x14ac:dyDescent="0.2">
      <c r="A6943" s="168">
        <v>2019</v>
      </c>
      <c r="B6943" s="168">
        <v>10</v>
      </c>
      <c r="C6943" s="168">
        <v>17</v>
      </c>
      <c r="D6943" s="168">
        <v>3</v>
      </c>
      <c r="E6943" s="168">
        <v>30</v>
      </c>
      <c r="F6943" s="168">
        <v>0</v>
      </c>
      <c r="G6943" s="168">
        <v>0</v>
      </c>
      <c r="H6943" s="168">
        <v>0</v>
      </c>
      <c r="I6943" s="168">
        <v>-10.4</v>
      </c>
      <c r="J6943" s="168">
        <v>1.2</v>
      </c>
      <c r="K6943" s="168">
        <v>88.7</v>
      </c>
      <c r="L6943" s="168">
        <v>67</v>
      </c>
      <c r="M6943" s="168">
        <v>12</v>
      </c>
      <c r="N6943" s="168">
        <v>961.2</v>
      </c>
    </row>
    <row r="6944" spans="1:14" x14ac:dyDescent="0.2">
      <c r="A6944" s="168">
        <v>2019</v>
      </c>
      <c r="B6944" s="168">
        <v>10</v>
      </c>
      <c r="C6944" s="168">
        <v>17</v>
      </c>
      <c r="D6944" s="168">
        <v>4</v>
      </c>
      <c r="E6944" s="168">
        <v>30</v>
      </c>
      <c r="F6944" s="168">
        <v>0</v>
      </c>
      <c r="G6944" s="168">
        <v>0</v>
      </c>
      <c r="H6944" s="168">
        <v>0</v>
      </c>
      <c r="I6944" s="168">
        <v>-10.5</v>
      </c>
      <c r="J6944" s="168">
        <v>0.7</v>
      </c>
      <c r="K6944" s="168">
        <v>108.6</v>
      </c>
      <c r="L6944" s="168">
        <v>73.099999999999994</v>
      </c>
      <c r="M6944" s="168">
        <v>10.5</v>
      </c>
      <c r="N6944" s="168">
        <v>960.8</v>
      </c>
    </row>
    <row r="6945" spans="1:14" x14ac:dyDescent="0.2">
      <c r="A6945" s="168">
        <v>2019</v>
      </c>
      <c r="B6945" s="168">
        <v>10</v>
      </c>
      <c r="C6945" s="168">
        <v>17</v>
      </c>
      <c r="D6945" s="168">
        <v>5</v>
      </c>
      <c r="E6945" s="168">
        <v>30</v>
      </c>
      <c r="F6945" s="168">
        <v>0</v>
      </c>
      <c r="G6945" s="168">
        <v>0</v>
      </c>
      <c r="H6945" s="168">
        <v>0</v>
      </c>
      <c r="I6945" s="168">
        <v>-10.6</v>
      </c>
      <c r="J6945" s="168">
        <v>1.4</v>
      </c>
      <c r="K6945" s="168">
        <v>46.2</v>
      </c>
      <c r="L6945" s="168">
        <v>68.7</v>
      </c>
      <c r="M6945" s="168">
        <v>11.6</v>
      </c>
      <c r="N6945" s="168">
        <v>960.7</v>
      </c>
    </row>
    <row r="6946" spans="1:14" x14ac:dyDescent="0.2">
      <c r="A6946" s="168">
        <v>2019</v>
      </c>
      <c r="B6946" s="168">
        <v>10</v>
      </c>
      <c r="C6946" s="168">
        <v>17</v>
      </c>
      <c r="D6946" s="168">
        <v>6</v>
      </c>
      <c r="E6946" s="168">
        <v>30</v>
      </c>
      <c r="F6946" s="168">
        <v>0</v>
      </c>
      <c r="G6946" s="168">
        <v>0</v>
      </c>
      <c r="H6946" s="168">
        <v>0</v>
      </c>
      <c r="I6946" s="168">
        <v>-10.7</v>
      </c>
      <c r="J6946" s="168">
        <v>2.1</v>
      </c>
      <c r="K6946" s="168">
        <v>18.2</v>
      </c>
      <c r="L6946" s="168">
        <v>61.5</v>
      </c>
      <c r="M6946" s="168">
        <v>12</v>
      </c>
      <c r="N6946" s="168">
        <v>960.8</v>
      </c>
    </row>
    <row r="6947" spans="1:14" x14ac:dyDescent="0.2">
      <c r="A6947" s="168">
        <v>2019</v>
      </c>
      <c r="B6947" s="168">
        <v>10</v>
      </c>
      <c r="C6947" s="168">
        <v>17</v>
      </c>
      <c r="D6947" s="168">
        <v>7</v>
      </c>
      <c r="E6947" s="168">
        <v>30</v>
      </c>
      <c r="F6947" s="168">
        <v>12</v>
      </c>
      <c r="G6947" s="168">
        <v>173</v>
      </c>
      <c r="H6947" s="168">
        <v>25</v>
      </c>
      <c r="I6947" s="168">
        <v>-10.6</v>
      </c>
      <c r="J6947" s="168">
        <v>0.6</v>
      </c>
      <c r="K6947" s="168">
        <v>37.9</v>
      </c>
      <c r="L6947" s="168">
        <v>66.099999999999994</v>
      </c>
      <c r="M6947" s="168">
        <v>10.6</v>
      </c>
      <c r="N6947" s="168">
        <v>961.1</v>
      </c>
    </row>
    <row r="6948" spans="1:14" x14ac:dyDescent="0.2">
      <c r="A6948" s="168">
        <v>2019</v>
      </c>
      <c r="B6948" s="168">
        <v>10</v>
      </c>
      <c r="C6948" s="168">
        <v>17</v>
      </c>
      <c r="D6948" s="168">
        <v>8</v>
      </c>
      <c r="E6948" s="168">
        <v>30</v>
      </c>
      <c r="F6948" s="168">
        <v>45</v>
      </c>
      <c r="G6948" s="168">
        <v>578</v>
      </c>
      <c r="H6948" s="168">
        <v>178</v>
      </c>
      <c r="I6948" s="168">
        <v>-10.3</v>
      </c>
      <c r="J6948" s="168">
        <v>0.5</v>
      </c>
      <c r="K6948" s="168">
        <v>42.9</v>
      </c>
      <c r="L6948" s="168">
        <v>51.7</v>
      </c>
      <c r="M6948" s="168">
        <v>15.4</v>
      </c>
      <c r="N6948" s="168">
        <v>961.6</v>
      </c>
    </row>
    <row r="6949" spans="1:14" x14ac:dyDescent="0.2">
      <c r="A6949" s="168">
        <v>2019</v>
      </c>
      <c r="B6949" s="168">
        <v>10</v>
      </c>
      <c r="C6949" s="168">
        <v>17</v>
      </c>
      <c r="D6949" s="168">
        <v>9</v>
      </c>
      <c r="E6949" s="168">
        <v>30</v>
      </c>
      <c r="F6949" s="168">
        <v>58</v>
      </c>
      <c r="G6949" s="168">
        <v>822</v>
      </c>
      <c r="H6949" s="168">
        <v>388</v>
      </c>
      <c r="I6949" s="168">
        <v>-9.6999999999999993</v>
      </c>
      <c r="J6949" s="168">
        <v>0.7</v>
      </c>
      <c r="K6949" s="168">
        <v>125</v>
      </c>
      <c r="L6949" s="168">
        <v>37.4</v>
      </c>
      <c r="M6949" s="168">
        <v>19.3</v>
      </c>
      <c r="N6949" s="168">
        <v>962</v>
      </c>
    </row>
    <row r="6950" spans="1:14" x14ac:dyDescent="0.2">
      <c r="A6950" s="168">
        <v>2019</v>
      </c>
      <c r="B6950" s="168">
        <v>10</v>
      </c>
      <c r="C6950" s="168">
        <v>17</v>
      </c>
      <c r="D6950" s="168">
        <v>10</v>
      </c>
      <c r="E6950" s="168">
        <v>30</v>
      </c>
      <c r="F6950" s="168">
        <v>65</v>
      </c>
      <c r="G6950" s="168">
        <v>898</v>
      </c>
      <c r="H6950" s="168">
        <v>552</v>
      </c>
      <c r="I6950" s="168">
        <v>-9.8000000000000007</v>
      </c>
      <c r="J6950" s="168">
        <v>1.2</v>
      </c>
      <c r="K6950" s="168">
        <v>257.7</v>
      </c>
      <c r="L6950" s="168">
        <v>30.5</v>
      </c>
      <c r="M6950" s="168">
        <v>21.2</v>
      </c>
      <c r="N6950" s="168">
        <v>962.1</v>
      </c>
    </row>
    <row r="6951" spans="1:14" x14ac:dyDescent="0.2">
      <c r="A6951" s="168">
        <v>2019</v>
      </c>
      <c r="B6951" s="168">
        <v>10</v>
      </c>
      <c r="C6951" s="168">
        <v>17</v>
      </c>
      <c r="D6951" s="168">
        <v>11</v>
      </c>
      <c r="E6951" s="168">
        <v>30</v>
      </c>
      <c r="F6951" s="168">
        <v>70</v>
      </c>
      <c r="G6951" s="168">
        <v>937</v>
      </c>
      <c r="H6951" s="168">
        <v>671</v>
      </c>
      <c r="I6951" s="168">
        <v>-10.1</v>
      </c>
      <c r="J6951" s="168">
        <v>2.5</v>
      </c>
      <c r="K6951" s="168">
        <v>232.4</v>
      </c>
      <c r="L6951" s="168">
        <v>29.1</v>
      </c>
      <c r="M6951" s="168">
        <v>22.4</v>
      </c>
      <c r="N6951" s="168">
        <v>962.2</v>
      </c>
    </row>
    <row r="6952" spans="1:14" x14ac:dyDescent="0.2">
      <c r="A6952" s="168">
        <v>2019</v>
      </c>
      <c r="B6952" s="168">
        <v>10</v>
      </c>
      <c r="C6952" s="168">
        <v>17</v>
      </c>
      <c r="D6952" s="168">
        <v>12</v>
      </c>
      <c r="E6952" s="168">
        <v>30</v>
      </c>
      <c r="F6952" s="168">
        <v>73</v>
      </c>
      <c r="G6952" s="168">
        <v>947</v>
      </c>
      <c r="H6952" s="168">
        <v>728</v>
      </c>
      <c r="I6952" s="168">
        <v>-10.5</v>
      </c>
      <c r="J6952" s="168">
        <v>2.2000000000000002</v>
      </c>
      <c r="K6952" s="168">
        <v>216.2</v>
      </c>
      <c r="L6952" s="168">
        <v>27.3</v>
      </c>
      <c r="M6952" s="168">
        <v>23.8</v>
      </c>
      <c r="N6952" s="168">
        <v>961.7</v>
      </c>
    </row>
    <row r="6953" spans="1:14" x14ac:dyDescent="0.2">
      <c r="A6953" s="168">
        <v>2019</v>
      </c>
      <c r="B6953" s="168">
        <v>10</v>
      </c>
      <c r="C6953" s="168">
        <v>17</v>
      </c>
      <c r="D6953" s="168">
        <v>13</v>
      </c>
      <c r="E6953" s="168">
        <v>30</v>
      </c>
      <c r="F6953" s="168">
        <v>78</v>
      </c>
      <c r="G6953" s="168">
        <v>925</v>
      </c>
      <c r="H6953" s="168">
        <v>715</v>
      </c>
      <c r="I6953" s="168">
        <v>-10.9</v>
      </c>
      <c r="J6953" s="168">
        <v>1.6</v>
      </c>
      <c r="K6953" s="168">
        <v>191.1</v>
      </c>
      <c r="L6953" s="168">
        <v>23.3</v>
      </c>
      <c r="M6953" s="168">
        <v>25.1</v>
      </c>
      <c r="N6953" s="168">
        <v>961.1</v>
      </c>
    </row>
    <row r="6954" spans="1:14" x14ac:dyDescent="0.2">
      <c r="A6954" s="168">
        <v>2019</v>
      </c>
      <c r="B6954" s="168">
        <v>10</v>
      </c>
      <c r="C6954" s="168">
        <v>17</v>
      </c>
      <c r="D6954" s="168">
        <v>14</v>
      </c>
      <c r="E6954" s="168">
        <v>30</v>
      </c>
      <c r="F6954" s="168">
        <v>97</v>
      </c>
      <c r="G6954" s="168">
        <v>829</v>
      </c>
      <c r="H6954" s="168">
        <v>621</v>
      </c>
      <c r="I6954" s="168">
        <v>-11.2</v>
      </c>
      <c r="J6954" s="168">
        <v>1.2</v>
      </c>
      <c r="K6954" s="168">
        <v>198.2</v>
      </c>
      <c r="L6954" s="168">
        <v>20.8</v>
      </c>
      <c r="M6954" s="168">
        <v>26.4</v>
      </c>
      <c r="N6954" s="168">
        <v>960.5</v>
      </c>
    </row>
    <row r="6955" spans="1:14" x14ac:dyDescent="0.2">
      <c r="A6955" s="168">
        <v>2019</v>
      </c>
      <c r="B6955" s="168">
        <v>10</v>
      </c>
      <c r="C6955" s="168">
        <v>17</v>
      </c>
      <c r="D6955" s="168">
        <v>15</v>
      </c>
      <c r="E6955" s="168">
        <v>30</v>
      </c>
      <c r="F6955" s="168">
        <v>143</v>
      </c>
      <c r="G6955" s="168">
        <v>652</v>
      </c>
      <c r="H6955" s="168">
        <v>479</v>
      </c>
      <c r="I6955" s="168">
        <v>-11.3</v>
      </c>
      <c r="J6955" s="168">
        <v>3</v>
      </c>
      <c r="K6955" s="168">
        <v>253.8</v>
      </c>
      <c r="L6955" s="168">
        <v>24.2</v>
      </c>
      <c r="M6955" s="168">
        <v>26</v>
      </c>
      <c r="N6955" s="168">
        <v>960.2</v>
      </c>
    </row>
    <row r="6956" spans="1:14" x14ac:dyDescent="0.2">
      <c r="A6956" s="168">
        <v>2019</v>
      </c>
      <c r="B6956" s="168">
        <v>10</v>
      </c>
      <c r="C6956" s="168">
        <v>17</v>
      </c>
      <c r="D6956" s="168">
        <v>16</v>
      </c>
      <c r="E6956" s="168">
        <v>30</v>
      </c>
      <c r="F6956" s="168">
        <v>142</v>
      </c>
      <c r="G6956" s="168">
        <v>398</v>
      </c>
      <c r="H6956" s="168">
        <v>294</v>
      </c>
      <c r="I6956" s="168">
        <v>-11</v>
      </c>
      <c r="J6956" s="168">
        <v>3</v>
      </c>
      <c r="K6956" s="168">
        <v>247.6</v>
      </c>
      <c r="L6956" s="168">
        <v>24.8</v>
      </c>
      <c r="M6956" s="168">
        <v>25.8</v>
      </c>
      <c r="N6956" s="168">
        <v>960.1</v>
      </c>
    </row>
    <row r="6957" spans="1:14" x14ac:dyDescent="0.2">
      <c r="A6957" s="168">
        <v>2019</v>
      </c>
      <c r="B6957" s="168">
        <v>10</v>
      </c>
      <c r="C6957" s="168">
        <v>17</v>
      </c>
      <c r="D6957" s="168">
        <v>17</v>
      </c>
      <c r="E6957" s="168">
        <v>30</v>
      </c>
      <c r="F6957" s="168">
        <v>97</v>
      </c>
      <c r="G6957" s="168">
        <v>391</v>
      </c>
      <c r="H6957" s="168">
        <v>172</v>
      </c>
      <c r="I6957" s="168">
        <v>-11.2</v>
      </c>
      <c r="J6957" s="168">
        <v>3.7</v>
      </c>
      <c r="K6957" s="168">
        <v>256.60000000000002</v>
      </c>
      <c r="L6957" s="168">
        <v>24.7</v>
      </c>
      <c r="M6957" s="168">
        <v>24.4</v>
      </c>
      <c r="N6957" s="168">
        <v>960.2</v>
      </c>
    </row>
    <row r="6958" spans="1:14" x14ac:dyDescent="0.2">
      <c r="A6958" s="168">
        <v>2019</v>
      </c>
      <c r="B6958" s="168">
        <v>10</v>
      </c>
      <c r="C6958" s="168">
        <v>17</v>
      </c>
      <c r="D6958" s="168">
        <v>18</v>
      </c>
      <c r="E6958" s="168">
        <v>30</v>
      </c>
      <c r="F6958" s="168">
        <v>10</v>
      </c>
      <c r="G6958" s="168">
        <v>29</v>
      </c>
      <c r="H6958" s="168">
        <v>15</v>
      </c>
      <c r="I6958" s="168">
        <v>-11.6</v>
      </c>
      <c r="J6958" s="168">
        <v>2.7</v>
      </c>
      <c r="K6958" s="168">
        <v>239.7</v>
      </c>
      <c r="L6958" s="168">
        <v>37.299999999999997</v>
      </c>
      <c r="M6958" s="168">
        <v>21.2</v>
      </c>
      <c r="N6958" s="168">
        <v>960.6</v>
      </c>
    </row>
    <row r="6959" spans="1:14" x14ac:dyDescent="0.2">
      <c r="A6959" s="168">
        <v>2019</v>
      </c>
      <c r="B6959" s="168">
        <v>10</v>
      </c>
      <c r="C6959" s="168">
        <v>17</v>
      </c>
      <c r="D6959" s="168">
        <v>19</v>
      </c>
      <c r="E6959" s="168">
        <v>30</v>
      </c>
      <c r="F6959" s="168">
        <v>0</v>
      </c>
      <c r="G6959" s="168">
        <v>0</v>
      </c>
      <c r="H6959" s="168">
        <v>0</v>
      </c>
      <c r="I6959" s="168">
        <v>-11.6</v>
      </c>
      <c r="J6959" s="168">
        <v>1.3</v>
      </c>
      <c r="K6959" s="168">
        <v>248.7</v>
      </c>
      <c r="L6959" s="168">
        <v>61.7</v>
      </c>
      <c r="M6959" s="168">
        <v>17.600000000000001</v>
      </c>
      <c r="N6959" s="168">
        <v>961.1</v>
      </c>
    </row>
    <row r="6960" spans="1:14" x14ac:dyDescent="0.2">
      <c r="A6960" s="168">
        <v>2019</v>
      </c>
      <c r="B6960" s="168">
        <v>10</v>
      </c>
      <c r="C6960" s="168">
        <v>17</v>
      </c>
      <c r="D6960" s="168">
        <v>20</v>
      </c>
      <c r="E6960" s="168">
        <v>30</v>
      </c>
      <c r="F6960" s="168">
        <v>0</v>
      </c>
      <c r="G6960" s="168">
        <v>0</v>
      </c>
      <c r="H6960" s="168">
        <v>0</v>
      </c>
      <c r="I6960" s="168">
        <v>-11.5</v>
      </c>
      <c r="J6960" s="168">
        <v>0.5</v>
      </c>
      <c r="K6960" s="168">
        <v>169.2</v>
      </c>
      <c r="L6960" s="168">
        <v>67.099999999999994</v>
      </c>
      <c r="M6960" s="168">
        <v>16.2</v>
      </c>
      <c r="N6960" s="168">
        <v>961.5</v>
      </c>
    </row>
    <row r="6961" spans="1:14" x14ac:dyDescent="0.2">
      <c r="A6961" s="168">
        <v>2019</v>
      </c>
      <c r="B6961" s="168">
        <v>10</v>
      </c>
      <c r="C6961" s="168">
        <v>17</v>
      </c>
      <c r="D6961" s="168">
        <v>21</v>
      </c>
      <c r="E6961" s="168">
        <v>30</v>
      </c>
      <c r="F6961" s="168">
        <v>0</v>
      </c>
      <c r="G6961" s="168">
        <v>0</v>
      </c>
      <c r="H6961" s="168">
        <v>0</v>
      </c>
      <c r="I6961" s="168">
        <v>-11.2</v>
      </c>
      <c r="J6961" s="168">
        <v>1.2</v>
      </c>
      <c r="K6961" s="168">
        <v>69</v>
      </c>
      <c r="L6961" s="168">
        <v>67.099999999999994</v>
      </c>
      <c r="M6961" s="168">
        <v>15.2</v>
      </c>
      <c r="N6961" s="168">
        <v>962.1</v>
      </c>
    </row>
    <row r="6962" spans="1:14" x14ac:dyDescent="0.2">
      <c r="A6962" s="168">
        <v>2019</v>
      </c>
      <c r="B6962" s="168">
        <v>10</v>
      </c>
      <c r="C6962" s="168">
        <v>17</v>
      </c>
      <c r="D6962" s="168">
        <v>22</v>
      </c>
      <c r="E6962" s="168">
        <v>30</v>
      </c>
      <c r="F6962" s="168">
        <v>0</v>
      </c>
      <c r="G6962" s="168">
        <v>0</v>
      </c>
      <c r="H6962" s="168">
        <v>0</v>
      </c>
      <c r="I6962" s="168">
        <v>-10.9</v>
      </c>
      <c r="J6962" s="168">
        <v>1.2</v>
      </c>
      <c r="K6962" s="168">
        <v>30.6</v>
      </c>
      <c r="L6962" s="168">
        <v>55.7</v>
      </c>
      <c r="M6962" s="168">
        <v>15.6</v>
      </c>
      <c r="N6962" s="168">
        <v>962.4</v>
      </c>
    </row>
    <row r="6963" spans="1:14" x14ac:dyDescent="0.2">
      <c r="A6963" s="168">
        <v>2019</v>
      </c>
      <c r="B6963" s="168">
        <v>10</v>
      </c>
      <c r="C6963" s="168">
        <v>17</v>
      </c>
      <c r="D6963" s="168">
        <v>23</v>
      </c>
      <c r="E6963" s="168">
        <v>30</v>
      </c>
      <c r="F6963" s="168">
        <v>0</v>
      </c>
      <c r="G6963" s="168">
        <v>0</v>
      </c>
      <c r="H6963" s="168">
        <v>0</v>
      </c>
      <c r="I6963" s="168">
        <v>-10.6</v>
      </c>
      <c r="J6963" s="168">
        <v>2.1</v>
      </c>
      <c r="K6963" s="168">
        <v>44.6</v>
      </c>
      <c r="L6963" s="168">
        <v>50.5</v>
      </c>
      <c r="M6963" s="168">
        <v>16.2</v>
      </c>
      <c r="N6963" s="168">
        <v>962.3</v>
      </c>
    </row>
    <row r="6964" spans="1:14" x14ac:dyDescent="0.2">
      <c r="A6964" s="168">
        <v>2019</v>
      </c>
      <c r="B6964" s="168">
        <v>10</v>
      </c>
      <c r="C6964" s="168">
        <v>18</v>
      </c>
      <c r="D6964" s="168">
        <v>0</v>
      </c>
      <c r="E6964" s="168">
        <v>30</v>
      </c>
      <c r="F6964" s="168">
        <v>0</v>
      </c>
      <c r="G6964" s="168">
        <v>0</v>
      </c>
      <c r="H6964" s="168">
        <v>0</v>
      </c>
      <c r="I6964" s="168">
        <v>-10.3</v>
      </c>
      <c r="J6964" s="168">
        <v>1.8</v>
      </c>
      <c r="K6964" s="168">
        <v>40.5</v>
      </c>
      <c r="L6964" s="168">
        <v>47</v>
      </c>
      <c r="M6964" s="168">
        <v>16.8</v>
      </c>
      <c r="N6964" s="168">
        <v>962.2</v>
      </c>
    </row>
    <row r="6965" spans="1:14" x14ac:dyDescent="0.2">
      <c r="A6965" s="168">
        <v>2019</v>
      </c>
      <c r="B6965" s="168">
        <v>10</v>
      </c>
      <c r="C6965" s="168">
        <v>18</v>
      </c>
      <c r="D6965" s="168">
        <v>1</v>
      </c>
      <c r="E6965" s="168">
        <v>30</v>
      </c>
      <c r="F6965" s="168">
        <v>0</v>
      </c>
      <c r="G6965" s="168">
        <v>0</v>
      </c>
      <c r="H6965" s="168">
        <v>0</v>
      </c>
      <c r="I6965" s="168">
        <v>-10.1</v>
      </c>
      <c r="J6965" s="168">
        <v>0.8</v>
      </c>
      <c r="K6965" s="168">
        <v>204</v>
      </c>
      <c r="L6965" s="168">
        <v>61.1</v>
      </c>
      <c r="M6965" s="168">
        <v>13.3</v>
      </c>
      <c r="N6965" s="168">
        <v>962.2</v>
      </c>
    </row>
    <row r="6966" spans="1:14" x14ac:dyDescent="0.2">
      <c r="A6966" s="168">
        <v>2019</v>
      </c>
      <c r="B6966" s="168">
        <v>10</v>
      </c>
      <c r="C6966" s="168">
        <v>18</v>
      </c>
      <c r="D6966" s="168">
        <v>2</v>
      </c>
      <c r="E6966" s="168">
        <v>30</v>
      </c>
      <c r="F6966" s="168">
        <v>0</v>
      </c>
      <c r="G6966" s="168">
        <v>0</v>
      </c>
      <c r="H6966" s="168">
        <v>0</v>
      </c>
      <c r="I6966" s="168">
        <v>-9.8000000000000007</v>
      </c>
      <c r="J6966" s="168">
        <v>0.7</v>
      </c>
      <c r="K6966" s="168">
        <v>138.19999999999999</v>
      </c>
      <c r="L6966" s="168">
        <v>54.2</v>
      </c>
      <c r="M6966" s="168">
        <v>14.4</v>
      </c>
      <c r="N6966" s="168">
        <v>961.8</v>
      </c>
    </row>
    <row r="6967" spans="1:14" x14ac:dyDescent="0.2">
      <c r="A6967" s="168">
        <v>2019</v>
      </c>
      <c r="B6967" s="168">
        <v>10</v>
      </c>
      <c r="C6967" s="168">
        <v>18</v>
      </c>
      <c r="D6967" s="168">
        <v>3</v>
      </c>
      <c r="E6967" s="168">
        <v>30</v>
      </c>
      <c r="F6967" s="168">
        <v>0</v>
      </c>
      <c r="G6967" s="168">
        <v>0</v>
      </c>
      <c r="H6967" s="168">
        <v>0</v>
      </c>
      <c r="I6967" s="168">
        <v>-9.4</v>
      </c>
      <c r="J6967" s="168">
        <v>0.6</v>
      </c>
      <c r="K6967" s="168">
        <v>125.9</v>
      </c>
      <c r="L6967" s="168">
        <v>60.4</v>
      </c>
      <c r="M6967" s="168">
        <v>12.8</v>
      </c>
      <c r="N6967" s="168">
        <v>961.4</v>
      </c>
    </row>
    <row r="6968" spans="1:14" x14ac:dyDescent="0.2">
      <c r="A6968" s="168">
        <v>2019</v>
      </c>
      <c r="B6968" s="168">
        <v>10</v>
      </c>
      <c r="C6968" s="168">
        <v>18</v>
      </c>
      <c r="D6968" s="168">
        <v>4</v>
      </c>
      <c r="E6968" s="168">
        <v>30</v>
      </c>
      <c r="F6968" s="168">
        <v>0</v>
      </c>
      <c r="G6968" s="168">
        <v>0</v>
      </c>
      <c r="H6968" s="168">
        <v>0</v>
      </c>
      <c r="I6968" s="168">
        <v>-8.8000000000000007</v>
      </c>
      <c r="J6968" s="168">
        <v>1</v>
      </c>
      <c r="K6968" s="168">
        <v>98.3</v>
      </c>
      <c r="L6968" s="168">
        <v>55.2</v>
      </c>
      <c r="M6968" s="168">
        <v>13.7</v>
      </c>
      <c r="N6968" s="168">
        <v>961.2</v>
      </c>
    </row>
    <row r="6969" spans="1:14" x14ac:dyDescent="0.2">
      <c r="A6969" s="168">
        <v>2019</v>
      </c>
      <c r="B6969" s="168">
        <v>10</v>
      </c>
      <c r="C6969" s="168">
        <v>18</v>
      </c>
      <c r="D6969" s="168">
        <v>5</v>
      </c>
      <c r="E6969" s="168">
        <v>30</v>
      </c>
      <c r="F6969" s="168">
        <v>0</v>
      </c>
      <c r="G6969" s="168">
        <v>0</v>
      </c>
      <c r="H6969" s="168">
        <v>0</v>
      </c>
      <c r="I6969" s="168">
        <v>-8.3000000000000007</v>
      </c>
      <c r="J6969" s="168">
        <v>0.9</v>
      </c>
      <c r="K6969" s="168">
        <v>81.400000000000006</v>
      </c>
      <c r="L6969" s="168">
        <v>53.1</v>
      </c>
      <c r="M6969" s="168">
        <v>13.9</v>
      </c>
      <c r="N6969" s="168">
        <v>961.1</v>
      </c>
    </row>
    <row r="6970" spans="1:14" x14ac:dyDescent="0.2">
      <c r="A6970" s="168">
        <v>2019</v>
      </c>
      <c r="B6970" s="168">
        <v>10</v>
      </c>
      <c r="C6970" s="168">
        <v>18</v>
      </c>
      <c r="D6970" s="168">
        <v>6</v>
      </c>
      <c r="E6970" s="168">
        <v>30</v>
      </c>
      <c r="F6970" s="168">
        <v>0</v>
      </c>
      <c r="G6970" s="168">
        <v>0</v>
      </c>
      <c r="H6970" s="168">
        <v>0</v>
      </c>
      <c r="I6970" s="168">
        <v>-8.1999999999999993</v>
      </c>
      <c r="J6970" s="168">
        <v>1.9</v>
      </c>
      <c r="K6970" s="168">
        <v>14.5</v>
      </c>
      <c r="L6970" s="168">
        <v>50.8</v>
      </c>
      <c r="M6970" s="168">
        <v>14.2</v>
      </c>
      <c r="N6970" s="168">
        <v>961</v>
      </c>
    </row>
    <row r="6971" spans="1:14" x14ac:dyDescent="0.2">
      <c r="A6971" s="168">
        <v>2019</v>
      </c>
      <c r="B6971" s="168">
        <v>10</v>
      </c>
      <c r="C6971" s="168">
        <v>18</v>
      </c>
      <c r="D6971" s="168">
        <v>7</v>
      </c>
      <c r="E6971" s="168">
        <v>30</v>
      </c>
      <c r="F6971" s="168">
        <v>20</v>
      </c>
      <c r="G6971" s="168">
        <v>83</v>
      </c>
      <c r="H6971" s="168">
        <v>26</v>
      </c>
      <c r="I6971" s="168">
        <v>-8.1999999999999993</v>
      </c>
      <c r="J6971" s="168">
        <v>2.2000000000000002</v>
      </c>
      <c r="K6971" s="168">
        <v>21.6</v>
      </c>
      <c r="L6971" s="168">
        <v>45.3</v>
      </c>
      <c r="M6971" s="168">
        <v>14.7</v>
      </c>
      <c r="N6971" s="168">
        <v>960.9</v>
      </c>
    </row>
    <row r="6972" spans="1:14" x14ac:dyDescent="0.2">
      <c r="A6972" s="168">
        <v>2019</v>
      </c>
      <c r="B6972" s="168">
        <v>10</v>
      </c>
      <c r="C6972" s="168">
        <v>18</v>
      </c>
      <c r="D6972" s="168">
        <v>8</v>
      </c>
      <c r="E6972" s="168">
        <v>30</v>
      </c>
      <c r="F6972" s="168">
        <v>88</v>
      </c>
      <c r="G6972" s="168">
        <v>212</v>
      </c>
      <c r="H6972" s="168">
        <v>140</v>
      </c>
      <c r="I6972" s="168">
        <v>-7.7</v>
      </c>
      <c r="J6972" s="168">
        <v>1.7</v>
      </c>
      <c r="K6972" s="168">
        <v>26.5</v>
      </c>
      <c r="L6972" s="168">
        <v>41.9</v>
      </c>
      <c r="M6972" s="168">
        <v>16.399999999999999</v>
      </c>
      <c r="N6972" s="168">
        <v>961.3</v>
      </c>
    </row>
    <row r="6973" spans="1:14" x14ac:dyDescent="0.2">
      <c r="A6973" s="168">
        <v>2019</v>
      </c>
      <c r="B6973" s="168">
        <v>10</v>
      </c>
      <c r="C6973" s="168">
        <v>18</v>
      </c>
      <c r="D6973" s="168">
        <v>9</v>
      </c>
      <c r="E6973" s="168">
        <v>30</v>
      </c>
      <c r="F6973" s="168">
        <v>115</v>
      </c>
      <c r="G6973" s="168">
        <v>515</v>
      </c>
      <c r="H6973" s="168">
        <v>328</v>
      </c>
      <c r="I6973" s="168">
        <v>-6</v>
      </c>
      <c r="J6973" s="168">
        <v>1</v>
      </c>
      <c r="K6973" s="168">
        <v>59.4</v>
      </c>
      <c r="L6973" s="168">
        <v>37.6</v>
      </c>
      <c r="M6973" s="168">
        <v>20.2</v>
      </c>
      <c r="N6973" s="168">
        <v>961.5</v>
      </c>
    </row>
    <row r="6974" spans="1:14" x14ac:dyDescent="0.2">
      <c r="A6974" s="168">
        <v>2019</v>
      </c>
      <c r="B6974" s="168">
        <v>10</v>
      </c>
      <c r="C6974" s="168">
        <v>18</v>
      </c>
      <c r="D6974" s="168">
        <v>10</v>
      </c>
      <c r="E6974" s="168">
        <v>30</v>
      </c>
      <c r="F6974" s="168">
        <v>157</v>
      </c>
      <c r="G6974" s="168">
        <v>634</v>
      </c>
      <c r="H6974" s="168">
        <v>504</v>
      </c>
      <c r="I6974" s="168">
        <v>-4.8</v>
      </c>
      <c r="J6974" s="168">
        <v>1.3</v>
      </c>
      <c r="K6974" s="168">
        <v>175.1</v>
      </c>
      <c r="L6974" s="168">
        <v>28.5</v>
      </c>
      <c r="M6974" s="168">
        <v>23.6</v>
      </c>
      <c r="N6974" s="168">
        <v>961.5</v>
      </c>
    </row>
    <row r="6975" spans="1:14" x14ac:dyDescent="0.2">
      <c r="A6975" s="168">
        <v>2019</v>
      </c>
      <c r="B6975" s="168">
        <v>10</v>
      </c>
      <c r="C6975" s="168">
        <v>18</v>
      </c>
      <c r="D6975" s="168">
        <v>11</v>
      </c>
      <c r="E6975" s="168">
        <v>30</v>
      </c>
      <c r="F6975" s="168">
        <v>190</v>
      </c>
      <c r="G6975" s="168">
        <v>685</v>
      </c>
      <c r="H6975" s="168">
        <v>632</v>
      </c>
      <c r="I6975" s="168">
        <v>-4.0999999999999996</v>
      </c>
      <c r="J6975" s="168">
        <v>1</v>
      </c>
      <c r="K6975" s="168">
        <v>218.6</v>
      </c>
      <c r="L6975" s="168">
        <v>21.1</v>
      </c>
      <c r="M6975" s="168">
        <v>26</v>
      </c>
      <c r="N6975" s="168">
        <v>961.3</v>
      </c>
    </row>
    <row r="6976" spans="1:14" x14ac:dyDescent="0.2">
      <c r="A6976" s="168">
        <v>2019</v>
      </c>
      <c r="B6976" s="168">
        <v>10</v>
      </c>
      <c r="C6976" s="168">
        <v>18</v>
      </c>
      <c r="D6976" s="168">
        <v>12</v>
      </c>
      <c r="E6976" s="168">
        <v>30</v>
      </c>
      <c r="F6976" s="168">
        <v>225</v>
      </c>
      <c r="G6976" s="168">
        <v>505</v>
      </c>
      <c r="H6976" s="168">
        <v>578</v>
      </c>
      <c r="I6976" s="168">
        <v>-4.0999999999999996</v>
      </c>
      <c r="J6976" s="168">
        <v>1.2</v>
      </c>
      <c r="K6976" s="168">
        <v>226.5</v>
      </c>
      <c r="L6976" s="168">
        <v>19.3</v>
      </c>
      <c r="M6976" s="168">
        <v>26.7</v>
      </c>
      <c r="N6976" s="168">
        <v>960.7</v>
      </c>
    </row>
    <row r="6977" spans="1:14" x14ac:dyDescent="0.2">
      <c r="A6977" s="168">
        <v>2019</v>
      </c>
      <c r="B6977" s="168">
        <v>10</v>
      </c>
      <c r="C6977" s="168">
        <v>18</v>
      </c>
      <c r="D6977" s="168">
        <v>13</v>
      </c>
      <c r="E6977" s="168">
        <v>30</v>
      </c>
      <c r="F6977" s="168">
        <v>182</v>
      </c>
      <c r="G6977" s="168">
        <v>714</v>
      </c>
      <c r="H6977" s="168">
        <v>673</v>
      </c>
      <c r="I6977" s="168">
        <v>-4.3</v>
      </c>
      <c r="J6977" s="168">
        <v>3.3</v>
      </c>
      <c r="K6977" s="168">
        <v>255.6</v>
      </c>
      <c r="L6977" s="168">
        <v>25.5</v>
      </c>
      <c r="M6977" s="168">
        <v>26.7</v>
      </c>
      <c r="N6977" s="168">
        <v>959.8</v>
      </c>
    </row>
    <row r="6978" spans="1:14" x14ac:dyDescent="0.2">
      <c r="A6978" s="168">
        <v>2019</v>
      </c>
      <c r="B6978" s="168">
        <v>10</v>
      </c>
      <c r="C6978" s="168">
        <v>18</v>
      </c>
      <c r="D6978" s="168">
        <v>14</v>
      </c>
      <c r="E6978" s="168">
        <v>30</v>
      </c>
      <c r="F6978" s="168">
        <v>124</v>
      </c>
      <c r="G6978" s="168">
        <v>819</v>
      </c>
      <c r="H6978" s="168">
        <v>637</v>
      </c>
      <c r="I6978" s="168">
        <v>-4.7</v>
      </c>
      <c r="J6978" s="168">
        <v>4.4000000000000004</v>
      </c>
      <c r="K6978" s="168">
        <v>262.10000000000002</v>
      </c>
      <c r="L6978" s="168">
        <v>25.6</v>
      </c>
      <c r="M6978" s="168">
        <v>26.5</v>
      </c>
      <c r="N6978" s="168">
        <v>959.2</v>
      </c>
    </row>
    <row r="6979" spans="1:14" x14ac:dyDescent="0.2">
      <c r="A6979" s="168">
        <v>2019</v>
      </c>
      <c r="B6979" s="168">
        <v>10</v>
      </c>
      <c r="C6979" s="168">
        <v>18</v>
      </c>
      <c r="D6979" s="168">
        <v>15</v>
      </c>
      <c r="E6979" s="168">
        <v>30</v>
      </c>
      <c r="F6979" s="168">
        <v>161</v>
      </c>
      <c r="G6979" s="168">
        <v>629</v>
      </c>
      <c r="H6979" s="168">
        <v>489</v>
      </c>
      <c r="I6979" s="168">
        <v>-5</v>
      </c>
      <c r="J6979" s="168">
        <v>5</v>
      </c>
      <c r="K6979" s="168">
        <v>271.10000000000002</v>
      </c>
      <c r="L6979" s="168">
        <v>28.8</v>
      </c>
      <c r="M6979" s="168">
        <v>25.8</v>
      </c>
      <c r="N6979" s="168">
        <v>959</v>
      </c>
    </row>
    <row r="6980" spans="1:14" x14ac:dyDescent="0.2">
      <c r="A6980" s="168">
        <v>2019</v>
      </c>
      <c r="B6980" s="168">
        <v>10</v>
      </c>
      <c r="C6980" s="168">
        <v>18</v>
      </c>
      <c r="D6980" s="168">
        <v>16</v>
      </c>
      <c r="E6980" s="168">
        <v>30</v>
      </c>
      <c r="F6980" s="168">
        <v>130</v>
      </c>
      <c r="G6980" s="168">
        <v>252</v>
      </c>
      <c r="H6980" s="168">
        <v>236</v>
      </c>
      <c r="I6980" s="168">
        <v>-5</v>
      </c>
      <c r="J6980" s="168">
        <v>4.4000000000000004</v>
      </c>
      <c r="K6980" s="168">
        <v>277.7</v>
      </c>
      <c r="L6980" s="168">
        <v>28.9</v>
      </c>
      <c r="M6980" s="168">
        <v>24.5</v>
      </c>
      <c r="N6980" s="168">
        <v>959</v>
      </c>
    </row>
    <row r="6981" spans="1:14" x14ac:dyDescent="0.2">
      <c r="A6981" s="168">
        <v>2019</v>
      </c>
      <c r="B6981" s="168">
        <v>10</v>
      </c>
      <c r="C6981" s="168">
        <v>18</v>
      </c>
      <c r="D6981" s="168">
        <v>17</v>
      </c>
      <c r="E6981" s="168">
        <v>30</v>
      </c>
      <c r="F6981" s="168">
        <v>66</v>
      </c>
      <c r="G6981" s="168">
        <v>12</v>
      </c>
      <c r="H6981" s="168">
        <v>68</v>
      </c>
      <c r="I6981" s="168">
        <v>-5.3</v>
      </c>
      <c r="J6981" s="168">
        <v>3.2</v>
      </c>
      <c r="K6981" s="168">
        <v>281.7</v>
      </c>
      <c r="L6981" s="168">
        <v>32</v>
      </c>
      <c r="M6981" s="168">
        <v>23</v>
      </c>
      <c r="N6981" s="168">
        <v>958.7</v>
      </c>
    </row>
    <row r="6982" spans="1:14" x14ac:dyDescent="0.2">
      <c r="A6982" s="168">
        <v>2019</v>
      </c>
      <c r="B6982" s="168">
        <v>10</v>
      </c>
      <c r="C6982" s="168">
        <v>18</v>
      </c>
      <c r="D6982" s="168">
        <v>18</v>
      </c>
      <c r="E6982" s="168">
        <v>30</v>
      </c>
      <c r="F6982" s="168">
        <v>8</v>
      </c>
      <c r="G6982" s="168">
        <v>3</v>
      </c>
      <c r="H6982" s="168">
        <v>8</v>
      </c>
      <c r="I6982" s="168">
        <v>-5.4</v>
      </c>
      <c r="J6982" s="168">
        <v>2.2000000000000002</v>
      </c>
      <c r="K6982" s="168">
        <v>237.7</v>
      </c>
      <c r="L6982" s="168">
        <v>49.9</v>
      </c>
      <c r="M6982" s="168">
        <v>20.8</v>
      </c>
      <c r="N6982" s="168">
        <v>958.6</v>
      </c>
    </row>
    <row r="6983" spans="1:14" x14ac:dyDescent="0.2">
      <c r="A6983" s="168">
        <v>2019</v>
      </c>
      <c r="B6983" s="168">
        <v>10</v>
      </c>
      <c r="C6983" s="168">
        <v>18</v>
      </c>
      <c r="D6983" s="168">
        <v>19</v>
      </c>
      <c r="E6983" s="168">
        <v>30</v>
      </c>
      <c r="F6983" s="168">
        <v>0</v>
      </c>
      <c r="G6983" s="168">
        <v>0</v>
      </c>
      <c r="H6983" s="168">
        <v>0</v>
      </c>
      <c r="I6983" s="168">
        <v>-5.3</v>
      </c>
      <c r="J6983" s="168">
        <v>1.3</v>
      </c>
      <c r="K6983" s="168">
        <v>252.1</v>
      </c>
      <c r="L6983" s="168">
        <v>69.7</v>
      </c>
      <c r="M6983" s="168">
        <v>18</v>
      </c>
      <c r="N6983" s="168">
        <v>958.7</v>
      </c>
    </row>
    <row r="6984" spans="1:14" x14ac:dyDescent="0.2">
      <c r="A6984" s="168">
        <v>2019</v>
      </c>
      <c r="B6984" s="168">
        <v>10</v>
      </c>
      <c r="C6984" s="168">
        <v>18</v>
      </c>
      <c r="D6984" s="168">
        <v>20</v>
      </c>
      <c r="E6984" s="168">
        <v>30</v>
      </c>
      <c r="F6984" s="168">
        <v>0</v>
      </c>
      <c r="G6984" s="168">
        <v>0</v>
      </c>
      <c r="H6984" s="168">
        <v>0</v>
      </c>
      <c r="I6984" s="168">
        <v>-5</v>
      </c>
      <c r="J6984" s="168">
        <v>0.8</v>
      </c>
      <c r="K6984" s="168">
        <v>282.5</v>
      </c>
      <c r="L6984" s="168">
        <v>74.7</v>
      </c>
      <c r="M6984" s="168">
        <v>16.899999999999999</v>
      </c>
      <c r="N6984" s="168">
        <v>958.7</v>
      </c>
    </row>
    <row r="6985" spans="1:14" x14ac:dyDescent="0.2">
      <c r="A6985" s="168">
        <v>2019</v>
      </c>
      <c r="B6985" s="168">
        <v>10</v>
      </c>
      <c r="C6985" s="168">
        <v>18</v>
      </c>
      <c r="D6985" s="168">
        <v>21</v>
      </c>
      <c r="E6985" s="168">
        <v>30</v>
      </c>
      <c r="F6985" s="168">
        <v>0</v>
      </c>
      <c r="G6985" s="168">
        <v>0</v>
      </c>
      <c r="H6985" s="168">
        <v>0</v>
      </c>
      <c r="I6985" s="168">
        <v>-4.9000000000000004</v>
      </c>
      <c r="J6985" s="168">
        <v>1.1000000000000001</v>
      </c>
      <c r="K6985" s="168">
        <v>348.4</v>
      </c>
      <c r="L6985" s="168">
        <v>63.7</v>
      </c>
      <c r="M6985" s="168">
        <v>16.5</v>
      </c>
      <c r="N6985" s="168">
        <v>958.5</v>
      </c>
    </row>
    <row r="6986" spans="1:14" x14ac:dyDescent="0.2">
      <c r="A6986" s="168">
        <v>2019</v>
      </c>
      <c r="B6986" s="168">
        <v>10</v>
      </c>
      <c r="C6986" s="168">
        <v>18</v>
      </c>
      <c r="D6986" s="168">
        <v>22</v>
      </c>
      <c r="E6986" s="168">
        <v>30</v>
      </c>
      <c r="F6986" s="168">
        <v>0</v>
      </c>
      <c r="G6986" s="168">
        <v>0</v>
      </c>
      <c r="H6986" s="168">
        <v>0</v>
      </c>
      <c r="I6986" s="168">
        <v>-5</v>
      </c>
      <c r="J6986" s="168">
        <v>0.4</v>
      </c>
      <c r="K6986" s="168">
        <v>263.2</v>
      </c>
      <c r="L6986" s="168">
        <v>55.4</v>
      </c>
      <c r="M6986" s="168">
        <v>14.9</v>
      </c>
      <c r="N6986" s="168">
        <v>958.5</v>
      </c>
    </row>
    <row r="6987" spans="1:14" x14ac:dyDescent="0.2">
      <c r="A6987" s="168">
        <v>2019</v>
      </c>
      <c r="B6987" s="168">
        <v>10</v>
      </c>
      <c r="C6987" s="168">
        <v>18</v>
      </c>
      <c r="D6987" s="168">
        <v>23</v>
      </c>
      <c r="E6987" s="168">
        <v>30</v>
      </c>
      <c r="F6987" s="168">
        <v>0</v>
      </c>
      <c r="G6987" s="168">
        <v>0</v>
      </c>
      <c r="H6987" s="168">
        <v>0</v>
      </c>
      <c r="I6987" s="168">
        <v>-5.3</v>
      </c>
      <c r="J6987" s="168">
        <v>0.9</v>
      </c>
      <c r="K6987" s="168">
        <v>293.10000000000002</v>
      </c>
      <c r="L6987" s="168">
        <v>61.2</v>
      </c>
      <c r="M6987" s="168">
        <v>14.7</v>
      </c>
      <c r="N6987" s="168">
        <v>958</v>
      </c>
    </row>
    <row r="6988" spans="1:14" x14ac:dyDescent="0.2">
      <c r="A6988" s="168">
        <v>2019</v>
      </c>
      <c r="B6988" s="168">
        <v>10</v>
      </c>
      <c r="C6988" s="168">
        <v>19</v>
      </c>
      <c r="D6988" s="168">
        <v>0</v>
      </c>
      <c r="E6988" s="168">
        <v>30</v>
      </c>
      <c r="F6988" s="168">
        <v>0</v>
      </c>
      <c r="G6988" s="168">
        <v>0</v>
      </c>
      <c r="H6988" s="168">
        <v>0</v>
      </c>
      <c r="I6988" s="168">
        <v>-5.7</v>
      </c>
      <c r="J6988" s="168">
        <v>1</v>
      </c>
      <c r="K6988" s="168">
        <v>56.2</v>
      </c>
      <c r="L6988" s="168">
        <v>55.9</v>
      </c>
      <c r="M6988" s="168">
        <v>15</v>
      </c>
      <c r="N6988" s="168">
        <v>957.6</v>
      </c>
    </row>
    <row r="6989" spans="1:14" x14ac:dyDescent="0.2">
      <c r="A6989" s="168">
        <v>2019</v>
      </c>
      <c r="B6989" s="168">
        <v>10</v>
      </c>
      <c r="C6989" s="168">
        <v>19</v>
      </c>
      <c r="D6989" s="168">
        <v>1</v>
      </c>
      <c r="E6989" s="168">
        <v>30</v>
      </c>
      <c r="F6989" s="168">
        <v>0</v>
      </c>
      <c r="G6989" s="168">
        <v>0</v>
      </c>
      <c r="H6989" s="168">
        <v>0</v>
      </c>
      <c r="I6989" s="168">
        <v>-5.8</v>
      </c>
      <c r="J6989" s="168">
        <v>1.1000000000000001</v>
      </c>
      <c r="K6989" s="168">
        <v>0.2</v>
      </c>
      <c r="L6989" s="168">
        <v>52.2</v>
      </c>
      <c r="M6989" s="168">
        <v>15</v>
      </c>
      <c r="N6989" s="168">
        <v>957.3</v>
      </c>
    </row>
    <row r="6990" spans="1:14" x14ac:dyDescent="0.2">
      <c r="A6990" s="168">
        <v>2019</v>
      </c>
      <c r="B6990" s="168">
        <v>10</v>
      </c>
      <c r="C6990" s="168">
        <v>19</v>
      </c>
      <c r="D6990" s="168">
        <v>2</v>
      </c>
      <c r="E6990" s="168">
        <v>30</v>
      </c>
      <c r="F6990" s="168">
        <v>0</v>
      </c>
      <c r="G6990" s="168">
        <v>0</v>
      </c>
      <c r="H6990" s="168">
        <v>0</v>
      </c>
      <c r="I6990" s="168">
        <v>-5.7</v>
      </c>
      <c r="J6990" s="168">
        <v>1.9</v>
      </c>
      <c r="K6990" s="168">
        <v>9.6999999999999993</v>
      </c>
      <c r="L6990" s="168">
        <v>51.7</v>
      </c>
      <c r="M6990" s="168">
        <v>14.9</v>
      </c>
      <c r="N6990" s="168">
        <v>956.9</v>
      </c>
    </row>
    <row r="6991" spans="1:14" x14ac:dyDescent="0.2">
      <c r="A6991" s="168">
        <v>2019</v>
      </c>
      <c r="B6991" s="168">
        <v>10</v>
      </c>
      <c r="C6991" s="168">
        <v>19</v>
      </c>
      <c r="D6991" s="168">
        <v>3</v>
      </c>
      <c r="E6991" s="168">
        <v>30</v>
      </c>
      <c r="F6991" s="168">
        <v>0</v>
      </c>
      <c r="G6991" s="168">
        <v>0</v>
      </c>
      <c r="H6991" s="168">
        <v>0</v>
      </c>
      <c r="I6991" s="168">
        <v>-5.4</v>
      </c>
      <c r="J6991" s="168">
        <v>0.8</v>
      </c>
      <c r="K6991" s="168">
        <v>169.5</v>
      </c>
      <c r="L6991" s="168">
        <v>56.6</v>
      </c>
      <c r="M6991" s="168">
        <v>14.3</v>
      </c>
      <c r="N6991" s="168">
        <v>956.2</v>
      </c>
    </row>
    <row r="6992" spans="1:14" x14ac:dyDescent="0.2">
      <c r="A6992" s="168">
        <v>2019</v>
      </c>
      <c r="B6992" s="168">
        <v>10</v>
      </c>
      <c r="C6992" s="168">
        <v>19</v>
      </c>
      <c r="D6992" s="168">
        <v>4</v>
      </c>
      <c r="E6992" s="168">
        <v>30</v>
      </c>
      <c r="F6992" s="168">
        <v>0</v>
      </c>
      <c r="G6992" s="168">
        <v>0</v>
      </c>
      <c r="H6992" s="168">
        <v>0</v>
      </c>
      <c r="I6992" s="168">
        <v>-5.0999999999999996</v>
      </c>
      <c r="J6992" s="168">
        <v>1.2</v>
      </c>
      <c r="K6992" s="168">
        <v>42.4</v>
      </c>
      <c r="L6992" s="168">
        <v>58.8</v>
      </c>
      <c r="M6992" s="168">
        <v>13.7</v>
      </c>
      <c r="N6992" s="168">
        <v>955.9</v>
      </c>
    </row>
    <row r="6993" spans="1:14" x14ac:dyDescent="0.2">
      <c r="A6993" s="168">
        <v>2019</v>
      </c>
      <c r="B6993" s="168">
        <v>10</v>
      </c>
      <c r="C6993" s="168">
        <v>19</v>
      </c>
      <c r="D6993" s="168">
        <v>5</v>
      </c>
      <c r="E6993" s="168">
        <v>30</v>
      </c>
      <c r="F6993" s="168">
        <v>0</v>
      </c>
      <c r="G6993" s="168">
        <v>0</v>
      </c>
      <c r="H6993" s="168">
        <v>0</v>
      </c>
      <c r="I6993" s="168">
        <v>-4.7</v>
      </c>
      <c r="J6993" s="168">
        <v>1.5</v>
      </c>
      <c r="K6993" s="168">
        <v>64.8</v>
      </c>
      <c r="L6993" s="168">
        <v>58.9</v>
      </c>
      <c r="M6993" s="168">
        <v>14.2</v>
      </c>
      <c r="N6993" s="168">
        <v>955.6</v>
      </c>
    </row>
    <row r="6994" spans="1:14" x14ac:dyDescent="0.2">
      <c r="A6994" s="168">
        <v>2019</v>
      </c>
      <c r="B6994" s="168">
        <v>10</v>
      </c>
      <c r="C6994" s="168">
        <v>19</v>
      </c>
      <c r="D6994" s="168">
        <v>6</v>
      </c>
      <c r="E6994" s="168">
        <v>30</v>
      </c>
      <c r="F6994" s="168">
        <v>0</v>
      </c>
      <c r="G6994" s="168">
        <v>0</v>
      </c>
      <c r="H6994" s="168">
        <v>0</v>
      </c>
      <c r="I6994" s="168">
        <v>-4.5</v>
      </c>
      <c r="J6994" s="168">
        <v>0.9</v>
      </c>
      <c r="K6994" s="168">
        <v>13.6</v>
      </c>
      <c r="L6994" s="168">
        <v>61.4</v>
      </c>
      <c r="M6994" s="168">
        <v>13.5</v>
      </c>
      <c r="N6994" s="168">
        <v>955.8</v>
      </c>
    </row>
    <row r="6995" spans="1:14" x14ac:dyDescent="0.2">
      <c r="A6995" s="168">
        <v>2019</v>
      </c>
      <c r="B6995" s="168">
        <v>10</v>
      </c>
      <c r="C6995" s="168">
        <v>19</v>
      </c>
      <c r="D6995" s="168">
        <v>7</v>
      </c>
      <c r="E6995" s="168">
        <v>30</v>
      </c>
      <c r="F6995" s="168">
        <v>10</v>
      </c>
      <c r="G6995" s="168">
        <v>154</v>
      </c>
      <c r="H6995" s="168">
        <v>22</v>
      </c>
      <c r="I6995" s="168">
        <v>-4.2</v>
      </c>
      <c r="J6995" s="168">
        <v>0.7</v>
      </c>
      <c r="K6995" s="168">
        <v>10</v>
      </c>
      <c r="L6995" s="168">
        <v>65.2</v>
      </c>
      <c r="M6995" s="168">
        <v>13.4</v>
      </c>
      <c r="N6995" s="168">
        <v>955.8</v>
      </c>
    </row>
    <row r="6996" spans="1:14" x14ac:dyDescent="0.2">
      <c r="A6996" s="168">
        <v>2019</v>
      </c>
      <c r="B6996" s="168">
        <v>10</v>
      </c>
      <c r="C6996" s="168">
        <v>19</v>
      </c>
      <c r="D6996" s="168">
        <v>8</v>
      </c>
      <c r="E6996" s="168">
        <v>30</v>
      </c>
      <c r="F6996" s="168">
        <v>38</v>
      </c>
      <c r="G6996" s="168">
        <v>639</v>
      </c>
      <c r="H6996" s="168">
        <v>181</v>
      </c>
      <c r="I6996" s="168">
        <v>-3.6</v>
      </c>
      <c r="J6996" s="168">
        <v>0.8</v>
      </c>
      <c r="K6996" s="168">
        <v>178.4</v>
      </c>
      <c r="L6996" s="168">
        <v>59.9</v>
      </c>
      <c r="M6996" s="168">
        <v>16.600000000000001</v>
      </c>
      <c r="N6996" s="168">
        <v>955.9</v>
      </c>
    </row>
    <row r="6997" spans="1:14" x14ac:dyDescent="0.2">
      <c r="A6997" s="168">
        <v>2019</v>
      </c>
      <c r="B6997" s="168">
        <v>10</v>
      </c>
      <c r="C6997" s="168">
        <v>19</v>
      </c>
      <c r="D6997" s="168">
        <v>9</v>
      </c>
      <c r="E6997" s="168">
        <v>30</v>
      </c>
      <c r="F6997" s="168">
        <v>55</v>
      </c>
      <c r="G6997" s="168">
        <v>784</v>
      </c>
      <c r="H6997" s="168">
        <v>363</v>
      </c>
      <c r="I6997" s="168">
        <v>-3</v>
      </c>
      <c r="J6997" s="168">
        <v>0.6</v>
      </c>
      <c r="K6997" s="168">
        <v>176</v>
      </c>
      <c r="L6997" s="168">
        <v>53.5</v>
      </c>
      <c r="M6997" s="168">
        <v>20.399999999999999</v>
      </c>
      <c r="N6997" s="168">
        <v>956.1</v>
      </c>
    </row>
    <row r="6998" spans="1:14" x14ac:dyDescent="0.2">
      <c r="A6998" s="168">
        <v>2019</v>
      </c>
      <c r="B6998" s="168">
        <v>10</v>
      </c>
      <c r="C6998" s="168">
        <v>19</v>
      </c>
      <c r="D6998" s="168">
        <v>10</v>
      </c>
      <c r="E6998" s="168">
        <v>30</v>
      </c>
      <c r="F6998" s="168">
        <v>59</v>
      </c>
      <c r="G6998" s="168">
        <v>881</v>
      </c>
      <c r="H6998" s="168">
        <v>532</v>
      </c>
      <c r="I6998" s="168">
        <v>-3.4</v>
      </c>
      <c r="J6998" s="168">
        <v>1.1000000000000001</v>
      </c>
      <c r="K6998" s="168">
        <v>228.6</v>
      </c>
      <c r="L6998" s="168">
        <v>50.2</v>
      </c>
      <c r="M6998" s="168">
        <v>22.6</v>
      </c>
      <c r="N6998" s="168">
        <v>956</v>
      </c>
    </row>
    <row r="6999" spans="1:14" x14ac:dyDescent="0.2">
      <c r="A6999" s="168">
        <v>2019</v>
      </c>
      <c r="B6999" s="168">
        <v>10</v>
      </c>
      <c r="C6999" s="168">
        <v>19</v>
      </c>
      <c r="D6999" s="168">
        <v>11</v>
      </c>
      <c r="E6999" s="168">
        <v>30</v>
      </c>
      <c r="F6999" s="168">
        <v>63</v>
      </c>
      <c r="G6999" s="168">
        <v>926</v>
      </c>
      <c r="H6999" s="168">
        <v>651</v>
      </c>
      <c r="I6999" s="168">
        <v>-4</v>
      </c>
      <c r="J6999" s="168">
        <v>2.7</v>
      </c>
      <c r="K6999" s="168">
        <v>240.1</v>
      </c>
      <c r="L6999" s="168">
        <v>49.9</v>
      </c>
      <c r="M6999" s="168">
        <v>23.9</v>
      </c>
      <c r="N6999" s="168">
        <v>955.4</v>
      </c>
    </row>
    <row r="7000" spans="1:14" x14ac:dyDescent="0.2">
      <c r="A7000" s="168">
        <v>2019</v>
      </c>
      <c r="B7000" s="168">
        <v>10</v>
      </c>
      <c r="C7000" s="168">
        <v>19</v>
      </c>
      <c r="D7000" s="168">
        <v>12</v>
      </c>
      <c r="E7000" s="168">
        <v>30</v>
      </c>
      <c r="F7000" s="168">
        <v>75</v>
      </c>
      <c r="G7000" s="168">
        <v>926</v>
      </c>
      <c r="H7000" s="168">
        <v>709</v>
      </c>
      <c r="I7000" s="168">
        <v>-4.3</v>
      </c>
      <c r="J7000" s="168">
        <v>4.4000000000000004</v>
      </c>
      <c r="K7000" s="168">
        <v>229.9</v>
      </c>
      <c r="L7000" s="168">
        <v>49.5</v>
      </c>
      <c r="M7000" s="168">
        <v>24.9</v>
      </c>
      <c r="N7000" s="168">
        <v>954.7</v>
      </c>
    </row>
    <row r="7001" spans="1:14" x14ac:dyDescent="0.2">
      <c r="A7001" s="168">
        <v>2019</v>
      </c>
      <c r="B7001" s="168">
        <v>10</v>
      </c>
      <c r="C7001" s="168">
        <v>19</v>
      </c>
      <c r="D7001" s="168">
        <v>13</v>
      </c>
      <c r="E7001" s="168">
        <v>30</v>
      </c>
      <c r="F7001" s="168">
        <v>117</v>
      </c>
      <c r="G7001" s="168">
        <v>804</v>
      </c>
      <c r="H7001" s="168">
        <v>665</v>
      </c>
      <c r="I7001" s="168">
        <v>-4.5999999999999996</v>
      </c>
      <c r="J7001" s="168">
        <v>5.2</v>
      </c>
      <c r="K7001" s="168">
        <v>247</v>
      </c>
      <c r="L7001" s="168">
        <v>50.5</v>
      </c>
      <c r="M7001" s="168">
        <v>25</v>
      </c>
      <c r="N7001" s="168">
        <v>953.6</v>
      </c>
    </row>
    <row r="7002" spans="1:14" x14ac:dyDescent="0.2">
      <c r="A7002" s="168">
        <v>2019</v>
      </c>
      <c r="B7002" s="168">
        <v>10</v>
      </c>
      <c r="C7002" s="168">
        <v>19</v>
      </c>
      <c r="D7002" s="168">
        <v>14</v>
      </c>
      <c r="E7002" s="168">
        <v>30</v>
      </c>
      <c r="F7002" s="168">
        <v>225</v>
      </c>
      <c r="G7002" s="168">
        <v>330</v>
      </c>
      <c r="H7002" s="168">
        <v>436</v>
      </c>
      <c r="I7002" s="168">
        <v>-4.9000000000000004</v>
      </c>
      <c r="J7002" s="168">
        <v>5.7</v>
      </c>
      <c r="K7002" s="168">
        <v>241.2</v>
      </c>
      <c r="L7002" s="168">
        <v>44</v>
      </c>
      <c r="M7002" s="168">
        <v>25.6</v>
      </c>
      <c r="N7002" s="168">
        <v>952.6</v>
      </c>
    </row>
    <row r="7003" spans="1:14" x14ac:dyDescent="0.2">
      <c r="A7003" s="168">
        <v>2019</v>
      </c>
      <c r="B7003" s="168">
        <v>10</v>
      </c>
      <c r="C7003" s="168">
        <v>19</v>
      </c>
      <c r="D7003" s="168">
        <v>15</v>
      </c>
      <c r="E7003" s="168">
        <v>30</v>
      </c>
      <c r="F7003" s="168">
        <v>189</v>
      </c>
      <c r="G7003" s="168">
        <v>355</v>
      </c>
      <c r="H7003" s="168">
        <v>372</v>
      </c>
      <c r="I7003" s="168">
        <v>-5.0999999999999996</v>
      </c>
      <c r="J7003" s="168">
        <v>6.7</v>
      </c>
      <c r="K7003" s="168">
        <v>211.3</v>
      </c>
      <c r="L7003" s="168">
        <v>43</v>
      </c>
      <c r="M7003" s="168">
        <v>25.1</v>
      </c>
      <c r="N7003" s="168">
        <v>952.1</v>
      </c>
    </row>
    <row r="7004" spans="1:14" x14ac:dyDescent="0.2">
      <c r="A7004" s="168">
        <v>2019</v>
      </c>
      <c r="B7004" s="168">
        <v>10</v>
      </c>
      <c r="C7004" s="168">
        <v>19</v>
      </c>
      <c r="D7004" s="168">
        <v>16</v>
      </c>
      <c r="E7004" s="168">
        <v>30</v>
      </c>
      <c r="F7004" s="168">
        <v>142</v>
      </c>
      <c r="G7004" s="168">
        <v>231</v>
      </c>
      <c r="H7004" s="168">
        <v>234</v>
      </c>
      <c r="I7004" s="168">
        <v>-5.0999999999999996</v>
      </c>
      <c r="J7004" s="168">
        <v>4.3</v>
      </c>
      <c r="K7004" s="168">
        <v>204.4</v>
      </c>
      <c r="L7004" s="168">
        <v>42.9</v>
      </c>
      <c r="M7004" s="168">
        <v>25.1</v>
      </c>
      <c r="N7004" s="168">
        <v>951.7</v>
      </c>
    </row>
    <row r="7005" spans="1:14" x14ac:dyDescent="0.2">
      <c r="A7005" s="168">
        <v>2019</v>
      </c>
      <c r="B7005" s="168">
        <v>10</v>
      </c>
      <c r="C7005" s="168">
        <v>19</v>
      </c>
      <c r="D7005" s="168">
        <v>17</v>
      </c>
      <c r="E7005" s="168">
        <v>30</v>
      </c>
      <c r="F7005" s="168">
        <v>90</v>
      </c>
      <c r="G7005" s="168">
        <v>150</v>
      </c>
      <c r="H7005" s="168">
        <v>122</v>
      </c>
      <c r="I7005" s="168">
        <v>-5.2</v>
      </c>
      <c r="J7005" s="168">
        <v>4.0999999999999996</v>
      </c>
      <c r="K7005" s="168">
        <v>221.1</v>
      </c>
      <c r="L7005" s="168">
        <v>45</v>
      </c>
      <c r="M7005" s="168">
        <v>24.2</v>
      </c>
      <c r="N7005" s="168">
        <v>951.5</v>
      </c>
    </row>
    <row r="7006" spans="1:14" x14ac:dyDescent="0.2">
      <c r="A7006" s="168">
        <v>2019</v>
      </c>
      <c r="B7006" s="168">
        <v>10</v>
      </c>
      <c r="C7006" s="168">
        <v>19</v>
      </c>
      <c r="D7006" s="168">
        <v>18</v>
      </c>
      <c r="E7006" s="168">
        <v>30</v>
      </c>
      <c r="F7006" s="168">
        <v>7</v>
      </c>
      <c r="G7006" s="168">
        <v>5</v>
      </c>
      <c r="H7006" s="168">
        <v>8</v>
      </c>
      <c r="I7006" s="168">
        <v>-5.0999999999999996</v>
      </c>
      <c r="J7006" s="168">
        <v>1.8</v>
      </c>
      <c r="K7006" s="168">
        <v>271.5</v>
      </c>
      <c r="L7006" s="168">
        <v>51</v>
      </c>
      <c r="M7006" s="168">
        <v>21.9</v>
      </c>
      <c r="N7006" s="168">
        <v>951.5</v>
      </c>
    </row>
    <row r="7007" spans="1:14" x14ac:dyDescent="0.2">
      <c r="A7007" s="168">
        <v>2019</v>
      </c>
      <c r="B7007" s="168">
        <v>10</v>
      </c>
      <c r="C7007" s="168">
        <v>19</v>
      </c>
      <c r="D7007" s="168">
        <v>19</v>
      </c>
      <c r="E7007" s="168">
        <v>30</v>
      </c>
      <c r="F7007" s="168">
        <v>0</v>
      </c>
      <c r="G7007" s="168">
        <v>0</v>
      </c>
      <c r="H7007" s="168">
        <v>0</v>
      </c>
      <c r="I7007" s="168">
        <v>-5.2</v>
      </c>
      <c r="J7007" s="168">
        <v>3.9</v>
      </c>
      <c r="K7007" s="168">
        <v>236.7</v>
      </c>
      <c r="L7007" s="168">
        <v>47.3</v>
      </c>
      <c r="M7007" s="168">
        <v>21.2</v>
      </c>
      <c r="N7007" s="168">
        <v>951.7</v>
      </c>
    </row>
    <row r="7008" spans="1:14" x14ac:dyDescent="0.2">
      <c r="A7008" s="168">
        <v>2019</v>
      </c>
      <c r="B7008" s="168">
        <v>10</v>
      </c>
      <c r="C7008" s="168">
        <v>19</v>
      </c>
      <c r="D7008" s="168">
        <v>20</v>
      </c>
      <c r="E7008" s="168">
        <v>30</v>
      </c>
      <c r="F7008" s="168">
        <v>0</v>
      </c>
      <c r="G7008" s="168">
        <v>0</v>
      </c>
      <c r="H7008" s="168">
        <v>0</v>
      </c>
      <c r="I7008" s="168">
        <v>-5.3</v>
      </c>
      <c r="J7008" s="168">
        <v>3</v>
      </c>
      <c r="K7008" s="168">
        <v>269.60000000000002</v>
      </c>
      <c r="L7008" s="168">
        <v>51.3</v>
      </c>
      <c r="M7008" s="168">
        <v>19.8</v>
      </c>
      <c r="N7008" s="168">
        <v>952.1</v>
      </c>
    </row>
    <row r="7009" spans="1:14" x14ac:dyDescent="0.2">
      <c r="A7009" s="168">
        <v>2019</v>
      </c>
      <c r="B7009" s="168">
        <v>10</v>
      </c>
      <c r="C7009" s="168">
        <v>19</v>
      </c>
      <c r="D7009" s="168">
        <v>21</v>
      </c>
      <c r="E7009" s="168">
        <v>30</v>
      </c>
      <c r="F7009" s="168">
        <v>0</v>
      </c>
      <c r="G7009" s="168">
        <v>0</v>
      </c>
      <c r="H7009" s="168">
        <v>0</v>
      </c>
      <c r="I7009" s="168">
        <v>-5.5</v>
      </c>
      <c r="J7009" s="168">
        <v>2.8</v>
      </c>
      <c r="K7009" s="168">
        <v>263.3</v>
      </c>
      <c r="L7009" s="168">
        <v>58.2</v>
      </c>
      <c r="M7009" s="168">
        <v>18.899999999999999</v>
      </c>
      <c r="N7009" s="168">
        <v>952.4</v>
      </c>
    </row>
    <row r="7010" spans="1:14" x14ac:dyDescent="0.2">
      <c r="A7010" s="168">
        <v>2019</v>
      </c>
      <c r="B7010" s="168">
        <v>10</v>
      </c>
      <c r="C7010" s="168">
        <v>19</v>
      </c>
      <c r="D7010" s="168">
        <v>22</v>
      </c>
      <c r="E7010" s="168">
        <v>30</v>
      </c>
      <c r="F7010" s="168">
        <v>0</v>
      </c>
      <c r="G7010" s="168">
        <v>0</v>
      </c>
      <c r="H7010" s="168">
        <v>0</v>
      </c>
      <c r="I7010" s="168">
        <v>-5.7</v>
      </c>
      <c r="J7010" s="168">
        <v>5</v>
      </c>
      <c r="K7010" s="168">
        <v>257</v>
      </c>
      <c r="L7010" s="168">
        <v>56.2</v>
      </c>
      <c r="M7010" s="168">
        <v>20</v>
      </c>
      <c r="N7010" s="168">
        <v>952.6</v>
      </c>
    </row>
    <row r="7011" spans="1:14" x14ac:dyDescent="0.2">
      <c r="A7011" s="168">
        <v>2019</v>
      </c>
      <c r="B7011" s="168">
        <v>10</v>
      </c>
      <c r="C7011" s="168">
        <v>19</v>
      </c>
      <c r="D7011" s="168">
        <v>23</v>
      </c>
      <c r="E7011" s="168">
        <v>30</v>
      </c>
      <c r="F7011" s="168">
        <v>0</v>
      </c>
      <c r="G7011" s="168">
        <v>0</v>
      </c>
      <c r="H7011" s="168">
        <v>0</v>
      </c>
      <c r="I7011" s="168">
        <v>-6.3</v>
      </c>
      <c r="J7011" s="168">
        <v>7</v>
      </c>
      <c r="K7011" s="168">
        <v>273.2</v>
      </c>
      <c r="L7011" s="168">
        <v>55</v>
      </c>
      <c r="M7011" s="168">
        <v>20.7</v>
      </c>
      <c r="N7011" s="168">
        <v>952.6</v>
      </c>
    </row>
    <row r="7012" spans="1:14" x14ac:dyDescent="0.2">
      <c r="A7012" s="168">
        <v>2019</v>
      </c>
      <c r="B7012" s="168">
        <v>10</v>
      </c>
      <c r="C7012" s="168">
        <v>20</v>
      </c>
      <c r="D7012" s="168">
        <v>0</v>
      </c>
      <c r="E7012" s="168">
        <v>30</v>
      </c>
      <c r="F7012" s="168">
        <v>0</v>
      </c>
      <c r="G7012" s="168">
        <v>0</v>
      </c>
      <c r="H7012" s="168">
        <v>0</v>
      </c>
      <c r="I7012" s="168">
        <v>-7.2</v>
      </c>
      <c r="J7012" s="168">
        <v>8.6999999999999993</v>
      </c>
      <c r="K7012" s="168">
        <v>270.7</v>
      </c>
      <c r="L7012" s="168">
        <v>55.6</v>
      </c>
      <c r="M7012" s="168">
        <v>20.5</v>
      </c>
      <c r="N7012" s="168">
        <v>952.2</v>
      </c>
    </row>
    <row r="7013" spans="1:14" x14ac:dyDescent="0.2">
      <c r="A7013" s="168">
        <v>2019</v>
      </c>
      <c r="B7013" s="168">
        <v>10</v>
      </c>
      <c r="C7013" s="168">
        <v>20</v>
      </c>
      <c r="D7013" s="168">
        <v>1</v>
      </c>
      <c r="E7013" s="168">
        <v>30</v>
      </c>
      <c r="F7013" s="168">
        <v>0</v>
      </c>
      <c r="G7013" s="168">
        <v>0</v>
      </c>
      <c r="H7013" s="168">
        <v>0</v>
      </c>
      <c r="I7013" s="168">
        <v>-8.1</v>
      </c>
      <c r="J7013" s="168">
        <v>7.9</v>
      </c>
      <c r="K7013" s="168">
        <v>258.60000000000002</v>
      </c>
      <c r="L7013" s="168">
        <v>54</v>
      </c>
      <c r="M7013" s="168">
        <v>20.5</v>
      </c>
      <c r="N7013" s="168">
        <v>951.7</v>
      </c>
    </row>
    <row r="7014" spans="1:14" x14ac:dyDescent="0.2">
      <c r="A7014" s="168">
        <v>2019</v>
      </c>
      <c r="B7014" s="168">
        <v>10</v>
      </c>
      <c r="C7014" s="168">
        <v>20</v>
      </c>
      <c r="D7014" s="168">
        <v>2</v>
      </c>
      <c r="E7014" s="168">
        <v>30</v>
      </c>
      <c r="F7014" s="168">
        <v>0</v>
      </c>
      <c r="G7014" s="168">
        <v>0</v>
      </c>
      <c r="H7014" s="168">
        <v>0</v>
      </c>
      <c r="I7014" s="168">
        <v>-8.6</v>
      </c>
      <c r="J7014" s="168">
        <v>5.6</v>
      </c>
      <c r="K7014" s="168">
        <v>249</v>
      </c>
      <c r="L7014" s="168">
        <v>56.5</v>
      </c>
      <c r="M7014" s="168">
        <v>20.100000000000001</v>
      </c>
      <c r="N7014" s="168">
        <v>951.3</v>
      </c>
    </row>
    <row r="7015" spans="1:14" x14ac:dyDescent="0.2">
      <c r="A7015" s="168">
        <v>2019</v>
      </c>
      <c r="B7015" s="168">
        <v>10</v>
      </c>
      <c r="C7015" s="168">
        <v>20</v>
      </c>
      <c r="D7015" s="168">
        <v>3</v>
      </c>
      <c r="E7015" s="168">
        <v>30</v>
      </c>
      <c r="F7015" s="168">
        <v>0</v>
      </c>
      <c r="G7015" s="168">
        <v>0</v>
      </c>
      <c r="H7015" s="168">
        <v>0</v>
      </c>
      <c r="I7015" s="168">
        <v>-8.9</v>
      </c>
      <c r="J7015" s="168">
        <v>4.5</v>
      </c>
      <c r="K7015" s="168">
        <v>270.5</v>
      </c>
      <c r="L7015" s="168">
        <v>60.5</v>
      </c>
      <c r="M7015" s="168">
        <v>19.8</v>
      </c>
      <c r="N7015" s="168">
        <v>950.8</v>
      </c>
    </row>
    <row r="7016" spans="1:14" x14ac:dyDescent="0.2">
      <c r="A7016" s="168">
        <v>2019</v>
      </c>
      <c r="B7016" s="168">
        <v>10</v>
      </c>
      <c r="C7016" s="168">
        <v>20</v>
      </c>
      <c r="D7016" s="168">
        <v>4</v>
      </c>
      <c r="E7016" s="168">
        <v>30</v>
      </c>
      <c r="F7016" s="168">
        <v>0</v>
      </c>
      <c r="G7016" s="168">
        <v>0</v>
      </c>
      <c r="H7016" s="168">
        <v>0</v>
      </c>
      <c r="I7016" s="168">
        <v>-9</v>
      </c>
      <c r="J7016" s="168">
        <v>6.1</v>
      </c>
      <c r="K7016" s="168">
        <v>274.10000000000002</v>
      </c>
      <c r="L7016" s="168">
        <v>59.8</v>
      </c>
      <c r="M7016" s="168">
        <v>19.600000000000001</v>
      </c>
      <c r="N7016" s="168">
        <v>951.1</v>
      </c>
    </row>
    <row r="7017" spans="1:14" x14ac:dyDescent="0.2">
      <c r="A7017" s="168">
        <v>2019</v>
      </c>
      <c r="B7017" s="168">
        <v>10</v>
      </c>
      <c r="C7017" s="168">
        <v>20</v>
      </c>
      <c r="D7017" s="168">
        <v>5</v>
      </c>
      <c r="E7017" s="168">
        <v>30</v>
      </c>
      <c r="F7017" s="168">
        <v>0</v>
      </c>
      <c r="G7017" s="168">
        <v>0</v>
      </c>
      <c r="H7017" s="168">
        <v>0</v>
      </c>
      <c r="I7017" s="168">
        <v>-9.1</v>
      </c>
      <c r="J7017" s="168">
        <v>6.8</v>
      </c>
      <c r="K7017" s="168">
        <v>282.5</v>
      </c>
      <c r="L7017" s="168">
        <v>62.3</v>
      </c>
      <c r="M7017" s="168">
        <v>17.3</v>
      </c>
      <c r="N7017" s="168">
        <v>952</v>
      </c>
    </row>
    <row r="7018" spans="1:14" x14ac:dyDescent="0.2">
      <c r="A7018" s="168">
        <v>2019</v>
      </c>
      <c r="B7018" s="168">
        <v>10</v>
      </c>
      <c r="C7018" s="168">
        <v>20</v>
      </c>
      <c r="D7018" s="168">
        <v>6</v>
      </c>
      <c r="E7018" s="168">
        <v>30</v>
      </c>
      <c r="F7018" s="168">
        <v>0</v>
      </c>
      <c r="G7018" s="168">
        <v>0</v>
      </c>
      <c r="H7018" s="168">
        <v>0</v>
      </c>
      <c r="I7018" s="168">
        <v>-9.1999999999999993</v>
      </c>
      <c r="J7018" s="168">
        <v>3.6</v>
      </c>
      <c r="K7018" s="168">
        <v>219.7</v>
      </c>
      <c r="L7018" s="168">
        <v>77.2</v>
      </c>
      <c r="M7018" s="168">
        <v>14.8</v>
      </c>
      <c r="N7018" s="168">
        <v>952.4</v>
      </c>
    </row>
    <row r="7019" spans="1:14" x14ac:dyDescent="0.2">
      <c r="A7019" s="168">
        <v>2019</v>
      </c>
      <c r="B7019" s="168">
        <v>10</v>
      </c>
      <c r="C7019" s="168">
        <v>20</v>
      </c>
      <c r="D7019" s="168">
        <v>7</v>
      </c>
      <c r="E7019" s="168">
        <v>30</v>
      </c>
      <c r="F7019" s="168">
        <v>6</v>
      </c>
      <c r="G7019" s="168">
        <v>2</v>
      </c>
      <c r="H7019" s="168">
        <v>6</v>
      </c>
      <c r="I7019" s="168">
        <v>-9.1</v>
      </c>
      <c r="J7019" s="168">
        <v>3.6</v>
      </c>
      <c r="K7019" s="168">
        <v>237.7</v>
      </c>
      <c r="L7019" s="168">
        <v>74.099999999999994</v>
      </c>
      <c r="M7019" s="168">
        <v>14.5</v>
      </c>
      <c r="N7019" s="168">
        <v>952.8</v>
      </c>
    </row>
    <row r="7020" spans="1:14" x14ac:dyDescent="0.2">
      <c r="A7020" s="168">
        <v>2019</v>
      </c>
      <c r="B7020" s="168">
        <v>10</v>
      </c>
      <c r="C7020" s="168">
        <v>20</v>
      </c>
      <c r="D7020" s="168">
        <v>8</v>
      </c>
      <c r="E7020" s="168">
        <v>30</v>
      </c>
      <c r="F7020" s="168">
        <v>30</v>
      </c>
      <c r="G7020" s="168">
        <v>0</v>
      </c>
      <c r="H7020" s="168">
        <v>30</v>
      </c>
      <c r="I7020" s="168">
        <v>-9</v>
      </c>
      <c r="J7020" s="168">
        <v>3.7</v>
      </c>
      <c r="K7020" s="168">
        <v>243.6</v>
      </c>
      <c r="L7020" s="168">
        <v>82.3</v>
      </c>
      <c r="M7020" s="168">
        <v>13.2</v>
      </c>
      <c r="N7020" s="168">
        <v>953.8</v>
      </c>
    </row>
    <row r="7021" spans="1:14" x14ac:dyDescent="0.2">
      <c r="A7021" s="168">
        <v>2019</v>
      </c>
      <c r="B7021" s="168">
        <v>10</v>
      </c>
      <c r="C7021" s="168">
        <v>20</v>
      </c>
      <c r="D7021" s="168">
        <v>9</v>
      </c>
      <c r="E7021" s="168">
        <v>30</v>
      </c>
      <c r="F7021" s="168">
        <v>137</v>
      </c>
      <c r="G7021" s="168">
        <v>0</v>
      </c>
      <c r="H7021" s="168">
        <v>137</v>
      </c>
      <c r="I7021" s="168">
        <v>-8.6999999999999993</v>
      </c>
      <c r="J7021" s="168">
        <v>1.6</v>
      </c>
      <c r="K7021" s="168">
        <v>235.5</v>
      </c>
      <c r="L7021" s="168">
        <v>85</v>
      </c>
      <c r="M7021" s="168">
        <v>13.2</v>
      </c>
      <c r="N7021" s="168">
        <v>954</v>
      </c>
    </row>
    <row r="7022" spans="1:14" x14ac:dyDescent="0.2">
      <c r="A7022" s="168">
        <v>2019</v>
      </c>
      <c r="B7022" s="168">
        <v>10</v>
      </c>
      <c r="C7022" s="168">
        <v>20</v>
      </c>
      <c r="D7022" s="168">
        <v>10</v>
      </c>
      <c r="E7022" s="168">
        <v>30</v>
      </c>
      <c r="F7022" s="168">
        <v>95</v>
      </c>
      <c r="G7022" s="168">
        <v>0</v>
      </c>
      <c r="H7022" s="168">
        <v>96</v>
      </c>
      <c r="I7022" s="168">
        <v>-8.1999999999999993</v>
      </c>
      <c r="J7022" s="168">
        <v>2.5</v>
      </c>
      <c r="K7022" s="168">
        <v>249.7</v>
      </c>
      <c r="L7022" s="168">
        <v>77.8</v>
      </c>
      <c r="M7022" s="168">
        <v>14.6</v>
      </c>
      <c r="N7022" s="168">
        <v>954.5</v>
      </c>
    </row>
    <row r="7023" spans="1:14" x14ac:dyDescent="0.2">
      <c r="A7023" s="168">
        <v>2019</v>
      </c>
      <c r="B7023" s="168">
        <v>10</v>
      </c>
      <c r="C7023" s="168">
        <v>20</v>
      </c>
      <c r="D7023" s="168">
        <v>11</v>
      </c>
      <c r="E7023" s="168">
        <v>30</v>
      </c>
      <c r="F7023" s="168">
        <v>134</v>
      </c>
      <c r="G7023" s="168">
        <v>0</v>
      </c>
      <c r="H7023" s="168">
        <v>136</v>
      </c>
      <c r="I7023" s="168">
        <v>-7.7</v>
      </c>
      <c r="J7023" s="168">
        <v>1.9</v>
      </c>
      <c r="K7023" s="168">
        <v>264.60000000000002</v>
      </c>
      <c r="L7023" s="168">
        <v>80.099999999999994</v>
      </c>
      <c r="M7023" s="168">
        <v>14.9</v>
      </c>
      <c r="N7023" s="168">
        <v>954.4</v>
      </c>
    </row>
    <row r="7024" spans="1:14" x14ac:dyDescent="0.2">
      <c r="A7024" s="168">
        <v>2019</v>
      </c>
      <c r="B7024" s="168">
        <v>10</v>
      </c>
      <c r="C7024" s="168">
        <v>20</v>
      </c>
      <c r="D7024" s="168">
        <v>12</v>
      </c>
      <c r="E7024" s="168">
        <v>30</v>
      </c>
      <c r="F7024" s="168">
        <v>210</v>
      </c>
      <c r="G7024" s="168">
        <v>1</v>
      </c>
      <c r="H7024" s="168">
        <v>213</v>
      </c>
      <c r="I7024" s="168">
        <v>-7.3</v>
      </c>
      <c r="J7024" s="168">
        <v>3</v>
      </c>
      <c r="K7024" s="168">
        <v>262.3</v>
      </c>
      <c r="L7024" s="168">
        <v>77.8</v>
      </c>
      <c r="M7024" s="168">
        <v>15.6</v>
      </c>
      <c r="N7024" s="168">
        <v>954.3</v>
      </c>
    </row>
    <row r="7025" spans="1:14" x14ac:dyDescent="0.2">
      <c r="A7025" s="168">
        <v>2019</v>
      </c>
      <c r="B7025" s="168">
        <v>10</v>
      </c>
      <c r="C7025" s="168">
        <v>20</v>
      </c>
      <c r="D7025" s="168">
        <v>13</v>
      </c>
      <c r="E7025" s="168">
        <v>30</v>
      </c>
      <c r="F7025" s="168">
        <v>258</v>
      </c>
      <c r="G7025" s="168">
        <v>10</v>
      </c>
      <c r="H7025" s="168">
        <v>269</v>
      </c>
      <c r="I7025" s="168">
        <v>-7.1</v>
      </c>
      <c r="J7025" s="168">
        <v>3.7</v>
      </c>
      <c r="K7025" s="168">
        <v>262.10000000000002</v>
      </c>
      <c r="L7025" s="168">
        <v>68.2</v>
      </c>
      <c r="M7025" s="168">
        <v>16</v>
      </c>
      <c r="N7025" s="168">
        <v>954.2</v>
      </c>
    </row>
    <row r="7026" spans="1:14" x14ac:dyDescent="0.2">
      <c r="A7026" s="168">
        <v>2019</v>
      </c>
      <c r="B7026" s="168">
        <v>10</v>
      </c>
      <c r="C7026" s="168">
        <v>20</v>
      </c>
      <c r="D7026" s="168">
        <v>14</v>
      </c>
      <c r="E7026" s="168">
        <v>30</v>
      </c>
      <c r="F7026" s="168">
        <v>249</v>
      </c>
      <c r="G7026" s="168">
        <v>424</v>
      </c>
      <c r="H7026" s="168">
        <v>515</v>
      </c>
      <c r="I7026" s="168">
        <v>-7.1</v>
      </c>
      <c r="J7026" s="168">
        <v>3.8</v>
      </c>
      <c r="K7026" s="168">
        <v>242.5</v>
      </c>
      <c r="L7026" s="168">
        <v>60.5</v>
      </c>
      <c r="M7026" s="168">
        <v>17.399999999999999</v>
      </c>
      <c r="N7026" s="168">
        <v>954</v>
      </c>
    </row>
    <row r="7027" spans="1:14" x14ac:dyDescent="0.2">
      <c r="A7027" s="168">
        <v>2019</v>
      </c>
      <c r="B7027" s="168">
        <v>10</v>
      </c>
      <c r="C7027" s="168">
        <v>20</v>
      </c>
      <c r="D7027" s="168">
        <v>15</v>
      </c>
      <c r="E7027" s="168">
        <v>30</v>
      </c>
      <c r="F7027" s="168">
        <v>252</v>
      </c>
      <c r="G7027" s="168">
        <v>282</v>
      </c>
      <c r="H7027" s="168">
        <v>404</v>
      </c>
      <c r="I7027" s="168">
        <v>-7.2</v>
      </c>
      <c r="J7027" s="168">
        <v>5</v>
      </c>
      <c r="K7027" s="168">
        <v>233.2</v>
      </c>
      <c r="L7027" s="168">
        <v>52.8</v>
      </c>
      <c r="M7027" s="168">
        <v>18.399999999999999</v>
      </c>
      <c r="N7027" s="168">
        <v>954.2</v>
      </c>
    </row>
    <row r="7028" spans="1:14" x14ac:dyDescent="0.2">
      <c r="A7028" s="168">
        <v>2019</v>
      </c>
      <c r="B7028" s="168">
        <v>10</v>
      </c>
      <c r="C7028" s="168">
        <v>20</v>
      </c>
      <c r="D7028" s="168">
        <v>16</v>
      </c>
      <c r="E7028" s="168">
        <v>30</v>
      </c>
      <c r="F7028" s="168">
        <v>142</v>
      </c>
      <c r="G7028" s="168">
        <v>582</v>
      </c>
      <c r="H7028" s="168">
        <v>347</v>
      </c>
      <c r="I7028" s="168">
        <v>-6.9</v>
      </c>
      <c r="J7028" s="168">
        <v>4</v>
      </c>
      <c r="K7028" s="168">
        <v>237.4</v>
      </c>
      <c r="L7028" s="168">
        <v>47.4</v>
      </c>
      <c r="M7028" s="168">
        <v>19.3</v>
      </c>
      <c r="N7028" s="168">
        <v>954.6</v>
      </c>
    </row>
    <row r="7029" spans="1:14" x14ac:dyDescent="0.2">
      <c r="A7029" s="168">
        <v>2019</v>
      </c>
      <c r="B7029" s="168">
        <v>10</v>
      </c>
      <c r="C7029" s="168">
        <v>20</v>
      </c>
      <c r="D7029" s="168">
        <v>17</v>
      </c>
      <c r="E7029" s="168">
        <v>30</v>
      </c>
      <c r="F7029" s="168">
        <v>66</v>
      </c>
      <c r="G7029" s="168">
        <v>298</v>
      </c>
      <c r="H7029" s="168">
        <v>121</v>
      </c>
      <c r="I7029" s="168">
        <v>-7.1</v>
      </c>
      <c r="J7029" s="168">
        <v>3.2</v>
      </c>
      <c r="K7029" s="168">
        <v>248.7</v>
      </c>
      <c r="L7029" s="168">
        <v>52.8</v>
      </c>
      <c r="M7029" s="168">
        <v>18.2</v>
      </c>
      <c r="N7029" s="168">
        <v>955.1</v>
      </c>
    </row>
    <row r="7030" spans="1:14" x14ac:dyDescent="0.2">
      <c r="A7030" s="168">
        <v>2019</v>
      </c>
      <c r="B7030" s="168">
        <v>10</v>
      </c>
      <c r="C7030" s="168">
        <v>20</v>
      </c>
      <c r="D7030" s="168">
        <v>18</v>
      </c>
      <c r="E7030" s="168">
        <v>30</v>
      </c>
      <c r="F7030" s="168">
        <v>9</v>
      </c>
      <c r="G7030" s="168">
        <v>38</v>
      </c>
      <c r="H7030" s="168">
        <v>13</v>
      </c>
      <c r="I7030" s="168">
        <v>-7.1</v>
      </c>
      <c r="J7030" s="168">
        <v>1.5</v>
      </c>
      <c r="K7030" s="168">
        <v>249.3</v>
      </c>
      <c r="L7030" s="168">
        <v>56.2</v>
      </c>
      <c r="M7030" s="168">
        <v>16.7</v>
      </c>
      <c r="N7030" s="168">
        <v>955.9</v>
      </c>
    </row>
    <row r="7031" spans="1:14" x14ac:dyDescent="0.2">
      <c r="A7031" s="168">
        <v>2019</v>
      </c>
      <c r="B7031" s="168">
        <v>10</v>
      </c>
      <c r="C7031" s="168">
        <v>20</v>
      </c>
      <c r="D7031" s="168">
        <v>19</v>
      </c>
      <c r="E7031" s="168">
        <v>30</v>
      </c>
      <c r="F7031" s="168">
        <v>0</v>
      </c>
      <c r="G7031" s="168">
        <v>0</v>
      </c>
      <c r="H7031" s="168">
        <v>0</v>
      </c>
      <c r="I7031" s="168">
        <v>-7.1</v>
      </c>
      <c r="J7031" s="168">
        <v>2.8</v>
      </c>
      <c r="K7031" s="168">
        <v>247.9</v>
      </c>
      <c r="L7031" s="168">
        <v>60.2</v>
      </c>
      <c r="M7031" s="168">
        <v>15.4</v>
      </c>
      <c r="N7031" s="168">
        <v>956.5</v>
      </c>
    </row>
    <row r="7032" spans="1:14" x14ac:dyDescent="0.2">
      <c r="A7032" s="168">
        <v>2019</v>
      </c>
      <c r="B7032" s="168">
        <v>10</v>
      </c>
      <c r="C7032" s="168">
        <v>20</v>
      </c>
      <c r="D7032" s="168">
        <v>20</v>
      </c>
      <c r="E7032" s="168">
        <v>30</v>
      </c>
      <c r="F7032" s="168">
        <v>0</v>
      </c>
      <c r="G7032" s="168">
        <v>0</v>
      </c>
      <c r="H7032" s="168">
        <v>0</v>
      </c>
      <c r="I7032" s="168">
        <v>-7.2</v>
      </c>
      <c r="J7032" s="168">
        <v>0.9</v>
      </c>
      <c r="K7032" s="168">
        <v>176.8</v>
      </c>
      <c r="L7032" s="168">
        <v>66.3</v>
      </c>
      <c r="M7032" s="168">
        <v>14</v>
      </c>
      <c r="N7032" s="168">
        <v>957.1</v>
      </c>
    </row>
    <row r="7033" spans="1:14" x14ac:dyDescent="0.2">
      <c r="A7033" s="168">
        <v>2019</v>
      </c>
      <c r="B7033" s="168">
        <v>10</v>
      </c>
      <c r="C7033" s="168">
        <v>20</v>
      </c>
      <c r="D7033" s="168">
        <v>21</v>
      </c>
      <c r="E7033" s="168">
        <v>30</v>
      </c>
      <c r="F7033" s="168">
        <v>0</v>
      </c>
      <c r="G7033" s="168">
        <v>0</v>
      </c>
      <c r="H7033" s="168">
        <v>0</v>
      </c>
      <c r="I7033" s="168">
        <v>-7.4</v>
      </c>
      <c r="J7033" s="168">
        <v>1.1000000000000001</v>
      </c>
      <c r="K7033" s="168">
        <v>36.5</v>
      </c>
      <c r="L7033" s="168">
        <v>73.900000000000006</v>
      </c>
      <c r="M7033" s="168">
        <v>13.1</v>
      </c>
      <c r="N7033" s="168">
        <v>957.7</v>
      </c>
    </row>
    <row r="7034" spans="1:14" x14ac:dyDescent="0.2">
      <c r="A7034" s="168">
        <v>2019</v>
      </c>
      <c r="B7034" s="168">
        <v>10</v>
      </c>
      <c r="C7034" s="168">
        <v>20</v>
      </c>
      <c r="D7034" s="168">
        <v>22</v>
      </c>
      <c r="E7034" s="168">
        <v>30</v>
      </c>
      <c r="F7034" s="168">
        <v>0</v>
      </c>
      <c r="G7034" s="168">
        <v>0</v>
      </c>
      <c r="H7034" s="168">
        <v>0</v>
      </c>
      <c r="I7034" s="168">
        <v>-7.6</v>
      </c>
      <c r="J7034" s="168">
        <v>0.9</v>
      </c>
      <c r="K7034" s="168">
        <v>112.2</v>
      </c>
      <c r="L7034" s="168">
        <v>76.900000000000006</v>
      </c>
      <c r="M7034" s="168">
        <v>12</v>
      </c>
      <c r="N7034" s="168">
        <v>958.4</v>
      </c>
    </row>
    <row r="7035" spans="1:14" x14ac:dyDescent="0.2">
      <c r="A7035" s="168">
        <v>2019</v>
      </c>
      <c r="B7035" s="168">
        <v>10</v>
      </c>
      <c r="C7035" s="168">
        <v>20</v>
      </c>
      <c r="D7035" s="168">
        <v>23</v>
      </c>
      <c r="E7035" s="168">
        <v>30</v>
      </c>
      <c r="F7035" s="168">
        <v>0</v>
      </c>
      <c r="G7035" s="168">
        <v>0</v>
      </c>
      <c r="H7035" s="168">
        <v>0</v>
      </c>
      <c r="I7035" s="168">
        <v>-7.9</v>
      </c>
      <c r="J7035" s="168">
        <v>2.2000000000000002</v>
      </c>
      <c r="K7035" s="168">
        <v>31.7</v>
      </c>
      <c r="L7035" s="168">
        <v>73.7</v>
      </c>
      <c r="M7035" s="168">
        <v>11.9</v>
      </c>
      <c r="N7035" s="168">
        <v>958.5</v>
      </c>
    </row>
    <row r="7036" spans="1:14" x14ac:dyDescent="0.2">
      <c r="A7036" s="168">
        <v>2019</v>
      </c>
      <c r="B7036" s="168">
        <v>10</v>
      </c>
      <c r="C7036" s="168">
        <v>21</v>
      </c>
      <c r="D7036" s="168">
        <v>0</v>
      </c>
      <c r="E7036" s="168">
        <v>30</v>
      </c>
      <c r="F7036" s="168">
        <v>0</v>
      </c>
      <c r="G7036" s="168">
        <v>0</v>
      </c>
      <c r="H7036" s="168">
        <v>0</v>
      </c>
      <c r="I7036" s="168">
        <v>-8.4</v>
      </c>
      <c r="J7036" s="168">
        <v>2.6</v>
      </c>
      <c r="K7036" s="168">
        <v>28.7</v>
      </c>
      <c r="L7036" s="168">
        <v>73.2</v>
      </c>
      <c r="M7036" s="168">
        <v>11.6</v>
      </c>
      <c r="N7036" s="168">
        <v>958.7</v>
      </c>
    </row>
    <row r="7037" spans="1:14" x14ac:dyDescent="0.2">
      <c r="A7037" s="168">
        <v>2019</v>
      </c>
      <c r="B7037" s="168">
        <v>10</v>
      </c>
      <c r="C7037" s="168">
        <v>21</v>
      </c>
      <c r="D7037" s="168">
        <v>1</v>
      </c>
      <c r="E7037" s="168">
        <v>30</v>
      </c>
      <c r="F7037" s="168">
        <v>0</v>
      </c>
      <c r="G7037" s="168">
        <v>0</v>
      </c>
      <c r="H7037" s="168">
        <v>0</v>
      </c>
      <c r="I7037" s="168">
        <v>-8.6999999999999993</v>
      </c>
      <c r="J7037" s="168">
        <v>1.6</v>
      </c>
      <c r="K7037" s="168">
        <v>51.7</v>
      </c>
      <c r="L7037" s="168">
        <v>79.599999999999994</v>
      </c>
      <c r="M7037" s="168">
        <v>10</v>
      </c>
      <c r="N7037" s="168">
        <v>958.7</v>
      </c>
    </row>
    <row r="7038" spans="1:14" x14ac:dyDescent="0.2">
      <c r="A7038" s="168">
        <v>2019</v>
      </c>
      <c r="B7038" s="168">
        <v>10</v>
      </c>
      <c r="C7038" s="168">
        <v>21</v>
      </c>
      <c r="D7038" s="168">
        <v>2</v>
      </c>
      <c r="E7038" s="168">
        <v>30</v>
      </c>
      <c r="F7038" s="168">
        <v>0</v>
      </c>
      <c r="G7038" s="168">
        <v>0</v>
      </c>
      <c r="H7038" s="168">
        <v>0</v>
      </c>
      <c r="I7038" s="168">
        <v>-8.8000000000000007</v>
      </c>
      <c r="J7038" s="168">
        <v>2.2000000000000002</v>
      </c>
      <c r="K7038" s="168">
        <v>34.5</v>
      </c>
      <c r="L7038" s="168">
        <v>75.599999999999994</v>
      </c>
      <c r="M7038" s="168">
        <v>10.7</v>
      </c>
      <c r="N7038" s="168">
        <v>958.6</v>
      </c>
    </row>
    <row r="7039" spans="1:14" x14ac:dyDescent="0.2">
      <c r="A7039" s="168">
        <v>2019</v>
      </c>
      <c r="B7039" s="168">
        <v>10</v>
      </c>
      <c r="C7039" s="168">
        <v>21</v>
      </c>
      <c r="D7039" s="168">
        <v>3</v>
      </c>
      <c r="E7039" s="168">
        <v>30</v>
      </c>
      <c r="F7039" s="168">
        <v>0</v>
      </c>
      <c r="G7039" s="168">
        <v>0</v>
      </c>
      <c r="H7039" s="168">
        <v>0</v>
      </c>
      <c r="I7039" s="168">
        <v>-8.6</v>
      </c>
      <c r="J7039" s="168">
        <v>2</v>
      </c>
      <c r="K7039" s="168">
        <v>60.5</v>
      </c>
      <c r="L7039" s="168">
        <v>75.599999999999994</v>
      </c>
      <c r="M7039" s="168">
        <v>10.3</v>
      </c>
      <c r="N7039" s="168">
        <v>958.5</v>
      </c>
    </row>
    <row r="7040" spans="1:14" x14ac:dyDescent="0.2">
      <c r="A7040" s="168">
        <v>2019</v>
      </c>
      <c r="B7040" s="168">
        <v>10</v>
      </c>
      <c r="C7040" s="168">
        <v>21</v>
      </c>
      <c r="D7040" s="168">
        <v>4</v>
      </c>
      <c r="E7040" s="168">
        <v>30</v>
      </c>
      <c r="F7040" s="168">
        <v>0</v>
      </c>
      <c r="G7040" s="168">
        <v>0</v>
      </c>
      <c r="H7040" s="168">
        <v>0</v>
      </c>
      <c r="I7040" s="168">
        <v>-8.1</v>
      </c>
      <c r="J7040" s="168">
        <v>2.1</v>
      </c>
      <c r="K7040" s="168">
        <v>56.6</v>
      </c>
      <c r="L7040" s="168">
        <v>75.5</v>
      </c>
      <c r="M7040" s="168">
        <v>10.4</v>
      </c>
      <c r="N7040" s="168">
        <v>958.4</v>
      </c>
    </row>
    <row r="7041" spans="1:14" x14ac:dyDescent="0.2">
      <c r="A7041" s="168">
        <v>2019</v>
      </c>
      <c r="B7041" s="168">
        <v>10</v>
      </c>
      <c r="C7041" s="168">
        <v>21</v>
      </c>
      <c r="D7041" s="168">
        <v>5</v>
      </c>
      <c r="E7041" s="168">
        <v>30</v>
      </c>
      <c r="F7041" s="168">
        <v>0</v>
      </c>
      <c r="G7041" s="168">
        <v>0</v>
      </c>
      <c r="H7041" s="168">
        <v>0</v>
      </c>
      <c r="I7041" s="168">
        <v>-7.1</v>
      </c>
      <c r="J7041" s="168">
        <v>1.2</v>
      </c>
      <c r="K7041" s="168">
        <v>96.6</v>
      </c>
      <c r="L7041" s="168">
        <v>81.400000000000006</v>
      </c>
      <c r="M7041" s="168">
        <v>9.8000000000000007</v>
      </c>
      <c r="N7041" s="168">
        <v>958.5</v>
      </c>
    </row>
    <row r="7042" spans="1:14" x14ac:dyDescent="0.2">
      <c r="A7042" s="168">
        <v>2019</v>
      </c>
      <c r="B7042" s="168">
        <v>10</v>
      </c>
      <c r="C7042" s="168">
        <v>21</v>
      </c>
      <c r="D7042" s="168">
        <v>6</v>
      </c>
      <c r="E7042" s="168">
        <v>30</v>
      </c>
      <c r="F7042" s="168">
        <v>0</v>
      </c>
      <c r="G7042" s="168">
        <v>0</v>
      </c>
      <c r="H7042" s="168">
        <v>0</v>
      </c>
      <c r="I7042" s="168">
        <v>-5.8</v>
      </c>
      <c r="J7042" s="168">
        <v>0.9</v>
      </c>
      <c r="K7042" s="168">
        <v>70.8</v>
      </c>
      <c r="L7042" s="168">
        <v>86.9</v>
      </c>
      <c r="M7042" s="168">
        <v>8.9</v>
      </c>
      <c r="N7042" s="168">
        <v>958.9</v>
      </c>
    </row>
    <row r="7043" spans="1:14" x14ac:dyDescent="0.2">
      <c r="A7043" s="168">
        <v>2019</v>
      </c>
      <c r="B7043" s="168">
        <v>10</v>
      </c>
      <c r="C7043" s="168">
        <v>21</v>
      </c>
      <c r="D7043" s="168">
        <v>7</v>
      </c>
      <c r="E7043" s="168">
        <v>30</v>
      </c>
      <c r="F7043" s="168">
        <v>9</v>
      </c>
      <c r="G7043" s="168">
        <v>19</v>
      </c>
      <c r="H7043" s="168">
        <v>11</v>
      </c>
      <c r="I7043" s="168">
        <v>-4.7</v>
      </c>
      <c r="J7043" s="168">
        <v>0.9</v>
      </c>
      <c r="K7043" s="168">
        <v>44.9</v>
      </c>
      <c r="L7043" s="168">
        <v>87.8</v>
      </c>
      <c r="M7043" s="168">
        <v>8.8000000000000007</v>
      </c>
      <c r="N7043" s="168">
        <v>959.2</v>
      </c>
    </row>
    <row r="7044" spans="1:14" x14ac:dyDescent="0.2">
      <c r="A7044" s="168">
        <v>2019</v>
      </c>
      <c r="B7044" s="168">
        <v>10</v>
      </c>
      <c r="C7044" s="168">
        <v>21</v>
      </c>
      <c r="D7044" s="168">
        <v>8</v>
      </c>
      <c r="E7044" s="168">
        <v>30</v>
      </c>
      <c r="F7044" s="168">
        <v>55</v>
      </c>
      <c r="G7044" s="168">
        <v>492</v>
      </c>
      <c r="H7044" s="168">
        <v>161</v>
      </c>
      <c r="I7044" s="168">
        <v>-3.5</v>
      </c>
      <c r="J7044" s="168">
        <v>1.3</v>
      </c>
      <c r="K7044" s="168">
        <v>49.9</v>
      </c>
      <c r="L7044" s="168">
        <v>78.400000000000006</v>
      </c>
      <c r="M7044" s="168">
        <v>11.8</v>
      </c>
      <c r="N7044" s="168">
        <v>959.6</v>
      </c>
    </row>
    <row r="7045" spans="1:14" x14ac:dyDescent="0.2">
      <c r="A7045" s="168">
        <v>2019</v>
      </c>
      <c r="B7045" s="168">
        <v>10</v>
      </c>
      <c r="C7045" s="168">
        <v>21</v>
      </c>
      <c r="D7045" s="168">
        <v>9</v>
      </c>
      <c r="E7045" s="168">
        <v>30</v>
      </c>
      <c r="F7045" s="168">
        <v>101</v>
      </c>
      <c r="G7045" s="168">
        <v>330</v>
      </c>
      <c r="H7045" s="168">
        <v>231</v>
      </c>
      <c r="I7045" s="168">
        <v>-2.2999999999999998</v>
      </c>
      <c r="J7045" s="168">
        <v>0.8</v>
      </c>
      <c r="K7045" s="168">
        <v>132.6</v>
      </c>
      <c r="L7045" s="168">
        <v>74.900000000000006</v>
      </c>
      <c r="M7045" s="168">
        <v>13.4</v>
      </c>
      <c r="N7045" s="168">
        <v>960.1</v>
      </c>
    </row>
    <row r="7046" spans="1:14" x14ac:dyDescent="0.2">
      <c r="A7046" s="168">
        <v>2019</v>
      </c>
      <c r="B7046" s="168">
        <v>10</v>
      </c>
      <c r="C7046" s="168">
        <v>21</v>
      </c>
      <c r="D7046" s="168">
        <v>10</v>
      </c>
      <c r="E7046" s="168">
        <v>30</v>
      </c>
      <c r="F7046" s="168">
        <v>192</v>
      </c>
      <c r="G7046" s="168">
        <v>169</v>
      </c>
      <c r="H7046" s="168">
        <v>285</v>
      </c>
      <c r="I7046" s="168">
        <v>-2</v>
      </c>
      <c r="J7046" s="168">
        <v>1.2</v>
      </c>
      <c r="K7046" s="168">
        <v>129.6</v>
      </c>
      <c r="L7046" s="168">
        <v>71.400000000000006</v>
      </c>
      <c r="M7046" s="168">
        <v>14.1</v>
      </c>
      <c r="N7046" s="168">
        <v>960.1</v>
      </c>
    </row>
    <row r="7047" spans="1:14" x14ac:dyDescent="0.2">
      <c r="A7047" s="168">
        <v>2019</v>
      </c>
      <c r="B7047" s="168">
        <v>10</v>
      </c>
      <c r="C7047" s="168">
        <v>21</v>
      </c>
      <c r="D7047" s="168">
        <v>11</v>
      </c>
      <c r="E7047" s="168">
        <v>30</v>
      </c>
      <c r="F7047" s="168">
        <v>275</v>
      </c>
      <c r="G7047" s="168">
        <v>93</v>
      </c>
      <c r="H7047" s="168">
        <v>338</v>
      </c>
      <c r="I7047" s="168">
        <v>-3.2</v>
      </c>
      <c r="J7047" s="168">
        <v>0.8</v>
      </c>
      <c r="K7047" s="168">
        <v>136.69999999999999</v>
      </c>
      <c r="L7047" s="168">
        <v>61.8</v>
      </c>
      <c r="M7047" s="168">
        <v>15.6</v>
      </c>
      <c r="N7047" s="168">
        <v>960</v>
      </c>
    </row>
    <row r="7048" spans="1:14" x14ac:dyDescent="0.2">
      <c r="A7048" s="168">
        <v>2019</v>
      </c>
      <c r="B7048" s="168">
        <v>10</v>
      </c>
      <c r="C7048" s="168">
        <v>21</v>
      </c>
      <c r="D7048" s="168">
        <v>12</v>
      </c>
      <c r="E7048" s="168">
        <v>30</v>
      </c>
      <c r="F7048" s="168">
        <v>273</v>
      </c>
      <c r="G7048" s="168">
        <v>108</v>
      </c>
      <c r="H7048" s="168">
        <v>351</v>
      </c>
      <c r="I7048" s="168">
        <v>-3.7</v>
      </c>
      <c r="J7048" s="168">
        <v>0.8</v>
      </c>
      <c r="K7048" s="168">
        <v>143.5</v>
      </c>
      <c r="L7048" s="168">
        <v>56</v>
      </c>
      <c r="M7048" s="168">
        <v>16.5</v>
      </c>
      <c r="N7048" s="168">
        <v>959.7</v>
      </c>
    </row>
    <row r="7049" spans="1:14" x14ac:dyDescent="0.2">
      <c r="A7049" s="168">
        <v>2019</v>
      </c>
      <c r="B7049" s="168">
        <v>10</v>
      </c>
      <c r="C7049" s="168">
        <v>21</v>
      </c>
      <c r="D7049" s="168">
        <v>13</v>
      </c>
      <c r="E7049" s="168">
        <v>30</v>
      </c>
      <c r="F7049" s="168">
        <v>363</v>
      </c>
      <c r="G7049" s="168">
        <v>263</v>
      </c>
      <c r="H7049" s="168">
        <v>549</v>
      </c>
      <c r="I7049" s="168">
        <v>-3.6</v>
      </c>
      <c r="J7049" s="168">
        <v>1.2</v>
      </c>
      <c r="K7049" s="168">
        <v>128.30000000000001</v>
      </c>
      <c r="L7049" s="168">
        <v>49.9</v>
      </c>
      <c r="M7049" s="168">
        <v>17.600000000000001</v>
      </c>
      <c r="N7049" s="168">
        <v>958.9</v>
      </c>
    </row>
    <row r="7050" spans="1:14" x14ac:dyDescent="0.2">
      <c r="A7050" s="168">
        <v>2019</v>
      </c>
      <c r="B7050" s="168">
        <v>10</v>
      </c>
      <c r="C7050" s="168">
        <v>21</v>
      </c>
      <c r="D7050" s="168">
        <v>14</v>
      </c>
      <c r="E7050" s="168">
        <v>30</v>
      </c>
      <c r="F7050" s="168">
        <v>369</v>
      </c>
      <c r="G7050" s="168">
        <v>14</v>
      </c>
      <c r="H7050" s="168">
        <v>383</v>
      </c>
      <c r="I7050" s="168">
        <v>-3.3</v>
      </c>
      <c r="J7050" s="168">
        <v>0.7</v>
      </c>
      <c r="K7050" s="168">
        <v>150.1</v>
      </c>
      <c r="L7050" s="168">
        <v>43.4</v>
      </c>
      <c r="M7050" s="168">
        <v>18.399999999999999</v>
      </c>
      <c r="N7050" s="168">
        <v>958.5</v>
      </c>
    </row>
    <row r="7051" spans="1:14" x14ac:dyDescent="0.2">
      <c r="A7051" s="168">
        <v>2019</v>
      </c>
      <c r="B7051" s="168">
        <v>10</v>
      </c>
      <c r="C7051" s="168">
        <v>21</v>
      </c>
      <c r="D7051" s="168">
        <v>15</v>
      </c>
      <c r="E7051" s="168">
        <v>30</v>
      </c>
      <c r="F7051" s="168">
        <v>250</v>
      </c>
      <c r="G7051" s="168">
        <v>4</v>
      </c>
      <c r="H7051" s="168">
        <v>254</v>
      </c>
      <c r="I7051" s="168">
        <v>-3.1</v>
      </c>
      <c r="J7051" s="168">
        <v>1.4</v>
      </c>
      <c r="K7051" s="168">
        <v>122.6</v>
      </c>
      <c r="L7051" s="168">
        <v>44.3</v>
      </c>
      <c r="M7051" s="168">
        <v>18.3</v>
      </c>
      <c r="N7051" s="168">
        <v>958.2</v>
      </c>
    </row>
    <row r="7052" spans="1:14" x14ac:dyDescent="0.2">
      <c r="A7052" s="168">
        <v>2019</v>
      </c>
      <c r="B7052" s="168">
        <v>10</v>
      </c>
      <c r="C7052" s="168">
        <v>21</v>
      </c>
      <c r="D7052" s="168">
        <v>16</v>
      </c>
      <c r="E7052" s="168">
        <v>30</v>
      </c>
      <c r="F7052" s="168">
        <v>188</v>
      </c>
      <c r="G7052" s="168">
        <v>28</v>
      </c>
      <c r="H7052" s="168">
        <v>200</v>
      </c>
      <c r="I7052" s="168">
        <v>-2.8</v>
      </c>
      <c r="J7052" s="168">
        <v>4.5</v>
      </c>
      <c r="K7052" s="168">
        <v>82.1</v>
      </c>
      <c r="L7052" s="168">
        <v>54.4</v>
      </c>
      <c r="M7052" s="168">
        <v>17.399999999999999</v>
      </c>
      <c r="N7052" s="168">
        <v>958.2</v>
      </c>
    </row>
    <row r="7053" spans="1:14" x14ac:dyDescent="0.2">
      <c r="A7053" s="168">
        <v>2019</v>
      </c>
      <c r="B7053" s="168">
        <v>10</v>
      </c>
      <c r="C7053" s="168">
        <v>21</v>
      </c>
      <c r="D7053" s="168">
        <v>17</v>
      </c>
      <c r="E7053" s="168">
        <v>30</v>
      </c>
      <c r="F7053" s="168">
        <v>80</v>
      </c>
      <c r="G7053" s="168">
        <v>44</v>
      </c>
      <c r="H7053" s="168">
        <v>87</v>
      </c>
      <c r="I7053" s="168">
        <v>-2.4</v>
      </c>
      <c r="J7053" s="168">
        <v>4.3</v>
      </c>
      <c r="K7053" s="168">
        <v>86.8</v>
      </c>
      <c r="L7053" s="168">
        <v>55.4</v>
      </c>
      <c r="M7053" s="168">
        <v>16.2</v>
      </c>
      <c r="N7053" s="168">
        <v>958.4</v>
      </c>
    </row>
    <row r="7054" spans="1:14" x14ac:dyDescent="0.2">
      <c r="A7054" s="168">
        <v>2019</v>
      </c>
      <c r="B7054" s="168">
        <v>10</v>
      </c>
      <c r="C7054" s="168">
        <v>21</v>
      </c>
      <c r="D7054" s="168">
        <v>18</v>
      </c>
      <c r="E7054" s="168">
        <v>30</v>
      </c>
      <c r="F7054" s="168">
        <v>8</v>
      </c>
      <c r="G7054" s="168">
        <v>16</v>
      </c>
      <c r="H7054" s="168">
        <v>9</v>
      </c>
      <c r="I7054" s="168">
        <v>-1.9</v>
      </c>
      <c r="J7054" s="168">
        <v>3</v>
      </c>
      <c r="K7054" s="168">
        <v>85.4</v>
      </c>
      <c r="L7054" s="168">
        <v>61.3</v>
      </c>
      <c r="M7054" s="168">
        <v>15.2</v>
      </c>
      <c r="N7054" s="168">
        <v>958.5</v>
      </c>
    </row>
    <row r="7055" spans="1:14" x14ac:dyDescent="0.2">
      <c r="A7055" s="168">
        <v>2019</v>
      </c>
      <c r="B7055" s="168">
        <v>10</v>
      </c>
      <c r="C7055" s="168">
        <v>21</v>
      </c>
      <c r="D7055" s="168">
        <v>19</v>
      </c>
      <c r="E7055" s="168">
        <v>30</v>
      </c>
      <c r="F7055" s="168">
        <v>0</v>
      </c>
      <c r="G7055" s="168">
        <v>0</v>
      </c>
      <c r="H7055" s="168">
        <v>0</v>
      </c>
      <c r="I7055" s="168">
        <v>-1.3</v>
      </c>
      <c r="J7055" s="168">
        <v>2.9</v>
      </c>
      <c r="K7055" s="168">
        <v>100.8</v>
      </c>
      <c r="L7055" s="168">
        <v>73.3</v>
      </c>
      <c r="M7055" s="168">
        <v>14.2</v>
      </c>
      <c r="N7055" s="168">
        <v>958.6</v>
      </c>
    </row>
    <row r="7056" spans="1:14" x14ac:dyDescent="0.2">
      <c r="A7056" s="168">
        <v>2019</v>
      </c>
      <c r="B7056" s="168">
        <v>10</v>
      </c>
      <c r="C7056" s="168">
        <v>21</v>
      </c>
      <c r="D7056" s="168">
        <v>20</v>
      </c>
      <c r="E7056" s="168">
        <v>30</v>
      </c>
      <c r="F7056" s="168">
        <v>0</v>
      </c>
      <c r="G7056" s="168">
        <v>0</v>
      </c>
      <c r="H7056" s="168">
        <v>0</v>
      </c>
      <c r="I7056" s="168">
        <v>-0.6</v>
      </c>
      <c r="J7056" s="168">
        <v>2.9</v>
      </c>
      <c r="K7056" s="168">
        <v>101.6</v>
      </c>
      <c r="L7056" s="168">
        <v>76</v>
      </c>
      <c r="M7056" s="168">
        <v>13.9</v>
      </c>
      <c r="N7056" s="168">
        <v>959.2</v>
      </c>
    </row>
    <row r="7057" spans="1:14" x14ac:dyDescent="0.2">
      <c r="A7057" s="168">
        <v>2019</v>
      </c>
      <c r="B7057" s="168">
        <v>10</v>
      </c>
      <c r="C7057" s="168">
        <v>21</v>
      </c>
      <c r="D7057" s="168">
        <v>21</v>
      </c>
      <c r="E7057" s="168">
        <v>30</v>
      </c>
      <c r="F7057" s="168">
        <v>0</v>
      </c>
      <c r="G7057" s="168">
        <v>0</v>
      </c>
      <c r="H7057" s="168">
        <v>0</v>
      </c>
      <c r="I7057" s="168">
        <v>0.4</v>
      </c>
      <c r="J7057" s="168">
        <v>1.7</v>
      </c>
      <c r="K7057" s="168">
        <v>90</v>
      </c>
      <c r="L7057" s="168">
        <v>78.400000000000006</v>
      </c>
      <c r="M7057" s="168">
        <v>13.8</v>
      </c>
      <c r="N7057" s="168">
        <v>959.5</v>
      </c>
    </row>
    <row r="7058" spans="1:14" x14ac:dyDescent="0.2">
      <c r="A7058" s="168">
        <v>2019</v>
      </c>
      <c r="B7058" s="168">
        <v>10</v>
      </c>
      <c r="C7058" s="168">
        <v>21</v>
      </c>
      <c r="D7058" s="168">
        <v>22</v>
      </c>
      <c r="E7058" s="168">
        <v>30</v>
      </c>
      <c r="F7058" s="168">
        <v>0</v>
      </c>
      <c r="G7058" s="168">
        <v>0</v>
      </c>
      <c r="H7058" s="168">
        <v>0</v>
      </c>
      <c r="I7058" s="168">
        <v>1.7</v>
      </c>
      <c r="J7058" s="168">
        <v>2</v>
      </c>
      <c r="K7058" s="168">
        <v>95.1</v>
      </c>
      <c r="L7058" s="168">
        <v>82.6</v>
      </c>
      <c r="M7058" s="168">
        <v>13.8</v>
      </c>
      <c r="N7058" s="168">
        <v>958.8</v>
      </c>
    </row>
    <row r="7059" spans="1:14" x14ac:dyDescent="0.2">
      <c r="A7059" s="168">
        <v>2019</v>
      </c>
      <c r="B7059" s="168">
        <v>10</v>
      </c>
      <c r="C7059" s="168">
        <v>21</v>
      </c>
      <c r="D7059" s="168">
        <v>23</v>
      </c>
      <c r="E7059" s="168">
        <v>30</v>
      </c>
      <c r="F7059" s="168">
        <v>0</v>
      </c>
      <c r="G7059" s="168">
        <v>0</v>
      </c>
      <c r="H7059" s="168">
        <v>0</v>
      </c>
      <c r="I7059" s="168">
        <v>2.9</v>
      </c>
      <c r="J7059" s="168">
        <v>1.5</v>
      </c>
      <c r="K7059" s="168">
        <v>102.1</v>
      </c>
      <c r="L7059" s="168">
        <v>87.5</v>
      </c>
      <c r="M7059" s="168">
        <v>13.6</v>
      </c>
      <c r="N7059" s="168">
        <v>958.6</v>
      </c>
    </row>
    <row r="7060" spans="1:14" x14ac:dyDescent="0.2">
      <c r="A7060" s="168">
        <v>2019</v>
      </c>
      <c r="B7060" s="168">
        <v>10</v>
      </c>
      <c r="C7060" s="168">
        <v>22</v>
      </c>
      <c r="D7060" s="168">
        <v>0</v>
      </c>
      <c r="E7060" s="168">
        <v>30</v>
      </c>
      <c r="F7060" s="168">
        <v>0</v>
      </c>
      <c r="G7060" s="168">
        <v>0</v>
      </c>
      <c r="H7060" s="168">
        <v>0</v>
      </c>
      <c r="I7060" s="168">
        <v>3.7</v>
      </c>
      <c r="J7060" s="168">
        <v>1.2</v>
      </c>
      <c r="K7060" s="168">
        <v>66.099999999999994</v>
      </c>
      <c r="L7060" s="168">
        <v>88.6</v>
      </c>
      <c r="M7060" s="168">
        <v>13.2</v>
      </c>
      <c r="N7060" s="168">
        <v>957.6</v>
      </c>
    </row>
    <row r="7061" spans="1:14" x14ac:dyDescent="0.2">
      <c r="A7061" s="168">
        <v>2019</v>
      </c>
      <c r="B7061" s="168">
        <v>10</v>
      </c>
      <c r="C7061" s="168">
        <v>22</v>
      </c>
      <c r="D7061" s="168">
        <v>1</v>
      </c>
      <c r="E7061" s="168">
        <v>30</v>
      </c>
      <c r="F7061" s="168">
        <v>0</v>
      </c>
      <c r="G7061" s="168">
        <v>0</v>
      </c>
      <c r="H7061" s="168">
        <v>0</v>
      </c>
      <c r="I7061" s="168">
        <v>4.2</v>
      </c>
      <c r="J7061" s="168">
        <v>2.2000000000000002</v>
      </c>
      <c r="K7061" s="168">
        <v>96.3</v>
      </c>
      <c r="L7061" s="168">
        <v>88.6</v>
      </c>
      <c r="M7061" s="168">
        <v>12.9</v>
      </c>
      <c r="N7061" s="168">
        <v>956.8</v>
      </c>
    </row>
    <row r="7062" spans="1:14" x14ac:dyDescent="0.2">
      <c r="A7062" s="168">
        <v>2019</v>
      </c>
      <c r="B7062" s="168">
        <v>10</v>
      </c>
      <c r="C7062" s="168">
        <v>22</v>
      </c>
      <c r="D7062" s="168">
        <v>2</v>
      </c>
      <c r="E7062" s="168">
        <v>30</v>
      </c>
      <c r="F7062" s="168">
        <v>0</v>
      </c>
      <c r="G7062" s="168">
        <v>0</v>
      </c>
      <c r="H7062" s="168">
        <v>0</v>
      </c>
      <c r="I7062" s="168">
        <v>4.5999999999999996</v>
      </c>
      <c r="J7062" s="168">
        <v>1.4</v>
      </c>
      <c r="K7062" s="168">
        <v>110.2</v>
      </c>
      <c r="L7062" s="168">
        <v>86.8</v>
      </c>
      <c r="M7062" s="168">
        <v>12.4</v>
      </c>
      <c r="N7062" s="168">
        <v>956.8</v>
      </c>
    </row>
    <row r="7063" spans="1:14" x14ac:dyDescent="0.2">
      <c r="A7063" s="168">
        <v>2019</v>
      </c>
      <c r="B7063" s="168">
        <v>10</v>
      </c>
      <c r="C7063" s="168">
        <v>22</v>
      </c>
      <c r="D7063" s="168">
        <v>3</v>
      </c>
      <c r="E7063" s="168">
        <v>30</v>
      </c>
      <c r="F7063" s="168">
        <v>0</v>
      </c>
      <c r="G7063" s="168">
        <v>0</v>
      </c>
      <c r="H7063" s="168">
        <v>0</v>
      </c>
      <c r="I7063" s="168">
        <v>4.9000000000000004</v>
      </c>
      <c r="J7063" s="168">
        <v>1.6</v>
      </c>
      <c r="K7063" s="168">
        <v>84.9</v>
      </c>
      <c r="L7063" s="168">
        <v>91.4</v>
      </c>
      <c r="M7063" s="168">
        <v>12</v>
      </c>
      <c r="N7063" s="168">
        <v>955.7</v>
      </c>
    </row>
    <row r="7064" spans="1:14" x14ac:dyDescent="0.2">
      <c r="A7064" s="168">
        <v>2019</v>
      </c>
      <c r="B7064" s="168">
        <v>10</v>
      </c>
      <c r="C7064" s="168">
        <v>22</v>
      </c>
      <c r="D7064" s="168">
        <v>4</v>
      </c>
      <c r="E7064" s="168">
        <v>30</v>
      </c>
      <c r="F7064" s="168">
        <v>0</v>
      </c>
      <c r="G7064" s="168">
        <v>0</v>
      </c>
      <c r="H7064" s="168">
        <v>0</v>
      </c>
      <c r="I7064" s="168">
        <v>5.2</v>
      </c>
      <c r="J7064" s="168">
        <v>1.4</v>
      </c>
      <c r="K7064" s="168">
        <v>98</v>
      </c>
      <c r="L7064" s="168">
        <v>93.3</v>
      </c>
      <c r="M7064" s="168">
        <v>11.9</v>
      </c>
      <c r="N7064" s="168">
        <v>955.8</v>
      </c>
    </row>
    <row r="7065" spans="1:14" x14ac:dyDescent="0.2">
      <c r="A7065" s="168">
        <v>2019</v>
      </c>
      <c r="B7065" s="168">
        <v>10</v>
      </c>
      <c r="C7065" s="168">
        <v>22</v>
      </c>
      <c r="D7065" s="168">
        <v>5</v>
      </c>
      <c r="E7065" s="168">
        <v>30</v>
      </c>
      <c r="F7065" s="168">
        <v>0</v>
      </c>
      <c r="G7065" s="168">
        <v>0</v>
      </c>
      <c r="H7065" s="168">
        <v>0</v>
      </c>
      <c r="I7065" s="168">
        <v>5.6</v>
      </c>
      <c r="J7065" s="168">
        <v>1.7</v>
      </c>
      <c r="K7065" s="168">
        <v>83.4</v>
      </c>
      <c r="L7065" s="168">
        <v>93.5</v>
      </c>
      <c r="M7065" s="168">
        <v>11.6</v>
      </c>
      <c r="N7065" s="168">
        <v>955.1</v>
      </c>
    </row>
    <row r="7066" spans="1:14" x14ac:dyDescent="0.2">
      <c r="A7066" s="168">
        <v>2019</v>
      </c>
      <c r="B7066" s="168">
        <v>10</v>
      </c>
      <c r="C7066" s="168">
        <v>22</v>
      </c>
      <c r="D7066" s="168">
        <v>6</v>
      </c>
      <c r="E7066" s="168">
        <v>30</v>
      </c>
      <c r="F7066" s="168">
        <v>0</v>
      </c>
      <c r="G7066" s="168">
        <v>0</v>
      </c>
      <c r="H7066" s="168">
        <v>0</v>
      </c>
      <c r="I7066" s="168">
        <v>5.9</v>
      </c>
      <c r="J7066" s="168">
        <v>1.8</v>
      </c>
      <c r="K7066" s="168">
        <v>108.2</v>
      </c>
      <c r="L7066" s="168">
        <v>93.5</v>
      </c>
      <c r="M7066" s="168">
        <v>11.5</v>
      </c>
      <c r="N7066" s="168">
        <v>954.1</v>
      </c>
    </row>
    <row r="7067" spans="1:14" x14ac:dyDescent="0.2">
      <c r="A7067" s="168">
        <v>2019</v>
      </c>
      <c r="B7067" s="168">
        <v>10</v>
      </c>
      <c r="C7067" s="168">
        <v>22</v>
      </c>
      <c r="D7067" s="168">
        <v>7</v>
      </c>
      <c r="E7067" s="168">
        <v>30</v>
      </c>
      <c r="F7067" s="168">
        <v>2</v>
      </c>
      <c r="G7067" s="168">
        <v>0</v>
      </c>
      <c r="H7067" s="168">
        <v>1</v>
      </c>
      <c r="I7067" s="168">
        <v>6.3</v>
      </c>
      <c r="J7067" s="168">
        <v>1.8</v>
      </c>
      <c r="K7067" s="168">
        <v>97.4</v>
      </c>
      <c r="L7067" s="168">
        <v>94</v>
      </c>
      <c r="M7067" s="168">
        <v>11.1</v>
      </c>
      <c r="N7067" s="168">
        <v>954.4</v>
      </c>
    </row>
    <row r="7068" spans="1:14" x14ac:dyDescent="0.2">
      <c r="A7068" s="168">
        <v>2019</v>
      </c>
      <c r="B7068" s="168">
        <v>10</v>
      </c>
      <c r="C7068" s="168">
        <v>22</v>
      </c>
      <c r="D7068" s="168">
        <v>8</v>
      </c>
      <c r="E7068" s="168">
        <v>30</v>
      </c>
      <c r="F7068" s="168">
        <v>6</v>
      </c>
      <c r="G7068" s="168">
        <v>0</v>
      </c>
      <c r="H7068" s="168">
        <v>6</v>
      </c>
      <c r="I7068" s="168">
        <v>7.5</v>
      </c>
      <c r="J7068" s="168">
        <v>1.8</v>
      </c>
      <c r="K7068" s="168">
        <v>85.4</v>
      </c>
      <c r="L7068" s="168">
        <v>93.9</v>
      </c>
      <c r="M7068" s="168">
        <v>11.1</v>
      </c>
      <c r="N7068" s="168">
        <v>954.5</v>
      </c>
    </row>
    <row r="7069" spans="1:14" x14ac:dyDescent="0.2">
      <c r="A7069" s="168">
        <v>2019</v>
      </c>
      <c r="B7069" s="168">
        <v>10</v>
      </c>
      <c r="C7069" s="168">
        <v>22</v>
      </c>
      <c r="D7069" s="168">
        <v>9</v>
      </c>
      <c r="E7069" s="168">
        <v>30</v>
      </c>
      <c r="F7069" s="168">
        <v>24</v>
      </c>
      <c r="G7069" s="168">
        <v>0</v>
      </c>
      <c r="H7069" s="168">
        <v>24</v>
      </c>
      <c r="I7069" s="168">
        <v>8.3000000000000007</v>
      </c>
      <c r="J7069" s="168">
        <v>2.7</v>
      </c>
      <c r="K7069" s="168">
        <v>87.5</v>
      </c>
      <c r="L7069" s="168">
        <v>94</v>
      </c>
      <c r="M7069" s="168">
        <v>10.8</v>
      </c>
      <c r="N7069" s="168">
        <v>955</v>
      </c>
    </row>
    <row r="7070" spans="1:14" x14ac:dyDescent="0.2">
      <c r="A7070" s="168">
        <v>2019</v>
      </c>
      <c r="B7070" s="168">
        <v>10</v>
      </c>
      <c r="C7070" s="168">
        <v>22</v>
      </c>
      <c r="D7070" s="168">
        <v>10</v>
      </c>
      <c r="E7070" s="168">
        <v>30</v>
      </c>
      <c r="F7070" s="168">
        <v>45</v>
      </c>
      <c r="G7070" s="168">
        <v>0</v>
      </c>
      <c r="H7070" s="168">
        <v>45</v>
      </c>
      <c r="I7070" s="168">
        <v>8.1999999999999993</v>
      </c>
      <c r="J7070" s="168">
        <v>3.6</v>
      </c>
      <c r="K7070" s="168">
        <v>96.7</v>
      </c>
      <c r="L7070" s="168">
        <v>94.2</v>
      </c>
      <c r="M7070" s="168">
        <v>10.4</v>
      </c>
      <c r="N7070" s="168">
        <v>954.6</v>
      </c>
    </row>
    <row r="7071" spans="1:14" x14ac:dyDescent="0.2">
      <c r="A7071" s="168">
        <v>2019</v>
      </c>
      <c r="B7071" s="168">
        <v>10</v>
      </c>
      <c r="C7071" s="168">
        <v>22</v>
      </c>
      <c r="D7071" s="168">
        <v>11</v>
      </c>
      <c r="E7071" s="168">
        <v>30</v>
      </c>
      <c r="F7071" s="168">
        <v>92</v>
      </c>
      <c r="G7071" s="168">
        <v>0</v>
      </c>
      <c r="H7071" s="168">
        <v>93</v>
      </c>
      <c r="I7071" s="168">
        <v>7.1</v>
      </c>
      <c r="J7071" s="168">
        <v>2.7</v>
      </c>
      <c r="K7071" s="168">
        <v>106.6</v>
      </c>
      <c r="L7071" s="168">
        <v>93.2</v>
      </c>
      <c r="M7071" s="168">
        <v>10.8</v>
      </c>
      <c r="N7071" s="168">
        <v>954.2</v>
      </c>
    </row>
    <row r="7072" spans="1:14" x14ac:dyDescent="0.2">
      <c r="A7072" s="168">
        <v>2019</v>
      </c>
      <c r="B7072" s="168">
        <v>10</v>
      </c>
      <c r="C7072" s="168">
        <v>22</v>
      </c>
      <c r="D7072" s="168">
        <v>12</v>
      </c>
      <c r="E7072" s="168">
        <v>30</v>
      </c>
      <c r="F7072" s="168">
        <v>88</v>
      </c>
      <c r="G7072" s="168">
        <v>0</v>
      </c>
      <c r="H7072" s="168">
        <v>89</v>
      </c>
      <c r="I7072" s="168">
        <v>5.8</v>
      </c>
      <c r="J7072" s="168">
        <v>2</v>
      </c>
      <c r="K7072" s="168">
        <v>94.1</v>
      </c>
      <c r="L7072" s="168">
        <v>89.3</v>
      </c>
      <c r="M7072" s="168">
        <v>11.2</v>
      </c>
      <c r="N7072" s="168">
        <v>953.8</v>
      </c>
    </row>
    <row r="7073" spans="1:14" x14ac:dyDescent="0.2">
      <c r="A7073" s="168">
        <v>2019</v>
      </c>
      <c r="B7073" s="168">
        <v>10</v>
      </c>
      <c r="C7073" s="168">
        <v>22</v>
      </c>
      <c r="D7073" s="168">
        <v>13</v>
      </c>
      <c r="E7073" s="168">
        <v>30</v>
      </c>
      <c r="F7073" s="168">
        <v>125</v>
      </c>
      <c r="G7073" s="168">
        <v>0</v>
      </c>
      <c r="H7073" s="168">
        <v>126</v>
      </c>
      <c r="I7073" s="168">
        <v>4.8</v>
      </c>
      <c r="J7073" s="168">
        <v>1.8</v>
      </c>
      <c r="K7073" s="168">
        <v>89.9</v>
      </c>
      <c r="L7073" s="168">
        <v>89.4</v>
      </c>
      <c r="M7073" s="168">
        <v>11.5</v>
      </c>
      <c r="N7073" s="168">
        <v>953</v>
      </c>
    </row>
    <row r="7074" spans="1:14" x14ac:dyDescent="0.2">
      <c r="A7074" s="168">
        <v>2019</v>
      </c>
      <c r="B7074" s="168">
        <v>10</v>
      </c>
      <c r="C7074" s="168">
        <v>22</v>
      </c>
      <c r="D7074" s="168">
        <v>14</v>
      </c>
      <c r="E7074" s="168">
        <v>30</v>
      </c>
      <c r="F7074" s="168">
        <v>71</v>
      </c>
      <c r="G7074" s="168">
        <v>0</v>
      </c>
      <c r="H7074" s="168">
        <v>71</v>
      </c>
      <c r="I7074" s="168">
        <v>4.2</v>
      </c>
      <c r="J7074" s="168">
        <v>1.1000000000000001</v>
      </c>
      <c r="K7074" s="168">
        <v>134.69999999999999</v>
      </c>
      <c r="L7074" s="168">
        <v>90.5</v>
      </c>
      <c r="M7074" s="168">
        <v>11.4</v>
      </c>
      <c r="N7074" s="168">
        <v>952.4</v>
      </c>
    </row>
    <row r="7075" spans="1:14" x14ac:dyDescent="0.2">
      <c r="A7075" s="168">
        <v>2019</v>
      </c>
      <c r="B7075" s="168">
        <v>10</v>
      </c>
      <c r="C7075" s="168">
        <v>22</v>
      </c>
      <c r="D7075" s="168">
        <v>15</v>
      </c>
      <c r="E7075" s="168">
        <v>30</v>
      </c>
      <c r="F7075" s="168">
        <v>59</v>
      </c>
      <c r="G7075" s="168">
        <v>0</v>
      </c>
      <c r="H7075" s="168">
        <v>59</v>
      </c>
      <c r="I7075" s="168">
        <v>3.9</v>
      </c>
      <c r="J7075" s="168">
        <v>1.4</v>
      </c>
      <c r="K7075" s="168">
        <v>140.1</v>
      </c>
      <c r="L7075" s="168">
        <v>91.6</v>
      </c>
      <c r="M7075" s="168">
        <v>11.3</v>
      </c>
      <c r="N7075" s="168">
        <v>952</v>
      </c>
    </row>
    <row r="7076" spans="1:14" x14ac:dyDescent="0.2">
      <c r="A7076" s="168">
        <v>2019</v>
      </c>
      <c r="B7076" s="168">
        <v>10</v>
      </c>
      <c r="C7076" s="168">
        <v>22</v>
      </c>
      <c r="D7076" s="168">
        <v>16</v>
      </c>
      <c r="E7076" s="168">
        <v>30</v>
      </c>
      <c r="F7076" s="168">
        <v>40</v>
      </c>
      <c r="G7076" s="168">
        <v>0</v>
      </c>
      <c r="H7076" s="168">
        <v>40</v>
      </c>
      <c r="I7076" s="168">
        <v>4.2</v>
      </c>
      <c r="J7076" s="168">
        <v>0.9</v>
      </c>
      <c r="K7076" s="168">
        <v>191.9</v>
      </c>
      <c r="L7076" s="168">
        <v>91.2</v>
      </c>
      <c r="M7076" s="168">
        <v>11</v>
      </c>
      <c r="N7076" s="168">
        <v>951.8</v>
      </c>
    </row>
    <row r="7077" spans="1:14" x14ac:dyDescent="0.2">
      <c r="A7077" s="168">
        <v>2019</v>
      </c>
      <c r="B7077" s="168">
        <v>10</v>
      </c>
      <c r="C7077" s="168">
        <v>22</v>
      </c>
      <c r="D7077" s="168">
        <v>17</v>
      </c>
      <c r="E7077" s="168">
        <v>30</v>
      </c>
      <c r="F7077" s="168">
        <v>9</v>
      </c>
      <c r="G7077" s="168">
        <v>0</v>
      </c>
      <c r="H7077" s="168">
        <v>8</v>
      </c>
      <c r="I7077" s="168">
        <v>5.0999999999999996</v>
      </c>
      <c r="J7077" s="168">
        <v>2.9</v>
      </c>
      <c r="K7077" s="168">
        <v>257.89999999999998</v>
      </c>
      <c r="L7077" s="168">
        <v>93.4</v>
      </c>
      <c r="M7077" s="168">
        <v>10.9</v>
      </c>
      <c r="N7077" s="168">
        <v>952.2</v>
      </c>
    </row>
    <row r="7078" spans="1:14" x14ac:dyDescent="0.2">
      <c r="A7078" s="168">
        <v>2019</v>
      </c>
      <c r="B7078" s="168">
        <v>10</v>
      </c>
      <c r="C7078" s="168">
        <v>22</v>
      </c>
      <c r="D7078" s="168">
        <v>18</v>
      </c>
      <c r="E7078" s="168">
        <v>30</v>
      </c>
      <c r="F7078" s="168">
        <v>0</v>
      </c>
      <c r="G7078" s="168">
        <v>0</v>
      </c>
      <c r="H7078" s="168">
        <v>0</v>
      </c>
      <c r="I7078" s="168">
        <v>6.2</v>
      </c>
      <c r="J7078" s="168">
        <v>1.8</v>
      </c>
      <c r="K7078" s="168">
        <v>222.5</v>
      </c>
      <c r="L7078" s="168">
        <v>94</v>
      </c>
      <c r="M7078" s="168">
        <v>10.5</v>
      </c>
      <c r="N7078" s="168">
        <v>951.8</v>
      </c>
    </row>
    <row r="7079" spans="1:14" x14ac:dyDescent="0.2">
      <c r="A7079" s="168">
        <v>2019</v>
      </c>
      <c r="B7079" s="168">
        <v>10</v>
      </c>
      <c r="C7079" s="168">
        <v>22</v>
      </c>
      <c r="D7079" s="168">
        <v>19</v>
      </c>
      <c r="E7079" s="168">
        <v>30</v>
      </c>
      <c r="F7079" s="168">
        <v>0</v>
      </c>
      <c r="G7079" s="168">
        <v>0</v>
      </c>
      <c r="H7079" s="168">
        <v>0</v>
      </c>
      <c r="I7079" s="168">
        <v>7.3</v>
      </c>
      <c r="J7079" s="168">
        <v>1.3</v>
      </c>
      <c r="K7079" s="168">
        <v>258.3</v>
      </c>
      <c r="L7079" s="168">
        <v>93.1</v>
      </c>
      <c r="M7079" s="168">
        <v>10.5</v>
      </c>
      <c r="N7079" s="168">
        <v>951.9</v>
      </c>
    </row>
    <row r="7080" spans="1:14" x14ac:dyDescent="0.2">
      <c r="A7080" s="168">
        <v>2019</v>
      </c>
      <c r="B7080" s="168">
        <v>10</v>
      </c>
      <c r="C7080" s="168">
        <v>22</v>
      </c>
      <c r="D7080" s="168">
        <v>20</v>
      </c>
      <c r="E7080" s="168">
        <v>30</v>
      </c>
      <c r="F7080" s="168">
        <v>0</v>
      </c>
      <c r="G7080" s="168">
        <v>0</v>
      </c>
      <c r="H7080" s="168">
        <v>0</v>
      </c>
      <c r="I7080" s="168">
        <v>8.1999999999999993</v>
      </c>
      <c r="J7080" s="168">
        <v>2.2000000000000002</v>
      </c>
      <c r="K7080" s="168">
        <v>299.60000000000002</v>
      </c>
      <c r="L7080" s="168">
        <v>91</v>
      </c>
      <c r="M7080" s="168">
        <v>10.6</v>
      </c>
      <c r="N7080" s="168">
        <v>952.2</v>
      </c>
    </row>
    <row r="7081" spans="1:14" x14ac:dyDescent="0.2">
      <c r="A7081" s="168">
        <v>2019</v>
      </c>
      <c r="B7081" s="168">
        <v>10</v>
      </c>
      <c r="C7081" s="168">
        <v>22</v>
      </c>
      <c r="D7081" s="168">
        <v>21</v>
      </c>
      <c r="E7081" s="168">
        <v>30</v>
      </c>
      <c r="F7081" s="168">
        <v>0</v>
      </c>
      <c r="G7081" s="168">
        <v>0</v>
      </c>
      <c r="H7081" s="168">
        <v>0</v>
      </c>
      <c r="I7081" s="168">
        <v>8.9</v>
      </c>
      <c r="J7081" s="168">
        <v>1.7</v>
      </c>
      <c r="K7081" s="168">
        <v>292</v>
      </c>
      <c r="L7081" s="168">
        <v>90.3</v>
      </c>
      <c r="M7081" s="168">
        <v>10.4</v>
      </c>
      <c r="N7081" s="168">
        <v>952.4</v>
      </c>
    </row>
    <row r="7082" spans="1:14" x14ac:dyDescent="0.2">
      <c r="A7082" s="168">
        <v>2019</v>
      </c>
      <c r="B7082" s="168">
        <v>10</v>
      </c>
      <c r="C7082" s="168">
        <v>22</v>
      </c>
      <c r="D7082" s="168">
        <v>22</v>
      </c>
      <c r="E7082" s="168">
        <v>30</v>
      </c>
      <c r="F7082" s="168">
        <v>0</v>
      </c>
      <c r="G7082" s="168">
        <v>0</v>
      </c>
      <c r="H7082" s="168">
        <v>0</v>
      </c>
      <c r="I7082" s="168">
        <v>9.3000000000000007</v>
      </c>
      <c r="J7082" s="168">
        <v>1.3</v>
      </c>
      <c r="K7082" s="168">
        <v>235.4</v>
      </c>
      <c r="L7082" s="168">
        <v>91.6</v>
      </c>
      <c r="M7082" s="168">
        <v>10.1</v>
      </c>
      <c r="N7082" s="168">
        <v>952.2</v>
      </c>
    </row>
    <row r="7083" spans="1:14" x14ac:dyDescent="0.2">
      <c r="A7083" s="168">
        <v>2019</v>
      </c>
      <c r="B7083" s="168">
        <v>10</v>
      </c>
      <c r="C7083" s="168">
        <v>22</v>
      </c>
      <c r="D7083" s="168">
        <v>23</v>
      </c>
      <c r="E7083" s="168">
        <v>30</v>
      </c>
      <c r="F7083" s="168">
        <v>0</v>
      </c>
      <c r="G7083" s="168">
        <v>0</v>
      </c>
      <c r="H7083" s="168">
        <v>0</v>
      </c>
      <c r="I7083" s="168">
        <v>9.6999999999999993</v>
      </c>
      <c r="J7083" s="168">
        <v>0.7</v>
      </c>
      <c r="K7083" s="168">
        <v>203.7</v>
      </c>
      <c r="L7083" s="168">
        <v>93.9</v>
      </c>
      <c r="M7083" s="168">
        <v>9.3000000000000007</v>
      </c>
      <c r="N7083" s="168">
        <v>951.8</v>
      </c>
    </row>
    <row r="7084" spans="1:14" x14ac:dyDescent="0.2">
      <c r="A7084" s="168">
        <v>2019</v>
      </c>
      <c r="B7084" s="168">
        <v>10</v>
      </c>
      <c r="C7084" s="168">
        <v>23</v>
      </c>
      <c r="D7084" s="168">
        <v>0</v>
      </c>
      <c r="E7084" s="168">
        <v>30</v>
      </c>
      <c r="F7084" s="168">
        <v>0</v>
      </c>
      <c r="G7084" s="168">
        <v>0</v>
      </c>
      <c r="H7084" s="168">
        <v>0</v>
      </c>
      <c r="I7084" s="168">
        <v>9.9</v>
      </c>
      <c r="J7084" s="168">
        <v>0.7</v>
      </c>
      <c r="K7084" s="168">
        <v>280.60000000000002</v>
      </c>
      <c r="L7084" s="168">
        <v>93.8</v>
      </c>
      <c r="M7084" s="168">
        <v>9.1999999999999993</v>
      </c>
      <c r="N7084" s="168">
        <v>951.8</v>
      </c>
    </row>
    <row r="7085" spans="1:14" x14ac:dyDescent="0.2">
      <c r="A7085" s="168">
        <v>2019</v>
      </c>
      <c r="B7085" s="168">
        <v>10</v>
      </c>
      <c r="C7085" s="168">
        <v>23</v>
      </c>
      <c r="D7085" s="168">
        <v>1</v>
      </c>
      <c r="E7085" s="168">
        <v>30</v>
      </c>
      <c r="F7085" s="168">
        <v>0</v>
      </c>
      <c r="G7085" s="168">
        <v>0</v>
      </c>
      <c r="H7085" s="168">
        <v>0</v>
      </c>
      <c r="I7085" s="168">
        <v>10</v>
      </c>
      <c r="J7085" s="168">
        <v>1.4</v>
      </c>
      <c r="K7085" s="168">
        <v>45.8</v>
      </c>
      <c r="L7085" s="168">
        <v>90.8</v>
      </c>
      <c r="M7085" s="168">
        <v>9.1</v>
      </c>
      <c r="N7085" s="168">
        <v>951.3</v>
      </c>
    </row>
    <row r="7086" spans="1:14" x14ac:dyDescent="0.2">
      <c r="A7086" s="168">
        <v>2019</v>
      </c>
      <c r="B7086" s="168">
        <v>10</v>
      </c>
      <c r="C7086" s="168">
        <v>23</v>
      </c>
      <c r="D7086" s="168">
        <v>2</v>
      </c>
      <c r="E7086" s="168">
        <v>30</v>
      </c>
      <c r="F7086" s="168">
        <v>0</v>
      </c>
      <c r="G7086" s="168">
        <v>0</v>
      </c>
      <c r="H7086" s="168">
        <v>0</v>
      </c>
      <c r="I7086" s="168">
        <v>10</v>
      </c>
      <c r="J7086" s="168">
        <v>0.9</v>
      </c>
      <c r="K7086" s="168">
        <v>206.9</v>
      </c>
      <c r="L7086" s="168">
        <v>88.5</v>
      </c>
      <c r="M7086" s="168">
        <v>9</v>
      </c>
      <c r="N7086" s="168">
        <v>951.1</v>
      </c>
    </row>
    <row r="7087" spans="1:14" x14ac:dyDescent="0.2">
      <c r="A7087" s="168">
        <v>2019</v>
      </c>
      <c r="B7087" s="168">
        <v>10</v>
      </c>
      <c r="C7087" s="168">
        <v>23</v>
      </c>
      <c r="D7087" s="168">
        <v>3</v>
      </c>
      <c r="E7087" s="168">
        <v>30</v>
      </c>
      <c r="F7087" s="168">
        <v>0</v>
      </c>
      <c r="G7087" s="168">
        <v>0</v>
      </c>
      <c r="H7087" s="168">
        <v>0</v>
      </c>
      <c r="I7087" s="168">
        <v>9.9</v>
      </c>
      <c r="J7087" s="168">
        <v>0.8</v>
      </c>
      <c r="K7087" s="168">
        <v>86</v>
      </c>
      <c r="L7087" s="168">
        <v>85.9</v>
      </c>
      <c r="M7087" s="168">
        <v>9.1</v>
      </c>
      <c r="N7087" s="168">
        <v>951.3</v>
      </c>
    </row>
    <row r="7088" spans="1:14" x14ac:dyDescent="0.2">
      <c r="A7088" s="168">
        <v>2019</v>
      </c>
      <c r="B7088" s="168">
        <v>10</v>
      </c>
      <c r="C7088" s="168">
        <v>23</v>
      </c>
      <c r="D7088" s="168">
        <v>4</v>
      </c>
      <c r="E7088" s="168">
        <v>30</v>
      </c>
      <c r="F7088" s="168">
        <v>0</v>
      </c>
      <c r="G7088" s="168">
        <v>0</v>
      </c>
      <c r="H7088" s="168">
        <v>0</v>
      </c>
      <c r="I7088" s="168">
        <v>10</v>
      </c>
      <c r="J7088" s="168">
        <v>1.2</v>
      </c>
      <c r="K7088" s="168">
        <v>162.4</v>
      </c>
      <c r="L7088" s="168">
        <v>86.6</v>
      </c>
      <c r="M7088" s="168">
        <v>8.6</v>
      </c>
      <c r="N7088" s="168">
        <v>951.5</v>
      </c>
    </row>
    <row r="7089" spans="1:14" x14ac:dyDescent="0.2">
      <c r="A7089" s="168">
        <v>2019</v>
      </c>
      <c r="B7089" s="168">
        <v>10</v>
      </c>
      <c r="C7089" s="168">
        <v>23</v>
      </c>
      <c r="D7089" s="168">
        <v>5</v>
      </c>
      <c r="E7089" s="168">
        <v>30</v>
      </c>
      <c r="F7089" s="168">
        <v>0</v>
      </c>
      <c r="G7089" s="168">
        <v>0</v>
      </c>
      <c r="H7089" s="168">
        <v>0</v>
      </c>
      <c r="I7089" s="168">
        <v>10.199999999999999</v>
      </c>
      <c r="J7089" s="168">
        <v>1.3</v>
      </c>
      <c r="K7089" s="168">
        <v>45.8</v>
      </c>
      <c r="L7089" s="168">
        <v>87.3</v>
      </c>
      <c r="M7089" s="168">
        <v>8.1999999999999993</v>
      </c>
      <c r="N7089" s="168">
        <v>951.6</v>
      </c>
    </row>
    <row r="7090" spans="1:14" x14ac:dyDescent="0.2">
      <c r="A7090" s="168">
        <v>2019</v>
      </c>
      <c r="B7090" s="168">
        <v>10</v>
      </c>
      <c r="C7090" s="168">
        <v>23</v>
      </c>
      <c r="D7090" s="168">
        <v>6</v>
      </c>
      <c r="E7090" s="168">
        <v>30</v>
      </c>
      <c r="F7090" s="168">
        <v>0</v>
      </c>
      <c r="G7090" s="168">
        <v>0</v>
      </c>
      <c r="H7090" s="168">
        <v>0</v>
      </c>
      <c r="I7090" s="168">
        <v>10.4</v>
      </c>
      <c r="J7090" s="168">
        <v>0.9</v>
      </c>
      <c r="K7090" s="168">
        <v>62.8</v>
      </c>
      <c r="L7090" s="168">
        <v>86.8</v>
      </c>
      <c r="M7090" s="168">
        <v>8</v>
      </c>
      <c r="N7090" s="168">
        <v>951.7</v>
      </c>
    </row>
    <row r="7091" spans="1:14" x14ac:dyDescent="0.2">
      <c r="A7091" s="168">
        <v>2019</v>
      </c>
      <c r="B7091" s="168">
        <v>10</v>
      </c>
      <c r="C7091" s="168">
        <v>23</v>
      </c>
      <c r="D7091" s="168">
        <v>7</v>
      </c>
      <c r="E7091" s="168">
        <v>30</v>
      </c>
      <c r="F7091" s="168">
        <v>10</v>
      </c>
      <c r="G7091" s="168">
        <v>53</v>
      </c>
      <c r="H7091" s="168">
        <v>14</v>
      </c>
      <c r="I7091" s="168">
        <v>10.6</v>
      </c>
      <c r="J7091" s="168">
        <v>1.8</v>
      </c>
      <c r="K7091" s="168">
        <v>19.899999999999999</v>
      </c>
      <c r="L7091" s="168">
        <v>85.1</v>
      </c>
      <c r="M7091" s="168">
        <v>8.3000000000000007</v>
      </c>
      <c r="N7091" s="168">
        <v>952</v>
      </c>
    </row>
    <row r="7092" spans="1:14" x14ac:dyDescent="0.2">
      <c r="A7092" s="168">
        <v>2019</v>
      </c>
      <c r="B7092" s="168">
        <v>10</v>
      </c>
      <c r="C7092" s="168">
        <v>23</v>
      </c>
      <c r="D7092" s="168">
        <v>8</v>
      </c>
      <c r="E7092" s="168">
        <v>30</v>
      </c>
      <c r="F7092" s="168">
        <v>50</v>
      </c>
      <c r="G7092" s="168">
        <v>513</v>
      </c>
      <c r="H7092" s="168">
        <v>159</v>
      </c>
      <c r="I7092" s="168">
        <v>10.3</v>
      </c>
      <c r="J7092" s="168">
        <v>1.2</v>
      </c>
      <c r="K7092" s="168">
        <v>95.1</v>
      </c>
      <c r="L7092" s="168">
        <v>76.599999999999994</v>
      </c>
      <c r="M7092" s="168">
        <v>10.8</v>
      </c>
      <c r="N7092" s="168">
        <v>952.6</v>
      </c>
    </row>
    <row r="7093" spans="1:14" x14ac:dyDescent="0.2">
      <c r="A7093" s="168">
        <v>2019</v>
      </c>
      <c r="B7093" s="168">
        <v>10</v>
      </c>
      <c r="C7093" s="168">
        <v>23</v>
      </c>
      <c r="D7093" s="168">
        <v>9</v>
      </c>
      <c r="E7093" s="168">
        <v>30</v>
      </c>
      <c r="F7093" s="168">
        <v>78</v>
      </c>
      <c r="G7093" s="168">
        <v>734</v>
      </c>
      <c r="H7093" s="168">
        <v>357</v>
      </c>
      <c r="I7093" s="168">
        <v>9.5</v>
      </c>
      <c r="J7093" s="168">
        <v>1.9</v>
      </c>
      <c r="K7093" s="168">
        <v>248.1</v>
      </c>
      <c r="L7093" s="168">
        <v>68.8</v>
      </c>
      <c r="M7093" s="168">
        <v>13.3</v>
      </c>
      <c r="N7093" s="168">
        <v>952.9</v>
      </c>
    </row>
    <row r="7094" spans="1:14" x14ac:dyDescent="0.2">
      <c r="A7094" s="168">
        <v>2019</v>
      </c>
      <c r="B7094" s="168">
        <v>10</v>
      </c>
      <c r="C7094" s="168">
        <v>23</v>
      </c>
      <c r="D7094" s="168">
        <v>10</v>
      </c>
      <c r="E7094" s="168">
        <v>30</v>
      </c>
      <c r="F7094" s="168">
        <v>170</v>
      </c>
      <c r="G7094" s="168">
        <v>712</v>
      </c>
      <c r="H7094" s="168">
        <v>539</v>
      </c>
      <c r="I7094" s="168">
        <v>8.4</v>
      </c>
      <c r="J7094" s="168">
        <v>4</v>
      </c>
      <c r="K7094" s="168">
        <v>233.9</v>
      </c>
      <c r="L7094" s="168">
        <v>66.5</v>
      </c>
      <c r="M7094" s="168">
        <v>14.1</v>
      </c>
      <c r="N7094" s="168">
        <v>952.9</v>
      </c>
    </row>
    <row r="7095" spans="1:14" x14ac:dyDescent="0.2">
      <c r="A7095" s="168">
        <v>2019</v>
      </c>
      <c r="B7095" s="168">
        <v>10</v>
      </c>
      <c r="C7095" s="168">
        <v>23</v>
      </c>
      <c r="D7095" s="168">
        <v>11</v>
      </c>
      <c r="E7095" s="168">
        <v>30</v>
      </c>
      <c r="F7095" s="168">
        <v>178</v>
      </c>
      <c r="G7095" s="168">
        <v>613</v>
      </c>
      <c r="H7095" s="168">
        <v>562</v>
      </c>
      <c r="I7095" s="168">
        <v>7.5</v>
      </c>
      <c r="J7095" s="168">
        <v>4.5999999999999996</v>
      </c>
      <c r="K7095" s="168">
        <v>233.7</v>
      </c>
      <c r="L7095" s="168">
        <v>64.3</v>
      </c>
      <c r="M7095" s="168">
        <v>14.8</v>
      </c>
      <c r="N7095" s="168">
        <v>952.9</v>
      </c>
    </row>
    <row r="7096" spans="1:14" x14ac:dyDescent="0.2">
      <c r="A7096" s="168">
        <v>2019</v>
      </c>
      <c r="B7096" s="168">
        <v>10</v>
      </c>
      <c r="C7096" s="168">
        <v>23</v>
      </c>
      <c r="D7096" s="168">
        <v>12</v>
      </c>
      <c r="E7096" s="168">
        <v>30</v>
      </c>
      <c r="F7096" s="168">
        <v>118</v>
      </c>
      <c r="G7096" s="168">
        <v>886</v>
      </c>
      <c r="H7096" s="168">
        <v>707</v>
      </c>
      <c r="I7096" s="168">
        <v>6.6</v>
      </c>
      <c r="J7096" s="168">
        <v>5.3</v>
      </c>
      <c r="K7096" s="168">
        <v>236.1</v>
      </c>
      <c r="L7096" s="168">
        <v>57.4</v>
      </c>
      <c r="M7096" s="168">
        <v>16.3</v>
      </c>
      <c r="N7096" s="168">
        <v>952.6</v>
      </c>
    </row>
    <row r="7097" spans="1:14" x14ac:dyDescent="0.2">
      <c r="A7097" s="168">
        <v>2019</v>
      </c>
      <c r="B7097" s="168">
        <v>10</v>
      </c>
      <c r="C7097" s="168">
        <v>23</v>
      </c>
      <c r="D7097" s="168">
        <v>13</v>
      </c>
      <c r="E7097" s="168">
        <v>30</v>
      </c>
      <c r="F7097" s="168">
        <v>158</v>
      </c>
      <c r="G7097" s="168">
        <v>771</v>
      </c>
      <c r="H7097" s="168">
        <v>669</v>
      </c>
      <c r="I7097" s="168">
        <v>5.7</v>
      </c>
      <c r="J7097" s="168">
        <v>5.0999999999999996</v>
      </c>
      <c r="K7097" s="168">
        <v>238.5</v>
      </c>
      <c r="L7097" s="168">
        <v>52</v>
      </c>
      <c r="M7097" s="168">
        <v>17.100000000000001</v>
      </c>
      <c r="N7097" s="168">
        <v>952.1</v>
      </c>
    </row>
    <row r="7098" spans="1:14" x14ac:dyDescent="0.2">
      <c r="A7098" s="168">
        <v>2019</v>
      </c>
      <c r="B7098" s="168">
        <v>10</v>
      </c>
      <c r="C7098" s="168">
        <v>23</v>
      </c>
      <c r="D7098" s="168">
        <v>14</v>
      </c>
      <c r="E7098" s="168">
        <v>30</v>
      </c>
      <c r="F7098" s="168">
        <v>233</v>
      </c>
      <c r="G7098" s="168">
        <v>199</v>
      </c>
      <c r="H7098" s="168">
        <v>360</v>
      </c>
      <c r="I7098" s="168">
        <v>4.9000000000000004</v>
      </c>
      <c r="J7098" s="168">
        <v>3.9</v>
      </c>
      <c r="K7098" s="168">
        <v>235.2</v>
      </c>
      <c r="L7098" s="168">
        <v>52.6</v>
      </c>
      <c r="M7098" s="168">
        <v>17</v>
      </c>
      <c r="N7098" s="168">
        <v>952.1</v>
      </c>
    </row>
    <row r="7099" spans="1:14" x14ac:dyDescent="0.2">
      <c r="A7099" s="168">
        <v>2019</v>
      </c>
      <c r="B7099" s="168">
        <v>10</v>
      </c>
      <c r="C7099" s="168">
        <v>23</v>
      </c>
      <c r="D7099" s="168">
        <v>15</v>
      </c>
      <c r="E7099" s="168">
        <v>30</v>
      </c>
      <c r="F7099" s="168">
        <v>175</v>
      </c>
      <c r="G7099" s="168">
        <v>9</v>
      </c>
      <c r="H7099" s="168">
        <v>181</v>
      </c>
      <c r="I7099" s="168">
        <v>4.2</v>
      </c>
      <c r="J7099" s="168">
        <v>4.8</v>
      </c>
      <c r="K7099" s="168">
        <v>271.2</v>
      </c>
      <c r="L7099" s="168">
        <v>48.2</v>
      </c>
      <c r="M7099" s="168">
        <v>16.5</v>
      </c>
      <c r="N7099" s="168">
        <v>952.3</v>
      </c>
    </row>
    <row r="7100" spans="1:14" x14ac:dyDescent="0.2">
      <c r="A7100" s="168">
        <v>2019</v>
      </c>
      <c r="B7100" s="168">
        <v>10</v>
      </c>
      <c r="C7100" s="168">
        <v>23</v>
      </c>
      <c r="D7100" s="168">
        <v>16</v>
      </c>
      <c r="E7100" s="168">
        <v>30</v>
      </c>
      <c r="F7100" s="168">
        <v>53</v>
      </c>
      <c r="G7100" s="168">
        <v>1</v>
      </c>
      <c r="H7100" s="168">
        <v>53</v>
      </c>
      <c r="I7100" s="168">
        <v>3.8</v>
      </c>
      <c r="J7100" s="168">
        <v>6.6</v>
      </c>
      <c r="K7100" s="168">
        <v>293.60000000000002</v>
      </c>
      <c r="L7100" s="168">
        <v>48.3</v>
      </c>
      <c r="M7100" s="168">
        <v>15.1</v>
      </c>
      <c r="N7100" s="168">
        <v>952.9</v>
      </c>
    </row>
    <row r="7101" spans="1:14" x14ac:dyDescent="0.2">
      <c r="A7101" s="168">
        <v>2019</v>
      </c>
      <c r="B7101" s="168">
        <v>10</v>
      </c>
      <c r="C7101" s="168">
        <v>23</v>
      </c>
      <c r="D7101" s="168">
        <v>17</v>
      </c>
      <c r="E7101" s="168">
        <v>30</v>
      </c>
      <c r="F7101" s="168">
        <v>16</v>
      </c>
      <c r="G7101" s="168">
        <v>0</v>
      </c>
      <c r="H7101" s="168">
        <v>16</v>
      </c>
      <c r="I7101" s="168">
        <v>3.6</v>
      </c>
      <c r="J7101" s="168">
        <v>2.4</v>
      </c>
      <c r="K7101" s="168">
        <v>217</v>
      </c>
      <c r="L7101" s="168">
        <v>59.7</v>
      </c>
      <c r="M7101" s="168">
        <v>14.1</v>
      </c>
      <c r="N7101" s="168">
        <v>953.6</v>
      </c>
    </row>
    <row r="7102" spans="1:14" x14ac:dyDescent="0.2">
      <c r="A7102" s="168">
        <v>2019</v>
      </c>
      <c r="B7102" s="168">
        <v>10</v>
      </c>
      <c r="C7102" s="168">
        <v>23</v>
      </c>
      <c r="D7102" s="168">
        <v>18</v>
      </c>
      <c r="E7102" s="168">
        <v>30</v>
      </c>
      <c r="F7102" s="168">
        <v>1</v>
      </c>
      <c r="G7102" s="168">
        <v>0</v>
      </c>
      <c r="H7102" s="168">
        <v>1</v>
      </c>
      <c r="I7102" s="168">
        <v>3.5</v>
      </c>
      <c r="J7102" s="168">
        <v>2.6</v>
      </c>
      <c r="K7102" s="168">
        <v>237.9</v>
      </c>
      <c r="L7102" s="168">
        <v>70.2</v>
      </c>
      <c r="M7102" s="168">
        <v>13</v>
      </c>
      <c r="N7102" s="168">
        <v>954.3</v>
      </c>
    </row>
    <row r="7103" spans="1:14" x14ac:dyDescent="0.2">
      <c r="A7103" s="168">
        <v>2019</v>
      </c>
      <c r="B7103" s="168">
        <v>10</v>
      </c>
      <c r="C7103" s="168">
        <v>23</v>
      </c>
      <c r="D7103" s="168">
        <v>19</v>
      </c>
      <c r="E7103" s="168">
        <v>30</v>
      </c>
      <c r="F7103" s="168">
        <v>0</v>
      </c>
      <c r="G7103" s="168">
        <v>0</v>
      </c>
      <c r="H7103" s="168">
        <v>0</v>
      </c>
      <c r="I7103" s="168">
        <v>3.5</v>
      </c>
      <c r="J7103" s="168">
        <v>2.5</v>
      </c>
      <c r="K7103" s="168">
        <v>245.9</v>
      </c>
      <c r="L7103" s="168">
        <v>68.400000000000006</v>
      </c>
      <c r="M7103" s="168">
        <v>12.9</v>
      </c>
      <c r="N7103" s="168">
        <v>954.7</v>
      </c>
    </row>
    <row r="7104" spans="1:14" x14ac:dyDescent="0.2">
      <c r="A7104" s="168">
        <v>2019</v>
      </c>
      <c r="B7104" s="168">
        <v>10</v>
      </c>
      <c r="C7104" s="168">
        <v>23</v>
      </c>
      <c r="D7104" s="168">
        <v>20</v>
      </c>
      <c r="E7104" s="168">
        <v>30</v>
      </c>
      <c r="F7104" s="168">
        <v>0</v>
      </c>
      <c r="G7104" s="168">
        <v>0</v>
      </c>
      <c r="H7104" s="168">
        <v>0</v>
      </c>
      <c r="I7104" s="168">
        <v>3.7</v>
      </c>
      <c r="J7104" s="168">
        <v>2.1</v>
      </c>
      <c r="K7104" s="168">
        <v>233.8</v>
      </c>
      <c r="L7104" s="168">
        <v>71.599999999999994</v>
      </c>
      <c r="M7104" s="168">
        <v>12.7</v>
      </c>
      <c r="N7104" s="168">
        <v>954.9</v>
      </c>
    </row>
    <row r="7105" spans="1:14" x14ac:dyDescent="0.2">
      <c r="A7105" s="168">
        <v>2019</v>
      </c>
      <c r="B7105" s="168">
        <v>10</v>
      </c>
      <c r="C7105" s="168">
        <v>23</v>
      </c>
      <c r="D7105" s="168">
        <v>21</v>
      </c>
      <c r="E7105" s="168">
        <v>30</v>
      </c>
      <c r="F7105" s="168">
        <v>0</v>
      </c>
      <c r="G7105" s="168">
        <v>0</v>
      </c>
      <c r="H7105" s="168">
        <v>0</v>
      </c>
      <c r="I7105" s="168">
        <v>4.0999999999999996</v>
      </c>
      <c r="J7105" s="168">
        <v>2.7</v>
      </c>
      <c r="K7105" s="168">
        <v>220.6</v>
      </c>
      <c r="L7105" s="168">
        <v>72.099999999999994</v>
      </c>
      <c r="M7105" s="168">
        <v>12.3</v>
      </c>
      <c r="N7105" s="168">
        <v>955.2</v>
      </c>
    </row>
    <row r="7106" spans="1:14" x14ac:dyDescent="0.2">
      <c r="A7106" s="168">
        <v>2019</v>
      </c>
      <c r="B7106" s="168">
        <v>10</v>
      </c>
      <c r="C7106" s="168">
        <v>23</v>
      </c>
      <c r="D7106" s="168">
        <v>22</v>
      </c>
      <c r="E7106" s="168">
        <v>30</v>
      </c>
      <c r="F7106" s="168">
        <v>0</v>
      </c>
      <c r="G7106" s="168">
        <v>0</v>
      </c>
      <c r="H7106" s="168">
        <v>0</v>
      </c>
      <c r="I7106" s="168">
        <v>4.7</v>
      </c>
      <c r="J7106" s="168">
        <v>4.0999999999999996</v>
      </c>
      <c r="K7106" s="168">
        <v>246.5</v>
      </c>
      <c r="L7106" s="168">
        <v>70.400000000000006</v>
      </c>
      <c r="M7106" s="168">
        <v>12.7</v>
      </c>
      <c r="N7106" s="168">
        <v>955.4</v>
      </c>
    </row>
    <row r="7107" spans="1:14" x14ac:dyDescent="0.2">
      <c r="A7107" s="168">
        <v>2019</v>
      </c>
      <c r="B7107" s="168">
        <v>10</v>
      </c>
      <c r="C7107" s="168">
        <v>23</v>
      </c>
      <c r="D7107" s="168">
        <v>23</v>
      </c>
      <c r="E7107" s="168">
        <v>30</v>
      </c>
      <c r="F7107" s="168">
        <v>0</v>
      </c>
      <c r="G7107" s="168">
        <v>0</v>
      </c>
      <c r="H7107" s="168">
        <v>0</v>
      </c>
      <c r="I7107" s="168">
        <v>5.2</v>
      </c>
      <c r="J7107" s="168">
        <v>5.0999999999999996</v>
      </c>
      <c r="K7107" s="168">
        <v>267.8</v>
      </c>
      <c r="L7107" s="168">
        <v>70.8</v>
      </c>
      <c r="M7107" s="168">
        <v>12.7</v>
      </c>
      <c r="N7107" s="168">
        <v>955.5</v>
      </c>
    </row>
    <row r="7108" spans="1:14" x14ac:dyDescent="0.2">
      <c r="A7108" s="168">
        <v>2019</v>
      </c>
      <c r="B7108" s="168">
        <v>10</v>
      </c>
      <c r="C7108" s="168">
        <v>24</v>
      </c>
      <c r="D7108" s="168">
        <v>0</v>
      </c>
      <c r="E7108" s="168">
        <v>30</v>
      </c>
      <c r="F7108" s="168">
        <v>0</v>
      </c>
      <c r="G7108" s="168">
        <v>0</v>
      </c>
      <c r="H7108" s="168">
        <v>0</v>
      </c>
      <c r="I7108" s="168">
        <v>5.8</v>
      </c>
      <c r="J7108" s="168">
        <v>5.4</v>
      </c>
      <c r="K7108" s="168">
        <v>259</v>
      </c>
      <c r="L7108" s="168">
        <v>68.5</v>
      </c>
      <c r="M7108" s="168">
        <v>12.8</v>
      </c>
      <c r="N7108" s="168">
        <v>955.9</v>
      </c>
    </row>
    <row r="7109" spans="1:14" x14ac:dyDescent="0.2">
      <c r="A7109" s="168">
        <v>2019</v>
      </c>
      <c r="B7109" s="168">
        <v>10</v>
      </c>
      <c r="C7109" s="168">
        <v>24</v>
      </c>
      <c r="D7109" s="168">
        <v>1</v>
      </c>
      <c r="E7109" s="168">
        <v>30</v>
      </c>
      <c r="F7109" s="168">
        <v>0</v>
      </c>
      <c r="G7109" s="168">
        <v>0</v>
      </c>
      <c r="H7109" s="168">
        <v>0</v>
      </c>
      <c r="I7109" s="168">
        <v>6.6</v>
      </c>
      <c r="J7109" s="168">
        <v>3.3</v>
      </c>
      <c r="K7109" s="168">
        <v>257.89999999999998</v>
      </c>
      <c r="L7109" s="168">
        <v>68</v>
      </c>
      <c r="M7109" s="168">
        <v>12.7</v>
      </c>
      <c r="N7109" s="168">
        <v>956.2</v>
      </c>
    </row>
    <row r="7110" spans="1:14" x14ac:dyDescent="0.2">
      <c r="A7110" s="168">
        <v>2019</v>
      </c>
      <c r="B7110" s="168">
        <v>10</v>
      </c>
      <c r="C7110" s="168">
        <v>24</v>
      </c>
      <c r="D7110" s="168">
        <v>2</v>
      </c>
      <c r="E7110" s="168">
        <v>30</v>
      </c>
      <c r="F7110" s="168">
        <v>0</v>
      </c>
      <c r="G7110" s="168">
        <v>0</v>
      </c>
      <c r="H7110" s="168">
        <v>0</v>
      </c>
      <c r="I7110" s="168">
        <v>7.2</v>
      </c>
      <c r="J7110" s="168">
        <v>2.2000000000000002</v>
      </c>
      <c r="K7110" s="168">
        <v>229.2</v>
      </c>
      <c r="L7110" s="168">
        <v>73.5</v>
      </c>
      <c r="M7110" s="168">
        <v>11.7</v>
      </c>
      <c r="N7110" s="168">
        <v>956.4</v>
      </c>
    </row>
    <row r="7111" spans="1:14" x14ac:dyDescent="0.2">
      <c r="A7111" s="168">
        <v>2019</v>
      </c>
      <c r="B7111" s="168">
        <v>10</v>
      </c>
      <c r="C7111" s="168">
        <v>24</v>
      </c>
      <c r="D7111" s="168">
        <v>3</v>
      </c>
      <c r="E7111" s="168">
        <v>30</v>
      </c>
      <c r="F7111" s="168">
        <v>0</v>
      </c>
      <c r="G7111" s="168">
        <v>0</v>
      </c>
      <c r="H7111" s="168">
        <v>0</v>
      </c>
      <c r="I7111" s="168">
        <v>7.8</v>
      </c>
      <c r="J7111" s="168">
        <v>3.4</v>
      </c>
      <c r="K7111" s="168">
        <v>219.8</v>
      </c>
      <c r="L7111" s="168">
        <v>72.5</v>
      </c>
      <c r="M7111" s="168">
        <v>12</v>
      </c>
      <c r="N7111" s="168">
        <v>956.5</v>
      </c>
    </row>
    <row r="7112" spans="1:14" x14ac:dyDescent="0.2">
      <c r="A7112" s="168">
        <v>2019</v>
      </c>
      <c r="B7112" s="168">
        <v>10</v>
      </c>
      <c r="C7112" s="168">
        <v>24</v>
      </c>
      <c r="D7112" s="168">
        <v>4</v>
      </c>
      <c r="E7112" s="168">
        <v>30</v>
      </c>
      <c r="F7112" s="168">
        <v>0</v>
      </c>
      <c r="G7112" s="168">
        <v>0</v>
      </c>
      <c r="H7112" s="168">
        <v>0</v>
      </c>
      <c r="I7112" s="168">
        <v>8.1999999999999993</v>
      </c>
      <c r="J7112" s="168">
        <v>4.2</v>
      </c>
      <c r="K7112" s="168">
        <v>209.2</v>
      </c>
      <c r="L7112" s="168">
        <v>71.8</v>
      </c>
      <c r="M7112" s="168">
        <v>12.4</v>
      </c>
      <c r="N7112" s="168">
        <v>956.8</v>
      </c>
    </row>
    <row r="7113" spans="1:14" x14ac:dyDescent="0.2">
      <c r="A7113" s="168">
        <v>2019</v>
      </c>
      <c r="B7113" s="168">
        <v>10</v>
      </c>
      <c r="C7113" s="168">
        <v>24</v>
      </c>
      <c r="D7113" s="168">
        <v>5</v>
      </c>
      <c r="E7113" s="168">
        <v>30</v>
      </c>
      <c r="F7113" s="168">
        <v>0</v>
      </c>
      <c r="G7113" s="168">
        <v>0</v>
      </c>
      <c r="H7113" s="168">
        <v>0</v>
      </c>
      <c r="I7113" s="168">
        <v>8.5</v>
      </c>
      <c r="J7113" s="168">
        <v>4.5999999999999996</v>
      </c>
      <c r="K7113" s="168">
        <v>225.6</v>
      </c>
      <c r="L7113" s="168">
        <v>72.7</v>
      </c>
      <c r="M7113" s="168">
        <v>12.3</v>
      </c>
      <c r="N7113" s="168">
        <v>957.3</v>
      </c>
    </row>
    <row r="7114" spans="1:14" x14ac:dyDescent="0.2">
      <c r="A7114" s="168">
        <v>2019</v>
      </c>
      <c r="B7114" s="168">
        <v>10</v>
      </c>
      <c r="C7114" s="168">
        <v>24</v>
      </c>
      <c r="D7114" s="168">
        <v>6</v>
      </c>
      <c r="E7114" s="168">
        <v>30</v>
      </c>
      <c r="F7114" s="168">
        <v>0</v>
      </c>
      <c r="G7114" s="168">
        <v>0</v>
      </c>
      <c r="H7114" s="168">
        <v>0</v>
      </c>
      <c r="I7114" s="168">
        <v>8.8000000000000007</v>
      </c>
      <c r="J7114" s="168">
        <v>2.2999999999999998</v>
      </c>
      <c r="K7114" s="168">
        <v>186.9</v>
      </c>
      <c r="L7114" s="168">
        <v>75.7</v>
      </c>
      <c r="M7114" s="168">
        <v>11.6</v>
      </c>
      <c r="N7114" s="168">
        <v>958</v>
      </c>
    </row>
    <row r="7115" spans="1:14" x14ac:dyDescent="0.2">
      <c r="A7115" s="168">
        <v>2019</v>
      </c>
      <c r="B7115" s="168">
        <v>10</v>
      </c>
      <c r="C7115" s="168">
        <v>24</v>
      </c>
      <c r="D7115" s="168">
        <v>7</v>
      </c>
      <c r="E7115" s="168">
        <v>30</v>
      </c>
      <c r="F7115" s="168">
        <v>10</v>
      </c>
      <c r="G7115" s="168">
        <v>75</v>
      </c>
      <c r="H7115" s="168">
        <v>17</v>
      </c>
      <c r="I7115" s="168">
        <v>9.1</v>
      </c>
      <c r="J7115" s="168">
        <v>1.4</v>
      </c>
      <c r="K7115" s="168">
        <v>66.7</v>
      </c>
      <c r="L7115" s="168">
        <v>77</v>
      </c>
      <c r="M7115" s="168">
        <v>11.3</v>
      </c>
      <c r="N7115" s="168">
        <v>958.8</v>
      </c>
    </row>
    <row r="7116" spans="1:14" x14ac:dyDescent="0.2">
      <c r="A7116" s="168">
        <v>2019</v>
      </c>
      <c r="B7116" s="168">
        <v>10</v>
      </c>
      <c r="C7116" s="168">
        <v>24</v>
      </c>
      <c r="D7116" s="168">
        <v>8</v>
      </c>
      <c r="E7116" s="168">
        <v>30</v>
      </c>
      <c r="F7116" s="168">
        <v>46</v>
      </c>
      <c r="G7116" s="168">
        <v>595</v>
      </c>
      <c r="H7116" s="168">
        <v>169</v>
      </c>
      <c r="I7116" s="168">
        <v>9.3000000000000007</v>
      </c>
      <c r="J7116" s="168">
        <v>1.5</v>
      </c>
      <c r="K7116" s="168">
        <v>98.1</v>
      </c>
      <c r="L7116" s="168">
        <v>74.599999999999994</v>
      </c>
      <c r="M7116" s="168">
        <v>12.4</v>
      </c>
      <c r="N7116" s="168">
        <v>959.8</v>
      </c>
    </row>
    <row r="7117" spans="1:14" x14ac:dyDescent="0.2">
      <c r="A7117" s="168">
        <v>2019</v>
      </c>
      <c r="B7117" s="168">
        <v>10</v>
      </c>
      <c r="C7117" s="168">
        <v>24</v>
      </c>
      <c r="D7117" s="168">
        <v>9</v>
      </c>
      <c r="E7117" s="168">
        <v>30</v>
      </c>
      <c r="F7117" s="168">
        <v>65</v>
      </c>
      <c r="G7117" s="168">
        <v>788</v>
      </c>
      <c r="H7117" s="168">
        <v>361</v>
      </c>
      <c r="I7117" s="168">
        <v>9.1999999999999993</v>
      </c>
      <c r="J7117" s="168">
        <v>1</v>
      </c>
      <c r="K7117" s="168">
        <v>152.4</v>
      </c>
      <c r="L7117" s="168">
        <v>58.7</v>
      </c>
      <c r="M7117" s="168">
        <v>16</v>
      </c>
      <c r="N7117" s="168">
        <v>960.7</v>
      </c>
    </row>
    <row r="7118" spans="1:14" x14ac:dyDescent="0.2">
      <c r="A7118" s="168">
        <v>2019</v>
      </c>
      <c r="B7118" s="168">
        <v>10</v>
      </c>
      <c r="C7118" s="168">
        <v>24</v>
      </c>
      <c r="D7118" s="168">
        <v>10</v>
      </c>
      <c r="E7118" s="168">
        <v>30</v>
      </c>
      <c r="F7118" s="168">
        <v>60</v>
      </c>
      <c r="G7118" s="168">
        <v>888</v>
      </c>
      <c r="H7118" s="168">
        <v>517</v>
      </c>
      <c r="I7118" s="168">
        <v>9.1</v>
      </c>
      <c r="J7118" s="168">
        <v>1</v>
      </c>
      <c r="K7118" s="168">
        <v>116.9</v>
      </c>
      <c r="L7118" s="168">
        <v>53</v>
      </c>
      <c r="M7118" s="168">
        <v>17.5</v>
      </c>
      <c r="N7118" s="168">
        <v>961.1</v>
      </c>
    </row>
    <row r="7119" spans="1:14" x14ac:dyDescent="0.2">
      <c r="A7119" s="168">
        <v>2019</v>
      </c>
      <c r="B7119" s="168">
        <v>10</v>
      </c>
      <c r="C7119" s="168">
        <v>24</v>
      </c>
      <c r="D7119" s="168">
        <v>11</v>
      </c>
      <c r="E7119" s="168">
        <v>30</v>
      </c>
      <c r="F7119" s="168">
        <v>62</v>
      </c>
      <c r="G7119" s="168">
        <v>933</v>
      </c>
      <c r="H7119" s="168">
        <v>633</v>
      </c>
      <c r="I7119" s="168">
        <v>9.3000000000000007</v>
      </c>
      <c r="J7119" s="168">
        <v>2.1</v>
      </c>
      <c r="K7119" s="168">
        <v>229.8</v>
      </c>
      <c r="L7119" s="168">
        <v>48.4</v>
      </c>
      <c r="M7119" s="168">
        <v>18.5</v>
      </c>
      <c r="N7119" s="168">
        <v>961.3</v>
      </c>
    </row>
    <row r="7120" spans="1:14" x14ac:dyDescent="0.2">
      <c r="A7120" s="168">
        <v>2019</v>
      </c>
      <c r="B7120" s="168">
        <v>10</v>
      </c>
      <c r="C7120" s="168">
        <v>24</v>
      </c>
      <c r="D7120" s="168">
        <v>12</v>
      </c>
      <c r="E7120" s="168">
        <v>30</v>
      </c>
      <c r="F7120" s="168">
        <v>65</v>
      </c>
      <c r="G7120" s="168">
        <v>949</v>
      </c>
      <c r="H7120" s="168">
        <v>691</v>
      </c>
      <c r="I7120" s="168">
        <v>9.4</v>
      </c>
      <c r="J7120" s="168">
        <v>1.2</v>
      </c>
      <c r="K7120" s="168">
        <v>211.7</v>
      </c>
      <c r="L7120" s="168">
        <v>46</v>
      </c>
      <c r="M7120" s="168">
        <v>19.3</v>
      </c>
      <c r="N7120" s="168">
        <v>961.1</v>
      </c>
    </row>
    <row r="7121" spans="1:14" x14ac:dyDescent="0.2">
      <c r="A7121" s="168">
        <v>2019</v>
      </c>
      <c r="B7121" s="168">
        <v>10</v>
      </c>
      <c r="C7121" s="168">
        <v>24</v>
      </c>
      <c r="D7121" s="168">
        <v>13</v>
      </c>
      <c r="E7121" s="168">
        <v>30</v>
      </c>
      <c r="F7121" s="168">
        <v>67</v>
      </c>
      <c r="G7121" s="168">
        <v>943</v>
      </c>
      <c r="H7121" s="168">
        <v>682</v>
      </c>
      <c r="I7121" s="168">
        <v>9.5</v>
      </c>
      <c r="J7121" s="168">
        <v>2.7</v>
      </c>
      <c r="K7121" s="168">
        <v>201</v>
      </c>
      <c r="L7121" s="168">
        <v>46</v>
      </c>
      <c r="M7121" s="168">
        <v>20.100000000000001</v>
      </c>
      <c r="N7121" s="168">
        <v>960.7</v>
      </c>
    </row>
    <row r="7122" spans="1:14" x14ac:dyDescent="0.2">
      <c r="A7122" s="168">
        <v>2019</v>
      </c>
      <c r="B7122" s="168">
        <v>10</v>
      </c>
      <c r="C7122" s="168">
        <v>24</v>
      </c>
      <c r="D7122" s="168">
        <v>14</v>
      </c>
      <c r="E7122" s="168">
        <v>30</v>
      </c>
      <c r="F7122" s="168">
        <v>63</v>
      </c>
      <c r="G7122" s="168">
        <v>921</v>
      </c>
      <c r="H7122" s="168">
        <v>611</v>
      </c>
      <c r="I7122" s="168">
        <v>9.4</v>
      </c>
      <c r="J7122" s="168">
        <v>3.9</v>
      </c>
      <c r="K7122" s="168">
        <v>251.2</v>
      </c>
      <c r="L7122" s="168">
        <v>45.3</v>
      </c>
      <c r="M7122" s="168">
        <v>20.6</v>
      </c>
      <c r="N7122" s="168">
        <v>960.7</v>
      </c>
    </row>
    <row r="7123" spans="1:14" x14ac:dyDescent="0.2">
      <c r="A7123" s="168">
        <v>2019</v>
      </c>
      <c r="B7123" s="168">
        <v>10</v>
      </c>
      <c r="C7123" s="168">
        <v>24</v>
      </c>
      <c r="D7123" s="168">
        <v>15</v>
      </c>
      <c r="E7123" s="168">
        <v>30</v>
      </c>
      <c r="F7123" s="168">
        <v>59</v>
      </c>
      <c r="G7123" s="168">
        <v>874</v>
      </c>
      <c r="H7123" s="168">
        <v>486</v>
      </c>
      <c r="I7123" s="168">
        <v>9.3000000000000007</v>
      </c>
      <c r="J7123" s="168">
        <v>3.6</v>
      </c>
      <c r="K7123" s="168">
        <v>249.4</v>
      </c>
      <c r="L7123" s="168">
        <v>45.5</v>
      </c>
      <c r="M7123" s="168">
        <v>20.6</v>
      </c>
      <c r="N7123" s="168">
        <v>961</v>
      </c>
    </row>
    <row r="7124" spans="1:14" x14ac:dyDescent="0.2">
      <c r="A7124" s="168">
        <v>2019</v>
      </c>
      <c r="B7124" s="168">
        <v>10</v>
      </c>
      <c r="C7124" s="168">
        <v>24</v>
      </c>
      <c r="D7124" s="168">
        <v>16</v>
      </c>
      <c r="E7124" s="168">
        <v>30</v>
      </c>
      <c r="F7124" s="168">
        <v>48</v>
      </c>
      <c r="G7124" s="168">
        <v>784</v>
      </c>
      <c r="H7124" s="168">
        <v>316</v>
      </c>
      <c r="I7124" s="168">
        <v>9.1</v>
      </c>
      <c r="J7124" s="168">
        <v>4.7</v>
      </c>
      <c r="K7124" s="168">
        <v>238.6</v>
      </c>
      <c r="L7124" s="168">
        <v>48.9</v>
      </c>
      <c r="M7124" s="168">
        <v>19.7</v>
      </c>
      <c r="N7124" s="168">
        <v>961.6</v>
      </c>
    </row>
    <row r="7125" spans="1:14" x14ac:dyDescent="0.2">
      <c r="A7125" s="168">
        <v>2019</v>
      </c>
      <c r="B7125" s="168">
        <v>10</v>
      </c>
      <c r="C7125" s="168">
        <v>24</v>
      </c>
      <c r="D7125" s="168">
        <v>17</v>
      </c>
      <c r="E7125" s="168">
        <v>30</v>
      </c>
      <c r="F7125" s="168">
        <v>30</v>
      </c>
      <c r="G7125" s="168">
        <v>525</v>
      </c>
      <c r="H7125" s="168">
        <v>124</v>
      </c>
      <c r="I7125" s="168">
        <v>8.9</v>
      </c>
      <c r="J7125" s="168">
        <v>2.2999999999999998</v>
      </c>
      <c r="K7125" s="168">
        <v>237.3</v>
      </c>
      <c r="L7125" s="168">
        <v>50.5</v>
      </c>
      <c r="M7125" s="168">
        <v>19</v>
      </c>
      <c r="N7125" s="168">
        <v>962.2</v>
      </c>
    </row>
    <row r="7126" spans="1:14" x14ac:dyDescent="0.2">
      <c r="A7126" s="168">
        <v>2019</v>
      </c>
      <c r="B7126" s="168">
        <v>10</v>
      </c>
      <c r="C7126" s="168">
        <v>24</v>
      </c>
      <c r="D7126" s="168">
        <v>18</v>
      </c>
      <c r="E7126" s="168">
        <v>30</v>
      </c>
      <c r="F7126" s="168">
        <v>4</v>
      </c>
      <c r="G7126" s="168">
        <v>14</v>
      </c>
      <c r="H7126" s="168">
        <v>6</v>
      </c>
      <c r="I7126" s="168">
        <v>8.6999999999999993</v>
      </c>
      <c r="J7126" s="168">
        <v>2</v>
      </c>
      <c r="K7126" s="168">
        <v>255.3</v>
      </c>
      <c r="L7126" s="168">
        <v>60.4</v>
      </c>
      <c r="M7126" s="168">
        <v>15.9</v>
      </c>
      <c r="N7126" s="168">
        <v>963.3</v>
      </c>
    </row>
    <row r="7127" spans="1:14" x14ac:dyDescent="0.2">
      <c r="A7127" s="168">
        <v>2019</v>
      </c>
      <c r="B7127" s="168">
        <v>10</v>
      </c>
      <c r="C7127" s="168">
        <v>24</v>
      </c>
      <c r="D7127" s="168">
        <v>19</v>
      </c>
      <c r="E7127" s="168">
        <v>30</v>
      </c>
      <c r="F7127" s="168">
        <v>0</v>
      </c>
      <c r="G7127" s="168">
        <v>0</v>
      </c>
      <c r="H7127" s="168">
        <v>0</v>
      </c>
      <c r="I7127" s="168">
        <v>8.8000000000000007</v>
      </c>
      <c r="J7127" s="168">
        <v>1.4</v>
      </c>
      <c r="K7127" s="168">
        <v>281.2</v>
      </c>
      <c r="L7127" s="168">
        <v>66.400000000000006</v>
      </c>
      <c r="M7127" s="168">
        <v>14.4</v>
      </c>
      <c r="N7127" s="168">
        <v>964.1</v>
      </c>
    </row>
    <row r="7128" spans="1:14" x14ac:dyDescent="0.2">
      <c r="A7128" s="168">
        <v>2019</v>
      </c>
      <c r="B7128" s="168">
        <v>10</v>
      </c>
      <c r="C7128" s="168">
        <v>24</v>
      </c>
      <c r="D7128" s="168">
        <v>20</v>
      </c>
      <c r="E7128" s="168">
        <v>30</v>
      </c>
      <c r="F7128" s="168">
        <v>0</v>
      </c>
      <c r="G7128" s="168">
        <v>0</v>
      </c>
      <c r="H7128" s="168">
        <v>0</v>
      </c>
      <c r="I7128" s="168">
        <v>9.1</v>
      </c>
      <c r="J7128" s="168">
        <v>1.6</v>
      </c>
      <c r="K7128" s="168">
        <v>252.5</v>
      </c>
      <c r="L7128" s="168">
        <v>69.900000000000006</v>
      </c>
      <c r="M7128" s="168">
        <v>13.5</v>
      </c>
      <c r="N7128" s="168">
        <v>964.7</v>
      </c>
    </row>
    <row r="7129" spans="1:14" x14ac:dyDescent="0.2">
      <c r="A7129" s="168">
        <v>2019</v>
      </c>
      <c r="B7129" s="168">
        <v>10</v>
      </c>
      <c r="C7129" s="168">
        <v>24</v>
      </c>
      <c r="D7129" s="168">
        <v>21</v>
      </c>
      <c r="E7129" s="168">
        <v>30</v>
      </c>
      <c r="F7129" s="168">
        <v>0</v>
      </c>
      <c r="G7129" s="168">
        <v>0</v>
      </c>
      <c r="H7129" s="168">
        <v>0</v>
      </c>
      <c r="I7129" s="168">
        <v>9.5</v>
      </c>
      <c r="J7129" s="168">
        <v>1.3</v>
      </c>
      <c r="K7129" s="168">
        <v>126.6</v>
      </c>
      <c r="L7129" s="168">
        <v>75.2</v>
      </c>
      <c r="M7129" s="168">
        <v>13</v>
      </c>
      <c r="N7129" s="168">
        <v>965.2</v>
      </c>
    </row>
    <row r="7130" spans="1:14" x14ac:dyDescent="0.2">
      <c r="A7130" s="168">
        <v>2019</v>
      </c>
      <c r="B7130" s="168">
        <v>10</v>
      </c>
      <c r="C7130" s="168">
        <v>24</v>
      </c>
      <c r="D7130" s="168">
        <v>22</v>
      </c>
      <c r="E7130" s="168">
        <v>30</v>
      </c>
      <c r="F7130" s="168">
        <v>0</v>
      </c>
      <c r="G7130" s="168">
        <v>0</v>
      </c>
      <c r="H7130" s="168">
        <v>0</v>
      </c>
      <c r="I7130" s="168">
        <v>9.8000000000000007</v>
      </c>
      <c r="J7130" s="168">
        <v>0.7</v>
      </c>
      <c r="K7130" s="168">
        <v>177.3</v>
      </c>
      <c r="L7130" s="168">
        <v>84.1</v>
      </c>
      <c r="M7130" s="168">
        <v>11.7</v>
      </c>
      <c r="N7130" s="168">
        <v>965.6</v>
      </c>
    </row>
    <row r="7131" spans="1:14" x14ac:dyDescent="0.2">
      <c r="A7131" s="168">
        <v>2019</v>
      </c>
      <c r="B7131" s="168">
        <v>10</v>
      </c>
      <c r="C7131" s="168">
        <v>24</v>
      </c>
      <c r="D7131" s="168">
        <v>23</v>
      </c>
      <c r="E7131" s="168">
        <v>30</v>
      </c>
      <c r="F7131" s="168">
        <v>0</v>
      </c>
      <c r="G7131" s="168">
        <v>0</v>
      </c>
      <c r="H7131" s="168">
        <v>0</v>
      </c>
      <c r="I7131" s="168">
        <v>10</v>
      </c>
      <c r="J7131" s="168">
        <v>1.2</v>
      </c>
      <c r="K7131" s="168">
        <v>138.19999999999999</v>
      </c>
      <c r="L7131" s="168">
        <v>80.900000000000006</v>
      </c>
      <c r="M7131" s="168">
        <v>12</v>
      </c>
      <c r="N7131" s="168">
        <v>965.8</v>
      </c>
    </row>
    <row r="7132" spans="1:14" x14ac:dyDescent="0.2">
      <c r="A7132" s="168">
        <v>2019</v>
      </c>
      <c r="B7132" s="168">
        <v>10</v>
      </c>
      <c r="C7132" s="168">
        <v>25</v>
      </c>
      <c r="D7132" s="168">
        <v>0</v>
      </c>
      <c r="E7132" s="168">
        <v>30</v>
      </c>
      <c r="F7132" s="168">
        <v>0</v>
      </c>
      <c r="G7132" s="168">
        <v>0</v>
      </c>
      <c r="H7132" s="168">
        <v>0</v>
      </c>
      <c r="I7132" s="168">
        <v>10.3</v>
      </c>
      <c r="J7132" s="168">
        <v>2.7</v>
      </c>
      <c r="K7132" s="168">
        <v>23.3</v>
      </c>
      <c r="L7132" s="168">
        <v>75.8</v>
      </c>
      <c r="M7132" s="168">
        <v>12.9</v>
      </c>
      <c r="N7132" s="168">
        <v>965.8</v>
      </c>
    </row>
    <row r="7133" spans="1:14" x14ac:dyDescent="0.2">
      <c r="A7133" s="168">
        <v>2019</v>
      </c>
      <c r="B7133" s="168">
        <v>10</v>
      </c>
      <c r="C7133" s="168">
        <v>25</v>
      </c>
      <c r="D7133" s="168">
        <v>1</v>
      </c>
      <c r="E7133" s="168">
        <v>30</v>
      </c>
      <c r="F7133" s="168">
        <v>0</v>
      </c>
      <c r="G7133" s="168">
        <v>0</v>
      </c>
      <c r="H7133" s="168">
        <v>0</v>
      </c>
      <c r="I7133" s="168">
        <v>10.4</v>
      </c>
      <c r="J7133" s="168">
        <v>2.2999999999999998</v>
      </c>
      <c r="K7133" s="168">
        <v>70.099999999999994</v>
      </c>
      <c r="L7133" s="168">
        <v>76.2</v>
      </c>
      <c r="M7133" s="168">
        <v>12.1</v>
      </c>
      <c r="N7133" s="168">
        <v>965.7</v>
      </c>
    </row>
    <row r="7134" spans="1:14" x14ac:dyDescent="0.2">
      <c r="A7134" s="168">
        <v>2019</v>
      </c>
      <c r="B7134" s="168">
        <v>10</v>
      </c>
      <c r="C7134" s="168">
        <v>25</v>
      </c>
      <c r="D7134" s="168">
        <v>2</v>
      </c>
      <c r="E7134" s="168">
        <v>30</v>
      </c>
      <c r="F7134" s="168">
        <v>0</v>
      </c>
      <c r="G7134" s="168">
        <v>0</v>
      </c>
      <c r="H7134" s="168">
        <v>0</v>
      </c>
      <c r="I7134" s="168">
        <v>10.5</v>
      </c>
      <c r="J7134" s="168">
        <v>1.9</v>
      </c>
      <c r="K7134" s="168">
        <v>61.6</v>
      </c>
      <c r="L7134" s="168">
        <v>74.7</v>
      </c>
      <c r="M7134" s="168">
        <v>12.4</v>
      </c>
      <c r="N7134" s="168">
        <v>965.7</v>
      </c>
    </row>
    <row r="7135" spans="1:14" x14ac:dyDescent="0.2">
      <c r="A7135" s="168">
        <v>2019</v>
      </c>
      <c r="B7135" s="168">
        <v>10</v>
      </c>
      <c r="C7135" s="168">
        <v>25</v>
      </c>
      <c r="D7135" s="168">
        <v>3</v>
      </c>
      <c r="E7135" s="168">
        <v>30</v>
      </c>
      <c r="F7135" s="168">
        <v>0</v>
      </c>
      <c r="G7135" s="168">
        <v>0</v>
      </c>
      <c r="H7135" s="168">
        <v>0</v>
      </c>
      <c r="I7135" s="168">
        <v>10.5</v>
      </c>
      <c r="J7135" s="168">
        <v>0.9</v>
      </c>
      <c r="K7135" s="168">
        <v>110.3</v>
      </c>
      <c r="L7135" s="168">
        <v>82.3</v>
      </c>
      <c r="M7135" s="168">
        <v>10.8</v>
      </c>
      <c r="N7135" s="168">
        <v>965.5</v>
      </c>
    </row>
    <row r="7136" spans="1:14" x14ac:dyDescent="0.2">
      <c r="A7136" s="168">
        <v>2019</v>
      </c>
      <c r="B7136" s="168">
        <v>10</v>
      </c>
      <c r="C7136" s="168">
        <v>25</v>
      </c>
      <c r="D7136" s="168">
        <v>4</v>
      </c>
      <c r="E7136" s="168">
        <v>30</v>
      </c>
      <c r="F7136" s="168">
        <v>0</v>
      </c>
      <c r="G7136" s="168">
        <v>0</v>
      </c>
      <c r="H7136" s="168">
        <v>0</v>
      </c>
      <c r="I7136" s="168">
        <v>10.4</v>
      </c>
      <c r="J7136" s="168">
        <v>1.1000000000000001</v>
      </c>
      <c r="K7136" s="168">
        <v>104</v>
      </c>
      <c r="L7136" s="168">
        <v>83.7</v>
      </c>
      <c r="M7136" s="168">
        <v>10.4</v>
      </c>
      <c r="N7136" s="168">
        <v>965.4</v>
      </c>
    </row>
    <row r="7137" spans="1:14" x14ac:dyDescent="0.2">
      <c r="A7137" s="168">
        <v>2019</v>
      </c>
      <c r="B7137" s="168">
        <v>10</v>
      </c>
      <c r="C7137" s="168">
        <v>25</v>
      </c>
      <c r="D7137" s="168">
        <v>5</v>
      </c>
      <c r="E7137" s="168">
        <v>30</v>
      </c>
      <c r="F7137" s="168">
        <v>0</v>
      </c>
      <c r="G7137" s="168">
        <v>0</v>
      </c>
      <c r="H7137" s="168">
        <v>0</v>
      </c>
      <c r="I7137" s="168">
        <v>10.1</v>
      </c>
      <c r="J7137" s="168">
        <v>1.6</v>
      </c>
      <c r="K7137" s="168">
        <v>112.2</v>
      </c>
      <c r="L7137" s="168">
        <v>80.3</v>
      </c>
      <c r="M7137" s="168">
        <v>11</v>
      </c>
      <c r="N7137" s="168">
        <v>965.5</v>
      </c>
    </row>
    <row r="7138" spans="1:14" x14ac:dyDescent="0.2">
      <c r="A7138" s="168">
        <v>2019</v>
      </c>
      <c r="B7138" s="168">
        <v>10</v>
      </c>
      <c r="C7138" s="168">
        <v>25</v>
      </c>
      <c r="D7138" s="168">
        <v>6</v>
      </c>
      <c r="E7138" s="168">
        <v>30</v>
      </c>
      <c r="F7138" s="168">
        <v>0</v>
      </c>
      <c r="G7138" s="168">
        <v>0</v>
      </c>
      <c r="H7138" s="168">
        <v>0</v>
      </c>
      <c r="I7138" s="168">
        <v>9.8000000000000007</v>
      </c>
      <c r="J7138" s="168">
        <v>1</v>
      </c>
      <c r="K7138" s="168">
        <v>61.2</v>
      </c>
      <c r="L7138" s="168">
        <v>82.5</v>
      </c>
      <c r="M7138" s="168">
        <v>10.3</v>
      </c>
      <c r="N7138" s="168">
        <v>965.5</v>
      </c>
    </row>
    <row r="7139" spans="1:14" x14ac:dyDescent="0.2">
      <c r="A7139" s="168">
        <v>2019</v>
      </c>
      <c r="B7139" s="168">
        <v>10</v>
      </c>
      <c r="C7139" s="168">
        <v>25</v>
      </c>
      <c r="D7139" s="168">
        <v>7</v>
      </c>
      <c r="E7139" s="168">
        <v>30</v>
      </c>
      <c r="F7139" s="168">
        <v>8</v>
      </c>
      <c r="G7139" s="168">
        <v>81</v>
      </c>
      <c r="H7139" s="168">
        <v>15</v>
      </c>
      <c r="I7139" s="168">
        <v>9.3000000000000007</v>
      </c>
      <c r="J7139" s="168">
        <v>1.4</v>
      </c>
      <c r="K7139" s="168">
        <v>23</v>
      </c>
      <c r="L7139" s="168">
        <v>77.7</v>
      </c>
      <c r="M7139" s="168">
        <v>11.4</v>
      </c>
      <c r="N7139" s="168">
        <v>965.8</v>
      </c>
    </row>
    <row r="7140" spans="1:14" x14ac:dyDescent="0.2">
      <c r="A7140" s="168">
        <v>2019</v>
      </c>
      <c r="B7140" s="168">
        <v>10</v>
      </c>
      <c r="C7140" s="168">
        <v>25</v>
      </c>
      <c r="D7140" s="168">
        <v>8</v>
      </c>
      <c r="E7140" s="168">
        <v>30</v>
      </c>
      <c r="F7140" s="168">
        <v>37</v>
      </c>
      <c r="G7140" s="168">
        <v>614</v>
      </c>
      <c r="H7140" s="168">
        <v>161</v>
      </c>
      <c r="I7140" s="168">
        <v>8.1</v>
      </c>
      <c r="J7140" s="168">
        <v>0.5</v>
      </c>
      <c r="K7140" s="168">
        <v>155.4</v>
      </c>
      <c r="L7140" s="168">
        <v>74.400000000000006</v>
      </c>
      <c r="M7140" s="168">
        <v>13.7</v>
      </c>
      <c r="N7140" s="168">
        <v>966.3</v>
      </c>
    </row>
    <row r="7141" spans="1:14" x14ac:dyDescent="0.2">
      <c r="A7141" s="168">
        <v>2019</v>
      </c>
      <c r="B7141" s="168">
        <v>10</v>
      </c>
      <c r="C7141" s="168">
        <v>25</v>
      </c>
      <c r="D7141" s="168">
        <v>9</v>
      </c>
      <c r="E7141" s="168">
        <v>30</v>
      </c>
      <c r="F7141" s="168">
        <v>49</v>
      </c>
      <c r="G7141" s="168">
        <v>821</v>
      </c>
      <c r="H7141" s="168">
        <v>353</v>
      </c>
      <c r="I7141" s="168">
        <v>6.9</v>
      </c>
      <c r="J7141" s="168">
        <v>0.7</v>
      </c>
      <c r="K7141" s="168">
        <v>176.2</v>
      </c>
      <c r="L7141" s="168">
        <v>62.5</v>
      </c>
      <c r="M7141" s="168">
        <v>17.2</v>
      </c>
      <c r="N7141" s="168">
        <v>966.6</v>
      </c>
    </row>
    <row r="7142" spans="1:14" x14ac:dyDescent="0.2">
      <c r="A7142" s="168">
        <v>2019</v>
      </c>
      <c r="B7142" s="168">
        <v>10</v>
      </c>
      <c r="C7142" s="168">
        <v>25</v>
      </c>
      <c r="D7142" s="168">
        <v>10</v>
      </c>
      <c r="E7142" s="168">
        <v>30</v>
      </c>
      <c r="F7142" s="168">
        <v>55</v>
      </c>
      <c r="G7142" s="168">
        <v>905</v>
      </c>
      <c r="H7142" s="168">
        <v>517</v>
      </c>
      <c r="I7142" s="168">
        <v>6</v>
      </c>
      <c r="J7142" s="168">
        <v>0.6</v>
      </c>
      <c r="K7142" s="168">
        <v>132.80000000000001</v>
      </c>
      <c r="L7142" s="168">
        <v>49.5</v>
      </c>
      <c r="M7142" s="168">
        <v>20.2</v>
      </c>
      <c r="N7142" s="168">
        <v>966.4</v>
      </c>
    </row>
    <row r="7143" spans="1:14" x14ac:dyDescent="0.2">
      <c r="A7143" s="168">
        <v>2019</v>
      </c>
      <c r="B7143" s="168">
        <v>10</v>
      </c>
      <c r="C7143" s="168">
        <v>25</v>
      </c>
      <c r="D7143" s="168">
        <v>11</v>
      </c>
      <c r="E7143" s="168">
        <v>30</v>
      </c>
      <c r="F7143" s="168">
        <v>59</v>
      </c>
      <c r="G7143" s="168">
        <v>945</v>
      </c>
      <c r="H7143" s="168">
        <v>633</v>
      </c>
      <c r="I7143" s="168">
        <v>5.6</v>
      </c>
      <c r="J7143" s="168">
        <v>1.4</v>
      </c>
      <c r="K7143" s="168">
        <v>202.8</v>
      </c>
      <c r="L7143" s="168">
        <v>47</v>
      </c>
      <c r="M7143" s="168">
        <v>20.9</v>
      </c>
      <c r="N7143" s="168">
        <v>966.2</v>
      </c>
    </row>
    <row r="7144" spans="1:14" x14ac:dyDescent="0.2">
      <c r="A7144" s="168">
        <v>2019</v>
      </c>
      <c r="B7144" s="168">
        <v>10</v>
      </c>
      <c r="C7144" s="168">
        <v>25</v>
      </c>
      <c r="D7144" s="168">
        <v>12</v>
      </c>
      <c r="E7144" s="168">
        <v>30</v>
      </c>
      <c r="F7144" s="168">
        <v>62</v>
      </c>
      <c r="G7144" s="168">
        <v>960</v>
      </c>
      <c r="H7144" s="168">
        <v>690</v>
      </c>
      <c r="I7144" s="168">
        <v>5.5</v>
      </c>
      <c r="J7144" s="168">
        <v>1.2</v>
      </c>
      <c r="K7144" s="168">
        <v>216.1</v>
      </c>
      <c r="L7144" s="168">
        <v>43.2</v>
      </c>
      <c r="M7144" s="168">
        <v>21.6</v>
      </c>
      <c r="N7144" s="168">
        <v>965.6</v>
      </c>
    </row>
    <row r="7145" spans="1:14" x14ac:dyDescent="0.2">
      <c r="A7145" s="168">
        <v>2019</v>
      </c>
      <c r="B7145" s="168">
        <v>10</v>
      </c>
      <c r="C7145" s="168">
        <v>25</v>
      </c>
      <c r="D7145" s="168">
        <v>13</v>
      </c>
      <c r="E7145" s="168">
        <v>30</v>
      </c>
      <c r="F7145" s="168">
        <v>62</v>
      </c>
      <c r="G7145" s="168">
        <v>956</v>
      </c>
      <c r="H7145" s="168">
        <v>682</v>
      </c>
      <c r="I7145" s="168">
        <v>5.6</v>
      </c>
      <c r="J7145" s="168">
        <v>1.8</v>
      </c>
      <c r="K7145" s="168">
        <v>241.5</v>
      </c>
      <c r="L7145" s="168">
        <v>41.6</v>
      </c>
      <c r="M7145" s="168">
        <v>22.3</v>
      </c>
      <c r="N7145" s="168">
        <v>964.9</v>
      </c>
    </row>
    <row r="7146" spans="1:14" x14ac:dyDescent="0.2">
      <c r="A7146" s="168">
        <v>2019</v>
      </c>
      <c r="B7146" s="168">
        <v>10</v>
      </c>
      <c r="C7146" s="168">
        <v>25</v>
      </c>
      <c r="D7146" s="168">
        <v>14</v>
      </c>
      <c r="E7146" s="168">
        <v>30</v>
      </c>
      <c r="F7146" s="168">
        <v>61</v>
      </c>
      <c r="G7146" s="168">
        <v>932</v>
      </c>
      <c r="H7146" s="168">
        <v>610</v>
      </c>
      <c r="I7146" s="168">
        <v>6</v>
      </c>
      <c r="J7146" s="168">
        <v>3.1</v>
      </c>
      <c r="K7146" s="168">
        <v>245.3</v>
      </c>
      <c r="L7146" s="168">
        <v>42.7</v>
      </c>
      <c r="M7146" s="168">
        <v>22.5</v>
      </c>
      <c r="N7146" s="168">
        <v>964.5</v>
      </c>
    </row>
    <row r="7147" spans="1:14" x14ac:dyDescent="0.2">
      <c r="A7147" s="168">
        <v>2019</v>
      </c>
      <c r="B7147" s="168">
        <v>10</v>
      </c>
      <c r="C7147" s="168">
        <v>25</v>
      </c>
      <c r="D7147" s="168">
        <v>15</v>
      </c>
      <c r="E7147" s="168">
        <v>30</v>
      </c>
      <c r="F7147" s="168">
        <v>56</v>
      </c>
      <c r="G7147" s="168">
        <v>880</v>
      </c>
      <c r="H7147" s="168">
        <v>482</v>
      </c>
      <c r="I7147" s="168">
        <v>6.5</v>
      </c>
      <c r="J7147" s="168">
        <v>3.2</v>
      </c>
      <c r="K7147" s="168">
        <v>246.4</v>
      </c>
      <c r="L7147" s="168">
        <v>43.4</v>
      </c>
      <c r="M7147" s="168">
        <v>22.3</v>
      </c>
      <c r="N7147" s="168">
        <v>964.2</v>
      </c>
    </row>
    <row r="7148" spans="1:14" x14ac:dyDescent="0.2">
      <c r="A7148" s="168">
        <v>2019</v>
      </c>
      <c r="B7148" s="168">
        <v>10</v>
      </c>
      <c r="C7148" s="168">
        <v>25</v>
      </c>
      <c r="D7148" s="168">
        <v>16</v>
      </c>
      <c r="E7148" s="168">
        <v>30</v>
      </c>
      <c r="F7148" s="168">
        <v>48</v>
      </c>
      <c r="G7148" s="168">
        <v>780</v>
      </c>
      <c r="H7148" s="168">
        <v>311</v>
      </c>
      <c r="I7148" s="168">
        <v>7.2</v>
      </c>
      <c r="J7148" s="168">
        <v>3.7</v>
      </c>
      <c r="K7148" s="168">
        <v>242.7</v>
      </c>
      <c r="L7148" s="168">
        <v>45.2</v>
      </c>
      <c r="M7148" s="168">
        <v>21.5</v>
      </c>
      <c r="N7148" s="168">
        <v>964</v>
      </c>
    </row>
    <row r="7149" spans="1:14" x14ac:dyDescent="0.2">
      <c r="A7149" s="168">
        <v>2019</v>
      </c>
      <c r="B7149" s="168">
        <v>10</v>
      </c>
      <c r="C7149" s="168">
        <v>25</v>
      </c>
      <c r="D7149" s="168">
        <v>17</v>
      </c>
      <c r="E7149" s="168">
        <v>30</v>
      </c>
      <c r="F7149" s="168">
        <v>31</v>
      </c>
      <c r="G7149" s="168">
        <v>529</v>
      </c>
      <c r="H7149" s="168">
        <v>123</v>
      </c>
      <c r="I7149" s="168">
        <v>7.9</v>
      </c>
      <c r="J7149" s="168">
        <v>3.3</v>
      </c>
      <c r="K7149" s="168">
        <v>242</v>
      </c>
      <c r="L7149" s="168">
        <v>49.5</v>
      </c>
      <c r="M7149" s="168">
        <v>20.100000000000001</v>
      </c>
      <c r="N7149" s="168">
        <v>964.1</v>
      </c>
    </row>
    <row r="7150" spans="1:14" x14ac:dyDescent="0.2">
      <c r="A7150" s="168">
        <v>2019</v>
      </c>
      <c r="B7150" s="168">
        <v>10</v>
      </c>
      <c r="C7150" s="168">
        <v>25</v>
      </c>
      <c r="D7150" s="168">
        <v>18</v>
      </c>
      <c r="E7150" s="168">
        <v>30</v>
      </c>
      <c r="F7150" s="168">
        <v>4</v>
      </c>
      <c r="G7150" s="168">
        <v>10</v>
      </c>
      <c r="H7150" s="168">
        <v>6</v>
      </c>
      <c r="I7150" s="168">
        <v>8.4</v>
      </c>
      <c r="J7150" s="168">
        <v>2.2999999999999998</v>
      </c>
      <c r="K7150" s="168">
        <v>261.89999999999998</v>
      </c>
      <c r="L7150" s="168">
        <v>57.4</v>
      </c>
      <c r="M7150" s="168">
        <v>17.2</v>
      </c>
      <c r="N7150" s="168">
        <v>964.5</v>
      </c>
    </row>
    <row r="7151" spans="1:14" x14ac:dyDescent="0.2">
      <c r="A7151" s="168">
        <v>2019</v>
      </c>
      <c r="B7151" s="168">
        <v>10</v>
      </c>
      <c r="C7151" s="168">
        <v>25</v>
      </c>
      <c r="D7151" s="168">
        <v>19</v>
      </c>
      <c r="E7151" s="168">
        <v>30</v>
      </c>
      <c r="F7151" s="168">
        <v>0</v>
      </c>
      <c r="G7151" s="168">
        <v>0</v>
      </c>
      <c r="H7151" s="168">
        <v>0</v>
      </c>
      <c r="I7151" s="168">
        <v>8.6999999999999993</v>
      </c>
      <c r="J7151" s="168">
        <v>0.6</v>
      </c>
      <c r="K7151" s="168">
        <v>268.5</v>
      </c>
      <c r="L7151" s="168">
        <v>61.2</v>
      </c>
      <c r="M7151" s="168">
        <v>15.4</v>
      </c>
      <c r="N7151" s="168">
        <v>965.1</v>
      </c>
    </row>
    <row r="7152" spans="1:14" x14ac:dyDescent="0.2">
      <c r="A7152" s="168">
        <v>2019</v>
      </c>
      <c r="B7152" s="168">
        <v>10</v>
      </c>
      <c r="C7152" s="168">
        <v>25</v>
      </c>
      <c r="D7152" s="168">
        <v>20</v>
      </c>
      <c r="E7152" s="168">
        <v>30</v>
      </c>
      <c r="F7152" s="168">
        <v>0</v>
      </c>
      <c r="G7152" s="168">
        <v>0</v>
      </c>
      <c r="H7152" s="168">
        <v>0</v>
      </c>
      <c r="I7152" s="168">
        <v>8.3000000000000007</v>
      </c>
      <c r="J7152" s="168">
        <v>0.5</v>
      </c>
      <c r="K7152" s="168">
        <v>220.3</v>
      </c>
      <c r="L7152" s="168">
        <v>69.400000000000006</v>
      </c>
      <c r="M7152" s="168">
        <v>14.5</v>
      </c>
      <c r="N7152" s="168">
        <v>965.5</v>
      </c>
    </row>
    <row r="7153" spans="1:14" x14ac:dyDescent="0.2">
      <c r="A7153" s="168">
        <v>2019</v>
      </c>
      <c r="B7153" s="168">
        <v>10</v>
      </c>
      <c r="C7153" s="168">
        <v>25</v>
      </c>
      <c r="D7153" s="168">
        <v>21</v>
      </c>
      <c r="E7153" s="168">
        <v>30</v>
      </c>
      <c r="F7153" s="168">
        <v>0</v>
      </c>
      <c r="G7153" s="168">
        <v>0</v>
      </c>
      <c r="H7153" s="168">
        <v>0</v>
      </c>
      <c r="I7153" s="168">
        <v>5.6</v>
      </c>
      <c r="J7153" s="168">
        <v>0.5</v>
      </c>
      <c r="K7153" s="168">
        <v>24.3</v>
      </c>
      <c r="L7153" s="168">
        <v>77.2</v>
      </c>
      <c r="M7153" s="168">
        <v>13.5</v>
      </c>
      <c r="N7153" s="168">
        <v>965.5</v>
      </c>
    </row>
    <row r="7154" spans="1:14" x14ac:dyDescent="0.2">
      <c r="A7154" s="168">
        <v>2019</v>
      </c>
      <c r="B7154" s="168">
        <v>10</v>
      </c>
      <c r="C7154" s="168">
        <v>25</v>
      </c>
      <c r="D7154" s="168">
        <v>22</v>
      </c>
      <c r="E7154" s="168">
        <v>30</v>
      </c>
      <c r="F7154" s="168">
        <v>0</v>
      </c>
      <c r="G7154" s="168">
        <v>0</v>
      </c>
      <c r="H7154" s="168">
        <v>0</v>
      </c>
      <c r="I7154" s="168">
        <v>-1.8</v>
      </c>
      <c r="J7154" s="168">
        <v>0.6</v>
      </c>
      <c r="K7154" s="168">
        <v>74.599999999999994</v>
      </c>
      <c r="L7154" s="168">
        <v>77.900000000000006</v>
      </c>
      <c r="M7154" s="168">
        <v>13.1</v>
      </c>
      <c r="N7154" s="168">
        <v>965.4</v>
      </c>
    </row>
    <row r="7155" spans="1:14" x14ac:dyDescent="0.2">
      <c r="A7155" s="168">
        <v>2019</v>
      </c>
      <c r="B7155" s="168">
        <v>10</v>
      </c>
      <c r="C7155" s="168">
        <v>25</v>
      </c>
      <c r="D7155" s="168">
        <v>23</v>
      </c>
      <c r="E7155" s="168">
        <v>30</v>
      </c>
      <c r="F7155" s="168">
        <v>0</v>
      </c>
      <c r="G7155" s="168">
        <v>0</v>
      </c>
      <c r="H7155" s="168">
        <v>0</v>
      </c>
      <c r="I7155" s="168">
        <v>-10.9</v>
      </c>
      <c r="J7155" s="168">
        <v>0.9</v>
      </c>
      <c r="K7155" s="168">
        <v>79.400000000000006</v>
      </c>
      <c r="L7155" s="168">
        <v>81.599999999999994</v>
      </c>
      <c r="M7155" s="168">
        <v>12.7</v>
      </c>
      <c r="N7155" s="168">
        <v>965.2</v>
      </c>
    </row>
    <row r="7156" spans="1:14" x14ac:dyDescent="0.2">
      <c r="A7156" s="168">
        <v>2019</v>
      </c>
      <c r="B7156" s="168">
        <v>10</v>
      </c>
      <c r="C7156" s="168">
        <v>26</v>
      </c>
      <c r="D7156" s="168">
        <v>0</v>
      </c>
      <c r="E7156" s="168">
        <v>30</v>
      </c>
      <c r="F7156" s="168">
        <v>0</v>
      </c>
      <c r="G7156" s="168">
        <v>0</v>
      </c>
      <c r="H7156" s="168">
        <v>0</v>
      </c>
      <c r="I7156" s="168">
        <v>-15.5</v>
      </c>
      <c r="J7156" s="168">
        <v>1</v>
      </c>
      <c r="K7156" s="168">
        <v>66.3</v>
      </c>
      <c r="L7156" s="168">
        <v>85</v>
      </c>
      <c r="M7156" s="168">
        <v>12.2</v>
      </c>
      <c r="N7156" s="168">
        <v>964.9</v>
      </c>
    </row>
    <row r="7157" spans="1:14" x14ac:dyDescent="0.2">
      <c r="A7157" s="168">
        <v>2019</v>
      </c>
      <c r="B7157" s="168">
        <v>10</v>
      </c>
      <c r="C7157" s="168">
        <v>26</v>
      </c>
      <c r="D7157" s="168">
        <v>1</v>
      </c>
      <c r="E7157" s="168">
        <v>30</v>
      </c>
      <c r="F7157" s="168">
        <v>0</v>
      </c>
      <c r="G7157" s="168">
        <v>0</v>
      </c>
      <c r="H7157" s="168">
        <v>0</v>
      </c>
      <c r="I7157" s="168">
        <v>-16.600000000000001</v>
      </c>
      <c r="J7157" s="168">
        <v>0.8</v>
      </c>
      <c r="K7157" s="168">
        <v>56</v>
      </c>
      <c r="L7157" s="168">
        <v>86.2</v>
      </c>
      <c r="M7157" s="168">
        <v>11.8</v>
      </c>
      <c r="N7157" s="168">
        <v>964.6</v>
      </c>
    </row>
    <row r="7158" spans="1:14" x14ac:dyDescent="0.2">
      <c r="A7158" s="168">
        <v>2019</v>
      </c>
      <c r="B7158" s="168">
        <v>10</v>
      </c>
      <c r="C7158" s="168">
        <v>26</v>
      </c>
      <c r="D7158" s="168">
        <v>2</v>
      </c>
      <c r="E7158" s="168">
        <v>30</v>
      </c>
      <c r="F7158" s="168">
        <v>0</v>
      </c>
      <c r="G7158" s="168">
        <v>0</v>
      </c>
      <c r="H7158" s="168">
        <v>0</v>
      </c>
      <c r="I7158" s="168">
        <v>-16.8</v>
      </c>
      <c r="J7158" s="168">
        <v>1.2</v>
      </c>
      <c r="K7158" s="168">
        <v>46</v>
      </c>
      <c r="L7158" s="168">
        <v>83.5</v>
      </c>
      <c r="M7158" s="168">
        <v>12.3</v>
      </c>
      <c r="N7158" s="168">
        <v>964.4</v>
      </c>
    </row>
    <row r="7159" spans="1:14" x14ac:dyDescent="0.2">
      <c r="A7159" s="168">
        <v>2019</v>
      </c>
      <c r="B7159" s="168">
        <v>10</v>
      </c>
      <c r="C7159" s="168">
        <v>26</v>
      </c>
      <c r="D7159" s="168">
        <v>3</v>
      </c>
      <c r="E7159" s="168">
        <v>30</v>
      </c>
      <c r="F7159" s="168">
        <v>0</v>
      </c>
      <c r="G7159" s="168">
        <v>0</v>
      </c>
      <c r="H7159" s="168">
        <v>0</v>
      </c>
      <c r="I7159" s="168">
        <v>-16.5</v>
      </c>
      <c r="J7159" s="168">
        <v>0.7</v>
      </c>
      <c r="K7159" s="168">
        <v>104.5</v>
      </c>
      <c r="L7159" s="168">
        <v>83.7</v>
      </c>
      <c r="M7159" s="168">
        <v>11.9</v>
      </c>
      <c r="N7159" s="168">
        <v>963.8</v>
      </c>
    </row>
    <row r="7160" spans="1:14" x14ac:dyDescent="0.2">
      <c r="A7160" s="168">
        <v>2019</v>
      </c>
      <c r="B7160" s="168">
        <v>10</v>
      </c>
      <c r="C7160" s="168">
        <v>26</v>
      </c>
      <c r="D7160" s="168">
        <v>4</v>
      </c>
      <c r="E7160" s="168">
        <v>30</v>
      </c>
      <c r="F7160" s="168">
        <v>0</v>
      </c>
      <c r="G7160" s="168">
        <v>0</v>
      </c>
      <c r="H7160" s="168">
        <v>0</v>
      </c>
      <c r="I7160" s="168">
        <v>-15.6</v>
      </c>
      <c r="J7160" s="168">
        <v>1.1000000000000001</v>
      </c>
      <c r="K7160" s="168">
        <v>128</v>
      </c>
      <c r="L7160" s="168">
        <v>83.6</v>
      </c>
      <c r="M7160" s="168">
        <v>11.7</v>
      </c>
      <c r="N7160" s="168">
        <v>963.4</v>
      </c>
    </row>
    <row r="7161" spans="1:14" x14ac:dyDescent="0.2">
      <c r="A7161" s="168">
        <v>2019</v>
      </c>
      <c r="B7161" s="168">
        <v>10</v>
      </c>
      <c r="C7161" s="168">
        <v>26</v>
      </c>
      <c r="D7161" s="168">
        <v>5</v>
      </c>
      <c r="E7161" s="168">
        <v>30</v>
      </c>
      <c r="F7161" s="168">
        <v>0</v>
      </c>
      <c r="G7161" s="168">
        <v>0</v>
      </c>
      <c r="H7161" s="168">
        <v>0</v>
      </c>
      <c r="I7161" s="168">
        <v>-14.5</v>
      </c>
      <c r="J7161" s="168">
        <v>1.2</v>
      </c>
      <c r="K7161" s="168">
        <v>157.5</v>
      </c>
      <c r="L7161" s="168">
        <v>79.099999999999994</v>
      </c>
      <c r="M7161" s="168">
        <v>12.4</v>
      </c>
      <c r="N7161" s="168">
        <v>963.4</v>
      </c>
    </row>
    <row r="7162" spans="1:14" x14ac:dyDescent="0.2">
      <c r="A7162" s="168">
        <v>2019</v>
      </c>
      <c r="B7162" s="168">
        <v>10</v>
      </c>
      <c r="C7162" s="168">
        <v>26</v>
      </c>
      <c r="D7162" s="168">
        <v>6</v>
      </c>
      <c r="E7162" s="168">
        <v>30</v>
      </c>
      <c r="F7162" s="168">
        <v>0</v>
      </c>
      <c r="G7162" s="168">
        <v>0</v>
      </c>
      <c r="H7162" s="168">
        <v>0</v>
      </c>
      <c r="I7162" s="168">
        <v>-13.8</v>
      </c>
      <c r="J7162" s="168">
        <v>2.1</v>
      </c>
      <c r="K7162" s="168">
        <v>56.9</v>
      </c>
      <c r="L7162" s="168">
        <v>74.900000000000006</v>
      </c>
      <c r="M7162" s="168">
        <v>12.9</v>
      </c>
      <c r="N7162" s="168">
        <v>963.5</v>
      </c>
    </row>
    <row r="7163" spans="1:14" x14ac:dyDescent="0.2">
      <c r="A7163" s="168">
        <v>2019</v>
      </c>
      <c r="B7163" s="168">
        <v>10</v>
      </c>
      <c r="C7163" s="168">
        <v>26</v>
      </c>
      <c r="D7163" s="168">
        <v>7</v>
      </c>
      <c r="E7163" s="168">
        <v>30</v>
      </c>
      <c r="F7163" s="168">
        <v>7</v>
      </c>
      <c r="G7163" s="168">
        <v>76</v>
      </c>
      <c r="H7163" s="168">
        <v>14</v>
      </c>
      <c r="I7163" s="168">
        <v>-13.9</v>
      </c>
      <c r="J7163" s="168">
        <v>2.1</v>
      </c>
      <c r="K7163" s="168">
        <v>26.3</v>
      </c>
      <c r="L7163" s="168">
        <v>70.5</v>
      </c>
      <c r="M7163" s="168">
        <v>13.3</v>
      </c>
      <c r="N7163" s="168">
        <v>963.7</v>
      </c>
    </row>
    <row r="7164" spans="1:14" x14ac:dyDescent="0.2">
      <c r="A7164" s="168">
        <v>2019</v>
      </c>
      <c r="B7164" s="168">
        <v>10</v>
      </c>
      <c r="C7164" s="168">
        <v>26</v>
      </c>
      <c r="D7164" s="168">
        <v>8</v>
      </c>
      <c r="E7164" s="168">
        <v>30</v>
      </c>
      <c r="F7164" s="168">
        <v>35</v>
      </c>
      <c r="G7164" s="168">
        <v>628</v>
      </c>
      <c r="H7164" s="168">
        <v>161</v>
      </c>
      <c r="I7164" s="168">
        <v>-14.4</v>
      </c>
      <c r="J7164" s="168">
        <v>1.3</v>
      </c>
      <c r="K7164" s="168">
        <v>49.8</v>
      </c>
      <c r="L7164" s="168">
        <v>64</v>
      </c>
      <c r="M7164" s="168">
        <v>16</v>
      </c>
      <c r="N7164" s="168">
        <v>964.2</v>
      </c>
    </row>
    <row r="7165" spans="1:14" x14ac:dyDescent="0.2">
      <c r="A7165" s="168">
        <v>2019</v>
      </c>
      <c r="B7165" s="168">
        <v>10</v>
      </c>
      <c r="C7165" s="168">
        <v>26</v>
      </c>
      <c r="D7165" s="168">
        <v>9</v>
      </c>
      <c r="E7165" s="168">
        <v>30</v>
      </c>
      <c r="F7165" s="168">
        <v>49</v>
      </c>
      <c r="G7165" s="168">
        <v>822</v>
      </c>
      <c r="H7165" s="168">
        <v>351</v>
      </c>
      <c r="I7165" s="168">
        <v>-15.1</v>
      </c>
      <c r="J7165" s="168">
        <v>2.1</v>
      </c>
      <c r="K7165" s="168">
        <v>86.7</v>
      </c>
      <c r="L7165" s="168">
        <v>60</v>
      </c>
      <c r="M7165" s="168">
        <v>18.399999999999999</v>
      </c>
      <c r="N7165" s="168">
        <v>964.4</v>
      </c>
    </row>
    <row r="7166" spans="1:14" x14ac:dyDescent="0.2">
      <c r="A7166" s="168">
        <v>2019</v>
      </c>
      <c r="B7166" s="168">
        <v>10</v>
      </c>
      <c r="C7166" s="168">
        <v>26</v>
      </c>
      <c r="D7166" s="168">
        <v>10</v>
      </c>
      <c r="E7166" s="168">
        <v>30</v>
      </c>
      <c r="F7166" s="168">
        <v>56</v>
      </c>
      <c r="G7166" s="168">
        <v>909</v>
      </c>
      <c r="H7166" s="168">
        <v>517</v>
      </c>
      <c r="I7166" s="168">
        <v>-15.7</v>
      </c>
      <c r="J7166" s="168">
        <v>1.4</v>
      </c>
      <c r="K7166" s="168">
        <v>120.7</v>
      </c>
      <c r="L7166" s="168">
        <v>47.1</v>
      </c>
      <c r="M7166" s="168">
        <v>21.5</v>
      </c>
      <c r="N7166" s="168">
        <v>964.5</v>
      </c>
    </row>
    <row r="7167" spans="1:14" x14ac:dyDescent="0.2">
      <c r="A7167" s="168">
        <v>2019</v>
      </c>
      <c r="B7167" s="168">
        <v>10</v>
      </c>
      <c r="C7167" s="168">
        <v>26</v>
      </c>
      <c r="D7167" s="168">
        <v>11</v>
      </c>
      <c r="E7167" s="168">
        <v>30</v>
      </c>
      <c r="F7167" s="168">
        <v>60</v>
      </c>
      <c r="G7167" s="168">
        <v>948</v>
      </c>
      <c r="H7167" s="168">
        <v>632</v>
      </c>
      <c r="I7167" s="168">
        <v>-16.399999999999999</v>
      </c>
      <c r="J7167" s="168">
        <v>1.7</v>
      </c>
      <c r="K7167" s="168">
        <v>218.8</v>
      </c>
      <c r="L7167" s="168">
        <v>46.7</v>
      </c>
      <c r="M7167" s="168">
        <v>22</v>
      </c>
      <c r="N7167" s="168">
        <v>964.5</v>
      </c>
    </row>
    <row r="7168" spans="1:14" x14ac:dyDescent="0.2">
      <c r="A7168" s="168">
        <v>2019</v>
      </c>
      <c r="B7168" s="168">
        <v>10</v>
      </c>
      <c r="C7168" s="168">
        <v>26</v>
      </c>
      <c r="D7168" s="168">
        <v>12</v>
      </c>
      <c r="E7168" s="168">
        <v>30</v>
      </c>
      <c r="F7168" s="168">
        <v>62</v>
      </c>
      <c r="G7168" s="168">
        <v>960</v>
      </c>
      <c r="H7168" s="168">
        <v>686</v>
      </c>
      <c r="I7168" s="168">
        <v>-16.899999999999999</v>
      </c>
      <c r="J7168" s="168">
        <v>1.5</v>
      </c>
      <c r="K7168" s="168">
        <v>221.9</v>
      </c>
      <c r="L7168" s="168">
        <v>44.8</v>
      </c>
      <c r="M7168" s="168">
        <v>22.7</v>
      </c>
      <c r="N7168" s="168">
        <v>964.1</v>
      </c>
    </row>
    <row r="7169" spans="1:14" x14ac:dyDescent="0.2">
      <c r="A7169" s="168">
        <v>2019</v>
      </c>
      <c r="B7169" s="168">
        <v>10</v>
      </c>
      <c r="C7169" s="168">
        <v>26</v>
      </c>
      <c r="D7169" s="168">
        <v>13</v>
      </c>
      <c r="E7169" s="168">
        <v>30</v>
      </c>
      <c r="F7169" s="168">
        <v>62</v>
      </c>
      <c r="G7169" s="168">
        <v>952</v>
      </c>
      <c r="H7169" s="168">
        <v>676</v>
      </c>
      <c r="I7169" s="168">
        <v>-17.600000000000001</v>
      </c>
      <c r="J7169" s="168">
        <v>1.3</v>
      </c>
      <c r="K7169" s="168">
        <v>186.1</v>
      </c>
      <c r="L7169" s="168">
        <v>43.1</v>
      </c>
      <c r="M7169" s="168">
        <v>23.9</v>
      </c>
      <c r="N7169" s="168">
        <v>963.3</v>
      </c>
    </row>
    <row r="7170" spans="1:14" x14ac:dyDescent="0.2">
      <c r="A7170" s="168">
        <v>2019</v>
      </c>
      <c r="B7170" s="168">
        <v>10</v>
      </c>
      <c r="C7170" s="168">
        <v>26</v>
      </c>
      <c r="D7170" s="168">
        <v>14</v>
      </c>
      <c r="E7170" s="168">
        <v>30</v>
      </c>
      <c r="F7170" s="168">
        <v>61</v>
      </c>
      <c r="G7170" s="168">
        <v>927</v>
      </c>
      <c r="H7170" s="168">
        <v>604</v>
      </c>
      <c r="I7170" s="168">
        <v>-18.5</v>
      </c>
      <c r="J7170" s="168">
        <v>2.5</v>
      </c>
      <c r="K7170" s="168">
        <v>226.6</v>
      </c>
      <c r="L7170" s="168">
        <v>42.6</v>
      </c>
      <c r="M7170" s="168">
        <v>24.1</v>
      </c>
      <c r="N7170" s="168">
        <v>962.9</v>
      </c>
    </row>
    <row r="7171" spans="1:14" x14ac:dyDescent="0.2">
      <c r="A7171" s="168">
        <v>2019</v>
      </c>
      <c r="B7171" s="168">
        <v>10</v>
      </c>
      <c r="C7171" s="168">
        <v>26</v>
      </c>
      <c r="D7171" s="168">
        <v>15</v>
      </c>
      <c r="E7171" s="168">
        <v>30</v>
      </c>
      <c r="F7171" s="168">
        <v>56</v>
      </c>
      <c r="G7171" s="168">
        <v>878</v>
      </c>
      <c r="H7171" s="168">
        <v>477</v>
      </c>
      <c r="I7171" s="168">
        <v>-19.899999999999999</v>
      </c>
      <c r="J7171" s="168">
        <v>3.3</v>
      </c>
      <c r="K7171" s="168">
        <v>241.4</v>
      </c>
      <c r="L7171" s="168">
        <v>41.7</v>
      </c>
      <c r="M7171" s="168">
        <v>24</v>
      </c>
      <c r="N7171" s="168">
        <v>962.5</v>
      </c>
    </row>
    <row r="7172" spans="1:14" x14ac:dyDescent="0.2">
      <c r="A7172" s="168">
        <v>2019</v>
      </c>
      <c r="B7172" s="168">
        <v>10</v>
      </c>
      <c r="C7172" s="168">
        <v>26</v>
      </c>
      <c r="D7172" s="168">
        <v>16</v>
      </c>
      <c r="E7172" s="168">
        <v>30</v>
      </c>
      <c r="F7172" s="168">
        <v>47</v>
      </c>
      <c r="G7172" s="168">
        <v>777</v>
      </c>
      <c r="H7172" s="168">
        <v>306</v>
      </c>
      <c r="I7172" s="168">
        <v>-21.6</v>
      </c>
      <c r="J7172" s="168">
        <v>3.2</v>
      </c>
      <c r="K7172" s="168">
        <v>259.10000000000002</v>
      </c>
      <c r="L7172" s="168">
        <v>36.799999999999997</v>
      </c>
      <c r="M7172" s="168">
        <v>23.2</v>
      </c>
      <c r="N7172" s="168">
        <v>962.5</v>
      </c>
    </row>
    <row r="7173" spans="1:14" x14ac:dyDescent="0.2">
      <c r="A7173" s="168">
        <v>2019</v>
      </c>
      <c r="B7173" s="168">
        <v>10</v>
      </c>
      <c r="C7173" s="168">
        <v>26</v>
      </c>
      <c r="D7173" s="168">
        <v>17</v>
      </c>
      <c r="E7173" s="168">
        <v>30</v>
      </c>
      <c r="F7173" s="168">
        <v>29</v>
      </c>
      <c r="G7173" s="168">
        <v>525</v>
      </c>
      <c r="H7173" s="168">
        <v>117</v>
      </c>
      <c r="I7173" s="168">
        <v>-23</v>
      </c>
      <c r="J7173" s="168">
        <v>2.8</v>
      </c>
      <c r="K7173" s="168">
        <v>261.3</v>
      </c>
      <c r="L7173" s="168">
        <v>37.799999999999997</v>
      </c>
      <c r="M7173" s="168">
        <v>21.9</v>
      </c>
      <c r="N7173" s="168">
        <v>962.7</v>
      </c>
    </row>
    <row r="7174" spans="1:14" x14ac:dyDescent="0.2">
      <c r="A7174" s="168">
        <v>2019</v>
      </c>
      <c r="B7174" s="168">
        <v>10</v>
      </c>
      <c r="C7174" s="168">
        <v>26</v>
      </c>
      <c r="D7174" s="168">
        <v>18</v>
      </c>
      <c r="E7174" s="168">
        <v>30</v>
      </c>
      <c r="F7174" s="168">
        <v>3</v>
      </c>
      <c r="G7174" s="168">
        <v>9</v>
      </c>
      <c r="H7174" s="168">
        <v>5</v>
      </c>
      <c r="I7174" s="168">
        <v>-23.7</v>
      </c>
      <c r="J7174" s="168">
        <v>1.2</v>
      </c>
      <c r="K7174" s="168">
        <v>232.6</v>
      </c>
      <c r="L7174" s="168">
        <v>50.2</v>
      </c>
      <c r="M7174" s="168">
        <v>18.899999999999999</v>
      </c>
      <c r="N7174" s="168">
        <v>963.1</v>
      </c>
    </row>
    <row r="7175" spans="1:14" x14ac:dyDescent="0.2">
      <c r="A7175" s="168">
        <v>2019</v>
      </c>
      <c r="B7175" s="168">
        <v>10</v>
      </c>
      <c r="C7175" s="168">
        <v>26</v>
      </c>
      <c r="D7175" s="168">
        <v>19</v>
      </c>
      <c r="E7175" s="168">
        <v>30</v>
      </c>
      <c r="F7175" s="168">
        <v>0</v>
      </c>
      <c r="G7175" s="168">
        <v>0</v>
      </c>
      <c r="H7175" s="168">
        <v>0</v>
      </c>
      <c r="I7175" s="168">
        <v>-23.6</v>
      </c>
      <c r="J7175" s="168">
        <v>1.4</v>
      </c>
      <c r="K7175" s="168">
        <v>135.1</v>
      </c>
      <c r="L7175" s="168">
        <v>65.099999999999994</v>
      </c>
      <c r="M7175" s="168">
        <v>16.8</v>
      </c>
      <c r="N7175" s="168">
        <v>963.7</v>
      </c>
    </row>
    <row r="7176" spans="1:14" x14ac:dyDescent="0.2">
      <c r="A7176" s="168">
        <v>2019</v>
      </c>
      <c r="B7176" s="168">
        <v>10</v>
      </c>
      <c r="C7176" s="168">
        <v>26</v>
      </c>
      <c r="D7176" s="168">
        <v>20</v>
      </c>
      <c r="E7176" s="168">
        <v>30</v>
      </c>
      <c r="F7176" s="168">
        <v>0</v>
      </c>
      <c r="G7176" s="168">
        <v>0</v>
      </c>
      <c r="H7176" s="168">
        <v>0</v>
      </c>
      <c r="I7176" s="168">
        <v>-23.1</v>
      </c>
      <c r="J7176" s="168">
        <v>1.8</v>
      </c>
      <c r="K7176" s="168">
        <v>101.8</v>
      </c>
      <c r="L7176" s="168">
        <v>78.7</v>
      </c>
      <c r="M7176" s="168">
        <v>14.8</v>
      </c>
      <c r="N7176" s="168">
        <v>964.2</v>
      </c>
    </row>
    <row r="7177" spans="1:14" x14ac:dyDescent="0.2">
      <c r="A7177" s="168">
        <v>2019</v>
      </c>
      <c r="B7177" s="168">
        <v>10</v>
      </c>
      <c r="C7177" s="168">
        <v>26</v>
      </c>
      <c r="D7177" s="168">
        <v>21</v>
      </c>
      <c r="E7177" s="168">
        <v>30</v>
      </c>
      <c r="F7177" s="168">
        <v>0</v>
      </c>
      <c r="G7177" s="168">
        <v>0</v>
      </c>
      <c r="H7177" s="168">
        <v>0</v>
      </c>
      <c r="I7177" s="168">
        <v>-22.3</v>
      </c>
      <c r="J7177" s="168">
        <v>1.9</v>
      </c>
      <c r="K7177" s="168">
        <v>51.7</v>
      </c>
      <c r="L7177" s="168">
        <v>77</v>
      </c>
      <c r="M7177" s="168">
        <v>14.3</v>
      </c>
      <c r="N7177" s="168">
        <v>964.5</v>
      </c>
    </row>
    <row r="7178" spans="1:14" x14ac:dyDescent="0.2">
      <c r="A7178" s="168">
        <v>2019</v>
      </c>
      <c r="B7178" s="168">
        <v>10</v>
      </c>
      <c r="C7178" s="168">
        <v>26</v>
      </c>
      <c r="D7178" s="168">
        <v>22</v>
      </c>
      <c r="E7178" s="168">
        <v>30</v>
      </c>
      <c r="F7178" s="168">
        <v>0</v>
      </c>
      <c r="G7178" s="168">
        <v>0</v>
      </c>
      <c r="H7178" s="168">
        <v>0</v>
      </c>
      <c r="I7178" s="168">
        <v>-21.7</v>
      </c>
      <c r="J7178" s="168">
        <v>1.7</v>
      </c>
      <c r="K7178" s="168">
        <v>31.3</v>
      </c>
      <c r="L7178" s="168">
        <v>71.400000000000006</v>
      </c>
      <c r="M7178" s="168">
        <v>14.3</v>
      </c>
      <c r="N7178" s="168">
        <v>964.6</v>
      </c>
    </row>
    <row r="7179" spans="1:14" x14ac:dyDescent="0.2">
      <c r="A7179" s="168">
        <v>2019</v>
      </c>
      <c r="B7179" s="168">
        <v>10</v>
      </c>
      <c r="C7179" s="168">
        <v>26</v>
      </c>
      <c r="D7179" s="168">
        <v>23</v>
      </c>
      <c r="E7179" s="168">
        <v>30</v>
      </c>
      <c r="F7179" s="168">
        <v>0</v>
      </c>
      <c r="G7179" s="168">
        <v>0</v>
      </c>
      <c r="H7179" s="168">
        <v>0</v>
      </c>
      <c r="I7179" s="168">
        <v>-21.2</v>
      </c>
      <c r="J7179" s="168">
        <v>1</v>
      </c>
      <c r="K7179" s="168">
        <v>65.900000000000006</v>
      </c>
      <c r="L7179" s="168">
        <v>76.2</v>
      </c>
      <c r="M7179" s="168">
        <v>13.2</v>
      </c>
      <c r="N7179" s="168">
        <v>964.7</v>
      </c>
    </row>
    <row r="7180" spans="1:14" x14ac:dyDescent="0.2">
      <c r="A7180" s="168">
        <v>2019</v>
      </c>
      <c r="B7180" s="168">
        <v>10</v>
      </c>
      <c r="C7180" s="168">
        <v>27</v>
      </c>
      <c r="D7180" s="168">
        <v>0</v>
      </c>
      <c r="E7180" s="168">
        <v>30</v>
      </c>
      <c r="F7180" s="168">
        <v>0</v>
      </c>
      <c r="G7180" s="168">
        <v>0</v>
      </c>
      <c r="H7180" s="168">
        <v>0</v>
      </c>
      <c r="I7180" s="168">
        <v>-20.8</v>
      </c>
      <c r="J7180" s="168">
        <v>0.7</v>
      </c>
      <c r="K7180" s="168">
        <v>121</v>
      </c>
      <c r="L7180" s="168">
        <v>80.5</v>
      </c>
      <c r="M7180" s="168">
        <v>12.5</v>
      </c>
      <c r="N7180" s="168">
        <v>964.7</v>
      </c>
    </row>
    <row r="7181" spans="1:14" x14ac:dyDescent="0.2">
      <c r="A7181" s="168">
        <v>2019</v>
      </c>
      <c r="B7181" s="168">
        <v>10</v>
      </c>
      <c r="C7181" s="168">
        <v>27</v>
      </c>
      <c r="D7181" s="168">
        <v>1</v>
      </c>
      <c r="E7181" s="168">
        <v>30</v>
      </c>
      <c r="F7181" s="168">
        <v>0</v>
      </c>
      <c r="G7181" s="168">
        <v>0</v>
      </c>
      <c r="H7181" s="168">
        <v>0</v>
      </c>
      <c r="I7181" s="168">
        <v>-20.7</v>
      </c>
      <c r="J7181" s="168">
        <v>1.2</v>
      </c>
      <c r="K7181" s="168">
        <v>44.2</v>
      </c>
      <c r="L7181" s="168">
        <v>80.900000000000006</v>
      </c>
      <c r="M7181" s="168">
        <v>12.1</v>
      </c>
      <c r="N7181" s="168">
        <v>964.4</v>
      </c>
    </row>
    <row r="7182" spans="1:14" x14ac:dyDescent="0.2">
      <c r="A7182" s="168">
        <v>2019</v>
      </c>
      <c r="B7182" s="168">
        <v>10</v>
      </c>
      <c r="C7182" s="168">
        <v>27</v>
      </c>
      <c r="D7182" s="168">
        <v>2</v>
      </c>
      <c r="E7182" s="168">
        <v>30</v>
      </c>
      <c r="F7182" s="168">
        <v>0</v>
      </c>
      <c r="G7182" s="168">
        <v>0</v>
      </c>
      <c r="H7182" s="168">
        <v>0</v>
      </c>
      <c r="I7182" s="168">
        <v>-20.6</v>
      </c>
      <c r="J7182" s="168">
        <v>2</v>
      </c>
      <c r="K7182" s="168">
        <v>51.2</v>
      </c>
      <c r="L7182" s="168">
        <v>76.3</v>
      </c>
      <c r="M7182" s="168">
        <v>12.8</v>
      </c>
      <c r="N7182" s="168">
        <v>964.1</v>
      </c>
    </row>
    <row r="7183" spans="1:14" x14ac:dyDescent="0.2">
      <c r="A7183" s="168">
        <v>2019</v>
      </c>
      <c r="B7183" s="168">
        <v>10</v>
      </c>
      <c r="C7183" s="168">
        <v>27</v>
      </c>
      <c r="D7183" s="168">
        <v>3</v>
      </c>
      <c r="E7183" s="168">
        <v>30</v>
      </c>
      <c r="F7183" s="168">
        <v>0</v>
      </c>
      <c r="G7183" s="168">
        <v>0</v>
      </c>
      <c r="H7183" s="168">
        <v>0</v>
      </c>
      <c r="I7183" s="168">
        <v>-20.6</v>
      </c>
      <c r="J7183" s="168">
        <v>2.1</v>
      </c>
      <c r="K7183" s="168">
        <v>37.6</v>
      </c>
      <c r="L7183" s="168">
        <v>72.3</v>
      </c>
      <c r="M7183" s="168">
        <v>13.6</v>
      </c>
      <c r="N7183" s="168">
        <v>963.7</v>
      </c>
    </row>
    <row r="7184" spans="1:14" x14ac:dyDescent="0.2">
      <c r="A7184" s="168">
        <v>2019</v>
      </c>
      <c r="B7184" s="168">
        <v>10</v>
      </c>
      <c r="C7184" s="168">
        <v>27</v>
      </c>
      <c r="D7184" s="168">
        <v>4</v>
      </c>
      <c r="E7184" s="168">
        <v>30</v>
      </c>
      <c r="F7184" s="168">
        <v>0</v>
      </c>
      <c r="G7184" s="168">
        <v>0</v>
      </c>
      <c r="H7184" s="168">
        <v>0</v>
      </c>
      <c r="I7184" s="168">
        <v>-20.9</v>
      </c>
      <c r="J7184" s="168">
        <v>1.6</v>
      </c>
      <c r="K7184" s="168">
        <v>39.5</v>
      </c>
      <c r="L7184" s="168">
        <v>80.7</v>
      </c>
      <c r="M7184" s="168">
        <v>12</v>
      </c>
      <c r="N7184" s="168">
        <v>963.7</v>
      </c>
    </row>
    <row r="7185" spans="1:14" x14ac:dyDescent="0.2">
      <c r="A7185" s="168">
        <v>2019</v>
      </c>
      <c r="B7185" s="168">
        <v>10</v>
      </c>
      <c r="C7185" s="168">
        <v>27</v>
      </c>
      <c r="D7185" s="168">
        <v>5</v>
      </c>
      <c r="E7185" s="168">
        <v>30</v>
      </c>
      <c r="F7185" s="168">
        <v>0</v>
      </c>
      <c r="G7185" s="168">
        <v>0</v>
      </c>
      <c r="H7185" s="168">
        <v>0</v>
      </c>
      <c r="I7185" s="168">
        <v>-21.3</v>
      </c>
      <c r="J7185" s="168">
        <v>1.9</v>
      </c>
      <c r="K7185" s="168">
        <v>43.9</v>
      </c>
      <c r="L7185" s="168">
        <v>82</v>
      </c>
      <c r="M7185" s="168">
        <v>11.9</v>
      </c>
      <c r="N7185" s="168">
        <v>963.9</v>
      </c>
    </row>
    <row r="7186" spans="1:14" x14ac:dyDescent="0.2">
      <c r="A7186" s="168">
        <v>2019</v>
      </c>
      <c r="B7186" s="168">
        <v>10</v>
      </c>
      <c r="C7186" s="168">
        <v>27</v>
      </c>
      <c r="D7186" s="168">
        <v>6</v>
      </c>
      <c r="E7186" s="168">
        <v>30</v>
      </c>
      <c r="F7186" s="168">
        <v>0</v>
      </c>
      <c r="G7186" s="168">
        <v>0</v>
      </c>
      <c r="H7186" s="168">
        <v>0</v>
      </c>
      <c r="I7186" s="168">
        <v>-21.7</v>
      </c>
      <c r="J7186" s="168">
        <v>2.4</v>
      </c>
      <c r="K7186" s="168">
        <v>39.5</v>
      </c>
      <c r="L7186" s="168">
        <v>78.2</v>
      </c>
      <c r="M7186" s="168">
        <v>12.7</v>
      </c>
      <c r="N7186" s="168">
        <v>963.9</v>
      </c>
    </row>
    <row r="7187" spans="1:14" x14ac:dyDescent="0.2">
      <c r="A7187" s="168">
        <v>2019</v>
      </c>
      <c r="B7187" s="168">
        <v>10</v>
      </c>
      <c r="C7187" s="168">
        <v>27</v>
      </c>
      <c r="D7187" s="168">
        <v>7</v>
      </c>
      <c r="E7187" s="168">
        <v>30</v>
      </c>
      <c r="F7187" s="168">
        <v>8</v>
      </c>
      <c r="G7187" s="168">
        <v>70</v>
      </c>
      <c r="H7187" s="168">
        <v>14</v>
      </c>
      <c r="I7187" s="168">
        <v>-21.7</v>
      </c>
      <c r="J7187" s="168">
        <v>1.6</v>
      </c>
      <c r="K7187" s="168">
        <v>53</v>
      </c>
      <c r="L7187" s="168">
        <v>83.8</v>
      </c>
      <c r="M7187" s="168">
        <v>11.3</v>
      </c>
      <c r="N7187" s="168">
        <v>964</v>
      </c>
    </row>
    <row r="7188" spans="1:14" x14ac:dyDescent="0.2">
      <c r="A7188" s="168">
        <v>2019</v>
      </c>
      <c r="B7188" s="168">
        <v>10</v>
      </c>
      <c r="C7188" s="168">
        <v>27</v>
      </c>
      <c r="D7188" s="168">
        <v>8</v>
      </c>
      <c r="E7188" s="168">
        <v>30</v>
      </c>
      <c r="F7188" s="168">
        <v>37</v>
      </c>
      <c r="G7188" s="168">
        <v>569</v>
      </c>
      <c r="H7188" s="168">
        <v>148</v>
      </c>
      <c r="I7188" s="168">
        <v>-21.1</v>
      </c>
      <c r="J7188" s="168">
        <v>1.8</v>
      </c>
      <c r="K7188" s="168">
        <v>32.299999999999997</v>
      </c>
      <c r="L7188" s="168">
        <v>73</v>
      </c>
      <c r="M7188" s="168">
        <v>14.7</v>
      </c>
      <c r="N7188" s="168">
        <v>964.6</v>
      </c>
    </row>
    <row r="7189" spans="1:14" x14ac:dyDescent="0.2">
      <c r="A7189" s="168">
        <v>2019</v>
      </c>
      <c r="B7189" s="168">
        <v>10</v>
      </c>
      <c r="C7189" s="168">
        <v>27</v>
      </c>
      <c r="D7189" s="168">
        <v>9</v>
      </c>
      <c r="E7189" s="168">
        <v>30</v>
      </c>
      <c r="F7189" s="168">
        <v>53</v>
      </c>
      <c r="G7189" s="168">
        <v>795</v>
      </c>
      <c r="H7189" s="168">
        <v>343</v>
      </c>
      <c r="I7189" s="168">
        <v>-20.5</v>
      </c>
      <c r="J7189" s="168">
        <v>2.2000000000000002</v>
      </c>
      <c r="K7189" s="168">
        <v>103.6</v>
      </c>
      <c r="L7189" s="168">
        <v>72.099999999999994</v>
      </c>
      <c r="M7189" s="168">
        <v>16.600000000000001</v>
      </c>
      <c r="N7189" s="168">
        <v>965.1</v>
      </c>
    </row>
    <row r="7190" spans="1:14" x14ac:dyDescent="0.2">
      <c r="A7190" s="168">
        <v>2019</v>
      </c>
      <c r="B7190" s="168">
        <v>10</v>
      </c>
      <c r="C7190" s="168">
        <v>27</v>
      </c>
      <c r="D7190" s="168">
        <v>10</v>
      </c>
      <c r="E7190" s="168">
        <v>30</v>
      </c>
      <c r="F7190" s="168">
        <v>68</v>
      </c>
      <c r="G7190" s="168">
        <v>867</v>
      </c>
      <c r="H7190" s="168">
        <v>505</v>
      </c>
      <c r="I7190" s="168">
        <v>-20.3</v>
      </c>
      <c r="J7190" s="168">
        <v>2.2999999999999998</v>
      </c>
      <c r="K7190" s="168">
        <v>115.3</v>
      </c>
      <c r="L7190" s="168">
        <v>64.8</v>
      </c>
      <c r="M7190" s="168">
        <v>18.7</v>
      </c>
      <c r="N7190" s="168">
        <v>965.1</v>
      </c>
    </row>
    <row r="7191" spans="1:14" x14ac:dyDescent="0.2">
      <c r="A7191" s="168">
        <v>2019</v>
      </c>
      <c r="B7191" s="168">
        <v>10</v>
      </c>
      <c r="C7191" s="168">
        <v>27</v>
      </c>
      <c r="D7191" s="168">
        <v>11</v>
      </c>
      <c r="E7191" s="168">
        <v>30</v>
      </c>
      <c r="F7191" s="168">
        <v>73</v>
      </c>
      <c r="G7191" s="168">
        <v>906</v>
      </c>
      <c r="H7191" s="168">
        <v>617</v>
      </c>
      <c r="I7191" s="168">
        <v>-20.8</v>
      </c>
      <c r="J7191" s="168">
        <v>2.2000000000000002</v>
      </c>
      <c r="K7191" s="168">
        <v>102.4</v>
      </c>
      <c r="L7191" s="168">
        <v>56.7</v>
      </c>
      <c r="M7191" s="168">
        <v>19.899999999999999</v>
      </c>
      <c r="N7191" s="168">
        <v>965</v>
      </c>
    </row>
    <row r="7192" spans="1:14" x14ac:dyDescent="0.2">
      <c r="A7192" s="168">
        <v>2019</v>
      </c>
      <c r="B7192" s="168">
        <v>10</v>
      </c>
      <c r="C7192" s="168">
        <v>27</v>
      </c>
      <c r="D7192" s="168">
        <v>12</v>
      </c>
      <c r="E7192" s="168">
        <v>30</v>
      </c>
      <c r="F7192" s="168">
        <v>71</v>
      </c>
      <c r="G7192" s="168">
        <v>930</v>
      </c>
      <c r="H7192" s="168">
        <v>672</v>
      </c>
      <c r="I7192" s="168">
        <v>-21.5</v>
      </c>
      <c r="J7192" s="168">
        <v>1.6</v>
      </c>
      <c r="K7192" s="168">
        <v>100.8</v>
      </c>
      <c r="L7192" s="168">
        <v>51.4</v>
      </c>
      <c r="M7192" s="168">
        <v>21.2</v>
      </c>
      <c r="N7192" s="168">
        <v>964.4</v>
      </c>
    </row>
    <row r="7193" spans="1:14" x14ac:dyDescent="0.2">
      <c r="A7193" s="168">
        <v>2019</v>
      </c>
      <c r="B7193" s="168">
        <v>10</v>
      </c>
      <c r="C7193" s="168">
        <v>27</v>
      </c>
      <c r="D7193" s="168">
        <v>13</v>
      </c>
      <c r="E7193" s="168">
        <v>30</v>
      </c>
      <c r="F7193" s="168">
        <v>70</v>
      </c>
      <c r="G7193" s="168">
        <v>925</v>
      </c>
      <c r="H7193" s="168">
        <v>663</v>
      </c>
      <c r="I7193" s="168">
        <v>-22.2</v>
      </c>
      <c r="J7193" s="168">
        <v>1.4</v>
      </c>
      <c r="K7193" s="168">
        <v>118.4</v>
      </c>
      <c r="L7193" s="168">
        <v>49.8</v>
      </c>
      <c r="M7193" s="168">
        <v>22.1</v>
      </c>
      <c r="N7193" s="168">
        <v>963.7</v>
      </c>
    </row>
    <row r="7194" spans="1:14" x14ac:dyDescent="0.2">
      <c r="A7194" s="168">
        <v>2019</v>
      </c>
      <c r="B7194" s="168">
        <v>10</v>
      </c>
      <c r="C7194" s="168">
        <v>27</v>
      </c>
      <c r="D7194" s="168">
        <v>14</v>
      </c>
      <c r="E7194" s="168">
        <v>30</v>
      </c>
      <c r="F7194" s="168">
        <v>96</v>
      </c>
      <c r="G7194" s="168">
        <v>808</v>
      </c>
      <c r="H7194" s="168">
        <v>567</v>
      </c>
      <c r="I7194" s="168">
        <v>-22.6</v>
      </c>
      <c r="J7194" s="168">
        <v>2.4</v>
      </c>
      <c r="K7194" s="168">
        <v>260.10000000000002</v>
      </c>
      <c r="L7194" s="168">
        <v>53.2</v>
      </c>
      <c r="M7194" s="168">
        <v>22.7</v>
      </c>
      <c r="N7194" s="168">
        <v>963.1</v>
      </c>
    </row>
    <row r="7195" spans="1:14" x14ac:dyDescent="0.2">
      <c r="A7195" s="168">
        <v>2019</v>
      </c>
      <c r="B7195" s="168">
        <v>10</v>
      </c>
      <c r="C7195" s="168">
        <v>27</v>
      </c>
      <c r="D7195" s="168">
        <v>15</v>
      </c>
      <c r="E7195" s="168">
        <v>30</v>
      </c>
      <c r="F7195" s="168">
        <v>155</v>
      </c>
      <c r="G7195" s="168">
        <v>540</v>
      </c>
      <c r="H7195" s="168">
        <v>405</v>
      </c>
      <c r="I7195" s="168">
        <v>-22.2</v>
      </c>
      <c r="J7195" s="168">
        <v>3.5</v>
      </c>
      <c r="K7195" s="168">
        <v>248.9</v>
      </c>
      <c r="L7195" s="168">
        <v>62.1</v>
      </c>
      <c r="M7195" s="168">
        <v>21.5</v>
      </c>
      <c r="N7195" s="168">
        <v>962.9</v>
      </c>
    </row>
    <row r="7196" spans="1:14" x14ac:dyDescent="0.2">
      <c r="A7196" s="168">
        <v>2019</v>
      </c>
      <c r="B7196" s="168">
        <v>10</v>
      </c>
      <c r="C7196" s="168">
        <v>27</v>
      </c>
      <c r="D7196" s="168">
        <v>16</v>
      </c>
      <c r="E7196" s="168">
        <v>30</v>
      </c>
      <c r="F7196" s="168">
        <v>83</v>
      </c>
      <c r="G7196" s="168">
        <v>292</v>
      </c>
      <c r="H7196" s="168">
        <v>187</v>
      </c>
      <c r="I7196" s="168">
        <v>-21.3</v>
      </c>
      <c r="J7196" s="168">
        <v>3.1</v>
      </c>
      <c r="K7196" s="168">
        <v>241.9</v>
      </c>
      <c r="L7196" s="168">
        <v>67.099999999999994</v>
      </c>
      <c r="M7196" s="168">
        <v>20.6</v>
      </c>
      <c r="N7196" s="168">
        <v>962.8</v>
      </c>
    </row>
    <row r="7197" spans="1:14" x14ac:dyDescent="0.2">
      <c r="A7197" s="168">
        <v>2019</v>
      </c>
      <c r="B7197" s="168">
        <v>10</v>
      </c>
      <c r="C7197" s="168">
        <v>27</v>
      </c>
      <c r="D7197" s="168">
        <v>17</v>
      </c>
      <c r="E7197" s="168">
        <v>30</v>
      </c>
      <c r="F7197" s="168">
        <v>45</v>
      </c>
      <c r="G7197" s="168">
        <v>340</v>
      </c>
      <c r="H7197" s="168">
        <v>99</v>
      </c>
      <c r="I7197" s="168">
        <v>-20.3</v>
      </c>
      <c r="J7197" s="168">
        <v>2.6</v>
      </c>
      <c r="K7197" s="168">
        <v>240.9</v>
      </c>
      <c r="L7197" s="168">
        <v>75.599999999999994</v>
      </c>
      <c r="M7197" s="168">
        <v>19</v>
      </c>
      <c r="N7197" s="168">
        <v>962.9</v>
      </c>
    </row>
    <row r="7198" spans="1:14" x14ac:dyDescent="0.2">
      <c r="A7198" s="168">
        <v>2019</v>
      </c>
      <c r="B7198" s="168">
        <v>10</v>
      </c>
      <c r="C7198" s="168">
        <v>27</v>
      </c>
      <c r="D7198" s="168">
        <v>18</v>
      </c>
      <c r="E7198" s="168">
        <v>30</v>
      </c>
      <c r="F7198" s="168">
        <v>4</v>
      </c>
      <c r="G7198" s="168">
        <v>3</v>
      </c>
      <c r="H7198" s="168">
        <v>4</v>
      </c>
      <c r="I7198" s="168">
        <v>-19.3</v>
      </c>
      <c r="J7198" s="168">
        <v>1.7</v>
      </c>
      <c r="K7198" s="168">
        <v>220.5</v>
      </c>
      <c r="L7198" s="168">
        <v>84.3</v>
      </c>
      <c r="M7198" s="168">
        <v>17</v>
      </c>
      <c r="N7198" s="168">
        <v>963.4</v>
      </c>
    </row>
    <row r="7199" spans="1:14" x14ac:dyDescent="0.2">
      <c r="A7199" s="168">
        <v>2019</v>
      </c>
      <c r="B7199" s="168">
        <v>10</v>
      </c>
      <c r="C7199" s="168">
        <v>27</v>
      </c>
      <c r="D7199" s="168">
        <v>19</v>
      </c>
      <c r="E7199" s="168">
        <v>30</v>
      </c>
      <c r="F7199" s="168">
        <v>0</v>
      </c>
      <c r="G7199" s="168">
        <v>0</v>
      </c>
      <c r="H7199" s="168">
        <v>0</v>
      </c>
      <c r="I7199" s="168">
        <v>-18.2</v>
      </c>
      <c r="J7199" s="168">
        <v>1.3</v>
      </c>
      <c r="K7199" s="168">
        <v>205.5</v>
      </c>
      <c r="L7199" s="168">
        <v>88.9</v>
      </c>
      <c r="M7199" s="168">
        <v>15.8</v>
      </c>
      <c r="N7199" s="168">
        <v>963.9</v>
      </c>
    </row>
    <row r="7200" spans="1:14" x14ac:dyDescent="0.2">
      <c r="A7200" s="168">
        <v>2019</v>
      </c>
      <c r="B7200" s="168">
        <v>10</v>
      </c>
      <c r="C7200" s="168">
        <v>27</v>
      </c>
      <c r="D7200" s="168">
        <v>20</v>
      </c>
      <c r="E7200" s="168">
        <v>30</v>
      </c>
      <c r="F7200" s="168">
        <v>0</v>
      </c>
      <c r="G7200" s="168">
        <v>0</v>
      </c>
      <c r="H7200" s="168">
        <v>0</v>
      </c>
      <c r="I7200" s="168">
        <v>-17.399999999999999</v>
      </c>
      <c r="J7200" s="168">
        <v>0.7</v>
      </c>
      <c r="K7200" s="168">
        <v>151.4</v>
      </c>
      <c r="L7200" s="168">
        <v>92.3</v>
      </c>
      <c r="M7200" s="168">
        <v>15</v>
      </c>
      <c r="N7200" s="168">
        <v>964.2</v>
      </c>
    </row>
    <row r="7201" spans="1:14" x14ac:dyDescent="0.2">
      <c r="A7201" s="168">
        <v>2019</v>
      </c>
      <c r="B7201" s="168">
        <v>10</v>
      </c>
      <c r="C7201" s="168">
        <v>27</v>
      </c>
      <c r="D7201" s="168">
        <v>21</v>
      </c>
      <c r="E7201" s="168">
        <v>30</v>
      </c>
      <c r="F7201" s="168">
        <v>0</v>
      </c>
      <c r="G7201" s="168">
        <v>0</v>
      </c>
      <c r="H7201" s="168">
        <v>0</v>
      </c>
      <c r="I7201" s="168">
        <v>-16.7</v>
      </c>
      <c r="J7201" s="168">
        <v>0.6</v>
      </c>
      <c r="K7201" s="168">
        <v>61.9</v>
      </c>
      <c r="L7201" s="168">
        <v>93.2</v>
      </c>
      <c r="M7201" s="168">
        <v>14.3</v>
      </c>
      <c r="N7201" s="168">
        <v>964.2</v>
      </c>
    </row>
    <row r="7202" spans="1:14" x14ac:dyDescent="0.2">
      <c r="A7202" s="168">
        <v>2019</v>
      </c>
      <c r="B7202" s="168">
        <v>10</v>
      </c>
      <c r="C7202" s="168">
        <v>27</v>
      </c>
      <c r="D7202" s="168">
        <v>22</v>
      </c>
      <c r="E7202" s="168">
        <v>30</v>
      </c>
      <c r="F7202" s="168">
        <v>0</v>
      </c>
      <c r="G7202" s="168">
        <v>0</v>
      </c>
      <c r="H7202" s="168">
        <v>0</v>
      </c>
      <c r="I7202" s="168">
        <v>-16.2</v>
      </c>
      <c r="J7202" s="168">
        <v>0.5</v>
      </c>
      <c r="K7202" s="168">
        <v>20.100000000000001</v>
      </c>
      <c r="L7202" s="168">
        <v>93.8</v>
      </c>
      <c r="M7202" s="168">
        <v>13.5</v>
      </c>
      <c r="N7202" s="168">
        <v>964.2</v>
      </c>
    </row>
    <row r="7203" spans="1:14" x14ac:dyDescent="0.2">
      <c r="A7203" s="168">
        <v>2019</v>
      </c>
      <c r="B7203" s="168">
        <v>10</v>
      </c>
      <c r="C7203" s="168">
        <v>27</v>
      </c>
      <c r="D7203" s="168">
        <v>23</v>
      </c>
      <c r="E7203" s="168">
        <v>30</v>
      </c>
      <c r="F7203" s="168">
        <v>0</v>
      </c>
      <c r="G7203" s="168">
        <v>0</v>
      </c>
      <c r="H7203" s="168">
        <v>0</v>
      </c>
      <c r="I7203" s="168">
        <v>-15.9</v>
      </c>
      <c r="J7203" s="168">
        <v>1.2</v>
      </c>
      <c r="K7203" s="168">
        <v>51.1</v>
      </c>
      <c r="L7203" s="168">
        <v>94.5</v>
      </c>
      <c r="M7203" s="168">
        <v>13.5</v>
      </c>
      <c r="N7203" s="168">
        <v>963.9</v>
      </c>
    </row>
    <row r="7204" spans="1:14" x14ac:dyDescent="0.2">
      <c r="A7204" s="168">
        <v>2019</v>
      </c>
      <c r="B7204" s="168">
        <v>10</v>
      </c>
      <c r="C7204" s="168">
        <v>28</v>
      </c>
      <c r="D7204" s="168">
        <v>0</v>
      </c>
      <c r="E7204" s="168">
        <v>30</v>
      </c>
      <c r="F7204" s="168">
        <v>0</v>
      </c>
      <c r="G7204" s="168">
        <v>0</v>
      </c>
      <c r="H7204" s="168">
        <v>0</v>
      </c>
      <c r="I7204" s="168">
        <v>-15.6</v>
      </c>
      <c r="J7204" s="168">
        <v>1.3</v>
      </c>
      <c r="K7204" s="168">
        <v>47.7</v>
      </c>
      <c r="L7204" s="168">
        <v>94</v>
      </c>
      <c r="M7204" s="168">
        <v>13.3</v>
      </c>
      <c r="N7204" s="168">
        <v>963.5</v>
      </c>
    </row>
    <row r="7205" spans="1:14" x14ac:dyDescent="0.2">
      <c r="A7205" s="168">
        <v>2019</v>
      </c>
      <c r="B7205" s="168">
        <v>10</v>
      </c>
      <c r="C7205" s="168">
        <v>28</v>
      </c>
      <c r="D7205" s="168">
        <v>1</v>
      </c>
      <c r="E7205" s="168">
        <v>30</v>
      </c>
      <c r="F7205" s="168">
        <v>0</v>
      </c>
      <c r="G7205" s="168">
        <v>0</v>
      </c>
      <c r="H7205" s="168">
        <v>0</v>
      </c>
      <c r="I7205" s="168">
        <v>-15.2</v>
      </c>
      <c r="J7205" s="168">
        <v>0.6</v>
      </c>
      <c r="K7205" s="168">
        <v>22.1</v>
      </c>
      <c r="L7205" s="168">
        <v>94.5</v>
      </c>
      <c r="M7205" s="168">
        <v>12.6</v>
      </c>
      <c r="N7205" s="168">
        <v>963.1</v>
      </c>
    </row>
    <row r="7206" spans="1:14" x14ac:dyDescent="0.2">
      <c r="A7206" s="168">
        <v>2019</v>
      </c>
      <c r="B7206" s="168">
        <v>10</v>
      </c>
      <c r="C7206" s="168">
        <v>28</v>
      </c>
      <c r="D7206" s="168">
        <v>2</v>
      </c>
      <c r="E7206" s="168">
        <v>30</v>
      </c>
      <c r="F7206" s="168">
        <v>0</v>
      </c>
      <c r="G7206" s="168">
        <v>0</v>
      </c>
      <c r="H7206" s="168">
        <v>0</v>
      </c>
      <c r="I7206" s="168">
        <v>-14.9</v>
      </c>
      <c r="J7206" s="168">
        <v>0.5</v>
      </c>
      <c r="K7206" s="168">
        <v>166.3</v>
      </c>
      <c r="L7206" s="168">
        <v>94.8</v>
      </c>
      <c r="M7206" s="168">
        <v>11.8</v>
      </c>
      <c r="N7206" s="168">
        <v>962.8</v>
      </c>
    </row>
    <row r="7207" spans="1:14" x14ac:dyDescent="0.2">
      <c r="A7207" s="168">
        <v>2019</v>
      </c>
      <c r="B7207" s="168">
        <v>10</v>
      </c>
      <c r="C7207" s="168">
        <v>28</v>
      </c>
      <c r="D7207" s="168">
        <v>3</v>
      </c>
      <c r="E7207" s="168">
        <v>30</v>
      </c>
      <c r="F7207" s="168">
        <v>0</v>
      </c>
      <c r="G7207" s="168">
        <v>0</v>
      </c>
      <c r="H7207" s="168">
        <v>0</v>
      </c>
      <c r="I7207" s="168">
        <v>-14.5</v>
      </c>
      <c r="J7207" s="168">
        <v>1.3</v>
      </c>
      <c r="K7207" s="168">
        <v>128.9</v>
      </c>
      <c r="L7207" s="168">
        <v>95.2</v>
      </c>
      <c r="M7207" s="168">
        <v>11.7</v>
      </c>
      <c r="N7207" s="168">
        <v>962.2</v>
      </c>
    </row>
    <row r="7208" spans="1:14" x14ac:dyDescent="0.2">
      <c r="A7208" s="168">
        <v>2019</v>
      </c>
      <c r="B7208" s="168">
        <v>10</v>
      </c>
      <c r="C7208" s="168">
        <v>28</v>
      </c>
      <c r="D7208" s="168">
        <v>4</v>
      </c>
      <c r="E7208" s="168">
        <v>30</v>
      </c>
      <c r="F7208" s="168">
        <v>0</v>
      </c>
      <c r="G7208" s="168">
        <v>0</v>
      </c>
      <c r="H7208" s="168">
        <v>0</v>
      </c>
      <c r="I7208" s="168">
        <v>-14.1</v>
      </c>
      <c r="J7208" s="168">
        <v>1.4</v>
      </c>
      <c r="K7208" s="168">
        <v>29</v>
      </c>
      <c r="L7208" s="168">
        <v>94.7</v>
      </c>
      <c r="M7208" s="168">
        <v>12</v>
      </c>
      <c r="N7208" s="168">
        <v>962</v>
      </c>
    </row>
    <row r="7209" spans="1:14" x14ac:dyDescent="0.2">
      <c r="A7209" s="168">
        <v>2019</v>
      </c>
      <c r="B7209" s="168">
        <v>10</v>
      </c>
      <c r="C7209" s="168">
        <v>28</v>
      </c>
      <c r="D7209" s="168">
        <v>5</v>
      </c>
      <c r="E7209" s="168">
        <v>30</v>
      </c>
      <c r="F7209" s="168">
        <v>0</v>
      </c>
      <c r="G7209" s="168">
        <v>0</v>
      </c>
      <c r="H7209" s="168">
        <v>0</v>
      </c>
      <c r="I7209" s="168">
        <v>-13.8</v>
      </c>
      <c r="J7209" s="168">
        <v>0.7</v>
      </c>
      <c r="K7209" s="168">
        <v>42.2</v>
      </c>
      <c r="L7209" s="168">
        <v>93.6</v>
      </c>
      <c r="M7209" s="168">
        <v>12.3</v>
      </c>
      <c r="N7209" s="168">
        <v>962</v>
      </c>
    </row>
    <row r="7210" spans="1:14" x14ac:dyDescent="0.2">
      <c r="A7210" s="168">
        <v>2019</v>
      </c>
      <c r="B7210" s="168">
        <v>10</v>
      </c>
      <c r="C7210" s="168">
        <v>28</v>
      </c>
      <c r="D7210" s="168">
        <v>6</v>
      </c>
      <c r="E7210" s="168">
        <v>30</v>
      </c>
      <c r="F7210" s="168">
        <v>0</v>
      </c>
      <c r="G7210" s="168">
        <v>0</v>
      </c>
      <c r="H7210" s="168">
        <v>0</v>
      </c>
      <c r="I7210" s="168">
        <v>-13.3</v>
      </c>
      <c r="J7210" s="168">
        <v>0.3</v>
      </c>
      <c r="K7210" s="168">
        <v>111.2</v>
      </c>
      <c r="L7210" s="168">
        <v>94.4</v>
      </c>
      <c r="M7210" s="168">
        <v>12</v>
      </c>
      <c r="N7210" s="168">
        <v>962</v>
      </c>
    </row>
    <row r="7211" spans="1:14" x14ac:dyDescent="0.2">
      <c r="A7211" s="168">
        <v>2019</v>
      </c>
      <c r="B7211" s="168">
        <v>10</v>
      </c>
      <c r="C7211" s="168">
        <v>28</v>
      </c>
      <c r="D7211" s="168">
        <v>7</v>
      </c>
      <c r="E7211" s="168">
        <v>30</v>
      </c>
      <c r="F7211" s="168">
        <v>14</v>
      </c>
      <c r="G7211" s="168">
        <v>14</v>
      </c>
      <c r="H7211" s="168">
        <v>17</v>
      </c>
      <c r="I7211" s="168">
        <v>-12.5</v>
      </c>
      <c r="J7211" s="168">
        <v>0.8</v>
      </c>
      <c r="K7211" s="168">
        <v>62.4</v>
      </c>
      <c r="L7211" s="168">
        <v>94.7</v>
      </c>
      <c r="M7211" s="168">
        <v>12.2</v>
      </c>
      <c r="N7211" s="168">
        <v>962.1</v>
      </c>
    </row>
    <row r="7212" spans="1:14" x14ac:dyDescent="0.2">
      <c r="A7212" s="168">
        <v>2019</v>
      </c>
      <c r="B7212" s="168">
        <v>10</v>
      </c>
      <c r="C7212" s="168">
        <v>28</v>
      </c>
      <c r="D7212" s="168">
        <v>8</v>
      </c>
      <c r="E7212" s="168">
        <v>30</v>
      </c>
      <c r="F7212" s="168">
        <v>103</v>
      </c>
      <c r="G7212" s="168">
        <v>177</v>
      </c>
      <c r="H7212" s="168">
        <v>151</v>
      </c>
      <c r="I7212" s="168">
        <v>-10.199999999999999</v>
      </c>
      <c r="J7212" s="168">
        <v>0.4</v>
      </c>
      <c r="K7212" s="168">
        <v>189.4</v>
      </c>
      <c r="L7212" s="168">
        <v>91.4</v>
      </c>
      <c r="M7212" s="168">
        <v>14.4</v>
      </c>
      <c r="N7212" s="168">
        <v>962.5</v>
      </c>
    </row>
    <row r="7213" spans="1:14" x14ac:dyDescent="0.2">
      <c r="A7213" s="168">
        <v>2019</v>
      </c>
      <c r="B7213" s="168">
        <v>10</v>
      </c>
      <c r="C7213" s="168">
        <v>28</v>
      </c>
      <c r="D7213" s="168">
        <v>9</v>
      </c>
      <c r="E7213" s="168">
        <v>30</v>
      </c>
      <c r="F7213" s="168">
        <v>136</v>
      </c>
      <c r="G7213" s="168">
        <v>5</v>
      </c>
      <c r="H7213" s="168">
        <v>139</v>
      </c>
      <c r="I7213" s="168">
        <v>-9.1</v>
      </c>
      <c r="J7213" s="168">
        <v>0.4</v>
      </c>
      <c r="K7213" s="168">
        <v>155.6</v>
      </c>
      <c r="L7213" s="168">
        <v>87.2</v>
      </c>
      <c r="M7213" s="168">
        <v>15.6</v>
      </c>
      <c r="N7213" s="168">
        <v>962.7</v>
      </c>
    </row>
    <row r="7214" spans="1:14" x14ac:dyDescent="0.2">
      <c r="A7214" s="168">
        <v>2019</v>
      </c>
      <c r="B7214" s="168">
        <v>10</v>
      </c>
      <c r="C7214" s="168">
        <v>28</v>
      </c>
      <c r="D7214" s="168">
        <v>10</v>
      </c>
      <c r="E7214" s="168">
        <v>30</v>
      </c>
      <c r="F7214" s="168">
        <v>193</v>
      </c>
      <c r="G7214" s="168">
        <v>2</v>
      </c>
      <c r="H7214" s="168">
        <v>195</v>
      </c>
      <c r="I7214" s="168">
        <v>-8.6999999999999993</v>
      </c>
      <c r="J7214" s="168">
        <v>1.1000000000000001</v>
      </c>
      <c r="K7214" s="168">
        <v>253.9</v>
      </c>
      <c r="L7214" s="168">
        <v>87.5</v>
      </c>
      <c r="M7214" s="168">
        <v>15.8</v>
      </c>
      <c r="N7214" s="168">
        <v>962.8</v>
      </c>
    </row>
    <row r="7215" spans="1:14" x14ac:dyDescent="0.2">
      <c r="A7215" s="168">
        <v>2019</v>
      </c>
      <c r="B7215" s="168">
        <v>10</v>
      </c>
      <c r="C7215" s="168">
        <v>28</v>
      </c>
      <c r="D7215" s="168">
        <v>11</v>
      </c>
      <c r="E7215" s="168">
        <v>30</v>
      </c>
      <c r="F7215" s="168">
        <v>246</v>
      </c>
      <c r="G7215" s="168">
        <v>4</v>
      </c>
      <c r="H7215" s="168">
        <v>252</v>
      </c>
      <c r="I7215" s="168">
        <v>-8.6</v>
      </c>
      <c r="J7215" s="168">
        <v>1.8</v>
      </c>
      <c r="K7215" s="168">
        <v>241.9</v>
      </c>
      <c r="L7215" s="168">
        <v>82.9</v>
      </c>
      <c r="M7215" s="168">
        <v>16.8</v>
      </c>
      <c r="N7215" s="168">
        <v>962.9</v>
      </c>
    </row>
    <row r="7216" spans="1:14" x14ac:dyDescent="0.2">
      <c r="A7216" s="168">
        <v>2019</v>
      </c>
      <c r="B7216" s="168">
        <v>10</v>
      </c>
      <c r="C7216" s="168">
        <v>28</v>
      </c>
      <c r="D7216" s="168">
        <v>12</v>
      </c>
      <c r="E7216" s="168">
        <v>30</v>
      </c>
      <c r="F7216" s="168">
        <v>304</v>
      </c>
      <c r="G7216" s="168">
        <v>17</v>
      </c>
      <c r="H7216" s="168">
        <v>319</v>
      </c>
      <c r="I7216" s="168">
        <v>-8.5</v>
      </c>
      <c r="J7216" s="168">
        <v>2.2000000000000002</v>
      </c>
      <c r="K7216" s="168">
        <v>249.1</v>
      </c>
      <c r="L7216" s="168">
        <v>77.5</v>
      </c>
      <c r="M7216" s="168">
        <v>17.7</v>
      </c>
      <c r="N7216" s="168">
        <v>962.3</v>
      </c>
    </row>
    <row r="7217" spans="1:14" x14ac:dyDescent="0.2">
      <c r="A7217" s="168">
        <v>2019</v>
      </c>
      <c r="B7217" s="168">
        <v>10</v>
      </c>
      <c r="C7217" s="168">
        <v>28</v>
      </c>
      <c r="D7217" s="168">
        <v>13</v>
      </c>
      <c r="E7217" s="168">
        <v>30</v>
      </c>
      <c r="F7217" s="168">
        <v>302</v>
      </c>
      <c r="G7217" s="168">
        <v>39</v>
      </c>
      <c r="H7217" s="168">
        <v>332</v>
      </c>
      <c r="I7217" s="168">
        <v>-8.5</v>
      </c>
      <c r="J7217" s="168">
        <v>2.9</v>
      </c>
      <c r="K7217" s="168">
        <v>243.7</v>
      </c>
      <c r="L7217" s="168">
        <v>75.599999999999994</v>
      </c>
      <c r="M7217" s="168">
        <v>18.100000000000001</v>
      </c>
      <c r="N7217" s="168">
        <v>961.6</v>
      </c>
    </row>
    <row r="7218" spans="1:14" x14ac:dyDescent="0.2">
      <c r="A7218" s="168">
        <v>2019</v>
      </c>
      <c r="B7218" s="168">
        <v>10</v>
      </c>
      <c r="C7218" s="168">
        <v>28</v>
      </c>
      <c r="D7218" s="168">
        <v>14</v>
      </c>
      <c r="E7218" s="168">
        <v>30</v>
      </c>
      <c r="F7218" s="168">
        <v>145</v>
      </c>
      <c r="G7218" s="168">
        <v>787</v>
      </c>
      <c r="H7218" s="168">
        <v>607</v>
      </c>
      <c r="I7218" s="168">
        <v>-8.5</v>
      </c>
      <c r="J7218" s="168">
        <v>2.4</v>
      </c>
      <c r="K7218" s="168">
        <v>242.6</v>
      </c>
      <c r="L7218" s="168">
        <v>66.900000000000006</v>
      </c>
      <c r="M7218" s="168">
        <v>19.8</v>
      </c>
      <c r="N7218" s="168">
        <v>961</v>
      </c>
    </row>
    <row r="7219" spans="1:14" x14ac:dyDescent="0.2">
      <c r="A7219" s="168">
        <v>2019</v>
      </c>
      <c r="B7219" s="168">
        <v>10</v>
      </c>
      <c r="C7219" s="168">
        <v>28</v>
      </c>
      <c r="D7219" s="168">
        <v>15</v>
      </c>
      <c r="E7219" s="168">
        <v>30</v>
      </c>
      <c r="F7219" s="168">
        <v>76</v>
      </c>
      <c r="G7219" s="168">
        <v>786</v>
      </c>
      <c r="H7219" s="168">
        <v>453</v>
      </c>
      <c r="I7219" s="168">
        <v>-8.6999999999999993</v>
      </c>
      <c r="J7219" s="168">
        <v>2.2000000000000002</v>
      </c>
      <c r="K7219" s="168">
        <v>237.1</v>
      </c>
      <c r="L7219" s="168">
        <v>58.2</v>
      </c>
      <c r="M7219" s="168">
        <v>21</v>
      </c>
      <c r="N7219" s="168">
        <v>960.7</v>
      </c>
    </row>
    <row r="7220" spans="1:14" x14ac:dyDescent="0.2">
      <c r="A7220" s="168">
        <v>2019</v>
      </c>
      <c r="B7220" s="168">
        <v>10</v>
      </c>
      <c r="C7220" s="168">
        <v>28</v>
      </c>
      <c r="D7220" s="168">
        <v>16</v>
      </c>
      <c r="E7220" s="168">
        <v>30</v>
      </c>
      <c r="F7220" s="168">
        <v>63</v>
      </c>
      <c r="G7220" s="168">
        <v>659</v>
      </c>
      <c r="H7220" s="168">
        <v>282</v>
      </c>
      <c r="I7220" s="168">
        <v>-8.8000000000000007</v>
      </c>
      <c r="J7220" s="168">
        <v>2.5</v>
      </c>
      <c r="K7220" s="168">
        <v>239.3</v>
      </c>
      <c r="L7220" s="168">
        <v>60.7</v>
      </c>
      <c r="M7220" s="168">
        <v>21</v>
      </c>
      <c r="N7220" s="168">
        <v>960.4</v>
      </c>
    </row>
    <row r="7221" spans="1:14" x14ac:dyDescent="0.2">
      <c r="A7221" s="168">
        <v>2019</v>
      </c>
      <c r="B7221" s="168">
        <v>10</v>
      </c>
      <c r="C7221" s="168">
        <v>28</v>
      </c>
      <c r="D7221" s="168">
        <v>17</v>
      </c>
      <c r="E7221" s="168">
        <v>30</v>
      </c>
      <c r="F7221" s="168">
        <v>36</v>
      </c>
      <c r="G7221" s="168">
        <v>332</v>
      </c>
      <c r="H7221" s="168">
        <v>94</v>
      </c>
      <c r="I7221" s="168">
        <v>-8.9</v>
      </c>
      <c r="J7221" s="168">
        <v>2.6</v>
      </c>
      <c r="K7221" s="168">
        <v>236.2</v>
      </c>
      <c r="L7221" s="168">
        <v>72.2</v>
      </c>
      <c r="M7221" s="168">
        <v>19.2</v>
      </c>
      <c r="N7221" s="168">
        <v>960.3</v>
      </c>
    </row>
    <row r="7222" spans="1:14" x14ac:dyDescent="0.2">
      <c r="A7222" s="168">
        <v>2019</v>
      </c>
      <c r="B7222" s="168">
        <v>10</v>
      </c>
      <c r="C7222" s="168">
        <v>28</v>
      </c>
      <c r="D7222" s="168">
        <v>18</v>
      </c>
      <c r="E7222" s="168">
        <v>30</v>
      </c>
      <c r="F7222" s="168">
        <v>2</v>
      </c>
      <c r="G7222" s="168">
        <v>1</v>
      </c>
      <c r="H7222" s="168">
        <v>2</v>
      </c>
      <c r="I7222" s="168">
        <v>-9</v>
      </c>
      <c r="J7222" s="168">
        <v>2.2999999999999998</v>
      </c>
      <c r="K7222" s="168">
        <v>241</v>
      </c>
      <c r="L7222" s="168">
        <v>82.8</v>
      </c>
      <c r="M7222" s="168">
        <v>16.7</v>
      </c>
      <c r="N7222" s="168">
        <v>960.6</v>
      </c>
    </row>
    <row r="7223" spans="1:14" x14ac:dyDescent="0.2">
      <c r="A7223" s="168">
        <v>2019</v>
      </c>
      <c r="B7223" s="168">
        <v>10</v>
      </c>
      <c r="C7223" s="168">
        <v>28</v>
      </c>
      <c r="D7223" s="168">
        <v>19</v>
      </c>
      <c r="E7223" s="168">
        <v>30</v>
      </c>
      <c r="F7223" s="168">
        <v>0</v>
      </c>
      <c r="G7223" s="168">
        <v>0</v>
      </c>
      <c r="H7223" s="168">
        <v>0</v>
      </c>
      <c r="I7223" s="168">
        <v>-9.1999999999999993</v>
      </c>
      <c r="J7223" s="168">
        <v>0.9</v>
      </c>
      <c r="K7223" s="168">
        <v>258.3</v>
      </c>
      <c r="L7223" s="168">
        <v>87.6</v>
      </c>
      <c r="M7223" s="168">
        <v>15.3</v>
      </c>
      <c r="N7223" s="168">
        <v>960.7</v>
      </c>
    </row>
    <row r="7224" spans="1:14" x14ac:dyDescent="0.2">
      <c r="A7224" s="168">
        <v>2019</v>
      </c>
      <c r="B7224" s="168">
        <v>10</v>
      </c>
      <c r="C7224" s="168">
        <v>28</v>
      </c>
      <c r="D7224" s="168">
        <v>20</v>
      </c>
      <c r="E7224" s="168">
        <v>30</v>
      </c>
      <c r="F7224" s="168">
        <v>0</v>
      </c>
      <c r="G7224" s="168">
        <v>0</v>
      </c>
      <c r="H7224" s="168">
        <v>0</v>
      </c>
      <c r="I7224" s="168">
        <v>-9.3000000000000007</v>
      </c>
      <c r="J7224" s="168">
        <v>0.3</v>
      </c>
      <c r="K7224" s="168">
        <v>110.8</v>
      </c>
      <c r="L7224" s="168">
        <v>90</v>
      </c>
      <c r="M7224" s="168">
        <v>14.7</v>
      </c>
      <c r="N7224" s="168">
        <v>960.8</v>
      </c>
    </row>
    <row r="7225" spans="1:14" x14ac:dyDescent="0.2">
      <c r="A7225" s="168">
        <v>2019</v>
      </c>
      <c r="B7225" s="168">
        <v>10</v>
      </c>
      <c r="C7225" s="168">
        <v>28</v>
      </c>
      <c r="D7225" s="168">
        <v>21</v>
      </c>
      <c r="E7225" s="168">
        <v>30</v>
      </c>
      <c r="F7225" s="168">
        <v>0</v>
      </c>
      <c r="G7225" s="168">
        <v>0</v>
      </c>
      <c r="H7225" s="168">
        <v>0</v>
      </c>
      <c r="I7225" s="168">
        <v>-9.3000000000000007</v>
      </c>
      <c r="J7225" s="168">
        <v>0.4</v>
      </c>
      <c r="K7225" s="168">
        <v>197.2</v>
      </c>
      <c r="L7225" s="168">
        <v>91.4</v>
      </c>
      <c r="M7225" s="168">
        <v>13.9</v>
      </c>
      <c r="N7225" s="168">
        <v>961</v>
      </c>
    </row>
    <row r="7226" spans="1:14" x14ac:dyDescent="0.2">
      <c r="A7226" s="168">
        <v>2019</v>
      </c>
      <c r="B7226" s="168">
        <v>10</v>
      </c>
      <c r="C7226" s="168">
        <v>28</v>
      </c>
      <c r="D7226" s="168">
        <v>22</v>
      </c>
      <c r="E7226" s="168">
        <v>30</v>
      </c>
      <c r="F7226" s="168">
        <v>0</v>
      </c>
      <c r="G7226" s="168">
        <v>0</v>
      </c>
      <c r="H7226" s="168">
        <v>0</v>
      </c>
      <c r="I7226" s="168">
        <v>-9.3000000000000007</v>
      </c>
      <c r="J7226" s="168">
        <v>0.8</v>
      </c>
      <c r="K7226" s="168">
        <v>46.7</v>
      </c>
      <c r="L7226" s="168">
        <v>92.7</v>
      </c>
      <c r="M7226" s="168">
        <v>13.3</v>
      </c>
      <c r="N7226" s="168">
        <v>961</v>
      </c>
    </row>
    <row r="7227" spans="1:14" x14ac:dyDescent="0.2">
      <c r="A7227" s="168">
        <v>2019</v>
      </c>
      <c r="B7227" s="168">
        <v>10</v>
      </c>
      <c r="C7227" s="168">
        <v>28</v>
      </c>
      <c r="D7227" s="168">
        <v>23</v>
      </c>
      <c r="E7227" s="168">
        <v>30</v>
      </c>
      <c r="F7227" s="168">
        <v>0</v>
      </c>
      <c r="G7227" s="168">
        <v>0</v>
      </c>
      <c r="H7227" s="168">
        <v>0</v>
      </c>
      <c r="I7227" s="168">
        <v>-9.1999999999999993</v>
      </c>
      <c r="J7227" s="168">
        <v>0.8</v>
      </c>
      <c r="K7227" s="168">
        <v>111.1</v>
      </c>
      <c r="L7227" s="168">
        <v>93.4</v>
      </c>
      <c r="M7227" s="168">
        <v>13</v>
      </c>
      <c r="N7227" s="168">
        <v>961</v>
      </c>
    </row>
    <row r="7228" spans="1:14" x14ac:dyDescent="0.2">
      <c r="A7228" s="168">
        <v>2019</v>
      </c>
      <c r="B7228" s="168">
        <v>10</v>
      </c>
      <c r="C7228" s="168">
        <v>29</v>
      </c>
      <c r="D7228" s="168">
        <v>0</v>
      </c>
      <c r="E7228" s="168">
        <v>30</v>
      </c>
      <c r="F7228" s="168">
        <v>0</v>
      </c>
      <c r="G7228" s="168">
        <v>0</v>
      </c>
      <c r="H7228" s="168">
        <v>0</v>
      </c>
      <c r="I7228" s="168">
        <v>-9</v>
      </c>
      <c r="J7228" s="168">
        <v>0.7</v>
      </c>
      <c r="K7228" s="168">
        <v>94</v>
      </c>
      <c r="L7228" s="168">
        <v>92.1</v>
      </c>
      <c r="M7228" s="168">
        <v>13.1</v>
      </c>
      <c r="N7228" s="168">
        <v>960.8</v>
      </c>
    </row>
    <row r="7229" spans="1:14" x14ac:dyDescent="0.2">
      <c r="A7229" s="168">
        <v>2019</v>
      </c>
      <c r="B7229" s="168">
        <v>10</v>
      </c>
      <c r="C7229" s="168">
        <v>29</v>
      </c>
      <c r="D7229" s="168">
        <v>1</v>
      </c>
      <c r="E7229" s="168">
        <v>30</v>
      </c>
      <c r="F7229" s="168">
        <v>0</v>
      </c>
      <c r="G7229" s="168">
        <v>0</v>
      </c>
      <c r="H7229" s="168">
        <v>0</v>
      </c>
      <c r="I7229" s="168">
        <v>-9</v>
      </c>
      <c r="J7229" s="168">
        <v>0.3</v>
      </c>
      <c r="K7229" s="168">
        <v>87.3</v>
      </c>
      <c r="L7229" s="168">
        <v>91.7</v>
      </c>
      <c r="M7229" s="168">
        <v>12.2</v>
      </c>
      <c r="N7229" s="168">
        <v>960.4</v>
      </c>
    </row>
    <row r="7230" spans="1:14" x14ac:dyDescent="0.2">
      <c r="A7230" s="168">
        <v>2019</v>
      </c>
      <c r="B7230" s="168">
        <v>10</v>
      </c>
      <c r="C7230" s="168">
        <v>29</v>
      </c>
      <c r="D7230" s="168">
        <v>2</v>
      </c>
      <c r="E7230" s="168">
        <v>30</v>
      </c>
      <c r="F7230" s="168">
        <v>0</v>
      </c>
      <c r="G7230" s="168">
        <v>0</v>
      </c>
      <c r="H7230" s="168">
        <v>0</v>
      </c>
      <c r="I7230" s="168">
        <v>-9</v>
      </c>
      <c r="J7230" s="168">
        <v>0.3</v>
      </c>
      <c r="K7230" s="168">
        <v>163.30000000000001</v>
      </c>
      <c r="L7230" s="168">
        <v>92.1</v>
      </c>
      <c r="M7230" s="168">
        <v>12.2</v>
      </c>
      <c r="N7230" s="168">
        <v>960.1</v>
      </c>
    </row>
    <row r="7231" spans="1:14" x14ac:dyDescent="0.2">
      <c r="A7231" s="168">
        <v>2019</v>
      </c>
      <c r="B7231" s="168">
        <v>10</v>
      </c>
      <c r="C7231" s="168">
        <v>29</v>
      </c>
      <c r="D7231" s="168">
        <v>3</v>
      </c>
      <c r="E7231" s="168">
        <v>30</v>
      </c>
      <c r="F7231" s="168">
        <v>0</v>
      </c>
      <c r="G7231" s="168">
        <v>0</v>
      </c>
      <c r="H7231" s="168">
        <v>0</v>
      </c>
      <c r="I7231" s="168">
        <v>-9</v>
      </c>
      <c r="J7231" s="168">
        <v>0.6</v>
      </c>
      <c r="K7231" s="168">
        <v>66.2</v>
      </c>
      <c r="L7231" s="168">
        <v>91.2</v>
      </c>
      <c r="M7231" s="168">
        <v>12.2</v>
      </c>
      <c r="N7231" s="168">
        <v>959.7</v>
      </c>
    </row>
    <row r="7232" spans="1:14" x14ac:dyDescent="0.2">
      <c r="A7232" s="168">
        <v>2019</v>
      </c>
      <c r="B7232" s="168">
        <v>10</v>
      </c>
      <c r="C7232" s="168">
        <v>29</v>
      </c>
      <c r="D7232" s="168">
        <v>4</v>
      </c>
      <c r="E7232" s="168">
        <v>30</v>
      </c>
      <c r="F7232" s="168">
        <v>0</v>
      </c>
      <c r="G7232" s="168">
        <v>0</v>
      </c>
      <c r="H7232" s="168">
        <v>0</v>
      </c>
      <c r="I7232" s="168">
        <v>-8.9</v>
      </c>
      <c r="J7232" s="168">
        <v>1.4</v>
      </c>
      <c r="K7232" s="168">
        <v>10</v>
      </c>
      <c r="L7232" s="168">
        <v>83.5</v>
      </c>
      <c r="M7232" s="168">
        <v>13.2</v>
      </c>
      <c r="N7232" s="168">
        <v>959.4</v>
      </c>
    </row>
    <row r="7233" spans="1:14" x14ac:dyDescent="0.2">
      <c r="A7233" s="168">
        <v>2019</v>
      </c>
      <c r="B7233" s="168">
        <v>10</v>
      </c>
      <c r="C7233" s="168">
        <v>29</v>
      </c>
      <c r="D7233" s="168">
        <v>5</v>
      </c>
      <c r="E7233" s="168">
        <v>30</v>
      </c>
      <c r="F7233" s="168">
        <v>0</v>
      </c>
      <c r="G7233" s="168">
        <v>0</v>
      </c>
      <c r="H7233" s="168">
        <v>0</v>
      </c>
      <c r="I7233" s="168">
        <v>-8.6999999999999993</v>
      </c>
      <c r="J7233" s="168">
        <v>0.8</v>
      </c>
      <c r="K7233" s="168">
        <v>188.7</v>
      </c>
      <c r="L7233" s="168">
        <v>87</v>
      </c>
      <c r="M7233" s="168">
        <v>11.8</v>
      </c>
      <c r="N7233" s="168">
        <v>959.4</v>
      </c>
    </row>
    <row r="7234" spans="1:14" x14ac:dyDescent="0.2">
      <c r="A7234" s="168">
        <v>2019</v>
      </c>
      <c r="B7234" s="168">
        <v>10</v>
      </c>
      <c r="C7234" s="168">
        <v>29</v>
      </c>
      <c r="D7234" s="168">
        <v>6</v>
      </c>
      <c r="E7234" s="168">
        <v>30</v>
      </c>
      <c r="F7234" s="168">
        <v>0</v>
      </c>
      <c r="G7234" s="168">
        <v>0</v>
      </c>
      <c r="H7234" s="168">
        <v>0</v>
      </c>
      <c r="I7234" s="168">
        <v>-8.4</v>
      </c>
      <c r="J7234" s="168">
        <v>0.7</v>
      </c>
      <c r="K7234" s="168">
        <v>16.7</v>
      </c>
      <c r="L7234" s="168">
        <v>84.5</v>
      </c>
      <c r="M7234" s="168">
        <v>11.9</v>
      </c>
      <c r="N7234" s="168">
        <v>959.5</v>
      </c>
    </row>
    <row r="7235" spans="1:14" x14ac:dyDescent="0.2">
      <c r="A7235" s="168">
        <v>2019</v>
      </c>
      <c r="B7235" s="168">
        <v>10</v>
      </c>
      <c r="C7235" s="168">
        <v>29</v>
      </c>
      <c r="D7235" s="168">
        <v>7</v>
      </c>
      <c r="E7235" s="168">
        <v>30</v>
      </c>
      <c r="F7235" s="168">
        <v>7</v>
      </c>
      <c r="G7235" s="168">
        <v>30</v>
      </c>
      <c r="H7235" s="168">
        <v>10</v>
      </c>
      <c r="I7235" s="168">
        <v>-8</v>
      </c>
      <c r="J7235" s="168">
        <v>1.3</v>
      </c>
      <c r="K7235" s="168">
        <v>28.9</v>
      </c>
      <c r="L7235" s="168">
        <v>83.7</v>
      </c>
      <c r="M7235" s="168">
        <v>12.1</v>
      </c>
      <c r="N7235" s="168">
        <v>959.8</v>
      </c>
    </row>
    <row r="7236" spans="1:14" x14ac:dyDescent="0.2">
      <c r="A7236" s="168">
        <v>2019</v>
      </c>
      <c r="B7236" s="168">
        <v>10</v>
      </c>
      <c r="C7236" s="168">
        <v>29</v>
      </c>
      <c r="D7236" s="168">
        <v>8</v>
      </c>
      <c r="E7236" s="168">
        <v>30</v>
      </c>
      <c r="F7236" s="168">
        <v>38</v>
      </c>
      <c r="G7236" s="168">
        <v>531</v>
      </c>
      <c r="H7236" s="168">
        <v>142</v>
      </c>
      <c r="I7236" s="168">
        <v>-7.8</v>
      </c>
      <c r="J7236" s="168">
        <v>1.5</v>
      </c>
      <c r="K7236" s="168">
        <v>46.3</v>
      </c>
      <c r="L7236" s="168">
        <v>69.400000000000006</v>
      </c>
      <c r="M7236" s="168">
        <v>16</v>
      </c>
      <c r="N7236" s="168">
        <v>960.4</v>
      </c>
    </row>
    <row r="7237" spans="1:14" x14ac:dyDescent="0.2">
      <c r="A7237" s="168">
        <v>2019</v>
      </c>
      <c r="B7237" s="168">
        <v>10</v>
      </c>
      <c r="C7237" s="168">
        <v>29</v>
      </c>
      <c r="D7237" s="168">
        <v>9</v>
      </c>
      <c r="E7237" s="168">
        <v>30</v>
      </c>
      <c r="F7237" s="168">
        <v>56</v>
      </c>
      <c r="G7237" s="168">
        <v>760</v>
      </c>
      <c r="H7237" s="168">
        <v>328</v>
      </c>
      <c r="I7237" s="168">
        <v>-7.7</v>
      </c>
      <c r="J7237" s="168">
        <v>0.8</v>
      </c>
      <c r="K7237" s="168">
        <v>141.30000000000001</v>
      </c>
      <c r="L7237" s="168">
        <v>67.099999999999994</v>
      </c>
      <c r="M7237" s="168">
        <v>18.2</v>
      </c>
      <c r="N7237" s="168">
        <v>961</v>
      </c>
    </row>
    <row r="7238" spans="1:14" x14ac:dyDescent="0.2">
      <c r="A7238" s="168">
        <v>2019</v>
      </c>
      <c r="B7238" s="168">
        <v>10</v>
      </c>
      <c r="C7238" s="168">
        <v>29</v>
      </c>
      <c r="D7238" s="168">
        <v>10</v>
      </c>
      <c r="E7238" s="168">
        <v>30</v>
      </c>
      <c r="F7238" s="168">
        <v>65</v>
      </c>
      <c r="G7238" s="168">
        <v>851</v>
      </c>
      <c r="H7238" s="168">
        <v>489</v>
      </c>
      <c r="I7238" s="168">
        <v>-7.5</v>
      </c>
      <c r="J7238" s="168">
        <v>1.1000000000000001</v>
      </c>
      <c r="K7238" s="168">
        <v>177.6</v>
      </c>
      <c r="L7238" s="168">
        <v>56.9</v>
      </c>
      <c r="M7238" s="168">
        <v>20.2</v>
      </c>
      <c r="N7238" s="168">
        <v>961.4</v>
      </c>
    </row>
    <row r="7239" spans="1:14" x14ac:dyDescent="0.2">
      <c r="A7239" s="168">
        <v>2019</v>
      </c>
      <c r="B7239" s="168">
        <v>10</v>
      </c>
      <c r="C7239" s="168">
        <v>29</v>
      </c>
      <c r="D7239" s="168">
        <v>11</v>
      </c>
      <c r="E7239" s="168">
        <v>30</v>
      </c>
      <c r="F7239" s="168">
        <v>71</v>
      </c>
      <c r="G7239" s="168">
        <v>898</v>
      </c>
      <c r="H7239" s="168">
        <v>605</v>
      </c>
      <c r="I7239" s="168">
        <v>-7.3</v>
      </c>
      <c r="J7239" s="168">
        <v>2.2000000000000002</v>
      </c>
      <c r="K7239" s="168">
        <v>214.3</v>
      </c>
      <c r="L7239" s="168">
        <v>54</v>
      </c>
      <c r="M7239" s="168">
        <v>21.1</v>
      </c>
      <c r="N7239" s="168">
        <v>961.6</v>
      </c>
    </row>
    <row r="7240" spans="1:14" x14ac:dyDescent="0.2">
      <c r="A7240" s="168">
        <v>2019</v>
      </c>
      <c r="B7240" s="168">
        <v>10</v>
      </c>
      <c r="C7240" s="168">
        <v>29</v>
      </c>
      <c r="D7240" s="168">
        <v>12</v>
      </c>
      <c r="E7240" s="168">
        <v>30</v>
      </c>
      <c r="F7240" s="168">
        <v>74</v>
      </c>
      <c r="G7240" s="168">
        <v>918</v>
      </c>
      <c r="H7240" s="168">
        <v>662</v>
      </c>
      <c r="I7240" s="168">
        <v>-7</v>
      </c>
      <c r="J7240" s="168">
        <v>1.9</v>
      </c>
      <c r="K7240" s="168">
        <v>173.3</v>
      </c>
      <c r="L7240" s="168">
        <v>48.8</v>
      </c>
      <c r="M7240" s="168">
        <v>22.8</v>
      </c>
      <c r="N7240" s="168">
        <v>961</v>
      </c>
    </row>
    <row r="7241" spans="1:14" x14ac:dyDescent="0.2">
      <c r="A7241" s="168">
        <v>2019</v>
      </c>
      <c r="B7241" s="168">
        <v>10</v>
      </c>
      <c r="C7241" s="168">
        <v>29</v>
      </c>
      <c r="D7241" s="168">
        <v>13</v>
      </c>
      <c r="E7241" s="168">
        <v>30</v>
      </c>
      <c r="F7241" s="168">
        <v>77</v>
      </c>
      <c r="G7241" s="168">
        <v>908</v>
      </c>
      <c r="H7241" s="168">
        <v>653</v>
      </c>
      <c r="I7241" s="168">
        <v>-6.8</v>
      </c>
      <c r="J7241" s="168">
        <v>2.5</v>
      </c>
      <c r="K7241" s="168">
        <v>108.4</v>
      </c>
      <c r="L7241" s="168">
        <v>46.1</v>
      </c>
      <c r="M7241" s="168">
        <v>23.4</v>
      </c>
      <c r="N7241" s="168">
        <v>960.5</v>
      </c>
    </row>
    <row r="7242" spans="1:14" x14ac:dyDescent="0.2">
      <c r="A7242" s="168">
        <v>2019</v>
      </c>
      <c r="B7242" s="168">
        <v>10</v>
      </c>
      <c r="C7242" s="168">
        <v>29</v>
      </c>
      <c r="D7242" s="168">
        <v>14</v>
      </c>
      <c r="E7242" s="168">
        <v>30</v>
      </c>
      <c r="F7242" s="168">
        <v>77</v>
      </c>
      <c r="G7242" s="168">
        <v>881</v>
      </c>
      <c r="H7242" s="168">
        <v>584</v>
      </c>
      <c r="I7242" s="168">
        <v>-6.6</v>
      </c>
      <c r="J7242" s="168">
        <v>3.1</v>
      </c>
      <c r="K7242" s="168">
        <v>116.4</v>
      </c>
      <c r="L7242" s="168">
        <v>48.2</v>
      </c>
      <c r="M7242" s="168">
        <v>23.4</v>
      </c>
      <c r="N7242" s="168">
        <v>960</v>
      </c>
    </row>
    <row r="7243" spans="1:14" x14ac:dyDescent="0.2">
      <c r="A7243" s="168">
        <v>2019</v>
      </c>
      <c r="B7243" s="168">
        <v>10</v>
      </c>
      <c r="C7243" s="168">
        <v>29</v>
      </c>
      <c r="D7243" s="168">
        <v>15</v>
      </c>
      <c r="E7243" s="168">
        <v>30</v>
      </c>
      <c r="F7243" s="168">
        <v>80</v>
      </c>
      <c r="G7243" s="168">
        <v>779</v>
      </c>
      <c r="H7243" s="168">
        <v>447</v>
      </c>
      <c r="I7243" s="168">
        <v>-6.4</v>
      </c>
      <c r="J7243" s="168">
        <v>2.2999999999999998</v>
      </c>
      <c r="K7243" s="168">
        <v>111.7</v>
      </c>
      <c r="L7243" s="168">
        <v>48.1</v>
      </c>
      <c r="M7243" s="168">
        <v>23.6</v>
      </c>
      <c r="N7243" s="168">
        <v>960</v>
      </c>
    </row>
    <row r="7244" spans="1:14" x14ac:dyDescent="0.2">
      <c r="A7244" s="168">
        <v>2019</v>
      </c>
      <c r="B7244" s="168">
        <v>10</v>
      </c>
      <c r="C7244" s="168">
        <v>29</v>
      </c>
      <c r="D7244" s="168">
        <v>16</v>
      </c>
      <c r="E7244" s="168">
        <v>30</v>
      </c>
      <c r="F7244" s="168">
        <v>76</v>
      </c>
      <c r="G7244" s="168">
        <v>589</v>
      </c>
      <c r="H7244" s="168">
        <v>269</v>
      </c>
      <c r="I7244" s="168">
        <v>-6.3</v>
      </c>
      <c r="J7244" s="168">
        <v>2.2999999999999998</v>
      </c>
      <c r="K7244" s="168">
        <v>160</v>
      </c>
      <c r="L7244" s="168">
        <v>52.2</v>
      </c>
      <c r="M7244" s="168">
        <v>23.2</v>
      </c>
      <c r="N7244" s="168">
        <v>960.3</v>
      </c>
    </row>
    <row r="7245" spans="1:14" x14ac:dyDescent="0.2">
      <c r="A7245" s="168">
        <v>2019</v>
      </c>
      <c r="B7245" s="168">
        <v>10</v>
      </c>
      <c r="C7245" s="168">
        <v>29</v>
      </c>
      <c r="D7245" s="168">
        <v>17</v>
      </c>
      <c r="E7245" s="168">
        <v>30</v>
      </c>
      <c r="F7245" s="168">
        <v>43</v>
      </c>
      <c r="G7245" s="168">
        <v>314</v>
      </c>
      <c r="H7245" s="168">
        <v>95</v>
      </c>
      <c r="I7245" s="168">
        <v>-6.2</v>
      </c>
      <c r="J7245" s="168">
        <v>2.7</v>
      </c>
      <c r="K7245" s="168">
        <v>229.5</v>
      </c>
      <c r="L7245" s="168">
        <v>66.400000000000006</v>
      </c>
      <c r="M7245" s="168">
        <v>20.7</v>
      </c>
      <c r="N7245" s="168">
        <v>960.6</v>
      </c>
    </row>
    <row r="7246" spans="1:14" x14ac:dyDescent="0.2">
      <c r="A7246" s="168">
        <v>2019</v>
      </c>
      <c r="B7246" s="168">
        <v>10</v>
      </c>
      <c r="C7246" s="168">
        <v>29</v>
      </c>
      <c r="D7246" s="168">
        <v>18</v>
      </c>
      <c r="E7246" s="168">
        <v>30</v>
      </c>
      <c r="F7246" s="168">
        <v>3</v>
      </c>
      <c r="G7246" s="168">
        <v>2</v>
      </c>
      <c r="H7246" s="168">
        <v>3</v>
      </c>
      <c r="I7246" s="168">
        <v>-6</v>
      </c>
      <c r="J7246" s="168">
        <v>1.6</v>
      </c>
      <c r="K7246" s="168">
        <v>252.7</v>
      </c>
      <c r="L7246" s="168">
        <v>85.4</v>
      </c>
      <c r="M7246" s="168">
        <v>17.5</v>
      </c>
      <c r="N7246" s="168">
        <v>961.1</v>
      </c>
    </row>
    <row r="7247" spans="1:14" x14ac:dyDescent="0.2">
      <c r="A7247" s="168">
        <v>2019</v>
      </c>
      <c r="B7247" s="168">
        <v>10</v>
      </c>
      <c r="C7247" s="168">
        <v>29</v>
      </c>
      <c r="D7247" s="168">
        <v>19</v>
      </c>
      <c r="E7247" s="168">
        <v>30</v>
      </c>
      <c r="F7247" s="168">
        <v>0</v>
      </c>
      <c r="G7247" s="168">
        <v>0</v>
      </c>
      <c r="H7247" s="168">
        <v>0</v>
      </c>
      <c r="I7247" s="168">
        <v>-6</v>
      </c>
      <c r="J7247" s="168">
        <v>0.5</v>
      </c>
      <c r="K7247" s="168">
        <v>229</v>
      </c>
      <c r="L7247" s="168">
        <v>90.9</v>
      </c>
      <c r="M7247" s="168">
        <v>16.2</v>
      </c>
      <c r="N7247" s="168">
        <v>961.8</v>
      </c>
    </row>
    <row r="7248" spans="1:14" x14ac:dyDescent="0.2">
      <c r="A7248" s="168">
        <v>2019</v>
      </c>
      <c r="B7248" s="168">
        <v>10</v>
      </c>
      <c r="C7248" s="168">
        <v>29</v>
      </c>
      <c r="D7248" s="168">
        <v>20</v>
      </c>
      <c r="E7248" s="168">
        <v>30</v>
      </c>
      <c r="F7248" s="168">
        <v>0</v>
      </c>
      <c r="G7248" s="168">
        <v>0</v>
      </c>
      <c r="H7248" s="168">
        <v>0</v>
      </c>
      <c r="I7248" s="168">
        <v>-5.9</v>
      </c>
      <c r="J7248" s="168">
        <v>0.2</v>
      </c>
      <c r="K7248" s="168">
        <v>122.6</v>
      </c>
      <c r="L7248" s="168">
        <v>92.8</v>
      </c>
      <c r="M7248" s="168">
        <v>15.5</v>
      </c>
      <c r="N7248" s="168">
        <v>962.2</v>
      </c>
    </row>
    <row r="7249" spans="1:14" x14ac:dyDescent="0.2">
      <c r="A7249" s="168">
        <v>2019</v>
      </c>
      <c r="B7249" s="168">
        <v>10</v>
      </c>
      <c r="C7249" s="168">
        <v>29</v>
      </c>
      <c r="D7249" s="168">
        <v>21</v>
      </c>
      <c r="E7249" s="168">
        <v>30</v>
      </c>
      <c r="F7249" s="168">
        <v>0</v>
      </c>
      <c r="G7249" s="168">
        <v>0</v>
      </c>
      <c r="H7249" s="168">
        <v>0</v>
      </c>
      <c r="I7249" s="168">
        <v>-5.9</v>
      </c>
      <c r="J7249" s="168">
        <v>0.9</v>
      </c>
      <c r="K7249" s="168">
        <v>120.3</v>
      </c>
      <c r="L7249" s="168">
        <v>93.9</v>
      </c>
      <c r="M7249" s="168">
        <v>15</v>
      </c>
      <c r="N7249" s="168">
        <v>962.6</v>
      </c>
    </row>
    <row r="7250" spans="1:14" x14ac:dyDescent="0.2">
      <c r="A7250" s="168">
        <v>2019</v>
      </c>
      <c r="B7250" s="168">
        <v>10</v>
      </c>
      <c r="C7250" s="168">
        <v>29</v>
      </c>
      <c r="D7250" s="168">
        <v>22</v>
      </c>
      <c r="E7250" s="168">
        <v>30</v>
      </c>
      <c r="F7250" s="168">
        <v>0</v>
      </c>
      <c r="G7250" s="168">
        <v>0</v>
      </c>
      <c r="H7250" s="168">
        <v>0</v>
      </c>
      <c r="I7250" s="168">
        <v>-5.9</v>
      </c>
      <c r="J7250" s="168">
        <v>1.4</v>
      </c>
      <c r="K7250" s="168">
        <v>118.2</v>
      </c>
      <c r="L7250" s="168">
        <v>92.3</v>
      </c>
      <c r="M7250" s="168">
        <v>14.6</v>
      </c>
      <c r="N7250" s="168">
        <v>962.9</v>
      </c>
    </row>
    <row r="7251" spans="1:14" x14ac:dyDescent="0.2">
      <c r="A7251" s="168">
        <v>2019</v>
      </c>
      <c r="B7251" s="168">
        <v>10</v>
      </c>
      <c r="C7251" s="168">
        <v>29</v>
      </c>
      <c r="D7251" s="168">
        <v>23</v>
      </c>
      <c r="E7251" s="168">
        <v>30</v>
      </c>
      <c r="F7251" s="168">
        <v>0</v>
      </c>
      <c r="G7251" s="168">
        <v>0</v>
      </c>
      <c r="H7251" s="168">
        <v>0</v>
      </c>
      <c r="I7251" s="168">
        <v>-5.9</v>
      </c>
      <c r="J7251" s="168">
        <v>1.9</v>
      </c>
      <c r="K7251" s="168">
        <v>22.5</v>
      </c>
      <c r="L7251" s="168">
        <v>79.099999999999994</v>
      </c>
      <c r="M7251" s="168">
        <v>15.6</v>
      </c>
      <c r="N7251" s="168">
        <v>962.9</v>
      </c>
    </row>
    <row r="7252" spans="1:14" x14ac:dyDescent="0.2">
      <c r="A7252" s="168">
        <v>2019</v>
      </c>
      <c r="B7252" s="168">
        <v>10</v>
      </c>
      <c r="C7252" s="168">
        <v>30</v>
      </c>
      <c r="D7252" s="168">
        <v>0</v>
      </c>
      <c r="E7252" s="168">
        <v>30</v>
      </c>
      <c r="F7252" s="168">
        <v>0</v>
      </c>
      <c r="G7252" s="168">
        <v>0</v>
      </c>
      <c r="H7252" s="168">
        <v>0</v>
      </c>
      <c r="I7252" s="168">
        <v>-6</v>
      </c>
      <c r="J7252" s="168">
        <v>1.9</v>
      </c>
      <c r="K7252" s="168">
        <v>15.8</v>
      </c>
      <c r="L7252" s="168">
        <v>78.900000000000006</v>
      </c>
      <c r="M7252" s="168">
        <v>14.9</v>
      </c>
      <c r="N7252" s="168">
        <v>963.1</v>
      </c>
    </row>
    <row r="7253" spans="1:14" x14ac:dyDescent="0.2">
      <c r="A7253" s="168">
        <v>2019</v>
      </c>
      <c r="B7253" s="168">
        <v>10</v>
      </c>
      <c r="C7253" s="168">
        <v>30</v>
      </c>
      <c r="D7253" s="168">
        <v>1</v>
      </c>
      <c r="E7253" s="168">
        <v>30</v>
      </c>
      <c r="F7253" s="168">
        <v>0</v>
      </c>
      <c r="G7253" s="168">
        <v>0</v>
      </c>
      <c r="H7253" s="168">
        <v>0</v>
      </c>
      <c r="I7253" s="168">
        <v>-6.1</v>
      </c>
      <c r="J7253" s="168">
        <v>0.4</v>
      </c>
      <c r="K7253" s="168">
        <v>13.4</v>
      </c>
      <c r="L7253" s="168">
        <v>82.6</v>
      </c>
      <c r="M7253" s="168">
        <v>13.7</v>
      </c>
      <c r="N7253" s="168">
        <v>963.3</v>
      </c>
    </row>
    <row r="7254" spans="1:14" x14ac:dyDescent="0.2">
      <c r="A7254" s="168">
        <v>2019</v>
      </c>
      <c r="B7254" s="168">
        <v>10</v>
      </c>
      <c r="C7254" s="168">
        <v>30</v>
      </c>
      <c r="D7254" s="168">
        <v>2</v>
      </c>
      <c r="E7254" s="168">
        <v>30</v>
      </c>
      <c r="F7254" s="168">
        <v>0</v>
      </c>
      <c r="G7254" s="168">
        <v>0</v>
      </c>
      <c r="H7254" s="168">
        <v>0</v>
      </c>
      <c r="I7254" s="168">
        <v>-6.3</v>
      </c>
      <c r="J7254" s="168">
        <v>2</v>
      </c>
      <c r="K7254" s="168">
        <v>18.7</v>
      </c>
      <c r="L7254" s="168">
        <v>77.599999999999994</v>
      </c>
      <c r="M7254" s="168">
        <v>14.3</v>
      </c>
      <c r="N7254" s="168">
        <v>963.5</v>
      </c>
    </row>
    <row r="7255" spans="1:14" x14ac:dyDescent="0.2">
      <c r="A7255" s="168">
        <v>2019</v>
      </c>
      <c r="B7255" s="168">
        <v>10</v>
      </c>
      <c r="C7255" s="168">
        <v>30</v>
      </c>
      <c r="D7255" s="168">
        <v>3</v>
      </c>
      <c r="E7255" s="168">
        <v>30</v>
      </c>
      <c r="F7255" s="168">
        <v>0</v>
      </c>
      <c r="G7255" s="168">
        <v>0</v>
      </c>
      <c r="H7255" s="168">
        <v>0</v>
      </c>
      <c r="I7255" s="168">
        <v>-6.5</v>
      </c>
      <c r="J7255" s="168">
        <v>2.1</v>
      </c>
      <c r="K7255" s="168">
        <v>19</v>
      </c>
      <c r="L7255" s="168">
        <v>75</v>
      </c>
      <c r="M7255" s="168">
        <v>14.4</v>
      </c>
      <c r="N7255" s="168">
        <v>963.6</v>
      </c>
    </row>
    <row r="7256" spans="1:14" x14ac:dyDescent="0.2">
      <c r="A7256" s="168">
        <v>2019</v>
      </c>
      <c r="B7256" s="168">
        <v>10</v>
      </c>
      <c r="C7256" s="168">
        <v>30</v>
      </c>
      <c r="D7256" s="168">
        <v>4</v>
      </c>
      <c r="E7256" s="168">
        <v>30</v>
      </c>
      <c r="F7256" s="168">
        <v>0</v>
      </c>
      <c r="G7256" s="168">
        <v>0</v>
      </c>
      <c r="H7256" s="168">
        <v>0</v>
      </c>
      <c r="I7256" s="168">
        <v>-6.5</v>
      </c>
      <c r="J7256" s="168">
        <v>2.2000000000000002</v>
      </c>
      <c r="K7256" s="168">
        <v>18</v>
      </c>
      <c r="L7256" s="168">
        <v>73.400000000000006</v>
      </c>
      <c r="M7256" s="168">
        <v>14.7</v>
      </c>
      <c r="N7256" s="168">
        <v>963.4</v>
      </c>
    </row>
    <row r="7257" spans="1:14" x14ac:dyDescent="0.2">
      <c r="A7257" s="168">
        <v>2019</v>
      </c>
      <c r="B7257" s="168">
        <v>10</v>
      </c>
      <c r="C7257" s="168">
        <v>30</v>
      </c>
      <c r="D7257" s="168">
        <v>5</v>
      </c>
      <c r="E7257" s="168">
        <v>30</v>
      </c>
      <c r="F7257" s="168">
        <v>0</v>
      </c>
      <c r="G7257" s="168">
        <v>0</v>
      </c>
      <c r="H7257" s="168">
        <v>0</v>
      </c>
      <c r="I7257" s="168">
        <v>-6.5</v>
      </c>
      <c r="J7257" s="168">
        <v>2.7</v>
      </c>
      <c r="K7257" s="168">
        <v>23.6</v>
      </c>
      <c r="L7257" s="168">
        <v>73.2</v>
      </c>
      <c r="M7257" s="168">
        <v>14.7</v>
      </c>
      <c r="N7257" s="168">
        <v>963.2</v>
      </c>
    </row>
    <row r="7258" spans="1:14" x14ac:dyDescent="0.2">
      <c r="A7258" s="168">
        <v>2019</v>
      </c>
      <c r="B7258" s="168">
        <v>10</v>
      </c>
      <c r="C7258" s="168">
        <v>30</v>
      </c>
      <c r="D7258" s="168">
        <v>6</v>
      </c>
      <c r="E7258" s="168">
        <v>30</v>
      </c>
      <c r="F7258" s="168">
        <v>0</v>
      </c>
      <c r="G7258" s="168">
        <v>0</v>
      </c>
      <c r="H7258" s="168">
        <v>0</v>
      </c>
      <c r="I7258" s="168">
        <v>-6.4</v>
      </c>
      <c r="J7258" s="168">
        <v>2.7</v>
      </c>
      <c r="K7258" s="168">
        <v>16.2</v>
      </c>
      <c r="L7258" s="168">
        <v>70.900000000000006</v>
      </c>
      <c r="M7258" s="168">
        <v>15.2</v>
      </c>
      <c r="N7258" s="168">
        <v>963.6</v>
      </c>
    </row>
    <row r="7259" spans="1:14" x14ac:dyDescent="0.2">
      <c r="A7259" s="168">
        <v>2019</v>
      </c>
      <c r="B7259" s="168">
        <v>10</v>
      </c>
      <c r="C7259" s="168">
        <v>30</v>
      </c>
      <c r="D7259" s="168">
        <v>7</v>
      </c>
      <c r="E7259" s="168">
        <v>30</v>
      </c>
      <c r="F7259" s="168">
        <v>6</v>
      </c>
      <c r="G7259" s="168">
        <v>5</v>
      </c>
      <c r="H7259" s="168">
        <v>7</v>
      </c>
      <c r="I7259" s="168">
        <v>-6.4</v>
      </c>
      <c r="J7259" s="168">
        <v>1.9</v>
      </c>
      <c r="K7259" s="168">
        <v>37.799999999999997</v>
      </c>
      <c r="L7259" s="168">
        <v>72.8</v>
      </c>
      <c r="M7259" s="168">
        <v>14.6</v>
      </c>
      <c r="N7259" s="168">
        <v>963.9</v>
      </c>
    </row>
    <row r="7260" spans="1:14" x14ac:dyDescent="0.2">
      <c r="A7260" s="168">
        <v>2019</v>
      </c>
      <c r="B7260" s="168">
        <v>10</v>
      </c>
      <c r="C7260" s="168">
        <v>30</v>
      </c>
      <c r="D7260" s="168">
        <v>8</v>
      </c>
      <c r="E7260" s="168">
        <v>30</v>
      </c>
      <c r="F7260" s="168">
        <v>68</v>
      </c>
      <c r="G7260" s="168">
        <v>236</v>
      </c>
      <c r="H7260" s="168">
        <v>120</v>
      </c>
      <c r="I7260" s="168">
        <v>-5.8</v>
      </c>
      <c r="J7260" s="168">
        <v>1.5</v>
      </c>
      <c r="K7260" s="168">
        <v>65.8</v>
      </c>
      <c r="L7260" s="168">
        <v>70.900000000000006</v>
      </c>
      <c r="M7260" s="168">
        <v>15.8</v>
      </c>
      <c r="N7260" s="168">
        <v>964.7</v>
      </c>
    </row>
    <row r="7261" spans="1:14" x14ac:dyDescent="0.2">
      <c r="A7261" s="168">
        <v>2019</v>
      </c>
      <c r="B7261" s="168">
        <v>10</v>
      </c>
      <c r="C7261" s="168">
        <v>30</v>
      </c>
      <c r="D7261" s="168">
        <v>9</v>
      </c>
      <c r="E7261" s="168">
        <v>30</v>
      </c>
      <c r="F7261" s="168">
        <v>151</v>
      </c>
      <c r="G7261" s="168">
        <v>393</v>
      </c>
      <c r="H7261" s="168">
        <v>293</v>
      </c>
      <c r="I7261" s="168">
        <v>-3.8</v>
      </c>
      <c r="J7261" s="168">
        <v>0.5</v>
      </c>
      <c r="K7261" s="168">
        <v>82</v>
      </c>
      <c r="L7261" s="168">
        <v>59.4</v>
      </c>
      <c r="M7261" s="168">
        <v>19.8</v>
      </c>
      <c r="N7261" s="168">
        <v>965.1</v>
      </c>
    </row>
    <row r="7262" spans="1:14" x14ac:dyDescent="0.2">
      <c r="A7262" s="168">
        <v>2019</v>
      </c>
      <c r="B7262" s="168">
        <v>10</v>
      </c>
      <c r="C7262" s="168">
        <v>30</v>
      </c>
      <c r="D7262" s="168">
        <v>10</v>
      </c>
      <c r="E7262" s="168">
        <v>30</v>
      </c>
      <c r="F7262" s="168">
        <v>229</v>
      </c>
      <c r="G7262" s="168">
        <v>487</v>
      </c>
      <c r="H7262" s="168">
        <v>474</v>
      </c>
      <c r="I7262" s="168">
        <v>-3.3</v>
      </c>
      <c r="J7262" s="168">
        <v>0.6</v>
      </c>
      <c r="K7262" s="168">
        <v>161</v>
      </c>
      <c r="L7262" s="168">
        <v>51.8</v>
      </c>
      <c r="M7262" s="168">
        <v>22.2</v>
      </c>
      <c r="N7262" s="168">
        <v>965.3</v>
      </c>
    </row>
    <row r="7263" spans="1:14" x14ac:dyDescent="0.2">
      <c r="A7263" s="168">
        <v>2019</v>
      </c>
      <c r="B7263" s="168">
        <v>10</v>
      </c>
      <c r="C7263" s="168">
        <v>30</v>
      </c>
      <c r="D7263" s="168">
        <v>11</v>
      </c>
      <c r="E7263" s="168">
        <v>30</v>
      </c>
      <c r="F7263" s="168">
        <v>295</v>
      </c>
      <c r="G7263" s="168">
        <v>349</v>
      </c>
      <c r="H7263" s="168">
        <v>511</v>
      </c>
      <c r="I7263" s="168">
        <v>-3.4</v>
      </c>
      <c r="J7263" s="168">
        <v>1.2</v>
      </c>
      <c r="K7263" s="168">
        <v>202.4</v>
      </c>
      <c r="L7263" s="168">
        <v>49.3</v>
      </c>
      <c r="M7263" s="168">
        <v>23.1</v>
      </c>
      <c r="N7263" s="168">
        <v>965.2</v>
      </c>
    </row>
    <row r="7264" spans="1:14" x14ac:dyDescent="0.2">
      <c r="A7264" s="168">
        <v>2019</v>
      </c>
      <c r="B7264" s="168">
        <v>10</v>
      </c>
      <c r="C7264" s="168">
        <v>30</v>
      </c>
      <c r="D7264" s="168">
        <v>12</v>
      </c>
      <c r="E7264" s="168">
        <v>30</v>
      </c>
      <c r="F7264" s="168">
        <v>105</v>
      </c>
      <c r="G7264" s="168">
        <v>864</v>
      </c>
      <c r="H7264" s="168">
        <v>652</v>
      </c>
      <c r="I7264" s="168">
        <v>-3.8</v>
      </c>
      <c r="J7264" s="168">
        <v>1.8</v>
      </c>
      <c r="K7264" s="168">
        <v>213.4</v>
      </c>
      <c r="L7264" s="168">
        <v>45.8</v>
      </c>
      <c r="M7264" s="168">
        <v>23.9</v>
      </c>
      <c r="N7264" s="168">
        <v>964.7</v>
      </c>
    </row>
    <row r="7265" spans="1:14" x14ac:dyDescent="0.2">
      <c r="A7265" s="168">
        <v>2019</v>
      </c>
      <c r="B7265" s="168">
        <v>10</v>
      </c>
      <c r="C7265" s="168">
        <v>30</v>
      </c>
      <c r="D7265" s="168">
        <v>13</v>
      </c>
      <c r="E7265" s="168">
        <v>30</v>
      </c>
      <c r="F7265" s="168">
        <v>162</v>
      </c>
      <c r="G7265" s="168">
        <v>707</v>
      </c>
      <c r="H7265" s="168">
        <v>609</v>
      </c>
      <c r="I7265" s="168">
        <v>-4.0999999999999996</v>
      </c>
      <c r="J7265" s="168">
        <v>1.5</v>
      </c>
      <c r="K7265" s="168">
        <v>215.5</v>
      </c>
      <c r="L7265" s="168">
        <v>42.3</v>
      </c>
      <c r="M7265" s="168">
        <v>24.6</v>
      </c>
      <c r="N7265" s="168">
        <v>964</v>
      </c>
    </row>
    <row r="7266" spans="1:14" x14ac:dyDescent="0.2">
      <c r="A7266" s="168">
        <v>2019</v>
      </c>
      <c r="B7266" s="168">
        <v>10</v>
      </c>
      <c r="C7266" s="168">
        <v>30</v>
      </c>
      <c r="D7266" s="168">
        <v>14</v>
      </c>
      <c r="E7266" s="168">
        <v>30</v>
      </c>
      <c r="F7266" s="168">
        <v>182</v>
      </c>
      <c r="G7266" s="168">
        <v>634</v>
      </c>
      <c r="H7266" s="168">
        <v>542</v>
      </c>
      <c r="I7266" s="168">
        <v>-4.3</v>
      </c>
      <c r="J7266" s="168">
        <v>2.9</v>
      </c>
      <c r="K7266" s="168">
        <v>244.3</v>
      </c>
      <c r="L7266" s="168">
        <v>45</v>
      </c>
      <c r="M7266" s="168">
        <v>24.6</v>
      </c>
      <c r="N7266" s="168">
        <v>963.5</v>
      </c>
    </row>
    <row r="7267" spans="1:14" x14ac:dyDescent="0.2">
      <c r="A7267" s="168">
        <v>2019</v>
      </c>
      <c r="B7267" s="168">
        <v>10</v>
      </c>
      <c r="C7267" s="168">
        <v>30</v>
      </c>
      <c r="D7267" s="168">
        <v>15</v>
      </c>
      <c r="E7267" s="168">
        <v>30</v>
      </c>
      <c r="F7267" s="168">
        <v>161</v>
      </c>
      <c r="G7267" s="168">
        <v>286</v>
      </c>
      <c r="H7267" s="168">
        <v>295</v>
      </c>
      <c r="I7267" s="168">
        <v>-4.4000000000000004</v>
      </c>
      <c r="J7267" s="168">
        <v>3.7</v>
      </c>
      <c r="K7267" s="168">
        <v>264.89999999999998</v>
      </c>
      <c r="L7267" s="168">
        <v>48.7</v>
      </c>
      <c r="M7267" s="168">
        <v>23.7</v>
      </c>
      <c r="N7267" s="168">
        <v>963.5</v>
      </c>
    </row>
    <row r="7268" spans="1:14" x14ac:dyDescent="0.2">
      <c r="A7268" s="168">
        <v>2019</v>
      </c>
      <c r="B7268" s="168">
        <v>10</v>
      </c>
      <c r="C7268" s="168">
        <v>30</v>
      </c>
      <c r="D7268" s="168">
        <v>16</v>
      </c>
      <c r="E7268" s="168">
        <v>30</v>
      </c>
      <c r="F7268" s="168">
        <v>70</v>
      </c>
      <c r="G7268" s="168">
        <v>57</v>
      </c>
      <c r="H7268" s="168">
        <v>88</v>
      </c>
      <c r="I7268" s="168">
        <v>-4.5</v>
      </c>
      <c r="J7268" s="168">
        <v>4</v>
      </c>
      <c r="K7268" s="168">
        <v>275.3</v>
      </c>
      <c r="L7268" s="168">
        <v>57.8</v>
      </c>
      <c r="M7268" s="168">
        <v>21.8</v>
      </c>
      <c r="N7268" s="168">
        <v>963.7</v>
      </c>
    </row>
    <row r="7269" spans="1:14" x14ac:dyDescent="0.2">
      <c r="A7269" s="168">
        <v>2019</v>
      </c>
      <c r="B7269" s="168">
        <v>10</v>
      </c>
      <c r="C7269" s="168">
        <v>30</v>
      </c>
      <c r="D7269" s="168">
        <v>17</v>
      </c>
      <c r="E7269" s="168">
        <v>30</v>
      </c>
      <c r="F7269" s="168">
        <v>58</v>
      </c>
      <c r="G7269" s="168">
        <v>306</v>
      </c>
      <c r="H7269" s="168">
        <v>107</v>
      </c>
      <c r="I7269" s="168">
        <v>-4.5</v>
      </c>
      <c r="J7269" s="168">
        <v>3.6</v>
      </c>
      <c r="K7269" s="168">
        <v>280.89999999999998</v>
      </c>
      <c r="L7269" s="168">
        <v>55.6</v>
      </c>
      <c r="M7269" s="168">
        <v>21.5</v>
      </c>
      <c r="N7269" s="168">
        <v>964</v>
      </c>
    </row>
    <row r="7270" spans="1:14" x14ac:dyDescent="0.2">
      <c r="A7270" s="168">
        <v>2019</v>
      </c>
      <c r="B7270" s="168">
        <v>10</v>
      </c>
      <c r="C7270" s="168">
        <v>30</v>
      </c>
      <c r="D7270" s="168">
        <v>18</v>
      </c>
      <c r="E7270" s="168">
        <v>30</v>
      </c>
      <c r="F7270" s="168">
        <v>2</v>
      </c>
      <c r="G7270" s="168">
        <v>1</v>
      </c>
      <c r="H7270" s="168">
        <v>2</v>
      </c>
      <c r="I7270" s="168">
        <v>-4.5</v>
      </c>
      <c r="J7270" s="168">
        <v>3.2</v>
      </c>
      <c r="K7270" s="168">
        <v>298.8</v>
      </c>
      <c r="L7270" s="168">
        <v>61.6</v>
      </c>
      <c r="M7270" s="168">
        <v>19.5</v>
      </c>
      <c r="N7270" s="168">
        <v>964.4</v>
      </c>
    </row>
    <row r="7271" spans="1:14" x14ac:dyDescent="0.2">
      <c r="A7271" s="168">
        <v>2019</v>
      </c>
      <c r="B7271" s="168">
        <v>10</v>
      </c>
      <c r="C7271" s="168">
        <v>30</v>
      </c>
      <c r="D7271" s="168">
        <v>19</v>
      </c>
      <c r="E7271" s="168">
        <v>30</v>
      </c>
      <c r="F7271" s="168">
        <v>0</v>
      </c>
      <c r="G7271" s="168">
        <v>0</v>
      </c>
      <c r="H7271" s="168">
        <v>0</v>
      </c>
      <c r="I7271" s="168">
        <v>-4.5</v>
      </c>
      <c r="J7271" s="168">
        <v>2.2000000000000002</v>
      </c>
      <c r="K7271" s="168">
        <v>280.7</v>
      </c>
      <c r="L7271" s="168">
        <v>64.5</v>
      </c>
      <c r="M7271" s="168">
        <v>18.8</v>
      </c>
      <c r="N7271" s="168">
        <v>965</v>
      </c>
    </row>
    <row r="7272" spans="1:14" x14ac:dyDescent="0.2">
      <c r="A7272" s="168">
        <v>2019</v>
      </c>
      <c r="B7272" s="168">
        <v>10</v>
      </c>
      <c r="C7272" s="168">
        <v>30</v>
      </c>
      <c r="D7272" s="168">
        <v>20</v>
      </c>
      <c r="E7272" s="168">
        <v>30</v>
      </c>
      <c r="F7272" s="168">
        <v>0</v>
      </c>
      <c r="G7272" s="168">
        <v>0</v>
      </c>
      <c r="H7272" s="168">
        <v>0</v>
      </c>
      <c r="I7272" s="168">
        <v>-4.5999999999999996</v>
      </c>
      <c r="J7272" s="168">
        <v>0.9</v>
      </c>
      <c r="K7272" s="168">
        <v>189.8</v>
      </c>
      <c r="L7272" s="168">
        <v>73.5</v>
      </c>
      <c r="M7272" s="168">
        <v>17.100000000000001</v>
      </c>
      <c r="N7272" s="168">
        <v>965.4</v>
      </c>
    </row>
    <row r="7273" spans="1:14" x14ac:dyDescent="0.2">
      <c r="A7273" s="168">
        <v>2019</v>
      </c>
      <c r="B7273" s="168">
        <v>10</v>
      </c>
      <c r="C7273" s="168">
        <v>30</v>
      </c>
      <c r="D7273" s="168">
        <v>21</v>
      </c>
      <c r="E7273" s="168">
        <v>30</v>
      </c>
      <c r="F7273" s="168">
        <v>0</v>
      </c>
      <c r="G7273" s="168">
        <v>0</v>
      </c>
      <c r="H7273" s="168">
        <v>0</v>
      </c>
      <c r="I7273" s="168">
        <v>-4.7</v>
      </c>
      <c r="J7273" s="168">
        <v>1</v>
      </c>
      <c r="K7273" s="168">
        <v>55.4</v>
      </c>
      <c r="L7273" s="168">
        <v>80</v>
      </c>
      <c r="M7273" s="168">
        <v>16.600000000000001</v>
      </c>
      <c r="N7273" s="168">
        <v>965.8</v>
      </c>
    </row>
    <row r="7274" spans="1:14" x14ac:dyDescent="0.2">
      <c r="A7274" s="168">
        <v>2019</v>
      </c>
      <c r="B7274" s="168">
        <v>10</v>
      </c>
      <c r="C7274" s="168">
        <v>30</v>
      </c>
      <c r="D7274" s="168">
        <v>22</v>
      </c>
      <c r="E7274" s="168">
        <v>30</v>
      </c>
      <c r="F7274" s="168">
        <v>0</v>
      </c>
      <c r="G7274" s="168">
        <v>0</v>
      </c>
      <c r="H7274" s="168">
        <v>0</v>
      </c>
      <c r="I7274" s="168">
        <v>-4.8</v>
      </c>
      <c r="J7274" s="168">
        <v>1.7</v>
      </c>
      <c r="K7274" s="168">
        <v>54.3</v>
      </c>
      <c r="L7274" s="168">
        <v>79.2</v>
      </c>
      <c r="M7274" s="168">
        <v>16.399999999999999</v>
      </c>
      <c r="N7274" s="168">
        <v>966.2</v>
      </c>
    </row>
    <row r="7275" spans="1:14" x14ac:dyDescent="0.2">
      <c r="A7275" s="168">
        <v>2019</v>
      </c>
      <c r="B7275" s="168">
        <v>10</v>
      </c>
      <c r="C7275" s="168">
        <v>30</v>
      </c>
      <c r="D7275" s="168">
        <v>23</v>
      </c>
      <c r="E7275" s="168">
        <v>30</v>
      </c>
      <c r="F7275" s="168">
        <v>0</v>
      </c>
      <c r="G7275" s="168">
        <v>0</v>
      </c>
      <c r="H7275" s="168">
        <v>0</v>
      </c>
      <c r="I7275" s="168">
        <v>-4.9000000000000004</v>
      </c>
      <c r="J7275" s="168">
        <v>1.2</v>
      </c>
      <c r="K7275" s="168">
        <v>23.6</v>
      </c>
      <c r="L7275" s="168">
        <v>75.7</v>
      </c>
      <c r="M7275" s="168">
        <v>16.8</v>
      </c>
      <c r="N7275" s="168">
        <v>966.4</v>
      </c>
    </row>
    <row r="7276" spans="1:14" x14ac:dyDescent="0.2">
      <c r="A7276" s="168">
        <v>2019</v>
      </c>
      <c r="B7276" s="168">
        <v>10</v>
      </c>
      <c r="C7276" s="168">
        <v>31</v>
      </c>
      <c r="D7276" s="168">
        <v>0</v>
      </c>
      <c r="E7276" s="168">
        <v>30</v>
      </c>
      <c r="F7276" s="168">
        <v>0</v>
      </c>
      <c r="G7276" s="168">
        <v>0</v>
      </c>
      <c r="H7276" s="168">
        <v>0</v>
      </c>
      <c r="I7276" s="168">
        <v>-4.9000000000000004</v>
      </c>
      <c r="J7276" s="168">
        <v>1</v>
      </c>
      <c r="K7276" s="168">
        <v>114</v>
      </c>
      <c r="L7276" s="168">
        <v>78.8</v>
      </c>
      <c r="M7276" s="168">
        <v>15.9</v>
      </c>
      <c r="N7276" s="168">
        <v>966.1</v>
      </c>
    </row>
    <row r="7277" spans="1:14" x14ac:dyDescent="0.2">
      <c r="A7277" s="168">
        <v>2019</v>
      </c>
      <c r="B7277" s="168">
        <v>10</v>
      </c>
      <c r="C7277" s="168">
        <v>31</v>
      </c>
      <c r="D7277" s="168">
        <v>1</v>
      </c>
      <c r="E7277" s="168">
        <v>30</v>
      </c>
      <c r="F7277" s="168">
        <v>0</v>
      </c>
      <c r="G7277" s="168">
        <v>0</v>
      </c>
      <c r="H7277" s="168">
        <v>0</v>
      </c>
      <c r="I7277" s="168">
        <v>-4.9000000000000004</v>
      </c>
      <c r="J7277" s="168">
        <v>1.3</v>
      </c>
      <c r="K7277" s="168">
        <v>108.1</v>
      </c>
      <c r="L7277" s="168">
        <v>76.900000000000006</v>
      </c>
      <c r="M7277" s="168">
        <v>15.8</v>
      </c>
      <c r="N7277" s="168">
        <v>965.8</v>
      </c>
    </row>
    <row r="7278" spans="1:14" x14ac:dyDescent="0.2">
      <c r="A7278" s="168">
        <v>2019</v>
      </c>
      <c r="B7278" s="168">
        <v>10</v>
      </c>
      <c r="C7278" s="168">
        <v>31</v>
      </c>
      <c r="D7278" s="168">
        <v>2</v>
      </c>
      <c r="E7278" s="168">
        <v>30</v>
      </c>
      <c r="F7278" s="168">
        <v>0</v>
      </c>
      <c r="G7278" s="168">
        <v>0</v>
      </c>
      <c r="H7278" s="168">
        <v>0</v>
      </c>
      <c r="I7278" s="168">
        <v>-4.9000000000000004</v>
      </c>
      <c r="J7278" s="168">
        <v>1.5</v>
      </c>
      <c r="K7278" s="168">
        <v>57.4</v>
      </c>
      <c r="L7278" s="168">
        <v>78.599999999999994</v>
      </c>
      <c r="M7278" s="168">
        <v>15.4</v>
      </c>
      <c r="N7278" s="168">
        <v>965.6</v>
      </c>
    </row>
    <row r="7279" spans="1:14" x14ac:dyDescent="0.2">
      <c r="A7279" s="168">
        <v>2019</v>
      </c>
      <c r="B7279" s="168">
        <v>10</v>
      </c>
      <c r="C7279" s="168">
        <v>31</v>
      </c>
      <c r="D7279" s="168">
        <v>3</v>
      </c>
      <c r="E7279" s="168">
        <v>30</v>
      </c>
      <c r="F7279" s="168">
        <v>0</v>
      </c>
      <c r="G7279" s="168">
        <v>0</v>
      </c>
      <c r="H7279" s="168">
        <v>0</v>
      </c>
      <c r="I7279" s="168">
        <v>-5</v>
      </c>
      <c r="J7279" s="168">
        <v>1.6</v>
      </c>
      <c r="K7279" s="168">
        <v>50.9</v>
      </c>
      <c r="L7279" s="168">
        <v>70.2</v>
      </c>
      <c r="M7279" s="168">
        <v>16.7</v>
      </c>
      <c r="N7279" s="168">
        <v>965.5</v>
      </c>
    </row>
    <row r="7280" spans="1:14" x14ac:dyDescent="0.2">
      <c r="A7280" s="168">
        <v>2019</v>
      </c>
      <c r="B7280" s="168">
        <v>10</v>
      </c>
      <c r="C7280" s="168">
        <v>31</v>
      </c>
      <c r="D7280" s="168">
        <v>4</v>
      </c>
      <c r="E7280" s="168">
        <v>30</v>
      </c>
      <c r="F7280" s="168">
        <v>0</v>
      </c>
      <c r="G7280" s="168">
        <v>0</v>
      </c>
      <c r="H7280" s="168">
        <v>0</v>
      </c>
      <c r="I7280" s="168">
        <v>-5</v>
      </c>
      <c r="J7280" s="168">
        <v>1.4</v>
      </c>
      <c r="K7280" s="168">
        <v>15.9</v>
      </c>
      <c r="L7280" s="168">
        <v>66.900000000000006</v>
      </c>
      <c r="M7280" s="168">
        <v>17.3</v>
      </c>
      <c r="N7280" s="168">
        <v>965.1</v>
      </c>
    </row>
    <row r="7281" spans="1:14" x14ac:dyDescent="0.2">
      <c r="A7281" s="168">
        <v>2019</v>
      </c>
      <c r="B7281" s="168">
        <v>10</v>
      </c>
      <c r="C7281" s="168">
        <v>31</v>
      </c>
      <c r="D7281" s="168">
        <v>5</v>
      </c>
      <c r="E7281" s="168">
        <v>30</v>
      </c>
      <c r="F7281" s="168">
        <v>0</v>
      </c>
      <c r="G7281" s="168">
        <v>0</v>
      </c>
      <c r="H7281" s="168">
        <v>0</v>
      </c>
      <c r="I7281" s="168">
        <v>-5.2</v>
      </c>
      <c r="J7281" s="168">
        <v>1.5</v>
      </c>
      <c r="K7281" s="168">
        <v>16.2</v>
      </c>
      <c r="L7281" s="168">
        <v>65.900000000000006</v>
      </c>
      <c r="M7281" s="168">
        <v>17.5</v>
      </c>
      <c r="N7281" s="168">
        <v>965</v>
      </c>
    </row>
    <row r="7282" spans="1:14" x14ac:dyDescent="0.2">
      <c r="A7282" s="168">
        <v>2019</v>
      </c>
      <c r="B7282" s="168">
        <v>10</v>
      </c>
      <c r="C7282" s="168">
        <v>31</v>
      </c>
      <c r="D7282" s="168">
        <v>6</v>
      </c>
      <c r="E7282" s="168">
        <v>30</v>
      </c>
      <c r="F7282" s="168">
        <v>0</v>
      </c>
      <c r="G7282" s="168">
        <v>0</v>
      </c>
      <c r="H7282" s="168">
        <v>0</v>
      </c>
      <c r="I7282" s="168">
        <v>-5.4</v>
      </c>
      <c r="J7282" s="168">
        <v>1.1000000000000001</v>
      </c>
      <c r="K7282" s="168">
        <v>122.6</v>
      </c>
      <c r="L7282" s="168">
        <v>70.3</v>
      </c>
      <c r="M7282" s="168">
        <v>16.600000000000001</v>
      </c>
      <c r="N7282" s="168">
        <v>965.2</v>
      </c>
    </row>
    <row r="7283" spans="1:14" x14ac:dyDescent="0.2">
      <c r="A7283" s="168">
        <v>2019</v>
      </c>
      <c r="B7283" s="168">
        <v>10</v>
      </c>
      <c r="C7283" s="168">
        <v>31</v>
      </c>
      <c r="D7283" s="168">
        <v>7</v>
      </c>
      <c r="E7283" s="168">
        <v>30</v>
      </c>
      <c r="F7283" s="168">
        <v>6</v>
      </c>
      <c r="G7283" s="168">
        <v>17</v>
      </c>
      <c r="H7283" s="168">
        <v>8</v>
      </c>
      <c r="I7283" s="168">
        <v>-5.5</v>
      </c>
      <c r="J7283" s="168">
        <v>1.3</v>
      </c>
      <c r="K7283" s="168">
        <v>99.4</v>
      </c>
      <c r="L7283" s="168">
        <v>74</v>
      </c>
      <c r="M7283" s="168">
        <v>15.8</v>
      </c>
      <c r="N7283" s="168">
        <v>965.1</v>
      </c>
    </row>
    <row r="7284" spans="1:14" x14ac:dyDescent="0.2">
      <c r="A7284" s="168">
        <v>2019</v>
      </c>
      <c r="B7284" s="168">
        <v>10</v>
      </c>
      <c r="C7284" s="168">
        <v>31</v>
      </c>
      <c r="D7284" s="168">
        <v>8</v>
      </c>
      <c r="E7284" s="168">
        <v>30</v>
      </c>
      <c r="F7284" s="168">
        <v>43</v>
      </c>
      <c r="G7284" s="168">
        <v>483</v>
      </c>
      <c r="H7284" s="168">
        <v>133</v>
      </c>
      <c r="I7284" s="168">
        <v>-5.5</v>
      </c>
      <c r="J7284" s="168">
        <v>1.1000000000000001</v>
      </c>
      <c r="K7284" s="168">
        <v>151.9</v>
      </c>
      <c r="L7284" s="168">
        <v>65.8</v>
      </c>
      <c r="M7284" s="168">
        <v>18.7</v>
      </c>
      <c r="N7284" s="168">
        <v>965.5</v>
      </c>
    </row>
    <row r="7285" spans="1:14" x14ac:dyDescent="0.2">
      <c r="A7285" s="168">
        <v>2019</v>
      </c>
      <c r="B7285" s="168">
        <v>10</v>
      </c>
      <c r="C7285" s="168">
        <v>31</v>
      </c>
      <c r="D7285" s="168">
        <v>9</v>
      </c>
      <c r="E7285" s="168">
        <v>30</v>
      </c>
      <c r="F7285" s="168">
        <v>59</v>
      </c>
      <c r="G7285" s="168">
        <v>696</v>
      </c>
      <c r="H7285" s="168">
        <v>304</v>
      </c>
      <c r="I7285" s="168">
        <v>-5.4</v>
      </c>
      <c r="J7285" s="168">
        <v>0.7</v>
      </c>
      <c r="K7285" s="168">
        <v>165.5</v>
      </c>
      <c r="L7285" s="168">
        <v>55.5</v>
      </c>
      <c r="M7285" s="168">
        <v>22.4</v>
      </c>
      <c r="N7285" s="168">
        <v>965.9</v>
      </c>
    </row>
    <row r="7286" spans="1:14" x14ac:dyDescent="0.2">
      <c r="A7286" s="168">
        <v>2019</v>
      </c>
      <c r="B7286" s="168">
        <v>10</v>
      </c>
      <c r="C7286" s="168">
        <v>31</v>
      </c>
      <c r="D7286" s="168">
        <v>10</v>
      </c>
      <c r="E7286" s="168">
        <v>30</v>
      </c>
      <c r="F7286" s="168">
        <v>73</v>
      </c>
      <c r="G7286" s="168">
        <v>827</v>
      </c>
      <c r="H7286" s="168">
        <v>476</v>
      </c>
      <c r="I7286" s="168">
        <v>-5.4</v>
      </c>
      <c r="J7286" s="168">
        <v>2.5</v>
      </c>
      <c r="K7286" s="168">
        <v>267.60000000000002</v>
      </c>
      <c r="L7286" s="168">
        <v>49.5</v>
      </c>
      <c r="M7286" s="168">
        <v>24.5</v>
      </c>
      <c r="N7286" s="168">
        <v>965.9</v>
      </c>
    </row>
    <row r="7287" spans="1:14" x14ac:dyDescent="0.2">
      <c r="A7287" s="168">
        <v>2019</v>
      </c>
      <c r="B7287" s="168">
        <v>10</v>
      </c>
      <c r="C7287" s="168">
        <v>31</v>
      </c>
      <c r="D7287" s="168">
        <v>11</v>
      </c>
      <c r="E7287" s="168">
        <v>30</v>
      </c>
      <c r="F7287" s="168">
        <v>100</v>
      </c>
      <c r="G7287" s="168">
        <v>820</v>
      </c>
      <c r="H7287" s="168">
        <v>580</v>
      </c>
      <c r="I7287" s="168">
        <v>-5.3</v>
      </c>
      <c r="J7287" s="168">
        <v>3</v>
      </c>
      <c r="K7287" s="168">
        <v>251.9</v>
      </c>
      <c r="L7287" s="168">
        <v>42.4</v>
      </c>
      <c r="M7287" s="168">
        <v>25.8</v>
      </c>
      <c r="N7287" s="168">
        <v>965.7</v>
      </c>
    </row>
    <row r="7288" spans="1:14" x14ac:dyDescent="0.2">
      <c r="A7288" s="168">
        <v>2019</v>
      </c>
      <c r="B7288" s="168">
        <v>10</v>
      </c>
      <c r="C7288" s="168">
        <v>31</v>
      </c>
      <c r="D7288" s="168">
        <v>12</v>
      </c>
      <c r="E7288" s="168">
        <v>30</v>
      </c>
      <c r="F7288" s="168">
        <v>141</v>
      </c>
      <c r="G7288" s="168">
        <v>753</v>
      </c>
      <c r="H7288" s="168">
        <v>617</v>
      </c>
      <c r="I7288" s="168">
        <v>-5</v>
      </c>
      <c r="J7288" s="168">
        <v>4.9000000000000004</v>
      </c>
      <c r="K7288" s="168">
        <v>255.2</v>
      </c>
      <c r="L7288" s="168">
        <v>40.799999999999997</v>
      </c>
      <c r="M7288" s="168">
        <v>26.4</v>
      </c>
      <c r="N7288" s="168">
        <v>965.1</v>
      </c>
    </row>
    <row r="7289" spans="1:14" x14ac:dyDescent="0.2">
      <c r="A7289" s="168">
        <v>2019</v>
      </c>
      <c r="B7289" s="168">
        <v>10</v>
      </c>
      <c r="C7289" s="168">
        <v>31</v>
      </c>
      <c r="D7289" s="168">
        <v>13</v>
      </c>
      <c r="E7289" s="168">
        <v>30</v>
      </c>
      <c r="F7289" s="168">
        <v>152</v>
      </c>
      <c r="G7289" s="168">
        <v>730</v>
      </c>
      <c r="H7289" s="168">
        <v>610</v>
      </c>
      <c r="I7289" s="168">
        <v>-4.7</v>
      </c>
      <c r="J7289" s="168">
        <v>5.7</v>
      </c>
      <c r="K7289" s="168">
        <v>237.9</v>
      </c>
      <c r="L7289" s="168">
        <v>40</v>
      </c>
      <c r="M7289" s="168">
        <v>26.7</v>
      </c>
      <c r="N7289" s="168">
        <v>964.4</v>
      </c>
    </row>
    <row r="7290" spans="1:14" x14ac:dyDescent="0.2">
      <c r="A7290" s="168">
        <v>2019</v>
      </c>
      <c r="B7290" s="168">
        <v>10</v>
      </c>
      <c r="C7290" s="168">
        <v>31</v>
      </c>
      <c r="D7290" s="168">
        <v>14</v>
      </c>
      <c r="E7290" s="168">
        <v>30</v>
      </c>
      <c r="F7290" s="168">
        <v>228</v>
      </c>
      <c r="G7290" s="168">
        <v>638</v>
      </c>
      <c r="H7290" s="168">
        <v>598</v>
      </c>
      <c r="I7290" s="168">
        <v>-4.7</v>
      </c>
      <c r="J7290" s="168">
        <v>5.0999999999999996</v>
      </c>
      <c r="K7290" s="168">
        <v>296.10000000000002</v>
      </c>
      <c r="L7290" s="168">
        <v>37.1</v>
      </c>
      <c r="M7290" s="168">
        <v>27.6</v>
      </c>
      <c r="N7290" s="168">
        <v>963.9</v>
      </c>
    </row>
    <row r="7291" spans="1:14" x14ac:dyDescent="0.2">
      <c r="A7291" s="168">
        <v>2019</v>
      </c>
      <c r="B7291" s="168">
        <v>10</v>
      </c>
      <c r="C7291" s="168">
        <v>31</v>
      </c>
      <c r="D7291" s="168">
        <v>15</v>
      </c>
      <c r="E7291" s="168">
        <v>30</v>
      </c>
      <c r="F7291" s="168">
        <v>195</v>
      </c>
      <c r="G7291" s="168">
        <v>17</v>
      </c>
      <c r="H7291" s="168">
        <v>205</v>
      </c>
      <c r="I7291" s="168">
        <v>-4.7</v>
      </c>
      <c r="J7291" s="168">
        <v>4.7</v>
      </c>
      <c r="K7291" s="168">
        <v>274.3</v>
      </c>
      <c r="L7291" s="168">
        <v>39.200000000000003</v>
      </c>
      <c r="M7291" s="168">
        <v>26.2</v>
      </c>
      <c r="N7291" s="168">
        <v>964</v>
      </c>
    </row>
    <row r="7292" spans="1:14" x14ac:dyDescent="0.2">
      <c r="A7292" s="168">
        <v>2019</v>
      </c>
      <c r="B7292" s="168">
        <v>10</v>
      </c>
      <c r="C7292" s="168">
        <v>31</v>
      </c>
      <c r="D7292" s="168">
        <v>16</v>
      </c>
      <c r="E7292" s="168">
        <v>30</v>
      </c>
      <c r="F7292" s="168">
        <v>136</v>
      </c>
      <c r="G7292" s="168">
        <v>282</v>
      </c>
      <c r="H7292" s="168">
        <v>231</v>
      </c>
      <c r="I7292" s="168">
        <v>-4.8</v>
      </c>
      <c r="J7292" s="168">
        <v>2.8</v>
      </c>
      <c r="K7292" s="168">
        <v>283.2</v>
      </c>
      <c r="L7292" s="168">
        <v>39.700000000000003</v>
      </c>
      <c r="M7292" s="168">
        <v>26.4</v>
      </c>
      <c r="N7292" s="168">
        <v>963.9</v>
      </c>
    </row>
    <row r="7293" spans="1:14" x14ac:dyDescent="0.2">
      <c r="A7293" s="168">
        <v>2019</v>
      </c>
      <c r="B7293" s="168">
        <v>10</v>
      </c>
      <c r="C7293" s="168">
        <v>31</v>
      </c>
      <c r="D7293" s="168">
        <v>17</v>
      </c>
      <c r="E7293" s="168">
        <v>30</v>
      </c>
      <c r="F7293" s="168">
        <v>51</v>
      </c>
      <c r="G7293" s="168">
        <v>84</v>
      </c>
      <c r="H7293" s="168">
        <v>67</v>
      </c>
      <c r="I7293" s="168">
        <v>-4.8</v>
      </c>
      <c r="J7293" s="168">
        <v>1.8</v>
      </c>
      <c r="K7293" s="168">
        <v>198.8</v>
      </c>
      <c r="L7293" s="168">
        <v>45.9</v>
      </c>
      <c r="M7293" s="168">
        <v>24.6</v>
      </c>
      <c r="N7293" s="168">
        <v>964.2</v>
      </c>
    </row>
    <row r="7294" spans="1:14" x14ac:dyDescent="0.2">
      <c r="A7294" s="168">
        <v>2019</v>
      </c>
      <c r="B7294" s="168">
        <v>10</v>
      </c>
      <c r="C7294" s="168">
        <v>31</v>
      </c>
      <c r="D7294" s="168">
        <v>18</v>
      </c>
      <c r="E7294" s="168">
        <v>30</v>
      </c>
      <c r="F7294" s="168">
        <v>2</v>
      </c>
      <c r="G7294" s="168">
        <v>0</v>
      </c>
      <c r="H7294" s="168">
        <v>2</v>
      </c>
      <c r="I7294" s="168">
        <v>-4.9000000000000004</v>
      </c>
      <c r="J7294" s="168">
        <v>5</v>
      </c>
      <c r="K7294" s="168">
        <v>261.7</v>
      </c>
      <c r="L7294" s="168">
        <v>38.700000000000003</v>
      </c>
      <c r="M7294" s="168">
        <v>24.3</v>
      </c>
      <c r="N7294" s="168">
        <v>964.7</v>
      </c>
    </row>
    <row r="7295" spans="1:14" x14ac:dyDescent="0.2">
      <c r="A7295" s="168">
        <v>2019</v>
      </c>
      <c r="B7295" s="168">
        <v>10</v>
      </c>
      <c r="C7295" s="168">
        <v>31</v>
      </c>
      <c r="D7295" s="168">
        <v>19</v>
      </c>
      <c r="E7295" s="168">
        <v>30</v>
      </c>
      <c r="F7295" s="168">
        <v>0</v>
      </c>
      <c r="G7295" s="168">
        <v>0</v>
      </c>
      <c r="H7295" s="168">
        <v>0</v>
      </c>
      <c r="I7295" s="168">
        <v>-5.0999999999999996</v>
      </c>
      <c r="J7295" s="168">
        <v>3.2</v>
      </c>
      <c r="K7295" s="168">
        <v>297.3</v>
      </c>
      <c r="L7295" s="168">
        <v>42.5</v>
      </c>
      <c r="M7295" s="168">
        <v>23.4</v>
      </c>
      <c r="N7295" s="168">
        <v>965.2</v>
      </c>
    </row>
    <row r="7296" spans="1:14" x14ac:dyDescent="0.2">
      <c r="A7296" s="168">
        <v>2019</v>
      </c>
      <c r="B7296" s="168">
        <v>10</v>
      </c>
      <c r="C7296" s="168">
        <v>31</v>
      </c>
      <c r="D7296" s="168">
        <v>20</v>
      </c>
      <c r="E7296" s="168">
        <v>30</v>
      </c>
      <c r="F7296" s="168">
        <v>0</v>
      </c>
      <c r="G7296" s="168">
        <v>0</v>
      </c>
      <c r="H7296" s="168">
        <v>0</v>
      </c>
      <c r="I7296" s="168">
        <v>-5.4</v>
      </c>
      <c r="J7296" s="168">
        <v>2.2999999999999998</v>
      </c>
      <c r="K7296" s="168">
        <v>263.10000000000002</v>
      </c>
      <c r="L7296" s="168">
        <v>48.5</v>
      </c>
      <c r="M7296" s="168">
        <v>22</v>
      </c>
      <c r="N7296" s="168">
        <v>965.5</v>
      </c>
    </row>
    <row r="7297" spans="1:14" x14ac:dyDescent="0.2">
      <c r="A7297" s="168">
        <v>2019</v>
      </c>
      <c r="B7297" s="168">
        <v>10</v>
      </c>
      <c r="C7297" s="168">
        <v>31</v>
      </c>
      <c r="D7297" s="168">
        <v>21</v>
      </c>
      <c r="E7297" s="168">
        <v>30</v>
      </c>
      <c r="F7297" s="168">
        <v>0</v>
      </c>
      <c r="G7297" s="168">
        <v>0</v>
      </c>
      <c r="H7297" s="168">
        <v>0</v>
      </c>
      <c r="I7297" s="168">
        <v>-5.7</v>
      </c>
      <c r="J7297" s="168">
        <v>3</v>
      </c>
      <c r="K7297" s="168">
        <v>263.3</v>
      </c>
      <c r="L7297" s="168">
        <v>53.5</v>
      </c>
      <c r="M7297" s="168">
        <v>21.3</v>
      </c>
      <c r="N7297" s="168">
        <v>965.7</v>
      </c>
    </row>
    <row r="7298" spans="1:14" x14ac:dyDescent="0.2">
      <c r="A7298" s="168">
        <v>2019</v>
      </c>
      <c r="B7298" s="168">
        <v>10</v>
      </c>
      <c r="C7298" s="168">
        <v>31</v>
      </c>
      <c r="D7298" s="168">
        <v>22</v>
      </c>
      <c r="E7298" s="168">
        <v>30</v>
      </c>
      <c r="F7298" s="168">
        <v>0</v>
      </c>
      <c r="G7298" s="168">
        <v>0</v>
      </c>
      <c r="H7298" s="168">
        <v>0</v>
      </c>
      <c r="I7298" s="168">
        <v>-6</v>
      </c>
      <c r="J7298" s="168">
        <v>3</v>
      </c>
      <c r="K7298" s="168">
        <v>239.2</v>
      </c>
      <c r="L7298" s="168">
        <v>53.8</v>
      </c>
      <c r="M7298" s="168">
        <v>21.5</v>
      </c>
      <c r="N7298" s="168">
        <v>965.9</v>
      </c>
    </row>
    <row r="7299" spans="1:14" x14ac:dyDescent="0.2">
      <c r="A7299" s="168">
        <v>2019</v>
      </c>
      <c r="B7299" s="168">
        <v>10</v>
      </c>
      <c r="C7299" s="168">
        <v>31</v>
      </c>
      <c r="D7299" s="168">
        <v>23</v>
      </c>
      <c r="E7299" s="168">
        <v>30</v>
      </c>
      <c r="F7299" s="168">
        <v>0</v>
      </c>
      <c r="G7299" s="168">
        <v>0</v>
      </c>
      <c r="H7299" s="168">
        <v>0</v>
      </c>
      <c r="I7299" s="168">
        <v>-6.3</v>
      </c>
      <c r="J7299" s="168">
        <v>2.2999999999999998</v>
      </c>
      <c r="K7299" s="168">
        <v>207.2</v>
      </c>
      <c r="L7299" s="168">
        <v>58.4</v>
      </c>
      <c r="M7299" s="168">
        <v>20.6</v>
      </c>
      <c r="N7299" s="168">
        <v>965.8</v>
      </c>
    </row>
    <row r="7300" spans="1:14" x14ac:dyDescent="0.2">
      <c r="A7300" s="168">
        <v>2019</v>
      </c>
      <c r="B7300" s="168">
        <v>11</v>
      </c>
      <c r="C7300" s="168">
        <v>1</v>
      </c>
      <c r="D7300" s="168">
        <v>0</v>
      </c>
      <c r="E7300" s="168">
        <v>30</v>
      </c>
      <c r="F7300" s="168">
        <v>0</v>
      </c>
      <c r="G7300" s="168">
        <v>0</v>
      </c>
      <c r="H7300" s="168">
        <v>0</v>
      </c>
      <c r="I7300" s="168">
        <v>-6.5</v>
      </c>
      <c r="J7300" s="168">
        <v>2.6</v>
      </c>
      <c r="K7300" s="168">
        <v>276.39999999999998</v>
      </c>
      <c r="L7300" s="168">
        <v>55</v>
      </c>
      <c r="M7300" s="168">
        <v>21.3</v>
      </c>
      <c r="N7300" s="168">
        <v>965.4</v>
      </c>
    </row>
    <row r="7301" spans="1:14" x14ac:dyDescent="0.2">
      <c r="A7301" s="168">
        <v>2019</v>
      </c>
      <c r="B7301" s="168">
        <v>11</v>
      </c>
      <c r="C7301" s="168">
        <v>1</v>
      </c>
      <c r="D7301" s="168">
        <v>1</v>
      </c>
      <c r="E7301" s="168">
        <v>30</v>
      </c>
      <c r="F7301" s="168">
        <v>0</v>
      </c>
      <c r="G7301" s="168">
        <v>0</v>
      </c>
      <c r="H7301" s="168">
        <v>0</v>
      </c>
      <c r="I7301" s="168">
        <v>-6.6</v>
      </c>
      <c r="J7301" s="168">
        <v>1.1000000000000001</v>
      </c>
      <c r="K7301" s="168">
        <v>215.7</v>
      </c>
      <c r="L7301" s="168">
        <v>56.6</v>
      </c>
      <c r="M7301" s="168">
        <v>20.8</v>
      </c>
      <c r="N7301" s="168">
        <v>965.1</v>
      </c>
    </row>
    <row r="7302" spans="1:14" x14ac:dyDescent="0.2">
      <c r="A7302" s="168">
        <v>2019</v>
      </c>
      <c r="B7302" s="168">
        <v>11</v>
      </c>
      <c r="C7302" s="168">
        <v>1</v>
      </c>
      <c r="D7302" s="168">
        <v>2</v>
      </c>
      <c r="E7302" s="168">
        <v>30</v>
      </c>
      <c r="F7302" s="168">
        <v>0</v>
      </c>
      <c r="G7302" s="168">
        <v>0</v>
      </c>
      <c r="H7302" s="168">
        <v>0</v>
      </c>
      <c r="I7302" s="168">
        <v>-6.5</v>
      </c>
      <c r="J7302" s="168">
        <v>2.4</v>
      </c>
      <c r="K7302" s="168">
        <v>167.2</v>
      </c>
      <c r="L7302" s="168">
        <v>56.2</v>
      </c>
      <c r="M7302" s="168">
        <v>20.8</v>
      </c>
      <c r="N7302" s="168">
        <v>965.1</v>
      </c>
    </row>
    <row r="7303" spans="1:14" x14ac:dyDescent="0.2">
      <c r="A7303" s="168">
        <v>2019</v>
      </c>
      <c r="B7303" s="168">
        <v>11</v>
      </c>
      <c r="C7303" s="168">
        <v>1</v>
      </c>
      <c r="D7303" s="168">
        <v>3</v>
      </c>
      <c r="E7303" s="168">
        <v>30</v>
      </c>
      <c r="F7303" s="168">
        <v>0</v>
      </c>
      <c r="G7303" s="168">
        <v>0</v>
      </c>
      <c r="H7303" s="168">
        <v>0</v>
      </c>
      <c r="I7303" s="168">
        <v>-6.4</v>
      </c>
      <c r="J7303" s="168">
        <v>3.7</v>
      </c>
      <c r="K7303" s="168">
        <v>286.60000000000002</v>
      </c>
      <c r="L7303" s="168">
        <v>51.5</v>
      </c>
      <c r="M7303" s="168">
        <v>22.1</v>
      </c>
      <c r="N7303" s="168">
        <v>964.5</v>
      </c>
    </row>
    <row r="7304" spans="1:14" x14ac:dyDescent="0.2">
      <c r="A7304" s="168">
        <v>2019</v>
      </c>
      <c r="B7304" s="168">
        <v>11</v>
      </c>
      <c r="C7304" s="168">
        <v>1</v>
      </c>
      <c r="D7304" s="168">
        <v>4</v>
      </c>
      <c r="E7304" s="168">
        <v>30</v>
      </c>
      <c r="F7304" s="168">
        <v>0</v>
      </c>
      <c r="G7304" s="168">
        <v>0</v>
      </c>
      <c r="H7304" s="168">
        <v>0</v>
      </c>
      <c r="I7304" s="168">
        <v>-6.3</v>
      </c>
      <c r="J7304" s="168">
        <v>4.8</v>
      </c>
      <c r="K7304" s="168">
        <v>283</v>
      </c>
      <c r="L7304" s="168">
        <v>54</v>
      </c>
      <c r="M7304" s="168">
        <v>22.4</v>
      </c>
      <c r="N7304" s="168">
        <v>964.1</v>
      </c>
    </row>
    <row r="7305" spans="1:14" x14ac:dyDescent="0.2">
      <c r="A7305" s="168">
        <v>2019</v>
      </c>
      <c r="B7305" s="168">
        <v>11</v>
      </c>
      <c r="C7305" s="168">
        <v>1</v>
      </c>
      <c r="D7305" s="168">
        <v>5</v>
      </c>
      <c r="E7305" s="168">
        <v>30</v>
      </c>
      <c r="F7305" s="168">
        <v>0</v>
      </c>
      <c r="G7305" s="168">
        <v>0</v>
      </c>
      <c r="H7305" s="168">
        <v>0</v>
      </c>
      <c r="I7305" s="168">
        <v>-6.5</v>
      </c>
      <c r="J7305" s="168">
        <v>4.5999999999999996</v>
      </c>
      <c r="K7305" s="168">
        <v>269.2</v>
      </c>
      <c r="L7305" s="168">
        <v>55.9</v>
      </c>
      <c r="M7305" s="168">
        <v>22</v>
      </c>
      <c r="N7305" s="168">
        <v>964.1</v>
      </c>
    </row>
    <row r="7306" spans="1:14" x14ac:dyDescent="0.2">
      <c r="A7306" s="168">
        <v>2019</v>
      </c>
      <c r="B7306" s="168">
        <v>11</v>
      </c>
      <c r="C7306" s="168">
        <v>1</v>
      </c>
      <c r="D7306" s="168">
        <v>6</v>
      </c>
      <c r="E7306" s="168">
        <v>30</v>
      </c>
      <c r="F7306" s="168">
        <v>0</v>
      </c>
      <c r="G7306" s="168">
        <v>0</v>
      </c>
      <c r="H7306" s="168">
        <v>0</v>
      </c>
      <c r="I7306" s="168">
        <v>-7</v>
      </c>
      <c r="J7306" s="168">
        <v>4.7</v>
      </c>
      <c r="K7306" s="168">
        <v>285.39999999999998</v>
      </c>
      <c r="L7306" s="168">
        <v>60</v>
      </c>
      <c r="M7306" s="168">
        <v>21.1</v>
      </c>
      <c r="N7306" s="168">
        <v>964.1</v>
      </c>
    </row>
    <row r="7307" spans="1:14" x14ac:dyDescent="0.2">
      <c r="A7307" s="168">
        <v>2019</v>
      </c>
      <c r="B7307" s="168">
        <v>11</v>
      </c>
      <c r="C7307" s="168">
        <v>1</v>
      </c>
      <c r="D7307" s="168">
        <v>7</v>
      </c>
      <c r="E7307" s="168">
        <v>30</v>
      </c>
      <c r="F7307" s="168">
        <v>6</v>
      </c>
      <c r="G7307" s="168">
        <v>30</v>
      </c>
      <c r="H7307" s="168">
        <v>10</v>
      </c>
      <c r="I7307" s="168">
        <v>-7.7</v>
      </c>
      <c r="J7307" s="168">
        <v>2.7</v>
      </c>
      <c r="K7307" s="168">
        <v>268.3</v>
      </c>
      <c r="L7307" s="168">
        <v>66</v>
      </c>
      <c r="M7307" s="168">
        <v>20</v>
      </c>
      <c r="N7307" s="168">
        <v>964.2</v>
      </c>
    </row>
    <row r="7308" spans="1:14" x14ac:dyDescent="0.2">
      <c r="A7308" s="168">
        <v>2019</v>
      </c>
      <c r="B7308" s="168">
        <v>11</v>
      </c>
      <c r="C7308" s="168">
        <v>1</v>
      </c>
      <c r="D7308" s="168">
        <v>8</v>
      </c>
      <c r="E7308" s="168">
        <v>30</v>
      </c>
      <c r="F7308" s="168">
        <v>47</v>
      </c>
      <c r="G7308" s="168">
        <v>536</v>
      </c>
      <c r="H7308" s="168">
        <v>146</v>
      </c>
      <c r="I7308" s="168">
        <v>-8</v>
      </c>
      <c r="J7308" s="168">
        <v>2.9</v>
      </c>
      <c r="K7308" s="168">
        <v>253.7</v>
      </c>
      <c r="L7308" s="168">
        <v>64.400000000000006</v>
      </c>
      <c r="M7308" s="168">
        <v>21.1</v>
      </c>
      <c r="N7308" s="168">
        <v>964.5</v>
      </c>
    </row>
    <row r="7309" spans="1:14" x14ac:dyDescent="0.2">
      <c r="A7309" s="168">
        <v>2019</v>
      </c>
      <c r="B7309" s="168">
        <v>11</v>
      </c>
      <c r="C7309" s="168">
        <v>1</v>
      </c>
      <c r="D7309" s="168">
        <v>9</v>
      </c>
      <c r="E7309" s="168">
        <v>30</v>
      </c>
      <c r="F7309" s="168">
        <v>84</v>
      </c>
      <c r="G7309" s="168">
        <v>773</v>
      </c>
      <c r="H7309" s="168">
        <v>351</v>
      </c>
      <c r="I7309" s="168">
        <v>-7.8</v>
      </c>
      <c r="J7309" s="168">
        <v>2.7</v>
      </c>
      <c r="K7309" s="168">
        <v>217</v>
      </c>
      <c r="L7309" s="168">
        <v>59.4</v>
      </c>
      <c r="M7309" s="168">
        <v>23.2</v>
      </c>
      <c r="N7309" s="168">
        <v>964.7</v>
      </c>
    </row>
    <row r="7310" spans="1:14" x14ac:dyDescent="0.2">
      <c r="A7310" s="168">
        <v>2019</v>
      </c>
      <c r="B7310" s="168">
        <v>11</v>
      </c>
      <c r="C7310" s="168">
        <v>1</v>
      </c>
      <c r="D7310" s="168">
        <v>10</v>
      </c>
      <c r="E7310" s="168">
        <v>30</v>
      </c>
      <c r="F7310" s="168">
        <v>225</v>
      </c>
      <c r="G7310" s="168">
        <v>307</v>
      </c>
      <c r="H7310" s="168">
        <v>367</v>
      </c>
      <c r="I7310" s="168">
        <v>-6.9</v>
      </c>
      <c r="J7310" s="168">
        <v>3.5</v>
      </c>
      <c r="K7310" s="168">
        <v>259.39999999999998</v>
      </c>
      <c r="L7310" s="168">
        <v>52.1</v>
      </c>
      <c r="M7310" s="168">
        <v>24.3</v>
      </c>
      <c r="N7310" s="168">
        <v>964.4</v>
      </c>
    </row>
    <row r="7311" spans="1:14" x14ac:dyDescent="0.2">
      <c r="A7311" s="168">
        <v>2019</v>
      </c>
      <c r="B7311" s="168">
        <v>11</v>
      </c>
      <c r="C7311" s="168">
        <v>1</v>
      </c>
      <c r="D7311" s="168">
        <v>11</v>
      </c>
      <c r="E7311" s="168">
        <v>30</v>
      </c>
      <c r="F7311" s="168">
        <v>275</v>
      </c>
      <c r="G7311" s="168">
        <v>12</v>
      </c>
      <c r="H7311" s="168">
        <v>286</v>
      </c>
      <c r="I7311" s="168">
        <v>-5.8</v>
      </c>
      <c r="J7311" s="168">
        <v>3.2</v>
      </c>
      <c r="K7311" s="168">
        <v>318.8</v>
      </c>
      <c r="L7311" s="168">
        <v>47.7</v>
      </c>
      <c r="M7311" s="168">
        <v>24.6</v>
      </c>
      <c r="N7311" s="168">
        <v>964.5</v>
      </c>
    </row>
    <row r="7312" spans="1:14" x14ac:dyDescent="0.2">
      <c r="A7312" s="168">
        <v>2019</v>
      </c>
      <c r="B7312" s="168">
        <v>11</v>
      </c>
      <c r="C7312" s="168">
        <v>1</v>
      </c>
      <c r="D7312" s="168">
        <v>12</v>
      </c>
      <c r="E7312" s="168">
        <v>30</v>
      </c>
      <c r="F7312" s="168">
        <v>304</v>
      </c>
      <c r="G7312" s="168">
        <v>13</v>
      </c>
      <c r="H7312" s="168">
        <v>316</v>
      </c>
      <c r="I7312" s="168">
        <v>-4.7</v>
      </c>
      <c r="J7312" s="168">
        <v>4.0999999999999996</v>
      </c>
      <c r="K7312" s="168">
        <v>281.7</v>
      </c>
      <c r="L7312" s="168">
        <v>47.3</v>
      </c>
      <c r="M7312" s="168">
        <v>24.8</v>
      </c>
      <c r="N7312" s="168">
        <v>963.8</v>
      </c>
    </row>
    <row r="7313" spans="1:14" x14ac:dyDescent="0.2">
      <c r="A7313" s="168">
        <v>2019</v>
      </c>
      <c r="B7313" s="168">
        <v>11</v>
      </c>
      <c r="C7313" s="168">
        <v>1</v>
      </c>
      <c r="D7313" s="168">
        <v>13</v>
      </c>
      <c r="E7313" s="168">
        <v>30</v>
      </c>
      <c r="F7313" s="168">
        <v>334</v>
      </c>
      <c r="G7313" s="168">
        <v>62</v>
      </c>
      <c r="H7313" s="168">
        <v>378</v>
      </c>
      <c r="I7313" s="168">
        <v>-4.3</v>
      </c>
      <c r="J7313" s="168">
        <v>4.9000000000000004</v>
      </c>
      <c r="K7313" s="168">
        <v>283.5</v>
      </c>
      <c r="L7313" s="168">
        <v>45.7</v>
      </c>
      <c r="M7313" s="168">
        <v>25.4</v>
      </c>
      <c r="N7313" s="168">
        <v>962.7</v>
      </c>
    </row>
    <row r="7314" spans="1:14" x14ac:dyDescent="0.2">
      <c r="A7314" s="168">
        <v>2019</v>
      </c>
      <c r="B7314" s="168">
        <v>11</v>
      </c>
      <c r="C7314" s="168">
        <v>1</v>
      </c>
      <c r="D7314" s="168">
        <v>14</v>
      </c>
      <c r="E7314" s="168">
        <v>30</v>
      </c>
      <c r="F7314" s="168">
        <v>302</v>
      </c>
      <c r="G7314" s="168">
        <v>110</v>
      </c>
      <c r="H7314" s="168">
        <v>371</v>
      </c>
      <c r="I7314" s="168">
        <v>-4.2</v>
      </c>
      <c r="J7314" s="168">
        <v>4.0999999999999996</v>
      </c>
      <c r="K7314" s="168">
        <v>262.60000000000002</v>
      </c>
      <c r="L7314" s="168">
        <v>43.4</v>
      </c>
      <c r="M7314" s="168">
        <v>26.3</v>
      </c>
      <c r="N7314" s="168">
        <v>961.9</v>
      </c>
    </row>
    <row r="7315" spans="1:14" x14ac:dyDescent="0.2">
      <c r="A7315" s="168">
        <v>2019</v>
      </c>
      <c r="B7315" s="168">
        <v>11</v>
      </c>
      <c r="C7315" s="168">
        <v>1</v>
      </c>
      <c r="D7315" s="168">
        <v>15</v>
      </c>
      <c r="E7315" s="168">
        <v>30</v>
      </c>
      <c r="F7315" s="168">
        <v>218</v>
      </c>
      <c r="G7315" s="168">
        <v>111</v>
      </c>
      <c r="H7315" s="168">
        <v>273</v>
      </c>
      <c r="I7315" s="168">
        <v>-4.0999999999999996</v>
      </c>
      <c r="J7315" s="168">
        <v>2.2000000000000002</v>
      </c>
      <c r="K7315" s="168">
        <v>146.30000000000001</v>
      </c>
      <c r="L7315" s="168">
        <v>41.6</v>
      </c>
      <c r="M7315" s="168">
        <v>26.8</v>
      </c>
      <c r="N7315" s="168">
        <v>961.3</v>
      </c>
    </row>
    <row r="7316" spans="1:14" x14ac:dyDescent="0.2">
      <c r="A7316" s="168">
        <v>2019</v>
      </c>
      <c r="B7316" s="168">
        <v>11</v>
      </c>
      <c r="C7316" s="168">
        <v>1</v>
      </c>
      <c r="D7316" s="168">
        <v>16</v>
      </c>
      <c r="E7316" s="168">
        <v>30</v>
      </c>
      <c r="F7316" s="168">
        <v>143</v>
      </c>
      <c r="G7316" s="168">
        <v>158</v>
      </c>
      <c r="H7316" s="168">
        <v>186</v>
      </c>
      <c r="I7316" s="168">
        <v>-4.2</v>
      </c>
      <c r="J7316" s="168">
        <v>2.2999999999999998</v>
      </c>
      <c r="K7316" s="168">
        <v>224.5</v>
      </c>
      <c r="L7316" s="168">
        <v>41.7</v>
      </c>
      <c r="M7316" s="168">
        <v>26.7</v>
      </c>
      <c r="N7316" s="168">
        <v>961.3</v>
      </c>
    </row>
    <row r="7317" spans="1:14" x14ac:dyDescent="0.2">
      <c r="A7317" s="168">
        <v>2019</v>
      </c>
      <c r="B7317" s="168">
        <v>11</v>
      </c>
      <c r="C7317" s="168">
        <v>1</v>
      </c>
      <c r="D7317" s="168">
        <v>17</v>
      </c>
      <c r="E7317" s="168">
        <v>30</v>
      </c>
      <c r="F7317" s="168">
        <v>53</v>
      </c>
      <c r="G7317" s="168">
        <v>25</v>
      </c>
      <c r="H7317" s="168">
        <v>58</v>
      </c>
      <c r="I7317" s="168">
        <v>-4.3</v>
      </c>
      <c r="J7317" s="168">
        <v>3.5</v>
      </c>
      <c r="K7317" s="168">
        <v>272.5</v>
      </c>
      <c r="L7317" s="168">
        <v>44.7</v>
      </c>
      <c r="M7317" s="168">
        <v>25.4</v>
      </c>
      <c r="N7317" s="168">
        <v>961.5</v>
      </c>
    </row>
    <row r="7318" spans="1:14" x14ac:dyDescent="0.2">
      <c r="A7318" s="168">
        <v>2019</v>
      </c>
      <c r="B7318" s="168">
        <v>11</v>
      </c>
      <c r="C7318" s="168">
        <v>1</v>
      </c>
      <c r="D7318" s="168">
        <v>18</v>
      </c>
      <c r="E7318" s="168">
        <v>30</v>
      </c>
      <c r="F7318" s="168">
        <v>2</v>
      </c>
      <c r="G7318" s="168">
        <v>0</v>
      </c>
      <c r="H7318" s="168">
        <v>2</v>
      </c>
      <c r="I7318" s="168">
        <v>-4.3</v>
      </c>
      <c r="J7318" s="168">
        <v>4.4000000000000004</v>
      </c>
      <c r="K7318" s="168">
        <v>248.8</v>
      </c>
      <c r="L7318" s="168">
        <v>52.6</v>
      </c>
      <c r="M7318" s="168">
        <v>23.4</v>
      </c>
      <c r="N7318" s="168">
        <v>961.5</v>
      </c>
    </row>
    <row r="7319" spans="1:14" x14ac:dyDescent="0.2">
      <c r="A7319" s="168">
        <v>2019</v>
      </c>
      <c r="B7319" s="168">
        <v>11</v>
      </c>
      <c r="C7319" s="168">
        <v>1</v>
      </c>
      <c r="D7319" s="168">
        <v>19</v>
      </c>
      <c r="E7319" s="168">
        <v>30</v>
      </c>
      <c r="F7319" s="168">
        <v>0</v>
      </c>
      <c r="G7319" s="168">
        <v>0</v>
      </c>
      <c r="H7319" s="168">
        <v>0</v>
      </c>
      <c r="I7319" s="168">
        <v>-4.5</v>
      </c>
      <c r="J7319" s="168">
        <v>4</v>
      </c>
      <c r="K7319" s="168">
        <v>239.6</v>
      </c>
      <c r="L7319" s="168">
        <v>53.5</v>
      </c>
      <c r="M7319" s="168">
        <v>23</v>
      </c>
      <c r="N7319" s="168">
        <v>961.6</v>
      </c>
    </row>
    <row r="7320" spans="1:14" x14ac:dyDescent="0.2">
      <c r="A7320" s="168">
        <v>2019</v>
      </c>
      <c r="B7320" s="168">
        <v>11</v>
      </c>
      <c r="C7320" s="168">
        <v>1</v>
      </c>
      <c r="D7320" s="168">
        <v>20</v>
      </c>
      <c r="E7320" s="168">
        <v>30</v>
      </c>
      <c r="F7320" s="168">
        <v>0</v>
      </c>
      <c r="G7320" s="168">
        <v>0</v>
      </c>
      <c r="H7320" s="168">
        <v>0</v>
      </c>
      <c r="I7320" s="168">
        <v>-4.8</v>
      </c>
      <c r="J7320" s="168">
        <v>5.7</v>
      </c>
      <c r="K7320" s="168">
        <v>253.6</v>
      </c>
      <c r="L7320" s="168">
        <v>54</v>
      </c>
      <c r="M7320" s="168">
        <v>22.9</v>
      </c>
      <c r="N7320" s="168">
        <v>961.6</v>
      </c>
    </row>
    <row r="7321" spans="1:14" x14ac:dyDescent="0.2">
      <c r="A7321" s="168">
        <v>2019</v>
      </c>
      <c r="B7321" s="168">
        <v>11</v>
      </c>
      <c r="C7321" s="168">
        <v>1</v>
      </c>
      <c r="D7321" s="168">
        <v>21</v>
      </c>
      <c r="E7321" s="168">
        <v>30</v>
      </c>
      <c r="F7321" s="168">
        <v>0</v>
      </c>
      <c r="G7321" s="168">
        <v>0</v>
      </c>
      <c r="H7321" s="168">
        <v>0</v>
      </c>
      <c r="I7321" s="168">
        <v>-5.0999999999999996</v>
      </c>
      <c r="J7321" s="168">
        <v>6.6</v>
      </c>
      <c r="K7321" s="168">
        <v>277.60000000000002</v>
      </c>
      <c r="L7321" s="168">
        <v>54.9</v>
      </c>
      <c r="M7321" s="168">
        <v>22.7</v>
      </c>
      <c r="N7321" s="168">
        <v>961.5</v>
      </c>
    </row>
    <row r="7322" spans="1:14" x14ac:dyDescent="0.2">
      <c r="A7322" s="168">
        <v>2019</v>
      </c>
      <c r="B7322" s="168">
        <v>11</v>
      </c>
      <c r="C7322" s="168">
        <v>1</v>
      </c>
      <c r="D7322" s="168">
        <v>22</v>
      </c>
      <c r="E7322" s="168">
        <v>30</v>
      </c>
      <c r="F7322" s="168">
        <v>0</v>
      </c>
      <c r="G7322" s="168">
        <v>0</v>
      </c>
      <c r="H7322" s="168">
        <v>0</v>
      </c>
      <c r="I7322" s="168">
        <v>-5.3</v>
      </c>
      <c r="J7322" s="168">
        <v>5.5</v>
      </c>
      <c r="K7322" s="168">
        <v>261.8</v>
      </c>
      <c r="L7322" s="168">
        <v>56.4</v>
      </c>
      <c r="M7322" s="168">
        <v>22.2</v>
      </c>
      <c r="N7322" s="168">
        <v>961.5</v>
      </c>
    </row>
    <row r="7323" spans="1:14" x14ac:dyDescent="0.2">
      <c r="A7323" s="168">
        <v>2019</v>
      </c>
      <c r="B7323" s="168">
        <v>11</v>
      </c>
      <c r="C7323" s="168">
        <v>1</v>
      </c>
      <c r="D7323" s="168">
        <v>23</v>
      </c>
      <c r="E7323" s="168">
        <v>30</v>
      </c>
      <c r="F7323" s="168">
        <v>0</v>
      </c>
      <c r="G7323" s="168">
        <v>0</v>
      </c>
      <c r="H7323" s="168">
        <v>0</v>
      </c>
      <c r="I7323" s="168">
        <v>-5.0999999999999996</v>
      </c>
      <c r="J7323" s="168">
        <v>6.9</v>
      </c>
      <c r="K7323" s="168">
        <v>257.39999999999998</v>
      </c>
      <c r="L7323" s="168">
        <v>56.7</v>
      </c>
      <c r="M7323" s="168">
        <v>22</v>
      </c>
      <c r="N7323" s="168">
        <v>961.3</v>
      </c>
    </row>
    <row r="7324" spans="1:14" x14ac:dyDescent="0.2">
      <c r="A7324" s="168">
        <v>2019</v>
      </c>
      <c r="B7324" s="168">
        <v>11</v>
      </c>
      <c r="C7324" s="168">
        <v>2</v>
      </c>
      <c r="D7324" s="168">
        <v>0</v>
      </c>
      <c r="E7324" s="168">
        <v>30</v>
      </c>
      <c r="F7324" s="168">
        <v>0</v>
      </c>
      <c r="G7324" s="168">
        <v>0</v>
      </c>
      <c r="H7324" s="168">
        <v>0</v>
      </c>
      <c r="I7324" s="168">
        <v>-4.4000000000000004</v>
      </c>
      <c r="J7324" s="168">
        <v>6.5</v>
      </c>
      <c r="K7324" s="168">
        <v>267.60000000000002</v>
      </c>
      <c r="L7324" s="168">
        <v>57.6</v>
      </c>
      <c r="M7324" s="168">
        <v>21.5</v>
      </c>
      <c r="N7324" s="168">
        <v>960.9</v>
      </c>
    </row>
    <row r="7325" spans="1:14" x14ac:dyDescent="0.2">
      <c r="A7325" s="168">
        <v>2019</v>
      </c>
      <c r="B7325" s="168">
        <v>11</v>
      </c>
      <c r="C7325" s="168">
        <v>2</v>
      </c>
      <c r="D7325" s="168">
        <v>1</v>
      </c>
      <c r="E7325" s="168">
        <v>30</v>
      </c>
      <c r="F7325" s="168">
        <v>0</v>
      </c>
      <c r="G7325" s="168">
        <v>0</v>
      </c>
      <c r="H7325" s="168">
        <v>0</v>
      </c>
      <c r="I7325" s="168">
        <v>-3.2</v>
      </c>
      <c r="J7325" s="168">
        <v>6.2</v>
      </c>
      <c r="K7325" s="168">
        <v>274</v>
      </c>
      <c r="L7325" s="168">
        <v>55.3</v>
      </c>
      <c r="M7325" s="168">
        <v>21.3</v>
      </c>
      <c r="N7325" s="168">
        <v>960.2</v>
      </c>
    </row>
    <row r="7326" spans="1:14" x14ac:dyDescent="0.2">
      <c r="A7326" s="168">
        <v>2019</v>
      </c>
      <c r="B7326" s="168">
        <v>11</v>
      </c>
      <c r="C7326" s="168">
        <v>2</v>
      </c>
      <c r="D7326" s="168">
        <v>2</v>
      </c>
      <c r="E7326" s="168">
        <v>30</v>
      </c>
      <c r="F7326" s="168">
        <v>0</v>
      </c>
      <c r="G7326" s="168">
        <v>0</v>
      </c>
      <c r="H7326" s="168">
        <v>0</v>
      </c>
      <c r="I7326" s="168">
        <v>-1.9</v>
      </c>
      <c r="J7326" s="168">
        <v>7</v>
      </c>
      <c r="K7326" s="168">
        <v>257.8</v>
      </c>
      <c r="L7326" s="168">
        <v>54.8</v>
      </c>
      <c r="M7326" s="168">
        <v>21.1</v>
      </c>
      <c r="N7326" s="168">
        <v>959.9</v>
      </c>
    </row>
    <row r="7327" spans="1:14" x14ac:dyDescent="0.2">
      <c r="A7327" s="168">
        <v>2019</v>
      </c>
      <c r="B7327" s="168">
        <v>11</v>
      </c>
      <c r="C7327" s="168">
        <v>2</v>
      </c>
      <c r="D7327" s="168">
        <v>3</v>
      </c>
      <c r="E7327" s="168">
        <v>30</v>
      </c>
      <c r="F7327" s="168">
        <v>0</v>
      </c>
      <c r="G7327" s="168">
        <v>0</v>
      </c>
      <c r="H7327" s="168">
        <v>0</v>
      </c>
      <c r="I7327" s="168">
        <v>-0.7</v>
      </c>
      <c r="J7327" s="168">
        <v>7.3</v>
      </c>
      <c r="K7327" s="168">
        <v>253.1</v>
      </c>
      <c r="L7327" s="168">
        <v>54.4</v>
      </c>
      <c r="M7327" s="168">
        <v>21</v>
      </c>
      <c r="N7327" s="168">
        <v>959.4</v>
      </c>
    </row>
    <row r="7328" spans="1:14" x14ac:dyDescent="0.2">
      <c r="A7328" s="168">
        <v>2019</v>
      </c>
      <c r="B7328" s="168">
        <v>11</v>
      </c>
      <c r="C7328" s="168">
        <v>2</v>
      </c>
      <c r="D7328" s="168">
        <v>4</v>
      </c>
      <c r="E7328" s="168">
        <v>30</v>
      </c>
      <c r="F7328" s="168">
        <v>0</v>
      </c>
      <c r="G7328" s="168">
        <v>0</v>
      </c>
      <c r="H7328" s="168">
        <v>0</v>
      </c>
      <c r="I7328" s="168">
        <v>0.4</v>
      </c>
      <c r="J7328" s="168">
        <v>7.3</v>
      </c>
      <c r="K7328" s="168">
        <v>239.3</v>
      </c>
      <c r="L7328" s="168">
        <v>52.6</v>
      </c>
      <c r="M7328" s="168">
        <v>21.2</v>
      </c>
      <c r="N7328" s="168">
        <v>958.8</v>
      </c>
    </row>
    <row r="7329" spans="1:14" x14ac:dyDescent="0.2">
      <c r="A7329" s="168">
        <v>2019</v>
      </c>
      <c r="B7329" s="168">
        <v>11</v>
      </c>
      <c r="C7329" s="168">
        <v>2</v>
      </c>
      <c r="D7329" s="168">
        <v>5</v>
      </c>
      <c r="E7329" s="168">
        <v>30</v>
      </c>
      <c r="F7329" s="168">
        <v>0</v>
      </c>
      <c r="G7329" s="168">
        <v>0</v>
      </c>
      <c r="H7329" s="168">
        <v>0</v>
      </c>
      <c r="I7329" s="168">
        <v>1</v>
      </c>
      <c r="J7329" s="168">
        <v>5.7</v>
      </c>
      <c r="K7329" s="168">
        <v>257.7</v>
      </c>
      <c r="L7329" s="168">
        <v>55.3</v>
      </c>
      <c r="M7329" s="168">
        <v>20.7</v>
      </c>
      <c r="N7329" s="168">
        <v>958.8</v>
      </c>
    </row>
    <row r="7330" spans="1:14" x14ac:dyDescent="0.2">
      <c r="A7330" s="168">
        <v>2019</v>
      </c>
      <c r="B7330" s="168">
        <v>11</v>
      </c>
      <c r="C7330" s="168">
        <v>2</v>
      </c>
      <c r="D7330" s="168">
        <v>6</v>
      </c>
      <c r="E7330" s="168">
        <v>30</v>
      </c>
      <c r="F7330" s="168">
        <v>0</v>
      </c>
      <c r="G7330" s="168">
        <v>0</v>
      </c>
      <c r="H7330" s="168">
        <v>0</v>
      </c>
      <c r="I7330" s="168">
        <v>1.1000000000000001</v>
      </c>
      <c r="J7330" s="168">
        <v>7.2</v>
      </c>
      <c r="K7330" s="168">
        <v>288.10000000000002</v>
      </c>
      <c r="L7330" s="168">
        <v>55.3</v>
      </c>
      <c r="M7330" s="168">
        <v>20.8</v>
      </c>
      <c r="N7330" s="168">
        <v>958.2</v>
      </c>
    </row>
    <row r="7331" spans="1:14" x14ac:dyDescent="0.2">
      <c r="A7331" s="168">
        <v>2019</v>
      </c>
      <c r="B7331" s="168">
        <v>11</v>
      </c>
      <c r="C7331" s="168">
        <v>2</v>
      </c>
      <c r="D7331" s="168">
        <v>7</v>
      </c>
      <c r="E7331" s="168">
        <v>30</v>
      </c>
      <c r="F7331" s="168">
        <v>6</v>
      </c>
      <c r="G7331" s="168">
        <v>4</v>
      </c>
      <c r="H7331" s="168">
        <v>7</v>
      </c>
      <c r="I7331" s="168">
        <v>1.2</v>
      </c>
      <c r="J7331" s="168">
        <v>6.6</v>
      </c>
      <c r="K7331" s="168">
        <v>306.39999999999998</v>
      </c>
      <c r="L7331" s="168">
        <v>54.5</v>
      </c>
      <c r="M7331" s="168">
        <v>20.8</v>
      </c>
      <c r="N7331" s="168">
        <v>957.8</v>
      </c>
    </row>
    <row r="7332" spans="1:14" x14ac:dyDescent="0.2">
      <c r="A7332" s="168">
        <v>2019</v>
      </c>
      <c r="B7332" s="168">
        <v>11</v>
      </c>
      <c r="C7332" s="168">
        <v>2</v>
      </c>
      <c r="D7332" s="168">
        <v>8</v>
      </c>
      <c r="E7332" s="168">
        <v>30</v>
      </c>
      <c r="F7332" s="168">
        <v>51</v>
      </c>
      <c r="G7332" s="168">
        <v>357</v>
      </c>
      <c r="H7332" s="168">
        <v>118</v>
      </c>
      <c r="I7332" s="168">
        <v>1.1000000000000001</v>
      </c>
      <c r="J7332" s="168">
        <v>7.7</v>
      </c>
      <c r="K7332" s="168">
        <v>301.39999999999998</v>
      </c>
      <c r="L7332" s="168">
        <v>51.2</v>
      </c>
      <c r="M7332" s="168">
        <v>21.7</v>
      </c>
      <c r="N7332" s="168">
        <v>957.3</v>
      </c>
    </row>
    <row r="7333" spans="1:14" x14ac:dyDescent="0.2">
      <c r="A7333" s="168">
        <v>2019</v>
      </c>
      <c r="B7333" s="168">
        <v>11</v>
      </c>
      <c r="C7333" s="168">
        <v>2</v>
      </c>
      <c r="D7333" s="168">
        <v>9</v>
      </c>
      <c r="E7333" s="168">
        <v>30</v>
      </c>
      <c r="F7333" s="168">
        <v>137</v>
      </c>
      <c r="G7333" s="168">
        <v>364</v>
      </c>
      <c r="H7333" s="168">
        <v>251</v>
      </c>
      <c r="I7333" s="168">
        <v>0.1</v>
      </c>
      <c r="J7333" s="168">
        <v>6.4</v>
      </c>
      <c r="K7333" s="168">
        <v>281.7</v>
      </c>
      <c r="L7333" s="168">
        <v>48.3</v>
      </c>
      <c r="M7333" s="168">
        <v>22.7</v>
      </c>
      <c r="N7333" s="168">
        <v>957.7</v>
      </c>
    </row>
    <row r="7334" spans="1:14" x14ac:dyDescent="0.2">
      <c r="A7334" s="168">
        <v>2019</v>
      </c>
      <c r="B7334" s="168">
        <v>11</v>
      </c>
      <c r="C7334" s="168">
        <v>2</v>
      </c>
      <c r="D7334" s="168">
        <v>10</v>
      </c>
      <c r="E7334" s="168">
        <v>30</v>
      </c>
      <c r="F7334" s="168">
        <v>217</v>
      </c>
      <c r="G7334" s="168">
        <v>137</v>
      </c>
      <c r="H7334" s="168">
        <v>286</v>
      </c>
      <c r="I7334" s="168">
        <v>-0.1</v>
      </c>
      <c r="J7334" s="168">
        <v>9.3000000000000007</v>
      </c>
      <c r="K7334" s="168">
        <v>297</v>
      </c>
      <c r="L7334" s="168">
        <v>48.6</v>
      </c>
      <c r="M7334" s="168">
        <v>22.4</v>
      </c>
      <c r="N7334" s="168">
        <v>957.3</v>
      </c>
    </row>
    <row r="7335" spans="1:14" x14ac:dyDescent="0.2">
      <c r="A7335" s="168">
        <v>2019</v>
      </c>
      <c r="B7335" s="168">
        <v>11</v>
      </c>
      <c r="C7335" s="168">
        <v>2</v>
      </c>
      <c r="D7335" s="168">
        <v>11</v>
      </c>
      <c r="E7335" s="168">
        <v>30</v>
      </c>
      <c r="F7335" s="168">
        <v>184</v>
      </c>
      <c r="G7335" s="168">
        <v>306</v>
      </c>
      <c r="H7335" s="168">
        <v>365</v>
      </c>
      <c r="I7335" s="168">
        <v>0</v>
      </c>
      <c r="J7335" s="168">
        <v>10</v>
      </c>
      <c r="K7335" s="168">
        <v>294.60000000000002</v>
      </c>
      <c r="L7335" s="168">
        <v>45.2</v>
      </c>
      <c r="M7335" s="168">
        <v>22.9</v>
      </c>
      <c r="N7335" s="168">
        <v>956.9</v>
      </c>
    </row>
    <row r="7336" spans="1:14" x14ac:dyDescent="0.2">
      <c r="A7336" s="168">
        <v>2019</v>
      </c>
      <c r="B7336" s="168">
        <v>11</v>
      </c>
      <c r="C7336" s="168">
        <v>2</v>
      </c>
      <c r="D7336" s="168">
        <v>12</v>
      </c>
      <c r="E7336" s="168">
        <v>30</v>
      </c>
      <c r="F7336" s="168">
        <v>216</v>
      </c>
      <c r="G7336" s="168">
        <v>85</v>
      </c>
      <c r="H7336" s="168">
        <v>270</v>
      </c>
      <c r="I7336" s="168">
        <v>0.1</v>
      </c>
      <c r="J7336" s="168">
        <v>8.4</v>
      </c>
      <c r="K7336" s="168">
        <v>289.89999999999998</v>
      </c>
      <c r="L7336" s="168">
        <v>43.3</v>
      </c>
      <c r="M7336" s="168">
        <v>23.1</v>
      </c>
      <c r="N7336" s="168">
        <v>956.5</v>
      </c>
    </row>
    <row r="7337" spans="1:14" x14ac:dyDescent="0.2">
      <c r="A7337" s="168">
        <v>2019</v>
      </c>
      <c r="B7337" s="168">
        <v>11</v>
      </c>
      <c r="C7337" s="168">
        <v>2</v>
      </c>
      <c r="D7337" s="168">
        <v>13</v>
      </c>
      <c r="E7337" s="168">
        <v>30</v>
      </c>
      <c r="F7337" s="168">
        <v>226</v>
      </c>
      <c r="G7337" s="168">
        <v>169</v>
      </c>
      <c r="H7337" s="168">
        <v>334</v>
      </c>
      <c r="I7337" s="168">
        <v>0.3</v>
      </c>
      <c r="J7337" s="168">
        <v>8.9</v>
      </c>
      <c r="K7337" s="168">
        <v>294.89999999999998</v>
      </c>
      <c r="L7337" s="168">
        <v>43</v>
      </c>
      <c r="M7337" s="168">
        <v>23.5</v>
      </c>
      <c r="N7337" s="168">
        <v>955.5</v>
      </c>
    </row>
    <row r="7338" spans="1:14" x14ac:dyDescent="0.2">
      <c r="A7338" s="168">
        <v>2019</v>
      </c>
      <c r="B7338" s="168">
        <v>11</v>
      </c>
      <c r="C7338" s="168">
        <v>2</v>
      </c>
      <c r="D7338" s="168">
        <v>14</v>
      </c>
      <c r="E7338" s="168">
        <v>30</v>
      </c>
      <c r="F7338" s="168">
        <v>213</v>
      </c>
      <c r="G7338" s="168">
        <v>89</v>
      </c>
      <c r="H7338" s="168">
        <v>266</v>
      </c>
      <c r="I7338" s="168">
        <v>0.5</v>
      </c>
      <c r="J7338" s="168">
        <v>8.6999999999999993</v>
      </c>
      <c r="K7338" s="168">
        <v>280.2</v>
      </c>
      <c r="L7338" s="168">
        <v>44.5</v>
      </c>
      <c r="M7338" s="168">
        <v>22.8</v>
      </c>
      <c r="N7338" s="168">
        <v>955.1</v>
      </c>
    </row>
    <row r="7339" spans="1:14" x14ac:dyDescent="0.2">
      <c r="A7339" s="168">
        <v>2019</v>
      </c>
      <c r="B7339" s="168">
        <v>11</v>
      </c>
      <c r="C7339" s="168">
        <v>2</v>
      </c>
      <c r="D7339" s="168">
        <v>15</v>
      </c>
      <c r="E7339" s="168">
        <v>30</v>
      </c>
      <c r="F7339" s="168">
        <v>135</v>
      </c>
      <c r="G7339" s="168">
        <v>559</v>
      </c>
      <c r="H7339" s="168">
        <v>387</v>
      </c>
      <c r="I7339" s="168">
        <v>0.7</v>
      </c>
      <c r="J7339" s="168">
        <v>9.4</v>
      </c>
      <c r="K7339" s="168">
        <v>298.5</v>
      </c>
      <c r="L7339" s="168">
        <v>38.799999999999997</v>
      </c>
      <c r="M7339" s="168">
        <v>23.7</v>
      </c>
      <c r="N7339" s="168">
        <v>954.5</v>
      </c>
    </row>
    <row r="7340" spans="1:14" x14ac:dyDescent="0.2">
      <c r="A7340" s="168">
        <v>2019</v>
      </c>
      <c r="B7340" s="168">
        <v>11</v>
      </c>
      <c r="C7340" s="168">
        <v>2</v>
      </c>
      <c r="D7340" s="168">
        <v>16</v>
      </c>
      <c r="E7340" s="168">
        <v>30</v>
      </c>
      <c r="F7340" s="168">
        <v>113</v>
      </c>
      <c r="G7340" s="168">
        <v>182</v>
      </c>
      <c r="H7340" s="168">
        <v>161</v>
      </c>
      <c r="I7340" s="168">
        <v>0.7</v>
      </c>
      <c r="J7340" s="168">
        <v>7.8</v>
      </c>
      <c r="K7340" s="168">
        <v>289.8</v>
      </c>
      <c r="L7340" s="168">
        <v>40.700000000000003</v>
      </c>
      <c r="M7340" s="168">
        <v>23.1</v>
      </c>
      <c r="N7340" s="168">
        <v>954.3</v>
      </c>
    </row>
    <row r="7341" spans="1:14" x14ac:dyDescent="0.2">
      <c r="A7341" s="168">
        <v>2019</v>
      </c>
      <c r="B7341" s="168">
        <v>11</v>
      </c>
      <c r="C7341" s="168">
        <v>2</v>
      </c>
      <c r="D7341" s="168">
        <v>17</v>
      </c>
      <c r="E7341" s="168">
        <v>30</v>
      </c>
      <c r="F7341" s="168">
        <v>54</v>
      </c>
      <c r="G7341" s="168">
        <v>237</v>
      </c>
      <c r="H7341" s="168">
        <v>95</v>
      </c>
      <c r="I7341" s="168">
        <v>0.6</v>
      </c>
      <c r="J7341" s="168">
        <v>6.9</v>
      </c>
      <c r="K7341" s="168">
        <v>285.39999999999998</v>
      </c>
      <c r="L7341" s="168">
        <v>39.799999999999997</v>
      </c>
      <c r="M7341" s="168">
        <v>22.7</v>
      </c>
      <c r="N7341" s="168">
        <v>953.7</v>
      </c>
    </row>
    <row r="7342" spans="1:14" x14ac:dyDescent="0.2">
      <c r="A7342" s="168">
        <v>2019</v>
      </c>
      <c r="B7342" s="168">
        <v>11</v>
      </c>
      <c r="C7342" s="168">
        <v>2</v>
      </c>
      <c r="D7342" s="168">
        <v>18</v>
      </c>
      <c r="E7342" s="168">
        <v>30</v>
      </c>
      <c r="F7342" s="168">
        <v>2</v>
      </c>
      <c r="G7342" s="168">
        <v>1</v>
      </c>
      <c r="H7342" s="168">
        <v>2</v>
      </c>
      <c r="I7342" s="168">
        <v>0.6</v>
      </c>
      <c r="J7342" s="168">
        <v>7.9</v>
      </c>
      <c r="K7342" s="168">
        <v>303.89999999999998</v>
      </c>
      <c r="L7342" s="168">
        <v>42.2</v>
      </c>
      <c r="M7342" s="168">
        <v>21.8</v>
      </c>
      <c r="N7342" s="168">
        <v>953.8</v>
      </c>
    </row>
    <row r="7343" spans="1:14" x14ac:dyDescent="0.2">
      <c r="A7343" s="168">
        <v>2019</v>
      </c>
      <c r="B7343" s="168">
        <v>11</v>
      </c>
      <c r="C7343" s="168">
        <v>2</v>
      </c>
      <c r="D7343" s="168">
        <v>19</v>
      </c>
      <c r="E7343" s="168">
        <v>30</v>
      </c>
      <c r="F7343" s="168">
        <v>0</v>
      </c>
      <c r="G7343" s="168">
        <v>0</v>
      </c>
      <c r="H7343" s="168">
        <v>0</v>
      </c>
      <c r="I7343" s="168">
        <v>0.5</v>
      </c>
      <c r="J7343" s="168">
        <v>8</v>
      </c>
      <c r="K7343" s="168">
        <v>299.60000000000002</v>
      </c>
      <c r="L7343" s="168">
        <v>42.2</v>
      </c>
      <c r="M7343" s="168">
        <v>21</v>
      </c>
      <c r="N7343" s="168">
        <v>954</v>
      </c>
    </row>
    <row r="7344" spans="1:14" x14ac:dyDescent="0.2">
      <c r="A7344" s="168">
        <v>2019</v>
      </c>
      <c r="B7344" s="168">
        <v>11</v>
      </c>
      <c r="C7344" s="168">
        <v>2</v>
      </c>
      <c r="D7344" s="168">
        <v>20</v>
      </c>
      <c r="E7344" s="168">
        <v>30</v>
      </c>
      <c r="F7344" s="168">
        <v>0</v>
      </c>
      <c r="G7344" s="168">
        <v>0</v>
      </c>
      <c r="H7344" s="168">
        <v>0</v>
      </c>
      <c r="I7344" s="168">
        <v>0.5</v>
      </c>
      <c r="J7344" s="168">
        <v>5.0999999999999996</v>
      </c>
      <c r="K7344" s="168">
        <v>250.3</v>
      </c>
      <c r="L7344" s="168">
        <v>47.9</v>
      </c>
      <c r="M7344" s="168">
        <v>20</v>
      </c>
      <c r="N7344" s="168">
        <v>953.9</v>
      </c>
    </row>
    <row r="7345" spans="1:14" x14ac:dyDescent="0.2">
      <c r="A7345" s="168">
        <v>2019</v>
      </c>
      <c r="B7345" s="168">
        <v>11</v>
      </c>
      <c r="C7345" s="168">
        <v>2</v>
      </c>
      <c r="D7345" s="168">
        <v>21</v>
      </c>
      <c r="E7345" s="168">
        <v>30</v>
      </c>
      <c r="F7345" s="168">
        <v>0</v>
      </c>
      <c r="G7345" s="168">
        <v>0</v>
      </c>
      <c r="H7345" s="168">
        <v>0</v>
      </c>
      <c r="I7345" s="168">
        <v>0.4</v>
      </c>
      <c r="J7345" s="168">
        <v>5.0999999999999996</v>
      </c>
      <c r="K7345" s="168">
        <v>248.8</v>
      </c>
      <c r="L7345" s="168">
        <v>49.8</v>
      </c>
      <c r="M7345" s="168">
        <v>19.7</v>
      </c>
      <c r="N7345" s="168">
        <v>953.9</v>
      </c>
    </row>
    <row r="7346" spans="1:14" x14ac:dyDescent="0.2">
      <c r="A7346" s="168">
        <v>2019</v>
      </c>
      <c r="B7346" s="168">
        <v>11</v>
      </c>
      <c r="C7346" s="168">
        <v>2</v>
      </c>
      <c r="D7346" s="168">
        <v>22</v>
      </c>
      <c r="E7346" s="168">
        <v>30</v>
      </c>
      <c r="F7346" s="168">
        <v>0</v>
      </c>
      <c r="G7346" s="168">
        <v>0</v>
      </c>
      <c r="H7346" s="168">
        <v>0</v>
      </c>
      <c r="I7346" s="168">
        <v>0.3</v>
      </c>
      <c r="J7346" s="168">
        <v>5.6</v>
      </c>
      <c r="K7346" s="168">
        <v>241.3</v>
      </c>
      <c r="L7346" s="168">
        <v>49.3</v>
      </c>
      <c r="M7346" s="168">
        <v>19.600000000000001</v>
      </c>
      <c r="N7346" s="168">
        <v>953.6</v>
      </c>
    </row>
    <row r="7347" spans="1:14" x14ac:dyDescent="0.2">
      <c r="A7347" s="168">
        <v>2019</v>
      </c>
      <c r="B7347" s="168">
        <v>11</v>
      </c>
      <c r="C7347" s="168">
        <v>2</v>
      </c>
      <c r="D7347" s="168">
        <v>23</v>
      </c>
      <c r="E7347" s="168">
        <v>30</v>
      </c>
      <c r="F7347" s="168">
        <v>0</v>
      </c>
      <c r="G7347" s="168">
        <v>0</v>
      </c>
      <c r="H7347" s="168">
        <v>0</v>
      </c>
      <c r="I7347" s="168">
        <v>0.3</v>
      </c>
      <c r="J7347" s="168">
        <v>5</v>
      </c>
      <c r="K7347" s="168">
        <v>263.7</v>
      </c>
      <c r="L7347" s="168">
        <v>51.6</v>
      </c>
      <c r="M7347" s="168">
        <v>19.2</v>
      </c>
      <c r="N7347" s="168">
        <v>953.2</v>
      </c>
    </row>
    <row r="7348" spans="1:14" x14ac:dyDescent="0.2">
      <c r="A7348" s="168">
        <v>2019</v>
      </c>
      <c r="B7348" s="168">
        <v>11</v>
      </c>
      <c r="C7348" s="168">
        <v>3</v>
      </c>
      <c r="D7348" s="168">
        <v>0</v>
      </c>
      <c r="E7348" s="168">
        <v>30</v>
      </c>
      <c r="F7348" s="168">
        <v>0</v>
      </c>
      <c r="G7348" s="168">
        <v>0</v>
      </c>
      <c r="H7348" s="168">
        <v>0</v>
      </c>
      <c r="I7348" s="168">
        <v>0.3</v>
      </c>
      <c r="J7348" s="168">
        <v>4.7</v>
      </c>
      <c r="K7348" s="168">
        <v>264</v>
      </c>
      <c r="L7348" s="168">
        <v>53.4</v>
      </c>
      <c r="M7348" s="168">
        <v>19</v>
      </c>
      <c r="N7348" s="168">
        <v>952.8</v>
      </c>
    </row>
    <row r="7349" spans="1:14" x14ac:dyDescent="0.2">
      <c r="A7349" s="168">
        <v>2019</v>
      </c>
      <c r="B7349" s="168">
        <v>11</v>
      </c>
      <c r="C7349" s="168">
        <v>3</v>
      </c>
      <c r="D7349" s="168">
        <v>1</v>
      </c>
      <c r="E7349" s="168">
        <v>30</v>
      </c>
      <c r="F7349" s="168">
        <v>0</v>
      </c>
      <c r="G7349" s="168">
        <v>0</v>
      </c>
      <c r="H7349" s="168">
        <v>0</v>
      </c>
      <c r="I7349" s="168">
        <v>0.3</v>
      </c>
      <c r="J7349" s="168">
        <v>4.5</v>
      </c>
      <c r="K7349" s="168">
        <v>244.8</v>
      </c>
      <c r="L7349" s="168">
        <v>54.1</v>
      </c>
      <c r="M7349" s="168">
        <v>18.899999999999999</v>
      </c>
      <c r="N7349" s="168">
        <v>952.3</v>
      </c>
    </row>
    <row r="7350" spans="1:14" x14ac:dyDescent="0.2">
      <c r="A7350" s="168">
        <v>2019</v>
      </c>
      <c r="B7350" s="168">
        <v>11</v>
      </c>
      <c r="C7350" s="168">
        <v>3</v>
      </c>
      <c r="D7350" s="168">
        <v>2</v>
      </c>
      <c r="E7350" s="168">
        <v>30</v>
      </c>
      <c r="F7350" s="168">
        <v>0</v>
      </c>
      <c r="G7350" s="168">
        <v>0</v>
      </c>
      <c r="H7350" s="168">
        <v>0</v>
      </c>
      <c r="I7350" s="168">
        <v>0.2</v>
      </c>
      <c r="J7350" s="168">
        <v>4.0999999999999996</v>
      </c>
      <c r="K7350" s="168">
        <v>247.5</v>
      </c>
      <c r="L7350" s="168">
        <v>56.3</v>
      </c>
      <c r="M7350" s="168">
        <v>18.399999999999999</v>
      </c>
      <c r="N7350" s="168">
        <v>951.5</v>
      </c>
    </row>
    <row r="7351" spans="1:14" x14ac:dyDescent="0.2">
      <c r="A7351" s="168">
        <v>2019</v>
      </c>
      <c r="B7351" s="168">
        <v>11</v>
      </c>
      <c r="C7351" s="168">
        <v>3</v>
      </c>
      <c r="D7351" s="168">
        <v>3</v>
      </c>
      <c r="E7351" s="168">
        <v>30</v>
      </c>
      <c r="F7351" s="168">
        <v>0</v>
      </c>
      <c r="G7351" s="168">
        <v>0</v>
      </c>
      <c r="H7351" s="168">
        <v>0</v>
      </c>
      <c r="I7351" s="168">
        <v>0.2</v>
      </c>
      <c r="J7351" s="168">
        <v>6.9</v>
      </c>
      <c r="K7351" s="168">
        <v>258.60000000000002</v>
      </c>
      <c r="L7351" s="168">
        <v>55.4</v>
      </c>
      <c r="M7351" s="168">
        <v>19.2</v>
      </c>
      <c r="N7351" s="168">
        <v>950.8</v>
      </c>
    </row>
    <row r="7352" spans="1:14" x14ac:dyDescent="0.2">
      <c r="A7352" s="168">
        <v>2019</v>
      </c>
      <c r="B7352" s="168">
        <v>11</v>
      </c>
      <c r="C7352" s="168">
        <v>3</v>
      </c>
      <c r="D7352" s="168">
        <v>4</v>
      </c>
      <c r="E7352" s="168">
        <v>30</v>
      </c>
      <c r="F7352" s="168">
        <v>0</v>
      </c>
      <c r="G7352" s="168">
        <v>0</v>
      </c>
      <c r="H7352" s="168">
        <v>0</v>
      </c>
      <c r="I7352" s="168">
        <v>0.3</v>
      </c>
      <c r="J7352" s="168">
        <v>10.199999999999999</v>
      </c>
      <c r="K7352" s="168">
        <v>287.39999999999998</v>
      </c>
      <c r="L7352" s="168">
        <v>48.2</v>
      </c>
      <c r="M7352" s="168">
        <v>19.899999999999999</v>
      </c>
      <c r="N7352" s="168">
        <v>950.7</v>
      </c>
    </row>
    <row r="7353" spans="1:14" x14ac:dyDescent="0.2">
      <c r="A7353" s="168">
        <v>2019</v>
      </c>
      <c r="B7353" s="168">
        <v>11</v>
      </c>
      <c r="C7353" s="168">
        <v>3</v>
      </c>
      <c r="D7353" s="168">
        <v>5</v>
      </c>
      <c r="E7353" s="168">
        <v>30</v>
      </c>
      <c r="F7353" s="168">
        <v>0</v>
      </c>
      <c r="G7353" s="168">
        <v>0</v>
      </c>
      <c r="H7353" s="168">
        <v>0</v>
      </c>
      <c r="I7353" s="168">
        <v>0.4</v>
      </c>
      <c r="J7353" s="168">
        <v>12.6</v>
      </c>
      <c r="K7353" s="168">
        <v>291.89999999999998</v>
      </c>
      <c r="L7353" s="168">
        <v>48.2</v>
      </c>
      <c r="M7353" s="168">
        <v>19.600000000000001</v>
      </c>
      <c r="N7353" s="168">
        <v>950.4</v>
      </c>
    </row>
    <row r="7354" spans="1:14" x14ac:dyDescent="0.2">
      <c r="A7354" s="168">
        <v>2019</v>
      </c>
      <c r="B7354" s="168">
        <v>11</v>
      </c>
      <c r="C7354" s="168">
        <v>3</v>
      </c>
      <c r="D7354" s="168">
        <v>6</v>
      </c>
      <c r="E7354" s="168">
        <v>30</v>
      </c>
      <c r="F7354" s="168">
        <v>0</v>
      </c>
      <c r="G7354" s="168">
        <v>0</v>
      </c>
      <c r="H7354" s="168">
        <v>0</v>
      </c>
      <c r="I7354" s="168">
        <v>0.4</v>
      </c>
      <c r="J7354" s="168">
        <v>13.3</v>
      </c>
      <c r="K7354" s="168">
        <v>283.89999999999998</v>
      </c>
      <c r="L7354" s="168">
        <v>49.5</v>
      </c>
      <c r="M7354" s="168">
        <v>19.2</v>
      </c>
      <c r="N7354" s="168">
        <v>950.2</v>
      </c>
    </row>
    <row r="7355" spans="1:14" x14ac:dyDescent="0.2">
      <c r="A7355" s="168">
        <v>2019</v>
      </c>
      <c r="B7355" s="168">
        <v>11</v>
      </c>
      <c r="C7355" s="168">
        <v>3</v>
      </c>
      <c r="D7355" s="168">
        <v>7</v>
      </c>
      <c r="E7355" s="168">
        <v>30</v>
      </c>
      <c r="F7355" s="168">
        <v>8</v>
      </c>
      <c r="G7355" s="168">
        <v>11</v>
      </c>
      <c r="H7355" s="168">
        <v>9</v>
      </c>
      <c r="I7355" s="168">
        <v>0.5</v>
      </c>
      <c r="J7355" s="168">
        <v>11.7</v>
      </c>
      <c r="K7355" s="168">
        <v>280</v>
      </c>
      <c r="L7355" s="168">
        <v>50.7</v>
      </c>
      <c r="M7355" s="168">
        <v>18.899999999999999</v>
      </c>
      <c r="N7355" s="168">
        <v>950.3</v>
      </c>
    </row>
    <row r="7356" spans="1:14" x14ac:dyDescent="0.2">
      <c r="A7356" s="168">
        <v>2019</v>
      </c>
      <c r="B7356" s="168">
        <v>11</v>
      </c>
      <c r="C7356" s="168">
        <v>3</v>
      </c>
      <c r="D7356" s="168">
        <v>8</v>
      </c>
      <c r="E7356" s="168">
        <v>30</v>
      </c>
      <c r="F7356" s="168">
        <v>92</v>
      </c>
      <c r="G7356" s="168">
        <v>270</v>
      </c>
      <c r="H7356" s="168">
        <v>142</v>
      </c>
      <c r="I7356" s="168">
        <v>0.4</v>
      </c>
      <c r="J7356" s="168">
        <v>9.4</v>
      </c>
      <c r="K7356" s="168">
        <v>265.5</v>
      </c>
      <c r="L7356" s="168">
        <v>51.9</v>
      </c>
      <c r="M7356" s="168">
        <v>19.3</v>
      </c>
      <c r="N7356" s="168">
        <v>950.9</v>
      </c>
    </row>
    <row r="7357" spans="1:14" x14ac:dyDescent="0.2">
      <c r="A7357" s="168">
        <v>2019</v>
      </c>
      <c r="B7357" s="168">
        <v>11</v>
      </c>
      <c r="C7357" s="168">
        <v>3</v>
      </c>
      <c r="D7357" s="168">
        <v>9</v>
      </c>
      <c r="E7357" s="168">
        <v>30</v>
      </c>
      <c r="F7357" s="168">
        <v>181</v>
      </c>
      <c r="G7357" s="168">
        <v>51</v>
      </c>
      <c r="H7357" s="168">
        <v>200</v>
      </c>
      <c r="I7357" s="168">
        <v>0.1</v>
      </c>
      <c r="J7357" s="168">
        <v>8.6</v>
      </c>
      <c r="K7357" s="168">
        <v>267.89999999999998</v>
      </c>
      <c r="L7357" s="168">
        <v>48.6</v>
      </c>
      <c r="M7357" s="168">
        <v>19.899999999999999</v>
      </c>
      <c r="N7357" s="168">
        <v>951.7</v>
      </c>
    </row>
    <row r="7358" spans="1:14" x14ac:dyDescent="0.2">
      <c r="A7358" s="168">
        <v>2019</v>
      </c>
      <c r="B7358" s="168">
        <v>11</v>
      </c>
      <c r="C7358" s="168">
        <v>3</v>
      </c>
      <c r="D7358" s="168">
        <v>10</v>
      </c>
      <c r="E7358" s="168">
        <v>30</v>
      </c>
      <c r="F7358" s="168">
        <v>242</v>
      </c>
      <c r="G7358" s="168">
        <v>158</v>
      </c>
      <c r="H7358" s="168">
        <v>325</v>
      </c>
      <c r="I7358" s="168">
        <v>0.4</v>
      </c>
      <c r="J7358" s="168">
        <v>10</v>
      </c>
      <c r="K7358" s="168">
        <v>279.10000000000002</v>
      </c>
      <c r="L7358" s="168">
        <v>47.9</v>
      </c>
      <c r="M7358" s="168">
        <v>20.6</v>
      </c>
      <c r="N7358" s="168">
        <v>951.7</v>
      </c>
    </row>
    <row r="7359" spans="1:14" x14ac:dyDescent="0.2">
      <c r="A7359" s="168">
        <v>2019</v>
      </c>
      <c r="B7359" s="168">
        <v>11</v>
      </c>
      <c r="C7359" s="168">
        <v>3</v>
      </c>
      <c r="D7359" s="168">
        <v>11</v>
      </c>
      <c r="E7359" s="168">
        <v>30</v>
      </c>
      <c r="F7359" s="168">
        <v>244</v>
      </c>
      <c r="G7359" s="168">
        <v>224</v>
      </c>
      <c r="H7359" s="168">
        <v>382</v>
      </c>
      <c r="I7359" s="168">
        <v>0.9</v>
      </c>
      <c r="J7359" s="168">
        <v>11.6</v>
      </c>
      <c r="K7359" s="168">
        <v>275.89999999999998</v>
      </c>
      <c r="L7359" s="168">
        <v>51</v>
      </c>
      <c r="M7359" s="168">
        <v>20.5</v>
      </c>
      <c r="N7359" s="168">
        <v>951.9</v>
      </c>
    </row>
    <row r="7360" spans="1:14" x14ac:dyDescent="0.2">
      <c r="A7360" s="168">
        <v>2019</v>
      </c>
      <c r="B7360" s="168">
        <v>11</v>
      </c>
      <c r="C7360" s="168">
        <v>3</v>
      </c>
      <c r="D7360" s="168">
        <v>12</v>
      </c>
      <c r="E7360" s="168">
        <v>30</v>
      </c>
      <c r="F7360" s="168">
        <v>161</v>
      </c>
      <c r="G7360" s="168">
        <v>618</v>
      </c>
      <c r="H7360" s="168">
        <v>551</v>
      </c>
      <c r="I7360" s="168">
        <v>1</v>
      </c>
      <c r="J7360" s="168">
        <v>13.7</v>
      </c>
      <c r="K7360" s="168">
        <v>273.8</v>
      </c>
      <c r="L7360" s="168">
        <v>49.7</v>
      </c>
      <c r="M7360" s="168">
        <v>21.2</v>
      </c>
      <c r="N7360" s="168">
        <v>952</v>
      </c>
    </row>
    <row r="7361" spans="1:14" x14ac:dyDescent="0.2">
      <c r="A7361" s="168">
        <v>2019</v>
      </c>
      <c r="B7361" s="168">
        <v>11</v>
      </c>
      <c r="C7361" s="168">
        <v>3</v>
      </c>
      <c r="D7361" s="168">
        <v>13</v>
      </c>
      <c r="E7361" s="168">
        <v>30</v>
      </c>
      <c r="F7361" s="168">
        <v>166</v>
      </c>
      <c r="G7361" s="168">
        <v>893</v>
      </c>
      <c r="H7361" s="168">
        <v>715</v>
      </c>
      <c r="I7361" s="168">
        <v>0.9</v>
      </c>
      <c r="J7361" s="168">
        <v>14.2</v>
      </c>
      <c r="K7361" s="168">
        <v>271.5</v>
      </c>
      <c r="L7361" s="168">
        <v>48.3</v>
      </c>
      <c r="M7361" s="168">
        <v>21.8</v>
      </c>
      <c r="N7361" s="168">
        <v>951.6</v>
      </c>
    </row>
    <row r="7362" spans="1:14" x14ac:dyDescent="0.2">
      <c r="A7362" s="168">
        <v>2019</v>
      </c>
      <c r="B7362" s="168">
        <v>11</v>
      </c>
      <c r="C7362" s="168">
        <v>3</v>
      </c>
      <c r="D7362" s="168">
        <v>14</v>
      </c>
      <c r="E7362" s="168">
        <v>30</v>
      </c>
      <c r="F7362" s="168">
        <v>76</v>
      </c>
      <c r="G7362" s="168">
        <v>865</v>
      </c>
      <c r="H7362" s="168">
        <v>557</v>
      </c>
      <c r="I7362" s="168">
        <v>0.8</v>
      </c>
      <c r="J7362" s="168">
        <v>13</v>
      </c>
      <c r="K7362" s="168">
        <v>264.89999999999998</v>
      </c>
      <c r="L7362" s="168">
        <v>45.6</v>
      </c>
      <c r="M7362" s="168">
        <v>22.1</v>
      </c>
      <c r="N7362" s="168">
        <v>951.4</v>
      </c>
    </row>
    <row r="7363" spans="1:14" x14ac:dyDescent="0.2">
      <c r="A7363" s="168">
        <v>2019</v>
      </c>
      <c r="B7363" s="168">
        <v>11</v>
      </c>
      <c r="C7363" s="168">
        <v>3</v>
      </c>
      <c r="D7363" s="168">
        <v>15</v>
      </c>
      <c r="E7363" s="168">
        <v>30</v>
      </c>
      <c r="F7363" s="168">
        <v>59</v>
      </c>
      <c r="G7363" s="168">
        <v>855</v>
      </c>
      <c r="H7363" s="168">
        <v>443</v>
      </c>
      <c r="I7363" s="168">
        <v>0.7</v>
      </c>
      <c r="J7363" s="168">
        <v>11.1</v>
      </c>
      <c r="K7363" s="168">
        <v>262.10000000000002</v>
      </c>
      <c r="L7363" s="168">
        <v>43.3</v>
      </c>
      <c r="M7363" s="168">
        <v>22.2</v>
      </c>
      <c r="N7363" s="168">
        <v>952.4</v>
      </c>
    </row>
    <row r="7364" spans="1:14" x14ac:dyDescent="0.2">
      <c r="A7364" s="168">
        <v>2019</v>
      </c>
      <c r="B7364" s="168">
        <v>11</v>
      </c>
      <c r="C7364" s="168">
        <v>3</v>
      </c>
      <c r="D7364" s="168">
        <v>16</v>
      </c>
      <c r="E7364" s="168">
        <v>30</v>
      </c>
      <c r="F7364" s="168">
        <v>49</v>
      </c>
      <c r="G7364" s="168">
        <v>711</v>
      </c>
      <c r="H7364" s="168">
        <v>268</v>
      </c>
      <c r="I7364" s="168">
        <v>0.6</v>
      </c>
      <c r="J7364" s="168">
        <v>10.5</v>
      </c>
      <c r="K7364" s="168">
        <v>254.6</v>
      </c>
      <c r="L7364" s="168">
        <v>44.7</v>
      </c>
      <c r="M7364" s="168">
        <v>21.8</v>
      </c>
      <c r="N7364" s="168">
        <v>952.4</v>
      </c>
    </row>
    <row r="7365" spans="1:14" x14ac:dyDescent="0.2">
      <c r="A7365" s="168">
        <v>2019</v>
      </c>
      <c r="B7365" s="168">
        <v>11</v>
      </c>
      <c r="C7365" s="168">
        <v>3</v>
      </c>
      <c r="D7365" s="168">
        <v>17</v>
      </c>
      <c r="E7365" s="168">
        <v>30</v>
      </c>
      <c r="F7365" s="168">
        <v>26</v>
      </c>
      <c r="G7365" s="168">
        <v>431</v>
      </c>
      <c r="H7365" s="168">
        <v>85</v>
      </c>
      <c r="I7365" s="168">
        <v>0.7</v>
      </c>
      <c r="J7365" s="168">
        <v>9.9</v>
      </c>
      <c r="K7365" s="168">
        <v>248.7</v>
      </c>
      <c r="L7365" s="168">
        <v>46.4</v>
      </c>
      <c r="M7365" s="168">
        <v>20.9</v>
      </c>
      <c r="N7365" s="168">
        <v>953</v>
      </c>
    </row>
    <row r="7366" spans="1:14" x14ac:dyDescent="0.2">
      <c r="A7366" s="168">
        <v>2019</v>
      </c>
      <c r="B7366" s="168">
        <v>11</v>
      </c>
      <c r="C7366" s="168">
        <v>3</v>
      </c>
      <c r="D7366" s="168">
        <v>18</v>
      </c>
      <c r="E7366" s="168">
        <v>30</v>
      </c>
      <c r="F7366" s="168">
        <v>1</v>
      </c>
      <c r="G7366" s="168">
        <v>2</v>
      </c>
      <c r="H7366" s="168">
        <v>1</v>
      </c>
      <c r="I7366" s="168">
        <v>0.7</v>
      </c>
      <c r="J7366" s="168">
        <v>10.1</v>
      </c>
      <c r="K7366" s="168">
        <v>266.8</v>
      </c>
      <c r="L7366" s="168">
        <v>47.9</v>
      </c>
      <c r="M7366" s="168">
        <v>20.100000000000001</v>
      </c>
      <c r="N7366" s="168">
        <v>953.6</v>
      </c>
    </row>
    <row r="7367" spans="1:14" x14ac:dyDescent="0.2">
      <c r="A7367" s="168">
        <v>2019</v>
      </c>
      <c r="B7367" s="168">
        <v>11</v>
      </c>
      <c r="C7367" s="168">
        <v>3</v>
      </c>
      <c r="D7367" s="168">
        <v>19</v>
      </c>
      <c r="E7367" s="168">
        <v>30</v>
      </c>
      <c r="F7367" s="168">
        <v>0</v>
      </c>
      <c r="G7367" s="168">
        <v>0</v>
      </c>
      <c r="H7367" s="168">
        <v>0</v>
      </c>
      <c r="I7367" s="168">
        <v>0.7</v>
      </c>
      <c r="J7367" s="168">
        <v>11.2</v>
      </c>
      <c r="K7367" s="168">
        <v>266.5</v>
      </c>
      <c r="L7367" s="168">
        <v>47.3</v>
      </c>
      <c r="M7367" s="168">
        <v>20</v>
      </c>
      <c r="N7367" s="168">
        <v>953.6</v>
      </c>
    </row>
    <row r="7368" spans="1:14" x14ac:dyDescent="0.2">
      <c r="A7368" s="168">
        <v>2019</v>
      </c>
      <c r="B7368" s="168">
        <v>11</v>
      </c>
      <c r="C7368" s="168">
        <v>3</v>
      </c>
      <c r="D7368" s="168">
        <v>20</v>
      </c>
      <c r="E7368" s="168">
        <v>30</v>
      </c>
      <c r="F7368" s="168">
        <v>0</v>
      </c>
      <c r="G7368" s="168">
        <v>0</v>
      </c>
      <c r="H7368" s="168">
        <v>0</v>
      </c>
      <c r="I7368" s="168">
        <v>0.8</v>
      </c>
      <c r="J7368" s="168">
        <v>5.6</v>
      </c>
      <c r="K7368" s="168">
        <v>205</v>
      </c>
      <c r="L7368" s="168">
        <v>46.9</v>
      </c>
      <c r="M7368" s="168">
        <v>19.3</v>
      </c>
      <c r="N7368" s="168">
        <v>954.4</v>
      </c>
    </row>
    <row r="7369" spans="1:14" x14ac:dyDescent="0.2">
      <c r="A7369" s="168">
        <v>2019</v>
      </c>
      <c r="B7369" s="168">
        <v>11</v>
      </c>
      <c r="C7369" s="168">
        <v>3</v>
      </c>
      <c r="D7369" s="168">
        <v>21</v>
      </c>
      <c r="E7369" s="168">
        <v>30</v>
      </c>
      <c r="F7369" s="168">
        <v>0</v>
      </c>
      <c r="G7369" s="168">
        <v>0</v>
      </c>
      <c r="H7369" s="168">
        <v>0</v>
      </c>
      <c r="I7369" s="168">
        <v>0.8</v>
      </c>
      <c r="J7369" s="168">
        <v>1.7</v>
      </c>
      <c r="K7369" s="168">
        <v>118.8</v>
      </c>
      <c r="L7369" s="168">
        <v>55.2</v>
      </c>
      <c r="M7369" s="168">
        <v>16.5</v>
      </c>
      <c r="N7369" s="168">
        <v>955.3</v>
      </c>
    </row>
    <row r="7370" spans="1:14" x14ac:dyDescent="0.2">
      <c r="A7370" s="168">
        <v>2019</v>
      </c>
      <c r="B7370" s="168">
        <v>11</v>
      </c>
      <c r="C7370" s="168">
        <v>3</v>
      </c>
      <c r="D7370" s="168">
        <v>22</v>
      </c>
      <c r="E7370" s="168">
        <v>30</v>
      </c>
      <c r="F7370" s="168">
        <v>0</v>
      </c>
      <c r="G7370" s="168">
        <v>0</v>
      </c>
      <c r="H7370" s="168">
        <v>0</v>
      </c>
      <c r="I7370" s="168">
        <v>0.8</v>
      </c>
      <c r="J7370" s="168">
        <v>1.3</v>
      </c>
      <c r="K7370" s="168">
        <v>136.80000000000001</v>
      </c>
      <c r="L7370" s="168">
        <v>50.9</v>
      </c>
      <c r="M7370" s="168">
        <v>17.3</v>
      </c>
      <c r="N7370" s="168">
        <v>956.1</v>
      </c>
    </row>
    <row r="7371" spans="1:14" x14ac:dyDescent="0.2">
      <c r="A7371" s="168">
        <v>2019</v>
      </c>
      <c r="B7371" s="168">
        <v>11</v>
      </c>
      <c r="C7371" s="168">
        <v>3</v>
      </c>
      <c r="D7371" s="168">
        <v>23</v>
      </c>
      <c r="E7371" s="168">
        <v>30</v>
      </c>
      <c r="F7371" s="168">
        <v>0</v>
      </c>
      <c r="G7371" s="168">
        <v>0</v>
      </c>
      <c r="H7371" s="168">
        <v>0</v>
      </c>
      <c r="I7371" s="168">
        <v>0.8</v>
      </c>
      <c r="J7371" s="168">
        <v>4.7</v>
      </c>
      <c r="K7371" s="168">
        <v>247.4</v>
      </c>
      <c r="L7371" s="168">
        <v>46.4</v>
      </c>
      <c r="M7371" s="168">
        <v>18.5</v>
      </c>
      <c r="N7371" s="168">
        <v>956.7</v>
      </c>
    </row>
    <row r="7372" spans="1:14" x14ac:dyDescent="0.2">
      <c r="A7372" s="168">
        <v>2019</v>
      </c>
      <c r="B7372" s="168">
        <v>11</v>
      </c>
      <c r="C7372" s="168">
        <v>4</v>
      </c>
      <c r="D7372" s="168">
        <v>0</v>
      </c>
      <c r="E7372" s="168">
        <v>30</v>
      </c>
      <c r="F7372" s="168">
        <v>0</v>
      </c>
      <c r="G7372" s="168">
        <v>0</v>
      </c>
      <c r="H7372" s="168">
        <v>0</v>
      </c>
      <c r="I7372" s="168">
        <v>0.8</v>
      </c>
      <c r="J7372" s="168">
        <v>5.4</v>
      </c>
      <c r="K7372" s="168">
        <v>271.10000000000002</v>
      </c>
      <c r="L7372" s="168">
        <v>46.7</v>
      </c>
      <c r="M7372" s="168">
        <v>18.600000000000001</v>
      </c>
      <c r="N7372" s="168">
        <v>956.9</v>
      </c>
    </row>
    <row r="7373" spans="1:14" x14ac:dyDescent="0.2">
      <c r="A7373" s="168">
        <v>2019</v>
      </c>
      <c r="B7373" s="168">
        <v>11</v>
      </c>
      <c r="C7373" s="168">
        <v>4</v>
      </c>
      <c r="D7373" s="168">
        <v>1</v>
      </c>
      <c r="E7373" s="168">
        <v>30</v>
      </c>
      <c r="F7373" s="168">
        <v>0</v>
      </c>
      <c r="G7373" s="168">
        <v>0</v>
      </c>
      <c r="H7373" s="168">
        <v>0</v>
      </c>
      <c r="I7373" s="168">
        <v>0.6</v>
      </c>
      <c r="J7373" s="168">
        <v>3.1</v>
      </c>
      <c r="K7373" s="168">
        <v>242</v>
      </c>
      <c r="L7373" s="168">
        <v>48.4</v>
      </c>
      <c r="M7373" s="168">
        <v>18.600000000000001</v>
      </c>
      <c r="N7373" s="168">
        <v>956.8</v>
      </c>
    </row>
    <row r="7374" spans="1:14" x14ac:dyDescent="0.2">
      <c r="A7374" s="168">
        <v>2019</v>
      </c>
      <c r="B7374" s="168">
        <v>11</v>
      </c>
      <c r="C7374" s="168">
        <v>4</v>
      </c>
      <c r="D7374" s="168">
        <v>2</v>
      </c>
      <c r="E7374" s="168">
        <v>30</v>
      </c>
      <c r="F7374" s="168">
        <v>0</v>
      </c>
      <c r="G7374" s="168">
        <v>0</v>
      </c>
      <c r="H7374" s="168">
        <v>0</v>
      </c>
      <c r="I7374" s="168">
        <v>0.4</v>
      </c>
      <c r="J7374" s="168">
        <v>5.9</v>
      </c>
      <c r="K7374" s="168">
        <v>245.1</v>
      </c>
      <c r="L7374" s="168">
        <v>52.1</v>
      </c>
      <c r="M7374" s="168">
        <v>19.600000000000001</v>
      </c>
      <c r="N7374" s="168">
        <v>956.5</v>
      </c>
    </row>
    <row r="7375" spans="1:14" x14ac:dyDescent="0.2">
      <c r="A7375" s="168">
        <v>2019</v>
      </c>
      <c r="B7375" s="168">
        <v>11</v>
      </c>
      <c r="C7375" s="168">
        <v>4</v>
      </c>
      <c r="D7375" s="168">
        <v>3</v>
      </c>
      <c r="E7375" s="168">
        <v>30</v>
      </c>
      <c r="F7375" s="168">
        <v>0</v>
      </c>
      <c r="G7375" s="168">
        <v>0</v>
      </c>
      <c r="H7375" s="168">
        <v>0</v>
      </c>
      <c r="I7375" s="168">
        <v>0.1</v>
      </c>
      <c r="J7375" s="168">
        <v>3.2</v>
      </c>
      <c r="K7375" s="168">
        <v>194.6</v>
      </c>
      <c r="L7375" s="168">
        <v>54.1</v>
      </c>
      <c r="M7375" s="168">
        <v>18.7</v>
      </c>
      <c r="N7375" s="168">
        <v>956.6</v>
      </c>
    </row>
    <row r="7376" spans="1:14" x14ac:dyDescent="0.2">
      <c r="A7376" s="168">
        <v>2019</v>
      </c>
      <c r="B7376" s="168">
        <v>11</v>
      </c>
      <c r="C7376" s="168">
        <v>4</v>
      </c>
      <c r="D7376" s="168">
        <v>4</v>
      </c>
      <c r="E7376" s="168">
        <v>30</v>
      </c>
      <c r="F7376" s="168">
        <v>0</v>
      </c>
      <c r="G7376" s="168">
        <v>0</v>
      </c>
      <c r="H7376" s="168">
        <v>0</v>
      </c>
      <c r="I7376" s="168">
        <v>-0.1</v>
      </c>
      <c r="J7376" s="168">
        <v>2</v>
      </c>
      <c r="K7376" s="168">
        <v>181.6</v>
      </c>
      <c r="L7376" s="168">
        <v>61.4</v>
      </c>
      <c r="M7376" s="168">
        <v>16.3</v>
      </c>
      <c r="N7376" s="168">
        <v>956.4</v>
      </c>
    </row>
    <row r="7377" spans="1:14" x14ac:dyDescent="0.2">
      <c r="A7377" s="168">
        <v>2019</v>
      </c>
      <c r="B7377" s="168">
        <v>11</v>
      </c>
      <c r="C7377" s="168">
        <v>4</v>
      </c>
      <c r="D7377" s="168">
        <v>5</v>
      </c>
      <c r="E7377" s="168">
        <v>30</v>
      </c>
      <c r="F7377" s="168">
        <v>0</v>
      </c>
      <c r="G7377" s="168">
        <v>0</v>
      </c>
      <c r="H7377" s="168">
        <v>0</v>
      </c>
      <c r="I7377" s="168">
        <v>-0.1</v>
      </c>
      <c r="J7377" s="168">
        <v>2.6</v>
      </c>
      <c r="K7377" s="168">
        <v>224</v>
      </c>
      <c r="L7377" s="168">
        <v>64.8</v>
      </c>
      <c r="M7377" s="168">
        <v>16.5</v>
      </c>
      <c r="N7377" s="168">
        <v>956.4</v>
      </c>
    </row>
    <row r="7378" spans="1:14" x14ac:dyDescent="0.2">
      <c r="A7378" s="168">
        <v>2019</v>
      </c>
      <c r="B7378" s="168">
        <v>11</v>
      </c>
      <c r="C7378" s="168">
        <v>4</v>
      </c>
      <c r="D7378" s="168">
        <v>6</v>
      </c>
      <c r="E7378" s="168">
        <v>30</v>
      </c>
      <c r="F7378" s="168">
        <v>0</v>
      </c>
      <c r="G7378" s="168">
        <v>0</v>
      </c>
      <c r="H7378" s="168">
        <v>0</v>
      </c>
      <c r="I7378" s="168">
        <v>0</v>
      </c>
      <c r="J7378" s="168">
        <v>2.5</v>
      </c>
      <c r="K7378" s="168">
        <v>266.2</v>
      </c>
      <c r="L7378" s="168">
        <v>69.400000000000006</v>
      </c>
      <c r="M7378" s="168">
        <v>15.4</v>
      </c>
      <c r="N7378" s="168">
        <v>956.5</v>
      </c>
    </row>
    <row r="7379" spans="1:14" x14ac:dyDescent="0.2">
      <c r="A7379" s="168">
        <v>2019</v>
      </c>
      <c r="B7379" s="168">
        <v>11</v>
      </c>
      <c r="C7379" s="168">
        <v>4</v>
      </c>
      <c r="D7379" s="168">
        <v>7</v>
      </c>
      <c r="E7379" s="168">
        <v>30</v>
      </c>
      <c r="F7379" s="168">
        <v>4</v>
      </c>
      <c r="G7379" s="168">
        <v>31</v>
      </c>
      <c r="H7379" s="168">
        <v>7</v>
      </c>
      <c r="I7379" s="168">
        <v>0.3</v>
      </c>
      <c r="J7379" s="168">
        <v>2.6</v>
      </c>
      <c r="K7379" s="168">
        <v>229.2</v>
      </c>
      <c r="L7379" s="168">
        <v>71</v>
      </c>
      <c r="M7379" s="168">
        <v>15.3</v>
      </c>
      <c r="N7379" s="168">
        <v>956.5</v>
      </c>
    </row>
    <row r="7380" spans="1:14" x14ac:dyDescent="0.2">
      <c r="A7380" s="168">
        <v>2019</v>
      </c>
      <c r="B7380" s="168">
        <v>11</v>
      </c>
      <c r="C7380" s="168">
        <v>4</v>
      </c>
      <c r="D7380" s="168">
        <v>8</v>
      </c>
      <c r="E7380" s="168">
        <v>30</v>
      </c>
      <c r="F7380" s="168">
        <v>28</v>
      </c>
      <c r="G7380" s="168">
        <v>580</v>
      </c>
      <c r="H7380" s="168">
        <v>128</v>
      </c>
      <c r="I7380" s="168">
        <v>0.5</v>
      </c>
      <c r="J7380" s="168">
        <v>5.0999999999999996</v>
      </c>
      <c r="K7380" s="168">
        <v>225</v>
      </c>
      <c r="L7380" s="168">
        <v>64.7</v>
      </c>
      <c r="M7380" s="168">
        <v>17.7</v>
      </c>
      <c r="N7380" s="168">
        <v>956.4</v>
      </c>
    </row>
    <row r="7381" spans="1:14" x14ac:dyDescent="0.2">
      <c r="A7381" s="168">
        <v>2019</v>
      </c>
      <c r="B7381" s="168">
        <v>11</v>
      </c>
      <c r="C7381" s="168">
        <v>4</v>
      </c>
      <c r="D7381" s="168">
        <v>9</v>
      </c>
      <c r="E7381" s="168">
        <v>30</v>
      </c>
      <c r="F7381" s="168">
        <v>43</v>
      </c>
      <c r="G7381" s="168">
        <v>800</v>
      </c>
      <c r="H7381" s="168">
        <v>309</v>
      </c>
      <c r="I7381" s="168">
        <v>0.5</v>
      </c>
      <c r="J7381" s="168">
        <v>5.9</v>
      </c>
      <c r="K7381" s="168">
        <v>232.9</v>
      </c>
      <c r="L7381" s="168">
        <v>57.6</v>
      </c>
      <c r="M7381" s="168">
        <v>19.7</v>
      </c>
      <c r="N7381" s="168">
        <v>956.5</v>
      </c>
    </row>
    <row r="7382" spans="1:14" x14ac:dyDescent="0.2">
      <c r="A7382" s="168">
        <v>2019</v>
      </c>
      <c r="B7382" s="168">
        <v>11</v>
      </c>
      <c r="C7382" s="168">
        <v>4</v>
      </c>
      <c r="D7382" s="168">
        <v>10</v>
      </c>
      <c r="E7382" s="168">
        <v>30</v>
      </c>
      <c r="F7382" s="168">
        <v>50</v>
      </c>
      <c r="G7382" s="168">
        <v>891</v>
      </c>
      <c r="H7382" s="168">
        <v>468</v>
      </c>
      <c r="I7382" s="168">
        <v>0.2</v>
      </c>
      <c r="J7382" s="168">
        <v>6.7</v>
      </c>
      <c r="K7382" s="168">
        <v>267.3</v>
      </c>
      <c r="L7382" s="168">
        <v>50.3</v>
      </c>
      <c r="M7382" s="168">
        <v>21.2</v>
      </c>
      <c r="N7382" s="168">
        <v>956.6</v>
      </c>
    </row>
    <row r="7383" spans="1:14" x14ac:dyDescent="0.2">
      <c r="A7383" s="168">
        <v>2019</v>
      </c>
      <c r="B7383" s="168">
        <v>11</v>
      </c>
      <c r="C7383" s="168">
        <v>4</v>
      </c>
      <c r="D7383" s="168">
        <v>11</v>
      </c>
      <c r="E7383" s="168">
        <v>30</v>
      </c>
      <c r="F7383" s="168">
        <v>54</v>
      </c>
      <c r="G7383" s="168">
        <v>935</v>
      </c>
      <c r="H7383" s="168">
        <v>580</v>
      </c>
      <c r="I7383" s="168">
        <v>-0.1</v>
      </c>
      <c r="J7383" s="168">
        <v>8.3000000000000007</v>
      </c>
      <c r="K7383" s="168">
        <v>274.39999999999998</v>
      </c>
      <c r="L7383" s="168">
        <v>43.5</v>
      </c>
      <c r="M7383" s="168">
        <v>22.4</v>
      </c>
      <c r="N7383" s="168">
        <v>956.2</v>
      </c>
    </row>
    <row r="7384" spans="1:14" x14ac:dyDescent="0.2">
      <c r="A7384" s="168">
        <v>2019</v>
      </c>
      <c r="B7384" s="168">
        <v>11</v>
      </c>
      <c r="C7384" s="168">
        <v>4</v>
      </c>
      <c r="D7384" s="168">
        <v>12</v>
      </c>
      <c r="E7384" s="168">
        <v>30</v>
      </c>
      <c r="F7384" s="168">
        <v>54</v>
      </c>
      <c r="G7384" s="168">
        <v>954</v>
      </c>
      <c r="H7384" s="168">
        <v>636</v>
      </c>
      <c r="I7384" s="168">
        <v>-0.6</v>
      </c>
      <c r="J7384" s="168">
        <v>7.9</v>
      </c>
      <c r="K7384" s="168">
        <v>267.3</v>
      </c>
      <c r="L7384" s="168">
        <v>39.4</v>
      </c>
      <c r="M7384" s="168">
        <v>23.4</v>
      </c>
      <c r="N7384" s="168">
        <v>955.6</v>
      </c>
    </row>
    <row r="7385" spans="1:14" x14ac:dyDescent="0.2">
      <c r="A7385" s="168">
        <v>2019</v>
      </c>
      <c r="B7385" s="168">
        <v>11</v>
      </c>
      <c r="C7385" s="168">
        <v>4</v>
      </c>
      <c r="D7385" s="168">
        <v>13</v>
      </c>
      <c r="E7385" s="168">
        <v>30</v>
      </c>
      <c r="F7385" s="168">
        <v>55</v>
      </c>
      <c r="G7385" s="168">
        <v>950</v>
      </c>
      <c r="H7385" s="168">
        <v>628</v>
      </c>
      <c r="I7385" s="168">
        <v>-1.4</v>
      </c>
      <c r="J7385" s="168">
        <v>7.9</v>
      </c>
      <c r="K7385" s="168">
        <v>269.8</v>
      </c>
      <c r="L7385" s="168">
        <v>35.9</v>
      </c>
      <c r="M7385" s="168">
        <v>24.6</v>
      </c>
      <c r="N7385" s="168">
        <v>954.4</v>
      </c>
    </row>
    <row r="7386" spans="1:14" x14ac:dyDescent="0.2">
      <c r="A7386" s="168">
        <v>2019</v>
      </c>
      <c r="B7386" s="168">
        <v>11</v>
      </c>
      <c r="C7386" s="168">
        <v>4</v>
      </c>
      <c r="D7386" s="168">
        <v>14</v>
      </c>
      <c r="E7386" s="168">
        <v>30</v>
      </c>
      <c r="F7386" s="168">
        <v>54</v>
      </c>
      <c r="G7386" s="168">
        <v>915</v>
      </c>
      <c r="H7386" s="168">
        <v>554</v>
      </c>
      <c r="I7386" s="168">
        <v>-2.2000000000000002</v>
      </c>
      <c r="J7386" s="168">
        <v>7</v>
      </c>
      <c r="K7386" s="168">
        <v>255.1</v>
      </c>
      <c r="L7386" s="168">
        <v>38.799999999999997</v>
      </c>
      <c r="M7386" s="168">
        <v>24.8</v>
      </c>
      <c r="N7386" s="168">
        <v>953.6</v>
      </c>
    </row>
    <row r="7387" spans="1:14" x14ac:dyDescent="0.2">
      <c r="A7387" s="168">
        <v>2019</v>
      </c>
      <c r="B7387" s="168">
        <v>11</v>
      </c>
      <c r="C7387" s="168">
        <v>4</v>
      </c>
      <c r="D7387" s="168">
        <v>15</v>
      </c>
      <c r="E7387" s="168">
        <v>30</v>
      </c>
      <c r="F7387" s="168">
        <v>51</v>
      </c>
      <c r="G7387" s="168">
        <v>858</v>
      </c>
      <c r="H7387" s="168">
        <v>429</v>
      </c>
      <c r="I7387" s="168">
        <v>-2.7</v>
      </c>
      <c r="J7387" s="168">
        <v>8</v>
      </c>
      <c r="K7387" s="168">
        <v>267.10000000000002</v>
      </c>
      <c r="L7387" s="168">
        <v>37.6</v>
      </c>
      <c r="M7387" s="168">
        <v>24.6</v>
      </c>
      <c r="N7387" s="168">
        <v>953.2</v>
      </c>
    </row>
    <row r="7388" spans="1:14" x14ac:dyDescent="0.2">
      <c r="A7388" s="168">
        <v>2019</v>
      </c>
      <c r="B7388" s="168">
        <v>11</v>
      </c>
      <c r="C7388" s="168">
        <v>4</v>
      </c>
      <c r="D7388" s="168">
        <v>16</v>
      </c>
      <c r="E7388" s="168">
        <v>30</v>
      </c>
      <c r="F7388" s="168">
        <v>42</v>
      </c>
      <c r="G7388" s="168">
        <v>737</v>
      </c>
      <c r="H7388" s="168">
        <v>262</v>
      </c>
      <c r="I7388" s="168">
        <v>-2.9</v>
      </c>
      <c r="J7388" s="168">
        <v>10</v>
      </c>
      <c r="K7388" s="168">
        <v>278.7</v>
      </c>
      <c r="L7388" s="168">
        <v>36.700000000000003</v>
      </c>
      <c r="M7388" s="168">
        <v>23.2</v>
      </c>
      <c r="N7388" s="168">
        <v>952.9</v>
      </c>
    </row>
    <row r="7389" spans="1:14" x14ac:dyDescent="0.2">
      <c r="A7389" s="168">
        <v>2019</v>
      </c>
      <c r="B7389" s="168">
        <v>11</v>
      </c>
      <c r="C7389" s="168">
        <v>4</v>
      </c>
      <c r="D7389" s="168">
        <v>17</v>
      </c>
      <c r="E7389" s="168">
        <v>30</v>
      </c>
      <c r="F7389" s="168">
        <v>24</v>
      </c>
      <c r="G7389" s="168">
        <v>432</v>
      </c>
      <c r="H7389" s="168">
        <v>83</v>
      </c>
      <c r="I7389" s="168">
        <v>-3.1</v>
      </c>
      <c r="J7389" s="168">
        <v>9.6999999999999993</v>
      </c>
      <c r="K7389" s="168">
        <v>284.3</v>
      </c>
      <c r="L7389" s="168">
        <v>39.4</v>
      </c>
      <c r="M7389" s="168">
        <v>21.6</v>
      </c>
      <c r="N7389" s="168">
        <v>952.6</v>
      </c>
    </row>
    <row r="7390" spans="1:14" x14ac:dyDescent="0.2">
      <c r="A7390" s="168">
        <v>2019</v>
      </c>
      <c r="B7390" s="168">
        <v>11</v>
      </c>
      <c r="C7390" s="168">
        <v>4</v>
      </c>
      <c r="D7390" s="168">
        <v>18</v>
      </c>
      <c r="E7390" s="168">
        <v>30</v>
      </c>
      <c r="F7390" s="168">
        <v>1</v>
      </c>
      <c r="G7390" s="168">
        <v>0</v>
      </c>
      <c r="H7390" s="168">
        <v>1</v>
      </c>
      <c r="I7390" s="168">
        <v>-3.2</v>
      </c>
      <c r="J7390" s="168">
        <v>9.3000000000000007</v>
      </c>
      <c r="K7390" s="168">
        <v>277.60000000000002</v>
      </c>
      <c r="L7390" s="168">
        <v>42.7</v>
      </c>
      <c r="M7390" s="168">
        <v>19.7</v>
      </c>
      <c r="N7390" s="168">
        <v>953.1</v>
      </c>
    </row>
    <row r="7391" spans="1:14" x14ac:dyDescent="0.2">
      <c r="A7391" s="168">
        <v>2019</v>
      </c>
      <c r="B7391" s="168">
        <v>11</v>
      </c>
      <c r="C7391" s="168">
        <v>4</v>
      </c>
      <c r="D7391" s="168">
        <v>19</v>
      </c>
      <c r="E7391" s="168">
        <v>30</v>
      </c>
      <c r="F7391" s="168">
        <v>0</v>
      </c>
      <c r="G7391" s="168">
        <v>0</v>
      </c>
      <c r="H7391" s="168">
        <v>0</v>
      </c>
      <c r="I7391" s="168">
        <v>-3.3</v>
      </c>
      <c r="J7391" s="168">
        <v>8.1999999999999993</v>
      </c>
      <c r="K7391" s="168">
        <v>277.60000000000002</v>
      </c>
      <c r="L7391" s="168">
        <v>46.8</v>
      </c>
      <c r="M7391" s="168">
        <v>18.600000000000001</v>
      </c>
      <c r="N7391" s="168">
        <v>953.8</v>
      </c>
    </row>
    <row r="7392" spans="1:14" x14ac:dyDescent="0.2">
      <c r="A7392" s="168">
        <v>2019</v>
      </c>
      <c r="B7392" s="168">
        <v>11</v>
      </c>
      <c r="C7392" s="168">
        <v>4</v>
      </c>
      <c r="D7392" s="168">
        <v>20</v>
      </c>
      <c r="E7392" s="168">
        <v>30</v>
      </c>
      <c r="F7392" s="168">
        <v>0</v>
      </c>
      <c r="G7392" s="168">
        <v>0</v>
      </c>
      <c r="H7392" s="168">
        <v>0</v>
      </c>
      <c r="I7392" s="168">
        <v>-3.1</v>
      </c>
      <c r="J7392" s="168">
        <v>8.9</v>
      </c>
      <c r="K7392" s="168">
        <v>275.3</v>
      </c>
      <c r="L7392" s="168">
        <v>44.9</v>
      </c>
      <c r="M7392" s="168">
        <v>18.2</v>
      </c>
      <c r="N7392" s="168">
        <v>954</v>
      </c>
    </row>
    <row r="7393" spans="1:14" x14ac:dyDescent="0.2">
      <c r="A7393" s="168">
        <v>2019</v>
      </c>
      <c r="B7393" s="168">
        <v>11</v>
      </c>
      <c r="C7393" s="168">
        <v>4</v>
      </c>
      <c r="D7393" s="168">
        <v>21</v>
      </c>
      <c r="E7393" s="168">
        <v>30</v>
      </c>
      <c r="F7393" s="168">
        <v>0</v>
      </c>
      <c r="G7393" s="168">
        <v>0</v>
      </c>
      <c r="H7393" s="168">
        <v>0</v>
      </c>
      <c r="I7393" s="168">
        <v>-2.8</v>
      </c>
      <c r="J7393" s="168">
        <v>7.4</v>
      </c>
      <c r="K7393" s="168">
        <v>274</v>
      </c>
      <c r="L7393" s="168">
        <v>48.8</v>
      </c>
      <c r="M7393" s="168">
        <v>17.399999999999999</v>
      </c>
      <c r="N7393" s="168">
        <v>954.1</v>
      </c>
    </row>
    <row r="7394" spans="1:14" x14ac:dyDescent="0.2">
      <c r="A7394" s="168">
        <v>2019</v>
      </c>
      <c r="B7394" s="168">
        <v>11</v>
      </c>
      <c r="C7394" s="168">
        <v>4</v>
      </c>
      <c r="D7394" s="168">
        <v>22</v>
      </c>
      <c r="E7394" s="168">
        <v>30</v>
      </c>
      <c r="F7394" s="168">
        <v>0</v>
      </c>
      <c r="G7394" s="168">
        <v>0</v>
      </c>
      <c r="H7394" s="168">
        <v>0</v>
      </c>
      <c r="I7394" s="168">
        <v>-2.6</v>
      </c>
      <c r="J7394" s="168">
        <v>4.5</v>
      </c>
      <c r="K7394" s="168">
        <v>254</v>
      </c>
      <c r="L7394" s="168">
        <v>49</v>
      </c>
      <c r="M7394" s="168">
        <v>17.5</v>
      </c>
      <c r="N7394" s="168">
        <v>954.2</v>
      </c>
    </row>
    <row r="7395" spans="1:14" x14ac:dyDescent="0.2">
      <c r="A7395" s="168">
        <v>2019</v>
      </c>
      <c r="B7395" s="168">
        <v>11</v>
      </c>
      <c r="C7395" s="168">
        <v>4</v>
      </c>
      <c r="D7395" s="168">
        <v>23</v>
      </c>
      <c r="E7395" s="168">
        <v>30</v>
      </c>
      <c r="F7395" s="168">
        <v>0</v>
      </c>
      <c r="G7395" s="168">
        <v>0</v>
      </c>
      <c r="H7395" s="168">
        <v>0</v>
      </c>
      <c r="I7395" s="168">
        <v>-2.5</v>
      </c>
      <c r="J7395" s="168">
        <v>4</v>
      </c>
      <c r="K7395" s="168">
        <v>254.2</v>
      </c>
      <c r="L7395" s="168">
        <v>49</v>
      </c>
      <c r="M7395" s="168">
        <v>17.2</v>
      </c>
      <c r="N7395" s="168">
        <v>954</v>
      </c>
    </row>
    <row r="7396" spans="1:14" x14ac:dyDescent="0.2">
      <c r="A7396" s="168">
        <v>2019</v>
      </c>
      <c r="B7396" s="168">
        <v>11</v>
      </c>
      <c r="C7396" s="168">
        <v>5</v>
      </c>
      <c r="D7396" s="168">
        <v>0</v>
      </c>
      <c r="E7396" s="168">
        <v>30</v>
      </c>
      <c r="F7396" s="168">
        <v>0</v>
      </c>
      <c r="G7396" s="168">
        <v>0</v>
      </c>
      <c r="H7396" s="168">
        <v>0</v>
      </c>
      <c r="I7396" s="168">
        <v>-2.4</v>
      </c>
      <c r="J7396" s="168">
        <v>7.1</v>
      </c>
      <c r="K7396" s="168">
        <v>264.8</v>
      </c>
      <c r="L7396" s="168">
        <v>49.8</v>
      </c>
      <c r="M7396" s="168">
        <v>17.5</v>
      </c>
      <c r="N7396" s="168">
        <v>953.5</v>
      </c>
    </row>
    <row r="7397" spans="1:14" x14ac:dyDescent="0.2">
      <c r="A7397" s="168">
        <v>2019</v>
      </c>
      <c r="B7397" s="168">
        <v>11</v>
      </c>
      <c r="C7397" s="168">
        <v>5</v>
      </c>
      <c r="D7397" s="168">
        <v>1</v>
      </c>
      <c r="E7397" s="168">
        <v>30</v>
      </c>
      <c r="F7397" s="168">
        <v>0</v>
      </c>
      <c r="G7397" s="168">
        <v>0</v>
      </c>
      <c r="H7397" s="168">
        <v>0</v>
      </c>
      <c r="I7397" s="168">
        <v>-2.2999999999999998</v>
      </c>
      <c r="J7397" s="168">
        <v>8.3000000000000007</v>
      </c>
      <c r="K7397" s="168">
        <v>265</v>
      </c>
      <c r="L7397" s="168">
        <v>49.8</v>
      </c>
      <c r="M7397" s="168">
        <v>17.7</v>
      </c>
      <c r="N7397" s="168">
        <v>953</v>
      </c>
    </row>
    <row r="7398" spans="1:14" x14ac:dyDescent="0.2">
      <c r="A7398" s="168">
        <v>2019</v>
      </c>
      <c r="B7398" s="168">
        <v>11</v>
      </c>
      <c r="C7398" s="168">
        <v>5</v>
      </c>
      <c r="D7398" s="168">
        <v>2</v>
      </c>
      <c r="E7398" s="168">
        <v>30</v>
      </c>
      <c r="F7398" s="168">
        <v>0</v>
      </c>
      <c r="G7398" s="168">
        <v>0</v>
      </c>
      <c r="H7398" s="168">
        <v>0</v>
      </c>
      <c r="I7398" s="168">
        <v>-2.2000000000000002</v>
      </c>
      <c r="J7398" s="168">
        <v>8.5</v>
      </c>
      <c r="K7398" s="168">
        <v>264.3</v>
      </c>
      <c r="L7398" s="168">
        <v>51.2</v>
      </c>
      <c r="M7398" s="168">
        <v>17.5</v>
      </c>
      <c r="N7398" s="168">
        <v>952.5</v>
      </c>
    </row>
    <row r="7399" spans="1:14" x14ac:dyDescent="0.2">
      <c r="A7399" s="168">
        <v>2019</v>
      </c>
      <c r="B7399" s="168">
        <v>11</v>
      </c>
      <c r="C7399" s="168">
        <v>5</v>
      </c>
      <c r="D7399" s="168">
        <v>3</v>
      </c>
      <c r="E7399" s="168">
        <v>30</v>
      </c>
      <c r="F7399" s="168">
        <v>0</v>
      </c>
      <c r="G7399" s="168">
        <v>0</v>
      </c>
      <c r="H7399" s="168">
        <v>0</v>
      </c>
      <c r="I7399" s="168">
        <v>-2.1</v>
      </c>
      <c r="J7399" s="168">
        <v>5.0999999999999996</v>
      </c>
      <c r="K7399" s="168">
        <v>248.2</v>
      </c>
      <c r="L7399" s="168">
        <v>56.9</v>
      </c>
      <c r="M7399" s="168">
        <v>16.2</v>
      </c>
      <c r="N7399" s="168">
        <v>952</v>
      </c>
    </row>
    <row r="7400" spans="1:14" x14ac:dyDescent="0.2">
      <c r="A7400" s="168">
        <v>2019</v>
      </c>
      <c r="B7400" s="168">
        <v>11</v>
      </c>
      <c r="C7400" s="168">
        <v>5</v>
      </c>
      <c r="D7400" s="168">
        <v>4</v>
      </c>
      <c r="E7400" s="168">
        <v>30</v>
      </c>
      <c r="F7400" s="168">
        <v>0</v>
      </c>
      <c r="G7400" s="168">
        <v>0</v>
      </c>
      <c r="H7400" s="168">
        <v>0</v>
      </c>
      <c r="I7400" s="168">
        <v>-1.9</v>
      </c>
      <c r="J7400" s="168">
        <v>2.6</v>
      </c>
      <c r="K7400" s="168">
        <v>251.9</v>
      </c>
      <c r="L7400" s="168">
        <v>79.2</v>
      </c>
      <c r="M7400" s="168">
        <v>12.6</v>
      </c>
      <c r="N7400" s="168">
        <v>951.9</v>
      </c>
    </row>
    <row r="7401" spans="1:14" x14ac:dyDescent="0.2">
      <c r="A7401" s="168">
        <v>2019</v>
      </c>
      <c r="B7401" s="168">
        <v>11</v>
      </c>
      <c r="C7401" s="168">
        <v>5</v>
      </c>
      <c r="D7401" s="168">
        <v>5</v>
      </c>
      <c r="E7401" s="168">
        <v>30</v>
      </c>
      <c r="F7401" s="168">
        <v>0</v>
      </c>
      <c r="G7401" s="168">
        <v>0</v>
      </c>
      <c r="H7401" s="168">
        <v>0</v>
      </c>
      <c r="I7401" s="168">
        <v>-1.5</v>
      </c>
      <c r="J7401" s="168">
        <v>2.1</v>
      </c>
      <c r="K7401" s="168">
        <v>252.3</v>
      </c>
      <c r="L7401" s="168">
        <v>79.7</v>
      </c>
      <c r="M7401" s="168">
        <v>12.6</v>
      </c>
      <c r="N7401" s="168">
        <v>952.3</v>
      </c>
    </row>
    <row r="7402" spans="1:14" x14ac:dyDescent="0.2">
      <c r="A7402" s="168">
        <v>2019</v>
      </c>
      <c r="B7402" s="168">
        <v>11</v>
      </c>
      <c r="C7402" s="168">
        <v>5</v>
      </c>
      <c r="D7402" s="168">
        <v>6</v>
      </c>
      <c r="E7402" s="168">
        <v>30</v>
      </c>
      <c r="F7402" s="168">
        <v>0</v>
      </c>
      <c r="G7402" s="168">
        <v>0</v>
      </c>
      <c r="H7402" s="168">
        <v>0</v>
      </c>
      <c r="I7402" s="168">
        <v>-1.1000000000000001</v>
      </c>
      <c r="J7402" s="168">
        <v>6.8</v>
      </c>
      <c r="K7402" s="168">
        <v>210.3</v>
      </c>
      <c r="L7402" s="168">
        <v>59</v>
      </c>
      <c r="M7402" s="168">
        <v>15.5</v>
      </c>
      <c r="N7402" s="168">
        <v>953.1</v>
      </c>
    </row>
    <row r="7403" spans="1:14" x14ac:dyDescent="0.2">
      <c r="A7403" s="168">
        <v>2019</v>
      </c>
      <c r="B7403" s="168">
        <v>11</v>
      </c>
      <c r="C7403" s="168">
        <v>5</v>
      </c>
      <c r="D7403" s="168">
        <v>7</v>
      </c>
      <c r="E7403" s="168">
        <v>30</v>
      </c>
      <c r="F7403" s="168">
        <v>5</v>
      </c>
      <c r="G7403" s="168">
        <v>17</v>
      </c>
      <c r="H7403" s="168">
        <v>6</v>
      </c>
      <c r="I7403" s="168">
        <v>-0.6</v>
      </c>
      <c r="J7403" s="168">
        <v>11.3</v>
      </c>
      <c r="K7403" s="168">
        <v>306.89999999999998</v>
      </c>
      <c r="L7403" s="168">
        <v>48.1</v>
      </c>
      <c r="M7403" s="168">
        <v>16.399999999999999</v>
      </c>
      <c r="N7403" s="168">
        <v>953.5</v>
      </c>
    </row>
    <row r="7404" spans="1:14" x14ac:dyDescent="0.2">
      <c r="A7404" s="168">
        <v>2019</v>
      </c>
      <c r="B7404" s="168">
        <v>11</v>
      </c>
      <c r="C7404" s="168">
        <v>5</v>
      </c>
      <c r="D7404" s="168">
        <v>8</v>
      </c>
      <c r="E7404" s="168">
        <v>30</v>
      </c>
      <c r="F7404" s="168">
        <v>32</v>
      </c>
      <c r="G7404" s="168">
        <v>532</v>
      </c>
      <c r="H7404" s="168">
        <v>123</v>
      </c>
      <c r="I7404" s="168">
        <v>-0.2</v>
      </c>
      <c r="J7404" s="168">
        <v>12.8</v>
      </c>
      <c r="K7404" s="168">
        <v>311.7</v>
      </c>
      <c r="L7404" s="168">
        <v>42.1</v>
      </c>
      <c r="M7404" s="168">
        <v>16.100000000000001</v>
      </c>
      <c r="N7404" s="168">
        <v>954.3</v>
      </c>
    </row>
    <row r="7405" spans="1:14" x14ac:dyDescent="0.2">
      <c r="A7405" s="168">
        <v>2019</v>
      </c>
      <c r="B7405" s="168">
        <v>11</v>
      </c>
      <c r="C7405" s="168">
        <v>5</v>
      </c>
      <c r="D7405" s="168">
        <v>9</v>
      </c>
      <c r="E7405" s="168">
        <v>30</v>
      </c>
      <c r="F7405" s="168">
        <v>48</v>
      </c>
      <c r="G7405" s="168">
        <v>805</v>
      </c>
      <c r="H7405" s="168">
        <v>312</v>
      </c>
      <c r="I7405" s="168">
        <v>0.3</v>
      </c>
      <c r="J7405" s="168">
        <v>9.8000000000000007</v>
      </c>
      <c r="K7405" s="168">
        <v>305</v>
      </c>
      <c r="L7405" s="168">
        <v>40.4</v>
      </c>
      <c r="M7405" s="168">
        <v>16.399999999999999</v>
      </c>
      <c r="N7405" s="168">
        <v>955.5</v>
      </c>
    </row>
    <row r="7406" spans="1:14" x14ac:dyDescent="0.2">
      <c r="A7406" s="168">
        <v>2019</v>
      </c>
      <c r="B7406" s="168">
        <v>11</v>
      </c>
      <c r="C7406" s="168">
        <v>5</v>
      </c>
      <c r="D7406" s="168">
        <v>10</v>
      </c>
      <c r="E7406" s="168">
        <v>30</v>
      </c>
      <c r="F7406" s="168">
        <v>57</v>
      </c>
      <c r="G7406" s="168">
        <v>905</v>
      </c>
      <c r="H7406" s="168">
        <v>477</v>
      </c>
      <c r="I7406" s="168">
        <v>0.3</v>
      </c>
      <c r="J7406" s="168">
        <v>8.6999999999999993</v>
      </c>
      <c r="K7406" s="168">
        <v>280.7</v>
      </c>
      <c r="L7406" s="168">
        <v>40.200000000000003</v>
      </c>
      <c r="M7406" s="168">
        <v>17.2</v>
      </c>
      <c r="N7406" s="168">
        <v>956.1</v>
      </c>
    </row>
    <row r="7407" spans="1:14" x14ac:dyDescent="0.2">
      <c r="A7407" s="168">
        <v>2019</v>
      </c>
      <c r="B7407" s="168">
        <v>11</v>
      </c>
      <c r="C7407" s="168">
        <v>5</v>
      </c>
      <c r="D7407" s="168">
        <v>11</v>
      </c>
      <c r="E7407" s="168">
        <v>30</v>
      </c>
      <c r="F7407" s="168">
        <v>62</v>
      </c>
      <c r="G7407" s="168">
        <v>956</v>
      </c>
      <c r="H7407" s="168">
        <v>596</v>
      </c>
      <c r="I7407" s="168">
        <v>-0.2</v>
      </c>
      <c r="J7407" s="168">
        <v>9.9</v>
      </c>
      <c r="K7407" s="168">
        <v>276.89999999999998</v>
      </c>
      <c r="L7407" s="168">
        <v>38.4</v>
      </c>
      <c r="M7407" s="168">
        <v>17.600000000000001</v>
      </c>
      <c r="N7407" s="168">
        <v>956</v>
      </c>
    </row>
    <row r="7408" spans="1:14" x14ac:dyDescent="0.2">
      <c r="A7408" s="168">
        <v>2019</v>
      </c>
      <c r="B7408" s="168">
        <v>11</v>
      </c>
      <c r="C7408" s="168">
        <v>5</v>
      </c>
      <c r="D7408" s="168">
        <v>12</v>
      </c>
      <c r="E7408" s="168">
        <v>30</v>
      </c>
      <c r="F7408" s="168">
        <v>66</v>
      </c>
      <c r="G7408" s="168">
        <v>963</v>
      </c>
      <c r="H7408" s="168">
        <v>649</v>
      </c>
      <c r="I7408" s="168">
        <v>-0.6</v>
      </c>
      <c r="J7408" s="168">
        <v>7.3</v>
      </c>
      <c r="K7408" s="168">
        <v>278.8</v>
      </c>
      <c r="L7408" s="168">
        <v>34.799999999999997</v>
      </c>
      <c r="M7408" s="168">
        <v>18.8</v>
      </c>
      <c r="N7408" s="168">
        <v>955.4</v>
      </c>
    </row>
    <row r="7409" spans="1:14" x14ac:dyDescent="0.2">
      <c r="A7409" s="168">
        <v>2019</v>
      </c>
      <c r="B7409" s="168">
        <v>11</v>
      </c>
      <c r="C7409" s="168">
        <v>5</v>
      </c>
      <c r="D7409" s="168">
        <v>13</v>
      </c>
      <c r="E7409" s="168">
        <v>30</v>
      </c>
      <c r="F7409" s="168">
        <v>68</v>
      </c>
      <c r="G7409" s="168">
        <v>952</v>
      </c>
      <c r="H7409" s="168">
        <v>639</v>
      </c>
      <c r="I7409" s="168">
        <v>-1</v>
      </c>
      <c r="J7409" s="168">
        <v>5.8</v>
      </c>
      <c r="K7409" s="168">
        <v>275.5</v>
      </c>
      <c r="L7409" s="168">
        <v>31.9</v>
      </c>
      <c r="M7409" s="168">
        <v>19.8</v>
      </c>
      <c r="N7409" s="168">
        <v>954.5</v>
      </c>
    </row>
    <row r="7410" spans="1:14" x14ac:dyDescent="0.2">
      <c r="A7410" s="168">
        <v>2019</v>
      </c>
      <c r="B7410" s="168">
        <v>11</v>
      </c>
      <c r="C7410" s="168">
        <v>5</v>
      </c>
      <c r="D7410" s="168">
        <v>14</v>
      </c>
      <c r="E7410" s="168">
        <v>30</v>
      </c>
      <c r="F7410" s="168">
        <v>67</v>
      </c>
      <c r="G7410" s="168">
        <v>920</v>
      </c>
      <c r="H7410" s="168">
        <v>566</v>
      </c>
      <c r="I7410" s="168">
        <v>-1.3</v>
      </c>
      <c r="J7410" s="168">
        <v>7</v>
      </c>
      <c r="K7410" s="168">
        <v>265.60000000000002</v>
      </c>
      <c r="L7410" s="168">
        <v>31</v>
      </c>
      <c r="M7410" s="168">
        <v>20.100000000000001</v>
      </c>
      <c r="N7410" s="168">
        <v>954.3</v>
      </c>
    </row>
    <row r="7411" spans="1:14" x14ac:dyDescent="0.2">
      <c r="A7411" s="168">
        <v>2019</v>
      </c>
      <c r="B7411" s="168">
        <v>11</v>
      </c>
      <c r="C7411" s="168">
        <v>5</v>
      </c>
      <c r="D7411" s="168">
        <v>15</v>
      </c>
      <c r="E7411" s="168">
        <v>30</v>
      </c>
      <c r="F7411" s="168">
        <v>63</v>
      </c>
      <c r="G7411" s="168">
        <v>861</v>
      </c>
      <c r="H7411" s="168">
        <v>440</v>
      </c>
      <c r="I7411" s="168">
        <v>-1.4</v>
      </c>
      <c r="J7411" s="168">
        <v>6.5</v>
      </c>
      <c r="K7411" s="168">
        <v>268.5</v>
      </c>
      <c r="L7411" s="168">
        <v>29.2</v>
      </c>
      <c r="M7411" s="168">
        <v>20.5</v>
      </c>
      <c r="N7411" s="168">
        <v>954.4</v>
      </c>
    </row>
    <row r="7412" spans="1:14" x14ac:dyDescent="0.2">
      <c r="A7412" s="168">
        <v>2019</v>
      </c>
      <c r="B7412" s="168">
        <v>11</v>
      </c>
      <c r="C7412" s="168">
        <v>5</v>
      </c>
      <c r="D7412" s="168">
        <v>16</v>
      </c>
      <c r="E7412" s="168">
        <v>30</v>
      </c>
      <c r="F7412" s="168">
        <v>54</v>
      </c>
      <c r="G7412" s="168">
        <v>735</v>
      </c>
      <c r="H7412" s="168">
        <v>270</v>
      </c>
      <c r="I7412" s="168">
        <v>-1.5</v>
      </c>
      <c r="J7412" s="168">
        <v>6.6</v>
      </c>
      <c r="K7412" s="168">
        <v>322.8</v>
      </c>
      <c r="L7412" s="168">
        <v>32</v>
      </c>
      <c r="M7412" s="168">
        <v>19</v>
      </c>
      <c r="N7412" s="168">
        <v>955.2</v>
      </c>
    </row>
    <row r="7413" spans="1:14" x14ac:dyDescent="0.2">
      <c r="A7413" s="168">
        <v>2019</v>
      </c>
      <c r="B7413" s="168">
        <v>11</v>
      </c>
      <c r="C7413" s="168">
        <v>5</v>
      </c>
      <c r="D7413" s="168">
        <v>17</v>
      </c>
      <c r="E7413" s="168">
        <v>30</v>
      </c>
      <c r="F7413" s="168">
        <v>32</v>
      </c>
      <c r="G7413" s="168">
        <v>330</v>
      </c>
      <c r="H7413" s="168">
        <v>82</v>
      </c>
      <c r="I7413" s="168">
        <v>-1.5</v>
      </c>
      <c r="J7413" s="168">
        <v>6.6</v>
      </c>
      <c r="K7413" s="168">
        <v>287.3</v>
      </c>
      <c r="L7413" s="168">
        <v>37.5</v>
      </c>
      <c r="M7413" s="168">
        <v>17.100000000000001</v>
      </c>
      <c r="N7413" s="168">
        <v>956.2</v>
      </c>
    </row>
    <row r="7414" spans="1:14" x14ac:dyDescent="0.2">
      <c r="A7414" s="168">
        <v>2019</v>
      </c>
      <c r="B7414" s="168">
        <v>11</v>
      </c>
      <c r="C7414" s="168">
        <v>5</v>
      </c>
      <c r="D7414" s="168">
        <v>18</v>
      </c>
      <c r="E7414" s="168">
        <v>30</v>
      </c>
      <c r="F7414" s="168">
        <v>1</v>
      </c>
      <c r="G7414" s="168">
        <v>0</v>
      </c>
      <c r="H7414" s="168">
        <v>1</v>
      </c>
      <c r="I7414" s="168">
        <v>-1.6</v>
      </c>
      <c r="J7414" s="168">
        <v>5.9</v>
      </c>
      <c r="K7414" s="168">
        <v>259.2</v>
      </c>
      <c r="L7414" s="168">
        <v>45.9</v>
      </c>
      <c r="M7414" s="168">
        <v>15.4</v>
      </c>
      <c r="N7414" s="168">
        <v>956.8</v>
      </c>
    </row>
    <row r="7415" spans="1:14" x14ac:dyDescent="0.2">
      <c r="A7415" s="168">
        <v>2019</v>
      </c>
      <c r="B7415" s="168">
        <v>11</v>
      </c>
      <c r="C7415" s="168">
        <v>5</v>
      </c>
      <c r="D7415" s="168">
        <v>19</v>
      </c>
      <c r="E7415" s="168">
        <v>30</v>
      </c>
      <c r="F7415" s="168">
        <v>0</v>
      </c>
      <c r="G7415" s="168">
        <v>0</v>
      </c>
      <c r="H7415" s="168">
        <v>0</v>
      </c>
      <c r="I7415" s="168">
        <v>-1.6</v>
      </c>
      <c r="J7415" s="168">
        <v>5.7</v>
      </c>
      <c r="K7415" s="168">
        <v>261.5</v>
      </c>
      <c r="L7415" s="168">
        <v>48.5</v>
      </c>
      <c r="M7415" s="168">
        <v>14.8</v>
      </c>
      <c r="N7415" s="168">
        <v>957.5</v>
      </c>
    </row>
    <row r="7416" spans="1:14" x14ac:dyDescent="0.2">
      <c r="A7416" s="168">
        <v>2019</v>
      </c>
      <c r="B7416" s="168">
        <v>11</v>
      </c>
      <c r="C7416" s="168">
        <v>5</v>
      </c>
      <c r="D7416" s="168">
        <v>20</v>
      </c>
      <c r="E7416" s="168">
        <v>30</v>
      </c>
      <c r="F7416" s="168">
        <v>0</v>
      </c>
      <c r="G7416" s="168">
        <v>0</v>
      </c>
      <c r="H7416" s="168">
        <v>0</v>
      </c>
      <c r="I7416" s="168">
        <v>-1.7</v>
      </c>
      <c r="J7416" s="168">
        <v>6.2</v>
      </c>
      <c r="K7416" s="168">
        <v>258.60000000000002</v>
      </c>
      <c r="L7416" s="168">
        <v>49.5</v>
      </c>
      <c r="M7416" s="168">
        <v>14.8</v>
      </c>
      <c r="N7416" s="168">
        <v>957.7</v>
      </c>
    </row>
    <row r="7417" spans="1:14" x14ac:dyDescent="0.2">
      <c r="A7417" s="168">
        <v>2019</v>
      </c>
      <c r="B7417" s="168">
        <v>11</v>
      </c>
      <c r="C7417" s="168">
        <v>5</v>
      </c>
      <c r="D7417" s="168">
        <v>21</v>
      </c>
      <c r="E7417" s="168">
        <v>30</v>
      </c>
      <c r="F7417" s="168">
        <v>0</v>
      </c>
      <c r="G7417" s="168">
        <v>0</v>
      </c>
      <c r="H7417" s="168">
        <v>0</v>
      </c>
      <c r="I7417" s="168">
        <v>-1.7</v>
      </c>
      <c r="J7417" s="168">
        <v>6.8</v>
      </c>
      <c r="K7417" s="168">
        <v>265.39999999999998</v>
      </c>
      <c r="L7417" s="168">
        <v>50.9</v>
      </c>
      <c r="M7417" s="168">
        <v>14.8</v>
      </c>
      <c r="N7417" s="168">
        <v>958.3</v>
      </c>
    </row>
    <row r="7418" spans="1:14" x14ac:dyDescent="0.2">
      <c r="A7418" s="168">
        <v>2019</v>
      </c>
      <c r="B7418" s="168">
        <v>11</v>
      </c>
      <c r="C7418" s="168">
        <v>5</v>
      </c>
      <c r="D7418" s="168">
        <v>22</v>
      </c>
      <c r="E7418" s="168">
        <v>30</v>
      </c>
      <c r="F7418" s="168">
        <v>0</v>
      </c>
      <c r="G7418" s="168">
        <v>0</v>
      </c>
      <c r="H7418" s="168">
        <v>0</v>
      </c>
      <c r="I7418" s="168">
        <v>-1.7</v>
      </c>
      <c r="J7418" s="168">
        <v>7.6</v>
      </c>
      <c r="K7418" s="168">
        <v>270.3</v>
      </c>
      <c r="L7418" s="168">
        <v>51</v>
      </c>
      <c r="M7418" s="168">
        <v>14.9</v>
      </c>
      <c r="N7418" s="168">
        <v>958.8</v>
      </c>
    </row>
    <row r="7419" spans="1:14" x14ac:dyDescent="0.2">
      <c r="A7419" s="168">
        <v>2019</v>
      </c>
      <c r="B7419" s="168">
        <v>11</v>
      </c>
      <c r="C7419" s="168">
        <v>5</v>
      </c>
      <c r="D7419" s="168">
        <v>23</v>
      </c>
      <c r="E7419" s="168">
        <v>30</v>
      </c>
      <c r="F7419" s="168">
        <v>0</v>
      </c>
      <c r="G7419" s="168">
        <v>0</v>
      </c>
      <c r="H7419" s="168">
        <v>0</v>
      </c>
      <c r="I7419" s="168">
        <v>-1.7</v>
      </c>
      <c r="J7419" s="168">
        <v>5.8</v>
      </c>
      <c r="K7419" s="168">
        <v>267.89999999999998</v>
      </c>
      <c r="L7419" s="168">
        <v>51.3</v>
      </c>
      <c r="M7419" s="168">
        <v>14.7</v>
      </c>
      <c r="N7419" s="168">
        <v>958.7</v>
      </c>
    </row>
    <row r="7420" spans="1:14" x14ac:dyDescent="0.2">
      <c r="A7420" s="168">
        <v>2019</v>
      </c>
      <c r="B7420" s="168">
        <v>11</v>
      </c>
      <c r="C7420" s="168">
        <v>6</v>
      </c>
      <c r="D7420" s="168">
        <v>0</v>
      </c>
      <c r="E7420" s="168">
        <v>30</v>
      </c>
      <c r="F7420" s="168">
        <v>0</v>
      </c>
      <c r="G7420" s="168">
        <v>0</v>
      </c>
      <c r="H7420" s="168">
        <v>0</v>
      </c>
      <c r="I7420" s="168">
        <v>-1.6</v>
      </c>
      <c r="J7420" s="168">
        <v>3</v>
      </c>
      <c r="K7420" s="168">
        <v>272.2</v>
      </c>
      <c r="L7420" s="168">
        <v>54.4</v>
      </c>
      <c r="M7420" s="168">
        <v>13.8</v>
      </c>
      <c r="N7420" s="168">
        <v>959</v>
      </c>
    </row>
    <row r="7421" spans="1:14" x14ac:dyDescent="0.2">
      <c r="A7421" s="168">
        <v>2019</v>
      </c>
      <c r="B7421" s="168">
        <v>11</v>
      </c>
      <c r="C7421" s="168">
        <v>6</v>
      </c>
      <c r="D7421" s="168">
        <v>1</v>
      </c>
      <c r="E7421" s="168">
        <v>30</v>
      </c>
      <c r="F7421" s="168">
        <v>0</v>
      </c>
      <c r="G7421" s="168">
        <v>0</v>
      </c>
      <c r="H7421" s="168">
        <v>0</v>
      </c>
      <c r="I7421" s="168">
        <v>-1.9</v>
      </c>
      <c r="J7421" s="168">
        <v>5.4</v>
      </c>
      <c r="K7421" s="168">
        <v>284.2</v>
      </c>
      <c r="L7421" s="168">
        <v>54.6</v>
      </c>
      <c r="M7421" s="168">
        <v>13.9</v>
      </c>
      <c r="N7421" s="168">
        <v>958.3</v>
      </c>
    </row>
    <row r="7422" spans="1:14" x14ac:dyDescent="0.2">
      <c r="A7422" s="168">
        <v>2019</v>
      </c>
      <c r="B7422" s="168">
        <v>11</v>
      </c>
      <c r="C7422" s="168">
        <v>6</v>
      </c>
      <c r="D7422" s="168">
        <v>2</v>
      </c>
      <c r="E7422" s="168">
        <v>30</v>
      </c>
      <c r="F7422" s="168">
        <v>0</v>
      </c>
      <c r="G7422" s="168">
        <v>0</v>
      </c>
      <c r="H7422" s="168">
        <v>0</v>
      </c>
      <c r="I7422" s="168">
        <v>-2.2999999999999998</v>
      </c>
      <c r="J7422" s="168">
        <v>4</v>
      </c>
      <c r="K7422" s="168">
        <v>262.5</v>
      </c>
      <c r="L7422" s="168">
        <v>56.1</v>
      </c>
      <c r="M7422" s="168">
        <v>13.6</v>
      </c>
      <c r="N7422" s="168">
        <v>958.1</v>
      </c>
    </row>
    <row r="7423" spans="1:14" x14ac:dyDescent="0.2">
      <c r="A7423" s="168">
        <v>2019</v>
      </c>
      <c r="B7423" s="168">
        <v>11</v>
      </c>
      <c r="C7423" s="168">
        <v>6</v>
      </c>
      <c r="D7423" s="168">
        <v>3</v>
      </c>
      <c r="E7423" s="168">
        <v>30</v>
      </c>
      <c r="F7423" s="168">
        <v>0</v>
      </c>
      <c r="G7423" s="168">
        <v>0</v>
      </c>
      <c r="H7423" s="168">
        <v>0</v>
      </c>
      <c r="I7423" s="168">
        <v>-2.7</v>
      </c>
      <c r="J7423" s="168">
        <v>4.8</v>
      </c>
      <c r="K7423" s="168">
        <v>261</v>
      </c>
      <c r="L7423" s="168">
        <v>57</v>
      </c>
      <c r="M7423" s="168">
        <v>13.3</v>
      </c>
      <c r="N7423" s="168">
        <v>957.8</v>
      </c>
    </row>
    <row r="7424" spans="1:14" x14ac:dyDescent="0.2">
      <c r="A7424" s="168">
        <v>2019</v>
      </c>
      <c r="B7424" s="168">
        <v>11</v>
      </c>
      <c r="C7424" s="168">
        <v>6</v>
      </c>
      <c r="D7424" s="168">
        <v>4</v>
      </c>
      <c r="E7424" s="168">
        <v>30</v>
      </c>
      <c r="F7424" s="168">
        <v>0</v>
      </c>
      <c r="G7424" s="168">
        <v>0</v>
      </c>
      <c r="H7424" s="168">
        <v>0</v>
      </c>
      <c r="I7424" s="168">
        <v>-3.1</v>
      </c>
      <c r="J7424" s="168">
        <v>4.7</v>
      </c>
      <c r="K7424" s="168">
        <v>247.9</v>
      </c>
      <c r="L7424" s="168">
        <v>56.3</v>
      </c>
      <c r="M7424" s="168">
        <v>12.9</v>
      </c>
      <c r="N7424" s="168">
        <v>957.7</v>
      </c>
    </row>
    <row r="7425" spans="1:14" x14ac:dyDescent="0.2">
      <c r="A7425" s="168">
        <v>2019</v>
      </c>
      <c r="B7425" s="168">
        <v>11</v>
      </c>
      <c r="C7425" s="168">
        <v>6</v>
      </c>
      <c r="D7425" s="168">
        <v>5</v>
      </c>
      <c r="E7425" s="168">
        <v>30</v>
      </c>
      <c r="F7425" s="168">
        <v>0</v>
      </c>
      <c r="G7425" s="168">
        <v>0</v>
      </c>
      <c r="H7425" s="168">
        <v>0</v>
      </c>
      <c r="I7425" s="168">
        <v>-3.4</v>
      </c>
      <c r="J7425" s="168">
        <v>4</v>
      </c>
      <c r="K7425" s="168">
        <v>257.39999999999998</v>
      </c>
      <c r="L7425" s="168">
        <v>55.4</v>
      </c>
      <c r="M7425" s="168">
        <v>12.9</v>
      </c>
      <c r="N7425" s="168">
        <v>957.7</v>
      </c>
    </row>
    <row r="7426" spans="1:14" x14ac:dyDescent="0.2">
      <c r="A7426" s="168">
        <v>2019</v>
      </c>
      <c r="B7426" s="168">
        <v>11</v>
      </c>
      <c r="C7426" s="168">
        <v>6</v>
      </c>
      <c r="D7426" s="168">
        <v>6</v>
      </c>
      <c r="E7426" s="168">
        <v>30</v>
      </c>
      <c r="F7426" s="168">
        <v>0</v>
      </c>
      <c r="G7426" s="168">
        <v>0</v>
      </c>
      <c r="H7426" s="168">
        <v>0</v>
      </c>
      <c r="I7426" s="168">
        <v>-3.7</v>
      </c>
      <c r="J7426" s="168">
        <v>4.5999999999999996</v>
      </c>
      <c r="K7426" s="168">
        <v>265.7</v>
      </c>
      <c r="L7426" s="168">
        <v>55</v>
      </c>
      <c r="M7426" s="168">
        <v>12.7</v>
      </c>
      <c r="N7426" s="168">
        <v>957.9</v>
      </c>
    </row>
    <row r="7427" spans="1:14" x14ac:dyDescent="0.2">
      <c r="A7427" s="168">
        <v>2019</v>
      </c>
      <c r="B7427" s="168">
        <v>11</v>
      </c>
      <c r="C7427" s="168">
        <v>6</v>
      </c>
      <c r="D7427" s="168">
        <v>7</v>
      </c>
      <c r="E7427" s="168">
        <v>30</v>
      </c>
      <c r="F7427" s="168">
        <v>4</v>
      </c>
      <c r="G7427" s="168">
        <v>26</v>
      </c>
      <c r="H7427" s="168">
        <v>5</v>
      </c>
      <c r="I7427" s="168">
        <v>-3.9</v>
      </c>
      <c r="J7427" s="168">
        <v>3.2</v>
      </c>
      <c r="K7427" s="168">
        <v>270.60000000000002</v>
      </c>
      <c r="L7427" s="168">
        <v>57.9</v>
      </c>
      <c r="M7427" s="168">
        <v>11.5</v>
      </c>
      <c r="N7427" s="168">
        <v>958</v>
      </c>
    </row>
    <row r="7428" spans="1:14" x14ac:dyDescent="0.2">
      <c r="A7428" s="168">
        <v>2019</v>
      </c>
      <c r="B7428" s="168">
        <v>11</v>
      </c>
      <c r="C7428" s="168">
        <v>6</v>
      </c>
      <c r="D7428" s="168">
        <v>8</v>
      </c>
      <c r="E7428" s="168">
        <v>30</v>
      </c>
      <c r="F7428" s="168">
        <v>30</v>
      </c>
      <c r="G7428" s="168">
        <v>576</v>
      </c>
      <c r="H7428" s="168">
        <v>125</v>
      </c>
      <c r="I7428" s="168">
        <v>-4.0999999999999996</v>
      </c>
      <c r="J7428" s="168">
        <v>4.2</v>
      </c>
      <c r="K7428" s="168">
        <v>289.3</v>
      </c>
      <c r="L7428" s="168">
        <v>51</v>
      </c>
      <c r="M7428" s="168">
        <v>13.3</v>
      </c>
      <c r="N7428" s="168">
        <v>958.2</v>
      </c>
    </row>
    <row r="7429" spans="1:14" x14ac:dyDescent="0.2">
      <c r="A7429" s="168">
        <v>2019</v>
      </c>
      <c r="B7429" s="168">
        <v>11</v>
      </c>
      <c r="C7429" s="168">
        <v>6</v>
      </c>
      <c r="D7429" s="168">
        <v>9</v>
      </c>
      <c r="E7429" s="168">
        <v>30</v>
      </c>
      <c r="F7429" s="168">
        <v>48</v>
      </c>
      <c r="G7429" s="168">
        <v>812</v>
      </c>
      <c r="H7429" s="168">
        <v>312</v>
      </c>
      <c r="I7429" s="168">
        <v>-3.2</v>
      </c>
      <c r="J7429" s="168">
        <v>3.4</v>
      </c>
      <c r="K7429" s="168">
        <v>237</v>
      </c>
      <c r="L7429" s="168">
        <v>45.2</v>
      </c>
      <c r="M7429" s="168">
        <v>15.5</v>
      </c>
      <c r="N7429" s="168">
        <v>958.4</v>
      </c>
    </row>
    <row r="7430" spans="1:14" x14ac:dyDescent="0.2">
      <c r="A7430" s="168">
        <v>2019</v>
      </c>
      <c r="B7430" s="168">
        <v>11</v>
      </c>
      <c r="C7430" s="168">
        <v>6</v>
      </c>
      <c r="D7430" s="168">
        <v>10</v>
      </c>
      <c r="E7430" s="168">
        <v>30</v>
      </c>
      <c r="F7430" s="168">
        <v>75</v>
      </c>
      <c r="G7430" s="168">
        <v>848</v>
      </c>
      <c r="H7430" s="168">
        <v>464</v>
      </c>
      <c r="I7430" s="168">
        <v>-1.9</v>
      </c>
      <c r="J7430" s="168">
        <v>2.6</v>
      </c>
      <c r="K7430" s="168">
        <v>179</v>
      </c>
      <c r="L7430" s="168">
        <v>39.700000000000003</v>
      </c>
      <c r="M7430" s="168">
        <v>17.100000000000001</v>
      </c>
      <c r="N7430" s="168">
        <v>958.6</v>
      </c>
    </row>
    <row r="7431" spans="1:14" x14ac:dyDescent="0.2">
      <c r="A7431" s="168">
        <v>2019</v>
      </c>
      <c r="B7431" s="168">
        <v>11</v>
      </c>
      <c r="C7431" s="168">
        <v>6</v>
      </c>
      <c r="D7431" s="168">
        <v>11</v>
      </c>
      <c r="E7431" s="168">
        <v>30</v>
      </c>
      <c r="F7431" s="168">
        <v>61</v>
      </c>
      <c r="G7431" s="168">
        <v>950</v>
      </c>
      <c r="H7431" s="168">
        <v>589</v>
      </c>
      <c r="I7431" s="168">
        <v>-2.1</v>
      </c>
      <c r="J7431" s="168">
        <v>1.6</v>
      </c>
      <c r="K7431" s="168">
        <v>120.3</v>
      </c>
      <c r="L7431" s="168">
        <v>32.299999999999997</v>
      </c>
      <c r="M7431" s="168">
        <v>18.8</v>
      </c>
      <c r="N7431" s="168">
        <v>958.2</v>
      </c>
    </row>
    <row r="7432" spans="1:14" x14ac:dyDescent="0.2">
      <c r="A7432" s="168">
        <v>2019</v>
      </c>
      <c r="B7432" s="168">
        <v>11</v>
      </c>
      <c r="C7432" s="168">
        <v>6</v>
      </c>
      <c r="D7432" s="168">
        <v>12</v>
      </c>
      <c r="E7432" s="168">
        <v>30</v>
      </c>
      <c r="F7432" s="168">
        <v>74</v>
      </c>
      <c r="G7432" s="168">
        <v>941</v>
      </c>
      <c r="H7432" s="168">
        <v>640</v>
      </c>
      <c r="I7432" s="168">
        <v>-2.9</v>
      </c>
      <c r="J7432" s="168">
        <v>3.6</v>
      </c>
      <c r="K7432" s="168">
        <v>243.5</v>
      </c>
      <c r="L7432" s="168">
        <v>36.6</v>
      </c>
      <c r="M7432" s="168">
        <v>18.899999999999999</v>
      </c>
      <c r="N7432" s="168">
        <v>957.7</v>
      </c>
    </row>
    <row r="7433" spans="1:14" x14ac:dyDescent="0.2">
      <c r="A7433" s="168">
        <v>2019</v>
      </c>
      <c r="B7433" s="168">
        <v>11</v>
      </c>
      <c r="C7433" s="168">
        <v>6</v>
      </c>
      <c r="D7433" s="168">
        <v>13</v>
      </c>
      <c r="E7433" s="168">
        <v>30</v>
      </c>
      <c r="F7433" s="168">
        <v>89</v>
      </c>
      <c r="G7433" s="168">
        <v>876</v>
      </c>
      <c r="H7433" s="168">
        <v>611</v>
      </c>
      <c r="I7433" s="168">
        <v>-3.9</v>
      </c>
      <c r="J7433" s="168">
        <v>3.1</v>
      </c>
      <c r="K7433" s="168">
        <v>258.2</v>
      </c>
      <c r="L7433" s="168">
        <v>40.1</v>
      </c>
      <c r="M7433" s="168">
        <v>18.7</v>
      </c>
      <c r="N7433" s="168">
        <v>957.3</v>
      </c>
    </row>
    <row r="7434" spans="1:14" x14ac:dyDescent="0.2">
      <c r="A7434" s="168">
        <v>2019</v>
      </c>
      <c r="B7434" s="168">
        <v>11</v>
      </c>
      <c r="C7434" s="168">
        <v>6</v>
      </c>
      <c r="D7434" s="168">
        <v>14</v>
      </c>
      <c r="E7434" s="168">
        <v>30</v>
      </c>
      <c r="F7434" s="168">
        <v>115</v>
      </c>
      <c r="G7434" s="168">
        <v>777</v>
      </c>
      <c r="H7434" s="168">
        <v>537</v>
      </c>
      <c r="I7434" s="168">
        <v>-4.7</v>
      </c>
      <c r="J7434" s="168">
        <v>3</v>
      </c>
      <c r="K7434" s="168">
        <v>256.89999999999998</v>
      </c>
      <c r="L7434" s="168">
        <v>40.1</v>
      </c>
      <c r="M7434" s="168">
        <v>18.8</v>
      </c>
      <c r="N7434" s="168">
        <v>956.7</v>
      </c>
    </row>
    <row r="7435" spans="1:14" x14ac:dyDescent="0.2">
      <c r="A7435" s="168">
        <v>2019</v>
      </c>
      <c r="B7435" s="168">
        <v>11</v>
      </c>
      <c r="C7435" s="168">
        <v>6</v>
      </c>
      <c r="D7435" s="168">
        <v>15</v>
      </c>
      <c r="E7435" s="168">
        <v>30</v>
      </c>
      <c r="F7435" s="168">
        <v>62</v>
      </c>
      <c r="G7435" s="168">
        <v>852</v>
      </c>
      <c r="H7435" s="168">
        <v>432</v>
      </c>
      <c r="I7435" s="168">
        <v>-5.0999999999999996</v>
      </c>
      <c r="J7435" s="168">
        <v>4.5</v>
      </c>
      <c r="K7435" s="168">
        <v>259.7</v>
      </c>
      <c r="L7435" s="168">
        <v>36.4</v>
      </c>
      <c r="M7435" s="168">
        <v>19</v>
      </c>
      <c r="N7435" s="168">
        <v>956.5</v>
      </c>
    </row>
    <row r="7436" spans="1:14" x14ac:dyDescent="0.2">
      <c r="A7436" s="168">
        <v>2019</v>
      </c>
      <c r="B7436" s="168">
        <v>11</v>
      </c>
      <c r="C7436" s="168">
        <v>6</v>
      </c>
      <c r="D7436" s="168">
        <v>16</v>
      </c>
      <c r="E7436" s="168">
        <v>30</v>
      </c>
      <c r="F7436" s="168">
        <v>48</v>
      </c>
      <c r="G7436" s="168">
        <v>734</v>
      </c>
      <c r="H7436" s="168">
        <v>261</v>
      </c>
      <c r="I7436" s="168">
        <v>-4.5999999999999996</v>
      </c>
      <c r="J7436" s="168">
        <v>5</v>
      </c>
      <c r="K7436" s="168">
        <v>263.60000000000002</v>
      </c>
      <c r="L7436" s="168">
        <v>35.799999999999997</v>
      </c>
      <c r="M7436" s="168">
        <v>18.2</v>
      </c>
      <c r="N7436" s="168">
        <v>956.5</v>
      </c>
    </row>
    <row r="7437" spans="1:14" x14ac:dyDescent="0.2">
      <c r="A7437" s="168">
        <v>2019</v>
      </c>
      <c r="B7437" s="168">
        <v>11</v>
      </c>
      <c r="C7437" s="168">
        <v>6</v>
      </c>
      <c r="D7437" s="168">
        <v>17</v>
      </c>
      <c r="E7437" s="168">
        <v>30</v>
      </c>
      <c r="F7437" s="168">
        <v>25</v>
      </c>
      <c r="G7437" s="168">
        <v>401</v>
      </c>
      <c r="H7437" s="168">
        <v>80</v>
      </c>
      <c r="I7437" s="168">
        <v>-3</v>
      </c>
      <c r="J7437" s="168">
        <v>3.7</v>
      </c>
      <c r="K7437" s="168">
        <v>280.60000000000002</v>
      </c>
      <c r="L7437" s="168">
        <v>39.299999999999997</v>
      </c>
      <c r="M7437" s="168">
        <v>16.899999999999999</v>
      </c>
      <c r="N7437" s="168">
        <v>956.6</v>
      </c>
    </row>
    <row r="7438" spans="1:14" x14ac:dyDescent="0.2">
      <c r="A7438" s="168">
        <v>2019</v>
      </c>
      <c r="B7438" s="168">
        <v>11</v>
      </c>
      <c r="C7438" s="168">
        <v>6</v>
      </c>
      <c r="D7438" s="168">
        <v>18</v>
      </c>
      <c r="E7438" s="168">
        <v>30</v>
      </c>
      <c r="F7438" s="168">
        <v>1</v>
      </c>
      <c r="G7438" s="168">
        <v>0</v>
      </c>
      <c r="H7438" s="168">
        <v>1</v>
      </c>
      <c r="I7438" s="168">
        <v>-0.6</v>
      </c>
      <c r="J7438" s="168">
        <v>3.8</v>
      </c>
      <c r="K7438" s="168">
        <v>305.60000000000002</v>
      </c>
      <c r="L7438" s="168">
        <v>45.9</v>
      </c>
      <c r="M7438" s="168">
        <v>14.7</v>
      </c>
      <c r="N7438" s="168">
        <v>957.1</v>
      </c>
    </row>
    <row r="7439" spans="1:14" x14ac:dyDescent="0.2">
      <c r="A7439" s="168">
        <v>2019</v>
      </c>
      <c r="B7439" s="168">
        <v>11</v>
      </c>
      <c r="C7439" s="168">
        <v>6</v>
      </c>
      <c r="D7439" s="168">
        <v>19</v>
      </c>
      <c r="E7439" s="168">
        <v>30</v>
      </c>
      <c r="F7439" s="168">
        <v>0</v>
      </c>
      <c r="G7439" s="168">
        <v>0</v>
      </c>
      <c r="H7439" s="168">
        <v>0</v>
      </c>
      <c r="I7439" s="168">
        <v>2.2999999999999998</v>
      </c>
      <c r="J7439" s="168">
        <v>2.5</v>
      </c>
      <c r="K7439" s="168">
        <v>266.39999999999998</v>
      </c>
      <c r="L7439" s="168">
        <v>50.1</v>
      </c>
      <c r="M7439" s="168">
        <v>13.6</v>
      </c>
      <c r="N7439" s="168">
        <v>957.8</v>
      </c>
    </row>
    <row r="7440" spans="1:14" x14ac:dyDescent="0.2">
      <c r="A7440" s="168">
        <v>2019</v>
      </c>
      <c r="B7440" s="168">
        <v>11</v>
      </c>
      <c r="C7440" s="168">
        <v>6</v>
      </c>
      <c r="D7440" s="168">
        <v>20</v>
      </c>
      <c r="E7440" s="168">
        <v>30</v>
      </c>
      <c r="F7440" s="168">
        <v>0</v>
      </c>
      <c r="G7440" s="168">
        <v>0</v>
      </c>
      <c r="H7440" s="168">
        <v>0</v>
      </c>
      <c r="I7440" s="168">
        <v>5.4</v>
      </c>
      <c r="J7440" s="168">
        <v>1.9</v>
      </c>
      <c r="K7440" s="168">
        <v>231.1</v>
      </c>
      <c r="L7440" s="168">
        <v>55.3</v>
      </c>
      <c r="M7440" s="168">
        <v>12.4</v>
      </c>
      <c r="N7440" s="168">
        <v>958</v>
      </c>
    </row>
    <row r="7441" spans="1:14" x14ac:dyDescent="0.2">
      <c r="A7441" s="168">
        <v>2019</v>
      </c>
      <c r="B7441" s="168">
        <v>11</v>
      </c>
      <c r="C7441" s="168">
        <v>6</v>
      </c>
      <c r="D7441" s="168">
        <v>21</v>
      </c>
      <c r="E7441" s="168">
        <v>30</v>
      </c>
      <c r="F7441" s="168">
        <v>0</v>
      </c>
      <c r="G7441" s="168">
        <v>0</v>
      </c>
      <c r="H7441" s="168">
        <v>0</v>
      </c>
      <c r="I7441" s="168">
        <v>8.1</v>
      </c>
      <c r="J7441" s="168">
        <v>2.4</v>
      </c>
      <c r="K7441" s="168">
        <v>261.3</v>
      </c>
      <c r="L7441" s="168">
        <v>53.9</v>
      </c>
      <c r="M7441" s="168">
        <v>12.6</v>
      </c>
      <c r="N7441" s="168">
        <v>958.2</v>
      </c>
    </row>
    <row r="7442" spans="1:14" x14ac:dyDescent="0.2">
      <c r="A7442" s="168">
        <v>2019</v>
      </c>
      <c r="B7442" s="168">
        <v>11</v>
      </c>
      <c r="C7442" s="168">
        <v>6</v>
      </c>
      <c r="D7442" s="168">
        <v>22</v>
      </c>
      <c r="E7442" s="168">
        <v>30</v>
      </c>
      <c r="F7442" s="168">
        <v>0</v>
      </c>
      <c r="G7442" s="168">
        <v>0</v>
      </c>
      <c r="H7442" s="168">
        <v>0</v>
      </c>
      <c r="I7442" s="168">
        <v>9.8000000000000007</v>
      </c>
      <c r="J7442" s="168">
        <v>1.9</v>
      </c>
      <c r="K7442" s="168">
        <v>237.6</v>
      </c>
      <c r="L7442" s="168">
        <v>51.9</v>
      </c>
      <c r="M7442" s="168">
        <v>12.5</v>
      </c>
      <c r="N7442" s="168">
        <v>958.3</v>
      </c>
    </row>
    <row r="7443" spans="1:14" x14ac:dyDescent="0.2">
      <c r="A7443" s="168">
        <v>2019</v>
      </c>
      <c r="B7443" s="168">
        <v>11</v>
      </c>
      <c r="C7443" s="168">
        <v>6</v>
      </c>
      <c r="D7443" s="168">
        <v>23</v>
      </c>
      <c r="E7443" s="168">
        <v>30</v>
      </c>
      <c r="F7443" s="168">
        <v>0</v>
      </c>
      <c r="G7443" s="168">
        <v>0</v>
      </c>
      <c r="H7443" s="168">
        <v>0</v>
      </c>
      <c r="I7443" s="168">
        <v>10.8</v>
      </c>
      <c r="J7443" s="168">
        <v>2.2999999999999998</v>
      </c>
      <c r="K7443" s="168">
        <v>69.2</v>
      </c>
      <c r="L7443" s="168">
        <v>59.8</v>
      </c>
      <c r="M7443" s="168">
        <v>10.6</v>
      </c>
      <c r="N7443" s="168">
        <v>957.9</v>
      </c>
    </row>
    <row r="7444" spans="1:14" x14ac:dyDescent="0.2">
      <c r="A7444" s="168">
        <v>2019</v>
      </c>
      <c r="B7444" s="168">
        <v>11</v>
      </c>
      <c r="C7444" s="168">
        <v>7</v>
      </c>
      <c r="D7444" s="168">
        <v>0</v>
      </c>
      <c r="E7444" s="168">
        <v>30</v>
      </c>
      <c r="F7444" s="168">
        <v>0</v>
      </c>
      <c r="G7444" s="168">
        <v>0</v>
      </c>
      <c r="H7444" s="168">
        <v>0</v>
      </c>
      <c r="I7444" s="168">
        <v>11</v>
      </c>
      <c r="J7444" s="168">
        <v>2.2000000000000002</v>
      </c>
      <c r="K7444" s="168">
        <v>166.4</v>
      </c>
      <c r="L7444" s="168">
        <v>59.9</v>
      </c>
      <c r="M7444" s="168">
        <v>10.4</v>
      </c>
      <c r="N7444" s="168">
        <v>957.6</v>
      </c>
    </row>
    <row r="7445" spans="1:14" x14ac:dyDescent="0.2">
      <c r="A7445" s="168">
        <v>2019</v>
      </c>
      <c r="B7445" s="168">
        <v>11</v>
      </c>
      <c r="C7445" s="168">
        <v>7</v>
      </c>
      <c r="D7445" s="168">
        <v>1</v>
      </c>
      <c r="E7445" s="168">
        <v>30</v>
      </c>
      <c r="F7445" s="168">
        <v>0</v>
      </c>
      <c r="G7445" s="168">
        <v>0</v>
      </c>
      <c r="H7445" s="168">
        <v>0</v>
      </c>
      <c r="I7445" s="168">
        <v>10.5</v>
      </c>
      <c r="J7445" s="168">
        <v>2.2999999999999998</v>
      </c>
      <c r="K7445" s="168">
        <v>40.200000000000003</v>
      </c>
      <c r="L7445" s="168">
        <v>61.8</v>
      </c>
      <c r="M7445" s="168">
        <v>9.9</v>
      </c>
      <c r="N7445" s="168">
        <v>957.3</v>
      </c>
    </row>
    <row r="7446" spans="1:14" x14ac:dyDescent="0.2">
      <c r="A7446" s="168">
        <v>2019</v>
      </c>
      <c r="B7446" s="168">
        <v>11</v>
      </c>
      <c r="C7446" s="168">
        <v>7</v>
      </c>
      <c r="D7446" s="168">
        <v>2</v>
      </c>
      <c r="E7446" s="168">
        <v>30</v>
      </c>
      <c r="F7446" s="168">
        <v>0</v>
      </c>
      <c r="G7446" s="168">
        <v>0</v>
      </c>
      <c r="H7446" s="168">
        <v>0</v>
      </c>
      <c r="I7446" s="168">
        <v>9.6999999999999993</v>
      </c>
      <c r="J7446" s="168">
        <v>1.7</v>
      </c>
      <c r="K7446" s="168">
        <v>105.4</v>
      </c>
      <c r="L7446" s="168">
        <v>62.2</v>
      </c>
      <c r="M7446" s="168">
        <v>9.4</v>
      </c>
      <c r="N7446" s="168">
        <v>956.7</v>
      </c>
    </row>
    <row r="7447" spans="1:14" x14ac:dyDescent="0.2">
      <c r="A7447" s="168">
        <v>2019</v>
      </c>
      <c r="B7447" s="168">
        <v>11</v>
      </c>
      <c r="C7447" s="168">
        <v>7</v>
      </c>
      <c r="D7447" s="168">
        <v>3</v>
      </c>
      <c r="E7447" s="168">
        <v>30</v>
      </c>
      <c r="F7447" s="168">
        <v>0</v>
      </c>
      <c r="G7447" s="168">
        <v>0</v>
      </c>
      <c r="H7447" s="168">
        <v>0</v>
      </c>
      <c r="I7447" s="168">
        <v>8.5</v>
      </c>
      <c r="J7447" s="168">
        <v>1.8</v>
      </c>
      <c r="K7447" s="168">
        <v>62.1</v>
      </c>
      <c r="L7447" s="168">
        <v>64.2</v>
      </c>
      <c r="M7447" s="168">
        <v>8.6999999999999993</v>
      </c>
      <c r="N7447" s="168">
        <v>956.4</v>
      </c>
    </row>
    <row r="7448" spans="1:14" x14ac:dyDescent="0.2">
      <c r="A7448" s="168">
        <v>2019</v>
      </c>
      <c r="B7448" s="168">
        <v>11</v>
      </c>
      <c r="C7448" s="168">
        <v>7</v>
      </c>
      <c r="D7448" s="168">
        <v>4</v>
      </c>
      <c r="E7448" s="168">
        <v>30</v>
      </c>
      <c r="F7448" s="168">
        <v>0</v>
      </c>
      <c r="G7448" s="168">
        <v>0</v>
      </c>
      <c r="H7448" s="168">
        <v>0</v>
      </c>
      <c r="I7448" s="168">
        <v>7.3</v>
      </c>
      <c r="J7448" s="168">
        <v>1.8</v>
      </c>
      <c r="K7448" s="168">
        <v>45.2</v>
      </c>
      <c r="L7448" s="168">
        <v>60.1</v>
      </c>
      <c r="M7448" s="168">
        <v>9.3000000000000007</v>
      </c>
      <c r="N7448" s="168">
        <v>956.1</v>
      </c>
    </row>
    <row r="7449" spans="1:14" x14ac:dyDescent="0.2">
      <c r="A7449" s="168">
        <v>2019</v>
      </c>
      <c r="B7449" s="168">
        <v>11</v>
      </c>
      <c r="C7449" s="168">
        <v>7</v>
      </c>
      <c r="D7449" s="168">
        <v>5</v>
      </c>
      <c r="E7449" s="168">
        <v>30</v>
      </c>
      <c r="F7449" s="168">
        <v>0</v>
      </c>
      <c r="G7449" s="168">
        <v>0</v>
      </c>
      <c r="H7449" s="168">
        <v>0</v>
      </c>
      <c r="I7449" s="168">
        <v>5.8</v>
      </c>
      <c r="J7449" s="168">
        <v>1.6</v>
      </c>
      <c r="K7449" s="168">
        <v>77.2</v>
      </c>
      <c r="L7449" s="168">
        <v>59.8</v>
      </c>
      <c r="M7449" s="168">
        <v>9.6</v>
      </c>
      <c r="N7449" s="168">
        <v>955.9</v>
      </c>
    </row>
    <row r="7450" spans="1:14" x14ac:dyDescent="0.2">
      <c r="A7450" s="168">
        <v>2019</v>
      </c>
      <c r="B7450" s="168">
        <v>11</v>
      </c>
      <c r="C7450" s="168">
        <v>7</v>
      </c>
      <c r="D7450" s="168">
        <v>6</v>
      </c>
      <c r="E7450" s="168">
        <v>30</v>
      </c>
      <c r="F7450" s="168">
        <v>0</v>
      </c>
      <c r="G7450" s="168">
        <v>0</v>
      </c>
      <c r="H7450" s="168">
        <v>0</v>
      </c>
      <c r="I7450" s="168">
        <v>4.7</v>
      </c>
      <c r="J7450" s="168">
        <v>1.3</v>
      </c>
      <c r="K7450" s="168">
        <v>78.900000000000006</v>
      </c>
      <c r="L7450" s="168">
        <v>60.2</v>
      </c>
      <c r="M7450" s="168">
        <v>9.4</v>
      </c>
      <c r="N7450" s="168">
        <v>955.9</v>
      </c>
    </row>
    <row r="7451" spans="1:14" x14ac:dyDescent="0.2">
      <c r="A7451" s="168">
        <v>2019</v>
      </c>
      <c r="B7451" s="168">
        <v>11</v>
      </c>
      <c r="C7451" s="168">
        <v>7</v>
      </c>
      <c r="D7451" s="168">
        <v>7</v>
      </c>
      <c r="E7451" s="168">
        <v>30</v>
      </c>
      <c r="F7451" s="168">
        <v>4</v>
      </c>
      <c r="G7451" s="168">
        <v>24</v>
      </c>
      <c r="H7451" s="168">
        <v>5</v>
      </c>
      <c r="I7451" s="168">
        <v>3.7</v>
      </c>
      <c r="J7451" s="168">
        <v>1.1000000000000001</v>
      </c>
      <c r="K7451" s="168">
        <v>193.1</v>
      </c>
      <c r="L7451" s="168">
        <v>63.5</v>
      </c>
      <c r="M7451" s="168">
        <v>9</v>
      </c>
      <c r="N7451" s="168">
        <v>955.9</v>
      </c>
    </row>
    <row r="7452" spans="1:14" x14ac:dyDescent="0.2">
      <c r="A7452" s="168">
        <v>2019</v>
      </c>
      <c r="B7452" s="168">
        <v>11</v>
      </c>
      <c r="C7452" s="168">
        <v>7</v>
      </c>
      <c r="D7452" s="168">
        <v>8</v>
      </c>
      <c r="E7452" s="168">
        <v>30</v>
      </c>
      <c r="F7452" s="168">
        <v>33</v>
      </c>
      <c r="G7452" s="168">
        <v>532</v>
      </c>
      <c r="H7452" s="168">
        <v>119</v>
      </c>
      <c r="I7452" s="168">
        <v>2.6</v>
      </c>
      <c r="J7452" s="168">
        <v>0.6</v>
      </c>
      <c r="K7452" s="168">
        <v>197.1</v>
      </c>
      <c r="L7452" s="168">
        <v>57.9</v>
      </c>
      <c r="M7452" s="168">
        <v>12.1</v>
      </c>
      <c r="N7452" s="168">
        <v>955.9</v>
      </c>
    </row>
    <row r="7453" spans="1:14" x14ac:dyDescent="0.2">
      <c r="A7453" s="168">
        <v>2019</v>
      </c>
      <c r="B7453" s="168">
        <v>11</v>
      </c>
      <c r="C7453" s="168">
        <v>7</v>
      </c>
      <c r="D7453" s="168">
        <v>9</v>
      </c>
      <c r="E7453" s="168">
        <v>30</v>
      </c>
      <c r="F7453" s="168">
        <v>53</v>
      </c>
      <c r="G7453" s="168">
        <v>780</v>
      </c>
      <c r="H7453" s="168">
        <v>304</v>
      </c>
      <c r="I7453" s="168">
        <v>2.1</v>
      </c>
      <c r="J7453" s="168">
        <v>1.4</v>
      </c>
      <c r="K7453" s="168">
        <v>238.2</v>
      </c>
      <c r="L7453" s="168">
        <v>47</v>
      </c>
      <c r="M7453" s="168">
        <v>15</v>
      </c>
      <c r="N7453" s="168">
        <v>956.1</v>
      </c>
    </row>
    <row r="7454" spans="1:14" x14ac:dyDescent="0.2">
      <c r="A7454" s="168">
        <v>2019</v>
      </c>
      <c r="B7454" s="168">
        <v>11</v>
      </c>
      <c r="C7454" s="168">
        <v>7</v>
      </c>
      <c r="D7454" s="168">
        <v>10</v>
      </c>
      <c r="E7454" s="168">
        <v>30</v>
      </c>
      <c r="F7454" s="168">
        <v>54</v>
      </c>
      <c r="G7454" s="168">
        <v>878</v>
      </c>
      <c r="H7454" s="168">
        <v>455</v>
      </c>
      <c r="I7454" s="168">
        <v>1.7</v>
      </c>
      <c r="J7454" s="168">
        <v>1.9</v>
      </c>
      <c r="K7454" s="168">
        <v>242.4</v>
      </c>
      <c r="L7454" s="168">
        <v>40.9</v>
      </c>
      <c r="M7454" s="168">
        <v>16.899999999999999</v>
      </c>
      <c r="N7454" s="168">
        <v>956</v>
      </c>
    </row>
    <row r="7455" spans="1:14" x14ac:dyDescent="0.2">
      <c r="A7455" s="168">
        <v>2019</v>
      </c>
      <c r="B7455" s="168">
        <v>11</v>
      </c>
      <c r="C7455" s="168">
        <v>7</v>
      </c>
      <c r="D7455" s="168">
        <v>11</v>
      </c>
      <c r="E7455" s="168">
        <v>30</v>
      </c>
      <c r="F7455" s="168">
        <v>170</v>
      </c>
      <c r="G7455" s="168">
        <v>669</v>
      </c>
      <c r="H7455" s="168">
        <v>537</v>
      </c>
      <c r="I7455" s="168">
        <v>1.3</v>
      </c>
      <c r="J7455" s="168">
        <v>3</v>
      </c>
      <c r="K7455" s="168">
        <v>232.6</v>
      </c>
      <c r="L7455" s="168">
        <v>40.6</v>
      </c>
      <c r="M7455" s="168">
        <v>18.399999999999999</v>
      </c>
      <c r="N7455" s="168">
        <v>955.6</v>
      </c>
    </row>
    <row r="7456" spans="1:14" x14ac:dyDescent="0.2">
      <c r="A7456" s="168">
        <v>2019</v>
      </c>
      <c r="B7456" s="168">
        <v>11</v>
      </c>
      <c r="C7456" s="168">
        <v>7</v>
      </c>
      <c r="D7456" s="168">
        <v>12</v>
      </c>
      <c r="E7456" s="168">
        <v>30</v>
      </c>
      <c r="F7456" s="168">
        <v>310</v>
      </c>
      <c r="G7456" s="168">
        <v>335</v>
      </c>
      <c r="H7456" s="168">
        <v>517</v>
      </c>
      <c r="I7456" s="168">
        <v>1</v>
      </c>
      <c r="J7456" s="168">
        <v>4.8</v>
      </c>
      <c r="K7456" s="168">
        <v>241</v>
      </c>
      <c r="L7456" s="168">
        <v>41.2</v>
      </c>
      <c r="M7456" s="168">
        <v>19.399999999999999</v>
      </c>
      <c r="N7456" s="168">
        <v>954.6</v>
      </c>
    </row>
    <row r="7457" spans="1:14" x14ac:dyDescent="0.2">
      <c r="A7457" s="168">
        <v>2019</v>
      </c>
      <c r="B7457" s="168">
        <v>11</v>
      </c>
      <c r="C7457" s="168">
        <v>7</v>
      </c>
      <c r="D7457" s="168">
        <v>13</v>
      </c>
      <c r="E7457" s="168">
        <v>30</v>
      </c>
      <c r="F7457" s="168">
        <v>271</v>
      </c>
      <c r="G7457" s="168">
        <v>254</v>
      </c>
      <c r="H7457" s="168">
        <v>427</v>
      </c>
      <c r="I7457" s="168">
        <v>1</v>
      </c>
      <c r="J7457" s="168">
        <v>5.0999999999999996</v>
      </c>
      <c r="K7457" s="168">
        <v>243.8</v>
      </c>
      <c r="L7457" s="168">
        <v>39.1</v>
      </c>
      <c r="M7457" s="168">
        <v>20.2</v>
      </c>
      <c r="N7457" s="168">
        <v>953.9</v>
      </c>
    </row>
    <row r="7458" spans="1:14" x14ac:dyDescent="0.2">
      <c r="A7458" s="168">
        <v>2019</v>
      </c>
      <c r="B7458" s="168">
        <v>11</v>
      </c>
      <c r="C7458" s="168">
        <v>7</v>
      </c>
      <c r="D7458" s="168">
        <v>14</v>
      </c>
      <c r="E7458" s="168">
        <v>30</v>
      </c>
      <c r="F7458" s="168">
        <v>238</v>
      </c>
      <c r="G7458" s="168">
        <v>419</v>
      </c>
      <c r="H7458" s="168">
        <v>457</v>
      </c>
      <c r="I7458" s="168">
        <v>0.8</v>
      </c>
      <c r="J7458" s="168">
        <v>7.2</v>
      </c>
      <c r="K7458" s="168">
        <v>258.2</v>
      </c>
      <c r="L7458" s="168">
        <v>46.7</v>
      </c>
      <c r="M7458" s="168">
        <v>20.9</v>
      </c>
      <c r="N7458" s="168">
        <v>953</v>
      </c>
    </row>
    <row r="7459" spans="1:14" x14ac:dyDescent="0.2">
      <c r="A7459" s="168">
        <v>2019</v>
      </c>
      <c r="B7459" s="168">
        <v>11</v>
      </c>
      <c r="C7459" s="168">
        <v>7</v>
      </c>
      <c r="D7459" s="168">
        <v>15</v>
      </c>
      <c r="E7459" s="168">
        <v>30</v>
      </c>
      <c r="F7459" s="168">
        <v>175</v>
      </c>
      <c r="G7459" s="168">
        <v>51</v>
      </c>
      <c r="H7459" s="168">
        <v>201</v>
      </c>
      <c r="I7459" s="168">
        <v>0.5</v>
      </c>
      <c r="J7459" s="168">
        <v>7.2</v>
      </c>
      <c r="K7459" s="168">
        <v>266.3</v>
      </c>
      <c r="L7459" s="168">
        <v>46.5</v>
      </c>
      <c r="M7459" s="168">
        <v>21</v>
      </c>
      <c r="N7459" s="168">
        <v>953</v>
      </c>
    </row>
    <row r="7460" spans="1:14" x14ac:dyDescent="0.2">
      <c r="A7460" s="168">
        <v>2019</v>
      </c>
      <c r="B7460" s="168">
        <v>11</v>
      </c>
      <c r="C7460" s="168">
        <v>7</v>
      </c>
      <c r="D7460" s="168">
        <v>16</v>
      </c>
      <c r="E7460" s="168">
        <v>30</v>
      </c>
      <c r="F7460" s="168">
        <v>74</v>
      </c>
      <c r="G7460" s="168">
        <v>634</v>
      </c>
      <c r="H7460" s="168">
        <v>248</v>
      </c>
      <c r="I7460" s="168">
        <v>0.2</v>
      </c>
      <c r="J7460" s="168">
        <v>7.4</v>
      </c>
      <c r="K7460" s="168">
        <v>267.5</v>
      </c>
      <c r="L7460" s="168">
        <v>42</v>
      </c>
      <c r="M7460" s="168">
        <v>20.8</v>
      </c>
      <c r="N7460" s="168">
        <v>953</v>
      </c>
    </row>
    <row r="7461" spans="1:14" x14ac:dyDescent="0.2">
      <c r="A7461" s="168">
        <v>2019</v>
      </c>
      <c r="B7461" s="168">
        <v>11</v>
      </c>
      <c r="C7461" s="168">
        <v>7</v>
      </c>
      <c r="D7461" s="168">
        <v>17</v>
      </c>
      <c r="E7461" s="168">
        <v>30</v>
      </c>
      <c r="F7461" s="168">
        <v>22</v>
      </c>
      <c r="G7461" s="168">
        <v>412</v>
      </c>
      <c r="H7461" s="168">
        <v>78</v>
      </c>
      <c r="I7461" s="168">
        <v>0</v>
      </c>
      <c r="J7461" s="168">
        <v>8.6999999999999993</v>
      </c>
      <c r="K7461" s="168">
        <v>302.7</v>
      </c>
      <c r="L7461" s="168">
        <v>37.4</v>
      </c>
      <c r="M7461" s="168">
        <v>19.5</v>
      </c>
      <c r="N7461" s="168">
        <v>953.2</v>
      </c>
    </row>
    <row r="7462" spans="1:14" x14ac:dyDescent="0.2">
      <c r="A7462" s="168">
        <v>2019</v>
      </c>
      <c r="B7462" s="168">
        <v>11</v>
      </c>
      <c r="C7462" s="168">
        <v>7</v>
      </c>
      <c r="D7462" s="168">
        <v>18</v>
      </c>
      <c r="E7462" s="168">
        <v>30</v>
      </c>
      <c r="F7462" s="168">
        <v>1</v>
      </c>
      <c r="G7462" s="168">
        <v>0</v>
      </c>
      <c r="H7462" s="168">
        <v>1</v>
      </c>
      <c r="I7462" s="168">
        <v>0.2</v>
      </c>
      <c r="J7462" s="168">
        <v>5.5</v>
      </c>
      <c r="K7462" s="168">
        <v>296.3</v>
      </c>
      <c r="L7462" s="168">
        <v>38.5</v>
      </c>
      <c r="M7462" s="168">
        <v>17.600000000000001</v>
      </c>
      <c r="N7462" s="168">
        <v>953.7</v>
      </c>
    </row>
    <row r="7463" spans="1:14" x14ac:dyDescent="0.2">
      <c r="A7463" s="168">
        <v>2019</v>
      </c>
      <c r="B7463" s="168">
        <v>11</v>
      </c>
      <c r="C7463" s="168">
        <v>7</v>
      </c>
      <c r="D7463" s="168">
        <v>19</v>
      </c>
      <c r="E7463" s="168">
        <v>30</v>
      </c>
      <c r="F7463" s="168">
        <v>0</v>
      </c>
      <c r="G7463" s="168">
        <v>0</v>
      </c>
      <c r="H7463" s="168">
        <v>0</v>
      </c>
      <c r="I7463" s="168">
        <v>0.8</v>
      </c>
      <c r="J7463" s="168">
        <v>5.6</v>
      </c>
      <c r="K7463" s="168">
        <v>236.7</v>
      </c>
      <c r="L7463" s="168">
        <v>29.8</v>
      </c>
      <c r="M7463" s="168">
        <v>15.9</v>
      </c>
      <c r="N7463" s="168">
        <v>953.8</v>
      </c>
    </row>
    <row r="7464" spans="1:14" x14ac:dyDescent="0.2">
      <c r="A7464" s="168">
        <v>2019</v>
      </c>
      <c r="B7464" s="168">
        <v>11</v>
      </c>
      <c r="C7464" s="168">
        <v>7</v>
      </c>
      <c r="D7464" s="168">
        <v>20</v>
      </c>
      <c r="E7464" s="168">
        <v>30</v>
      </c>
      <c r="F7464" s="168">
        <v>0</v>
      </c>
      <c r="G7464" s="168">
        <v>0</v>
      </c>
      <c r="H7464" s="168">
        <v>0</v>
      </c>
      <c r="I7464" s="168">
        <v>1.5</v>
      </c>
      <c r="J7464" s="168">
        <v>5.5</v>
      </c>
      <c r="K7464" s="168">
        <v>235.5</v>
      </c>
      <c r="L7464" s="168">
        <v>32</v>
      </c>
      <c r="M7464" s="168">
        <v>15</v>
      </c>
      <c r="N7464" s="168">
        <v>954</v>
      </c>
    </row>
    <row r="7465" spans="1:14" x14ac:dyDescent="0.2">
      <c r="A7465" s="168">
        <v>2019</v>
      </c>
      <c r="B7465" s="168">
        <v>11</v>
      </c>
      <c r="C7465" s="168">
        <v>7</v>
      </c>
      <c r="D7465" s="168">
        <v>21</v>
      </c>
      <c r="E7465" s="168">
        <v>30</v>
      </c>
      <c r="F7465" s="168">
        <v>0</v>
      </c>
      <c r="G7465" s="168">
        <v>0</v>
      </c>
      <c r="H7465" s="168">
        <v>0</v>
      </c>
      <c r="I7465" s="168">
        <v>2.2000000000000002</v>
      </c>
      <c r="J7465" s="168">
        <v>6.3</v>
      </c>
      <c r="K7465" s="168">
        <v>228</v>
      </c>
      <c r="L7465" s="168">
        <v>30</v>
      </c>
      <c r="M7465" s="168">
        <v>14.4</v>
      </c>
      <c r="N7465" s="168">
        <v>954.6</v>
      </c>
    </row>
    <row r="7466" spans="1:14" x14ac:dyDescent="0.2">
      <c r="A7466" s="168">
        <v>2019</v>
      </c>
      <c r="B7466" s="168">
        <v>11</v>
      </c>
      <c r="C7466" s="168">
        <v>7</v>
      </c>
      <c r="D7466" s="168">
        <v>22</v>
      </c>
      <c r="E7466" s="168">
        <v>30</v>
      </c>
      <c r="F7466" s="168">
        <v>0</v>
      </c>
      <c r="G7466" s="168">
        <v>0</v>
      </c>
      <c r="H7466" s="168">
        <v>0</v>
      </c>
      <c r="I7466" s="168">
        <v>3</v>
      </c>
      <c r="J7466" s="168">
        <v>4.9000000000000004</v>
      </c>
      <c r="K7466" s="168">
        <v>248.4</v>
      </c>
      <c r="L7466" s="168">
        <v>37.6</v>
      </c>
      <c r="M7466" s="168">
        <v>13.6</v>
      </c>
      <c r="N7466" s="168">
        <v>955.1</v>
      </c>
    </row>
    <row r="7467" spans="1:14" x14ac:dyDescent="0.2">
      <c r="A7467" s="168">
        <v>2019</v>
      </c>
      <c r="B7467" s="168">
        <v>11</v>
      </c>
      <c r="C7467" s="168">
        <v>7</v>
      </c>
      <c r="D7467" s="168">
        <v>23</v>
      </c>
      <c r="E7467" s="168">
        <v>30</v>
      </c>
      <c r="F7467" s="168">
        <v>0</v>
      </c>
      <c r="G7467" s="168">
        <v>0</v>
      </c>
      <c r="H7467" s="168">
        <v>0</v>
      </c>
      <c r="I7467" s="168">
        <v>3.7</v>
      </c>
      <c r="J7467" s="168">
        <v>4.9000000000000004</v>
      </c>
      <c r="K7467" s="168">
        <v>293.3</v>
      </c>
      <c r="L7467" s="168">
        <v>42.4</v>
      </c>
      <c r="M7467" s="168">
        <v>13.5</v>
      </c>
      <c r="N7467" s="168">
        <v>955.4</v>
      </c>
    </row>
    <row r="7468" spans="1:14" x14ac:dyDescent="0.2">
      <c r="A7468" s="168">
        <v>2019</v>
      </c>
      <c r="B7468" s="168">
        <v>11</v>
      </c>
      <c r="C7468" s="168">
        <v>8</v>
      </c>
      <c r="D7468" s="168">
        <v>0</v>
      </c>
      <c r="E7468" s="168">
        <v>30</v>
      </c>
      <c r="F7468" s="168">
        <v>0</v>
      </c>
      <c r="G7468" s="168">
        <v>0</v>
      </c>
      <c r="H7468" s="168">
        <v>0</v>
      </c>
      <c r="I7468" s="168">
        <v>4.2</v>
      </c>
      <c r="J7468" s="168">
        <v>3.6</v>
      </c>
      <c r="K7468" s="168">
        <v>250.4</v>
      </c>
      <c r="L7468" s="168">
        <v>43.2</v>
      </c>
      <c r="M7468" s="168">
        <v>13</v>
      </c>
      <c r="N7468" s="168">
        <v>955.5</v>
      </c>
    </row>
    <row r="7469" spans="1:14" x14ac:dyDescent="0.2">
      <c r="A7469" s="168">
        <v>2019</v>
      </c>
      <c r="B7469" s="168">
        <v>11</v>
      </c>
      <c r="C7469" s="168">
        <v>8</v>
      </c>
      <c r="D7469" s="168">
        <v>1</v>
      </c>
      <c r="E7469" s="168">
        <v>30</v>
      </c>
      <c r="F7469" s="168">
        <v>0</v>
      </c>
      <c r="G7469" s="168">
        <v>0</v>
      </c>
      <c r="H7469" s="168">
        <v>0</v>
      </c>
      <c r="I7469" s="168">
        <v>4.5</v>
      </c>
      <c r="J7469" s="168">
        <v>6.1</v>
      </c>
      <c r="K7469" s="168">
        <v>271.89999999999998</v>
      </c>
      <c r="L7469" s="168">
        <v>40.4</v>
      </c>
      <c r="M7469" s="168">
        <v>12.8</v>
      </c>
      <c r="N7469" s="168">
        <v>955</v>
      </c>
    </row>
    <row r="7470" spans="1:14" x14ac:dyDescent="0.2">
      <c r="A7470" s="168">
        <v>2019</v>
      </c>
      <c r="B7470" s="168">
        <v>11</v>
      </c>
      <c r="C7470" s="168">
        <v>8</v>
      </c>
      <c r="D7470" s="168">
        <v>2</v>
      </c>
      <c r="E7470" s="168">
        <v>30</v>
      </c>
      <c r="F7470" s="168">
        <v>0</v>
      </c>
      <c r="G7470" s="168">
        <v>0</v>
      </c>
      <c r="H7470" s="168">
        <v>0</v>
      </c>
      <c r="I7470" s="168">
        <v>4.5999999999999996</v>
      </c>
      <c r="J7470" s="168">
        <v>7.1</v>
      </c>
      <c r="K7470" s="168">
        <v>242.1</v>
      </c>
      <c r="L7470" s="168">
        <v>42.8</v>
      </c>
      <c r="M7470" s="168">
        <v>12.4</v>
      </c>
      <c r="N7470" s="168">
        <v>954.7</v>
      </c>
    </row>
    <row r="7471" spans="1:14" x14ac:dyDescent="0.2">
      <c r="A7471" s="168">
        <v>2019</v>
      </c>
      <c r="B7471" s="168">
        <v>11</v>
      </c>
      <c r="C7471" s="168">
        <v>8</v>
      </c>
      <c r="D7471" s="168">
        <v>3</v>
      </c>
      <c r="E7471" s="168">
        <v>30</v>
      </c>
      <c r="F7471" s="168">
        <v>0</v>
      </c>
      <c r="G7471" s="168">
        <v>0</v>
      </c>
      <c r="H7471" s="168">
        <v>0</v>
      </c>
      <c r="I7471" s="168">
        <v>4.7</v>
      </c>
      <c r="J7471" s="168">
        <v>6.8</v>
      </c>
      <c r="K7471" s="168">
        <v>230.6</v>
      </c>
      <c r="L7471" s="168">
        <v>42.7</v>
      </c>
      <c r="M7471" s="168">
        <v>12</v>
      </c>
      <c r="N7471" s="168">
        <v>954.8</v>
      </c>
    </row>
    <row r="7472" spans="1:14" x14ac:dyDescent="0.2">
      <c r="A7472" s="168">
        <v>2019</v>
      </c>
      <c r="B7472" s="168">
        <v>11</v>
      </c>
      <c r="C7472" s="168">
        <v>8</v>
      </c>
      <c r="D7472" s="168">
        <v>4</v>
      </c>
      <c r="E7472" s="168">
        <v>30</v>
      </c>
      <c r="F7472" s="168">
        <v>0</v>
      </c>
      <c r="G7472" s="168">
        <v>0</v>
      </c>
      <c r="H7472" s="168">
        <v>0</v>
      </c>
      <c r="I7472" s="168">
        <v>4.9000000000000004</v>
      </c>
      <c r="J7472" s="168">
        <v>4.4000000000000004</v>
      </c>
      <c r="K7472" s="168">
        <v>234</v>
      </c>
      <c r="L7472" s="168">
        <v>42.8</v>
      </c>
      <c r="M7472" s="168">
        <v>11.6</v>
      </c>
      <c r="N7472" s="168">
        <v>955</v>
      </c>
    </row>
    <row r="7473" spans="1:14" x14ac:dyDescent="0.2">
      <c r="A7473" s="168">
        <v>2019</v>
      </c>
      <c r="B7473" s="168">
        <v>11</v>
      </c>
      <c r="C7473" s="168">
        <v>8</v>
      </c>
      <c r="D7473" s="168">
        <v>5</v>
      </c>
      <c r="E7473" s="168">
        <v>30</v>
      </c>
      <c r="F7473" s="168">
        <v>0</v>
      </c>
      <c r="G7473" s="168">
        <v>0</v>
      </c>
      <c r="H7473" s="168">
        <v>0</v>
      </c>
      <c r="I7473" s="168">
        <v>5.2</v>
      </c>
      <c r="J7473" s="168">
        <v>4.2</v>
      </c>
      <c r="K7473" s="168">
        <v>256.60000000000002</v>
      </c>
      <c r="L7473" s="168">
        <v>45.4</v>
      </c>
      <c r="M7473" s="168">
        <v>11.2</v>
      </c>
      <c r="N7473" s="168">
        <v>955.3</v>
      </c>
    </row>
    <row r="7474" spans="1:14" x14ac:dyDescent="0.2">
      <c r="A7474" s="168">
        <v>2019</v>
      </c>
      <c r="B7474" s="168">
        <v>11</v>
      </c>
      <c r="C7474" s="168">
        <v>8</v>
      </c>
      <c r="D7474" s="168">
        <v>6</v>
      </c>
      <c r="E7474" s="168">
        <v>30</v>
      </c>
      <c r="F7474" s="168">
        <v>0</v>
      </c>
      <c r="G7474" s="168">
        <v>0</v>
      </c>
      <c r="H7474" s="168">
        <v>0</v>
      </c>
      <c r="I7474" s="168">
        <v>5.6</v>
      </c>
      <c r="J7474" s="168">
        <v>3.6</v>
      </c>
      <c r="K7474" s="168">
        <v>210.3</v>
      </c>
      <c r="L7474" s="168">
        <v>44.4</v>
      </c>
      <c r="M7474" s="168">
        <v>10.9</v>
      </c>
      <c r="N7474" s="168">
        <v>955.3</v>
      </c>
    </row>
    <row r="7475" spans="1:14" x14ac:dyDescent="0.2">
      <c r="A7475" s="168">
        <v>2019</v>
      </c>
      <c r="B7475" s="168">
        <v>11</v>
      </c>
      <c r="C7475" s="168">
        <v>8</v>
      </c>
      <c r="D7475" s="168">
        <v>7</v>
      </c>
      <c r="E7475" s="168">
        <v>30</v>
      </c>
      <c r="F7475" s="168">
        <v>3</v>
      </c>
      <c r="G7475" s="168">
        <v>3</v>
      </c>
      <c r="H7475" s="168">
        <v>3</v>
      </c>
      <c r="I7475" s="168">
        <v>6</v>
      </c>
      <c r="J7475" s="168">
        <v>2.6</v>
      </c>
      <c r="K7475" s="168">
        <v>270.10000000000002</v>
      </c>
      <c r="L7475" s="168">
        <v>44.3</v>
      </c>
      <c r="M7475" s="168">
        <v>10.8</v>
      </c>
      <c r="N7475" s="168">
        <v>956.1</v>
      </c>
    </row>
    <row r="7476" spans="1:14" x14ac:dyDescent="0.2">
      <c r="A7476" s="168">
        <v>2019</v>
      </c>
      <c r="B7476" s="168">
        <v>11</v>
      </c>
      <c r="C7476" s="168">
        <v>8</v>
      </c>
      <c r="D7476" s="168">
        <v>8</v>
      </c>
      <c r="E7476" s="168">
        <v>30</v>
      </c>
      <c r="F7476" s="168">
        <v>37</v>
      </c>
      <c r="G7476" s="168">
        <v>129</v>
      </c>
      <c r="H7476" s="168">
        <v>65</v>
      </c>
      <c r="I7476" s="168">
        <v>5.4</v>
      </c>
      <c r="J7476" s="168">
        <v>4.5999999999999996</v>
      </c>
      <c r="K7476" s="168">
        <v>255.3</v>
      </c>
      <c r="L7476" s="168">
        <v>48.6</v>
      </c>
      <c r="M7476" s="168">
        <v>10.8</v>
      </c>
      <c r="N7476" s="168">
        <v>957</v>
      </c>
    </row>
    <row r="7477" spans="1:14" x14ac:dyDescent="0.2">
      <c r="A7477" s="168">
        <v>2019</v>
      </c>
      <c r="B7477" s="168">
        <v>11</v>
      </c>
      <c r="C7477" s="168">
        <v>8</v>
      </c>
      <c r="D7477" s="168">
        <v>9</v>
      </c>
      <c r="E7477" s="168">
        <v>30</v>
      </c>
      <c r="F7477" s="168">
        <v>61</v>
      </c>
      <c r="G7477" s="168">
        <v>748</v>
      </c>
      <c r="H7477" s="168">
        <v>298</v>
      </c>
      <c r="I7477" s="168">
        <v>4.5</v>
      </c>
      <c r="J7477" s="168">
        <v>7.1</v>
      </c>
      <c r="K7477" s="168">
        <v>282.3</v>
      </c>
      <c r="L7477" s="168">
        <v>46.2</v>
      </c>
      <c r="M7477" s="168">
        <v>12.5</v>
      </c>
      <c r="N7477" s="168">
        <v>957.3</v>
      </c>
    </row>
    <row r="7478" spans="1:14" x14ac:dyDescent="0.2">
      <c r="A7478" s="168">
        <v>2019</v>
      </c>
      <c r="B7478" s="168">
        <v>11</v>
      </c>
      <c r="C7478" s="168">
        <v>8</v>
      </c>
      <c r="D7478" s="168">
        <v>10</v>
      </c>
      <c r="E7478" s="168">
        <v>30</v>
      </c>
      <c r="F7478" s="168">
        <v>80</v>
      </c>
      <c r="G7478" s="168">
        <v>836</v>
      </c>
      <c r="H7478" s="168">
        <v>457</v>
      </c>
      <c r="I7478" s="168">
        <v>4.0999999999999996</v>
      </c>
      <c r="J7478" s="168">
        <v>7.7</v>
      </c>
      <c r="K7478" s="168">
        <v>284.89999999999998</v>
      </c>
      <c r="L7478" s="168">
        <v>40.6</v>
      </c>
      <c r="M7478" s="168">
        <v>13.7</v>
      </c>
      <c r="N7478" s="168">
        <v>957.4</v>
      </c>
    </row>
    <row r="7479" spans="1:14" x14ac:dyDescent="0.2">
      <c r="A7479" s="168">
        <v>2019</v>
      </c>
      <c r="B7479" s="168">
        <v>11</v>
      </c>
      <c r="C7479" s="168">
        <v>8</v>
      </c>
      <c r="D7479" s="168">
        <v>11</v>
      </c>
      <c r="E7479" s="168">
        <v>30</v>
      </c>
      <c r="F7479" s="168">
        <v>100</v>
      </c>
      <c r="G7479" s="168">
        <v>898</v>
      </c>
      <c r="H7479" s="168">
        <v>591</v>
      </c>
      <c r="I7479" s="168">
        <v>3.8</v>
      </c>
      <c r="J7479" s="168">
        <v>5.9</v>
      </c>
      <c r="K7479" s="168">
        <v>191</v>
      </c>
      <c r="L7479" s="168">
        <v>34.9</v>
      </c>
      <c r="M7479" s="168">
        <v>14.6</v>
      </c>
      <c r="N7479" s="168">
        <v>957.6</v>
      </c>
    </row>
    <row r="7480" spans="1:14" x14ac:dyDescent="0.2">
      <c r="A7480" s="168">
        <v>2019</v>
      </c>
      <c r="B7480" s="168">
        <v>11</v>
      </c>
      <c r="C7480" s="168">
        <v>8</v>
      </c>
      <c r="D7480" s="168">
        <v>12</v>
      </c>
      <c r="E7480" s="168">
        <v>30</v>
      </c>
      <c r="F7480" s="168">
        <v>87</v>
      </c>
      <c r="G7480" s="168">
        <v>920</v>
      </c>
      <c r="H7480" s="168">
        <v>632</v>
      </c>
      <c r="I7480" s="168">
        <v>3.1</v>
      </c>
      <c r="J7480" s="168">
        <v>2.6</v>
      </c>
      <c r="K7480" s="168">
        <v>194.5</v>
      </c>
      <c r="L7480" s="168">
        <v>28.4</v>
      </c>
      <c r="M7480" s="168">
        <v>15.8</v>
      </c>
      <c r="N7480" s="168">
        <v>957.5</v>
      </c>
    </row>
    <row r="7481" spans="1:14" x14ac:dyDescent="0.2">
      <c r="A7481" s="168">
        <v>2019</v>
      </c>
      <c r="B7481" s="168">
        <v>11</v>
      </c>
      <c r="C7481" s="168">
        <v>8</v>
      </c>
      <c r="D7481" s="168">
        <v>13</v>
      </c>
      <c r="E7481" s="168">
        <v>30</v>
      </c>
      <c r="F7481" s="168">
        <v>86</v>
      </c>
      <c r="G7481" s="168">
        <v>920</v>
      </c>
      <c r="H7481" s="168">
        <v>625</v>
      </c>
      <c r="I7481" s="168">
        <v>2</v>
      </c>
      <c r="J7481" s="168">
        <v>5.7</v>
      </c>
      <c r="K7481" s="168">
        <v>273.7</v>
      </c>
      <c r="L7481" s="168">
        <v>28.3</v>
      </c>
      <c r="M7481" s="168">
        <v>16.100000000000001</v>
      </c>
      <c r="N7481" s="168">
        <v>957.6</v>
      </c>
    </row>
    <row r="7482" spans="1:14" x14ac:dyDescent="0.2">
      <c r="A7482" s="168">
        <v>2019</v>
      </c>
      <c r="B7482" s="168">
        <v>11</v>
      </c>
      <c r="C7482" s="168">
        <v>8</v>
      </c>
      <c r="D7482" s="168">
        <v>14</v>
      </c>
      <c r="E7482" s="168">
        <v>30</v>
      </c>
      <c r="F7482" s="168">
        <v>81</v>
      </c>
      <c r="G7482" s="168">
        <v>891</v>
      </c>
      <c r="H7482" s="168">
        <v>553</v>
      </c>
      <c r="I7482" s="168">
        <v>1</v>
      </c>
      <c r="J7482" s="168">
        <v>4.8</v>
      </c>
      <c r="K7482" s="168">
        <v>278.8</v>
      </c>
      <c r="L7482" s="168">
        <v>27.6</v>
      </c>
      <c r="M7482" s="168">
        <v>16.399999999999999</v>
      </c>
      <c r="N7482" s="168">
        <v>957.7</v>
      </c>
    </row>
    <row r="7483" spans="1:14" x14ac:dyDescent="0.2">
      <c r="A7483" s="168">
        <v>2019</v>
      </c>
      <c r="B7483" s="168">
        <v>11</v>
      </c>
      <c r="C7483" s="168">
        <v>8</v>
      </c>
      <c r="D7483" s="168">
        <v>15</v>
      </c>
      <c r="E7483" s="168">
        <v>30</v>
      </c>
      <c r="F7483" s="168">
        <v>72</v>
      </c>
      <c r="G7483" s="168">
        <v>830</v>
      </c>
      <c r="H7483" s="168">
        <v>426</v>
      </c>
      <c r="I7483" s="168">
        <v>0.5</v>
      </c>
      <c r="J7483" s="168">
        <v>2.4</v>
      </c>
      <c r="K7483" s="168">
        <v>241.7</v>
      </c>
      <c r="L7483" s="168">
        <v>25.6</v>
      </c>
      <c r="M7483" s="168">
        <v>16.899999999999999</v>
      </c>
      <c r="N7483" s="168">
        <v>958.1</v>
      </c>
    </row>
    <row r="7484" spans="1:14" x14ac:dyDescent="0.2">
      <c r="A7484" s="168">
        <v>2019</v>
      </c>
      <c r="B7484" s="168">
        <v>11</v>
      </c>
      <c r="C7484" s="168">
        <v>8</v>
      </c>
      <c r="D7484" s="168">
        <v>16</v>
      </c>
      <c r="E7484" s="168">
        <v>30</v>
      </c>
      <c r="F7484" s="168">
        <v>55</v>
      </c>
      <c r="G7484" s="168">
        <v>721</v>
      </c>
      <c r="H7484" s="168">
        <v>259</v>
      </c>
      <c r="I7484" s="168">
        <v>0.5</v>
      </c>
      <c r="J7484" s="168">
        <v>5.3</v>
      </c>
      <c r="K7484" s="168">
        <v>270.89999999999998</v>
      </c>
      <c r="L7484" s="168">
        <v>26.7</v>
      </c>
      <c r="M7484" s="168">
        <v>16.399999999999999</v>
      </c>
      <c r="N7484" s="168">
        <v>958.6</v>
      </c>
    </row>
    <row r="7485" spans="1:14" x14ac:dyDescent="0.2">
      <c r="A7485" s="168">
        <v>2019</v>
      </c>
      <c r="B7485" s="168">
        <v>11</v>
      </c>
      <c r="C7485" s="168">
        <v>8</v>
      </c>
      <c r="D7485" s="168">
        <v>17</v>
      </c>
      <c r="E7485" s="168">
        <v>30</v>
      </c>
      <c r="F7485" s="168">
        <v>27</v>
      </c>
      <c r="G7485" s="168">
        <v>426</v>
      </c>
      <c r="H7485" s="168">
        <v>81</v>
      </c>
      <c r="I7485" s="168">
        <v>0.7</v>
      </c>
      <c r="J7485" s="168">
        <v>5.2</v>
      </c>
      <c r="K7485" s="168">
        <v>282.10000000000002</v>
      </c>
      <c r="L7485" s="168">
        <v>30</v>
      </c>
      <c r="M7485" s="168">
        <v>14.9</v>
      </c>
      <c r="N7485" s="168">
        <v>959.2</v>
      </c>
    </row>
    <row r="7486" spans="1:14" x14ac:dyDescent="0.2">
      <c r="A7486" s="168">
        <v>2019</v>
      </c>
      <c r="B7486" s="168">
        <v>11</v>
      </c>
      <c r="C7486" s="168">
        <v>8</v>
      </c>
      <c r="D7486" s="168">
        <v>18</v>
      </c>
      <c r="E7486" s="168">
        <v>30</v>
      </c>
      <c r="F7486" s="168">
        <v>1</v>
      </c>
      <c r="G7486" s="168">
        <v>0</v>
      </c>
      <c r="H7486" s="168">
        <v>1</v>
      </c>
      <c r="I7486" s="168">
        <v>1</v>
      </c>
      <c r="J7486" s="168">
        <v>4.5</v>
      </c>
      <c r="K7486" s="168">
        <v>300.2</v>
      </c>
      <c r="L7486" s="168">
        <v>30.6</v>
      </c>
      <c r="M7486" s="168">
        <v>13.5</v>
      </c>
      <c r="N7486" s="168">
        <v>960.2</v>
      </c>
    </row>
    <row r="7487" spans="1:14" x14ac:dyDescent="0.2">
      <c r="A7487" s="168">
        <v>2019</v>
      </c>
      <c r="B7487" s="168">
        <v>11</v>
      </c>
      <c r="C7487" s="168">
        <v>8</v>
      </c>
      <c r="D7487" s="168">
        <v>19</v>
      </c>
      <c r="E7487" s="168">
        <v>30</v>
      </c>
      <c r="F7487" s="168">
        <v>0</v>
      </c>
      <c r="G7487" s="168">
        <v>0</v>
      </c>
      <c r="H7487" s="168">
        <v>0</v>
      </c>
      <c r="I7487" s="168">
        <v>1.5</v>
      </c>
      <c r="J7487" s="168">
        <v>1.3</v>
      </c>
      <c r="K7487" s="168">
        <v>172.7</v>
      </c>
      <c r="L7487" s="168">
        <v>34.299999999999997</v>
      </c>
      <c r="M7487" s="168">
        <v>11.7</v>
      </c>
      <c r="N7487" s="168">
        <v>961.1</v>
      </c>
    </row>
    <row r="7488" spans="1:14" x14ac:dyDescent="0.2">
      <c r="A7488" s="168">
        <v>2019</v>
      </c>
      <c r="B7488" s="168">
        <v>11</v>
      </c>
      <c r="C7488" s="168">
        <v>8</v>
      </c>
      <c r="D7488" s="168">
        <v>20</v>
      </c>
      <c r="E7488" s="168">
        <v>30</v>
      </c>
      <c r="F7488" s="168">
        <v>0</v>
      </c>
      <c r="G7488" s="168">
        <v>0</v>
      </c>
      <c r="H7488" s="168">
        <v>0</v>
      </c>
      <c r="I7488" s="168">
        <v>2</v>
      </c>
      <c r="J7488" s="168">
        <v>4.5999999999999996</v>
      </c>
      <c r="K7488" s="168">
        <v>264.2</v>
      </c>
      <c r="L7488" s="168">
        <v>38.799999999999997</v>
      </c>
      <c r="M7488" s="168">
        <v>11.6</v>
      </c>
      <c r="N7488" s="168">
        <v>961.6</v>
      </c>
    </row>
    <row r="7489" spans="1:14" x14ac:dyDescent="0.2">
      <c r="A7489" s="168">
        <v>2019</v>
      </c>
      <c r="B7489" s="168">
        <v>11</v>
      </c>
      <c r="C7489" s="168">
        <v>8</v>
      </c>
      <c r="D7489" s="168">
        <v>21</v>
      </c>
      <c r="E7489" s="168">
        <v>30</v>
      </c>
      <c r="F7489" s="168">
        <v>0</v>
      </c>
      <c r="G7489" s="168">
        <v>0</v>
      </c>
      <c r="H7489" s="168">
        <v>0</v>
      </c>
      <c r="I7489" s="168">
        <v>2.4</v>
      </c>
      <c r="J7489" s="168">
        <v>2.8</v>
      </c>
      <c r="K7489" s="168">
        <v>295.3</v>
      </c>
      <c r="L7489" s="168">
        <v>40.1</v>
      </c>
      <c r="M7489" s="168">
        <v>10.8</v>
      </c>
      <c r="N7489" s="168">
        <v>962</v>
      </c>
    </row>
    <row r="7490" spans="1:14" x14ac:dyDescent="0.2">
      <c r="A7490" s="168">
        <v>2019</v>
      </c>
      <c r="B7490" s="168">
        <v>11</v>
      </c>
      <c r="C7490" s="168">
        <v>8</v>
      </c>
      <c r="D7490" s="168">
        <v>22</v>
      </c>
      <c r="E7490" s="168">
        <v>30</v>
      </c>
      <c r="F7490" s="168">
        <v>0</v>
      </c>
      <c r="G7490" s="168">
        <v>0</v>
      </c>
      <c r="H7490" s="168">
        <v>0</v>
      </c>
      <c r="I7490" s="168">
        <v>2.7</v>
      </c>
      <c r="J7490" s="168">
        <v>3.9</v>
      </c>
      <c r="K7490" s="168">
        <v>284.7</v>
      </c>
      <c r="L7490" s="168">
        <v>39</v>
      </c>
      <c r="M7490" s="168">
        <v>10.8</v>
      </c>
      <c r="N7490" s="168">
        <v>962.6</v>
      </c>
    </row>
    <row r="7491" spans="1:14" x14ac:dyDescent="0.2">
      <c r="A7491" s="168">
        <v>2019</v>
      </c>
      <c r="B7491" s="168">
        <v>11</v>
      </c>
      <c r="C7491" s="168">
        <v>8</v>
      </c>
      <c r="D7491" s="168">
        <v>23</v>
      </c>
      <c r="E7491" s="168">
        <v>30</v>
      </c>
      <c r="F7491" s="168">
        <v>0</v>
      </c>
      <c r="G7491" s="168">
        <v>0</v>
      </c>
      <c r="H7491" s="168">
        <v>0</v>
      </c>
      <c r="I7491" s="168">
        <v>2.7</v>
      </c>
      <c r="J7491" s="168">
        <v>6.1</v>
      </c>
      <c r="K7491" s="168">
        <v>273.10000000000002</v>
      </c>
      <c r="L7491" s="168">
        <v>45.4</v>
      </c>
      <c r="M7491" s="168">
        <v>10</v>
      </c>
      <c r="N7491" s="168">
        <v>962.8</v>
      </c>
    </row>
    <row r="7492" spans="1:14" x14ac:dyDescent="0.2">
      <c r="A7492" s="168">
        <v>2019</v>
      </c>
      <c r="B7492" s="168">
        <v>11</v>
      </c>
      <c r="C7492" s="168">
        <v>9</v>
      </c>
      <c r="D7492" s="168">
        <v>0</v>
      </c>
      <c r="E7492" s="168">
        <v>30</v>
      </c>
      <c r="F7492" s="168">
        <v>0</v>
      </c>
      <c r="G7492" s="168">
        <v>0</v>
      </c>
      <c r="H7492" s="168">
        <v>0</v>
      </c>
      <c r="I7492" s="168">
        <v>2.6</v>
      </c>
      <c r="J7492" s="168">
        <v>8.3000000000000007</v>
      </c>
      <c r="K7492" s="168">
        <v>301.3</v>
      </c>
      <c r="L7492" s="168">
        <v>44.8</v>
      </c>
      <c r="M7492" s="168">
        <v>10.4</v>
      </c>
      <c r="N7492" s="168">
        <v>962.8</v>
      </c>
    </row>
    <row r="7493" spans="1:14" x14ac:dyDescent="0.2">
      <c r="A7493" s="168">
        <v>2019</v>
      </c>
      <c r="B7493" s="168">
        <v>11</v>
      </c>
      <c r="C7493" s="168">
        <v>9</v>
      </c>
      <c r="D7493" s="168">
        <v>1</v>
      </c>
      <c r="E7493" s="168">
        <v>30</v>
      </c>
      <c r="F7493" s="168">
        <v>0</v>
      </c>
      <c r="G7493" s="168">
        <v>0</v>
      </c>
      <c r="H7493" s="168">
        <v>0</v>
      </c>
      <c r="I7493" s="168">
        <v>2.2000000000000002</v>
      </c>
      <c r="J7493" s="168">
        <v>8.8000000000000007</v>
      </c>
      <c r="K7493" s="168">
        <v>323</v>
      </c>
      <c r="L7493" s="168">
        <v>44.7</v>
      </c>
      <c r="M7493" s="168">
        <v>10.6</v>
      </c>
      <c r="N7493" s="168">
        <v>962.4</v>
      </c>
    </row>
    <row r="7494" spans="1:14" x14ac:dyDescent="0.2">
      <c r="A7494" s="168">
        <v>2019</v>
      </c>
      <c r="B7494" s="168">
        <v>11</v>
      </c>
      <c r="C7494" s="168">
        <v>9</v>
      </c>
      <c r="D7494" s="168">
        <v>2</v>
      </c>
      <c r="E7494" s="168">
        <v>30</v>
      </c>
      <c r="F7494" s="168">
        <v>0</v>
      </c>
      <c r="G7494" s="168">
        <v>0</v>
      </c>
      <c r="H7494" s="168">
        <v>0</v>
      </c>
      <c r="I7494" s="168">
        <v>1.8</v>
      </c>
      <c r="J7494" s="168">
        <v>4.0999999999999996</v>
      </c>
      <c r="K7494" s="168">
        <v>271.10000000000002</v>
      </c>
      <c r="L7494" s="168">
        <v>44.1</v>
      </c>
      <c r="M7494" s="168">
        <v>10.4</v>
      </c>
      <c r="N7494" s="168">
        <v>962.6</v>
      </c>
    </row>
    <row r="7495" spans="1:14" x14ac:dyDescent="0.2">
      <c r="A7495" s="168">
        <v>2019</v>
      </c>
      <c r="B7495" s="168">
        <v>11</v>
      </c>
      <c r="C7495" s="168">
        <v>9</v>
      </c>
      <c r="D7495" s="168">
        <v>3</v>
      </c>
      <c r="E7495" s="168">
        <v>30</v>
      </c>
      <c r="F7495" s="168">
        <v>0</v>
      </c>
      <c r="G7495" s="168">
        <v>0</v>
      </c>
      <c r="H7495" s="168">
        <v>0</v>
      </c>
      <c r="I7495" s="168">
        <v>1.5</v>
      </c>
      <c r="J7495" s="168">
        <v>4.8</v>
      </c>
      <c r="K7495" s="168">
        <v>297.3</v>
      </c>
      <c r="L7495" s="168">
        <v>41.1</v>
      </c>
      <c r="M7495" s="168">
        <v>10.8</v>
      </c>
      <c r="N7495" s="168">
        <v>962.5</v>
      </c>
    </row>
    <row r="7496" spans="1:14" x14ac:dyDescent="0.2">
      <c r="A7496" s="168">
        <v>2019</v>
      </c>
      <c r="B7496" s="168">
        <v>11</v>
      </c>
      <c r="C7496" s="168">
        <v>9</v>
      </c>
      <c r="D7496" s="168">
        <v>4</v>
      </c>
      <c r="E7496" s="168">
        <v>30</v>
      </c>
      <c r="F7496" s="168">
        <v>0</v>
      </c>
      <c r="G7496" s="168">
        <v>0</v>
      </c>
      <c r="H7496" s="168">
        <v>0</v>
      </c>
      <c r="I7496" s="168">
        <v>1.2</v>
      </c>
      <c r="J7496" s="168">
        <v>1.6</v>
      </c>
      <c r="K7496" s="168">
        <v>95.1</v>
      </c>
      <c r="L7496" s="168">
        <v>46.9</v>
      </c>
      <c r="M7496" s="168">
        <v>7.4</v>
      </c>
      <c r="N7496" s="168">
        <v>962.3</v>
      </c>
    </row>
    <row r="7497" spans="1:14" x14ac:dyDescent="0.2">
      <c r="A7497" s="168">
        <v>2019</v>
      </c>
      <c r="B7497" s="168">
        <v>11</v>
      </c>
      <c r="C7497" s="168">
        <v>9</v>
      </c>
      <c r="D7497" s="168">
        <v>5</v>
      </c>
      <c r="E7497" s="168">
        <v>30</v>
      </c>
      <c r="F7497" s="168">
        <v>0</v>
      </c>
      <c r="G7497" s="168">
        <v>0</v>
      </c>
      <c r="H7497" s="168">
        <v>0</v>
      </c>
      <c r="I7497" s="168">
        <v>1</v>
      </c>
      <c r="J7497" s="168">
        <v>3.3</v>
      </c>
      <c r="K7497" s="168">
        <v>24.7</v>
      </c>
      <c r="L7497" s="168">
        <v>45.5</v>
      </c>
      <c r="M7497" s="168">
        <v>6.8</v>
      </c>
      <c r="N7497" s="168">
        <v>962.2</v>
      </c>
    </row>
    <row r="7498" spans="1:14" x14ac:dyDescent="0.2">
      <c r="A7498" s="168">
        <v>2019</v>
      </c>
      <c r="B7498" s="168">
        <v>11</v>
      </c>
      <c r="C7498" s="168">
        <v>9</v>
      </c>
      <c r="D7498" s="168">
        <v>6</v>
      </c>
      <c r="E7498" s="168">
        <v>30</v>
      </c>
      <c r="F7498" s="168">
        <v>0</v>
      </c>
      <c r="G7498" s="168">
        <v>0</v>
      </c>
      <c r="H7498" s="168">
        <v>0</v>
      </c>
      <c r="I7498" s="168">
        <v>0.8</v>
      </c>
      <c r="J7498" s="168">
        <v>2.5</v>
      </c>
      <c r="K7498" s="168">
        <v>27.5</v>
      </c>
      <c r="L7498" s="168">
        <v>49.5</v>
      </c>
      <c r="M7498" s="168">
        <v>5.9</v>
      </c>
      <c r="N7498" s="168">
        <v>962.6</v>
      </c>
    </row>
    <row r="7499" spans="1:14" x14ac:dyDescent="0.2">
      <c r="A7499" s="168">
        <v>2019</v>
      </c>
      <c r="B7499" s="168">
        <v>11</v>
      </c>
      <c r="C7499" s="168">
        <v>9</v>
      </c>
      <c r="D7499" s="168">
        <v>7</v>
      </c>
      <c r="E7499" s="168">
        <v>30</v>
      </c>
      <c r="F7499" s="168">
        <v>4</v>
      </c>
      <c r="G7499" s="168">
        <v>29</v>
      </c>
      <c r="H7499" s="168">
        <v>5</v>
      </c>
      <c r="I7499" s="168">
        <v>0.1</v>
      </c>
      <c r="J7499" s="168">
        <v>1.4</v>
      </c>
      <c r="K7499" s="168">
        <v>86.5</v>
      </c>
      <c r="L7499" s="168">
        <v>50.4</v>
      </c>
      <c r="M7499" s="168">
        <v>5.4</v>
      </c>
      <c r="N7499" s="168">
        <v>963.1</v>
      </c>
    </row>
    <row r="7500" spans="1:14" x14ac:dyDescent="0.2">
      <c r="A7500" s="168">
        <v>2019</v>
      </c>
      <c r="B7500" s="168">
        <v>11</v>
      </c>
      <c r="C7500" s="168">
        <v>9</v>
      </c>
      <c r="D7500" s="168">
        <v>8</v>
      </c>
      <c r="E7500" s="168">
        <v>30</v>
      </c>
      <c r="F7500" s="168">
        <v>30</v>
      </c>
      <c r="G7500" s="168">
        <v>565</v>
      </c>
      <c r="H7500" s="168">
        <v>117</v>
      </c>
      <c r="I7500" s="168">
        <v>-3.2</v>
      </c>
      <c r="J7500" s="168">
        <v>1.6</v>
      </c>
      <c r="K7500" s="168">
        <v>39.6</v>
      </c>
      <c r="L7500" s="168">
        <v>46.1</v>
      </c>
      <c r="M7500" s="168">
        <v>7.6</v>
      </c>
      <c r="N7500" s="168">
        <v>963.6</v>
      </c>
    </row>
    <row r="7501" spans="1:14" x14ac:dyDescent="0.2">
      <c r="A7501" s="168">
        <v>2019</v>
      </c>
      <c r="B7501" s="168">
        <v>11</v>
      </c>
      <c r="C7501" s="168">
        <v>9</v>
      </c>
      <c r="D7501" s="168">
        <v>9</v>
      </c>
      <c r="E7501" s="168">
        <v>30</v>
      </c>
      <c r="F7501" s="168">
        <v>48</v>
      </c>
      <c r="G7501" s="168">
        <v>804</v>
      </c>
      <c r="H7501" s="168">
        <v>300</v>
      </c>
      <c r="I7501" s="168">
        <v>-5.6</v>
      </c>
      <c r="J7501" s="168">
        <v>1.2</v>
      </c>
      <c r="K7501" s="168">
        <v>41.9</v>
      </c>
      <c r="L7501" s="168">
        <v>37.299999999999997</v>
      </c>
      <c r="M7501" s="168">
        <v>11.7</v>
      </c>
      <c r="N7501" s="168">
        <v>964.3</v>
      </c>
    </row>
    <row r="7502" spans="1:14" x14ac:dyDescent="0.2">
      <c r="A7502" s="168">
        <v>2019</v>
      </c>
      <c r="B7502" s="168">
        <v>11</v>
      </c>
      <c r="C7502" s="168">
        <v>9</v>
      </c>
      <c r="D7502" s="168">
        <v>10</v>
      </c>
      <c r="E7502" s="168">
        <v>30</v>
      </c>
      <c r="F7502" s="168">
        <v>55</v>
      </c>
      <c r="G7502" s="168">
        <v>898</v>
      </c>
      <c r="H7502" s="168">
        <v>458</v>
      </c>
      <c r="I7502" s="168">
        <v>-6</v>
      </c>
      <c r="J7502" s="168">
        <v>1</v>
      </c>
      <c r="K7502" s="168">
        <v>105.2</v>
      </c>
      <c r="L7502" s="168">
        <v>29.8</v>
      </c>
      <c r="M7502" s="168">
        <v>14.3</v>
      </c>
      <c r="N7502" s="168">
        <v>964.1</v>
      </c>
    </row>
    <row r="7503" spans="1:14" x14ac:dyDescent="0.2">
      <c r="A7503" s="168">
        <v>2019</v>
      </c>
      <c r="B7503" s="168">
        <v>11</v>
      </c>
      <c r="C7503" s="168">
        <v>9</v>
      </c>
      <c r="D7503" s="168">
        <v>11</v>
      </c>
      <c r="E7503" s="168">
        <v>30</v>
      </c>
      <c r="F7503" s="168">
        <v>59</v>
      </c>
      <c r="G7503" s="168">
        <v>939</v>
      </c>
      <c r="H7503" s="168">
        <v>570</v>
      </c>
      <c r="I7503" s="168">
        <v>-6.5</v>
      </c>
      <c r="J7503" s="168">
        <v>1.1000000000000001</v>
      </c>
      <c r="K7503" s="168">
        <v>117.7</v>
      </c>
      <c r="L7503" s="168">
        <v>26</v>
      </c>
      <c r="M7503" s="168">
        <v>15.8</v>
      </c>
      <c r="N7503" s="168">
        <v>963.8</v>
      </c>
    </row>
    <row r="7504" spans="1:14" x14ac:dyDescent="0.2">
      <c r="A7504" s="168">
        <v>2019</v>
      </c>
      <c r="B7504" s="168">
        <v>11</v>
      </c>
      <c r="C7504" s="168">
        <v>9</v>
      </c>
      <c r="D7504" s="168">
        <v>12</v>
      </c>
      <c r="E7504" s="168">
        <v>30</v>
      </c>
      <c r="F7504" s="168">
        <v>60</v>
      </c>
      <c r="G7504" s="168">
        <v>957</v>
      </c>
      <c r="H7504" s="168">
        <v>624</v>
      </c>
      <c r="I7504" s="168">
        <v>-7.3</v>
      </c>
      <c r="J7504" s="168">
        <v>3.4</v>
      </c>
      <c r="K7504" s="168">
        <v>243.9</v>
      </c>
      <c r="L7504" s="168">
        <v>25.8</v>
      </c>
      <c r="M7504" s="168">
        <v>16.5</v>
      </c>
      <c r="N7504" s="168">
        <v>963.1</v>
      </c>
    </row>
    <row r="7505" spans="1:14" x14ac:dyDescent="0.2">
      <c r="A7505" s="168">
        <v>2019</v>
      </c>
      <c r="B7505" s="168">
        <v>11</v>
      </c>
      <c r="C7505" s="168">
        <v>9</v>
      </c>
      <c r="D7505" s="168">
        <v>13</v>
      </c>
      <c r="E7505" s="168">
        <v>30</v>
      </c>
      <c r="F7505" s="168">
        <v>65</v>
      </c>
      <c r="G7505" s="168">
        <v>945</v>
      </c>
      <c r="H7505" s="168">
        <v>617</v>
      </c>
      <c r="I7505" s="168">
        <v>-8.1</v>
      </c>
      <c r="J7505" s="168">
        <v>3.4</v>
      </c>
      <c r="K7505" s="168">
        <v>253.7</v>
      </c>
      <c r="L7505" s="168">
        <v>27.8</v>
      </c>
      <c r="M7505" s="168">
        <v>16.7</v>
      </c>
      <c r="N7505" s="168">
        <v>962.2</v>
      </c>
    </row>
    <row r="7506" spans="1:14" x14ac:dyDescent="0.2">
      <c r="A7506" s="168">
        <v>2019</v>
      </c>
      <c r="B7506" s="168">
        <v>11</v>
      </c>
      <c r="C7506" s="168">
        <v>9</v>
      </c>
      <c r="D7506" s="168">
        <v>14</v>
      </c>
      <c r="E7506" s="168">
        <v>30</v>
      </c>
      <c r="F7506" s="168">
        <v>93</v>
      </c>
      <c r="G7506" s="168">
        <v>830</v>
      </c>
      <c r="H7506" s="168">
        <v>531</v>
      </c>
      <c r="I7506" s="168">
        <v>-8.8000000000000007</v>
      </c>
      <c r="J7506" s="168">
        <v>3.6</v>
      </c>
      <c r="K7506" s="168">
        <v>266.2</v>
      </c>
      <c r="L7506" s="168">
        <v>28.9</v>
      </c>
      <c r="M7506" s="168">
        <v>17.399999999999999</v>
      </c>
      <c r="N7506" s="168">
        <v>961.5</v>
      </c>
    </row>
    <row r="7507" spans="1:14" x14ac:dyDescent="0.2">
      <c r="A7507" s="168">
        <v>2019</v>
      </c>
      <c r="B7507" s="168">
        <v>11</v>
      </c>
      <c r="C7507" s="168">
        <v>9</v>
      </c>
      <c r="D7507" s="168">
        <v>15</v>
      </c>
      <c r="E7507" s="168">
        <v>30</v>
      </c>
      <c r="F7507" s="168">
        <v>91</v>
      </c>
      <c r="G7507" s="168">
        <v>695</v>
      </c>
      <c r="H7507" s="168">
        <v>391</v>
      </c>
      <c r="I7507" s="168">
        <v>-9.1999999999999993</v>
      </c>
      <c r="J7507" s="168">
        <v>4</v>
      </c>
      <c r="K7507" s="168">
        <v>269.7</v>
      </c>
      <c r="L7507" s="168">
        <v>26.7</v>
      </c>
      <c r="M7507" s="168">
        <v>17.399999999999999</v>
      </c>
      <c r="N7507" s="168">
        <v>960.9</v>
      </c>
    </row>
    <row r="7508" spans="1:14" x14ac:dyDescent="0.2">
      <c r="A7508" s="168">
        <v>2019</v>
      </c>
      <c r="B7508" s="168">
        <v>11</v>
      </c>
      <c r="C7508" s="168">
        <v>9</v>
      </c>
      <c r="D7508" s="168">
        <v>16</v>
      </c>
      <c r="E7508" s="168">
        <v>30</v>
      </c>
      <c r="F7508" s="168">
        <v>116</v>
      </c>
      <c r="G7508" s="168">
        <v>53</v>
      </c>
      <c r="H7508" s="168">
        <v>135</v>
      </c>
      <c r="I7508" s="168">
        <v>-9.3000000000000007</v>
      </c>
      <c r="J7508" s="168">
        <v>3.5</v>
      </c>
      <c r="K7508" s="168">
        <v>276.10000000000002</v>
      </c>
      <c r="L7508" s="168">
        <v>27.2</v>
      </c>
      <c r="M7508" s="168">
        <v>16.3</v>
      </c>
      <c r="N7508" s="168">
        <v>960.7</v>
      </c>
    </row>
    <row r="7509" spans="1:14" x14ac:dyDescent="0.2">
      <c r="A7509" s="168">
        <v>2019</v>
      </c>
      <c r="B7509" s="168">
        <v>11</v>
      </c>
      <c r="C7509" s="168">
        <v>9</v>
      </c>
      <c r="D7509" s="168">
        <v>17</v>
      </c>
      <c r="E7509" s="168">
        <v>30</v>
      </c>
      <c r="F7509" s="168">
        <v>36</v>
      </c>
      <c r="G7509" s="168">
        <v>10</v>
      </c>
      <c r="H7509" s="168">
        <v>37</v>
      </c>
      <c r="I7509" s="168">
        <v>-9.3000000000000007</v>
      </c>
      <c r="J7509" s="168">
        <v>2.6</v>
      </c>
      <c r="K7509" s="168">
        <v>276.7</v>
      </c>
      <c r="L7509" s="168">
        <v>38.1</v>
      </c>
      <c r="M7509" s="168">
        <v>14.7</v>
      </c>
      <c r="N7509" s="168">
        <v>960.5</v>
      </c>
    </row>
    <row r="7510" spans="1:14" x14ac:dyDescent="0.2">
      <c r="A7510" s="168">
        <v>2019</v>
      </c>
      <c r="B7510" s="168">
        <v>11</v>
      </c>
      <c r="C7510" s="168">
        <v>9</v>
      </c>
      <c r="D7510" s="168">
        <v>18</v>
      </c>
      <c r="E7510" s="168">
        <v>30</v>
      </c>
      <c r="F7510" s="168">
        <v>0</v>
      </c>
      <c r="G7510" s="168">
        <v>0</v>
      </c>
      <c r="H7510" s="168">
        <v>0</v>
      </c>
      <c r="I7510" s="168">
        <v>-9.1999999999999993</v>
      </c>
      <c r="J7510" s="168">
        <v>1.4</v>
      </c>
      <c r="K7510" s="168">
        <v>239.9</v>
      </c>
      <c r="L7510" s="168">
        <v>49.7</v>
      </c>
      <c r="M7510" s="168">
        <v>12.9</v>
      </c>
      <c r="N7510" s="168">
        <v>960.6</v>
      </c>
    </row>
    <row r="7511" spans="1:14" x14ac:dyDescent="0.2">
      <c r="A7511" s="168">
        <v>2019</v>
      </c>
      <c r="B7511" s="168">
        <v>11</v>
      </c>
      <c r="C7511" s="168">
        <v>9</v>
      </c>
      <c r="D7511" s="168">
        <v>19</v>
      </c>
      <c r="E7511" s="168">
        <v>30</v>
      </c>
      <c r="F7511" s="168">
        <v>0</v>
      </c>
      <c r="G7511" s="168">
        <v>0</v>
      </c>
      <c r="H7511" s="168">
        <v>0</v>
      </c>
      <c r="I7511" s="168">
        <v>-9.1</v>
      </c>
      <c r="J7511" s="168">
        <v>1.5</v>
      </c>
      <c r="K7511" s="168">
        <v>267.8</v>
      </c>
      <c r="L7511" s="168">
        <v>48.1</v>
      </c>
      <c r="M7511" s="168">
        <v>12.2</v>
      </c>
      <c r="N7511" s="168">
        <v>960.8</v>
      </c>
    </row>
    <row r="7512" spans="1:14" x14ac:dyDescent="0.2">
      <c r="A7512" s="168">
        <v>2019</v>
      </c>
      <c r="B7512" s="168">
        <v>11</v>
      </c>
      <c r="C7512" s="168">
        <v>9</v>
      </c>
      <c r="D7512" s="168">
        <v>20</v>
      </c>
      <c r="E7512" s="168">
        <v>30</v>
      </c>
      <c r="F7512" s="168">
        <v>0</v>
      </c>
      <c r="G7512" s="168">
        <v>0</v>
      </c>
      <c r="H7512" s="168">
        <v>0</v>
      </c>
      <c r="I7512" s="168">
        <v>-9.1</v>
      </c>
      <c r="J7512" s="168">
        <v>2</v>
      </c>
      <c r="K7512" s="168">
        <v>207</v>
      </c>
      <c r="L7512" s="168">
        <v>40.6</v>
      </c>
      <c r="M7512" s="168">
        <v>13.3</v>
      </c>
      <c r="N7512" s="168">
        <v>960.6</v>
      </c>
    </row>
    <row r="7513" spans="1:14" x14ac:dyDescent="0.2">
      <c r="A7513" s="168">
        <v>2019</v>
      </c>
      <c r="B7513" s="168">
        <v>11</v>
      </c>
      <c r="C7513" s="168">
        <v>9</v>
      </c>
      <c r="D7513" s="168">
        <v>21</v>
      </c>
      <c r="E7513" s="168">
        <v>30</v>
      </c>
      <c r="F7513" s="168">
        <v>0</v>
      </c>
      <c r="G7513" s="168">
        <v>0</v>
      </c>
      <c r="H7513" s="168">
        <v>0</v>
      </c>
      <c r="I7513" s="168">
        <v>-9</v>
      </c>
      <c r="J7513" s="168">
        <v>3.7</v>
      </c>
      <c r="K7513" s="168">
        <v>227.8</v>
      </c>
      <c r="L7513" s="168">
        <v>40.1</v>
      </c>
      <c r="M7513" s="168">
        <v>14.9</v>
      </c>
      <c r="N7513" s="168">
        <v>960.2</v>
      </c>
    </row>
    <row r="7514" spans="1:14" x14ac:dyDescent="0.2">
      <c r="A7514" s="168">
        <v>2019</v>
      </c>
      <c r="B7514" s="168">
        <v>11</v>
      </c>
      <c r="C7514" s="168">
        <v>9</v>
      </c>
      <c r="D7514" s="168">
        <v>22</v>
      </c>
      <c r="E7514" s="168">
        <v>30</v>
      </c>
      <c r="F7514" s="168">
        <v>0</v>
      </c>
      <c r="G7514" s="168">
        <v>0</v>
      </c>
      <c r="H7514" s="168">
        <v>0</v>
      </c>
      <c r="I7514" s="168">
        <v>-9</v>
      </c>
      <c r="J7514" s="168">
        <v>5.4</v>
      </c>
      <c r="K7514" s="168">
        <v>272.10000000000002</v>
      </c>
      <c r="L7514" s="168">
        <v>46.2</v>
      </c>
      <c r="M7514" s="168">
        <v>15.9</v>
      </c>
      <c r="N7514" s="168">
        <v>959.8</v>
      </c>
    </row>
    <row r="7515" spans="1:14" x14ac:dyDescent="0.2">
      <c r="A7515" s="168">
        <v>2019</v>
      </c>
      <c r="B7515" s="168">
        <v>11</v>
      </c>
      <c r="C7515" s="168">
        <v>9</v>
      </c>
      <c r="D7515" s="168">
        <v>23</v>
      </c>
      <c r="E7515" s="168">
        <v>30</v>
      </c>
      <c r="F7515" s="168">
        <v>0</v>
      </c>
      <c r="G7515" s="168">
        <v>0</v>
      </c>
      <c r="H7515" s="168">
        <v>0</v>
      </c>
      <c r="I7515" s="168">
        <v>-9.1</v>
      </c>
      <c r="J7515" s="168">
        <v>5.7</v>
      </c>
      <c r="K7515" s="168">
        <v>272.60000000000002</v>
      </c>
      <c r="L7515" s="168">
        <v>48.4</v>
      </c>
      <c r="M7515" s="168">
        <v>16.3</v>
      </c>
      <c r="N7515" s="168">
        <v>959.2</v>
      </c>
    </row>
    <row r="7516" spans="1:14" x14ac:dyDescent="0.2">
      <c r="A7516" s="168">
        <v>2019</v>
      </c>
      <c r="B7516" s="168">
        <v>11</v>
      </c>
      <c r="C7516" s="168">
        <v>10</v>
      </c>
      <c r="D7516" s="168">
        <v>0</v>
      </c>
      <c r="E7516" s="168">
        <v>30</v>
      </c>
      <c r="F7516" s="168">
        <v>0</v>
      </c>
      <c r="G7516" s="168">
        <v>0</v>
      </c>
      <c r="H7516" s="168">
        <v>0</v>
      </c>
      <c r="I7516" s="168">
        <v>-9.3000000000000007</v>
      </c>
      <c r="J7516" s="168">
        <v>5.2</v>
      </c>
      <c r="K7516" s="168">
        <v>269</v>
      </c>
      <c r="L7516" s="168">
        <v>52.8</v>
      </c>
      <c r="M7516" s="168">
        <v>15.9</v>
      </c>
      <c r="N7516" s="168">
        <v>958.5</v>
      </c>
    </row>
    <row r="7517" spans="1:14" x14ac:dyDescent="0.2">
      <c r="A7517" s="168">
        <v>2019</v>
      </c>
      <c r="B7517" s="168">
        <v>11</v>
      </c>
      <c r="C7517" s="168">
        <v>10</v>
      </c>
      <c r="D7517" s="168">
        <v>1</v>
      </c>
      <c r="E7517" s="168">
        <v>30</v>
      </c>
      <c r="F7517" s="168">
        <v>0</v>
      </c>
      <c r="G7517" s="168">
        <v>0</v>
      </c>
      <c r="H7517" s="168">
        <v>0</v>
      </c>
      <c r="I7517" s="168">
        <v>-9.5</v>
      </c>
      <c r="J7517" s="168">
        <v>7.6</v>
      </c>
      <c r="K7517" s="168">
        <v>283.60000000000002</v>
      </c>
      <c r="L7517" s="168">
        <v>57.5</v>
      </c>
      <c r="M7517" s="168">
        <v>15.6</v>
      </c>
      <c r="N7517" s="168">
        <v>957.3</v>
      </c>
    </row>
    <row r="7518" spans="1:14" x14ac:dyDescent="0.2">
      <c r="A7518" s="168">
        <v>2019</v>
      </c>
      <c r="B7518" s="168">
        <v>11</v>
      </c>
      <c r="C7518" s="168">
        <v>10</v>
      </c>
      <c r="D7518" s="168">
        <v>2</v>
      </c>
      <c r="E7518" s="168">
        <v>30</v>
      </c>
      <c r="F7518" s="168">
        <v>0</v>
      </c>
      <c r="G7518" s="168">
        <v>0</v>
      </c>
      <c r="H7518" s="168">
        <v>0</v>
      </c>
      <c r="I7518" s="168">
        <v>-9.4</v>
      </c>
      <c r="J7518" s="168">
        <v>9.8000000000000007</v>
      </c>
      <c r="K7518" s="168">
        <v>263.3</v>
      </c>
      <c r="L7518" s="168">
        <v>55.7</v>
      </c>
      <c r="M7518" s="168">
        <v>15.8</v>
      </c>
      <c r="N7518" s="168">
        <v>956.3</v>
      </c>
    </row>
    <row r="7519" spans="1:14" x14ac:dyDescent="0.2">
      <c r="A7519" s="168">
        <v>2019</v>
      </c>
      <c r="B7519" s="168">
        <v>11</v>
      </c>
      <c r="C7519" s="168">
        <v>10</v>
      </c>
      <c r="D7519" s="168">
        <v>3</v>
      </c>
      <c r="E7519" s="168">
        <v>30</v>
      </c>
      <c r="F7519" s="168">
        <v>0</v>
      </c>
      <c r="G7519" s="168">
        <v>0</v>
      </c>
      <c r="H7519" s="168">
        <v>0</v>
      </c>
      <c r="I7519" s="168">
        <v>-9.1999999999999993</v>
      </c>
      <c r="J7519" s="168">
        <v>10.7</v>
      </c>
      <c r="K7519" s="168">
        <v>259.8</v>
      </c>
      <c r="L7519" s="168">
        <v>50.6</v>
      </c>
      <c r="M7519" s="168">
        <v>15.7</v>
      </c>
      <c r="N7519" s="168">
        <v>955.4</v>
      </c>
    </row>
    <row r="7520" spans="1:14" x14ac:dyDescent="0.2">
      <c r="A7520" s="168">
        <v>2019</v>
      </c>
      <c r="B7520" s="168">
        <v>11</v>
      </c>
      <c r="C7520" s="168">
        <v>10</v>
      </c>
      <c r="D7520" s="168">
        <v>4</v>
      </c>
      <c r="E7520" s="168">
        <v>30</v>
      </c>
      <c r="F7520" s="168">
        <v>0</v>
      </c>
      <c r="G7520" s="168">
        <v>0</v>
      </c>
      <c r="H7520" s="168">
        <v>0</v>
      </c>
      <c r="I7520" s="168">
        <v>-8.9</v>
      </c>
      <c r="J7520" s="168">
        <v>9.1999999999999993</v>
      </c>
      <c r="K7520" s="168">
        <v>251.1</v>
      </c>
      <c r="L7520" s="168">
        <v>50.9</v>
      </c>
      <c r="M7520" s="168">
        <v>14.8</v>
      </c>
      <c r="N7520" s="168">
        <v>955</v>
      </c>
    </row>
    <row r="7521" spans="1:14" x14ac:dyDescent="0.2">
      <c r="A7521" s="168">
        <v>2019</v>
      </c>
      <c r="B7521" s="168">
        <v>11</v>
      </c>
      <c r="C7521" s="168">
        <v>10</v>
      </c>
      <c r="D7521" s="168">
        <v>5</v>
      </c>
      <c r="E7521" s="168">
        <v>30</v>
      </c>
      <c r="F7521" s="168">
        <v>0</v>
      </c>
      <c r="G7521" s="168">
        <v>0</v>
      </c>
      <c r="H7521" s="168">
        <v>0</v>
      </c>
      <c r="I7521" s="168">
        <v>-8.5</v>
      </c>
      <c r="J7521" s="168">
        <v>6</v>
      </c>
      <c r="K7521" s="168">
        <v>243.4</v>
      </c>
      <c r="L7521" s="168">
        <v>51.1</v>
      </c>
      <c r="M7521" s="168">
        <v>13.8</v>
      </c>
      <c r="N7521" s="168">
        <v>955.1</v>
      </c>
    </row>
    <row r="7522" spans="1:14" x14ac:dyDescent="0.2">
      <c r="A7522" s="168">
        <v>2019</v>
      </c>
      <c r="B7522" s="168">
        <v>11</v>
      </c>
      <c r="C7522" s="168">
        <v>10</v>
      </c>
      <c r="D7522" s="168">
        <v>6</v>
      </c>
      <c r="E7522" s="168">
        <v>30</v>
      </c>
      <c r="F7522" s="168">
        <v>0</v>
      </c>
      <c r="G7522" s="168">
        <v>0</v>
      </c>
      <c r="H7522" s="168">
        <v>0</v>
      </c>
      <c r="I7522" s="168">
        <v>-8.1999999999999993</v>
      </c>
      <c r="J7522" s="168">
        <v>3.7</v>
      </c>
      <c r="K7522" s="168">
        <v>230.1</v>
      </c>
      <c r="L7522" s="168">
        <v>50.9</v>
      </c>
      <c r="M7522" s="168">
        <v>13.5</v>
      </c>
      <c r="N7522" s="168">
        <v>955</v>
      </c>
    </row>
    <row r="7523" spans="1:14" x14ac:dyDescent="0.2">
      <c r="A7523" s="168">
        <v>2019</v>
      </c>
      <c r="B7523" s="168">
        <v>11</v>
      </c>
      <c r="C7523" s="168">
        <v>10</v>
      </c>
      <c r="D7523" s="168">
        <v>7</v>
      </c>
      <c r="E7523" s="168">
        <v>30</v>
      </c>
      <c r="F7523" s="168">
        <v>2</v>
      </c>
      <c r="G7523" s="168">
        <v>0</v>
      </c>
      <c r="H7523" s="168">
        <v>2</v>
      </c>
      <c r="I7523" s="168">
        <v>-8</v>
      </c>
      <c r="J7523" s="168">
        <v>3.2</v>
      </c>
      <c r="K7523" s="168">
        <v>216</v>
      </c>
      <c r="L7523" s="168">
        <v>47.4</v>
      </c>
      <c r="M7523" s="168">
        <v>13.4</v>
      </c>
      <c r="N7523" s="168">
        <v>955</v>
      </c>
    </row>
    <row r="7524" spans="1:14" x14ac:dyDescent="0.2">
      <c r="A7524" s="168">
        <v>2019</v>
      </c>
      <c r="B7524" s="168">
        <v>11</v>
      </c>
      <c r="C7524" s="168">
        <v>10</v>
      </c>
      <c r="D7524" s="168">
        <v>8</v>
      </c>
      <c r="E7524" s="168">
        <v>30</v>
      </c>
      <c r="F7524" s="168">
        <v>35</v>
      </c>
      <c r="G7524" s="168">
        <v>0</v>
      </c>
      <c r="H7524" s="168">
        <v>35</v>
      </c>
      <c r="I7524" s="168">
        <v>-7.9</v>
      </c>
      <c r="J7524" s="168">
        <v>3</v>
      </c>
      <c r="K7524" s="168">
        <v>148.4</v>
      </c>
      <c r="L7524" s="168">
        <v>41.7</v>
      </c>
      <c r="M7524" s="168">
        <v>14.2</v>
      </c>
      <c r="N7524" s="168">
        <v>955.5</v>
      </c>
    </row>
    <row r="7525" spans="1:14" x14ac:dyDescent="0.2">
      <c r="A7525" s="168">
        <v>2019</v>
      </c>
      <c r="B7525" s="168">
        <v>11</v>
      </c>
      <c r="C7525" s="168">
        <v>10</v>
      </c>
      <c r="D7525" s="168">
        <v>9</v>
      </c>
      <c r="E7525" s="168">
        <v>30</v>
      </c>
      <c r="F7525" s="168">
        <v>87</v>
      </c>
      <c r="G7525" s="168">
        <v>0</v>
      </c>
      <c r="H7525" s="168">
        <v>87</v>
      </c>
      <c r="I7525" s="168">
        <v>-8.1999999999999993</v>
      </c>
      <c r="J7525" s="168">
        <v>4.5999999999999996</v>
      </c>
      <c r="K7525" s="168">
        <v>165.7</v>
      </c>
      <c r="L7525" s="168">
        <v>43.6</v>
      </c>
      <c r="M7525" s="168">
        <v>14.4</v>
      </c>
      <c r="N7525" s="168">
        <v>956.8</v>
      </c>
    </row>
    <row r="7526" spans="1:14" x14ac:dyDescent="0.2">
      <c r="A7526" s="168">
        <v>2019</v>
      </c>
      <c r="B7526" s="168">
        <v>11</v>
      </c>
      <c r="C7526" s="168">
        <v>10</v>
      </c>
      <c r="D7526" s="168">
        <v>10</v>
      </c>
      <c r="E7526" s="168">
        <v>30</v>
      </c>
      <c r="F7526" s="168">
        <v>184</v>
      </c>
      <c r="G7526" s="168">
        <v>2</v>
      </c>
      <c r="H7526" s="168">
        <v>186</v>
      </c>
      <c r="I7526" s="168">
        <v>-8.6</v>
      </c>
      <c r="J7526" s="168">
        <v>5.9</v>
      </c>
      <c r="K7526" s="168">
        <v>251.2</v>
      </c>
      <c r="L7526" s="168">
        <v>43</v>
      </c>
      <c r="M7526" s="168">
        <v>13.9</v>
      </c>
      <c r="N7526" s="168">
        <v>957.7</v>
      </c>
    </row>
    <row r="7527" spans="1:14" x14ac:dyDescent="0.2">
      <c r="A7527" s="168">
        <v>2019</v>
      </c>
      <c r="B7527" s="168">
        <v>11</v>
      </c>
      <c r="C7527" s="168">
        <v>10</v>
      </c>
      <c r="D7527" s="168">
        <v>11</v>
      </c>
      <c r="E7527" s="168">
        <v>30</v>
      </c>
      <c r="F7527" s="168">
        <v>247</v>
      </c>
      <c r="G7527" s="168">
        <v>121</v>
      </c>
      <c r="H7527" s="168">
        <v>319</v>
      </c>
      <c r="I7527" s="168">
        <v>-9.1999999999999993</v>
      </c>
      <c r="J7527" s="168">
        <v>6.6</v>
      </c>
      <c r="K7527" s="168">
        <v>324.39999999999998</v>
      </c>
      <c r="L7527" s="168">
        <v>45.5</v>
      </c>
      <c r="M7527" s="168">
        <v>12.9</v>
      </c>
      <c r="N7527" s="168">
        <v>958.6</v>
      </c>
    </row>
    <row r="7528" spans="1:14" x14ac:dyDescent="0.2">
      <c r="A7528" s="168">
        <v>2019</v>
      </c>
      <c r="B7528" s="168">
        <v>11</v>
      </c>
      <c r="C7528" s="168">
        <v>10</v>
      </c>
      <c r="D7528" s="168">
        <v>12</v>
      </c>
      <c r="E7528" s="168">
        <v>30</v>
      </c>
      <c r="F7528" s="168">
        <v>279</v>
      </c>
      <c r="G7528" s="168">
        <v>263</v>
      </c>
      <c r="H7528" s="168">
        <v>439</v>
      </c>
      <c r="I7528" s="168">
        <v>-9.8000000000000007</v>
      </c>
      <c r="J7528" s="168">
        <v>5.9</v>
      </c>
      <c r="K7528" s="168">
        <v>315.60000000000002</v>
      </c>
      <c r="L7528" s="168">
        <v>38.1</v>
      </c>
      <c r="M7528" s="168">
        <v>14.3</v>
      </c>
      <c r="N7528" s="168">
        <v>958.1</v>
      </c>
    </row>
    <row r="7529" spans="1:14" x14ac:dyDescent="0.2">
      <c r="A7529" s="168">
        <v>2019</v>
      </c>
      <c r="B7529" s="168">
        <v>11</v>
      </c>
      <c r="C7529" s="168">
        <v>10</v>
      </c>
      <c r="D7529" s="168">
        <v>13</v>
      </c>
      <c r="E7529" s="168">
        <v>30</v>
      </c>
      <c r="F7529" s="168">
        <v>215</v>
      </c>
      <c r="G7529" s="168">
        <v>2</v>
      </c>
      <c r="H7529" s="168">
        <v>218</v>
      </c>
      <c r="I7529" s="168">
        <v>-10.4</v>
      </c>
      <c r="J7529" s="168">
        <v>7.3</v>
      </c>
      <c r="K7529" s="168">
        <v>288.39999999999998</v>
      </c>
      <c r="L7529" s="168">
        <v>32.299999999999997</v>
      </c>
      <c r="M7529" s="168">
        <v>14</v>
      </c>
      <c r="N7529" s="168">
        <v>957</v>
      </c>
    </row>
    <row r="7530" spans="1:14" x14ac:dyDescent="0.2">
      <c r="A7530" s="168">
        <v>2019</v>
      </c>
      <c r="B7530" s="168">
        <v>11</v>
      </c>
      <c r="C7530" s="168">
        <v>10</v>
      </c>
      <c r="D7530" s="168">
        <v>14</v>
      </c>
      <c r="E7530" s="168">
        <v>30</v>
      </c>
      <c r="F7530" s="168">
        <v>151</v>
      </c>
      <c r="G7530" s="168">
        <v>1</v>
      </c>
      <c r="H7530" s="168">
        <v>152</v>
      </c>
      <c r="I7530" s="168">
        <v>-10.8</v>
      </c>
      <c r="J7530" s="168">
        <v>6.3</v>
      </c>
      <c r="K7530" s="168">
        <v>285.3</v>
      </c>
      <c r="L7530" s="168">
        <v>33.6</v>
      </c>
      <c r="M7530" s="168">
        <v>13.7</v>
      </c>
      <c r="N7530" s="168">
        <v>957.2</v>
      </c>
    </row>
    <row r="7531" spans="1:14" x14ac:dyDescent="0.2">
      <c r="A7531" s="168">
        <v>2019</v>
      </c>
      <c r="B7531" s="168">
        <v>11</v>
      </c>
      <c r="C7531" s="168">
        <v>10</v>
      </c>
      <c r="D7531" s="168">
        <v>15</v>
      </c>
      <c r="E7531" s="168">
        <v>30</v>
      </c>
      <c r="F7531" s="168">
        <v>115</v>
      </c>
      <c r="G7531" s="168">
        <v>0</v>
      </c>
      <c r="H7531" s="168">
        <v>116</v>
      </c>
      <c r="I7531" s="168">
        <v>-11.1</v>
      </c>
      <c r="J7531" s="168">
        <v>7.3</v>
      </c>
      <c r="K7531" s="168">
        <v>291.5</v>
      </c>
      <c r="L7531" s="168">
        <v>37.1</v>
      </c>
      <c r="M7531" s="168">
        <v>13.3</v>
      </c>
      <c r="N7531" s="168">
        <v>957</v>
      </c>
    </row>
    <row r="7532" spans="1:14" x14ac:dyDescent="0.2">
      <c r="A7532" s="168">
        <v>2019</v>
      </c>
      <c r="B7532" s="168">
        <v>11</v>
      </c>
      <c r="C7532" s="168">
        <v>10</v>
      </c>
      <c r="D7532" s="168">
        <v>16</v>
      </c>
      <c r="E7532" s="168">
        <v>30</v>
      </c>
      <c r="F7532" s="168">
        <v>69</v>
      </c>
      <c r="G7532" s="168">
        <v>0</v>
      </c>
      <c r="H7532" s="168">
        <v>69</v>
      </c>
      <c r="I7532" s="168">
        <v>-11.2</v>
      </c>
      <c r="J7532" s="168">
        <v>6</v>
      </c>
      <c r="K7532" s="168">
        <v>278.60000000000002</v>
      </c>
      <c r="L7532" s="168">
        <v>34.200000000000003</v>
      </c>
      <c r="M7532" s="168">
        <v>13.3</v>
      </c>
      <c r="N7532" s="168">
        <v>957</v>
      </c>
    </row>
    <row r="7533" spans="1:14" x14ac:dyDescent="0.2">
      <c r="A7533" s="168">
        <v>2019</v>
      </c>
      <c r="B7533" s="168">
        <v>11</v>
      </c>
      <c r="C7533" s="168">
        <v>10</v>
      </c>
      <c r="D7533" s="168">
        <v>17</v>
      </c>
      <c r="E7533" s="168">
        <v>30</v>
      </c>
      <c r="F7533" s="168">
        <v>22</v>
      </c>
      <c r="G7533" s="168">
        <v>1</v>
      </c>
      <c r="H7533" s="168">
        <v>22</v>
      </c>
      <c r="I7533" s="168">
        <v>-11.2</v>
      </c>
      <c r="J7533" s="168">
        <v>7.9</v>
      </c>
      <c r="K7533" s="168">
        <v>304.2</v>
      </c>
      <c r="L7533" s="168">
        <v>35.9</v>
      </c>
      <c r="M7533" s="168">
        <v>12.9</v>
      </c>
      <c r="N7533" s="168">
        <v>956.6</v>
      </c>
    </row>
    <row r="7534" spans="1:14" x14ac:dyDescent="0.2">
      <c r="A7534" s="168">
        <v>2019</v>
      </c>
      <c r="B7534" s="168">
        <v>11</v>
      </c>
      <c r="C7534" s="168">
        <v>10</v>
      </c>
      <c r="D7534" s="168">
        <v>18</v>
      </c>
      <c r="E7534" s="168">
        <v>30</v>
      </c>
      <c r="F7534" s="168">
        <v>0</v>
      </c>
      <c r="G7534" s="168">
        <v>0</v>
      </c>
      <c r="H7534" s="168">
        <v>0</v>
      </c>
      <c r="I7534" s="168">
        <v>-11.1</v>
      </c>
      <c r="J7534" s="168">
        <v>4.2</v>
      </c>
      <c r="K7534" s="168">
        <v>271.8</v>
      </c>
      <c r="L7534" s="168">
        <v>39.5</v>
      </c>
      <c r="M7534" s="168">
        <v>12.1</v>
      </c>
      <c r="N7534" s="168">
        <v>957.8</v>
      </c>
    </row>
    <row r="7535" spans="1:14" x14ac:dyDescent="0.2">
      <c r="A7535" s="168">
        <v>2019</v>
      </c>
      <c r="B7535" s="168">
        <v>11</v>
      </c>
      <c r="C7535" s="168">
        <v>10</v>
      </c>
      <c r="D7535" s="168">
        <v>19</v>
      </c>
      <c r="E7535" s="168">
        <v>30</v>
      </c>
      <c r="F7535" s="168">
        <v>0</v>
      </c>
      <c r="G7535" s="168">
        <v>0</v>
      </c>
      <c r="H7535" s="168">
        <v>0</v>
      </c>
      <c r="I7535" s="168">
        <v>-11</v>
      </c>
      <c r="J7535" s="168">
        <v>4.9000000000000004</v>
      </c>
      <c r="K7535" s="168">
        <v>281.10000000000002</v>
      </c>
      <c r="L7535" s="168">
        <v>43.5</v>
      </c>
      <c r="M7535" s="168">
        <v>11.3</v>
      </c>
      <c r="N7535" s="168">
        <v>958.4</v>
      </c>
    </row>
    <row r="7536" spans="1:14" x14ac:dyDescent="0.2">
      <c r="A7536" s="168">
        <v>2019</v>
      </c>
      <c r="B7536" s="168">
        <v>11</v>
      </c>
      <c r="C7536" s="168">
        <v>10</v>
      </c>
      <c r="D7536" s="168">
        <v>20</v>
      </c>
      <c r="E7536" s="168">
        <v>30</v>
      </c>
      <c r="F7536" s="168">
        <v>0</v>
      </c>
      <c r="G7536" s="168">
        <v>0</v>
      </c>
      <c r="H7536" s="168">
        <v>0</v>
      </c>
      <c r="I7536" s="168">
        <v>-10.8</v>
      </c>
      <c r="J7536" s="168">
        <v>4</v>
      </c>
      <c r="K7536" s="168">
        <v>250.3</v>
      </c>
      <c r="L7536" s="168">
        <v>48.7</v>
      </c>
      <c r="M7536" s="168">
        <v>10.5</v>
      </c>
      <c r="N7536" s="168">
        <v>958.4</v>
      </c>
    </row>
    <row r="7537" spans="1:14" x14ac:dyDescent="0.2">
      <c r="A7537" s="168">
        <v>2019</v>
      </c>
      <c r="B7537" s="168">
        <v>11</v>
      </c>
      <c r="C7537" s="168">
        <v>10</v>
      </c>
      <c r="D7537" s="168">
        <v>21</v>
      </c>
      <c r="E7537" s="168">
        <v>30</v>
      </c>
      <c r="F7537" s="168">
        <v>0</v>
      </c>
      <c r="G7537" s="168">
        <v>0</v>
      </c>
      <c r="H7537" s="168">
        <v>0</v>
      </c>
      <c r="I7537" s="168">
        <v>-10.6</v>
      </c>
      <c r="J7537" s="168">
        <v>4.3</v>
      </c>
      <c r="K7537" s="168">
        <v>237.6</v>
      </c>
      <c r="L7537" s="168">
        <v>54.8</v>
      </c>
      <c r="M7537" s="168">
        <v>9.9</v>
      </c>
      <c r="N7537" s="168">
        <v>958.4</v>
      </c>
    </row>
    <row r="7538" spans="1:14" x14ac:dyDescent="0.2">
      <c r="A7538" s="168">
        <v>2019</v>
      </c>
      <c r="B7538" s="168">
        <v>11</v>
      </c>
      <c r="C7538" s="168">
        <v>10</v>
      </c>
      <c r="D7538" s="168">
        <v>22</v>
      </c>
      <c r="E7538" s="168">
        <v>30</v>
      </c>
      <c r="F7538" s="168">
        <v>0</v>
      </c>
      <c r="G7538" s="168">
        <v>0</v>
      </c>
      <c r="H7538" s="168">
        <v>0</v>
      </c>
      <c r="I7538" s="168">
        <v>-10.3</v>
      </c>
      <c r="J7538" s="168">
        <v>2.6</v>
      </c>
      <c r="K7538" s="168">
        <v>223.6</v>
      </c>
      <c r="L7538" s="168">
        <v>54</v>
      </c>
      <c r="M7538" s="168">
        <v>10</v>
      </c>
      <c r="N7538" s="168">
        <v>957.9</v>
      </c>
    </row>
    <row r="7539" spans="1:14" x14ac:dyDescent="0.2">
      <c r="A7539" s="168">
        <v>2019</v>
      </c>
      <c r="B7539" s="168">
        <v>11</v>
      </c>
      <c r="C7539" s="168">
        <v>10</v>
      </c>
      <c r="D7539" s="168">
        <v>23</v>
      </c>
      <c r="E7539" s="168">
        <v>30</v>
      </c>
      <c r="F7539" s="168">
        <v>0</v>
      </c>
      <c r="G7539" s="168">
        <v>0</v>
      </c>
      <c r="H7539" s="168">
        <v>0</v>
      </c>
      <c r="I7539" s="168">
        <v>-10</v>
      </c>
      <c r="J7539" s="168">
        <v>4.9000000000000004</v>
      </c>
      <c r="K7539" s="168">
        <v>287.10000000000002</v>
      </c>
      <c r="L7539" s="168">
        <v>51.6</v>
      </c>
      <c r="M7539" s="168">
        <v>10.5</v>
      </c>
      <c r="N7539" s="168">
        <v>958</v>
      </c>
    </row>
    <row r="7540" spans="1:14" x14ac:dyDescent="0.2">
      <c r="A7540" s="168">
        <v>2019</v>
      </c>
      <c r="B7540" s="168">
        <v>11</v>
      </c>
      <c r="C7540" s="168">
        <v>11</v>
      </c>
      <c r="D7540" s="168">
        <v>0</v>
      </c>
      <c r="E7540" s="168">
        <v>30</v>
      </c>
      <c r="F7540" s="168">
        <v>0</v>
      </c>
      <c r="G7540" s="168">
        <v>0</v>
      </c>
      <c r="H7540" s="168">
        <v>0</v>
      </c>
      <c r="I7540" s="168">
        <v>-9.6999999999999993</v>
      </c>
      <c r="J7540" s="168">
        <v>7.4</v>
      </c>
      <c r="K7540" s="168">
        <v>303.89999999999998</v>
      </c>
      <c r="L7540" s="168">
        <v>49.4</v>
      </c>
      <c r="M7540" s="168">
        <v>11</v>
      </c>
      <c r="N7540" s="168">
        <v>958.5</v>
      </c>
    </row>
    <row r="7541" spans="1:14" x14ac:dyDescent="0.2">
      <c r="A7541" s="168">
        <v>2019</v>
      </c>
      <c r="B7541" s="168">
        <v>11</v>
      </c>
      <c r="C7541" s="168">
        <v>11</v>
      </c>
      <c r="D7541" s="168">
        <v>1</v>
      </c>
      <c r="E7541" s="168">
        <v>30</v>
      </c>
      <c r="F7541" s="168">
        <v>0</v>
      </c>
      <c r="G7541" s="168">
        <v>0</v>
      </c>
      <c r="H7541" s="168">
        <v>0</v>
      </c>
      <c r="I7541" s="168">
        <v>-9.5</v>
      </c>
      <c r="J7541" s="168">
        <v>4.5999999999999996</v>
      </c>
      <c r="K7541" s="168">
        <v>246.4</v>
      </c>
      <c r="L7541" s="168">
        <v>50.9</v>
      </c>
      <c r="M7541" s="168">
        <v>10.7</v>
      </c>
      <c r="N7541" s="168">
        <v>959.5</v>
      </c>
    </row>
    <row r="7542" spans="1:14" x14ac:dyDescent="0.2">
      <c r="A7542" s="168">
        <v>2019</v>
      </c>
      <c r="B7542" s="168">
        <v>11</v>
      </c>
      <c r="C7542" s="168">
        <v>11</v>
      </c>
      <c r="D7542" s="168">
        <v>2</v>
      </c>
      <c r="E7542" s="168">
        <v>30</v>
      </c>
      <c r="F7542" s="168">
        <v>0</v>
      </c>
      <c r="G7542" s="168">
        <v>0</v>
      </c>
      <c r="H7542" s="168">
        <v>0</v>
      </c>
      <c r="I7542" s="168">
        <v>-9.4</v>
      </c>
      <c r="J7542" s="168">
        <v>6.6</v>
      </c>
      <c r="K7542" s="168">
        <v>275.39999999999998</v>
      </c>
      <c r="L7542" s="168">
        <v>51</v>
      </c>
      <c r="M7542" s="168">
        <v>10.5</v>
      </c>
      <c r="N7542" s="168">
        <v>959.2</v>
      </c>
    </row>
    <row r="7543" spans="1:14" x14ac:dyDescent="0.2">
      <c r="A7543" s="168">
        <v>2019</v>
      </c>
      <c r="B7543" s="168">
        <v>11</v>
      </c>
      <c r="C7543" s="168">
        <v>11</v>
      </c>
      <c r="D7543" s="168">
        <v>3</v>
      </c>
      <c r="E7543" s="168">
        <v>30</v>
      </c>
      <c r="F7543" s="168">
        <v>0</v>
      </c>
      <c r="G7543" s="168">
        <v>0</v>
      </c>
      <c r="H7543" s="168">
        <v>0</v>
      </c>
      <c r="I7543" s="168">
        <v>-9.1999999999999993</v>
      </c>
      <c r="J7543" s="168">
        <v>7.6</v>
      </c>
      <c r="K7543" s="168">
        <v>293.8</v>
      </c>
      <c r="L7543" s="168">
        <v>49.3</v>
      </c>
      <c r="M7543" s="168">
        <v>10.3</v>
      </c>
      <c r="N7543" s="168">
        <v>959.1</v>
      </c>
    </row>
    <row r="7544" spans="1:14" x14ac:dyDescent="0.2">
      <c r="A7544" s="168">
        <v>2019</v>
      </c>
      <c r="B7544" s="168">
        <v>11</v>
      </c>
      <c r="C7544" s="168">
        <v>11</v>
      </c>
      <c r="D7544" s="168">
        <v>4</v>
      </c>
      <c r="E7544" s="168">
        <v>30</v>
      </c>
      <c r="F7544" s="168">
        <v>0</v>
      </c>
      <c r="G7544" s="168">
        <v>0</v>
      </c>
      <c r="H7544" s="168">
        <v>0</v>
      </c>
      <c r="I7544" s="168">
        <v>-9.1999999999999993</v>
      </c>
      <c r="J7544" s="168">
        <v>8.8000000000000007</v>
      </c>
      <c r="K7544" s="168">
        <v>316.8</v>
      </c>
      <c r="L7544" s="168">
        <v>45.4</v>
      </c>
      <c r="M7544" s="168">
        <v>10.5</v>
      </c>
      <c r="N7544" s="168">
        <v>958.5</v>
      </c>
    </row>
    <row r="7545" spans="1:14" x14ac:dyDescent="0.2">
      <c r="A7545" s="168">
        <v>2019</v>
      </c>
      <c r="B7545" s="168">
        <v>11</v>
      </c>
      <c r="C7545" s="168">
        <v>11</v>
      </c>
      <c r="D7545" s="168">
        <v>5</v>
      </c>
      <c r="E7545" s="168">
        <v>30</v>
      </c>
      <c r="F7545" s="168">
        <v>0</v>
      </c>
      <c r="G7545" s="168">
        <v>0</v>
      </c>
      <c r="H7545" s="168">
        <v>0</v>
      </c>
      <c r="I7545" s="168">
        <v>-9.1</v>
      </c>
      <c r="J7545" s="168">
        <v>9</v>
      </c>
      <c r="K7545" s="168">
        <v>324.60000000000002</v>
      </c>
      <c r="L7545" s="168">
        <v>44.1</v>
      </c>
      <c r="M7545" s="168">
        <v>10.6</v>
      </c>
      <c r="N7545" s="168">
        <v>958.3</v>
      </c>
    </row>
    <row r="7546" spans="1:14" x14ac:dyDescent="0.2">
      <c r="A7546" s="168">
        <v>2019</v>
      </c>
      <c r="B7546" s="168">
        <v>11</v>
      </c>
      <c r="C7546" s="168">
        <v>11</v>
      </c>
      <c r="D7546" s="168">
        <v>6</v>
      </c>
      <c r="E7546" s="168">
        <v>30</v>
      </c>
      <c r="F7546" s="168">
        <v>0</v>
      </c>
      <c r="G7546" s="168">
        <v>0</v>
      </c>
      <c r="H7546" s="168">
        <v>0</v>
      </c>
      <c r="I7546" s="168">
        <v>-9</v>
      </c>
      <c r="J7546" s="168">
        <v>5.0999999999999996</v>
      </c>
      <c r="K7546" s="168">
        <v>282.8</v>
      </c>
      <c r="L7546" s="168">
        <v>46.5</v>
      </c>
      <c r="M7546" s="168">
        <v>10</v>
      </c>
      <c r="N7546" s="168">
        <v>958.9</v>
      </c>
    </row>
    <row r="7547" spans="1:14" x14ac:dyDescent="0.2">
      <c r="A7547" s="168">
        <v>2019</v>
      </c>
      <c r="B7547" s="168">
        <v>11</v>
      </c>
      <c r="C7547" s="168">
        <v>11</v>
      </c>
      <c r="D7547" s="168">
        <v>7</v>
      </c>
      <c r="E7547" s="168">
        <v>30</v>
      </c>
      <c r="F7547" s="168">
        <v>3</v>
      </c>
      <c r="G7547" s="168">
        <v>5</v>
      </c>
      <c r="H7547" s="168">
        <v>3</v>
      </c>
      <c r="I7547" s="168">
        <v>-8.8000000000000007</v>
      </c>
      <c r="J7547" s="168">
        <v>3</v>
      </c>
      <c r="K7547" s="168">
        <v>246.7</v>
      </c>
      <c r="L7547" s="168">
        <v>49.9</v>
      </c>
      <c r="M7547" s="168">
        <v>9.5</v>
      </c>
      <c r="N7547" s="168">
        <v>959.1</v>
      </c>
    </row>
    <row r="7548" spans="1:14" x14ac:dyDescent="0.2">
      <c r="A7548" s="168">
        <v>2019</v>
      </c>
      <c r="B7548" s="168">
        <v>11</v>
      </c>
      <c r="C7548" s="168">
        <v>11</v>
      </c>
      <c r="D7548" s="168">
        <v>8</v>
      </c>
      <c r="E7548" s="168">
        <v>30</v>
      </c>
      <c r="F7548" s="168">
        <v>42</v>
      </c>
      <c r="G7548" s="168">
        <v>14</v>
      </c>
      <c r="H7548" s="168">
        <v>43</v>
      </c>
      <c r="I7548" s="168">
        <v>-8.6999999999999993</v>
      </c>
      <c r="J7548" s="168">
        <v>3.3</v>
      </c>
      <c r="K7548" s="168">
        <v>244.8</v>
      </c>
      <c r="L7548" s="168">
        <v>46.7</v>
      </c>
      <c r="M7548" s="168">
        <v>10.5</v>
      </c>
      <c r="N7548" s="168">
        <v>959.5</v>
      </c>
    </row>
    <row r="7549" spans="1:14" x14ac:dyDescent="0.2">
      <c r="A7549" s="168">
        <v>2019</v>
      </c>
      <c r="B7549" s="168">
        <v>11</v>
      </c>
      <c r="C7549" s="168">
        <v>11</v>
      </c>
      <c r="D7549" s="168">
        <v>9</v>
      </c>
      <c r="E7549" s="168">
        <v>30</v>
      </c>
      <c r="F7549" s="168">
        <v>116</v>
      </c>
      <c r="G7549" s="168">
        <v>0</v>
      </c>
      <c r="H7549" s="168">
        <v>116</v>
      </c>
      <c r="I7549" s="168">
        <v>-8.9</v>
      </c>
      <c r="J7549" s="168">
        <v>5.9</v>
      </c>
      <c r="K7549" s="168">
        <v>286.7</v>
      </c>
      <c r="L7549" s="168">
        <v>43.6</v>
      </c>
      <c r="M7549" s="168">
        <v>11.3</v>
      </c>
      <c r="N7549" s="168">
        <v>959.4</v>
      </c>
    </row>
    <row r="7550" spans="1:14" x14ac:dyDescent="0.2">
      <c r="A7550" s="168">
        <v>2019</v>
      </c>
      <c r="B7550" s="168">
        <v>11</v>
      </c>
      <c r="C7550" s="168">
        <v>11</v>
      </c>
      <c r="D7550" s="168">
        <v>10</v>
      </c>
      <c r="E7550" s="168">
        <v>30</v>
      </c>
      <c r="F7550" s="168">
        <v>209</v>
      </c>
      <c r="G7550" s="168">
        <v>12</v>
      </c>
      <c r="H7550" s="168">
        <v>217</v>
      </c>
      <c r="I7550" s="168">
        <v>-9.1</v>
      </c>
      <c r="J7550" s="168">
        <v>4.5999999999999996</v>
      </c>
      <c r="K7550" s="168">
        <v>281</v>
      </c>
      <c r="L7550" s="168">
        <v>38.700000000000003</v>
      </c>
      <c r="M7550" s="168">
        <v>12.7</v>
      </c>
      <c r="N7550" s="168">
        <v>958.9</v>
      </c>
    </row>
    <row r="7551" spans="1:14" x14ac:dyDescent="0.2">
      <c r="A7551" s="168">
        <v>2019</v>
      </c>
      <c r="B7551" s="168">
        <v>11</v>
      </c>
      <c r="C7551" s="168">
        <v>11</v>
      </c>
      <c r="D7551" s="168">
        <v>11</v>
      </c>
      <c r="E7551" s="168">
        <v>30</v>
      </c>
      <c r="F7551" s="168">
        <v>255</v>
      </c>
      <c r="G7551" s="168">
        <v>16</v>
      </c>
      <c r="H7551" s="168">
        <v>267</v>
      </c>
      <c r="I7551" s="168">
        <v>-9.3000000000000007</v>
      </c>
      <c r="J7551" s="168">
        <v>4.4000000000000004</v>
      </c>
      <c r="K7551" s="168">
        <v>244.1</v>
      </c>
      <c r="L7551" s="168">
        <v>34.1</v>
      </c>
      <c r="M7551" s="168">
        <v>14</v>
      </c>
      <c r="N7551" s="168">
        <v>958</v>
      </c>
    </row>
    <row r="7552" spans="1:14" x14ac:dyDescent="0.2">
      <c r="A7552" s="168">
        <v>2019</v>
      </c>
      <c r="B7552" s="168">
        <v>11</v>
      </c>
      <c r="C7552" s="168">
        <v>11</v>
      </c>
      <c r="D7552" s="168">
        <v>12</v>
      </c>
      <c r="E7552" s="168">
        <v>30</v>
      </c>
      <c r="F7552" s="168">
        <v>221</v>
      </c>
      <c r="G7552" s="168">
        <v>1</v>
      </c>
      <c r="H7552" s="168">
        <v>223</v>
      </c>
      <c r="I7552" s="168">
        <v>-9.6</v>
      </c>
      <c r="J7552" s="168">
        <v>7</v>
      </c>
      <c r="K7552" s="168">
        <v>264</v>
      </c>
      <c r="L7552" s="168">
        <v>30.7</v>
      </c>
      <c r="M7552" s="168">
        <v>14.6</v>
      </c>
      <c r="N7552" s="168">
        <v>956.9</v>
      </c>
    </row>
    <row r="7553" spans="1:14" x14ac:dyDescent="0.2">
      <c r="A7553" s="168">
        <v>2019</v>
      </c>
      <c r="B7553" s="168">
        <v>11</v>
      </c>
      <c r="C7553" s="168">
        <v>11</v>
      </c>
      <c r="D7553" s="168">
        <v>13</v>
      </c>
      <c r="E7553" s="168">
        <v>30</v>
      </c>
      <c r="F7553" s="168">
        <v>228</v>
      </c>
      <c r="G7553" s="168">
        <v>8</v>
      </c>
      <c r="H7553" s="168">
        <v>235</v>
      </c>
      <c r="I7553" s="168">
        <v>-9.9</v>
      </c>
      <c r="J7553" s="168">
        <v>5.6</v>
      </c>
      <c r="K7553" s="168">
        <v>247.6</v>
      </c>
      <c r="L7553" s="168">
        <v>29.4</v>
      </c>
      <c r="M7553" s="168">
        <v>15.3</v>
      </c>
      <c r="N7553" s="168">
        <v>956</v>
      </c>
    </row>
    <row r="7554" spans="1:14" x14ac:dyDescent="0.2">
      <c r="A7554" s="168">
        <v>2019</v>
      </c>
      <c r="B7554" s="168">
        <v>11</v>
      </c>
      <c r="C7554" s="168">
        <v>11</v>
      </c>
      <c r="D7554" s="168">
        <v>14</v>
      </c>
      <c r="E7554" s="168">
        <v>30</v>
      </c>
      <c r="F7554" s="168">
        <v>153</v>
      </c>
      <c r="G7554" s="168">
        <v>0</v>
      </c>
      <c r="H7554" s="168">
        <v>154</v>
      </c>
      <c r="I7554" s="168">
        <v>-10.3</v>
      </c>
      <c r="J7554" s="168">
        <v>4.5</v>
      </c>
      <c r="K7554" s="168">
        <v>252.2</v>
      </c>
      <c r="L7554" s="168">
        <v>30.2</v>
      </c>
      <c r="M7554" s="168">
        <v>15.8</v>
      </c>
      <c r="N7554" s="168">
        <v>955.3</v>
      </c>
    </row>
    <row r="7555" spans="1:14" x14ac:dyDescent="0.2">
      <c r="A7555" s="168">
        <v>2019</v>
      </c>
      <c r="B7555" s="168">
        <v>11</v>
      </c>
      <c r="C7555" s="168">
        <v>11</v>
      </c>
      <c r="D7555" s="168">
        <v>15</v>
      </c>
      <c r="E7555" s="168">
        <v>30</v>
      </c>
      <c r="F7555" s="168">
        <v>131</v>
      </c>
      <c r="G7555" s="168">
        <v>0</v>
      </c>
      <c r="H7555" s="168">
        <v>132</v>
      </c>
      <c r="I7555" s="168">
        <v>-10.6</v>
      </c>
      <c r="J7555" s="168">
        <v>6.2</v>
      </c>
      <c r="K7555" s="168">
        <v>291.7</v>
      </c>
      <c r="L7555" s="168">
        <v>33.799999999999997</v>
      </c>
      <c r="M7555" s="168">
        <v>16.399999999999999</v>
      </c>
      <c r="N7555" s="168">
        <v>955.3</v>
      </c>
    </row>
    <row r="7556" spans="1:14" x14ac:dyDescent="0.2">
      <c r="A7556" s="168">
        <v>2019</v>
      </c>
      <c r="B7556" s="168">
        <v>11</v>
      </c>
      <c r="C7556" s="168">
        <v>11</v>
      </c>
      <c r="D7556" s="168">
        <v>16</v>
      </c>
      <c r="E7556" s="168">
        <v>30</v>
      </c>
      <c r="F7556" s="168">
        <v>107</v>
      </c>
      <c r="G7556" s="168">
        <v>0</v>
      </c>
      <c r="H7556" s="168">
        <v>108</v>
      </c>
      <c r="I7556" s="168">
        <v>-10.6</v>
      </c>
      <c r="J7556" s="168">
        <v>6.7</v>
      </c>
      <c r="K7556" s="168">
        <v>309.10000000000002</v>
      </c>
      <c r="L7556" s="168">
        <v>38</v>
      </c>
      <c r="M7556" s="168">
        <v>16.5</v>
      </c>
      <c r="N7556" s="168">
        <v>955</v>
      </c>
    </row>
    <row r="7557" spans="1:14" x14ac:dyDescent="0.2">
      <c r="A7557" s="168">
        <v>2019</v>
      </c>
      <c r="B7557" s="168">
        <v>11</v>
      </c>
      <c r="C7557" s="168">
        <v>11</v>
      </c>
      <c r="D7557" s="168">
        <v>17</v>
      </c>
      <c r="E7557" s="168">
        <v>30</v>
      </c>
      <c r="F7557" s="168">
        <v>35</v>
      </c>
      <c r="G7557" s="168">
        <v>0</v>
      </c>
      <c r="H7557" s="168">
        <v>35</v>
      </c>
      <c r="I7557" s="168">
        <v>-10.7</v>
      </c>
      <c r="J7557" s="168">
        <v>5.4</v>
      </c>
      <c r="K7557" s="168">
        <v>311.3</v>
      </c>
      <c r="L7557" s="168">
        <v>44.6</v>
      </c>
      <c r="M7557" s="168">
        <v>16.2</v>
      </c>
      <c r="N7557" s="168">
        <v>955.1</v>
      </c>
    </row>
    <row r="7558" spans="1:14" x14ac:dyDescent="0.2">
      <c r="A7558" s="168">
        <v>2019</v>
      </c>
      <c r="B7558" s="168">
        <v>11</v>
      </c>
      <c r="C7558" s="168">
        <v>11</v>
      </c>
      <c r="D7558" s="168">
        <v>18</v>
      </c>
      <c r="E7558" s="168">
        <v>30</v>
      </c>
      <c r="F7558" s="168">
        <v>0</v>
      </c>
      <c r="G7558" s="168">
        <v>0</v>
      </c>
      <c r="H7558" s="168">
        <v>0</v>
      </c>
      <c r="I7558" s="168">
        <v>-10.7</v>
      </c>
      <c r="J7558" s="168">
        <v>2.4</v>
      </c>
      <c r="K7558" s="168">
        <v>267</v>
      </c>
      <c r="L7558" s="168">
        <v>47.6</v>
      </c>
      <c r="M7558" s="168">
        <v>15.1</v>
      </c>
      <c r="N7558" s="168">
        <v>955.8</v>
      </c>
    </row>
    <row r="7559" spans="1:14" x14ac:dyDescent="0.2">
      <c r="A7559" s="168">
        <v>2019</v>
      </c>
      <c r="B7559" s="168">
        <v>11</v>
      </c>
      <c r="C7559" s="168">
        <v>11</v>
      </c>
      <c r="D7559" s="168">
        <v>19</v>
      </c>
      <c r="E7559" s="168">
        <v>30</v>
      </c>
      <c r="F7559" s="168">
        <v>0</v>
      </c>
      <c r="G7559" s="168">
        <v>0</v>
      </c>
      <c r="H7559" s="168">
        <v>0</v>
      </c>
      <c r="I7559" s="168">
        <v>-10.6</v>
      </c>
      <c r="J7559" s="168">
        <v>2.5</v>
      </c>
      <c r="K7559" s="168">
        <v>256.7</v>
      </c>
      <c r="L7559" s="168">
        <v>50.3</v>
      </c>
      <c r="M7559" s="168">
        <v>14.4</v>
      </c>
      <c r="N7559" s="168">
        <v>956.2</v>
      </c>
    </row>
    <row r="7560" spans="1:14" x14ac:dyDescent="0.2">
      <c r="A7560" s="168">
        <v>2019</v>
      </c>
      <c r="B7560" s="168">
        <v>11</v>
      </c>
      <c r="C7560" s="168">
        <v>11</v>
      </c>
      <c r="D7560" s="168">
        <v>20</v>
      </c>
      <c r="E7560" s="168">
        <v>30</v>
      </c>
      <c r="F7560" s="168">
        <v>0</v>
      </c>
      <c r="G7560" s="168">
        <v>0</v>
      </c>
      <c r="H7560" s="168">
        <v>0</v>
      </c>
      <c r="I7560" s="168">
        <v>-10.6</v>
      </c>
      <c r="J7560" s="168">
        <v>1.3</v>
      </c>
      <c r="K7560" s="168">
        <v>207.8</v>
      </c>
      <c r="L7560" s="168">
        <v>55.2</v>
      </c>
      <c r="M7560" s="168">
        <v>13</v>
      </c>
      <c r="N7560" s="168">
        <v>956.6</v>
      </c>
    </row>
    <row r="7561" spans="1:14" x14ac:dyDescent="0.2">
      <c r="A7561" s="168">
        <v>2019</v>
      </c>
      <c r="B7561" s="168">
        <v>11</v>
      </c>
      <c r="C7561" s="168">
        <v>11</v>
      </c>
      <c r="D7561" s="168">
        <v>21</v>
      </c>
      <c r="E7561" s="168">
        <v>30</v>
      </c>
      <c r="F7561" s="168">
        <v>0</v>
      </c>
      <c r="G7561" s="168">
        <v>0</v>
      </c>
      <c r="H7561" s="168">
        <v>0</v>
      </c>
      <c r="I7561" s="168">
        <v>-10.6</v>
      </c>
      <c r="J7561" s="168">
        <v>2.2999999999999998</v>
      </c>
      <c r="K7561" s="168">
        <v>150.4</v>
      </c>
      <c r="L7561" s="168">
        <v>58.9</v>
      </c>
      <c r="M7561" s="168">
        <v>12.6</v>
      </c>
      <c r="N7561" s="168">
        <v>957.1</v>
      </c>
    </row>
    <row r="7562" spans="1:14" x14ac:dyDescent="0.2">
      <c r="A7562" s="168">
        <v>2019</v>
      </c>
      <c r="B7562" s="168">
        <v>11</v>
      </c>
      <c r="C7562" s="168">
        <v>11</v>
      </c>
      <c r="D7562" s="168">
        <v>22</v>
      </c>
      <c r="E7562" s="168">
        <v>30</v>
      </c>
      <c r="F7562" s="168">
        <v>0</v>
      </c>
      <c r="G7562" s="168">
        <v>0</v>
      </c>
      <c r="H7562" s="168">
        <v>0</v>
      </c>
      <c r="I7562" s="168">
        <v>-10.6</v>
      </c>
      <c r="J7562" s="168">
        <v>1.2</v>
      </c>
      <c r="K7562" s="168">
        <v>204.1</v>
      </c>
      <c r="L7562" s="168">
        <v>65.099999999999994</v>
      </c>
      <c r="M7562" s="168">
        <v>11.7</v>
      </c>
      <c r="N7562" s="168">
        <v>957.1</v>
      </c>
    </row>
    <row r="7563" spans="1:14" x14ac:dyDescent="0.2">
      <c r="A7563" s="168">
        <v>2019</v>
      </c>
      <c r="B7563" s="168">
        <v>11</v>
      </c>
      <c r="C7563" s="168">
        <v>11</v>
      </c>
      <c r="D7563" s="168">
        <v>23</v>
      </c>
      <c r="E7563" s="168">
        <v>30</v>
      </c>
      <c r="F7563" s="168">
        <v>0</v>
      </c>
      <c r="G7563" s="168">
        <v>0</v>
      </c>
      <c r="H7563" s="168">
        <v>0</v>
      </c>
      <c r="I7563" s="168">
        <v>-10.6</v>
      </c>
      <c r="J7563" s="168">
        <v>2.1</v>
      </c>
      <c r="K7563" s="168">
        <v>157.19999999999999</v>
      </c>
      <c r="L7563" s="168">
        <v>64.7</v>
      </c>
      <c r="M7563" s="168">
        <v>11.9</v>
      </c>
      <c r="N7563" s="168">
        <v>957.1</v>
      </c>
    </row>
    <row r="7564" spans="1:14" x14ac:dyDescent="0.2">
      <c r="A7564" s="168">
        <v>2019</v>
      </c>
      <c r="B7564" s="168">
        <v>11</v>
      </c>
      <c r="C7564" s="168">
        <v>12</v>
      </c>
      <c r="D7564" s="168">
        <v>0</v>
      </c>
      <c r="E7564" s="168">
        <v>30</v>
      </c>
      <c r="F7564" s="168">
        <v>0</v>
      </c>
      <c r="G7564" s="168">
        <v>0</v>
      </c>
      <c r="H7564" s="168">
        <v>0</v>
      </c>
      <c r="I7564" s="168">
        <v>-10.6</v>
      </c>
      <c r="J7564" s="168">
        <v>2</v>
      </c>
      <c r="K7564" s="168">
        <v>142</v>
      </c>
      <c r="L7564" s="168">
        <v>67.3</v>
      </c>
      <c r="M7564" s="168">
        <v>11.1</v>
      </c>
      <c r="N7564" s="168">
        <v>957</v>
      </c>
    </row>
    <row r="7565" spans="1:14" x14ac:dyDescent="0.2">
      <c r="A7565" s="168">
        <v>2019</v>
      </c>
      <c r="B7565" s="168">
        <v>11</v>
      </c>
      <c r="C7565" s="168">
        <v>12</v>
      </c>
      <c r="D7565" s="168">
        <v>1</v>
      </c>
      <c r="E7565" s="168">
        <v>30</v>
      </c>
      <c r="F7565" s="168">
        <v>0</v>
      </c>
      <c r="G7565" s="168">
        <v>0</v>
      </c>
      <c r="H7565" s="168">
        <v>0</v>
      </c>
      <c r="I7565" s="168">
        <v>-10.7</v>
      </c>
      <c r="J7565" s="168">
        <v>1.3</v>
      </c>
      <c r="K7565" s="168">
        <v>127.5</v>
      </c>
      <c r="L7565" s="168">
        <v>71.099999999999994</v>
      </c>
      <c r="M7565" s="168">
        <v>10.1</v>
      </c>
      <c r="N7565" s="168">
        <v>956.6</v>
      </c>
    </row>
    <row r="7566" spans="1:14" x14ac:dyDescent="0.2">
      <c r="A7566" s="168">
        <v>2019</v>
      </c>
      <c r="B7566" s="168">
        <v>11</v>
      </c>
      <c r="C7566" s="168">
        <v>12</v>
      </c>
      <c r="D7566" s="168">
        <v>2</v>
      </c>
      <c r="E7566" s="168">
        <v>30</v>
      </c>
      <c r="F7566" s="168">
        <v>0</v>
      </c>
      <c r="G7566" s="168">
        <v>0</v>
      </c>
      <c r="H7566" s="168">
        <v>0</v>
      </c>
      <c r="I7566" s="168">
        <v>-10.6</v>
      </c>
      <c r="J7566" s="168">
        <v>1.2</v>
      </c>
      <c r="K7566" s="168">
        <v>49.1</v>
      </c>
      <c r="L7566" s="168">
        <v>75.900000000000006</v>
      </c>
      <c r="M7566" s="168">
        <v>8.4</v>
      </c>
      <c r="N7566" s="168">
        <v>956.2</v>
      </c>
    </row>
    <row r="7567" spans="1:14" x14ac:dyDescent="0.2">
      <c r="A7567" s="168">
        <v>2019</v>
      </c>
      <c r="B7567" s="168">
        <v>11</v>
      </c>
      <c r="C7567" s="168">
        <v>12</v>
      </c>
      <c r="D7567" s="168">
        <v>3</v>
      </c>
      <c r="E7567" s="168">
        <v>30</v>
      </c>
      <c r="F7567" s="168">
        <v>0</v>
      </c>
      <c r="G7567" s="168">
        <v>0</v>
      </c>
      <c r="H7567" s="168">
        <v>0</v>
      </c>
      <c r="I7567" s="168">
        <v>-10.6</v>
      </c>
      <c r="J7567" s="168">
        <v>1.6</v>
      </c>
      <c r="K7567" s="168">
        <v>159.69999999999999</v>
      </c>
      <c r="L7567" s="168">
        <v>63.3</v>
      </c>
      <c r="M7567" s="168">
        <v>10.1</v>
      </c>
      <c r="N7567" s="168">
        <v>956.2</v>
      </c>
    </row>
    <row r="7568" spans="1:14" x14ac:dyDescent="0.2">
      <c r="A7568" s="168">
        <v>2019</v>
      </c>
      <c r="B7568" s="168">
        <v>11</v>
      </c>
      <c r="C7568" s="168">
        <v>12</v>
      </c>
      <c r="D7568" s="168">
        <v>4</v>
      </c>
      <c r="E7568" s="168">
        <v>30</v>
      </c>
      <c r="F7568" s="168">
        <v>0</v>
      </c>
      <c r="G7568" s="168">
        <v>0</v>
      </c>
      <c r="H7568" s="168">
        <v>0</v>
      </c>
      <c r="I7568" s="168">
        <v>-10.5</v>
      </c>
      <c r="J7568" s="168">
        <v>2.2000000000000002</v>
      </c>
      <c r="K7568" s="168">
        <v>203.5</v>
      </c>
      <c r="L7568" s="168">
        <v>60.3</v>
      </c>
      <c r="M7568" s="168">
        <v>10</v>
      </c>
      <c r="N7568" s="168">
        <v>955.6</v>
      </c>
    </row>
    <row r="7569" spans="1:14" x14ac:dyDescent="0.2">
      <c r="A7569" s="168">
        <v>2019</v>
      </c>
      <c r="B7569" s="168">
        <v>11</v>
      </c>
      <c r="C7569" s="168">
        <v>12</v>
      </c>
      <c r="D7569" s="168">
        <v>5</v>
      </c>
      <c r="E7569" s="168">
        <v>30</v>
      </c>
      <c r="F7569" s="168">
        <v>0</v>
      </c>
      <c r="G7569" s="168">
        <v>0</v>
      </c>
      <c r="H7569" s="168">
        <v>0</v>
      </c>
      <c r="I7569" s="168">
        <v>-10.4</v>
      </c>
      <c r="J7569" s="168">
        <v>1.6</v>
      </c>
      <c r="K7569" s="168">
        <v>181.3</v>
      </c>
      <c r="L7569" s="168">
        <v>61.7</v>
      </c>
      <c r="M7569" s="168">
        <v>9.5</v>
      </c>
      <c r="N7569" s="168">
        <v>955.6</v>
      </c>
    </row>
    <row r="7570" spans="1:14" x14ac:dyDescent="0.2">
      <c r="A7570" s="168">
        <v>2019</v>
      </c>
      <c r="B7570" s="168">
        <v>11</v>
      </c>
      <c r="C7570" s="168">
        <v>12</v>
      </c>
      <c r="D7570" s="168">
        <v>6</v>
      </c>
      <c r="E7570" s="168">
        <v>30</v>
      </c>
      <c r="F7570" s="168">
        <v>0</v>
      </c>
      <c r="G7570" s="168">
        <v>0</v>
      </c>
      <c r="H7570" s="168">
        <v>0</v>
      </c>
      <c r="I7570" s="168">
        <v>-10.199999999999999</v>
      </c>
      <c r="J7570" s="168">
        <v>1.5</v>
      </c>
      <c r="K7570" s="168">
        <v>177.5</v>
      </c>
      <c r="L7570" s="168">
        <v>61.5</v>
      </c>
      <c r="M7570" s="168">
        <v>9.8000000000000007</v>
      </c>
      <c r="N7570" s="168">
        <v>955.6</v>
      </c>
    </row>
    <row r="7571" spans="1:14" x14ac:dyDescent="0.2">
      <c r="A7571" s="168">
        <v>2019</v>
      </c>
      <c r="B7571" s="168">
        <v>11</v>
      </c>
      <c r="C7571" s="168">
        <v>12</v>
      </c>
      <c r="D7571" s="168">
        <v>7</v>
      </c>
      <c r="E7571" s="168">
        <v>30</v>
      </c>
      <c r="F7571" s="168">
        <v>3</v>
      </c>
      <c r="G7571" s="168">
        <v>4</v>
      </c>
      <c r="H7571" s="168">
        <v>4</v>
      </c>
      <c r="I7571" s="168">
        <v>-10</v>
      </c>
      <c r="J7571" s="168">
        <v>1.2</v>
      </c>
      <c r="K7571" s="168">
        <v>120.3</v>
      </c>
      <c r="L7571" s="168">
        <v>60.1</v>
      </c>
      <c r="M7571" s="168">
        <v>10.1</v>
      </c>
      <c r="N7571" s="168">
        <v>955.8</v>
      </c>
    </row>
    <row r="7572" spans="1:14" x14ac:dyDescent="0.2">
      <c r="A7572" s="168">
        <v>2019</v>
      </c>
      <c r="B7572" s="168">
        <v>11</v>
      </c>
      <c r="C7572" s="168">
        <v>12</v>
      </c>
      <c r="D7572" s="168">
        <v>8</v>
      </c>
      <c r="E7572" s="168">
        <v>30</v>
      </c>
      <c r="F7572" s="168">
        <v>48</v>
      </c>
      <c r="G7572" s="168">
        <v>523</v>
      </c>
      <c r="H7572" s="168">
        <v>124</v>
      </c>
      <c r="I7572" s="168">
        <v>-9.8000000000000007</v>
      </c>
      <c r="J7572" s="168">
        <v>1.8</v>
      </c>
      <c r="K7572" s="168">
        <v>125.3</v>
      </c>
      <c r="L7572" s="168">
        <v>56.3</v>
      </c>
      <c r="M7572" s="168">
        <v>12</v>
      </c>
      <c r="N7572" s="168">
        <v>956</v>
      </c>
    </row>
    <row r="7573" spans="1:14" x14ac:dyDescent="0.2">
      <c r="A7573" s="168">
        <v>2019</v>
      </c>
      <c r="B7573" s="168">
        <v>11</v>
      </c>
      <c r="C7573" s="168">
        <v>12</v>
      </c>
      <c r="D7573" s="168">
        <v>9</v>
      </c>
      <c r="E7573" s="168">
        <v>30</v>
      </c>
      <c r="F7573" s="168">
        <v>83</v>
      </c>
      <c r="G7573" s="168">
        <v>788</v>
      </c>
      <c r="H7573" s="168">
        <v>321</v>
      </c>
      <c r="I7573" s="168">
        <v>-9.8000000000000007</v>
      </c>
      <c r="J7573" s="168">
        <v>2.6</v>
      </c>
      <c r="K7573" s="168">
        <v>159.80000000000001</v>
      </c>
      <c r="L7573" s="168">
        <v>45.1</v>
      </c>
      <c r="M7573" s="168">
        <v>15.1</v>
      </c>
      <c r="N7573" s="168">
        <v>956.2</v>
      </c>
    </row>
    <row r="7574" spans="1:14" x14ac:dyDescent="0.2">
      <c r="A7574" s="168">
        <v>2019</v>
      </c>
      <c r="B7574" s="168">
        <v>11</v>
      </c>
      <c r="C7574" s="168">
        <v>12</v>
      </c>
      <c r="D7574" s="168">
        <v>10</v>
      </c>
      <c r="E7574" s="168">
        <v>30</v>
      </c>
      <c r="F7574" s="168">
        <v>70</v>
      </c>
      <c r="G7574" s="168">
        <v>863</v>
      </c>
      <c r="H7574" s="168">
        <v>446</v>
      </c>
      <c r="I7574" s="168">
        <v>-10</v>
      </c>
      <c r="J7574" s="168">
        <v>1.2</v>
      </c>
      <c r="K7574" s="168">
        <v>182.7</v>
      </c>
      <c r="L7574" s="168">
        <v>36.200000000000003</v>
      </c>
      <c r="M7574" s="168">
        <v>17.2</v>
      </c>
      <c r="N7574" s="168">
        <v>956.4</v>
      </c>
    </row>
    <row r="7575" spans="1:14" x14ac:dyDescent="0.2">
      <c r="A7575" s="168">
        <v>2019</v>
      </c>
      <c r="B7575" s="168">
        <v>11</v>
      </c>
      <c r="C7575" s="168">
        <v>12</v>
      </c>
      <c r="D7575" s="168">
        <v>11</v>
      </c>
      <c r="E7575" s="168">
        <v>30</v>
      </c>
      <c r="F7575" s="168">
        <v>75</v>
      </c>
      <c r="G7575" s="168">
        <v>802</v>
      </c>
      <c r="H7575" s="168">
        <v>507</v>
      </c>
      <c r="I7575" s="168">
        <v>-10.199999999999999</v>
      </c>
      <c r="J7575" s="168">
        <v>1.5</v>
      </c>
      <c r="K7575" s="168">
        <v>194.8</v>
      </c>
      <c r="L7575" s="168">
        <v>31</v>
      </c>
      <c r="M7575" s="168">
        <v>18.399999999999999</v>
      </c>
      <c r="N7575" s="168">
        <v>956.5</v>
      </c>
    </row>
    <row r="7576" spans="1:14" x14ac:dyDescent="0.2">
      <c r="A7576" s="168">
        <v>2019</v>
      </c>
      <c r="B7576" s="168">
        <v>11</v>
      </c>
      <c r="C7576" s="168">
        <v>12</v>
      </c>
      <c r="D7576" s="168">
        <v>12</v>
      </c>
      <c r="E7576" s="168">
        <v>30</v>
      </c>
      <c r="F7576" s="168">
        <v>60</v>
      </c>
      <c r="G7576" s="168">
        <v>941</v>
      </c>
      <c r="H7576" s="168">
        <v>603</v>
      </c>
      <c r="I7576" s="168">
        <v>-10.3</v>
      </c>
      <c r="J7576" s="168">
        <v>3.8</v>
      </c>
      <c r="K7576" s="168">
        <v>322.5</v>
      </c>
      <c r="L7576" s="168">
        <v>27.4</v>
      </c>
      <c r="M7576" s="168">
        <v>19.399999999999999</v>
      </c>
      <c r="N7576" s="168">
        <v>955.8</v>
      </c>
    </row>
    <row r="7577" spans="1:14" x14ac:dyDescent="0.2">
      <c r="A7577" s="168">
        <v>2019</v>
      </c>
      <c r="B7577" s="168">
        <v>11</v>
      </c>
      <c r="C7577" s="168">
        <v>12</v>
      </c>
      <c r="D7577" s="168">
        <v>13</v>
      </c>
      <c r="E7577" s="168">
        <v>30</v>
      </c>
      <c r="F7577" s="168">
        <v>59</v>
      </c>
      <c r="G7577" s="168">
        <v>949</v>
      </c>
      <c r="H7577" s="168">
        <v>601</v>
      </c>
      <c r="I7577" s="168">
        <v>-10.1</v>
      </c>
      <c r="J7577" s="168">
        <v>6.1</v>
      </c>
      <c r="K7577" s="168">
        <v>295.8</v>
      </c>
      <c r="L7577" s="168">
        <v>29.1</v>
      </c>
      <c r="M7577" s="168">
        <v>19.7</v>
      </c>
      <c r="N7577" s="168">
        <v>955</v>
      </c>
    </row>
    <row r="7578" spans="1:14" x14ac:dyDescent="0.2">
      <c r="A7578" s="168">
        <v>2019</v>
      </c>
      <c r="B7578" s="168">
        <v>11</v>
      </c>
      <c r="C7578" s="168">
        <v>12</v>
      </c>
      <c r="D7578" s="168">
        <v>14</v>
      </c>
      <c r="E7578" s="168">
        <v>30</v>
      </c>
      <c r="F7578" s="168">
        <v>59</v>
      </c>
      <c r="G7578" s="168">
        <v>913</v>
      </c>
      <c r="H7578" s="168">
        <v>529</v>
      </c>
      <c r="I7578" s="168">
        <v>-9.8000000000000007</v>
      </c>
      <c r="J7578" s="168">
        <v>6.4</v>
      </c>
      <c r="K7578" s="168">
        <v>271.7</v>
      </c>
      <c r="L7578" s="168">
        <v>28.6</v>
      </c>
      <c r="M7578" s="168">
        <v>19.899999999999999</v>
      </c>
      <c r="N7578" s="168">
        <v>954.7</v>
      </c>
    </row>
    <row r="7579" spans="1:14" x14ac:dyDescent="0.2">
      <c r="A7579" s="168">
        <v>2019</v>
      </c>
      <c r="B7579" s="168">
        <v>11</v>
      </c>
      <c r="C7579" s="168">
        <v>12</v>
      </c>
      <c r="D7579" s="168">
        <v>15</v>
      </c>
      <c r="E7579" s="168">
        <v>30</v>
      </c>
      <c r="F7579" s="168">
        <v>53</v>
      </c>
      <c r="G7579" s="168">
        <v>850</v>
      </c>
      <c r="H7579" s="168">
        <v>403</v>
      </c>
      <c r="I7579" s="168">
        <v>-9.6999999999999993</v>
      </c>
      <c r="J7579" s="168">
        <v>5.4</v>
      </c>
      <c r="K7579" s="168">
        <v>284.60000000000002</v>
      </c>
      <c r="L7579" s="168">
        <v>25.7</v>
      </c>
      <c r="M7579" s="168">
        <v>20</v>
      </c>
      <c r="N7579" s="168">
        <v>954.3</v>
      </c>
    </row>
    <row r="7580" spans="1:14" x14ac:dyDescent="0.2">
      <c r="A7580" s="168">
        <v>2019</v>
      </c>
      <c r="B7580" s="168">
        <v>11</v>
      </c>
      <c r="C7580" s="168">
        <v>12</v>
      </c>
      <c r="D7580" s="168">
        <v>16</v>
      </c>
      <c r="E7580" s="168">
        <v>30</v>
      </c>
      <c r="F7580" s="168">
        <v>43</v>
      </c>
      <c r="G7580" s="168">
        <v>722</v>
      </c>
      <c r="H7580" s="168">
        <v>238</v>
      </c>
      <c r="I7580" s="168">
        <v>-9.6</v>
      </c>
      <c r="J7580" s="168">
        <v>6.5</v>
      </c>
      <c r="K7580" s="168">
        <v>284.39999999999998</v>
      </c>
      <c r="L7580" s="168">
        <v>30.2</v>
      </c>
      <c r="M7580" s="168">
        <v>19.399999999999999</v>
      </c>
      <c r="N7580" s="168">
        <v>954.1</v>
      </c>
    </row>
    <row r="7581" spans="1:14" x14ac:dyDescent="0.2">
      <c r="A7581" s="168">
        <v>2019</v>
      </c>
      <c r="B7581" s="168">
        <v>11</v>
      </c>
      <c r="C7581" s="168">
        <v>12</v>
      </c>
      <c r="D7581" s="168">
        <v>17</v>
      </c>
      <c r="E7581" s="168">
        <v>30</v>
      </c>
      <c r="F7581" s="168">
        <v>21</v>
      </c>
      <c r="G7581" s="168">
        <v>370</v>
      </c>
      <c r="H7581" s="168">
        <v>66</v>
      </c>
      <c r="I7581" s="168">
        <v>-9.6</v>
      </c>
      <c r="J7581" s="168">
        <v>3</v>
      </c>
      <c r="K7581" s="168">
        <v>230.3</v>
      </c>
      <c r="L7581" s="168">
        <v>33.9</v>
      </c>
      <c r="M7581" s="168">
        <v>18.3</v>
      </c>
      <c r="N7581" s="168">
        <v>954.3</v>
      </c>
    </row>
    <row r="7582" spans="1:14" x14ac:dyDescent="0.2">
      <c r="A7582" s="168">
        <v>2019</v>
      </c>
      <c r="B7582" s="168">
        <v>11</v>
      </c>
      <c r="C7582" s="168">
        <v>12</v>
      </c>
      <c r="D7582" s="168">
        <v>18</v>
      </c>
      <c r="E7582" s="168">
        <v>30</v>
      </c>
      <c r="F7582" s="168">
        <v>0</v>
      </c>
      <c r="G7582" s="168">
        <v>0</v>
      </c>
      <c r="H7582" s="168">
        <v>0</v>
      </c>
      <c r="I7582" s="168">
        <v>-9.6999999999999993</v>
      </c>
      <c r="J7582" s="168">
        <v>2.5</v>
      </c>
      <c r="K7582" s="168">
        <v>229</v>
      </c>
      <c r="L7582" s="168">
        <v>51.4</v>
      </c>
      <c r="M7582" s="168">
        <v>15</v>
      </c>
      <c r="N7582" s="168">
        <v>954.8</v>
      </c>
    </row>
    <row r="7583" spans="1:14" x14ac:dyDescent="0.2">
      <c r="A7583" s="168">
        <v>2019</v>
      </c>
      <c r="B7583" s="168">
        <v>11</v>
      </c>
      <c r="C7583" s="168">
        <v>12</v>
      </c>
      <c r="D7583" s="168">
        <v>19</v>
      </c>
      <c r="E7583" s="168">
        <v>30</v>
      </c>
      <c r="F7583" s="168">
        <v>0</v>
      </c>
      <c r="G7583" s="168">
        <v>0</v>
      </c>
      <c r="H7583" s="168">
        <v>0</v>
      </c>
      <c r="I7583" s="168">
        <v>-9.6999999999999993</v>
      </c>
      <c r="J7583" s="168">
        <v>4.7</v>
      </c>
      <c r="K7583" s="168">
        <v>252.5</v>
      </c>
      <c r="L7583" s="168">
        <v>44.4</v>
      </c>
      <c r="M7583" s="168">
        <v>14.7</v>
      </c>
      <c r="N7583" s="168">
        <v>955.1</v>
      </c>
    </row>
    <row r="7584" spans="1:14" x14ac:dyDescent="0.2">
      <c r="A7584" s="168">
        <v>2019</v>
      </c>
      <c r="B7584" s="168">
        <v>11</v>
      </c>
      <c r="C7584" s="168">
        <v>12</v>
      </c>
      <c r="D7584" s="168">
        <v>20</v>
      </c>
      <c r="E7584" s="168">
        <v>30</v>
      </c>
      <c r="F7584" s="168">
        <v>0</v>
      </c>
      <c r="G7584" s="168">
        <v>0</v>
      </c>
      <c r="H7584" s="168">
        <v>0</v>
      </c>
      <c r="I7584" s="168">
        <v>-9.6999999999999993</v>
      </c>
      <c r="J7584" s="168">
        <v>2.6</v>
      </c>
      <c r="K7584" s="168">
        <v>170.5</v>
      </c>
      <c r="L7584" s="168">
        <v>48.8</v>
      </c>
      <c r="M7584" s="168">
        <v>13.1</v>
      </c>
      <c r="N7584" s="168">
        <v>955.3</v>
      </c>
    </row>
    <row r="7585" spans="1:14" x14ac:dyDescent="0.2">
      <c r="A7585" s="168">
        <v>2019</v>
      </c>
      <c r="B7585" s="168">
        <v>11</v>
      </c>
      <c r="C7585" s="168">
        <v>12</v>
      </c>
      <c r="D7585" s="168">
        <v>21</v>
      </c>
      <c r="E7585" s="168">
        <v>30</v>
      </c>
      <c r="F7585" s="168">
        <v>0</v>
      </c>
      <c r="G7585" s="168">
        <v>0</v>
      </c>
      <c r="H7585" s="168">
        <v>0</v>
      </c>
      <c r="I7585" s="168">
        <v>-9.6</v>
      </c>
      <c r="J7585" s="168">
        <v>1.6</v>
      </c>
      <c r="K7585" s="168">
        <v>28.2</v>
      </c>
      <c r="L7585" s="168">
        <v>60.8</v>
      </c>
      <c r="M7585" s="168">
        <v>11.2</v>
      </c>
      <c r="N7585" s="168">
        <v>955.6</v>
      </c>
    </row>
    <row r="7586" spans="1:14" x14ac:dyDescent="0.2">
      <c r="A7586" s="168">
        <v>2019</v>
      </c>
      <c r="B7586" s="168">
        <v>11</v>
      </c>
      <c r="C7586" s="168">
        <v>12</v>
      </c>
      <c r="D7586" s="168">
        <v>22</v>
      </c>
      <c r="E7586" s="168">
        <v>30</v>
      </c>
      <c r="F7586" s="168">
        <v>0</v>
      </c>
      <c r="G7586" s="168">
        <v>0</v>
      </c>
      <c r="H7586" s="168">
        <v>0</v>
      </c>
      <c r="I7586" s="168">
        <v>-9.6</v>
      </c>
      <c r="J7586" s="168">
        <v>1.2</v>
      </c>
      <c r="K7586" s="168">
        <v>93.4</v>
      </c>
      <c r="L7586" s="168">
        <v>61.2</v>
      </c>
      <c r="M7586" s="168">
        <v>10.5</v>
      </c>
      <c r="N7586" s="168">
        <v>955.8</v>
      </c>
    </row>
    <row r="7587" spans="1:14" x14ac:dyDescent="0.2">
      <c r="A7587" s="168">
        <v>2019</v>
      </c>
      <c r="B7587" s="168">
        <v>11</v>
      </c>
      <c r="C7587" s="168">
        <v>12</v>
      </c>
      <c r="D7587" s="168">
        <v>23</v>
      </c>
      <c r="E7587" s="168">
        <v>30</v>
      </c>
      <c r="F7587" s="168">
        <v>0</v>
      </c>
      <c r="G7587" s="168">
        <v>0</v>
      </c>
      <c r="H7587" s="168">
        <v>0</v>
      </c>
      <c r="I7587" s="168">
        <v>-9.6</v>
      </c>
      <c r="J7587" s="168">
        <v>1.3</v>
      </c>
      <c r="K7587" s="168">
        <v>43.4</v>
      </c>
      <c r="L7587" s="168">
        <v>59.5</v>
      </c>
      <c r="M7587" s="168">
        <v>11</v>
      </c>
      <c r="N7587" s="168">
        <v>955.5</v>
      </c>
    </row>
    <row r="7588" spans="1:14" x14ac:dyDescent="0.2">
      <c r="A7588" s="168">
        <v>2019</v>
      </c>
      <c r="B7588" s="168">
        <v>11</v>
      </c>
      <c r="C7588" s="168">
        <v>13</v>
      </c>
      <c r="D7588" s="168">
        <v>0</v>
      </c>
      <c r="E7588" s="168">
        <v>30</v>
      </c>
      <c r="F7588" s="168">
        <v>0</v>
      </c>
      <c r="G7588" s="168">
        <v>0</v>
      </c>
      <c r="H7588" s="168">
        <v>0</v>
      </c>
      <c r="I7588" s="168">
        <v>-9.6</v>
      </c>
      <c r="J7588" s="168">
        <v>1.5</v>
      </c>
      <c r="K7588" s="168">
        <v>79.7</v>
      </c>
      <c r="L7588" s="168">
        <v>57</v>
      </c>
      <c r="M7588" s="168">
        <v>11</v>
      </c>
      <c r="N7588" s="168">
        <v>954.7</v>
      </c>
    </row>
    <row r="7589" spans="1:14" x14ac:dyDescent="0.2">
      <c r="A7589" s="168">
        <v>2019</v>
      </c>
      <c r="B7589" s="168">
        <v>11</v>
      </c>
      <c r="C7589" s="168">
        <v>13</v>
      </c>
      <c r="D7589" s="168">
        <v>1</v>
      </c>
      <c r="E7589" s="168">
        <v>30</v>
      </c>
      <c r="F7589" s="168">
        <v>0</v>
      </c>
      <c r="G7589" s="168">
        <v>0</v>
      </c>
      <c r="H7589" s="168">
        <v>0</v>
      </c>
      <c r="I7589" s="168">
        <v>-9.6</v>
      </c>
      <c r="J7589" s="168">
        <v>3.4</v>
      </c>
      <c r="K7589" s="168">
        <v>217.4</v>
      </c>
      <c r="L7589" s="168">
        <v>51.6</v>
      </c>
      <c r="M7589" s="168">
        <v>12.3</v>
      </c>
      <c r="N7589" s="168">
        <v>954.2</v>
      </c>
    </row>
    <row r="7590" spans="1:14" x14ac:dyDescent="0.2">
      <c r="A7590" s="168">
        <v>2019</v>
      </c>
      <c r="B7590" s="168">
        <v>11</v>
      </c>
      <c r="C7590" s="168">
        <v>13</v>
      </c>
      <c r="D7590" s="168">
        <v>2</v>
      </c>
      <c r="E7590" s="168">
        <v>30</v>
      </c>
      <c r="F7590" s="168">
        <v>0</v>
      </c>
      <c r="G7590" s="168">
        <v>0</v>
      </c>
      <c r="H7590" s="168">
        <v>0</v>
      </c>
      <c r="I7590" s="168">
        <v>-9.6</v>
      </c>
      <c r="J7590" s="168">
        <v>3.8</v>
      </c>
      <c r="K7590" s="168">
        <v>273</v>
      </c>
      <c r="L7590" s="168">
        <v>50.7</v>
      </c>
      <c r="M7590" s="168">
        <v>12.9</v>
      </c>
      <c r="N7590" s="168">
        <v>953.5</v>
      </c>
    </row>
    <row r="7591" spans="1:14" x14ac:dyDescent="0.2">
      <c r="A7591" s="168">
        <v>2019</v>
      </c>
      <c r="B7591" s="168">
        <v>11</v>
      </c>
      <c r="C7591" s="168">
        <v>13</v>
      </c>
      <c r="D7591" s="168">
        <v>3</v>
      </c>
      <c r="E7591" s="168">
        <v>30</v>
      </c>
      <c r="F7591" s="168">
        <v>0</v>
      </c>
      <c r="G7591" s="168">
        <v>0</v>
      </c>
      <c r="H7591" s="168">
        <v>0</v>
      </c>
      <c r="I7591" s="168">
        <v>-9.6</v>
      </c>
      <c r="J7591" s="168">
        <v>6</v>
      </c>
      <c r="K7591" s="168">
        <v>276.2</v>
      </c>
      <c r="L7591" s="168">
        <v>51.9</v>
      </c>
      <c r="M7591" s="168">
        <v>13.9</v>
      </c>
      <c r="N7591" s="168">
        <v>952.7</v>
      </c>
    </row>
    <row r="7592" spans="1:14" x14ac:dyDescent="0.2">
      <c r="A7592" s="168">
        <v>2019</v>
      </c>
      <c r="B7592" s="168">
        <v>11</v>
      </c>
      <c r="C7592" s="168">
        <v>13</v>
      </c>
      <c r="D7592" s="168">
        <v>4</v>
      </c>
      <c r="E7592" s="168">
        <v>30</v>
      </c>
      <c r="F7592" s="168">
        <v>0</v>
      </c>
      <c r="G7592" s="168">
        <v>0</v>
      </c>
      <c r="H7592" s="168">
        <v>0</v>
      </c>
      <c r="I7592" s="168">
        <v>-9.6999999999999993</v>
      </c>
      <c r="J7592" s="168">
        <v>7.1</v>
      </c>
      <c r="K7592" s="168">
        <v>271.8</v>
      </c>
      <c r="L7592" s="168">
        <v>54.2</v>
      </c>
      <c r="M7592" s="168">
        <v>14.5</v>
      </c>
      <c r="N7592" s="168">
        <v>952.2</v>
      </c>
    </row>
    <row r="7593" spans="1:14" x14ac:dyDescent="0.2">
      <c r="A7593" s="168">
        <v>2019</v>
      </c>
      <c r="B7593" s="168">
        <v>11</v>
      </c>
      <c r="C7593" s="168">
        <v>13</v>
      </c>
      <c r="D7593" s="168">
        <v>5</v>
      </c>
      <c r="E7593" s="168">
        <v>30</v>
      </c>
      <c r="F7593" s="168">
        <v>0</v>
      </c>
      <c r="G7593" s="168">
        <v>0</v>
      </c>
      <c r="H7593" s="168">
        <v>0</v>
      </c>
      <c r="I7593" s="168">
        <v>-9.6999999999999993</v>
      </c>
      <c r="J7593" s="168">
        <v>9.8000000000000007</v>
      </c>
      <c r="K7593" s="168">
        <v>275.8</v>
      </c>
      <c r="L7593" s="168">
        <v>56.4</v>
      </c>
      <c r="M7593" s="168">
        <v>15</v>
      </c>
      <c r="N7593" s="168">
        <v>951.7</v>
      </c>
    </row>
    <row r="7594" spans="1:14" x14ac:dyDescent="0.2">
      <c r="A7594" s="168">
        <v>2019</v>
      </c>
      <c r="B7594" s="168">
        <v>11</v>
      </c>
      <c r="C7594" s="168">
        <v>13</v>
      </c>
      <c r="D7594" s="168">
        <v>6</v>
      </c>
      <c r="E7594" s="168">
        <v>30</v>
      </c>
      <c r="F7594" s="168">
        <v>0</v>
      </c>
      <c r="G7594" s="168">
        <v>0</v>
      </c>
      <c r="H7594" s="168">
        <v>0</v>
      </c>
      <c r="I7594" s="168">
        <v>-9.6999999999999993</v>
      </c>
      <c r="J7594" s="168">
        <v>9.9</v>
      </c>
      <c r="K7594" s="168">
        <v>275.60000000000002</v>
      </c>
      <c r="L7594" s="168">
        <v>58.3</v>
      </c>
      <c r="M7594" s="168">
        <v>14.6</v>
      </c>
      <c r="N7594" s="168">
        <v>951.5</v>
      </c>
    </row>
    <row r="7595" spans="1:14" x14ac:dyDescent="0.2">
      <c r="A7595" s="168">
        <v>2019</v>
      </c>
      <c r="B7595" s="168">
        <v>11</v>
      </c>
      <c r="C7595" s="168">
        <v>13</v>
      </c>
      <c r="D7595" s="168">
        <v>7</v>
      </c>
      <c r="E7595" s="168">
        <v>30</v>
      </c>
      <c r="F7595" s="168">
        <v>2</v>
      </c>
      <c r="G7595" s="168">
        <v>1</v>
      </c>
      <c r="H7595" s="168">
        <v>2</v>
      </c>
      <c r="I7595" s="168">
        <v>-9.5</v>
      </c>
      <c r="J7595" s="168">
        <v>10.7</v>
      </c>
      <c r="K7595" s="168">
        <v>284</v>
      </c>
      <c r="L7595" s="168">
        <v>57.2</v>
      </c>
      <c r="M7595" s="168">
        <v>14.6</v>
      </c>
      <c r="N7595" s="168">
        <v>951.8</v>
      </c>
    </row>
    <row r="7596" spans="1:14" x14ac:dyDescent="0.2">
      <c r="A7596" s="168">
        <v>2019</v>
      </c>
      <c r="B7596" s="168">
        <v>11</v>
      </c>
      <c r="C7596" s="168">
        <v>13</v>
      </c>
      <c r="D7596" s="168">
        <v>8</v>
      </c>
      <c r="E7596" s="168">
        <v>30</v>
      </c>
      <c r="F7596" s="168">
        <v>37</v>
      </c>
      <c r="G7596" s="168">
        <v>329</v>
      </c>
      <c r="H7596" s="168">
        <v>84</v>
      </c>
      <c r="I7596" s="168">
        <v>-9.4</v>
      </c>
      <c r="J7596" s="168">
        <v>8.9</v>
      </c>
      <c r="K7596" s="168">
        <v>280.5</v>
      </c>
      <c r="L7596" s="168">
        <v>54.6</v>
      </c>
      <c r="M7596" s="168">
        <v>15.4</v>
      </c>
      <c r="N7596" s="168">
        <v>952</v>
      </c>
    </row>
    <row r="7597" spans="1:14" x14ac:dyDescent="0.2">
      <c r="A7597" s="168">
        <v>2019</v>
      </c>
      <c r="B7597" s="168">
        <v>11</v>
      </c>
      <c r="C7597" s="168">
        <v>13</v>
      </c>
      <c r="D7597" s="168">
        <v>9</v>
      </c>
      <c r="E7597" s="168">
        <v>30</v>
      </c>
      <c r="F7597" s="168">
        <v>62</v>
      </c>
      <c r="G7597" s="168">
        <v>739</v>
      </c>
      <c r="H7597" s="168">
        <v>284</v>
      </c>
      <c r="I7597" s="168">
        <v>-9.1999999999999993</v>
      </c>
      <c r="J7597" s="168">
        <v>10.199999999999999</v>
      </c>
      <c r="K7597" s="168">
        <v>270.3</v>
      </c>
      <c r="L7597" s="168">
        <v>51</v>
      </c>
      <c r="M7597" s="168">
        <v>17.600000000000001</v>
      </c>
      <c r="N7597" s="168">
        <v>952.3</v>
      </c>
    </row>
    <row r="7598" spans="1:14" x14ac:dyDescent="0.2">
      <c r="A7598" s="168">
        <v>2019</v>
      </c>
      <c r="B7598" s="168">
        <v>11</v>
      </c>
      <c r="C7598" s="168">
        <v>13</v>
      </c>
      <c r="D7598" s="168">
        <v>10</v>
      </c>
      <c r="E7598" s="168">
        <v>30</v>
      </c>
      <c r="F7598" s="168">
        <v>62</v>
      </c>
      <c r="G7598" s="168">
        <v>874</v>
      </c>
      <c r="H7598" s="168">
        <v>441</v>
      </c>
      <c r="I7598" s="168">
        <v>-8.6</v>
      </c>
      <c r="J7598" s="168">
        <v>10.1</v>
      </c>
      <c r="K7598" s="168">
        <v>261.2</v>
      </c>
      <c r="L7598" s="168">
        <v>49.8</v>
      </c>
      <c r="M7598" s="168">
        <v>18.7</v>
      </c>
      <c r="N7598" s="168">
        <v>952.5</v>
      </c>
    </row>
    <row r="7599" spans="1:14" x14ac:dyDescent="0.2">
      <c r="A7599" s="168">
        <v>2019</v>
      </c>
      <c r="B7599" s="168">
        <v>11</v>
      </c>
      <c r="C7599" s="168">
        <v>13</v>
      </c>
      <c r="D7599" s="168">
        <v>11</v>
      </c>
      <c r="E7599" s="168">
        <v>30</v>
      </c>
      <c r="F7599" s="168">
        <v>66</v>
      </c>
      <c r="G7599" s="168">
        <v>925</v>
      </c>
      <c r="H7599" s="168">
        <v>555</v>
      </c>
      <c r="I7599" s="168">
        <v>-8.3000000000000007</v>
      </c>
      <c r="J7599" s="168">
        <v>8</v>
      </c>
      <c r="K7599" s="168">
        <v>282.60000000000002</v>
      </c>
      <c r="L7599" s="168">
        <v>40.9</v>
      </c>
      <c r="M7599" s="168">
        <v>21.1</v>
      </c>
      <c r="N7599" s="168">
        <v>952.9</v>
      </c>
    </row>
    <row r="7600" spans="1:14" x14ac:dyDescent="0.2">
      <c r="A7600" s="168">
        <v>2019</v>
      </c>
      <c r="B7600" s="168">
        <v>11</v>
      </c>
      <c r="C7600" s="168">
        <v>13</v>
      </c>
      <c r="D7600" s="168">
        <v>12</v>
      </c>
      <c r="E7600" s="168">
        <v>30</v>
      </c>
      <c r="F7600" s="168">
        <v>66</v>
      </c>
      <c r="G7600" s="168">
        <v>924</v>
      </c>
      <c r="H7600" s="168">
        <v>597</v>
      </c>
      <c r="I7600" s="168">
        <v>-8.3000000000000007</v>
      </c>
      <c r="J7600" s="168">
        <v>7.1</v>
      </c>
      <c r="K7600" s="168">
        <v>293.39999999999998</v>
      </c>
      <c r="L7600" s="168">
        <v>37.200000000000003</v>
      </c>
      <c r="M7600" s="168">
        <v>21.7</v>
      </c>
      <c r="N7600" s="168">
        <v>952.7</v>
      </c>
    </row>
    <row r="7601" spans="1:14" x14ac:dyDescent="0.2">
      <c r="A7601" s="168">
        <v>2019</v>
      </c>
      <c r="B7601" s="168">
        <v>11</v>
      </c>
      <c r="C7601" s="168">
        <v>13</v>
      </c>
      <c r="D7601" s="168">
        <v>13</v>
      </c>
      <c r="E7601" s="168">
        <v>30</v>
      </c>
      <c r="F7601" s="168">
        <v>87</v>
      </c>
      <c r="G7601" s="168">
        <v>750</v>
      </c>
      <c r="H7601" s="168">
        <v>516</v>
      </c>
      <c r="I7601" s="168">
        <v>-8.1999999999999993</v>
      </c>
      <c r="J7601" s="168">
        <v>3.8</v>
      </c>
      <c r="K7601" s="168">
        <v>261.89999999999998</v>
      </c>
      <c r="L7601" s="168">
        <v>36.6</v>
      </c>
      <c r="M7601" s="168">
        <v>22.1</v>
      </c>
      <c r="N7601" s="168">
        <v>952.5</v>
      </c>
    </row>
    <row r="7602" spans="1:14" x14ac:dyDescent="0.2">
      <c r="A7602" s="168">
        <v>2019</v>
      </c>
      <c r="B7602" s="168">
        <v>11</v>
      </c>
      <c r="C7602" s="168">
        <v>13</v>
      </c>
      <c r="D7602" s="168">
        <v>14</v>
      </c>
      <c r="E7602" s="168">
        <v>30</v>
      </c>
      <c r="F7602" s="168">
        <v>68</v>
      </c>
      <c r="G7602" s="168">
        <v>864</v>
      </c>
      <c r="H7602" s="168">
        <v>511</v>
      </c>
      <c r="I7602" s="168">
        <v>-8.1</v>
      </c>
      <c r="J7602" s="168">
        <v>0.1</v>
      </c>
      <c r="K7602" s="168">
        <v>221.4</v>
      </c>
      <c r="L7602" s="168">
        <v>38.4</v>
      </c>
      <c r="M7602" s="168">
        <v>22</v>
      </c>
      <c r="N7602" s="168">
        <v>952.3</v>
      </c>
    </row>
    <row r="7603" spans="1:14" x14ac:dyDescent="0.2">
      <c r="A7603" s="168">
        <v>2019</v>
      </c>
      <c r="B7603" s="168">
        <v>11</v>
      </c>
      <c r="C7603" s="168">
        <v>13</v>
      </c>
      <c r="D7603" s="168">
        <v>15</v>
      </c>
      <c r="E7603" s="168">
        <v>30</v>
      </c>
      <c r="F7603" s="168">
        <v>56</v>
      </c>
      <c r="G7603" s="168">
        <v>852</v>
      </c>
      <c r="H7603" s="168">
        <v>404</v>
      </c>
      <c r="I7603" s="168">
        <v>-7.9</v>
      </c>
      <c r="J7603" s="168">
        <v>0</v>
      </c>
      <c r="K7603" s="168">
        <v>239.2</v>
      </c>
      <c r="L7603" s="168">
        <v>36.9</v>
      </c>
      <c r="M7603" s="168">
        <v>22.1</v>
      </c>
      <c r="N7603" s="168">
        <v>952.8</v>
      </c>
    </row>
    <row r="7604" spans="1:14" x14ac:dyDescent="0.2">
      <c r="A7604" s="168">
        <v>2019</v>
      </c>
      <c r="B7604" s="168">
        <v>11</v>
      </c>
      <c r="C7604" s="168">
        <v>13</v>
      </c>
      <c r="D7604" s="168">
        <v>16</v>
      </c>
      <c r="E7604" s="168">
        <v>30</v>
      </c>
      <c r="F7604" s="168">
        <v>24</v>
      </c>
      <c r="G7604" s="168">
        <v>403</v>
      </c>
      <c r="H7604" s="168">
        <v>147</v>
      </c>
      <c r="I7604" s="168">
        <v>-7.6</v>
      </c>
      <c r="J7604" s="168">
        <v>0</v>
      </c>
      <c r="K7604" s="168">
        <v>113.5</v>
      </c>
      <c r="L7604" s="168">
        <v>19.399999999999999</v>
      </c>
      <c r="M7604" s="168">
        <v>11.2</v>
      </c>
      <c r="N7604" s="168">
        <v>952.8</v>
      </c>
    </row>
    <row r="7605" spans="1:14" x14ac:dyDescent="0.2">
      <c r="A7605" s="168">
        <v>2019</v>
      </c>
      <c r="B7605" s="168">
        <v>11</v>
      </c>
      <c r="C7605" s="168">
        <v>13</v>
      </c>
      <c r="D7605" s="168">
        <v>17</v>
      </c>
      <c r="E7605" s="168">
        <v>30</v>
      </c>
      <c r="F7605" s="168">
        <v>0</v>
      </c>
      <c r="G7605" s="168">
        <v>0</v>
      </c>
      <c r="H7605" s="168">
        <v>0</v>
      </c>
      <c r="I7605" s="168">
        <v>-7</v>
      </c>
      <c r="J7605" s="168">
        <v>0</v>
      </c>
      <c r="K7605" s="168">
        <v>0</v>
      </c>
      <c r="L7605" s="168">
        <v>0</v>
      </c>
      <c r="M7605" s="168">
        <v>0</v>
      </c>
      <c r="N7605" s="168">
        <v>952.8</v>
      </c>
    </row>
    <row r="7606" spans="1:14" x14ac:dyDescent="0.2">
      <c r="A7606" s="168">
        <v>2019</v>
      </c>
      <c r="B7606" s="168">
        <v>11</v>
      </c>
      <c r="C7606" s="168">
        <v>13</v>
      </c>
      <c r="D7606" s="168">
        <v>18</v>
      </c>
      <c r="E7606" s="168">
        <v>30</v>
      </c>
      <c r="F7606" s="168">
        <v>0</v>
      </c>
      <c r="G7606" s="168">
        <v>0</v>
      </c>
      <c r="H7606" s="168">
        <v>0</v>
      </c>
      <c r="I7606" s="168">
        <v>-6</v>
      </c>
      <c r="J7606" s="168">
        <v>0</v>
      </c>
      <c r="K7606" s="168">
        <v>0</v>
      </c>
      <c r="L7606" s="168">
        <v>0</v>
      </c>
      <c r="M7606" s="168">
        <v>0</v>
      </c>
      <c r="N7606" s="168">
        <v>952.8</v>
      </c>
    </row>
    <row r="7607" spans="1:14" x14ac:dyDescent="0.2">
      <c r="A7607" s="168">
        <v>2019</v>
      </c>
      <c r="B7607" s="168">
        <v>11</v>
      </c>
      <c r="C7607" s="168">
        <v>13</v>
      </c>
      <c r="D7607" s="168">
        <v>19</v>
      </c>
      <c r="E7607" s="168">
        <v>30</v>
      </c>
      <c r="F7607" s="168">
        <v>0</v>
      </c>
      <c r="G7607" s="168">
        <v>0</v>
      </c>
      <c r="H7607" s="168">
        <v>0</v>
      </c>
      <c r="I7607" s="168">
        <v>-4.2</v>
      </c>
      <c r="J7607" s="168">
        <v>0</v>
      </c>
      <c r="K7607" s="168">
        <v>0</v>
      </c>
      <c r="L7607" s="168">
        <v>0</v>
      </c>
      <c r="M7607" s="168">
        <v>0</v>
      </c>
      <c r="N7607" s="168">
        <v>952.8</v>
      </c>
    </row>
    <row r="7608" spans="1:14" x14ac:dyDescent="0.2">
      <c r="A7608" s="168">
        <v>2019</v>
      </c>
      <c r="B7608" s="168">
        <v>11</v>
      </c>
      <c r="C7608" s="168">
        <v>13</v>
      </c>
      <c r="D7608" s="168">
        <v>20</v>
      </c>
      <c r="E7608" s="168">
        <v>30</v>
      </c>
      <c r="F7608" s="168">
        <v>0</v>
      </c>
      <c r="G7608" s="168">
        <v>0</v>
      </c>
      <c r="H7608" s="168">
        <v>0</v>
      </c>
      <c r="I7608" s="168">
        <v>-2.1</v>
      </c>
      <c r="J7608" s="168">
        <v>0</v>
      </c>
      <c r="K7608" s="168">
        <v>0</v>
      </c>
      <c r="L7608" s="168">
        <v>0</v>
      </c>
      <c r="M7608" s="168">
        <v>0</v>
      </c>
      <c r="N7608" s="168">
        <v>952.8</v>
      </c>
    </row>
    <row r="7609" spans="1:14" x14ac:dyDescent="0.2">
      <c r="A7609" s="168">
        <v>2019</v>
      </c>
      <c r="B7609" s="168">
        <v>11</v>
      </c>
      <c r="C7609" s="168">
        <v>13</v>
      </c>
      <c r="D7609" s="168">
        <v>21</v>
      </c>
      <c r="E7609" s="168">
        <v>30</v>
      </c>
      <c r="F7609" s="168">
        <v>0</v>
      </c>
      <c r="G7609" s="168">
        <v>0</v>
      </c>
      <c r="H7609" s="168">
        <v>0</v>
      </c>
      <c r="I7609" s="168">
        <v>0.1</v>
      </c>
      <c r="J7609" s="168">
        <v>0</v>
      </c>
      <c r="K7609" s="168">
        <v>0</v>
      </c>
      <c r="L7609" s="168">
        <v>0</v>
      </c>
      <c r="M7609" s="168">
        <v>0</v>
      </c>
      <c r="N7609" s="168">
        <v>952.8</v>
      </c>
    </row>
    <row r="7610" spans="1:14" x14ac:dyDescent="0.2">
      <c r="A7610" s="168">
        <v>2019</v>
      </c>
      <c r="B7610" s="168">
        <v>11</v>
      </c>
      <c r="C7610" s="168">
        <v>13</v>
      </c>
      <c r="D7610" s="168">
        <v>22</v>
      </c>
      <c r="E7610" s="168">
        <v>30</v>
      </c>
      <c r="F7610" s="168">
        <v>0</v>
      </c>
      <c r="G7610" s="168">
        <v>0</v>
      </c>
      <c r="H7610" s="168">
        <v>0</v>
      </c>
      <c r="I7610" s="168">
        <v>1.6</v>
      </c>
      <c r="J7610" s="168">
        <v>0</v>
      </c>
      <c r="K7610" s="168">
        <v>0</v>
      </c>
      <c r="L7610" s="168">
        <v>0</v>
      </c>
      <c r="M7610" s="168">
        <v>0</v>
      </c>
      <c r="N7610" s="168">
        <v>952.8</v>
      </c>
    </row>
    <row r="7611" spans="1:14" x14ac:dyDescent="0.2">
      <c r="A7611" s="168">
        <v>2019</v>
      </c>
      <c r="B7611" s="168">
        <v>11</v>
      </c>
      <c r="C7611" s="168">
        <v>13</v>
      </c>
      <c r="D7611" s="168">
        <v>23</v>
      </c>
      <c r="E7611" s="168">
        <v>30</v>
      </c>
      <c r="F7611" s="168">
        <v>0</v>
      </c>
      <c r="G7611" s="168">
        <v>0</v>
      </c>
      <c r="H7611" s="168">
        <v>0</v>
      </c>
      <c r="I7611" s="168">
        <v>2.6</v>
      </c>
      <c r="J7611" s="168">
        <v>0</v>
      </c>
      <c r="K7611" s="168">
        <v>0</v>
      </c>
      <c r="L7611" s="168">
        <v>0</v>
      </c>
      <c r="M7611" s="168">
        <v>0</v>
      </c>
      <c r="N7611" s="168">
        <v>952.8</v>
      </c>
    </row>
    <row r="7612" spans="1:14" x14ac:dyDescent="0.2">
      <c r="A7612" s="168">
        <v>2019</v>
      </c>
      <c r="B7612" s="168">
        <v>11</v>
      </c>
      <c r="C7612" s="168">
        <v>14</v>
      </c>
      <c r="D7612" s="168">
        <v>0</v>
      </c>
      <c r="E7612" s="168">
        <v>30</v>
      </c>
      <c r="F7612" s="168">
        <v>0</v>
      </c>
      <c r="G7612" s="168">
        <v>0</v>
      </c>
      <c r="H7612" s="168">
        <v>0</v>
      </c>
      <c r="I7612" s="168">
        <v>3.5</v>
      </c>
      <c r="J7612" s="168">
        <v>0</v>
      </c>
      <c r="K7612" s="168">
        <v>0</v>
      </c>
      <c r="L7612" s="168">
        <v>0</v>
      </c>
      <c r="M7612" s="168">
        <v>0</v>
      </c>
      <c r="N7612" s="168">
        <v>952.8</v>
      </c>
    </row>
    <row r="7613" spans="1:14" x14ac:dyDescent="0.2">
      <c r="A7613" s="168">
        <v>2019</v>
      </c>
      <c r="B7613" s="168">
        <v>11</v>
      </c>
      <c r="C7613" s="168">
        <v>14</v>
      </c>
      <c r="D7613" s="168">
        <v>1</v>
      </c>
      <c r="E7613" s="168">
        <v>30</v>
      </c>
      <c r="F7613" s="168">
        <v>0</v>
      </c>
      <c r="G7613" s="168">
        <v>0</v>
      </c>
      <c r="H7613" s="168">
        <v>0</v>
      </c>
      <c r="I7613" s="168">
        <v>4.3</v>
      </c>
      <c r="J7613" s="168">
        <v>0</v>
      </c>
      <c r="K7613" s="168">
        <v>0</v>
      </c>
      <c r="L7613" s="168">
        <v>0</v>
      </c>
      <c r="M7613" s="168">
        <v>0</v>
      </c>
      <c r="N7613" s="168">
        <v>952.8</v>
      </c>
    </row>
    <row r="7614" spans="1:14" x14ac:dyDescent="0.2">
      <c r="A7614" s="168">
        <v>2019</v>
      </c>
      <c r="B7614" s="168">
        <v>11</v>
      </c>
      <c r="C7614" s="168">
        <v>14</v>
      </c>
      <c r="D7614" s="168">
        <v>2</v>
      </c>
      <c r="E7614" s="168">
        <v>30</v>
      </c>
      <c r="F7614" s="168">
        <v>0</v>
      </c>
      <c r="G7614" s="168">
        <v>0</v>
      </c>
      <c r="H7614" s="168">
        <v>0</v>
      </c>
      <c r="I7614" s="168">
        <v>4.8</v>
      </c>
      <c r="J7614" s="168">
        <v>0</v>
      </c>
      <c r="K7614" s="168">
        <v>0</v>
      </c>
      <c r="L7614" s="168">
        <v>0</v>
      </c>
      <c r="M7614" s="168">
        <v>0</v>
      </c>
      <c r="N7614" s="168">
        <v>952.8</v>
      </c>
    </row>
    <row r="7615" spans="1:14" x14ac:dyDescent="0.2">
      <c r="A7615" s="168">
        <v>2019</v>
      </c>
      <c r="B7615" s="168">
        <v>11</v>
      </c>
      <c r="C7615" s="168">
        <v>14</v>
      </c>
      <c r="D7615" s="168">
        <v>3</v>
      </c>
      <c r="E7615" s="168">
        <v>30</v>
      </c>
      <c r="F7615" s="168">
        <v>0</v>
      </c>
      <c r="G7615" s="168">
        <v>0</v>
      </c>
      <c r="H7615" s="168">
        <v>0</v>
      </c>
      <c r="I7615" s="168">
        <v>5.2</v>
      </c>
      <c r="J7615" s="168">
        <v>0</v>
      </c>
      <c r="K7615" s="168">
        <v>0</v>
      </c>
      <c r="L7615" s="168">
        <v>0</v>
      </c>
      <c r="M7615" s="168">
        <v>0</v>
      </c>
      <c r="N7615" s="168">
        <v>952.8</v>
      </c>
    </row>
    <row r="7616" spans="1:14" x14ac:dyDescent="0.2">
      <c r="A7616" s="168">
        <v>2019</v>
      </c>
      <c r="B7616" s="168">
        <v>11</v>
      </c>
      <c r="C7616" s="168">
        <v>14</v>
      </c>
      <c r="D7616" s="168">
        <v>4</v>
      </c>
      <c r="E7616" s="168">
        <v>30</v>
      </c>
      <c r="F7616" s="168">
        <v>0</v>
      </c>
      <c r="G7616" s="168">
        <v>0</v>
      </c>
      <c r="H7616" s="168">
        <v>0</v>
      </c>
      <c r="I7616" s="168">
        <v>5.3</v>
      </c>
      <c r="J7616" s="168">
        <v>0</v>
      </c>
      <c r="K7616" s="168">
        <v>0</v>
      </c>
      <c r="L7616" s="168">
        <v>0</v>
      </c>
      <c r="M7616" s="168">
        <v>0</v>
      </c>
      <c r="N7616" s="168">
        <v>952.8</v>
      </c>
    </row>
    <row r="7617" spans="1:14" x14ac:dyDescent="0.2">
      <c r="A7617" s="168">
        <v>2019</v>
      </c>
      <c r="B7617" s="168">
        <v>11</v>
      </c>
      <c r="C7617" s="168">
        <v>14</v>
      </c>
      <c r="D7617" s="168">
        <v>5</v>
      </c>
      <c r="E7617" s="168">
        <v>30</v>
      </c>
      <c r="F7617" s="168">
        <v>0</v>
      </c>
      <c r="G7617" s="168">
        <v>0</v>
      </c>
      <c r="H7617" s="168">
        <v>0</v>
      </c>
      <c r="I7617" s="168">
        <v>5.0999999999999996</v>
      </c>
      <c r="J7617" s="168">
        <v>0</v>
      </c>
      <c r="K7617" s="168">
        <v>0</v>
      </c>
      <c r="L7617" s="168">
        <v>0</v>
      </c>
      <c r="M7617" s="168">
        <v>0</v>
      </c>
      <c r="N7617" s="168">
        <v>952.8</v>
      </c>
    </row>
    <row r="7618" spans="1:14" x14ac:dyDescent="0.2">
      <c r="A7618" s="168">
        <v>2019</v>
      </c>
      <c r="B7618" s="168">
        <v>11</v>
      </c>
      <c r="C7618" s="168">
        <v>14</v>
      </c>
      <c r="D7618" s="168">
        <v>6</v>
      </c>
      <c r="E7618" s="168">
        <v>30</v>
      </c>
      <c r="F7618" s="168">
        <v>0</v>
      </c>
      <c r="G7618" s="168">
        <v>0</v>
      </c>
      <c r="H7618" s="168">
        <v>0</v>
      </c>
      <c r="I7618" s="168">
        <v>4.4000000000000004</v>
      </c>
      <c r="J7618" s="168">
        <v>0</v>
      </c>
      <c r="K7618" s="168">
        <v>0</v>
      </c>
      <c r="L7618" s="168">
        <v>0</v>
      </c>
      <c r="M7618" s="168">
        <v>0</v>
      </c>
      <c r="N7618" s="168">
        <v>952.8</v>
      </c>
    </row>
    <row r="7619" spans="1:14" x14ac:dyDescent="0.2">
      <c r="A7619" s="168">
        <v>2019</v>
      </c>
      <c r="B7619" s="168">
        <v>11</v>
      </c>
      <c r="C7619" s="168">
        <v>14</v>
      </c>
      <c r="D7619" s="168">
        <v>7</v>
      </c>
      <c r="E7619" s="168">
        <v>30</v>
      </c>
      <c r="F7619" s="168">
        <v>0</v>
      </c>
      <c r="G7619" s="168">
        <v>0</v>
      </c>
      <c r="H7619" s="168">
        <v>0</v>
      </c>
      <c r="I7619" s="168">
        <v>3.6</v>
      </c>
      <c r="J7619" s="168">
        <v>0</v>
      </c>
      <c r="K7619" s="168">
        <v>0</v>
      </c>
      <c r="L7619" s="168">
        <v>0</v>
      </c>
      <c r="M7619" s="168">
        <v>0</v>
      </c>
      <c r="N7619" s="168">
        <v>952.8</v>
      </c>
    </row>
    <row r="7620" spans="1:14" x14ac:dyDescent="0.2">
      <c r="A7620" s="168">
        <v>2019</v>
      </c>
      <c r="B7620" s="168">
        <v>11</v>
      </c>
      <c r="C7620" s="168">
        <v>14</v>
      </c>
      <c r="D7620" s="168">
        <v>8</v>
      </c>
      <c r="E7620" s="168">
        <v>30</v>
      </c>
      <c r="F7620" s="168">
        <v>22</v>
      </c>
      <c r="G7620" s="168">
        <v>137</v>
      </c>
      <c r="H7620" s="168">
        <v>48</v>
      </c>
      <c r="I7620" s="168">
        <v>2.1</v>
      </c>
      <c r="J7620" s="168">
        <v>1.9</v>
      </c>
      <c r="K7620" s="168">
        <v>78.8</v>
      </c>
      <c r="L7620" s="168">
        <v>14.6</v>
      </c>
      <c r="M7620" s="168">
        <v>4.7</v>
      </c>
      <c r="N7620" s="168">
        <v>952.8</v>
      </c>
    </row>
    <row r="7621" spans="1:14" x14ac:dyDescent="0.2">
      <c r="A7621" s="168">
        <v>2019</v>
      </c>
      <c r="B7621" s="168">
        <v>11</v>
      </c>
      <c r="C7621" s="168">
        <v>14</v>
      </c>
      <c r="D7621" s="168">
        <v>9</v>
      </c>
      <c r="E7621" s="168">
        <v>30</v>
      </c>
      <c r="F7621" s="168">
        <v>94</v>
      </c>
      <c r="G7621" s="168">
        <v>511</v>
      </c>
      <c r="H7621" s="168">
        <v>248</v>
      </c>
      <c r="I7621" s="168">
        <v>0.2</v>
      </c>
      <c r="J7621" s="168">
        <v>6.5</v>
      </c>
      <c r="K7621" s="168">
        <v>259.60000000000002</v>
      </c>
      <c r="L7621" s="168">
        <v>39.5</v>
      </c>
      <c r="M7621" s="168">
        <v>15.8</v>
      </c>
      <c r="N7621" s="168">
        <v>948.5</v>
      </c>
    </row>
    <row r="7622" spans="1:14" x14ac:dyDescent="0.2">
      <c r="A7622" s="168">
        <v>2019</v>
      </c>
      <c r="B7622" s="168">
        <v>11</v>
      </c>
      <c r="C7622" s="168">
        <v>14</v>
      </c>
      <c r="D7622" s="168">
        <v>10</v>
      </c>
      <c r="E7622" s="168">
        <v>30</v>
      </c>
      <c r="F7622" s="168">
        <v>172</v>
      </c>
      <c r="G7622" s="168">
        <v>128</v>
      </c>
      <c r="H7622" s="168">
        <v>228</v>
      </c>
      <c r="I7622" s="168">
        <v>-2.8</v>
      </c>
      <c r="J7622" s="168">
        <v>6</v>
      </c>
      <c r="K7622" s="168">
        <v>256.2</v>
      </c>
      <c r="L7622" s="168">
        <v>35.299999999999997</v>
      </c>
      <c r="M7622" s="168">
        <v>16.399999999999999</v>
      </c>
      <c r="N7622" s="168">
        <v>948</v>
      </c>
    </row>
    <row r="7623" spans="1:14" x14ac:dyDescent="0.2">
      <c r="A7623" s="168">
        <v>2019</v>
      </c>
      <c r="B7623" s="168">
        <v>11</v>
      </c>
      <c r="C7623" s="168">
        <v>14</v>
      </c>
      <c r="D7623" s="168">
        <v>11</v>
      </c>
      <c r="E7623" s="168">
        <v>30</v>
      </c>
      <c r="F7623" s="168">
        <v>256</v>
      </c>
      <c r="G7623" s="168">
        <v>72</v>
      </c>
      <c r="H7623" s="168">
        <v>296</v>
      </c>
      <c r="I7623" s="168">
        <v>-6.1</v>
      </c>
      <c r="J7623" s="168">
        <v>8.9</v>
      </c>
      <c r="K7623" s="168">
        <v>285.7</v>
      </c>
      <c r="L7623" s="168">
        <v>36.6</v>
      </c>
      <c r="M7623" s="168">
        <v>16.399999999999999</v>
      </c>
      <c r="N7623" s="168">
        <v>947.5</v>
      </c>
    </row>
    <row r="7624" spans="1:14" x14ac:dyDescent="0.2">
      <c r="A7624" s="168">
        <v>2019</v>
      </c>
      <c r="B7624" s="168">
        <v>11</v>
      </c>
      <c r="C7624" s="168">
        <v>14</v>
      </c>
      <c r="D7624" s="168">
        <v>12</v>
      </c>
      <c r="E7624" s="168">
        <v>30</v>
      </c>
      <c r="F7624" s="168">
        <v>237</v>
      </c>
      <c r="G7624" s="168">
        <v>16</v>
      </c>
      <c r="H7624" s="168">
        <v>248</v>
      </c>
      <c r="I7624" s="168">
        <v>-8.6</v>
      </c>
      <c r="J7624" s="168">
        <v>13</v>
      </c>
      <c r="K7624" s="168">
        <v>304</v>
      </c>
      <c r="L7624" s="168">
        <v>40.4</v>
      </c>
      <c r="M7624" s="168">
        <v>16.7</v>
      </c>
      <c r="N7624" s="168">
        <v>946.6</v>
      </c>
    </row>
    <row r="7625" spans="1:14" x14ac:dyDescent="0.2">
      <c r="A7625" s="168">
        <v>2019</v>
      </c>
      <c r="B7625" s="168">
        <v>11</v>
      </c>
      <c r="C7625" s="168">
        <v>14</v>
      </c>
      <c r="D7625" s="168">
        <v>13</v>
      </c>
      <c r="E7625" s="168">
        <v>30</v>
      </c>
      <c r="F7625" s="168">
        <v>254</v>
      </c>
      <c r="G7625" s="168">
        <v>64</v>
      </c>
      <c r="H7625" s="168">
        <v>292</v>
      </c>
      <c r="I7625" s="168">
        <v>-10.199999999999999</v>
      </c>
      <c r="J7625" s="168">
        <v>11.1</v>
      </c>
      <c r="K7625" s="168">
        <v>295.89999999999998</v>
      </c>
      <c r="L7625" s="168">
        <v>40.5</v>
      </c>
      <c r="M7625" s="168">
        <v>17.100000000000001</v>
      </c>
      <c r="N7625" s="168">
        <v>945.6</v>
      </c>
    </row>
    <row r="7626" spans="1:14" x14ac:dyDescent="0.2">
      <c r="A7626" s="168">
        <v>2019</v>
      </c>
      <c r="B7626" s="168">
        <v>11</v>
      </c>
      <c r="C7626" s="168">
        <v>14</v>
      </c>
      <c r="D7626" s="168">
        <v>14</v>
      </c>
      <c r="E7626" s="168">
        <v>30</v>
      </c>
      <c r="F7626" s="168">
        <v>210</v>
      </c>
      <c r="G7626" s="168">
        <v>170</v>
      </c>
      <c r="H7626" s="168">
        <v>301</v>
      </c>
      <c r="I7626" s="168">
        <v>-11</v>
      </c>
      <c r="J7626" s="168">
        <v>12.4</v>
      </c>
      <c r="K7626" s="168">
        <v>298.2</v>
      </c>
      <c r="L7626" s="168">
        <v>42.1</v>
      </c>
      <c r="M7626" s="168">
        <v>17.100000000000001</v>
      </c>
      <c r="N7626" s="168">
        <v>945</v>
      </c>
    </row>
    <row r="7627" spans="1:14" x14ac:dyDescent="0.2">
      <c r="A7627" s="168">
        <v>2019</v>
      </c>
      <c r="B7627" s="168">
        <v>11</v>
      </c>
      <c r="C7627" s="168">
        <v>14</v>
      </c>
      <c r="D7627" s="168">
        <v>15</v>
      </c>
      <c r="E7627" s="168">
        <v>30</v>
      </c>
      <c r="F7627" s="168">
        <v>164</v>
      </c>
      <c r="G7627" s="168">
        <v>10</v>
      </c>
      <c r="H7627" s="168">
        <v>169</v>
      </c>
      <c r="I7627" s="168">
        <v>-11.3</v>
      </c>
      <c r="J7627" s="168">
        <v>12.2</v>
      </c>
      <c r="K7627" s="168">
        <v>287.3</v>
      </c>
      <c r="L7627" s="168">
        <v>54.5</v>
      </c>
      <c r="M7627" s="168">
        <v>14.2</v>
      </c>
      <c r="N7627" s="168">
        <v>946</v>
      </c>
    </row>
    <row r="7628" spans="1:14" x14ac:dyDescent="0.2">
      <c r="A7628" s="168">
        <v>2019</v>
      </c>
      <c r="B7628" s="168">
        <v>11</v>
      </c>
      <c r="C7628" s="168">
        <v>14</v>
      </c>
      <c r="D7628" s="168">
        <v>16</v>
      </c>
      <c r="E7628" s="168">
        <v>30</v>
      </c>
      <c r="F7628" s="168">
        <v>123</v>
      </c>
      <c r="G7628" s="168">
        <v>45</v>
      </c>
      <c r="H7628" s="168">
        <v>137</v>
      </c>
      <c r="I7628" s="168">
        <v>-11.1</v>
      </c>
      <c r="J7628" s="168">
        <v>9.1999999999999993</v>
      </c>
      <c r="K7628" s="168">
        <v>270.89999999999998</v>
      </c>
      <c r="L7628" s="168">
        <v>48.5</v>
      </c>
      <c r="M7628" s="168">
        <v>13.2</v>
      </c>
      <c r="N7628" s="168">
        <v>946.4</v>
      </c>
    </row>
    <row r="7629" spans="1:14" x14ac:dyDescent="0.2">
      <c r="A7629" s="168">
        <v>2019</v>
      </c>
      <c r="B7629" s="168">
        <v>11</v>
      </c>
      <c r="C7629" s="168">
        <v>14</v>
      </c>
      <c r="D7629" s="168">
        <v>17</v>
      </c>
      <c r="E7629" s="168">
        <v>30</v>
      </c>
      <c r="F7629" s="168">
        <v>33</v>
      </c>
      <c r="G7629" s="168">
        <v>3</v>
      </c>
      <c r="H7629" s="168">
        <v>34</v>
      </c>
      <c r="I7629" s="168">
        <v>-10.9</v>
      </c>
      <c r="J7629" s="168">
        <v>10.3</v>
      </c>
      <c r="K7629" s="168">
        <v>270.5</v>
      </c>
      <c r="L7629" s="168">
        <v>42.3</v>
      </c>
      <c r="M7629" s="168">
        <v>12.2</v>
      </c>
      <c r="N7629" s="168">
        <v>946.8</v>
      </c>
    </row>
    <row r="7630" spans="1:14" x14ac:dyDescent="0.2">
      <c r="A7630" s="168">
        <v>2019</v>
      </c>
      <c r="B7630" s="168">
        <v>11</v>
      </c>
      <c r="C7630" s="168">
        <v>14</v>
      </c>
      <c r="D7630" s="168">
        <v>18</v>
      </c>
      <c r="E7630" s="168">
        <v>30</v>
      </c>
      <c r="F7630" s="168">
        <v>0</v>
      </c>
      <c r="G7630" s="168">
        <v>0</v>
      </c>
      <c r="H7630" s="168">
        <v>0</v>
      </c>
      <c r="I7630" s="168">
        <v>-10.7</v>
      </c>
      <c r="J7630" s="168">
        <v>5.6</v>
      </c>
      <c r="K7630" s="168">
        <v>238.1</v>
      </c>
      <c r="L7630" s="168">
        <v>44</v>
      </c>
      <c r="M7630" s="168">
        <v>11.2</v>
      </c>
      <c r="N7630" s="168">
        <v>947.4</v>
      </c>
    </row>
    <row r="7631" spans="1:14" x14ac:dyDescent="0.2">
      <c r="A7631" s="168">
        <v>2019</v>
      </c>
      <c r="B7631" s="168">
        <v>11</v>
      </c>
      <c r="C7631" s="168">
        <v>14</v>
      </c>
      <c r="D7631" s="168">
        <v>19</v>
      </c>
      <c r="E7631" s="168">
        <v>30</v>
      </c>
      <c r="F7631" s="168">
        <v>0</v>
      </c>
      <c r="G7631" s="168">
        <v>0</v>
      </c>
      <c r="H7631" s="168">
        <v>0</v>
      </c>
      <c r="I7631" s="168">
        <v>-10.8</v>
      </c>
      <c r="J7631" s="168">
        <v>4.0999999999999996</v>
      </c>
      <c r="K7631" s="168">
        <v>215.6</v>
      </c>
      <c r="L7631" s="168">
        <v>40.200000000000003</v>
      </c>
      <c r="M7631" s="168">
        <v>11.3</v>
      </c>
      <c r="N7631" s="168">
        <v>947.3</v>
      </c>
    </row>
    <row r="7632" spans="1:14" x14ac:dyDescent="0.2">
      <c r="A7632" s="168">
        <v>2019</v>
      </c>
      <c r="B7632" s="168">
        <v>11</v>
      </c>
      <c r="C7632" s="168">
        <v>14</v>
      </c>
      <c r="D7632" s="168">
        <v>20</v>
      </c>
      <c r="E7632" s="168">
        <v>30</v>
      </c>
      <c r="F7632" s="168">
        <v>0</v>
      </c>
      <c r="G7632" s="168">
        <v>0</v>
      </c>
      <c r="H7632" s="168">
        <v>0</v>
      </c>
      <c r="I7632" s="168">
        <v>-11</v>
      </c>
      <c r="J7632" s="168">
        <v>6.1</v>
      </c>
      <c r="K7632" s="168">
        <v>257.5</v>
      </c>
      <c r="L7632" s="168">
        <v>36.799999999999997</v>
      </c>
      <c r="M7632" s="168">
        <v>11.7</v>
      </c>
      <c r="N7632" s="168">
        <v>947.5</v>
      </c>
    </row>
    <row r="7633" spans="1:14" x14ac:dyDescent="0.2">
      <c r="A7633" s="168">
        <v>2019</v>
      </c>
      <c r="B7633" s="168">
        <v>11</v>
      </c>
      <c r="C7633" s="168">
        <v>14</v>
      </c>
      <c r="D7633" s="168">
        <v>21</v>
      </c>
      <c r="E7633" s="168">
        <v>30</v>
      </c>
      <c r="F7633" s="168">
        <v>0</v>
      </c>
      <c r="G7633" s="168">
        <v>0</v>
      </c>
      <c r="H7633" s="168">
        <v>0</v>
      </c>
      <c r="I7633" s="168">
        <v>-11.2</v>
      </c>
      <c r="J7633" s="168">
        <v>6.7</v>
      </c>
      <c r="K7633" s="168">
        <v>287.7</v>
      </c>
      <c r="L7633" s="168">
        <v>38.700000000000003</v>
      </c>
      <c r="M7633" s="168">
        <v>11.8</v>
      </c>
      <c r="N7633" s="168">
        <v>947.6</v>
      </c>
    </row>
    <row r="7634" spans="1:14" x14ac:dyDescent="0.2">
      <c r="A7634" s="168">
        <v>2019</v>
      </c>
      <c r="B7634" s="168">
        <v>11</v>
      </c>
      <c r="C7634" s="168">
        <v>14</v>
      </c>
      <c r="D7634" s="168">
        <v>22</v>
      </c>
      <c r="E7634" s="168">
        <v>30</v>
      </c>
      <c r="F7634" s="168">
        <v>0</v>
      </c>
      <c r="G7634" s="168">
        <v>0</v>
      </c>
      <c r="H7634" s="168">
        <v>0</v>
      </c>
      <c r="I7634" s="168">
        <v>-11.4</v>
      </c>
      <c r="J7634" s="168">
        <v>5.5</v>
      </c>
      <c r="K7634" s="168">
        <v>247.9</v>
      </c>
      <c r="L7634" s="168">
        <v>41.6</v>
      </c>
      <c r="M7634" s="168">
        <v>11.5</v>
      </c>
      <c r="N7634" s="168">
        <v>947.9</v>
      </c>
    </row>
    <row r="7635" spans="1:14" x14ac:dyDescent="0.2">
      <c r="A7635" s="168">
        <v>2019</v>
      </c>
      <c r="B7635" s="168">
        <v>11</v>
      </c>
      <c r="C7635" s="168">
        <v>14</v>
      </c>
      <c r="D7635" s="168">
        <v>23</v>
      </c>
      <c r="E7635" s="168">
        <v>30</v>
      </c>
      <c r="F7635" s="168">
        <v>0</v>
      </c>
      <c r="G7635" s="168">
        <v>0</v>
      </c>
      <c r="H7635" s="168">
        <v>0</v>
      </c>
      <c r="I7635" s="168">
        <v>-11.6</v>
      </c>
      <c r="J7635" s="168">
        <v>4.3</v>
      </c>
      <c r="K7635" s="168">
        <v>258.3</v>
      </c>
      <c r="L7635" s="168">
        <v>43.3</v>
      </c>
      <c r="M7635" s="168">
        <v>11</v>
      </c>
      <c r="N7635" s="168">
        <v>947.5</v>
      </c>
    </row>
    <row r="7636" spans="1:14" x14ac:dyDescent="0.2">
      <c r="A7636" s="168">
        <v>2019</v>
      </c>
      <c r="B7636" s="168">
        <v>11</v>
      </c>
      <c r="C7636" s="168">
        <v>15</v>
      </c>
      <c r="D7636" s="168">
        <v>0</v>
      </c>
      <c r="E7636" s="168">
        <v>30</v>
      </c>
      <c r="F7636" s="168">
        <v>0</v>
      </c>
      <c r="G7636" s="168">
        <v>0</v>
      </c>
      <c r="H7636" s="168">
        <v>0</v>
      </c>
      <c r="I7636" s="168">
        <v>-11.7</v>
      </c>
      <c r="J7636" s="168">
        <v>7.8</v>
      </c>
      <c r="K7636" s="168">
        <v>248.7</v>
      </c>
      <c r="L7636" s="168">
        <v>47.9</v>
      </c>
      <c r="M7636" s="168">
        <v>10.4</v>
      </c>
      <c r="N7636" s="168">
        <v>947.4</v>
      </c>
    </row>
    <row r="7637" spans="1:14" x14ac:dyDescent="0.2">
      <c r="A7637" s="168">
        <v>2019</v>
      </c>
      <c r="B7637" s="168">
        <v>11</v>
      </c>
      <c r="C7637" s="168">
        <v>15</v>
      </c>
      <c r="D7637" s="168">
        <v>1</v>
      </c>
      <c r="E7637" s="168">
        <v>30</v>
      </c>
      <c r="F7637" s="168">
        <v>0</v>
      </c>
      <c r="G7637" s="168">
        <v>0</v>
      </c>
      <c r="H7637" s="168">
        <v>0</v>
      </c>
      <c r="I7637" s="168">
        <v>-11.8</v>
      </c>
      <c r="J7637" s="168">
        <v>7.8</v>
      </c>
      <c r="K7637" s="168">
        <v>251</v>
      </c>
      <c r="L7637" s="168">
        <v>49.2</v>
      </c>
      <c r="M7637" s="168">
        <v>10.1</v>
      </c>
      <c r="N7637" s="168">
        <v>947.2</v>
      </c>
    </row>
    <row r="7638" spans="1:14" x14ac:dyDescent="0.2">
      <c r="A7638" s="168">
        <v>2019</v>
      </c>
      <c r="B7638" s="168">
        <v>11</v>
      </c>
      <c r="C7638" s="168">
        <v>15</v>
      </c>
      <c r="D7638" s="168">
        <v>2</v>
      </c>
      <c r="E7638" s="168">
        <v>30</v>
      </c>
      <c r="F7638" s="168">
        <v>0</v>
      </c>
      <c r="G7638" s="168">
        <v>0</v>
      </c>
      <c r="H7638" s="168">
        <v>0</v>
      </c>
      <c r="I7638" s="168">
        <v>-12.1</v>
      </c>
      <c r="J7638" s="168">
        <v>5.2</v>
      </c>
      <c r="K7638" s="168">
        <v>249.5</v>
      </c>
      <c r="L7638" s="168">
        <v>46.5</v>
      </c>
      <c r="M7638" s="168">
        <v>9.6999999999999993</v>
      </c>
      <c r="N7638" s="168">
        <v>947.2</v>
      </c>
    </row>
    <row r="7639" spans="1:14" x14ac:dyDescent="0.2">
      <c r="A7639" s="168">
        <v>2019</v>
      </c>
      <c r="B7639" s="168">
        <v>11</v>
      </c>
      <c r="C7639" s="168">
        <v>15</v>
      </c>
      <c r="D7639" s="168">
        <v>3</v>
      </c>
      <c r="E7639" s="168">
        <v>30</v>
      </c>
      <c r="F7639" s="168">
        <v>0</v>
      </c>
      <c r="G7639" s="168">
        <v>0</v>
      </c>
      <c r="H7639" s="168">
        <v>0</v>
      </c>
      <c r="I7639" s="168">
        <v>-12.5</v>
      </c>
      <c r="J7639" s="168">
        <v>5.4</v>
      </c>
      <c r="K7639" s="168">
        <v>236</v>
      </c>
      <c r="L7639" s="168">
        <v>47.2</v>
      </c>
      <c r="M7639" s="168">
        <v>9.4</v>
      </c>
      <c r="N7639" s="168">
        <v>947.2</v>
      </c>
    </row>
    <row r="7640" spans="1:14" x14ac:dyDescent="0.2">
      <c r="A7640" s="168">
        <v>2019</v>
      </c>
      <c r="B7640" s="168">
        <v>11</v>
      </c>
      <c r="C7640" s="168">
        <v>15</v>
      </c>
      <c r="D7640" s="168">
        <v>4</v>
      </c>
      <c r="E7640" s="168">
        <v>30</v>
      </c>
      <c r="F7640" s="168">
        <v>0</v>
      </c>
      <c r="G7640" s="168">
        <v>0</v>
      </c>
      <c r="H7640" s="168">
        <v>0</v>
      </c>
      <c r="I7640" s="168">
        <v>-12.8</v>
      </c>
      <c r="J7640" s="168">
        <v>7</v>
      </c>
      <c r="K7640" s="168">
        <v>252.5</v>
      </c>
      <c r="L7640" s="168">
        <v>47.1</v>
      </c>
      <c r="M7640" s="168">
        <v>9.1999999999999993</v>
      </c>
      <c r="N7640" s="168">
        <v>946.6</v>
      </c>
    </row>
    <row r="7641" spans="1:14" x14ac:dyDescent="0.2">
      <c r="A7641" s="168">
        <v>2019</v>
      </c>
      <c r="B7641" s="168">
        <v>11</v>
      </c>
      <c r="C7641" s="168">
        <v>15</v>
      </c>
      <c r="D7641" s="168">
        <v>5</v>
      </c>
      <c r="E7641" s="168">
        <v>30</v>
      </c>
      <c r="F7641" s="168">
        <v>0</v>
      </c>
      <c r="G7641" s="168">
        <v>0</v>
      </c>
      <c r="H7641" s="168">
        <v>0</v>
      </c>
      <c r="I7641" s="168">
        <v>-13</v>
      </c>
      <c r="J7641" s="168">
        <v>6.4</v>
      </c>
      <c r="K7641" s="168">
        <v>257.7</v>
      </c>
      <c r="L7641" s="168">
        <v>44.9</v>
      </c>
      <c r="M7641" s="168">
        <v>8.8000000000000007</v>
      </c>
      <c r="N7641" s="168">
        <v>946.5</v>
      </c>
    </row>
    <row r="7642" spans="1:14" x14ac:dyDescent="0.2">
      <c r="A7642" s="168">
        <v>2019</v>
      </c>
      <c r="B7642" s="168">
        <v>11</v>
      </c>
      <c r="C7642" s="168">
        <v>15</v>
      </c>
      <c r="D7642" s="168">
        <v>6</v>
      </c>
      <c r="E7642" s="168">
        <v>30</v>
      </c>
      <c r="F7642" s="168">
        <v>0</v>
      </c>
      <c r="G7642" s="168">
        <v>0</v>
      </c>
      <c r="H7642" s="168">
        <v>0</v>
      </c>
      <c r="I7642" s="168">
        <v>-13.1</v>
      </c>
      <c r="J7642" s="168">
        <v>9.4</v>
      </c>
      <c r="K7642" s="168">
        <v>238.9</v>
      </c>
      <c r="L7642" s="168">
        <v>47.6</v>
      </c>
      <c r="M7642" s="168">
        <v>8.6</v>
      </c>
      <c r="N7642" s="168">
        <v>946.2</v>
      </c>
    </row>
    <row r="7643" spans="1:14" x14ac:dyDescent="0.2">
      <c r="A7643" s="168">
        <v>2019</v>
      </c>
      <c r="B7643" s="168">
        <v>11</v>
      </c>
      <c r="C7643" s="168">
        <v>15</v>
      </c>
      <c r="D7643" s="168">
        <v>7</v>
      </c>
      <c r="E7643" s="168">
        <v>30</v>
      </c>
      <c r="F7643" s="168">
        <v>2</v>
      </c>
      <c r="G7643" s="168">
        <v>1</v>
      </c>
      <c r="H7643" s="168">
        <v>2</v>
      </c>
      <c r="I7643" s="168">
        <v>-13.1</v>
      </c>
      <c r="J7643" s="168">
        <v>6.4</v>
      </c>
      <c r="K7643" s="168">
        <v>279</v>
      </c>
      <c r="L7643" s="168">
        <v>46.4</v>
      </c>
      <c r="M7643" s="168">
        <v>8.6</v>
      </c>
      <c r="N7643" s="168">
        <v>946.7</v>
      </c>
    </row>
    <row r="7644" spans="1:14" x14ac:dyDescent="0.2">
      <c r="A7644" s="168">
        <v>2019</v>
      </c>
      <c r="B7644" s="168">
        <v>11</v>
      </c>
      <c r="C7644" s="168">
        <v>15</v>
      </c>
      <c r="D7644" s="168">
        <v>8</v>
      </c>
      <c r="E7644" s="168">
        <v>30</v>
      </c>
      <c r="F7644" s="168">
        <v>32</v>
      </c>
      <c r="G7644" s="168">
        <v>387</v>
      </c>
      <c r="H7644" s="168">
        <v>88</v>
      </c>
      <c r="I7644" s="168">
        <v>-13</v>
      </c>
      <c r="J7644" s="168">
        <v>7.5</v>
      </c>
      <c r="K7644" s="168">
        <v>286.89999999999998</v>
      </c>
      <c r="L7644" s="168">
        <v>45.3</v>
      </c>
      <c r="M7644" s="168">
        <v>9</v>
      </c>
      <c r="N7644" s="168">
        <v>947.5</v>
      </c>
    </row>
    <row r="7645" spans="1:14" x14ac:dyDescent="0.2">
      <c r="A7645" s="168">
        <v>2019</v>
      </c>
      <c r="B7645" s="168">
        <v>11</v>
      </c>
      <c r="C7645" s="168">
        <v>15</v>
      </c>
      <c r="D7645" s="168">
        <v>9</v>
      </c>
      <c r="E7645" s="168">
        <v>30</v>
      </c>
      <c r="F7645" s="168">
        <v>58</v>
      </c>
      <c r="G7645" s="168">
        <v>733</v>
      </c>
      <c r="H7645" s="168">
        <v>272</v>
      </c>
      <c r="I7645" s="168">
        <v>-13.5</v>
      </c>
      <c r="J7645" s="168">
        <v>4.7</v>
      </c>
      <c r="K7645" s="168">
        <v>286.10000000000002</v>
      </c>
      <c r="L7645" s="168">
        <v>38.1</v>
      </c>
      <c r="M7645" s="168">
        <v>10.6</v>
      </c>
      <c r="N7645" s="168">
        <v>948.4</v>
      </c>
    </row>
    <row r="7646" spans="1:14" x14ac:dyDescent="0.2">
      <c r="A7646" s="168">
        <v>2019</v>
      </c>
      <c r="B7646" s="168">
        <v>11</v>
      </c>
      <c r="C7646" s="168">
        <v>15</v>
      </c>
      <c r="D7646" s="168">
        <v>10</v>
      </c>
      <c r="E7646" s="168">
        <v>30</v>
      </c>
      <c r="F7646" s="168">
        <v>72</v>
      </c>
      <c r="G7646" s="168">
        <v>848</v>
      </c>
      <c r="H7646" s="168">
        <v>433</v>
      </c>
      <c r="I7646" s="168">
        <v>-14.5</v>
      </c>
      <c r="J7646" s="168">
        <v>6</v>
      </c>
      <c r="K7646" s="168">
        <v>298.39999999999998</v>
      </c>
      <c r="L7646" s="168">
        <v>24.4</v>
      </c>
      <c r="M7646" s="168">
        <v>12.6</v>
      </c>
      <c r="N7646" s="168">
        <v>948.6</v>
      </c>
    </row>
    <row r="7647" spans="1:14" x14ac:dyDescent="0.2">
      <c r="A7647" s="168">
        <v>2019</v>
      </c>
      <c r="B7647" s="168">
        <v>11</v>
      </c>
      <c r="C7647" s="168">
        <v>15</v>
      </c>
      <c r="D7647" s="168">
        <v>11</v>
      </c>
      <c r="E7647" s="168">
        <v>30</v>
      </c>
      <c r="F7647" s="168">
        <v>84</v>
      </c>
      <c r="G7647" s="168">
        <v>909</v>
      </c>
      <c r="H7647" s="168">
        <v>556</v>
      </c>
      <c r="I7647" s="168">
        <v>-15</v>
      </c>
      <c r="J7647" s="168">
        <v>6.9</v>
      </c>
      <c r="K7647" s="168">
        <v>287.60000000000002</v>
      </c>
      <c r="L7647" s="168">
        <v>27.4</v>
      </c>
      <c r="M7647" s="168">
        <v>13</v>
      </c>
      <c r="N7647" s="168">
        <v>948.6</v>
      </c>
    </row>
    <row r="7648" spans="1:14" x14ac:dyDescent="0.2">
      <c r="A7648" s="168">
        <v>2019</v>
      </c>
      <c r="B7648" s="168">
        <v>11</v>
      </c>
      <c r="C7648" s="168">
        <v>15</v>
      </c>
      <c r="D7648" s="168">
        <v>12</v>
      </c>
      <c r="E7648" s="168">
        <v>30</v>
      </c>
      <c r="F7648" s="168">
        <v>220</v>
      </c>
      <c r="G7648" s="168">
        <v>301</v>
      </c>
      <c r="H7648" s="168">
        <v>394</v>
      </c>
      <c r="I7648" s="168">
        <v>-15.2</v>
      </c>
      <c r="J7648" s="168">
        <v>4</v>
      </c>
      <c r="K7648" s="168">
        <v>287.5</v>
      </c>
      <c r="L7648" s="168">
        <v>26.3</v>
      </c>
      <c r="M7648" s="168">
        <v>13.2</v>
      </c>
      <c r="N7648" s="168">
        <v>948.1</v>
      </c>
    </row>
    <row r="7649" spans="1:14" x14ac:dyDescent="0.2">
      <c r="A7649" s="168">
        <v>2019</v>
      </c>
      <c r="B7649" s="168">
        <v>11</v>
      </c>
      <c r="C7649" s="168">
        <v>15</v>
      </c>
      <c r="D7649" s="168">
        <v>13</v>
      </c>
      <c r="E7649" s="168">
        <v>30</v>
      </c>
      <c r="F7649" s="168">
        <v>219</v>
      </c>
      <c r="G7649" s="168">
        <v>139</v>
      </c>
      <c r="H7649" s="168">
        <v>300</v>
      </c>
      <c r="I7649" s="168">
        <v>-15.1</v>
      </c>
      <c r="J7649" s="168">
        <v>6.7</v>
      </c>
      <c r="K7649" s="168">
        <v>278.10000000000002</v>
      </c>
      <c r="L7649" s="168">
        <v>26.8</v>
      </c>
      <c r="M7649" s="168">
        <v>12.9</v>
      </c>
      <c r="N7649" s="168">
        <v>947.6</v>
      </c>
    </row>
    <row r="7650" spans="1:14" x14ac:dyDescent="0.2">
      <c r="A7650" s="168">
        <v>2019</v>
      </c>
      <c r="B7650" s="168">
        <v>11</v>
      </c>
      <c r="C7650" s="168">
        <v>15</v>
      </c>
      <c r="D7650" s="168">
        <v>14</v>
      </c>
      <c r="E7650" s="168">
        <v>30</v>
      </c>
      <c r="F7650" s="168">
        <v>236</v>
      </c>
      <c r="G7650" s="168">
        <v>643</v>
      </c>
      <c r="H7650" s="168">
        <v>568</v>
      </c>
      <c r="I7650" s="168">
        <v>-14.8</v>
      </c>
      <c r="J7650" s="168">
        <v>6.9</v>
      </c>
      <c r="K7650" s="168">
        <v>285.60000000000002</v>
      </c>
      <c r="L7650" s="168">
        <v>23.4</v>
      </c>
      <c r="M7650" s="168">
        <v>13.9</v>
      </c>
      <c r="N7650" s="168">
        <v>947.4</v>
      </c>
    </row>
    <row r="7651" spans="1:14" x14ac:dyDescent="0.2">
      <c r="A7651" s="168">
        <v>2019</v>
      </c>
      <c r="B7651" s="168">
        <v>11</v>
      </c>
      <c r="C7651" s="168">
        <v>15</v>
      </c>
      <c r="D7651" s="168">
        <v>15</v>
      </c>
      <c r="E7651" s="168">
        <v>30</v>
      </c>
      <c r="F7651" s="168">
        <v>128</v>
      </c>
      <c r="G7651" s="168">
        <v>209</v>
      </c>
      <c r="H7651" s="168">
        <v>222</v>
      </c>
      <c r="I7651" s="168">
        <v>-14.1</v>
      </c>
      <c r="J7651" s="168">
        <v>5.9</v>
      </c>
      <c r="K7651" s="168">
        <v>256.8</v>
      </c>
      <c r="L7651" s="168">
        <v>26.5</v>
      </c>
      <c r="M7651" s="168">
        <v>12.6</v>
      </c>
      <c r="N7651" s="168">
        <v>947.1</v>
      </c>
    </row>
    <row r="7652" spans="1:14" x14ac:dyDescent="0.2">
      <c r="A7652" s="168">
        <v>2019</v>
      </c>
      <c r="B7652" s="168">
        <v>11</v>
      </c>
      <c r="C7652" s="168">
        <v>15</v>
      </c>
      <c r="D7652" s="168">
        <v>16</v>
      </c>
      <c r="E7652" s="168">
        <v>30</v>
      </c>
      <c r="F7652" s="168">
        <v>92</v>
      </c>
      <c r="G7652" s="168">
        <v>192</v>
      </c>
      <c r="H7652" s="168">
        <v>150</v>
      </c>
      <c r="I7652" s="168">
        <v>-13.8</v>
      </c>
      <c r="J7652" s="168">
        <v>5.6</v>
      </c>
      <c r="K7652" s="168">
        <v>275.8</v>
      </c>
      <c r="L7652" s="168">
        <v>28.6</v>
      </c>
      <c r="M7652" s="168">
        <v>12.3</v>
      </c>
      <c r="N7652" s="168">
        <v>947.2</v>
      </c>
    </row>
    <row r="7653" spans="1:14" x14ac:dyDescent="0.2">
      <c r="A7653" s="168">
        <v>2019</v>
      </c>
      <c r="B7653" s="168">
        <v>11</v>
      </c>
      <c r="C7653" s="168">
        <v>15</v>
      </c>
      <c r="D7653" s="168">
        <v>17</v>
      </c>
      <c r="E7653" s="168">
        <v>30</v>
      </c>
      <c r="F7653" s="168">
        <v>40</v>
      </c>
      <c r="G7653" s="168">
        <v>150</v>
      </c>
      <c r="H7653" s="168">
        <v>62</v>
      </c>
      <c r="I7653" s="168">
        <v>-13.5</v>
      </c>
      <c r="J7653" s="168">
        <v>3.9</v>
      </c>
      <c r="K7653" s="168">
        <v>302.7</v>
      </c>
      <c r="L7653" s="168">
        <v>33</v>
      </c>
      <c r="M7653" s="168">
        <v>11.3</v>
      </c>
      <c r="N7653" s="168">
        <v>947.6</v>
      </c>
    </row>
    <row r="7654" spans="1:14" x14ac:dyDescent="0.2">
      <c r="A7654" s="168">
        <v>2019</v>
      </c>
      <c r="B7654" s="168">
        <v>11</v>
      </c>
      <c r="C7654" s="168">
        <v>15</v>
      </c>
      <c r="D7654" s="168">
        <v>18</v>
      </c>
      <c r="E7654" s="168">
        <v>30</v>
      </c>
      <c r="F7654" s="168">
        <v>0</v>
      </c>
      <c r="G7654" s="168">
        <v>0</v>
      </c>
      <c r="H7654" s="168">
        <v>0</v>
      </c>
      <c r="I7654" s="168">
        <v>-13.1</v>
      </c>
      <c r="J7654" s="168">
        <v>2</v>
      </c>
      <c r="K7654" s="168">
        <v>315.10000000000002</v>
      </c>
      <c r="L7654" s="168">
        <v>39.700000000000003</v>
      </c>
      <c r="M7654" s="168">
        <v>9.3000000000000007</v>
      </c>
      <c r="N7654" s="168">
        <v>948.1</v>
      </c>
    </row>
    <row r="7655" spans="1:14" x14ac:dyDescent="0.2">
      <c r="A7655" s="168">
        <v>2019</v>
      </c>
      <c r="B7655" s="168">
        <v>11</v>
      </c>
      <c r="C7655" s="168">
        <v>15</v>
      </c>
      <c r="D7655" s="168">
        <v>19</v>
      </c>
      <c r="E7655" s="168">
        <v>30</v>
      </c>
      <c r="F7655" s="168">
        <v>0</v>
      </c>
      <c r="G7655" s="168">
        <v>0</v>
      </c>
      <c r="H7655" s="168">
        <v>0</v>
      </c>
      <c r="I7655" s="168">
        <v>-13</v>
      </c>
      <c r="J7655" s="168">
        <v>1</v>
      </c>
      <c r="K7655" s="168">
        <v>94.2</v>
      </c>
      <c r="L7655" s="168">
        <v>46.1</v>
      </c>
      <c r="M7655" s="168">
        <v>7.3</v>
      </c>
      <c r="N7655" s="168">
        <v>948.6</v>
      </c>
    </row>
    <row r="7656" spans="1:14" x14ac:dyDescent="0.2">
      <c r="A7656" s="168">
        <v>2019</v>
      </c>
      <c r="B7656" s="168">
        <v>11</v>
      </c>
      <c r="C7656" s="168">
        <v>15</v>
      </c>
      <c r="D7656" s="168">
        <v>20</v>
      </c>
      <c r="E7656" s="168">
        <v>30</v>
      </c>
      <c r="F7656" s="168">
        <v>0</v>
      </c>
      <c r="G7656" s="168">
        <v>0</v>
      </c>
      <c r="H7656" s="168">
        <v>0</v>
      </c>
      <c r="I7656" s="168">
        <v>-13</v>
      </c>
      <c r="J7656" s="168">
        <v>1.6</v>
      </c>
      <c r="K7656" s="168">
        <v>101.5</v>
      </c>
      <c r="L7656" s="168">
        <v>57.6</v>
      </c>
      <c r="M7656" s="168">
        <v>5.4</v>
      </c>
      <c r="N7656" s="168">
        <v>949.2</v>
      </c>
    </row>
    <row r="7657" spans="1:14" x14ac:dyDescent="0.2">
      <c r="A7657" s="168">
        <v>2019</v>
      </c>
      <c r="B7657" s="168">
        <v>11</v>
      </c>
      <c r="C7657" s="168">
        <v>15</v>
      </c>
      <c r="D7657" s="168">
        <v>21</v>
      </c>
      <c r="E7657" s="168">
        <v>30</v>
      </c>
      <c r="F7657" s="168">
        <v>0</v>
      </c>
      <c r="G7657" s="168">
        <v>0</v>
      </c>
      <c r="H7657" s="168">
        <v>0</v>
      </c>
      <c r="I7657" s="168">
        <v>-13</v>
      </c>
      <c r="J7657" s="168">
        <v>0.7</v>
      </c>
      <c r="K7657" s="168">
        <v>92.9</v>
      </c>
      <c r="L7657" s="168">
        <v>57.6</v>
      </c>
      <c r="M7657" s="168">
        <v>4.9000000000000004</v>
      </c>
      <c r="N7657" s="168">
        <v>949.7</v>
      </c>
    </row>
    <row r="7658" spans="1:14" x14ac:dyDescent="0.2">
      <c r="A7658" s="168">
        <v>2019</v>
      </c>
      <c r="B7658" s="168">
        <v>11</v>
      </c>
      <c r="C7658" s="168">
        <v>15</v>
      </c>
      <c r="D7658" s="168">
        <v>22</v>
      </c>
      <c r="E7658" s="168">
        <v>30</v>
      </c>
      <c r="F7658" s="168">
        <v>0</v>
      </c>
      <c r="G7658" s="168">
        <v>0</v>
      </c>
      <c r="H7658" s="168">
        <v>0</v>
      </c>
      <c r="I7658" s="168">
        <v>-12.7</v>
      </c>
      <c r="J7658" s="168">
        <v>1.4</v>
      </c>
      <c r="K7658" s="168">
        <v>204.8</v>
      </c>
      <c r="L7658" s="168">
        <v>56</v>
      </c>
      <c r="M7658" s="168">
        <v>5.0999999999999996</v>
      </c>
      <c r="N7658" s="168">
        <v>950.2</v>
      </c>
    </row>
    <row r="7659" spans="1:14" x14ac:dyDescent="0.2">
      <c r="A7659" s="168">
        <v>2019</v>
      </c>
      <c r="B7659" s="168">
        <v>11</v>
      </c>
      <c r="C7659" s="168">
        <v>15</v>
      </c>
      <c r="D7659" s="168">
        <v>23</v>
      </c>
      <c r="E7659" s="168">
        <v>30</v>
      </c>
      <c r="F7659" s="168">
        <v>0</v>
      </c>
      <c r="G7659" s="168">
        <v>0</v>
      </c>
      <c r="H7659" s="168">
        <v>0</v>
      </c>
      <c r="I7659" s="168">
        <v>-12.3</v>
      </c>
      <c r="J7659" s="168">
        <v>1.9</v>
      </c>
      <c r="K7659" s="168">
        <v>223.2</v>
      </c>
      <c r="L7659" s="168">
        <v>55</v>
      </c>
      <c r="M7659" s="168">
        <v>5.7</v>
      </c>
      <c r="N7659" s="168">
        <v>950.6</v>
      </c>
    </row>
    <row r="7660" spans="1:14" x14ac:dyDescent="0.2">
      <c r="A7660" s="168">
        <v>2019</v>
      </c>
      <c r="B7660" s="168">
        <v>11</v>
      </c>
      <c r="C7660" s="168">
        <v>16</v>
      </c>
      <c r="D7660" s="168">
        <v>0</v>
      </c>
      <c r="E7660" s="168">
        <v>30</v>
      </c>
      <c r="F7660" s="168">
        <v>0</v>
      </c>
      <c r="G7660" s="168">
        <v>0</v>
      </c>
      <c r="H7660" s="168">
        <v>0</v>
      </c>
      <c r="I7660" s="168">
        <v>-11.6</v>
      </c>
      <c r="J7660" s="168">
        <v>0.8</v>
      </c>
      <c r="K7660" s="168">
        <v>200.6</v>
      </c>
      <c r="L7660" s="168">
        <v>59.1</v>
      </c>
      <c r="M7660" s="168">
        <v>5.4</v>
      </c>
      <c r="N7660" s="168">
        <v>950.7</v>
      </c>
    </row>
    <row r="7661" spans="1:14" x14ac:dyDescent="0.2">
      <c r="A7661" s="168">
        <v>2019</v>
      </c>
      <c r="B7661" s="168">
        <v>11</v>
      </c>
      <c r="C7661" s="168">
        <v>16</v>
      </c>
      <c r="D7661" s="168">
        <v>1</v>
      </c>
      <c r="E7661" s="168">
        <v>30</v>
      </c>
      <c r="F7661" s="168">
        <v>0</v>
      </c>
      <c r="G7661" s="168">
        <v>0</v>
      </c>
      <c r="H7661" s="168">
        <v>0</v>
      </c>
      <c r="I7661" s="168">
        <v>-10.8</v>
      </c>
      <c r="J7661" s="168">
        <v>1</v>
      </c>
      <c r="K7661" s="168">
        <v>214.5</v>
      </c>
      <c r="L7661" s="168">
        <v>60.9</v>
      </c>
      <c r="M7661" s="168">
        <v>5.0999999999999996</v>
      </c>
      <c r="N7661" s="168">
        <v>950.7</v>
      </c>
    </row>
    <row r="7662" spans="1:14" x14ac:dyDescent="0.2">
      <c r="A7662" s="168">
        <v>2019</v>
      </c>
      <c r="B7662" s="168">
        <v>11</v>
      </c>
      <c r="C7662" s="168">
        <v>16</v>
      </c>
      <c r="D7662" s="168">
        <v>2</v>
      </c>
      <c r="E7662" s="168">
        <v>30</v>
      </c>
      <c r="F7662" s="168">
        <v>0</v>
      </c>
      <c r="G7662" s="168">
        <v>0</v>
      </c>
      <c r="H7662" s="168">
        <v>0</v>
      </c>
      <c r="I7662" s="168">
        <v>-10</v>
      </c>
      <c r="J7662" s="168">
        <v>2.5</v>
      </c>
      <c r="K7662" s="168">
        <v>190.3</v>
      </c>
      <c r="L7662" s="168">
        <v>60.2</v>
      </c>
      <c r="M7662" s="168">
        <v>5.9</v>
      </c>
      <c r="N7662" s="168">
        <v>950.8</v>
      </c>
    </row>
    <row r="7663" spans="1:14" x14ac:dyDescent="0.2">
      <c r="A7663" s="168">
        <v>2019</v>
      </c>
      <c r="B7663" s="168">
        <v>11</v>
      </c>
      <c r="C7663" s="168">
        <v>16</v>
      </c>
      <c r="D7663" s="168">
        <v>3</v>
      </c>
      <c r="E7663" s="168">
        <v>30</v>
      </c>
      <c r="F7663" s="168">
        <v>0</v>
      </c>
      <c r="G7663" s="168">
        <v>0</v>
      </c>
      <c r="H7663" s="168">
        <v>0</v>
      </c>
      <c r="I7663" s="168">
        <v>-9.3000000000000007</v>
      </c>
      <c r="J7663" s="168">
        <v>1.9</v>
      </c>
      <c r="K7663" s="168">
        <v>211.4</v>
      </c>
      <c r="L7663" s="168">
        <v>60.5</v>
      </c>
      <c r="M7663" s="168">
        <v>5.9</v>
      </c>
      <c r="N7663" s="168">
        <v>950.9</v>
      </c>
    </row>
    <row r="7664" spans="1:14" x14ac:dyDescent="0.2">
      <c r="A7664" s="168">
        <v>2019</v>
      </c>
      <c r="B7664" s="168">
        <v>11</v>
      </c>
      <c r="C7664" s="168">
        <v>16</v>
      </c>
      <c r="D7664" s="168">
        <v>4</v>
      </c>
      <c r="E7664" s="168">
        <v>30</v>
      </c>
      <c r="F7664" s="168">
        <v>0</v>
      </c>
      <c r="G7664" s="168">
        <v>0</v>
      </c>
      <c r="H7664" s="168">
        <v>0</v>
      </c>
      <c r="I7664" s="168">
        <v>-9</v>
      </c>
      <c r="J7664" s="168">
        <v>1.7</v>
      </c>
      <c r="K7664" s="168">
        <v>240.9</v>
      </c>
      <c r="L7664" s="168">
        <v>63.3</v>
      </c>
      <c r="M7664" s="168">
        <v>5.0999999999999996</v>
      </c>
      <c r="N7664" s="168">
        <v>951.5</v>
      </c>
    </row>
    <row r="7665" spans="1:14" x14ac:dyDescent="0.2">
      <c r="A7665" s="168">
        <v>2019</v>
      </c>
      <c r="B7665" s="168">
        <v>11</v>
      </c>
      <c r="C7665" s="168">
        <v>16</v>
      </c>
      <c r="D7665" s="168">
        <v>5</v>
      </c>
      <c r="E7665" s="168">
        <v>30</v>
      </c>
      <c r="F7665" s="168">
        <v>0</v>
      </c>
      <c r="G7665" s="168">
        <v>0</v>
      </c>
      <c r="H7665" s="168">
        <v>0</v>
      </c>
      <c r="I7665" s="168">
        <v>-8.8000000000000007</v>
      </c>
      <c r="J7665" s="168">
        <v>0.6</v>
      </c>
      <c r="K7665" s="168">
        <v>197.7</v>
      </c>
      <c r="L7665" s="168">
        <v>68.400000000000006</v>
      </c>
      <c r="M7665" s="168">
        <v>3.6</v>
      </c>
      <c r="N7665" s="168">
        <v>952</v>
      </c>
    </row>
    <row r="7666" spans="1:14" x14ac:dyDescent="0.2">
      <c r="A7666" s="168">
        <v>2019</v>
      </c>
      <c r="B7666" s="168">
        <v>11</v>
      </c>
      <c r="C7666" s="168">
        <v>16</v>
      </c>
      <c r="D7666" s="168">
        <v>6</v>
      </c>
      <c r="E7666" s="168">
        <v>30</v>
      </c>
      <c r="F7666" s="168">
        <v>0</v>
      </c>
      <c r="G7666" s="168">
        <v>0</v>
      </c>
      <c r="H7666" s="168">
        <v>0</v>
      </c>
      <c r="I7666" s="168">
        <v>-8.6</v>
      </c>
      <c r="J7666" s="168">
        <v>1.5</v>
      </c>
      <c r="K7666" s="168">
        <v>221.4</v>
      </c>
      <c r="L7666" s="168">
        <v>65.3</v>
      </c>
      <c r="M7666" s="168">
        <v>4.2</v>
      </c>
      <c r="N7666" s="168">
        <v>952.6</v>
      </c>
    </row>
    <row r="7667" spans="1:14" x14ac:dyDescent="0.2">
      <c r="A7667" s="168">
        <v>2019</v>
      </c>
      <c r="B7667" s="168">
        <v>11</v>
      </c>
      <c r="C7667" s="168">
        <v>16</v>
      </c>
      <c r="D7667" s="168">
        <v>7</v>
      </c>
      <c r="E7667" s="168">
        <v>30</v>
      </c>
      <c r="F7667" s="168">
        <v>2</v>
      </c>
      <c r="G7667" s="168">
        <v>0</v>
      </c>
      <c r="H7667" s="168">
        <v>2</v>
      </c>
      <c r="I7667" s="168">
        <v>-8.3000000000000007</v>
      </c>
      <c r="J7667" s="168">
        <v>1.2</v>
      </c>
      <c r="K7667" s="168">
        <v>215.3</v>
      </c>
      <c r="L7667" s="168">
        <v>61.6</v>
      </c>
      <c r="M7667" s="168">
        <v>5</v>
      </c>
      <c r="N7667" s="168">
        <v>953.5</v>
      </c>
    </row>
    <row r="7668" spans="1:14" x14ac:dyDescent="0.2">
      <c r="A7668" s="168">
        <v>2019</v>
      </c>
      <c r="B7668" s="168">
        <v>11</v>
      </c>
      <c r="C7668" s="168">
        <v>16</v>
      </c>
      <c r="D7668" s="168">
        <v>8</v>
      </c>
      <c r="E7668" s="168">
        <v>30</v>
      </c>
      <c r="F7668" s="168">
        <v>51</v>
      </c>
      <c r="G7668" s="168">
        <v>387</v>
      </c>
      <c r="H7668" s="168">
        <v>105</v>
      </c>
      <c r="I7668" s="168">
        <v>-8.1</v>
      </c>
      <c r="J7668" s="168">
        <v>0.9</v>
      </c>
      <c r="K7668" s="168">
        <v>198.7</v>
      </c>
      <c r="L7668" s="168">
        <v>58.7</v>
      </c>
      <c r="M7668" s="168">
        <v>6.3</v>
      </c>
      <c r="N7668" s="168">
        <v>954.4</v>
      </c>
    </row>
    <row r="7669" spans="1:14" x14ac:dyDescent="0.2">
      <c r="A7669" s="168">
        <v>2019</v>
      </c>
      <c r="B7669" s="168">
        <v>11</v>
      </c>
      <c r="C7669" s="168">
        <v>16</v>
      </c>
      <c r="D7669" s="168">
        <v>9</v>
      </c>
      <c r="E7669" s="168">
        <v>30</v>
      </c>
      <c r="F7669" s="168">
        <v>64</v>
      </c>
      <c r="G7669" s="168">
        <v>699</v>
      </c>
      <c r="H7669" s="168">
        <v>267</v>
      </c>
      <c r="I7669" s="168">
        <v>-8.1</v>
      </c>
      <c r="J7669" s="168">
        <v>3.4</v>
      </c>
      <c r="K7669" s="168">
        <v>240.6</v>
      </c>
      <c r="L7669" s="168">
        <v>44.6</v>
      </c>
      <c r="M7669" s="168">
        <v>9.9</v>
      </c>
      <c r="N7669" s="168">
        <v>955</v>
      </c>
    </row>
    <row r="7670" spans="1:14" x14ac:dyDescent="0.2">
      <c r="A7670" s="168">
        <v>2019</v>
      </c>
      <c r="B7670" s="168">
        <v>11</v>
      </c>
      <c r="C7670" s="168">
        <v>16</v>
      </c>
      <c r="D7670" s="168">
        <v>10</v>
      </c>
      <c r="E7670" s="168">
        <v>30</v>
      </c>
      <c r="F7670" s="168">
        <v>75</v>
      </c>
      <c r="G7670" s="168">
        <v>807</v>
      </c>
      <c r="H7670" s="168">
        <v>416</v>
      </c>
      <c r="I7670" s="168">
        <v>-7.9</v>
      </c>
      <c r="J7670" s="168">
        <v>4.8</v>
      </c>
      <c r="K7670" s="168">
        <v>274.5</v>
      </c>
      <c r="L7670" s="168">
        <v>38.200000000000003</v>
      </c>
      <c r="M7670" s="168">
        <v>11.4</v>
      </c>
      <c r="N7670" s="168">
        <v>955.5</v>
      </c>
    </row>
    <row r="7671" spans="1:14" x14ac:dyDescent="0.2">
      <c r="A7671" s="168">
        <v>2019</v>
      </c>
      <c r="B7671" s="168">
        <v>11</v>
      </c>
      <c r="C7671" s="168">
        <v>16</v>
      </c>
      <c r="D7671" s="168">
        <v>11</v>
      </c>
      <c r="E7671" s="168">
        <v>30</v>
      </c>
      <c r="F7671" s="168">
        <v>83</v>
      </c>
      <c r="G7671" s="168">
        <v>879</v>
      </c>
      <c r="H7671" s="168">
        <v>537</v>
      </c>
      <c r="I7671" s="168">
        <v>-7.5</v>
      </c>
      <c r="J7671" s="168">
        <v>5.6</v>
      </c>
      <c r="K7671" s="168">
        <v>282.7</v>
      </c>
      <c r="L7671" s="168">
        <v>34.1</v>
      </c>
      <c r="M7671" s="168">
        <v>12.8</v>
      </c>
      <c r="N7671" s="168">
        <v>955.7</v>
      </c>
    </row>
    <row r="7672" spans="1:14" x14ac:dyDescent="0.2">
      <c r="A7672" s="168">
        <v>2019</v>
      </c>
      <c r="B7672" s="168">
        <v>11</v>
      </c>
      <c r="C7672" s="168">
        <v>16</v>
      </c>
      <c r="D7672" s="168">
        <v>12</v>
      </c>
      <c r="E7672" s="168">
        <v>30</v>
      </c>
      <c r="F7672" s="168">
        <v>86</v>
      </c>
      <c r="G7672" s="168">
        <v>899</v>
      </c>
      <c r="H7672" s="168">
        <v>592</v>
      </c>
      <c r="I7672" s="168">
        <v>-7.2</v>
      </c>
      <c r="J7672" s="168">
        <v>4.5999999999999996</v>
      </c>
      <c r="K7672" s="168">
        <v>270.3</v>
      </c>
      <c r="L7672" s="168">
        <v>31.1</v>
      </c>
      <c r="M7672" s="168">
        <v>13.7</v>
      </c>
      <c r="N7672" s="168">
        <v>955.4</v>
      </c>
    </row>
    <row r="7673" spans="1:14" x14ac:dyDescent="0.2">
      <c r="A7673" s="168">
        <v>2019</v>
      </c>
      <c r="B7673" s="168">
        <v>11</v>
      </c>
      <c r="C7673" s="168">
        <v>16</v>
      </c>
      <c r="D7673" s="168">
        <v>13</v>
      </c>
      <c r="E7673" s="168">
        <v>30</v>
      </c>
      <c r="F7673" s="168">
        <v>81</v>
      </c>
      <c r="G7673" s="168">
        <v>914</v>
      </c>
      <c r="H7673" s="168">
        <v>591</v>
      </c>
      <c r="I7673" s="168">
        <v>-7.1</v>
      </c>
      <c r="J7673" s="168">
        <v>5.0999999999999996</v>
      </c>
      <c r="K7673" s="168">
        <v>265.3</v>
      </c>
      <c r="L7673" s="168">
        <v>28.6</v>
      </c>
      <c r="M7673" s="168">
        <v>14.5</v>
      </c>
      <c r="N7673" s="168">
        <v>955.1</v>
      </c>
    </row>
    <row r="7674" spans="1:14" x14ac:dyDescent="0.2">
      <c r="A7674" s="168">
        <v>2019</v>
      </c>
      <c r="B7674" s="168">
        <v>11</v>
      </c>
      <c r="C7674" s="168">
        <v>16</v>
      </c>
      <c r="D7674" s="168">
        <v>14</v>
      </c>
      <c r="E7674" s="168">
        <v>30</v>
      </c>
      <c r="F7674" s="168">
        <v>73</v>
      </c>
      <c r="G7674" s="168">
        <v>903</v>
      </c>
      <c r="H7674" s="168">
        <v>526</v>
      </c>
      <c r="I7674" s="168">
        <v>-7.1</v>
      </c>
      <c r="J7674" s="168">
        <v>5.8</v>
      </c>
      <c r="K7674" s="168">
        <v>275.10000000000002</v>
      </c>
      <c r="L7674" s="168">
        <v>26.8</v>
      </c>
      <c r="M7674" s="168">
        <v>15.1</v>
      </c>
      <c r="N7674" s="168">
        <v>954.9</v>
      </c>
    </row>
    <row r="7675" spans="1:14" x14ac:dyDescent="0.2">
      <c r="A7675" s="168">
        <v>2019</v>
      </c>
      <c r="B7675" s="168">
        <v>11</v>
      </c>
      <c r="C7675" s="168">
        <v>16</v>
      </c>
      <c r="D7675" s="168">
        <v>15</v>
      </c>
      <c r="E7675" s="168">
        <v>30</v>
      </c>
      <c r="F7675" s="168">
        <v>58</v>
      </c>
      <c r="G7675" s="168">
        <v>865</v>
      </c>
      <c r="H7675" s="168">
        <v>403</v>
      </c>
      <c r="I7675" s="168">
        <v>-6.6</v>
      </c>
      <c r="J7675" s="168">
        <v>5.2</v>
      </c>
      <c r="K7675" s="168">
        <v>322.3</v>
      </c>
      <c r="L7675" s="168">
        <v>23.4</v>
      </c>
      <c r="M7675" s="168">
        <v>15</v>
      </c>
      <c r="N7675" s="168">
        <v>955.1</v>
      </c>
    </row>
    <row r="7676" spans="1:14" x14ac:dyDescent="0.2">
      <c r="A7676" s="168">
        <v>2019</v>
      </c>
      <c r="B7676" s="168">
        <v>11</v>
      </c>
      <c r="C7676" s="168">
        <v>16</v>
      </c>
      <c r="D7676" s="168">
        <v>16</v>
      </c>
      <c r="E7676" s="168">
        <v>30</v>
      </c>
      <c r="F7676" s="168">
        <v>44</v>
      </c>
      <c r="G7676" s="168">
        <v>741</v>
      </c>
      <c r="H7676" s="168">
        <v>236</v>
      </c>
      <c r="I7676" s="168">
        <v>-7</v>
      </c>
      <c r="J7676" s="168">
        <v>5.4</v>
      </c>
      <c r="K7676" s="168">
        <v>324</v>
      </c>
      <c r="L7676" s="168">
        <v>24.4</v>
      </c>
      <c r="M7676" s="168">
        <v>14.4</v>
      </c>
      <c r="N7676" s="168">
        <v>955.6</v>
      </c>
    </row>
    <row r="7677" spans="1:14" x14ac:dyDescent="0.2">
      <c r="A7677" s="168">
        <v>2019</v>
      </c>
      <c r="B7677" s="168">
        <v>11</v>
      </c>
      <c r="C7677" s="168">
        <v>16</v>
      </c>
      <c r="D7677" s="168">
        <v>17</v>
      </c>
      <c r="E7677" s="168">
        <v>30</v>
      </c>
      <c r="F7677" s="168">
        <v>20</v>
      </c>
      <c r="G7677" s="168">
        <v>359</v>
      </c>
      <c r="H7677" s="168">
        <v>61</v>
      </c>
      <c r="I7677" s="168">
        <v>-7.4</v>
      </c>
      <c r="J7677" s="168">
        <v>4.8</v>
      </c>
      <c r="K7677" s="168">
        <v>323.10000000000002</v>
      </c>
      <c r="L7677" s="168">
        <v>27.8</v>
      </c>
      <c r="M7677" s="168">
        <v>12.8</v>
      </c>
      <c r="N7677" s="168">
        <v>956.3</v>
      </c>
    </row>
    <row r="7678" spans="1:14" x14ac:dyDescent="0.2">
      <c r="A7678" s="168">
        <v>2019</v>
      </c>
      <c r="B7678" s="168">
        <v>11</v>
      </c>
      <c r="C7678" s="168">
        <v>16</v>
      </c>
      <c r="D7678" s="168">
        <v>18</v>
      </c>
      <c r="E7678" s="168">
        <v>30</v>
      </c>
      <c r="F7678" s="168">
        <v>0</v>
      </c>
      <c r="G7678" s="168">
        <v>0</v>
      </c>
      <c r="H7678" s="168">
        <v>0</v>
      </c>
      <c r="I7678" s="168">
        <v>-7.8</v>
      </c>
      <c r="J7678" s="168">
        <v>4.2</v>
      </c>
      <c r="K7678" s="168">
        <v>324.8</v>
      </c>
      <c r="L7678" s="168">
        <v>29.6</v>
      </c>
      <c r="M7678" s="168">
        <v>11.2</v>
      </c>
      <c r="N7678" s="168">
        <v>957.1</v>
      </c>
    </row>
    <row r="7679" spans="1:14" x14ac:dyDescent="0.2">
      <c r="A7679" s="168">
        <v>2019</v>
      </c>
      <c r="B7679" s="168">
        <v>11</v>
      </c>
      <c r="C7679" s="168">
        <v>16</v>
      </c>
      <c r="D7679" s="168">
        <v>19</v>
      </c>
      <c r="E7679" s="168">
        <v>30</v>
      </c>
      <c r="F7679" s="168">
        <v>0</v>
      </c>
      <c r="G7679" s="168">
        <v>0</v>
      </c>
      <c r="H7679" s="168">
        <v>0</v>
      </c>
      <c r="I7679" s="168">
        <v>-8.4</v>
      </c>
      <c r="J7679" s="168">
        <v>2.4</v>
      </c>
      <c r="K7679" s="168">
        <v>153.4</v>
      </c>
      <c r="L7679" s="168">
        <v>31.1</v>
      </c>
      <c r="M7679" s="168">
        <v>10.8</v>
      </c>
      <c r="N7679" s="168">
        <v>957.7</v>
      </c>
    </row>
    <row r="7680" spans="1:14" x14ac:dyDescent="0.2">
      <c r="A7680" s="168">
        <v>2019</v>
      </c>
      <c r="B7680" s="168">
        <v>11</v>
      </c>
      <c r="C7680" s="168">
        <v>16</v>
      </c>
      <c r="D7680" s="168">
        <v>20</v>
      </c>
      <c r="E7680" s="168">
        <v>30</v>
      </c>
      <c r="F7680" s="168">
        <v>0</v>
      </c>
      <c r="G7680" s="168">
        <v>0</v>
      </c>
      <c r="H7680" s="168">
        <v>0</v>
      </c>
      <c r="I7680" s="168">
        <v>-9</v>
      </c>
      <c r="J7680" s="168">
        <v>2.5</v>
      </c>
      <c r="K7680" s="168">
        <v>249.8</v>
      </c>
      <c r="L7680" s="168">
        <v>38.4</v>
      </c>
      <c r="M7680" s="168">
        <v>8.8000000000000007</v>
      </c>
      <c r="N7680" s="168">
        <v>958.4</v>
      </c>
    </row>
    <row r="7681" spans="1:14" x14ac:dyDescent="0.2">
      <c r="A7681" s="168">
        <v>2019</v>
      </c>
      <c r="B7681" s="168">
        <v>11</v>
      </c>
      <c r="C7681" s="168">
        <v>16</v>
      </c>
      <c r="D7681" s="168">
        <v>21</v>
      </c>
      <c r="E7681" s="168">
        <v>30</v>
      </c>
      <c r="F7681" s="168">
        <v>0</v>
      </c>
      <c r="G7681" s="168">
        <v>0</v>
      </c>
      <c r="H7681" s="168">
        <v>0</v>
      </c>
      <c r="I7681" s="168">
        <v>-9.4</v>
      </c>
      <c r="J7681" s="168">
        <v>2.4</v>
      </c>
      <c r="K7681" s="168">
        <v>220.9</v>
      </c>
      <c r="L7681" s="168">
        <v>46.5</v>
      </c>
      <c r="M7681" s="168">
        <v>7.5</v>
      </c>
      <c r="N7681" s="168">
        <v>959.1</v>
      </c>
    </row>
    <row r="7682" spans="1:14" x14ac:dyDescent="0.2">
      <c r="A7682" s="168">
        <v>2019</v>
      </c>
      <c r="B7682" s="168">
        <v>11</v>
      </c>
      <c r="C7682" s="168">
        <v>16</v>
      </c>
      <c r="D7682" s="168">
        <v>22</v>
      </c>
      <c r="E7682" s="168">
        <v>30</v>
      </c>
      <c r="F7682" s="168">
        <v>0</v>
      </c>
      <c r="G7682" s="168">
        <v>0</v>
      </c>
      <c r="H7682" s="168">
        <v>0</v>
      </c>
      <c r="I7682" s="168">
        <v>-9.3000000000000007</v>
      </c>
      <c r="J7682" s="168">
        <v>1.5</v>
      </c>
      <c r="K7682" s="168">
        <v>90.4</v>
      </c>
      <c r="L7682" s="168">
        <v>51.4</v>
      </c>
      <c r="M7682" s="168">
        <v>5.4</v>
      </c>
      <c r="N7682" s="168">
        <v>959.4</v>
      </c>
    </row>
    <row r="7683" spans="1:14" x14ac:dyDescent="0.2">
      <c r="A7683" s="168">
        <v>2019</v>
      </c>
      <c r="B7683" s="168">
        <v>11</v>
      </c>
      <c r="C7683" s="168">
        <v>16</v>
      </c>
      <c r="D7683" s="168">
        <v>23</v>
      </c>
      <c r="E7683" s="168">
        <v>30</v>
      </c>
      <c r="F7683" s="168">
        <v>0</v>
      </c>
      <c r="G7683" s="168">
        <v>0</v>
      </c>
      <c r="H7683" s="168">
        <v>0</v>
      </c>
      <c r="I7683" s="168">
        <v>-8.6999999999999993</v>
      </c>
      <c r="J7683" s="168">
        <v>1.9</v>
      </c>
      <c r="K7683" s="168">
        <v>54.1</v>
      </c>
      <c r="L7683" s="168">
        <v>49.5</v>
      </c>
      <c r="M7683" s="168">
        <v>5.3</v>
      </c>
      <c r="N7683" s="168">
        <v>959.2</v>
      </c>
    </row>
    <row r="7684" spans="1:14" x14ac:dyDescent="0.2">
      <c r="A7684" s="168">
        <v>2019</v>
      </c>
      <c r="B7684" s="168">
        <v>11</v>
      </c>
      <c r="C7684" s="168">
        <v>17</v>
      </c>
      <c r="D7684" s="168">
        <v>0</v>
      </c>
      <c r="E7684" s="168">
        <v>30</v>
      </c>
      <c r="F7684" s="168">
        <v>0</v>
      </c>
      <c r="G7684" s="168">
        <v>0</v>
      </c>
      <c r="H7684" s="168">
        <v>0</v>
      </c>
      <c r="I7684" s="168">
        <v>-7.7</v>
      </c>
      <c r="J7684" s="168">
        <v>2</v>
      </c>
      <c r="K7684" s="168">
        <v>105.7</v>
      </c>
      <c r="L7684" s="168">
        <v>47.7</v>
      </c>
      <c r="M7684" s="168">
        <v>4.7</v>
      </c>
      <c r="N7684" s="168">
        <v>959.2</v>
      </c>
    </row>
    <row r="7685" spans="1:14" x14ac:dyDescent="0.2">
      <c r="A7685" s="168">
        <v>2019</v>
      </c>
      <c r="B7685" s="168">
        <v>11</v>
      </c>
      <c r="C7685" s="168">
        <v>17</v>
      </c>
      <c r="D7685" s="168">
        <v>1</v>
      </c>
      <c r="E7685" s="168">
        <v>30</v>
      </c>
      <c r="F7685" s="168">
        <v>0</v>
      </c>
      <c r="G7685" s="168">
        <v>0</v>
      </c>
      <c r="H7685" s="168">
        <v>0</v>
      </c>
      <c r="I7685" s="168">
        <v>-7</v>
      </c>
      <c r="J7685" s="168">
        <v>0.8</v>
      </c>
      <c r="K7685" s="168">
        <v>137.30000000000001</v>
      </c>
      <c r="L7685" s="168">
        <v>48.5</v>
      </c>
      <c r="M7685" s="168">
        <v>4.0999999999999996</v>
      </c>
      <c r="N7685" s="168">
        <v>959.2</v>
      </c>
    </row>
    <row r="7686" spans="1:14" x14ac:dyDescent="0.2">
      <c r="A7686" s="168">
        <v>2019</v>
      </c>
      <c r="B7686" s="168">
        <v>11</v>
      </c>
      <c r="C7686" s="168">
        <v>17</v>
      </c>
      <c r="D7686" s="168">
        <v>2</v>
      </c>
      <c r="E7686" s="168">
        <v>30</v>
      </c>
      <c r="F7686" s="168">
        <v>0</v>
      </c>
      <c r="G7686" s="168">
        <v>0</v>
      </c>
      <c r="H7686" s="168">
        <v>0</v>
      </c>
      <c r="I7686" s="168">
        <v>-6.7</v>
      </c>
      <c r="J7686" s="168">
        <v>1.1000000000000001</v>
      </c>
      <c r="K7686" s="168">
        <v>258.10000000000002</v>
      </c>
      <c r="L7686" s="168">
        <v>48.3</v>
      </c>
      <c r="M7686" s="168">
        <v>4.4000000000000004</v>
      </c>
      <c r="N7686" s="168">
        <v>959</v>
      </c>
    </row>
    <row r="7687" spans="1:14" x14ac:dyDescent="0.2">
      <c r="A7687" s="168">
        <v>2019</v>
      </c>
      <c r="B7687" s="168">
        <v>11</v>
      </c>
      <c r="C7687" s="168">
        <v>17</v>
      </c>
      <c r="D7687" s="168">
        <v>3</v>
      </c>
      <c r="E7687" s="168">
        <v>30</v>
      </c>
      <c r="F7687" s="168">
        <v>0</v>
      </c>
      <c r="G7687" s="168">
        <v>0</v>
      </c>
      <c r="H7687" s="168">
        <v>0</v>
      </c>
      <c r="I7687" s="168">
        <v>-6.7</v>
      </c>
      <c r="J7687" s="168">
        <v>1.9</v>
      </c>
      <c r="K7687" s="168">
        <v>105.7</v>
      </c>
      <c r="L7687" s="168">
        <v>45.9</v>
      </c>
      <c r="M7687" s="168">
        <v>4.5999999999999996</v>
      </c>
      <c r="N7687" s="168">
        <v>958.9</v>
      </c>
    </row>
    <row r="7688" spans="1:14" x14ac:dyDescent="0.2">
      <c r="A7688" s="168">
        <v>2019</v>
      </c>
      <c r="B7688" s="168">
        <v>11</v>
      </c>
      <c r="C7688" s="168">
        <v>17</v>
      </c>
      <c r="D7688" s="168">
        <v>4</v>
      </c>
      <c r="E7688" s="168">
        <v>30</v>
      </c>
      <c r="F7688" s="168">
        <v>0</v>
      </c>
      <c r="G7688" s="168">
        <v>0</v>
      </c>
      <c r="H7688" s="168">
        <v>0</v>
      </c>
      <c r="I7688" s="168">
        <v>-6.8</v>
      </c>
      <c r="J7688" s="168">
        <v>2.2000000000000002</v>
      </c>
      <c r="K7688" s="168">
        <v>52</v>
      </c>
      <c r="L7688" s="168">
        <v>45.6</v>
      </c>
      <c r="M7688" s="168">
        <v>3.9</v>
      </c>
      <c r="N7688" s="168">
        <v>958.6</v>
      </c>
    </row>
    <row r="7689" spans="1:14" x14ac:dyDescent="0.2">
      <c r="A7689" s="168">
        <v>2019</v>
      </c>
      <c r="B7689" s="168">
        <v>11</v>
      </c>
      <c r="C7689" s="168">
        <v>17</v>
      </c>
      <c r="D7689" s="168">
        <v>5</v>
      </c>
      <c r="E7689" s="168">
        <v>30</v>
      </c>
      <c r="F7689" s="168">
        <v>0</v>
      </c>
      <c r="G7689" s="168">
        <v>0</v>
      </c>
      <c r="H7689" s="168">
        <v>0</v>
      </c>
      <c r="I7689" s="168">
        <v>-7</v>
      </c>
      <c r="J7689" s="168">
        <v>1.9</v>
      </c>
      <c r="K7689" s="168">
        <v>67.099999999999994</v>
      </c>
      <c r="L7689" s="168">
        <v>45.5</v>
      </c>
      <c r="M7689" s="168">
        <v>3.8</v>
      </c>
      <c r="N7689" s="168">
        <v>958.4</v>
      </c>
    </row>
    <row r="7690" spans="1:14" x14ac:dyDescent="0.2">
      <c r="A7690" s="168">
        <v>2019</v>
      </c>
      <c r="B7690" s="168">
        <v>11</v>
      </c>
      <c r="C7690" s="168">
        <v>17</v>
      </c>
      <c r="D7690" s="168">
        <v>6</v>
      </c>
      <c r="E7690" s="168">
        <v>30</v>
      </c>
      <c r="F7690" s="168">
        <v>0</v>
      </c>
      <c r="G7690" s="168">
        <v>0</v>
      </c>
      <c r="H7690" s="168">
        <v>0</v>
      </c>
      <c r="I7690" s="168">
        <v>-7.4</v>
      </c>
      <c r="J7690" s="168">
        <v>2.2999999999999998</v>
      </c>
      <c r="K7690" s="168">
        <v>148</v>
      </c>
      <c r="L7690" s="168">
        <v>43.6</v>
      </c>
      <c r="M7690" s="168">
        <v>5.7</v>
      </c>
      <c r="N7690" s="168">
        <v>958.5</v>
      </c>
    </row>
    <row r="7691" spans="1:14" x14ac:dyDescent="0.2">
      <c r="A7691" s="168">
        <v>2019</v>
      </c>
      <c r="B7691" s="168">
        <v>11</v>
      </c>
      <c r="C7691" s="168">
        <v>17</v>
      </c>
      <c r="D7691" s="168">
        <v>7</v>
      </c>
      <c r="E7691" s="168">
        <v>30</v>
      </c>
      <c r="F7691" s="168">
        <v>1</v>
      </c>
      <c r="G7691" s="168">
        <v>0</v>
      </c>
      <c r="H7691" s="168">
        <v>1</v>
      </c>
      <c r="I7691" s="168">
        <v>-7.6</v>
      </c>
      <c r="J7691" s="168">
        <v>1.7</v>
      </c>
      <c r="K7691" s="168">
        <v>69.400000000000006</v>
      </c>
      <c r="L7691" s="168">
        <v>47.9</v>
      </c>
      <c r="M7691" s="168">
        <v>4.7</v>
      </c>
      <c r="N7691" s="168">
        <v>958.7</v>
      </c>
    </row>
    <row r="7692" spans="1:14" x14ac:dyDescent="0.2">
      <c r="A7692" s="168">
        <v>2019</v>
      </c>
      <c r="B7692" s="168">
        <v>11</v>
      </c>
      <c r="C7692" s="168">
        <v>17</v>
      </c>
      <c r="D7692" s="168">
        <v>8</v>
      </c>
      <c r="E7692" s="168">
        <v>30</v>
      </c>
      <c r="F7692" s="168">
        <v>37</v>
      </c>
      <c r="G7692" s="168">
        <v>470</v>
      </c>
      <c r="H7692" s="168">
        <v>101</v>
      </c>
      <c r="I7692" s="168">
        <v>-7.7</v>
      </c>
      <c r="J7692" s="168">
        <v>2</v>
      </c>
      <c r="K7692" s="168">
        <v>96.6</v>
      </c>
      <c r="L7692" s="168">
        <v>39.700000000000003</v>
      </c>
      <c r="M7692" s="168">
        <v>7.2</v>
      </c>
      <c r="N7692" s="168">
        <v>958.8</v>
      </c>
    </row>
    <row r="7693" spans="1:14" x14ac:dyDescent="0.2">
      <c r="A7693" s="168">
        <v>2019</v>
      </c>
      <c r="B7693" s="168">
        <v>11</v>
      </c>
      <c r="C7693" s="168">
        <v>17</v>
      </c>
      <c r="D7693" s="168">
        <v>9</v>
      </c>
      <c r="E7693" s="168">
        <v>30</v>
      </c>
      <c r="F7693" s="168">
        <v>103</v>
      </c>
      <c r="G7693" s="168">
        <v>761</v>
      </c>
      <c r="H7693" s="168">
        <v>321</v>
      </c>
      <c r="I7693" s="168">
        <v>-8.1</v>
      </c>
      <c r="J7693" s="168">
        <v>2.6</v>
      </c>
      <c r="K7693" s="168">
        <v>102.7</v>
      </c>
      <c r="L7693" s="168">
        <v>31.3</v>
      </c>
      <c r="M7693" s="168">
        <v>11.2</v>
      </c>
      <c r="N7693" s="168">
        <v>959</v>
      </c>
    </row>
    <row r="7694" spans="1:14" x14ac:dyDescent="0.2">
      <c r="A7694" s="168">
        <v>2019</v>
      </c>
      <c r="B7694" s="168">
        <v>11</v>
      </c>
      <c r="C7694" s="168">
        <v>17</v>
      </c>
      <c r="D7694" s="168">
        <v>10</v>
      </c>
      <c r="E7694" s="168">
        <v>30</v>
      </c>
      <c r="F7694" s="168">
        <v>191</v>
      </c>
      <c r="G7694" s="168">
        <v>707</v>
      </c>
      <c r="H7694" s="168">
        <v>490</v>
      </c>
      <c r="I7694" s="168">
        <v>-8.6999999999999993</v>
      </c>
      <c r="J7694" s="168">
        <v>5.3</v>
      </c>
      <c r="K7694" s="168">
        <v>244.7</v>
      </c>
      <c r="L7694" s="168">
        <v>28.1</v>
      </c>
      <c r="M7694" s="168">
        <v>14.2</v>
      </c>
      <c r="N7694" s="168">
        <v>959.1</v>
      </c>
    </row>
    <row r="7695" spans="1:14" x14ac:dyDescent="0.2">
      <c r="A7695" s="168">
        <v>2019</v>
      </c>
      <c r="B7695" s="168">
        <v>11</v>
      </c>
      <c r="C7695" s="168">
        <v>17</v>
      </c>
      <c r="D7695" s="168">
        <v>11</v>
      </c>
      <c r="E7695" s="168">
        <v>30</v>
      </c>
      <c r="F7695" s="168">
        <v>288</v>
      </c>
      <c r="G7695" s="168">
        <v>290</v>
      </c>
      <c r="H7695" s="168">
        <v>436</v>
      </c>
      <c r="I7695" s="168">
        <v>-8.4</v>
      </c>
      <c r="J7695" s="168">
        <v>5.6</v>
      </c>
      <c r="K7695" s="168">
        <v>238.7</v>
      </c>
      <c r="L7695" s="168">
        <v>30.9</v>
      </c>
      <c r="M7695" s="168">
        <v>15</v>
      </c>
      <c r="N7695" s="168">
        <v>959.1</v>
      </c>
    </row>
    <row r="7696" spans="1:14" x14ac:dyDescent="0.2">
      <c r="A7696" s="168">
        <v>2019</v>
      </c>
      <c r="B7696" s="168">
        <v>11</v>
      </c>
      <c r="C7696" s="168">
        <v>17</v>
      </c>
      <c r="D7696" s="168">
        <v>12</v>
      </c>
      <c r="E7696" s="168">
        <v>30</v>
      </c>
      <c r="F7696" s="168">
        <v>192</v>
      </c>
      <c r="G7696" s="168">
        <v>1</v>
      </c>
      <c r="H7696" s="168">
        <v>195</v>
      </c>
      <c r="I7696" s="168">
        <v>-7.6</v>
      </c>
      <c r="J7696" s="168">
        <v>4</v>
      </c>
      <c r="K7696" s="168">
        <v>242.8</v>
      </c>
      <c r="L7696" s="168">
        <v>39.1</v>
      </c>
      <c r="M7696" s="168">
        <v>13.7</v>
      </c>
      <c r="N7696" s="168">
        <v>958.5</v>
      </c>
    </row>
    <row r="7697" spans="1:14" x14ac:dyDescent="0.2">
      <c r="A7697" s="168">
        <v>2019</v>
      </c>
      <c r="B7697" s="168">
        <v>11</v>
      </c>
      <c r="C7697" s="168">
        <v>17</v>
      </c>
      <c r="D7697" s="168">
        <v>13</v>
      </c>
      <c r="E7697" s="168">
        <v>30</v>
      </c>
      <c r="F7697" s="168">
        <v>174</v>
      </c>
      <c r="G7697" s="168">
        <v>0</v>
      </c>
      <c r="H7697" s="168">
        <v>176</v>
      </c>
      <c r="I7697" s="168">
        <v>-6.8</v>
      </c>
      <c r="J7697" s="168">
        <v>3.3</v>
      </c>
      <c r="K7697" s="168">
        <v>249.9</v>
      </c>
      <c r="L7697" s="168">
        <v>47.6</v>
      </c>
      <c r="M7697" s="168">
        <v>13</v>
      </c>
      <c r="N7697" s="168">
        <v>957.8</v>
      </c>
    </row>
    <row r="7698" spans="1:14" x14ac:dyDescent="0.2">
      <c r="A7698" s="168">
        <v>2019</v>
      </c>
      <c r="B7698" s="168">
        <v>11</v>
      </c>
      <c r="C7698" s="168">
        <v>17</v>
      </c>
      <c r="D7698" s="168">
        <v>14</v>
      </c>
      <c r="E7698" s="168">
        <v>30</v>
      </c>
      <c r="F7698" s="168">
        <v>143</v>
      </c>
      <c r="G7698" s="168">
        <v>0</v>
      </c>
      <c r="H7698" s="168">
        <v>144</v>
      </c>
      <c r="I7698" s="168">
        <v>-6.1</v>
      </c>
      <c r="J7698" s="168">
        <v>4.5999999999999996</v>
      </c>
      <c r="K7698" s="168">
        <v>239.9</v>
      </c>
      <c r="L7698" s="168">
        <v>49</v>
      </c>
      <c r="M7698" s="168">
        <v>13.6</v>
      </c>
      <c r="N7698" s="168">
        <v>957.1</v>
      </c>
    </row>
    <row r="7699" spans="1:14" x14ac:dyDescent="0.2">
      <c r="A7699" s="168">
        <v>2019</v>
      </c>
      <c r="B7699" s="168">
        <v>11</v>
      </c>
      <c r="C7699" s="168">
        <v>17</v>
      </c>
      <c r="D7699" s="168">
        <v>15</v>
      </c>
      <c r="E7699" s="168">
        <v>30</v>
      </c>
      <c r="F7699" s="168">
        <v>139</v>
      </c>
      <c r="G7699" s="168">
        <v>1</v>
      </c>
      <c r="H7699" s="168">
        <v>141</v>
      </c>
      <c r="I7699" s="168">
        <v>-5.7</v>
      </c>
      <c r="J7699" s="168">
        <v>9.6</v>
      </c>
      <c r="K7699" s="168">
        <v>281.39999999999998</v>
      </c>
      <c r="L7699" s="168">
        <v>57.2</v>
      </c>
      <c r="M7699" s="168">
        <v>14.9</v>
      </c>
      <c r="N7699" s="168">
        <v>956.2</v>
      </c>
    </row>
    <row r="7700" spans="1:14" x14ac:dyDescent="0.2">
      <c r="A7700" s="168">
        <v>2019</v>
      </c>
      <c r="B7700" s="168">
        <v>11</v>
      </c>
      <c r="C7700" s="168">
        <v>17</v>
      </c>
      <c r="D7700" s="168">
        <v>16</v>
      </c>
      <c r="E7700" s="168">
        <v>30</v>
      </c>
      <c r="F7700" s="168">
        <v>80</v>
      </c>
      <c r="G7700" s="168">
        <v>161</v>
      </c>
      <c r="H7700" s="168">
        <v>113</v>
      </c>
      <c r="I7700" s="168">
        <v>-5.7</v>
      </c>
      <c r="J7700" s="168">
        <v>8.6999999999999993</v>
      </c>
      <c r="K7700" s="168">
        <v>268</v>
      </c>
      <c r="L7700" s="168">
        <v>57.2</v>
      </c>
      <c r="M7700" s="168">
        <v>15.4</v>
      </c>
      <c r="N7700" s="168">
        <v>956.1</v>
      </c>
    </row>
    <row r="7701" spans="1:14" x14ac:dyDescent="0.2">
      <c r="A7701" s="168">
        <v>2019</v>
      </c>
      <c r="B7701" s="168">
        <v>11</v>
      </c>
      <c r="C7701" s="168">
        <v>17</v>
      </c>
      <c r="D7701" s="168">
        <v>17</v>
      </c>
      <c r="E7701" s="168">
        <v>30</v>
      </c>
      <c r="F7701" s="168">
        <v>30</v>
      </c>
      <c r="G7701" s="168">
        <v>146</v>
      </c>
      <c r="H7701" s="168">
        <v>51</v>
      </c>
      <c r="I7701" s="168">
        <v>-5.8</v>
      </c>
      <c r="J7701" s="168">
        <v>7.3</v>
      </c>
      <c r="K7701" s="168">
        <v>256.39999999999998</v>
      </c>
      <c r="L7701" s="168">
        <v>54.3</v>
      </c>
      <c r="M7701" s="168">
        <v>15.2</v>
      </c>
      <c r="N7701" s="168">
        <v>955.9</v>
      </c>
    </row>
    <row r="7702" spans="1:14" x14ac:dyDescent="0.2">
      <c r="A7702" s="168">
        <v>2019</v>
      </c>
      <c r="B7702" s="168">
        <v>11</v>
      </c>
      <c r="C7702" s="168">
        <v>17</v>
      </c>
      <c r="D7702" s="168">
        <v>18</v>
      </c>
      <c r="E7702" s="168">
        <v>30</v>
      </c>
      <c r="F7702" s="168">
        <v>0</v>
      </c>
      <c r="G7702" s="168">
        <v>0</v>
      </c>
      <c r="H7702" s="168">
        <v>0</v>
      </c>
      <c r="I7702" s="168">
        <v>-5.9</v>
      </c>
      <c r="J7702" s="168">
        <v>4</v>
      </c>
      <c r="K7702" s="168">
        <v>239</v>
      </c>
      <c r="L7702" s="168">
        <v>57.8</v>
      </c>
      <c r="M7702" s="168">
        <v>13</v>
      </c>
      <c r="N7702" s="168">
        <v>955.9</v>
      </c>
    </row>
    <row r="7703" spans="1:14" x14ac:dyDescent="0.2">
      <c r="A7703" s="168">
        <v>2019</v>
      </c>
      <c r="B7703" s="168">
        <v>11</v>
      </c>
      <c r="C7703" s="168">
        <v>17</v>
      </c>
      <c r="D7703" s="168">
        <v>19</v>
      </c>
      <c r="E7703" s="168">
        <v>30</v>
      </c>
      <c r="F7703" s="168">
        <v>0</v>
      </c>
      <c r="G7703" s="168">
        <v>0</v>
      </c>
      <c r="H7703" s="168">
        <v>0</v>
      </c>
      <c r="I7703" s="168">
        <v>-6.1</v>
      </c>
      <c r="J7703" s="168">
        <v>3.2</v>
      </c>
      <c r="K7703" s="168">
        <v>217.4</v>
      </c>
      <c r="L7703" s="168">
        <v>57.9</v>
      </c>
      <c r="M7703" s="168">
        <v>11.9</v>
      </c>
      <c r="N7703" s="168">
        <v>955.4</v>
      </c>
    </row>
    <row r="7704" spans="1:14" x14ac:dyDescent="0.2">
      <c r="A7704" s="168">
        <v>2019</v>
      </c>
      <c r="B7704" s="168">
        <v>11</v>
      </c>
      <c r="C7704" s="168">
        <v>17</v>
      </c>
      <c r="D7704" s="168">
        <v>20</v>
      </c>
      <c r="E7704" s="168">
        <v>30</v>
      </c>
      <c r="F7704" s="168">
        <v>0</v>
      </c>
      <c r="G7704" s="168">
        <v>0</v>
      </c>
      <c r="H7704" s="168">
        <v>0</v>
      </c>
      <c r="I7704" s="168">
        <v>-6.4</v>
      </c>
      <c r="J7704" s="168">
        <v>3.5</v>
      </c>
      <c r="K7704" s="168">
        <v>239.2</v>
      </c>
      <c r="L7704" s="168">
        <v>58.3</v>
      </c>
      <c r="M7704" s="168">
        <v>12</v>
      </c>
      <c r="N7704" s="168">
        <v>955</v>
      </c>
    </row>
    <row r="7705" spans="1:14" x14ac:dyDescent="0.2">
      <c r="A7705" s="168">
        <v>2019</v>
      </c>
      <c r="B7705" s="168">
        <v>11</v>
      </c>
      <c r="C7705" s="168">
        <v>17</v>
      </c>
      <c r="D7705" s="168">
        <v>21</v>
      </c>
      <c r="E7705" s="168">
        <v>30</v>
      </c>
      <c r="F7705" s="168">
        <v>0</v>
      </c>
      <c r="G7705" s="168">
        <v>0</v>
      </c>
      <c r="H7705" s="168">
        <v>0</v>
      </c>
      <c r="I7705" s="168">
        <v>-6.7</v>
      </c>
      <c r="J7705" s="168">
        <v>4.2</v>
      </c>
      <c r="K7705" s="168">
        <v>242.2</v>
      </c>
      <c r="L7705" s="168">
        <v>56.8</v>
      </c>
      <c r="M7705" s="168">
        <v>12.2</v>
      </c>
      <c r="N7705" s="168">
        <v>954.7</v>
      </c>
    </row>
    <row r="7706" spans="1:14" x14ac:dyDescent="0.2">
      <c r="A7706" s="168">
        <v>2019</v>
      </c>
      <c r="B7706" s="168">
        <v>11</v>
      </c>
      <c r="C7706" s="168">
        <v>17</v>
      </c>
      <c r="D7706" s="168">
        <v>22</v>
      </c>
      <c r="E7706" s="168">
        <v>30</v>
      </c>
      <c r="F7706" s="168">
        <v>0</v>
      </c>
      <c r="G7706" s="168">
        <v>0</v>
      </c>
      <c r="H7706" s="168">
        <v>0</v>
      </c>
      <c r="I7706" s="168">
        <v>-6.9</v>
      </c>
      <c r="J7706" s="168">
        <v>2</v>
      </c>
      <c r="K7706" s="168">
        <v>214.2</v>
      </c>
      <c r="L7706" s="168">
        <v>64</v>
      </c>
      <c r="M7706" s="168">
        <v>10.7</v>
      </c>
      <c r="N7706" s="168">
        <v>954.1</v>
      </c>
    </row>
    <row r="7707" spans="1:14" x14ac:dyDescent="0.2">
      <c r="A7707" s="168">
        <v>2019</v>
      </c>
      <c r="B7707" s="168">
        <v>11</v>
      </c>
      <c r="C7707" s="168">
        <v>17</v>
      </c>
      <c r="D7707" s="168">
        <v>23</v>
      </c>
      <c r="E7707" s="168">
        <v>30</v>
      </c>
      <c r="F7707" s="168">
        <v>0</v>
      </c>
      <c r="G7707" s="168">
        <v>0</v>
      </c>
      <c r="H7707" s="168">
        <v>0</v>
      </c>
      <c r="I7707" s="168">
        <v>-7.1</v>
      </c>
      <c r="J7707" s="168">
        <v>1.1000000000000001</v>
      </c>
      <c r="K7707" s="168">
        <v>244.7</v>
      </c>
      <c r="L7707" s="168">
        <v>67.3</v>
      </c>
      <c r="M7707" s="168">
        <v>11.2</v>
      </c>
      <c r="N7707" s="168">
        <v>953.3</v>
      </c>
    </row>
    <row r="7708" spans="1:14" x14ac:dyDescent="0.2">
      <c r="A7708" s="168">
        <v>2019</v>
      </c>
      <c r="B7708" s="168">
        <v>11</v>
      </c>
      <c r="C7708" s="168">
        <v>18</v>
      </c>
      <c r="D7708" s="168">
        <v>0</v>
      </c>
      <c r="E7708" s="168">
        <v>30</v>
      </c>
      <c r="F7708" s="168">
        <v>0</v>
      </c>
      <c r="G7708" s="168">
        <v>0</v>
      </c>
      <c r="H7708" s="168">
        <v>0</v>
      </c>
      <c r="I7708" s="168">
        <v>-7.1</v>
      </c>
      <c r="J7708" s="168">
        <v>1.1000000000000001</v>
      </c>
      <c r="K7708" s="168">
        <v>253.8</v>
      </c>
      <c r="L7708" s="168">
        <v>65</v>
      </c>
      <c r="M7708" s="168">
        <v>11.3</v>
      </c>
      <c r="N7708" s="168">
        <v>952.9</v>
      </c>
    </row>
    <row r="7709" spans="1:14" x14ac:dyDescent="0.2">
      <c r="A7709" s="168">
        <v>2019</v>
      </c>
      <c r="B7709" s="168">
        <v>11</v>
      </c>
      <c r="C7709" s="168">
        <v>18</v>
      </c>
      <c r="D7709" s="168">
        <v>1</v>
      </c>
      <c r="E7709" s="168">
        <v>30</v>
      </c>
      <c r="F7709" s="168">
        <v>0</v>
      </c>
      <c r="G7709" s="168">
        <v>0</v>
      </c>
      <c r="H7709" s="168">
        <v>0</v>
      </c>
      <c r="I7709" s="168">
        <v>-7.2</v>
      </c>
      <c r="J7709" s="168">
        <v>0.8</v>
      </c>
      <c r="K7709" s="168">
        <v>206.7</v>
      </c>
      <c r="L7709" s="168">
        <v>66</v>
      </c>
      <c r="M7709" s="168">
        <v>10.9</v>
      </c>
      <c r="N7709" s="168">
        <v>952.2</v>
      </c>
    </row>
    <row r="7710" spans="1:14" x14ac:dyDescent="0.2">
      <c r="A7710" s="168">
        <v>2019</v>
      </c>
      <c r="B7710" s="168">
        <v>11</v>
      </c>
      <c r="C7710" s="168">
        <v>18</v>
      </c>
      <c r="D7710" s="168">
        <v>2</v>
      </c>
      <c r="E7710" s="168">
        <v>30</v>
      </c>
      <c r="F7710" s="168">
        <v>0</v>
      </c>
      <c r="G7710" s="168">
        <v>0</v>
      </c>
      <c r="H7710" s="168">
        <v>0</v>
      </c>
      <c r="I7710" s="168">
        <v>-7.4</v>
      </c>
      <c r="J7710" s="168">
        <v>1.1000000000000001</v>
      </c>
      <c r="K7710" s="168">
        <v>280.2</v>
      </c>
      <c r="L7710" s="168">
        <v>65.900000000000006</v>
      </c>
      <c r="M7710" s="168">
        <v>10.1</v>
      </c>
      <c r="N7710" s="168">
        <v>951.9</v>
      </c>
    </row>
    <row r="7711" spans="1:14" x14ac:dyDescent="0.2">
      <c r="A7711" s="168">
        <v>2019</v>
      </c>
      <c r="B7711" s="168">
        <v>11</v>
      </c>
      <c r="C7711" s="168">
        <v>18</v>
      </c>
      <c r="D7711" s="168">
        <v>3</v>
      </c>
      <c r="E7711" s="168">
        <v>30</v>
      </c>
      <c r="F7711" s="168">
        <v>0</v>
      </c>
      <c r="G7711" s="168">
        <v>0</v>
      </c>
      <c r="H7711" s="168">
        <v>0</v>
      </c>
      <c r="I7711" s="168">
        <v>-7.4</v>
      </c>
      <c r="J7711" s="168">
        <v>4</v>
      </c>
      <c r="K7711" s="168">
        <v>221.5</v>
      </c>
      <c r="L7711" s="168">
        <v>74.8</v>
      </c>
      <c r="M7711" s="168">
        <v>11.3</v>
      </c>
      <c r="N7711" s="168">
        <v>951.3</v>
      </c>
    </row>
    <row r="7712" spans="1:14" x14ac:dyDescent="0.2">
      <c r="A7712" s="168">
        <v>2019</v>
      </c>
      <c r="B7712" s="168">
        <v>11</v>
      </c>
      <c r="C7712" s="168">
        <v>18</v>
      </c>
      <c r="D7712" s="168">
        <v>4</v>
      </c>
      <c r="E7712" s="168">
        <v>30</v>
      </c>
      <c r="F7712" s="168">
        <v>0</v>
      </c>
      <c r="G7712" s="168">
        <v>0</v>
      </c>
      <c r="H7712" s="168">
        <v>0</v>
      </c>
      <c r="I7712" s="168">
        <v>-7.3</v>
      </c>
      <c r="J7712" s="168">
        <v>3.9</v>
      </c>
      <c r="K7712" s="168">
        <v>251.5</v>
      </c>
      <c r="L7712" s="168">
        <v>72.599999999999994</v>
      </c>
      <c r="M7712" s="168">
        <v>12.3</v>
      </c>
      <c r="N7712" s="168">
        <v>950.5</v>
      </c>
    </row>
    <row r="7713" spans="1:14" x14ac:dyDescent="0.2">
      <c r="A7713" s="168">
        <v>2019</v>
      </c>
      <c r="B7713" s="168">
        <v>11</v>
      </c>
      <c r="C7713" s="168">
        <v>18</v>
      </c>
      <c r="D7713" s="168">
        <v>5</v>
      </c>
      <c r="E7713" s="168">
        <v>30</v>
      </c>
      <c r="F7713" s="168">
        <v>0</v>
      </c>
      <c r="G7713" s="168">
        <v>0</v>
      </c>
      <c r="H7713" s="168">
        <v>0</v>
      </c>
      <c r="I7713" s="168">
        <v>-7.1</v>
      </c>
      <c r="J7713" s="168">
        <v>4.3</v>
      </c>
      <c r="K7713" s="168">
        <v>289.5</v>
      </c>
      <c r="L7713" s="168">
        <v>75.7</v>
      </c>
      <c r="M7713" s="168">
        <v>11</v>
      </c>
      <c r="N7713" s="168">
        <v>950.8</v>
      </c>
    </row>
    <row r="7714" spans="1:14" x14ac:dyDescent="0.2">
      <c r="A7714" s="168">
        <v>2019</v>
      </c>
      <c r="B7714" s="168">
        <v>11</v>
      </c>
      <c r="C7714" s="168">
        <v>18</v>
      </c>
      <c r="D7714" s="168">
        <v>6</v>
      </c>
      <c r="E7714" s="168">
        <v>30</v>
      </c>
      <c r="F7714" s="168">
        <v>0</v>
      </c>
      <c r="G7714" s="168">
        <v>0</v>
      </c>
      <c r="H7714" s="168">
        <v>0</v>
      </c>
      <c r="I7714" s="168">
        <v>-6.8</v>
      </c>
      <c r="J7714" s="168">
        <v>3</v>
      </c>
      <c r="K7714" s="168">
        <v>232.5</v>
      </c>
      <c r="L7714" s="168">
        <v>74.8</v>
      </c>
      <c r="M7714" s="168">
        <v>9.6999999999999993</v>
      </c>
      <c r="N7714" s="168">
        <v>950.9</v>
      </c>
    </row>
    <row r="7715" spans="1:14" x14ac:dyDescent="0.2">
      <c r="A7715" s="168">
        <v>2019</v>
      </c>
      <c r="B7715" s="168">
        <v>11</v>
      </c>
      <c r="C7715" s="168">
        <v>18</v>
      </c>
      <c r="D7715" s="168">
        <v>7</v>
      </c>
      <c r="E7715" s="168">
        <v>30</v>
      </c>
      <c r="F7715" s="168">
        <v>1</v>
      </c>
      <c r="G7715" s="168">
        <v>0</v>
      </c>
      <c r="H7715" s="168">
        <v>1</v>
      </c>
      <c r="I7715" s="168">
        <v>-6.4</v>
      </c>
      <c r="J7715" s="168">
        <v>3.5</v>
      </c>
      <c r="K7715" s="168">
        <v>235.3</v>
      </c>
      <c r="L7715" s="168">
        <v>81.3</v>
      </c>
      <c r="M7715" s="168">
        <v>8.1</v>
      </c>
      <c r="N7715" s="168">
        <v>950.1</v>
      </c>
    </row>
    <row r="7716" spans="1:14" x14ac:dyDescent="0.2">
      <c r="A7716" s="168">
        <v>2019</v>
      </c>
      <c r="B7716" s="168">
        <v>11</v>
      </c>
      <c r="C7716" s="168">
        <v>18</v>
      </c>
      <c r="D7716" s="168">
        <v>8</v>
      </c>
      <c r="E7716" s="168">
        <v>30</v>
      </c>
      <c r="F7716" s="168">
        <v>28</v>
      </c>
      <c r="G7716" s="168">
        <v>222</v>
      </c>
      <c r="H7716" s="168">
        <v>63</v>
      </c>
      <c r="I7716" s="168">
        <v>-6</v>
      </c>
      <c r="J7716" s="168">
        <v>3.4</v>
      </c>
      <c r="K7716" s="168">
        <v>196.4</v>
      </c>
      <c r="L7716" s="168">
        <v>76.900000000000006</v>
      </c>
      <c r="M7716" s="168">
        <v>8</v>
      </c>
      <c r="N7716" s="168">
        <v>952</v>
      </c>
    </row>
    <row r="7717" spans="1:14" x14ac:dyDescent="0.2">
      <c r="A7717" s="168">
        <v>2019</v>
      </c>
      <c r="B7717" s="168">
        <v>11</v>
      </c>
      <c r="C7717" s="168">
        <v>18</v>
      </c>
      <c r="D7717" s="168">
        <v>9</v>
      </c>
      <c r="E7717" s="168">
        <v>30</v>
      </c>
      <c r="F7717" s="168">
        <v>54</v>
      </c>
      <c r="G7717" s="168">
        <v>716</v>
      </c>
      <c r="H7717" s="168">
        <v>256</v>
      </c>
      <c r="I7717" s="168">
        <v>-5.6</v>
      </c>
      <c r="J7717" s="168">
        <v>1.4</v>
      </c>
      <c r="K7717" s="168">
        <v>173.9</v>
      </c>
      <c r="L7717" s="168">
        <v>65.8</v>
      </c>
      <c r="M7717" s="168">
        <v>11.1</v>
      </c>
      <c r="N7717" s="168">
        <v>953.6</v>
      </c>
    </row>
    <row r="7718" spans="1:14" x14ac:dyDescent="0.2">
      <c r="A7718" s="168">
        <v>2019</v>
      </c>
      <c r="B7718" s="168">
        <v>11</v>
      </c>
      <c r="C7718" s="168">
        <v>18</v>
      </c>
      <c r="D7718" s="168">
        <v>10</v>
      </c>
      <c r="E7718" s="168">
        <v>30</v>
      </c>
      <c r="F7718" s="168">
        <v>63</v>
      </c>
      <c r="G7718" s="168">
        <v>849</v>
      </c>
      <c r="H7718" s="168">
        <v>415</v>
      </c>
      <c r="I7718" s="168">
        <v>-5.0999999999999996</v>
      </c>
      <c r="J7718" s="168">
        <v>2.1</v>
      </c>
      <c r="K7718" s="168">
        <v>195.6</v>
      </c>
      <c r="L7718" s="168">
        <v>52.7</v>
      </c>
      <c r="M7718" s="168">
        <v>13.5</v>
      </c>
      <c r="N7718" s="168">
        <v>953.8</v>
      </c>
    </row>
    <row r="7719" spans="1:14" x14ac:dyDescent="0.2">
      <c r="A7719" s="168">
        <v>2019</v>
      </c>
      <c r="B7719" s="168">
        <v>11</v>
      </c>
      <c r="C7719" s="168">
        <v>18</v>
      </c>
      <c r="D7719" s="168">
        <v>11</v>
      </c>
      <c r="E7719" s="168">
        <v>30</v>
      </c>
      <c r="F7719" s="168">
        <v>69</v>
      </c>
      <c r="G7719" s="168">
        <v>908</v>
      </c>
      <c r="H7719" s="168">
        <v>530</v>
      </c>
      <c r="I7719" s="168">
        <v>-4.3</v>
      </c>
      <c r="J7719" s="168">
        <v>2</v>
      </c>
      <c r="K7719" s="168">
        <v>219.3</v>
      </c>
      <c r="L7719" s="168">
        <v>43.3</v>
      </c>
      <c r="M7719" s="168">
        <v>14.9</v>
      </c>
      <c r="N7719" s="168">
        <v>954</v>
      </c>
    </row>
    <row r="7720" spans="1:14" x14ac:dyDescent="0.2">
      <c r="A7720" s="168">
        <v>2019</v>
      </c>
      <c r="B7720" s="168">
        <v>11</v>
      </c>
      <c r="C7720" s="168">
        <v>18</v>
      </c>
      <c r="D7720" s="168">
        <v>12</v>
      </c>
      <c r="E7720" s="168">
        <v>30</v>
      </c>
      <c r="F7720" s="168">
        <v>71</v>
      </c>
      <c r="G7720" s="168">
        <v>929</v>
      </c>
      <c r="H7720" s="168">
        <v>586</v>
      </c>
      <c r="I7720" s="168">
        <v>-3.9</v>
      </c>
      <c r="J7720" s="168">
        <v>3.6</v>
      </c>
      <c r="K7720" s="168">
        <v>201.3</v>
      </c>
      <c r="L7720" s="168">
        <v>37</v>
      </c>
      <c r="M7720" s="168">
        <v>15.7</v>
      </c>
      <c r="N7720" s="168">
        <v>954</v>
      </c>
    </row>
    <row r="7721" spans="1:14" x14ac:dyDescent="0.2">
      <c r="A7721" s="168">
        <v>2019</v>
      </c>
      <c r="B7721" s="168">
        <v>11</v>
      </c>
      <c r="C7721" s="168">
        <v>18</v>
      </c>
      <c r="D7721" s="168">
        <v>13</v>
      </c>
      <c r="E7721" s="168">
        <v>30</v>
      </c>
      <c r="F7721" s="168">
        <v>71</v>
      </c>
      <c r="G7721" s="168">
        <v>927</v>
      </c>
      <c r="H7721" s="168">
        <v>580</v>
      </c>
      <c r="I7721" s="168">
        <v>-3.8</v>
      </c>
      <c r="J7721" s="168">
        <v>5.4</v>
      </c>
      <c r="K7721" s="168">
        <v>321.8</v>
      </c>
      <c r="L7721" s="168">
        <v>37.799999999999997</v>
      </c>
      <c r="M7721" s="168">
        <v>15.7</v>
      </c>
      <c r="N7721" s="168">
        <v>954</v>
      </c>
    </row>
    <row r="7722" spans="1:14" x14ac:dyDescent="0.2">
      <c r="A7722" s="168">
        <v>2019</v>
      </c>
      <c r="B7722" s="168">
        <v>11</v>
      </c>
      <c r="C7722" s="168">
        <v>18</v>
      </c>
      <c r="D7722" s="168">
        <v>14</v>
      </c>
      <c r="E7722" s="168">
        <v>30</v>
      </c>
      <c r="F7722" s="168">
        <v>67</v>
      </c>
      <c r="G7722" s="168">
        <v>901</v>
      </c>
      <c r="H7722" s="168">
        <v>512</v>
      </c>
      <c r="I7722" s="168">
        <v>-3.5</v>
      </c>
      <c r="J7722" s="168">
        <v>6.6</v>
      </c>
      <c r="K7722" s="168">
        <v>326.8</v>
      </c>
      <c r="L7722" s="168">
        <v>36.4</v>
      </c>
      <c r="M7722" s="168">
        <v>15.6</v>
      </c>
      <c r="N7722" s="168">
        <v>954.1</v>
      </c>
    </row>
    <row r="7723" spans="1:14" x14ac:dyDescent="0.2">
      <c r="A7723" s="168">
        <v>2019</v>
      </c>
      <c r="B7723" s="168">
        <v>11</v>
      </c>
      <c r="C7723" s="168">
        <v>18</v>
      </c>
      <c r="D7723" s="168">
        <v>15</v>
      </c>
      <c r="E7723" s="168">
        <v>30</v>
      </c>
      <c r="F7723" s="168">
        <v>60</v>
      </c>
      <c r="G7723" s="168">
        <v>843</v>
      </c>
      <c r="H7723" s="168">
        <v>391</v>
      </c>
      <c r="I7723" s="168">
        <v>-3.2</v>
      </c>
      <c r="J7723" s="168">
        <v>6.2</v>
      </c>
      <c r="K7723" s="168">
        <v>314</v>
      </c>
      <c r="L7723" s="168">
        <v>37.1</v>
      </c>
      <c r="M7723" s="168">
        <v>15.4</v>
      </c>
      <c r="N7723" s="168">
        <v>954.5</v>
      </c>
    </row>
    <row r="7724" spans="1:14" x14ac:dyDescent="0.2">
      <c r="A7724" s="168">
        <v>2019</v>
      </c>
      <c r="B7724" s="168">
        <v>11</v>
      </c>
      <c r="C7724" s="168">
        <v>18</v>
      </c>
      <c r="D7724" s="168">
        <v>16</v>
      </c>
      <c r="E7724" s="168">
        <v>30</v>
      </c>
      <c r="F7724" s="168">
        <v>45</v>
      </c>
      <c r="G7724" s="168">
        <v>717</v>
      </c>
      <c r="H7724" s="168">
        <v>227</v>
      </c>
      <c r="I7724" s="168">
        <v>-2.7</v>
      </c>
      <c r="J7724" s="168">
        <v>2.2999999999999998</v>
      </c>
      <c r="K7724" s="168">
        <v>265</v>
      </c>
      <c r="L7724" s="168">
        <v>34.200000000000003</v>
      </c>
      <c r="M7724" s="168">
        <v>15.9</v>
      </c>
      <c r="N7724" s="168">
        <v>955</v>
      </c>
    </row>
    <row r="7725" spans="1:14" x14ac:dyDescent="0.2">
      <c r="A7725" s="168">
        <v>2019</v>
      </c>
      <c r="B7725" s="168">
        <v>11</v>
      </c>
      <c r="C7725" s="168">
        <v>18</v>
      </c>
      <c r="D7725" s="168">
        <v>17</v>
      </c>
      <c r="E7725" s="168">
        <v>30</v>
      </c>
      <c r="F7725" s="168">
        <v>20</v>
      </c>
      <c r="G7725" s="168">
        <v>351</v>
      </c>
      <c r="H7725" s="168">
        <v>59</v>
      </c>
      <c r="I7725" s="168">
        <v>-2.1</v>
      </c>
      <c r="J7725" s="168">
        <v>5.2</v>
      </c>
      <c r="K7725" s="168">
        <v>314.8</v>
      </c>
      <c r="L7725" s="168">
        <v>41.1</v>
      </c>
      <c r="M7725" s="168">
        <v>13.3</v>
      </c>
      <c r="N7725" s="168">
        <v>955.8</v>
      </c>
    </row>
    <row r="7726" spans="1:14" x14ac:dyDescent="0.2">
      <c r="A7726" s="168">
        <v>2019</v>
      </c>
      <c r="B7726" s="168">
        <v>11</v>
      </c>
      <c r="C7726" s="168">
        <v>18</v>
      </c>
      <c r="D7726" s="168">
        <v>18</v>
      </c>
      <c r="E7726" s="168">
        <v>30</v>
      </c>
      <c r="F7726" s="168">
        <v>0</v>
      </c>
      <c r="G7726" s="168">
        <v>0</v>
      </c>
      <c r="H7726" s="168">
        <v>0</v>
      </c>
      <c r="I7726" s="168">
        <v>-1.6</v>
      </c>
      <c r="J7726" s="168">
        <v>2.2999999999999998</v>
      </c>
      <c r="K7726" s="168">
        <v>241.5</v>
      </c>
      <c r="L7726" s="168">
        <v>45.7</v>
      </c>
      <c r="M7726" s="168">
        <v>11.5</v>
      </c>
      <c r="N7726" s="168">
        <v>956.9</v>
      </c>
    </row>
    <row r="7727" spans="1:14" x14ac:dyDescent="0.2">
      <c r="A7727" s="168">
        <v>2019</v>
      </c>
      <c r="B7727" s="168">
        <v>11</v>
      </c>
      <c r="C7727" s="168">
        <v>18</v>
      </c>
      <c r="D7727" s="168">
        <v>19</v>
      </c>
      <c r="E7727" s="168">
        <v>30</v>
      </c>
      <c r="F7727" s="168">
        <v>0</v>
      </c>
      <c r="G7727" s="168">
        <v>0</v>
      </c>
      <c r="H7727" s="168">
        <v>0</v>
      </c>
      <c r="I7727" s="168">
        <v>-1.5</v>
      </c>
      <c r="J7727" s="168">
        <v>1</v>
      </c>
      <c r="K7727" s="168">
        <v>166.8</v>
      </c>
      <c r="L7727" s="168">
        <v>54.4</v>
      </c>
      <c r="M7727" s="168">
        <v>9.5</v>
      </c>
      <c r="N7727" s="168">
        <v>957.9</v>
      </c>
    </row>
    <row r="7728" spans="1:14" x14ac:dyDescent="0.2">
      <c r="A7728" s="168">
        <v>2019</v>
      </c>
      <c r="B7728" s="168">
        <v>11</v>
      </c>
      <c r="C7728" s="168">
        <v>18</v>
      </c>
      <c r="D7728" s="168">
        <v>20</v>
      </c>
      <c r="E7728" s="168">
        <v>30</v>
      </c>
      <c r="F7728" s="168">
        <v>0</v>
      </c>
      <c r="G7728" s="168">
        <v>0</v>
      </c>
      <c r="H7728" s="168">
        <v>0</v>
      </c>
      <c r="I7728" s="168">
        <v>-1.8</v>
      </c>
      <c r="J7728" s="168">
        <v>0.9</v>
      </c>
      <c r="K7728" s="168">
        <v>135.80000000000001</v>
      </c>
      <c r="L7728" s="168">
        <v>65.3</v>
      </c>
      <c r="M7728" s="168">
        <v>7.5</v>
      </c>
      <c r="N7728" s="168">
        <v>958.4</v>
      </c>
    </row>
    <row r="7729" spans="1:14" x14ac:dyDescent="0.2">
      <c r="A7729" s="168">
        <v>2019</v>
      </c>
      <c r="B7729" s="168">
        <v>11</v>
      </c>
      <c r="C7729" s="168">
        <v>18</v>
      </c>
      <c r="D7729" s="168">
        <v>21</v>
      </c>
      <c r="E7729" s="168">
        <v>30</v>
      </c>
      <c r="F7729" s="168">
        <v>0</v>
      </c>
      <c r="G7729" s="168">
        <v>0</v>
      </c>
      <c r="H7729" s="168">
        <v>0</v>
      </c>
      <c r="I7729" s="168">
        <v>-1.9</v>
      </c>
      <c r="J7729" s="168">
        <v>1.3</v>
      </c>
      <c r="K7729" s="168">
        <v>108.7</v>
      </c>
      <c r="L7729" s="168">
        <v>67</v>
      </c>
      <c r="M7729" s="168">
        <v>7.1</v>
      </c>
      <c r="N7729" s="168">
        <v>958.7</v>
      </c>
    </row>
    <row r="7730" spans="1:14" x14ac:dyDescent="0.2">
      <c r="A7730" s="168">
        <v>2019</v>
      </c>
      <c r="B7730" s="168">
        <v>11</v>
      </c>
      <c r="C7730" s="168">
        <v>18</v>
      </c>
      <c r="D7730" s="168">
        <v>22</v>
      </c>
      <c r="E7730" s="168">
        <v>30</v>
      </c>
      <c r="F7730" s="168">
        <v>0</v>
      </c>
      <c r="G7730" s="168">
        <v>0</v>
      </c>
      <c r="H7730" s="168">
        <v>0</v>
      </c>
      <c r="I7730" s="168">
        <v>-0.8</v>
      </c>
      <c r="J7730" s="168">
        <v>2.9</v>
      </c>
      <c r="K7730" s="168">
        <v>27.7</v>
      </c>
      <c r="L7730" s="168">
        <v>60</v>
      </c>
      <c r="M7730" s="168">
        <v>7.8</v>
      </c>
      <c r="N7730" s="168">
        <v>959.2</v>
      </c>
    </row>
    <row r="7731" spans="1:14" x14ac:dyDescent="0.2">
      <c r="A7731" s="168">
        <v>2019</v>
      </c>
      <c r="B7731" s="168">
        <v>11</v>
      </c>
      <c r="C7731" s="168">
        <v>18</v>
      </c>
      <c r="D7731" s="168">
        <v>23</v>
      </c>
      <c r="E7731" s="168">
        <v>30</v>
      </c>
      <c r="F7731" s="168">
        <v>0</v>
      </c>
      <c r="G7731" s="168">
        <v>0</v>
      </c>
      <c r="H7731" s="168">
        <v>0</v>
      </c>
      <c r="I7731" s="168">
        <v>2.1</v>
      </c>
      <c r="J7731" s="168">
        <v>2</v>
      </c>
      <c r="K7731" s="168">
        <v>56.3</v>
      </c>
      <c r="L7731" s="168">
        <v>59.2</v>
      </c>
      <c r="M7731" s="168">
        <v>7.4</v>
      </c>
      <c r="N7731" s="168">
        <v>959.4</v>
      </c>
    </row>
    <row r="7732" spans="1:14" x14ac:dyDescent="0.2">
      <c r="A7732" s="168">
        <v>2019</v>
      </c>
      <c r="B7732" s="168">
        <v>11</v>
      </c>
      <c r="C7732" s="168">
        <v>19</v>
      </c>
      <c r="D7732" s="168">
        <v>0</v>
      </c>
      <c r="E7732" s="168">
        <v>30</v>
      </c>
      <c r="F7732" s="168">
        <v>0</v>
      </c>
      <c r="G7732" s="168">
        <v>0</v>
      </c>
      <c r="H7732" s="168">
        <v>0</v>
      </c>
      <c r="I7732" s="168">
        <v>5</v>
      </c>
      <c r="J7732" s="168">
        <v>1.9</v>
      </c>
      <c r="K7732" s="168">
        <v>47.5</v>
      </c>
      <c r="L7732" s="168">
        <v>66.400000000000006</v>
      </c>
      <c r="M7732" s="168">
        <v>5.7</v>
      </c>
      <c r="N7732" s="168">
        <v>959.6</v>
      </c>
    </row>
    <row r="7733" spans="1:14" x14ac:dyDescent="0.2">
      <c r="A7733" s="168">
        <v>2019</v>
      </c>
      <c r="B7733" s="168">
        <v>11</v>
      </c>
      <c r="C7733" s="168">
        <v>19</v>
      </c>
      <c r="D7733" s="168">
        <v>1</v>
      </c>
      <c r="E7733" s="168">
        <v>30</v>
      </c>
      <c r="F7733" s="168">
        <v>0</v>
      </c>
      <c r="G7733" s="168">
        <v>0</v>
      </c>
      <c r="H7733" s="168">
        <v>0</v>
      </c>
      <c r="I7733" s="168">
        <v>6.9</v>
      </c>
      <c r="J7733" s="168">
        <v>2</v>
      </c>
      <c r="K7733" s="168">
        <v>33</v>
      </c>
      <c r="L7733" s="168">
        <v>64.7</v>
      </c>
      <c r="M7733" s="168">
        <v>5.7</v>
      </c>
      <c r="N7733" s="168">
        <v>959.5</v>
      </c>
    </row>
    <row r="7734" spans="1:14" x14ac:dyDescent="0.2">
      <c r="A7734" s="168">
        <v>2019</v>
      </c>
      <c r="B7734" s="168">
        <v>11</v>
      </c>
      <c r="C7734" s="168">
        <v>19</v>
      </c>
      <c r="D7734" s="168">
        <v>2</v>
      </c>
      <c r="E7734" s="168">
        <v>30</v>
      </c>
      <c r="F7734" s="168">
        <v>0</v>
      </c>
      <c r="G7734" s="168">
        <v>0</v>
      </c>
      <c r="H7734" s="168">
        <v>0</v>
      </c>
      <c r="I7734" s="168">
        <v>8.1</v>
      </c>
      <c r="J7734" s="168">
        <v>1.3</v>
      </c>
      <c r="K7734" s="168">
        <v>117.3</v>
      </c>
      <c r="L7734" s="168">
        <v>65.900000000000006</v>
      </c>
      <c r="M7734" s="168">
        <v>5.4</v>
      </c>
      <c r="N7734" s="168">
        <v>959.4</v>
      </c>
    </row>
    <row r="7735" spans="1:14" x14ac:dyDescent="0.2">
      <c r="A7735" s="168">
        <v>2019</v>
      </c>
      <c r="B7735" s="168">
        <v>11</v>
      </c>
      <c r="C7735" s="168">
        <v>19</v>
      </c>
      <c r="D7735" s="168">
        <v>3</v>
      </c>
      <c r="E7735" s="168">
        <v>30</v>
      </c>
      <c r="F7735" s="168">
        <v>0</v>
      </c>
      <c r="G7735" s="168">
        <v>0</v>
      </c>
      <c r="H7735" s="168">
        <v>0</v>
      </c>
      <c r="I7735" s="168">
        <v>8.6999999999999993</v>
      </c>
      <c r="J7735" s="168">
        <v>1</v>
      </c>
      <c r="K7735" s="168">
        <v>54.9</v>
      </c>
      <c r="L7735" s="168">
        <v>69.8</v>
      </c>
      <c r="M7735" s="168">
        <v>4.5</v>
      </c>
      <c r="N7735" s="168">
        <v>959.5</v>
      </c>
    </row>
    <row r="7736" spans="1:14" x14ac:dyDescent="0.2">
      <c r="A7736" s="168">
        <v>2019</v>
      </c>
      <c r="B7736" s="168">
        <v>11</v>
      </c>
      <c r="C7736" s="168">
        <v>19</v>
      </c>
      <c r="D7736" s="168">
        <v>4</v>
      </c>
      <c r="E7736" s="168">
        <v>30</v>
      </c>
      <c r="F7736" s="168">
        <v>0</v>
      </c>
      <c r="G7736" s="168">
        <v>0</v>
      </c>
      <c r="H7736" s="168">
        <v>0</v>
      </c>
      <c r="I7736" s="168">
        <v>8.9</v>
      </c>
      <c r="J7736" s="168">
        <v>1.4</v>
      </c>
      <c r="K7736" s="168">
        <v>34.6</v>
      </c>
      <c r="L7736" s="168">
        <v>69.2</v>
      </c>
      <c r="M7736" s="168">
        <v>4.5999999999999996</v>
      </c>
      <c r="N7736" s="168">
        <v>959.6</v>
      </c>
    </row>
    <row r="7737" spans="1:14" x14ac:dyDescent="0.2">
      <c r="A7737" s="168">
        <v>2019</v>
      </c>
      <c r="B7737" s="168">
        <v>11</v>
      </c>
      <c r="C7737" s="168">
        <v>19</v>
      </c>
      <c r="D7737" s="168">
        <v>5</v>
      </c>
      <c r="E7737" s="168">
        <v>30</v>
      </c>
      <c r="F7737" s="168">
        <v>0</v>
      </c>
      <c r="G7737" s="168">
        <v>0</v>
      </c>
      <c r="H7737" s="168">
        <v>0</v>
      </c>
      <c r="I7737" s="168">
        <v>8.8000000000000007</v>
      </c>
      <c r="J7737" s="168">
        <v>1.7</v>
      </c>
      <c r="K7737" s="168">
        <v>84.8</v>
      </c>
      <c r="L7737" s="168">
        <v>68.7</v>
      </c>
      <c r="M7737" s="168">
        <v>4.5</v>
      </c>
      <c r="N7737" s="168">
        <v>959.5</v>
      </c>
    </row>
    <row r="7738" spans="1:14" x14ac:dyDescent="0.2">
      <c r="A7738" s="168">
        <v>2019</v>
      </c>
      <c r="B7738" s="168">
        <v>11</v>
      </c>
      <c r="C7738" s="168">
        <v>19</v>
      </c>
      <c r="D7738" s="168">
        <v>6</v>
      </c>
      <c r="E7738" s="168">
        <v>30</v>
      </c>
      <c r="F7738" s="168">
        <v>0</v>
      </c>
      <c r="G7738" s="168">
        <v>0</v>
      </c>
      <c r="H7738" s="168">
        <v>0</v>
      </c>
      <c r="I7738" s="168">
        <v>8.6</v>
      </c>
      <c r="J7738" s="168">
        <v>2.2999999999999998</v>
      </c>
      <c r="K7738" s="168">
        <v>36.4</v>
      </c>
      <c r="L7738" s="168">
        <v>67.900000000000006</v>
      </c>
      <c r="M7738" s="168">
        <v>4.7</v>
      </c>
      <c r="N7738" s="168">
        <v>959.6</v>
      </c>
    </row>
    <row r="7739" spans="1:14" x14ac:dyDescent="0.2">
      <c r="A7739" s="168">
        <v>2019</v>
      </c>
      <c r="B7739" s="168">
        <v>11</v>
      </c>
      <c r="C7739" s="168">
        <v>19</v>
      </c>
      <c r="D7739" s="168">
        <v>7</v>
      </c>
      <c r="E7739" s="168">
        <v>30</v>
      </c>
      <c r="F7739" s="168">
        <v>1</v>
      </c>
      <c r="G7739" s="168">
        <v>0</v>
      </c>
      <c r="H7739" s="168">
        <v>2</v>
      </c>
      <c r="I7739" s="168">
        <v>8.1999999999999993</v>
      </c>
      <c r="J7739" s="168">
        <v>2.4</v>
      </c>
      <c r="K7739" s="168">
        <v>20.8</v>
      </c>
      <c r="L7739" s="168">
        <v>64.8</v>
      </c>
      <c r="M7739" s="168">
        <v>5.3</v>
      </c>
      <c r="N7739" s="168">
        <v>960</v>
      </c>
    </row>
    <row r="7740" spans="1:14" x14ac:dyDescent="0.2">
      <c r="A7740" s="168">
        <v>2019</v>
      </c>
      <c r="B7740" s="168">
        <v>11</v>
      </c>
      <c r="C7740" s="168">
        <v>19</v>
      </c>
      <c r="D7740" s="168">
        <v>8</v>
      </c>
      <c r="E7740" s="168">
        <v>30</v>
      </c>
      <c r="F7740" s="168">
        <v>43</v>
      </c>
      <c r="G7740" s="168">
        <v>31</v>
      </c>
      <c r="H7740" s="168">
        <v>46</v>
      </c>
      <c r="I7740" s="168">
        <v>6.7</v>
      </c>
      <c r="J7740" s="168">
        <v>1.9</v>
      </c>
      <c r="K7740" s="168">
        <v>20.5</v>
      </c>
      <c r="L7740" s="168">
        <v>66.900000000000006</v>
      </c>
      <c r="M7740" s="168">
        <v>5.3</v>
      </c>
      <c r="N7740" s="168">
        <v>960.6</v>
      </c>
    </row>
    <row r="7741" spans="1:14" x14ac:dyDescent="0.2">
      <c r="A7741" s="168">
        <v>2019</v>
      </c>
      <c r="B7741" s="168">
        <v>11</v>
      </c>
      <c r="C7741" s="168">
        <v>19</v>
      </c>
      <c r="D7741" s="168">
        <v>9</v>
      </c>
      <c r="E7741" s="168">
        <v>30</v>
      </c>
      <c r="F7741" s="168">
        <v>158</v>
      </c>
      <c r="G7741" s="168">
        <v>147</v>
      </c>
      <c r="H7741" s="168">
        <v>203</v>
      </c>
      <c r="I7741" s="168">
        <v>4.0999999999999996</v>
      </c>
      <c r="J7741" s="168">
        <v>1</v>
      </c>
      <c r="K7741" s="168">
        <v>92.6</v>
      </c>
      <c r="L7741" s="168">
        <v>59</v>
      </c>
      <c r="M7741" s="168">
        <v>8.4</v>
      </c>
      <c r="N7741" s="168">
        <v>960.8</v>
      </c>
    </row>
    <row r="7742" spans="1:14" x14ac:dyDescent="0.2">
      <c r="A7742" s="168">
        <v>2019</v>
      </c>
      <c r="B7742" s="168">
        <v>11</v>
      </c>
      <c r="C7742" s="168">
        <v>19</v>
      </c>
      <c r="D7742" s="168">
        <v>10</v>
      </c>
      <c r="E7742" s="168">
        <v>30</v>
      </c>
      <c r="F7742" s="168">
        <v>228</v>
      </c>
      <c r="G7742" s="168">
        <v>195</v>
      </c>
      <c r="H7742" s="168">
        <v>312</v>
      </c>
      <c r="I7742" s="168">
        <v>2.2999999999999998</v>
      </c>
      <c r="J7742" s="168">
        <v>0.6</v>
      </c>
      <c r="K7742" s="168">
        <v>218.1</v>
      </c>
      <c r="L7742" s="168">
        <v>50.4</v>
      </c>
      <c r="M7742" s="168">
        <v>11.5</v>
      </c>
      <c r="N7742" s="168">
        <v>960.7</v>
      </c>
    </row>
    <row r="7743" spans="1:14" x14ac:dyDescent="0.2">
      <c r="A7743" s="168">
        <v>2019</v>
      </c>
      <c r="B7743" s="168">
        <v>11</v>
      </c>
      <c r="C7743" s="168">
        <v>19</v>
      </c>
      <c r="D7743" s="168">
        <v>11</v>
      </c>
      <c r="E7743" s="168">
        <v>30</v>
      </c>
      <c r="F7743" s="168">
        <v>243</v>
      </c>
      <c r="G7743" s="168">
        <v>343</v>
      </c>
      <c r="H7743" s="168">
        <v>424</v>
      </c>
      <c r="I7743" s="168">
        <v>0.5</v>
      </c>
      <c r="J7743" s="168">
        <v>1.7</v>
      </c>
      <c r="K7743" s="168">
        <v>227.4</v>
      </c>
      <c r="L7743" s="168">
        <v>47.3</v>
      </c>
      <c r="M7743" s="168">
        <v>12.7</v>
      </c>
      <c r="N7743" s="168">
        <v>960.4</v>
      </c>
    </row>
    <row r="7744" spans="1:14" x14ac:dyDescent="0.2">
      <c r="A7744" s="168">
        <v>2019</v>
      </c>
      <c r="B7744" s="168">
        <v>11</v>
      </c>
      <c r="C7744" s="168">
        <v>19</v>
      </c>
      <c r="D7744" s="168">
        <v>12</v>
      </c>
      <c r="E7744" s="168">
        <v>30</v>
      </c>
      <c r="F7744" s="168">
        <v>137</v>
      </c>
      <c r="G7744" s="168">
        <v>732</v>
      </c>
      <c r="H7744" s="168">
        <v>544</v>
      </c>
      <c r="I7744" s="168">
        <v>-1.1000000000000001</v>
      </c>
      <c r="J7744" s="168">
        <v>1.8</v>
      </c>
      <c r="K7744" s="168">
        <v>198.4</v>
      </c>
      <c r="L7744" s="168">
        <v>43.5</v>
      </c>
      <c r="M7744" s="168">
        <v>13.8</v>
      </c>
      <c r="N7744" s="168">
        <v>959.5</v>
      </c>
    </row>
    <row r="7745" spans="1:14" x14ac:dyDescent="0.2">
      <c r="A7745" s="168">
        <v>2019</v>
      </c>
      <c r="B7745" s="168">
        <v>11</v>
      </c>
      <c r="C7745" s="168">
        <v>19</v>
      </c>
      <c r="D7745" s="168">
        <v>13</v>
      </c>
      <c r="E7745" s="168">
        <v>30</v>
      </c>
      <c r="F7745" s="168">
        <v>160</v>
      </c>
      <c r="G7745" s="168">
        <v>698</v>
      </c>
      <c r="H7745" s="168">
        <v>546</v>
      </c>
      <c r="I7745" s="168">
        <v>-2.7</v>
      </c>
      <c r="J7745" s="168">
        <v>1.7</v>
      </c>
      <c r="K7745" s="168">
        <v>168.5</v>
      </c>
      <c r="L7745" s="168">
        <v>39.1</v>
      </c>
      <c r="M7745" s="168">
        <v>14.5</v>
      </c>
      <c r="N7745" s="168">
        <v>958.6</v>
      </c>
    </row>
    <row r="7746" spans="1:14" x14ac:dyDescent="0.2">
      <c r="A7746" s="168">
        <v>2019</v>
      </c>
      <c r="B7746" s="168">
        <v>11</v>
      </c>
      <c r="C7746" s="168">
        <v>19</v>
      </c>
      <c r="D7746" s="168">
        <v>14</v>
      </c>
      <c r="E7746" s="168">
        <v>30</v>
      </c>
      <c r="F7746" s="168">
        <v>207</v>
      </c>
      <c r="G7746" s="168">
        <v>251</v>
      </c>
      <c r="H7746" s="168">
        <v>336</v>
      </c>
      <c r="I7746" s="168">
        <v>-4</v>
      </c>
      <c r="J7746" s="168">
        <v>0.8</v>
      </c>
      <c r="K7746" s="168">
        <v>213.3</v>
      </c>
      <c r="L7746" s="168">
        <v>36.9</v>
      </c>
      <c r="M7746" s="168">
        <v>14.9</v>
      </c>
      <c r="N7746" s="168">
        <v>958</v>
      </c>
    </row>
    <row r="7747" spans="1:14" x14ac:dyDescent="0.2">
      <c r="A7747" s="168">
        <v>2019</v>
      </c>
      <c r="B7747" s="168">
        <v>11</v>
      </c>
      <c r="C7747" s="168">
        <v>19</v>
      </c>
      <c r="D7747" s="168">
        <v>15</v>
      </c>
      <c r="E7747" s="168">
        <v>30</v>
      </c>
      <c r="F7747" s="168">
        <v>208</v>
      </c>
      <c r="G7747" s="168">
        <v>157</v>
      </c>
      <c r="H7747" s="168">
        <v>276</v>
      </c>
      <c r="I7747" s="168">
        <v>-5</v>
      </c>
      <c r="J7747" s="168">
        <v>2.2000000000000002</v>
      </c>
      <c r="K7747" s="168">
        <v>244.7</v>
      </c>
      <c r="L7747" s="168">
        <v>44</v>
      </c>
      <c r="M7747" s="168">
        <v>15</v>
      </c>
      <c r="N7747" s="168">
        <v>957.4</v>
      </c>
    </row>
    <row r="7748" spans="1:14" x14ac:dyDescent="0.2">
      <c r="A7748" s="168">
        <v>2019</v>
      </c>
      <c r="B7748" s="168">
        <v>11</v>
      </c>
      <c r="C7748" s="168">
        <v>19</v>
      </c>
      <c r="D7748" s="168">
        <v>16</v>
      </c>
      <c r="E7748" s="168">
        <v>30</v>
      </c>
      <c r="F7748" s="168">
        <v>139</v>
      </c>
      <c r="G7748" s="168">
        <v>95</v>
      </c>
      <c r="H7748" s="168">
        <v>161</v>
      </c>
      <c r="I7748" s="168">
        <v>-5.5</v>
      </c>
      <c r="J7748" s="168">
        <v>3.7</v>
      </c>
      <c r="K7748" s="168">
        <v>258.60000000000002</v>
      </c>
      <c r="L7748" s="168">
        <v>62.5</v>
      </c>
      <c r="M7748" s="168">
        <v>13.5</v>
      </c>
      <c r="N7748" s="168">
        <v>957.2</v>
      </c>
    </row>
    <row r="7749" spans="1:14" x14ac:dyDescent="0.2">
      <c r="A7749" s="168">
        <v>2019</v>
      </c>
      <c r="B7749" s="168">
        <v>11</v>
      </c>
      <c r="C7749" s="168">
        <v>19</v>
      </c>
      <c r="D7749" s="168">
        <v>17</v>
      </c>
      <c r="E7749" s="168">
        <v>30</v>
      </c>
      <c r="F7749" s="168">
        <v>41</v>
      </c>
      <c r="G7749" s="168">
        <v>52</v>
      </c>
      <c r="H7749" s="168">
        <v>48</v>
      </c>
      <c r="I7749" s="168">
        <v>-5.6</v>
      </c>
      <c r="J7749" s="168">
        <v>3.2</v>
      </c>
      <c r="K7749" s="168">
        <v>272.3</v>
      </c>
      <c r="L7749" s="168">
        <v>67</v>
      </c>
      <c r="M7749" s="168">
        <v>12.3</v>
      </c>
      <c r="N7749" s="168">
        <v>957.3</v>
      </c>
    </row>
    <row r="7750" spans="1:14" x14ac:dyDescent="0.2">
      <c r="A7750" s="168">
        <v>2019</v>
      </c>
      <c r="B7750" s="168">
        <v>11</v>
      </c>
      <c r="C7750" s="168">
        <v>19</v>
      </c>
      <c r="D7750" s="168">
        <v>18</v>
      </c>
      <c r="E7750" s="168">
        <v>30</v>
      </c>
      <c r="F7750" s="168">
        <v>0</v>
      </c>
      <c r="G7750" s="168">
        <v>0</v>
      </c>
      <c r="H7750" s="168">
        <v>0</v>
      </c>
      <c r="I7750" s="168">
        <v>-5.5</v>
      </c>
      <c r="J7750" s="168">
        <v>2.2999999999999998</v>
      </c>
      <c r="K7750" s="168">
        <v>305.39999999999998</v>
      </c>
      <c r="L7750" s="168">
        <v>75.5</v>
      </c>
      <c r="M7750" s="168">
        <v>10.5</v>
      </c>
      <c r="N7750" s="168">
        <v>957.8</v>
      </c>
    </row>
    <row r="7751" spans="1:14" x14ac:dyDescent="0.2">
      <c r="A7751" s="168">
        <v>2019</v>
      </c>
      <c r="B7751" s="168">
        <v>11</v>
      </c>
      <c r="C7751" s="168">
        <v>19</v>
      </c>
      <c r="D7751" s="168">
        <v>19</v>
      </c>
      <c r="E7751" s="168">
        <v>30</v>
      </c>
      <c r="F7751" s="168">
        <v>0</v>
      </c>
      <c r="G7751" s="168">
        <v>0</v>
      </c>
      <c r="H7751" s="168">
        <v>0</v>
      </c>
      <c r="I7751" s="168">
        <v>-5</v>
      </c>
      <c r="J7751" s="168">
        <v>2.1</v>
      </c>
      <c r="K7751" s="168">
        <v>313.10000000000002</v>
      </c>
      <c r="L7751" s="168">
        <v>74.8</v>
      </c>
      <c r="M7751" s="168">
        <v>10.1</v>
      </c>
      <c r="N7751" s="168">
        <v>958</v>
      </c>
    </row>
    <row r="7752" spans="1:14" x14ac:dyDescent="0.2">
      <c r="A7752" s="168">
        <v>2019</v>
      </c>
      <c r="B7752" s="168">
        <v>11</v>
      </c>
      <c r="C7752" s="168">
        <v>19</v>
      </c>
      <c r="D7752" s="168">
        <v>20</v>
      </c>
      <c r="E7752" s="168">
        <v>30</v>
      </c>
      <c r="F7752" s="168">
        <v>0</v>
      </c>
      <c r="G7752" s="168">
        <v>0</v>
      </c>
      <c r="H7752" s="168">
        <v>0</v>
      </c>
      <c r="I7752" s="168">
        <v>-4.3</v>
      </c>
      <c r="J7752" s="168">
        <v>1.4</v>
      </c>
      <c r="K7752" s="168">
        <v>112.3</v>
      </c>
      <c r="L7752" s="168">
        <v>79.5</v>
      </c>
      <c r="M7752" s="168">
        <v>8.8000000000000007</v>
      </c>
      <c r="N7752" s="168">
        <v>958.1</v>
      </c>
    </row>
    <row r="7753" spans="1:14" x14ac:dyDescent="0.2">
      <c r="A7753" s="168">
        <v>2019</v>
      </c>
      <c r="B7753" s="168">
        <v>11</v>
      </c>
      <c r="C7753" s="168">
        <v>19</v>
      </c>
      <c r="D7753" s="168">
        <v>21</v>
      </c>
      <c r="E7753" s="168">
        <v>30</v>
      </c>
      <c r="F7753" s="168">
        <v>0</v>
      </c>
      <c r="G7753" s="168">
        <v>0</v>
      </c>
      <c r="H7753" s="168">
        <v>0</v>
      </c>
      <c r="I7753" s="168">
        <v>-3.6</v>
      </c>
      <c r="J7753" s="168">
        <v>1.5</v>
      </c>
      <c r="K7753" s="168">
        <v>41.2</v>
      </c>
      <c r="L7753" s="168">
        <v>79.2</v>
      </c>
      <c r="M7753" s="168">
        <v>8.9</v>
      </c>
      <c r="N7753" s="168">
        <v>958</v>
      </c>
    </row>
    <row r="7754" spans="1:14" x14ac:dyDescent="0.2">
      <c r="A7754" s="168">
        <v>2019</v>
      </c>
      <c r="B7754" s="168">
        <v>11</v>
      </c>
      <c r="C7754" s="168">
        <v>19</v>
      </c>
      <c r="D7754" s="168">
        <v>22</v>
      </c>
      <c r="E7754" s="168">
        <v>30</v>
      </c>
      <c r="F7754" s="168">
        <v>0</v>
      </c>
      <c r="G7754" s="168">
        <v>0</v>
      </c>
      <c r="H7754" s="168">
        <v>0</v>
      </c>
      <c r="I7754" s="168">
        <v>-3.1</v>
      </c>
      <c r="J7754" s="168">
        <v>1.4</v>
      </c>
      <c r="K7754" s="168">
        <v>43.5</v>
      </c>
      <c r="L7754" s="168">
        <v>78.400000000000006</v>
      </c>
      <c r="M7754" s="168">
        <v>8.8000000000000007</v>
      </c>
      <c r="N7754" s="168">
        <v>958</v>
      </c>
    </row>
    <row r="7755" spans="1:14" x14ac:dyDescent="0.2">
      <c r="A7755" s="168">
        <v>2019</v>
      </c>
      <c r="B7755" s="168">
        <v>11</v>
      </c>
      <c r="C7755" s="168">
        <v>19</v>
      </c>
      <c r="D7755" s="168">
        <v>23</v>
      </c>
      <c r="E7755" s="168">
        <v>30</v>
      </c>
      <c r="F7755" s="168">
        <v>0</v>
      </c>
      <c r="G7755" s="168">
        <v>0</v>
      </c>
      <c r="H7755" s="168">
        <v>0</v>
      </c>
      <c r="I7755" s="168">
        <v>-2.8</v>
      </c>
      <c r="J7755" s="168">
        <v>1.1000000000000001</v>
      </c>
      <c r="K7755" s="168">
        <v>13.1</v>
      </c>
      <c r="L7755" s="168">
        <v>79.8</v>
      </c>
      <c r="M7755" s="168">
        <v>8.4</v>
      </c>
      <c r="N7755" s="168">
        <v>957.8</v>
      </c>
    </row>
    <row r="7756" spans="1:14" x14ac:dyDescent="0.2">
      <c r="A7756" s="168">
        <v>2019</v>
      </c>
      <c r="B7756" s="168">
        <v>11</v>
      </c>
      <c r="C7756" s="168">
        <v>20</v>
      </c>
      <c r="D7756" s="168">
        <v>0</v>
      </c>
      <c r="E7756" s="168">
        <v>30</v>
      </c>
      <c r="F7756" s="168">
        <v>0</v>
      </c>
      <c r="G7756" s="168">
        <v>0</v>
      </c>
      <c r="H7756" s="168">
        <v>0</v>
      </c>
      <c r="I7756" s="168">
        <v>-2.7</v>
      </c>
      <c r="J7756" s="168">
        <v>1.3</v>
      </c>
      <c r="K7756" s="168">
        <v>38.299999999999997</v>
      </c>
      <c r="L7756" s="168">
        <v>80</v>
      </c>
      <c r="M7756" s="168">
        <v>8.1</v>
      </c>
      <c r="N7756" s="168">
        <v>957.6</v>
      </c>
    </row>
    <row r="7757" spans="1:14" x14ac:dyDescent="0.2">
      <c r="A7757" s="168">
        <v>2019</v>
      </c>
      <c r="B7757" s="168">
        <v>11</v>
      </c>
      <c r="C7757" s="168">
        <v>20</v>
      </c>
      <c r="D7757" s="168">
        <v>1</v>
      </c>
      <c r="E7757" s="168">
        <v>30</v>
      </c>
      <c r="F7757" s="168">
        <v>0</v>
      </c>
      <c r="G7757" s="168">
        <v>0</v>
      </c>
      <c r="H7757" s="168">
        <v>0</v>
      </c>
      <c r="I7757" s="168">
        <v>-2.8</v>
      </c>
      <c r="J7757" s="168">
        <v>1.7</v>
      </c>
      <c r="K7757" s="168">
        <v>39.9</v>
      </c>
      <c r="L7757" s="168">
        <v>79.5</v>
      </c>
      <c r="M7757" s="168">
        <v>8.3000000000000007</v>
      </c>
      <c r="N7757" s="168">
        <v>957.1</v>
      </c>
    </row>
    <row r="7758" spans="1:14" x14ac:dyDescent="0.2">
      <c r="A7758" s="168">
        <v>2019</v>
      </c>
      <c r="B7758" s="168">
        <v>11</v>
      </c>
      <c r="C7758" s="168">
        <v>20</v>
      </c>
      <c r="D7758" s="168">
        <v>2</v>
      </c>
      <c r="E7758" s="168">
        <v>30</v>
      </c>
      <c r="F7758" s="168">
        <v>0</v>
      </c>
      <c r="G7758" s="168">
        <v>0</v>
      </c>
      <c r="H7758" s="168">
        <v>0</v>
      </c>
      <c r="I7758" s="168">
        <v>-2.9</v>
      </c>
      <c r="J7758" s="168">
        <v>0.7</v>
      </c>
      <c r="K7758" s="168">
        <v>38.9</v>
      </c>
      <c r="L7758" s="168">
        <v>81.2</v>
      </c>
      <c r="M7758" s="168">
        <v>7.7</v>
      </c>
      <c r="N7758" s="168">
        <v>956.6</v>
      </c>
    </row>
    <row r="7759" spans="1:14" x14ac:dyDescent="0.2">
      <c r="A7759" s="168">
        <v>2019</v>
      </c>
      <c r="B7759" s="168">
        <v>11</v>
      </c>
      <c r="C7759" s="168">
        <v>20</v>
      </c>
      <c r="D7759" s="168">
        <v>3</v>
      </c>
      <c r="E7759" s="168">
        <v>30</v>
      </c>
      <c r="F7759" s="168">
        <v>0</v>
      </c>
      <c r="G7759" s="168">
        <v>0</v>
      </c>
      <c r="H7759" s="168">
        <v>0</v>
      </c>
      <c r="I7759" s="168">
        <v>-3.1</v>
      </c>
      <c r="J7759" s="168">
        <v>1.2</v>
      </c>
      <c r="K7759" s="168">
        <v>66.2</v>
      </c>
      <c r="L7759" s="168">
        <v>84.9</v>
      </c>
      <c r="M7759" s="168">
        <v>7.1</v>
      </c>
      <c r="N7759" s="168">
        <v>956.3</v>
      </c>
    </row>
    <row r="7760" spans="1:14" x14ac:dyDescent="0.2">
      <c r="A7760" s="168">
        <v>2019</v>
      </c>
      <c r="B7760" s="168">
        <v>11</v>
      </c>
      <c r="C7760" s="168">
        <v>20</v>
      </c>
      <c r="D7760" s="168">
        <v>4</v>
      </c>
      <c r="E7760" s="168">
        <v>30</v>
      </c>
      <c r="F7760" s="168">
        <v>0</v>
      </c>
      <c r="G7760" s="168">
        <v>0</v>
      </c>
      <c r="H7760" s="168">
        <v>0</v>
      </c>
      <c r="I7760" s="168">
        <v>-3.3</v>
      </c>
      <c r="J7760" s="168">
        <v>0.7</v>
      </c>
      <c r="K7760" s="168">
        <v>10.9</v>
      </c>
      <c r="L7760" s="168">
        <v>84.9</v>
      </c>
      <c r="M7760" s="168">
        <v>6</v>
      </c>
      <c r="N7760" s="168">
        <v>955.9</v>
      </c>
    </row>
    <row r="7761" spans="1:14" x14ac:dyDescent="0.2">
      <c r="A7761" s="168">
        <v>2019</v>
      </c>
      <c r="B7761" s="168">
        <v>11</v>
      </c>
      <c r="C7761" s="168">
        <v>20</v>
      </c>
      <c r="D7761" s="168">
        <v>5</v>
      </c>
      <c r="E7761" s="168">
        <v>30</v>
      </c>
      <c r="F7761" s="168">
        <v>0</v>
      </c>
      <c r="G7761" s="168">
        <v>0</v>
      </c>
      <c r="H7761" s="168">
        <v>0</v>
      </c>
      <c r="I7761" s="168">
        <v>-3.5</v>
      </c>
      <c r="J7761" s="168">
        <v>0.7</v>
      </c>
      <c r="K7761" s="168">
        <v>139.4</v>
      </c>
      <c r="L7761" s="168">
        <v>86.4</v>
      </c>
      <c r="M7761" s="168">
        <v>4.8</v>
      </c>
      <c r="N7761" s="168">
        <v>955.8</v>
      </c>
    </row>
    <row r="7762" spans="1:14" x14ac:dyDescent="0.2">
      <c r="A7762" s="168">
        <v>2019</v>
      </c>
      <c r="B7762" s="168">
        <v>11</v>
      </c>
      <c r="C7762" s="168">
        <v>20</v>
      </c>
      <c r="D7762" s="168">
        <v>6</v>
      </c>
      <c r="E7762" s="168">
        <v>30</v>
      </c>
      <c r="F7762" s="168">
        <v>0</v>
      </c>
      <c r="G7762" s="168">
        <v>0</v>
      </c>
      <c r="H7762" s="168">
        <v>0</v>
      </c>
      <c r="I7762" s="168">
        <v>-3.6</v>
      </c>
      <c r="J7762" s="168">
        <v>0.8</v>
      </c>
      <c r="K7762" s="168">
        <v>110</v>
      </c>
      <c r="L7762" s="168">
        <v>88.3</v>
      </c>
      <c r="M7762" s="168">
        <v>4.4000000000000004</v>
      </c>
      <c r="N7762" s="168">
        <v>955.5</v>
      </c>
    </row>
    <row r="7763" spans="1:14" x14ac:dyDescent="0.2">
      <c r="A7763" s="168">
        <v>2019</v>
      </c>
      <c r="B7763" s="168">
        <v>11</v>
      </c>
      <c r="C7763" s="168">
        <v>20</v>
      </c>
      <c r="D7763" s="168">
        <v>7</v>
      </c>
      <c r="E7763" s="168">
        <v>30</v>
      </c>
      <c r="F7763" s="168">
        <v>1</v>
      </c>
      <c r="G7763" s="168">
        <v>0</v>
      </c>
      <c r="H7763" s="168">
        <v>1</v>
      </c>
      <c r="I7763" s="168">
        <v>-3.7</v>
      </c>
      <c r="J7763" s="168">
        <v>1.3</v>
      </c>
      <c r="K7763" s="168">
        <v>69.7</v>
      </c>
      <c r="L7763" s="168">
        <v>86</v>
      </c>
      <c r="M7763" s="168">
        <v>4.2</v>
      </c>
      <c r="N7763" s="168">
        <v>955.5</v>
      </c>
    </row>
    <row r="7764" spans="1:14" x14ac:dyDescent="0.2">
      <c r="A7764" s="168">
        <v>2019</v>
      </c>
      <c r="B7764" s="168">
        <v>11</v>
      </c>
      <c r="C7764" s="168">
        <v>20</v>
      </c>
      <c r="D7764" s="168">
        <v>8</v>
      </c>
      <c r="E7764" s="168">
        <v>30</v>
      </c>
      <c r="F7764" s="168">
        <v>29</v>
      </c>
      <c r="G7764" s="168">
        <v>330</v>
      </c>
      <c r="H7764" s="168">
        <v>70</v>
      </c>
      <c r="I7764" s="168">
        <v>-3.4</v>
      </c>
      <c r="J7764" s="168">
        <v>0.7</v>
      </c>
      <c r="K7764" s="168">
        <v>33.6</v>
      </c>
      <c r="L7764" s="168">
        <v>84.2</v>
      </c>
      <c r="M7764" s="168">
        <v>5.3</v>
      </c>
      <c r="N7764" s="168">
        <v>955.6</v>
      </c>
    </row>
    <row r="7765" spans="1:14" x14ac:dyDescent="0.2">
      <c r="A7765" s="168">
        <v>2019</v>
      </c>
      <c r="B7765" s="168">
        <v>11</v>
      </c>
      <c r="C7765" s="168">
        <v>20</v>
      </c>
      <c r="D7765" s="168">
        <v>9</v>
      </c>
      <c r="E7765" s="168">
        <v>30</v>
      </c>
      <c r="F7765" s="168">
        <v>66</v>
      </c>
      <c r="G7765" s="168">
        <v>668</v>
      </c>
      <c r="H7765" s="168">
        <v>248</v>
      </c>
      <c r="I7765" s="168">
        <v>-2.2999999999999998</v>
      </c>
      <c r="J7765" s="168">
        <v>0.8</v>
      </c>
      <c r="K7765" s="168">
        <v>87.2</v>
      </c>
      <c r="L7765" s="168">
        <v>72.8</v>
      </c>
      <c r="M7765" s="168">
        <v>9.1999999999999993</v>
      </c>
      <c r="N7765" s="168">
        <v>955.7</v>
      </c>
    </row>
    <row r="7766" spans="1:14" x14ac:dyDescent="0.2">
      <c r="A7766" s="168">
        <v>2019</v>
      </c>
      <c r="B7766" s="168">
        <v>11</v>
      </c>
      <c r="C7766" s="168">
        <v>20</v>
      </c>
      <c r="D7766" s="168">
        <v>10</v>
      </c>
      <c r="E7766" s="168">
        <v>30</v>
      </c>
      <c r="F7766" s="168">
        <v>103</v>
      </c>
      <c r="G7766" s="168">
        <v>635</v>
      </c>
      <c r="H7766" s="168">
        <v>360</v>
      </c>
      <c r="I7766" s="168">
        <v>-2.4</v>
      </c>
      <c r="J7766" s="168">
        <v>0.7</v>
      </c>
      <c r="K7766" s="168">
        <v>168.7</v>
      </c>
      <c r="L7766" s="168">
        <v>60.7</v>
      </c>
      <c r="M7766" s="168">
        <v>12.1</v>
      </c>
      <c r="N7766" s="168">
        <v>955.6</v>
      </c>
    </row>
    <row r="7767" spans="1:14" x14ac:dyDescent="0.2">
      <c r="A7767" s="168">
        <v>2019</v>
      </c>
      <c r="B7767" s="168">
        <v>11</v>
      </c>
      <c r="C7767" s="168">
        <v>20</v>
      </c>
      <c r="D7767" s="168">
        <v>11</v>
      </c>
      <c r="E7767" s="168">
        <v>30</v>
      </c>
      <c r="F7767" s="168">
        <v>154</v>
      </c>
      <c r="G7767" s="168">
        <v>629</v>
      </c>
      <c r="H7767" s="168">
        <v>472</v>
      </c>
      <c r="I7767" s="168">
        <v>-3.3</v>
      </c>
      <c r="J7767" s="168">
        <v>2.2000000000000002</v>
      </c>
      <c r="K7767" s="168">
        <v>251.7</v>
      </c>
      <c r="L7767" s="168">
        <v>57.7</v>
      </c>
      <c r="M7767" s="168">
        <v>12.8</v>
      </c>
      <c r="N7767" s="168">
        <v>955.3</v>
      </c>
    </row>
    <row r="7768" spans="1:14" x14ac:dyDescent="0.2">
      <c r="A7768" s="168">
        <v>2019</v>
      </c>
      <c r="B7768" s="168">
        <v>11</v>
      </c>
      <c r="C7768" s="168">
        <v>20</v>
      </c>
      <c r="D7768" s="168">
        <v>12</v>
      </c>
      <c r="E7768" s="168">
        <v>30</v>
      </c>
      <c r="F7768" s="168">
        <v>92</v>
      </c>
      <c r="G7768" s="168">
        <v>883</v>
      </c>
      <c r="H7768" s="168">
        <v>577</v>
      </c>
      <c r="I7768" s="168">
        <v>-3.7</v>
      </c>
      <c r="J7768" s="168">
        <v>3.2</v>
      </c>
      <c r="K7768" s="168">
        <v>248.5</v>
      </c>
      <c r="L7768" s="168">
        <v>55.6</v>
      </c>
      <c r="M7768" s="168">
        <v>13.8</v>
      </c>
      <c r="N7768" s="168">
        <v>954.6</v>
      </c>
    </row>
    <row r="7769" spans="1:14" x14ac:dyDescent="0.2">
      <c r="A7769" s="168">
        <v>2019</v>
      </c>
      <c r="B7769" s="168">
        <v>11</v>
      </c>
      <c r="C7769" s="168">
        <v>20</v>
      </c>
      <c r="D7769" s="168">
        <v>13</v>
      </c>
      <c r="E7769" s="168">
        <v>30</v>
      </c>
      <c r="F7769" s="168">
        <v>157</v>
      </c>
      <c r="G7769" s="168">
        <v>707</v>
      </c>
      <c r="H7769" s="168">
        <v>546</v>
      </c>
      <c r="I7769" s="168">
        <v>-4</v>
      </c>
      <c r="J7769" s="168">
        <v>3.5</v>
      </c>
      <c r="K7769" s="168">
        <v>250.5</v>
      </c>
      <c r="L7769" s="168">
        <v>50.4</v>
      </c>
      <c r="M7769" s="168">
        <v>14.4</v>
      </c>
      <c r="N7769" s="168">
        <v>953.6</v>
      </c>
    </row>
    <row r="7770" spans="1:14" x14ac:dyDescent="0.2">
      <c r="A7770" s="168">
        <v>2019</v>
      </c>
      <c r="B7770" s="168">
        <v>11</v>
      </c>
      <c r="C7770" s="168">
        <v>20</v>
      </c>
      <c r="D7770" s="168">
        <v>14</v>
      </c>
      <c r="E7770" s="168">
        <v>30</v>
      </c>
      <c r="F7770" s="168">
        <v>222</v>
      </c>
      <c r="G7770" s="168">
        <v>124</v>
      </c>
      <c r="H7770" s="168">
        <v>289</v>
      </c>
      <c r="I7770" s="168">
        <v>-4.3</v>
      </c>
      <c r="J7770" s="168">
        <v>3.4</v>
      </c>
      <c r="K7770" s="168">
        <v>250.9</v>
      </c>
      <c r="L7770" s="168">
        <v>57</v>
      </c>
      <c r="M7770" s="168">
        <v>14</v>
      </c>
      <c r="N7770" s="168">
        <v>952.9</v>
      </c>
    </row>
    <row r="7771" spans="1:14" x14ac:dyDescent="0.2">
      <c r="A7771" s="168">
        <v>2019</v>
      </c>
      <c r="B7771" s="168">
        <v>11</v>
      </c>
      <c r="C7771" s="168">
        <v>20</v>
      </c>
      <c r="D7771" s="168">
        <v>15</v>
      </c>
      <c r="E7771" s="168">
        <v>30</v>
      </c>
      <c r="F7771" s="168">
        <v>163</v>
      </c>
      <c r="G7771" s="168">
        <v>1</v>
      </c>
      <c r="H7771" s="168">
        <v>164</v>
      </c>
      <c r="I7771" s="168">
        <v>-4.5</v>
      </c>
      <c r="J7771" s="168">
        <v>2.7</v>
      </c>
      <c r="K7771" s="168">
        <v>265.5</v>
      </c>
      <c r="L7771" s="168">
        <v>58.4</v>
      </c>
      <c r="M7771" s="168">
        <v>13.7</v>
      </c>
      <c r="N7771" s="168">
        <v>952.5</v>
      </c>
    </row>
    <row r="7772" spans="1:14" x14ac:dyDescent="0.2">
      <c r="A7772" s="168">
        <v>2019</v>
      </c>
      <c r="B7772" s="168">
        <v>11</v>
      </c>
      <c r="C7772" s="168">
        <v>20</v>
      </c>
      <c r="D7772" s="168">
        <v>16</v>
      </c>
      <c r="E7772" s="168">
        <v>30</v>
      </c>
      <c r="F7772" s="168">
        <v>49</v>
      </c>
      <c r="G7772" s="168">
        <v>0</v>
      </c>
      <c r="H7772" s="168">
        <v>49</v>
      </c>
      <c r="I7772" s="168">
        <v>-4.4000000000000004</v>
      </c>
      <c r="J7772" s="168">
        <v>2.2000000000000002</v>
      </c>
      <c r="K7772" s="168">
        <v>271.2</v>
      </c>
      <c r="L7772" s="168">
        <v>59.9</v>
      </c>
      <c r="M7772" s="168">
        <v>13.5</v>
      </c>
      <c r="N7772" s="168">
        <v>952.5</v>
      </c>
    </row>
    <row r="7773" spans="1:14" x14ac:dyDescent="0.2">
      <c r="A7773" s="168">
        <v>2019</v>
      </c>
      <c r="B7773" s="168">
        <v>11</v>
      </c>
      <c r="C7773" s="168">
        <v>20</v>
      </c>
      <c r="D7773" s="168">
        <v>17</v>
      </c>
      <c r="E7773" s="168">
        <v>30</v>
      </c>
      <c r="F7773" s="168">
        <v>20</v>
      </c>
      <c r="G7773" s="168">
        <v>45</v>
      </c>
      <c r="H7773" s="168">
        <v>23</v>
      </c>
      <c r="I7773" s="168">
        <v>-3.9</v>
      </c>
      <c r="J7773" s="168">
        <v>2.2000000000000002</v>
      </c>
      <c r="K7773" s="168">
        <v>276.7</v>
      </c>
      <c r="L7773" s="168">
        <v>66.2</v>
      </c>
      <c r="M7773" s="168">
        <v>12.8</v>
      </c>
      <c r="N7773" s="168">
        <v>952.5</v>
      </c>
    </row>
    <row r="7774" spans="1:14" x14ac:dyDescent="0.2">
      <c r="A7774" s="168">
        <v>2019</v>
      </c>
      <c r="B7774" s="168">
        <v>11</v>
      </c>
      <c r="C7774" s="168">
        <v>20</v>
      </c>
      <c r="D7774" s="168">
        <v>18</v>
      </c>
      <c r="E7774" s="168">
        <v>30</v>
      </c>
      <c r="F7774" s="168">
        <v>0</v>
      </c>
      <c r="G7774" s="168">
        <v>0</v>
      </c>
      <c r="H7774" s="168">
        <v>0</v>
      </c>
      <c r="I7774" s="168">
        <v>-3</v>
      </c>
      <c r="J7774" s="168">
        <v>1.3</v>
      </c>
      <c r="K7774" s="168">
        <v>267.2</v>
      </c>
      <c r="L7774" s="168">
        <v>72.5</v>
      </c>
      <c r="M7774" s="168">
        <v>11.4</v>
      </c>
      <c r="N7774" s="168">
        <v>952.6</v>
      </c>
    </row>
    <row r="7775" spans="1:14" x14ac:dyDescent="0.2">
      <c r="A7775" s="168">
        <v>2019</v>
      </c>
      <c r="B7775" s="168">
        <v>11</v>
      </c>
      <c r="C7775" s="168">
        <v>20</v>
      </c>
      <c r="D7775" s="168">
        <v>19</v>
      </c>
      <c r="E7775" s="168">
        <v>30</v>
      </c>
      <c r="F7775" s="168">
        <v>0</v>
      </c>
      <c r="G7775" s="168">
        <v>0</v>
      </c>
      <c r="H7775" s="168">
        <v>0</v>
      </c>
      <c r="I7775" s="168">
        <v>-2.2000000000000002</v>
      </c>
      <c r="J7775" s="168">
        <v>1.2</v>
      </c>
      <c r="K7775" s="168">
        <v>274</v>
      </c>
      <c r="L7775" s="168">
        <v>77.8</v>
      </c>
      <c r="M7775" s="168">
        <v>10.199999999999999</v>
      </c>
      <c r="N7775" s="168">
        <v>953</v>
      </c>
    </row>
    <row r="7776" spans="1:14" x14ac:dyDescent="0.2">
      <c r="A7776" s="168">
        <v>2019</v>
      </c>
      <c r="B7776" s="168">
        <v>11</v>
      </c>
      <c r="C7776" s="168">
        <v>20</v>
      </c>
      <c r="D7776" s="168">
        <v>20</v>
      </c>
      <c r="E7776" s="168">
        <v>30</v>
      </c>
      <c r="F7776" s="168">
        <v>0</v>
      </c>
      <c r="G7776" s="168">
        <v>0</v>
      </c>
      <c r="H7776" s="168">
        <v>0</v>
      </c>
      <c r="I7776" s="168">
        <v>-1.8</v>
      </c>
      <c r="J7776" s="168">
        <v>1.7</v>
      </c>
      <c r="K7776" s="168">
        <v>304.10000000000002</v>
      </c>
      <c r="L7776" s="168">
        <v>80.5</v>
      </c>
      <c r="M7776" s="168">
        <v>9.6999999999999993</v>
      </c>
      <c r="N7776" s="168">
        <v>953</v>
      </c>
    </row>
    <row r="7777" spans="1:14" x14ac:dyDescent="0.2">
      <c r="A7777" s="168">
        <v>2019</v>
      </c>
      <c r="B7777" s="168">
        <v>11</v>
      </c>
      <c r="C7777" s="168">
        <v>20</v>
      </c>
      <c r="D7777" s="168">
        <v>21</v>
      </c>
      <c r="E7777" s="168">
        <v>30</v>
      </c>
      <c r="F7777" s="168">
        <v>0</v>
      </c>
      <c r="G7777" s="168">
        <v>0</v>
      </c>
      <c r="H7777" s="168">
        <v>0</v>
      </c>
      <c r="I7777" s="168">
        <v>-1.9</v>
      </c>
      <c r="J7777" s="168">
        <v>1.5</v>
      </c>
      <c r="K7777" s="168">
        <v>281.10000000000002</v>
      </c>
      <c r="L7777" s="168">
        <v>82.9</v>
      </c>
      <c r="M7777" s="168">
        <v>8.8000000000000007</v>
      </c>
      <c r="N7777" s="168">
        <v>953.1</v>
      </c>
    </row>
    <row r="7778" spans="1:14" x14ac:dyDescent="0.2">
      <c r="A7778" s="168">
        <v>2019</v>
      </c>
      <c r="B7778" s="168">
        <v>11</v>
      </c>
      <c r="C7778" s="168">
        <v>20</v>
      </c>
      <c r="D7778" s="168">
        <v>22</v>
      </c>
      <c r="E7778" s="168">
        <v>30</v>
      </c>
      <c r="F7778" s="168">
        <v>0</v>
      </c>
      <c r="G7778" s="168">
        <v>0</v>
      </c>
      <c r="H7778" s="168">
        <v>0</v>
      </c>
      <c r="I7778" s="168">
        <v>-2.2000000000000002</v>
      </c>
      <c r="J7778" s="168">
        <v>0.5</v>
      </c>
      <c r="K7778" s="168">
        <v>76.5</v>
      </c>
      <c r="L7778" s="168">
        <v>86.5</v>
      </c>
      <c r="M7778" s="168">
        <v>7.6</v>
      </c>
      <c r="N7778" s="168">
        <v>953.4</v>
      </c>
    </row>
    <row r="7779" spans="1:14" x14ac:dyDescent="0.2">
      <c r="A7779" s="168">
        <v>2019</v>
      </c>
      <c r="B7779" s="168">
        <v>11</v>
      </c>
      <c r="C7779" s="168">
        <v>20</v>
      </c>
      <c r="D7779" s="168">
        <v>23</v>
      </c>
      <c r="E7779" s="168">
        <v>30</v>
      </c>
      <c r="F7779" s="168">
        <v>0</v>
      </c>
      <c r="G7779" s="168">
        <v>0</v>
      </c>
      <c r="H7779" s="168">
        <v>0</v>
      </c>
      <c r="I7779" s="168">
        <v>-2.6</v>
      </c>
      <c r="J7779" s="168">
        <v>1</v>
      </c>
      <c r="K7779" s="168">
        <v>223.6</v>
      </c>
      <c r="L7779" s="168">
        <v>87.4</v>
      </c>
      <c r="M7779" s="168">
        <v>6.9</v>
      </c>
      <c r="N7779" s="168">
        <v>953.5</v>
      </c>
    </row>
    <row r="7780" spans="1:14" x14ac:dyDescent="0.2">
      <c r="A7780" s="168">
        <v>2019</v>
      </c>
      <c r="B7780" s="168">
        <v>11</v>
      </c>
      <c r="C7780" s="168">
        <v>21</v>
      </c>
      <c r="D7780" s="168">
        <v>0</v>
      </c>
      <c r="E7780" s="168">
        <v>30</v>
      </c>
      <c r="F7780" s="168">
        <v>0</v>
      </c>
      <c r="G7780" s="168">
        <v>0</v>
      </c>
      <c r="H7780" s="168">
        <v>0</v>
      </c>
      <c r="I7780" s="168">
        <v>-2.9</v>
      </c>
      <c r="J7780" s="168">
        <v>1.1000000000000001</v>
      </c>
      <c r="K7780" s="168">
        <v>254.3</v>
      </c>
      <c r="L7780" s="168">
        <v>86.4</v>
      </c>
      <c r="M7780" s="168">
        <v>6.8</v>
      </c>
      <c r="N7780" s="168">
        <v>953.5</v>
      </c>
    </row>
    <row r="7781" spans="1:14" x14ac:dyDescent="0.2">
      <c r="A7781" s="168">
        <v>2019</v>
      </c>
      <c r="B7781" s="168">
        <v>11</v>
      </c>
      <c r="C7781" s="168">
        <v>21</v>
      </c>
      <c r="D7781" s="168">
        <v>1</v>
      </c>
      <c r="E7781" s="168">
        <v>30</v>
      </c>
      <c r="F7781" s="168">
        <v>0</v>
      </c>
      <c r="G7781" s="168">
        <v>0</v>
      </c>
      <c r="H7781" s="168">
        <v>0</v>
      </c>
      <c r="I7781" s="168">
        <v>-3.1</v>
      </c>
      <c r="J7781" s="168">
        <v>1.1000000000000001</v>
      </c>
      <c r="K7781" s="168">
        <v>194</v>
      </c>
      <c r="L7781" s="168">
        <v>83.4</v>
      </c>
      <c r="M7781" s="168">
        <v>7.3</v>
      </c>
      <c r="N7781" s="168">
        <v>953.3</v>
      </c>
    </row>
    <row r="7782" spans="1:14" x14ac:dyDescent="0.2">
      <c r="A7782" s="168">
        <v>2019</v>
      </c>
      <c r="B7782" s="168">
        <v>11</v>
      </c>
      <c r="C7782" s="168">
        <v>21</v>
      </c>
      <c r="D7782" s="168">
        <v>2</v>
      </c>
      <c r="E7782" s="168">
        <v>30</v>
      </c>
      <c r="F7782" s="168">
        <v>0</v>
      </c>
      <c r="G7782" s="168">
        <v>0</v>
      </c>
      <c r="H7782" s="168">
        <v>0</v>
      </c>
      <c r="I7782" s="168">
        <v>-3</v>
      </c>
      <c r="J7782" s="168">
        <v>0.7</v>
      </c>
      <c r="K7782" s="168">
        <v>108.3</v>
      </c>
      <c r="L7782" s="168">
        <v>87.5</v>
      </c>
      <c r="M7782" s="168">
        <v>5.5</v>
      </c>
      <c r="N7782" s="168">
        <v>953.2</v>
      </c>
    </row>
    <row r="7783" spans="1:14" x14ac:dyDescent="0.2">
      <c r="A7783" s="168">
        <v>2019</v>
      </c>
      <c r="B7783" s="168">
        <v>11</v>
      </c>
      <c r="C7783" s="168">
        <v>21</v>
      </c>
      <c r="D7783" s="168">
        <v>3</v>
      </c>
      <c r="E7783" s="168">
        <v>30</v>
      </c>
      <c r="F7783" s="168">
        <v>0</v>
      </c>
      <c r="G7783" s="168">
        <v>0</v>
      </c>
      <c r="H7783" s="168">
        <v>0</v>
      </c>
      <c r="I7783" s="168">
        <v>-2.8</v>
      </c>
      <c r="J7783" s="168">
        <v>0.5</v>
      </c>
      <c r="K7783" s="168">
        <v>122.2</v>
      </c>
      <c r="L7783" s="168">
        <v>87.3</v>
      </c>
      <c r="M7783" s="168">
        <v>5.6</v>
      </c>
      <c r="N7783" s="168">
        <v>953</v>
      </c>
    </row>
    <row r="7784" spans="1:14" x14ac:dyDescent="0.2">
      <c r="A7784" s="168">
        <v>2019</v>
      </c>
      <c r="B7784" s="168">
        <v>11</v>
      </c>
      <c r="C7784" s="168">
        <v>21</v>
      </c>
      <c r="D7784" s="168">
        <v>4</v>
      </c>
      <c r="E7784" s="168">
        <v>30</v>
      </c>
      <c r="F7784" s="168">
        <v>0</v>
      </c>
      <c r="G7784" s="168">
        <v>0</v>
      </c>
      <c r="H7784" s="168">
        <v>0</v>
      </c>
      <c r="I7784" s="168">
        <v>-2.6</v>
      </c>
      <c r="J7784" s="168">
        <v>1</v>
      </c>
      <c r="K7784" s="168">
        <v>76</v>
      </c>
      <c r="L7784" s="168">
        <v>85.4</v>
      </c>
      <c r="M7784" s="168">
        <v>5.6</v>
      </c>
      <c r="N7784" s="168">
        <v>952.9</v>
      </c>
    </row>
    <row r="7785" spans="1:14" x14ac:dyDescent="0.2">
      <c r="A7785" s="168">
        <v>2019</v>
      </c>
      <c r="B7785" s="168">
        <v>11</v>
      </c>
      <c r="C7785" s="168">
        <v>21</v>
      </c>
      <c r="D7785" s="168">
        <v>5</v>
      </c>
      <c r="E7785" s="168">
        <v>30</v>
      </c>
      <c r="F7785" s="168">
        <v>0</v>
      </c>
      <c r="G7785" s="168">
        <v>0</v>
      </c>
      <c r="H7785" s="168">
        <v>0</v>
      </c>
      <c r="I7785" s="168">
        <v>-2.5</v>
      </c>
      <c r="J7785" s="168">
        <v>1</v>
      </c>
      <c r="K7785" s="168">
        <v>114.3</v>
      </c>
      <c r="L7785" s="168">
        <v>85.9</v>
      </c>
      <c r="M7785" s="168">
        <v>5.5</v>
      </c>
      <c r="N7785" s="168">
        <v>952.9</v>
      </c>
    </row>
    <row r="7786" spans="1:14" x14ac:dyDescent="0.2">
      <c r="A7786" s="168">
        <v>2019</v>
      </c>
      <c r="B7786" s="168">
        <v>11</v>
      </c>
      <c r="C7786" s="168">
        <v>21</v>
      </c>
      <c r="D7786" s="168">
        <v>6</v>
      </c>
      <c r="E7786" s="168">
        <v>30</v>
      </c>
      <c r="F7786" s="168">
        <v>0</v>
      </c>
      <c r="G7786" s="168">
        <v>0</v>
      </c>
      <c r="H7786" s="168">
        <v>0</v>
      </c>
      <c r="I7786" s="168">
        <v>-2.5</v>
      </c>
      <c r="J7786" s="168">
        <v>1.3</v>
      </c>
      <c r="K7786" s="168">
        <v>29.7</v>
      </c>
      <c r="L7786" s="168">
        <v>83.7</v>
      </c>
      <c r="M7786" s="168">
        <v>6</v>
      </c>
      <c r="N7786" s="168">
        <v>952.8</v>
      </c>
    </row>
    <row r="7787" spans="1:14" x14ac:dyDescent="0.2">
      <c r="A7787" s="168">
        <v>2019</v>
      </c>
      <c r="B7787" s="168">
        <v>11</v>
      </c>
      <c r="C7787" s="168">
        <v>21</v>
      </c>
      <c r="D7787" s="168">
        <v>7</v>
      </c>
      <c r="E7787" s="168">
        <v>30</v>
      </c>
      <c r="F7787" s="168">
        <v>0</v>
      </c>
      <c r="G7787" s="168">
        <v>0</v>
      </c>
      <c r="H7787" s="168">
        <v>0</v>
      </c>
      <c r="I7787" s="168">
        <v>-2.5</v>
      </c>
      <c r="J7787" s="168">
        <v>1.1000000000000001</v>
      </c>
      <c r="K7787" s="168">
        <v>200.7</v>
      </c>
      <c r="L7787" s="168">
        <v>82.8</v>
      </c>
      <c r="M7787" s="168">
        <v>6.4</v>
      </c>
      <c r="N7787" s="168">
        <v>953.1</v>
      </c>
    </row>
    <row r="7788" spans="1:14" x14ac:dyDescent="0.2">
      <c r="A7788" s="168">
        <v>2019</v>
      </c>
      <c r="B7788" s="168">
        <v>11</v>
      </c>
      <c r="C7788" s="168">
        <v>21</v>
      </c>
      <c r="D7788" s="168">
        <v>8</v>
      </c>
      <c r="E7788" s="168">
        <v>30</v>
      </c>
      <c r="F7788" s="168">
        <v>25</v>
      </c>
      <c r="G7788" s="168">
        <v>0</v>
      </c>
      <c r="H7788" s="168">
        <v>25</v>
      </c>
      <c r="I7788" s="168">
        <v>-2.4</v>
      </c>
      <c r="J7788" s="168">
        <v>1</v>
      </c>
      <c r="K7788" s="168">
        <v>60.1</v>
      </c>
      <c r="L7788" s="168">
        <v>85.8</v>
      </c>
      <c r="M7788" s="168">
        <v>6.3</v>
      </c>
      <c r="N7788" s="168">
        <v>953.5</v>
      </c>
    </row>
    <row r="7789" spans="1:14" x14ac:dyDescent="0.2">
      <c r="A7789" s="168">
        <v>2019</v>
      </c>
      <c r="B7789" s="168">
        <v>11</v>
      </c>
      <c r="C7789" s="168">
        <v>21</v>
      </c>
      <c r="D7789" s="168">
        <v>9</v>
      </c>
      <c r="E7789" s="168">
        <v>30</v>
      </c>
      <c r="F7789" s="168">
        <v>109</v>
      </c>
      <c r="G7789" s="168">
        <v>11</v>
      </c>
      <c r="H7789" s="168">
        <v>113</v>
      </c>
      <c r="I7789" s="168">
        <v>-2.2000000000000002</v>
      </c>
      <c r="J7789" s="168">
        <v>0.9</v>
      </c>
      <c r="K7789" s="168">
        <v>65.8</v>
      </c>
      <c r="L7789" s="168">
        <v>77.400000000000006</v>
      </c>
      <c r="M7789" s="168">
        <v>9.6</v>
      </c>
      <c r="N7789" s="168">
        <v>953.8</v>
      </c>
    </row>
    <row r="7790" spans="1:14" x14ac:dyDescent="0.2">
      <c r="A7790" s="168">
        <v>2019</v>
      </c>
      <c r="B7790" s="168">
        <v>11</v>
      </c>
      <c r="C7790" s="168">
        <v>21</v>
      </c>
      <c r="D7790" s="168">
        <v>10</v>
      </c>
      <c r="E7790" s="168">
        <v>30</v>
      </c>
      <c r="F7790" s="168">
        <v>126</v>
      </c>
      <c r="G7790" s="168">
        <v>0</v>
      </c>
      <c r="H7790" s="168">
        <v>127</v>
      </c>
      <c r="I7790" s="168">
        <v>-2.8</v>
      </c>
      <c r="J7790" s="168">
        <v>0.5</v>
      </c>
      <c r="K7790" s="168">
        <v>114.3</v>
      </c>
      <c r="L7790" s="168">
        <v>73.8</v>
      </c>
      <c r="M7790" s="168">
        <v>10.4</v>
      </c>
      <c r="N7790" s="168">
        <v>954</v>
      </c>
    </row>
    <row r="7791" spans="1:14" x14ac:dyDescent="0.2">
      <c r="A7791" s="168">
        <v>2019</v>
      </c>
      <c r="B7791" s="168">
        <v>11</v>
      </c>
      <c r="C7791" s="168">
        <v>21</v>
      </c>
      <c r="D7791" s="168">
        <v>11</v>
      </c>
      <c r="E7791" s="168">
        <v>30</v>
      </c>
      <c r="F7791" s="168">
        <v>113</v>
      </c>
      <c r="G7791" s="168">
        <v>0</v>
      </c>
      <c r="H7791" s="168">
        <v>114</v>
      </c>
      <c r="I7791" s="168">
        <v>-3.4</v>
      </c>
      <c r="J7791" s="168">
        <v>1.1000000000000001</v>
      </c>
      <c r="K7791" s="168">
        <v>216.3</v>
      </c>
      <c r="L7791" s="168">
        <v>71.2</v>
      </c>
      <c r="M7791" s="168">
        <v>11.4</v>
      </c>
      <c r="N7791" s="168">
        <v>954</v>
      </c>
    </row>
    <row r="7792" spans="1:14" x14ac:dyDescent="0.2">
      <c r="A7792" s="168">
        <v>2019</v>
      </c>
      <c r="B7792" s="168">
        <v>11</v>
      </c>
      <c r="C7792" s="168">
        <v>21</v>
      </c>
      <c r="D7792" s="168">
        <v>12</v>
      </c>
      <c r="E7792" s="168">
        <v>30</v>
      </c>
      <c r="F7792" s="168">
        <v>220</v>
      </c>
      <c r="G7792" s="168">
        <v>0</v>
      </c>
      <c r="H7792" s="168">
        <v>222</v>
      </c>
      <c r="I7792" s="168">
        <v>-3.8</v>
      </c>
      <c r="J7792" s="168">
        <v>1.1000000000000001</v>
      </c>
      <c r="K7792" s="168">
        <v>198.4</v>
      </c>
      <c r="L7792" s="168">
        <v>67.8</v>
      </c>
      <c r="M7792" s="168">
        <v>12.2</v>
      </c>
      <c r="N7792" s="168">
        <v>953.4</v>
      </c>
    </row>
    <row r="7793" spans="1:14" x14ac:dyDescent="0.2">
      <c r="A7793" s="168">
        <v>2019</v>
      </c>
      <c r="B7793" s="168">
        <v>11</v>
      </c>
      <c r="C7793" s="168">
        <v>21</v>
      </c>
      <c r="D7793" s="168">
        <v>13</v>
      </c>
      <c r="E7793" s="168">
        <v>30</v>
      </c>
      <c r="F7793" s="168">
        <v>320</v>
      </c>
      <c r="G7793" s="168">
        <v>9</v>
      </c>
      <c r="H7793" s="168">
        <v>328</v>
      </c>
      <c r="I7793" s="168">
        <v>-4.0999999999999996</v>
      </c>
      <c r="J7793" s="168">
        <v>1.9</v>
      </c>
      <c r="K7793" s="168">
        <v>249.9</v>
      </c>
      <c r="L7793" s="168">
        <v>64.599999999999994</v>
      </c>
      <c r="M7793" s="168">
        <v>13.7</v>
      </c>
      <c r="N7793" s="168">
        <v>952.7</v>
      </c>
    </row>
    <row r="7794" spans="1:14" x14ac:dyDescent="0.2">
      <c r="A7794" s="168">
        <v>2019</v>
      </c>
      <c r="B7794" s="168">
        <v>11</v>
      </c>
      <c r="C7794" s="168">
        <v>21</v>
      </c>
      <c r="D7794" s="168">
        <v>14</v>
      </c>
      <c r="E7794" s="168">
        <v>30</v>
      </c>
      <c r="F7794" s="168">
        <v>243</v>
      </c>
      <c r="G7794" s="168">
        <v>136</v>
      </c>
      <c r="H7794" s="168">
        <v>311</v>
      </c>
      <c r="I7794" s="168">
        <v>-4.3</v>
      </c>
      <c r="J7794" s="168">
        <v>2</v>
      </c>
      <c r="K7794" s="168">
        <v>233.6</v>
      </c>
      <c r="L7794" s="168">
        <v>63.3</v>
      </c>
      <c r="M7794" s="168">
        <v>14.8</v>
      </c>
      <c r="N7794" s="168">
        <v>952</v>
      </c>
    </row>
    <row r="7795" spans="1:14" x14ac:dyDescent="0.2">
      <c r="A7795" s="168">
        <v>2019</v>
      </c>
      <c r="B7795" s="168">
        <v>11</v>
      </c>
      <c r="C7795" s="168">
        <v>21</v>
      </c>
      <c r="D7795" s="168">
        <v>15</v>
      </c>
      <c r="E7795" s="168">
        <v>30</v>
      </c>
      <c r="F7795" s="168">
        <v>183</v>
      </c>
      <c r="G7795" s="168">
        <v>68</v>
      </c>
      <c r="H7795" s="168">
        <v>213</v>
      </c>
      <c r="I7795" s="168">
        <v>-4.2</v>
      </c>
      <c r="J7795" s="168">
        <v>2.7</v>
      </c>
      <c r="K7795" s="168">
        <v>245.1</v>
      </c>
      <c r="L7795" s="168">
        <v>64.3</v>
      </c>
      <c r="M7795" s="168">
        <v>15.1</v>
      </c>
      <c r="N7795" s="168">
        <v>951.7</v>
      </c>
    </row>
    <row r="7796" spans="1:14" x14ac:dyDescent="0.2">
      <c r="A7796" s="168">
        <v>2019</v>
      </c>
      <c r="B7796" s="168">
        <v>11</v>
      </c>
      <c r="C7796" s="168">
        <v>21</v>
      </c>
      <c r="D7796" s="168">
        <v>16</v>
      </c>
      <c r="E7796" s="168">
        <v>30</v>
      </c>
      <c r="F7796" s="168">
        <v>93</v>
      </c>
      <c r="G7796" s="168">
        <v>11</v>
      </c>
      <c r="H7796" s="168">
        <v>96</v>
      </c>
      <c r="I7796" s="168">
        <v>-3.9</v>
      </c>
      <c r="J7796" s="168">
        <v>2.6</v>
      </c>
      <c r="K7796" s="168">
        <v>248.8</v>
      </c>
      <c r="L7796" s="168">
        <v>67.2</v>
      </c>
      <c r="M7796" s="168">
        <v>14.9</v>
      </c>
      <c r="N7796" s="168">
        <v>951.7</v>
      </c>
    </row>
    <row r="7797" spans="1:14" x14ac:dyDescent="0.2">
      <c r="A7797" s="168">
        <v>2019</v>
      </c>
      <c r="B7797" s="168">
        <v>11</v>
      </c>
      <c r="C7797" s="168">
        <v>21</v>
      </c>
      <c r="D7797" s="168">
        <v>17</v>
      </c>
      <c r="E7797" s="168">
        <v>30</v>
      </c>
      <c r="F7797" s="168">
        <v>33</v>
      </c>
      <c r="G7797" s="168">
        <v>14</v>
      </c>
      <c r="H7797" s="168">
        <v>35</v>
      </c>
      <c r="I7797" s="168">
        <v>-3.6</v>
      </c>
      <c r="J7797" s="168">
        <v>2.2999999999999998</v>
      </c>
      <c r="K7797" s="168">
        <v>237.7</v>
      </c>
      <c r="L7797" s="168">
        <v>71</v>
      </c>
      <c r="M7797" s="168">
        <v>14.4</v>
      </c>
      <c r="N7797" s="168">
        <v>951.6</v>
      </c>
    </row>
    <row r="7798" spans="1:14" x14ac:dyDescent="0.2">
      <c r="A7798" s="168">
        <v>2019</v>
      </c>
      <c r="B7798" s="168">
        <v>11</v>
      </c>
      <c r="C7798" s="168">
        <v>21</v>
      </c>
      <c r="D7798" s="168">
        <v>18</v>
      </c>
      <c r="E7798" s="168">
        <v>30</v>
      </c>
      <c r="F7798" s="168">
        <v>0</v>
      </c>
      <c r="G7798" s="168">
        <v>0</v>
      </c>
      <c r="H7798" s="168">
        <v>0</v>
      </c>
      <c r="I7798" s="168">
        <v>-3.2</v>
      </c>
      <c r="J7798" s="168">
        <v>2.5</v>
      </c>
      <c r="K7798" s="168">
        <v>254.8</v>
      </c>
      <c r="L7798" s="168">
        <v>77.3</v>
      </c>
      <c r="M7798" s="168">
        <v>13.3</v>
      </c>
      <c r="N7798" s="168">
        <v>951.7</v>
      </c>
    </row>
    <row r="7799" spans="1:14" x14ac:dyDescent="0.2">
      <c r="A7799" s="168">
        <v>2019</v>
      </c>
      <c r="B7799" s="168">
        <v>11</v>
      </c>
      <c r="C7799" s="168">
        <v>21</v>
      </c>
      <c r="D7799" s="168">
        <v>19</v>
      </c>
      <c r="E7799" s="168">
        <v>30</v>
      </c>
      <c r="F7799" s="168">
        <v>0</v>
      </c>
      <c r="G7799" s="168">
        <v>0</v>
      </c>
      <c r="H7799" s="168">
        <v>0</v>
      </c>
      <c r="I7799" s="168">
        <v>-3</v>
      </c>
      <c r="J7799" s="168">
        <v>2.9</v>
      </c>
      <c r="K7799" s="168">
        <v>294.2</v>
      </c>
      <c r="L7799" s="168">
        <v>83.1</v>
      </c>
      <c r="M7799" s="168">
        <v>12.6</v>
      </c>
      <c r="N7799" s="168">
        <v>952.1</v>
      </c>
    </row>
    <row r="7800" spans="1:14" x14ac:dyDescent="0.2">
      <c r="A7800" s="168">
        <v>2019</v>
      </c>
      <c r="B7800" s="168">
        <v>11</v>
      </c>
      <c r="C7800" s="168">
        <v>21</v>
      </c>
      <c r="D7800" s="168">
        <v>20</v>
      </c>
      <c r="E7800" s="168">
        <v>30</v>
      </c>
      <c r="F7800" s="168">
        <v>0</v>
      </c>
      <c r="G7800" s="168">
        <v>0</v>
      </c>
      <c r="H7800" s="168">
        <v>0</v>
      </c>
      <c r="I7800" s="168">
        <v>-2.9</v>
      </c>
      <c r="J7800" s="168">
        <v>2.1</v>
      </c>
      <c r="K7800" s="168">
        <v>293.10000000000002</v>
      </c>
      <c r="L7800" s="168">
        <v>82.9</v>
      </c>
      <c r="M7800" s="168">
        <v>12.7</v>
      </c>
      <c r="N7800" s="168">
        <v>952.1</v>
      </c>
    </row>
    <row r="7801" spans="1:14" x14ac:dyDescent="0.2">
      <c r="A7801" s="168">
        <v>2019</v>
      </c>
      <c r="B7801" s="168">
        <v>11</v>
      </c>
      <c r="C7801" s="168">
        <v>21</v>
      </c>
      <c r="D7801" s="168">
        <v>21</v>
      </c>
      <c r="E7801" s="168">
        <v>30</v>
      </c>
      <c r="F7801" s="168">
        <v>0</v>
      </c>
      <c r="G7801" s="168">
        <v>0</v>
      </c>
      <c r="H7801" s="168">
        <v>0</v>
      </c>
      <c r="I7801" s="168">
        <v>-3.1</v>
      </c>
      <c r="J7801" s="168">
        <v>2.8</v>
      </c>
      <c r="K7801" s="168">
        <v>281.10000000000002</v>
      </c>
      <c r="L7801" s="168">
        <v>84.4</v>
      </c>
      <c r="M7801" s="168">
        <v>12.3</v>
      </c>
      <c r="N7801" s="168">
        <v>952.3</v>
      </c>
    </row>
    <row r="7802" spans="1:14" x14ac:dyDescent="0.2">
      <c r="A7802" s="168">
        <v>2019</v>
      </c>
      <c r="B7802" s="168">
        <v>11</v>
      </c>
      <c r="C7802" s="168">
        <v>21</v>
      </c>
      <c r="D7802" s="168">
        <v>22</v>
      </c>
      <c r="E7802" s="168">
        <v>30</v>
      </c>
      <c r="F7802" s="168">
        <v>0</v>
      </c>
      <c r="G7802" s="168">
        <v>0</v>
      </c>
      <c r="H7802" s="168">
        <v>0</v>
      </c>
      <c r="I7802" s="168">
        <v>-3.2</v>
      </c>
      <c r="J7802" s="168">
        <v>1.7</v>
      </c>
      <c r="K7802" s="168">
        <v>294.10000000000002</v>
      </c>
      <c r="L7802" s="168">
        <v>87</v>
      </c>
      <c r="M7802" s="168">
        <v>12.1</v>
      </c>
      <c r="N7802" s="168">
        <v>952.2</v>
      </c>
    </row>
    <row r="7803" spans="1:14" x14ac:dyDescent="0.2">
      <c r="A7803" s="168">
        <v>2019</v>
      </c>
      <c r="B7803" s="168">
        <v>11</v>
      </c>
      <c r="C7803" s="168">
        <v>21</v>
      </c>
      <c r="D7803" s="168">
        <v>23</v>
      </c>
      <c r="E7803" s="168">
        <v>30</v>
      </c>
      <c r="F7803" s="168">
        <v>0</v>
      </c>
      <c r="G7803" s="168">
        <v>0</v>
      </c>
      <c r="H7803" s="168">
        <v>0</v>
      </c>
      <c r="I7803" s="168">
        <v>-3.2</v>
      </c>
      <c r="J7803" s="168">
        <v>1.8</v>
      </c>
      <c r="K7803" s="168">
        <v>312.5</v>
      </c>
      <c r="L7803" s="168">
        <v>87.4</v>
      </c>
      <c r="M7803" s="168">
        <v>12.1</v>
      </c>
      <c r="N7803" s="168">
        <v>951.9</v>
      </c>
    </row>
    <row r="7804" spans="1:14" x14ac:dyDescent="0.2">
      <c r="A7804" s="168">
        <v>2019</v>
      </c>
      <c r="B7804" s="168">
        <v>11</v>
      </c>
      <c r="C7804" s="168">
        <v>22</v>
      </c>
      <c r="D7804" s="168">
        <v>0</v>
      </c>
      <c r="E7804" s="168">
        <v>30</v>
      </c>
      <c r="F7804" s="168">
        <v>0</v>
      </c>
      <c r="G7804" s="168">
        <v>0</v>
      </c>
      <c r="H7804" s="168">
        <v>0</v>
      </c>
      <c r="I7804" s="168">
        <v>-3.4</v>
      </c>
      <c r="J7804" s="168">
        <v>2.1</v>
      </c>
      <c r="K7804" s="168">
        <v>304.8</v>
      </c>
      <c r="L7804" s="168">
        <v>87</v>
      </c>
      <c r="M7804" s="168">
        <v>12.1</v>
      </c>
      <c r="N7804" s="168">
        <v>951.8</v>
      </c>
    </row>
    <row r="7805" spans="1:14" x14ac:dyDescent="0.2">
      <c r="A7805" s="168">
        <v>2019</v>
      </c>
      <c r="B7805" s="168">
        <v>11</v>
      </c>
      <c r="C7805" s="168">
        <v>22</v>
      </c>
      <c r="D7805" s="168">
        <v>1</v>
      </c>
      <c r="E7805" s="168">
        <v>30</v>
      </c>
      <c r="F7805" s="168">
        <v>0</v>
      </c>
      <c r="G7805" s="168">
        <v>0</v>
      </c>
      <c r="H7805" s="168">
        <v>0</v>
      </c>
      <c r="I7805" s="168">
        <v>-3.7</v>
      </c>
      <c r="J7805" s="168">
        <v>2.2999999999999998</v>
      </c>
      <c r="K7805" s="168">
        <v>311.2</v>
      </c>
      <c r="L7805" s="168">
        <v>89.5</v>
      </c>
      <c r="M7805" s="168">
        <v>10.9</v>
      </c>
      <c r="N7805" s="168">
        <v>951.2</v>
      </c>
    </row>
    <row r="7806" spans="1:14" x14ac:dyDescent="0.2">
      <c r="A7806" s="168">
        <v>2019</v>
      </c>
      <c r="B7806" s="168">
        <v>11</v>
      </c>
      <c r="C7806" s="168">
        <v>22</v>
      </c>
      <c r="D7806" s="168">
        <v>2</v>
      </c>
      <c r="E7806" s="168">
        <v>30</v>
      </c>
      <c r="F7806" s="168">
        <v>0</v>
      </c>
      <c r="G7806" s="168">
        <v>0</v>
      </c>
      <c r="H7806" s="168">
        <v>0</v>
      </c>
      <c r="I7806" s="168">
        <v>-4.3</v>
      </c>
      <c r="J7806" s="168">
        <v>2.4</v>
      </c>
      <c r="K7806" s="168">
        <v>311.10000000000002</v>
      </c>
      <c r="L7806" s="168">
        <v>90.2</v>
      </c>
      <c r="M7806" s="168">
        <v>10.5</v>
      </c>
      <c r="N7806" s="168">
        <v>950.9</v>
      </c>
    </row>
    <row r="7807" spans="1:14" x14ac:dyDescent="0.2">
      <c r="A7807" s="168">
        <v>2019</v>
      </c>
      <c r="B7807" s="168">
        <v>11</v>
      </c>
      <c r="C7807" s="168">
        <v>22</v>
      </c>
      <c r="D7807" s="168">
        <v>3</v>
      </c>
      <c r="E7807" s="168">
        <v>30</v>
      </c>
      <c r="F7807" s="168">
        <v>0</v>
      </c>
      <c r="G7807" s="168">
        <v>0</v>
      </c>
      <c r="H7807" s="168">
        <v>0</v>
      </c>
      <c r="I7807" s="168">
        <v>-5.0999999999999996</v>
      </c>
      <c r="J7807" s="168">
        <v>2.2000000000000002</v>
      </c>
      <c r="K7807" s="168">
        <v>292.10000000000002</v>
      </c>
      <c r="L7807" s="168">
        <v>89.9</v>
      </c>
      <c r="M7807" s="168">
        <v>10.5</v>
      </c>
      <c r="N7807" s="168">
        <v>950.9</v>
      </c>
    </row>
    <row r="7808" spans="1:14" x14ac:dyDescent="0.2">
      <c r="A7808" s="168">
        <v>2019</v>
      </c>
      <c r="B7808" s="168">
        <v>11</v>
      </c>
      <c r="C7808" s="168">
        <v>22</v>
      </c>
      <c r="D7808" s="168">
        <v>4</v>
      </c>
      <c r="E7808" s="168">
        <v>30</v>
      </c>
      <c r="F7808" s="168">
        <v>0</v>
      </c>
      <c r="G7808" s="168">
        <v>0</v>
      </c>
      <c r="H7808" s="168">
        <v>0</v>
      </c>
      <c r="I7808" s="168">
        <v>-5.6</v>
      </c>
      <c r="J7808" s="168">
        <v>1.8</v>
      </c>
      <c r="K7808" s="168">
        <v>282.10000000000002</v>
      </c>
      <c r="L7808" s="168">
        <v>90.1</v>
      </c>
      <c r="M7808" s="168">
        <v>10.4</v>
      </c>
      <c r="N7808" s="168">
        <v>950.6</v>
      </c>
    </row>
    <row r="7809" spans="1:14" x14ac:dyDescent="0.2">
      <c r="A7809" s="168">
        <v>2019</v>
      </c>
      <c r="B7809" s="168">
        <v>11</v>
      </c>
      <c r="C7809" s="168">
        <v>22</v>
      </c>
      <c r="D7809" s="168">
        <v>5</v>
      </c>
      <c r="E7809" s="168">
        <v>30</v>
      </c>
      <c r="F7809" s="168">
        <v>0</v>
      </c>
      <c r="G7809" s="168">
        <v>0</v>
      </c>
      <c r="H7809" s="168">
        <v>0</v>
      </c>
      <c r="I7809" s="168">
        <v>-5.7</v>
      </c>
      <c r="J7809" s="168">
        <v>1.9</v>
      </c>
      <c r="K7809" s="168">
        <v>308.89999999999998</v>
      </c>
      <c r="L7809" s="168">
        <v>89.2</v>
      </c>
      <c r="M7809" s="168">
        <v>11.1</v>
      </c>
      <c r="N7809" s="168">
        <v>950.3</v>
      </c>
    </row>
    <row r="7810" spans="1:14" x14ac:dyDescent="0.2">
      <c r="A7810" s="168">
        <v>2019</v>
      </c>
      <c r="B7810" s="168">
        <v>11</v>
      </c>
      <c r="C7810" s="168">
        <v>22</v>
      </c>
      <c r="D7810" s="168">
        <v>6</v>
      </c>
      <c r="E7810" s="168">
        <v>30</v>
      </c>
      <c r="F7810" s="168">
        <v>0</v>
      </c>
      <c r="G7810" s="168">
        <v>0</v>
      </c>
      <c r="H7810" s="168">
        <v>0</v>
      </c>
      <c r="I7810" s="168">
        <v>-5.7</v>
      </c>
      <c r="J7810" s="168">
        <v>1</v>
      </c>
      <c r="K7810" s="168">
        <v>311.7</v>
      </c>
      <c r="L7810" s="168">
        <v>88.4</v>
      </c>
      <c r="M7810" s="168">
        <v>10.8</v>
      </c>
      <c r="N7810" s="168">
        <v>950.1</v>
      </c>
    </row>
    <row r="7811" spans="1:14" x14ac:dyDescent="0.2">
      <c r="A7811" s="168">
        <v>2019</v>
      </c>
      <c r="B7811" s="168">
        <v>11</v>
      </c>
      <c r="C7811" s="168">
        <v>22</v>
      </c>
      <c r="D7811" s="168">
        <v>7</v>
      </c>
      <c r="E7811" s="168">
        <v>30</v>
      </c>
      <c r="F7811" s="168">
        <v>0</v>
      </c>
      <c r="G7811" s="168">
        <v>0</v>
      </c>
      <c r="H7811" s="168">
        <v>0</v>
      </c>
      <c r="I7811" s="168">
        <v>-5.4</v>
      </c>
      <c r="J7811" s="168">
        <v>0.8</v>
      </c>
      <c r="K7811" s="168">
        <v>241</v>
      </c>
      <c r="L7811" s="168">
        <v>89.6</v>
      </c>
      <c r="M7811" s="168">
        <v>11.3</v>
      </c>
      <c r="N7811" s="168">
        <v>949.7</v>
      </c>
    </row>
    <row r="7812" spans="1:14" x14ac:dyDescent="0.2">
      <c r="A7812" s="168">
        <v>2019</v>
      </c>
      <c r="B7812" s="168">
        <v>11</v>
      </c>
      <c r="C7812" s="168">
        <v>22</v>
      </c>
      <c r="D7812" s="168">
        <v>8</v>
      </c>
      <c r="E7812" s="168">
        <v>30</v>
      </c>
      <c r="F7812" s="168">
        <v>6</v>
      </c>
      <c r="G7812" s="168">
        <v>0</v>
      </c>
      <c r="H7812" s="168">
        <v>6</v>
      </c>
      <c r="I7812" s="168">
        <v>-4.8</v>
      </c>
      <c r="J7812" s="168">
        <v>1.3</v>
      </c>
      <c r="K7812" s="168">
        <v>267.7</v>
      </c>
      <c r="L7812" s="168">
        <v>90.3</v>
      </c>
      <c r="M7812" s="168">
        <v>11.5</v>
      </c>
      <c r="N7812" s="168">
        <v>950</v>
      </c>
    </row>
    <row r="7813" spans="1:14" x14ac:dyDescent="0.2">
      <c r="A7813" s="168">
        <v>2019</v>
      </c>
      <c r="B7813" s="168">
        <v>11</v>
      </c>
      <c r="C7813" s="168">
        <v>22</v>
      </c>
      <c r="D7813" s="168">
        <v>9</v>
      </c>
      <c r="E7813" s="168">
        <v>30</v>
      </c>
      <c r="F7813" s="168">
        <v>23</v>
      </c>
      <c r="G7813" s="168">
        <v>0</v>
      </c>
      <c r="H7813" s="168">
        <v>23</v>
      </c>
      <c r="I7813" s="168">
        <v>-4</v>
      </c>
      <c r="J7813" s="168">
        <v>2.5</v>
      </c>
      <c r="K7813" s="168">
        <v>285.39999999999998</v>
      </c>
      <c r="L7813" s="168">
        <v>89.8</v>
      </c>
      <c r="M7813" s="168">
        <v>12.3</v>
      </c>
      <c r="N7813" s="168">
        <v>950.2</v>
      </c>
    </row>
    <row r="7814" spans="1:14" x14ac:dyDescent="0.2">
      <c r="A7814" s="168">
        <v>2019</v>
      </c>
      <c r="B7814" s="168">
        <v>11</v>
      </c>
      <c r="C7814" s="168">
        <v>22</v>
      </c>
      <c r="D7814" s="168">
        <v>10</v>
      </c>
      <c r="E7814" s="168">
        <v>30</v>
      </c>
      <c r="F7814" s="168">
        <v>152</v>
      </c>
      <c r="G7814" s="168">
        <v>2</v>
      </c>
      <c r="H7814" s="168">
        <v>155</v>
      </c>
      <c r="I7814" s="168">
        <v>-3.4</v>
      </c>
      <c r="J7814" s="168">
        <v>3.2</v>
      </c>
      <c r="K7814" s="168">
        <v>297.10000000000002</v>
      </c>
      <c r="L7814" s="168">
        <v>89.9</v>
      </c>
      <c r="M7814" s="168">
        <v>12.9</v>
      </c>
      <c r="N7814" s="168">
        <v>949.8</v>
      </c>
    </row>
    <row r="7815" spans="1:14" x14ac:dyDescent="0.2">
      <c r="A7815" s="168">
        <v>2019</v>
      </c>
      <c r="B7815" s="168">
        <v>11</v>
      </c>
      <c r="C7815" s="168">
        <v>22</v>
      </c>
      <c r="D7815" s="168">
        <v>11</v>
      </c>
      <c r="E7815" s="168">
        <v>30</v>
      </c>
      <c r="F7815" s="168">
        <v>110</v>
      </c>
      <c r="G7815" s="168">
        <v>0</v>
      </c>
      <c r="H7815" s="168">
        <v>111</v>
      </c>
      <c r="I7815" s="168">
        <v>-3.4</v>
      </c>
      <c r="J7815" s="168">
        <v>3.4</v>
      </c>
      <c r="K7815" s="168">
        <v>268.8</v>
      </c>
      <c r="L7815" s="168">
        <v>87.3</v>
      </c>
      <c r="M7815" s="168">
        <v>13.3</v>
      </c>
      <c r="N7815" s="168">
        <v>949.3</v>
      </c>
    </row>
    <row r="7816" spans="1:14" x14ac:dyDescent="0.2">
      <c r="A7816" s="168">
        <v>2019</v>
      </c>
      <c r="B7816" s="168">
        <v>11</v>
      </c>
      <c r="C7816" s="168">
        <v>22</v>
      </c>
      <c r="D7816" s="168">
        <v>12</v>
      </c>
      <c r="E7816" s="168">
        <v>30</v>
      </c>
      <c r="F7816" s="168">
        <v>197</v>
      </c>
      <c r="G7816" s="168">
        <v>2</v>
      </c>
      <c r="H7816" s="168">
        <v>201</v>
      </c>
      <c r="I7816" s="168">
        <v>-3.6</v>
      </c>
      <c r="J7816" s="168">
        <v>5.8</v>
      </c>
      <c r="K7816" s="168">
        <v>242.3</v>
      </c>
      <c r="L7816" s="168">
        <v>84.9</v>
      </c>
      <c r="M7816" s="168">
        <v>13.9</v>
      </c>
      <c r="N7816" s="168">
        <v>948.2</v>
      </c>
    </row>
    <row r="7817" spans="1:14" x14ac:dyDescent="0.2">
      <c r="A7817" s="168">
        <v>2019</v>
      </c>
      <c r="B7817" s="168">
        <v>11</v>
      </c>
      <c r="C7817" s="168">
        <v>22</v>
      </c>
      <c r="D7817" s="168">
        <v>13</v>
      </c>
      <c r="E7817" s="168">
        <v>30</v>
      </c>
      <c r="F7817" s="168">
        <v>154</v>
      </c>
      <c r="G7817" s="168">
        <v>2</v>
      </c>
      <c r="H7817" s="168">
        <v>156</v>
      </c>
      <c r="I7817" s="168">
        <v>-3.9</v>
      </c>
      <c r="J7817" s="168">
        <v>6.7</v>
      </c>
      <c r="K7817" s="168">
        <v>231.2</v>
      </c>
      <c r="L7817" s="168">
        <v>82.8</v>
      </c>
      <c r="M7817" s="168">
        <v>14.1</v>
      </c>
      <c r="N7817" s="168">
        <v>946.7</v>
      </c>
    </row>
    <row r="7818" spans="1:14" x14ac:dyDescent="0.2">
      <c r="A7818" s="168">
        <v>2019</v>
      </c>
      <c r="B7818" s="168">
        <v>11</v>
      </c>
      <c r="C7818" s="168">
        <v>22</v>
      </c>
      <c r="D7818" s="168">
        <v>14</v>
      </c>
      <c r="E7818" s="168">
        <v>30</v>
      </c>
      <c r="F7818" s="168">
        <v>219</v>
      </c>
      <c r="G7818" s="168">
        <v>20</v>
      </c>
      <c r="H7818" s="168">
        <v>231</v>
      </c>
      <c r="I7818" s="168">
        <v>-4.2</v>
      </c>
      <c r="J7818" s="168">
        <v>8</v>
      </c>
      <c r="K7818" s="168">
        <v>233.7</v>
      </c>
      <c r="L7818" s="168">
        <v>79.599999999999994</v>
      </c>
      <c r="M7818" s="168">
        <v>14.1</v>
      </c>
      <c r="N7818" s="168">
        <v>945.5</v>
      </c>
    </row>
    <row r="7819" spans="1:14" x14ac:dyDescent="0.2">
      <c r="A7819" s="168">
        <v>2019</v>
      </c>
      <c r="B7819" s="168">
        <v>11</v>
      </c>
      <c r="C7819" s="168">
        <v>22</v>
      </c>
      <c r="D7819" s="168">
        <v>15</v>
      </c>
      <c r="E7819" s="168">
        <v>30</v>
      </c>
      <c r="F7819" s="168">
        <v>124</v>
      </c>
      <c r="G7819" s="168">
        <v>1</v>
      </c>
      <c r="H7819" s="168">
        <v>126</v>
      </c>
      <c r="I7819" s="168">
        <v>-4.3</v>
      </c>
      <c r="J7819" s="168">
        <v>6</v>
      </c>
      <c r="K7819" s="168">
        <v>248.4</v>
      </c>
      <c r="L7819" s="168">
        <v>81.5</v>
      </c>
      <c r="M7819" s="168">
        <v>14</v>
      </c>
      <c r="N7819" s="168">
        <v>944.4</v>
      </c>
    </row>
    <row r="7820" spans="1:14" x14ac:dyDescent="0.2">
      <c r="A7820" s="168">
        <v>2019</v>
      </c>
      <c r="B7820" s="168">
        <v>11</v>
      </c>
      <c r="C7820" s="168">
        <v>22</v>
      </c>
      <c r="D7820" s="168">
        <v>16</v>
      </c>
      <c r="E7820" s="168">
        <v>30</v>
      </c>
      <c r="F7820" s="168">
        <v>88</v>
      </c>
      <c r="G7820" s="168">
        <v>2</v>
      </c>
      <c r="H7820" s="168">
        <v>88</v>
      </c>
      <c r="I7820" s="168">
        <v>-4.4000000000000004</v>
      </c>
      <c r="J7820" s="168">
        <v>6</v>
      </c>
      <c r="K7820" s="168">
        <v>251.2</v>
      </c>
      <c r="L7820" s="168">
        <v>82.5</v>
      </c>
      <c r="M7820" s="168">
        <v>14.1</v>
      </c>
      <c r="N7820" s="168">
        <v>943.7</v>
      </c>
    </row>
    <row r="7821" spans="1:14" x14ac:dyDescent="0.2">
      <c r="A7821" s="168">
        <v>2019</v>
      </c>
      <c r="B7821" s="168">
        <v>11</v>
      </c>
      <c r="C7821" s="168">
        <v>22</v>
      </c>
      <c r="D7821" s="168">
        <v>17</v>
      </c>
      <c r="E7821" s="168">
        <v>30</v>
      </c>
      <c r="F7821" s="168">
        <v>19</v>
      </c>
      <c r="G7821" s="168">
        <v>0</v>
      </c>
      <c r="H7821" s="168">
        <v>19</v>
      </c>
      <c r="I7821" s="168">
        <v>-4.5</v>
      </c>
      <c r="J7821" s="168">
        <v>5</v>
      </c>
      <c r="K7821" s="168">
        <v>248.4</v>
      </c>
      <c r="L7821" s="168">
        <v>85.9</v>
      </c>
      <c r="M7821" s="168">
        <v>13.8</v>
      </c>
      <c r="N7821" s="168">
        <v>943.4</v>
      </c>
    </row>
    <row r="7822" spans="1:14" x14ac:dyDescent="0.2">
      <c r="A7822" s="168">
        <v>2019</v>
      </c>
      <c r="B7822" s="168">
        <v>11</v>
      </c>
      <c r="C7822" s="168">
        <v>22</v>
      </c>
      <c r="D7822" s="168">
        <v>18</v>
      </c>
      <c r="E7822" s="168">
        <v>30</v>
      </c>
      <c r="F7822" s="168">
        <v>0</v>
      </c>
      <c r="G7822" s="168">
        <v>0</v>
      </c>
      <c r="H7822" s="168">
        <v>0</v>
      </c>
      <c r="I7822" s="168">
        <v>-4.5999999999999996</v>
      </c>
      <c r="J7822" s="168">
        <v>4.5999999999999996</v>
      </c>
      <c r="K7822" s="168">
        <v>251.9</v>
      </c>
      <c r="L7822" s="168">
        <v>89.1</v>
      </c>
      <c r="M7822" s="168">
        <v>13.5</v>
      </c>
      <c r="N7822" s="168">
        <v>943</v>
      </c>
    </row>
    <row r="7823" spans="1:14" x14ac:dyDescent="0.2">
      <c r="A7823" s="168">
        <v>2019</v>
      </c>
      <c r="B7823" s="168">
        <v>11</v>
      </c>
      <c r="C7823" s="168">
        <v>22</v>
      </c>
      <c r="D7823" s="168">
        <v>19</v>
      </c>
      <c r="E7823" s="168">
        <v>30</v>
      </c>
      <c r="F7823" s="168">
        <v>0</v>
      </c>
      <c r="G7823" s="168">
        <v>0</v>
      </c>
      <c r="H7823" s="168">
        <v>0</v>
      </c>
      <c r="I7823" s="168">
        <v>-4.8</v>
      </c>
      <c r="J7823" s="168">
        <v>3.1</v>
      </c>
      <c r="K7823" s="168">
        <v>279.3</v>
      </c>
      <c r="L7823" s="168">
        <v>90.4</v>
      </c>
      <c r="M7823" s="168">
        <v>13.2</v>
      </c>
      <c r="N7823" s="168">
        <v>942.5</v>
      </c>
    </row>
    <row r="7824" spans="1:14" x14ac:dyDescent="0.2">
      <c r="A7824" s="168">
        <v>2019</v>
      </c>
      <c r="B7824" s="168">
        <v>11</v>
      </c>
      <c r="C7824" s="168">
        <v>22</v>
      </c>
      <c r="D7824" s="168">
        <v>20</v>
      </c>
      <c r="E7824" s="168">
        <v>30</v>
      </c>
      <c r="F7824" s="168">
        <v>0</v>
      </c>
      <c r="G7824" s="168">
        <v>0</v>
      </c>
      <c r="H7824" s="168">
        <v>0</v>
      </c>
      <c r="I7824" s="168">
        <v>-5.2</v>
      </c>
      <c r="J7824" s="168">
        <v>3.4</v>
      </c>
      <c r="K7824" s="168">
        <v>296.10000000000002</v>
      </c>
      <c r="L7824" s="168">
        <v>92.7</v>
      </c>
      <c r="M7824" s="168">
        <v>13.3</v>
      </c>
      <c r="N7824" s="168">
        <v>942.4</v>
      </c>
    </row>
    <row r="7825" spans="1:14" x14ac:dyDescent="0.2">
      <c r="A7825" s="168">
        <v>2019</v>
      </c>
      <c r="B7825" s="168">
        <v>11</v>
      </c>
      <c r="C7825" s="168">
        <v>22</v>
      </c>
      <c r="D7825" s="168">
        <v>21</v>
      </c>
      <c r="E7825" s="168">
        <v>30</v>
      </c>
      <c r="F7825" s="168">
        <v>0</v>
      </c>
      <c r="G7825" s="168">
        <v>0</v>
      </c>
      <c r="H7825" s="168">
        <v>0</v>
      </c>
      <c r="I7825" s="168">
        <v>-5.5</v>
      </c>
      <c r="J7825" s="168">
        <v>2.6</v>
      </c>
      <c r="K7825" s="168">
        <v>304.89999999999998</v>
      </c>
      <c r="L7825" s="168">
        <v>93.8</v>
      </c>
      <c r="M7825" s="168">
        <v>13.4</v>
      </c>
      <c r="N7825" s="168">
        <v>942.4</v>
      </c>
    </row>
    <row r="7826" spans="1:14" x14ac:dyDescent="0.2">
      <c r="A7826" s="168">
        <v>2019</v>
      </c>
      <c r="B7826" s="168">
        <v>11</v>
      </c>
      <c r="C7826" s="168">
        <v>22</v>
      </c>
      <c r="D7826" s="168">
        <v>22</v>
      </c>
      <c r="E7826" s="168">
        <v>30</v>
      </c>
      <c r="F7826" s="168">
        <v>0</v>
      </c>
      <c r="G7826" s="168">
        <v>0</v>
      </c>
      <c r="H7826" s="168">
        <v>0</v>
      </c>
      <c r="I7826" s="168">
        <v>-5.8</v>
      </c>
      <c r="J7826" s="168">
        <v>2.5</v>
      </c>
      <c r="K7826" s="168">
        <v>275.7</v>
      </c>
      <c r="L7826" s="168">
        <v>93.3</v>
      </c>
      <c r="M7826" s="168">
        <v>13.4</v>
      </c>
      <c r="N7826" s="168">
        <v>941.9</v>
      </c>
    </row>
    <row r="7827" spans="1:14" x14ac:dyDescent="0.2">
      <c r="A7827" s="168">
        <v>2019</v>
      </c>
      <c r="B7827" s="168">
        <v>11</v>
      </c>
      <c r="C7827" s="168">
        <v>22</v>
      </c>
      <c r="D7827" s="168">
        <v>23</v>
      </c>
      <c r="E7827" s="168">
        <v>30</v>
      </c>
      <c r="F7827" s="168">
        <v>0</v>
      </c>
      <c r="G7827" s="168">
        <v>0</v>
      </c>
      <c r="H7827" s="168">
        <v>0</v>
      </c>
      <c r="I7827" s="168">
        <v>-6.1</v>
      </c>
      <c r="J7827" s="168">
        <v>4</v>
      </c>
      <c r="K7827" s="168">
        <v>273.8</v>
      </c>
      <c r="L7827" s="168">
        <v>77.099999999999994</v>
      </c>
      <c r="M7827" s="168">
        <v>13.8</v>
      </c>
      <c r="N7827" s="168">
        <v>941</v>
      </c>
    </row>
    <row r="7828" spans="1:14" x14ac:dyDescent="0.2">
      <c r="A7828" s="168">
        <v>2019</v>
      </c>
      <c r="B7828" s="168">
        <v>11</v>
      </c>
      <c r="C7828" s="168">
        <v>23</v>
      </c>
      <c r="D7828" s="168">
        <v>0</v>
      </c>
      <c r="E7828" s="168">
        <v>30</v>
      </c>
      <c r="F7828" s="168">
        <v>0</v>
      </c>
      <c r="G7828" s="168">
        <v>0</v>
      </c>
      <c r="H7828" s="168">
        <v>0</v>
      </c>
      <c r="I7828" s="168">
        <v>-6.4</v>
      </c>
      <c r="J7828" s="168">
        <v>4.5999999999999996</v>
      </c>
      <c r="K7828" s="168">
        <v>249.8</v>
      </c>
      <c r="L7828" s="168">
        <v>55.2</v>
      </c>
      <c r="M7828" s="168">
        <v>13.5</v>
      </c>
      <c r="N7828" s="168">
        <v>941</v>
      </c>
    </row>
    <row r="7829" spans="1:14" x14ac:dyDescent="0.2">
      <c r="A7829" s="168">
        <v>2019</v>
      </c>
      <c r="B7829" s="168">
        <v>11</v>
      </c>
      <c r="C7829" s="168">
        <v>23</v>
      </c>
      <c r="D7829" s="168">
        <v>1</v>
      </c>
      <c r="E7829" s="168">
        <v>30</v>
      </c>
      <c r="F7829" s="168">
        <v>0</v>
      </c>
      <c r="G7829" s="168">
        <v>0</v>
      </c>
      <c r="H7829" s="168">
        <v>0</v>
      </c>
      <c r="I7829" s="168">
        <v>-6.6</v>
      </c>
      <c r="J7829" s="168">
        <v>5.7</v>
      </c>
      <c r="K7829" s="168">
        <v>250</v>
      </c>
      <c r="L7829" s="168">
        <v>44.6</v>
      </c>
      <c r="M7829" s="168">
        <v>14.4</v>
      </c>
      <c r="N7829" s="168">
        <v>940.4</v>
      </c>
    </row>
    <row r="7830" spans="1:14" x14ac:dyDescent="0.2">
      <c r="A7830" s="168">
        <v>2019</v>
      </c>
      <c r="B7830" s="168">
        <v>11</v>
      </c>
      <c r="C7830" s="168">
        <v>23</v>
      </c>
      <c r="D7830" s="168">
        <v>2</v>
      </c>
      <c r="E7830" s="168">
        <v>30</v>
      </c>
      <c r="F7830" s="168">
        <v>0</v>
      </c>
      <c r="G7830" s="168">
        <v>0</v>
      </c>
      <c r="H7830" s="168">
        <v>0</v>
      </c>
      <c r="I7830" s="168">
        <v>-6.8</v>
      </c>
      <c r="J7830" s="168">
        <v>9</v>
      </c>
      <c r="K7830" s="168">
        <v>275.60000000000002</v>
      </c>
      <c r="L7830" s="168">
        <v>41.9</v>
      </c>
      <c r="M7830" s="168">
        <v>15.1</v>
      </c>
      <c r="N7830" s="168">
        <v>940.1</v>
      </c>
    </row>
    <row r="7831" spans="1:14" x14ac:dyDescent="0.2">
      <c r="A7831" s="168">
        <v>2019</v>
      </c>
      <c r="B7831" s="168">
        <v>11</v>
      </c>
      <c r="C7831" s="168">
        <v>23</v>
      </c>
      <c r="D7831" s="168">
        <v>3</v>
      </c>
      <c r="E7831" s="168">
        <v>30</v>
      </c>
      <c r="F7831" s="168">
        <v>0</v>
      </c>
      <c r="G7831" s="168">
        <v>0</v>
      </c>
      <c r="H7831" s="168">
        <v>0</v>
      </c>
      <c r="I7831" s="168">
        <v>-6.7</v>
      </c>
      <c r="J7831" s="168">
        <v>12.4</v>
      </c>
      <c r="K7831" s="168">
        <v>291.5</v>
      </c>
      <c r="L7831" s="168">
        <v>42.9</v>
      </c>
      <c r="M7831" s="168">
        <v>15.2</v>
      </c>
      <c r="N7831" s="168">
        <v>939.7</v>
      </c>
    </row>
    <row r="7832" spans="1:14" x14ac:dyDescent="0.2">
      <c r="A7832" s="168">
        <v>2019</v>
      </c>
      <c r="B7832" s="168">
        <v>11</v>
      </c>
      <c r="C7832" s="168">
        <v>23</v>
      </c>
      <c r="D7832" s="168">
        <v>4</v>
      </c>
      <c r="E7832" s="168">
        <v>30</v>
      </c>
      <c r="F7832" s="168">
        <v>0</v>
      </c>
      <c r="G7832" s="168">
        <v>0</v>
      </c>
      <c r="H7832" s="168">
        <v>0</v>
      </c>
      <c r="I7832" s="168">
        <v>-6.4</v>
      </c>
      <c r="J7832" s="168">
        <v>14.7</v>
      </c>
      <c r="K7832" s="168">
        <v>299.10000000000002</v>
      </c>
      <c r="L7832" s="168">
        <v>42.5</v>
      </c>
      <c r="M7832" s="168">
        <v>14.9</v>
      </c>
      <c r="N7832" s="168">
        <v>939.8</v>
      </c>
    </row>
    <row r="7833" spans="1:14" x14ac:dyDescent="0.2">
      <c r="A7833" s="168">
        <v>2019</v>
      </c>
      <c r="B7833" s="168">
        <v>11</v>
      </c>
      <c r="C7833" s="168">
        <v>23</v>
      </c>
      <c r="D7833" s="168">
        <v>5</v>
      </c>
      <c r="E7833" s="168">
        <v>30</v>
      </c>
      <c r="F7833" s="168">
        <v>0</v>
      </c>
      <c r="G7833" s="168">
        <v>0</v>
      </c>
      <c r="H7833" s="168">
        <v>0</v>
      </c>
      <c r="I7833" s="168">
        <v>-5.6</v>
      </c>
      <c r="J7833" s="168">
        <v>13.5</v>
      </c>
      <c r="K7833" s="168">
        <v>304.5</v>
      </c>
      <c r="L7833" s="168">
        <v>45.2</v>
      </c>
      <c r="M7833" s="168">
        <v>14.1</v>
      </c>
      <c r="N7833" s="168">
        <v>940.6</v>
      </c>
    </row>
    <row r="7834" spans="1:14" x14ac:dyDescent="0.2">
      <c r="A7834" s="168">
        <v>2019</v>
      </c>
      <c r="B7834" s="168">
        <v>11</v>
      </c>
      <c r="C7834" s="168">
        <v>23</v>
      </c>
      <c r="D7834" s="168">
        <v>6</v>
      </c>
      <c r="E7834" s="168">
        <v>30</v>
      </c>
      <c r="F7834" s="168">
        <v>0</v>
      </c>
      <c r="G7834" s="168">
        <v>0</v>
      </c>
      <c r="H7834" s="168">
        <v>0</v>
      </c>
      <c r="I7834" s="168">
        <v>-4.5999999999999996</v>
      </c>
      <c r="J7834" s="168">
        <v>10.9</v>
      </c>
      <c r="K7834" s="168">
        <v>289</v>
      </c>
      <c r="L7834" s="168">
        <v>51.9</v>
      </c>
      <c r="M7834" s="168">
        <v>13.2</v>
      </c>
      <c r="N7834" s="168">
        <v>941.5</v>
      </c>
    </row>
    <row r="7835" spans="1:14" x14ac:dyDescent="0.2">
      <c r="A7835" s="168">
        <v>2019</v>
      </c>
      <c r="B7835" s="168">
        <v>11</v>
      </c>
      <c r="C7835" s="168">
        <v>23</v>
      </c>
      <c r="D7835" s="168">
        <v>7</v>
      </c>
      <c r="E7835" s="168">
        <v>30</v>
      </c>
      <c r="F7835" s="168">
        <v>0</v>
      </c>
      <c r="G7835" s="168">
        <v>0</v>
      </c>
      <c r="H7835" s="168">
        <v>0</v>
      </c>
      <c r="I7835" s="168">
        <v>-3.7</v>
      </c>
      <c r="J7835" s="168">
        <v>7.3</v>
      </c>
      <c r="K7835" s="168">
        <v>277.3</v>
      </c>
      <c r="L7835" s="168">
        <v>58.3</v>
      </c>
      <c r="M7835" s="168">
        <v>12.1</v>
      </c>
      <c r="N7835" s="168">
        <v>942.9</v>
      </c>
    </row>
    <row r="7836" spans="1:14" x14ac:dyDescent="0.2">
      <c r="A7836" s="168">
        <v>2019</v>
      </c>
      <c r="B7836" s="168">
        <v>11</v>
      </c>
      <c r="C7836" s="168">
        <v>23</v>
      </c>
      <c r="D7836" s="168">
        <v>8</v>
      </c>
      <c r="E7836" s="168">
        <v>30</v>
      </c>
      <c r="F7836" s="168">
        <v>23</v>
      </c>
      <c r="G7836" s="168">
        <v>360</v>
      </c>
      <c r="H7836" s="168">
        <v>66</v>
      </c>
      <c r="I7836" s="168">
        <v>-2.8</v>
      </c>
      <c r="J7836" s="168">
        <v>7.2</v>
      </c>
      <c r="K7836" s="168">
        <v>262.5</v>
      </c>
      <c r="L7836" s="168">
        <v>58.3</v>
      </c>
      <c r="M7836" s="168">
        <v>11.7</v>
      </c>
      <c r="N7836" s="168">
        <v>943.9</v>
      </c>
    </row>
    <row r="7837" spans="1:14" x14ac:dyDescent="0.2">
      <c r="A7837" s="168">
        <v>2019</v>
      </c>
      <c r="B7837" s="168">
        <v>11</v>
      </c>
      <c r="C7837" s="168">
        <v>23</v>
      </c>
      <c r="D7837" s="168">
        <v>9</v>
      </c>
      <c r="E7837" s="168">
        <v>30</v>
      </c>
      <c r="F7837" s="168">
        <v>48</v>
      </c>
      <c r="G7837" s="168">
        <v>713</v>
      </c>
      <c r="H7837" s="168">
        <v>236</v>
      </c>
      <c r="I7837" s="168">
        <v>-1.7</v>
      </c>
      <c r="J7837" s="168">
        <v>9.6999999999999993</v>
      </c>
      <c r="K7837" s="168">
        <v>274.8</v>
      </c>
      <c r="L7837" s="168">
        <v>50.4</v>
      </c>
      <c r="M7837" s="168">
        <v>13.3</v>
      </c>
      <c r="N7837" s="168">
        <v>944.4</v>
      </c>
    </row>
    <row r="7838" spans="1:14" x14ac:dyDescent="0.2">
      <c r="A7838" s="168">
        <v>2019</v>
      </c>
      <c r="B7838" s="168">
        <v>11</v>
      </c>
      <c r="C7838" s="168">
        <v>23</v>
      </c>
      <c r="D7838" s="168">
        <v>10</v>
      </c>
      <c r="E7838" s="168">
        <v>30</v>
      </c>
      <c r="F7838" s="168">
        <v>61</v>
      </c>
      <c r="G7838" s="168">
        <v>843</v>
      </c>
      <c r="H7838" s="168">
        <v>396</v>
      </c>
      <c r="I7838" s="168">
        <v>-1.7</v>
      </c>
      <c r="J7838" s="168">
        <v>10.9</v>
      </c>
      <c r="K7838" s="168">
        <v>286.89999999999998</v>
      </c>
      <c r="L7838" s="168">
        <v>39.5</v>
      </c>
      <c r="M7838" s="168">
        <v>14.6</v>
      </c>
      <c r="N7838" s="168">
        <v>944.7</v>
      </c>
    </row>
    <row r="7839" spans="1:14" x14ac:dyDescent="0.2">
      <c r="A7839" s="168">
        <v>2019</v>
      </c>
      <c r="B7839" s="168">
        <v>11</v>
      </c>
      <c r="C7839" s="168">
        <v>23</v>
      </c>
      <c r="D7839" s="168">
        <v>11</v>
      </c>
      <c r="E7839" s="168">
        <v>30</v>
      </c>
      <c r="F7839" s="168">
        <v>67</v>
      </c>
      <c r="G7839" s="168">
        <v>909</v>
      </c>
      <c r="H7839" s="168">
        <v>514</v>
      </c>
      <c r="I7839" s="168">
        <v>-2.4</v>
      </c>
      <c r="J7839" s="168">
        <v>2.9</v>
      </c>
      <c r="K7839" s="168">
        <v>198</v>
      </c>
      <c r="L7839" s="168">
        <v>36.299999999999997</v>
      </c>
      <c r="M7839" s="168">
        <v>15.2</v>
      </c>
      <c r="N7839" s="168">
        <v>944.4</v>
      </c>
    </row>
    <row r="7840" spans="1:14" x14ac:dyDescent="0.2">
      <c r="A7840" s="168">
        <v>2019</v>
      </c>
      <c r="B7840" s="168">
        <v>11</v>
      </c>
      <c r="C7840" s="168">
        <v>23</v>
      </c>
      <c r="D7840" s="168">
        <v>12</v>
      </c>
      <c r="E7840" s="168">
        <v>30</v>
      </c>
      <c r="F7840" s="168">
        <v>73</v>
      </c>
      <c r="G7840" s="168">
        <v>930</v>
      </c>
      <c r="H7840" s="168">
        <v>574</v>
      </c>
      <c r="I7840" s="168">
        <v>-3.1</v>
      </c>
      <c r="J7840" s="168">
        <v>0</v>
      </c>
      <c r="K7840" s="168">
        <v>296.3</v>
      </c>
      <c r="L7840" s="168">
        <v>33.200000000000003</v>
      </c>
      <c r="M7840" s="168">
        <v>15.7</v>
      </c>
      <c r="N7840" s="168">
        <v>944.8</v>
      </c>
    </row>
    <row r="7841" spans="1:14" x14ac:dyDescent="0.2">
      <c r="A7841" s="168">
        <v>2019</v>
      </c>
      <c r="B7841" s="168">
        <v>11</v>
      </c>
      <c r="C7841" s="168">
        <v>23</v>
      </c>
      <c r="D7841" s="168">
        <v>13</v>
      </c>
      <c r="E7841" s="168">
        <v>30</v>
      </c>
      <c r="F7841" s="168">
        <v>100</v>
      </c>
      <c r="G7841" s="168">
        <v>755</v>
      </c>
      <c r="H7841" s="168">
        <v>506</v>
      </c>
      <c r="I7841" s="168">
        <v>-3.7</v>
      </c>
      <c r="J7841" s="168">
        <v>0.3</v>
      </c>
      <c r="K7841" s="168">
        <v>186.1</v>
      </c>
      <c r="L7841" s="168">
        <v>34.5</v>
      </c>
      <c r="M7841" s="168">
        <v>16.5</v>
      </c>
      <c r="N7841" s="168">
        <v>946.9</v>
      </c>
    </row>
    <row r="7842" spans="1:14" x14ac:dyDescent="0.2">
      <c r="A7842" s="168">
        <v>2019</v>
      </c>
      <c r="B7842" s="168">
        <v>11</v>
      </c>
      <c r="C7842" s="168">
        <v>23</v>
      </c>
      <c r="D7842" s="168">
        <v>14</v>
      </c>
      <c r="E7842" s="168">
        <v>30</v>
      </c>
      <c r="F7842" s="168">
        <v>171</v>
      </c>
      <c r="G7842" s="168">
        <v>0</v>
      </c>
      <c r="H7842" s="168">
        <v>173</v>
      </c>
      <c r="I7842" s="168">
        <v>-4.2</v>
      </c>
      <c r="J7842" s="168">
        <v>2.2999999999999998</v>
      </c>
      <c r="K7842" s="168">
        <v>151.4</v>
      </c>
      <c r="L7842" s="168">
        <v>54.5</v>
      </c>
      <c r="M7842" s="168">
        <v>19.5</v>
      </c>
      <c r="N7842" s="168">
        <v>957.2</v>
      </c>
    </row>
    <row r="7843" spans="1:14" x14ac:dyDescent="0.2">
      <c r="A7843" s="168">
        <v>2019</v>
      </c>
      <c r="B7843" s="168">
        <v>11</v>
      </c>
      <c r="C7843" s="168">
        <v>23</v>
      </c>
      <c r="D7843" s="168">
        <v>15</v>
      </c>
      <c r="E7843" s="168">
        <v>30</v>
      </c>
      <c r="F7843" s="168">
        <v>109</v>
      </c>
      <c r="G7843" s="168">
        <v>0</v>
      </c>
      <c r="H7843" s="168">
        <v>110</v>
      </c>
      <c r="I7843" s="168">
        <v>-4.5</v>
      </c>
      <c r="J7843" s="168">
        <v>6.1</v>
      </c>
      <c r="K7843" s="168">
        <v>270.5</v>
      </c>
      <c r="L7843" s="168">
        <v>51</v>
      </c>
      <c r="M7843" s="168">
        <v>20.9</v>
      </c>
      <c r="N7843" s="168">
        <v>956.8</v>
      </c>
    </row>
    <row r="7844" spans="1:14" x14ac:dyDescent="0.2">
      <c r="A7844" s="168">
        <v>2019</v>
      </c>
      <c r="B7844" s="168">
        <v>11</v>
      </c>
      <c r="C7844" s="168">
        <v>23</v>
      </c>
      <c r="D7844" s="168">
        <v>16</v>
      </c>
      <c r="E7844" s="168">
        <v>30</v>
      </c>
      <c r="F7844" s="168">
        <v>110</v>
      </c>
      <c r="G7844" s="168">
        <v>278</v>
      </c>
      <c r="H7844" s="168">
        <v>170</v>
      </c>
      <c r="I7844" s="168">
        <v>-4.5</v>
      </c>
      <c r="J7844" s="168">
        <v>7.3</v>
      </c>
      <c r="K7844" s="168">
        <v>273.39999999999998</v>
      </c>
      <c r="L7844" s="168">
        <v>48.9</v>
      </c>
      <c r="M7844" s="168">
        <v>21.4</v>
      </c>
      <c r="N7844" s="168">
        <v>956.9</v>
      </c>
    </row>
    <row r="7845" spans="1:14" x14ac:dyDescent="0.2">
      <c r="A7845" s="168">
        <v>2019</v>
      </c>
      <c r="B7845" s="168">
        <v>11</v>
      </c>
      <c r="C7845" s="168">
        <v>23</v>
      </c>
      <c r="D7845" s="168">
        <v>17</v>
      </c>
      <c r="E7845" s="168">
        <v>30</v>
      </c>
      <c r="F7845" s="168">
        <v>33</v>
      </c>
      <c r="G7845" s="168">
        <v>306</v>
      </c>
      <c r="H7845" s="168">
        <v>64</v>
      </c>
      <c r="I7845" s="168">
        <v>-4.5999999999999996</v>
      </c>
      <c r="J7845" s="168">
        <v>5.5</v>
      </c>
      <c r="K7845" s="168">
        <v>269.2</v>
      </c>
      <c r="L7845" s="168">
        <v>45.3</v>
      </c>
      <c r="M7845" s="168">
        <v>20.9</v>
      </c>
      <c r="N7845" s="168">
        <v>957.1</v>
      </c>
    </row>
    <row r="7846" spans="1:14" x14ac:dyDescent="0.2">
      <c r="A7846" s="168">
        <v>2019</v>
      </c>
      <c r="B7846" s="168">
        <v>11</v>
      </c>
      <c r="C7846" s="168">
        <v>23</v>
      </c>
      <c r="D7846" s="168">
        <v>18</v>
      </c>
      <c r="E7846" s="168">
        <v>30</v>
      </c>
      <c r="F7846" s="168">
        <v>0</v>
      </c>
      <c r="G7846" s="168">
        <v>0</v>
      </c>
      <c r="H7846" s="168">
        <v>0</v>
      </c>
      <c r="I7846" s="168">
        <v>-4.9000000000000004</v>
      </c>
      <c r="J7846" s="168">
        <v>2.6</v>
      </c>
      <c r="K7846" s="168">
        <v>247</v>
      </c>
      <c r="L7846" s="168">
        <v>50</v>
      </c>
      <c r="M7846" s="168">
        <v>19.399999999999999</v>
      </c>
      <c r="N7846" s="168">
        <v>957.5</v>
      </c>
    </row>
    <row r="7847" spans="1:14" x14ac:dyDescent="0.2">
      <c r="A7847" s="168">
        <v>2019</v>
      </c>
      <c r="B7847" s="168">
        <v>11</v>
      </c>
      <c r="C7847" s="168">
        <v>23</v>
      </c>
      <c r="D7847" s="168">
        <v>19</v>
      </c>
      <c r="E7847" s="168">
        <v>30</v>
      </c>
      <c r="F7847" s="168">
        <v>0</v>
      </c>
      <c r="G7847" s="168">
        <v>0</v>
      </c>
      <c r="H7847" s="168">
        <v>0</v>
      </c>
      <c r="I7847" s="168">
        <v>-5.2</v>
      </c>
      <c r="J7847" s="168">
        <v>5.8</v>
      </c>
      <c r="K7847" s="168">
        <v>216.4</v>
      </c>
      <c r="L7847" s="168">
        <v>59.2</v>
      </c>
      <c r="M7847" s="168">
        <v>18.2</v>
      </c>
      <c r="N7847" s="168">
        <v>957.7</v>
      </c>
    </row>
    <row r="7848" spans="1:14" x14ac:dyDescent="0.2">
      <c r="A7848" s="168">
        <v>2019</v>
      </c>
      <c r="B7848" s="168">
        <v>11</v>
      </c>
      <c r="C7848" s="168">
        <v>23</v>
      </c>
      <c r="D7848" s="168">
        <v>20</v>
      </c>
      <c r="E7848" s="168">
        <v>30</v>
      </c>
      <c r="F7848" s="168">
        <v>0</v>
      </c>
      <c r="G7848" s="168">
        <v>0</v>
      </c>
      <c r="H7848" s="168">
        <v>0</v>
      </c>
      <c r="I7848" s="168">
        <v>-5.4</v>
      </c>
      <c r="J7848" s="168">
        <v>6.3</v>
      </c>
      <c r="K7848" s="168">
        <v>200.3</v>
      </c>
      <c r="L7848" s="168">
        <v>55.9</v>
      </c>
      <c r="M7848" s="168">
        <v>18.2</v>
      </c>
      <c r="N7848" s="168">
        <v>957.9</v>
      </c>
    </row>
    <row r="7849" spans="1:14" x14ac:dyDescent="0.2">
      <c r="A7849" s="168">
        <v>2019</v>
      </c>
      <c r="B7849" s="168">
        <v>11</v>
      </c>
      <c r="C7849" s="168">
        <v>23</v>
      </c>
      <c r="D7849" s="168">
        <v>21</v>
      </c>
      <c r="E7849" s="168">
        <v>30</v>
      </c>
      <c r="F7849" s="168">
        <v>0</v>
      </c>
      <c r="G7849" s="168">
        <v>0</v>
      </c>
      <c r="H7849" s="168">
        <v>0</v>
      </c>
      <c r="I7849" s="168">
        <v>-5.2</v>
      </c>
      <c r="J7849" s="168">
        <v>2.2999999999999998</v>
      </c>
      <c r="K7849" s="168">
        <v>95.6</v>
      </c>
      <c r="L7849" s="168">
        <v>63.8</v>
      </c>
      <c r="M7849" s="168">
        <v>16.2</v>
      </c>
      <c r="N7849" s="168">
        <v>958.5</v>
      </c>
    </row>
    <row r="7850" spans="1:14" x14ac:dyDescent="0.2">
      <c r="A7850" s="168">
        <v>2019</v>
      </c>
      <c r="B7850" s="168">
        <v>11</v>
      </c>
      <c r="C7850" s="168">
        <v>23</v>
      </c>
      <c r="D7850" s="168">
        <v>22</v>
      </c>
      <c r="E7850" s="168">
        <v>30</v>
      </c>
      <c r="F7850" s="168">
        <v>0</v>
      </c>
      <c r="G7850" s="168">
        <v>0</v>
      </c>
      <c r="H7850" s="168">
        <v>0</v>
      </c>
      <c r="I7850" s="168">
        <v>-4.7</v>
      </c>
      <c r="J7850" s="168">
        <v>2.4</v>
      </c>
      <c r="K7850" s="168">
        <v>69.599999999999994</v>
      </c>
      <c r="L7850" s="168">
        <v>71.900000000000006</v>
      </c>
      <c r="M7850" s="168">
        <v>14.4</v>
      </c>
      <c r="N7850" s="168">
        <v>958.8</v>
      </c>
    </row>
    <row r="7851" spans="1:14" x14ac:dyDescent="0.2">
      <c r="A7851" s="168">
        <v>2019</v>
      </c>
      <c r="B7851" s="168">
        <v>11</v>
      </c>
      <c r="C7851" s="168">
        <v>23</v>
      </c>
      <c r="D7851" s="168">
        <v>23</v>
      </c>
      <c r="E7851" s="168">
        <v>30</v>
      </c>
      <c r="F7851" s="168">
        <v>0</v>
      </c>
      <c r="G7851" s="168">
        <v>0</v>
      </c>
      <c r="H7851" s="168">
        <v>0</v>
      </c>
      <c r="I7851" s="168">
        <v>-4.0999999999999996</v>
      </c>
      <c r="J7851" s="168">
        <v>2.1</v>
      </c>
      <c r="K7851" s="168">
        <v>85.1</v>
      </c>
      <c r="L7851" s="168">
        <v>76.3</v>
      </c>
      <c r="M7851" s="168">
        <v>13.1</v>
      </c>
      <c r="N7851" s="168">
        <v>959.4</v>
      </c>
    </row>
    <row r="7852" spans="1:14" x14ac:dyDescent="0.2">
      <c r="A7852" s="168">
        <v>2019</v>
      </c>
      <c r="B7852" s="168">
        <v>11</v>
      </c>
      <c r="C7852" s="168">
        <v>24</v>
      </c>
      <c r="D7852" s="168">
        <v>0</v>
      </c>
      <c r="E7852" s="168">
        <v>30</v>
      </c>
      <c r="F7852" s="168">
        <v>0</v>
      </c>
      <c r="G7852" s="168">
        <v>0</v>
      </c>
      <c r="H7852" s="168">
        <v>0</v>
      </c>
      <c r="I7852" s="168">
        <v>-3.7</v>
      </c>
      <c r="J7852" s="168">
        <v>4.5999999999999996</v>
      </c>
      <c r="K7852" s="168">
        <v>249.8</v>
      </c>
      <c r="L7852" s="168">
        <v>55.2</v>
      </c>
      <c r="M7852" s="168">
        <v>13.5</v>
      </c>
      <c r="N7852" s="168">
        <v>941</v>
      </c>
    </row>
    <row r="7853" spans="1:14" x14ac:dyDescent="0.2">
      <c r="A7853" s="168">
        <v>2019</v>
      </c>
      <c r="B7853" s="168">
        <v>11</v>
      </c>
      <c r="C7853" s="168">
        <v>24</v>
      </c>
      <c r="D7853" s="168">
        <v>1</v>
      </c>
      <c r="E7853" s="168">
        <v>30</v>
      </c>
      <c r="F7853" s="168">
        <v>0</v>
      </c>
      <c r="G7853" s="168">
        <v>0</v>
      </c>
      <c r="H7853" s="168">
        <v>0</v>
      </c>
      <c r="I7853" s="168">
        <v>-3.4</v>
      </c>
      <c r="J7853" s="168">
        <v>5.7</v>
      </c>
      <c r="K7853" s="168">
        <v>250</v>
      </c>
      <c r="L7853" s="168">
        <v>44.6</v>
      </c>
      <c r="M7853" s="168">
        <v>14.4</v>
      </c>
      <c r="N7853" s="168">
        <v>940.4</v>
      </c>
    </row>
    <row r="7854" spans="1:14" x14ac:dyDescent="0.2">
      <c r="A7854" s="168">
        <v>2019</v>
      </c>
      <c r="B7854" s="168">
        <v>11</v>
      </c>
      <c r="C7854" s="168">
        <v>24</v>
      </c>
      <c r="D7854" s="168">
        <v>2</v>
      </c>
      <c r="E7854" s="168">
        <v>30</v>
      </c>
      <c r="F7854" s="168">
        <v>0</v>
      </c>
      <c r="G7854" s="168">
        <v>0</v>
      </c>
      <c r="H7854" s="168">
        <v>0</v>
      </c>
      <c r="I7854" s="168">
        <v>-3.4</v>
      </c>
      <c r="J7854" s="168">
        <v>9</v>
      </c>
      <c r="K7854" s="168">
        <v>275.60000000000002</v>
      </c>
      <c r="L7854" s="168">
        <v>41.9</v>
      </c>
      <c r="M7854" s="168">
        <v>15.1</v>
      </c>
      <c r="N7854" s="168">
        <v>940.1</v>
      </c>
    </row>
    <row r="7855" spans="1:14" x14ac:dyDescent="0.2">
      <c r="A7855" s="168">
        <v>2019</v>
      </c>
      <c r="B7855" s="168">
        <v>11</v>
      </c>
      <c r="C7855" s="168">
        <v>24</v>
      </c>
      <c r="D7855" s="168">
        <v>3</v>
      </c>
      <c r="E7855" s="168">
        <v>30</v>
      </c>
      <c r="F7855" s="168">
        <v>0</v>
      </c>
      <c r="G7855" s="168">
        <v>0</v>
      </c>
      <c r="H7855" s="168">
        <v>0</v>
      </c>
      <c r="I7855" s="168">
        <v>-3.5</v>
      </c>
      <c r="J7855" s="168">
        <v>12.4</v>
      </c>
      <c r="K7855" s="168">
        <v>291.5</v>
      </c>
      <c r="L7855" s="168">
        <v>42.9</v>
      </c>
      <c r="M7855" s="168">
        <v>15.2</v>
      </c>
      <c r="N7855" s="168">
        <v>939.7</v>
      </c>
    </row>
    <row r="7856" spans="1:14" x14ac:dyDescent="0.2">
      <c r="A7856" s="168">
        <v>2019</v>
      </c>
      <c r="B7856" s="168">
        <v>11</v>
      </c>
      <c r="C7856" s="168">
        <v>24</v>
      </c>
      <c r="D7856" s="168">
        <v>4</v>
      </c>
      <c r="E7856" s="168">
        <v>30</v>
      </c>
      <c r="F7856" s="168">
        <v>0</v>
      </c>
      <c r="G7856" s="168">
        <v>0</v>
      </c>
      <c r="H7856" s="168">
        <v>0</v>
      </c>
      <c r="I7856" s="168">
        <v>-3.7</v>
      </c>
      <c r="J7856" s="168">
        <v>14.7</v>
      </c>
      <c r="K7856" s="168">
        <v>299.10000000000002</v>
      </c>
      <c r="L7856" s="168">
        <v>42.5</v>
      </c>
      <c r="M7856" s="168">
        <v>14.9</v>
      </c>
      <c r="N7856" s="168">
        <v>939.8</v>
      </c>
    </row>
    <row r="7857" spans="1:14" x14ac:dyDescent="0.2">
      <c r="A7857" s="168">
        <v>2019</v>
      </c>
      <c r="B7857" s="168">
        <v>11</v>
      </c>
      <c r="C7857" s="168">
        <v>24</v>
      </c>
      <c r="D7857" s="168">
        <v>5</v>
      </c>
      <c r="E7857" s="168">
        <v>30</v>
      </c>
      <c r="F7857" s="168">
        <v>0</v>
      </c>
      <c r="G7857" s="168">
        <v>0</v>
      </c>
      <c r="H7857" s="168">
        <v>0</v>
      </c>
      <c r="I7857" s="168">
        <v>-3.9</v>
      </c>
      <c r="J7857" s="168">
        <v>13.5</v>
      </c>
      <c r="K7857" s="168">
        <v>304.5</v>
      </c>
      <c r="L7857" s="168">
        <v>45.2</v>
      </c>
      <c r="M7857" s="168">
        <v>14.1</v>
      </c>
      <c r="N7857" s="168">
        <v>940.6</v>
      </c>
    </row>
    <row r="7858" spans="1:14" x14ac:dyDescent="0.2">
      <c r="A7858" s="168">
        <v>2019</v>
      </c>
      <c r="B7858" s="168">
        <v>11</v>
      </c>
      <c r="C7858" s="168">
        <v>24</v>
      </c>
      <c r="D7858" s="168">
        <v>6</v>
      </c>
      <c r="E7858" s="168">
        <v>30</v>
      </c>
      <c r="F7858" s="168">
        <v>0</v>
      </c>
      <c r="G7858" s="168">
        <v>0</v>
      </c>
      <c r="H7858" s="168">
        <v>0</v>
      </c>
      <c r="I7858" s="168">
        <v>-4.0999999999999996</v>
      </c>
      <c r="J7858" s="168">
        <v>10.9</v>
      </c>
      <c r="K7858" s="168">
        <v>289</v>
      </c>
      <c r="L7858" s="168">
        <v>51.9</v>
      </c>
      <c r="M7858" s="168">
        <v>13.2</v>
      </c>
      <c r="N7858" s="168">
        <v>941.5</v>
      </c>
    </row>
    <row r="7859" spans="1:14" x14ac:dyDescent="0.2">
      <c r="A7859" s="168">
        <v>2019</v>
      </c>
      <c r="B7859" s="168">
        <v>11</v>
      </c>
      <c r="C7859" s="168">
        <v>24</v>
      </c>
      <c r="D7859" s="168">
        <v>7</v>
      </c>
      <c r="E7859" s="168">
        <v>30</v>
      </c>
      <c r="F7859" s="168">
        <v>0</v>
      </c>
      <c r="G7859" s="168">
        <v>0</v>
      </c>
      <c r="H7859" s="168">
        <v>0</v>
      </c>
      <c r="I7859" s="168">
        <v>-4.0999999999999996</v>
      </c>
      <c r="J7859" s="168">
        <v>7.3</v>
      </c>
      <c r="K7859" s="168">
        <v>277.3</v>
      </c>
      <c r="L7859" s="168">
        <v>58.3</v>
      </c>
      <c r="M7859" s="168">
        <v>12.1</v>
      </c>
      <c r="N7859" s="168">
        <v>942.9</v>
      </c>
    </row>
    <row r="7860" spans="1:14" x14ac:dyDescent="0.2">
      <c r="A7860" s="168">
        <v>2019</v>
      </c>
      <c r="B7860" s="168">
        <v>11</v>
      </c>
      <c r="C7860" s="168">
        <v>24</v>
      </c>
      <c r="D7860" s="168">
        <v>8</v>
      </c>
      <c r="E7860" s="168">
        <v>30</v>
      </c>
      <c r="F7860" s="168">
        <v>23</v>
      </c>
      <c r="G7860" s="168">
        <v>360</v>
      </c>
      <c r="H7860" s="168">
        <v>66</v>
      </c>
      <c r="I7860" s="168">
        <v>-3.9</v>
      </c>
      <c r="J7860" s="168">
        <v>7.2</v>
      </c>
      <c r="K7860" s="168">
        <v>262.5</v>
      </c>
      <c r="L7860" s="168">
        <v>58.3</v>
      </c>
      <c r="M7860" s="168">
        <v>11.7</v>
      </c>
      <c r="N7860" s="168">
        <v>943.9</v>
      </c>
    </row>
    <row r="7861" spans="1:14" x14ac:dyDescent="0.2">
      <c r="A7861" s="168">
        <v>2019</v>
      </c>
      <c r="B7861" s="168">
        <v>11</v>
      </c>
      <c r="C7861" s="168">
        <v>24</v>
      </c>
      <c r="D7861" s="168">
        <v>9</v>
      </c>
      <c r="E7861" s="168">
        <v>30</v>
      </c>
      <c r="F7861" s="168">
        <v>48</v>
      </c>
      <c r="G7861" s="168">
        <v>713</v>
      </c>
      <c r="H7861" s="168">
        <v>236</v>
      </c>
      <c r="I7861" s="168">
        <v>-4.4000000000000004</v>
      </c>
      <c r="J7861" s="168">
        <v>9.6999999999999993</v>
      </c>
      <c r="K7861" s="168">
        <v>274.8</v>
      </c>
      <c r="L7861" s="168">
        <v>50.4</v>
      </c>
      <c r="M7861" s="168">
        <v>13.3</v>
      </c>
      <c r="N7861" s="168">
        <v>944.4</v>
      </c>
    </row>
    <row r="7862" spans="1:14" x14ac:dyDescent="0.2">
      <c r="A7862" s="168">
        <v>2019</v>
      </c>
      <c r="B7862" s="168">
        <v>11</v>
      </c>
      <c r="C7862" s="168">
        <v>24</v>
      </c>
      <c r="D7862" s="168">
        <v>10</v>
      </c>
      <c r="E7862" s="168">
        <v>30</v>
      </c>
      <c r="F7862" s="168">
        <v>61</v>
      </c>
      <c r="G7862" s="168">
        <v>843</v>
      </c>
      <c r="H7862" s="168">
        <v>396</v>
      </c>
      <c r="I7862" s="168">
        <v>-5.8</v>
      </c>
      <c r="J7862" s="168">
        <v>10.9</v>
      </c>
      <c r="K7862" s="168">
        <v>286.89999999999998</v>
      </c>
      <c r="L7862" s="168">
        <v>39.5</v>
      </c>
      <c r="M7862" s="168">
        <v>14.6</v>
      </c>
      <c r="N7862" s="168">
        <v>944.7</v>
      </c>
    </row>
    <row r="7863" spans="1:14" x14ac:dyDescent="0.2">
      <c r="A7863" s="168">
        <v>2019</v>
      </c>
      <c r="B7863" s="168">
        <v>11</v>
      </c>
      <c r="C7863" s="168">
        <v>24</v>
      </c>
      <c r="D7863" s="168">
        <v>11</v>
      </c>
      <c r="E7863" s="168">
        <v>30</v>
      </c>
      <c r="F7863" s="168">
        <v>67</v>
      </c>
      <c r="G7863" s="168">
        <v>909</v>
      </c>
      <c r="H7863" s="168">
        <v>514</v>
      </c>
      <c r="I7863" s="168">
        <v>-7.4</v>
      </c>
      <c r="J7863" s="168">
        <v>2.9</v>
      </c>
      <c r="K7863" s="168">
        <v>198</v>
      </c>
      <c r="L7863" s="168">
        <v>36.299999999999997</v>
      </c>
      <c r="M7863" s="168">
        <v>15.2</v>
      </c>
      <c r="N7863" s="168">
        <v>944.4</v>
      </c>
    </row>
    <row r="7864" spans="1:14" x14ac:dyDescent="0.2">
      <c r="A7864" s="168">
        <v>2019</v>
      </c>
      <c r="B7864" s="168">
        <v>11</v>
      </c>
      <c r="C7864" s="168">
        <v>24</v>
      </c>
      <c r="D7864" s="168">
        <v>12</v>
      </c>
      <c r="E7864" s="168">
        <v>30</v>
      </c>
      <c r="F7864" s="168">
        <v>73</v>
      </c>
      <c r="G7864" s="168">
        <v>930</v>
      </c>
      <c r="H7864" s="168">
        <v>574</v>
      </c>
      <c r="I7864" s="168">
        <v>-8.6999999999999993</v>
      </c>
      <c r="J7864" s="168">
        <v>0</v>
      </c>
      <c r="K7864" s="168">
        <v>296.3</v>
      </c>
      <c r="L7864" s="168">
        <v>33.200000000000003</v>
      </c>
      <c r="M7864" s="168">
        <v>15.7</v>
      </c>
      <c r="N7864" s="168">
        <v>944.8</v>
      </c>
    </row>
    <row r="7865" spans="1:14" x14ac:dyDescent="0.2">
      <c r="A7865" s="168">
        <v>2019</v>
      </c>
      <c r="B7865" s="168">
        <v>11</v>
      </c>
      <c r="C7865" s="168">
        <v>24</v>
      </c>
      <c r="D7865" s="168">
        <v>13</v>
      </c>
      <c r="E7865" s="168">
        <v>30</v>
      </c>
      <c r="F7865" s="168">
        <v>100</v>
      </c>
      <c r="G7865" s="168">
        <v>755</v>
      </c>
      <c r="H7865" s="168">
        <v>506</v>
      </c>
      <c r="I7865" s="168">
        <v>-9.6</v>
      </c>
      <c r="J7865" s="168">
        <v>0.3</v>
      </c>
      <c r="K7865" s="168">
        <v>186.1</v>
      </c>
      <c r="L7865" s="168">
        <v>34.5</v>
      </c>
      <c r="M7865" s="168">
        <v>16.5</v>
      </c>
      <c r="N7865" s="168">
        <v>946.9</v>
      </c>
    </row>
    <row r="7866" spans="1:14" x14ac:dyDescent="0.2">
      <c r="A7866" s="168">
        <v>2019</v>
      </c>
      <c r="B7866" s="168">
        <v>11</v>
      </c>
      <c r="C7866" s="168">
        <v>24</v>
      </c>
      <c r="D7866" s="168">
        <v>14</v>
      </c>
      <c r="E7866" s="168">
        <v>30</v>
      </c>
      <c r="F7866" s="168">
        <v>171</v>
      </c>
      <c r="G7866" s="168">
        <v>0</v>
      </c>
      <c r="H7866" s="168">
        <v>173</v>
      </c>
      <c r="I7866" s="168">
        <v>-10.199999999999999</v>
      </c>
      <c r="J7866" s="168">
        <v>2.2999999999999998</v>
      </c>
      <c r="K7866" s="168">
        <v>151.4</v>
      </c>
      <c r="L7866" s="168">
        <v>54.5</v>
      </c>
      <c r="M7866" s="168">
        <v>19.5</v>
      </c>
      <c r="N7866" s="168">
        <v>957.2</v>
      </c>
    </row>
    <row r="7867" spans="1:14" x14ac:dyDescent="0.2">
      <c r="A7867" s="168">
        <v>2019</v>
      </c>
      <c r="B7867" s="168">
        <v>11</v>
      </c>
      <c r="C7867" s="168">
        <v>24</v>
      </c>
      <c r="D7867" s="168">
        <v>15</v>
      </c>
      <c r="E7867" s="168">
        <v>30</v>
      </c>
      <c r="F7867" s="168">
        <v>109</v>
      </c>
      <c r="G7867" s="168">
        <v>0</v>
      </c>
      <c r="H7867" s="168">
        <v>110</v>
      </c>
      <c r="I7867" s="168">
        <v>-10.4</v>
      </c>
      <c r="J7867" s="168">
        <v>6.1</v>
      </c>
      <c r="K7867" s="168">
        <v>270.5</v>
      </c>
      <c r="L7867" s="168">
        <v>51</v>
      </c>
      <c r="M7867" s="168">
        <v>20.9</v>
      </c>
      <c r="N7867" s="168">
        <v>956.8</v>
      </c>
    </row>
    <row r="7868" spans="1:14" x14ac:dyDescent="0.2">
      <c r="A7868" s="168">
        <v>2019</v>
      </c>
      <c r="B7868" s="168">
        <v>11</v>
      </c>
      <c r="C7868" s="168">
        <v>24</v>
      </c>
      <c r="D7868" s="168">
        <v>16</v>
      </c>
      <c r="E7868" s="168">
        <v>30</v>
      </c>
      <c r="F7868" s="168">
        <v>110</v>
      </c>
      <c r="G7868" s="168">
        <v>278</v>
      </c>
      <c r="H7868" s="168">
        <v>170</v>
      </c>
      <c r="I7868" s="168">
        <v>-10.3</v>
      </c>
      <c r="J7868" s="168">
        <v>7.3</v>
      </c>
      <c r="K7868" s="168">
        <v>273.39999999999998</v>
      </c>
      <c r="L7868" s="168">
        <v>48.9</v>
      </c>
      <c r="M7868" s="168">
        <v>21.4</v>
      </c>
      <c r="N7868" s="168">
        <v>956.9</v>
      </c>
    </row>
    <row r="7869" spans="1:14" x14ac:dyDescent="0.2">
      <c r="A7869" s="168">
        <v>2019</v>
      </c>
      <c r="B7869" s="168">
        <v>11</v>
      </c>
      <c r="C7869" s="168">
        <v>24</v>
      </c>
      <c r="D7869" s="168">
        <v>17</v>
      </c>
      <c r="E7869" s="168">
        <v>30</v>
      </c>
      <c r="F7869" s="168">
        <v>33</v>
      </c>
      <c r="G7869" s="168">
        <v>306</v>
      </c>
      <c r="H7869" s="168">
        <v>64</v>
      </c>
      <c r="I7869" s="168">
        <v>-10.1</v>
      </c>
      <c r="J7869" s="168">
        <v>5.5</v>
      </c>
      <c r="K7869" s="168">
        <v>269.2</v>
      </c>
      <c r="L7869" s="168">
        <v>45.3</v>
      </c>
      <c r="M7869" s="168">
        <v>20.9</v>
      </c>
      <c r="N7869" s="168">
        <v>957.1</v>
      </c>
    </row>
    <row r="7870" spans="1:14" x14ac:dyDescent="0.2">
      <c r="A7870" s="168">
        <v>2019</v>
      </c>
      <c r="B7870" s="168">
        <v>11</v>
      </c>
      <c r="C7870" s="168">
        <v>24</v>
      </c>
      <c r="D7870" s="168">
        <v>18</v>
      </c>
      <c r="E7870" s="168">
        <v>30</v>
      </c>
      <c r="F7870" s="168">
        <v>0</v>
      </c>
      <c r="G7870" s="168">
        <v>0</v>
      </c>
      <c r="H7870" s="168">
        <v>0</v>
      </c>
      <c r="I7870" s="168">
        <v>-9.9</v>
      </c>
      <c r="J7870" s="168">
        <v>2.6</v>
      </c>
      <c r="K7870" s="168">
        <v>247</v>
      </c>
      <c r="L7870" s="168">
        <v>50</v>
      </c>
      <c r="M7870" s="168">
        <v>19.399999999999999</v>
      </c>
      <c r="N7870" s="168">
        <v>957.5</v>
      </c>
    </row>
    <row r="7871" spans="1:14" x14ac:dyDescent="0.2">
      <c r="A7871" s="168">
        <v>2019</v>
      </c>
      <c r="B7871" s="168">
        <v>11</v>
      </c>
      <c r="C7871" s="168">
        <v>24</v>
      </c>
      <c r="D7871" s="168">
        <v>19</v>
      </c>
      <c r="E7871" s="168">
        <v>30</v>
      </c>
      <c r="F7871" s="168">
        <v>0</v>
      </c>
      <c r="G7871" s="168">
        <v>0</v>
      </c>
      <c r="H7871" s="168">
        <v>0</v>
      </c>
      <c r="I7871" s="168">
        <v>-9.8000000000000007</v>
      </c>
      <c r="J7871" s="168">
        <v>5.8</v>
      </c>
      <c r="K7871" s="168">
        <v>216.4</v>
      </c>
      <c r="L7871" s="168">
        <v>59.2</v>
      </c>
      <c r="M7871" s="168">
        <v>18.2</v>
      </c>
      <c r="N7871" s="168">
        <v>957.7</v>
      </c>
    </row>
    <row r="7872" spans="1:14" x14ac:dyDescent="0.2">
      <c r="A7872" s="168">
        <v>2019</v>
      </c>
      <c r="B7872" s="168">
        <v>11</v>
      </c>
      <c r="C7872" s="168">
        <v>24</v>
      </c>
      <c r="D7872" s="168">
        <v>20</v>
      </c>
      <c r="E7872" s="168">
        <v>30</v>
      </c>
      <c r="F7872" s="168">
        <v>0</v>
      </c>
      <c r="G7872" s="168">
        <v>0</v>
      </c>
      <c r="H7872" s="168">
        <v>0</v>
      </c>
      <c r="I7872" s="168">
        <v>-9.6999999999999993</v>
      </c>
      <c r="J7872" s="168">
        <v>6.3</v>
      </c>
      <c r="K7872" s="168">
        <v>200.3</v>
      </c>
      <c r="L7872" s="168">
        <v>55.9</v>
      </c>
      <c r="M7872" s="168">
        <v>18.2</v>
      </c>
      <c r="N7872" s="168">
        <v>957.9</v>
      </c>
    </row>
    <row r="7873" spans="1:14" x14ac:dyDescent="0.2">
      <c r="A7873" s="168">
        <v>2019</v>
      </c>
      <c r="B7873" s="168">
        <v>11</v>
      </c>
      <c r="C7873" s="168">
        <v>24</v>
      </c>
      <c r="D7873" s="168">
        <v>21</v>
      </c>
      <c r="E7873" s="168">
        <v>30</v>
      </c>
      <c r="F7873" s="168">
        <v>0</v>
      </c>
      <c r="G7873" s="168">
        <v>0</v>
      </c>
      <c r="H7873" s="168">
        <v>0</v>
      </c>
      <c r="I7873" s="168">
        <v>-9.6</v>
      </c>
      <c r="J7873" s="168">
        <v>2.2999999999999998</v>
      </c>
      <c r="K7873" s="168">
        <v>95.6</v>
      </c>
      <c r="L7873" s="168">
        <v>63.8</v>
      </c>
      <c r="M7873" s="168">
        <v>16.2</v>
      </c>
      <c r="N7873" s="168">
        <v>958.5</v>
      </c>
    </row>
    <row r="7874" spans="1:14" x14ac:dyDescent="0.2">
      <c r="A7874" s="168">
        <v>2019</v>
      </c>
      <c r="B7874" s="168">
        <v>11</v>
      </c>
      <c r="C7874" s="168">
        <v>24</v>
      </c>
      <c r="D7874" s="168">
        <v>22</v>
      </c>
      <c r="E7874" s="168">
        <v>30</v>
      </c>
      <c r="F7874" s="168">
        <v>0</v>
      </c>
      <c r="G7874" s="168">
        <v>0</v>
      </c>
      <c r="H7874" s="168">
        <v>0</v>
      </c>
      <c r="I7874" s="168">
        <v>-9.6</v>
      </c>
      <c r="J7874" s="168">
        <v>2.4</v>
      </c>
      <c r="K7874" s="168">
        <v>69.599999999999994</v>
      </c>
      <c r="L7874" s="168">
        <v>71.900000000000006</v>
      </c>
      <c r="M7874" s="168">
        <v>14.4</v>
      </c>
      <c r="N7874" s="168">
        <v>958.8</v>
      </c>
    </row>
    <row r="7875" spans="1:14" x14ac:dyDescent="0.2">
      <c r="A7875" s="168">
        <v>2019</v>
      </c>
      <c r="B7875" s="168">
        <v>11</v>
      </c>
      <c r="C7875" s="168">
        <v>24</v>
      </c>
      <c r="D7875" s="168">
        <v>23</v>
      </c>
      <c r="E7875" s="168">
        <v>30</v>
      </c>
      <c r="F7875" s="168">
        <v>0</v>
      </c>
      <c r="G7875" s="168">
        <v>0</v>
      </c>
      <c r="H7875" s="168">
        <v>0</v>
      </c>
      <c r="I7875" s="168">
        <v>-9.6</v>
      </c>
      <c r="J7875" s="168">
        <v>2.1</v>
      </c>
      <c r="K7875" s="168">
        <v>85.1</v>
      </c>
      <c r="L7875" s="168">
        <v>76.3</v>
      </c>
      <c r="M7875" s="168">
        <v>13.1</v>
      </c>
      <c r="N7875" s="168">
        <v>959.4</v>
      </c>
    </row>
    <row r="7876" spans="1:14" x14ac:dyDescent="0.2">
      <c r="A7876" s="168">
        <v>2019</v>
      </c>
      <c r="B7876" s="168">
        <v>11</v>
      </c>
      <c r="C7876" s="168">
        <v>25</v>
      </c>
      <c r="D7876" s="168">
        <v>0</v>
      </c>
      <c r="E7876" s="168">
        <v>30</v>
      </c>
      <c r="F7876" s="168">
        <v>0</v>
      </c>
      <c r="G7876" s="168">
        <v>0</v>
      </c>
      <c r="H7876" s="168">
        <v>0</v>
      </c>
      <c r="I7876" s="168">
        <v>-9.5</v>
      </c>
      <c r="J7876" s="168">
        <v>2.1</v>
      </c>
      <c r="K7876" s="168">
        <v>85.1</v>
      </c>
      <c r="L7876" s="168">
        <v>76.3</v>
      </c>
      <c r="M7876" s="168">
        <v>13.1</v>
      </c>
      <c r="N7876" s="168">
        <v>959.4</v>
      </c>
    </row>
    <row r="7877" spans="1:14" x14ac:dyDescent="0.2">
      <c r="A7877" s="168">
        <v>2019</v>
      </c>
      <c r="B7877" s="168">
        <v>11</v>
      </c>
      <c r="C7877" s="168">
        <v>25</v>
      </c>
      <c r="D7877" s="168">
        <v>1</v>
      </c>
      <c r="E7877" s="168">
        <v>30</v>
      </c>
      <c r="F7877" s="168">
        <v>0</v>
      </c>
      <c r="G7877" s="168">
        <v>0</v>
      </c>
      <c r="H7877" s="168">
        <v>0</v>
      </c>
      <c r="I7877" s="168">
        <v>-9.5</v>
      </c>
      <c r="J7877" s="168">
        <v>4.5999999999999996</v>
      </c>
      <c r="K7877" s="168">
        <v>249.8</v>
      </c>
      <c r="L7877" s="168">
        <v>55.2</v>
      </c>
      <c r="M7877" s="168">
        <v>13.5</v>
      </c>
      <c r="N7877" s="168">
        <v>941</v>
      </c>
    </row>
    <row r="7878" spans="1:14" x14ac:dyDescent="0.2">
      <c r="A7878" s="168">
        <v>2019</v>
      </c>
      <c r="B7878" s="168">
        <v>11</v>
      </c>
      <c r="C7878" s="168">
        <v>25</v>
      </c>
      <c r="D7878" s="168">
        <v>2</v>
      </c>
      <c r="E7878" s="168">
        <v>30</v>
      </c>
      <c r="F7878" s="168">
        <v>0</v>
      </c>
      <c r="G7878" s="168">
        <v>0</v>
      </c>
      <c r="H7878" s="168">
        <v>0</v>
      </c>
      <c r="I7878" s="168">
        <v>-9.5</v>
      </c>
      <c r="J7878" s="168">
        <v>5.7</v>
      </c>
      <c r="K7878" s="168">
        <v>250</v>
      </c>
      <c r="L7878" s="168">
        <v>44.6</v>
      </c>
      <c r="M7878" s="168">
        <v>14.4</v>
      </c>
      <c r="N7878" s="168">
        <v>940.4</v>
      </c>
    </row>
    <row r="7879" spans="1:14" x14ac:dyDescent="0.2">
      <c r="A7879" s="168">
        <v>2019</v>
      </c>
      <c r="B7879" s="168">
        <v>11</v>
      </c>
      <c r="C7879" s="168">
        <v>25</v>
      </c>
      <c r="D7879" s="168">
        <v>3</v>
      </c>
      <c r="E7879" s="168">
        <v>30</v>
      </c>
      <c r="F7879" s="168">
        <v>0</v>
      </c>
      <c r="G7879" s="168">
        <v>0</v>
      </c>
      <c r="H7879" s="168">
        <v>0</v>
      </c>
      <c r="I7879" s="168">
        <v>-9.4</v>
      </c>
      <c r="J7879" s="168">
        <v>9</v>
      </c>
      <c r="K7879" s="168">
        <v>275.60000000000002</v>
      </c>
      <c r="L7879" s="168">
        <v>41.9</v>
      </c>
      <c r="M7879" s="168">
        <v>15.1</v>
      </c>
      <c r="N7879" s="168">
        <v>940.1</v>
      </c>
    </row>
    <row r="7880" spans="1:14" x14ac:dyDescent="0.2">
      <c r="A7880" s="168">
        <v>2019</v>
      </c>
      <c r="B7880" s="168">
        <v>11</v>
      </c>
      <c r="C7880" s="168">
        <v>25</v>
      </c>
      <c r="D7880" s="168">
        <v>4</v>
      </c>
      <c r="E7880" s="168">
        <v>30</v>
      </c>
      <c r="F7880" s="168">
        <v>0</v>
      </c>
      <c r="G7880" s="168">
        <v>0</v>
      </c>
      <c r="H7880" s="168">
        <v>0</v>
      </c>
      <c r="I7880" s="168">
        <v>-9.4</v>
      </c>
      <c r="J7880" s="168">
        <v>12.4</v>
      </c>
      <c r="K7880" s="168">
        <v>291.5</v>
      </c>
      <c r="L7880" s="168">
        <v>42.9</v>
      </c>
      <c r="M7880" s="168">
        <v>15.2</v>
      </c>
      <c r="N7880" s="168">
        <v>939.7</v>
      </c>
    </row>
    <row r="7881" spans="1:14" x14ac:dyDescent="0.2">
      <c r="A7881" s="168">
        <v>2019</v>
      </c>
      <c r="B7881" s="168">
        <v>11</v>
      </c>
      <c r="C7881" s="168">
        <v>25</v>
      </c>
      <c r="D7881" s="168">
        <v>5</v>
      </c>
      <c r="E7881" s="168">
        <v>30</v>
      </c>
      <c r="F7881" s="168">
        <v>0</v>
      </c>
      <c r="G7881" s="168">
        <v>0</v>
      </c>
      <c r="H7881" s="168">
        <v>0</v>
      </c>
      <c r="I7881" s="168">
        <v>-9.3000000000000007</v>
      </c>
      <c r="J7881" s="168">
        <v>14.7</v>
      </c>
      <c r="K7881" s="168">
        <v>299.10000000000002</v>
      </c>
      <c r="L7881" s="168">
        <v>42.5</v>
      </c>
      <c r="M7881" s="168">
        <v>14.9</v>
      </c>
      <c r="N7881" s="168">
        <v>939.8</v>
      </c>
    </row>
    <row r="7882" spans="1:14" x14ac:dyDescent="0.2">
      <c r="A7882" s="168">
        <v>2019</v>
      </c>
      <c r="B7882" s="168">
        <v>11</v>
      </c>
      <c r="C7882" s="168">
        <v>25</v>
      </c>
      <c r="D7882" s="168">
        <v>6</v>
      </c>
      <c r="E7882" s="168">
        <v>30</v>
      </c>
      <c r="F7882" s="168">
        <v>0</v>
      </c>
      <c r="G7882" s="168">
        <v>0</v>
      </c>
      <c r="H7882" s="168">
        <v>0</v>
      </c>
      <c r="I7882" s="168">
        <v>-9.1999999999999993</v>
      </c>
      <c r="J7882" s="168">
        <v>13.5</v>
      </c>
      <c r="K7882" s="168">
        <v>304.5</v>
      </c>
      <c r="L7882" s="168">
        <v>45.2</v>
      </c>
      <c r="M7882" s="168">
        <v>14.1</v>
      </c>
      <c r="N7882" s="168">
        <v>940.6</v>
      </c>
    </row>
    <row r="7883" spans="1:14" x14ac:dyDescent="0.2">
      <c r="A7883" s="168">
        <v>2019</v>
      </c>
      <c r="B7883" s="168">
        <v>11</v>
      </c>
      <c r="C7883" s="168">
        <v>25</v>
      </c>
      <c r="D7883" s="168">
        <v>7</v>
      </c>
      <c r="E7883" s="168">
        <v>30</v>
      </c>
      <c r="F7883" s="168">
        <v>0</v>
      </c>
      <c r="G7883" s="168">
        <v>0</v>
      </c>
      <c r="H7883" s="168">
        <v>0</v>
      </c>
      <c r="I7883" s="168">
        <v>-9</v>
      </c>
      <c r="J7883" s="168">
        <v>10.9</v>
      </c>
      <c r="K7883" s="168">
        <v>289</v>
      </c>
      <c r="L7883" s="168">
        <v>51.9</v>
      </c>
      <c r="M7883" s="168">
        <v>13.2</v>
      </c>
      <c r="N7883" s="168">
        <v>941.5</v>
      </c>
    </row>
    <row r="7884" spans="1:14" x14ac:dyDescent="0.2">
      <c r="A7884" s="168">
        <v>2019</v>
      </c>
      <c r="B7884" s="168">
        <v>11</v>
      </c>
      <c r="C7884" s="168">
        <v>25</v>
      </c>
      <c r="D7884" s="168">
        <v>8</v>
      </c>
      <c r="E7884" s="168">
        <v>30</v>
      </c>
      <c r="F7884" s="168">
        <v>0</v>
      </c>
      <c r="G7884" s="168">
        <v>0</v>
      </c>
      <c r="H7884" s="168">
        <v>0</v>
      </c>
      <c r="I7884" s="168">
        <v>-8.9</v>
      </c>
      <c r="J7884" s="168">
        <v>7.3</v>
      </c>
      <c r="K7884" s="168">
        <v>277.3</v>
      </c>
      <c r="L7884" s="168">
        <v>58.3</v>
      </c>
      <c r="M7884" s="168">
        <v>12.1</v>
      </c>
      <c r="N7884" s="168">
        <v>942.9</v>
      </c>
    </row>
    <row r="7885" spans="1:14" x14ac:dyDescent="0.2">
      <c r="A7885" s="168">
        <v>2019</v>
      </c>
      <c r="B7885" s="168">
        <v>11</v>
      </c>
      <c r="C7885" s="168">
        <v>25</v>
      </c>
      <c r="D7885" s="168">
        <v>9</v>
      </c>
      <c r="E7885" s="168">
        <v>30</v>
      </c>
      <c r="F7885" s="168">
        <v>23</v>
      </c>
      <c r="G7885" s="168">
        <v>360</v>
      </c>
      <c r="H7885" s="168">
        <v>66</v>
      </c>
      <c r="I7885" s="168">
        <v>-8.9</v>
      </c>
      <c r="J7885" s="168">
        <v>7.2</v>
      </c>
      <c r="K7885" s="168">
        <v>262.5</v>
      </c>
      <c r="L7885" s="168">
        <v>58.3</v>
      </c>
      <c r="M7885" s="168">
        <v>11.7</v>
      </c>
      <c r="N7885" s="168">
        <v>943.9</v>
      </c>
    </row>
    <row r="7886" spans="1:14" x14ac:dyDescent="0.2">
      <c r="A7886" s="168">
        <v>2019</v>
      </c>
      <c r="B7886" s="168">
        <v>11</v>
      </c>
      <c r="C7886" s="168">
        <v>25</v>
      </c>
      <c r="D7886" s="168">
        <v>10</v>
      </c>
      <c r="E7886" s="168">
        <v>30</v>
      </c>
      <c r="F7886" s="168">
        <v>48</v>
      </c>
      <c r="G7886" s="168">
        <v>713</v>
      </c>
      <c r="H7886" s="168">
        <v>236</v>
      </c>
      <c r="I7886" s="168">
        <v>-9.1</v>
      </c>
      <c r="J7886" s="168">
        <v>9.6999999999999993</v>
      </c>
      <c r="K7886" s="168">
        <v>274.8</v>
      </c>
      <c r="L7886" s="168">
        <v>50.4</v>
      </c>
      <c r="M7886" s="168">
        <v>13.3</v>
      </c>
      <c r="N7886" s="168">
        <v>944.4</v>
      </c>
    </row>
    <row r="7887" spans="1:14" x14ac:dyDescent="0.2">
      <c r="A7887" s="168">
        <v>2019</v>
      </c>
      <c r="B7887" s="168">
        <v>11</v>
      </c>
      <c r="C7887" s="168">
        <v>25</v>
      </c>
      <c r="D7887" s="168">
        <v>11</v>
      </c>
      <c r="E7887" s="168">
        <v>30</v>
      </c>
      <c r="F7887" s="168">
        <v>61</v>
      </c>
      <c r="G7887" s="168">
        <v>843</v>
      </c>
      <c r="H7887" s="168">
        <v>396</v>
      </c>
      <c r="I7887" s="168">
        <v>-8.6</v>
      </c>
      <c r="J7887" s="168">
        <v>10.9</v>
      </c>
      <c r="K7887" s="168">
        <v>286.89999999999998</v>
      </c>
      <c r="L7887" s="168">
        <v>39.5</v>
      </c>
      <c r="M7887" s="168">
        <v>14.6</v>
      </c>
      <c r="N7887" s="168">
        <v>944.7</v>
      </c>
    </row>
    <row r="7888" spans="1:14" x14ac:dyDescent="0.2">
      <c r="A7888" s="168">
        <v>2019</v>
      </c>
      <c r="B7888" s="168">
        <v>11</v>
      </c>
      <c r="C7888" s="168">
        <v>25</v>
      </c>
      <c r="D7888" s="168">
        <v>12</v>
      </c>
      <c r="E7888" s="168">
        <v>30</v>
      </c>
      <c r="F7888" s="168">
        <v>67</v>
      </c>
      <c r="G7888" s="168">
        <v>909</v>
      </c>
      <c r="H7888" s="168">
        <v>514</v>
      </c>
      <c r="I7888" s="168">
        <v>-7.7</v>
      </c>
      <c r="J7888" s="168">
        <v>2.9</v>
      </c>
      <c r="K7888" s="168">
        <v>198</v>
      </c>
      <c r="L7888" s="168">
        <v>36.299999999999997</v>
      </c>
      <c r="M7888" s="168">
        <v>15.2</v>
      </c>
      <c r="N7888" s="168">
        <v>944.4</v>
      </c>
    </row>
    <row r="7889" spans="1:14" x14ac:dyDescent="0.2">
      <c r="A7889" s="168">
        <v>2019</v>
      </c>
      <c r="B7889" s="168">
        <v>11</v>
      </c>
      <c r="C7889" s="168">
        <v>25</v>
      </c>
      <c r="D7889" s="168">
        <v>13</v>
      </c>
      <c r="E7889" s="168">
        <v>30</v>
      </c>
      <c r="F7889" s="168">
        <v>73</v>
      </c>
      <c r="G7889" s="168">
        <v>930</v>
      </c>
      <c r="H7889" s="168">
        <v>574</v>
      </c>
      <c r="I7889" s="168">
        <v>-6.8</v>
      </c>
      <c r="J7889" s="168">
        <v>0</v>
      </c>
      <c r="K7889" s="168">
        <v>296.3</v>
      </c>
      <c r="L7889" s="168">
        <v>33.200000000000003</v>
      </c>
      <c r="M7889" s="168">
        <v>15.7</v>
      </c>
      <c r="N7889" s="168">
        <v>944.8</v>
      </c>
    </row>
    <row r="7890" spans="1:14" x14ac:dyDescent="0.2">
      <c r="A7890" s="168">
        <v>2019</v>
      </c>
      <c r="B7890" s="168">
        <v>11</v>
      </c>
      <c r="C7890" s="168">
        <v>25</v>
      </c>
      <c r="D7890" s="168">
        <v>14</v>
      </c>
      <c r="E7890" s="168">
        <v>30</v>
      </c>
      <c r="F7890" s="168">
        <v>171</v>
      </c>
      <c r="G7890" s="168">
        <v>0</v>
      </c>
      <c r="H7890" s="168">
        <v>173</v>
      </c>
      <c r="I7890" s="168">
        <v>-6.1</v>
      </c>
      <c r="J7890" s="168">
        <v>2.2999999999999998</v>
      </c>
      <c r="K7890" s="168">
        <v>151.4</v>
      </c>
      <c r="L7890" s="168">
        <v>54.5</v>
      </c>
      <c r="M7890" s="168">
        <v>19.5</v>
      </c>
      <c r="N7890" s="168">
        <v>957.2</v>
      </c>
    </row>
    <row r="7891" spans="1:14" x14ac:dyDescent="0.2">
      <c r="A7891" s="168">
        <v>2019</v>
      </c>
      <c r="B7891" s="168">
        <v>11</v>
      </c>
      <c r="C7891" s="168">
        <v>25</v>
      </c>
      <c r="D7891" s="168">
        <v>15</v>
      </c>
      <c r="E7891" s="168">
        <v>30</v>
      </c>
      <c r="F7891" s="168">
        <v>109</v>
      </c>
      <c r="G7891" s="168">
        <v>0</v>
      </c>
      <c r="H7891" s="168">
        <v>110</v>
      </c>
      <c r="I7891" s="168">
        <v>-5.5</v>
      </c>
      <c r="J7891" s="168">
        <v>6.1</v>
      </c>
      <c r="K7891" s="168">
        <v>270.5</v>
      </c>
      <c r="L7891" s="168">
        <v>51</v>
      </c>
      <c r="M7891" s="168">
        <v>20.9</v>
      </c>
      <c r="N7891" s="168">
        <v>956.8</v>
      </c>
    </row>
    <row r="7892" spans="1:14" x14ac:dyDescent="0.2">
      <c r="A7892" s="168">
        <v>2019</v>
      </c>
      <c r="B7892" s="168">
        <v>11</v>
      </c>
      <c r="C7892" s="168">
        <v>25</v>
      </c>
      <c r="D7892" s="168">
        <v>16</v>
      </c>
      <c r="E7892" s="168">
        <v>30</v>
      </c>
      <c r="F7892" s="168">
        <v>110</v>
      </c>
      <c r="G7892" s="168">
        <v>278</v>
      </c>
      <c r="H7892" s="168">
        <v>170</v>
      </c>
      <c r="I7892" s="168">
        <v>-5.3</v>
      </c>
      <c r="J7892" s="168">
        <v>7.3</v>
      </c>
      <c r="K7892" s="168">
        <v>273.39999999999998</v>
      </c>
      <c r="L7892" s="168">
        <v>48.9</v>
      </c>
      <c r="M7892" s="168">
        <v>21.4</v>
      </c>
      <c r="N7892" s="168">
        <v>956.9</v>
      </c>
    </row>
    <row r="7893" spans="1:14" x14ac:dyDescent="0.2">
      <c r="A7893" s="168">
        <v>2019</v>
      </c>
      <c r="B7893" s="168">
        <v>11</v>
      </c>
      <c r="C7893" s="168">
        <v>25</v>
      </c>
      <c r="D7893" s="168">
        <v>17</v>
      </c>
      <c r="E7893" s="168">
        <v>30</v>
      </c>
      <c r="F7893" s="168">
        <v>33</v>
      </c>
      <c r="G7893" s="168">
        <v>306</v>
      </c>
      <c r="H7893" s="168">
        <v>64</v>
      </c>
      <c r="I7893" s="168">
        <v>-5.3</v>
      </c>
      <c r="J7893" s="168">
        <v>5.5</v>
      </c>
      <c r="K7893" s="168">
        <v>269.2</v>
      </c>
      <c r="L7893" s="168">
        <v>45.3</v>
      </c>
      <c r="M7893" s="168">
        <v>20.9</v>
      </c>
      <c r="N7893" s="168">
        <v>957.1</v>
      </c>
    </row>
    <row r="7894" spans="1:14" x14ac:dyDescent="0.2">
      <c r="A7894" s="168">
        <v>2019</v>
      </c>
      <c r="B7894" s="168">
        <v>11</v>
      </c>
      <c r="C7894" s="168">
        <v>25</v>
      </c>
      <c r="D7894" s="168">
        <v>18</v>
      </c>
      <c r="E7894" s="168">
        <v>30</v>
      </c>
      <c r="F7894" s="168">
        <v>0</v>
      </c>
      <c r="G7894" s="168">
        <v>0</v>
      </c>
      <c r="H7894" s="168">
        <v>0</v>
      </c>
      <c r="I7894" s="168">
        <v>-5.3</v>
      </c>
      <c r="J7894" s="168">
        <v>2.6</v>
      </c>
      <c r="K7894" s="168">
        <v>247</v>
      </c>
      <c r="L7894" s="168">
        <v>50</v>
      </c>
      <c r="M7894" s="168">
        <v>19.399999999999999</v>
      </c>
      <c r="N7894" s="168">
        <v>957.5</v>
      </c>
    </row>
    <row r="7895" spans="1:14" x14ac:dyDescent="0.2">
      <c r="A7895" s="168">
        <v>2019</v>
      </c>
      <c r="B7895" s="168">
        <v>11</v>
      </c>
      <c r="C7895" s="168">
        <v>25</v>
      </c>
      <c r="D7895" s="168">
        <v>19</v>
      </c>
      <c r="E7895" s="168">
        <v>30</v>
      </c>
      <c r="F7895" s="168">
        <v>0</v>
      </c>
      <c r="G7895" s="168">
        <v>0</v>
      </c>
      <c r="H7895" s="168">
        <v>0</v>
      </c>
      <c r="I7895" s="168">
        <v>-5.4</v>
      </c>
      <c r="J7895" s="168">
        <v>5.8</v>
      </c>
      <c r="K7895" s="168">
        <v>216.4</v>
      </c>
      <c r="L7895" s="168">
        <v>59.2</v>
      </c>
      <c r="M7895" s="168">
        <v>18.2</v>
      </c>
      <c r="N7895" s="168">
        <v>957.7</v>
      </c>
    </row>
    <row r="7896" spans="1:14" x14ac:dyDescent="0.2">
      <c r="A7896" s="168">
        <v>2019</v>
      </c>
      <c r="B7896" s="168">
        <v>11</v>
      </c>
      <c r="C7896" s="168">
        <v>25</v>
      </c>
      <c r="D7896" s="168">
        <v>20</v>
      </c>
      <c r="E7896" s="168">
        <v>30</v>
      </c>
      <c r="F7896" s="168">
        <v>0</v>
      </c>
      <c r="G7896" s="168">
        <v>0</v>
      </c>
      <c r="H7896" s="168">
        <v>0</v>
      </c>
      <c r="I7896" s="168">
        <v>-5.5</v>
      </c>
      <c r="J7896" s="168">
        <v>6.3</v>
      </c>
      <c r="K7896" s="168">
        <v>200.3</v>
      </c>
      <c r="L7896" s="168">
        <v>55.9</v>
      </c>
      <c r="M7896" s="168">
        <v>18.2</v>
      </c>
      <c r="N7896" s="168">
        <v>957.9</v>
      </c>
    </row>
    <row r="7897" spans="1:14" x14ac:dyDescent="0.2">
      <c r="A7897" s="168">
        <v>2019</v>
      </c>
      <c r="B7897" s="168">
        <v>11</v>
      </c>
      <c r="C7897" s="168">
        <v>25</v>
      </c>
      <c r="D7897" s="168">
        <v>21</v>
      </c>
      <c r="E7897" s="168">
        <v>30</v>
      </c>
      <c r="F7897" s="168">
        <v>0</v>
      </c>
      <c r="G7897" s="168">
        <v>0</v>
      </c>
      <c r="H7897" s="168">
        <v>0</v>
      </c>
      <c r="I7897" s="168">
        <v>-5.6</v>
      </c>
      <c r="J7897" s="168">
        <v>2.2999999999999998</v>
      </c>
      <c r="K7897" s="168">
        <v>95.6</v>
      </c>
      <c r="L7897" s="168">
        <v>63.8</v>
      </c>
      <c r="M7897" s="168">
        <v>16.2</v>
      </c>
      <c r="N7897" s="168">
        <v>958.5</v>
      </c>
    </row>
    <row r="7898" spans="1:14" x14ac:dyDescent="0.2">
      <c r="A7898" s="168">
        <v>2019</v>
      </c>
      <c r="B7898" s="168">
        <v>11</v>
      </c>
      <c r="C7898" s="168">
        <v>25</v>
      </c>
      <c r="D7898" s="168">
        <v>22</v>
      </c>
      <c r="E7898" s="168">
        <v>30</v>
      </c>
      <c r="F7898" s="168">
        <v>0</v>
      </c>
      <c r="G7898" s="168">
        <v>0</v>
      </c>
      <c r="H7898" s="168">
        <v>0</v>
      </c>
      <c r="I7898" s="168">
        <v>-5.5</v>
      </c>
      <c r="J7898" s="168">
        <v>2.4</v>
      </c>
      <c r="K7898" s="168">
        <v>69.599999999999994</v>
      </c>
      <c r="L7898" s="168">
        <v>71.900000000000006</v>
      </c>
      <c r="M7898" s="168">
        <v>14.4</v>
      </c>
      <c r="N7898" s="168">
        <v>958.8</v>
      </c>
    </row>
    <row r="7899" spans="1:14" x14ac:dyDescent="0.2">
      <c r="A7899" s="168">
        <v>2019</v>
      </c>
      <c r="B7899" s="168">
        <v>11</v>
      </c>
      <c r="C7899" s="168">
        <v>25</v>
      </c>
      <c r="D7899" s="168">
        <v>23</v>
      </c>
      <c r="E7899" s="168">
        <v>30</v>
      </c>
      <c r="F7899" s="168">
        <v>0</v>
      </c>
      <c r="G7899" s="168">
        <v>0</v>
      </c>
      <c r="H7899" s="168">
        <v>0</v>
      </c>
      <c r="I7899" s="168">
        <v>-5.4</v>
      </c>
      <c r="J7899" s="168">
        <v>2.1</v>
      </c>
      <c r="K7899" s="168">
        <v>85.1</v>
      </c>
      <c r="L7899" s="168">
        <v>76.3</v>
      </c>
      <c r="M7899" s="168">
        <v>13.1</v>
      </c>
      <c r="N7899" s="168">
        <v>959.4</v>
      </c>
    </row>
    <row r="7900" spans="1:14" x14ac:dyDescent="0.2">
      <c r="A7900" s="168">
        <v>2019</v>
      </c>
      <c r="B7900" s="168">
        <v>11</v>
      </c>
      <c r="C7900" s="168">
        <v>26</v>
      </c>
      <c r="D7900" s="168">
        <v>0</v>
      </c>
      <c r="E7900" s="168">
        <v>30</v>
      </c>
      <c r="F7900" s="168">
        <v>0</v>
      </c>
      <c r="G7900" s="168">
        <v>0</v>
      </c>
      <c r="H7900" s="168">
        <v>0</v>
      </c>
      <c r="I7900" s="168">
        <v>-5.0999999999999996</v>
      </c>
      <c r="J7900" s="168">
        <v>1.8</v>
      </c>
      <c r="K7900" s="168">
        <v>52.1</v>
      </c>
      <c r="L7900" s="168">
        <v>79.7</v>
      </c>
      <c r="M7900" s="168">
        <v>12.1</v>
      </c>
      <c r="N7900" s="168">
        <v>959.3</v>
      </c>
    </row>
    <row r="7901" spans="1:14" x14ac:dyDescent="0.2">
      <c r="A7901" s="168">
        <v>2019</v>
      </c>
      <c r="B7901" s="168">
        <v>11</v>
      </c>
      <c r="C7901" s="168">
        <v>26</v>
      </c>
      <c r="D7901" s="168">
        <v>1</v>
      </c>
      <c r="E7901" s="168">
        <v>30</v>
      </c>
      <c r="F7901" s="168">
        <v>0</v>
      </c>
      <c r="G7901" s="168">
        <v>0</v>
      </c>
      <c r="H7901" s="168">
        <v>0</v>
      </c>
      <c r="I7901" s="168">
        <v>-5</v>
      </c>
      <c r="J7901" s="168">
        <v>1.6</v>
      </c>
      <c r="K7901" s="168">
        <v>93.3</v>
      </c>
      <c r="L7901" s="168">
        <v>78</v>
      </c>
      <c r="M7901" s="168">
        <v>12.3</v>
      </c>
      <c r="N7901" s="168">
        <v>958.9</v>
      </c>
    </row>
    <row r="7902" spans="1:14" x14ac:dyDescent="0.2">
      <c r="A7902" s="168">
        <v>2019</v>
      </c>
      <c r="B7902" s="168">
        <v>11</v>
      </c>
      <c r="C7902" s="168">
        <v>26</v>
      </c>
      <c r="D7902" s="168">
        <v>2</v>
      </c>
      <c r="E7902" s="168">
        <v>30</v>
      </c>
      <c r="F7902" s="168">
        <v>0</v>
      </c>
      <c r="G7902" s="168">
        <v>0</v>
      </c>
      <c r="H7902" s="168">
        <v>0</v>
      </c>
      <c r="I7902" s="168">
        <v>-4.9000000000000004</v>
      </c>
      <c r="J7902" s="168">
        <v>1.5</v>
      </c>
      <c r="K7902" s="168">
        <v>49.6</v>
      </c>
      <c r="L7902" s="168">
        <v>82</v>
      </c>
      <c r="M7902" s="168">
        <v>11.1</v>
      </c>
      <c r="N7902" s="168">
        <v>958.6</v>
      </c>
    </row>
    <row r="7903" spans="1:14" x14ac:dyDescent="0.2">
      <c r="A7903" s="168">
        <v>2019</v>
      </c>
      <c r="B7903" s="168">
        <v>11</v>
      </c>
      <c r="C7903" s="168">
        <v>26</v>
      </c>
      <c r="D7903" s="168">
        <v>3</v>
      </c>
      <c r="E7903" s="168">
        <v>30</v>
      </c>
      <c r="F7903" s="168">
        <v>0</v>
      </c>
      <c r="G7903" s="168">
        <v>0</v>
      </c>
      <c r="H7903" s="168">
        <v>0</v>
      </c>
      <c r="I7903" s="168">
        <v>-5</v>
      </c>
      <c r="J7903" s="168">
        <v>1.1000000000000001</v>
      </c>
      <c r="K7903" s="168">
        <v>119.5</v>
      </c>
      <c r="L7903" s="168">
        <v>83.2</v>
      </c>
      <c r="M7903" s="168">
        <v>10.4</v>
      </c>
      <c r="N7903" s="168">
        <v>958.5</v>
      </c>
    </row>
    <row r="7904" spans="1:14" x14ac:dyDescent="0.2">
      <c r="A7904" s="168">
        <v>2019</v>
      </c>
      <c r="B7904" s="168">
        <v>11</v>
      </c>
      <c r="C7904" s="168">
        <v>26</v>
      </c>
      <c r="D7904" s="168">
        <v>4</v>
      </c>
      <c r="E7904" s="168">
        <v>30</v>
      </c>
      <c r="F7904" s="168">
        <v>0</v>
      </c>
      <c r="G7904" s="168">
        <v>0</v>
      </c>
      <c r="H7904" s="168">
        <v>0</v>
      </c>
      <c r="I7904" s="168">
        <v>-4.8</v>
      </c>
      <c r="J7904" s="168">
        <v>1.5</v>
      </c>
      <c r="K7904" s="168">
        <v>136.9</v>
      </c>
      <c r="L7904" s="168">
        <v>83.5</v>
      </c>
      <c r="M7904" s="168">
        <v>10</v>
      </c>
      <c r="N7904" s="168">
        <v>958.5</v>
      </c>
    </row>
    <row r="7905" spans="1:14" x14ac:dyDescent="0.2">
      <c r="A7905" s="168">
        <v>2019</v>
      </c>
      <c r="B7905" s="168">
        <v>11</v>
      </c>
      <c r="C7905" s="168">
        <v>26</v>
      </c>
      <c r="D7905" s="168">
        <v>5</v>
      </c>
      <c r="E7905" s="168">
        <v>30</v>
      </c>
      <c r="F7905" s="168">
        <v>0</v>
      </c>
      <c r="G7905" s="168">
        <v>0</v>
      </c>
      <c r="H7905" s="168">
        <v>0</v>
      </c>
      <c r="I7905" s="168">
        <v>-4</v>
      </c>
      <c r="J7905" s="168">
        <v>2</v>
      </c>
      <c r="K7905" s="168">
        <v>35.299999999999997</v>
      </c>
      <c r="L7905" s="168">
        <v>86.6</v>
      </c>
      <c r="M7905" s="168">
        <v>9.5</v>
      </c>
      <c r="N7905" s="168">
        <v>958.2</v>
      </c>
    </row>
    <row r="7906" spans="1:14" x14ac:dyDescent="0.2">
      <c r="A7906" s="168">
        <v>2019</v>
      </c>
      <c r="B7906" s="168">
        <v>11</v>
      </c>
      <c r="C7906" s="168">
        <v>26</v>
      </c>
      <c r="D7906" s="168">
        <v>6</v>
      </c>
      <c r="E7906" s="168">
        <v>30</v>
      </c>
      <c r="F7906" s="168">
        <v>0</v>
      </c>
      <c r="G7906" s="168">
        <v>0</v>
      </c>
      <c r="H7906" s="168">
        <v>0</v>
      </c>
      <c r="I7906" s="168">
        <v>-2.6</v>
      </c>
      <c r="J7906" s="168">
        <v>1</v>
      </c>
      <c r="K7906" s="168">
        <v>153.1</v>
      </c>
      <c r="L7906" s="168">
        <v>85.5</v>
      </c>
      <c r="M7906" s="168">
        <v>9.5</v>
      </c>
      <c r="N7906" s="168">
        <v>958.2</v>
      </c>
    </row>
    <row r="7907" spans="1:14" x14ac:dyDescent="0.2">
      <c r="A7907" s="168">
        <v>2019</v>
      </c>
      <c r="B7907" s="168">
        <v>11</v>
      </c>
      <c r="C7907" s="168">
        <v>26</v>
      </c>
      <c r="D7907" s="168">
        <v>7</v>
      </c>
      <c r="E7907" s="168">
        <v>30</v>
      </c>
      <c r="F7907" s="168">
        <v>1</v>
      </c>
      <c r="G7907" s="168">
        <v>0</v>
      </c>
      <c r="H7907" s="168">
        <v>1</v>
      </c>
      <c r="I7907" s="168">
        <v>-1.1000000000000001</v>
      </c>
      <c r="J7907" s="168">
        <v>1.5</v>
      </c>
      <c r="K7907" s="168">
        <v>51.9</v>
      </c>
      <c r="L7907" s="168">
        <v>84.4</v>
      </c>
      <c r="M7907" s="168">
        <v>9.5</v>
      </c>
      <c r="N7907" s="168">
        <v>958.1</v>
      </c>
    </row>
    <row r="7908" spans="1:14" x14ac:dyDescent="0.2">
      <c r="A7908" s="168">
        <v>2019</v>
      </c>
      <c r="B7908" s="168">
        <v>11</v>
      </c>
      <c r="C7908" s="168">
        <v>26</v>
      </c>
      <c r="D7908" s="168">
        <v>8</v>
      </c>
      <c r="E7908" s="168">
        <v>30</v>
      </c>
      <c r="F7908" s="168">
        <v>33</v>
      </c>
      <c r="G7908" s="168">
        <v>183</v>
      </c>
      <c r="H7908" s="168">
        <v>53</v>
      </c>
      <c r="I7908" s="168">
        <v>-1.2</v>
      </c>
      <c r="J7908" s="168">
        <v>0.8</v>
      </c>
      <c r="K7908" s="168">
        <v>186.3</v>
      </c>
      <c r="L7908" s="168">
        <v>80.8</v>
      </c>
      <c r="M7908" s="168">
        <v>10.7</v>
      </c>
      <c r="N7908" s="168">
        <v>958.3</v>
      </c>
    </row>
    <row r="7909" spans="1:14" x14ac:dyDescent="0.2">
      <c r="A7909" s="168">
        <v>2019</v>
      </c>
      <c r="B7909" s="168">
        <v>11</v>
      </c>
      <c r="C7909" s="168">
        <v>26</v>
      </c>
      <c r="D7909" s="168">
        <v>9</v>
      </c>
      <c r="E7909" s="168">
        <v>30</v>
      </c>
      <c r="F7909" s="168">
        <v>94</v>
      </c>
      <c r="G7909" s="168">
        <v>522</v>
      </c>
      <c r="H7909" s="168">
        <v>226</v>
      </c>
      <c r="I7909" s="168">
        <v>-3.6</v>
      </c>
      <c r="J7909" s="168">
        <v>0.9</v>
      </c>
      <c r="K7909" s="168">
        <v>111.3</v>
      </c>
      <c r="L7909" s="168">
        <v>70.3</v>
      </c>
      <c r="M7909" s="168">
        <v>14.4</v>
      </c>
      <c r="N7909" s="168">
        <v>958.6</v>
      </c>
    </row>
    <row r="7910" spans="1:14" x14ac:dyDescent="0.2">
      <c r="A7910" s="168">
        <v>2019</v>
      </c>
      <c r="B7910" s="168">
        <v>11</v>
      </c>
      <c r="C7910" s="168">
        <v>26</v>
      </c>
      <c r="D7910" s="168">
        <v>10</v>
      </c>
      <c r="E7910" s="168">
        <v>30</v>
      </c>
      <c r="F7910" s="168">
        <v>105</v>
      </c>
      <c r="G7910" s="168">
        <v>584</v>
      </c>
      <c r="H7910" s="168">
        <v>334</v>
      </c>
      <c r="I7910" s="168">
        <v>-4.4000000000000004</v>
      </c>
      <c r="J7910" s="168">
        <v>1</v>
      </c>
      <c r="K7910" s="168">
        <v>145.80000000000001</v>
      </c>
      <c r="L7910" s="168">
        <v>61.7</v>
      </c>
      <c r="M7910" s="168">
        <v>16.899999999999999</v>
      </c>
      <c r="N7910" s="168">
        <v>958.9</v>
      </c>
    </row>
    <row r="7911" spans="1:14" x14ac:dyDescent="0.2">
      <c r="A7911" s="168">
        <v>2019</v>
      </c>
      <c r="B7911" s="168">
        <v>11</v>
      </c>
      <c r="C7911" s="168">
        <v>26</v>
      </c>
      <c r="D7911" s="168">
        <v>11</v>
      </c>
      <c r="E7911" s="168">
        <v>30</v>
      </c>
      <c r="F7911" s="168">
        <v>88</v>
      </c>
      <c r="G7911" s="168">
        <v>884</v>
      </c>
      <c r="H7911" s="168">
        <v>517</v>
      </c>
      <c r="I7911" s="168">
        <v>-4.7</v>
      </c>
      <c r="J7911" s="168">
        <v>3.4</v>
      </c>
      <c r="K7911" s="168">
        <v>206.7</v>
      </c>
      <c r="L7911" s="168">
        <v>47.6</v>
      </c>
      <c r="M7911" s="168">
        <v>19.600000000000001</v>
      </c>
      <c r="N7911" s="168">
        <v>958.5</v>
      </c>
    </row>
    <row r="7912" spans="1:14" x14ac:dyDescent="0.2">
      <c r="A7912" s="168">
        <v>2019</v>
      </c>
      <c r="B7912" s="168">
        <v>11</v>
      </c>
      <c r="C7912" s="168">
        <v>26</v>
      </c>
      <c r="D7912" s="168">
        <v>12</v>
      </c>
      <c r="E7912" s="168">
        <v>30</v>
      </c>
      <c r="F7912" s="168">
        <v>118</v>
      </c>
      <c r="G7912" s="168">
        <v>847</v>
      </c>
      <c r="H7912" s="168">
        <v>568</v>
      </c>
      <c r="I7912" s="168">
        <v>-5.3</v>
      </c>
      <c r="J7912" s="168">
        <v>3.8</v>
      </c>
      <c r="K7912" s="168">
        <v>231.8</v>
      </c>
      <c r="L7912" s="168">
        <v>45.9</v>
      </c>
      <c r="M7912" s="168">
        <v>20.6</v>
      </c>
      <c r="N7912" s="168">
        <v>957.7</v>
      </c>
    </row>
    <row r="7913" spans="1:14" x14ac:dyDescent="0.2">
      <c r="A7913" s="168">
        <v>2019</v>
      </c>
      <c r="B7913" s="168">
        <v>11</v>
      </c>
      <c r="C7913" s="168">
        <v>26</v>
      </c>
      <c r="D7913" s="168">
        <v>13</v>
      </c>
      <c r="E7913" s="168">
        <v>30</v>
      </c>
      <c r="F7913" s="168">
        <v>248</v>
      </c>
      <c r="G7913" s="168">
        <v>206</v>
      </c>
      <c r="H7913" s="168">
        <v>361</v>
      </c>
      <c r="I7913" s="168">
        <v>-6</v>
      </c>
      <c r="J7913" s="168">
        <v>3.2</v>
      </c>
      <c r="K7913" s="168">
        <v>236.9</v>
      </c>
      <c r="L7913" s="168">
        <v>47.8</v>
      </c>
      <c r="M7913" s="168">
        <v>20.6</v>
      </c>
      <c r="N7913" s="168">
        <v>957</v>
      </c>
    </row>
    <row r="7914" spans="1:14" x14ac:dyDescent="0.2">
      <c r="A7914" s="168">
        <v>2019</v>
      </c>
      <c r="B7914" s="168">
        <v>11</v>
      </c>
      <c r="C7914" s="168">
        <v>26</v>
      </c>
      <c r="D7914" s="168">
        <v>14</v>
      </c>
      <c r="E7914" s="168">
        <v>30</v>
      </c>
      <c r="F7914" s="168">
        <v>198</v>
      </c>
      <c r="G7914" s="168">
        <v>276</v>
      </c>
      <c r="H7914" s="168">
        <v>330</v>
      </c>
      <c r="I7914" s="168">
        <v>-6.9</v>
      </c>
      <c r="J7914" s="168">
        <v>2.5</v>
      </c>
      <c r="K7914" s="168">
        <v>245.3</v>
      </c>
      <c r="L7914" s="168">
        <v>51.7</v>
      </c>
      <c r="M7914" s="168">
        <v>20.5</v>
      </c>
      <c r="N7914" s="168">
        <v>956.3</v>
      </c>
    </row>
    <row r="7915" spans="1:14" x14ac:dyDescent="0.2">
      <c r="A7915" s="168">
        <v>2019</v>
      </c>
      <c r="B7915" s="168">
        <v>11</v>
      </c>
      <c r="C7915" s="168">
        <v>26</v>
      </c>
      <c r="D7915" s="168">
        <v>15</v>
      </c>
      <c r="E7915" s="168">
        <v>30</v>
      </c>
      <c r="F7915" s="168">
        <v>202</v>
      </c>
      <c r="G7915" s="168">
        <v>350</v>
      </c>
      <c r="H7915" s="168">
        <v>338</v>
      </c>
      <c r="I7915" s="168">
        <v>-8.1</v>
      </c>
      <c r="J7915" s="168">
        <v>2.7</v>
      </c>
      <c r="K7915" s="168">
        <v>264.2</v>
      </c>
      <c r="L7915" s="168">
        <v>52.5</v>
      </c>
      <c r="M7915" s="168">
        <v>20.6</v>
      </c>
      <c r="N7915" s="168">
        <v>955.9</v>
      </c>
    </row>
    <row r="7916" spans="1:14" x14ac:dyDescent="0.2">
      <c r="A7916" s="168">
        <v>2019</v>
      </c>
      <c r="B7916" s="168">
        <v>11</v>
      </c>
      <c r="C7916" s="168">
        <v>26</v>
      </c>
      <c r="D7916" s="168">
        <v>16</v>
      </c>
      <c r="E7916" s="168">
        <v>30</v>
      </c>
      <c r="F7916" s="168">
        <v>82</v>
      </c>
      <c r="G7916" s="168">
        <v>41</v>
      </c>
      <c r="H7916" s="168">
        <v>94</v>
      </c>
      <c r="I7916" s="168">
        <v>-9.6999999999999993</v>
      </c>
      <c r="J7916" s="168">
        <v>2.7</v>
      </c>
      <c r="K7916" s="168">
        <v>236.5</v>
      </c>
      <c r="L7916" s="168">
        <v>61.5</v>
      </c>
      <c r="M7916" s="168">
        <v>18.899999999999999</v>
      </c>
      <c r="N7916" s="168">
        <v>955.8</v>
      </c>
    </row>
    <row r="7917" spans="1:14" x14ac:dyDescent="0.2">
      <c r="A7917" s="168">
        <v>2019</v>
      </c>
      <c r="B7917" s="168">
        <v>11</v>
      </c>
      <c r="C7917" s="168">
        <v>26</v>
      </c>
      <c r="D7917" s="168">
        <v>17</v>
      </c>
      <c r="E7917" s="168">
        <v>30</v>
      </c>
      <c r="F7917" s="168">
        <v>18</v>
      </c>
      <c r="G7917" s="168">
        <v>15</v>
      </c>
      <c r="H7917" s="168">
        <v>19</v>
      </c>
      <c r="I7917" s="168">
        <v>-11.1</v>
      </c>
      <c r="J7917" s="168">
        <v>2.4</v>
      </c>
      <c r="K7917" s="168">
        <v>240</v>
      </c>
      <c r="L7917" s="168">
        <v>69.900000000000006</v>
      </c>
      <c r="M7917" s="168">
        <v>17.2</v>
      </c>
      <c r="N7917" s="168">
        <v>955.8</v>
      </c>
    </row>
    <row r="7918" spans="1:14" x14ac:dyDescent="0.2">
      <c r="A7918" s="168">
        <v>2019</v>
      </c>
      <c r="B7918" s="168">
        <v>11</v>
      </c>
      <c r="C7918" s="168">
        <v>26</v>
      </c>
      <c r="D7918" s="168">
        <v>18</v>
      </c>
      <c r="E7918" s="168">
        <v>30</v>
      </c>
      <c r="F7918" s="168">
        <v>0</v>
      </c>
      <c r="G7918" s="168">
        <v>0</v>
      </c>
      <c r="H7918" s="168">
        <v>0</v>
      </c>
      <c r="I7918" s="168">
        <v>-11.9</v>
      </c>
      <c r="J7918" s="168">
        <v>2.2000000000000002</v>
      </c>
      <c r="K7918" s="168">
        <v>231.1</v>
      </c>
      <c r="L7918" s="168">
        <v>74.400000000000006</v>
      </c>
      <c r="M7918" s="168">
        <v>15.6</v>
      </c>
      <c r="N7918" s="168">
        <v>956.1</v>
      </c>
    </row>
    <row r="7919" spans="1:14" x14ac:dyDescent="0.2">
      <c r="A7919" s="168">
        <v>2019</v>
      </c>
      <c r="B7919" s="168">
        <v>11</v>
      </c>
      <c r="C7919" s="168">
        <v>26</v>
      </c>
      <c r="D7919" s="168">
        <v>19</v>
      </c>
      <c r="E7919" s="168">
        <v>30</v>
      </c>
      <c r="F7919" s="168">
        <v>0</v>
      </c>
      <c r="G7919" s="168">
        <v>0</v>
      </c>
      <c r="H7919" s="168">
        <v>0</v>
      </c>
      <c r="I7919" s="168">
        <v>-12.1</v>
      </c>
      <c r="J7919" s="168">
        <v>1.3</v>
      </c>
      <c r="K7919" s="168">
        <v>118.4</v>
      </c>
      <c r="L7919" s="168">
        <v>82.2</v>
      </c>
      <c r="M7919" s="168">
        <v>14</v>
      </c>
      <c r="N7919" s="168">
        <v>956.2</v>
      </c>
    </row>
    <row r="7920" spans="1:14" x14ac:dyDescent="0.2">
      <c r="A7920" s="168">
        <v>2019</v>
      </c>
      <c r="B7920" s="168">
        <v>11</v>
      </c>
      <c r="C7920" s="168">
        <v>26</v>
      </c>
      <c r="D7920" s="168">
        <v>20</v>
      </c>
      <c r="E7920" s="168">
        <v>30</v>
      </c>
      <c r="F7920" s="168">
        <v>0</v>
      </c>
      <c r="G7920" s="168">
        <v>0</v>
      </c>
      <c r="H7920" s="168">
        <v>0</v>
      </c>
      <c r="I7920" s="168">
        <v>-11.9</v>
      </c>
      <c r="J7920" s="168">
        <v>1</v>
      </c>
      <c r="K7920" s="168">
        <v>181.3</v>
      </c>
      <c r="L7920" s="168">
        <v>85.5</v>
      </c>
      <c r="M7920" s="168">
        <v>12.7</v>
      </c>
      <c r="N7920" s="168">
        <v>956.2</v>
      </c>
    </row>
    <row r="7921" spans="1:14" x14ac:dyDescent="0.2">
      <c r="A7921" s="168">
        <v>2019</v>
      </c>
      <c r="B7921" s="168">
        <v>11</v>
      </c>
      <c r="C7921" s="168">
        <v>26</v>
      </c>
      <c r="D7921" s="168">
        <v>21</v>
      </c>
      <c r="E7921" s="168">
        <v>30</v>
      </c>
      <c r="F7921" s="168">
        <v>0</v>
      </c>
      <c r="G7921" s="168">
        <v>0</v>
      </c>
      <c r="H7921" s="168">
        <v>0</v>
      </c>
      <c r="I7921" s="168">
        <v>-11.3</v>
      </c>
      <c r="J7921" s="168">
        <v>2.4</v>
      </c>
      <c r="K7921" s="168">
        <v>213.1</v>
      </c>
      <c r="L7921" s="168">
        <v>77.099999999999994</v>
      </c>
      <c r="M7921" s="168">
        <v>13.7</v>
      </c>
      <c r="N7921" s="168">
        <v>956</v>
      </c>
    </row>
    <row r="7922" spans="1:14" x14ac:dyDescent="0.2">
      <c r="A7922" s="168">
        <v>2019</v>
      </c>
      <c r="B7922" s="168">
        <v>11</v>
      </c>
      <c r="C7922" s="168">
        <v>26</v>
      </c>
      <c r="D7922" s="168">
        <v>22</v>
      </c>
      <c r="E7922" s="168">
        <v>30</v>
      </c>
      <c r="F7922" s="168">
        <v>0</v>
      </c>
      <c r="G7922" s="168">
        <v>0</v>
      </c>
      <c r="H7922" s="168">
        <v>0</v>
      </c>
      <c r="I7922" s="168">
        <v>-10.199999999999999</v>
      </c>
      <c r="J7922" s="168">
        <v>2.7</v>
      </c>
      <c r="K7922" s="168">
        <v>242.2</v>
      </c>
      <c r="L7922" s="168">
        <v>70.5</v>
      </c>
      <c r="M7922" s="168">
        <v>14.6</v>
      </c>
      <c r="N7922" s="168">
        <v>955.8</v>
      </c>
    </row>
    <row r="7923" spans="1:14" x14ac:dyDescent="0.2">
      <c r="A7923" s="168">
        <v>2019</v>
      </c>
      <c r="B7923" s="168">
        <v>11</v>
      </c>
      <c r="C7923" s="168">
        <v>26</v>
      </c>
      <c r="D7923" s="168">
        <v>23</v>
      </c>
      <c r="E7923" s="168">
        <v>30</v>
      </c>
      <c r="F7923" s="168">
        <v>0</v>
      </c>
      <c r="G7923" s="168">
        <v>0</v>
      </c>
      <c r="H7923" s="168">
        <v>0</v>
      </c>
      <c r="I7923" s="168">
        <v>-9.1999999999999993</v>
      </c>
      <c r="J7923" s="168">
        <v>3.2</v>
      </c>
      <c r="K7923" s="168">
        <v>270.8</v>
      </c>
      <c r="L7923" s="168">
        <v>63.3</v>
      </c>
      <c r="M7923" s="168">
        <v>15</v>
      </c>
      <c r="N7923" s="168">
        <v>955.6</v>
      </c>
    </row>
    <row r="7924" spans="1:14" x14ac:dyDescent="0.2">
      <c r="A7924" s="168">
        <v>2019</v>
      </c>
      <c r="B7924" s="168">
        <v>11</v>
      </c>
      <c r="C7924" s="168">
        <v>27</v>
      </c>
      <c r="D7924" s="168">
        <v>0</v>
      </c>
      <c r="E7924" s="168">
        <v>30</v>
      </c>
      <c r="F7924" s="168">
        <v>0</v>
      </c>
      <c r="G7924" s="168">
        <v>0</v>
      </c>
      <c r="H7924" s="168">
        <v>0</v>
      </c>
      <c r="I7924" s="168">
        <v>-8.5</v>
      </c>
      <c r="J7924" s="168">
        <v>1.4</v>
      </c>
      <c r="K7924" s="168">
        <v>275.5</v>
      </c>
      <c r="L7924" s="168">
        <v>67.900000000000006</v>
      </c>
      <c r="M7924" s="168">
        <v>13.2</v>
      </c>
      <c r="N7924" s="168">
        <v>955.5</v>
      </c>
    </row>
    <row r="7925" spans="1:14" x14ac:dyDescent="0.2">
      <c r="A7925" s="168">
        <v>2019</v>
      </c>
      <c r="B7925" s="168">
        <v>11</v>
      </c>
      <c r="C7925" s="168">
        <v>27</v>
      </c>
      <c r="D7925" s="168">
        <v>1</v>
      </c>
      <c r="E7925" s="168">
        <v>30</v>
      </c>
      <c r="F7925" s="168">
        <v>0</v>
      </c>
      <c r="G7925" s="168">
        <v>0</v>
      </c>
      <c r="H7925" s="168">
        <v>0</v>
      </c>
      <c r="I7925" s="168">
        <v>-8.1999999999999993</v>
      </c>
      <c r="J7925" s="168">
        <v>1.6</v>
      </c>
      <c r="K7925" s="168">
        <v>96.1</v>
      </c>
      <c r="L7925" s="168">
        <v>71.8</v>
      </c>
      <c r="M7925" s="168">
        <v>12.4</v>
      </c>
      <c r="N7925" s="168">
        <v>955</v>
      </c>
    </row>
    <row r="7926" spans="1:14" x14ac:dyDescent="0.2">
      <c r="A7926" s="168">
        <v>2019</v>
      </c>
      <c r="B7926" s="168">
        <v>11</v>
      </c>
      <c r="C7926" s="168">
        <v>27</v>
      </c>
      <c r="D7926" s="168">
        <v>2</v>
      </c>
      <c r="E7926" s="168">
        <v>30</v>
      </c>
      <c r="F7926" s="168">
        <v>0</v>
      </c>
      <c r="G7926" s="168">
        <v>0</v>
      </c>
      <c r="H7926" s="168">
        <v>0</v>
      </c>
      <c r="I7926" s="168">
        <v>-8.4</v>
      </c>
      <c r="J7926" s="168">
        <v>1.2</v>
      </c>
      <c r="K7926" s="168">
        <v>192.6</v>
      </c>
      <c r="L7926" s="168">
        <v>76.2</v>
      </c>
      <c r="M7926" s="168">
        <v>11.8</v>
      </c>
      <c r="N7926" s="168">
        <v>954.7</v>
      </c>
    </row>
    <row r="7927" spans="1:14" x14ac:dyDescent="0.2">
      <c r="A7927" s="168">
        <v>2019</v>
      </c>
      <c r="B7927" s="168">
        <v>11</v>
      </c>
      <c r="C7927" s="168">
        <v>27</v>
      </c>
      <c r="D7927" s="168">
        <v>3</v>
      </c>
      <c r="E7927" s="168">
        <v>30</v>
      </c>
      <c r="F7927" s="168">
        <v>0</v>
      </c>
      <c r="G7927" s="168">
        <v>0</v>
      </c>
      <c r="H7927" s="168">
        <v>0</v>
      </c>
      <c r="I7927" s="168">
        <v>-8.8000000000000007</v>
      </c>
      <c r="J7927" s="168">
        <v>1.8</v>
      </c>
      <c r="K7927" s="168">
        <v>160.69999999999999</v>
      </c>
      <c r="L7927" s="168">
        <v>75</v>
      </c>
      <c r="M7927" s="168">
        <v>12.7</v>
      </c>
      <c r="N7927" s="168">
        <v>954.5</v>
      </c>
    </row>
    <row r="7928" spans="1:14" x14ac:dyDescent="0.2">
      <c r="A7928" s="168">
        <v>2019</v>
      </c>
      <c r="B7928" s="168">
        <v>11</v>
      </c>
      <c r="C7928" s="168">
        <v>27</v>
      </c>
      <c r="D7928" s="168">
        <v>4</v>
      </c>
      <c r="E7928" s="168">
        <v>30</v>
      </c>
      <c r="F7928" s="168">
        <v>0</v>
      </c>
      <c r="G7928" s="168">
        <v>0</v>
      </c>
      <c r="H7928" s="168">
        <v>0</v>
      </c>
      <c r="I7928" s="168">
        <v>-9.3000000000000007</v>
      </c>
      <c r="J7928" s="168">
        <v>3.2</v>
      </c>
      <c r="K7928" s="168">
        <v>235.7</v>
      </c>
      <c r="L7928" s="168">
        <v>73.5</v>
      </c>
      <c r="M7928" s="168">
        <v>14.4</v>
      </c>
      <c r="N7928" s="168">
        <v>954.2</v>
      </c>
    </row>
    <row r="7929" spans="1:14" x14ac:dyDescent="0.2">
      <c r="A7929" s="168">
        <v>2019</v>
      </c>
      <c r="B7929" s="168">
        <v>11</v>
      </c>
      <c r="C7929" s="168">
        <v>27</v>
      </c>
      <c r="D7929" s="168">
        <v>5</v>
      </c>
      <c r="E7929" s="168">
        <v>30</v>
      </c>
      <c r="F7929" s="168">
        <v>0</v>
      </c>
      <c r="G7929" s="168">
        <v>0</v>
      </c>
      <c r="H7929" s="168">
        <v>0</v>
      </c>
      <c r="I7929" s="168">
        <v>-9.6999999999999993</v>
      </c>
      <c r="J7929" s="168">
        <v>2.7</v>
      </c>
      <c r="K7929" s="168">
        <v>173.1</v>
      </c>
      <c r="L7929" s="168">
        <v>72.099999999999994</v>
      </c>
      <c r="M7929" s="168">
        <v>15.1</v>
      </c>
      <c r="N7929" s="168">
        <v>954</v>
      </c>
    </row>
    <row r="7930" spans="1:14" x14ac:dyDescent="0.2">
      <c r="A7930" s="168">
        <v>2019</v>
      </c>
      <c r="B7930" s="168">
        <v>11</v>
      </c>
      <c r="C7930" s="168">
        <v>27</v>
      </c>
      <c r="D7930" s="168">
        <v>6</v>
      </c>
      <c r="E7930" s="168">
        <v>30</v>
      </c>
      <c r="F7930" s="168">
        <v>0</v>
      </c>
      <c r="G7930" s="168">
        <v>0</v>
      </c>
      <c r="H7930" s="168">
        <v>0</v>
      </c>
      <c r="I7930" s="168">
        <v>-10.1</v>
      </c>
      <c r="J7930" s="168">
        <v>3.6</v>
      </c>
      <c r="K7930" s="168">
        <v>225.9</v>
      </c>
      <c r="L7930" s="168">
        <v>68.5</v>
      </c>
      <c r="M7930" s="168">
        <v>16</v>
      </c>
      <c r="N7930" s="168">
        <v>954.3</v>
      </c>
    </row>
    <row r="7931" spans="1:14" x14ac:dyDescent="0.2">
      <c r="A7931" s="168">
        <v>2019</v>
      </c>
      <c r="B7931" s="168">
        <v>11</v>
      </c>
      <c r="C7931" s="168">
        <v>27</v>
      </c>
      <c r="D7931" s="168">
        <v>7</v>
      </c>
      <c r="E7931" s="168">
        <v>30</v>
      </c>
      <c r="F7931" s="168">
        <v>0</v>
      </c>
      <c r="G7931" s="168">
        <v>0</v>
      </c>
      <c r="H7931" s="168">
        <v>0</v>
      </c>
      <c r="I7931" s="168">
        <v>-10.3</v>
      </c>
      <c r="J7931" s="168">
        <v>4.2</v>
      </c>
      <c r="K7931" s="168">
        <v>203.6</v>
      </c>
      <c r="L7931" s="168">
        <v>63.9</v>
      </c>
      <c r="M7931" s="168">
        <v>16.100000000000001</v>
      </c>
      <c r="N7931" s="168">
        <v>954.9</v>
      </c>
    </row>
    <row r="7932" spans="1:14" x14ac:dyDescent="0.2">
      <c r="A7932" s="168">
        <v>2019</v>
      </c>
      <c r="B7932" s="168">
        <v>11</v>
      </c>
      <c r="C7932" s="168">
        <v>27</v>
      </c>
      <c r="D7932" s="168">
        <v>8</v>
      </c>
      <c r="E7932" s="168">
        <v>30</v>
      </c>
      <c r="F7932" s="168">
        <v>22</v>
      </c>
      <c r="G7932" s="168">
        <v>306</v>
      </c>
      <c r="H7932" s="168">
        <v>57</v>
      </c>
      <c r="I7932" s="168">
        <v>-10.199999999999999</v>
      </c>
      <c r="J7932" s="168">
        <v>3.7</v>
      </c>
      <c r="K7932" s="168">
        <v>209.6</v>
      </c>
      <c r="L7932" s="168">
        <v>54.9</v>
      </c>
      <c r="M7932" s="168">
        <v>17.3</v>
      </c>
      <c r="N7932" s="168">
        <v>955.5</v>
      </c>
    </row>
    <row r="7933" spans="1:14" x14ac:dyDescent="0.2">
      <c r="A7933" s="168">
        <v>2019</v>
      </c>
      <c r="B7933" s="168">
        <v>11</v>
      </c>
      <c r="C7933" s="168">
        <v>27</v>
      </c>
      <c r="D7933" s="168">
        <v>9</v>
      </c>
      <c r="E7933" s="168">
        <v>30</v>
      </c>
      <c r="F7933" s="168">
        <v>61</v>
      </c>
      <c r="G7933" s="168">
        <v>721</v>
      </c>
      <c r="H7933" s="168">
        <v>243</v>
      </c>
      <c r="I7933" s="168">
        <v>-10.3</v>
      </c>
      <c r="J7933" s="168">
        <v>4.3</v>
      </c>
      <c r="K7933" s="168">
        <v>227.2</v>
      </c>
      <c r="L7933" s="168">
        <v>49</v>
      </c>
      <c r="M7933" s="168">
        <v>18.5</v>
      </c>
      <c r="N7933" s="168">
        <v>956.1</v>
      </c>
    </row>
    <row r="7934" spans="1:14" x14ac:dyDescent="0.2">
      <c r="A7934" s="168">
        <v>2019</v>
      </c>
      <c r="B7934" s="168">
        <v>11</v>
      </c>
      <c r="C7934" s="168">
        <v>27</v>
      </c>
      <c r="D7934" s="168">
        <v>10</v>
      </c>
      <c r="E7934" s="168">
        <v>30</v>
      </c>
      <c r="F7934" s="168">
        <v>65</v>
      </c>
      <c r="G7934" s="168">
        <v>845</v>
      </c>
      <c r="H7934" s="168">
        <v>390</v>
      </c>
      <c r="I7934" s="168">
        <v>-10.4</v>
      </c>
      <c r="J7934" s="168">
        <v>6.3</v>
      </c>
      <c r="K7934" s="168">
        <v>280.60000000000002</v>
      </c>
      <c r="L7934" s="168">
        <v>44.8</v>
      </c>
      <c r="M7934" s="168">
        <v>19.8</v>
      </c>
      <c r="N7934" s="168">
        <v>956.6</v>
      </c>
    </row>
    <row r="7935" spans="1:14" x14ac:dyDescent="0.2">
      <c r="A7935" s="168">
        <v>2019</v>
      </c>
      <c r="B7935" s="168">
        <v>11</v>
      </c>
      <c r="C7935" s="168">
        <v>27</v>
      </c>
      <c r="D7935" s="168">
        <v>11</v>
      </c>
      <c r="E7935" s="168">
        <v>30</v>
      </c>
      <c r="F7935" s="168">
        <v>61</v>
      </c>
      <c r="G7935" s="168">
        <v>900</v>
      </c>
      <c r="H7935" s="168">
        <v>484</v>
      </c>
      <c r="I7935" s="168">
        <v>-10.8</v>
      </c>
      <c r="J7935" s="168">
        <v>5.7</v>
      </c>
      <c r="K7935" s="168">
        <v>283.7</v>
      </c>
      <c r="L7935" s="168">
        <v>41.7</v>
      </c>
      <c r="M7935" s="168">
        <v>20.9</v>
      </c>
      <c r="N7935" s="168">
        <v>956.7</v>
      </c>
    </row>
    <row r="7936" spans="1:14" x14ac:dyDescent="0.2">
      <c r="A7936" s="168">
        <v>2019</v>
      </c>
      <c r="B7936" s="168">
        <v>11</v>
      </c>
      <c r="C7936" s="168">
        <v>27</v>
      </c>
      <c r="D7936" s="168">
        <v>12</v>
      </c>
      <c r="E7936" s="168">
        <v>30</v>
      </c>
      <c r="F7936" s="168">
        <v>64</v>
      </c>
      <c r="G7936" s="168">
        <v>925</v>
      </c>
      <c r="H7936" s="168">
        <v>548</v>
      </c>
      <c r="I7936" s="168">
        <v>-11.3</v>
      </c>
      <c r="J7936" s="168">
        <v>6.3</v>
      </c>
      <c r="K7936" s="168">
        <v>270.7</v>
      </c>
      <c r="L7936" s="168">
        <v>39</v>
      </c>
      <c r="M7936" s="168">
        <v>21.6</v>
      </c>
      <c r="N7936" s="168">
        <v>956.3</v>
      </c>
    </row>
    <row r="7937" spans="1:14" x14ac:dyDescent="0.2">
      <c r="A7937" s="168">
        <v>2019</v>
      </c>
      <c r="B7937" s="168">
        <v>11</v>
      </c>
      <c r="C7937" s="168">
        <v>27</v>
      </c>
      <c r="D7937" s="168">
        <v>13</v>
      </c>
      <c r="E7937" s="168">
        <v>30</v>
      </c>
      <c r="F7937" s="168">
        <v>58</v>
      </c>
      <c r="G7937" s="168">
        <v>928</v>
      </c>
      <c r="H7937" s="168">
        <v>544</v>
      </c>
      <c r="I7937" s="168">
        <v>-11.9</v>
      </c>
      <c r="J7937" s="168">
        <v>5.8</v>
      </c>
      <c r="K7937" s="168">
        <v>258.39999999999998</v>
      </c>
      <c r="L7937" s="168">
        <v>38.6</v>
      </c>
      <c r="M7937" s="168">
        <v>22.1</v>
      </c>
      <c r="N7937" s="168">
        <v>955.5</v>
      </c>
    </row>
    <row r="7938" spans="1:14" x14ac:dyDescent="0.2">
      <c r="A7938" s="168">
        <v>2019</v>
      </c>
      <c r="B7938" s="168">
        <v>11</v>
      </c>
      <c r="C7938" s="168">
        <v>27</v>
      </c>
      <c r="D7938" s="168">
        <v>14</v>
      </c>
      <c r="E7938" s="168">
        <v>30</v>
      </c>
      <c r="F7938" s="168">
        <v>55</v>
      </c>
      <c r="G7938" s="168">
        <v>897</v>
      </c>
      <c r="H7938" s="168">
        <v>478</v>
      </c>
      <c r="I7938" s="168">
        <v>-12.4</v>
      </c>
      <c r="J7938" s="168">
        <v>5.2</v>
      </c>
      <c r="K7938" s="168">
        <v>249.6</v>
      </c>
      <c r="L7938" s="168">
        <v>41.5</v>
      </c>
      <c r="M7938" s="168">
        <v>22.1</v>
      </c>
      <c r="N7938" s="168">
        <v>954.9</v>
      </c>
    </row>
    <row r="7939" spans="1:14" x14ac:dyDescent="0.2">
      <c r="A7939" s="168">
        <v>2019</v>
      </c>
      <c r="B7939" s="168">
        <v>11</v>
      </c>
      <c r="C7939" s="168">
        <v>27</v>
      </c>
      <c r="D7939" s="168">
        <v>15</v>
      </c>
      <c r="E7939" s="168">
        <v>30</v>
      </c>
      <c r="F7939" s="168">
        <v>50</v>
      </c>
      <c r="G7939" s="168">
        <v>836</v>
      </c>
      <c r="H7939" s="168">
        <v>362</v>
      </c>
      <c r="I7939" s="168">
        <v>-12.8</v>
      </c>
      <c r="J7939" s="168">
        <v>7</v>
      </c>
      <c r="K7939" s="168">
        <v>266.8</v>
      </c>
      <c r="L7939" s="168">
        <v>36.299999999999997</v>
      </c>
      <c r="M7939" s="168">
        <v>22</v>
      </c>
      <c r="N7939" s="168">
        <v>954.4</v>
      </c>
    </row>
    <row r="7940" spans="1:14" x14ac:dyDescent="0.2">
      <c r="A7940" s="168">
        <v>2019</v>
      </c>
      <c r="B7940" s="168">
        <v>11</v>
      </c>
      <c r="C7940" s="168">
        <v>27</v>
      </c>
      <c r="D7940" s="168">
        <v>16</v>
      </c>
      <c r="E7940" s="168">
        <v>30</v>
      </c>
      <c r="F7940" s="168">
        <v>39</v>
      </c>
      <c r="G7940" s="168">
        <v>692</v>
      </c>
      <c r="H7940" s="168">
        <v>203</v>
      </c>
      <c r="I7940" s="168">
        <v>-13.1</v>
      </c>
      <c r="J7940" s="168">
        <v>7.3</v>
      </c>
      <c r="K7940" s="168">
        <v>272.7</v>
      </c>
      <c r="L7940" s="168">
        <v>37.1</v>
      </c>
      <c r="M7940" s="168">
        <v>21.2</v>
      </c>
      <c r="N7940" s="168">
        <v>954.4</v>
      </c>
    </row>
    <row r="7941" spans="1:14" x14ac:dyDescent="0.2">
      <c r="A7941" s="168">
        <v>2019</v>
      </c>
      <c r="B7941" s="168">
        <v>11</v>
      </c>
      <c r="C7941" s="168">
        <v>27</v>
      </c>
      <c r="D7941" s="168">
        <v>17</v>
      </c>
      <c r="E7941" s="168">
        <v>30</v>
      </c>
      <c r="F7941" s="168">
        <v>16</v>
      </c>
      <c r="G7941" s="168">
        <v>269</v>
      </c>
      <c r="H7941" s="168">
        <v>44</v>
      </c>
      <c r="I7941" s="168">
        <v>-13.3</v>
      </c>
      <c r="J7941" s="168">
        <v>5.4</v>
      </c>
      <c r="K7941" s="168">
        <v>306.10000000000002</v>
      </c>
      <c r="L7941" s="168">
        <v>42</v>
      </c>
      <c r="M7941" s="168">
        <v>19.3</v>
      </c>
      <c r="N7941" s="168">
        <v>955.1</v>
      </c>
    </row>
    <row r="7942" spans="1:14" x14ac:dyDescent="0.2">
      <c r="A7942" s="168">
        <v>2019</v>
      </c>
      <c r="B7942" s="168">
        <v>11</v>
      </c>
      <c r="C7942" s="168">
        <v>27</v>
      </c>
      <c r="D7942" s="168">
        <v>18</v>
      </c>
      <c r="E7942" s="168">
        <v>30</v>
      </c>
      <c r="F7942" s="168">
        <v>0</v>
      </c>
      <c r="G7942" s="168">
        <v>0</v>
      </c>
      <c r="H7942" s="168">
        <v>0</v>
      </c>
      <c r="I7942" s="168">
        <v>-13.3</v>
      </c>
      <c r="J7942" s="168">
        <v>2.9</v>
      </c>
      <c r="K7942" s="168">
        <v>305.10000000000002</v>
      </c>
      <c r="L7942" s="168">
        <v>44.7</v>
      </c>
      <c r="M7942" s="168">
        <v>17.8</v>
      </c>
      <c r="N7942" s="168">
        <v>956</v>
      </c>
    </row>
    <row r="7943" spans="1:14" x14ac:dyDescent="0.2">
      <c r="A7943" s="168">
        <v>2019</v>
      </c>
      <c r="B7943" s="168">
        <v>11</v>
      </c>
      <c r="C7943" s="168">
        <v>27</v>
      </c>
      <c r="D7943" s="168">
        <v>19</v>
      </c>
      <c r="E7943" s="168">
        <v>30</v>
      </c>
      <c r="F7943" s="168">
        <v>0</v>
      </c>
      <c r="G7943" s="168">
        <v>0</v>
      </c>
      <c r="H7943" s="168">
        <v>0</v>
      </c>
      <c r="I7943" s="168">
        <v>-13.3</v>
      </c>
      <c r="J7943" s="168">
        <v>1.8</v>
      </c>
      <c r="K7943" s="168">
        <v>266.10000000000002</v>
      </c>
      <c r="L7943" s="168">
        <v>49.2</v>
      </c>
      <c r="M7943" s="168">
        <v>16.3</v>
      </c>
      <c r="N7943" s="168">
        <v>956.8</v>
      </c>
    </row>
    <row r="7944" spans="1:14" x14ac:dyDescent="0.2">
      <c r="A7944" s="168">
        <v>2019</v>
      </c>
      <c r="B7944" s="168">
        <v>11</v>
      </c>
      <c r="C7944" s="168">
        <v>27</v>
      </c>
      <c r="D7944" s="168">
        <v>20</v>
      </c>
      <c r="E7944" s="168">
        <v>30</v>
      </c>
      <c r="F7944" s="168">
        <v>0</v>
      </c>
      <c r="G7944" s="168">
        <v>0</v>
      </c>
      <c r="H7944" s="168">
        <v>0</v>
      </c>
      <c r="I7944" s="168">
        <v>-13.3</v>
      </c>
      <c r="J7944" s="168">
        <v>3.2</v>
      </c>
      <c r="K7944" s="168">
        <v>256.2</v>
      </c>
      <c r="L7944" s="168">
        <v>53</v>
      </c>
      <c r="M7944" s="168">
        <v>15</v>
      </c>
      <c r="N7944" s="168">
        <v>957.1</v>
      </c>
    </row>
    <row r="7945" spans="1:14" x14ac:dyDescent="0.2">
      <c r="A7945" s="168">
        <v>2019</v>
      </c>
      <c r="B7945" s="168">
        <v>11</v>
      </c>
      <c r="C7945" s="168">
        <v>27</v>
      </c>
      <c r="D7945" s="168">
        <v>21</v>
      </c>
      <c r="E7945" s="168">
        <v>30</v>
      </c>
      <c r="F7945" s="168">
        <v>0</v>
      </c>
      <c r="G7945" s="168">
        <v>0</v>
      </c>
      <c r="H7945" s="168">
        <v>0</v>
      </c>
      <c r="I7945" s="168">
        <v>-13.2</v>
      </c>
      <c r="J7945" s="168">
        <v>2.6</v>
      </c>
      <c r="K7945" s="168">
        <v>272.60000000000002</v>
      </c>
      <c r="L7945" s="168">
        <v>60.9</v>
      </c>
      <c r="M7945" s="168">
        <v>12.7</v>
      </c>
      <c r="N7945" s="168">
        <v>957.7</v>
      </c>
    </row>
    <row r="7946" spans="1:14" x14ac:dyDescent="0.2">
      <c r="A7946" s="168">
        <v>2019</v>
      </c>
      <c r="B7946" s="168">
        <v>11</v>
      </c>
      <c r="C7946" s="168">
        <v>27</v>
      </c>
      <c r="D7946" s="168">
        <v>22</v>
      </c>
      <c r="E7946" s="168">
        <v>30</v>
      </c>
      <c r="F7946" s="168">
        <v>0</v>
      </c>
      <c r="G7946" s="168">
        <v>0</v>
      </c>
      <c r="H7946" s="168">
        <v>0</v>
      </c>
      <c r="I7946" s="168">
        <v>-13.2</v>
      </c>
      <c r="J7946" s="168">
        <v>1.1000000000000001</v>
      </c>
      <c r="K7946" s="168">
        <v>209</v>
      </c>
      <c r="L7946" s="168">
        <v>66.099999999999994</v>
      </c>
      <c r="M7946" s="168">
        <v>11.5</v>
      </c>
      <c r="N7946" s="168">
        <v>958.2</v>
      </c>
    </row>
    <row r="7947" spans="1:14" x14ac:dyDescent="0.2">
      <c r="A7947" s="168">
        <v>2019</v>
      </c>
      <c r="B7947" s="168">
        <v>11</v>
      </c>
      <c r="C7947" s="168">
        <v>27</v>
      </c>
      <c r="D7947" s="168">
        <v>23</v>
      </c>
      <c r="E7947" s="168">
        <v>30</v>
      </c>
      <c r="F7947" s="168">
        <v>0</v>
      </c>
      <c r="G7947" s="168">
        <v>0</v>
      </c>
      <c r="H7947" s="168">
        <v>0</v>
      </c>
      <c r="I7947" s="168">
        <v>-13.1</v>
      </c>
      <c r="J7947" s="168">
        <v>1.5</v>
      </c>
      <c r="K7947" s="168">
        <v>58.2</v>
      </c>
      <c r="L7947" s="168">
        <v>74</v>
      </c>
      <c r="M7947" s="168">
        <v>10.199999999999999</v>
      </c>
      <c r="N7947" s="168">
        <v>958.5</v>
      </c>
    </row>
    <row r="7948" spans="1:14" x14ac:dyDescent="0.2">
      <c r="A7948" s="168">
        <v>2019</v>
      </c>
      <c r="B7948" s="168">
        <v>11</v>
      </c>
      <c r="C7948" s="168">
        <v>28</v>
      </c>
      <c r="D7948" s="168">
        <v>0</v>
      </c>
      <c r="E7948" s="168">
        <v>30</v>
      </c>
      <c r="F7948" s="168">
        <v>0</v>
      </c>
      <c r="G7948" s="168">
        <v>0</v>
      </c>
      <c r="H7948" s="168">
        <v>0</v>
      </c>
      <c r="I7948" s="168">
        <v>-13</v>
      </c>
      <c r="J7948" s="168">
        <v>1.9</v>
      </c>
      <c r="K7948" s="168">
        <v>43</v>
      </c>
      <c r="L7948" s="168">
        <v>72.400000000000006</v>
      </c>
      <c r="M7948" s="168">
        <v>10.3</v>
      </c>
      <c r="N7948" s="168">
        <v>958.7</v>
      </c>
    </row>
    <row r="7949" spans="1:14" x14ac:dyDescent="0.2">
      <c r="A7949" s="168">
        <v>2019</v>
      </c>
      <c r="B7949" s="168">
        <v>11</v>
      </c>
      <c r="C7949" s="168">
        <v>28</v>
      </c>
      <c r="D7949" s="168">
        <v>1</v>
      </c>
      <c r="E7949" s="168">
        <v>30</v>
      </c>
      <c r="F7949" s="168">
        <v>0</v>
      </c>
      <c r="G7949" s="168">
        <v>0</v>
      </c>
      <c r="H7949" s="168">
        <v>0</v>
      </c>
      <c r="I7949" s="168">
        <v>-12.8</v>
      </c>
      <c r="J7949" s="168">
        <v>1.5</v>
      </c>
      <c r="K7949" s="168">
        <v>105.2</v>
      </c>
      <c r="L7949" s="168">
        <v>69.400000000000006</v>
      </c>
      <c r="M7949" s="168">
        <v>10.5</v>
      </c>
      <c r="N7949" s="168">
        <v>958.6</v>
      </c>
    </row>
    <row r="7950" spans="1:14" x14ac:dyDescent="0.2">
      <c r="A7950" s="168">
        <v>2019</v>
      </c>
      <c r="B7950" s="168">
        <v>11</v>
      </c>
      <c r="C7950" s="168">
        <v>28</v>
      </c>
      <c r="D7950" s="168">
        <v>2</v>
      </c>
      <c r="E7950" s="168">
        <v>30</v>
      </c>
      <c r="F7950" s="168">
        <v>0</v>
      </c>
      <c r="G7950" s="168">
        <v>0</v>
      </c>
      <c r="H7950" s="168">
        <v>0</v>
      </c>
      <c r="I7950" s="168">
        <v>-12.5</v>
      </c>
      <c r="J7950" s="168">
        <v>2.6</v>
      </c>
      <c r="K7950" s="168">
        <v>38.200000000000003</v>
      </c>
      <c r="L7950" s="168">
        <v>67.400000000000006</v>
      </c>
      <c r="M7950" s="168">
        <v>10.5</v>
      </c>
      <c r="N7950" s="168">
        <v>958.5</v>
      </c>
    </row>
    <row r="7951" spans="1:14" x14ac:dyDescent="0.2">
      <c r="A7951" s="168">
        <v>2019</v>
      </c>
      <c r="B7951" s="168">
        <v>11</v>
      </c>
      <c r="C7951" s="168">
        <v>28</v>
      </c>
      <c r="D7951" s="168">
        <v>3</v>
      </c>
      <c r="E7951" s="168">
        <v>30</v>
      </c>
      <c r="F7951" s="168">
        <v>0</v>
      </c>
      <c r="G7951" s="168">
        <v>0</v>
      </c>
      <c r="H7951" s="168">
        <v>0</v>
      </c>
      <c r="I7951" s="168">
        <v>-12.1</v>
      </c>
      <c r="J7951" s="168">
        <v>1.6</v>
      </c>
      <c r="K7951" s="168">
        <v>57.1</v>
      </c>
      <c r="L7951" s="168">
        <v>69</v>
      </c>
      <c r="M7951" s="168">
        <v>9.8000000000000007</v>
      </c>
      <c r="N7951" s="168">
        <v>958.6</v>
      </c>
    </row>
    <row r="7952" spans="1:14" x14ac:dyDescent="0.2">
      <c r="A7952" s="168">
        <v>2019</v>
      </c>
      <c r="B7952" s="168">
        <v>11</v>
      </c>
      <c r="C7952" s="168">
        <v>28</v>
      </c>
      <c r="D7952" s="168">
        <v>4</v>
      </c>
      <c r="E7952" s="168">
        <v>30</v>
      </c>
      <c r="F7952" s="168">
        <v>0</v>
      </c>
      <c r="G7952" s="168">
        <v>0</v>
      </c>
      <c r="H7952" s="168">
        <v>0</v>
      </c>
      <c r="I7952" s="168">
        <v>-11.6</v>
      </c>
      <c r="J7952" s="168">
        <v>3</v>
      </c>
      <c r="K7952" s="168">
        <v>19.2</v>
      </c>
      <c r="L7952" s="168">
        <v>66</v>
      </c>
      <c r="M7952" s="168">
        <v>10.199999999999999</v>
      </c>
      <c r="N7952" s="168">
        <v>958.6</v>
      </c>
    </row>
    <row r="7953" spans="1:14" x14ac:dyDescent="0.2">
      <c r="A7953" s="168">
        <v>2019</v>
      </c>
      <c r="B7953" s="168">
        <v>11</v>
      </c>
      <c r="C7953" s="168">
        <v>28</v>
      </c>
      <c r="D7953" s="168">
        <v>5</v>
      </c>
      <c r="E7953" s="168">
        <v>30</v>
      </c>
      <c r="F7953" s="168">
        <v>0</v>
      </c>
      <c r="G7953" s="168">
        <v>0</v>
      </c>
      <c r="H7953" s="168">
        <v>0</v>
      </c>
      <c r="I7953" s="168">
        <v>-11.2</v>
      </c>
      <c r="J7953" s="168">
        <v>1.7</v>
      </c>
      <c r="K7953" s="168">
        <v>71.099999999999994</v>
      </c>
      <c r="L7953" s="168">
        <v>72.2</v>
      </c>
      <c r="M7953" s="168">
        <v>8.6</v>
      </c>
      <c r="N7953" s="168">
        <v>958.8</v>
      </c>
    </row>
    <row r="7954" spans="1:14" x14ac:dyDescent="0.2">
      <c r="A7954" s="168">
        <v>2019</v>
      </c>
      <c r="B7954" s="168">
        <v>11</v>
      </c>
      <c r="C7954" s="168">
        <v>28</v>
      </c>
      <c r="D7954" s="168">
        <v>6</v>
      </c>
      <c r="E7954" s="168">
        <v>30</v>
      </c>
      <c r="F7954" s="168">
        <v>0</v>
      </c>
      <c r="G7954" s="168">
        <v>0</v>
      </c>
      <c r="H7954" s="168">
        <v>0</v>
      </c>
      <c r="I7954" s="168">
        <v>-10.8</v>
      </c>
      <c r="J7954" s="168">
        <v>2.1</v>
      </c>
      <c r="K7954" s="168">
        <v>82.4</v>
      </c>
      <c r="L7954" s="168">
        <v>68.5</v>
      </c>
      <c r="M7954" s="168">
        <v>8.9</v>
      </c>
      <c r="N7954" s="168">
        <v>959</v>
      </c>
    </row>
    <row r="7955" spans="1:14" x14ac:dyDescent="0.2">
      <c r="A7955" s="168">
        <v>2019</v>
      </c>
      <c r="B7955" s="168">
        <v>11</v>
      </c>
      <c r="C7955" s="168">
        <v>28</v>
      </c>
      <c r="D7955" s="168">
        <v>7</v>
      </c>
      <c r="E7955" s="168">
        <v>30</v>
      </c>
      <c r="F7955" s="168">
        <v>0</v>
      </c>
      <c r="G7955" s="168">
        <v>0</v>
      </c>
      <c r="H7955" s="168">
        <v>0</v>
      </c>
      <c r="I7955" s="168">
        <v>-10.7</v>
      </c>
      <c r="J7955" s="168">
        <v>1.4</v>
      </c>
      <c r="K7955" s="168">
        <v>75.099999999999994</v>
      </c>
      <c r="L7955" s="168">
        <v>72.099999999999994</v>
      </c>
      <c r="M7955" s="168">
        <v>7.9</v>
      </c>
      <c r="N7955" s="168">
        <v>959.6</v>
      </c>
    </row>
    <row r="7956" spans="1:14" x14ac:dyDescent="0.2">
      <c r="A7956" s="168">
        <v>2019</v>
      </c>
      <c r="B7956" s="168">
        <v>11</v>
      </c>
      <c r="C7956" s="168">
        <v>28</v>
      </c>
      <c r="D7956" s="168">
        <v>8</v>
      </c>
      <c r="E7956" s="168">
        <v>30</v>
      </c>
      <c r="F7956" s="168">
        <v>21</v>
      </c>
      <c r="G7956" s="168">
        <v>315</v>
      </c>
      <c r="H7956" s="168">
        <v>57</v>
      </c>
      <c r="I7956" s="168">
        <v>-10.7</v>
      </c>
      <c r="J7956" s="168">
        <v>1</v>
      </c>
      <c r="K7956" s="168">
        <v>191.8</v>
      </c>
      <c r="L7956" s="168">
        <v>71.2</v>
      </c>
      <c r="M7956" s="168">
        <v>8.4</v>
      </c>
      <c r="N7956" s="168">
        <v>960.3</v>
      </c>
    </row>
    <row r="7957" spans="1:14" x14ac:dyDescent="0.2">
      <c r="A7957" s="168">
        <v>2019</v>
      </c>
      <c r="B7957" s="168">
        <v>11</v>
      </c>
      <c r="C7957" s="168">
        <v>28</v>
      </c>
      <c r="D7957" s="168">
        <v>9</v>
      </c>
      <c r="E7957" s="168">
        <v>30</v>
      </c>
      <c r="F7957" s="168">
        <v>48</v>
      </c>
      <c r="G7957" s="168">
        <v>703</v>
      </c>
      <c r="H7957" s="168">
        <v>221</v>
      </c>
      <c r="I7957" s="168">
        <v>-11.1</v>
      </c>
      <c r="J7957" s="168">
        <v>1.3</v>
      </c>
      <c r="K7957" s="168">
        <v>93</v>
      </c>
      <c r="L7957" s="168">
        <v>62.5</v>
      </c>
      <c r="M7957" s="168">
        <v>11.9</v>
      </c>
      <c r="N7957" s="168">
        <v>961.1</v>
      </c>
    </row>
    <row r="7958" spans="1:14" x14ac:dyDescent="0.2">
      <c r="A7958" s="168">
        <v>2019</v>
      </c>
      <c r="B7958" s="168">
        <v>11</v>
      </c>
      <c r="C7958" s="168">
        <v>28</v>
      </c>
      <c r="D7958" s="168">
        <v>10</v>
      </c>
      <c r="E7958" s="168">
        <v>30</v>
      </c>
      <c r="F7958" s="168">
        <v>58</v>
      </c>
      <c r="G7958" s="168">
        <v>845</v>
      </c>
      <c r="H7958" s="168">
        <v>379</v>
      </c>
      <c r="I7958" s="168">
        <v>-11.7</v>
      </c>
      <c r="J7958" s="168">
        <v>1.2</v>
      </c>
      <c r="K7958" s="168">
        <v>142</v>
      </c>
      <c r="L7958" s="168">
        <v>47.5</v>
      </c>
      <c r="M7958" s="168">
        <v>16.100000000000001</v>
      </c>
      <c r="N7958" s="168">
        <v>961.4</v>
      </c>
    </row>
    <row r="7959" spans="1:14" x14ac:dyDescent="0.2">
      <c r="A7959" s="168">
        <v>2019</v>
      </c>
      <c r="B7959" s="168">
        <v>11</v>
      </c>
      <c r="C7959" s="168">
        <v>28</v>
      </c>
      <c r="D7959" s="168">
        <v>11</v>
      </c>
      <c r="E7959" s="168">
        <v>30</v>
      </c>
      <c r="F7959" s="168">
        <v>62</v>
      </c>
      <c r="G7959" s="168">
        <v>905</v>
      </c>
      <c r="H7959" s="168">
        <v>492</v>
      </c>
      <c r="I7959" s="168">
        <v>-11.7</v>
      </c>
      <c r="J7959" s="168">
        <v>2.2000000000000002</v>
      </c>
      <c r="K7959" s="168">
        <v>239.5</v>
      </c>
      <c r="L7959" s="168">
        <v>47.6</v>
      </c>
      <c r="M7959" s="168">
        <v>17.600000000000001</v>
      </c>
      <c r="N7959" s="168">
        <v>961.6</v>
      </c>
    </row>
    <row r="7960" spans="1:14" x14ac:dyDescent="0.2">
      <c r="A7960" s="168">
        <v>2019</v>
      </c>
      <c r="B7960" s="168">
        <v>11</v>
      </c>
      <c r="C7960" s="168">
        <v>28</v>
      </c>
      <c r="D7960" s="168">
        <v>12</v>
      </c>
      <c r="E7960" s="168">
        <v>30</v>
      </c>
      <c r="F7960" s="168">
        <v>64</v>
      </c>
      <c r="G7960" s="168">
        <v>932</v>
      </c>
      <c r="H7960" s="168">
        <v>552</v>
      </c>
      <c r="I7960" s="168">
        <v>-11.6</v>
      </c>
      <c r="J7960" s="168">
        <v>3.7</v>
      </c>
      <c r="K7960" s="168">
        <v>221.9</v>
      </c>
      <c r="L7960" s="168">
        <v>44.8</v>
      </c>
      <c r="M7960" s="168">
        <v>18.5</v>
      </c>
      <c r="N7960" s="168">
        <v>961.1</v>
      </c>
    </row>
    <row r="7961" spans="1:14" x14ac:dyDescent="0.2">
      <c r="A7961" s="168">
        <v>2019</v>
      </c>
      <c r="B7961" s="168">
        <v>11</v>
      </c>
      <c r="C7961" s="168">
        <v>28</v>
      </c>
      <c r="D7961" s="168">
        <v>13</v>
      </c>
      <c r="E7961" s="168">
        <v>30</v>
      </c>
      <c r="F7961" s="168">
        <v>63</v>
      </c>
      <c r="G7961" s="168">
        <v>932</v>
      </c>
      <c r="H7961" s="168">
        <v>549</v>
      </c>
      <c r="I7961" s="168">
        <v>-11.6</v>
      </c>
      <c r="J7961" s="168">
        <v>2.5</v>
      </c>
      <c r="K7961" s="168">
        <v>232.7</v>
      </c>
      <c r="L7961" s="168">
        <v>42</v>
      </c>
      <c r="M7961" s="168">
        <v>19.5</v>
      </c>
      <c r="N7961" s="168">
        <v>960.1</v>
      </c>
    </row>
    <row r="7962" spans="1:14" x14ac:dyDescent="0.2">
      <c r="A7962" s="168">
        <v>2019</v>
      </c>
      <c r="B7962" s="168">
        <v>11</v>
      </c>
      <c r="C7962" s="168">
        <v>28</v>
      </c>
      <c r="D7962" s="168">
        <v>14</v>
      </c>
      <c r="E7962" s="168">
        <v>30</v>
      </c>
      <c r="F7962" s="168">
        <v>72</v>
      </c>
      <c r="G7962" s="168">
        <v>879</v>
      </c>
      <c r="H7962" s="168">
        <v>485</v>
      </c>
      <c r="I7962" s="168">
        <v>-11.8</v>
      </c>
      <c r="J7962" s="168">
        <v>2.9</v>
      </c>
      <c r="K7962" s="168">
        <v>246.8</v>
      </c>
      <c r="L7962" s="168">
        <v>41.7</v>
      </c>
      <c r="M7962" s="168">
        <v>20.100000000000001</v>
      </c>
      <c r="N7962" s="168">
        <v>959.4</v>
      </c>
    </row>
    <row r="7963" spans="1:14" x14ac:dyDescent="0.2">
      <c r="A7963" s="168">
        <v>2019</v>
      </c>
      <c r="B7963" s="168">
        <v>11</v>
      </c>
      <c r="C7963" s="168">
        <v>28</v>
      </c>
      <c r="D7963" s="168">
        <v>15</v>
      </c>
      <c r="E7963" s="168">
        <v>30</v>
      </c>
      <c r="F7963" s="168">
        <v>93</v>
      </c>
      <c r="G7963" s="168">
        <v>725</v>
      </c>
      <c r="H7963" s="168">
        <v>364</v>
      </c>
      <c r="I7963" s="168">
        <v>-12.2</v>
      </c>
      <c r="J7963" s="168">
        <v>3.2</v>
      </c>
      <c r="K7963" s="168">
        <v>239.2</v>
      </c>
      <c r="L7963" s="168">
        <v>43.2</v>
      </c>
      <c r="M7963" s="168">
        <v>19.899999999999999</v>
      </c>
      <c r="N7963" s="168">
        <v>959.1</v>
      </c>
    </row>
    <row r="7964" spans="1:14" x14ac:dyDescent="0.2">
      <c r="A7964" s="168">
        <v>2019</v>
      </c>
      <c r="B7964" s="168">
        <v>11</v>
      </c>
      <c r="C7964" s="168">
        <v>28</v>
      </c>
      <c r="D7964" s="168">
        <v>16</v>
      </c>
      <c r="E7964" s="168">
        <v>30</v>
      </c>
      <c r="F7964" s="168">
        <v>62</v>
      </c>
      <c r="G7964" s="168">
        <v>553</v>
      </c>
      <c r="H7964" s="168">
        <v>197</v>
      </c>
      <c r="I7964" s="168">
        <v>-12.6</v>
      </c>
      <c r="J7964" s="168">
        <v>3.1</v>
      </c>
      <c r="K7964" s="168">
        <v>247.1</v>
      </c>
      <c r="L7964" s="168">
        <v>45.3</v>
      </c>
      <c r="M7964" s="168">
        <v>19.3</v>
      </c>
      <c r="N7964" s="168">
        <v>959.2</v>
      </c>
    </row>
    <row r="7965" spans="1:14" x14ac:dyDescent="0.2">
      <c r="A7965" s="168">
        <v>2019</v>
      </c>
      <c r="B7965" s="168">
        <v>11</v>
      </c>
      <c r="C7965" s="168">
        <v>28</v>
      </c>
      <c r="D7965" s="168">
        <v>17</v>
      </c>
      <c r="E7965" s="168">
        <v>30</v>
      </c>
      <c r="F7965" s="168">
        <v>28</v>
      </c>
      <c r="G7965" s="168">
        <v>210</v>
      </c>
      <c r="H7965" s="168">
        <v>50</v>
      </c>
      <c r="I7965" s="168">
        <v>-13.2</v>
      </c>
      <c r="J7965" s="168">
        <v>2.6</v>
      </c>
      <c r="K7965" s="168">
        <v>229.3</v>
      </c>
      <c r="L7965" s="168">
        <v>57.8</v>
      </c>
      <c r="M7965" s="168">
        <v>17.100000000000001</v>
      </c>
      <c r="N7965" s="168">
        <v>959.5</v>
      </c>
    </row>
    <row r="7966" spans="1:14" x14ac:dyDescent="0.2">
      <c r="A7966" s="168">
        <v>2019</v>
      </c>
      <c r="B7966" s="168">
        <v>11</v>
      </c>
      <c r="C7966" s="168">
        <v>28</v>
      </c>
      <c r="D7966" s="168">
        <v>18</v>
      </c>
      <c r="E7966" s="168">
        <v>30</v>
      </c>
      <c r="F7966" s="168">
        <v>0</v>
      </c>
      <c r="G7966" s="168">
        <v>0</v>
      </c>
      <c r="H7966" s="168">
        <v>0</v>
      </c>
      <c r="I7966" s="168">
        <v>-13.8</v>
      </c>
      <c r="J7966" s="168">
        <v>1.6</v>
      </c>
      <c r="K7966" s="168">
        <v>215.3</v>
      </c>
      <c r="L7966" s="168">
        <v>80.2</v>
      </c>
      <c r="M7966" s="168">
        <v>13.5</v>
      </c>
      <c r="N7966" s="168">
        <v>959.8</v>
      </c>
    </row>
    <row r="7967" spans="1:14" x14ac:dyDescent="0.2">
      <c r="A7967" s="168">
        <v>2019</v>
      </c>
      <c r="B7967" s="168">
        <v>11</v>
      </c>
      <c r="C7967" s="168">
        <v>28</v>
      </c>
      <c r="D7967" s="168">
        <v>19</v>
      </c>
      <c r="E7967" s="168">
        <v>30</v>
      </c>
      <c r="F7967" s="168">
        <v>0</v>
      </c>
      <c r="G7967" s="168">
        <v>0</v>
      </c>
      <c r="H7967" s="168">
        <v>0</v>
      </c>
      <c r="I7967" s="168">
        <v>-14.2</v>
      </c>
      <c r="J7967" s="168">
        <v>0.7</v>
      </c>
      <c r="K7967" s="168">
        <v>244.6</v>
      </c>
      <c r="L7967" s="168">
        <v>84.4</v>
      </c>
      <c r="M7967" s="168">
        <v>12.1</v>
      </c>
      <c r="N7967" s="168">
        <v>960.1</v>
      </c>
    </row>
    <row r="7968" spans="1:14" x14ac:dyDescent="0.2">
      <c r="A7968" s="168">
        <v>2019</v>
      </c>
      <c r="B7968" s="168">
        <v>11</v>
      </c>
      <c r="C7968" s="168">
        <v>28</v>
      </c>
      <c r="D7968" s="168">
        <v>20</v>
      </c>
      <c r="E7968" s="168">
        <v>30</v>
      </c>
      <c r="F7968" s="168">
        <v>0</v>
      </c>
      <c r="G7968" s="168">
        <v>0</v>
      </c>
      <c r="H7968" s="168">
        <v>0</v>
      </c>
      <c r="I7968" s="168">
        <v>-14.5</v>
      </c>
      <c r="J7968" s="168">
        <v>0.3</v>
      </c>
      <c r="K7968" s="168">
        <v>11.1</v>
      </c>
      <c r="L7968" s="168">
        <v>87.3</v>
      </c>
      <c r="M7968" s="168">
        <v>10.3</v>
      </c>
      <c r="N7968" s="168">
        <v>960.5</v>
      </c>
    </row>
    <row r="7969" spans="1:14" x14ac:dyDescent="0.2">
      <c r="A7969" s="168">
        <v>2019</v>
      </c>
      <c r="B7969" s="168">
        <v>11</v>
      </c>
      <c r="C7969" s="168">
        <v>28</v>
      </c>
      <c r="D7969" s="168">
        <v>21</v>
      </c>
      <c r="E7969" s="168">
        <v>30</v>
      </c>
      <c r="F7969" s="168">
        <v>0</v>
      </c>
      <c r="G7969" s="168">
        <v>0</v>
      </c>
      <c r="H7969" s="168">
        <v>0</v>
      </c>
      <c r="I7969" s="168">
        <v>-14.6</v>
      </c>
      <c r="J7969" s="168">
        <v>0.8</v>
      </c>
      <c r="K7969" s="168">
        <v>53</v>
      </c>
      <c r="L7969" s="168">
        <v>83.6</v>
      </c>
      <c r="M7969" s="168">
        <v>9.9</v>
      </c>
      <c r="N7969" s="168">
        <v>960.9</v>
      </c>
    </row>
    <row r="7970" spans="1:14" x14ac:dyDescent="0.2">
      <c r="A7970" s="168">
        <v>2019</v>
      </c>
      <c r="B7970" s="168">
        <v>11</v>
      </c>
      <c r="C7970" s="168">
        <v>28</v>
      </c>
      <c r="D7970" s="168">
        <v>22</v>
      </c>
      <c r="E7970" s="168">
        <v>30</v>
      </c>
      <c r="F7970" s="168">
        <v>0</v>
      </c>
      <c r="G7970" s="168">
        <v>0</v>
      </c>
      <c r="H7970" s="168">
        <v>0</v>
      </c>
      <c r="I7970" s="168">
        <v>-14.6</v>
      </c>
      <c r="J7970" s="168">
        <v>1.4</v>
      </c>
      <c r="K7970" s="168">
        <v>28.9</v>
      </c>
      <c r="L7970" s="168">
        <v>79.3</v>
      </c>
      <c r="M7970" s="168">
        <v>10.1</v>
      </c>
      <c r="N7970" s="168">
        <v>961.1</v>
      </c>
    </row>
    <row r="7971" spans="1:14" x14ac:dyDescent="0.2">
      <c r="A7971" s="168">
        <v>2019</v>
      </c>
      <c r="B7971" s="168">
        <v>11</v>
      </c>
      <c r="C7971" s="168">
        <v>28</v>
      </c>
      <c r="D7971" s="168">
        <v>23</v>
      </c>
      <c r="E7971" s="168">
        <v>30</v>
      </c>
      <c r="F7971" s="168">
        <v>0</v>
      </c>
      <c r="G7971" s="168">
        <v>0</v>
      </c>
      <c r="H7971" s="168">
        <v>0</v>
      </c>
      <c r="I7971" s="168">
        <v>-14.5</v>
      </c>
      <c r="J7971" s="168">
        <v>1.7</v>
      </c>
      <c r="K7971" s="168">
        <v>28.2</v>
      </c>
      <c r="L7971" s="168">
        <v>77.8</v>
      </c>
      <c r="M7971" s="168">
        <v>9.6999999999999993</v>
      </c>
      <c r="N7971" s="168">
        <v>961.3</v>
      </c>
    </row>
    <row r="7972" spans="1:14" x14ac:dyDescent="0.2">
      <c r="A7972" s="168">
        <v>2019</v>
      </c>
      <c r="B7972" s="168">
        <v>11</v>
      </c>
      <c r="C7972" s="168">
        <v>29</v>
      </c>
      <c r="D7972" s="168">
        <v>0</v>
      </c>
      <c r="E7972" s="168">
        <v>30</v>
      </c>
      <c r="F7972" s="168">
        <v>0</v>
      </c>
      <c r="G7972" s="168">
        <v>0</v>
      </c>
      <c r="H7972" s="168">
        <v>0</v>
      </c>
      <c r="I7972" s="168">
        <v>-14.3</v>
      </c>
      <c r="J7972" s="168">
        <v>2</v>
      </c>
      <c r="K7972" s="168">
        <v>25.6</v>
      </c>
      <c r="L7972" s="168">
        <v>77.3</v>
      </c>
      <c r="M7972" s="168">
        <v>9.8000000000000007</v>
      </c>
      <c r="N7972" s="168">
        <v>961.5</v>
      </c>
    </row>
    <row r="7973" spans="1:14" x14ac:dyDescent="0.2">
      <c r="A7973" s="168">
        <v>2019</v>
      </c>
      <c r="B7973" s="168">
        <v>11</v>
      </c>
      <c r="C7973" s="168">
        <v>29</v>
      </c>
      <c r="D7973" s="168">
        <v>1</v>
      </c>
      <c r="E7973" s="168">
        <v>30</v>
      </c>
      <c r="F7973" s="168">
        <v>0</v>
      </c>
      <c r="G7973" s="168">
        <v>0</v>
      </c>
      <c r="H7973" s="168">
        <v>0</v>
      </c>
      <c r="I7973" s="168">
        <v>-13.9</v>
      </c>
      <c r="J7973" s="168">
        <v>1.6</v>
      </c>
      <c r="K7973" s="168">
        <v>22.8</v>
      </c>
      <c r="L7973" s="168">
        <v>79.5</v>
      </c>
      <c r="M7973" s="168">
        <v>8.6999999999999993</v>
      </c>
      <c r="N7973" s="168">
        <v>961.5</v>
      </c>
    </row>
    <row r="7974" spans="1:14" x14ac:dyDescent="0.2">
      <c r="A7974" s="168">
        <v>2019</v>
      </c>
      <c r="B7974" s="168">
        <v>11</v>
      </c>
      <c r="C7974" s="168">
        <v>29</v>
      </c>
      <c r="D7974" s="168">
        <v>2</v>
      </c>
      <c r="E7974" s="168">
        <v>30</v>
      </c>
      <c r="F7974" s="168">
        <v>0</v>
      </c>
      <c r="G7974" s="168">
        <v>0</v>
      </c>
      <c r="H7974" s="168">
        <v>0</v>
      </c>
      <c r="I7974" s="168">
        <v>-13.4</v>
      </c>
      <c r="J7974" s="168">
        <v>1.7</v>
      </c>
      <c r="K7974" s="168">
        <v>18</v>
      </c>
      <c r="L7974" s="168">
        <v>79.900000000000006</v>
      </c>
      <c r="M7974" s="168">
        <v>8.3000000000000007</v>
      </c>
      <c r="N7974" s="168">
        <v>961.4</v>
      </c>
    </row>
    <row r="7975" spans="1:14" x14ac:dyDescent="0.2">
      <c r="A7975" s="168">
        <v>2019</v>
      </c>
      <c r="B7975" s="168">
        <v>11</v>
      </c>
      <c r="C7975" s="168">
        <v>29</v>
      </c>
      <c r="D7975" s="168">
        <v>3</v>
      </c>
      <c r="E7975" s="168">
        <v>30</v>
      </c>
      <c r="F7975" s="168">
        <v>0</v>
      </c>
      <c r="G7975" s="168">
        <v>0</v>
      </c>
      <c r="H7975" s="168">
        <v>0</v>
      </c>
      <c r="I7975" s="168">
        <v>-12.9</v>
      </c>
      <c r="J7975" s="168">
        <v>1.3</v>
      </c>
      <c r="K7975" s="168">
        <v>50.7</v>
      </c>
      <c r="L7975" s="168">
        <v>80.5</v>
      </c>
      <c r="M7975" s="168">
        <v>8</v>
      </c>
      <c r="N7975" s="168">
        <v>961.5</v>
      </c>
    </row>
    <row r="7976" spans="1:14" x14ac:dyDescent="0.2">
      <c r="A7976" s="168">
        <v>2019</v>
      </c>
      <c r="B7976" s="168">
        <v>11</v>
      </c>
      <c r="C7976" s="168">
        <v>29</v>
      </c>
      <c r="D7976" s="168">
        <v>4</v>
      </c>
      <c r="E7976" s="168">
        <v>30</v>
      </c>
      <c r="F7976" s="168">
        <v>0</v>
      </c>
      <c r="G7976" s="168">
        <v>0</v>
      </c>
      <c r="H7976" s="168">
        <v>0</v>
      </c>
      <c r="I7976" s="168">
        <v>-12.6</v>
      </c>
      <c r="J7976" s="168">
        <v>1.5</v>
      </c>
      <c r="K7976" s="168">
        <v>67.5</v>
      </c>
      <c r="L7976" s="168">
        <v>78.3</v>
      </c>
      <c r="M7976" s="168">
        <v>8.3000000000000007</v>
      </c>
      <c r="N7976" s="168">
        <v>961.3</v>
      </c>
    </row>
    <row r="7977" spans="1:14" x14ac:dyDescent="0.2">
      <c r="A7977" s="168">
        <v>2019</v>
      </c>
      <c r="B7977" s="168">
        <v>11</v>
      </c>
      <c r="C7977" s="168">
        <v>29</v>
      </c>
      <c r="D7977" s="168">
        <v>5</v>
      </c>
      <c r="E7977" s="168">
        <v>30</v>
      </c>
      <c r="F7977" s="168">
        <v>0</v>
      </c>
      <c r="G7977" s="168">
        <v>0</v>
      </c>
      <c r="H7977" s="168">
        <v>0</v>
      </c>
      <c r="I7977" s="168">
        <v>-12.4</v>
      </c>
      <c r="J7977" s="168">
        <v>1.8</v>
      </c>
      <c r="K7977" s="168">
        <v>20.2</v>
      </c>
      <c r="L7977" s="168">
        <v>75.599999999999994</v>
      </c>
      <c r="M7977" s="168">
        <v>8.3000000000000007</v>
      </c>
      <c r="N7977" s="168">
        <v>961.3</v>
      </c>
    </row>
    <row r="7978" spans="1:14" x14ac:dyDescent="0.2">
      <c r="A7978" s="168">
        <v>2019</v>
      </c>
      <c r="B7978" s="168">
        <v>11</v>
      </c>
      <c r="C7978" s="168">
        <v>29</v>
      </c>
      <c r="D7978" s="168">
        <v>6</v>
      </c>
      <c r="E7978" s="168">
        <v>30</v>
      </c>
      <c r="F7978" s="168">
        <v>0</v>
      </c>
      <c r="G7978" s="168">
        <v>0</v>
      </c>
      <c r="H7978" s="168">
        <v>0</v>
      </c>
      <c r="I7978" s="168">
        <v>-12.4</v>
      </c>
      <c r="J7978" s="168">
        <v>1.9</v>
      </c>
      <c r="K7978" s="168">
        <v>40.799999999999997</v>
      </c>
      <c r="L7978" s="168">
        <v>75.900000000000006</v>
      </c>
      <c r="M7978" s="168">
        <v>7.9</v>
      </c>
      <c r="N7978" s="168">
        <v>961.4</v>
      </c>
    </row>
    <row r="7979" spans="1:14" x14ac:dyDescent="0.2">
      <c r="A7979" s="168">
        <v>2019</v>
      </c>
      <c r="B7979" s="168">
        <v>11</v>
      </c>
      <c r="C7979" s="168">
        <v>29</v>
      </c>
      <c r="D7979" s="168">
        <v>7</v>
      </c>
      <c r="E7979" s="168">
        <v>30</v>
      </c>
      <c r="F7979" s="168">
        <v>0</v>
      </c>
      <c r="G7979" s="168">
        <v>0</v>
      </c>
      <c r="H7979" s="168">
        <v>0</v>
      </c>
      <c r="I7979" s="168">
        <v>-12.2</v>
      </c>
      <c r="J7979" s="168">
        <v>1.5</v>
      </c>
      <c r="K7979" s="168">
        <v>58.6</v>
      </c>
      <c r="L7979" s="168">
        <v>76.599999999999994</v>
      </c>
      <c r="M7979" s="168">
        <v>7.7</v>
      </c>
      <c r="N7979" s="168">
        <v>961.9</v>
      </c>
    </row>
    <row r="7980" spans="1:14" x14ac:dyDescent="0.2">
      <c r="A7980" s="168">
        <v>2019</v>
      </c>
      <c r="B7980" s="168">
        <v>11</v>
      </c>
      <c r="C7980" s="168">
        <v>29</v>
      </c>
      <c r="D7980" s="168">
        <v>8</v>
      </c>
      <c r="E7980" s="168">
        <v>30</v>
      </c>
      <c r="F7980" s="168">
        <v>19</v>
      </c>
      <c r="G7980" s="168">
        <v>336</v>
      </c>
      <c r="H7980" s="168">
        <v>55</v>
      </c>
      <c r="I7980" s="168">
        <v>-12.1</v>
      </c>
      <c r="J7980" s="168">
        <v>1.9</v>
      </c>
      <c r="K7980" s="168">
        <v>24.7</v>
      </c>
      <c r="L7980" s="168">
        <v>73.7</v>
      </c>
      <c r="M7980" s="168">
        <v>8.8000000000000007</v>
      </c>
      <c r="N7980" s="168">
        <v>962.3</v>
      </c>
    </row>
    <row r="7981" spans="1:14" x14ac:dyDescent="0.2">
      <c r="A7981" s="168">
        <v>2019</v>
      </c>
      <c r="B7981" s="168">
        <v>11</v>
      </c>
      <c r="C7981" s="168">
        <v>29</v>
      </c>
      <c r="D7981" s="168">
        <v>9</v>
      </c>
      <c r="E7981" s="168">
        <v>30</v>
      </c>
      <c r="F7981" s="168">
        <v>40</v>
      </c>
      <c r="G7981" s="168">
        <v>726</v>
      </c>
      <c r="H7981" s="168">
        <v>218</v>
      </c>
      <c r="I7981" s="168">
        <v>-11.8</v>
      </c>
      <c r="J7981" s="168">
        <v>1.5</v>
      </c>
      <c r="K7981" s="168">
        <v>39.299999999999997</v>
      </c>
      <c r="L7981" s="168">
        <v>60.8</v>
      </c>
      <c r="M7981" s="168">
        <v>13.1</v>
      </c>
      <c r="N7981" s="168">
        <v>963</v>
      </c>
    </row>
    <row r="7982" spans="1:14" x14ac:dyDescent="0.2">
      <c r="A7982" s="168">
        <v>2019</v>
      </c>
      <c r="B7982" s="168">
        <v>11</v>
      </c>
      <c r="C7982" s="168">
        <v>29</v>
      </c>
      <c r="D7982" s="168">
        <v>10</v>
      </c>
      <c r="E7982" s="168">
        <v>30</v>
      </c>
      <c r="F7982" s="168">
        <v>49</v>
      </c>
      <c r="G7982" s="168">
        <v>857</v>
      </c>
      <c r="H7982" s="168">
        <v>373</v>
      </c>
      <c r="I7982" s="168">
        <v>-11.4</v>
      </c>
      <c r="J7982" s="168">
        <v>0.3</v>
      </c>
      <c r="K7982" s="168">
        <v>108.2</v>
      </c>
      <c r="L7982" s="168">
        <v>49.4</v>
      </c>
      <c r="M7982" s="168">
        <v>17</v>
      </c>
      <c r="N7982" s="168">
        <v>963.4</v>
      </c>
    </row>
    <row r="7983" spans="1:14" x14ac:dyDescent="0.2">
      <c r="A7983" s="168">
        <v>2019</v>
      </c>
      <c r="B7983" s="168">
        <v>11</v>
      </c>
      <c r="C7983" s="168">
        <v>29</v>
      </c>
      <c r="D7983" s="168">
        <v>11</v>
      </c>
      <c r="E7983" s="168">
        <v>30</v>
      </c>
      <c r="F7983" s="168">
        <v>55</v>
      </c>
      <c r="G7983" s="168">
        <v>914</v>
      </c>
      <c r="H7983" s="168">
        <v>487</v>
      </c>
      <c r="I7983" s="168">
        <v>-11.7</v>
      </c>
      <c r="J7983" s="168">
        <v>1.3</v>
      </c>
      <c r="K7983" s="168">
        <v>107.1</v>
      </c>
      <c r="L7983" s="168">
        <v>45.7</v>
      </c>
      <c r="M7983" s="168">
        <v>18.399999999999999</v>
      </c>
      <c r="N7983" s="168">
        <v>963.6</v>
      </c>
    </row>
    <row r="7984" spans="1:14" x14ac:dyDescent="0.2">
      <c r="A7984" s="168">
        <v>2019</v>
      </c>
      <c r="B7984" s="168">
        <v>11</v>
      </c>
      <c r="C7984" s="168">
        <v>29</v>
      </c>
      <c r="D7984" s="168">
        <v>12</v>
      </c>
      <c r="E7984" s="168">
        <v>30</v>
      </c>
      <c r="F7984" s="168">
        <v>58</v>
      </c>
      <c r="G7984" s="168">
        <v>929</v>
      </c>
      <c r="H7984" s="168">
        <v>542</v>
      </c>
      <c r="I7984" s="168">
        <v>-12</v>
      </c>
      <c r="J7984" s="168">
        <v>1.3</v>
      </c>
      <c r="K7984" s="168">
        <v>139.80000000000001</v>
      </c>
      <c r="L7984" s="168">
        <v>44.5</v>
      </c>
      <c r="M7984" s="168">
        <v>19.2</v>
      </c>
      <c r="N7984" s="168">
        <v>963.3</v>
      </c>
    </row>
    <row r="7985" spans="1:14" x14ac:dyDescent="0.2">
      <c r="A7985" s="168">
        <v>2019</v>
      </c>
      <c r="B7985" s="168">
        <v>11</v>
      </c>
      <c r="C7985" s="168">
        <v>29</v>
      </c>
      <c r="D7985" s="168">
        <v>13</v>
      </c>
      <c r="E7985" s="168">
        <v>30</v>
      </c>
      <c r="F7985" s="168">
        <v>60</v>
      </c>
      <c r="G7985" s="168">
        <v>916</v>
      </c>
      <c r="H7985" s="168">
        <v>535</v>
      </c>
      <c r="I7985" s="168">
        <v>-12.3</v>
      </c>
      <c r="J7985" s="168">
        <v>1.2</v>
      </c>
      <c r="K7985" s="168">
        <v>157.9</v>
      </c>
      <c r="L7985" s="168">
        <v>45.6</v>
      </c>
      <c r="M7985" s="168">
        <v>20</v>
      </c>
      <c r="N7985" s="168">
        <v>962.8</v>
      </c>
    </row>
    <row r="7986" spans="1:14" x14ac:dyDescent="0.2">
      <c r="A7986" s="168">
        <v>2019</v>
      </c>
      <c r="B7986" s="168">
        <v>11</v>
      </c>
      <c r="C7986" s="168">
        <v>29</v>
      </c>
      <c r="D7986" s="168">
        <v>14</v>
      </c>
      <c r="E7986" s="168">
        <v>30</v>
      </c>
      <c r="F7986" s="168">
        <v>60</v>
      </c>
      <c r="G7986" s="168">
        <v>876</v>
      </c>
      <c r="H7986" s="168">
        <v>469</v>
      </c>
      <c r="I7986" s="168">
        <v>-12.5</v>
      </c>
      <c r="J7986" s="168">
        <v>1.5</v>
      </c>
      <c r="K7986" s="168">
        <v>164.1</v>
      </c>
      <c r="L7986" s="168">
        <v>46.6</v>
      </c>
      <c r="M7986" s="168">
        <v>20.7</v>
      </c>
      <c r="N7986" s="168">
        <v>962.3</v>
      </c>
    </row>
    <row r="7987" spans="1:14" x14ac:dyDescent="0.2">
      <c r="A7987" s="168">
        <v>2019</v>
      </c>
      <c r="B7987" s="168">
        <v>11</v>
      </c>
      <c r="C7987" s="168">
        <v>29</v>
      </c>
      <c r="D7987" s="168">
        <v>15</v>
      </c>
      <c r="E7987" s="168">
        <v>30</v>
      </c>
      <c r="F7987" s="168">
        <v>55</v>
      </c>
      <c r="G7987" s="168">
        <v>801</v>
      </c>
      <c r="H7987" s="168">
        <v>351</v>
      </c>
      <c r="I7987" s="168">
        <v>-12.4</v>
      </c>
      <c r="J7987" s="168">
        <v>2.2000000000000002</v>
      </c>
      <c r="K7987" s="168">
        <v>221</v>
      </c>
      <c r="L7987" s="168">
        <v>49.7</v>
      </c>
      <c r="M7987" s="168">
        <v>20.7</v>
      </c>
      <c r="N7987" s="168">
        <v>962</v>
      </c>
    </row>
    <row r="7988" spans="1:14" x14ac:dyDescent="0.2">
      <c r="A7988" s="168">
        <v>2019</v>
      </c>
      <c r="B7988" s="168">
        <v>11</v>
      </c>
      <c r="C7988" s="168">
        <v>29</v>
      </c>
      <c r="D7988" s="168">
        <v>16</v>
      </c>
      <c r="E7988" s="168">
        <v>30</v>
      </c>
      <c r="F7988" s="168">
        <v>44</v>
      </c>
      <c r="G7988" s="168">
        <v>647</v>
      </c>
      <c r="H7988" s="168">
        <v>196</v>
      </c>
      <c r="I7988" s="168">
        <v>-12.2</v>
      </c>
      <c r="J7988" s="168">
        <v>2.2000000000000002</v>
      </c>
      <c r="K7988" s="168">
        <v>230.7</v>
      </c>
      <c r="L7988" s="168">
        <v>54</v>
      </c>
      <c r="M7988" s="168">
        <v>20.2</v>
      </c>
      <c r="N7988" s="168">
        <v>962.2</v>
      </c>
    </row>
    <row r="7989" spans="1:14" x14ac:dyDescent="0.2">
      <c r="A7989" s="168">
        <v>2019</v>
      </c>
      <c r="B7989" s="168">
        <v>11</v>
      </c>
      <c r="C7989" s="168">
        <v>29</v>
      </c>
      <c r="D7989" s="168">
        <v>17</v>
      </c>
      <c r="E7989" s="168">
        <v>30</v>
      </c>
      <c r="F7989" s="168">
        <v>18</v>
      </c>
      <c r="G7989" s="168">
        <v>237</v>
      </c>
      <c r="H7989" s="168">
        <v>43</v>
      </c>
      <c r="I7989" s="168">
        <v>-11.9</v>
      </c>
      <c r="J7989" s="168">
        <v>1.9</v>
      </c>
      <c r="K7989" s="168">
        <v>242.2</v>
      </c>
      <c r="L7989" s="168">
        <v>62.8</v>
      </c>
      <c r="M7989" s="168">
        <v>17.600000000000001</v>
      </c>
      <c r="N7989" s="168">
        <v>962.8</v>
      </c>
    </row>
    <row r="7990" spans="1:14" x14ac:dyDescent="0.2">
      <c r="A7990" s="168">
        <v>2019</v>
      </c>
      <c r="B7990" s="168">
        <v>11</v>
      </c>
      <c r="C7990" s="168">
        <v>29</v>
      </c>
      <c r="D7990" s="168">
        <v>18</v>
      </c>
      <c r="E7990" s="168">
        <v>30</v>
      </c>
      <c r="F7990" s="168">
        <v>0</v>
      </c>
      <c r="G7990" s="168">
        <v>0</v>
      </c>
      <c r="H7990" s="168">
        <v>0</v>
      </c>
      <c r="I7990" s="168">
        <v>-11.6</v>
      </c>
      <c r="J7990" s="168">
        <v>0.7</v>
      </c>
      <c r="K7990" s="168">
        <v>202.5</v>
      </c>
      <c r="L7990" s="168">
        <v>76</v>
      </c>
      <c r="M7990" s="168">
        <v>14.6</v>
      </c>
      <c r="N7990" s="168">
        <v>963.4</v>
      </c>
    </row>
    <row r="7991" spans="1:14" x14ac:dyDescent="0.2">
      <c r="A7991" s="168">
        <v>2019</v>
      </c>
      <c r="B7991" s="168">
        <v>11</v>
      </c>
      <c r="C7991" s="168">
        <v>29</v>
      </c>
      <c r="D7991" s="168">
        <v>19</v>
      </c>
      <c r="E7991" s="168">
        <v>30</v>
      </c>
      <c r="F7991" s="168">
        <v>0</v>
      </c>
      <c r="G7991" s="168">
        <v>0</v>
      </c>
      <c r="H7991" s="168">
        <v>0</v>
      </c>
      <c r="I7991" s="168">
        <v>-11.4</v>
      </c>
      <c r="J7991" s="168">
        <v>1.4</v>
      </c>
      <c r="K7991" s="168">
        <v>79.5</v>
      </c>
      <c r="L7991" s="168">
        <v>76.599999999999994</v>
      </c>
      <c r="M7991" s="168">
        <v>13.5</v>
      </c>
      <c r="N7991" s="168">
        <v>963.8</v>
      </c>
    </row>
    <row r="7992" spans="1:14" x14ac:dyDescent="0.2">
      <c r="A7992" s="168">
        <v>2019</v>
      </c>
      <c r="B7992" s="168">
        <v>11</v>
      </c>
      <c r="C7992" s="168">
        <v>29</v>
      </c>
      <c r="D7992" s="168">
        <v>20</v>
      </c>
      <c r="E7992" s="168">
        <v>30</v>
      </c>
      <c r="F7992" s="168">
        <v>0</v>
      </c>
      <c r="G7992" s="168">
        <v>0</v>
      </c>
      <c r="H7992" s="168">
        <v>0</v>
      </c>
      <c r="I7992" s="168">
        <v>-11.3</v>
      </c>
      <c r="J7992" s="168">
        <v>1.8</v>
      </c>
      <c r="K7992" s="168">
        <v>45.6</v>
      </c>
      <c r="L7992" s="168">
        <v>72.400000000000006</v>
      </c>
      <c r="M7992" s="168">
        <v>13.5</v>
      </c>
      <c r="N7992" s="168">
        <v>964.1</v>
      </c>
    </row>
    <row r="7993" spans="1:14" x14ac:dyDescent="0.2">
      <c r="A7993" s="168">
        <v>2019</v>
      </c>
      <c r="B7993" s="168">
        <v>11</v>
      </c>
      <c r="C7993" s="168">
        <v>29</v>
      </c>
      <c r="D7993" s="168">
        <v>21</v>
      </c>
      <c r="E7993" s="168">
        <v>30</v>
      </c>
      <c r="F7993" s="168">
        <v>0</v>
      </c>
      <c r="G7993" s="168">
        <v>0</v>
      </c>
      <c r="H7993" s="168">
        <v>0</v>
      </c>
      <c r="I7993" s="168">
        <v>-11.2</v>
      </c>
      <c r="J7993" s="168">
        <v>2.1</v>
      </c>
      <c r="K7993" s="168">
        <v>30.1</v>
      </c>
      <c r="L7993" s="168">
        <v>73.900000000000006</v>
      </c>
      <c r="M7993" s="168">
        <v>12.9</v>
      </c>
      <c r="N7993" s="168">
        <v>964.2</v>
      </c>
    </row>
    <row r="7994" spans="1:14" x14ac:dyDescent="0.2">
      <c r="A7994" s="168">
        <v>2019</v>
      </c>
      <c r="B7994" s="168">
        <v>11</v>
      </c>
      <c r="C7994" s="168">
        <v>29</v>
      </c>
      <c r="D7994" s="168">
        <v>22</v>
      </c>
      <c r="E7994" s="168">
        <v>30</v>
      </c>
      <c r="F7994" s="168">
        <v>0</v>
      </c>
      <c r="G7994" s="168">
        <v>0</v>
      </c>
      <c r="H7994" s="168">
        <v>0</v>
      </c>
      <c r="I7994" s="168">
        <v>-11</v>
      </c>
      <c r="J7994" s="168">
        <v>1.9</v>
      </c>
      <c r="K7994" s="168">
        <v>47.8</v>
      </c>
      <c r="L7994" s="168">
        <v>75.099999999999994</v>
      </c>
      <c r="M7994" s="168">
        <v>12.3</v>
      </c>
      <c r="N7994" s="168">
        <v>964.2</v>
      </c>
    </row>
    <row r="7995" spans="1:14" x14ac:dyDescent="0.2">
      <c r="A7995" s="168">
        <v>2019</v>
      </c>
      <c r="B7995" s="168">
        <v>11</v>
      </c>
      <c r="C7995" s="168">
        <v>29</v>
      </c>
      <c r="D7995" s="168">
        <v>23</v>
      </c>
      <c r="E7995" s="168">
        <v>30</v>
      </c>
      <c r="F7995" s="168">
        <v>0</v>
      </c>
      <c r="G7995" s="168">
        <v>0</v>
      </c>
      <c r="H7995" s="168">
        <v>0</v>
      </c>
      <c r="I7995" s="168">
        <v>-10.7</v>
      </c>
      <c r="J7995" s="168">
        <v>2.6</v>
      </c>
      <c r="K7995" s="168">
        <v>37.1</v>
      </c>
      <c r="L7995" s="168">
        <v>73.3</v>
      </c>
      <c r="M7995" s="168">
        <v>13</v>
      </c>
      <c r="N7995" s="168">
        <v>964.2</v>
      </c>
    </row>
    <row r="7996" spans="1:14" x14ac:dyDescent="0.2">
      <c r="A7996" s="168">
        <v>2019</v>
      </c>
      <c r="B7996" s="168">
        <v>11</v>
      </c>
      <c r="C7996" s="168">
        <v>30</v>
      </c>
      <c r="D7996" s="168">
        <v>0</v>
      </c>
      <c r="E7996" s="168">
        <v>30</v>
      </c>
      <c r="F7996" s="168">
        <v>0</v>
      </c>
      <c r="G7996" s="168">
        <v>0</v>
      </c>
      <c r="H7996" s="168">
        <v>0</v>
      </c>
      <c r="I7996" s="168">
        <v>-10.4</v>
      </c>
      <c r="J7996" s="168">
        <v>2.2999999999999998</v>
      </c>
      <c r="K7996" s="168">
        <v>15.5</v>
      </c>
      <c r="L7996" s="168">
        <v>71.099999999999994</v>
      </c>
      <c r="M7996" s="168">
        <v>13.5</v>
      </c>
      <c r="N7996" s="168">
        <v>964.1</v>
      </c>
    </row>
    <row r="7997" spans="1:14" x14ac:dyDescent="0.2">
      <c r="A7997" s="168">
        <v>2019</v>
      </c>
      <c r="B7997" s="168">
        <v>11</v>
      </c>
      <c r="C7997" s="168">
        <v>30</v>
      </c>
      <c r="D7997" s="168">
        <v>1</v>
      </c>
      <c r="E7997" s="168">
        <v>30</v>
      </c>
      <c r="F7997" s="168">
        <v>0</v>
      </c>
      <c r="G7997" s="168">
        <v>0</v>
      </c>
      <c r="H7997" s="168">
        <v>0</v>
      </c>
      <c r="I7997" s="168">
        <v>-10.3</v>
      </c>
      <c r="J7997" s="168">
        <v>1.1000000000000001</v>
      </c>
      <c r="K7997" s="168">
        <v>13.9</v>
      </c>
      <c r="L7997" s="168">
        <v>77</v>
      </c>
      <c r="M7997" s="168">
        <v>11.9</v>
      </c>
      <c r="N7997" s="168">
        <v>963.9</v>
      </c>
    </row>
    <row r="7998" spans="1:14" x14ac:dyDescent="0.2">
      <c r="A7998" s="168">
        <v>2019</v>
      </c>
      <c r="B7998" s="168">
        <v>11</v>
      </c>
      <c r="C7998" s="168">
        <v>30</v>
      </c>
      <c r="D7998" s="168">
        <v>2</v>
      </c>
      <c r="E7998" s="168">
        <v>30</v>
      </c>
      <c r="F7998" s="168">
        <v>0</v>
      </c>
      <c r="G7998" s="168">
        <v>0</v>
      </c>
      <c r="H7998" s="168">
        <v>0</v>
      </c>
      <c r="I7998" s="168">
        <v>-10.4</v>
      </c>
      <c r="J7998" s="168">
        <v>0.8</v>
      </c>
      <c r="K7998" s="168">
        <v>8.8000000000000007</v>
      </c>
      <c r="L7998" s="168">
        <v>79.2</v>
      </c>
      <c r="M7998" s="168">
        <v>11.4</v>
      </c>
      <c r="N7998" s="168">
        <v>963.8</v>
      </c>
    </row>
    <row r="7999" spans="1:14" x14ac:dyDescent="0.2">
      <c r="A7999" s="168">
        <v>2019</v>
      </c>
      <c r="B7999" s="168">
        <v>11</v>
      </c>
      <c r="C7999" s="168">
        <v>30</v>
      </c>
      <c r="D7999" s="168">
        <v>3</v>
      </c>
      <c r="E7999" s="168">
        <v>30</v>
      </c>
      <c r="F7999" s="168">
        <v>0</v>
      </c>
      <c r="G7999" s="168">
        <v>0</v>
      </c>
      <c r="H7999" s="168">
        <v>0</v>
      </c>
      <c r="I7999" s="168">
        <v>-10.6</v>
      </c>
      <c r="J7999" s="168">
        <v>1.6</v>
      </c>
      <c r="K7999" s="168">
        <v>15.1</v>
      </c>
      <c r="L7999" s="168">
        <v>77.2</v>
      </c>
      <c r="M7999" s="168">
        <v>11.8</v>
      </c>
      <c r="N7999" s="168">
        <v>963.7</v>
      </c>
    </row>
    <row r="8000" spans="1:14" x14ac:dyDescent="0.2">
      <c r="A8000" s="168">
        <v>2019</v>
      </c>
      <c r="B8000" s="168">
        <v>11</v>
      </c>
      <c r="C8000" s="168">
        <v>30</v>
      </c>
      <c r="D8000" s="168">
        <v>4</v>
      </c>
      <c r="E8000" s="168">
        <v>30</v>
      </c>
      <c r="F8000" s="168">
        <v>0</v>
      </c>
      <c r="G8000" s="168">
        <v>0</v>
      </c>
      <c r="H8000" s="168">
        <v>0</v>
      </c>
      <c r="I8000" s="168">
        <v>-10.8</v>
      </c>
      <c r="J8000" s="168">
        <v>2.7</v>
      </c>
      <c r="K8000" s="168">
        <v>24.7</v>
      </c>
      <c r="L8000" s="168">
        <v>69.7</v>
      </c>
      <c r="M8000" s="168">
        <v>13.5</v>
      </c>
      <c r="N8000" s="168">
        <v>963.5</v>
      </c>
    </row>
    <row r="8001" spans="1:14" x14ac:dyDescent="0.2">
      <c r="A8001" s="168">
        <v>2019</v>
      </c>
      <c r="B8001" s="168">
        <v>11</v>
      </c>
      <c r="C8001" s="168">
        <v>30</v>
      </c>
      <c r="D8001" s="168">
        <v>5</v>
      </c>
      <c r="E8001" s="168">
        <v>30</v>
      </c>
      <c r="F8001" s="168">
        <v>0</v>
      </c>
      <c r="G8001" s="168">
        <v>0</v>
      </c>
      <c r="H8001" s="168">
        <v>0</v>
      </c>
      <c r="I8001" s="168">
        <v>-11</v>
      </c>
      <c r="J8001" s="168">
        <v>1.6</v>
      </c>
      <c r="K8001" s="168">
        <v>57.1</v>
      </c>
      <c r="L8001" s="168">
        <v>75.7</v>
      </c>
      <c r="M8001" s="168">
        <v>11.8</v>
      </c>
      <c r="N8001" s="168">
        <v>963.4</v>
      </c>
    </row>
    <row r="8002" spans="1:14" x14ac:dyDescent="0.2">
      <c r="A8002" s="168">
        <v>2019</v>
      </c>
      <c r="B8002" s="168">
        <v>11</v>
      </c>
      <c r="C8002" s="168">
        <v>30</v>
      </c>
      <c r="D8002" s="168">
        <v>6</v>
      </c>
      <c r="E8002" s="168">
        <v>30</v>
      </c>
      <c r="F8002" s="168">
        <v>0</v>
      </c>
      <c r="G8002" s="168">
        <v>0</v>
      </c>
      <c r="H8002" s="168">
        <v>0</v>
      </c>
      <c r="I8002" s="168">
        <v>-11.1</v>
      </c>
      <c r="J8002" s="168">
        <v>1.6</v>
      </c>
      <c r="K8002" s="168">
        <v>158.19999999999999</v>
      </c>
      <c r="L8002" s="168">
        <v>78</v>
      </c>
      <c r="M8002" s="168">
        <v>11</v>
      </c>
      <c r="N8002" s="168">
        <v>963.4</v>
      </c>
    </row>
    <row r="8003" spans="1:14" x14ac:dyDescent="0.2">
      <c r="A8003" s="168">
        <v>2019</v>
      </c>
      <c r="B8003" s="168">
        <v>11</v>
      </c>
      <c r="C8003" s="168">
        <v>30</v>
      </c>
      <c r="D8003" s="168">
        <v>7</v>
      </c>
      <c r="E8003" s="168">
        <v>30</v>
      </c>
      <c r="F8003" s="168">
        <v>0</v>
      </c>
      <c r="G8003" s="168">
        <v>0</v>
      </c>
      <c r="H8003" s="168">
        <v>0</v>
      </c>
      <c r="I8003" s="168">
        <v>-10.9</v>
      </c>
      <c r="J8003" s="168">
        <v>1.4</v>
      </c>
      <c r="K8003" s="168">
        <v>38.6</v>
      </c>
      <c r="L8003" s="168">
        <v>77.3</v>
      </c>
      <c r="M8003" s="168">
        <v>10.7</v>
      </c>
      <c r="N8003" s="168">
        <v>963.7</v>
      </c>
    </row>
    <row r="8004" spans="1:14" x14ac:dyDescent="0.2">
      <c r="A8004" s="168">
        <v>2019</v>
      </c>
      <c r="B8004" s="168">
        <v>11</v>
      </c>
      <c r="C8004" s="168">
        <v>30</v>
      </c>
      <c r="D8004" s="168">
        <v>8</v>
      </c>
      <c r="E8004" s="168">
        <v>30</v>
      </c>
      <c r="F8004" s="168">
        <v>20</v>
      </c>
      <c r="G8004" s="168">
        <v>219</v>
      </c>
      <c r="H8004" s="168">
        <v>43</v>
      </c>
      <c r="I8004" s="168">
        <v>-10.6</v>
      </c>
      <c r="J8004" s="168">
        <v>1.4</v>
      </c>
      <c r="K8004" s="168">
        <v>23.4</v>
      </c>
      <c r="L8004" s="168">
        <v>75.8</v>
      </c>
      <c r="M8004" s="168">
        <v>11.1</v>
      </c>
      <c r="N8004" s="168">
        <v>963.9</v>
      </c>
    </row>
    <row r="8005" spans="1:14" x14ac:dyDescent="0.2">
      <c r="A8005" s="168">
        <v>2019</v>
      </c>
      <c r="B8005" s="168">
        <v>11</v>
      </c>
      <c r="C8005" s="168">
        <v>30</v>
      </c>
      <c r="D8005" s="168">
        <v>9</v>
      </c>
      <c r="E8005" s="168">
        <v>30</v>
      </c>
      <c r="F8005" s="168">
        <v>45</v>
      </c>
      <c r="G8005" s="168">
        <v>683</v>
      </c>
      <c r="H8005" s="168">
        <v>212</v>
      </c>
      <c r="I8005" s="168">
        <v>-9.6999999999999993</v>
      </c>
      <c r="J8005" s="168">
        <v>0.9</v>
      </c>
      <c r="K8005" s="168">
        <v>39.5</v>
      </c>
      <c r="L8005" s="168">
        <v>62.1</v>
      </c>
      <c r="M8005" s="168">
        <v>15.2</v>
      </c>
      <c r="N8005" s="168">
        <v>964.3</v>
      </c>
    </row>
    <row r="8006" spans="1:14" x14ac:dyDescent="0.2">
      <c r="A8006" s="168">
        <v>2019</v>
      </c>
      <c r="B8006" s="168">
        <v>11</v>
      </c>
      <c r="C8006" s="168">
        <v>30</v>
      </c>
      <c r="D8006" s="168">
        <v>10</v>
      </c>
      <c r="E8006" s="168">
        <v>30</v>
      </c>
      <c r="F8006" s="168">
        <v>53</v>
      </c>
      <c r="G8006" s="168">
        <v>826</v>
      </c>
      <c r="H8006" s="168">
        <v>364</v>
      </c>
      <c r="I8006" s="168">
        <v>-7</v>
      </c>
      <c r="J8006" s="168">
        <v>2.1</v>
      </c>
      <c r="K8006" s="168">
        <v>98.3</v>
      </c>
      <c r="L8006" s="168">
        <v>59.9</v>
      </c>
      <c r="M8006" s="168">
        <v>16.899999999999999</v>
      </c>
      <c r="N8006" s="168">
        <v>964.7</v>
      </c>
    </row>
    <row r="8007" spans="1:14" x14ac:dyDescent="0.2">
      <c r="A8007" s="168">
        <v>2019</v>
      </c>
      <c r="B8007" s="168">
        <v>11</v>
      </c>
      <c r="C8007" s="168">
        <v>30</v>
      </c>
      <c r="D8007" s="168">
        <v>11</v>
      </c>
      <c r="E8007" s="168">
        <v>30</v>
      </c>
      <c r="F8007" s="168">
        <v>57</v>
      </c>
      <c r="G8007" s="168">
        <v>887</v>
      </c>
      <c r="H8007" s="168">
        <v>475</v>
      </c>
      <c r="I8007" s="168">
        <v>-6.2</v>
      </c>
      <c r="J8007" s="168">
        <v>1.8</v>
      </c>
      <c r="K8007" s="168">
        <v>164.9</v>
      </c>
      <c r="L8007" s="168">
        <v>55.3</v>
      </c>
      <c r="M8007" s="168">
        <v>18.399999999999999</v>
      </c>
      <c r="N8007" s="168">
        <v>964.4</v>
      </c>
    </row>
    <row r="8008" spans="1:14" x14ac:dyDescent="0.2">
      <c r="A8008" s="168">
        <v>2019</v>
      </c>
      <c r="B8008" s="168">
        <v>11</v>
      </c>
      <c r="C8008" s="168">
        <v>30</v>
      </c>
      <c r="D8008" s="168">
        <v>12</v>
      </c>
      <c r="E8008" s="168">
        <v>30</v>
      </c>
      <c r="F8008" s="168">
        <v>58</v>
      </c>
      <c r="G8008" s="168">
        <v>916</v>
      </c>
      <c r="H8008" s="168">
        <v>534</v>
      </c>
      <c r="I8008" s="168">
        <v>-6.3</v>
      </c>
      <c r="J8008" s="168">
        <v>1.8</v>
      </c>
      <c r="K8008" s="168">
        <v>226.2</v>
      </c>
      <c r="L8008" s="168">
        <v>50.1</v>
      </c>
      <c r="M8008" s="168">
        <v>19.399999999999999</v>
      </c>
      <c r="N8008" s="168">
        <v>963.5</v>
      </c>
    </row>
    <row r="8009" spans="1:14" x14ac:dyDescent="0.2">
      <c r="A8009" s="168">
        <v>2019</v>
      </c>
      <c r="B8009" s="168">
        <v>11</v>
      </c>
      <c r="C8009" s="168">
        <v>30</v>
      </c>
      <c r="D8009" s="168">
        <v>13</v>
      </c>
      <c r="E8009" s="168">
        <v>30</v>
      </c>
      <c r="F8009" s="168">
        <v>58</v>
      </c>
      <c r="G8009" s="168">
        <v>916</v>
      </c>
      <c r="H8009" s="168">
        <v>532</v>
      </c>
      <c r="I8009" s="168">
        <v>-6.7</v>
      </c>
      <c r="J8009" s="168">
        <v>2.5</v>
      </c>
      <c r="K8009" s="168">
        <v>241.9</v>
      </c>
      <c r="L8009" s="168">
        <v>47.3</v>
      </c>
      <c r="M8009" s="168">
        <v>19.7</v>
      </c>
      <c r="N8009" s="168">
        <v>962.5</v>
      </c>
    </row>
    <row r="8010" spans="1:14" x14ac:dyDescent="0.2">
      <c r="A8010" s="168">
        <v>2019</v>
      </c>
      <c r="B8010" s="168">
        <v>11</v>
      </c>
      <c r="C8010" s="168">
        <v>30</v>
      </c>
      <c r="D8010" s="168">
        <v>14</v>
      </c>
      <c r="E8010" s="168">
        <v>30</v>
      </c>
      <c r="F8010" s="168">
        <v>57</v>
      </c>
      <c r="G8010" s="168">
        <v>887</v>
      </c>
      <c r="H8010" s="168">
        <v>469</v>
      </c>
      <c r="I8010" s="168">
        <v>-7</v>
      </c>
      <c r="J8010" s="168">
        <v>3.1</v>
      </c>
      <c r="K8010" s="168">
        <v>236.7</v>
      </c>
      <c r="L8010" s="168">
        <v>47.9</v>
      </c>
      <c r="M8010" s="168">
        <v>20.3</v>
      </c>
      <c r="N8010" s="168">
        <v>961.4</v>
      </c>
    </row>
    <row r="8011" spans="1:14" x14ac:dyDescent="0.2">
      <c r="A8011" s="168">
        <v>2019</v>
      </c>
      <c r="B8011" s="168">
        <v>11</v>
      </c>
      <c r="C8011" s="168">
        <v>30</v>
      </c>
      <c r="D8011" s="168">
        <v>15</v>
      </c>
      <c r="E8011" s="168">
        <v>30</v>
      </c>
      <c r="F8011" s="168">
        <v>51</v>
      </c>
      <c r="G8011" s="168">
        <v>819</v>
      </c>
      <c r="H8011" s="168">
        <v>353</v>
      </c>
      <c r="I8011" s="168">
        <v>-7.3</v>
      </c>
      <c r="J8011" s="168">
        <v>3.7</v>
      </c>
      <c r="K8011" s="168">
        <v>248.5</v>
      </c>
      <c r="L8011" s="168">
        <v>49.7</v>
      </c>
      <c r="M8011" s="168">
        <v>19.899999999999999</v>
      </c>
      <c r="N8011" s="168">
        <v>960.7</v>
      </c>
    </row>
    <row r="8012" spans="1:14" x14ac:dyDescent="0.2">
      <c r="A8012" s="168">
        <v>2019</v>
      </c>
      <c r="B8012" s="168">
        <v>11</v>
      </c>
      <c r="C8012" s="168">
        <v>30</v>
      </c>
      <c r="D8012" s="168">
        <v>16</v>
      </c>
      <c r="E8012" s="168">
        <v>30</v>
      </c>
      <c r="F8012" s="168">
        <v>42</v>
      </c>
      <c r="G8012" s="168">
        <v>657</v>
      </c>
      <c r="H8012" s="168">
        <v>195</v>
      </c>
      <c r="I8012" s="168">
        <v>-7.7</v>
      </c>
      <c r="J8012" s="168">
        <v>4</v>
      </c>
      <c r="K8012" s="168">
        <v>248.8</v>
      </c>
      <c r="L8012" s="168">
        <v>56.6</v>
      </c>
      <c r="M8012" s="168">
        <v>19.100000000000001</v>
      </c>
      <c r="N8012" s="168">
        <v>960.2</v>
      </c>
    </row>
    <row r="8013" spans="1:14" x14ac:dyDescent="0.2">
      <c r="A8013" s="168">
        <v>2019</v>
      </c>
      <c r="B8013" s="168">
        <v>11</v>
      </c>
      <c r="C8013" s="168">
        <v>30</v>
      </c>
      <c r="D8013" s="168">
        <v>17</v>
      </c>
      <c r="E8013" s="168">
        <v>30</v>
      </c>
      <c r="F8013" s="168">
        <v>17</v>
      </c>
      <c r="G8013" s="168">
        <v>229</v>
      </c>
      <c r="H8013" s="168">
        <v>41</v>
      </c>
      <c r="I8013" s="168">
        <v>-8.1999999999999993</v>
      </c>
      <c r="J8013" s="168">
        <v>3.7</v>
      </c>
      <c r="K8013" s="168">
        <v>248.3</v>
      </c>
      <c r="L8013" s="168">
        <v>72.599999999999994</v>
      </c>
      <c r="M8013" s="168">
        <v>16.2</v>
      </c>
      <c r="N8013" s="168">
        <v>960.1</v>
      </c>
    </row>
    <row r="8014" spans="1:14" x14ac:dyDescent="0.2">
      <c r="A8014" s="168">
        <v>2019</v>
      </c>
      <c r="B8014" s="168">
        <v>11</v>
      </c>
      <c r="C8014" s="168">
        <v>30</v>
      </c>
      <c r="D8014" s="168">
        <v>18</v>
      </c>
      <c r="E8014" s="168">
        <v>30</v>
      </c>
      <c r="F8014" s="168">
        <v>0</v>
      </c>
      <c r="G8014" s="168">
        <v>0</v>
      </c>
      <c r="H8014" s="168">
        <v>0</v>
      </c>
      <c r="I8014" s="168">
        <v>-8.9</v>
      </c>
      <c r="J8014" s="168">
        <v>2.2999999999999998</v>
      </c>
      <c r="K8014" s="168">
        <v>251.2</v>
      </c>
      <c r="L8014" s="168">
        <v>81.099999999999994</v>
      </c>
      <c r="M8014" s="168">
        <v>13.7</v>
      </c>
      <c r="N8014" s="168">
        <v>960</v>
      </c>
    </row>
    <row r="8015" spans="1:14" x14ac:dyDescent="0.2">
      <c r="A8015" s="168">
        <v>2019</v>
      </c>
      <c r="B8015" s="168">
        <v>11</v>
      </c>
      <c r="C8015" s="168">
        <v>30</v>
      </c>
      <c r="D8015" s="168">
        <v>19</v>
      </c>
      <c r="E8015" s="168">
        <v>30</v>
      </c>
      <c r="F8015" s="168">
        <v>0</v>
      </c>
      <c r="G8015" s="168">
        <v>0</v>
      </c>
      <c r="H8015" s="168">
        <v>0</v>
      </c>
      <c r="I8015" s="168">
        <v>-9.6999999999999993</v>
      </c>
      <c r="J8015" s="168">
        <v>1</v>
      </c>
      <c r="K8015" s="168">
        <v>249.3</v>
      </c>
      <c r="L8015" s="168">
        <v>87.8</v>
      </c>
      <c r="M8015" s="168">
        <v>12</v>
      </c>
      <c r="N8015" s="168">
        <v>959.7</v>
      </c>
    </row>
    <row r="8016" spans="1:14" x14ac:dyDescent="0.2">
      <c r="A8016" s="168">
        <v>2019</v>
      </c>
      <c r="B8016" s="168">
        <v>11</v>
      </c>
      <c r="C8016" s="168">
        <v>30</v>
      </c>
      <c r="D8016" s="168">
        <v>20</v>
      </c>
      <c r="E8016" s="168">
        <v>30</v>
      </c>
      <c r="F8016" s="168">
        <v>0</v>
      </c>
      <c r="G8016" s="168">
        <v>0</v>
      </c>
      <c r="H8016" s="168">
        <v>0</v>
      </c>
      <c r="I8016" s="168">
        <v>-10.4</v>
      </c>
      <c r="J8016" s="168">
        <v>0.9</v>
      </c>
      <c r="K8016" s="168">
        <v>273.8</v>
      </c>
      <c r="L8016" s="168">
        <v>91.6</v>
      </c>
      <c r="M8016" s="168">
        <v>10.7</v>
      </c>
      <c r="N8016" s="168">
        <v>959.6</v>
      </c>
    </row>
    <row r="8017" spans="1:14" x14ac:dyDescent="0.2">
      <c r="A8017" s="168">
        <v>2019</v>
      </c>
      <c r="B8017" s="168">
        <v>11</v>
      </c>
      <c r="C8017" s="168">
        <v>30</v>
      </c>
      <c r="D8017" s="168">
        <v>21</v>
      </c>
      <c r="E8017" s="168">
        <v>30</v>
      </c>
      <c r="F8017" s="168">
        <v>0</v>
      </c>
      <c r="G8017" s="168">
        <v>0</v>
      </c>
      <c r="H8017" s="168">
        <v>0</v>
      </c>
      <c r="I8017" s="168">
        <v>-10.9</v>
      </c>
      <c r="J8017" s="168">
        <v>0.9</v>
      </c>
      <c r="K8017" s="168">
        <v>253.3</v>
      </c>
      <c r="L8017" s="168">
        <v>93.6</v>
      </c>
      <c r="M8017" s="168">
        <v>11.2</v>
      </c>
      <c r="N8017" s="168">
        <v>959.4</v>
      </c>
    </row>
    <row r="8018" spans="1:14" x14ac:dyDescent="0.2">
      <c r="A8018" s="168">
        <v>2019</v>
      </c>
      <c r="B8018" s="168">
        <v>11</v>
      </c>
      <c r="C8018" s="168">
        <v>30</v>
      </c>
      <c r="D8018" s="168">
        <v>22</v>
      </c>
      <c r="E8018" s="168">
        <v>30</v>
      </c>
      <c r="F8018" s="168">
        <v>0</v>
      </c>
      <c r="G8018" s="168">
        <v>0</v>
      </c>
      <c r="H8018" s="168">
        <v>0</v>
      </c>
      <c r="I8018" s="168">
        <v>-11.2</v>
      </c>
      <c r="J8018" s="168">
        <v>0.6</v>
      </c>
      <c r="K8018" s="168">
        <v>177.3</v>
      </c>
      <c r="L8018" s="168">
        <v>94.9</v>
      </c>
      <c r="M8018" s="168">
        <v>9.8000000000000007</v>
      </c>
      <c r="N8018" s="168">
        <v>959.1</v>
      </c>
    </row>
    <row r="8019" spans="1:14" x14ac:dyDescent="0.2">
      <c r="A8019" s="168">
        <v>2019</v>
      </c>
      <c r="B8019" s="168">
        <v>11</v>
      </c>
      <c r="C8019" s="168">
        <v>30</v>
      </c>
      <c r="D8019" s="168">
        <v>23</v>
      </c>
      <c r="E8019" s="168">
        <v>30</v>
      </c>
      <c r="F8019" s="168">
        <v>0</v>
      </c>
      <c r="G8019" s="168">
        <v>0</v>
      </c>
      <c r="H8019" s="168">
        <v>0</v>
      </c>
      <c r="I8019" s="168">
        <v>-11.5</v>
      </c>
      <c r="J8019" s="168">
        <v>1.3</v>
      </c>
      <c r="K8019" s="168">
        <v>38.200000000000003</v>
      </c>
      <c r="L8019" s="168">
        <v>92.8</v>
      </c>
      <c r="M8019" s="168">
        <v>9.1</v>
      </c>
      <c r="N8019" s="168">
        <v>958.6</v>
      </c>
    </row>
    <row r="8020" spans="1:14" x14ac:dyDescent="0.2">
      <c r="A8020" s="168">
        <v>2019</v>
      </c>
      <c r="B8020" s="168">
        <v>12</v>
      </c>
      <c r="C8020" s="168">
        <v>1</v>
      </c>
      <c r="D8020" s="168">
        <v>0</v>
      </c>
      <c r="E8020" s="168">
        <v>30</v>
      </c>
      <c r="F8020" s="168">
        <v>0</v>
      </c>
      <c r="G8020" s="168">
        <v>0</v>
      </c>
      <c r="H8020" s="168">
        <v>0</v>
      </c>
      <c r="I8020" s="168">
        <v>-11.8</v>
      </c>
      <c r="J8020" s="168">
        <v>1</v>
      </c>
      <c r="K8020" s="168">
        <v>30.7</v>
      </c>
      <c r="L8020" s="168">
        <v>82.7</v>
      </c>
      <c r="M8020" s="168">
        <v>9.8000000000000007</v>
      </c>
      <c r="N8020" s="168">
        <v>957.9</v>
      </c>
    </row>
    <row r="8021" spans="1:14" x14ac:dyDescent="0.2">
      <c r="A8021" s="168">
        <v>2019</v>
      </c>
      <c r="B8021" s="168">
        <v>12</v>
      </c>
      <c r="C8021" s="168">
        <v>1</v>
      </c>
      <c r="D8021" s="168">
        <v>1</v>
      </c>
      <c r="E8021" s="168">
        <v>30</v>
      </c>
      <c r="F8021" s="168">
        <v>0</v>
      </c>
      <c r="G8021" s="168">
        <v>0</v>
      </c>
      <c r="H8021" s="168">
        <v>0</v>
      </c>
      <c r="I8021" s="168">
        <v>-12</v>
      </c>
      <c r="J8021" s="168">
        <v>0.8</v>
      </c>
      <c r="K8021" s="168">
        <v>204.2</v>
      </c>
      <c r="L8021" s="168">
        <v>81.2</v>
      </c>
      <c r="M8021" s="168">
        <v>9.6999999999999993</v>
      </c>
      <c r="N8021" s="168">
        <v>957.4</v>
      </c>
    </row>
    <row r="8022" spans="1:14" x14ac:dyDescent="0.2">
      <c r="A8022" s="168">
        <v>2019</v>
      </c>
      <c r="B8022" s="168">
        <v>12</v>
      </c>
      <c r="C8022" s="168">
        <v>1</v>
      </c>
      <c r="D8022" s="168">
        <v>2</v>
      </c>
      <c r="E8022" s="168">
        <v>30</v>
      </c>
      <c r="F8022" s="168">
        <v>0</v>
      </c>
      <c r="G8022" s="168">
        <v>0</v>
      </c>
      <c r="H8022" s="168">
        <v>0</v>
      </c>
      <c r="I8022" s="168">
        <v>-12.2</v>
      </c>
      <c r="J8022" s="168">
        <v>2.2999999999999998</v>
      </c>
      <c r="K8022" s="168">
        <v>26.1</v>
      </c>
      <c r="L8022" s="168">
        <v>75.3</v>
      </c>
      <c r="M8022" s="168">
        <v>10</v>
      </c>
      <c r="N8022" s="168">
        <v>956.9</v>
      </c>
    </row>
    <row r="8023" spans="1:14" x14ac:dyDescent="0.2">
      <c r="A8023" s="168">
        <v>2019</v>
      </c>
      <c r="B8023" s="168">
        <v>12</v>
      </c>
      <c r="C8023" s="168">
        <v>1</v>
      </c>
      <c r="D8023" s="168">
        <v>3</v>
      </c>
      <c r="E8023" s="168">
        <v>30</v>
      </c>
      <c r="F8023" s="168">
        <v>0</v>
      </c>
      <c r="G8023" s="168">
        <v>0</v>
      </c>
      <c r="H8023" s="168">
        <v>0</v>
      </c>
      <c r="I8023" s="168">
        <v>-12.4</v>
      </c>
      <c r="J8023" s="168">
        <v>1.4</v>
      </c>
      <c r="K8023" s="168">
        <v>33.4</v>
      </c>
      <c r="L8023" s="168">
        <v>75</v>
      </c>
      <c r="M8023" s="168">
        <v>9.4</v>
      </c>
      <c r="N8023" s="168">
        <v>956.5</v>
      </c>
    </row>
    <row r="8024" spans="1:14" x14ac:dyDescent="0.2">
      <c r="A8024" s="168">
        <v>2019</v>
      </c>
      <c r="B8024" s="168">
        <v>12</v>
      </c>
      <c r="C8024" s="168">
        <v>1</v>
      </c>
      <c r="D8024" s="168">
        <v>4</v>
      </c>
      <c r="E8024" s="168">
        <v>30</v>
      </c>
      <c r="F8024" s="168">
        <v>0</v>
      </c>
      <c r="G8024" s="168">
        <v>0</v>
      </c>
      <c r="H8024" s="168">
        <v>0</v>
      </c>
      <c r="I8024" s="168">
        <v>-12.6</v>
      </c>
      <c r="J8024" s="168">
        <v>1.6</v>
      </c>
      <c r="K8024" s="168">
        <v>44.6</v>
      </c>
      <c r="L8024" s="168">
        <v>77</v>
      </c>
      <c r="M8024" s="168">
        <v>8.9</v>
      </c>
      <c r="N8024" s="168">
        <v>955.9</v>
      </c>
    </row>
    <row r="8025" spans="1:14" x14ac:dyDescent="0.2">
      <c r="A8025" s="168">
        <v>2019</v>
      </c>
      <c r="B8025" s="168">
        <v>12</v>
      </c>
      <c r="C8025" s="168">
        <v>1</v>
      </c>
      <c r="D8025" s="168">
        <v>5</v>
      </c>
      <c r="E8025" s="168">
        <v>30</v>
      </c>
      <c r="F8025" s="168">
        <v>0</v>
      </c>
      <c r="G8025" s="168">
        <v>0</v>
      </c>
      <c r="H8025" s="168">
        <v>0</v>
      </c>
      <c r="I8025" s="168">
        <v>-12.6</v>
      </c>
      <c r="J8025" s="168">
        <v>1.4</v>
      </c>
      <c r="K8025" s="168">
        <v>70</v>
      </c>
      <c r="L8025" s="168">
        <v>78</v>
      </c>
      <c r="M8025" s="168">
        <v>9.1</v>
      </c>
      <c r="N8025" s="168">
        <v>955.7</v>
      </c>
    </row>
    <row r="8026" spans="1:14" x14ac:dyDescent="0.2">
      <c r="A8026" s="168">
        <v>2019</v>
      </c>
      <c r="B8026" s="168">
        <v>12</v>
      </c>
      <c r="C8026" s="168">
        <v>1</v>
      </c>
      <c r="D8026" s="168">
        <v>6</v>
      </c>
      <c r="E8026" s="168">
        <v>30</v>
      </c>
      <c r="F8026" s="168">
        <v>0</v>
      </c>
      <c r="G8026" s="168">
        <v>0</v>
      </c>
      <c r="H8026" s="168">
        <v>0</v>
      </c>
      <c r="I8026" s="168">
        <v>-12.4</v>
      </c>
      <c r="J8026" s="168">
        <v>1.9</v>
      </c>
      <c r="K8026" s="168">
        <v>56.1</v>
      </c>
      <c r="L8026" s="168">
        <v>78.5</v>
      </c>
      <c r="M8026" s="168">
        <v>8.8000000000000007</v>
      </c>
      <c r="N8026" s="168">
        <v>955.6</v>
      </c>
    </row>
    <row r="8027" spans="1:14" x14ac:dyDescent="0.2">
      <c r="A8027" s="168">
        <v>2019</v>
      </c>
      <c r="B8027" s="168">
        <v>12</v>
      </c>
      <c r="C8027" s="168">
        <v>1</v>
      </c>
      <c r="D8027" s="168">
        <v>7</v>
      </c>
      <c r="E8027" s="168">
        <v>30</v>
      </c>
      <c r="F8027" s="168">
        <v>0</v>
      </c>
      <c r="G8027" s="168">
        <v>0</v>
      </c>
      <c r="H8027" s="168">
        <v>0</v>
      </c>
      <c r="I8027" s="168">
        <v>-12.1</v>
      </c>
      <c r="J8027" s="168">
        <v>2</v>
      </c>
      <c r="K8027" s="168">
        <v>37.299999999999997</v>
      </c>
      <c r="L8027" s="168">
        <v>78.3</v>
      </c>
      <c r="M8027" s="168">
        <v>8.6</v>
      </c>
      <c r="N8027" s="168">
        <v>955.8</v>
      </c>
    </row>
    <row r="8028" spans="1:14" x14ac:dyDescent="0.2">
      <c r="A8028" s="168">
        <v>2019</v>
      </c>
      <c r="B8028" s="168">
        <v>12</v>
      </c>
      <c r="C8028" s="168">
        <v>1</v>
      </c>
      <c r="D8028" s="168">
        <v>8</v>
      </c>
      <c r="E8028" s="168">
        <v>30</v>
      </c>
      <c r="F8028" s="168">
        <v>33</v>
      </c>
      <c r="G8028" s="168">
        <v>252</v>
      </c>
      <c r="H8028" s="168">
        <v>58</v>
      </c>
      <c r="I8028" s="168">
        <v>-11.9</v>
      </c>
      <c r="J8028" s="168">
        <v>1.6</v>
      </c>
      <c r="K8028" s="168">
        <v>92.7</v>
      </c>
      <c r="L8028" s="168">
        <v>70.599999999999994</v>
      </c>
      <c r="M8028" s="168">
        <v>10.8</v>
      </c>
      <c r="N8028" s="168">
        <v>955.7</v>
      </c>
    </row>
    <row r="8029" spans="1:14" x14ac:dyDescent="0.2">
      <c r="A8029" s="168">
        <v>2019</v>
      </c>
      <c r="B8029" s="168">
        <v>12</v>
      </c>
      <c r="C8029" s="168">
        <v>1</v>
      </c>
      <c r="D8029" s="168">
        <v>9</v>
      </c>
      <c r="E8029" s="168">
        <v>30</v>
      </c>
      <c r="F8029" s="168">
        <v>41</v>
      </c>
      <c r="G8029" s="168">
        <v>248</v>
      </c>
      <c r="H8029" s="168">
        <v>112</v>
      </c>
      <c r="I8029" s="168">
        <v>-12</v>
      </c>
      <c r="J8029" s="168">
        <v>0.6</v>
      </c>
      <c r="K8029" s="168">
        <v>92.2</v>
      </c>
      <c r="L8029" s="168">
        <v>75.3</v>
      </c>
      <c r="M8029" s="168">
        <v>10.3</v>
      </c>
      <c r="N8029" s="168">
        <v>955.9</v>
      </c>
    </row>
    <row r="8030" spans="1:14" x14ac:dyDescent="0.2">
      <c r="A8030" s="168">
        <v>2019</v>
      </c>
      <c r="B8030" s="168">
        <v>12</v>
      </c>
      <c r="C8030" s="168">
        <v>1</v>
      </c>
      <c r="D8030" s="168">
        <v>10</v>
      </c>
      <c r="E8030" s="168">
        <v>30</v>
      </c>
      <c r="F8030" s="168">
        <v>73</v>
      </c>
      <c r="G8030" s="168">
        <v>818</v>
      </c>
      <c r="H8030" s="168">
        <v>380</v>
      </c>
      <c r="I8030" s="168">
        <v>-12.4</v>
      </c>
      <c r="J8030" s="168">
        <v>0.9</v>
      </c>
      <c r="K8030" s="168">
        <v>109.7</v>
      </c>
      <c r="L8030" s="168">
        <v>56.5</v>
      </c>
      <c r="M8030" s="168">
        <v>16.100000000000001</v>
      </c>
      <c r="N8030" s="168">
        <v>955.9</v>
      </c>
    </row>
    <row r="8031" spans="1:14" x14ac:dyDescent="0.2">
      <c r="A8031" s="168">
        <v>2019</v>
      </c>
      <c r="B8031" s="168">
        <v>12</v>
      </c>
      <c r="C8031" s="168">
        <v>1</v>
      </c>
      <c r="D8031" s="168">
        <v>11</v>
      </c>
      <c r="E8031" s="168">
        <v>30</v>
      </c>
      <c r="F8031" s="168">
        <v>60</v>
      </c>
      <c r="G8031" s="168">
        <v>887</v>
      </c>
      <c r="H8031" s="168">
        <v>477</v>
      </c>
      <c r="I8031" s="168">
        <v>-11.9</v>
      </c>
      <c r="J8031" s="168">
        <v>2.2000000000000002</v>
      </c>
      <c r="K8031" s="168">
        <v>233.5</v>
      </c>
      <c r="L8031" s="168">
        <v>50.6</v>
      </c>
      <c r="M8031" s="168">
        <v>18</v>
      </c>
      <c r="N8031" s="168">
        <v>955.5</v>
      </c>
    </row>
    <row r="8032" spans="1:14" x14ac:dyDescent="0.2">
      <c r="A8032" s="168">
        <v>2019</v>
      </c>
      <c r="B8032" s="168">
        <v>12</v>
      </c>
      <c r="C8032" s="168">
        <v>1</v>
      </c>
      <c r="D8032" s="168">
        <v>12</v>
      </c>
      <c r="E8032" s="168">
        <v>30</v>
      </c>
      <c r="F8032" s="168">
        <v>62</v>
      </c>
      <c r="G8032" s="168">
        <v>915</v>
      </c>
      <c r="H8032" s="168">
        <v>536</v>
      </c>
      <c r="I8032" s="168">
        <v>-10.5</v>
      </c>
      <c r="J8032" s="168">
        <v>3.6</v>
      </c>
      <c r="K8032" s="168">
        <v>223.7</v>
      </c>
      <c r="L8032" s="168">
        <v>46.2</v>
      </c>
      <c r="M8032" s="168">
        <v>18.7</v>
      </c>
      <c r="N8032" s="168">
        <v>954.5</v>
      </c>
    </row>
    <row r="8033" spans="1:14" x14ac:dyDescent="0.2">
      <c r="A8033" s="168">
        <v>2019</v>
      </c>
      <c r="B8033" s="168">
        <v>12</v>
      </c>
      <c r="C8033" s="168">
        <v>1</v>
      </c>
      <c r="D8033" s="168">
        <v>13</v>
      </c>
      <c r="E8033" s="168">
        <v>30</v>
      </c>
      <c r="F8033" s="168">
        <v>104</v>
      </c>
      <c r="G8033" s="168">
        <v>804</v>
      </c>
      <c r="H8033" s="168">
        <v>522</v>
      </c>
      <c r="I8033" s="168">
        <v>-9.3000000000000007</v>
      </c>
      <c r="J8033" s="168">
        <v>3.1</v>
      </c>
      <c r="K8033" s="168">
        <v>242.7</v>
      </c>
      <c r="L8033" s="168">
        <v>43.9</v>
      </c>
      <c r="M8033" s="168">
        <v>19.3</v>
      </c>
      <c r="N8033" s="168">
        <v>953.5</v>
      </c>
    </row>
    <row r="8034" spans="1:14" x14ac:dyDescent="0.2">
      <c r="A8034" s="168">
        <v>2019</v>
      </c>
      <c r="B8034" s="168">
        <v>12</v>
      </c>
      <c r="C8034" s="168">
        <v>1</v>
      </c>
      <c r="D8034" s="168">
        <v>14</v>
      </c>
      <c r="E8034" s="168">
        <v>30</v>
      </c>
      <c r="F8034" s="168">
        <v>93</v>
      </c>
      <c r="G8034" s="168">
        <v>784</v>
      </c>
      <c r="H8034" s="168">
        <v>459</v>
      </c>
      <c r="I8034" s="168">
        <v>-8.6999999999999993</v>
      </c>
      <c r="J8034" s="168">
        <v>3</v>
      </c>
      <c r="K8034" s="168">
        <v>247.1</v>
      </c>
      <c r="L8034" s="168">
        <v>42</v>
      </c>
      <c r="M8034" s="168">
        <v>19.399999999999999</v>
      </c>
      <c r="N8034" s="168">
        <v>952.7</v>
      </c>
    </row>
    <row r="8035" spans="1:14" x14ac:dyDescent="0.2">
      <c r="A8035" s="168">
        <v>2019</v>
      </c>
      <c r="B8035" s="168">
        <v>12</v>
      </c>
      <c r="C8035" s="168">
        <v>1</v>
      </c>
      <c r="D8035" s="168">
        <v>15</v>
      </c>
      <c r="E8035" s="168">
        <v>30</v>
      </c>
      <c r="F8035" s="168">
        <v>126</v>
      </c>
      <c r="G8035" s="168">
        <v>521</v>
      </c>
      <c r="H8035" s="168">
        <v>316</v>
      </c>
      <c r="I8035" s="168">
        <v>-8.8000000000000007</v>
      </c>
      <c r="J8035" s="168">
        <v>3.4</v>
      </c>
      <c r="K8035" s="168">
        <v>252.1</v>
      </c>
      <c r="L8035" s="168">
        <v>42.4</v>
      </c>
      <c r="M8035" s="168">
        <v>19</v>
      </c>
      <c r="N8035" s="168">
        <v>952.4</v>
      </c>
    </row>
    <row r="8036" spans="1:14" x14ac:dyDescent="0.2">
      <c r="A8036" s="168">
        <v>2019</v>
      </c>
      <c r="B8036" s="168">
        <v>12</v>
      </c>
      <c r="C8036" s="168">
        <v>1</v>
      </c>
      <c r="D8036" s="168">
        <v>16</v>
      </c>
      <c r="E8036" s="168">
        <v>30</v>
      </c>
      <c r="F8036" s="168">
        <v>54</v>
      </c>
      <c r="G8036" s="168">
        <v>610</v>
      </c>
      <c r="H8036" s="168">
        <v>195</v>
      </c>
      <c r="I8036" s="168">
        <v>-9.5</v>
      </c>
      <c r="J8036" s="168">
        <v>3.3</v>
      </c>
      <c r="K8036" s="168">
        <v>265.3</v>
      </c>
      <c r="L8036" s="168">
        <v>45.5</v>
      </c>
      <c r="M8036" s="168">
        <v>18.100000000000001</v>
      </c>
      <c r="N8036" s="168">
        <v>952.3</v>
      </c>
    </row>
    <row r="8037" spans="1:14" x14ac:dyDescent="0.2">
      <c r="A8037" s="168">
        <v>2019</v>
      </c>
      <c r="B8037" s="168">
        <v>12</v>
      </c>
      <c r="C8037" s="168">
        <v>1</v>
      </c>
      <c r="D8037" s="168">
        <v>17</v>
      </c>
      <c r="E8037" s="168">
        <v>30</v>
      </c>
      <c r="F8037" s="168">
        <v>18</v>
      </c>
      <c r="G8037" s="168">
        <v>215</v>
      </c>
      <c r="H8037" s="168">
        <v>40</v>
      </c>
      <c r="I8037" s="168">
        <v>-10.6</v>
      </c>
      <c r="J8037" s="168">
        <v>2.8</v>
      </c>
      <c r="K8037" s="168">
        <v>289.10000000000002</v>
      </c>
      <c r="L8037" s="168">
        <v>52.8</v>
      </c>
      <c r="M8037" s="168">
        <v>15.9</v>
      </c>
      <c r="N8037" s="168">
        <v>952.3</v>
      </c>
    </row>
    <row r="8038" spans="1:14" x14ac:dyDescent="0.2">
      <c r="A8038" s="168">
        <v>2019</v>
      </c>
      <c r="B8038" s="168">
        <v>12</v>
      </c>
      <c r="C8038" s="168">
        <v>1</v>
      </c>
      <c r="D8038" s="168">
        <v>18</v>
      </c>
      <c r="E8038" s="168">
        <v>30</v>
      </c>
      <c r="F8038" s="168">
        <v>0</v>
      </c>
      <c r="G8038" s="168">
        <v>0</v>
      </c>
      <c r="H8038" s="168">
        <v>0</v>
      </c>
      <c r="I8038" s="168">
        <v>-11.9</v>
      </c>
      <c r="J8038" s="168">
        <v>1.5</v>
      </c>
      <c r="K8038" s="168">
        <v>306.10000000000002</v>
      </c>
      <c r="L8038" s="168">
        <v>60.3</v>
      </c>
      <c r="M8038" s="168">
        <v>13.4</v>
      </c>
      <c r="N8038" s="168">
        <v>952.3</v>
      </c>
    </row>
    <row r="8039" spans="1:14" x14ac:dyDescent="0.2">
      <c r="A8039" s="168">
        <v>2019</v>
      </c>
      <c r="B8039" s="168">
        <v>12</v>
      </c>
      <c r="C8039" s="168">
        <v>1</v>
      </c>
      <c r="D8039" s="168">
        <v>19</v>
      </c>
      <c r="E8039" s="168">
        <v>30</v>
      </c>
      <c r="F8039" s="168">
        <v>0</v>
      </c>
      <c r="G8039" s="168">
        <v>0</v>
      </c>
      <c r="H8039" s="168">
        <v>0</v>
      </c>
      <c r="I8039" s="168">
        <v>-12.6</v>
      </c>
      <c r="J8039" s="168">
        <v>1.2</v>
      </c>
      <c r="K8039" s="168">
        <v>204.5</v>
      </c>
      <c r="L8039" s="168">
        <v>67</v>
      </c>
      <c r="M8039" s="168">
        <v>11.9</v>
      </c>
      <c r="N8039" s="168">
        <v>952.6</v>
      </c>
    </row>
    <row r="8040" spans="1:14" x14ac:dyDescent="0.2">
      <c r="A8040" s="168">
        <v>2019</v>
      </c>
      <c r="B8040" s="168">
        <v>12</v>
      </c>
      <c r="C8040" s="168">
        <v>1</v>
      </c>
      <c r="D8040" s="168">
        <v>20</v>
      </c>
      <c r="E8040" s="168">
        <v>30</v>
      </c>
      <c r="F8040" s="168">
        <v>0</v>
      </c>
      <c r="G8040" s="168">
        <v>0</v>
      </c>
      <c r="H8040" s="168">
        <v>0</v>
      </c>
      <c r="I8040" s="168">
        <v>-12.6</v>
      </c>
      <c r="J8040" s="168">
        <v>0.5</v>
      </c>
      <c r="K8040" s="168">
        <v>261.3</v>
      </c>
      <c r="L8040" s="168">
        <v>72</v>
      </c>
      <c r="M8040" s="168">
        <v>11</v>
      </c>
      <c r="N8040" s="168">
        <v>952.9</v>
      </c>
    </row>
    <row r="8041" spans="1:14" x14ac:dyDescent="0.2">
      <c r="A8041" s="168">
        <v>2019</v>
      </c>
      <c r="B8041" s="168">
        <v>12</v>
      </c>
      <c r="C8041" s="168">
        <v>1</v>
      </c>
      <c r="D8041" s="168">
        <v>21</v>
      </c>
      <c r="E8041" s="168">
        <v>30</v>
      </c>
      <c r="F8041" s="168">
        <v>0</v>
      </c>
      <c r="G8041" s="168">
        <v>0</v>
      </c>
      <c r="H8041" s="168">
        <v>0</v>
      </c>
      <c r="I8041" s="168">
        <v>-12.6</v>
      </c>
      <c r="J8041" s="168">
        <v>0.7</v>
      </c>
      <c r="K8041" s="168">
        <v>49.2</v>
      </c>
      <c r="L8041" s="168">
        <v>74.5</v>
      </c>
      <c r="M8041" s="168">
        <v>10.1</v>
      </c>
      <c r="N8041" s="168">
        <v>953</v>
      </c>
    </row>
    <row r="8042" spans="1:14" x14ac:dyDescent="0.2">
      <c r="A8042" s="168">
        <v>2019</v>
      </c>
      <c r="B8042" s="168">
        <v>12</v>
      </c>
      <c r="C8042" s="168">
        <v>1</v>
      </c>
      <c r="D8042" s="168">
        <v>22</v>
      </c>
      <c r="E8042" s="168">
        <v>30</v>
      </c>
      <c r="F8042" s="168">
        <v>0</v>
      </c>
      <c r="G8042" s="168">
        <v>0</v>
      </c>
      <c r="H8042" s="168">
        <v>0</v>
      </c>
      <c r="I8042" s="168">
        <v>-12.5</v>
      </c>
      <c r="J8042" s="168">
        <v>1.1000000000000001</v>
      </c>
      <c r="K8042" s="168">
        <v>24.2</v>
      </c>
      <c r="L8042" s="168">
        <v>73.3</v>
      </c>
      <c r="M8042" s="168">
        <v>10.6</v>
      </c>
      <c r="N8042" s="168">
        <v>953</v>
      </c>
    </row>
    <row r="8043" spans="1:14" x14ac:dyDescent="0.2">
      <c r="A8043" s="168">
        <v>2019</v>
      </c>
      <c r="B8043" s="168">
        <v>12</v>
      </c>
      <c r="C8043" s="168">
        <v>1</v>
      </c>
      <c r="D8043" s="168">
        <v>23</v>
      </c>
      <c r="E8043" s="168">
        <v>30</v>
      </c>
      <c r="F8043" s="168">
        <v>0</v>
      </c>
      <c r="G8043" s="168">
        <v>0</v>
      </c>
      <c r="H8043" s="168">
        <v>0</v>
      </c>
      <c r="I8043" s="168">
        <v>-12.3</v>
      </c>
      <c r="J8043" s="168">
        <v>0.9</v>
      </c>
      <c r="K8043" s="168">
        <v>135.80000000000001</v>
      </c>
      <c r="L8043" s="168">
        <v>76.5</v>
      </c>
      <c r="M8043" s="168">
        <v>9.9</v>
      </c>
      <c r="N8043" s="168">
        <v>952.8</v>
      </c>
    </row>
    <row r="8044" spans="1:14" x14ac:dyDescent="0.2">
      <c r="A8044" s="168">
        <v>2019</v>
      </c>
      <c r="B8044" s="168">
        <v>12</v>
      </c>
      <c r="C8044" s="168">
        <v>2</v>
      </c>
      <c r="D8044" s="168">
        <v>0</v>
      </c>
      <c r="E8044" s="168">
        <v>30</v>
      </c>
      <c r="F8044" s="168">
        <v>0</v>
      </c>
      <c r="G8044" s="168">
        <v>0</v>
      </c>
      <c r="H8044" s="168">
        <v>0</v>
      </c>
      <c r="I8044" s="168">
        <v>-12.2</v>
      </c>
      <c r="J8044" s="168">
        <v>1.5</v>
      </c>
      <c r="K8044" s="168">
        <v>97.9</v>
      </c>
      <c r="L8044" s="168">
        <v>79.7</v>
      </c>
      <c r="M8044" s="168">
        <v>9.6999999999999993</v>
      </c>
      <c r="N8044" s="168">
        <v>952.8</v>
      </c>
    </row>
    <row r="8045" spans="1:14" x14ac:dyDescent="0.2">
      <c r="A8045" s="168">
        <v>2019</v>
      </c>
      <c r="B8045" s="168">
        <v>12</v>
      </c>
      <c r="C8045" s="168">
        <v>2</v>
      </c>
      <c r="D8045" s="168">
        <v>1</v>
      </c>
      <c r="E8045" s="168">
        <v>30</v>
      </c>
      <c r="F8045" s="168">
        <v>0</v>
      </c>
      <c r="G8045" s="168">
        <v>0</v>
      </c>
      <c r="H8045" s="168">
        <v>0</v>
      </c>
      <c r="I8045" s="168">
        <v>-12</v>
      </c>
      <c r="J8045" s="168">
        <v>1.2</v>
      </c>
      <c r="K8045" s="168">
        <v>37.5</v>
      </c>
      <c r="L8045" s="168">
        <v>76.3</v>
      </c>
      <c r="M8045" s="168">
        <v>10.7</v>
      </c>
      <c r="N8045" s="168">
        <v>952.5</v>
      </c>
    </row>
    <row r="8046" spans="1:14" x14ac:dyDescent="0.2">
      <c r="A8046" s="168">
        <v>2019</v>
      </c>
      <c r="B8046" s="168">
        <v>12</v>
      </c>
      <c r="C8046" s="168">
        <v>2</v>
      </c>
      <c r="D8046" s="168">
        <v>2</v>
      </c>
      <c r="E8046" s="168">
        <v>30</v>
      </c>
      <c r="F8046" s="168">
        <v>0</v>
      </c>
      <c r="G8046" s="168">
        <v>0</v>
      </c>
      <c r="H8046" s="168">
        <v>0</v>
      </c>
      <c r="I8046" s="168">
        <v>-12.1</v>
      </c>
      <c r="J8046" s="168">
        <v>0.7</v>
      </c>
      <c r="K8046" s="168">
        <v>49.3</v>
      </c>
      <c r="L8046" s="168">
        <v>77.900000000000006</v>
      </c>
      <c r="M8046" s="168">
        <v>10.1</v>
      </c>
      <c r="N8046" s="168">
        <v>952.3</v>
      </c>
    </row>
    <row r="8047" spans="1:14" x14ac:dyDescent="0.2">
      <c r="A8047" s="168">
        <v>2019</v>
      </c>
      <c r="B8047" s="168">
        <v>12</v>
      </c>
      <c r="C8047" s="168">
        <v>2</v>
      </c>
      <c r="D8047" s="168">
        <v>3</v>
      </c>
      <c r="E8047" s="168">
        <v>30</v>
      </c>
      <c r="F8047" s="168">
        <v>0</v>
      </c>
      <c r="G8047" s="168">
        <v>0</v>
      </c>
      <c r="H8047" s="168">
        <v>0</v>
      </c>
      <c r="I8047" s="168">
        <v>-12.1</v>
      </c>
      <c r="J8047" s="168">
        <v>0.7</v>
      </c>
      <c r="K8047" s="168">
        <v>73.3</v>
      </c>
      <c r="L8047" s="168">
        <v>81.400000000000006</v>
      </c>
      <c r="M8047" s="168">
        <v>9.4</v>
      </c>
      <c r="N8047" s="168">
        <v>952.1</v>
      </c>
    </row>
    <row r="8048" spans="1:14" x14ac:dyDescent="0.2">
      <c r="A8048" s="168">
        <v>2019</v>
      </c>
      <c r="B8048" s="168">
        <v>12</v>
      </c>
      <c r="C8048" s="168">
        <v>2</v>
      </c>
      <c r="D8048" s="168">
        <v>4</v>
      </c>
      <c r="E8048" s="168">
        <v>30</v>
      </c>
      <c r="F8048" s="168">
        <v>0</v>
      </c>
      <c r="G8048" s="168">
        <v>0</v>
      </c>
      <c r="H8048" s="168">
        <v>0</v>
      </c>
      <c r="I8048" s="168">
        <v>-12.2</v>
      </c>
      <c r="J8048" s="168">
        <v>1.3</v>
      </c>
      <c r="K8048" s="168">
        <v>84.4</v>
      </c>
      <c r="L8048" s="168">
        <v>83.9</v>
      </c>
      <c r="M8048" s="168">
        <v>8.8000000000000007</v>
      </c>
      <c r="N8048" s="168">
        <v>951.9</v>
      </c>
    </row>
    <row r="8049" spans="1:14" x14ac:dyDescent="0.2">
      <c r="A8049" s="168">
        <v>2019</v>
      </c>
      <c r="B8049" s="168">
        <v>12</v>
      </c>
      <c r="C8049" s="168">
        <v>2</v>
      </c>
      <c r="D8049" s="168">
        <v>5</v>
      </c>
      <c r="E8049" s="168">
        <v>30</v>
      </c>
      <c r="F8049" s="168">
        <v>0</v>
      </c>
      <c r="G8049" s="168">
        <v>0</v>
      </c>
      <c r="H8049" s="168">
        <v>0</v>
      </c>
      <c r="I8049" s="168">
        <v>-12.2</v>
      </c>
      <c r="J8049" s="168">
        <v>1.7</v>
      </c>
      <c r="K8049" s="168">
        <v>26.5</v>
      </c>
      <c r="L8049" s="168">
        <v>85.1</v>
      </c>
      <c r="M8049" s="168">
        <v>8.3000000000000007</v>
      </c>
      <c r="N8049" s="168">
        <v>952</v>
      </c>
    </row>
    <row r="8050" spans="1:14" x14ac:dyDescent="0.2">
      <c r="A8050" s="168">
        <v>2019</v>
      </c>
      <c r="B8050" s="168">
        <v>12</v>
      </c>
      <c r="C8050" s="168">
        <v>2</v>
      </c>
      <c r="D8050" s="168">
        <v>6</v>
      </c>
      <c r="E8050" s="168">
        <v>30</v>
      </c>
      <c r="F8050" s="168">
        <v>0</v>
      </c>
      <c r="G8050" s="168">
        <v>0</v>
      </c>
      <c r="H8050" s="168">
        <v>0</v>
      </c>
      <c r="I8050" s="168">
        <v>-12.1</v>
      </c>
      <c r="J8050" s="168">
        <v>1.5</v>
      </c>
      <c r="K8050" s="168">
        <v>72.599999999999994</v>
      </c>
      <c r="L8050" s="168">
        <v>83.7</v>
      </c>
      <c r="M8050" s="168">
        <v>8.3000000000000007</v>
      </c>
      <c r="N8050" s="168">
        <v>952</v>
      </c>
    </row>
    <row r="8051" spans="1:14" x14ac:dyDescent="0.2">
      <c r="A8051" s="168">
        <v>2019</v>
      </c>
      <c r="B8051" s="168">
        <v>12</v>
      </c>
      <c r="C8051" s="168">
        <v>2</v>
      </c>
      <c r="D8051" s="168">
        <v>7</v>
      </c>
      <c r="E8051" s="168">
        <v>30</v>
      </c>
      <c r="F8051" s="168">
        <v>0</v>
      </c>
      <c r="G8051" s="168">
        <v>0</v>
      </c>
      <c r="H8051" s="168">
        <v>0</v>
      </c>
      <c r="I8051" s="168">
        <v>-11.8</v>
      </c>
      <c r="J8051" s="168">
        <v>1.9</v>
      </c>
      <c r="K8051" s="168">
        <v>59.4</v>
      </c>
      <c r="L8051" s="168">
        <v>85.1</v>
      </c>
      <c r="M8051" s="168">
        <v>8.3000000000000007</v>
      </c>
      <c r="N8051" s="168">
        <v>952.5</v>
      </c>
    </row>
    <row r="8052" spans="1:14" x14ac:dyDescent="0.2">
      <c r="A8052" s="168">
        <v>2019</v>
      </c>
      <c r="B8052" s="168">
        <v>12</v>
      </c>
      <c r="C8052" s="168">
        <v>2</v>
      </c>
      <c r="D8052" s="168">
        <v>8</v>
      </c>
      <c r="E8052" s="168">
        <v>30</v>
      </c>
      <c r="F8052" s="168">
        <v>21</v>
      </c>
      <c r="G8052" s="168">
        <v>0</v>
      </c>
      <c r="H8052" s="168">
        <v>21</v>
      </c>
      <c r="I8052" s="168">
        <v>-11.7</v>
      </c>
      <c r="J8052" s="168">
        <v>1.8</v>
      </c>
      <c r="K8052" s="168">
        <v>51.7</v>
      </c>
      <c r="L8052" s="168">
        <v>84</v>
      </c>
      <c r="M8052" s="168">
        <v>8.5</v>
      </c>
      <c r="N8052" s="168">
        <v>953</v>
      </c>
    </row>
    <row r="8053" spans="1:14" x14ac:dyDescent="0.2">
      <c r="A8053" s="168">
        <v>2019</v>
      </c>
      <c r="B8053" s="168">
        <v>12</v>
      </c>
      <c r="C8053" s="168">
        <v>2</v>
      </c>
      <c r="D8053" s="168">
        <v>9</v>
      </c>
      <c r="E8053" s="168">
        <v>30</v>
      </c>
      <c r="F8053" s="168">
        <v>66</v>
      </c>
      <c r="G8053" s="168">
        <v>0</v>
      </c>
      <c r="H8053" s="168">
        <v>67</v>
      </c>
      <c r="I8053" s="168">
        <v>-12.2</v>
      </c>
      <c r="J8053" s="168">
        <v>2.1</v>
      </c>
      <c r="K8053" s="168">
        <v>105.5</v>
      </c>
      <c r="L8053" s="168">
        <v>86.7</v>
      </c>
      <c r="M8053" s="168">
        <v>9.1</v>
      </c>
      <c r="N8053" s="168">
        <v>953.4</v>
      </c>
    </row>
    <row r="8054" spans="1:14" x14ac:dyDescent="0.2">
      <c r="A8054" s="168">
        <v>2019</v>
      </c>
      <c r="B8054" s="168">
        <v>12</v>
      </c>
      <c r="C8054" s="168">
        <v>2</v>
      </c>
      <c r="D8054" s="168">
        <v>10</v>
      </c>
      <c r="E8054" s="168">
        <v>30</v>
      </c>
      <c r="F8054" s="168">
        <v>115</v>
      </c>
      <c r="G8054" s="168">
        <v>5</v>
      </c>
      <c r="H8054" s="168">
        <v>118</v>
      </c>
      <c r="I8054" s="168">
        <v>-12.8</v>
      </c>
      <c r="J8054" s="168">
        <v>3.3</v>
      </c>
      <c r="K8054" s="168">
        <v>94.5</v>
      </c>
      <c r="L8054" s="168">
        <v>89.4</v>
      </c>
      <c r="M8054" s="168">
        <v>10.7</v>
      </c>
      <c r="N8054" s="168">
        <v>954.1</v>
      </c>
    </row>
    <row r="8055" spans="1:14" x14ac:dyDescent="0.2">
      <c r="A8055" s="168">
        <v>2019</v>
      </c>
      <c r="B8055" s="168">
        <v>12</v>
      </c>
      <c r="C8055" s="168">
        <v>2</v>
      </c>
      <c r="D8055" s="168">
        <v>11</v>
      </c>
      <c r="E8055" s="168">
        <v>30</v>
      </c>
      <c r="F8055" s="168">
        <v>262</v>
      </c>
      <c r="G8055" s="168">
        <v>50</v>
      </c>
      <c r="H8055" s="168">
        <v>291</v>
      </c>
      <c r="I8055" s="168">
        <v>-13.4</v>
      </c>
      <c r="J8055" s="168">
        <v>4</v>
      </c>
      <c r="K8055" s="168">
        <v>103.9</v>
      </c>
      <c r="L8055" s="168">
        <v>85.5</v>
      </c>
      <c r="M8055" s="168">
        <v>12.5</v>
      </c>
      <c r="N8055" s="168">
        <v>954.2</v>
      </c>
    </row>
    <row r="8056" spans="1:14" x14ac:dyDescent="0.2">
      <c r="A8056" s="168">
        <v>2019</v>
      </c>
      <c r="B8056" s="168">
        <v>12</v>
      </c>
      <c r="C8056" s="168">
        <v>2</v>
      </c>
      <c r="D8056" s="168">
        <v>12</v>
      </c>
      <c r="E8056" s="168">
        <v>30</v>
      </c>
      <c r="F8056" s="168">
        <v>222</v>
      </c>
      <c r="G8056" s="168">
        <v>5</v>
      </c>
      <c r="H8056" s="168">
        <v>226</v>
      </c>
      <c r="I8056" s="168">
        <v>-13.8</v>
      </c>
      <c r="J8056" s="168">
        <v>4.5999999999999996</v>
      </c>
      <c r="K8056" s="168">
        <v>108.2</v>
      </c>
      <c r="L8056" s="168">
        <v>77.2</v>
      </c>
      <c r="M8056" s="168">
        <v>13.3</v>
      </c>
      <c r="N8056" s="168">
        <v>954</v>
      </c>
    </row>
    <row r="8057" spans="1:14" x14ac:dyDescent="0.2">
      <c r="A8057" s="168">
        <v>2019</v>
      </c>
      <c r="B8057" s="168">
        <v>12</v>
      </c>
      <c r="C8057" s="168">
        <v>2</v>
      </c>
      <c r="D8057" s="168">
        <v>13</v>
      </c>
      <c r="E8057" s="168">
        <v>30</v>
      </c>
      <c r="F8057" s="168">
        <v>158</v>
      </c>
      <c r="G8057" s="168">
        <v>1</v>
      </c>
      <c r="H8057" s="168">
        <v>160</v>
      </c>
      <c r="I8057" s="168">
        <v>-14.1</v>
      </c>
      <c r="J8057" s="168">
        <v>5.3</v>
      </c>
      <c r="K8057" s="168">
        <v>98.7</v>
      </c>
      <c r="L8057" s="168">
        <v>74.900000000000006</v>
      </c>
      <c r="M8057" s="168">
        <v>13.1</v>
      </c>
      <c r="N8057" s="168">
        <v>953.7</v>
      </c>
    </row>
    <row r="8058" spans="1:14" x14ac:dyDescent="0.2">
      <c r="A8058" s="168">
        <v>2019</v>
      </c>
      <c r="B8058" s="168">
        <v>12</v>
      </c>
      <c r="C8058" s="168">
        <v>2</v>
      </c>
      <c r="D8058" s="168">
        <v>14</v>
      </c>
      <c r="E8058" s="168">
        <v>30</v>
      </c>
      <c r="F8058" s="168">
        <v>155</v>
      </c>
      <c r="G8058" s="168">
        <v>1</v>
      </c>
      <c r="H8058" s="168">
        <v>157</v>
      </c>
      <c r="I8058" s="168">
        <v>-14.1</v>
      </c>
      <c r="J8058" s="168">
        <v>4.5999999999999996</v>
      </c>
      <c r="K8058" s="168">
        <v>90.4</v>
      </c>
      <c r="L8058" s="168">
        <v>76.3</v>
      </c>
      <c r="M8058" s="168">
        <v>12.9</v>
      </c>
      <c r="N8058" s="168">
        <v>953.4</v>
      </c>
    </row>
    <row r="8059" spans="1:14" x14ac:dyDescent="0.2">
      <c r="A8059" s="168">
        <v>2019</v>
      </c>
      <c r="B8059" s="168">
        <v>12</v>
      </c>
      <c r="C8059" s="168">
        <v>2</v>
      </c>
      <c r="D8059" s="168">
        <v>15</v>
      </c>
      <c r="E8059" s="168">
        <v>30</v>
      </c>
      <c r="F8059" s="168">
        <v>155</v>
      </c>
      <c r="G8059" s="168">
        <v>0</v>
      </c>
      <c r="H8059" s="168">
        <v>156</v>
      </c>
      <c r="I8059" s="168">
        <v>-13.9</v>
      </c>
      <c r="J8059" s="168">
        <v>4.7</v>
      </c>
      <c r="K8059" s="168">
        <v>85</v>
      </c>
      <c r="L8059" s="168">
        <v>71.099999999999994</v>
      </c>
      <c r="M8059" s="168">
        <v>13</v>
      </c>
      <c r="N8059" s="168">
        <v>953.4</v>
      </c>
    </row>
    <row r="8060" spans="1:14" x14ac:dyDescent="0.2">
      <c r="A8060" s="168">
        <v>2019</v>
      </c>
      <c r="B8060" s="168">
        <v>12</v>
      </c>
      <c r="C8060" s="168">
        <v>2</v>
      </c>
      <c r="D8060" s="168">
        <v>16</v>
      </c>
      <c r="E8060" s="168">
        <v>30</v>
      </c>
      <c r="F8060" s="168">
        <v>104</v>
      </c>
      <c r="G8060" s="168">
        <v>13</v>
      </c>
      <c r="H8060" s="168">
        <v>109</v>
      </c>
      <c r="I8060" s="168">
        <v>-13.4</v>
      </c>
      <c r="J8060" s="168">
        <v>5.3</v>
      </c>
      <c r="K8060" s="168">
        <v>82.8</v>
      </c>
      <c r="L8060" s="168">
        <v>69.599999999999994</v>
      </c>
      <c r="M8060" s="168">
        <v>13.1</v>
      </c>
      <c r="N8060" s="168">
        <v>953.5</v>
      </c>
    </row>
    <row r="8061" spans="1:14" x14ac:dyDescent="0.2">
      <c r="A8061" s="168">
        <v>2019</v>
      </c>
      <c r="B8061" s="168">
        <v>12</v>
      </c>
      <c r="C8061" s="168">
        <v>2</v>
      </c>
      <c r="D8061" s="168">
        <v>17</v>
      </c>
      <c r="E8061" s="168">
        <v>30</v>
      </c>
      <c r="F8061" s="168">
        <v>9</v>
      </c>
      <c r="G8061" s="168">
        <v>0</v>
      </c>
      <c r="H8061" s="168">
        <v>9</v>
      </c>
      <c r="I8061" s="168">
        <v>-12.8</v>
      </c>
      <c r="J8061" s="168">
        <v>3.7</v>
      </c>
      <c r="K8061" s="168">
        <v>77.400000000000006</v>
      </c>
      <c r="L8061" s="168">
        <v>76</v>
      </c>
      <c r="M8061" s="168">
        <v>12.1</v>
      </c>
      <c r="N8061" s="168">
        <v>953.8</v>
      </c>
    </row>
    <row r="8062" spans="1:14" x14ac:dyDescent="0.2">
      <c r="A8062" s="168">
        <v>2019</v>
      </c>
      <c r="B8062" s="168">
        <v>12</v>
      </c>
      <c r="C8062" s="168">
        <v>2</v>
      </c>
      <c r="D8062" s="168">
        <v>18</v>
      </c>
      <c r="E8062" s="168">
        <v>30</v>
      </c>
      <c r="F8062" s="168">
        <v>0</v>
      </c>
      <c r="G8062" s="168">
        <v>0</v>
      </c>
      <c r="H8062" s="168">
        <v>0</v>
      </c>
      <c r="I8062" s="168">
        <v>-12.1</v>
      </c>
      <c r="J8062" s="168">
        <v>3.4</v>
      </c>
      <c r="K8062" s="168">
        <v>66.2</v>
      </c>
      <c r="L8062" s="168">
        <v>78.3</v>
      </c>
      <c r="M8062" s="168">
        <v>11.8</v>
      </c>
      <c r="N8062" s="168">
        <v>954.1</v>
      </c>
    </row>
    <row r="8063" spans="1:14" x14ac:dyDescent="0.2">
      <c r="A8063" s="168">
        <v>2019</v>
      </c>
      <c r="B8063" s="168">
        <v>12</v>
      </c>
      <c r="C8063" s="168">
        <v>2</v>
      </c>
      <c r="D8063" s="168">
        <v>19</v>
      </c>
      <c r="E8063" s="168">
        <v>30</v>
      </c>
      <c r="F8063" s="168">
        <v>0</v>
      </c>
      <c r="G8063" s="168">
        <v>0</v>
      </c>
      <c r="H8063" s="168">
        <v>0</v>
      </c>
      <c r="I8063" s="168">
        <v>-11.4</v>
      </c>
      <c r="J8063" s="168">
        <v>2.9</v>
      </c>
      <c r="K8063" s="168">
        <v>96.8</v>
      </c>
      <c r="L8063" s="168">
        <v>89.7</v>
      </c>
      <c r="M8063" s="168">
        <v>10.5</v>
      </c>
      <c r="N8063" s="168">
        <v>954.6</v>
      </c>
    </row>
    <row r="8064" spans="1:14" x14ac:dyDescent="0.2">
      <c r="A8064" s="168">
        <v>2019</v>
      </c>
      <c r="B8064" s="168">
        <v>12</v>
      </c>
      <c r="C8064" s="168">
        <v>2</v>
      </c>
      <c r="D8064" s="168">
        <v>20</v>
      </c>
      <c r="E8064" s="168">
        <v>30</v>
      </c>
      <c r="F8064" s="168">
        <v>0</v>
      </c>
      <c r="G8064" s="168">
        <v>0</v>
      </c>
      <c r="H8064" s="168">
        <v>0</v>
      </c>
      <c r="I8064" s="168">
        <v>-10.8</v>
      </c>
      <c r="J8064" s="168">
        <v>2.9</v>
      </c>
      <c r="K8064" s="168">
        <v>83.4</v>
      </c>
      <c r="L8064" s="168">
        <v>92.9</v>
      </c>
      <c r="M8064" s="168">
        <v>10.6</v>
      </c>
      <c r="N8064" s="168">
        <v>955.1</v>
      </c>
    </row>
    <row r="8065" spans="1:14" x14ac:dyDescent="0.2">
      <c r="A8065" s="168">
        <v>2019</v>
      </c>
      <c r="B8065" s="168">
        <v>12</v>
      </c>
      <c r="C8065" s="168">
        <v>2</v>
      </c>
      <c r="D8065" s="168">
        <v>21</v>
      </c>
      <c r="E8065" s="168">
        <v>30</v>
      </c>
      <c r="F8065" s="168">
        <v>0</v>
      </c>
      <c r="G8065" s="168">
        <v>0</v>
      </c>
      <c r="H8065" s="168">
        <v>0</v>
      </c>
      <c r="I8065" s="168">
        <v>-10.5</v>
      </c>
      <c r="J8065" s="168">
        <v>3.2</v>
      </c>
      <c r="K8065" s="168">
        <v>67.7</v>
      </c>
      <c r="L8065" s="168">
        <v>92.2</v>
      </c>
      <c r="M8065" s="168">
        <v>11</v>
      </c>
      <c r="N8065" s="168">
        <v>955.3</v>
      </c>
    </row>
    <row r="8066" spans="1:14" x14ac:dyDescent="0.2">
      <c r="A8066" s="168">
        <v>2019</v>
      </c>
      <c r="B8066" s="168">
        <v>12</v>
      </c>
      <c r="C8066" s="168">
        <v>2</v>
      </c>
      <c r="D8066" s="168">
        <v>22</v>
      </c>
      <c r="E8066" s="168">
        <v>30</v>
      </c>
      <c r="F8066" s="168">
        <v>0</v>
      </c>
      <c r="G8066" s="168">
        <v>0</v>
      </c>
      <c r="H8066" s="168">
        <v>0</v>
      </c>
      <c r="I8066" s="168">
        <v>-10.3</v>
      </c>
      <c r="J8066" s="168">
        <v>3</v>
      </c>
      <c r="K8066" s="168">
        <v>63.5</v>
      </c>
      <c r="L8066" s="168">
        <v>88.8</v>
      </c>
      <c r="M8066" s="168">
        <v>11.1</v>
      </c>
      <c r="N8066" s="168">
        <v>955.3</v>
      </c>
    </row>
    <row r="8067" spans="1:14" x14ac:dyDescent="0.2">
      <c r="A8067" s="168">
        <v>2019</v>
      </c>
      <c r="B8067" s="168">
        <v>12</v>
      </c>
      <c r="C8067" s="168">
        <v>2</v>
      </c>
      <c r="D8067" s="168">
        <v>23</v>
      </c>
      <c r="E8067" s="168">
        <v>30</v>
      </c>
      <c r="F8067" s="168">
        <v>0</v>
      </c>
      <c r="G8067" s="168">
        <v>0</v>
      </c>
      <c r="H8067" s="168">
        <v>0</v>
      </c>
      <c r="I8067" s="168">
        <v>-10.199999999999999</v>
      </c>
      <c r="J8067" s="168">
        <v>2.6</v>
      </c>
      <c r="K8067" s="168">
        <v>111.8</v>
      </c>
      <c r="L8067" s="168">
        <v>91.7</v>
      </c>
      <c r="M8067" s="168">
        <v>10.8</v>
      </c>
      <c r="N8067" s="168">
        <v>955.2</v>
      </c>
    </row>
    <row r="8068" spans="1:14" x14ac:dyDescent="0.2">
      <c r="A8068" s="168">
        <v>2019</v>
      </c>
      <c r="B8068" s="168">
        <v>12</v>
      </c>
      <c r="C8068" s="168">
        <v>3</v>
      </c>
      <c r="D8068" s="168">
        <v>0</v>
      </c>
      <c r="E8068" s="168">
        <v>30</v>
      </c>
      <c r="F8068" s="168">
        <v>0</v>
      </c>
      <c r="G8068" s="168">
        <v>0</v>
      </c>
      <c r="H8068" s="168">
        <v>0</v>
      </c>
      <c r="I8068" s="168">
        <v>-10.4</v>
      </c>
      <c r="J8068" s="168">
        <v>2.6</v>
      </c>
      <c r="K8068" s="168">
        <v>89.1</v>
      </c>
      <c r="L8068" s="168">
        <v>92.2</v>
      </c>
      <c r="M8068" s="168">
        <v>11</v>
      </c>
      <c r="N8068" s="168">
        <v>954.9</v>
      </c>
    </row>
    <row r="8069" spans="1:14" x14ac:dyDescent="0.2">
      <c r="A8069" s="168">
        <v>2019</v>
      </c>
      <c r="B8069" s="168">
        <v>12</v>
      </c>
      <c r="C8069" s="168">
        <v>3</v>
      </c>
      <c r="D8069" s="168">
        <v>1</v>
      </c>
      <c r="E8069" s="168">
        <v>30</v>
      </c>
      <c r="F8069" s="168">
        <v>0</v>
      </c>
      <c r="G8069" s="168">
        <v>0</v>
      </c>
      <c r="H8069" s="168">
        <v>0</v>
      </c>
      <c r="I8069" s="168">
        <v>-10.7</v>
      </c>
      <c r="J8069" s="168">
        <v>2.2999999999999998</v>
      </c>
      <c r="K8069" s="168">
        <v>83.2</v>
      </c>
      <c r="L8069" s="168">
        <v>91.1</v>
      </c>
      <c r="M8069" s="168">
        <v>11</v>
      </c>
      <c r="N8069" s="168">
        <v>954.6</v>
      </c>
    </row>
    <row r="8070" spans="1:14" x14ac:dyDescent="0.2">
      <c r="A8070" s="168">
        <v>2019</v>
      </c>
      <c r="B8070" s="168">
        <v>12</v>
      </c>
      <c r="C8070" s="168">
        <v>3</v>
      </c>
      <c r="D8070" s="168">
        <v>2</v>
      </c>
      <c r="E8070" s="168">
        <v>30</v>
      </c>
      <c r="F8070" s="168">
        <v>0</v>
      </c>
      <c r="G8070" s="168">
        <v>0</v>
      </c>
      <c r="H8070" s="168">
        <v>0</v>
      </c>
      <c r="I8070" s="168">
        <v>-11</v>
      </c>
      <c r="J8070" s="168">
        <v>4.7</v>
      </c>
      <c r="K8070" s="168">
        <v>56.6</v>
      </c>
      <c r="L8070" s="168">
        <v>84.7</v>
      </c>
      <c r="M8070" s="168">
        <v>11.7</v>
      </c>
      <c r="N8070" s="168">
        <v>954.1</v>
      </c>
    </row>
    <row r="8071" spans="1:14" x14ac:dyDescent="0.2">
      <c r="A8071" s="168">
        <v>2019</v>
      </c>
      <c r="B8071" s="168">
        <v>12</v>
      </c>
      <c r="C8071" s="168">
        <v>3</v>
      </c>
      <c r="D8071" s="168">
        <v>3</v>
      </c>
      <c r="E8071" s="168">
        <v>30</v>
      </c>
      <c r="F8071" s="168">
        <v>0</v>
      </c>
      <c r="G8071" s="168">
        <v>0</v>
      </c>
      <c r="H8071" s="168">
        <v>0</v>
      </c>
      <c r="I8071" s="168">
        <v>-11.3</v>
      </c>
      <c r="J8071" s="168">
        <v>4.7</v>
      </c>
      <c r="K8071" s="168">
        <v>55.9</v>
      </c>
      <c r="L8071" s="168">
        <v>86.6</v>
      </c>
      <c r="M8071" s="168">
        <v>11.2</v>
      </c>
      <c r="N8071" s="168">
        <v>953.8</v>
      </c>
    </row>
    <row r="8072" spans="1:14" x14ac:dyDescent="0.2">
      <c r="A8072" s="168">
        <v>2019</v>
      </c>
      <c r="B8072" s="168">
        <v>12</v>
      </c>
      <c r="C8072" s="168">
        <v>3</v>
      </c>
      <c r="D8072" s="168">
        <v>4</v>
      </c>
      <c r="E8072" s="168">
        <v>30</v>
      </c>
      <c r="F8072" s="168">
        <v>0</v>
      </c>
      <c r="G8072" s="168">
        <v>0</v>
      </c>
      <c r="H8072" s="168">
        <v>0</v>
      </c>
      <c r="I8072" s="168">
        <v>-11.7</v>
      </c>
      <c r="J8072" s="168">
        <v>5.2</v>
      </c>
      <c r="K8072" s="168">
        <v>54.5</v>
      </c>
      <c r="L8072" s="168">
        <v>86.2</v>
      </c>
      <c r="M8072" s="168">
        <v>10.5</v>
      </c>
      <c r="N8072" s="168">
        <v>953.7</v>
      </c>
    </row>
    <row r="8073" spans="1:14" x14ac:dyDescent="0.2">
      <c r="A8073" s="168">
        <v>2019</v>
      </c>
      <c r="B8073" s="168">
        <v>12</v>
      </c>
      <c r="C8073" s="168">
        <v>3</v>
      </c>
      <c r="D8073" s="168">
        <v>5</v>
      </c>
      <c r="E8073" s="168">
        <v>30</v>
      </c>
      <c r="F8073" s="168">
        <v>0</v>
      </c>
      <c r="G8073" s="168">
        <v>0</v>
      </c>
      <c r="H8073" s="168">
        <v>0</v>
      </c>
      <c r="I8073" s="168">
        <v>-12.1</v>
      </c>
      <c r="J8073" s="168">
        <v>3.4</v>
      </c>
      <c r="K8073" s="168">
        <v>84.9</v>
      </c>
      <c r="L8073" s="168">
        <v>88.4</v>
      </c>
      <c r="M8073" s="168">
        <v>10.1</v>
      </c>
      <c r="N8073" s="168">
        <v>953.2</v>
      </c>
    </row>
    <row r="8074" spans="1:14" x14ac:dyDescent="0.2">
      <c r="A8074" s="168">
        <v>2019</v>
      </c>
      <c r="B8074" s="168">
        <v>12</v>
      </c>
      <c r="C8074" s="168">
        <v>3</v>
      </c>
      <c r="D8074" s="168">
        <v>6</v>
      </c>
      <c r="E8074" s="168">
        <v>30</v>
      </c>
      <c r="F8074" s="168">
        <v>0</v>
      </c>
      <c r="G8074" s="168">
        <v>0</v>
      </c>
      <c r="H8074" s="168">
        <v>0</v>
      </c>
      <c r="I8074" s="168">
        <v>-12.7</v>
      </c>
      <c r="J8074" s="168">
        <v>4.8</v>
      </c>
      <c r="K8074" s="168">
        <v>59.8</v>
      </c>
      <c r="L8074" s="168">
        <v>81.599999999999994</v>
      </c>
      <c r="M8074" s="168">
        <v>10.7</v>
      </c>
      <c r="N8074" s="168">
        <v>953</v>
      </c>
    </row>
    <row r="8075" spans="1:14" x14ac:dyDescent="0.2">
      <c r="A8075" s="168">
        <v>2019</v>
      </c>
      <c r="B8075" s="168">
        <v>12</v>
      </c>
      <c r="C8075" s="168">
        <v>3</v>
      </c>
      <c r="D8075" s="168">
        <v>7</v>
      </c>
      <c r="E8075" s="168">
        <v>30</v>
      </c>
      <c r="F8075" s="168">
        <v>0</v>
      </c>
      <c r="G8075" s="168">
        <v>0</v>
      </c>
      <c r="H8075" s="168">
        <v>0</v>
      </c>
      <c r="I8075" s="168">
        <v>-13.4</v>
      </c>
      <c r="J8075" s="168">
        <v>3.3</v>
      </c>
      <c r="K8075" s="168">
        <v>71.099999999999994</v>
      </c>
      <c r="L8075" s="168">
        <v>85.9</v>
      </c>
      <c r="M8075" s="168">
        <v>9.6</v>
      </c>
      <c r="N8075" s="168">
        <v>952.9</v>
      </c>
    </row>
    <row r="8076" spans="1:14" x14ac:dyDescent="0.2">
      <c r="A8076" s="168">
        <v>2019</v>
      </c>
      <c r="B8076" s="168">
        <v>12</v>
      </c>
      <c r="C8076" s="168">
        <v>3</v>
      </c>
      <c r="D8076" s="168">
        <v>8</v>
      </c>
      <c r="E8076" s="168">
        <v>30</v>
      </c>
      <c r="F8076" s="168">
        <v>4</v>
      </c>
      <c r="G8076" s="168">
        <v>0</v>
      </c>
      <c r="H8076" s="168">
        <v>4</v>
      </c>
      <c r="I8076" s="168">
        <v>-14.1</v>
      </c>
      <c r="J8076" s="168">
        <v>5.5</v>
      </c>
      <c r="K8076" s="168">
        <v>36.1</v>
      </c>
      <c r="L8076" s="168">
        <v>80.099999999999994</v>
      </c>
      <c r="M8076" s="168">
        <v>10.7</v>
      </c>
      <c r="N8076" s="168">
        <v>952.9</v>
      </c>
    </row>
    <row r="8077" spans="1:14" x14ac:dyDescent="0.2">
      <c r="A8077" s="168">
        <v>2019</v>
      </c>
      <c r="B8077" s="168">
        <v>12</v>
      </c>
      <c r="C8077" s="168">
        <v>3</v>
      </c>
      <c r="D8077" s="168">
        <v>9</v>
      </c>
      <c r="E8077" s="168">
        <v>30</v>
      </c>
      <c r="F8077" s="168">
        <v>30</v>
      </c>
      <c r="G8077" s="168">
        <v>0</v>
      </c>
      <c r="H8077" s="168">
        <v>30</v>
      </c>
      <c r="I8077" s="168">
        <v>-15.6</v>
      </c>
      <c r="J8077" s="168">
        <v>8</v>
      </c>
      <c r="K8077" s="168">
        <v>39</v>
      </c>
      <c r="L8077" s="168">
        <v>79.8</v>
      </c>
      <c r="M8077" s="168">
        <v>11</v>
      </c>
      <c r="N8077" s="168">
        <v>953.1</v>
      </c>
    </row>
    <row r="8078" spans="1:14" x14ac:dyDescent="0.2">
      <c r="A8078" s="168">
        <v>2019</v>
      </c>
      <c r="B8078" s="168">
        <v>12</v>
      </c>
      <c r="C8078" s="168">
        <v>3</v>
      </c>
      <c r="D8078" s="168">
        <v>10</v>
      </c>
      <c r="E8078" s="168">
        <v>30</v>
      </c>
      <c r="F8078" s="168">
        <v>20</v>
      </c>
      <c r="G8078" s="168">
        <v>0</v>
      </c>
      <c r="H8078" s="168">
        <v>20</v>
      </c>
      <c r="I8078" s="168">
        <v>-17.5</v>
      </c>
      <c r="J8078" s="168">
        <v>7.1</v>
      </c>
      <c r="K8078" s="168">
        <v>42.3</v>
      </c>
      <c r="L8078" s="168">
        <v>82.9</v>
      </c>
      <c r="M8078" s="168">
        <v>10.7</v>
      </c>
      <c r="N8078" s="168">
        <v>953.4</v>
      </c>
    </row>
    <row r="8079" spans="1:14" x14ac:dyDescent="0.2">
      <c r="A8079" s="168">
        <v>2019</v>
      </c>
      <c r="B8079" s="168">
        <v>12</v>
      </c>
      <c r="C8079" s="168">
        <v>3</v>
      </c>
      <c r="D8079" s="168">
        <v>11</v>
      </c>
      <c r="E8079" s="168">
        <v>30</v>
      </c>
      <c r="F8079" s="168">
        <v>7</v>
      </c>
      <c r="G8079" s="168">
        <v>0</v>
      </c>
      <c r="H8079" s="168">
        <v>8</v>
      </c>
      <c r="I8079" s="168">
        <v>-18.8</v>
      </c>
      <c r="J8079" s="168">
        <v>7.5</v>
      </c>
      <c r="K8079" s="168">
        <v>47.6</v>
      </c>
      <c r="L8079" s="168">
        <v>83.5</v>
      </c>
      <c r="M8079" s="168">
        <v>10.6</v>
      </c>
      <c r="N8079" s="168">
        <v>953.2</v>
      </c>
    </row>
    <row r="8080" spans="1:14" x14ac:dyDescent="0.2">
      <c r="A8080" s="168">
        <v>2019</v>
      </c>
      <c r="B8080" s="168">
        <v>12</v>
      </c>
      <c r="C8080" s="168">
        <v>3</v>
      </c>
      <c r="D8080" s="168">
        <v>12</v>
      </c>
      <c r="E8080" s="168">
        <v>30</v>
      </c>
      <c r="F8080" s="168">
        <v>64</v>
      </c>
      <c r="G8080" s="168">
        <v>0</v>
      </c>
      <c r="H8080" s="168">
        <v>65</v>
      </c>
      <c r="I8080" s="168">
        <v>-19.600000000000001</v>
      </c>
      <c r="J8080" s="168">
        <v>8.6999999999999993</v>
      </c>
      <c r="K8080" s="168">
        <v>42.3</v>
      </c>
      <c r="L8080" s="168">
        <v>81.3</v>
      </c>
      <c r="M8080" s="168">
        <v>10.9</v>
      </c>
      <c r="N8080" s="168">
        <v>952.5</v>
      </c>
    </row>
    <row r="8081" spans="1:14" x14ac:dyDescent="0.2">
      <c r="A8081" s="168">
        <v>2019</v>
      </c>
      <c r="B8081" s="168">
        <v>12</v>
      </c>
      <c r="C8081" s="168">
        <v>3</v>
      </c>
      <c r="D8081" s="168">
        <v>13</v>
      </c>
      <c r="E8081" s="168">
        <v>30</v>
      </c>
      <c r="F8081" s="168">
        <v>99</v>
      </c>
      <c r="G8081" s="168">
        <v>0</v>
      </c>
      <c r="H8081" s="168">
        <v>100</v>
      </c>
      <c r="I8081" s="168">
        <v>-20</v>
      </c>
      <c r="J8081" s="168">
        <v>7.7</v>
      </c>
      <c r="K8081" s="168">
        <v>39.1</v>
      </c>
      <c r="L8081" s="168">
        <v>83</v>
      </c>
      <c r="M8081" s="168">
        <v>10.5</v>
      </c>
      <c r="N8081" s="168">
        <v>952.3</v>
      </c>
    </row>
    <row r="8082" spans="1:14" x14ac:dyDescent="0.2">
      <c r="A8082" s="168">
        <v>2019</v>
      </c>
      <c r="B8082" s="168">
        <v>12</v>
      </c>
      <c r="C8082" s="168">
        <v>3</v>
      </c>
      <c r="D8082" s="168">
        <v>14</v>
      </c>
      <c r="E8082" s="168">
        <v>30</v>
      </c>
      <c r="F8082" s="168">
        <v>143</v>
      </c>
      <c r="G8082" s="168">
        <v>1</v>
      </c>
      <c r="H8082" s="168">
        <v>145</v>
      </c>
      <c r="I8082" s="168">
        <v>-20.100000000000001</v>
      </c>
      <c r="J8082" s="168">
        <v>8.6999999999999993</v>
      </c>
      <c r="K8082" s="168">
        <v>46.4</v>
      </c>
      <c r="L8082" s="168">
        <v>81.400000000000006</v>
      </c>
      <c r="M8082" s="168">
        <v>10.7</v>
      </c>
      <c r="N8082" s="168">
        <v>951.9</v>
      </c>
    </row>
    <row r="8083" spans="1:14" x14ac:dyDescent="0.2">
      <c r="A8083" s="168">
        <v>2019</v>
      </c>
      <c r="B8083" s="168">
        <v>12</v>
      </c>
      <c r="C8083" s="168">
        <v>3</v>
      </c>
      <c r="D8083" s="168">
        <v>15</v>
      </c>
      <c r="E8083" s="168">
        <v>30</v>
      </c>
      <c r="F8083" s="168">
        <v>50</v>
      </c>
      <c r="G8083" s="168">
        <v>0</v>
      </c>
      <c r="H8083" s="168">
        <v>50</v>
      </c>
      <c r="I8083" s="168">
        <v>-20.100000000000001</v>
      </c>
      <c r="J8083" s="168">
        <v>7.9</v>
      </c>
      <c r="K8083" s="168">
        <v>50.2</v>
      </c>
      <c r="L8083" s="168">
        <v>80.599999999999994</v>
      </c>
      <c r="M8083" s="168">
        <v>10.5</v>
      </c>
      <c r="N8083" s="168">
        <v>951.4</v>
      </c>
    </row>
    <row r="8084" spans="1:14" x14ac:dyDescent="0.2">
      <c r="A8084" s="168">
        <v>2019</v>
      </c>
      <c r="B8084" s="168">
        <v>12</v>
      </c>
      <c r="C8084" s="168">
        <v>3</v>
      </c>
      <c r="D8084" s="168">
        <v>16</v>
      </c>
      <c r="E8084" s="168">
        <v>30</v>
      </c>
      <c r="F8084" s="168">
        <v>31</v>
      </c>
      <c r="G8084" s="168">
        <v>0</v>
      </c>
      <c r="H8084" s="168">
        <v>31</v>
      </c>
      <c r="I8084" s="168">
        <v>-19.899999999999999</v>
      </c>
      <c r="J8084" s="168">
        <v>5.5</v>
      </c>
      <c r="K8084" s="168">
        <v>63.8</v>
      </c>
      <c r="L8084" s="168">
        <v>81.900000000000006</v>
      </c>
      <c r="M8084" s="168">
        <v>10.3</v>
      </c>
      <c r="N8084" s="168">
        <v>951.4</v>
      </c>
    </row>
    <row r="8085" spans="1:14" x14ac:dyDescent="0.2">
      <c r="A8085" s="168">
        <v>2019</v>
      </c>
      <c r="B8085" s="168">
        <v>12</v>
      </c>
      <c r="C8085" s="168">
        <v>3</v>
      </c>
      <c r="D8085" s="168">
        <v>17</v>
      </c>
      <c r="E8085" s="168">
        <v>30</v>
      </c>
      <c r="F8085" s="168">
        <v>4</v>
      </c>
      <c r="G8085" s="168">
        <v>0</v>
      </c>
      <c r="H8085" s="168">
        <v>4</v>
      </c>
      <c r="I8085" s="168">
        <v>-20</v>
      </c>
      <c r="J8085" s="168">
        <v>3.3</v>
      </c>
      <c r="K8085" s="168">
        <v>79.900000000000006</v>
      </c>
      <c r="L8085" s="168">
        <v>83.2</v>
      </c>
      <c r="M8085" s="168">
        <v>10.1</v>
      </c>
      <c r="N8085" s="168">
        <v>951.4</v>
      </c>
    </row>
    <row r="8086" spans="1:14" x14ac:dyDescent="0.2">
      <c r="A8086" s="168">
        <v>2019</v>
      </c>
      <c r="B8086" s="168">
        <v>12</v>
      </c>
      <c r="C8086" s="168">
        <v>3</v>
      </c>
      <c r="D8086" s="168">
        <v>18</v>
      </c>
      <c r="E8086" s="168">
        <v>30</v>
      </c>
      <c r="F8086" s="168">
        <v>0</v>
      </c>
      <c r="G8086" s="168">
        <v>0</v>
      </c>
      <c r="H8086" s="168">
        <v>0</v>
      </c>
      <c r="I8086" s="168">
        <v>-20.2</v>
      </c>
      <c r="J8086" s="168">
        <v>3</v>
      </c>
      <c r="K8086" s="168">
        <v>105.2</v>
      </c>
      <c r="L8086" s="168">
        <v>88.8</v>
      </c>
      <c r="M8086" s="168">
        <v>9.5</v>
      </c>
      <c r="N8086" s="168">
        <v>951.6</v>
      </c>
    </row>
    <row r="8087" spans="1:14" x14ac:dyDescent="0.2">
      <c r="A8087" s="168">
        <v>2019</v>
      </c>
      <c r="B8087" s="168">
        <v>12</v>
      </c>
      <c r="C8087" s="168">
        <v>3</v>
      </c>
      <c r="D8087" s="168">
        <v>19</v>
      </c>
      <c r="E8087" s="168">
        <v>30</v>
      </c>
      <c r="F8087" s="168">
        <v>0</v>
      </c>
      <c r="G8087" s="168">
        <v>0</v>
      </c>
      <c r="H8087" s="168">
        <v>0</v>
      </c>
      <c r="I8087" s="168">
        <v>-20.399999999999999</v>
      </c>
      <c r="J8087" s="168">
        <v>2.6</v>
      </c>
      <c r="K8087" s="168">
        <v>101.6</v>
      </c>
      <c r="L8087" s="168">
        <v>87.4</v>
      </c>
      <c r="M8087" s="168">
        <v>9.6999999999999993</v>
      </c>
      <c r="N8087" s="168">
        <v>951.9</v>
      </c>
    </row>
    <row r="8088" spans="1:14" x14ac:dyDescent="0.2">
      <c r="A8088" s="168">
        <v>2019</v>
      </c>
      <c r="B8088" s="168">
        <v>12</v>
      </c>
      <c r="C8088" s="168">
        <v>3</v>
      </c>
      <c r="D8088" s="168">
        <v>20</v>
      </c>
      <c r="E8088" s="168">
        <v>30</v>
      </c>
      <c r="F8088" s="168">
        <v>0</v>
      </c>
      <c r="G8088" s="168">
        <v>0</v>
      </c>
      <c r="H8088" s="168">
        <v>0</v>
      </c>
      <c r="I8088" s="168">
        <v>-20.5</v>
      </c>
      <c r="J8088" s="168">
        <v>2.9</v>
      </c>
      <c r="K8088" s="168">
        <v>70.3</v>
      </c>
      <c r="L8088" s="168">
        <v>76.8</v>
      </c>
      <c r="M8088" s="168">
        <v>10.7</v>
      </c>
      <c r="N8088" s="168">
        <v>952.4</v>
      </c>
    </row>
    <row r="8089" spans="1:14" x14ac:dyDescent="0.2">
      <c r="A8089" s="168">
        <v>2019</v>
      </c>
      <c r="B8089" s="168">
        <v>12</v>
      </c>
      <c r="C8089" s="168">
        <v>3</v>
      </c>
      <c r="D8089" s="168">
        <v>21</v>
      </c>
      <c r="E8089" s="168">
        <v>30</v>
      </c>
      <c r="F8089" s="168">
        <v>0</v>
      </c>
      <c r="G8089" s="168">
        <v>0</v>
      </c>
      <c r="H8089" s="168">
        <v>0</v>
      </c>
      <c r="I8089" s="168">
        <v>-20.3</v>
      </c>
      <c r="J8089" s="168">
        <v>2</v>
      </c>
      <c r="K8089" s="168">
        <v>103.7</v>
      </c>
      <c r="L8089" s="168">
        <v>77.400000000000006</v>
      </c>
      <c r="M8089" s="168">
        <v>10.3</v>
      </c>
      <c r="N8089" s="168">
        <v>952.5</v>
      </c>
    </row>
    <row r="8090" spans="1:14" x14ac:dyDescent="0.2">
      <c r="A8090" s="168">
        <v>2019</v>
      </c>
      <c r="B8090" s="168">
        <v>12</v>
      </c>
      <c r="C8090" s="168">
        <v>3</v>
      </c>
      <c r="D8090" s="168">
        <v>22</v>
      </c>
      <c r="E8090" s="168">
        <v>30</v>
      </c>
      <c r="F8090" s="168">
        <v>0</v>
      </c>
      <c r="G8090" s="168">
        <v>0</v>
      </c>
      <c r="H8090" s="168">
        <v>0</v>
      </c>
      <c r="I8090" s="168">
        <v>-19.899999999999999</v>
      </c>
      <c r="J8090" s="168">
        <v>2.2999999999999998</v>
      </c>
      <c r="K8090" s="168">
        <v>269.7</v>
      </c>
      <c r="L8090" s="168">
        <v>89.5</v>
      </c>
      <c r="M8090" s="168">
        <v>9.1999999999999993</v>
      </c>
      <c r="N8090" s="168">
        <v>952.6</v>
      </c>
    </row>
    <row r="8091" spans="1:14" x14ac:dyDescent="0.2">
      <c r="A8091" s="168">
        <v>2019</v>
      </c>
      <c r="B8091" s="168">
        <v>12</v>
      </c>
      <c r="C8091" s="168">
        <v>3</v>
      </c>
      <c r="D8091" s="168">
        <v>23</v>
      </c>
      <c r="E8091" s="168">
        <v>30</v>
      </c>
      <c r="F8091" s="168">
        <v>0</v>
      </c>
      <c r="G8091" s="168">
        <v>0</v>
      </c>
      <c r="H8091" s="168">
        <v>0</v>
      </c>
      <c r="I8091" s="168">
        <v>-19.399999999999999</v>
      </c>
      <c r="J8091" s="168">
        <v>1.6</v>
      </c>
      <c r="K8091" s="168">
        <v>265.10000000000002</v>
      </c>
      <c r="L8091" s="168">
        <v>92.5</v>
      </c>
      <c r="M8091" s="168">
        <v>8.8000000000000007</v>
      </c>
      <c r="N8091" s="168">
        <v>952.5</v>
      </c>
    </row>
    <row r="8092" spans="1:14" x14ac:dyDescent="0.2">
      <c r="A8092" s="168">
        <v>2019</v>
      </c>
      <c r="B8092" s="168">
        <v>12</v>
      </c>
      <c r="C8092" s="168">
        <v>4</v>
      </c>
      <c r="D8092" s="168">
        <v>0</v>
      </c>
      <c r="E8092" s="168">
        <v>30</v>
      </c>
      <c r="F8092" s="168">
        <v>0</v>
      </c>
      <c r="G8092" s="168">
        <v>0</v>
      </c>
      <c r="H8092" s="168">
        <v>0</v>
      </c>
      <c r="I8092" s="168">
        <v>-18.8</v>
      </c>
      <c r="J8092" s="168">
        <v>1.7</v>
      </c>
      <c r="K8092" s="168">
        <v>236.2</v>
      </c>
      <c r="L8092" s="168">
        <v>90.1</v>
      </c>
      <c r="M8092" s="168">
        <v>9</v>
      </c>
      <c r="N8092" s="168">
        <v>952.2</v>
      </c>
    </row>
    <row r="8093" spans="1:14" x14ac:dyDescent="0.2">
      <c r="A8093" s="168">
        <v>2019</v>
      </c>
      <c r="B8093" s="168">
        <v>12</v>
      </c>
      <c r="C8093" s="168">
        <v>4</v>
      </c>
      <c r="D8093" s="168">
        <v>1</v>
      </c>
      <c r="E8093" s="168">
        <v>30</v>
      </c>
      <c r="F8093" s="168">
        <v>0</v>
      </c>
      <c r="G8093" s="168">
        <v>0</v>
      </c>
      <c r="H8093" s="168">
        <v>0</v>
      </c>
      <c r="I8093" s="168">
        <v>-18.399999999999999</v>
      </c>
      <c r="J8093" s="168">
        <v>0.9</v>
      </c>
      <c r="K8093" s="168">
        <v>208.9</v>
      </c>
      <c r="L8093" s="168">
        <v>91.6</v>
      </c>
      <c r="M8093" s="168">
        <v>8.6999999999999993</v>
      </c>
      <c r="N8093" s="168">
        <v>951.6</v>
      </c>
    </row>
    <row r="8094" spans="1:14" x14ac:dyDescent="0.2">
      <c r="A8094" s="168">
        <v>2019</v>
      </c>
      <c r="B8094" s="168">
        <v>12</v>
      </c>
      <c r="C8094" s="168">
        <v>4</v>
      </c>
      <c r="D8094" s="168">
        <v>2</v>
      </c>
      <c r="E8094" s="168">
        <v>30</v>
      </c>
      <c r="F8094" s="168">
        <v>0</v>
      </c>
      <c r="G8094" s="168">
        <v>0</v>
      </c>
      <c r="H8094" s="168">
        <v>0</v>
      </c>
      <c r="I8094" s="168">
        <v>-18.3</v>
      </c>
      <c r="J8094" s="168">
        <v>1.4</v>
      </c>
      <c r="K8094" s="168">
        <v>160.4</v>
      </c>
      <c r="L8094" s="168">
        <v>90.8</v>
      </c>
      <c r="M8094" s="168">
        <v>8.3000000000000007</v>
      </c>
      <c r="N8094" s="168">
        <v>951.1</v>
      </c>
    </row>
    <row r="8095" spans="1:14" x14ac:dyDescent="0.2">
      <c r="A8095" s="168">
        <v>2019</v>
      </c>
      <c r="B8095" s="168">
        <v>12</v>
      </c>
      <c r="C8095" s="168">
        <v>4</v>
      </c>
      <c r="D8095" s="168">
        <v>3</v>
      </c>
      <c r="E8095" s="168">
        <v>30</v>
      </c>
      <c r="F8095" s="168">
        <v>0</v>
      </c>
      <c r="G8095" s="168">
        <v>0</v>
      </c>
      <c r="H8095" s="168">
        <v>0</v>
      </c>
      <c r="I8095" s="168">
        <v>-18.399999999999999</v>
      </c>
      <c r="J8095" s="168">
        <v>0.7</v>
      </c>
      <c r="K8095" s="168">
        <v>133.69999999999999</v>
      </c>
      <c r="L8095" s="168">
        <v>90</v>
      </c>
      <c r="M8095" s="168">
        <v>7.8</v>
      </c>
      <c r="N8095" s="168">
        <v>950.6</v>
      </c>
    </row>
    <row r="8096" spans="1:14" x14ac:dyDescent="0.2">
      <c r="A8096" s="168">
        <v>2019</v>
      </c>
      <c r="B8096" s="168">
        <v>12</v>
      </c>
      <c r="C8096" s="168">
        <v>4</v>
      </c>
      <c r="D8096" s="168">
        <v>4</v>
      </c>
      <c r="E8096" s="168">
        <v>30</v>
      </c>
      <c r="F8096" s="168">
        <v>0</v>
      </c>
      <c r="G8096" s="168">
        <v>0</v>
      </c>
      <c r="H8096" s="168">
        <v>0</v>
      </c>
      <c r="I8096" s="168">
        <v>-18.600000000000001</v>
      </c>
      <c r="J8096" s="168">
        <v>1.2</v>
      </c>
      <c r="K8096" s="168">
        <v>104</v>
      </c>
      <c r="L8096" s="168">
        <v>89.4</v>
      </c>
      <c r="M8096" s="168">
        <v>7.9</v>
      </c>
      <c r="N8096" s="168">
        <v>949.9</v>
      </c>
    </row>
    <row r="8097" spans="1:14" x14ac:dyDescent="0.2">
      <c r="A8097" s="168">
        <v>2019</v>
      </c>
      <c r="B8097" s="168">
        <v>12</v>
      </c>
      <c r="C8097" s="168">
        <v>4</v>
      </c>
      <c r="D8097" s="168">
        <v>5</v>
      </c>
      <c r="E8097" s="168">
        <v>30</v>
      </c>
      <c r="F8097" s="168">
        <v>0</v>
      </c>
      <c r="G8097" s="168">
        <v>0</v>
      </c>
      <c r="H8097" s="168">
        <v>0</v>
      </c>
      <c r="I8097" s="168">
        <v>-18.8</v>
      </c>
      <c r="J8097" s="168">
        <v>1.2</v>
      </c>
      <c r="K8097" s="168">
        <v>73.599999999999994</v>
      </c>
      <c r="L8097" s="168">
        <v>89.1</v>
      </c>
      <c r="M8097" s="168">
        <v>7.5</v>
      </c>
      <c r="N8097" s="168">
        <v>948.8</v>
      </c>
    </row>
    <row r="8098" spans="1:14" x14ac:dyDescent="0.2">
      <c r="A8098" s="168">
        <v>2019</v>
      </c>
      <c r="B8098" s="168">
        <v>12</v>
      </c>
      <c r="C8098" s="168">
        <v>4</v>
      </c>
      <c r="D8098" s="168">
        <v>6</v>
      </c>
      <c r="E8098" s="168">
        <v>30</v>
      </c>
      <c r="F8098" s="168">
        <v>0</v>
      </c>
      <c r="G8098" s="168">
        <v>0</v>
      </c>
      <c r="H8098" s="168">
        <v>0</v>
      </c>
      <c r="I8098" s="168">
        <v>-18.8</v>
      </c>
      <c r="J8098" s="168">
        <v>1.5</v>
      </c>
      <c r="K8098" s="168">
        <v>73.5</v>
      </c>
      <c r="L8098" s="168">
        <v>87.1</v>
      </c>
      <c r="M8098" s="168">
        <v>7.4</v>
      </c>
      <c r="N8098" s="168">
        <v>948.7</v>
      </c>
    </row>
    <row r="8099" spans="1:14" x14ac:dyDescent="0.2">
      <c r="A8099" s="168">
        <v>2019</v>
      </c>
      <c r="B8099" s="168">
        <v>12</v>
      </c>
      <c r="C8099" s="168">
        <v>4</v>
      </c>
      <c r="D8099" s="168">
        <v>7</v>
      </c>
      <c r="E8099" s="168">
        <v>30</v>
      </c>
      <c r="F8099" s="168">
        <v>0</v>
      </c>
      <c r="G8099" s="168">
        <v>0</v>
      </c>
      <c r="H8099" s="168">
        <v>0</v>
      </c>
      <c r="I8099" s="168">
        <v>-18.600000000000001</v>
      </c>
      <c r="J8099" s="168">
        <v>1</v>
      </c>
      <c r="K8099" s="168">
        <v>209.5</v>
      </c>
      <c r="L8099" s="168">
        <v>88</v>
      </c>
      <c r="M8099" s="168">
        <v>7.1</v>
      </c>
      <c r="N8099" s="168">
        <v>948.9</v>
      </c>
    </row>
    <row r="8100" spans="1:14" x14ac:dyDescent="0.2">
      <c r="A8100" s="168">
        <v>2019</v>
      </c>
      <c r="B8100" s="168">
        <v>12</v>
      </c>
      <c r="C8100" s="168">
        <v>4</v>
      </c>
      <c r="D8100" s="168">
        <v>8</v>
      </c>
      <c r="E8100" s="168">
        <v>30</v>
      </c>
      <c r="F8100" s="168">
        <v>21</v>
      </c>
      <c r="G8100" s="168">
        <v>0</v>
      </c>
      <c r="H8100" s="168">
        <v>21</v>
      </c>
      <c r="I8100" s="168">
        <v>-18.100000000000001</v>
      </c>
      <c r="J8100" s="168">
        <v>1</v>
      </c>
      <c r="K8100" s="168">
        <v>53.4</v>
      </c>
      <c r="L8100" s="168">
        <v>84.8</v>
      </c>
      <c r="M8100" s="168">
        <v>7.9</v>
      </c>
      <c r="N8100" s="168">
        <v>949.4</v>
      </c>
    </row>
    <row r="8101" spans="1:14" x14ac:dyDescent="0.2">
      <c r="A8101" s="168">
        <v>2019</v>
      </c>
      <c r="B8101" s="168">
        <v>12</v>
      </c>
      <c r="C8101" s="168">
        <v>4</v>
      </c>
      <c r="D8101" s="168">
        <v>9</v>
      </c>
      <c r="E8101" s="168">
        <v>30</v>
      </c>
      <c r="F8101" s="168">
        <v>70</v>
      </c>
      <c r="G8101" s="168">
        <v>484</v>
      </c>
      <c r="H8101" s="168">
        <v>191</v>
      </c>
      <c r="I8101" s="168">
        <v>-17.5</v>
      </c>
      <c r="J8101" s="168">
        <v>0.6</v>
      </c>
      <c r="K8101" s="168">
        <v>147.1</v>
      </c>
      <c r="L8101" s="168">
        <v>78.400000000000006</v>
      </c>
      <c r="M8101" s="168">
        <v>10.6</v>
      </c>
      <c r="N8101" s="168">
        <v>949.7</v>
      </c>
    </row>
    <row r="8102" spans="1:14" x14ac:dyDescent="0.2">
      <c r="A8102" s="168">
        <v>2019</v>
      </c>
      <c r="B8102" s="168">
        <v>12</v>
      </c>
      <c r="C8102" s="168">
        <v>4</v>
      </c>
      <c r="D8102" s="168">
        <v>10</v>
      </c>
      <c r="E8102" s="168">
        <v>30</v>
      </c>
      <c r="F8102" s="168">
        <v>83</v>
      </c>
      <c r="G8102" s="168">
        <v>770</v>
      </c>
      <c r="H8102" s="168">
        <v>364</v>
      </c>
      <c r="I8102" s="168">
        <v>-17.600000000000001</v>
      </c>
      <c r="J8102" s="168">
        <v>1</v>
      </c>
      <c r="K8102" s="168">
        <v>194.2</v>
      </c>
      <c r="L8102" s="168">
        <v>64</v>
      </c>
      <c r="M8102" s="168">
        <v>14.1</v>
      </c>
      <c r="N8102" s="168">
        <v>949.6</v>
      </c>
    </row>
    <row r="8103" spans="1:14" x14ac:dyDescent="0.2">
      <c r="A8103" s="168">
        <v>2019</v>
      </c>
      <c r="B8103" s="168">
        <v>12</v>
      </c>
      <c r="C8103" s="168">
        <v>4</v>
      </c>
      <c r="D8103" s="168">
        <v>11</v>
      </c>
      <c r="E8103" s="168">
        <v>30</v>
      </c>
      <c r="F8103" s="168">
        <v>134</v>
      </c>
      <c r="G8103" s="168">
        <v>641</v>
      </c>
      <c r="H8103" s="168">
        <v>428</v>
      </c>
      <c r="I8103" s="168">
        <v>-18.5</v>
      </c>
      <c r="J8103" s="168">
        <v>4.3</v>
      </c>
      <c r="K8103" s="168">
        <v>274.60000000000002</v>
      </c>
      <c r="L8103" s="168">
        <v>57</v>
      </c>
      <c r="M8103" s="168">
        <v>15.4</v>
      </c>
      <c r="N8103" s="168">
        <v>949.3</v>
      </c>
    </row>
    <row r="8104" spans="1:14" x14ac:dyDescent="0.2">
      <c r="A8104" s="168">
        <v>2019</v>
      </c>
      <c r="B8104" s="168">
        <v>12</v>
      </c>
      <c r="C8104" s="168">
        <v>4</v>
      </c>
      <c r="D8104" s="168">
        <v>12</v>
      </c>
      <c r="E8104" s="168">
        <v>30</v>
      </c>
      <c r="F8104" s="168">
        <v>175</v>
      </c>
      <c r="G8104" s="168">
        <v>309</v>
      </c>
      <c r="H8104" s="168">
        <v>334</v>
      </c>
      <c r="I8104" s="168">
        <v>-19.3</v>
      </c>
      <c r="J8104" s="168">
        <v>6.1</v>
      </c>
      <c r="K8104" s="168">
        <v>265.10000000000002</v>
      </c>
      <c r="L8104" s="168">
        <v>55.6</v>
      </c>
      <c r="M8104" s="168">
        <v>15.5</v>
      </c>
      <c r="N8104" s="168">
        <v>948.7</v>
      </c>
    </row>
    <row r="8105" spans="1:14" x14ac:dyDescent="0.2">
      <c r="A8105" s="168">
        <v>2019</v>
      </c>
      <c r="B8105" s="168">
        <v>12</v>
      </c>
      <c r="C8105" s="168">
        <v>4</v>
      </c>
      <c r="D8105" s="168">
        <v>13</v>
      </c>
      <c r="E8105" s="168">
        <v>30</v>
      </c>
      <c r="F8105" s="168">
        <v>145</v>
      </c>
      <c r="G8105" s="168">
        <v>839</v>
      </c>
      <c r="H8105" s="168">
        <v>573</v>
      </c>
      <c r="I8105" s="168">
        <v>-19.8</v>
      </c>
      <c r="J8105" s="168">
        <v>7</v>
      </c>
      <c r="K8105" s="168">
        <v>260.60000000000002</v>
      </c>
      <c r="L8105" s="168">
        <v>50.8</v>
      </c>
      <c r="M8105" s="168">
        <v>16.899999999999999</v>
      </c>
      <c r="N8105" s="168">
        <v>948.1</v>
      </c>
    </row>
    <row r="8106" spans="1:14" x14ac:dyDescent="0.2">
      <c r="A8106" s="168">
        <v>2019</v>
      </c>
      <c r="B8106" s="168">
        <v>12</v>
      </c>
      <c r="C8106" s="168">
        <v>4</v>
      </c>
      <c r="D8106" s="168">
        <v>14</v>
      </c>
      <c r="E8106" s="168">
        <v>30</v>
      </c>
      <c r="F8106" s="168">
        <v>114</v>
      </c>
      <c r="G8106" s="168">
        <v>813</v>
      </c>
      <c r="H8106" s="168">
        <v>487</v>
      </c>
      <c r="I8106" s="168">
        <v>-20.2</v>
      </c>
      <c r="J8106" s="168">
        <v>7.5</v>
      </c>
      <c r="K8106" s="168">
        <v>278.89999999999998</v>
      </c>
      <c r="L8106" s="168">
        <v>50.5</v>
      </c>
      <c r="M8106" s="168">
        <v>16.899999999999999</v>
      </c>
      <c r="N8106" s="168">
        <v>947.6</v>
      </c>
    </row>
    <row r="8107" spans="1:14" x14ac:dyDescent="0.2">
      <c r="A8107" s="168">
        <v>2019</v>
      </c>
      <c r="B8107" s="168">
        <v>12</v>
      </c>
      <c r="C8107" s="168">
        <v>4</v>
      </c>
      <c r="D8107" s="168">
        <v>15</v>
      </c>
      <c r="E8107" s="168">
        <v>30</v>
      </c>
      <c r="F8107" s="168">
        <v>79</v>
      </c>
      <c r="G8107" s="168">
        <v>557</v>
      </c>
      <c r="H8107" s="168">
        <v>288</v>
      </c>
      <c r="I8107" s="168">
        <v>-20.100000000000001</v>
      </c>
      <c r="J8107" s="168">
        <v>6.5</v>
      </c>
      <c r="K8107" s="168">
        <v>275.60000000000002</v>
      </c>
      <c r="L8107" s="168">
        <v>51.1</v>
      </c>
      <c r="M8107" s="168">
        <v>16.3</v>
      </c>
      <c r="N8107" s="168">
        <v>948</v>
      </c>
    </row>
    <row r="8108" spans="1:14" x14ac:dyDescent="0.2">
      <c r="A8108" s="168">
        <v>2019</v>
      </c>
      <c r="B8108" s="168">
        <v>12</v>
      </c>
      <c r="C8108" s="168">
        <v>4</v>
      </c>
      <c r="D8108" s="168">
        <v>16</v>
      </c>
      <c r="E8108" s="168">
        <v>30</v>
      </c>
      <c r="F8108" s="168">
        <v>71</v>
      </c>
      <c r="G8108" s="168">
        <v>145</v>
      </c>
      <c r="H8108" s="168">
        <v>112</v>
      </c>
      <c r="I8108" s="168">
        <v>-20.100000000000001</v>
      </c>
      <c r="J8108" s="168">
        <v>3.8</v>
      </c>
      <c r="K8108" s="168">
        <v>112.4</v>
      </c>
      <c r="L8108" s="168">
        <v>66.400000000000006</v>
      </c>
      <c r="M8108" s="168">
        <v>14.5</v>
      </c>
      <c r="N8108" s="168">
        <v>948.9</v>
      </c>
    </row>
    <row r="8109" spans="1:14" x14ac:dyDescent="0.2">
      <c r="A8109" s="168">
        <v>2019</v>
      </c>
      <c r="B8109" s="168">
        <v>12</v>
      </c>
      <c r="C8109" s="168">
        <v>4</v>
      </c>
      <c r="D8109" s="168">
        <v>17</v>
      </c>
      <c r="E8109" s="168">
        <v>30</v>
      </c>
      <c r="F8109" s="168">
        <v>14</v>
      </c>
      <c r="G8109" s="168">
        <v>6</v>
      </c>
      <c r="H8109" s="168">
        <v>15</v>
      </c>
      <c r="I8109" s="168">
        <v>-20.2</v>
      </c>
      <c r="J8109" s="168">
        <v>3</v>
      </c>
      <c r="K8109" s="168">
        <v>74</v>
      </c>
      <c r="L8109" s="168">
        <v>77.900000000000006</v>
      </c>
      <c r="M8109" s="168">
        <v>12.8</v>
      </c>
      <c r="N8109" s="168">
        <v>949.5</v>
      </c>
    </row>
    <row r="8110" spans="1:14" x14ac:dyDescent="0.2">
      <c r="A8110" s="168">
        <v>2019</v>
      </c>
      <c r="B8110" s="168">
        <v>12</v>
      </c>
      <c r="C8110" s="168">
        <v>4</v>
      </c>
      <c r="D8110" s="168">
        <v>18</v>
      </c>
      <c r="E8110" s="168">
        <v>30</v>
      </c>
      <c r="F8110" s="168">
        <v>0</v>
      </c>
      <c r="G8110" s="168">
        <v>0</v>
      </c>
      <c r="H8110" s="168">
        <v>0</v>
      </c>
      <c r="I8110" s="168">
        <v>-20.2</v>
      </c>
      <c r="J8110" s="168">
        <v>3.9</v>
      </c>
      <c r="K8110" s="168">
        <v>53.9</v>
      </c>
      <c r="L8110" s="168">
        <v>79.3</v>
      </c>
      <c r="M8110" s="168">
        <v>12</v>
      </c>
      <c r="N8110" s="168">
        <v>950</v>
      </c>
    </row>
    <row r="8111" spans="1:14" x14ac:dyDescent="0.2">
      <c r="A8111" s="168">
        <v>2019</v>
      </c>
      <c r="B8111" s="168">
        <v>12</v>
      </c>
      <c r="C8111" s="168">
        <v>4</v>
      </c>
      <c r="D8111" s="168">
        <v>19</v>
      </c>
      <c r="E8111" s="168">
        <v>30</v>
      </c>
      <c r="F8111" s="168">
        <v>0</v>
      </c>
      <c r="G8111" s="168">
        <v>0</v>
      </c>
      <c r="H8111" s="168">
        <v>0</v>
      </c>
      <c r="I8111" s="168">
        <v>-20.2</v>
      </c>
      <c r="J8111" s="168">
        <v>4.0999999999999996</v>
      </c>
      <c r="K8111" s="168">
        <v>54.5</v>
      </c>
      <c r="L8111" s="168">
        <v>84.6</v>
      </c>
      <c r="M8111" s="168">
        <v>11.6</v>
      </c>
      <c r="N8111" s="168">
        <v>950.9</v>
      </c>
    </row>
    <row r="8112" spans="1:14" x14ac:dyDescent="0.2">
      <c r="A8112" s="168">
        <v>2019</v>
      </c>
      <c r="B8112" s="168">
        <v>12</v>
      </c>
      <c r="C8112" s="168">
        <v>4</v>
      </c>
      <c r="D8112" s="168">
        <v>20</v>
      </c>
      <c r="E8112" s="168">
        <v>30</v>
      </c>
      <c r="F8112" s="168">
        <v>0</v>
      </c>
      <c r="G8112" s="168">
        <v>0</v>
      </c>
      <c r="H8112" s="168">
        <v>0</v>
      </c>
      <c r="I8112" s="168">
        <v>-20.2</v>
      </c>
      <c r="J8112" s="168">
        <v>1.7</v>
      </c>
      <c r="K8112" s="168">
        <v>69.900000000000006</v>
      </c>
      <c r="L8112" s="168">
        <v>87.2</v>
      </c>
      <c r="M8112" s="168">
        <v>10.9</v>
      </c>
      <c r="N8112" s="168">
        <v>951.5</v>
      </c>
    </row>
    <row r="8113" spans="1:14" x14ac:dyDescent="0.2">
      <c r="A8113" s="168">
        <v>2019</v>
      </c>
      <c r="B8113" s="168">
        <v>12</v>
      </c>
      <c r="C8113" s="168">
        <v>4</v>
      </c>
      <c r="D8113" s="168">
        <v>21</v>
      </c>
      <c r="E8113" s="168">
        <v>30</v>
      </c>
      <c r="F8113" s="168">
        <v>0</v>
      </c>
      <c r="G8113" s="168">
        <v>0</v>
      </c>
      <c r="H8113" s="168">
        <v>0</v>
      </c>
      <c r="I8113" s="168">
        <v>-19.899999999999999</v>
      </c>
      <c r="J8113" s="168">
        <v>1.3</v>
      </c>
      <c r="K8113" s="168">
        <v>47.4</v>
      </c>
      <c r="L8113" s="168">
        <v>87.5</v>
      </c>
      <c r="M8113" s="168">
        <v>9.6999999999999993</v>
      </c>
      <c r="N8113" s="168">
        <v>951.9</v>
      </c>
    </row>
    <row r="8114" spans="1:14" x14ac:dyDescent="0.2">
      <c r="A8114" s="168">
        <v>2019</v>
      </c>
      <c r="B8114" s="168">
        <v>12</v>
      </c>
      <c r="C8114" s="168">
        <v>4</v>
      </c>
      <c r="D8114" s="168">
        <v>22</v>
      </c>
      <c r="E8114" s="168">
        <v>30</v>
      </c>
      <c r="F8114" s="168">
        <v>0</v>
      </c>
      <c r="G8114" s="168">
        <v>0</v>
      </c>
      <c r="H8114" s="168">
        <v>0</v>
      </c>
      <c r="I8114" s="168">
        <v>-19.7</v>
      </c>
      <c r="J8114" s="168">
        <v>2.2000000000000002</v>
      </c>
      <c r="K8114" s="168">
        <v>52.6</v>
      </c>
      <c r="L8114" s="168">
        <v>88.1</v>
      </c>
      <c r="M8114" s="168">
        <v>9</v>
      </c>
      <c r="N8114" s="168">
        <v>952.3</v>
      </c>
    </row>
    <row r="8115" spans="1:14" x14ac:dyDescent="0.2">
      <c r="A8115" s="168">
        <v>2019</v>
      </c>
      <c r="B8115" s="168">
        <v>12</v>
      </c>
      <c r="C8115" s="168">
        <v>4</v>
      </c>
      <c r="D8115" s="168">
        <v>23</v>
      </c>
      <c r="E8115" s="168">
        <v>30</v>
      </c>
      <c r="F8115" s="168">
        <v>0</v>
      </c>
      <c r="G8115" s="168">
        <v>0</v>
      </c>
      <c r="H8115" s="168">
        <v>0</v>
      </c>
      <c r="I8115" s="168">
        <v>-19.5</v>
      </c>
      <c r="J8115" s="168">
        <v>1.8</v>
      </c>
      <c r="K8115" s="168">
        <v>27.7</v>
      </c>
      <c r="L8115" s="168">
        <v>90.4</v>
      </c>
      <c r="M8115" s="168">
        <v>8.4</v>
      </c>
      <c r="N8115" s="168">
        <v>952.8</v>
      </c>
    </row>
    <row r="8116" spans="1:14" x14ac:dyDescent="0.2">
      <c r="A8116" s="168">
        <v>2019</v>
      </c>
      <c r="B8116" s="168">
        <v>12</v>
      </c>
      <c r="C8116" s="168">
        <v>5</v>
      </c>
      <c r="D8116" s="168">
        <v>0</v>
      </c>
      <c r="E8116" s="168">
        <v>30</v>
      </c>
      <c r="F8116" s="168">
        <v>0</v>
      </c>
      <c r="G8116" s="168">
        <v>0</v>
      </c>
      <c r="H8116" s="168">
        <v>0</v>
      </c>
      <c r="I8116" s="168">
        <v>-19.2</v>
      </c>
      <c r="J8116" s="168">
        <v>2.1</v>
      </c>
      <c r="K8116" s="168">
        <v>12.8</v>
      </c>
      <c r="L8116" s="168">
        <v>89.2</v>
      </c>
      <c r="M8116" s="168">
        <v>8.5</v>
      </c>
      <c r="N8116" s="168">
        <v>952.8</v>
      </c>
    </row>
    <row r="8117" spans="1:14" x14ac:dyDescent="0.2">
      <c r="A8117" s="168">
        <v>2019</v>
      </c>
      <c r="B8117" s="168">
        <v>12</v>
      </c>
      <c r="C8117" s="168">
        <v>5</v>
      </c>
      <c r="D8117" s="168">
        <v>1</v>
      </c>
      <c r="E8117" s="168">
        <v>30</v>
      </c>
      <c r="F8117" s="168">
        <v>0</v>
      </c>
      <c r="G8117" s="168">
        <v>0</v>
      </c>
      <c r="H8117" s="168">
        <v>0</v>
      </c>
      <c r="I8117" s="168">
        <v>-18.600000000000001</v>
      </c>
      <c r="J8117" s="168">
        <v>1.8</v>
      </c>
      <c r="K8117" s="168">
        <v>51.5</v>
      </c>
      <c r="L8117" s="168">
        <v>89.8</v>
      </c>
      <c r="M8117" s="168">
        <v>8.1999999999999993</v>
      </c>
      <c r="N8117" s="168">
        <v>953.1</v>
      </c>
    </row>
    <row r="8118" spans="1:14" x14ac:dyDescent="0.2">
      <c r="A8118" s="168">
        <v>2019</v>
      </c>
      <c r="B8118" s="168">
        <v>12</v>
      </c>
      <c r="C8118" s="168">
        <v>5</v>
      </c>
      <c r="D8118" s="168">
        <v>2</v>
      </c>
      <c r="E8118" s="168">
        <v>30</v>
      </c>
      <c r="F8118" s="168">
        <v>0</v>
      </c>
      <c r="G8118" s="168">
        <v>0</v>
      </c>
      <c r="H8118" s="168">
        <v>0</v>
      </c>
      <c r="I8118" s="168">
        <v>-18</v>
      </c>
      <c r="J8118" s="168">
        <v>1.2</v>
      </c>
      <c r="K8118" s="168">
        <v>95.1</v>
      </c>
      <c r="L8118" s="168">
        <v>93.1</v>
      </c>
      <c r="M8118" s="168">
        <v>7.1</v>
      </c>
      <c r="N8118" s="168">
        <v>953.3</v>
      </c>
    </row>
    <row r="8119" spans="1:14" x14ac:dyDescent="0.2">
      <c r="A8119" s="168">
        <v>2019</v>
      </c>
      <c r="B8119" s="168">
        <v>12</v>
      </c>
      <c r="C8119" s="168">
        <v>5</v>
      </c>
      <c r="D8119" s="168">
        <v>3</v>
      </c>
      <c r="E8119" s="168">
        <v>30</v>
      </c>
      <c r="F8119" s="168">
        <v>0</v>
      </c>
      <c r="G8119" s="168">
        <v>0</v>
      </c>
      <c r="H8119" s="168">
        <v>0</v>
      </c>
      <c r="I8119" s="168">
        <v>-17.600000000000001</v>
      </c>
      <c r="J8119" s="168">
        <v>2.2000000000000002</v>
      </c>
      <c r="K8119" s="168">
        <v>50.5</v>
      </c>
      <c r="L8119" s="168">
        <v>92.6</v>
      </c>
      <c r="M8119" s="168">
        <v>7.2</v>
      </c>
      <c r="N8119" s="168">
        <v>953.6</v>
      </c>
    </row>
    <row r="8120" spans="1:14" x14ac:dyDescent="0.2">
      <c r="A8120" s="168">
        <v>2019</v>
      </c>
      <c r="B8120" s="168">
        <v>12</v>
      </c>
      <c r="C8120" s="168">
        <v>5</v>
      </c>
      <c r="D8120" s="168">
        <v>4</v>
      </c>
      <c r="E8120" s="168">
        <v>30</v>
      </c>
      <c r="F8120" s="168">
        <v>0</v>
      </c>
      <c r="G8120" s="168">
        <v>0</v>
      </c>
      <c r="H8120" s="168">
        <v>0</v>
      </c>
      <c r="I8120" s="168">
        <v>-17.3</v>
      </c>
      <c r="J8120" s="168">
        <v>2.2999999999999998</v>
      </c>
      <c r="K8120" s="168">
        <v>18.899999999999999</v>
      </c>
      <c r="L8120" s="168">
        <v>87.9</v>
      </c>
      <c r="M8120" s="168">
        <v>7.9</v>
      </c>
      <c r="N8120" s="168">
        <v>953.8</v>
      </c>
    </row>
    <row r="8121" spans="1:14" x14ac:dyDescent="0.2">
      <c r="A8121" s="168">
        <v>2019</v>
      </c>
      <c r="B8121" s="168">
        <v>12</v>
      </c>
      <c r="C8121" s="168">
        <v>5</v>
      </c>
      <c r="D8121" s="168">
        <v>5</v>
      </c>
      <c r="E8121" s="168">
        <v>30</v>
      </c>
      <c r="F8121" s="168">
        <v>0</v>
      </c>
      <c r="G8121" s="168">
        <v>0</v>
      </c>
      <c r="H8121" s="168">
        <v>0</v>
      </c>
      <c r="I8121" s="168">
        <v>-17</v>
      </c>
      <c r="J8121" s="168">
        <v>1.5</v>
      </c>
      <c r="K8121" s="168">
        <v>75.3</v>
      </c>
      <c r="L8121" s="168">
        <v>90.1</v>
      </c>
      <c r="M8121" s="168">
        <v>6.4</v>
      </c>
      <c r="N8121" s="168">
        <v>954</v>
      </c>
    </row>
    <row r="8122" spans="1:14" x14ac:dyDescent="0.2">
      <c r="A8122" s="168">
        <v>2019</v>
      </c>
      <c r="B8122" s="168">
        <v>12</v>
      </c>
      <c r="C8122" s="168">
        <v>5</v>
      </c>
      <c r="D8122" s="168">
        <v>6</v>
      </c>
      <c r="E8122" s="168">
        <v>30</v>
      </c>
      <c r="F8122" s="168">
        <v>0</v>
      </c>
      <c r="G8122" s="168">
        <v>0</v>
      </c>
      <c r="H8122" s="168">
        <v>0</v>
      </c>
      <c r="I8122" s="168">
        <v>-16.899999999999999</v>
      </c>
      <c r="J8122" s="168">
        <v>1.4</v>
      </c>
      <c r="K8122" s="168">
        <v>27.6</v>
      </c>
      <c r="L8122" s="168">
        <v>88</v>
      </c>
      <c r="M8122" s="168">
        <v>6.8</v>
      </c>
      <c r="N8122" s="168">
        <v>954.4</v>
      </c>
    </row>
    <row r="8123" spans="1:14" x14ac:dyDescent="0.2">
      <c r="A8123" s="168">
        <v>2019</v>
      </c>
      <c r="B8123" s="168">
        <v>12</v>
      </c>
      <c r="C8123" s="168">
        <v>5</v>
      </c>
      <c r="D8123" s="168">
        <v>7</v>
      </c>
      <c r="E8123" s="168">
        <v>30</v>
      </c>
      <c r="F8123" s="168">
        <v>0</v>
      </c>
      <c r="G8123" s="168">
        <v>0</v>
      </c>
      <c r="H8123" s="168">
        <v>0</v>
      </c>
      <c r="I8123" s="168">
        <v>-16.600000000000001</v>
      </c>
      <c r="J8123" s="168">
        <v>2</v>
      </c>
      <c r="K8123" s="168">
        <v>34.5</v>
      </c>
      <c r="L8123" s="168">
        <v>85</v>
      </c>
      <c r="M8123" s="168">
        <v>7.1</v>
      </c>
      <c r="N8123" s="168">
        <v>955.2</v>
      </c>
    </row>
    <row r="8124" spans="1:14" x14ac:dyDescent="0.2">
      <c r="A8124" s="168">
        <v>2019</v>
      </c>
      <c r="B8124" s="168">
        <v>12</v>
      </c>
      <c r="C8124" s="168">
        <v>5</v>
      </c>
      <c r="D8124" s="168">
        <v>8</v>
      </c>
      <c r="E8124" s="168">
        <v>30</v>
      </c>
      <c r="F8124" s="168">
        <v>13</v>
      </c>
      <c r="G8124" s="168">
        <v>0</v>
      </c>
      <c r="H8124" s="168">
        <v>13</v>
      </c>
      <c r="I8124" s="168">
        <v>-16.2</v>
      </c>
      <c r="J8124" s="168">
        <v>2.1</v>
      </c>
      <c r="K8124" s="168">
        <v>45.7</v>
      </c>
      <c r="L8124" s="168">
        <v>87.1</v>
      </c>
      <c r="M8124" s="168">
        <v>7</v>
      </c>
      <c r="N8124" s="168">
        <v>956.1</v>
      </c>
    </row>
    <row r="8125" spans="1:14" x14ac:dyDescent="0.2">
      <c r="A8125" s="168">
        <v>2019</v>
      </c>
      <c r="B8125" s="168">
        <v>12</v>
      </c>
      <c r="C8125" s="168">
        <v>5</v>
      </c>
      <c r="D8125" s="168">
        <v>9</v>
      </c>
      <c r="E8125" s="168">
        <v>30</v>
      </c>
      <c r="F8125" s="168">
        <v>56</v>
      </c>
      <c r="G8125" s="168">
        <v>538</v>
      </c>
      <c r="H8125" s="168">
        <v>185</v>
      </c>
      <c r="I8125" s="168">
        <v>-16</v>
      </c>
      <c r="J8125" s="168">
        <v>1.7</v>
      </c>
      <c r="K8125" s="168">
        <v>52.7</v>
      </c>
      <c r="L8125" s="168">
        <v>81.900000000000006</v>
      </c>
      <c r="M8125" s="168">
        <v>9.6</v>
      </c>
      <c r="N8125" s="168">
        <v>956.9</v>
      </c>
    </row>
    <row r="8126" spans="1:14" x14ac:dyDescent="0.2">
      <c r="A8126" s="168">
        <v>2019</v>
      </c>
      <c r="B8126" s="168">
        <v>12</v>
      </c>
      <c r="C8126" s="168">
        <v>5</v>
      </c>
      <c r="D8126" s="168">
        <v>10</v>
      </c>
      <c r="E8126" s="168">
        <v>30</v>
      </c>
      <c r="F8126" s="168">
        <v>96</v>
      </c>
      <c r="G8126" s="168">
        <v>616</v>
      </c>
      <c r="H8126" s="168">
        <v>319</v>
      </c>
      <c r="I8126" s="168">
        <v>-16.100000000000001</v>
      </c>
      <c r="J8126" s="168">
        <v>2.6</v>
      </c>
      <c r="K8126" s="168">
        <v>104.2</v>
      </c>
      <c r="L8126" s="168">
        <v>78.8</v>
      </c>
      <c r="M8126" s="168">
        <v>11.1</v>
      </c>
      <c r="N8126" s="168">
        <v>957.9</v>
      </c>
    </row>
    <row r="8127" spans="1:14" x14ac:dyDescent="0.2">
      <c r="A8127" s="168">
        <v>2019</v>
      </c>
      <c r="B8127" s="168">
        <v>12</v>
      </c>
      <c r="C8127" s="168">
        <v>5</v>
      </c>
      <c r="D8127" s="168">
        <v>11</v>
      </c>
      <c r="E8127" s="168">
        <v>30</v>
      </c>
      <c r="F8127" s="168">
        <v>187</v>
      </c>
      <c r="G8127" s="168">
        <v>459</v>
      </c>
      <c r="H8127" s="168">
        <v>398</v>
      </c>
      <c r="I8127" s="168">
        <v>-16.7</v>
      </c>
      <c r="J8127" s="168">
        <v>3.7</v>
      </c>
      <c r="K8127" s="168">
        <v>99.7</v>
      </c>
      <c r="L8127" s="168">
        <v>76.099999999999994</v>
      </c>
      <c r="M8127" s="168">
        <v>12.6</v>
      </c>
      <c r="N8127" s="168">
        <v>958.5</v>
      </c>
    </row>
    <row r="8128" spans="1:14" x14ac:dyDescent="0.2">
      <c r="A8128" s="168">
        <v>2019</v>
      </c>
      <c r="B8128" s="168">
        <v>12</v>
      </c>
      <c r="C8128" s="168">
        <v>5</v>
      </c>
      <c r="D8128" s="168">
        <v>12</v>
      </c>
      <c r="E8128" s="168">
        <v>30</v>
      </c>
      <c r="F8128" s="168">
        <v>235</v>
      </c>
      <c r="G8128" s="168">
        <v>25</v>
      </c>
      <c r="H8128" s="168">
        <v>250</v>
      </c>
      <c r="I8128" s="168">
        <v>-17.5</v>
      </c>
      <c r="J8128" s="168">
        <v>3.9</v>
      </c>
      <c r="K8128" s="168">
        <v>97.9</v>
      </c>
      <c r="L8128" s="168">
        <v>77.900000000000006</v>
      </c>
      <c r="M8128" s="168">
        <v>12.3</v>
      </c>
      <c r="N8128" s="168">
        <v>958.4</v>
      </c>
    </row>
    <row r="8129" spans="1:14" x14ac:dyDescent="0.2">
      <c r="A8129" s="168">
        <v>2019</v>
      </c>
      <c r="B8129" s="168">
        <v>12</v>
      </c>
      <c r="C8129" s="168">
        <v>5</v>
      </c>
      <c r="D8129" s="168">
        <v>13</v>
      </c>
      <c r="E8129" s="168">
        <v>30</v>
      </c>
      <c r="F8129" s="168">
        <v>249</v>
      </c>
      <c r="G8129" s="168">
        <v>6</v>
      </c>
      <c r="H8129" s="168">
        <v>254</v>
      </c>
      <c r="I8129" s="168">
        <v>-17.7</v>
      </c>
      <c r="J8129" s="168">
        <v>4.2</v>
      </c>
      <c r="K8129" s="168">
        <v>92.9</v>
      </c>
      <c r="L8129" s="168">
        <v>72.2</v>
      </c>
      <c r="M8129" s="168">
        <v>13</v>
      </c>
      <c r="N8129" s="168">
        <v>958</v>
      </c>
    </row>
    <row r="8130" spans="1:14" x14ac:dyDescent="0.2">
      <c r="A8130" s="168">
        <v>2019</v>
      </c>
      <c r="B8130" s="168">
        <v>12</v>
      </c>
      <c r="C8130" s="168">
        <v>5</v>
      </c>
      <c r="D8130" s="168">
        <v>14</v>
      </c>
      <c r="E8130" s="168">
        <v>30</v>
      </c>
      <c r="F8130" s="168">
        <v>243</v>
      </c>
      <c r="G8130" s="168">
        <v>103</v>
      </c>
      <c r="H8130" s="168">
        <v>295</v>
      </c>
      <c r="I8130" s="168">
        <v>-17.7</v>
      </c>
      <c r="J8130" s="168">
        <v>5.0999999999999996</v>
      </c>
      <c r="K8130" s="168">
        <v>96</v>
      </c>
      <c r="L8130" s="168">
        <v>72.900000000000006</v>
      </c>
      <c r="M8130" s="168">
        <v>13.3</v>
      </c>
      <c r="N8130" s="168">
        <v>957.8</v>
      </c>
    </row>
    <row r="8131" spans="1:14" x14ac:dyDescent="0.2">
      <c r="A8131" s="168">
        <v>2019</v>
      </c>
      <c r="B8131" s="168">
        <v>12</v>
      </c>
      <c r="C8131" s="168">
        <v>5</v>
      </c>
      <c r="D8131" s="168">
        <v>15</v>
      </c>
      <c r="E8131" s="168">
        <v>30</v>
      </c>
      <c r="F8131" s="168">
        <v>188</v>
      </c>
      <c r="G8131" s="168">
        <v>211</v>
      </c>
      <c r="H8131" s="168">
        <v>266</v>
      </c>
      <c r="I8131" s="168">
        <v>-17.100000000000001</v>
      </c>
      <c r="J8131" s="168">
        <v>4.7</v>
      </c>
      <c r="K8131" s="168">
        <v>87.1</v>
      </c>
      <c r="L8131" s="168">
        <v>69.8</v>
      </c>
      <c r="M8131" s="168">
        <v>13.6</v>
      </c>
      <c r="N8131" s="168">
        <v>957.7</v>
      </c>
    </row>
    <row r="8132" spans="1:14" x14ac:dyDescent="0.2">
      <c r="A8132" s="168">
        <v>2019</v>
      </c>
      <c r="B8132" s="168">
        <v>12</v>
      </c>
      <c r="C8132" s="168">
        <v>5</v>
      </c>
      <c r="D8132" s="168">
        <v>16</v>
      </c>
      <c r="E8132" s="168">
        <v>30</v>
      </c>
      <c r="F8132" s="168">
        <v>100</v>
      </c>
      <c r="G8132" s="168">
        <v>215</v>
      </c>
      <c r="H8132" s="168">
        <v>147</v>
      </c>
      <c r="I8132" s="168">
        <v>-17.600000000000001</v>
      </c>
      <c r="J8132" s="168">
        <v>5</v>
      </c>
      <c r="K8132" s="168">
        <v>93.3</v>
      </c>
      <c r="L8132" s="168">
        <v>72.599999999999994</v>
      </c>
      <c r="M8132" s="168">
        <v>13.1</v>
      </c>
      <c r="N8132" s="168">
        <v>958.2</v>
      </c>
    </row>
    <row r="8133" spans="1:14" x14ac:dyDescent="0.2">
      <c r="A8133" s="168">
        <v>2019</v>
      </c>
      <c r="B8133" s="168">
        <v>12</v>
      </c>
      <c r="C8133" s="168">
        <v>5</v>
      </c>
      <c r="D8133" s="168">
        <v>17</v>
      </c>
      <c r="E8133" s="168">
        <v>30</v>
      </c>
      <c r="F8133" s="168">
        <v>25</v>
      </c>
      <c r="G8133" s="168">
        <v>58</v>
      </c>
      <c r="H8133" s="168">
        <v>33</v>
      </c>
      <c r="I8133" s="168">
        <v>-17.899999999999999</v>
      </c>
      <c r="J8133" s="168">
        <v>3.9</v>
      </c>
      <c r="K8133" s="168">
        <v>93.6</v>
      </c>
      <c r="L8133" s="168">
        <v>82.8</v>
      </c>
      <c r="M8133" s="168">
        <v>11.9</v>
      </c>
      <c r="N8133" s="168">
        <v>958.8</v>
      </c>
    </row>
    <row r="8134" spans="1:14" x14ac:dyDescent="0.2">
      <c r="A8134" s="168">
        <v>2019</v>
      </c>
      <c r="B8134" s="168">
        <v>12</v>
      </c>
      <c r="C8134" s="168">
        <v>5</v>
      </c>
      <c r="D8134" s="168">
        <v>18</v>
      </c>
      <c r="E8134" s="168">
        <v>30</v>
      </c>
      <c r="F8134" s="168">
        <v>0</v>
      </c>
      <c r="G8134" s="168">
        <v>0</v>
      </c>
      <c r="H8134" s="168">
        <v>0</v>
      </c>
      <c r="I8134" s="168">
        <v>-18</v>
      </c>
      <c r="J8134" s="168">
        <v>3.3</v>
      </c>
      <c r="K8134" s="168">
        <v>97.7</v>
      </c>
      <c r="L8134" s="168">
        <v>86.7</v>
      </c>
      <c r="M8134" s="168">
        <v>10.8</v>
      </c>
      <c r="N8134" s="168">
        <v>959.4</v>
      </c>
    </row>
    <row r="8135" spans="1:14" x14ac:dyDescent="0.2">
      <c r="A8135" s="168">
        <v>2019</v>
      </c>
      <c r="B8135" s="168">
        <v>12</v>
      </c>
      <c r="C8135" s="168">
        <v>5</v>
      </c>
      <c r="D8135" s="168">
        <v>19</v>
      </c>
      <c r="E8135" s="168">
        <v>30</v>
      </c>
      <c r="F8135" s="168">
        <v>0</v>
      </c>
      <c r="G8135" s="168">
        <v>0</v>
      </c>
      <c r="H8135" s="168">
        <v>0</v>
      </c>
      <c r="I8135" s="168">
        <v>-17.8</v>
      </c>
      <c r="J8135" s="168">
        <v>3.3</v>
      </c>
      <c r="K8135" s="168">
        <v>95</v>
      </c>
      <c r="L8135" s="168">
        <v>89.2</v>
      </c>
      <c r="M8135" s="168">
        <v>10.1</v>
      </c>
      <c r="N8135" s="168">
        <v>960.3</v>
      </c>
    </row>
    <row r="8136" spans="1:14" x14ac:dyDescent="0.2">
      <c r="A8136" s="168">
        <v>2019</v>
      </c>
      <c r="B8136" s="168">
        <v>12</v>
      </c>
      <c r="C8136" s="168">
        <v>5</v>
      </c>
      <c r="D8136" s="168">
        <v>20</v>
      </c>
      <c r="E8136" s="168">
        <v>30</v>
      </c>
      <c r="F8136" s="168">
        <v>0</v>
      </c>
      <c r="G8136" s="168">
        <v>0</v>
      </c>
      <c r="H8136" s="168">
        <v>0</v>
      </c>
      <c r="I8136" s="168">
        <v>-17.5</v>
      </c>
      <c r="J8136" s="168">
        <v>2.6</v>
      </c>
      <c r="K8136" s="168">
        <v>90.7</v>
      </c>
      <c r="L8136" s="168">
        <v>90.5</v>
      </c>
      <c r="M8136" s="168">
        <v>9.8000000000000007</v>
      </c>
      <c r="N8136" s="168">
        <v>961</v>
      </c>
    </row>
    <row r="8137" spans="1:14" x14ac:dyDescent="0.2">
      <c r="A8137" s="168">
        <v>2019</v>
      </c>
      <c r="B8137" s="168">
        <v>12</v>
      </c>
      <c r="C8137" s="168">
        <v>5</v>
      </c>
      <c r="D8137" s="168">
        <v>21</v>
      </c>
      <c r="E8137" s="168">
        <v>30</v>
      </c>
      <c r="F8137" s="168">
        <v>0</v>
      </c>
      <c r="G8137" s="168">
        <v>0</v>
      </c>
      <c r="H8137" s="168">
        <v>0</v>
      </c>
      <c r="I8137" s="168">
        <v>-17</v>
      </c>
      <c r="J8137" s="168">
        <v>2.5</v>
      </c>
      <c r="K8137" s="168">
        <v>90.5</v>
      </c>
      <c r="L8137" s="168">
        <v>92.1</v>
      </c>
      <c r="M8137" s="168">
        <v>9.4</v>
      </c>
      <c r="N8137" s="168">
        <v>961.4</v>
      </c>
    </row>
    <row r="8138" spans="1:14" x14ac:dyDescent="0.2">
      <c r="A8138" s="168">
        <v>2019</v>
      </c>
      <c r="B8138" s="168">
        <v>12</v>
      </c>
      <c r="C8138" s="168">
        <v>5</v>
      </c>
      <c r="D8138" s="168">
        <v>22</v>
      </c>
      <c r="E8138" s="168">
        <v>30</v>
      </c>
      <c r="F8138" s="168">
        <v>0</v>
      </c>
      <c r="G8138" s="168">
        <v>0</v>
      </c>
      <c r="H8138" s="168">
        <v>0</v>
      </c>
      <c r="I8138" s="168">
        <v>-16.5</v>
      </c>
      <c r="J8138" s="168">
        <v>2.7</v>
      </c>
      <c r="K8138" s="168">
        <v>85.5</v>
      </c>
      <c r="L8138" s="168">
        <v>91.5</v>
      </c>
      <c r="M8138" s="168">
        <v>9.5</v>
      </c>
      <c r="N8138" s="168">
        <v>961.7</v>
      </c>
    </row>
    <row r="8139" spans="1:14" x14ac:dyDescent="0.2">
      <c r="A8139" s="168">
        <v>2019</v>
      </c>
      <c r="B8139" s="168">
        <v>12</v>
      </c>
      <c r="C8139" s="168">
        <v>5</v>
      </c>
      <c r="D8139" s="168">
        <v>23</v>
      </c>
      <c r="E8139" s="168">
        <v>30</v>
      </c>
      <c r="F8139" s="168">
        <v>0</v>
      </c>
      <c r="G8139" s="168">
        <v>0</v>
      </c>
      <c r="H8139" s="168">
        <v>0</v>
      </c>
      <c r="I8139" s="168">
        <v>-16.100000000000001</v>
      </c>
      <c r="J8139" s="168">
        <v>2.2999999999999998</v>
      </c>
      <c r="K8139" s="168">
        <v>87.5</v>
      </c>
      <c r="L8139" s="168">
        <v>87.9</v>
      </c>
      <c r="M8139" s="168">
        <v>9.5</v>
      </c>
      <c r="N8139" s="168">
        <v>961.8</v>
      </c>
    </row>
    <row r="8140" spans="1:14" x14ac:dyDescent="0.2">
      <c r="A8140" s="168">
        <v>2019</v>
      </c>
      <c r="B8140" s="168">
        <v>12</v>
      </c>
      <c r="C8140" s="168">
        <v>6</v>
      </c>
      <c r="D8140" s="168">
        <v>0</v>
      </c>
      <c r="E8140" s="168">
        <v>30</v>
      </c>
      <c r="F8140" s="168">
        <v>0</v>
      </c>
      <c r="G8140" s="168">
        <v>0</v>
      </c>
      <c r="H8140" s="168">
        <v>0</v>
      </c>
      <c r="I8140" s="168">
        <v>-15.6</v>
      </c>
      <c r="J8140" s="168">
        <v>3.6</v>
      </c>
      <c r="K8140" s="168">
        <v>67.8</v>
      </c>
      <c r="L8140" s="168">
        <v>82.3</v>
      </c>
      <c r="M8140" s="168">
        <v>10.9</v>
      </c>
      <c r="N8140" s="168">
        <v>961.8</v>
      </c>
    </row>
    <row r="8141" spans="1:14" x14ac:dyDescent="0.2">
      <c r="A8141" s="168">
        <v>2019</v>
      </c>
      <c r="B8141" s="168">
        <v>12</v>
      </c>
      <c r="C8141" s="168">
        <v>6</v>
      </c>
      <c r="D8141" s="168">
        <v>1</v>
      </c>
      <c r="E8141" s="168">
        <v>30</v>
      </c>
      <c r="F8141" s="168">
        <v>0</v>
      </c>
      <c r="G8141" s="168">
        <v>0</v>
      </c>
      <c r="H8141" s="168">
        <v>0</v>
      </c>
      <c r="I8141" s="168">
        <v>-15.2</v>
      </c>
      <c r="J8141" s="168">
        <v>3.2</v>
      </c>
      <c r="K8141" s="168">
        <v>64.2</v>
      </c>
      <c r="L8141" s="168">
        <v>82.2</v>
      </c>
      <c r="M8141" s="168">
        <v>10.7</v>
      </c>
      <c r="N8141" s="168">
        <v>961.5</v>
      </c>
    </row>
    <row r="8142" spans="1:14" x14ac:dyDescent="0.2">
      <c r="A8142" s="168">
        <v>2019</v>
      </c>
      <c r="B8142" s="168">
        <v>12</v>
      </c>
      <c r="C8142" s="168">
        <v>6</v>
      </c>
      <c r="D8142" s="168">
        <v>2</v>
      </c>
      <c r="E8142" s="168">
        <v>30</v>
      </c>
      <c r="F8142" s="168">
        <v>0</v>
      </c>
      <c r="G8142" s="168">
        <v>0</v>
      </c>
      <c r="H8142" s="168">
        <v>0</v>
      </c>
      <c r="I8142" s="168">
        <v>-14.7</v>
      </c>
      <c r="J8142" s="168">
        <v>2.6</v>
      </c>
      <c r="K8142" s="168">
        <v>74.8</v>
      </c>
      <c r="L8142" s="168">
        <v>79.8</v>
      </c>
      <c r="M8142" s="168">
        <v>10.7</v>
      </c>
      <c r="N8142" s="168">
        <v>961.4</v>
      </c>
    </row>
    <row r="8143" spans="1:14" x14ac:dyDescent="0.2">
      <c r="A8143" s="168">
        <v>2019</v>
      </c>
      <c r="B8143" s="168">
        <v>12</v>
      </c>
      <c r="C8143" s="168">
        <v>6</v>
      </c>
      <c r="D8143" s="168">
        <v>3</v>
      </c>
      <c r="E8143" s="168">
        <v>30</v>
      </c>
      <c r="F8143" s="168">
        <v>0</v>
      </c>
      <c r="G8143" s="168">
        <v>0</v>
      </c>
      <c r="H8143" s="168">
        <v>0</v>
      </c>
      <c r="I8143" s="168">
        <v>-14.1</v>
      </c>
      <c r="J8143" s="168">
        <v>1.8</v>
      </c>
      <c r="K8143" s="168">
        <v>85.6</v>
      </c>
      <c r="L8143" s="168">
        <v>83.2</v>
      </c>
      <c r="M8143" s="168">
        <v>9.9</v>
      </c>
      <c r="N8143" s="168">
        <v>961.7</v>
      </c>
    </row>
    <row r="8144" spans="1:14" x14ac:dyDescent="0.2">
      <c r="A8144" s="168">
        <v>2019</v>
      </c>
      <c r="B8144" s="168">
        <v>12</v>
      </c>
      <c r="C8144" s="168">
        <v>6</v>
      </c>
      <c r="D8144" s="168">
        <v>4</v>
      </c>
      <c r="E8144" s="168">
        <v>30</v>
      </c>
      <c r="F8144" s="168">
        <v>0</v>
      </c>
      <c r="G8144" s="168">
        <v>0</v>
      </c>
      <c r="H8144" s="168">
        <v>0</v>
      </c>
      <c r="I8144" s="168">
        <v>-13.2</v>
      </c>
      <c r="J8144" s="168">
        <v>2.4</v>
      </c>
      <c r="K8144" s="168">
        <v>112.1</v>
      </c>
      <c r="L8144" s="168">
        <v>85.9</v>
      </c>
      <c r="M8144" s="168">
        <v>9.6999999999999993</v>
      </c>
      <c r="N8144" s="168">
        <v>961.7</v>
      </c>
    </row>
    <row r="8145" spans="1:14" x14ac:dyDescent="0.2">
      <c r="A8145" s="168">
        <v>2019</v>
      </c>
      <c r="B8145" s="168">
        <v>12</v>
      </c>
      <c r="C8145" s="168">
        <v>6</v>
      </c>
      <c r="D8145" s="168">
        <v>5</v>
      </c>
      <c r="E8145" s="168">
        <v>30</v>
      </c>
      <c r="F8145" s="168">
        <v>0</v>
      </c>
      <c r="G8145" s="168">
        <v>0</v>
      </c>
      <c r="H8145" s="168">
        <v>0</v>
      </c>
      <c r="I8145" s="168">
        <v>-12.4</v>
      </c>
      <c r="J8145" s="168">
        <v>2.2999999999999998</v>
      </c>
      <c r="K8145" s="168">
        <v>111.9</v>
      </c>
      <c r="L8145" s="168">
        <v>87.4</v>
      </c>
      <c r="M8145" s="168">
        <v>9.4</v>
      </c>
      <c r="N8145" s="168">
        <v>961.7</v>
      </c>
    </row>
    <row r="8146" spans="1:14" x14ac:dyDescent="0.2">
      <c r="A8146" s="168">
        <v>2019</v>
      </c>
      <c r="B8146" s="168">
        <v>12</v>
      </c>
      <c r="C8146" s="168">
        <v>6</v>
      </c>
      <c r="D8146" s="168">
        <v>6</v>
      </c>
      <c r="E8146" s="168">
        <v>30</v>
      </c>
      <c r="F8146" s="168">
        <v>0</v>
      </c>
      <c r="G8146" s="168">
        <v>0</v>
      </c>
      <c r="H8146" s="168">
        <v>0</v>
      </c>
      <c r="I8146" s="168">
        <v>-11.9</v>
      </c>
      <c r="J8146" s="168">
        <v>2.8</v>
      </c>
      <c r="K8146" s="168">
        <v>81.900000000000006</v>
      </c>
      <c r="L8146" s="168">
        <v>84.1</v>
      </c>
      <c r="M8146" s="168">
        <v>10</v>
      </c>
      <c r="N8146" s="168">
        <v>961.9</v>
      </c>
    </row>
    <row r="8147" spans="1:14" x14ac:dyDescent="0.2">
      <c r="A8147" s="168">
        <v>2019</v>
      </c>
      <c r="B8147" s="168">
        <v>12</v>
      </c>
      <c r="C8147" s="168">
        <v>6</v>
      </c>
      <c r="D8147" s="168">
        <v>7</v>
      </c>
      <c r="E8147" s="168">
        <v>30</v>
      </c>
      <c r="F8147" s="168">
        <v>0</v>
      </c>
      <c r="G8147" s="168">
        <v>0</v>
      </c>
      <c r="H8147" s="168">
        <v>0</v>
      </c>
      <c r="I8147" s="168">
        <v>-11.5</v>
      </c>
      <c r="J8147" s="168">
        <v>4.3</v>
      </c>
      <c r="K8147" s="168">
        <v>50.7</v>
      </c>
      <c r="L8147" s="168">
        <v>76.7</v>
      </c>
      <c r="M8147" s="168">
        <v>11.8</v>
      </c>
      <c r="N8147" s="168">
        <v>962.4</v>
      </c>
    </row>
    <row r="8148" spans="1:14" x14ac:dyDescent="0.2">
      <c r="A8148" s="168">
        <v>2019</v>
      </c>
      <c r="B8148" s="168">
        <v>12</v>
      </c>
      <c r="C8148" s="168">
        <v>6</v>
      </c>
      <c r="D8148" s="168">
        <v>8</v>
      </c>
      <c r="E8148" s="168">
        <v>30</v>
      </c>
      <c r="F8148" s="168">
        <v>13</v>
      </c>
      <c r="G8148" s="168">
        <v>0</v>
      </c>
      <c r="H8148" s="168">
        <v>13</v>
      </c>
      <c r="I8148" s="168">
        <v>-11.3</v>
      </c>
      <c r="J8148" s="168">
        <v>4.8</v>
      </c>
      <c r="K8148" s="168">
        <v>49.2</v>
      </c>
      <c r="L8148" s="168">
        <v>77.5</v>
      </c>
      <c r="M8148" s="168">
        <v>11.8</v>
      </c>
      <c r="N8148" s="168">
        <v>962.9</v>
      </c>
    </row>
    <row r="8149" spans="1:14" x14ac:dyDescent="0.2">
      <c r="A8149" s="168">
        <v>2019</v>
      </c>
      <c r="B8149" s="168">
        <v>12</v>
      </c>
      <c r="C8149" s="168">
        <v>6</v>
      </c>
      <c r="D8149" s="168">
        <v>9</v>
      </c>
      <c r="E8149" s="168">
        <v>30</v>
      </c>
      <c r="F8149" s="168">
        <v>88</v>
      </c>
      <c r="G8149" s="168">
        <v>3</v>
      </c>
      <c r="H8149" s="168">
        <v>89</v>
      </c>
      <c r="I8149" s="168">
        <v>-11.2</v>
      </c>
      <c r="J8149" s="168">
        <v>5</v>
      </c>
      <c r="K8149" s="168">
        <v>43.7</v>
      </c>
      <c r="L8149" s="168">
        <v>77.099999999999994</v>
      </c>
      <c r="M8149" s="168">
        <v>12.2</v>
      </c>
      <c r="N8149" s="168">
        <v>963.4</v>
      </c>
    </row>
    <row r="8150" spans="1:14" x14ac:dyDescent="0.2">
      <c r="A8150" s="168">
        <v>2019</v>
      </c>
      <c r="B8150" s="168">
        <v>12</v>
      </c>
      <c r="C8150" s="168">
        <v>6</v>
      </c>
      <c r="D8150" s="168">
        <v>10</v>
      </c>
      <c r="E8150" s="168">
        <v>30</v>
      </c>
      <c r="F8150" s="168">
        <v>189</v>
      </c>
      <c r="G8150" s="168">
        <v>199</v>
      </c>
      <c r="H8150" s="168">
        <v>265</v>
      </c>
      <c r="I8150" s="168">
        <v>-11.3</v>
      </c>
      <c r="J8150" s="168">
        <v>4.9000000000000004</v>
      </c>
      <c r="K8150" s="168">
        <v>36.299999999999997</v>
      </c>
      <c r="L8150" s="168">
        <v>75</v>
      </c>
      <c r="M8150" s="168">
        <v>13.1</v>
      </c>
      <c r="N8150" s="168">
        <v>964.1</v>
      </c>
    </row>
    <row r="8151" spans="1:14" x14ac:dyDescent="0.2">
      <c r="A8151" s="168">
        <v>2019</v>
      </c>
      <c r="B8151" s="168">
        <v>12</v>
      </c>
      <c r="C8151" s="168">
        <v>6</v>
      </c>
      <c r="D8151" s="168">
        <v>11</v>
      </c>
      <c r="E8151" s="168">
        <v>30</v>
      </c>
      <c r="F8151" s="168">
        <v>245</v>
      </c>
      <c r="G8151" s="168">
        <v>160</v>
      </c>
      <c r="H8151" s="168">
        <v>321</v>
      </c>
      <c r="I8151" s="168">
        <v>-11.5</v>
      </c>
      <c r="J8151" s="168">
        <v>4.5</v>
      </c>
      <c r="K8151" s="168">
        <v>38.200000000000003</v>
      </c>
      <c r="L8151" s="168">
        <v>73.400000000000006</v>
      </c>
      <c r="M8151" s="168">
        <v>13.8</v>
      </c>
      <c r="N8151" s="168">
        <v>964.3</v>
      </c>
    </row>
    <row r="8152" spans="1:14" x14ac:dyDescent="0.2">
      <c r="A8152" s="168">
        <v>2019</v>
      </c>
      <c r="B8152" s="168">
        <v>12</v>
      </c>
      <c r="C8152" s="168">
        <v>6</v>
      </c>
      <c r="D8152" s="168">
        <v>12</v>
      </c>
      <c r="E8152" s="168">
        <v>30</v>
      </c>
      <c r="F8152" s="168">
        <v>202</v>
      </c>
      <c r="G8152" s="168">
        <v>281</v>
      </c>
      <c r="H8152" s="168">
        <v>345</v>
      </c>
      <c r="I8152" s="168">
        <v>-11.3</v>
      </c>
      <c r="J8152" s="168">
        <v>4.8</v>
      </c>
      <c r="K8152" s="168">
        <v>64.2</v>
      </c>
      <c r="L8152" s="168">
        <v>70.400000000000006</v>
      </c>
      <c r="M8152" s="168">
        <v>14.4</v>
      </c>
      <c r="N8152" s="168">
        <v>963.8</v>
      </c>
    </row>
    <row r="8153" spans="1:14" x14ac:dyDescent="0.2">
      <c r="A8153" s="168">
        <v>2019</v>
      </c>
      <c r="B8153" s="168">
        <v>12</v>
      </c>
      <c r="C8153" s="168">
        <v>6</v>
      </c>
      <c r="D8153" s="168">
        <v>13</v>
      </c>
      <c r="E8153" s="168">
        <v>30</v>
      </c>
      <c r="F8153" s="168">
        <v>207</v>
      </c>
      <c r="G8153" s="168">
        <v>600</v>
      </c>
      <c r="H8153" s="168">
        <v>514</v>
      </c>
      <c r="I8153" s="168">
        <v>-11.1</v>
      </c>
      <c r="J8153" s="168">
        <v>4.9000000000000004</v>
      </c>
      <c r="K8153" s="168">
        <v>62.6</v>
      </c>
      <c r="L8153" s="168">
        <v>66</v>
      </c>
      <c r="M8153" s="168">
        <v>15.2</v>
      </c>
      <c r="N8153" s="168">
        <v>962.8</v>
      </c>
    </row>
    <row r="8154" spans="1:14" x14ac:dyDescent="0.2">
      <c r="A8154" s="168">
        <v>2019</v>
      </c>
      <c r="B8154" s="168">
        <v>12</v>
      </c>
      <c r="C8154" s="168">
        <v>6</v>
      </c>
      <c r="D8154" s="168">
        <v>14</v>
      </c>
      <c r="E8154" s="168">
        <v>30</v>
      </c>
      <c r="F8154" s="168">
        <v>143</v>
      </c>
      <c r="G8154" s="168">
        <v>628</v>
      </c>
      <c r="H8154" s="168">
        <v>432</v>
      </c>
      <c r="I8154" s="168">
        <v>-11</v>
      </c>
      <c r="J8154" s="168">
        <v>5.3</v>
      </c>
      <c r="K8154" s="168">
        <v>78.599999999999994</v>
      </c>
      <c r="L8154" s="168">
        <v>65.099999999999994</v>
      </c>
      <c r="M8154" s="168">
        <v>15.4</v>
      </c>
      <c r="N8154" s="168">
        <v>962.2</v>
      </c>
    </row>
    <row r="8155" spans="1:14" x14ac:dyDescent="0.2">
      <c r="A8155" s="168">
        <v>2019</v>
      </c>
      <c r="B8155" s="168">
        <v>12</v>
      </c>
      <c r="C8155" s="168">
        <v>6</v>
      </c>
      <c r="D8155" s="168">
        <v>15</v>
      </c>
      <c r="E8155" s="168">
        <v>30</v>
      </c>
      <c r="F8155" s="168">
        <v>99</v>
      </c>
      <c r="G8155" s="168">
        <v>656</v>
      </c>
      <c r="H8155" s="168">
        <v>337</v>
      </c>
      <c r="I8155" s="168">
        <v>-10.7</v>
      </c>
      <c r="J8155" s="168">
        <v>5</v>
      </c>
      <c r="K8155" s="168">
        <v>81.099999999999994</v>
      </c>
      <c r="L8155" s="168">
        <v>63.2</v>
      </c>
      <c r="M8155" s="168">
        <v>15.5</v>
      </c>
      <c r="N8155" s="168">
        <v>961.9</v>
      </c>
    </row>
    <row r="8156" spans="1:14" x14ac:dyDescent="0.2">
      <c r="A8156" s="168">
        <v>2019</v>
      </c>
      <c r="B8156" s="168">
        <v>12</v>
      </c>
      <c r="C8156" s="168">
        <v>6</v>
      </c>
      <c r="D8156" s="168">
        <v>16</v>
      </c>
      <c r="E8156" s="168">
        <v>30</v>
      </c>
      <c r="F8156" s="168">
        <v>67</v>
      </c>
      <c r="G8156" s="168">
        <v>487</v>
      </c>
      <c r="H8156" s="168">
        <v>180</v>
      </c>
      <c r="I8156" s="168">
        <v>-10.8</v>
      </c>
      <c r="J8156" s="168">
        <v>6</v>
      </c>
      <c r="K8156" s="168">
        <v>101.5</v>
      </c>
      <c r="L8156" s="168">
        <v>68.7</v>
      </c>
      <c r="M8156" s="168">
        <v>14.6</v>
      </c>
      <c r="N8156" s="168">
        <v>962</v>
      </c>
    </row>
    <row r="8157" spans="1:14" x14ac:dyDescent="0.2">
      <c r="A8157" s="168">
        <v>2019</v>
      </c>
      <c r="B8157" s="168">
        <v>12</v>
      </c>
      <c r="C8157" s="168">
        <v>6</v>
      </c>
      <c r="D8157" s="168">
        <v>17</v>
      </c>
      <c r="E8157" s="168">
        <v>30</v>
      </c>
      <c r="F8157" s="168">
        <v>23</v>
      </c>
      <c r="G8157" s="168">
        <v>90</v>
      </c>
      <c r="H8157" s="168">
        <v>33</v>
      </c>
      <c r="I8157" s="168">
        <v>-10.7</v>
      </c>
      <c r="J8157" s="168">
        <v>5.3</v>
      </c>
      <c r="K8157" s="168">
        <v>94.8</v>
      </c>
      <c r="L8157" s="168">
        <v>78.400000000000006</v>
      </c>
      <c r="M8157" s="168">
        <v>12.9</v>
      </c>
      <c r="N8157" s="168">
        <v>962.6</v>
      </c>
    </row>
    <row r="8158" spans="1:14" x14ac:dyDescent="0.2">
      <c r="A8158" s="168">
        <v>2019</v>
      </c>
      <c r="B8158" s="168">
        <v>12</v>
      </c>
      <c r="C8158" s="168">
        <v>6</v>
      </c>
      <c r="D8158" s="168">
        <v>18</v>
      </c>
      <c r="E8158" s="168">
        <v>30</v>
      </c>
      <c r="F8158" s="168">
        <v>0</v>
      </c>
      <c r="G8158" s="168">
        <v>0</v>
      </c>
      <c r="H8158" s="168">
        <v>0</v>
      </c>
      <c r="I8158" s="168">
        <v>-10.6</v>
      </c>
      <c r="J8158" s="168">
        <v>3.6</v>
      </c>
      <c r="K8158" s="168">
        <v>87.2</v>
      </c>
      <c r="L8158" s="168">
        <v>89.6</v>
      </c>
      <c r="M8158" s="168">
        <v>11.1</v>
      </c>
      <c r="N8158" s="168">
        <v>963.3</v>
      </c>
    </row>
    <row r="8159" spans="1:14" x14ac:dyDescent="0.2">
      <c r="A8159" s="168">
        <v>2019</v>
      </c>
      <c r="B8159" s="168">
        <v>12</v>
      </c>
      <c r="C8159" s="168">
        <v>6</v>
      </c>
      <c r="D8159" s="168">
        <v>19</v>
      </c>
      <c r="E8159" s="168">
        <v>30</v>
      </c>
      <c r="F8159" s="168">
        <v>0</v>
      </c>
      <c r="G8159" s="168">
        <v>0</v>
      </c>
      <c r="H8159" s="168">
        <v>0</v>
      </c>
      <c r="I8159" s="168">
        <v>-10.5</v>
      </c>
      <c r="J8159" s="168">
        <v>3.4</v>
      </c>
      <c r="K8159" s="168">
        <v>89.5</v>
      </c>
      <c r="L8159" s="168">
        <v>92.5</v>
      </c>
      <c r="M8159" s="168">
        <v>10.4</v>
      </c>
      <c r="N8159" s="168">
        <v>963.9</v>
      </c>
    </row>
    <row r="8160" spans="1:14" x14ac:dyDescent="0.2">
      <c r="A8160" s="168">
        <v>2019</v>
      </c>
      <c r="B8160" s="168">
        <v>12</v>
      </c>
      <c r="C8160" s="168">
        <v>6</v>
      </c>
      <c r="D8160" s="168">
        <v>20</v>
      </c>
      <c r="E8160" s="168">
        <v>30</v>
      </c>
      <c r="F8160" s="168">
        <v>0</v>
      </c>
      <c r="G8160" s="168">
        <v>0</v>
      </c>
      <c r="H8160" s="168">
        <v>0</v>
      </c>
      <c r="I8160" s="168">
        <v>-10.5</v>
      </c>
      <c r="J8160" s="168">
        <v>3.4</v>
      </c>
      <c r="K8160" s="168">
        <v>95.3</v>
      </c>
      <c r="L8160" s="168">
        <v>92.2</v>
      </c>
      <c r="M8160" s="168">
        <v>9.9</v>
      </c>
      <c r="N8160" s="168">
        <v>964.4</v>
      </c>
    </row>
    <row r="8161" spans="1:14" x14ac:dyDescent="0.2">
      <c r="A8161" s="168">
        <v>2019</v>
      </c>
      <c r="B8161" s="168">
        <v>12</v>
      </c>
      <c r="C8161" s="168">
        <v>6</v>
      </c>
      <c r="D8161" s="168">
        <v>21</v>
      </c>
      <c r="E8161" s="168">
        <v>30</v>
      </c>
      <c r="F8161" s="168">
        <v>0</v>
      </c>
      <c r="G8161" s="168">
        <v>0</v>
      </c>
      <c r="H8161" s="168">
        <v>0</v>
      </c>
      <c r="I8161" s="168">
        <v>-10.5</v>
      </c>
      <c r="J8161" s="168">
        <v>3.2</v>
      </c>
      <c r="K8161" s="168">
        <v>103.9</v>
      </c>
      <c r="L8161" s="168">
        <v>91.5</v>
      </c>
      <c r="M8161" s="168">
        <v>9.3000000000000007</v>
      </c>
      <c r="N8161" s="168">
        <v>964.4</v>
      </c>
    </row>
    <row r="8162" spans="1:14" x14ac:dyDescent="0.2">
      <c r="A8162" s="168">
        <v>2019</v>
      </c>
      <c r="B8162" s="168">
        <v>12</v>
      </c>
      <c r="C8162" s="168">
        <v>6</v>
      </c>
      <c r="D8162" s="168">
        <v>22</v>
      </c>
      <c r="E8162" s="168">
        <v>30</v>
      </c>
      <c r="F8162" s="168">
        <v>0</v>
      </c>
      <c r="G8162" s="168">
        <v>0</v>
      </c>
      <c r="H8162" s="168">
        <v>0</v>
      </c>
      <c r="I8162" s="168">
        <v>-10.5</v>
      </c>
      <c r="J8162" s="168">
        <v>3.2</v>
      </c>
      <c r="K8162" s="168">
        <v>104.7</v>
      </c>
      <c r="L8162" s="168">
        <v>91.7</v>
      </c>
      <c r="M8162" s="168">
        <v>8.6999999999999993</v>
      </c>
      <c r="N8162" s="168">
        <v>964.5</v>
      </c>
    </row>
    <row r="8163" spans="1:14" x14ac:dyDescent="0.2">
      <c r="A8163" s="168">
        <v>2019</v>
      </c>
      <c r="B8163" s="168">
        <v>12</v>
      </c>
      <c r="C8163" s="168">
        <v>6</v>
      </c>
      <c r="D8163" s="168">
        <v>23</v>
      </c>
      <c r="E8163" s="168">
        <v>30</v>
      </c>
      <c r="F8163" s="168">
        <v>0</v>
      </c>
      <c r="G8163" s="168">
        <v>0</v>
      </c>
      <c r="H8163" s="168">
        <v>0</v>
      </c>
      <c r="I8163" s="168">
        <v>-10.6</v>
      </c>
      <c r="J8163" s="168">
        <v>3.2</v>
      </c>
      <c r="K8163" s="168">
        <v>110</v>
      </c>
      <c r="L8163" s="168">
        <v>91.3</v>
      </c>
      <c r="M8163" s="168">
        <v>8.5</v>
      </c>
      <c r="N8163" s="168">
        <v>964.8</v>
      </c>
    </row>
    <row r="8164" spans="1:14" x14ac:dyDescent="0.2">
      <c r="A8164" s="168">
        <v>2019</v>
      </c>
      <c r="B8164" s="168">
        <v>12</v>
      </c>
      <c r="C8164" s="168">
        <v>7</v>
      </c>
      <c r="D8164" s="168">
        <v>0</v>
      </c>
      <c r="E8164" s="168">
        <v>30</v>
      </c>
      <c r="F8164" s="168">
        <v>0</v>
      </c>
      <c r="G8164" s="168">
        <v>0</v>
      </c>
      <c r="H8164" s="168">
        <v>0</v>
      </c>
      <c r="I8164" s="168">
        <v>-10.8</v>
      </c>
      <c r="J8164" s="168">
        <v>1.1000000000000001</v>
      </c>
      <c r="K8164" s="168">
        <v>104.5</v>
      </c>
      <c r="L8164" s="168">
        <v>90.2</v>
      </c>
      <c r="M8164" s="168">
        <v>8.6</v>
      </c>
      <c r="N8164" s="168">
        <v>964.8</v>
      </c>
    </row>
    <row r="8165" spans="1:14" x14ac:dyDescent="0.2">
      <c r="A8165" s="168">
        <v>2019</v>
      </c>
      <c r="B8165" s="168">
        <v>12</v>
      </c>
      <c r="C8165" s="168">
        <v>7</v>
      </c>
      <c r="D8165" s="168">
        <v>1</v>
      </c>
      <c r="E8165" s="168">
        <v>30</v>
      </c>
      <c r="F8165" s="168">
        <v>0</v>
      </c>
      <c r="G8165" s="168">
        <v>0</v>
      </c>
      <c r="H8165" s="168">
        <v>0</v>
      </c>
      <c r="I8165" s="168">
        <v>-10.9</v>
      </c>
      <c r="J8165" s="168">
        <v>1</v>
      </c>
      <c r="K8165" s="168">
        <v>34</v>
      </c>
      <c r="L8165" s="168">
        <v>89.3</v>
      </c>
      <c r="M8165" s="168">
        <v>8.4</v>
      </c>
      <c r="N8165" s="168">
        <v>964.6</v>
      </c>
    </row>
    <row r="8166" spans="1:14" x14ac:dyDescent="0.2">
      <c r="A8166" s="168">
        <v>2019</v>
      </c>
      <c r="B8166" s="168">
        <v>12</v>
      </c>
      <c r="C8166" s="168">
        <v>7</v>
      </c>
      <c r="D8166" s="168">
        <v>2</v>
      </c>
      <c r="E8166" s="168">
        <v>30</v>
      </c>
      <c r="F8166" s="168">
        <v>0</v>
      </c>
      <c r="G8166" s="168">
        <v>0</v>
      </c>
      <c r="H8166" s="168">
        <v>0</v>
      </c>
      <c r="I8166" s="168">
        <v>-11.1</v>
      </c>
      <c r="J8166" s="168">
        <v>1.5</v>
      </c>
      <c r="K8166" s="168">
        <v>41.5</v>
      </c>
      <c r="L8166" s="168">
        <v>87.5</v>
      </c>
      <c r="M8166" s="168">
        <v>9.1</v>
      </c>
      <c r="N8166" s="168">
        <v>964.5</v>
      </c>
    </row>
    <row r="8167" spans="1:14" x14ac:dyDescent="0.2">
      <c r="A8167" s="168">
        <v>2019</v>
      </c>
      <c r="B8167" s="168">
        <v>12</v>
      </c>
      <c r="C8167" s="168">
        <v>7</v>
      </c>
      <c r="D8167" s="168">
        <v>3</v>
      </c>
      <c r="E8167" s="168">
        <v>30</v>
      </c>
      <c r="F8167" s="168">
        <v>0</v>
      </c>
      <c r="G8167" s="168">
        <v>0</v>
      </c>
      <c r="H8167" s="168">
        <v>0</v>
      </c>
      <c r="I8167" s="168">
        <v>-11.3</v>
      </c>
      <c r="J8167" s="168">
        <v>1.7</v>
      </c>
      <c r="K8167" s="168">
        <v>47.1</v>
      </c>
      <c r="L8167" s="168">
        <v>85.6</v>
      </c>
      <c r="M8167" s="168">
        <v>9.1999999999999993</v>
      </c>
      <c r="N8167" s="168">
        <v>964.2</v>
      </c>
    </row>
    <row r="8168" spans="1:14" x14ac:dyDescent="0.2">
      <c r="A8168" s="168">
        <v>2019</v>
      </c>
      <c r="B8168" s="168">
        <v>12</v>
      </c>
      <c r="C8168" s="168">
        <v>7</v>
      </c>
      <c r="D8168" s="168">
        <v>4</v>
      </c>
      <c r="E8168" s="168">
        <v>30</v>
      </c>
      <c r="F8168" s="168">
        <v>0</v>
      </c>
      <c r="G8168" s="168">
        <v>0</v>
      </c>
      <c r="H8168" s="168">
        <v>0</v>
      </c>
      <c r="I8168" s="168">
        <v>-11.4</v>
      </c>
      <c r="J8168" s="168">
        <v>1.3</v>
      </c>
      <c r="K8168" s="168">
        <v>24.4</v>
      </c>
      <c r="L8168" s="168">
        <v>85.1</v>
      </c>
      <c r="M8168" s="168">
        <v>9.3000000000000007</v>
      </c>
      <c r="N8168" s="168">
        <v>964</v>
      </c>
    </row>
    <row r="8169" spans="1:14" x14ac:dyDescent="0.2">
      <c r="A8169" s="168">
        <v>2019</v>
      </c>
      <c r="B8169" s="168">
        <v>12</v>
      </c>
      <c r="C8169" s="168">
        <v>7</v>
      </c>
      <c r="D8169" s="168">
        <v>5</v>
      </c>
      <c r="E8169" s="168">
        <v>30</v>
      </c>
      <c r="F8169" s="168">
        <v>0</v>
      </c>
      <c r="G8169" s="168">
        <v>0</v>
      </c>
      <c r="H8169" s="168">
        <v>0</v>
      </c>
      <c r="I8169" s="168">
        <v>-11.5</v>
      </c>
      <c r="J8169" s="168">
        <v>1.2</v>
      </c>
      <c r="K8169" s="168">
        <v>70.5</v>
      </c>
      <c r="L8169" s="168">
        <v>84.3</v>
      </c>
      <c r="M8169" s="168">
        <v>9.5</v>
      </c>
      <c r="N8169" s="168">
        <v>963.7</v>
      </c>
    </row>
    <row r="8170" spans="1:14" x14ac:dyDescent="0.2">
      <c r="A8170" s="168">
        <v>2019</v>
      </c>
      <c r="B8170" s="168">
        <v>12</v>
      </c>
      <c r="C8170" s="168">
        <v>7</v>
      </c>
      <c r="D8170" s="168">
        <v>6</v>
      </c>
      <c r="E8170" s="168">
        <v>30</v>
      </c>
      <c r="F8170" s="168">
        <v>0</v>
      </c>
      <c r="G8170" s="168">
        <v>0</v>
      </c>
      <c r="H8170" s="168">
        <v>0</v>
      </c>
      <c r="I8170" s="168">
        <v>-11.6</v>
      </c>
      <c r="J8170" s="168">
        <v>1.5</v>
      </c>
      <c r="K8170" s="168">
        <v>49.4</v>
      </c>
      <c r="L8170" s="168">
        <v>85.7</v>
      </c>
      <c r="M8170" s="168">
        <v>9.1</v>
      </c>
      <c r="N8170" s="168">
        <v>963.8</v>
      </c>
    </row>
    <row r="8171" spans="1:14" x14ac:dyDescent="0.2">
      <c r="A8171" s="168">
        <v>2019</v>
      </c>
      <c r="B8171" s="168">
        <v>12</v>
      </c>
      <c r="C8171" s="168">
        <v>7</v>
      </c>
      <c r="D8171" s="168">
        <v>7</v>
      </c>
      <c r="E8171" s="168">
        <v>30</v>
      </c>
      <c r="F8171" s="168">
        <v>0</v>
      </c>
      <c r="G8171" s="168">
        <v>0</v>
      </c>
      <c r="H8171" s="168">
        <v>0</v>
      </c>
      <c r="I8171" s="168">
        <v>-11.7</v>
      </c>
      <c r="J8171" s="168">
        <v>2.2999999999999998</v>
      </c>
      <c r="K8171" s="168">
        <v>21.8</v>
      </c>
      <c r="L8171" s="168">
        <v>83.8</v>
      </c>
      <c r="M8171" s="168">
        <v>9</v>
      </c>
      <c r="N8171" s="168">
        <v>964.3</v>
      </c>
    </row>
    <row r="8172" spans="1:14" x14ac:dyDescent="0.2">
      <c r="A8172" s="168">
        <v>2019</v>
      </c>
      <c r="B8172" s="168">
        <v>12</v>
      </c>
      <c r="C8172" s="168">
        <v>7</v>
      </c>
      <c r="D8172" s="168">
        <v>8</v>
      </c>
      <c r="E8172" s="168">
        <v>30</v>
      </c>
      <c r="F8172" s="168">
        <v>16</v>
      </c>
      <c r="G8172" s="168">
        <v>2</v>
      </c>
      <c r="H8172" s="168">
        <v>16</v>
      </c>
      <c r="I8172" s="168">
        <v>-11.7</v>
      </c>
      <c r="J8172" s="168">
        <v>2.1</v>
      </c>
      <c r="K8172" s="168">
        <v>24.2</v>
      </c>
      <c r="L8172" s="168">
        <v>84.6</v>
      </c>
      <c r="M8172" s="168">
        <v>8.3000000000000007</v>
      </c>
      <c r="N8172" s="168">
        <v>964.7</v>
      </c>
    </row>
    <row r="8173" spans="1:14" x14ac:dyDescent="0.2">
      <c r="A8173" s="168">
        <v>2019</v>
      </c>
      <c r="B8173" s="168">
        <v>12</v>
      </c>
      <c r="C8173" s="168">
        <v>7</v>
      </c>
      <c r="D8173" s="168">
        <v>9</v>
      </c>
      <c r="E8173" s="168">
        <v>30</v>
      </c>
      <c r="F8173" s="168">
        <v>69</v>
      </c>
      <c r="G8173" s="168">
        <v>0</v>
      </c>
      <c r="H8173" s="168">
        <v>69</v>
      </c>
      <c r="I8173" s="168">
        <v>-11.6</v>
      </c>
      <c r="J8173" s="168">
        <v>2</v>
      </c>
      <c r="K8173" s="168">
        <v>14.7</v>
      </c>
      <c r="L8173" s="168">
        <v>81.8</v>
      </c>
      <c r="M8173" s="168">
        <v>9.1999999999999993</v>
      </c>
      <c r="N8173" s="168">
        <v>965.1</v>
      </c>
    </row>
    <row r="8174" spans="1:14" x14ac:dyDescent="0.2">
      <c r="A8174" s="168">
        <v>2019</v>
      </c>
      <c r="B8174" s="168">
        <v>12</v>
      </c>
      <c r="C8174" s="168">
        <v>7</v>
      </c>
      <c r="D8174" s="168">
        <v>10</v>
      </c>
      <c r="E8174" s="168">
        <v>30</v>
      </c>
      <c r="F8174" s="168">
        <v>143</v>
      </c>
      <c r="G8174" s="168">
        <v>1</v>
      </c>
      <c r="H8174" s="168">
        <v>145</v>
      </c>
      <c r="I8174" s="168">
        <v>-11.8</v>
      </c>
      <c r="J8174" s="168">
        <v>1.4</v>
      </c>
      <c r="K8174" s="168">
        <v>23.1</v>
      </c>
      <c r="L8174" s="168">
        <v>79</v>
      </c>
      <c r="M8174" s="168">
        <v>10.6</v>
      </c>
      <c r="N8174" s="168">
        <v>965.6</v>
      </c>
    </row>
    <row r="8175" spans="1:14" x14ac:dyDescent="0.2">
      <c r="A8175" s="168">
        <v>2019</v>
      </c>
      <c r="B8175" s="168">
        <v>12</v>
      </c>
      <c r="C8175" s="168">
        <v>7</v>
      </c>
      <c r="D8175" s="168">
        <v>11</v>
      </c>
      <c r="E8175" s="168">
        <v>30</v>
      </c>
      <c r="F8175" s="168">
        <v>237</v>
      </c>
      <c r="G8175" s="168">
        <v>12</v>
      </c>
      <c r="H8175" s="168">
        <v>246</v>
      </c>
      <c r="I8175" s="168">
        <v>-12.3</v>
      </c>
      <c r="J8175" s="168">
        <v>1.9</v>
      </c>
      <c r="K8175" s="168">
        <v>80.7</v>
      </c>
      <c r="L8175" s="168">
        <v>74.7</v>
      </c>
      <c r="M8175" s="168">
        <v>12.4</v>
      </c>
      <c r="N8175" s="168">
        <v>965.9</v>
      </c>
    </row>
    <row r="8176" spans="1:14" x14ac:dyDescent="0.2">
      <c r="A8176" s="168">
        <v>2019</v>
      </c>
      <c r="B8176" s="168">
        <v>12</v>
      </c>
      <c r="C8176" s="168">
        <v>7</v>
      </c>
      <c r="D8176" s="168">
        <v>12</v>
      </c>
      <c r="E8176" s="168">
        <v>30</v>
      </c>
      <c r="F8176" s="168">
        <v>174</v>
      </c>
      <c r="G8176" s="168">
        <v>523</v>
      </c>
      <c r="H8176" s="168">
        <v>444</v>
      </c>
      <c r="I8176" s="168">
        <v>-12.8</v>
      </c>
      <c r="J8176" s="168">
        <v>2.2000000000000002</v>
      </c>
      <c r="K8176" s="168">
        <v>114</v>
      </c>
      <c r="L8176" s="168">
        <v>68.400000000000006</v>
      </c>
      <c r="M8176" s="168">
        <v>14</v>
      </c>
      <c r="N8176" s="168">
        <v>965.4</v>
      </c>
    </row>
    <row r="8177" spans="1:14" x14ac:dyDescent="0.2">
      <c r="A8177" s="168">
        <v>2019</v>
      </c>
      <c r="B8177" s="168">
        <v>12</v>
      </c>
      <c r="C8177" s="168">
        <v>7</v>
      </c>
      <c r="D8177" s="168">
        <v>13</v>
      </c>
      <c r="E8177" s="168">
        <v>30</v>
      </c>
      <c r="F8177" s="168">
        <v>109</v>
      </c>
      <c r="G8177" s="168">
        <v>786</v>
      </c>
      <c r="H8177" s="168">
        <v>507</v>
      </c>
      <c r="I8177" s="168">
        <v>-13.1</v>
      </c>
      <c r="J8177" s="168">
        <v>2.6</v>
      </c>
      <c r="K8177" s="168">
        <v>117.4</v>
      </c>
      <c r="L8177" s="168">
        <v>64.2</v>
      </c>
      <c r="M8177" s="168">
        <v>15.4</v>
      </c>
      <c r="N8177" s="168">
        <v>964.5</v>
      </c>
    </row>
    <row r="8178" spans="1:14" x14ac:dyDescent="0.2">
      <c r="A8178" s="168">
        <v>2019</v>
      </c>
      <c r="B8178" s="168">
        <v>12</v>
      </c>
      <c r="C8178" s="168">
        <v>7</v>
      </c>
      <c r="D8178" s="168">
        <v>14</v>
      </c>
      <c r="E8178" s="168">
        <v>30</v>
      </c>
      <c r="F8178" s="168">
        <v>188</v>
      </c>
      <c r="G8178" s="168">
        <v>628</v>
      </c>
      <c r="H8178" s="168">
        <v>480</v>
      </c>
      <c r="I8178" s="168">
        <v>-13</v>
      </c>
      <c r="J8178" s="168">
        <v>2.2999999999999998</v>
      </c>
      <c r="K8178" s="168">
        <v>116.3</v>
      </c>
      <c r="L8178" s="168">
        <v>58</v>
      </c>
      <c r="M8178" s="168">
        <v>16.399999999999999</v>
      </c>
      <c r="N8178" s="168">
        <v>964</v>
      </c>
    </row>
    <row r="8179" spans="1:14" x14ac:dyDescent="0.2">
      <c r="A8179" s="168">
        <v>2019</v>
      </c>
      <c r="B8179" s="168">
        <v>12</v>
      </c>
      <c r="C8179" s="168">
        <v>7</v>
      </c>
      <c r="D8179" s="168">
        <v>15</v>
      </c>
      <c r="E8179" s="168">
        <v>30</v>
      </c>
      <c r="F8179" s="168">
        <v>160</v>
      </c>
      <c r="G8179" s="168">
        <v>113</v>
      </c>
      <c r="H8179" s="168">
        <v>199</v>
      </c>
      <c r="I8179" s="168">
        <v>-13</v>
      </c>
      <c r="J8179" s="168">
        <v>2</v>
      </c>
      <c r="K8179" s="168">
        <v>114.8</v>
      </c>
      <c r="L8179" s="168">
        <v>58.9</v>
      </c>
      <c r="M8179" s="168">
        <v>16.100000000000001</v>
      </c>
      <c r="N8179" s="168">
        <v>964.1</v>
      </c>
    </row>
    <row r="8180" spans="1:14" x14ac:dyDescent="0.2">
      <c r="A8180" s="168">
        <v>2019</v>
      </c>
      <c r="B8180" s="168">
        <v>12</v>
      </c>
      <c r="C8180" s="168">
        <v>7</v>
      </c>
      <c r="D8180" s="168">
        <v>16</v>
      </c>
      <c r="E8180" s="168">
        <v>30</v>
      </c>
      <c r="F8180" s="168">
        <v>81</v>
      </c>
      <c r="G8180" s="168">
        <v>6</v>
      </c>
      <c r="H8180" s="168">
        <v>83</v>
      </c>
      <c r="I8180" s="168">
        <v>-13.2</v>
      </c>
      <c r="J8180" s="168">
        <v>2.1</v>
      </c>
      <c r="K8180" s="168">
        <v>92.6</v>
      </c>
      <c r="L8180" s="168">
        <v>65.7</v>
      </c>
      <c r="M8180" s="168">
        <v>15.1</v>
      </c>
      <c r="N8180" s="168">
        <v>964.4</v>
      </c>
    </row>
    <row r="8181" spans="1:14" x14ac:dyDescent="0.2">
      <c r="A8181" s="168">
        <v>2019</v>
      </c>
      <c r="B8181" s="168">
        <v>12</v>
      </c>
      <c r="C8181" s="168">
        <v>7</v>
      </c>
      <c r="D8181" s="168">
        <v>17</v>
      </c>
      <c r="E8181" s="168">
        <v>30</v>
      </c>
      <c r="F8181" s="168">
        <v>22</v>
      </c>
      <c r="G8181" s="168">
        <v>15</v>
      </c>
      <c r="H8181" s="168">
        <v>23</v>
      </c>
      <c r="I8181" s="168">
        <v>-13.3</v>
      </c>
      <c r="J8181" s="168">
        <v>2.4</v>
      </c>
      <c r="K8181" s="168">
        <v>100.9</v>
      </c>
      <c r="L8181" s="168">
        <v>73.599999999999994</v>
      </c>
      <c r="M8181" s="168">
        <v>13.7</v>
      </c>
      <c r="N8181" s="168">
        <v>964.8</v>
      </c>
    </row>
    <row r="8182" spans="1:14" x14ac:dyDescent="0.2">
      <c r="A8182" s="168">
        <v>2019</v>
      </c>
      <c r="B8182" s="168">
        <v>12</v>
      </c>
      <c r="C8182" s="168">
        <v>7</v>
      </c>
      <c r="D8182" s="168">
        <v>18</v>
      </c>
      <c r="E8182" s="168">
        <v>30</v>
      </c>
      <c r="F8182" s="168">
        <v>0</v>
      </c>
      <c r="G8182" s="168">
        <v>0</v>
      </c>
      <c r="H8182" s="168">
        <v>0</v>
      </c>
      <c r="I8182" s="168">
        <v>-13.3</v>
      </c>
      <c r="J8182" s="168">
        <v>1.6</v>
      </c>
      <c r="K8182" s="168">
        <v>152.6</v>
      </c>
      <c r="L8182" s="168">
        <v>79.599999999999994</v>
      </c>
      <c r="M8182" s="168">
        <v>12.5</v>
      </c>
      <c r="N8182" s="168">
        <v>965.3</v>
      </c>
    </row>
    <row r="8183" spans="1:14" x14ac:dyDescent="0.2">
      <c r="A8183" s="168">
        <v>2019</v>
      </c>
      <c r="B8183" s="168">
        <v>12</v>
      </c>
      <c r="C8183" s="168">
        <v>7</v>
      </c>
      <c r="D8183" s="168">
        <v>19</v>
      </c>
      <c r="E8183" s="168">
        <v>30</v>
      </c>
      <c r="F8183" s="168">
        <v>0</v>
      </c>
      <c r="G8183" s="168">
        <v>0</v>
      </c>
      <c r="H8183" s="168">
        <v>0</v>
      </c>
      <c r="I8183" s="168">
        <v>-13.4</v>
      </c>
      <c r="J8183" s="168">
        <v>0.7</v>
      </c>
      <c r="K8183" s="168">
        <v>66.900000000000006</v>
      </c>
      <c r="L8183" s="168">
        <v>86.1</v>
      </c>
      <c r="M8183" s="168">
        <v>10.7</v>
      </c>
      <c r="N8183" s="168">
        <v>966</v>
      </c>
    </row>
    <row r="8184" spans="1:14" x14ac:dyDescent="0.2">
      <c r="A8184" s="168">
        <v>2019</v>
      </c>
      <c r="B8184" s="168">
        <v>12</v>
      </c>
      <c r="C8184" s="168">
        <v>7</v>
      </c>
      <c r="D8184" s="168">
        <v>20</v>
      </c>
      <c r="E8184" s="168">
        <v>30</v>
      </c>
      <c r="F8184" s="168">
        <v>0</v>
      </c>
      <c r="G8184" s="168">
        <v>0</v>
      </c>
      <c r="H8184" s="168">
        <v>0</v>
      </c>
      <c r="I8184" s="168">
        <v>-13.5</v>
      </c>
      <c r="J8184" s="168">
        <v>1.1000000000000001</v>
      </c>
      <c r="K8184" s="168">
        <v>28.5</v>
      </c>
      <c r="L8184" s="168">
        <v>88.9</v>
      </c>
      <c r="M8184" s="168">
        <v>9.8000000000000007</v>
      </c>
      <c r="N8184" s="168">
        <v>966.5</v>
      </c>
    </row>
    <row r="8185" spans="1:14" x14ac:dyDescent="0.2">
      <c r="A8185" s="168">
        <v>2019</v>
      </c>
      <c r="B8185" s="168">
        <v>12</v>
      </c>
      <c r="C8185" s="168">
        <v>7</v>
      </c>
      <c r="D8185" s="168">
        <v>21</v>
      </c>
      <c r="E8185" s="168">
        <v>30</v>
      </c>
      <c r="F8185" s="168">
        <v>0</v>
      </c>
      <c r="G8185" s="168">
        <v>0</v>
      </c>
      <c r="H8185" s="168">
        <v>0</v>
      </c>
      <c r="I8185" s="168">
        <v>-13.4</v>
      </c>
      <c r="J8185" s="168">
        <v>0.9</v>
      </c>
      <c r="K8185" s="168">
        <v>61</v>
      </c>
      <c r="L8185" s="168">
        <v>89.8</v>
      </c>
      <c r="M8185" s="168">
        <v>8.9</v>
      </c>
      <c r="N8185" s="168">
        <v>966.8</v>
      </c>
    </row>
    <row r="8186" spans="1:14" x14ac:dyDescent="0.2">
      <c r="A8186" s="168">
        <v>2019</v>
      </c>
      <c r="B8186" s="168">
        <v>12</v>
      </c>
      <c r="C8186" s="168">
        <v>7</v>
      </c>
      <c r="D8186" s="168">
        <v>22</v>
      </c>
      <c r="E8186" s="168">
        <v>30</v>
      </c>
      <c r="F8186" s="168">
        <v>0</v>
      </c>
      <c r="G8186" s="168">
        <v>0</v>
      </c>
      <c r="H8186" s="168">
        <v>0</v>
      </c>
      <c r="I8186" s="168">
        <v>-12.7</v>
      </c>
      <c r="J8186" s="168">
        <v>0.5</v>
      </c>
      <c r="K8186" s="168">
        <v>87</v>
      </c>
      <c r="L8186" s="168">
        <v>90.1</v>
      </c>
      <c r="M8186" s="168">
        <v>8.4</v>
      </c>
      <c r="N8186" s="168">
        <v>967.1</v>
      </c>
    </row>
    <row r="8187" spans="1:14" x14ac:dyDescent="0.2">
      <c r="A8187" s="168">
        <v>2019</v>
      </c>
      <c r="B8187" s="168">
        <v>12</v>
      </c>
      <c r="C8187" s="168">
        <v>7</v>
      </c>
      <c r="D8187" s="168">
        <v>23</v>
      </c>
      <c r="E8187" s="168">
        <v>30</v>
      </c>
      <c r="F8187" s="168">
        <v>0</v>
      </c>
      <c r="G8187" s="168">
        <v>0</v>
      </c>
      <c r="H8187" s="168">
        <v>0</v>
      </c>
      <c r="I8187" s="168">
        <v>-12</v>
      </c>
      <c r="J8187" s="168">
        <v>0.6</v>
      </c>
      <c r="K8187" s="168">
        <v>153.19999999999999</v>
      </c>
      <c r="L8187" s="168">
        <v>91.5</v>
      </c>
      <c r="M8187" s="168">
        <v>7.5</v>
      </c>
      <c r="N8187" s="168">
        <v>967.3</v>
      </c>
    </row>
    <row r="8188" spans="1:14" x14ac:dyDescent="0.2">
      <c r="A8188" s="168">
        <v>2019</v>
      </c>
      <c r="B8188" s="168">
        <v>12</v>
      </c>
      <c r="C8188" s="168">
        <v>8</v>
      </c>
      <c r="D8188" s="168">
        <v>0</v>
      </c>
      <c r="E8188" s="168">
        <v>30</v>
      </c>
      <c r="F8188" s="168">
        <v>0</v>
      </c>
      <c r="G8188" s="168">
        <v>0</v>
      </c>
      <c r="H8188" s="168">
        <v>0</v>
      </c>
      <c r="I8188" s="168">
        <v>-11.5</v>
      </c>
      <c r="J8188" s="168">
        <v>0.7</v>
      </c>
      <c r="K8188" s="168">
        <v>215.7</v>
      </c>
      <c r="L8188" s="168">
        <v>92.4</v>
      </c>
      <c r="M8188" s="168">
        <v>7.5</v>
      </c>
      <c r="N8188" s="168">
        <v>967.2</v>
      </c>
    </row>
    <row r="8189" spans="1:14" x14ac:dyDescent="0.2">
      <c r="A8189" s="168">
        <v>2019</v>
      </c>
      <c r="B8189" s="168">
        <v>12</v>
      </c>
      <c r="C8189" s="168">
        <v>8</v>
      </c>
      <c r="D8189" s="168">
        <v>1</v>
      </c>
      <c r="E8189" s="168">
        <v>30</v>
      </c>
      <c r="F8189" s="168">
        <v>0</v>
      </c>
      <c r="G8189" s="168">
        <v>0</v>
      </c>
      <c r="H8189" s="168">
        <v>0</v>
      </c>
      <c r="I8189" s="168">
        <v>-11.2</v>
      </c>
      <c r="J8189" s="168">
        <v>0.9</v>
      </c>
      <c r="K8189" s="168">
        <v>107.5</v>
      </c>
      <c r="L8189" s="168">
        <v>92.8</v>
      </c>
      <c r="M8189" s="168">
        <v>6.7</v>
      </c>
      <c r="N8189" s="168">
        <v>967</v>
      </c>
    </row>
    <row r="8190" spans="1:14" x14ac:dyDescent="0.2">
      <c r="A8190" s="168">
        <v>2019</v>
      </c>
      <c r="B8190" s="168">
        <v>12</v>
      </c>
      <c r="C8190" s="168">
        <v>8</v>
      </c>
      <c r="D8190" s="168">
        <v>2</v>
      </c>
      <c r="E8190" s="168">
        <v>30</v>
      </c>
      <c r="F8190" s="168">
        <v>0</v>
      </c>
      <c r="G8190" s="168">
        <v>0</v>
      </c>
      <c r="H8190" s="168">
        <v>0</v>
      </c>
      <c r="I8190" s="168">
        <v>-11</v>
      </c>
      <c r="J8190" s="168">
        <v>1.2</v>
      </c>
      <c r="K8190" s="168">
        <v>112.3</v>
      </c>
      <c r="L8190" s="168">
        <v>90.2</v>
      </c>
      <c r="M8190" s="168">
        <v>7.4</v>
      </c>
      <c r="N8190" s="168">
        <v>966.8</v>
      </c>
    </row>
    <row r="8191" spans="1:14" x14ac:dyDescent="0.2">
      <c r="A8191" s="168">
        <v>2019</v>
      </c>
      <c r="B8191" s="168">
        <v>12</v>
      </c>
      <c r="C8191" s="168">
        <v>8</v>
      </c>
      <c r="D8191" s="168">
        <v>3</v>
      </c>
      <c r="E8191" s="168">
        <v>30</v>
      </c>
      <c r="F8191" s="168">
        <v>0</v>
      </c>
      <c r="G8191" s="168">
        <v>0</v>
      </c>
      <c r="H8191" s="168">
        <v>0</v>
      </c>
      <c r="I8191" s="168">
        <v>-11</v>
      </c>
      <c r="J8191" s="168">
        <v>1</v>
      </c>
      <c r="K8191" s="168">
        <v>50.6</v>
      </c>
      <c r="L8191" s="168">
        <v>90.8</v>
      </c>
      <c r="M8191" s="168">
        <v>6.7</v>
      </c>
      <c r="N8191" s="168">
        <v>966.7</v>
      </c>
    </row>
    <row r="8192" spans="1:14" x14ac:dyDescent="0.2">
      <c r="A8192" s="168">
        <v>2019</v>
      </c>
      <c r="B8192" s="168">
        <v>12</v>
      </c>
      <c r="C8192" s="168">
        <v>8</v>
      </c>
      <c r="D8192" s="168">
        <v>4</v>
      </c>
      <c r="E8192" s="168">
        <v>30</v>
      </c>
      <c r="F8192" s="168">
        <v>0</v>
      </c>
      <c r="G8192" s="168">
        <v>0</v>
      </c>
      <c r="H8192" s="168">
        <v>0</v>
      </c>
      <c r="I8192" s="168">
        <v>-11.1</v>
      </c>
      <c r="J8192" s="168">
        <v>1.3</v>
      </c>
      <c r="K8192" s="168">
        <v>29.1</v>
      </c>
      <c r="L8192" s="168">
        <v>88.3</v>
      </c>
      <c r="M8192" s="168">
        <v>7</v>
      </c>
      <c r="N8192" s="168">
        <v>966.4</v>
      </c>
    </row>
    <row r="8193" spans="1:14" x14ac:dyDescent="0.2">
      <c r="A8193" s="168">
        <v>2019</v>
      </c>
      <c r="B8193" s="168">
        <v>12</v>
      </c>
      <c r="C8193" s="168">
        <v>8</v>
      </c>
      <c r="D8193" s="168">
        <v>5</v>
      </c>
      <c r="E8193" s="168">
        <v>30</v>
      </c>
      <c r="F8193" s="168">
        <v>0</v>
      </c>
      <c r="G8193" s="168">
        <v>0</v>
      </c>
      <c r="H8193" s="168">
        <v>0</v>
      </c>
      <c r="I8193" s="168">
        <v>-11.2</v>
      </c>
      <c r="J8193" s="168">
        <v>1.8</v>
      </c>
      <c r="K8193" s="168">
        <v>17.8</v>
      </c>
      <c r="L8193" s="168">
        <v>84.4</v>
      </c>
      <c r="M8193" s="168">
        <v>7.4</v>
      </c>
      <c r="N8193" s="168">
        <v>966.3</v>
      </c>
    </row>
    <row r="8194" spans="1:14" x14ac:dyDescent="0.2">
      <c r="A8194" s="168">
        <v>2019</v>
      </c>
      <c r="B8194" s="168">
        <v>12</v>
      </c>
      <c r="C8194" s="168">
        <v>8</v>
      </c>
      <c r="D8194" s="168">
        <v>6</v>
      </c>
      <c r="E8194" s="168">
        <v>30</v>
      </c>
      <c r="F8194" s="168">
        <v>0</v>
      </c>
      <c r="G8194" s="168">
        <v>0</v>
      </c>
      <c r="H8194" s="168">
        <v>0</v>
      </c>
      <c r="I8194" s="168">
        <v>-11.3</v>
      </c>
      <c r="J8194" s="168">
        <v>1.6</v>
      </c>
      <c r="K8194" s="168">
        <v>18.8</v>
      </c>
      <c r="L8194" s="168">
        <v>81.3</v>
      </c>
      <c r="M8194" s="168">
        <v>7.4</v>
      </c>
      <c r="N8194" s="168">
        <v>966.3</v>
      </c>
    </row>
    <row r="8195" spans="1:14" x14ac:dyDescent="0.2">
      <c r="A8195" s="168">
        <v>2019</v>
      </c>
      <c r="B8195" s="168">
        <v>12</v>
      </c>
      <c r="C8195" s="168">
        <v>8</v>
      </c>
      <c r="D8195" s="168">
        <v>7</v>
      </c>
      <c r="E8195" s="168">
        <v>30</v>
      </c>
      <c r="F8195" s="168">
        <v>0</v>
      </c>
      <c r="G8195" s="168">
        <v>0</v>
      </c>
      <c r="H8195" s="168">
        <v>0</v>
      </c>
      <c r="I8195" s="168">
        <v>-11.4</v>
      </c>
      <c r="J8195" s="168">
        <v>2.1</v>
      </c>
      <c r="K8195" s="168">
        <v>14.3</v>
      </c>
      <c r="L8195" s="168">
        <v>79</v>
      </c>
      <c r="M8195" s="168">
        <v>7.4</v>
      </c>
      <c r="N8195" s="168">
        <v>966.6</v>
      </c>
    </row>
    <row r="8196" spans="1:14" x14ac:dyDescent="0.2">
      <c r="A8196" s="168">
        <v>2019</v>
      </c>
      <c r="B8196" s="168">
        <v>12</v>
      </c>
      <c r="C8196" s="168">
        <v>8</v>
      </c>
      <c r="D8196" s="168">
        <v>8</v>
      </c>
      <c r="E8196" s="168">
        <v>30</v>
      </c>
      <c r="F8196" s="168">
        <v>19</v>
      </c>
      <c r="G8196" s="168">
        <v>149</v>
      </c>
      <c r="H8196" s="168">
        <v>34</v>
      </c>
      <c r="I8196" s="168">
        <v>-11.6</v>
      </c>
      <c r="J8196" s="168">
        <v>1.6</v>
      </c>
      <c r="K8196" s="168">
        <v>15</v>
      </c>
      <c r="L8196" s="168">
        <v>78</v>
      </c>
      <c r="M8196" s="168">
        <v>7.5</v>
      </c>
      <c r="N8196" s="168">
        <v>967</v>
      </c>
    </row>
    <row r="8197" spans="1:14" x14ac:dyDescent="0.2">
      <c r="A8197" s="168">
        <v>2019</v>
      </c>
      <c r="B8197" s="168">
        <v>12</v>
      </c>
      <c r="C8197" s="168">
        <v>8</v>
      </c>
      <c r="D8197" s="168">
        <v>9</v>
      </c>
      <c r="E8197" s="168">
        <v>30</v>
      </c>
      <c r="F8197" s="168">
        <v>54</v>
      </c>
      <c r="G8197" s="168">
        <v>569</v>
      </c>
      <c r="H8197" s="168">
        <v>182</v>
      </c>
      <c r="I8197" s="168">
        <v>-11.7</v>
      </c>
      <c r="J8197" s="168">
        <v>1.1000000000000001</v>
      </c>
      <c r="K8197" s="168">
        <v>28.5</v>
      </c>
      <c r="L8197" s="168">
        <v>72.099999999999994</v>
      </c>
      <c r="M8197" s="168">
        <v>10.4</v>
      </c>
      <c r="N8197" s="168">
        <v>967.2</v>
      </c>
    </row>
    <row r="8198" spans="1:14" x14ac:dyDescent="0.2">
      <c r="A8198" s="168">
        <v>2019</v>
      </c>
      <c r="B8198" s="168">
        <v>12</v>
      </c>
      <c r="C8198" s="168">
        <v>8</v>
      </c>
      <c r="D8198" s="168">
        <v>10</v>
      </c>
      <c r="E8198" s="168">
        <v>30</v>
      </c>
      <c r="F8198" s="168">
        <v>69</v>
      </c>
      <c r="G8198" s="168">
        <v>756</v>
      </c>
      <c r="H8198" s="168">
        <v>339</v>
      </c>
      <c r="I8198" s="168">
        <v>-11.7</v>
      </c>
      <c r="J8198" s="168">
        <v>0.5</v>
      </c>
      <c r="K8198" s="168">
        <v>188.3</v>
      </c>
      <c r="L8198" s="168">
        <v>57.2</v>
      </c>
      <c r="M8198" s="168">
        <v>13.9</v>
      </c>
      <c r="N8198" s="168">
        <v>967.7</v>
      </c>
    </row>
    <row r="8199" spans="1:14" x14ac:dyDescent="0.2">
      <c r="A8199" s="168">
        <v>2019</v>
      </c>
      <c r="B8199" s="168">
        <v>12</v>
      </c>
      <c r="C8199" s="168">
        <v>8</v>
      </c>
      <c r="D8199" s="168">
        <v>11</v>
      </c>
      <c r="E8199" s="168">
        <v>30</v>
      </c>
      <c r="F8199" s="168">
        <v>76</v>
      </c>
      <c r="G8199" s="168">
        <v>836</v>
      </c>
      <c r="H8199" s="168">
        <v>454</v>
      </c>
      <c r="I8199" s="168">
        <v>-11.1</v>
      </c>
      <c r="J8199" s="168">
        <v>0.7</v>
      </c>
      <c r="K8199" s="168">
        <v>189.2</v>
      </c>
      <c r="L8199" s="168">
        <v>53</v>
      </c>
      <c r="M8199" s="168">
        <v>15.7</v>
      </c>
      <c r="N8199" s="168">
        <v>967.7</v>
      </c>
    </row>
    <row r="8200" spans="1:14" x14ac:dyDescent="0.2">
      <c r="A8200" s="168">
        <v>2019</v>
      </c>
      <c r="B8200" s="168">
        <v>12</v>
      </c>
      <c r="C8200" s="168">
        <v>8</v>
      </c>
      <c r="D8200" s="168">
        <v>12</v>
      </c>
      <c r="E8200" s="168">
        <v>30</v>
      </c>
      <c r="F8200" s="168">
        <v>77</v>
      </c>
      <c r="G8200" s="168">
        <v>871</v>
      </c>
      <c r="H8200" s="168">
        <v>515</v>
      </c>
      <c r="I8200" s="168">
        <v>-10.9</v>
      </c>
      <c r="J8200" s="168">
        <v>1.7</v>
      </c>
      <c r="K8200" s="168">
        <v>243</v>
      </c>
      <c r="L8200" s="168">
        <v>52.7</v>
      </c>
      <c r="M8200" s="168">
        <v>16</v>
      </c>
      <c r="N8200" s="168">
        <v>967.2</v>
      </c>
    </row>
    <row r="8201" spans="1:14" x14ac:dyDescent="0.2">
      <c r="A8201" s="168">
        <v>2019</v>
      </c>
      <c r="B8201" s="168">
        <v>12</v>
      </c>
      <c r="C8201" s="168">
        <v>8</v>
      </c>
      <c r="D8201" s="168">
        <v>13</v>
      </c>
      <c r="E8201" s="168">
        <v>30</v>
      </c>
      <c r="F8201" s="168">
        <v>76</v>
      </c>
      <c r="G8201" s="168">
        <v>872</v>
      </c>
      <c r="H8201" s="168">
        <v>516</v>
      </c>
      <c r="I8201" s="168">
        <v>-10.6</v>
      </c>
      <c r="J8201" s="168">
        <v>2.6</v>
      </c>
      <c r="K8201" s="168">
        <v>236.2</v>
      </c>
      <c r="L8201" s="168">
        <v>53</v>
      </c>
      <c r="M8201" s="168">
        <v>16.7</v>
      </c>
      <c r="N8201" s="168">
        <v>966.2</v>
      </c>
    </row>
    <row r="8202" spans="1:14" x14ac:dyDescent="0.2">
      <c r="A8202" s="168">
        <v>2019</v>
      </c>
      <c r="B8202" s="168">
        <v>12</v>
      </c>
      <c r="C8202" s="168">
        <v>8</v>
      </c>
      <c r="D8202" s="168">
        <v>14</v>
      </c>
      <c r="E8202" s="168">
        <v>30</v>
      </c>
      <c r="F8202" s="168">
        <v>73</v>
      </c>
      <c r="G8202" s="168">
        <v>842</v>
      </c>
      <c r="H8202" s="168">
        <v>456</v>
      </c>
      <c r="I8202" s="168">
        <v>-10.5</v>
      </c>
      <c r="J8202" s="168">
        <v>2.6</v>
      </c>
      <c r="K8202" s="168">
        <v>243.4</v>
      </c>
      <c r="L8202" s="168">
        <v>56.5</v>
      </c>
      <c r="M8202" s="168">
        <v>17.3</v>
      </c>
      <c r="N8202" s="168">
        <v>965.6</v>
      </c>
    </row>
    <row r="8203" spans="1:14" x14ac:dyDescent="0.2">
      <c r="A8203" s="168">
        <v>2019</v>
      </c>
      <c r="B8203" s="168">
        <v>12</v>
      </c>
      <c r="C8203" s="168">
        <v>8</v>
      </c>
      <c r="D8203" s="168">
        <v>15</v>
      </c>
      <c r="E8203" s="168">
        <v>30</v>
      </c>
      <c r="F8203" s="168">
        <v>63</v>
      </c>
      <c r="G8203" s="168">
        <v>774</v>
      </c>
      <c r="H8203" s="168">
        <v>342</v>
      </c>
      <c r="I8203" s="168">
        <v>-10.7</v>
      </c>
      <c r="J8203" s="168">
        <v>2.6</v>
      </c>
      <c r="K8203" s="168">
        <v>254.7</v>
      </c>
      <c r="L8203" s="168">
        <v>55.4</v>
      </c>
      <c r="M8203" s="168">
        <v>17.600000000000001</v>
      </c>
      <c r="N8203" s="168">
        <v>965.2</v>
      </c>
    </row>
    <row r="8204" spans="1:14" x14ac:dyDescent="0.2">
      <c r="A8204" s="168">
        <v>2019</v>
      </c>
      <c r="B8204" s="168">
        <v>12</v>
      </c>
      <c r="C8204" s="168">
        <v>8</v>
      </c>
      <c r="D8204" s="168">
        <v>16</v>
      </c>
      <c r="E8204" s="168">
        <v>30</v>
      </c>
      <c r="F8204" s="168">
        <v>47</v>
      </c>
      <c r="G8204" s="168">
        <v>627</v>
      </c>
      <c r="H8204" s="168">
        <v>190</v>
      </c>
      <c r="I8204" s="168">
        <v>-10.9</v>
      </c>
      <c r="J8204" s="168">
        <v>3.1</v>
      </c>
      <c r="K8204" s="168">
        <v>269.2</v>
      </c>
      <c r="L8204" s="168">
        <v>53.9</v>
      </c>
      <c r="M8204" s="168">
        <v>17.100000000000001</v>
      </c>
      <c r="N8204" s="168">
        <v>965.3</v>
      </c>
    </row>
    <row r="8205" spans="1:14" x14ac:dyDescent="0.2">
      <c r="A8205" s="168">
        <v>2019</v>
      </c>
      <c r="B8205" s="168">
        <v>12</v>
      </c>
      <c r="C8205" s="168">
        <v>8</v>
      </c>
      <c r="D8205" s="168">
        <v>17</v>
      </c>
      <c r="E8205" s="168">
        <v>30</v>
      </c>
      <c r="F8205" s="168">
        <v>17</v>
      </c>
      <c r="G8205" s="168">
        <v>218</v>
      </c>
      <c r="H8205" s="168">
        <v>39</v>
      </c>
      <c r="I8205" s="168">
        <v>-11.2</v>
      </c>
      <c r="J8205" s="168">
        <v>2</v>
      </c>
      <c r="K8205" s="168">
        <v>249.3</v>
      </c>
      <c r="L8205" s="168">
        <v>65.900000000000006</v>
      </c>
      <c r="M8205" s="168">
        <v>15.1</v>
      </c>
      <c r="N8205" s="168">
        <v>965.6</v>
      </c>
    </row>
    <row r="8206" spans="1:14" x14ac:dyDescent="0.2">
      <c r="A8206" s="168">
        <v>2019</v>
      </c>
      <c r="B8206" s="168">
        <v>12</v>
      </c>
      <c r="C8206" s="168">
        <v>8</v>
      </c>
      <c r="D8206" s="168">
        <v>18</v>
      </c>
      <c r="E8206" s="168">
        <v>30</v>
      </c>
      <c r="F8206" s="168">
        <v>0</v>
      </c>
      <c r="G8206" s="168">
        <v>0</v>
      </c>
      <c r="H8206" s="168">
        <v>0</v>
      </c>
      <c r="I8206" s="168">
        <v>-11.7</v>
      </c>
      <c r="J8206" s="168">
        <v>2.7</v>
      </c>
      <c r="K8206" s="168">
        <v>236.4</v>
      </c>
      <c r="L8206" s="168">
        <v>86.1</v>
      </c>
      <c r="M8206" s="168">
        <v>11.9</v>
      </c>
      <c r="N8206" s="168">
        <v>966.1</v>
      </c>
    </row>
    <row r="8207" spans="1:14" x14ac:dyDescent="0.2">
      <c r="A8207" s="168">
        <v>2019</v>
      </c>
      <c r="B8207" s="168">
        <v>12</v>
      </c>
      <c r="C8207" s="168">
        <v>8</v>
      </c>
      <c r="D8207" s="168">
        <v>19</v>
      </c>
      <c r="E8207" s="168">
        <v>30</v>
      </c>
      <c r="F8207" s="168">
        <v>0</v>
      </c>
      <c r="G8207" s="168">
        <v>0</v>
      </c>
      <c r="H8207" s="168">
        <v>0</v>
      </c>
      <c r="I8207" s="168">
        <v>-12.2</v>
      </c>
      <c r="J8207" s="168">
        <v>0.6</v>
      </c>
      <c r="K8207" s="168">
        <v>263.89999999999998</v>
      </c>
      <c r="L8207" s="168">
        <v>91.3</v>
      </c>
      <c r="M8207" s="168">
        <v>10.9</v>
      </c>
      <c r="N8207" s="168">
        <v>966.4</v>
      </c>
    </row>
    <row r="8208" spans="1:14" x14ac:dyDescent="0.2">
      <c r="A8208" s="168">
        <v>2019</v>
      </c>
      <c r="B8208" s="168">
        <v>12</v>
      </c>
      <c r="C8208" s="168">
        <v>8</v>
      </c>
      <c r="D8208" s="168">
        <v>20</v>
      </c>
      <c r="E8208" s="168">
        <v>30</v>
      </c>
      <c r="F8208" s="168">
        <v>0</v>
      </c>
      <c r="G8208" s="168">
        <v>0</v>
      </c>
      <c r="H8208" s="168">
        <v>0</v>
      </c>
      <c r="I8208" s="168">
        <v>-12.7</v>
      </c>
      <c r="J8208" s="168">
        <v>0.8</v>
      </c>
      <c r="K8208" s="168">
        <v>122.5</v>
      </c>
      <c r="L8208" s="168">
        <v>92</v>
      </c>
      <c r="M8208" s="168">
        <v>10.4</v>
      </c>
      <c r="N8208" s="168">
        <v>966.7</v>
      </c>
    </row>
    <row r="8209" spans="1:14" x14ac:dyDescent="0.2">
      <c r="A8209" s="168">
        <v>2019</v>
      </c>
      <c r="B8209" s="168">
        <v>12</v>
      </c>
      <c r="C8209" s="168">
        <v>8</v>
      </c>
      <c r="D8209" s="168">
        <v>21</v>
      </c>
      <c r="E8209" s="168">
        <v>30</v>
      </c>
      <c r="F8209" s="168">
        <v>0</v>
      </c>
      <c r="G8209" s="168">
        <v>0</v>
      </c>
      <c r="H8209" s="168">
        <v>0</v>
      </c>
      <c r="I8209" s="168">
        <v>-13</v>
      </c>
      <c r="J8209" s="168">
        <v>1.4</v>
      </c>
      <c r="K8209" s="168">
        <v>75.599999999999994</v>
      </c>
      <c r="L8209" s="168">
        <v>85.4</v>
      </c>
      <c r="M8209" s="168">
        <v>10.3</v>
      </c>
      <c r="N8209" s="168">
        <v>966.7</v>
      </c>
    </row>
    <row r="8210" spans="1:14" x14ac:dyDescent="0.2">
      <c r="A8210" s="168">
        <v>2019</v>
      </c>
      <c r="B8210" s="168">
        <v>12</v>
      </c>
      <c r="C8210" s="168">
        <v>8</v>
      </c>
      <c r="D8210" s="168">
        <v>22</v>
      </c>
      <c r="E8210" s="168">
        <v>30</v>
      </c>
      <c r="F8210" s="168">
        <v>0</v>
      </c>
      <c r="G8210" s="168">
        <v>0</v>
      </c>
      <c r="H8210" s="168">
        <v>0</v>
      </c>
      <c r="I8210" s="168">
        <v>-13.1</v>
      </c>
      <c r="J8210" s="168">
        <v>1.8</v>
      </c>
      <c r="K8210" s="168">
        <v>47.6</v>
      </c>
      <c r="L8210" s="168">
        <v>83.6</v>
      </c>
      <c r="M8210" s="168">
        <v>10.1</v>
      </c>
      <c r="N8210" s="168">
        <v>966.8</v>
      </c>
    </row>
    <row r="8211" spans="1:14" x14ac:dyDescent="0.2">
      <c r="A8211" s="168">
        <v>2019</v>
      </c>
      <c r="B8211" s="168">
        <v>12</v>
      </c>
      <c r="C8211" s="168">
        <v>8</v>
      </c>
      <c r="D8211" s="168">
        <v>23</v>
      </c>
      <c r="E8211" s="168">
        <v>30</v>
      </c>
      <c r="F8211" s="168">
        <v>0</v>
      </c>
      <c r="G8211" s="168">
        <v>0</v>
      </c>
      <c r="H8211" s="168">
        <v>0</v>
      </c>
      <c r="I8211" s="168">
        <v>-13</v>
      </c>
      <c r="J8211" s="168">
        <v>2.5</v>
      </c>
      <c r="K8211" s="168">
        <v>26.1</v>
      </c>
      <c r="L8211" s="168">
        <v>73.099999999999994</v>
      </c>
      <c r="M8211" s="168">
        <v>11.1</v>
      </c>
      <c r="N8211" s="168">
        <v>966.7</v>
      </c>
    </row>
    <row r="8212" spans="1:14" x14ac:dyDescent="0.2">
      <c r="A8212" s="168">
        <v>2019</v>
      </c>
      <c r="B8212" s="168">
        <v>12</v>
      </c>
      <c r="C8212" s="168">
        <v>9</v>
      </c>
      <c r="D8212" s="168">
        <v>0</v>
      </c>
      <c r="E8212" s="168">
        <v>30</v>
      </c>
      <c r="F8212" s="168">
        <v>0</v>
      </c>
      <c r="G8212" s="168">
        <v>0</v>
      </c>
      <c r="H8212" s="168">
        <v>0</v>
      </c>
      <c r="I8212" s="168">
        <v>-12.8</v>
      </c>
      <c r="J8212" s="168">
        <v>1.5</v>
      </c>
      <c r="K8212" s="168">
        <v>50.5</v>
      </c>
      <c r="L8212" s="168">
        <v>71</v>
      </c>
      <c r="M8212" s="168">
        <v>11.6</v>
      </c>
      <c r="N8212" s="168">
        <v>967</v>
      </c>
    </row>
    <row r="8213" spans="1:14" x14ac:dyDescent="0.2">
      <c r="A8213" s="168">
        <v>2019</v>
      </c>
      <c r="B8213" s="168">
        <v>12</v>
      </c>
      <c r="C8213" s="168">
        <v>9</v>
      </c>
      <c r="D8213" s="168">
        <v>1</v>
      </c>
      <c r="E8213" s="168">
        <v>30</v>
      </c>
      <c r="F8213" s="168">
        <v>0</v>
      </c>
      <c r="G8213" s="168">
        <v>0</v>
      </c>
      <c r="H8213" s="168">
        <v>0</v>
      </c>
      <c r="I8213" s="168">
        <v>-12.6</v>
      </c>
      <c r="J8213" s="168">
        <v>1.7</v>
      </c>
      <c r="K8213" s="168">
        <v>28.3</v>
      </c>
      <c r="L8213" s="168">
        <v>69.599999999999994</v>
      </c>
      <c r="M8213" s="168">
        <v>12.1</v>
      </c>
      <c r="N8213" s="168">
        <v>966.9</v>
      </c>
    </row>
    <row r="8214" spans="1:14" x14ac:dyDescent="0.2">
      <c r="A8214" s="168">
        <v>2019</v>
      </c>
      <c r="B8214" s="168">
        <v>12</v>
      </c>
      <c r="C8214" s="168">
        <v>9</v>
      </c>
      <c r="D8214" s="168">
        <v>2</v>
      </c>
      <c r="E8214" s="168">
        <v>30</v>
      </c>
      <c r="F8214" s="168">
        <v>0</v>
      </c>
      <c r="G8214" s="168">
        <v>0</v>
      </c>
      <c r="H8214" s="168">
        <v>0</v>
      </c>
      <c r="I8214" s="168">
        <v>-12.3</v>
      </c>
      <c r="J8214" s="168">
        <v>0.8</v>
      </c>
      <c r="K8214" s="168">
        <v>111.9</v>
      </c>
      <c r="L8214" s="168">
        <v>70.400000000000006</v>
      </c>
      <c r="M8214" s="168">
        <v>12.3</v>
      </c>
      <c r="N8214" s="168">
        <v>966.7</v>
      </c>
    </row>
    <row r="8215" spans="1:14" x14ac:dyDescent="0.2">
      <c r="A8215" s="168">
        <v>2019</v>
      </c>
      <c r="B8215" s="168">
        <v>12</v>
      </c>
      <c r="C8215" s="168">
        <v>9</v>
      </c>
      <c r="D8215" s="168">
        <v>3</v>
      </c>
      <c r="E8215" s="168">
        <v>30</v>
      </c>
      <c r="F8215" s="168">
        <v>0</v>
      </c>
      <c r="G8215" s="168">
        <v>0</v>
      </c>
      <c r="H8215" s="168">
        <v>0</v>
      </c>
      <c r="I8215" s="168">
        <v>-12.2</v>
      </c>
      <c r="J8215" s="168">
        <v>1.1000000000000001</v>
      </c>
      <c r="K8215" s="168">
        <v>195.8</v>
      </c>
      <c r="L8215" s="168">
        <v>72.8</v>
      </c>
      <c r="M8215" s="168">
        <v>11.5</v>
      </c>
      <c r="N8215" s="168">
        <v>966.7</v>
      </c>
    </row>
    <row r="8216" spans="1:14" x14ac:dyDescent="0.2">
      <c r="A8216" s="168">
        <v>2019</v>
      </c>
      <c r="B8216" s="168">
        <v>12</v>
      </c>
      <c r="C8216" s="168">
        <v>9</v>
      </c>
      <c r="D8216" s="168">
        <v>4</v>
      </c>
      <c r="E8216" s="168">
        <v>30</v>
      </c>
      <c r="F8216" s="168">
        <v>0</v>
      </c>
      <c r="G8216" s="168">
        <v>0</v>
      </c>
      <c r="H8216" s="168">
        <v>0</v>
      </c>
      <c r="I8216" s="168">
        <v>-12.2</v>
      </c>
      <c r="J8216" s="168">
        <v>0.9</v>
      </c>
      <c r="K8216" s="168">
        <v>164.5</v>
      </c>
      <c r="L8216" s="168">
        <v>75.400000000000006</v>
      </c>
      <c r="M8216" s="168">
        <v>11.2</v>
      </c>
      <c r="N8216" s="168">
        <v>966.8</v>
      </c>
    </row>
    <row r="8217" spans="1:14" x14ac:dyDescent="0.2">
      <c r="A8217" s="168">
        <v>2019</v>
      </c>
      <c r="B8217" s="168">
        <v>12</v>
      </c>
      <c r="C8217" s="168">
        <v>9</v>
      </c>
      <c r="D8217" s="168">
        <v>5</v>
      </c>
      <c r="E8217" s="168">
        <v>30</v>
      </c>
      <c r="F8217" s="168">
        <v>0</v>
      </c>
      <c r="G8217" s="168">
        <v>0</v>
      </c>
      <c r="H8217" s="168">
        <v>0</v>
      </c>
      <c r="I8217" s="168">
        <v>-12.3</v>
      </c>
      <c r="J8217" s="168">
        <v>1.2</v>
      </c>
      <c r="K8217" s="168">
        <v>141.69999999999999</v>
      </c>
      <c r="L8217" s="168">
        <v>79.099999999999994</v>
      </c>
      <c r="M8217" s="168">
        <v>10.6</v>
      </c>
      <c r="N8217" s="168">
        <v>966.6</v>
      </c>
    </row>
    <row r="8218" spans="1:14" x14ac:dyDescent="0.2">
      <c r="A8218" s="168">
        <v>2019</v>
      </c>
      <c r="B8218" s="168">
        <v>12</v>
      </c>
      <c r="C8218" s="168">
        <v>9</v>
      </c>
      <c r="D8218" s="168">
        <v>6</v>
      </c>
      <c r="E8218" s="168">
        <v>30</v>
      </c>
      <c r="F8218" s="168">
        <v>0</v>
      </c>
      <c r="G8218" s="168">
        <v>0</v>
      </c>
      <c r="H8218" s="168">
        <v>0</v>
      </c>
      <c r="I8218" s="168">
        <v>-12.4</v>
      </c>
      <c r="J8218" s="168">
        <v>2.4</v>
      </c>
      <c r="K8218" s="168">
        <v>37.4</v>
      </c>
      <c r="L8218" s="168">
        <v>78.599999999999994</v>
      </c>
      <c r="M8218" s="168">
        <v>10.6</v>
      </c>
      <c r="N8218" s="168">
        <v>966.7</v>
      </c>
    </row>
    <row r="8219" spans="1:14" x14ac:dyDescent="0.2">
      <c r="A8219" s="168">
        <v>2019</v>
      </c>
      <c r="B8219" s="168">
        <v>12</v>
      </c>
      <c r="C8219" s="168">
        <v>9</v>
      </c>
      <c r="D8219" s="168">
        <v>7</v>
      </c>
      <c r="E8219" s="168">
        <v>30</v>
      </c>
      <c r="F8219" s="168">
        <v>0</v>
      </c>
      <c r="G8219" s="168">
        <v>0</v>
      </c>
      <c r="H8219" s="168">
        <v>0</v>
      </c>
      <c r="I8219" s="168">
        <v>-12.5</v>
      </c>
      <c r="J8219" s="168">
        <v>3.7</v>
      </c>
      <c r="K8219" s="168">
        <v>24.2</v>
      </c>
      <c r="L8219" s="168">
        <v>77.400000000000006</v>
      </c>
      <c r="M8219" s="168">
        <v>11</v>
      </c>
      <c r="N8219" s="168">
        <v>967.4</v>
      </c>
    </row>
    <row r="8220" spans="1:14" x14ac:dyDescent="0.2">
      <c r="A8220" s="168">
        <v>2019</v>
      </c>
      <c r="B8220" s="168">
        <v>12</v>
      </c>
      <c r="C8220" s="168">
        <v>9</v>
      </c>
      <c r="D8220" s="168">
        <v>8</v>
      </c>
      <c r="E8220" s="168">
        <v>30</v>
      </c>
      <c r="F8220" s="168">
        <v>28</v>
      </c>
      <c r="G8220" s="168">
        <v>232</v>
      </c>
      <c r="H8220" s="168">
        <v>50</v>
      </c>
      <c r="I8220" s="168">
        <v>-12.5</v>
      </c>
      <c r="J8220" s="168">
        <v>2.4</v>
      </c>
      <c r="K8220" s="168">
        <v>27.9</v>
      </c>
      <c r="L8220" s="168">
        <v>75.8</v>
      </c>
      <c r="M8220" s="168">
        <v>11.6</v>
      </c>
      <c r="N8220" s="168">
        <v>968.2</v>
      </c>
    </row>
    <row r="8221" spans="1:14" x14ac:dyDescent="0.2">
      <c r="A8221" s="168">
        <v>2019</v>
      </c>
      <c r="B8221" s="168">
        <v>12</v>
      </c>
      <c r="C8221" s="168">
        <v>9</v>
      </c>
      <c r="D8221" s="168">
        <v>9</v>
      </c>
      <c r="E8221" s="168">
        <v>30</v>
      </c>
      <c r="F8221" s="168">
        <v>102</v>
      </c>
      <c r="G8221" s="168">
        <v>375</v>
      </c>
      <c r="H8221" s="168">
        <v>187</v>
      </c>
      <c r="I8221" s="168">
        <v>-12.4</v>
      </c>
      <c r="J8221" s="168">
        <v>1.8</v>
      </c>
      <c r="K8221" s="168">
        <v>111.4</v>
      </c>
      <c r="L8221" s="168">
        <v>71.099999999999994</v>
      </c>
      <c r="M8221" s="168">
        <v>13.7</v>
      </c>
      <c r="N8221" s="168">
        <v>968.9</v>
      </c>
    </row>
    <row r="8222" spans="1:14" x14ac:dyDescent="0.2">
      <c r="A8222" s="168">
        <v>2019</v>
      </c>
      <c r="B8222" s="168">
        <v>12</v>
      </c>
      <c r="C8222" s="168">
        <v>9</v>
      </c>
      <c r="D8222" s="168">
        <v>10</v>
      </c>
      <c r="E8222" s="168">
        <v>30</v>
      </c>
      <c r="F8222" s="168">
        <v>150</v>
      </c>
      <c r="G8222" s="168">
        <v>331</v>
      </c>
      <c r="H8222" s="168">
        <v>269</v>
      </c>
      <c r="I8222" s="168">
        <v>-12.1</v>
      </c>
      <c r="J8222" s="168">
        <v>0.8</v>
      </c>
      <c r="K8222" s="168">
        <v>98.1</v>
      </c>
      <c r="L8222" s="168">
        <v>61.7</v>
      </c>
      <c r="M8222" s="168">
        <v>16.8</v>
      </c>
      <c r="N8222" s="168">
        <v>969.4</v>
      </c>
    </row>
    <row r="8223" spans="1:14" x14ac:dyDescent="0.2">
      <c r="A8223" s="168">
        <v>2019</v>
      </c>
      <c r="B8223" s="168">
        <v>12</v>
      </c>
      <c r="C8223" s="168">
        <v>9</v>
      </c>
      <c r="D8223" s="168">
        <v>11</v>
      </c>
      <c r="E8223" s="168">
        <v>30</v>
      </c>
      <c r="F8223" s="168">
        <v>170</v>
      </c>
      <c r="G8223" s="168">
        <v>483</v>
      </c>
      <c r="H8223" s="168">
        <v>393</v>
      </c>
      <c r="I8223" s="168">
        <v>-11.5</v>
      </c>
      <c r="J8223" s="168">
        <v>0.5</v>
      </c>
      <c r="K8223" s="168">
        <v>197.4</v>
      </c>
      <c r="L8223" s="168">
        <v>55.5</v>
      </c>
      <c r="M8223" s="168">
        <v>18.7</v>
      </c>
      <c r="N8223" s="168">
        <v>969.7</v>
      </c>
    </row>
    <row r="8224" spans="1:14" x14ac:dyDescent="0.2">
      <c r="A8224" s="168">
        <v>2019</v>
      </c>
      <c r="B8224" s="168">
        <v>12</v>
      </c>
      <c r="C8224" s="168">
        <v>9</v>
      </c>
      <c r="D8224" s="168">
        <v>12</v>
      </c>
      <c r="E8224" s="168">
        <v>30</v>
      </c>
      <c r="F8224" s="168">
        <v>192</v>
      </c>
      <c r="G8224" s="168">
        <v>352</v>
      </c>
      <c r="H8224" s="168">
        <v>372</v>
      </c>
      <c r="I8224" s="168">
        <v>-11</v>
      </c>
      <c r="J8224" s="168">
        <v>0.7</v>
      </c>
      <c r="K8224" s="168">
        <v>113.6</v>
      </c>
      <c r="L8224" s="168">
        <v>48.4</v>
      </c>
      <c r="M8224" s="168">
        <v>19.600000000000001</v>
      </c>
      <c r="N8224" s="168">
        <v>969.4</v>
      </c>
    </row>
    <row r="8225" spans="1:14" x14ac:dyDescent="0.2">
      <c r="A8225" s="168">
        <v>2019</v>
      </c>
      <c r="B8225" s="168">
        <v>12</v>
      </c>
      <c r="C8225" s="168">
        <v>9</v>
      </c>
      <c r="D8225" s="168">
        <v>13</v>
      </c>
      <c r="E8225" s="168">
        <v>30</v>
      </c>
      <c r="F8225" s="168">
        <v>96</v>
      </c>
      <c r="G8225" s="168">
        <v>849</v>
      </c>
      <c r="H8225" s="168">
        <v>523</v>
      </c>
      <c r="I8225" s="168">
        <v>-10.6</v>
      </c>
      <c r="J8225" s="168">
        <v>1</v>
      </c>
      <c r="K8225" s="168">
        <v>228.6</v>
      </c>
      <c r="L8225" s="168">
        <v>42.3</v>
      </c>
      <c r="M8225" s="168">
        <v>20.8</v>
      </c>
      <c r="N8225" s="168">
        <v>968.6</v>
      </c>
    </row>
    <row r="8226" spans="1:14" x14ac:dyDescent="0.2">
      <c r="A8226" s="168">
        <v>2019</v>
      </c>
      <c r="B8226" s="168">
        <v>12</v>
      </c>
      <c r="C8226" s="168">
        <v>9</v>
      </c>
      <c r="D8226" s="168">
        <v>14</v>
      </c>
      <c r="E8226" s="168">
        <v>30</v>
      </c>
      <c r="F8226" s="168">
        <v>99</v>
      </c>
      <c r="G8226" s="168">
        <v>870</v>
      </c>
      <c r="H8226" s="168">
        <v>494</v>
      </c>
      <c r="I8226" s="168">
        <v>-10.3</v>
      </c>
      <c r="J8226" s="168">
        <v>2.2000000000000002</v>
      </c>
      <c r="K8226" s="168">
        <v>230.4</v>
      </c>
      <c r="L8226" s="168">
        <v>40.5</v>
      </c>
      <c r="M8226" s="168">
        <v>21.5</v>
      </c>
      <c r="N8226" s="168">
        <v>967.9</v>
      </c>
    </row>
    <row r="8227" spans="1:14" x14ac:dyDescent="0.2">
      <c r="A8227" s="168">
        <v>2019</v>
      </c>
      <c r="B8227" s="168">
        <v>12</v>
      </c>
      <c r="C8227" s="168">
        <v>9</v>
      </c>
      <c r="D8227" s="168">
        <v>15</v>
      </c>
      <c r="E8227" s="168">
        <v>30</v>
      </c>
      <c r="F8227" s="168">
        <v>99</v>
      </c>
      <c r="G8227" s="168">
        <v>728</v>
      </c>
      <c r="H8227" s="168">
        <v>362</v>
      </c>
      <c r="I8227" s="168">
        <v>-10.1</v>
      </c>
      <c r="J8227" s="168">
        <v>1.9</v>
      </c>
      <c r="K8227" s="168">
        <v>250.3</v>
      </c>
      <c r="L8227" s="168">
        <v>36.5</v>
      </c>
      <c r="M8227" s="168">
        <v>21.7</v>
      </c>
      <c r="N8227" s="168">
        <v>967.7</v>
      </c>
    </row>
    <row r="8228" spans="1:14" x14ac:dyDescent="0.2">
      <c r="A8228" s="168">
        <v>2019</v>
      </c>
      <c r="B8228" s="168">
        <v>12</v>
      </c>
      <c r="C8228" s="168">
        <v>9</v>
      </c>
      <c r="D8228" s="168">
        <v>16</v>
      </c>
      <c r="E8228" s="168">
        <v>30</v>
      </c>
      <c r="F8228" s="168">
        <v>106</v>
      </c>
      <c r="G8228" s="168">
        <v>350</v>
      </c>
      <c r="H8228" s="168">
        <v>195</v>
      </c>
      <c r="I8228" s="168">
        <v>-10.199999999999999</v>
      </c>
      <c r="J8228" s="168">
        <v>2.1</v>
      </c>
      <c r="K8228" s="168">
        <v>253.1</v>
      </c>
      <c r="L8228" s="168">
        <v>41.7</v>
      </c>
      <c r="M8228" s="168">
        <v>20.7</v>
      </c>
      <c r="N8228" s="168">
        <v>967.8</v>
      </c>
    </row>
    <row r="8229" spans="1:14" x14ac:dyDescent="0.2">
      <c r="A8229" s="168">
        <v>2019</v>
      </c>
      <c r="B8229" s="168">
        <v>12</v>
      </c>
      <c r="C8229" s="168">
        <v>9</v>
      </c>
      <c r="D8229" s="168">
        <v>17</v>
      </c>
      <c r="E8229" s="168">
        <v>30</v>
      </c>
      <c r="F8229" s="168">
        <v>26</v>
      </c>
      <c r="G8229" s="168">
        <v>8</v>
      </c>
      <c r="H8229" s="168">
        <v>27</v>
      </c>
      <c r="I8229" s="168">
        <v>-10.199999999999999</v>
      </c>
      <c r="J8229" s="168">
        <v>1.5</v>
      </c>
      <c r="K8229" s="168">
        <v>213.7</v>
      </c>
      <c r="L8229" s="168">
        <v>65.7</v>
      </c>
      <c r="M8229" s="168">
        <v>16.899999999999999</v>
      </c>
      <c r="N8229" s="168">
        <v>968.3</v>
      </c>
    </row>
    <row r="8230" spans="1:14" x14ac:dyDescent="0.2">
      <c r="A8230" s="168">
        <v>2019</v>
      </c>
      <c r="B8230" s="168">
        <v>12</v>
      </c>
      <c r="C8230" s="168">
        <v>9</v>
      </c>
      <c r="D8230" s="168">
        <v>18</v>
      </c>
      <c r="E8230" s="168">
        <v>30</v>
      </c>
      <c r="F8230" s="168">
        <v>0</v>
      </c>
      <c r="G8230" s="168">
        <v>0</v>
      </c>
      <c r="H8230" s="168">
        <v>0</v>
      </c>
      <c r="I8230" s="168">
        <v>-10.3</v>
      </c>
      <c r="J8230" s="168">
        <v>0.8</v>
      </c>
      <c r="K8230" s="168">
        <v>138.9</v>
      </c>
      <c r="L8230" s="168">
        <v>78.2</v>
      </c>
      <c r="M8230" s="168">
        <v>14</v>
      </c>
      <c r="N8230" s="168">
        <v>968.6</v>
      </c>
    </row>
    <row r="8231" spans="1:14" x14ac:dyDescent="0.2">
      <c r="A8231" s="168">
        <v>2019</v>
      </c>
      <c r="B8231" s="168">
        <v>12</v>
      </c>
      <c r="C8231" s="168">
        <v>9</v>
      </c>
      <c r="D8231" s="168">
        <v>19</v>
      </c>
      <c r="E8231" s="168">
        <v>30</v>
      </c>
      <c r="F8231" s="168">
        <v>0</v>
      </c>
      <c r="G8231" s="168">
        <v>0</v>
      </c>
      <c r="H8231" s="168">
        <v>0</v>
      </c>
      <c r="I8231" s="168">
        <v>-10.5</v>
      </c>
      <c r="J8231" s="168">
        <v>1.4</v>
      </c>
      <c r="K8231" s="168">
        <v>95.6</v>
      </c>
      <c r="L8231" s="168">
        <v>80.400000000000006</v>
      </c>
      <c r="M8231" s="168">
        <v>12.7</v>
      </c>
      <c r="N8231" s="168">
        <v>968.9</v>
      </c>
    </row>
    <row r="8232" spans="1:14" x14ac:dyDescent="0.2">
      <c r="A8232" s="168">
        <v>2019</v>
      </c>
      <c r="B8232" s="168">
        <v>12</v>
      </c>
      <c r="C8232" s="168">
        <v>9</v>
      </c>
      <c r="D8232" s="168">
        <v>20</v>
      </c>
      <c r="E8232" s="168">
        <v>30</v>
      </c>
      <c r="F8232" s="168">
        <v>0</v>
      </c>
      <c r="G8232" s="168">
        <v>0</v>
      </c>
      <c r="H8232" s="168">
        <v>0</v>
      </c>
      <c r="I8232" s="168">
        <v>-10.6</v>
      </c>
      <c r="J8232" s="168">
        <v>1.6</v>
      </c>
      <c r="K8232" s="168">
        <v>58.3</v>
      </c>
      <c r="L8232" s="168">
        <v>61.4</v>
      </c>
      <c r="M8232" s="168">
        <v>12.3</v>
      </c>
      <c r="N8232" s="168">
        <v>969.2</v>
      </c>
    </row>
    <row r="8233" spans="1:14" x14ac:dyDescent="0.2">
      <c r="A8233" s="168">
        <v>2019</v>
      </c>
      <c r="B8233" s="168">
        <v>12</v>
      </c>
      <c r="C8233" s="168">
        <v>9</v>
      </c>
      <c r="D8233" s="168">
        <v>21</v>
      </c>
      <c r="E8233" s="168">
        <v>30</v>
      </c>
      <c r="F8233" s="168">
        <v>0</v>
      </c>
      <c r="G8233" s="168">
        <v>0</v>
      </c>
      <c r="H8233" s="168">
        <v>0</v>
      </c>
      <c r="I8233" s="168">
        <v>-10.6</v>
      </c>
      <c r="J8233" s="168">
        <v>1.7</v>
      </c>
      <c r="K8233" s="168">
        <v>91.1</v>
      </c>
      <c r="L8233" s="168">
        <v>57.1</v>
      </c>
      <c r="M8233" s="168">
        <v>11.7</v>
      </c>
      <c r="N8233" s="168">
        <v>969.3</v>
      </c>
    </row>
    <row r="8234" spans="1:14" x14ac:dyDescent="0.2">
      <c r="A8234" s="168">
        <v>2019</v>
      </c>
      <c r="B8234" s="168">
        <v>12</v>
      </c>
      <c r="C8234" s="168">
        <v>9</v>
      </c>
      <c r="D8234" s="168">
        <v>22</v>
      </c>
      <c r="E8234" s="168">
        <v>30</v>
      </c>
      <c r="F8234" s="168">
        <v>0</v>
      </c>
      <c r="G8234" s="168">
        <v>0</v>
      </c>
      <c r="H8234" s="168">
        <v>0</v>
      </c>
      <c r="I8234" s="168">
        <v>-10.5</v>
      </c>
      <c r="J8234" s="168">
        <v>2.4</v>
      </c>
      <c r="K8234" s="168">
        <v>17.7</v>
      </c>
      <c r="L8234" s="168">
        <v>52.7</v>
      </c>
      <c r="M8234" s="168">
        <v>12.3</v>
      </c>
      <c r="N8234" s="168">
        <v>969.3</v>
      </c>
    </row>
    <row r="8235" spans="1:14" x14ac:dyDescent="0.2">
      <c r="A8235" s="168">
        <v>2019</v>
      </c>
      <c r="B8235" s="168">
        <v>12</v>
      </c>
      <c r="C8235" s="168">
        <v>9</v>
      </c>
      <c r="D8235" s="168">
        <v>23</v>
      </c>
      <c r="E8235" s="168">
        <v>30</v>
      </c>
      <c r="F8235" s="168">
        <v>0</v>
      </c>
      <c r="G8235" s="168">
        <v>0</v>
      </c>
      <c r="H8235" s="168">
        <v>0</v>
      </c>
      <c r="I8235" s="168">
        <v>-10.4</v>
      </c>
      <c r="J8235" s="168">
        <v>2</v>
      </c>
      <c r="K8235" s="168">
        <v>21</v>
      </c>
      <c r="L8235" s="168">
        <v>51.1</v>
      </c>
      <c r="M8235" s="168">
        <v>12.1</v>
      </c>
      <c r="N8235" s="168">
        <v>969.4</v>
      </c>
    </row>
    <row r="8236" spans="1:14" x14ac:dyDescent="0.2">
      <c r="A8236" s="168">
        <v>2019</v>
      </c>
      <c r="B8236" s="168">
        <v>12</v>
      </c>
      <c r="C8236" s="168">
        <v>10</v>
      </c>
      <c r="D8236" s="168">
        <v>0</v>
      </c>
      <c r="E8236" s="168">
        <v>30</v>
      </c>
      <c r="F8236" s="168">
        <v>0</v>
      </c>
      <c r="G8236" s="168">
        <v>0</v>
      </c>
      <c r="H8236" s="168">
        <v>0</v>
      </c>
      <c r="I8236" s="168">
        <v>-9.9</v>
      </c>
      <c r="J8236" s="168">
        <v>1.5</v>
      </c>
      <c r="K8236" s="168">
        <v>57.7</v>
      </c>
      <c r="L8236" s="168">
        <v>52.6</v>
      </c>
      <c r="M8236" s="168">
        <v>10.9</v>
      </c>
      <c r="N8236" s="168">
        <v>969.4</v>
      </c>
    </row>
    <row r="8237" spans="1:14" x14ac:dyDescent="0.2">
      <c r="A8237" s="168">
        <v>2019</v>
      </c>
      <c r="B8237" s="168">
        <v>12</v>
      </c>
      <c r="C8237" s="168">
        <v>10</v>
      </c>
      <c r="D8237" s="168">
        <v>1</v>
      </c>
      <c r="E8237" s="168">
        <v>30</v>
      </c>
      <c r="F8237" s="168">
        <v>0</v>
      </c>
      <c r="G8237" s="168">
        <v>0</v>
      </c>
      <c r="H8237" s="168">
        <v>0</v>
      </c>
      <c r="I8237" s="168">
        <v>-8.9</v>
      </c>
      <c r="J8237" s="168">
        <v>2</v>
      </c>
      <c r="K8237" s="168">
        <v>53.1</v>
      </c>
      <c r="L8237" s="168">
        <v>51.5</v>
      </c>
      <c r="M8237" s="168">
        <v>10.3</v>
      </c>
      <c r="N8237" s="168">
        <v>969.3</v>
      </c>
    </row>
    <row r="8238" spans="1:14" x14ac:dyDescent="0.2">
      <c r="A8238" s="168">
        <v>2019</v>
      </c>
      <c r="B8238" s="168">
        <v>12</v>
      </c>
      <c r="C8238" s="168">
        <v>10</v>
      </c>
      <c r="D8238" s="168">
        <v>2</v>
      </c>
      <c r="E8238" s="168">
        <v>30</v>
      </c>
      <c r="F8238" s="168">
        <v>0</v>
      </c>
      <c r="G8238" s="168">
        <v>0</v>
      </c>
      <c r="H8238" s="168">
        <v>0</v>
      </c>
      <c r="I8238" s="168">
        <v>-7.5</v>
      </c>
      <c r="J8238" s="168">
        <v>2.7</v>
      </c>
      <c r="K8238" s="168">
        <v>24.5</v>
      </c>
      <c r="L8238" s="168">
        <v>48.2</v>
      </c>
      <c r="M8238" s="168">
        <v>9.8000000000000007</v>
      </c>
      <c r="N8238" s="168">
        <v>969.3</v>
      </c>
    </row>
    <row r="8239" spans="1:14" x14ac:dyDescent="0.2">
      <c r="A8239" s="168">
        <v>2019</v>
      </c>
      <c r="B8239" s="168">
        <v>12</v>
      </c>
      <c r="C8239" s="168">
        <v>10</v>
      </c>
      <c r="D8239" s="168">
        <v>3</v>
      </c>
      <c r="E8239" s="168">
        <v>30</v>
      </c>
      <c r="F8239" s="168">
        <v>0</v>
      </c>
      <c r="G8239" s="168">
        <v>0</v>
      </c>
      <c r="H8239" s="168">
        <v>0</v>
      </c>
      <c r="I8239" s="168">
        <v>-5.7</v>
      </c>
      <c r="J8239" s="168">
        <v>1.8</v>
      </c>
      <c r="K8239" s="168">
        <v>130.1</v>
      </c>
      <c r="L8239" s="168">
        <v>53.5</v>
      </c>
      <c r="M8239" s="168">
        <v>8.1</v>
      </c>
      <c r="N8239" s="168">
        <v>969.2</v>
      </c>
    </row>
    <row r="8240" spans="1:14" x14ac:dyDescent="0.2">
      <c r="A8240" s="168">
        <v>2019</v>
      </c>
      <c r="B8240" s="168">
        <v>12</v>
      </c>
      <c r="C8240" s="168">
        <v>10</v>
      </c>
      <c r="D8240" s="168">
        <v>4</v>
      </c>
      <c r="E8240" s="168">
        <v>30</v>
      </c>
      <c r="F8240" s="168">
        <v>0</v>
      </c>
      <c r="G8240" s="168">
        <v>0</v>
      </c>
      <c r="H8240" s="168">
        <v>0</v>
      </c>
      <c r="I8240" s="168">
        <v>-3.9</v>
      </c>
      <c r="J8240" s="168">
        <v>2</v>
      </c>
      <c r="K8240" s="168">
        <v>68.7</v>
      </c>
      <c r="L8240" s="168">
        <v>54.9</v>
      </c>
      <c r="M8240" s="168">
        <v>7.5</v>
      </c>
      <c r="N8240" s="168">
        <v>968.9</v>
      </c>
    </row>
    <row r="8241" spans="1:14" x14ac:dyDescent="0.2">
      <c r="A8241" s="168">
        <v>2019</v>
      </c>
      <c r="B8241" s="168">
        <v>12</v>
      </c>
      <c r="C8241" s="168">
        <v>10</v>
      </c>
      <c r="D8241" s="168">
        <v>5</v>
      </c>
      <c r="E8241" s="168">
        <v>30</v>
      </c>
      <c r="F8241" s="168">
        <v>0</v>
      </c>
      <c r="G8241" s="168">
        <v>0</v>
      </c>
      <c r="H8241" s="168">
        <v>0</v>
      </c>
      <c r="I8241" s="168">
        <v>-2.6</v>
      </c>
      <c r="J8241" s="168">
        <v>1.4</v>
      </c>
      <c r="K8241" s="168">
        <v>102</v>
      </c>
      <c r="L8241" s="168">
        <v>55.5</v>
      </c>
      <c r="M8241" s="168">
        <v>7</v>
      </c>
      <c r="N8241" s="168">
        <v>968.7</v>
      </c>
    </row>
    <row r="8242" spans="1:14" x14ac:dyDescent="0.2">
      <c r="A8242" s="168">
        <v>2019</v>
      </c>
      <c r="B8242" s="168">
        <v>12</v>
      </c>
      <c r="C8242" s="168">
        <v>10</v>
      </c>
      <c r="D8242" s="168">
        <v>6</v>
      </c>
      <c r="E8242" s="168">
        <v>30</v>
      </c>
      <c r="F8242" s="168">
        <v>0</v>
      </c>
      <c r="G8242" s="168">
        <v>0</v>
      </c>
      <c r="H8242" s="168">
        <v>0</v>
      </c>
      <c r="I8242" s="168">
        <v>-1.7</v>
      </c>
      <c r="J8242" s="168">
        <v>2.7</v>
      </c>
      <c r="K8242" s="168">
        <v>23.9</v>
      </c>
      <c r="L8242" s="168">
        <v>51</v>
      </c>
      <c r="M8242" s="168">
        <v>7.7</v>
      </c>
      <c r="N8242" s="168">
        <v>968.7</v>
      </c>
    </row>
    <row r="8243" spans="1:14" x14ac:dyDescent="0.2">
      <c r="A8243" s="168">
        <v>2019</v>
      </c>
      <c r="B8243" s="168">
        <v>12</v>
      </c>
      <c r="C8243" s="168">
        <v>10</v>
      </c>
      <c r="D8243" s="168">
        <v>7</v>
      </c>
      <c r="E8243" s="168">
        <v>30</v>
      </c>
      <c r="F8243" s="168">
        <v>0</v>
      </c>
      <c r="G8243" s="168">
        <v>0</v>
      </c>
      <c r="H8243" s="168">
        <v>0</v>
      </c>
      <c r="I8243" s="168">
        <v>-0.6</v>
      </c>
      <c r="J8243" s="168">
        <v>2.7</v>
      </c>
      <c r="K8243" s="168">
        <v>31.2</v>
      </c>
      <c r="L8243" s="168">
        <v>52.5</v>
      </c>
      <c r="M8243" s="168">
        <v>7</v>
      </c>
      <c r="N8243" s="168">
        <v>968.8</v>
      </c>
    </row>
    <row r="8244" spans="1:14" x14ac:dyDescent="0.2">
      <c r="A8244" s="168">
        <v>2019</v>
      </c>
      <c r="B8244" s="168">
        <v>12</v>
      </c>
      <c r="C8244" s="168">
        <v>10</v>
      </c>
      <c r="D8244" s="168">
        <v>8</v>
      </c>
      <c r="E8244" s="168">
        <v>30</v>
      </c>
      <c r="F8244" s="168">
        <v>14</v>
      </c>
      <c r="G8244" s="168">
        <v>261</v>
      </c>
      <c r="H8244" s="168">
        <v>38</v>
      </c>
      <c r="I8244" s="168">
        <v>0.3</v>
      </c>
      <c r="J8244" s="168">
        <v>2.5</v>
      </c>
      <c r="K8244" s="168">
        <v>100.2</v>
      </c>
      <c r="L8244" s="168">
        <v>48.6</v>
      </c>
      <c r="M8244" s="168">
        <v>8.1</v>
      </c>
      <c r="N8244" s="168">
        <v>968.7</v>
      </c>
    </row>
    <row r="8245" spans="1:14" x14ac:dyDescent="0.2">
      <c r="A8245" s="168">
        <v>2019</v>
      </c>
      <c r="B8245" s="168">
        <v>12</v>
      </c>
      <c r="C8245" s="168">
        <v>10</v>
      </c>
      <c r="D8245" s="168">
        <v>9</v>
      </c>
      <c r="E8245" s="168">
        <v>30</v>
      </c>
      <c r="F8245" s="168">
        <v>37</v>
      </c>
      <c r="G8245" s="168">
        <v>736</v>
      </c>
      <c r="H8245" s="168">
        <v>196</v>
      </c>
      <c r="I8245" s="168">
        <v>0.8</v>
      </c>
      <c r="J8245" s="168">
        <v>0.5</v>
      </c>
      <c r="K8245" s="168">
        <v>116</v>
      </c>
      <c r="L8245" s="168">
        <v>55.1</v>
      </c>
      <c r="M8245" s="168">
        <v>10.5</v>
      </c>
      <c r="N8245" s="168">
        <v>968.9</v>
      </c>
    </row>
    <row r="8246" spans="1:14" x14ac:dyDescent="0.2">
      <c r="A8246" s="168">
        <v>2019</v>
      </c>
      <c r="B8246" s="168">
        <v>12</v>
      </c>
      <c r="C8246" s="168">
        <v>10</v>
      </c>
      <c r="D8246" s="168">
        <v>10</v>
      </c>
      <c r="E8246" s="168">
        <v>30</v>
      </c>
      <c r="F8246" s="168">
        <v>48</v>
      </c>
      <c r="G8246" s="168">
        <v>893</v>
      </c>
      <c r="H8246" s="168">
        <v>359</v>
      </c>
      <c r="I8246" s="168">
        <v>-0.3</v>
      </c>
      <c r="J8246" s="168">
        <v>0.4</v>
      </c>
      <c r="K8246" s="168">
        <v>208.8</v>
      </c>
      <c r="L8246" s="168">
        <v>34.200000000000003</v>
      </c>
      <c r="M8246" s="168">
        <v>15.3</v>
      </c>
      <c r="N8246" s="168">
        <v>968.9</v>
      </c>
    </row>
    <row r="8247" spans="1:14" x14ac:dyDescent="0.2">
      <c r="A8247" s="168">
        <v>2019</v>
      </c>
      <c r="B8247" s="168">
        <v>12</v>
      </c>
      <c r="C8247" s="168">
        <v>10</v>
      </c>
      <c r="D8247" s="168">
        <v>11</v>
      </c>
      <c r="E8247" s="168">
        <v>30</v>
      </c>
      <c r="F8247" s="168">
        <v>52</v>
      </c>
      <c r="G8247" s="168">
        <v>962</v>
      </c>
      <c r="H8247" s="168">
        <v>480</v>
      </c>
      <c r="I8247" s="168">
        <v>-1.1000000000000001</v>
      </c>
      <c r="J8247" s="168">
        <v>0.9</v>
      </c>
      <c r="K8247" s="168">
        <v>250.1</v>
      </c>
      <c r="L8247" s="168">
        <v>27.6</v>
      </c>
      <c r="M8247" s="168">
        <v>17.600000000000001</v>
      </c>
      <c r="N8247" s="168">
        <v>968.7</v>
      </c>
    </row>
    <row r="8248" spans="1:14" x14ac:dyDescent="0.2">
      <c r="A8248" s="168">
        <v>2019</v>
      </c>
      <c r="B8248" s="168">
        <v>12</v>
      </c>
      <c r="C8248" s="168">
        <v>10</v>
      </c>
      <c r="D8248" s="168">
        <v>12</v>
      </c>
      <c r="E8248" s="168">
        <v>30</v>
      </c>
      <c r="F8248" s="168">
        <v>53</v>
      </c>
      <c r="G8248" s="168">
        <v>987</v>
      </c>
      <c r="H8248" s="168">
        <v>543</v>
      </c>
      <c r="I8248" s="168">
        <v>-1.8</v>
      </c>
      <c r="J8248" s="168">
        <v>1.1000000000000001</v>
      </c>
      <c r="K8248" s="168">
        <v>201.2</v>
      </c>
      <c r="L8248" s="168">
        <v>25.6</v>
      </c>
      <c r="M8248" s="168">
        <v>18.7</v>
      </c>
      <c r="N8248" s="168">
        <v>968.1</v>
      </c>
    </row>
    <row r="8249" spans="1:14" x14ac:dyDescent="0.2">
      <c r="A8249" s="168">
        <v>2019</v>
      </c>
      <c r="B8249" s="168">
        <v>12</v>
      </c>
      <c r="C8249" s="168">
        <v>10</v>
      </c>
      <c r="D8249" s="168">
        <v>13</v>
      </c>
      <c r="E8249" s="168">
        <v>30</v>
      </c>
      <c r="F8249" s="168">
        <v>53</v>
      </c>
      <c r="G8249" s="168">
        <v>980</v>
      </c>
      <c r="H8249" s="168">
        <v>541</v>
      </c>
      <c r="I8249" s="168">
        <v>-2.5</v>
      </c>
      <c r="J8249" s="168">
        <v>1.5</v>
      </c>
      <c r="K8249" s="168">
        <v>241.5</v>
      </c>
      <c r="L8249" s="168">
        <v>25.2</v>
      </c>
      <c r="M8249" s="168">
        <v>19.8</v>
      </c>
      <c r="N8249" s="168">
        <v>967.4</v>
      </c>
    </row>
    <row r="8250" spans="1:14" x14ac:dyDescent="0.2">
      <c r="A8250" s="168">
        <v>2019</v>
      </c>
      <c r="B8250" s="168">
        <v>12</v>
      </c>
      <c r="C8250" s="168">
        <v>10</v>
      </c>
      <c r="D8250" s="168">
        <v>14</v>
      </c>
      <c r="E8250" s="168">
        <v>30</v>
      </c>
      <c r="F8250" s="168">
        <v>51</v>
      </c>
      <c r="G8250" s="168">
        <v>950</v>
      </c>
      <c r="H8250" s="168">
        <v>479</v>
      </c>
      <c r="I8250" s="168">
        <v>-3.2</v>
      </c>
      <c r="J8250" s="168">
        <v>1.5</v>
      </c>
      <c r="K8250" s="168">
        <v>245.7</v>
      </c>
      <c r="L8250" s="168">
        <v>28.9</v>
      </c>
      <c r="M8250" s="168">
        <v>20.399999999999999</v>
      </c>
      <c r="N8250" s="168">
        <v>966.8</v>
      </c>
    </row>
    <row r="8251" spans="1:14" x14ac:dyDescent="0.2">
      <c r="A8251" s="168">
        <v>2019</v>
      </c>
      <c r="B8251" s="168">
        <v>12</v>
      </c>
      <c r="C8251" s="168">
        <v>10</v>
      </c>
      <c r="D8251" s="168">
        <v>15</v>
      </c>
      <c r="E8251" s="168">
        <v>30</v>
      </c>
      <c r="F8251" s="168">
        <v>46</v>
      </c>
      <c r="G8251" s="168">
        <v>879</v>
      </c>
      <c r="H8251" s="168">
        <v>360</v>
      </c>
      <c r="I8251" s="168">
        <v>-3.4</v>
      </c>
      <c r="J8251" s="168">
        <v>1.8</v>
      </c>
      <c r="K8251" s="168">
        <v>225.3</v>
      </c>
      <c r="L8251" s="168">
        <v>37.6</v>
      </c>
      <c r="M8251" s="168">
        <v>20.5</v>
      </c>
      <c r="N8251" s="168">
        <v>966.5</v>
      </c>
    </row>
    <row r="8252" spans="1:14" x14ac:dyDescent="0.2">
      <c r="A8252" s="168">
        <v>2019</v>
      </c>
      <c r="B8252" s="168">
        <v>12</v>
      </c>
      <c r="C8252" s="168">
        <v>10</v>
      </c>
      <c r="D8252" s="168">
        <v>16</v>
      </c>
      <c r="E8252" s="168">
        <v>30</v>
      </c>
      <c r="F8252" s="168">
        <v>37</v>
      </c>
      <c r="G8252" s="168">
        <v>729</v>
      </c>
      <c r="H8252" s="168">
        <v>201</v>
      </c>
      <c r="I8252" s="168">
        <v>-2.8</v>
      </c>
      <c r="J8252" s="168">
        <v>2.8</v>
      </c>
      <c r="K8252" s="168">
        <v>243.8</v>
      </c>
      <c r="L8252" s="168">
        <v>53.8</v>
      </c>
      <c r="M8252" s="168">
        <v>18.399999999999999</v>
      </c>
      <c r="N8252" s="168">
        <v>966.5</v>
      </c>
    </row>
    <row r="8253" spans="1:14" x14ac:dyDescent="0.2">
      <c r="A8253" s="168">
        <v>2019</v>
      </c>
      <c r="B8253" s="168">
        <v>12</v>
      </c>
      <c r="C8253" s="168">
        <v>10</v>
      </c>
      <c r="D8253" s="168">
        <v>17</v>
      </c>
      <c r="E8253" s="168">
        <v>30</v>
      </c>
      <c r="F8253" s="168">
        <v>15</v>
      </c>
      <c r="G8253" s="168">
        <v>290</v>
      </c>
      <c r="H8253" s="168">
        <v>43</v>
      </c>
      <c r="I8253" s="168">
        <v>-1.9</v>
      </c>
      <c r="J8253" s="168">
        <v>1.5</v>
      </c>
      <c r="K8253" s="168">
        <v>252</v>
      </c>
      <c r="L8253" s="168">
        <v>70.2</v>
      </c>
      <c r="M8253" s="168">
        <v>15.8</v>
      </c>
      <c r="N8253" s="168">
        <v>966.5</v>
      </c>
    </row>
    <row r="8254" spans="1:14" x14ac:dyDescent="0.2">
      <c r="A8254" s="168">
        <v>2019</v>
      </c>
      <c r="B8254" s="168">
        <v>12</v>
      </c>
      <c r="C8254" s="168">
        <v>10</v>
      </c>
      <c r="D8254" s="168">
        <v>18</v>
      </c>
      <c r="E8254" s="168">
        <v>30</v>
      </c>
      <c r="F8254" s="168">
        <v>0</v>
      </c>
      <c r="G8254" s="168">
        <v>0</v>
      </c>
      <c r="H8254" s="168">
        <v>0</v>
      </c>
      <c r="I8254" s="168">
        <v>-0.9</v>
      </c>
      <c r="J8254" s="168">
        <v>0.8</v>
      </c>
      <c r="K8254" s="168">
        <v>300.5</v>
      </c>
      <c r="L8254" s="168">
        <v>81.599999999999994</v>
      </c>
      <c r="M8254" s="168">
        <v>12.6</v>
      </c>
      <c r="N8254" s="168">
        <v>966.4</v>
      </c>
    </row>
    <row r="8255" spans="1:14" x14ac:dyDescent="0.2">
      <c r="A8255" s="168">
        <v>2019</v>
      </c>
      <c r="B8255" s="168">
        <v>12</v>
      </c>
      <c r="C8255" s="168">
        <v>10</v>
      </c>
      <c r="D8255" s="168">
        <v>19</v>
      </c>
      <c r="E8255" s="168">
        <v>30</v>
      </c>
      <c r="F8255" s="168">
        <v>0</v>
      </c>
      <c r="G8255" s="168">
        <v>0</v>
      </c>
      <c r="H8255" s="168">
        <v>0</v>
      </c>
      <c r="I8255" s="168">
        <v>-0.1</v>
      </c>
      <c r="J8255" s="168">
        <v>0.6</v>
      </c>
      <c r="K8255" s="168">
        <v>161.9</v>
      </c>
      <c r="L8255" s="168">
        <v>84.4</v>
      </c>
      <c r="M8255" s="168">
        <v>9.9</v>
      </c>
      <c r="N8255" s="168">
        <v>966.8</v>
      </c>
    </row>
    <row r="8256" spans="1:14" x14ac:dyDescent="0.2">
      <c r="A8256" s="168">
        <v>2019</v>
      </c>
      <c r="B8256" s="168">
        <v>12</v>
      </c>
      <c r="C8256" s="168">
        <v>10</v>
      </c>
      <c r="D8256" s="168">
        <v>20</v>
      </c>
      <c r="E8256" s="168">
        <v>30</v>
      </c>
      <c r="F8256" s="168">
        <v>0</v>
      </c>
      <c r="G8256" s="168">
        <v>0</v>
      </c>
      <c r="H8256" s="168">
        <v>0</v>
      </c>
      <c r="I8256" s="168">
        <v>0.5</v>
      </c>
      <c r="J8256" s="168">
        <v>1.1000000000000001</v>
      </c>
      <c r="K8256" s="168">
        <v>25.9</v>
      </c>
      <c r="L8256" s="168">
        <v>76.099999999999994</v>
      </c>
      <c r="M8256" s="168">
        <v>9.9</v>
      </c>
      <c r="N8256" s="168">
        <v>966.7</v>
      </c>
    </row>
    <row r="8257" spans="1:14" x14ac:dyDescent="0.2">
      <c r="A8257" s="168">
        <v>2019</v>
      </c>
      <c r="B8257" s="168">
        <v>12</v>
      </c>
      <c r="C8257" s="168">
        <v>10</v>
      </c>
      <c r="D8257" s="168">
        <v>21</v>
      </c>
      <c r="E8257" s="168">
        <v>30</v>
      </c>
      <c r="F8257" s="168">
        <v>0</v>
      </c>
      <c r="G8257" s="168">
        <v>0</v>
      </c>
      <c r="H8257" s="168">
        <v>0</v>
      </c>
      <c r="I8257" s="168">
        <v>0.8</v>
      </c>
      <c r="J8257" s="168">
        <v>0.8</v>
      </c>
      <c r="K8257" s="168">
        <v>27.6</v>
      </c>
      <c r="L8257" s="168">
        <v>71.5</v>
      </c>
      <c r="M8257" s="168">
        <v>8.1999999999999993</v>
      </c>
      <c r="N8257" s="168">
        <v>966.6</v>
      </c>
    </row>
    <row r="8258" spans="1:14" x14ac:dyDescent="0.2">
      <c r="A8258" s="168">
        <v>2019</v>
      </c>
      <c r="B8258" s="168">
        <v>12</v>
      </c>
      <c r="C8258" s="168">
        <v>10</v>
      </c>
      <c r="D8258" s="168">
        <v>22</v>
      </c>
      <c r="E8258" s="168">
        <v>30</v>
      </c>
      <c r="F8258" s="168">
        <v>0</v>
      </c>
      <c r="G8258" s="168">
        <v>0</v>
      </c>
      <c r="H8258" s="168">
        <v>0</v>
      </c>
      <c r="I8258" s="168">
        <v>1.1000000000000001</v>
      </c>
      <c r="J8258" s="168">
        <v>1.6</v>
      </c>
      <c r="K8258" s="168">
        <v>40.700000000000003</v>
      </c>
      <c r="L8258" s="168">
        <v>58.8</v>
      </c>
      <c r="M8258" s="168">
        <v>9.5</v>
      </c>
      <c r="N8258" s="168">
        <v>966.3</v>
      </c>
    </row>
    <row r="8259" spans="1:14" x14ac:dyDescent="0.2">
      <c r="A8259" s="168">
        <v>2019</v>
      </c>
      <c r="B8259" s="168">
        <v>12</v>
      </c>
      <c r="C8259" s="168">
        <v>10</v>
      </c>
      <c r="D8259" s="168">
        <v>23</v>
      </c>
      <c r="E8259" s="168">
        <v>30</v>
      </c>
      <c r="F8259" s="168">
        <v>0</v>
      </c>
      <c r="G8259" s="168">
        <v>0</v>
      </c>
      <c r="H8259" s="168">
        <v>0</v>
      </c>
      <c r="I8259" s="168">
        <v>1.3</v>
      </c>
      <c r="J8259" s="168">
        <v>0.7</v>
      </c>
      <c r="K8259" s="168">
        <v>246.6</v>
      </c>
      <c r="L8259" s="168">
        <v>63</v>
      </c>
      <c r="M8259" s="168">
        <v>8</v>
      </c>
      <c r="N8259" s="168">
        <v>966.3</v>
      </c>
    </row>
    <row r="8260" spans="1:14" x14ac:dyDescent="0.2">
      <c r="A8260" s="168">
        <v>2019</v>
      </c>
      <c r="B8260" s="168">
        <v>12</v>
      </c>
      <c r="C8260" s="168">
        <v>11</v>
      </c>
      <c r="D8260" s="168">
        <v>0</v>
      </c>
      <c r="E8260" s="168">
        <v>30</v>
      </c>
      <c r="F8260" s="168">
        <v>0</v>
      </c>
      <c r="G8260" s="168">
        <v>0</v>
      </c>
      <c r="H8260" s="168">
        <v>0</v>
      </c>
      <c r="I8260" s="168">
        <v>1.8</v>
      </c>
      <c r="J8260" s="168">
        <v>1.6</v>
      </c>
      <c r="K8260" s="168">
        <v>12.8</v>
      </c>
      <c r="L8260" s="168">
        <v>61.3</v>
      </c>
      <c r="M8260" s="168">
        <v>8</v>
      </c>
      <c r="N8260" s="168">
        <v>966</v>
      </c>
    </row>
    <row r="8261" spans="1:14" x14ac:dyDescent="0.2">
      <c r="A8261" s="168">
        <v>2019</v>
      </c>
      <c r="B8261" s="168">
        <v>12</v>
      </c>
      <c r="C8261" s="168">
        <v>11</v>
      </c>
      <c r="D8261" s="168">
        <v>1</v>
      </c>
      <c r="E8261" s="168">
        <v>30</v>
      </c>
      <c r="F8261" s="168">
        <v>0</v>
      </c>
      <c r="G8261" s="168">
        <v>0</v>
      </c>
      <c r="H8261" s="168">
        <v>0</v>
      </c>
      <c r="I8261" s="168">
        <v>2.2999999999999998</v>
      </c>
      <c r="J8261" s="168">
        <v>1.5</v>
      </c>
      <c r="K8261" s="168">
        <v>82.1</v>
      </c>
      <c r="L8261" s="168">
        <v>55</v>
      </c>
      <c r="M8261" s="168">
        <v>8.1999999999999993</v>
      </c>
      <c r="N8261" s="168">
        <v>965.5</v>
      </c>
    </row>
    <row r="8262" spans="1:14" x14ac:dyDescent="0.2">
      <c r="A8262" s="168">
        <v>2019</v>
      </c>
      <c r="B8262" s="168">
        <v>12</v>
      </c>
      <c r="C8262" s="168">
        <v>11</v>
      </c>
      <c r="D8262" s="168">
        <v>2</v>
      </c>
      <c r="E8262" s="168">
        <v>30</v>
      </c>
      <c r="F8262" s="168">
        <v>0</v>
      </c>
      <c r="G8262" s="168">
        <v>0</v>
      </c>
      <c r="H8262" s="168">
        <v>0</v>
      </c>
      <c r="I8262" s="168">
        <v>2.8</v>
      </c>
      <c r="J8262" s="168">
        <v>1.3</v>
      </c>
      <c r="K8262" s="168">
        <v>35.799999999999997</v>
      </c>
      <c r="L8262" s="168">
        <v>51.6</v>
      </c>
      <c r="M8262" s="168">
        <v>8.1</v>
      </c>
      <c r="N8262" s="168">
        <v>964.9</v>
      </c>
    </row>
    <row r="8263" spans="1:14" x14ac:dyDescent="0.2">
      <c r="A8263" s="168">
        <v>2019</v>
      </c>
      <c r="B8263" s="168">
        <v>12</v>
      </c>
      <c r="C8263" s="168">
        <v>11</v>
      </c>
      <c r="D8263" s="168">
        <v>3</v>
      </c>
      <c r="E8263" s="168">
        <v>30</v>
      </c>
      <c r="F8263" s="168">
        <v>0</v>
      </c>
      <c r="G8263" s="168">
        <v>0</v>
      </c>
      <c r="H8263" s="168">
        <v>0</v>
      </c>
      <c r="I8263" s="168">
        <v>3.1</v>
      </c>
      <c r="J8263" s="168">
        <v>1.9</v>
      </c>
      <c r="K8263" s="168">
        <v>19.899999999999999</v>
      </c>
      <c r="L8263" s="168">
        <v>51.2</v>
      </c>
      <c r="M8263" s="168">
        <v>7.8</v>
      </c>
      <c r="N8263" s="168">
        <v>964.5</v>
      </c>
    </row>
    <row r="8264" spans="1:14" x14ac:dyDescent="0.2">
      <c r="A8264" s="168">
        <v>2019</v>
      </c>
      <c r="B8264" s="168">
        <v>12</v>
      </c>
      <c r="C8264" s="168">
        <v>11</v>
      </c>
      <c r="D8264" s="168">
        <v>4</v>
      </c>
      <c r="E8264" s="168">
        <v>30</v>
      </c>
      <c r="F8264" s="168">
        <v>0</v>
      </c>
      <c r="G8264" s="168">
        <v>0</v>
      </c>
      <c r="H8264" s="168">
        <v>0</v>
      </c>
      <c r="I8264" s="168">
        <v>3.1</v>
      </c>
      <c r="J8264" s="168">
        <v>2</v>
      </c>
      <c r="K8264" s="168">
        <v>19.899999999999999</v>
      </c>
      <c r="L8264" s="168">
        <v>46.6</v>
      </c>
      <c r="M8264" s="168">
        <v>8.6</v>
      </c>
      <c r="N8264" s="168">
        <v>964.2</v>
      </c>
    </row>
    <row r="8265" spans="1:14" x14ac:dyDescent="0.2">
      <c r="A8265" s="168">
        <v>2019</v>
      </c>
      <c r="B8265" s="168">
        <v>12</v>
      </c>
      <c r="C8265" s="168">
        <v>11</v>
      </c>
      <c r="D8265" s="168">
        <v>5</v>
      </c>
      <c r="E8265" s="168">
        <v>30</v>
      </c>
      <c r="F8265" s="168">
        <v>0</v>
      </c>
      <c r="G8265" s="168">
        <v>0</v>
      </c>
      <c r="H8265" s="168">
        <v>0</v>
      </c>
      <c r="I8265" s="168">
        <v>3</v>
      </c>
      <c r="J8265" s="168">
        <v>2</v>
      </c>
      <c r="K8265" s="168">
        <v>21.6</v>
      </c>
      <c r="L8265" s="168">
        <v>42.9</v>
      </c>
      <c r="M8265" s="168">
        <v>9.1999999999999993</v>
      </c>
      <c r="N8265" s="168">
        <v>964</v>
      </c>
    </row>
    <row r="8266" spans="1:14" x14ac:dyDescent="0.2">
      <c r="A8266" s="168">
        <v>2019</v>
      </c>
      <c r="B8266" s="168">
        <v>12</v>
      </c>
      <c r="C8266" s="168">
        <v>11</v>
      </c>
      <c r="D8266" s="168">
        <v>6</v>
      </c>
      <c r="E8266" s="168">
        <v>30</v>
      </c>
      <c r="F8266" s="168">
        <v>0</v>
      </c>
      <c r="G8266" s="168">
        <v>0</v>
      </c>
      <c r="H8266" s="168">
        <v>0</v>
      </c>
      <c r="I8266" s="168">
        <v>2.9</v>
      </c>
      <c r="J8266" s="168">
        <v>2.6</v>
      </c>
      <c r="K8266" s="168">
        <v>18.899999999999999</v>
      </c>
      <c r="L8266" s="168">
        <v>44.1</v>
      </c>
      <c r="M8266" s="168">
        <v>8.9</v>
      </c>
      <c r="N8266" s="168">
        <v>964.1</v>
      </c>
    </row>
    <row r="8267" spans="1:14" x14ac:dyDescent="0.2">
      <c r="A8267" s="168">
        <v>2019</v>
      </c>
      <c r="B8267" s="168">
        <v>12</v>
      </c>
      <c r="C8267" s="168">
        <v>11</v>
      </c>
      <c r="D8267" s="168">
        <v>7</v>
      </c>
      <c r="E8267" s="168">
        <v>30</v>
      </c>
      <c r="F8267" s="168">
        <v>0</v>
      </c>
      <c r="G8267" s="168">
        <v>0</v>
      </c>
      <c r="H8267" s="168">
        <v>0</v>
      </c>
      <c r="I8267" s="168">
        <v>3.2</v>
      </c>
      <c r="J8267" s="168">
        <v>2.2999999999999998</v>
      </c>
      <c r="K8267" s="168">
        <v>36.700000000000003</v>
      </c>
      <c r="L8267" s="168">
        <v>45.2</v>
      </c>
      <c r="M8267" s="168">
        <v>8.6</v>
      </c>
      <c r="N8267" s="168">
        <v>964.3</v>
      </c>
    </row>
    <row r="8268" spans="1:14" x14ac:dyDescent="0.2">
      <c r="A8268" s="168">
        <v>2019</v>
      </c>
      <c r="B8268" s="168">
        <v>12</v>
      </c>
      <c r="C8268" s="168">
        <v>11</v>
      </c>
      <c r="D8268" s="168">
        <v>8</v>
      </c>
      <c r="E8268" s="168">
        <v>30</v>
      </c>
      <c r="F8268" s="168">
        <v>22</v>
      </c>
      <c r="G8268" s="168">
        <v>81</v>
      </c>
      <c r="H8268" s="168">
        <v>29</v>
      </c>
      <c r="I8268" s="168">
        <v>3.6</v>
      </c>
      <c r="J8268" s="168">
        <v>2.5</v>
      </c>
      <c r="K8268" s="168">
        <v>31.7</v>
      </c>
      <c r="L8268" s="168">
        <v>41.7</v>
      </c>
      <c r="M8268" s="168">
        <v>9.8000000000000007</v>
      </c>
      <c r="N8268" s="168">
        <v>964.3</v>
      </c>
    </row>
    <row r="8269" spans="1:14" x14ac:dyDescent="0.2">
      <c r="A8269" s="168">
        <v>2019</v>
      </c>
      <c r="B8269" s="168">
        <v>12</v>
      </c>
      <c r="C8269" s="168">
        <v>11</v>
      </c>
      <c r="D8269" s="168">
        <v>9</v>
      </c>
      <c r="E8269" s="168">
        <v>30</v>
      </c>
      <c r="F8269" s="168">
        <v>81</v>
      </c>
      <c r="G8269" s="168">
        <v>334</v>
      </c>
      <c r="H8269" s="168">
        <v>155</v>
      </c>
      <c r="I8269" s="168">
        <v>2.6</v>
      </c>
      <c r="J8269" s="168">
        <v>1.5</v>
      </c>
      <c r="K8269" s="168">
        <v>18.8</v>
      </c>
      <c r="L8269" s="168">
        <v>42.3</v>
      </c>
      <c r="M8269" s="168">
        <v>11.8</v>
      </c>
      <c r="N8269" s="168">
        <v>964.5</v>
      </c>
    </row>
    <row r="8270" spans="1:14" x14ac:dyDescent="0.2">
      <c r="A8270" s="168">
        <v>2019</v>
      </c>
      <c r="B8270" s="168">
        <v>12</v>
      </c>
      <c r="C8270" s="168">
        <v>11</v>
      </c>
      <c r="D8270" s="168">
        <v>10</v>
      </c>
      <c r="E8270" s="168">
        <v>30</v>
      </c>
      <c r="F8270" s="168">
        <v>139</v>
      </c>
      <c r="G8270" s="168">
        <v>711</v>
      </c>
      <c r="H8270" s="168">
        <v>386</v>
      </c>
      <c r="I8270" s="168">
        <v>0.4</v>
      </c>
      <c r="J8270" s="168">
        <v>1.2</v>
      </c>
      <c r="K8270" s="168">
        <v>111.9</v>
      </c>
      <c r="L8270" s="168">
        <v>33</v>
      </c>
      <c r="M8270" s="168">
        <v>17</v>
      </c>
      <c r="N8270" s="168">
        <v>964.3</v>
      </c>
    </row>
    <row r="8271" spans="1:14" x14ac:dyDescent="0.2">
      <c r="A8271" s="168">
        <v>2019</v>
      </c>
      <c r="B8271" s="168">
        <v>12</v>
      </c>
      <c r="C8271" s="168">
        <v>11</v>
      </c>
      <c r="D8271" s="168">
        <v>11</v>
      </c>
      <c r="E8271" s="168">
        <v>30</v>
      </c>
      <c r="F8271" s="168">
        <v>144</v>
      </c>
      <c r="G8271" s="168">
        <v>527</v>
      </c>
      <c r="H8271" s="168">
        <v>382</v>
      </c>
      <c r="I8271" s="168">
        <v>-0.5</v>
      </c>
      <c r="J8271" s="168">
        <v>3.5</v>
      </c>
      <c r="K8271" s="168">
        <v>272.10000000000002</v>
      </c>
      <c r="L8271" s="168">
        <v>28.6</v>
      </c>
      <c r="M8271" s="168">
        <v>19.2</v>
      </c>
      <c r="N8271" s="168">
        <v>964</v>
      </c>
    </row>
    <row r="8272" spans="1:14" x14ac:dyDescent="0.2">
      <c r="A8272" s="168">
        <v>2019</v>
      </c>
      <c r="B8272" s="168">
        <v>12</v>
      </c>
      <c r="C8272" s="168">
        <v>11</v>
      </c>
      <c r="D8272" s="168">
        <v>12</v>
      </c>
      <c r="E8272" s="168">
        <v>30</v>
      </c>
      <c r="F8272" s="168">
        <v>157</v>
      </c>
      <c r="G8272" s="168">
        <v>619</v>
      </c>
      <c r="H8272" s="168">
        <v>467</v>
      </c>
      <c r="I8272" s="168">
        <v>-0.9</v>
      </c>
      <c r="J8272" s="168">
        <v>6.1</v>
      </c>
      <c r="K8272" s="168">
        <v>278.3</v>
      </c>
      <c r="L8272" s="168">
        <v>21.4</v>
      </c>
      <c r="M8272" s="168">
        <v>20.7</v>
      </c>
      <c r="N8272" s="168">
        <v>963</v>
      </c>
    </row>
    <row r="8273" spans="1:14" x14ac:dyDescent="0.2">
      <c r="A8273" s="168">
        <v>2019</v>
      </c>
      <c r="B8273" s="168">
        <v>12</v>
      </c>
      <c r="C8273" s="168">
        <v>11</v>
      </c>
      <c r="D8273" s="168">
        <v>13</v>
      </c>
      <c r="E8273" s="168">
        <v>30</v>
      </c>
      <c r="F8273" s="168">
        <v>100</v>
      </c>
      <c r="G8273" s="168">
        <v>800</v>
      </c>
      <c r="H8273" s="168">
        <v>499</v>
      </c>
      <c r="I8273" s="168">
        <v>-1.1000000000000001</v>
      </c>
      <c r="J8273" s="168">
        <v>8.1</v>
      </c>
      <c r="K8273" s="168">
        <v>268.7</v>
      </c>
      <c r="L8273" s="168">
        <v>16.5</v>
      </c>
      <c r="M8273" s="168">
        <v>21.7</v>
      </c>
      <c r="N8273" s="168">
        <v>962.3</v>
      </c>
    </row>
    <row r="8274" spans="1:14" x14ac:dyDescent="0.2">
      <c r="A8274" s="168">
        <v>2019</v>
      </c>
      <c r="B8274" s="168">
        <v>12</v>
      </c>
      <c r="C8274" s="168">
        <v>11</v>
      </c>
      <c r="D8274" s="168">
        <v>14</v>
      </c>
      <c r="E8274" s="168">
        <v>30</v>
      </c>
      <c r="F8274" s="168">
        <v>61</v>
      </c>
      <c r="G8274" s="168">
        <v>898</v>
      </c>
      <c r="H8274" s="168">
        <v>465</v>
      </c>
      <c r="I8274" s="168">
        <v>-1.2</v>
      </c>
      <c r="J8274" s="168">
        <v>8.6999999999999993</v>
      </c>
      <c r="K8274" s="168">
        <v>269.3</v>
      </c>
      <c r="L8274" s="168">
        <v>18.600000000000001</v>
      </c>
      <c r="M8274" s="168">
        <v>21.2</v>
      </c>
      <c r="N8274" s="168">
        <v>961.8</v>
      </c>
    </row>
    <row r="8275" spans="1:14" x14ac:dyDescent="0.2">
      <c r="A8275" s="168">
        <v>2019</v>
      </c>
      <c r="B8275" s="168">
        <v>12</v>
      </c>
      <c r="C8275" s="168">
        <v>11</v>
      </c>
      <c r="D8275" s="168">
        <v>15</v>
      </c>
      <c r="E8275" s="168">
        <v>30</v>
      </c>
      <c r="F8275" s="168">
        <v>116</v>
      </c>
      <c r="G8275" s="168">
        <v>579</v>
      </c>
      <c r="H8275" s="168">
        <v>334</v>
      </c>
      <c r="I8275" s="168">
        <v>-1.1000000000000001</v>
      </c>
      <c r="J8275" s="168">
        <v>6.6</v>
      </c>
      <c r="K8275" s="168">
        <v>277.2</v>
      </c>
      <c r="L8275" s="168">
        <v>27.7</v>
      </c>
      <c r="M8275" s="168">
        <v>20.8</v>
      </c>
      <c r="N8275" s="168">
        <v>961.8</v>
      </c>
    </row>
    <row r="8276" spans="1:14" x14ac:dyDescent="0.2">
      <c r="A8276" s="168">
        <v>2019</v>
      </c>
      <c r="B8276" s="168">
        <v>12</v>
      </c>
      <c r="C8276" s="168">
        <v>11</v>
      </c>
      <c r="D8276" s="168">
        <v>16</v>
      </c>
      <c r="E8276" s="168">
        <v>30</v>
      </c>
      <c r="F8276" s="168">
        <v>94</v>
      </c>
      <c r="G8276" s="168">
        <v>385</v>
      </c>
      <c r="H8276" s="168">
        <v>178</v>
      </c>
      <c r="I8276" s="168">
        <v>-0.9</v>
      </c>
      <c r="J8276" s="168">
        <v>6.1</v>
      </c>
      <c r="K8276" s="168">
        <v>261.39999999999998</v>
      </c>
      <c r="L8276" s="168">
        <v>30.7</v>
      </c>
      <c r="M8276" s="168">
        <v>19.3</v>
      </c>
      <c r="N8276" s="168">
        <v>962.1</v>
      </c>
    </row>
    <row r="8277" spans="1:14" x14ac:dyDescent="0.2">
      <c r="A8277" s="168">
        <v>2019</v>
      </c>
      <c r="B8277" s="168">
        <v>12</v>
      </c>
      <c r="C8277" s="168">
        <v>11</v>
      </c>
      <c r="D8277" s="168">
        <v>17</v>
      </c>
      <c r="E8277" s="168">
        <v>30</v>
      </c>
      <c r="F8277" s="168">
        <v>28</v>
      </c>
      <c r="G8277" s="168">
        <v>65</v>
      </c>
      <c r="H8277" s="168">
        <v>36</v>
      </c>
      <c r="I8277" s="168">
        <v>-0.8</v>
      </c>
      <c r="J8277" s="168">
        <v>5.8</v>
      </c>
      <c r="K8277" s="168">
        <v>259.7</v>
      </c>
      <c r="L8277" s="168">
        <v>37.700000000000003</v>
      </c>
      <c r="M8277" s="168">
        <v>17.399999999999999</v>
      </c>
      <c r="N8277" s="168">
        <v>962.5</v>
      </c>
    </row>
    <row r="8278" spans="1:14" x14ac:dyDescent="0.2">
      <c r="A8278" s="168">
        <v>2019</v>
      </c>
      <c r="B8278" s="168">
        <v>12</v>
      </c>
      <c r="C8278" s="168">
        <v>11</v>
      </c>
      <c r="D8278" s="168">
        <v>18</v>
      </c>
      <c r="E8278" s="168">
        <v>30</v>
      </c>
      <c r="F8278" s="168">
        <v>0</v>
      </c>
      <c r="G8278" s="168">
        <v>0</v>
      </c>
      <c r="H8278" s="168">
        <v>0</v>
      </c>
      <c r="I8278" s="168">
        <v>-0.8</v>
      </c>
      <c r="J8278" s="168">
        <v>6.1</v>
      </c>
      <c r="K8278" s="168">
        <v>263.60000000000002</v>
      </c>
      <c r="L8278" s="168">
        <v>42.9</v>
      </c>
      <c r="M8278" s="168">
        <v>16</v>
      </c>
      <c r="N8278" s="168">
        <v>962.8</v>
      </c>
    </row>
    <row r="8279" spans="1:14" x14ac:dyDescent="0.2">
      <c r="A8279" s="168">
        <v>2019</v>
      </c>
      <c r="B8279" s="168">
        <v>12</v>
      </c>
      <c r="C8279" s="168">
        <v>11</v>
      </c>
      <c r="D8279" s="168">
        <v>19</v>
      </c>
      <c r="E8279" s="168">
        <v>30</v>
      </c>
      <c r="F8279" s="168">
        <v>0</v>
      </c>
      <c r="G8279" s="168">
        <v>0</v>
      </c>
      <c r="H8279" s="168">
        <v>0</v>
      </c>
      <c r="I8279" s="168">
        <v>-0.8</v>
      </c>
      <c r="J8279" s="168">
        <v>2.8</v>
      </c>
      <c r="K8279" s="168">
        <v>253.5</v>
      </c>
      <c r="L8279" s="168">
        <v>45.8</v>
      </c>
      <c r="M8279" s="168">
        <v>14.5</v>
      </c>
      <c r="N8279" s="168">
        <v>963.4</v>
      </c>
    </row>
    <row r="8280" spans="1:14" x14ac:dyDescent="0.2">
      <c r="A8280" s="168">
        <v>2019</v>
      </c>
      <c r="B8280" s="168">
        <v>12</v>
      </c>
      <c r="C8280" s="168">
        <v>11</v>
      </c>
      <c r="D8280" s="168">
        <v>20</v>
      </c>
      <c r="E8280" s="168">
        <v>30</v>
      </c>
      <c r="F8280" s="168">
        <v>0</v>
      </c>
      <c r="G8280" s="168">
        <v>0</v>
      </c>
      <c r="H8280" s="168">
        <v>0</v>
      </c>
      <c r="I8280" s="168">
        <v>-0.8</v>
      </c>
      <c r="J8280" s="168">
        <v>3.1</v>
      </c>
      <c r="K8280" s="168">
        <v>252.2</v>
      </c>
      <c r="L8280" s="168">
        <v>48.2</v>
      </c>
      <c r="M8280" s="168">
        <v>13</v>
      </c>
      <c r="N8280" s="168">
        <v>964.1</v>
      </c>
    </row>
    <row r="8281" spans="1:14" x14ac:dyDescent="0.2">
      <c r="A8281" s="168">
        <v>2019</v>
      </c>
      <c r="B8281" s="168">
        <v>12</v>
      </c>
      <c r="C8281" s="168">
        <v>11</v>
      </c>
      <c r="D8281" s="168">
        <v>21</v>
      </c>
      <c r="E8281" s="168">
        <v>30</v>
      </c>
      <c r="F8281" s="168">
        <v>0</v>
      </c>
      <c r="G8281" s="168">
        <v>0</v>
      </c>
      <c r="H8281" s="168">
        <v>0</v>
      </c>
      <c r="I8281" s="168">
        <v>-0.6</v>
      </c>
      <c r="J8281" s="168">
        <v>3.2</v>
      </c>
      <c r="K8281" s="168">
        <v>267.8</v>
      </c>
      <c r="L8281" s="168">
        <v>45</v>
      </c>
      <c r="M8281" s="168">
        <v>12.8</v>
      </c>
      <c r="N8281" s="168">
        <v>965.1</v>
      </c>
    </row>
    <row r="8282" spans="1:14" x14ac:dyDescent="0.2">
      <c r="A8282" s="168">
        <v>2019</v>
      </c>
      <c r="B8282" s="168">
        <v>12</v>
      </c>
      <c r="C8282" s="168">
        <v>11</v>
      </c>
      <c r="D8282" s="168">
        <v>22</v>
      </c>
      <c r="E8282" s="168">
        <v>30</v>
      </c>
      <c r="F8282" s="168">
        <v>0</v>
      </c>
      <c r="G8282" s="168">
        <v>0</v>
      </c>
      <c r="H8282" s="168">
        <v>0</v>
      </c>
      <c r="I8282" s="168">
        <v>-0.4</v>
      </c>
      <c r="J8282" s="168">
        <v>3.3</v>
      </c>
      <c r="K8282" s="168">
        <v>200.9</v>
      </c>
      <c r="L8282" s="168">
        <v>55.1</v>
      </c>
      <c r="M8282" s="168">
        <v>11.1</v>
      </c>
      <c r="N8282" s="168">
        <v>965.6</v>
      </c>
    </row>
    <row r="8283" spans="1:14" x14ac:dyDescent="0.2">
      <c r="A8283" s="168">
        <v>2019</v>
      </c>
      <c r="B8283" s="168">
        <v>12</v>
      </c>
      <c r="C8283" s="168">
        <v>11</v>
      </c>
      <c r="D8283" s="168">
        <v>23</v>
      </c>
      <c r="E8283" s="168">
        <v>30</v>
      </c>
      <c r="F8283" s="168">
        <v>0</v>
      </c>
      <c r="G8283" s="168">
        <v>0</v>
      </c>
      <c r="H8283" s="168">
        <v>0</v>
      </c>
      <c r="I8283" s="168">
        <v>-0.3</v>
      </c>
      <c r="J8283" s="168">
        <v>1.2</v>
      </c>
      <c r="K8283" s="168">
        <v>73.7</v>
      </c>
      <c r="L8283" s="168">
        <v>63</v>
      </c>
      <c r="M8283" s="168">
        <v>8.9</v>
      </c>
      <c r="N8283" s="168">
        <v>966</v>
      </c>
    </row>
    <row r="8284" spans="1:14" x14ac:dyDescent="0.2">
      <c r="A8284" s="168">
        <v>2019</v>
      </c>
      <c r="B8284" s="168">
        <v>12</v>
      </c>
      <c r="C8284" s="168">
        <v>12</v>
      </c>
      <c r="D8284" s="168">
        <v>0</v>
      </c>
      <c r="E8284" s="168">
        <v>30</v>
      </c>
      <c r="F8284" s="168">
        <v>0</v>
      </c>
      <c r="G8284" s="168">
        <v>0</v>
      </c>
      <c r="H8284" s="168">
        <v>0</v>
      </c>
      <c r="I8284" s="168">
        <v>-0.2</v>
      </c>
      <c r="J8284" s="168">
        <v>2.8</v>
      </c>
      <c r="K8284" s="168">
        <v>32.1</v>
      </c>
      <c r="L8284" s="168">
        <v>63.1</v>
      </c>
      <c r="M8284" s="168">
        <v>8.5</v>
      </c>
      <c r="N8284" s="168">
        <v>966</v>
      </c>
    </row>
    <row r="8285" spans="1:14" x14ac:dyDescent="0.2">
      <c r="A8285" s="168">
        <v>2019</v>
      </c>
      <c r="B8285" s="168">
        <v>12</v>
      </c>
      <c r="C8285" s="168">
        <v>12</v>
      </c>
      <c r="D8285" s="168">
        <v>1</v>
      </c>
      <c r="E8285" s="168">
        <v>30</v>
      </c>
      <c r="F8285" s="168">
        <v>0</v>
      </c>
      <c r="G8285" s="168">
        <v>0</v>
      </c>
      <c r="H8285" s="168">
        <v>0</v>
      </c>
      <c r="I8285" s="168">
        <v>-0.2</v>
      </c>
      <c r="J8285" s="168">
        <v>1.8</v>
      </c>
      <c r="K8285" s="168">
        <v>76.2</v>
      </c>
      <c r="L8285" s="168">
        <v>66.7</v>
      </c>
      <c r="M8285" s="168">
        <v>7.2</v>
      </c>
      <c r="N8285" s="168">
        <v>965.7</v>
      </c>
    </row>
    <row r="8286" spans="1:14" x14ac:dyDescent="0.2">
      <c r="A8286" s="168">
        <v>2019</v>
      </c>
      <c r="B8286" s="168">
        <v>12</v>
      </c>
      <c r="C8286" s="168">
        <v>12</v>
      </c>
      <c r="D8286" s="168">
        <v>2</v>
      </c>
      <c r="E8286" s="168">
        <v>30</v>
      </c>
      <c r="F8286" s="168">
        <v>0</v>
      </c>
      <c r="G8286" s="168">
        <v>0</v>
      </c>
      <c r="H8286" s="168">
        <v>0</v>
      </c>
      <c r="I8286" s="168">
        <v>-0.4</v>
      </c>
      <c r="J8286" s="168">
        <v>1.5</v>
      </c>
      <c r="K8286" s="168">
        <v>160.1</v>
      </c>
      <c r="L8286" s="168">
        <v>70.599999999999994</v>
      </c>
      <c r="M8286" s="168">
        <v>5.9</v>
      </c>
      <c r="N8286" s="168">
        <v>965.5</v>
      </c>
    </row>
    <row r="8287" spans="1:14" x14ac:dyDescent="0.2">
      <c r="A8287" s="168">
        <v>2019</v>
      </c>
      <c r="B8287" s="168">
        <v>12</v>
      </c>
      <c r="C8287" s="168">
        <v>12</v>
      </c>
      <c r="D8287" s="168">
        <v>3</v>
      </c>
      <c r="E8287" s="168">
        <v>30</v>
      </c>
      <c r="F8287" s="168">
        <v>0</v>
      </c>
      <c r="G8287" s="168">
        <v>0</v>
      </c>
      <c r="H8287" s="168">
        <v>0</v>
      </c>
      <c r="I8287" s="168">
        <v>-0.6</v>
      </c>
      <c r="J8287" s="168">
        <v>1.8</v>
      </c>
      <c r="K8287" s="168">
        <v>69.7</v>
      </c>
      <c r="L8287" s="168">
        <v>61</v>
      </c>
      <c r="M8287" s="168">
        <v>6.7</v>
      </c>
      <c r="N8287" s="168">
        <v>965.5</v>
      </c>
    </row>
    <row r="8288" spans="1:14" x14ac:dyDescent="0.2">
      <c r="A8288" s="168">
        <v>2019</v>
      </c>
      <c r="B8288" s="168">
        <v>12</v>
      </c>
      <c r="C8288" s="168">
        <v>12</v>
      </c>
      <c r="D8288" s="168">
        <v>4</v>
      </c>
      <c r="E8288" s="168">
        <v>30</v>
      </c>
      <c r="F8288" s="168">
        <v>0</v>
      </c>
      <c r="G8288" s="168">
        <v>0</v>
      </c>
      <c r="H8288" s="168">
        <v>0</v>
      </c>
      <c r="I8288" s="168">
        <v>-0.8</v>
      </c>
      <c r="J8288" s="168">
        <v>2.1</v>
      </c>
      <c r="K8288" s="168">
        <v>272.3</v>
      </c>
      <c r="L8288" s="168">
        <v>63.3</v>
      </c>
      <c r="M8288" s="168">
        <v>7.7</v>
      </c>
      <c r="N8288" s="168">
        <v>965.2</v>
      </c>
    </row>
    <row r="8289" spans="1:14" x14ac:dyDescent="0.2">
      <c r="A8289" s="168">
        <v>2019</v>
      </c>
      <c r="B8289" s="168">
        <v>12</v>
      </c>
      <c r="C8289" s="168">
        <v>12</v>
      </c>
      <c r="D8289" s="168">
        <v>5</v>
      </c>
      <c r="E8289" s="168">
        <v>30</v>
      </c>
      <c r="F8289" s="168">
        <v>0</v>
      </c>
      <c r="G8289" s="168">
        <v>0</v>
      </c>
      <c r="H8289" s="168">
        <v>0</v>
      </c>
      <c r="I8289" s="168">
        <v>-1</v>
      </c>
      <c r="J8289" s="168">
        <v>1.4</v>
      </c>
      <c r="K8289" s="168">
        <v>244.5</v>
      </c>
      <c r="L8289" s="168">
        <v>69.599999999999994</v>
      </c>
      <c r="M8289" s="168">
        <v>8.3000000000000007</v>
      </c>
      <c r="N8289" s="168">
        <v>964.9</v>
      </c>
    </row>
    <row r="8290" spans="1:14" x14ac:dyDescent="0.2">
      <c r="A8290" s="168">
        <v>2019</v>
      </c>
      <c r="B8290" s="168">
        <v>12</v>
      </c>
      <c r="C8290" s="168">
        <v>12</v>
      </c>
      <c r="D8290" s="168">
        <v>6</v>
      </c>
      <c r="E8290" s="168">
        <v>30</v>
      </c>
      <c r="F8290" s="168">
        <v>0</v>
      </c>
      <c r="G8290" s="168">
        <v>0</v>
      </c>
      <c r="H8290" s="168">
        <v>0</v>
      </c>
      <c r="I8290" s="168">
        <v>-1.2</v>
      </c>
      <c r="J8290" s="168">
        <v>0.5</v>
      </c>
      <c r="K8290" s="168">
        <v>172.1</v>
      </c>
      <c r="L8290" s="168">
        <v>75.099999999999994</v>
      </c>
      <c r="M8290" s="168">
        <v>6.4</v>
      </c>
      <c r="N8290" s="168">
        <v>964.7</v>
      </c>
    </row>
    <row r="8291" spans="1:14" x14ac:dyDescent="0.2">
      <c r="A8291" s="168">
        <v>2019</v>
      </c>
      <c r="B8291" s="168">
        <v>12</v>
      </c>
      <c r="C8291" s="168">
        <v>12</v>
      </c>
      <c r="D8291" s="168">
        <v>7</v>
      </c>
      <c r="E8291" s="168">
        <v>30</v>
      </c>
      <c r="F8291" s="168">
        <v>0</v>
      </c>
      <c r="G8291" s="168">
        <v>0</v>
      </c>
      <c r="H8291" s="168">
        <v>0</v>
      </c>
      <c r="I8291" s="168">
        <v>-1.1000000000000001</v>
      </c>
      <c r="J8291" s="168">
        <v>0.4</v>
      </c>
      <c r="K8291" s="168">
        <v>178.1</v>
      </c>
      <c r="L8291" s="168">
        <v>75</v>
      </c>
      <c r="M8291" s="168">
        <v>6.3</v>
      </c>
      <c r="N8291" s="168">
        <v>964.7</v>
      </c>
    </row>
    <row r="8292" spans="1:14" x14ac:dyDescent="0.2">
      <c r="A8292" s="168">
        <v>2019</v>
      </c>
      <c r="B8292" s="168">
        <v>12</v>
      </c>
      <c r="C8292" s="168">
        <v>12</v>
      </c>
      <c r="D8292" s="168">
        <v>8</v>
      </c>
      <c r="E8292" s="168">
        <v>30</v>
      </c>
      <c r="F8292" s="168">
        <v>19</v>
      </c>
      <c r="G8292" s="168">
        <v>7</v>
      </c>
      <c r="H8292" s="168">
        <v>19</v>
      </c>
      <c r="I8292" s="168">
        <v>-0.9</v>
      </c>
      <c r="J8292" s="168">
        <v>1</v>
      </c>
      <c r="K8292" s="168">
        <v>162.5</v>
      </c>
      <c r="L8292" s="168">
        <v>73.8</v>
      </c>
      <c r="M8292" s="168">
        <v>6.6</v>
      </c>
      <c r="N8292" s="168">
        <v>964.2</v>
      </c>
    </row>
    <row r="8293" spans="1:14" x14ac:dyDescent="0.2">
      <c r="A8293" s="168">
        <v>2019</v>
      </c>
      <c r="B8293" s="168">
        <v>12</v>
      </c>
      <c r="C8293" s="168">
        <v>12</v>
      </c>
      <c r="D8293" s="168">
        <v>9</v>
      </c>
      <c r="E8293" s="168">
        <v>30</v>
      </c>
      <c r="F8293" s="168">
        <v>91</v>
      </c>
      <c r="G8293" s="168">
        <v>100</v>
      </c>
      <c r="H8293" s="168">
        <v>113</v>
      </c>
      <c r="I8293" s="168">
        <v>-0.2</v>
      </c>
      <c r="J8293" s="168">
        <v>0.6</v>
      </c>
      <c r="K8293" s="168">
        <v>185.1</v>
      </c>
      <c r="L8293" s="168">
        <v>69.5</v>
      </c>
      <c r="M8293" s="168">
        <v>8.3000000000000007</v>
      </c>
      <c r="N8293" s="168">
        <v>964.6</v>
      </c>
    </row>
    <row r="8294" spans="1:14" x14ac:dyDescent="0.2">
      <c r="A8294" s="168">
        <v>2019</v>
      </c>
      <c r="B8294" s="168">
        <v>12</v>
      </c>
      <c r="C8294" s="168">
        <v>12</v>
      </c>
      <c r="D8294" s="168">
        <v>10</v>
      </c>
      <c r="E8294" s="168">
        <v>30</v>
      </c>
      <c r="F8294" s="168">
        <v>132</v>
      </c>
      <c r="G8294" s="168">
        <v>45</v>
      </c>
      <c r="H8294" s="168">
        <v>150</v>
      </c>
      <c r="I8294" s="168">
        <v>1.4</v>
      </c>
      <c r="J8294" s="168">
        <v>4.8</v>
      </c>
      <c r="K8294" s="168">
        <v>257.2</v>
      </c>
      <c r="L8294" s="168">
        <v>51.9</v>
      </c>
      <c r="M8294" s="168">
        <v>10.6</v>
      </c>
      <c r="N8294" s="168">
        <v>964.1</v>
      </c>
    </row>
    <row r="8295" spans="1:14" x14ac:dyDescent="0.2">
      <c r="A8295" s="168">
        <v>2019</v>
      </c>
      <c r="B8295" s="168">
        <v>12</v>
      </c>
      <c r="C8295" s="168">
        <v>12</v>
      </c>
      <c r="D8295" s="168">
        <v>11</v>
      </c>
      <c r="E8295" s="168">
        <v>30</v>
      </c>
      <c r="F8295" s="168">
        <v>117</v>
      </c>
      <c r="G8295" s="168">
        <v>0</v>
      </c>
      <c r="H8295" s="168">
        <v>118</v>
      </c>
      <c r="I8295" s="168">
        <v>3</v>
      </c>
      <c r="J8295" s="168">
        <v>1.2</v>
      </c>
      <c r="K8295" s="168">
        <v>113.3</v>
      </c>
      <c r="L8295" s="168">
        <v>51.8</v>
      </c>
      <c r="M8295" s="168">
        <v>11.1</v>
      </c>
      <c r="N8295" s="168">
        <v>964.2</v>
      </c>
    </row>
    <row r="8296" spans="1:14" x14ac:dyDescent="0.2">
      <c r="A8296" s="168">
        <v>2019</v>
      </c>
      <c r="B8296" s="168">
        <v>12</v>
      </c>
      <c r="C8296" s="168">
        <v>12</v>
      </c>
      <c r="D8296" s="168">
        <v>12</v>
      </c>
      <c r="E8296" s="168">
        <v>30</v>
      </c>
      <c r="F8296" s="168">
        <v>194</v>
      </c>
      <c r="G8296" s="168">
        <v>150</v>
      </c>
      <c r="H8296" s="168">
        <v>272</v>
      </c>
      <c r="I8296" s="168">
        <v>4.0999999999999996</v>
      </c>
      <c r="J8296" s="168">
        <v>3.6</v>
      </c>
      <c r="K8296" s="168">
        <v>282.7</v>
      </c>
      <c r="L8296" s="168">
        <v>40.700000000000003</v>
      </c>
      <c r="M8296" s="168">
        <v>13.2</v>
      </c>
      <c r="N8296" s="168">
        <v>963.9</v>
      </c>
    </row>
    <row r="8297" spans="1:14" x14ac:dyDescent="0.2">
      <c r="A8297" s="168">
        <v>2019</v>
      </c>
      <c r="B8297" s="168">
        <v>12</v>
      </c>
      <c r="C8297" s="168">
        <v>12</v>
      </c>
      <c r="D8297" s="168">
        <v>13</v>
      </c>
      <c r="E8297" s="168">
        <v>30</v>
      </c>
      <c r="F8297" s="168">
        <v>155</v>
      </c>
      <c r="G8297" s="168">
        <v>3</v>
      </c>
      <c r="H8297" s="168">
        <v>158</v>
      </c>
      <c r="I8297" s="168">
        <v>4.3</v>
      </c>
      <c r="J8297" s="168">
        <v>7.2</v>
      </c>
      <c r="K8297" s="168">
        <v>286.89999999999998</v>
      </c>
      <c r="L8297" s="168">
        <v>41</v>
      </c>
      <c r="M8297" s="168">
        <v>13.3</v>
      </c>
      <c r="N8297" s="168">
        <v>962.7</v>
      </c>
    </row>
    <row r="8298" spans="1:14" x14ac:dyDescent="0.2">
      <c r="A8298" s="168">
        <v>2019</v>
      </c>
      <c r="B8298" s="168">
        <v>12</v>
      </c>
      <c r="C8298" s="168">
        <v>12</v>
      </c>
      <c r="D8298" s="168">
        <v>14</v>
      </c>
      <c r="E8298" s="168">
        <v>30</v>
      </c>
      <c r="F8298" s="168">
        <v>154</v>
      </c>
      <c r="G8298" s="168">
        <v>0</v>
      </c>
      <c r="H8298" s="168">
        <v>155</v>
      </c>
      <c r="I8298" s="168">
        <v>3.9</v>
      </c>
      <c r="J8298" s="168">
        <v>8.8000000000000007</v>
      </c>
      <c r="K8298" s="168">
        <v>280.39999999999998</v>
      </c>
      <c r="L8298" s="168">
        <v>37.700000000000003</v>
      </c>
      <c r="M8298" s="168">
        <v>14</v>
      </c>
      <c r="N8298" s="168">
        <v>961.7</v>
      </c>
    </row>
    <row r="8299" spans="1:14" x14ac:dyDescent="0.2">
      <c r="A8299" s="168">
        <v>2019</v>
      </c>
      <c r="B8299" s="168">
        <v>12</v>
      </c>
      <c r="C8299" s="168">
        <v>12</v>
      </c>
      <c r="D8299" s="168">
        <v>15</v>
      </c>
      <c r="E8299" s="168">
        <v>30</v>
      </c>
      <c r="F8299" s="168">
        <v>155</v>
      </c>
      <c r="G8299" s="168">
        <v>71</v>
      </c>
      <c r="H8299" s="168">
        <v>181</v>
      </c>
      <c r="I8299" s="168">
        <v>3</v>
      </c>
      <c r="J8299" s="168">
        <v>8.1999999999999993</v>
      </c>
      <c r="K8299" s="168">
        <v>259.7</v>
      </c>
      <c r="L8299" s="168">
        <v>37.4</v>
      </c>
      <c r="M8299" s="168">
        <v>14.5</v>
      </c>
      <c r="N8299" s="168">
        <v>961.3</v>
      </c>
    </row>
    <row r="8300" spans="1:14" x14ac:dyDescent="0.2">
      <c r="A8300" s="168">
        <v>2019</v>
      </c>
      <c r="B8300" s="168">
        <v>12</v>
      </c>
      <c r="C8300" s="168">
        <v>12</v>
      </c>
      <c r="D8300" s="168">
        <v>16</v>
      </c>
      <c r="E8300" s="168">
        <v>30</v>
      </c>
      <c r="F8300" s="168">
        <v>114</v>
      </c>
      <c r="G8300" s="168">
        <v>90</v>
      </c>
      <c r="H8300" s="168">
        <v>136</v>
      </c>
      <c r="I8300" s="168">
        <v>2</v>
      </c>
      <c r="J8300" s="168">
        <v>8.6999999999999993</v>
      </c>
      <c r="K8300" s="168">
        <v>270.39999999999998</v>
      </c>
      <c r="L8300" s="168">
        <v>35.1</v>
      </c>
      <c r="M8300" s="168">
        <v>14.5</v>
      </c>
      <c r="N8300" s="168">
        <v>960.9</v>
      </c>
    </row>
    <row r="8301" spans="1:14" x14ac:dyDescent="0.2">
      <c r="A8301" s="168">
        <v>2019</v>
      </c>
      <c r="B8301" s="168">
        <v>12</v>
      </c>
      <c r="C8301" s="168">
        <v>12</v>
      </c>
      <c r="D8301" s="168">
        <v>17</v>
      </c>
      <c r="E8301" s="168">
        <v>30</v>
      </c>
      <c r="F8301" s="168">
        <v>26</v>
      </c>
      <c r="G8301" s="168">
        <v>30</v>
      </c>
      <c r="H8301" s="168">
        <v>30</v>
      </c>
      <c r="I8301" s="168">
        <v>0.8</v>
      </c>
      <c r="J8301" s="168">
        <v>9.6</v>
      </c>
      <c r="K8301" s="168">
        <v>265.39999999999998</v>
      </c>
      <c r="L8301" s="168">
        <v>42.9</v>
      </c>
      <c r="M8301" s="168">
        <v>13.1</v>
      </c>
      <c r="N8301" s="168">
        <v>961.1</v>
      </c>
    </row>
    <row r="8302" spans="1:14" x14ac:dyDescent="0.2">
      <c r="A8302" s="168">
        <v>2019</v>
      </c>
      <c r="B8302" s="168">
        <v>12</v>
      </c>
      <c r="C8302" s="168">
        <v>12</v>
      </c>
      <c r="D8302" s="168">
        <v>18</v>
      </c>
      <c r="E8302" s="168">
        <v>30</v>
      </c>
      <c r="F8302" s="168">
        <v>0</v>
      </c>
      <c r="G8302" s="168">
        <v>0</v>
      </c>
      <c r="H8302" s="168">
        <v>0</v>
      </c>
      <c r="I8302" s="168">
        <v>-0.9</v>
      </c>
      <c r="J8302" s="168">
        <v>10.9</v>
      </c>
      <c r="K8302" s="168">
        <v>255.2</v>
      </c>
      <c r="L8302" s="168">
        <v>49.9</v>
      </c>
      <c r="M8302" s="168">
        <v>12.3</v>
      </c>
      <c r="N8302" s="168">
        <v>961</v>
      </c>
    </row>
    <row r="8303" spans="1:14" x14ac:dyDescent="0.2">
      <c r="A8303" s="168">
        <v>2019</v>
      </c>
      <c r="B8303" s="168">
        <v>12</v>
      </c>
      <c r="C8303" s="168">
        <v>12</v>
      </c>
      <c r="D8303" s="168">
        <v>19</v>
      </c>
      <c r="E8303" s="168">
        <v>30</v>
      </c>
      <c r="F8303" s="168">
        <v>0</v>
      </c>
      <c r="G8303" s="168">
        <v>0</v>
      </c>
      <c r="H8303" s="168">
        <v>0</v>
      </c>
      <c r="I8303" s="168">
        <v>-3.2</v>
      </c>
      <c r="J8303" s="168">
        <v>11.5</v>
      </c>
      <c r="K8303" s="168">
        <v>251.3</v>
      </c>
      <c r="L8303" s="168">
        <v>53.3</v>
      </c>
      <c r="M8303" s="168">
        <v>12.2</v>
      </c>
      <c r="N8303" s="168">
        <v>960.5</v>
      </c>
    </row>
    <row r="8304" spans="1:14" x14ac:dyDescent="0.2">
      <c r="A8304" s="168">
        <v>2019</v>
      </c>
      <c r="B8304" s="168">
        <v>12</v>
      </c>
      <c r="C8304" s="168">
        <v>12</v>
      </c>
      <c r="D8304" s="168">
        <v>20</v>
      </c>
      <c r="E8304" s="168">
        <v>30</v>
      </c>
      <c r="F8304" s="168">
        <v>0</v>
      </c>
      <c r="G8304" s="168">
        <v>0</v>
      </c>
      <c r="H8304" s="168">
        <v>0</v>
      </c>
      <c r="I8304" s="168">
        <v>-5.7</v>
      </c>
      <c r="J8304" s="168">
        <v>5.9</v>
      </c>
      <c r="K8304" s="168">
        <v>200.8</v>
      </c>
      <c r="L8304" s="168">
        <v>57.1</v>
      </c>
      <c r="M8304" s="168">
        <v>12.4</v>
      </c>
      <c r="N8304" s="168">
        <v>960.1</v>
      </c>
    </row>
    <row r="8305" spans="1:14" x14ac:dyDescent="0.2">
      <c r="A8305" s="168">
        <v>2019</v>
      </c>
      <c r="B8305" s="168">
        <v>12</v>
      </c>
      <c r="C8305" s="168">
        <v>12</v>
      </c>
      <c r="D8305" s="168">
        <v>21</v>
      </c>
      <c r="E8305" s="168">
        <v>30</v>
      </c>
      <c r="F8305" s="168">
        <v>0</v>
      </c>
      <c r="G8305" s="168">
        <v>0</v>
      </c>
      <c r="H8305" s="168">
        <v>0</v>
      </c>
      <c r="I8305" s="168">
        <v>-7.9</v>
      </c>
      <c r="J8305" s="168">
        <v>0</v>
      </c>
      <c r="K8305" s="168">
        <v>264.60000000000002</v>
      </c>
      <c r="L8305" s="168">
        <v>58.5</v>
      </c>
      <c r="M8305" s="168">
        <v>12.9</v>
      </c>
      <c r="N8305" s="168">
        <v>959.6</v>
      </c>
    </row>
    <row r="8306" spans="1:14" x14ac:dyDescent="0.2">
      <c r="A8306" s="168">
        <v>2019</v>
      </c>
      <c r="B8306" s="168">
        <v>12</v>
      </c>
      <c r="C8306" s="168">
        <v>12</v>
      </c>
      <c r="D8306" s="168">
        <v>22</v>
      </c>
      <c r="E8306" s="168">
        <v>30</v>
      </c>
      <c r="F8306" s="168">
        <v>0</v>
      </c>
      <c r="G8306" s="168">
        <v>0</v>
      </c>
      <c r="H8306" s="168">
        <v>0</v>
      </c>
      <c r="I8306" s="168">
        <v>-9.6999999999999993</v>
      </c>
      <c r="J8306" s="168">
        <v>0</v>
      </c>
      <c r="K8306" s="168">
        <v>267.10000000000002</v>
      </c>
      <c r="L8306" s="168">
        <v>57</v>
      </c>
      <c r="M8306" s="168">
        <v>13.8</v>
      </c>
      <c r="N8306" s="168">
        <v>959.3</v>
      </c>
    </row>
    <row r="8307" spans="1:14" x14ac:dyDescent="0.2">
      <c r="A8307" s="168">
        <v>2019</v>
      </c>
      <c r="B8307" s="168">
        <v>12</v>
      </c>
      <c r="C8307" s="168">
        <v>12</v>
      </c>
      <c r="D8307" s="168">
        <v>23</v>
      </c>
      <c r="E8307" s="168">
        <v>30</v>
      </c>
      <c r="F8307" s="168">
        <v>0</v>
      </c>
      <c r="G8307" s="168">
        <v>0</v>
      </c>
      <c r="H8307" s="168">
        <v>0</v>
      </c>
      <c r="I8307" s="168">
        <v>-10.9</v>
      </c>
      <c r="J8307" s="168">
        <v>0</v>
      </c>
      <c r="K8307" s="168">
        <v>85.7</v>
      </c>
      <c r="L8307" s="168">
        <v>17.899999999999999</v>
      </c>
      <c r="M8307" s="168">
        <v>4.5</v>
      </c>
      <c r="N8307" s="168">
        <v>959.3</v>
      </c>
    </row>
    <row r="8308" spans="1:14" x14ac:dyDescent="0.2">
      <c r="A8308" s="168">
        <v>2019</v>
      </c>
      <c r="B8308" s="168">
        <v>12</v>
      </c>
      <c r="C8308" s="168">
        <v>13</v>
      </c>
      <c r="D8308" s="168">
        <v>0</v>
      </c>
      <c r="E8308" s="168">
        <v>30</v>
      </c>
      <c r="F8308" s="168">
        <v>0</v>
      </c>
      <c r="G8308" s="168">
        <v>0</v>
      </c>
      <c r="H8308" s="168">
        <v>0</v>
      </c>
      <c r="I8308" s="168">
        <v>-11.3</v>
      </c>
      <c r="J8308" s="168">
        <v>0</v>
      </c>
      <c r="K8308" s="168">
        <v>0</v>
      </c>
      <c r="L8308" s="168">
        <v>0</v>
      </c>
      <c r="M8308" s="168">
        <v>0</v>
      </c>
      <c r="N8308" s="168">
        <v>959.3</v>
      </c>
    </row>
    <row r="8309" spans="1:14" x14ac:dyDescent="0.2">
      <c r="A8309" s="168">
        <v>2019</v>
      </c>
      <c r="B8309" s="168">
        <v>12</v>
      </c>
      <c r="C8309" s="168">
        <v>13</v>
      </c>
      <c r="D8309" s="168">
        <v>1</v>
      </c>
      <c r="E8309" s="168">
        <v>30</v>
      </c>
      <c r="F8309" s="168">
        <v>0</v>
      </c>
      <c r="G8309" s="168">
        <v>0</v>
      </c>
      <c r="H8309" s="168">
        <v>0</v>
      </c>
      <c r="I8309" s="168">
        <v>-11.1</v>
      </c>
      <c r="J8309" s="168">
        <v>0</v>
      </c>
      <c r="K8309" s="168">
        <v>0</v>
      </c>
      <c r="L8309" s="168">
        <v>0</v>
      </c>
      <c r="M8309" s="168">
        <v>0</v>
      </c>
      <c r="N8309" s="168">
        <v>959.3</v>
      </c>
    </row>
    <row r="8310" spans="1:14" x14ac:dyDescent="0.2">
      <c r="A8310" s="168">
        <v>2019</v>
      </c>
      <c r="B8310" s="168">
        <v>12</v>
      </c>
      <c r="C8310" s="168">
        <v>13</v>
      </c>
      <c r="D8310" s="168">
        <v>2</v>
      </c>
      <c r="E8310" s="168">
        <v>30</v>
      </c>
      <c r="F8310" s="168">
        <v>0</v>
      </c>
      <c r="G8310" s="168">
        <v>0</v>
      </c>
      <c r="H8310" s="168">
        <v>0</v>
      </c>
      <c r="I8310" s="168">
        <v>-10.8</v>
      </c>
      <c r="J8310" s="168">
        <v>0</v>
      </c>
      <c r="K8310" s="168">
        <v>0</v>
      </c>
      <c r="L8310" s="168">
        <v>0</v>
      </c>
      <c r="M8310" s="168">
        <v>0</v>
      </c>
      <c r="N8310" s="168">
        <v>959.3</v>
      </c>
    </row>
    <row r="8311" spans="1:14" x14ac:dyDescent="0.2">
      <c r="A8311" s="168">
        <v>2019</v>
      </c>
      <c r="B8311" s="168">
        <v>12</v>
      </c>
      <c r="C8311" s="168">
        <v>13</v>
      </c>
      <c r="D8311" s="168">
        <v>3</v>
      </c>
      <c r="E8311" s="168">
        <v>30</v>
      </c>
      <c r="F8311" s="168">
        <v>0</v>
      </c>
      <c r="G8311" s="168">
        <v>0</v>
      </c>
      <c r="H8311" s="168">
        <v>0</v>
      </c>
      <c r="I8311" s="168">
        <v>-10.6</v>
      </c>
      <c r="J8311" s="168">
        <v>0</v>
      </c>
      <c r="K8311" s="168">
        <v>0</v>
      </c>
      <c r="L8311" s="168">
        <v>0</v>
      </c>
      <c r="M8311" s="168">
        <v>0</v>
      </c>
      <c r="N8311" s="168">
        <v>959.3</v>
      </c>
    </row>
    <row r="8312" spans="1:14" x14ac:dyDescent="0.2">
      <c r="A8312" s="168">
        <v>2019</v>
      </c>
      <c r="B8312" s="168">
        <v>12</v>
      </c>
      <c r="C8312" s="168">
        <v>13</v>
      </c>
      <c r="D8312" s="168">
        <v>4</v>
      </c>
      <c r="E8312" s="168">
        <v>30</v>
      </c>
      <c r="F8312" s="168">
        <v>0</v>
      </c>
      <c r="G8312" s="168">
        <v>0</v>
      </c>
      <c r="H8312" s="168">
        <v>0</v>
      </c>
      <c r="I8312" s="168">
        <v>-10.5</v>
      </c>
      <c r="J8312" s="168">
        <v>0</v>
      </c>
      <c r="K8312" s="168">
        <v>0</v>
      </c>
      <c r="L8312" s="168">
        <v>0</v>
      </c>
      <c r="M8312" s="168">
        <v>0</v>
      </c>
      <c r="N8312" s="168">
        <v>959.3</v>
      </c>
    </row>
    <row r="8313" spans="1:14" x14ac:dyDescent="0.2">
      <c r="A8313" s="168">
        <v>2019</v>
      </c>
      <c r="B8313" s="168">
        <v>12</v>
      </c>
      <c r="C8313" s="168">
        <v>13</v>
      </c>
      <c r="D8313" s="168">
        <v>5</v>
      </c>
      <c r="E8313" s="168">
        <v>30</v>
      </c>
      <c r="F8313" s="168">
        <v>0</v>
      </c>
      <c r="G8313" s="168">
        <v>0</v>
      </c>
      <c r="H8313" s="168">
        <v>0</v>
      </c>
      <c r="I8313" s="168">
        <v>-10.5</v>
      </c>
      <c r="J8313" s="168">
        <v>0</v>
      </c>
      <c r="K8313" s="168">
        <v>0</v>
      </c>
      <c r="L8313" s="168">
        <v>0</v>
      </c>
      <c r="M8313" s="168">
        <v>0</v>
      </c>
      <c r="N8313" s="168">
        <v>959.3</v>
      </c>
    </row>
    <row r="8314" spans="1:14" x14ac:dyDescent="0.2">
      <c r="A8314" s="168">
        <v>2019</v>
      </c>
      <c r="B8314" s="168">
        <v>12</v>
      </c>
      <c r="C8314" s="168">
        <v>13</v>
      </c>
      <c r="D8314" s="168">
        <v>6</v>
      </c>
      <c r="E8314" s="168">
        <v>30</v>
      </c>
      <c r="F8314" s="168">
        <v>0</v>
      </c>
      <c r="G8314" s="168">
        <v>0</v>
      </c>
      <c r="H8314" s="168">
        <v>0</v>
      </c>
      <c r="I8314" s="168">
        <v>-10.7</v>
      </c>
      <c r="J8314" s="168">
        <v>0</v>
      </c>
      <c r="K8314" s="168">
        <v>0</v>
      </c>
      <c r="L8314" s="168">
        <v>0</v>
      </c>
      <c r="M8314" s="168">
        <v>0</v>
      </c>
      <c r="N8314" s="168">
        <v>959.3</v>
      </c>
    </row>
    <row r="8315" spans="1:14" x14ac:dyDescent="0.2">
      <c r="A8315" s="168">
        <v>2019</v>
      </c>
      <c r="B8315" s="168">
        <v>12</v>
      </c>
      <c r="C8315" s="168">
        <v>13</v>
      </c>
      <c r="D8315" s="168">
        <v>7</v>
      </c>
      <c r="E8315" s="168">
        <v>30</v>
      </c>
      <c r="F8315" s="168">
        <v>0</v>
      </c>
      <c r="G8315" s="168">
        <v>0</v>
      </c>
      <c r="H8315" s="168">
        <v>0</v>
      </c>
      <c r="I8315" s="168">
        <v>-11</v>
      </c>
      <c r="J8315" s="168">
        <v>0</v>
      </c>
      <c r="K8315" s="168">
        <v>0</v>
      </c>
      <c r="L8315" s="168">
        <v>0</v>
      </c>
      <c r="M8315" s="168">
        <v>0</v>
      </c>
      <c r="N8315" s="168">
        <v>959.3</v>
      </c>
    </row>
    <row r="8316" spans="1:14" x14ac:dyDescent="0.2">
      <c r="A8316" s="168">
        <v>2019</v>
      </c>
      <c r="B8316" s="168">
        <v>12</v>
      </c>
      <c r="C8316" s="168">
        <v>13</v>
      </c>
      <c r="D8316" s="168">
        <v>8</v>
      </c>
      <c r="E8316" s="168">
        <v>30</v>
      </c>
      <c r="F8316" s="168">
        <v>9</v>
      </c>
      <c r="G8316" s="168">
        <v>0</v>
      </c>
      <c r="H8316" s="168">
        <v>9</v>
      </c>
      <c r="I8316" s="168">
        <v>-11.5</v>
      </c>
      <c r="J8316" s="168">
        <v>0</v>
      </c>
      <c r="K8316" s="168">
        <v>0</v>
      </c>
      <c r="L8316" s="168">
        <v>0</v>
      </c>
      <c r="M8316" s="168">
        <v>0</v>
      </c>
      <c r="N8316" s="168">
        <v>959.3</v>
      </c>
    </row>
    <row r="8317" spans="1:14" x14ac:dyDescent="0.2">
      <c r="A8317" s="168">
        <v>2019</v>
      </c>
      <c r="B8317" s="168">
        <v>12</v>
      </c>
      <c r="C8317" s="168">
        <v>13</v>
      </c>
      <c r="D8317" s="168">
        <v>9</v>
      </c>
      <c r="E8317" s="168">
        <v>30</v>
      </c>
      <c r="F8317" s="168">
        <v>45</v>
      </c>
      <c r="G8317" s="168">
        <v>0</v>
      </c>
      <c r="H8317" s="168">
        <v>44</v>
      </c>
      <c r="I8317" s="168">
        <v>-14.2</v>
      </c>
      <c r="J8317" s="168">
        <v>8.6999999999999993</v>
      </c>
      <c r="K8317" s="168">
        <v>178.3</v>
      </c>
      <c r="L8317" s="168">
        <v>23.3</v>
      </c>
      <c r="M8317" s="168">
        <v>11.6</v>
      </c>
      <c r="N8317" s="168">
        <v>959.3</v>
      </c>
    </row>
    <row r="8318" spans="1:14" x14ac:dyDescent="0.2">
      <c r="A8318" s="168">
        <v>2019</v>
      </c>
      <c r="B8318" s="168">
        <v>12</v>
      </c>
      <c r="C8318" s="168">
        <v>13</v>
      </c>
      <c r="D8318" s="168">
        <v>10</v>
      </c>
      <c r="E8318" s="168">
        <v>30</v>
      </c>
      <c r="F8318" s="168">
        <v>67</v>
      </c>
      <c r="G8318" s="168">
        <v>0</v>
      </c>
      <c r="H8318" s="168">
        <v>67</v>
      </c>
      <c r="I8318" s="168">
        <v>-17.399999999999999</v>
      </c>
      <c r="J8318" s="168">
        <v>11.9</v>
      </c>
      <c r="K8318" s="168">
        <v>284.89999999999998</v>
      </c>
      <c r="L8318" s="168">
        <v>35.1</v>
      </c>
      <c r="M8318" s="168">
        <v>18.5</v>
      </c>
      <c r="N8318" s="168">
        <v>958.3</v>
      </c>
    </row>
    <row r="8319" spans="1:14" x14ac:dyDescent="0.2">
      <c r="A8319" s="168">
        <v>2019</v>
      </c>
      <c r="B8319" s="168">
        <v>12</v>
      </c>
      <c r="C8319" s="168">
        <v>13</v>
      </c>
      <c r="D8319" s="168">
        <v>11</v>
      </c>
      <c r="E8319" s="168">
        <v>30</v>
      </c>
      <c r="F8319" s="168">
        <v>88</v>
      </c>
      <c r="G8319" s="168">
        <v>0</v>
      </c>
      <c r="H8319" s="168">
        <v>88</v>
      </c>
      <c r="I8319" s="168">
        <v>-19.100000000000001</v>
      </c>
      <c r="J8319" s="168">
        <v>9.8000000000000007</v>
      </c>
      <c r="K8319" s="168">
        <v>278.8</v>
      </c>
      <c r="L8319" s="168">
        <v>36.4</v>
      </c>
      <c r="M8319" s="168">
        <v>18.3</v>
      </c>
      <c r="N8319" s="168">
        <v>959.1</v>
      </c>
    </row>
    <row r="8320" spans="1:14" x14ac:dyDescent="0.2">
      <c r="A8320" s="168">
        <v>2019</v>
      </c>
      <c r="B8320" s="168">
        <v>12</v>
      </c>
      <c r="C8320" s="168">
        <v>13</v>
      </c>
      <c r="D8320" s="168">
        <v>12</v>
      </c>
      <c r="E8320" s="168">
        <v>30</v>
      </c>
      <c r="F8320" s="168">
        <v>121</v>
      </c>
      <c r="G8320" s="168">
        <v>0</v>
      </c>
      <c r="H8320" s="168">
        <v>122</v>
      </c>
      <c r="I8320" s="168">
        <v>-19.899999999999999</v>
      </c>
      <c r="J8320" s="168">
        <v>8.5</v>
      </c>
      <c r="K8320" s="168">
        <v>243</v>
      </c>
      <c r="L8320" s="168">
        <v>46.9</v>
      </c>
      <c r="M8320" s="168">
        <v>17</v>
      </c>
      <c r="N8320" s="168">
        <v>959.2</v>
      </c>
    </row>
    <row r="8321" spans="1:14" x14ac:dyDescent="0.2">
      <c r="A8321" s="168">
        <v>2019</v>
      </c>
      <c r="B8321" s="168">
        <v>12</v>
      </c>
      <c r="C8321" s="168">
        <v>13</v>
      </c>
      <c r="D8321" s="168">
        <v>13</v>
      </c>
      <c r="E8321" s="168">
        <v>30</v>
      </c>
      <c r="F8321" s="168">
        <v>141</v>
      </c>
      <c r="G8321" s="168">
        <v>0</v>
      </c>
      <c r="H8321" s="168">
        <v>142</v>
      </c>
      <c r="I8321" s="168">
        <v>-20.3</v>
      </c>
      <c r="J8321" s="168">
        <v>9.1</v>
      </c>
      <c r="K8321" s="168">
        <v>239.8</v>
      </c>
      <c r="L8321" s="168">
        <v>51.4</v>
      </c>
      <c r="M8321" s="168">
        <v>16.5</v>
      </c>
      <c r="N8321" s="168">
        <v>959.1</v>
      </c>
    </row>
    <row r="8322" spans="1:14" x14ac:dyDescent="0.2">
      <c r="A8322" s="168">
        <v>2019</v>
      </c>
      <c r="B8322" s="168">
        <v>12</v>
      </c>
      <c r="C8322" s="168">
        <v>13</v>
      </c>
      <c r="D8322" s="168">
        <v>14</v>
      </c>
      <c r="E8322" s="168">
        <v>30</v>
      </c>
      <c r="F8322" s="168">
        <v>116</v>
      </c>
      <c r="G8322" s="168">
        <v>0</v>
      </c>
      <c r="H8322" s="168">
        <v>116</v>
      </c>
      <c r="I8322" s="168">
        <v>-20.5</v>
      </c>
      <c r="J8322" s="168">
        <v>8.6</v>
      </c>
      <c r="K8322" s="168">
        <v>217.7</v>
      </c>
      <c r="L8322" s="168">
        <v>52.9</v>
      </c>
      <c r="M8322" s="168">
        <v>16.2</v>
      </c>
      <c r="N8322" s="168">
        <v>958.8</v>
      </c>
    </row>
    <row r="8323" spans="1:14" x14ac:dyDescent="0.2">
      <c r="A8323" s="168">
        <v>2019</v>
      </c>
      <c r="B8323" s="168">
        <v>12</v>
      </c>
      <c r="C8323" s="168">
        <v>13</v>
      </c>
      <c r="D8323" s="168">
        <v>15</v>
      </c>
      <c r="E8323" s="168">
        <v>30</v>
      </c>
      <c r="F8323" s="168">
        <v>80</v>
      </c>
      <c r="G8323" s="168">
        <v>0</v>
      </c>
      <c r="H8323" s="168">
        <v>80</v>
      </c>
      <c r="I8323" s="168">
        <v>-20.3</v>
      </c>
      <c r="J8323" s="168">
        <v>0</v>
      </c>
      <c r="K8323" s="168">
        <v>0</v>
      </c>
      <c r="L8323" s="168">
        <v>52</v>
      </c>
      <c r="M8323" s="168">
        <v>16.3</v>
      </c>
      <c r="N8323" s="168">
        <v>958.7</v>
      </c>
    </row>
    <row r="8324" spans="1:14" x14ac:dyDescent="0.2">
      <c r="A8324" s="168">
        <v>2019</v>
      </c>
      <c r="B8324" s="168">
        <v>12</v>
      </c>
      <c r="C8324" s="168">
        <v>13</v>
      </c>
      <c r="D8324" s="168">
        <v>16</v>
      </c>
      <c r="E8324" s="168">
        <v>30</v>
      </c>
      <c r="F8324" s="168">
        <v>31</v>
      </c>
      <c r="G8324" s="168">
        <v>0</v>
      </c>
      <c r="H8324" s="168">
        <v>31</v>
      </c>
      <c r="I8324" s="168">
        <v>-19.7</v>
      </c>
      <c r="J8324" s="168">
        <v>0</v>
      </c>
      <c r="K8324" s="168">
        <v>70.900000000000006</v>
      </c>
      <c r="L8324" s="168">
        <v>53.2</v>
      </c>
      <c r="M8324" s="168">
        <v>15.9</v>
      </c>
      <c r="N8324" s="168">
        <v>958.8</v>
      </c>
    </row>
    <row r="8325" spans="1:14" x14ac:dyDescent="0.2">
      <c r="A8325" s="168">
        <v>2019</v>
      </c>
      <c r="B8325" s="168">
        <v>12</v>
      </c>
      <c r="C8325" s="168">
        <v>13</v>
      </c>
      <c r="D8325" s="168">
        <v>17</v>
      </c>
      <c r="E8325" s="168">
        <v>30</v>
      </c>
      <c r="F8325" s="168">
        <v>6</v>
      </c>
      <c r="G8325" s="168">
        <v>7</v>
      </c>
      <c r="H8325" s="168">
        <v>6</v>
      </c>
      <c r="I8325" s="168">
        <v>-19.600000000000001</v>
      </c>
      <c r="J8325" s="168">
        <v>0</v>
      </c>
      <c r="K8325" s="168">
        <v>4.3</v>
      </c>
      <c r="L8325" s="168">
        <v>3.5</v>
      </c>
      <c r="M8325" s="168">
        <v>1.1000000000000001</v>
      </c>
      <c r="N8325" s="168">
        <v>958.8</v>
      </c>
    </row>
    <row r="8326" spans="1:14" x14ac:dyDescent="0.2">
      <c r="A8326" s="168">
        <v>2019</v>
      </c>
      <c r="B8326" s="168">
        <v>12</v>
      </c>
      <c r="C8326" s="168">
        <v>13</v>
      </c>
      <c r="D8326" s="168">
        <v>18</v>
      </c>
      <c r="E8326" s="168">
        <v>30</v>
      </c>
      <c r="F8326" s="168">
        <v>0</v>
      </c>
      <c r="G8326" s="168">
        <v>0</v>
      </c>
      <c r="H8326" s="168">
        <v>0</v>
      </c>
      <c r="I8326" s="168">
        <v>-19.399999999999999</v>
      </c>
      <c r="J8326" s="168">
        <v>0</v>
      </c>
      <c r="K8326" s="168">
        <v>0</v>
      </c>
      <c r="L8326" s="168">
        <v>0</v>
      </c>
      <c r="M8326" s="168">
        <v>0</v>
      </c>
      <c r="N8326" s="168">
        <v>958.8</v>
      </c>
    </row>
    <row r="8327" spans="1:14" x14ac:dyDescent="0.2">
      <c r="A8327" s="168">
        <v>2019</v>
      </c>
      <c r="B8327" s="168">
        <v>12</v>
      </c>
      <c r="C8327" s="168">
        <v>13</v>
      </c>
      <c r="D8327" s="168">
        <v>19</v>
      </c>
      <c r="E8327" s="168">
        <v>30</v>
      </c>
      <c r="F8327" s="168">
        <v>0</v>
      </c>
      <c r="G8327" s="168">
        <v>0</v>
      </c>
      <c r="H8327" s="168">
        <v>0</v>
      </c>
      <c r="I8327" s="168">
        <v>-19.3</v>
      </c>
      <c r="J8327" s="168">
        <v>0</v>
      </c>
      <c r="K8327" s="168">
        <v>0</v>
      </c>
      <c r="L8327" s="168">
        <v>0</v>
      </c>
      <c r="M8327" s="168">
        <v>0</v>
      </c>
      <c r="N8327" s="168">
        <v>958.8</v>
      </c>
    </row>
    <row r="8328" spans="1:14" x14ac:dyDescent="0.2">
      <c r="A8328" s="168">
        <v>2019</v>
      </c>
      <c r="B8328" s="168">
        <v>12</v>
      </c>
      <c r="C8328" s="168">
        <v>13</v>
      </c>
      <c r="D8328" s="168">
        <v>20</v>
      </c>
      <c r="E8328" s="168">
        <v>30</v>
      </c>
      <c r="F8328" s="168">
        <v>0</v>
      </c>
      <c r="G8328" s="168">
        <v>0</v>
      </c>
      <c r="H8328" s="168">
        <v>0</v>
      </c>
      <c r="I8328" s="168">
        <v>-19.3</v>
      </c>
      <c r="J8328" s="168">
        <v>0</v>
      </c>
      <c r="K8328" s="168">
        <v>0</v>
      </c>
      <c r="L8328" s="168">
        <v>0</v>
      </c>
      <c r="M8328" s="168">
        <v>0</v>
      </c>
      <c r="N8328" s="168">
        <v>958.8</v>
      </c>
    </row>
    <row r="8329" spans="1:14" x14ac:dyDescent="0.2">
      <c r="A8329" s="168">
        <v>2019</v>
      </c>
      <c r="B8329" s="168">
        <v>12</v>
      </c>
      <c r="C8329" s="168">
        <v>13</v>
      </c>
      <c r="D8329" s="168">
        <v>21</v>
      </c>
      <c r="E8329" s="168">
        <v>30</v>
      </c>
      <c r="F8329" s="168">
        <v>0</v>
      </c>
      <c r="G8329" s="168">
        <v>0</v>
      </c>
      <c r="H8329" s="168">
        <v>0</v>
      </c>
      <c r="I8329" s="168">
        <v>-19.399999999999999</v>
      </c>
      <c r="J8329" s="168">
        <v>0</v>
      </c>
      <c r="K8329" s="168">
        <v>0</v>
      </c>
      <c r="L8329" s="168">
        <v>0</v>
      </c>
      <c r="M8329" s="168">
        <v>0</v>
      </c>
      <c r="N8329" s="168">
        <v>958.8</v>
      </c>
    </row>
    <row r="8330" spans="1:14" x14ac:dyDescent="0.2">
      <c r="A8330" s="168">
        <v>2019</v>
      </c>
      <c r="B8330" s="168">
        <v>12</v>
      </c>
      <c r="C8330" s="168">
        <v>13</v>
      </c>
      <c r="D8330" s="168">
        <v>22</v>
      </c>
      <c r="E8330" s="168">
        <v>30</v>
      </c>
      <c r="F8330" s="168">
        <v>0</v>
      </c>
      <c r="G8330" s="168">
        <v>0</v>
      </c>
      <c r="H8330" s="168">
        <v>0</v>
      </c>
      <c r="I8330" s="168">
        <v>-19.5</v>
      </c>
      <c r="J8330" s="168">
        <v>0</v>
      </c>
      <c r="K8330" s="168">
        <v>0</v>
      </c>
      <c r="L8330" s="168">
        <v>0</v>
      </c>
      <c r="M8330" s="168">
        <v>0</v>
      </c>
      <c r="N8330" s="168">
        <v>958.8</v>
      </c>
    </row>
    <row r="8331" spans="1:14" x14ac:dyDescent="0.2">
      <c r="A8331" s="168">
        <v>2019</v>
      </c>
      <c r="B8331" s="168">
        <v>12</v>
      </c>
      <c r="C8331" s="168">
        <v>13</v>
      </c>
      <c r="D8331" s="168">
        <v>23</v>
      </c>
      <c r="E8331" s="168">
        <v>30</v>
      </c>
      <c r="F8331" s="168">
        <v>0</v>
      </c>
      <c r="G8331" s="168">
        <v>0</v>
      </c>
      <c r="H8331" s="168">
        <v>0</v>
      </c>
      <c r="I8331" s="168">
        <v>-19.5</v>
      </c>
      <c r="J8331" s="168">
        <v>0</v>
      </c>
      <c r="K8331" s="168">
        <v>0</v>
      </c>
      <c r="L8331" s="168">
        <v>0</v>
      </c>
      <c r="M8331" s="168">
        <v>0</v>
      </c>
      <c r="N8331" s="168">
        <v>958.8</v>
      </c>
    </row>
    <row r="8332" spans="1:14" x14ac:dyDescent="0.2">
      <c r="A8332" s="168">
        <v>2019</v>
      </c>
      <c r="B8332" s="168">
        <v>12</v>
      </c>
      <c r="C8332" s="168">
        <v>14</v>
      </c>
      <c r="D8332" s="168">
        <v>0</v>
      </c>
      <c r="E8332" s="168">
        <v>30</v>
      </c>
      <c r="F8332" s="168">
        <v>0</v>
      </c>
      <c r="G8332" s="168">
        <v>0</v>
      </c>
      <c r="H8332" s="168">
        <v>0</v>
      </c>
      <c r="I8332" s="168">
        <v>-19.5</v>
      </c>
      <c r="J8332" s="168">
        <v>0</v>
      </c>
      <c r="K8332" s="168">
        <v>0</v>
      </c>
      <c r="L8332" s="168">
        <v>0</v>
      </c>
      <c r="M8332" s="168">
        <v>0</v>
      </c>
      <c r="N8332" s="168">
        <v>958.8</v>
      </c>
    </row>
    <row r="8333" spans="1:14" x14ac:dyDescent="0.2">
      <c r="A8333" s="168">
        <v>2019</v>
      </c>
      <c r="B8333" s="168">
        <v>12</v>
      </c>
      <c r="C8333" s="168">
        <v>14</v>
      </c>
      <c r="D8333" s="168">
        <v>1</v>
      </c>
      <c r="E8333" s="168">
        <v>30</v>
      </c>
      <c r="F8333" s="168">
        <v>0</v>
      </c>
      <c r="G8333" s="168">
        <v>0</v>
      </c>
      <c r="H8333" s="168">
        <v>0</v>
      </c>
      <c r="I8333" s="168">
        <v>-19.600000000000001</v>
      </c>
      <c r="J8333" s="168">
        <v>0</v>
      </c>
      <c r="K8333" s="168">
        <v>0</v>
      </c>
      <c r="L8333" s="168">
        <v>0</v>
      </c>
      <c r="M8333" s="168">
        <v>0</v>
      </c>
      <c r="N8333" s="168">
        <v>958.8</v>
      </c>
    </row>
    <row r="8334" spans="1:14" x14ac:dyDescent="0.2">
      <c r="A8334" s="168">
        <v>2019</v>
      </c>
      <c r="B8334" s="168">
        <v>12</v>
      </c>
      <c r="C8334" s="168">
        <v>14</v>
      </c>
      <c r="D8334" s="168">
        <v>2</v>
      </c>
      <c r="E8334" s="168">
        <v>30</v>
      </c>
      <c r="F8334" s="168">
        <v>0</v>
      </c>
      <c r="G8334" s="168">
        <v>0</v>
      </c>
      <c r="H8334" s="168">
        <v>0</v>
      </c>
      <c r="I8334" s="168">
        <v>-19.8</v>
      </c>
      <c r="J8334" s="168">
        <v>0</v>
      </c>
      <c r="K8334" s="168">
        <v>0</v>
      </c>
      <c r="L8334" s="168">
        <v>0</v>
      </c>
      <c r="M8334" s="168">
        <v>0</v>
      </c>
      <c r="N8334" s="168">
        <v>958.8</v>
      </c>
    </row>
    <row r="8335" spans="1:14" x14ac:dyDescent="0.2">
      <c r="A8335" s="168">
        <v>2019</v>
      </c>
      <c r="B8335" s="168">
        <v>12</v>
      </c>
      <c r="C8335" s="168">
        <v>14</v>
      </c>
      <c r="D8335" s="168">
        <v>3</v>
      </c>
      <c r="E8335" s="168">
        <v>30</v>
      </c>
      <c r="F8335" s="168">
        <v>0</v>
      </c>
      <c r="G8335" s="168">
        <v>0</v>
      </c>
      <c r="H8335" s="168">
        <v>0</v>
      </c>
      <c r="I8335" s="168">
        <v>-19.8</v>
      </c>
      <c r="J8335" s="168">
        <v>0</v>
      </c>
      <c r="K8335" s="168">
        <v>0</v>
      </c>
      <c r="L8335" s="168">
        <v>0</v>
      </c>
      <c r="M8335" s="168">
        <v>0</v>
      </c>
      <c r="N8335" s="168">
        <v>958.8</v>
      </c>
    </row>
    <row r="8336" spans="1:14" x14ac:dyDescent="0.2">
      <c r="A8336" s="168">
        <v>2019</v>
      </c>
      <c r="B8336" s="168">
        <v>12</v>
      </c>
      <c r="C8336" s="168">
        <v>14</v>
      </c>
      <c r="D8336" s="168">
        <v>4</v>
      </c>
      <c r="E8336" s="168">
        <v>30</v>
      </c>
      <c r="F8336" s="168">
        <v>0</v>
      </c>
      <c r="G8336" s="168">
        <v>0</v>
      </c>
      <c r="H8336" s="168">
        <v>0</v>
      </c>
      <c r="I8336" s="168">
        <v>-19.899999999999999</v>
      </c>
      <c r="J8336" s="168">
        <v>0</v>
      </c>
      <c r="K8336" s="168">
        <v>0</v>
      </c>
      <c r="L8336" s="168">
        <v>0</v>
      </c>
      <c r="M8336" s="168">
        <v>0</v>
      </c>
      <c r="N8336" s="168">
        <v>958.8</v>
      </c>
    </row>
    <row r="8337" spans="1:14" x14ac:dyDescent="0.2">
      <c r="A8337" s="168">
        <v>2019</v>
      </c>
      <c r="B8337" s="168">
        <v>12</v>
      </c>
      <c r="C8337" s="168">
        <v>14</v>
      </c>
      <c r="D8337" s="168">
        <v>5</v>
      </c>
      <c r="E8337" s="168">
        <v>30</v>
      </c>
      <c r="F8337" s="168">
        <v>0</v>
      </c>
      <c r="G8337" s="168">
        <v>0</v>
      </c>
      <c r="H8337" s="168">
        <v>0</v>
      </c>
      <c r="I8337" s="168">
        <v>-19.8</v>
      </c>
      <c r="J8337" s="168">
        <v>0</v>
      </c>
      <c r="K8337" s="168">
        <v>0</v>
      </c>
      <c r="L8337" s="168">
        <v>0</v>
      </c>
      <c r="M8337" s="168">
        <v>0</v>
      </c>
      <c r="N8337" s="168">
        <v>958.8</v>
      </c>
    </row>
    <row r="8338" spans="1:14" x14ac:dyDescent="0.2">
      <c r="A8338" s="168">
        <v>2019</v>
      </c>
      <c r="B8338" s="168">
        <v>12</v>
      </c>
      <c r="C8338" s="168">
        <v>14</v>
      </c>
      <c r="D8338" s="168">
        <v>6</v>
      </c>
      <c r="E8338" s="168">
        <v>30</v>
      </c>
      <c r="F8338" s="168">
        <v>0</v>
      </c>
      <c r="G8338" s="168">
        <v>0</v>
      </c>
      <c r="H8338" s="168">
        <v>0</v>
      </c>
      <c r="I8338" s="168">
        <v>-19.3</v>
      </c>
      <c r="J8338" s="168">
        <v>0</v>
      </c>
      <c r="K8338" s="168">
        <v>0</v>
      </c>
      <c r="L8338" s="168">
        <v>0</v>
      </c>
      <c r="M8338" s="168">
        <v>0</v>
      </c>
      <c r="N8338" s="168">
        <v>958.8</v>
      </c>
    </row>
    <row r="8339" spans="1:14" x14ac:dyDescent="0.2">
      <c r="A8339" s="168">
        <v>2019</v>
      </c>
      <c r="B8339" s="168">
        <v>12</v>
      </c>
      <c r="C8339" s="168">
        <v>14</v>
      </c>
      <c r="D8339" s="168">
        <v>7</v>
      </c>
      <c r="E8339" s="168">
        <v>30</v>
      </c>
      <c r="F8339" s="168">
        <v>0</v>
      </c>
      <c r="G8339" s="168">
        <v>0</v>
      </c>
      <c r="H8339" s="168">
        <v>0</v>
      </c>
      <c r="I8339" s="168">
        <v>-17.399999999999999</v>
      </c>
      <c r="J8339" s="168">
        <v>0</v>
      </c>
      <c r="K8339" s="168">
        <v>0</v>
      </c>
      <c r="L8339" s="168">
        <v>0</v>
      </c>
      <c r="M8339" s="168">
        <v>0</v>
      </c>
      <c r="N8339" s="168">
        <v>958.8</v>
      </c>
    </row>
    <row r="8340" spans="1:14" x14ac:dyDescent="0.2">
      <c r="A8340" s="168">
        <v>2019</v>
      </c>
      <c r="B8340" s="168">
        <v>12</v>
      </c>
      <c r="C8340" s="168">
        <v>14</v>
      </c>
      <c r="D8340" s="168">
        <v>8</v>
      </c>
      <c r="E8340" s="168">
        <v>30</v>
      </c>
      <c r="F8340" s="168">
        <v>21</v>
      </c>
      <c r="G8340" s="168">
        <v>77</v>
      </c>
      <c r="H8340" s="168">
        <v>28</v>
      </c>
      <c r="I8340" s="168">
        <v>-12.5</v>
      </c>
      <c r="J8340" s="168">
        <v>0</v>
      </c>
      <c r="K8340" s="168">
        <v>0</v>
      </c>
      <c r="L8340" s="168">
        <v>0</v>
      </c>
      <c r="M8340" s="168">
        <v>0</v>
      </c>
      <c r="N8340" s="168">
        <v>958.8</v>
      </c>
    </row>
    <row r="8341" spans="1:14" x14ac:dyDescent="0.2">
      <c r="A8341" s="168">
        <v>2019</v>
      </c>
      <c r="B8341" s="168">
        <v>12</v>
      </c>
      <c r="C8341" s="168">
        <v>14</v>
      </c>
      <c r="D8341" s="168">
        <v>9</v>
      </c>
      <c r="E8341" s="168">
        <v>30</v>
      </c>
      <c r="F8341" s="168">
        <v>76</v>
      </c>
      <c r="G8341" s="168">
        <v>435</v>
      </c>
      <c r="H8341" s="168">
        <v>164</v>
      </c>
      <c r="I8341" s="168">
        <v>-3</v>
      </c>
      <c r="J8341" s="168">
        <v>0</v>
      </c>
      <c r="K8341" s="168">
        <v>0</v>
      </c>
      <c r="L8341" s="168">
        <v>0</v>
      </c>
      <c r="M8341" s="168">
        <v>0</v>
      </c>
      <c r="N8341" s="168">
        <v>958.8</v>
      </c>
    </row>
    <row r="8342" spans="1:14" x14ac:dyDescent="0.2">
      <c r="A8342" s="168">
        <v>2019</v>
      </c>
      <c r="B8342" s="168">
        <v>12</v>
      </c>
      <c r="C8342" s="168">
        <v>14</v>
      </c>
      <c r="D8342" s="168">
        <v>10</v>
      </c>
      <c r="E8342" s="168">
        <v>30</v>
      </c>
      <c r="F8342" s="168">
        <v>121</v>
      </c>
      <c r="G8342" s="168">
        <v>431</v>
      </c>
      <c r="H8342" s="168">
        <v>267</v>
      </c>
      <c r="I8342" s="168">
        <v>0</v>
      </c>
      <c r="J8342" s="168">
        <v>0</v>
      </c>
      <c r="K8342" s="168">
        <v>0</v>
      </c>
      <c r="L8342" s="168">
        <v>0</v>
      </c>
      <c r="M8342" s="168">
        <v>0</v>
      </c>
      <c r="N8342" s="168">
        <v>958.8</v>
      </c>
    </row>
    <row r="8343" spans="1:14" x14ac:dyDescent="0.2">
      <c r="A8343" s="168">
        <v>2019</v>
      </c>
      <c r="B8343" s="168">
        <v>12</v>
      </c>
      <c r="C8343" s="168">
        <v>14</v>
      </c>
      <c r="D8343" s="168">
        <v>11</v>
      </c>
      <c r="E8343" s="168">
        <v>30</v>
      </c>
      <c r="F8343" s="168">
        <v>124</v>
      </c>
      <c r="G8343" s="168">
        <v>666</v>
      </c>
      <c r="H8343" s="168">
        <v>412</v>
      </c>
      <c r="I8343" s="168">
        <v>-0.6</v>
      </c>
      <c r="J8343" s="168">
        <v>0</v>
      </c>
      <c r="K8343" s="168">
        <v>0</v>
      </c>
      <c r="L8343" s="168">
        <v>0</v>
      </c>
      <c r="M8343" s="168">
        <v>0</v>
      </c>
      <c r="N8343" s="168">
        <v>958.8</v>
      </c>
    </row>
    <row r="8344" spans="1:14" x14ac:dyDescent="0.2">
      <c r="A8344" s="168">
        <v>2019</v>
      </c>
      <c r="B8344" s="168">
        <v>12</v>
      </c>
      <c r="C8344" s="168">
        <v>14</v>
      </c>
      <c r="D8344" s="168">
        <v>12</v>
      </c>
      <c r="E8344" s="168">
        <v>30</v>
      </c>
      <c r="F8344" s="168">
        <v>97</v>
      </c>
      <c r="G8344" s="168">
        <v>846</v>
      </c>
      <c r="H8344" s="168">
        <v>505</v>
      </c>
      <c r="I8344" s="168">
        <v>-2</v>
      </c>
      <c r="J8344" s="168">
        <v>0</v>
      </c>
      <c r="K8344" s="168">
        <v>0</v>
      </c>
      <c r="L8344" s="168">
        <v>0</v>
      </c>
      <c r="M8344" s="168">
        <v>0</v>
      </c>
      <c r="N8344" s="168">
        <v>958.8</v>
      </c>
    </row>
    <row r="8345" spans="1:14" x14ac:dyDescent="0.2">
      <c r="A8345" s="168">
        <v>2019</v>
      </c>
      <c r="B8345" s="168">
        <v>12</v>
      </c>
      <c r="C8345" s="168">
        <v>14</v>
      </c>
      <c r="D8345" s="168">
        <v>13</v>
      </c>
      <c r="E8345" s="168">
        <v>30</v>
      </c>
      <c r="F8345" s="168">
        <v>80</v>
      </c>
      <c r="G8345" s="168">
        <v>873</v>
      </c>
      <c r="H8345" s="168">
        <v>503</v>
      </c>
      <c r="I8345" s="168">
        <v>-3.8</v>
      </c>
      <c r="J8345" s="168">
        <v>0</v>
      </c>
      <c r="K8345" s="168">
        <v>0</v>
      </c>
      <c r="L8345" s="168">
        <v>0</v>
      </c>
      <c r="M8345" s="168">
        <v>0</v>
      </c>
      <c r="N8345" s="168">
        <v>958.8</v>
      </c>
    </row>
    <row r="8346" spans="1:14" x14ac:dyDescent="0.2">
      <c r="A8346" s="168">
        <v>2019</v>
      </c>
      <c r="B8346" s="168">
        <v>12</v>
      </c>
      <c r="C8346" s="168">
        <v>14</v>
      </c>
      <c r="D8346" s="168">
        <v>14</v>
      </c>
      <c r="E8346" s="168">
        <v>30</v>
      </c>
      <c r="F8346" s="168">
        <v>65</v>
      </c>
      <c r="G8346" s="168">
        <v>885</v>
      </c>
      <c r="H8346" s="168">
        <v>452</v>
      </c>
      <c r="I8346" s="168">
        <v>-5.4</v>
      </c>
      <c r="J8346" s="168">
        <v>0</v>
      </c>
      <c r="K8346" s="168">
        <v>0</v>
      </c>
      <c r="L8346" s="168">
        <v>0</v>
      </c>
      <c r="M8346" s="168">
        <v>0</v>
      </c>
      <c r="N8346" s="168">
        <v>958.8</v>
      </c>
    </row>
    <row r="8347" spans="1:14" x14ac:dyDescent="0.2">
      <c r="A8347" s="168">
        <v>2019</v>
      </c>
      <c r="B8347" s="168">
        <v>12</v>
      </c>
      <c r="C8347" s="168">
        <v>14</v>
      </c>
      <c r="D8347" s="168">
        <v>15</v>
      </c>
      <c r="E8347" s="168">
        <v>30</v>
      </c>
      <c r="F8347" s="168">
        <v>60</v>
      </c>
      <c r="G8347" s="168">
        <v>823</v>
      </c>
      <c r="H8347" s="168">
        <v>346</v>
      </c>
      <c r="I8347" s="168">
        <v>-6.2</v>
      </c>
      <c r="J8347" s="168">
        <v>0</v>
      </c>
      <c r="K8347" s="168">
        <v>0</v>
      </c>
      <c r="L8347" s="168">
        <v>0</v>
      </c>
      <c r="M8347" s="168">
        <v>0</v>
      </c>
      <c r="N8347" s="168">
        <v>958.8</v>
      </c>
    </row>
    <row r="8348" spans="1:14" x14ac:dyDescent="0.2">
      <c r="A8348" s="168">
        <v>2019</v>
      </c>
      <c r="B8348" s="168">
        <v>12</v>
      </c>
      <c r="C8348" s="168">
        <v>14</v>
      </c>
      <c r="D8348" s="168">
        <v>16</v>
      </c>
      <c r="E8348" s="168">
        <v>30</v>
      </c>
      <c r="F8348" s="168">
        <v>48</v>
      </c>
      <c r="G8348" s="168">
        <v>565</v>
      </c>
      <c r="H8348" s="168">
        <v>177</v>
      </c>
      <c r="I8348" s="168">
        <v>-6.3</v>
      </c>
      <c r="J8348" s="168">
        <v>0</v>
      </c>
      <c r="K8348" s="168">
        <v>0</v>
      </c>
      <c r="L8348" s="168">
        <v>0</v>
      </c>
      <c r="M8348" s="168">
        <v>0</v>
      </c>
      <c r="N8348" s="168">
        <v>958.8</v>
      </c>
    </row>
    <row r="8349" spans="1:14" x14ac:dyDescent="0.2">
      <c r="A8349" s="168">
        <v>2019</v>
      </c>
      <c r="B8349" s="168">
        <v>12</v>
      </c>
      <c r="C8349" s="168">
        <v>14</v>
      </c>
      <c r="D8349" s="168">
        <v>17</v>
      </c>
      <c r="E8349" s="168">
        <v>30</v>
      </c>
      <c r="F8349" s="168">
        <v>26</v>
      </c>
      <c r="G8349" s="168">
        <v>156</v>
      </c>
      <c r="H8349" s="168">
        <v>39</v>
      </c>
      <c r="I8349" s="168">
        <v>-6.1</v>
      </c>
      <c r="J8349" s="168">
        <v>0</v>
      </c>
      <c r="K8349" s="168">
        <v>0</v>
      </c>
      <c r="L8349" s="168">
        <v>0</v>
      </c>
      <c r="M8349" s="168">
        <v>0</v>
      </c>
      <c r="N8349" s="168">
        <v>958.8</v>
      </c>
    </row>
    <row r="8350" spans="1:14" x14ac:dyDescent="0.2">
      <c r="A8350" s="168">
        <v>2019</v>
      </c>
      <c r="B8350" s="168">
        <v>12</v>
      </c>
      <c r="C8350" s="168">
        <v>14</v>
      </c>
      <c r="D8350" s="168">
        <v>18</v>
      </c>
      <c r="E8350" s="168">
        <v>30</v>
      </c>
      <c r="F8350" s="168">
        <v>0</v>
      </c>
      <c r="G8350" s="168">
        <v>0</v>
      </c>
      <c r="H8350" s="168">
        <v>0</v>
      </c>
      <c r="I8350" s="168">
        <v>-5.8</v>
      </c>
      <c r="J8350" s="168">
        <v>0</v>
      </c>
      <c r="K8350" s="168">
        <v>0</v>
      </c>
      <c r="L8350" s="168">
        <v>0</v>
      </c>
      <c r="M8350" s="168">
        <v>0</v>
      </c>
      <c r="N8350" s="168">
        <v>958.8</v>
      </c>
    </row>
    <row r="8351" spans="1:14" x14ac:dyDescent="0.2">
      <c r="A8351" s="168">
        <v>2019</v>
      </c>
      <c r="B8351" s="168">
        <v>12</v>
      </c>
      <c r="C8351" s="168">
        <v>14</v>
      </c>
      <c r="D8351" s="168">
        <v>19</v>
      </c>
      <c r="E8351" s="168">
        <v>30</v>
      </c>
      <c r="F8351" s="168">
        <v>0</v>
      </c>
      <c r="G8351" s="168">
        <v>0</v>
      </c>
      <c r="H8351" s="168">
        <v>0</v>
      </c>
      <c r="I8351" s="168">
        <v>-5.6</v>
      </c>
      <c r="J8351" s="168">
        <v>0</v>
      </c>
      <c r="K8351" s="168">
        <v>0</v>
      </c>
      <c r="L8351" s="168">
        <v>0</v>
      </c>
      <c r="M8351" s="168">
        <v>0</v>
      </c>
      <c r="N8351" s="168">
        <v>958.8</v>
      </c>
    </row>
    <row r="8352" spans="1:14" x14ac:dyDescent="0.2">
      <c r="A8352" s="168">
        <v>2019</v>
      </c>
      <c r="B8352" s="168">
        <v>12</v>
      </c>
      <c r="C8352" s="168">
        <v>14</v>
      </c>
      <c r="D8352" s="168">
        <v>20</v>
      </c>
      <c r="E8352" s="168">
        <v>30</v>
      </c>
      <c r="F8352" s="168">
        <v>0</v>
      </c>
      <c r="G8352" s="168">
        <v>0</v>
      </c>
      <c r="H8352" s="168">
        <v>0</v>
      </c>
      <c r="I8352" s="168">
        <v>-5.6</v>
      </c>
      <c r="J8352" s="168">
        <v>0</v>
      </c>
      <c r="K8352" s="168">
        <v>0</v>
      </c>
      <c r="L8352" s="168">
        <v>0</v>
      </c>
      <c r="M8352" s="168">
        <v>0</v>
      </c>
      <c r="N8352" s="168">
        <v>958.8</v>
      </c>
    </row>
    <row r="8353" spans="1:14" x14ac:dyDescent="0.2">
      <c r="A8353" s="168">
        <v>2019</v>
      </c>
      <c r="B8353" s="168">
        <v>12</v>
      </c>
      <c r="C8353" s="168">
        <v>14</v>
      </c>
      <c r="D8353" s="168">
        <v>21</v>
      </c>
      <c r="E8353" s="168">
        <v>30</v>
      </c>
      <c r="F8353" s="168">
        <v>0</v>
      </c>
      <c r="G8353" s="168">
        <v>0</v>
      </c>
      <c r="H8353" s="168">
        <v>0</v>
      </c>
      <c r="I8353" s="168">
        <v>-5.6</v>
      </c>
      <c r="J8353" s="168">
        <v>0</v>
      </c>
      <c r="K8353" s="168">
        <v>0</v>
      </c>
      <c r="L8353" s="168">
        <v>0</v>
      </c>
      <c r="M8353" s="168">
        <v>0</v>
      </c>
      <c r="N8353" s="168">
        <v>958.8</v>
      </c>
    </row>
    <row r="8354" spans="1:14" x14ac:dyDescent="0.2">
      <c r="A8354" s="168">
        <v>2019</v>
      </c>
      <c r="B8354" s="168">
        <v>12</v>
      </c>
      <c r="C8354" s="168">
        <v>14</v>
      </c>
      <c r="D8354" s="168">
        <v>22</v>
      </c>
      <c r="E8354" s="168">
        <v>30</v>
      </c>
      <c r="F8354" s="168">
        <v>0</v>
      </c>
      <c r="G8354" s="168">
        <v>0</v>
      </c>
      <c r="H8354" s="168">
        <v>0</v>
      </c>
      <c r="I8354" s="168">
        <v>-5.8</v>
      </c>
      <c r="J8354" s="168">
        <v>0</v>
      </c>
      <c r="K8354" s="168">
        <v>0</v>
      </c>
      <c r="L8354" s="168">
        <v>0</v>
      </c>
      <c r="M8354" s="168">
        <v>0</v>
      </c>
      <c r="N8354" s="168">
        <v>958.8</v>
      </c>
    </row>
    <row r="8355" spans="1:14" x14ac:dyDescent="0.2">
      <c r="A8355" s="168">
        <v>2019</v>
      </c>
      <c r="B8355" s="168">
        <v>12</v>
      </c>
      <c r="C8355" s="168">
        <v>14</v>
      </c>
      <c r="D8355" s="168">
        <v>23</v>
      </c>
      <c r="E8355" s="168">
        <v>30</v>
      </c>
      <c r="F8355" s="168">
        <v>0</v>
      </c>
      <c r="G8355" s="168">
        <v>0</v>
      </c>
      <c r="H8355" s="168">
        <v>0</v>
      </c>
      <c r="I8355" s="168">
        <v>-6</v>
      </c>
      <c r="J8355" s="168">
        <v>0</v>
      </c>
      <c r="K8355" s="168">
        <v>0</v>
      </c>
      <c r="L8355" s="168">
        <v>0</v>
      </c>
      <c r="M8355" s="168">
        <v>0</v>
      </c>
      <c r="N8355" s="168">
        <v>958.8</v>
      </c>
    </row>
    <row r="8356" spans="1:14" x14ac:dyDescent="0.2">
      <c r="A8356" s="168">
        <v>2019</v>
      </c>
      <c r="B8356" s="168">
        <v>12</v>
      </c>
      <c r="C8356" s="168">
        <v>15</v>
      </c>
      <c r="D8356" s="168">
        <v>0</v>
      </c>
      <c r="E8356" s="168">
        <v>30</v>
      </c>
      <c r="F8356" s="168">
        <v>0</v>
      </c>
      <c r="G8356" s="168">
        <v>0</v>
      </c>
      <c r="H8356" s="168">
        <v>0</v>
      </c>
      <c r="I8356" s="168">
        <v>-6.2</v>
      </c>
      <c r="J8356" s="168">
        <v>0</v>
      </c>
      <c r="K8356" s="168">
        <v>0</v>
      </c>
      <c r="L8356" s="168">
        <v>0</v>
      </c>
      <c r="M8356" s="168">
        <v>0</v>
      </c>
      <c r="N8356" s="168">
        <v>958.8</v>
      </c>
    </row>
    <row r="8357" spans="1:14" x14ac:dyDescent="0.2">
      <c r="A8357" s="168">
        <v>2019</v>
      </c>
      <c r="B8357" s="168">
        <v>12</v>
      </c>
      <c r="C8357" s="168">
        <v>15</v>
      </c>
      <c r="D8357" s="168">
        <v>1</v>
      </c>
      <c r="E8357" s="168">
        <v>30</v>
      </c>
      <c r="F8357" s="168">
        <v>0</v>
      </c>
      <c r="G8357" s="168">
        <v>0</v>
      </c>
      <c r="H8357" s="168">
        <v>0</v>
      </c>
      <c r="I8357" s="168">
        <v>-6.2</v>
      </c>
      <c r="J8357" s="168">
        <v>0</v>
      </c>
      <c r="K8357" s="168">
        <v>0</v>
      </c>
      <c r="L8357" s="168">
        <v>0</v>
      </c>
      <c r="M8357" s="168">
        <v>0</v>
      </c>
      <c r="N8357" s="168">
        <v>958.8</v>
      </c>
    </row>
    <row r="8358" spans="1:14" x14ac:dyDescent="0.2">
      <c r="A8358" s="168">
        <v>2019</v>
      </c>
      <c r="B8358" s="168">
        <v>12</v>
      </c>
      <c r="C8358" s="168">
        <v>15</v>
      </c>
      <c r="D8358" s="168">
        <v>2</v>
      </c>
      <c r="E8358" s="168">
        <v>30</v>
      </c>
      <c r="F8358" s="168">
        <v>0</v>
      </c>
      <c r="G8358" s="168">
        <v>0</v>
      </c>
      <c r="H8358" s="168">
        <v>0</v>
      </c>
      <c r="I8358" s="168">
        <v>-6.4</v>
      </c>
      <c r="J8358" s="168">
        <v>0</v>
      </c>
      <c r="K8358" s="168">
        <v>0</v>
      </c>
      <c r="L8358" s="168">
        <v>0</v>
      </c>
      <c r="M8358" s="168">
        <v>0</v>
      </c>
      <c r="N8358" s="168">
        <v>958.8</v>
      </c>
    </row>
    <row r="8359" spans="1:14" x14ac:dyDescent="0.2">
      <c r="A8359" s="168">
        <v>2019</v>
      </c>
      <c r="B8359" s="168">
        <v>12</v>
      </c>
      <c r="C8359" s="168">
        <v>15</v>
      </c>
      <c r="D8359" s="168">
        <v>3</v>
      </c>
      <c r="E8359" s="168">
        <v>30</v>
      </c>
      <c r="F8359" s="168">
        <v>0</v>
      </c>
      <c r="G8359" s="168">
        <v>0</v>
      </c>
      <c r="H8359" s="168">
        <v>0</v>
      </c>
      <c r="I8359" s="168">
        <v>-6.5</v>
      </c>
      <c r="J8359" s="168">
        <v>0</v>
      </c>
      <c r="K8359" s="168">
        <v>0</v>
      </c>
      <c r="L8359" s="168">
        <v>0</v>
      </c>
      <c r="M8359" s="168">
        <v>0</v>
      </c>
      <c r="N8359" s="168">
        <v>958.8</v>
      </c>
    </row>
    <row r="8360" spans="1:14" x14ac:dyDescent="0.2">
      <c r="A8360" s="168">
        <v>2019</v>
      </c>
      <c r="B8360" s="168">
        <v>12</v>
      </c>
      <c r="C8360" s="168">
        <v>15</v>
      </c>
      <c r="D8360" s="168">
        <v>4</v>
      </c>
      <c r="E8360" s="168">
        <v>30</v>
      </c>
      <c r="F8360" s="168">
        <v>0</v>
      </c>
      <c r="G8360" s="168">
        <v>0</v>
      </c>
      <c r="H8360" s="168">
        <v>0</v>
      </c>
      <c r="I8360" s="168">
        <v>-6.6</v>
      </c>
      <c r="J8360" s="168">
        <v>0</v>
      </c>
      <c r="K8360" s="168">
        <v>0</v>
      </c>
      <c r="L8360" s="168">
        <v>0</v>
      </c>
      <c r="M8360" s="168">
        <v>0</v>
      </c>
      <c r="N8360" s="168">
        <v>958.8</v>
      </c>
    </row>
    <row r="8361" spans="1:14" x14ac:dyDescent="0.2">
      <c r="A8361" s="168">
        <v>2019</v>
      </c>
      <c r="B8361" s="168">
        <v>12</v>
      </c>
      <c r="C8361" s="168">
        <v>15</v>
      </c>
      <c r="D8361" s="168">
        <v>5</v>
      </c>
      <c r="E8361" s="168">
        <v>30</v>
      </c>
      <c r="F8361" s="168">
        <v>0</v>
      </c>
      <c r="G8361" s="168">
        <v>0</v>
      </c>
      <c r="H8361" s="168">
        <v>0</v>
      </c>
      <c r="I8361" s="168">
        <v>-6.7</v>
      </c>
      <c r="J8361" s="168">
        <v>0</v>
      </c>
      <c r="K8361" s="168">
        <v>0</v>
      </c>
      <c r="L8361" s="168">
        <v>0</v>
      </c>
      <c r="M8361" s="168">
        <v>0</v>
      </c>
      <c r="N8361" s="168">
        <v>958.8</v>
      </c>
    </row>
    <row r="8362" spans="1:14" x14ac:dyDescent="0.2">
      <c r="A8362" s="168">
        <v>2019</v>
      </c>
      <c r="B8362" s="168">
        <v>12</v>
      </c>
      <c r="C8362" s="168">
        <v>15</v>
      </c>
      <c r="D8362" s="168">
        <v>6</v>
      </c>
      <c r="E8362" s="168">
        <v>30</v>
      </c>
      <c r="F8362" s="168">
        <v>0</v>
      </c>
      <c r="G8362" s="168">
        <v>0</v>
      </c>
      <c r="H8362" s="168">
        <v>0</v>
      </c>
      <c r="I8362" s="168">
        <v>-6.7</v>
      </c>
      <c r="J8362" s="168">
        <v>0</v>
      </c>
      <c r="K8362" s="168">
        <v>0</v>
      </c>
      <c r="L8362" s="168">
        <v>0</v>
      </c>
      <c r="M8362" s="168">
        <v>0</v>
      </c>
      <c r="N8362" s="168">
        <v>958.8</v>
      </c>
    </row>
    <row r="8363" spans="1:14" x14ac:dyDescent="0.2">
      <c r="A8363" s="168">
        <v>2019</v>
      </c>
      <c r="B8363" s="168">
        <v>12</v>
      </c>
      <c r="C8363" s="168">
        <v>15</v>
      </c>
      <c r="D8363" s="168">
        <v>7</v>
      </c>
      <c r="E8363" s="168">
        <v>30</v>
      </c>
      <c r="F8363" s="168">
        <v>0</v>
      </c>
      <c r="G8363" s="168">
        <v>0</v>
      </c>
      <c r="H8363" s="168">
        <v>0</v>
      </c>
      <c r="I8363" s="168">
        <v>-6.6</v>
      </c>
      <c r="J8363" s="168">
        <v>0</v>
      </c>
      <c r="K8363" s="168">
        <v>0</v>
      </c>
      <c r="L8363" s="168">
        <v>0</v>
      </c>
      <c r="M8363" s="168">
        <v>0</v>
      </c>
      <c r="N8363" s="168">
        <v>958.8</v>
      </c>
    </row>
    <row r="8364" spans="1:14" x14ac:dyDescent="0.2">
      <c r="A8364" s="168">
        <v>2019</v>
      </c>
      <c r="B8364" s="168">
        <v>12</v>
      </c>
      <c r="C8364" s="168">
        <v>15</v>
      </c>
      <c r="D8364" s="168">
        <v>8</v>
      </c>
      <c r="E8364" s="168">
        <v>30</v>
      </c>
      <c r="F8364" s="168">
        <v>22</v>
      </c>
      <c r="G8364" s="168">
        <v>71</v>
      </c>
      <c r="H8364" s="168">
        <v>27</v>
      </c>
      <c r="I8364" s="168">
        <v>-6.4</v>
      </c>
      <c r="J8364" s="168">
        <v>0</v>
      </c>
      <c r="K8364" s="168">
        <v>0</v>
      </c>
      <c r="L8364" s="168">
        <v>0</v>
      </c>
      <c r="M8364" s="168">
        <v>0</v>
      </c>
      <c r="N8364" s="168">
        <v>958.8</v>
      </c>
    </row>
    <row r="8365" spans="1:14" x14ac:dyDescent="0.2">
      <c r="A8365" s="168">
        <v>2019</v>
      </c>
      <c r="B8365" s="168">
        <v>12</v>
      </c>
      <c r="C8365" s="168">
        <v>15</v>
      </c>
      <c r="D8365" s="168">
        <v>9</v>
      </c>
      <c r="E8365" s="168">
        <v>30</v>
      </c>
      <c r="F8365" s="168">
        <v>64</v>
      </c>
      <c r="G8365" s="168">
        <v>381</v>
      </c>
      <c r="H8365" s="168">
        <v>145</v>
      </c>
      <c r="I8365" s="168">
        <v>-6.7</v>
      </c>
      <c r="J8365" s="168">
        <v>0</v>
      </c>
      <c r="K8365" s="168">
        <v>0</v>
      </c>
      <c r="L8365" s="168">
        <v>0</v>
      </c>
      <c r="M8365" s="168">
        <v>0</v>
      </c>
      <c r="N8365" s="168">
        <v>958.8</v>
      </c>
    </row>
    <row r="8366" spans="1:14" x14ac:dyDescent="0.2">
      <c r="A8366" s="168">
        <v>2019</v>
      </c>
      <c r="B8366" s="168">
        <v>12</v>
      </c>
      <c r="C8366" s="168">
        <v>15</v>
      </c>
      <c r="D8366" s="168">
        <v>10</v>
      </c>
      <c r="E8366" s="168">
        <v>30</v>
      </c>
      <c r="F8366" s="168">
        <v>63</v>
      </c>
      <c r="G8366" s="168">
        <v>813</v>
      </c>
      <c r="H8366" s="168">
        <v>334</v>
      </c>
      <c r="I8366" s="168">
        <v>-7.6</v>
      </c>
      <c r="J8366" s="168">
        <v>0</v>
      </c>
      <c r="K8366" s="168">
        <v>0</v>
      </c>
      <c r="L8366" s="168">
        <v>0</v>
      </c>
      <c r="M8366" s="168">
        <v>0</v>
      </c>
      <c r="N8366" s="168">
        <v>958.8</v>
      </c>
    </row>
    <row r="8367" spans="1:14" x14ac:dyDescent="0.2">
      <c r="A8367" s="168">
        <v>2019</v>
      </c>
      <c r="B8367" s="168">
        <v>12</v>
      </c>
      <c r="C8367" s="168">
        <v>15</v>
      </c>
      <c r="D8367" s="168">
        <v>11</v>
      </c>
      <c r="E8367" s="168">
        <v>30</v>
      </c>
      <c r="F8367" s="168">
        <v>57</v>
      </c>
      <c r="G8367" s="168">
        <v>892</v>
      </c>
      <c r="H8367" s="168">
        <v>439</v>
      </c>
      <c r="I8367" s="168">
        <v>-8.6</v>
      </c>
      <c r="J8367" s="168">
        <v>0</v>
      </c>
      <c r="K8367" s="168">
        <v>0</v>
      </c>
      <c r="L8367" s="168">
        <v>0</v>
      </c>
      <c r="M8367" s="168">
        <v>0</v>
      </c>
      <c r="N8367" s="168">
        <v>958.8</v>
      </c>
    </row>
    <row r="8368" spans="1:14" x14ac:dyDescent="0.2">
      <c r="A8368" s="168">
        <v>2019</v>
      </c>
      <c r="B8368" s="168">
        <v>12</v>
      </c>
      <c r="C8368" s="168">
        <v>15</v>
      </c>
      <c r="D8368" s="168">
        <v>12</v>
      </c>
      <c r="E8368" s="168">
        <v>30</v>
      </c>
      <c r="F8368" s="168">
        <v>58</v>
      </c>
      <c r="G8368" s="168">
        <v>922</v>
      </c>
      <c r="H8368" s="168">
        <v>500</v>
      </c>
      <c r="I8368" s="168">
        <v>-9.4</v>
      </c>
      <c r="J8368" s="168">
        <v>0</v>
      </c>
      <c r="K8368" s="168">
        <v>0</v>
      </c>
      <c r="L8368" s="168">
        <v>0</v>
      </c>
      <c r="M8368" s="168">
        <v>0</v>
      </c>
      <c r="N8368" s="168">
        <v>958.8</v>
      </c>
    </row>
    <row r="8369" spans="1:14" x14ac:dyDescent="0.2">
      <c r="A8369" s="168">
        <v>2019</v>
      </c>
      <c r="B8369" s="168">
        <v>12</v>
      </c>
      <c r="C8369" s="168">
        <v>15</v>
      </c>
      <c r="D8369" s="168">
        <v>13</v>
      </c>
      <c r="E8369" s="168">
        <v>30</v>
      </c>
      <c r="F8369" s="168">
        <v>58</v>
      </c>
      <c r="G8369" s="168">
        <v>923</v>
      </c>
      <c r="H8369" s="168">
        <v>505</v>
      </c>
      <c r="I8369" s="168">
        <v>-10.1</v>
      </c>
      <c r="J8369" s="168">
        <v>0</v>
      </c>
      <c r="K8369" s="168">
        <v>0</v>
      </c>
      <c r="L8369" s="168">
        <v>0</v>
      </c>
      <c r="M8369" s="168">
        <v>0</v>
      </c>
      <c r="N8369" s="168">
        <v>958.8</v>
      </c>
    </row>
    <row r="8370" spans="1:14" x14ac:dyDescent="0.2">
      <c r="A8370" s="168">
        <v>2019</v>
      </c>
      <c r="B8370" s="168">
        <v>12</v>
      </c>
      <c r="C8370" s="168">
        <v>15</v>
      </c>
      <c r="D8370" s="168">
        <v>14</v>
      </c>
      <c r="E8370" s="168">
        <v>30</v>
      </c>
      <c r="F8370" s="168">
        <v>59</v>
      </c>
      <c r="G8370" s="168">
        <v>886</v>
      </c>
      <c r="H8370" s="168">
        <v>447</v>
      </c>
      <c r="I8370" s="168">
        <v>-10.6</v>
      </c>
      <c r="J8370" s="168">
        <v>0</v>
      </c>
      <c r="K8370" s="168">
        <v>0</v>
      </c>
      <c r="L8370" s="168">
        <v>0</v>
      </c>
      <c r="M8370" s="168">
        <v>0</v>
      </c>
      <c r="N8370" s="168">
        <v>958.8</v>
      </c>
    </row>
    <row r="8371" spans="1:14" x14ac:dyDescent="0.2">
      <c r="A8371" s="168">
        <v>2019</v>
      </c>
      <c r="B8371" s="168">
        <v>12</v>
      </c>
      <c r="C8371" s="168">
        <v>15</v>
      </c>
      <c r="D8371" s="168">
        <v>15</v>
      </c>
      <c r="E8371" s="168">
        <v>30</v>
      </c>
      <c r="F8371" s="168">
        <v>69</v>
      </c>
      <c r="G8371" s="168">
        <v>627</v>
      </c>
      <c r="H8371" s="168">
        <v>294</v>
      </c>
      <c r="I8371" s="168">
        <v>-10.7</v>
      </c>
      <c r="J8371" s="168">
        <v>0</v>
      </c>
      <c r="K8371" s="168">
        <v>0</v>
      </c>
      <c r="L8371" s="168">
        <v>0</v>
      </c>
      <c r="M8371" s="168">
        <v>0</v>
      </c>
      <c r="N8371" s="168">
        <v>958.8</v>
      </c>
    </row>
    <row r="8372" spans="1:14" x14ac:dyDescent="0.2">
      <c r="A8372" s="168">
        <v>2019</v>
      </c>
      <c r="B8372" s="168">
        <v>12</v>
      </c>
      <c r="C8372" s="168">
        <v>15</v>
      </c>
      <c r="D8372" s="168">
        <v>16</v>
      </c>
      <c r="E8372" s="168">
        <v>30</v>
      </c>
      <c r="F8372" s="168">
        <v>116</v>
      </c>
      <c r="G8372" s="168">
        <v>370</v>
      </c>
      <c r="H8372" s="168">
        <v>188</v>
      </c>
      <c r="I8372" s="168">
        <v>-10.6</v>
      </c>
      <c r="J8372" s="168">
        <v>0</v>
      </c>
      <c r="K8372" s="168">
        <v>0</v>
      </c>
      <c r="L8372" s="168">
        <v>0</v>
      </c>
      <c r="M8372" s="168">
        <v>0</v>
      </c>
      <c r="N8372" s="168">
        <v>958.8</v>
      </c>
    </row>
    <row r="8373" spans="1:14" x14ac:dyDescent="0.2">
      <c r="A8373" s="168">
        <v>2019</v>
      </c>
      <c r="B8373" s="168">
        <v>12</v>
      </c>
      <c r="C8373" s="168">
        <v>15</v>
      </c>
      <c r="D8373" s="168">
        <v>17</v>
      </c>
      <c r="E8373" s="168">
        <v>30</v>
      </c>
      <c r="F8373" s="168">
        <v>35</v>
      </c>
      <c r="G8373" s="168">
        <v>136</v>
      </c>
      <c r="H8373" s="168">
        <v>50</v>
      </c>
      <c r="I8373" s="168">
        <v>-10.5</v>
      </c>
      <c r="J8373" s="168">
        <v>0</v>
      </c>
      <c r="K8373" s="168">
        <v>0</v>
      </c>
      <c r="L8373" s="168">
        <v>0</v>
      </c>
      <c r="M8373" s="168">
        <v>0</v>
      </c>
      <c r="N8373" s="168">
        <v>958.8</v>
      </c>
    </row>
    <row r="8374" spans="1:14" x14ac:dyDescent="0.2">
      <c r="A8374" s="168">
        <v>2019</v>
      </c>
      <c r="B8374" s="168">
        <v>12</v>
      </c>
      <c r="C8374" s="168">
        <v>15</v>
      </c>
      <c r="D8374" s="168">
        <v>18</v>
      </c>
      <c r="E8374" s="168">
        <v>30</v>
      </c>
      <c r="F8374" s="168">
        <v>0</v>
      </c>
      <c r="G8374" s="168">
        <v>0</v>
      </c>
      <c r="H8374" s="168">
        <v>0</v>
      </c>
      <c r="I8374" s="168">
        <v>-10.3</v>
      </c>
      <c r="J8374" s="168">
        <v>0</v>
      </c>
      <c r="K8374" s="168">
        <v>0</v>
      </c>
      <c r="L8374" s="168">
        <v>0</v>
      </c>
      <c r="M8374" s="168">
        <v>0</v>
      </c>
      <c r="N8374" s="168">
        <v>958.8</v>
      </c>
    </row>
    <row r="8375" spans="1:14" x14ac:dyDescent="0.2">
      <c r="A8375" s="168">
        <v>2019</v>
      </c>
      <c r="B8375" s="168">
        <v>12</v>
      </c>
      <c r="C8375" s="168">
        <v>15</v>
      </c>
      <c r="D8375" s="168">
        <v>19</v>
      </c>
      <c r="E8375" s="168">
        <v>30</v>
      </c>
      <c r="F8375" s="168">
        <v>0</v>
      </c>
      <c r="G8375" s="168">
        <v>0</v>
      </c>
      <c r="H8375" s="168">
        <v>0</v>
      </c>
      <c r="I8375" s="168">
        <v>-10.3</v>
      </c>
      <c r="J8375" s="168">
        <v>0</v>
      </c>
      <c r="K8375" s="168">
        <v>0</v>
      </c>
      <c r="L8375" s="168">
        <v>0</v>
      </c>
      <c r="M8375" s="168">
        <v>0</v>
      </c>
      <c r="N8375" s="168">
        <v>958.8</v>
      </c>
    </row>
    <row r="8376" spans="1:14" x14ac:dyDescent="0.2">
      <c r="A8376" s="168">
        <v>2019</v>
      </c>
      <c r="B8376" s="168">
        <v>12</v>
      </c>
      <c r="C8376" s="168">
        <v>15</v>
      </c>
      <c r="D8376" s="168">
        <v>20</v>
      </c>
      <c r="E8376" s="168">
        <v>30</v>
      </c>
      <c r="F8376" s="168">
        <v>0</v>
      </c>
      <c r="G8376" s="168">
        <v>0</v>
      </c>
      <c r="H8376" s="168">
        <v>0</v>
      </c>
      <c r="I8376" s="168">
        <v>-10.3</v>
      </c>
      <c r="J8376" s="168">
        <v>0</v>
      </c>
      <c r="K8376" s="168">
        <v>0</v>
      </c>
      <c r="L8376" s="168">
        <v>0</v>
      </c>
      <c r="M8376" s="168">
        <v>0</v>
      </c>
      <c r="N8376" s="168">
        <v>958.8</v>
      </c>
    </row>
    <row r="8377" spans="1:14" x14ac:dyDescent="0.2">
      <c r="A8377" s="168">
        <v>2019</v>
      </c>
      <c r="B8377" s="168">
        <v>12</v>
      </c>
      <c r="C8377" s="168">
        <v>15</v>
      </c>
      <c r="D8377" s="168">
        <v>21</v>
      </c>
      <c r="E8377" s="168">
        <v>30</v>
      </c>
      <c r="F8377" s="168">
        <v>0</v>
      </c>
      <c r="G8377" s="168">
        <v>0</v>
      </c>
      <c r="H8377" s="168">
        <v>0</v>
      </c>
      <c r="I8377" s="168">
        <v>-10.4</v>
      </c>
      <c r="J8377" s="168">
        <v>0</v>
      </c>
      <c r="K8377" s="168">
        <v>0</v>
      </c>
      <c r="L8377" s="168">
        <v>0</v>
      </c>
      <c r="M8377" s="168">
        <v>0</v>
      </c>
      <c r="N8377" s="168">
        <v>958.8</v>
      </c>
    </row>
    <row r="8378" spans="1:14" x14ac:dyDescent="0.2">
      <c r="A8378" s="168">
        <v>2019</v>
      </c>
      <c r="B8378" s="168">
        <v>12</v>
      </c>
      <c r="C8378" s="168">
        <v>15</v>
      </c>
      <c r="D8378" s="168">
        <v>22</v>
      </c>
      <c r="E8378" s="168">
        <v>30</v>
      </c>
      <c r="F8378" s="168">
        <v>0</v>
      </c>
      <c r="G8378" s="168">
        <v>0</v>
      </c>
      <c r="H8378" s="168">
        <v>0</v>
      </c>
      <c r="I8378" s="168">
        <v>-10.5</v>
      </c>
      <c r="J8378" s="168">
        <v>0</v>
      </c>
      <c r="K8378" s="168">
        <v>0</v>
      </c>
      <c r="L8378" s="168">
        <v>0</v>
      </c>
      <c r="M8378" s="168">
        <v>0</v>
      </c>
      <c r="N8378" s="168">
        <v>958.8</v>
      </c>
    </row>
    <row r="8379" spans="1:14" x14ac:dyDescent="0.2">
      <c r="A8379" s="168">
        <v>2019</v>
      </c>
      <c r="B8379" s="168">
        <v>12</v>
      </c>
      <c r="C8379" s="168">
        <v>15</v>
      </c>
      <c r="D8379" s="168">
        <v>23</v>
      </c>
      <c r="E8379" s="168">
        <v>30</v>
      </c>
      <c r="F8379" s="168">
        <v>0</v>
      </c>
      <c r="G8379" s="168">
        <v>0</v>
      </c>
      <c r="H8379" s="168">
        <v>0</v>
      </c>
      <c r="I8379" s="168">
        <v>-10.6</v>
      </c>
      <c r="J8379" s="168">
        <v>0</v>
      </c>
      <c r="K8379" s="168">
        <v>0</v>
      </c>
      <c r="L8379" s="168">
        <v>0</v>
      </c>
      <c r="M8379" s="168">
        <v>0</v>
      </c>
      <c r="N8379" s="168">
        <v>958.8</v>
      </c>
    </row>
    <row r="8380" spans="1:14" x14ac:dyDescent="0.2">
      <c r="A8380" s="168">
        <v>2019</v>
      </c>
      <c r="B8380" s="168">
        <v>12</v>
      </c>
      <c r="C8380" s="168">
        <v>16</v>
      </c>
      <c r="D8380" s="168">
        <v>0</v>
      </c>
      <c r="E8380" s="168">
        <v>30</v>
      </c>
      <c r="F8380" s="168">
        <v>0</v>
      </c>
      <c r="G8380" s="168">
        <v>0</v>
      </c>
      <c r="H8380" s="168">
        <v>0</v>
      </c>
      <c r="I8380" s="168">
        <v>-10.8</v>
      </c>
      <c r="J8380" s="168">
        <v>0</v>
      </c>
      <c r="K8380" s="168">
        <v>0</v>
      </c>
      <c r="L8380" s="168">
        <v>0</v>
      </c>
      <c r="M8380" s="168">
        <v>0</v>
      </c>
      <c r="N8380" s="168">
        <v>958.8</v>
      </c>
    </row>
    <row r="8381" spans="1:14" x14ac:dyDescent="0.2">
      <c r="A8381" s="168">
        <v>2019</v>
      </c>
      <c r="B8381" s="168">
        <v>12</v>
      </c>
      <c r="C8381" s="168">
        <v>16</v>
      </c>
      <c r="D8381" s="168">
        <v>1</v>
      </c>
      <c r="E8381" s="168">
        <v>30</v>
      </c>
      <c r="F8381" s="168">
        <v>0</v>
      </c>
      <c r="G8381" s="168">
        <v>0</v>
      </c>
      <c r="H8381" s="168">
        <v>0</v>
      </c>
      <c r="I8381" s="168">
        <v>-10.9</v>
      </c>
      <c r="J8381" s="168">
        <v>0</v>
      </c>
      <c r="K8381" s="168">
        <v>0</v>
      </c>
      <c r="L8381" s="168">
        <v>0</v>
      </c>
      <c r="M8381" s="168">
        <v>0</v>
      </c>
      <c r="N8381" s="168">
        <v>958.8</v>
      </c>
    </row>
    <row r="8382" spans="1:14" x14ac:dyDescent="0.2">
      <c r="A8382" s="168">
        <v>2019</v>
      </c>
      <c r="B8382" s="168">
        <v>12</v>
      </c>
      <c r="C8382" s="168">
        <v>16</v>
      </c>
      <c r="D8382" s="168">
        <v>2</v>
      </c>
      <c r="E8382" s="168">
        <v>30</v>
      </c>
      <c r="F8382" s="168">
        <v>0</v>
      </c>
      <c r="G8382" s="168">
        <v>0</v>
      </c>
      <c r="H8382" s="168">
        <v>0</v>
      </c>
      <c r="I8382" s="168">
        <v>-11.2</v>
      </c>
      <c r="J8382" s="168">
        <v>0</v>
      </c>
      <c r="K8382" s="168">
        <v>0</v>
      </c>
      <c r="L8382" s="168">
        <v>0</v>
      </c>
      <c r="M8382" s="168">
        <v>0</v>
      </c>
      <c r="N8382" s="168">
        <v>958.8</v>
      </c>
    </row>
    <row r="8383" spans="1:14" x14ac:dyDescent="0.2">
      <c r="A8383" s="168">
        <v>2019</v>
      </c>
      <c r="B8383" s="168">
        <v>12</v>
      </c>
      <c r="C8383" s="168">
        <v>16</v>
      </c>
      <c r="D8383" s="168">
        <v>3</v>
      </c>
      <c r="E8383" s="168">
        <v>30</v>
      </c>
      <c r="F8383" s="168">
        <v>0</v>
      </c>
      <c r="G8383" s="168">
        <v>0</v>
      </c>
      <c r="H8383" s="168">
        <v>0</v>
      </c>
      <c r="I8383" s="168">
        <v>-11.4</v>
      </c>
      <c r="J8383" s="168">
        <v>0</v>
      </c>
      <c r="K8383" s="168">
        <v>0</v>
      </c>
      <c r="L8383" s="168">
        <v>0</v>
      </c>
      <c r="M8383" s="168">
        <v>0</v>
      </c>
      <c r="N8383" s="168">
        <v>958.8</v>
      </c>
    </row>
    <row r="8384" spans="1:14" x14ac:dyDescent="0.2">
      <c r="A8384" s="168">
        <v>2019</v>
      </c>
      <c r="B8384" s="168">
        <v>12</v>
      </c>
      <c r="C8384" s="168">
        <v>16</v>
      </c>
      <c r="D8384" s="168">
        <v>4</v>
      </c>
      <c r="E8384" s="168">
        <v>30</v>
      </c>
      <c r="F8384" s="168">
        <v>0</v>
      </c>
      <c r="G8384" s="168">
        <v>0</v>
      </c>
      <c r="H8384" s="168">
        <v>0</v>
      </c>
      <c r="I8384" s="168">
        <v>-11.5</v>
      </c>
      <c r="J8384" s="168">
        <v>0</v>
      </c>
      <c r="K8384" s="168">
        <v>0</v>
      </c>
      <c r="L8384" s="168">
        <v>0</v>
      </c>
      <c r="M8384" s="168">
        <v>0</v>
      </c>
      <c r="N8384" s="168">
        <v>958.8</v>
      </c>
    </row>
    <row r="8385" spans="1:14" x14ac:dyDescent="0.2">
      <c r="A8385" s="168">
        <v>2019</v>
      </c>
      <c r="B8385" s="168">
        <v>12</v>
      </c>
      <c r="C8385" s="168">
        <v>16</v>
      </c>
      <c r="D8385" s="168">
        <v>5</v>
      </c>
      <c r="E8385" s="168">
        <v>30</v>
      </c>
      <c r="F8385" s="168">
        <v>0</v>
      </c>
      <c r="G8385" s="168">
        <v>0</v>
      </c>
      <c r="H8385" s="168">
        <v>0</v>
      </c>
      <c r="I8385" s="168">
        <v>-11.7</v>
      </c>
      <c r="J8385" s="168">
        <v>0</v>
      </c>
      <c r="K8385" s="168">
        <v>0</v>
      </c>
      <c r="L8385" s="168">
        <v>0</v>
      </c>
      <c r="M8385" s="168">
        <v>0</v>
      </c>
      <c r="N8385" s="168">
        <v>958.8</v>
      </c>
    </row>
    <row r="8386" spans="1:14" x14ac:dyDescent="0.2">
      <c r="A8386" s="168">
        <v>2019</v>
      </c>
      <c r="B8386" s="168">
        <v>12</v>
      </c>
      <c r="C8386" s="168">
        <v>16</v>
      </c>
      <c r="D8386" s="168">
        <v>6</v>
      </c>
      <c r="E8386" s="168">
        <v>30</v>
      </c>
      <c r="F8386" s="168">
        <v>0</v>
      </c>
      <c r="G8386" s="168">
        <v>0</v>
      </c>
      <c r="H8386" s="168">
        <v>0</v>
      </c>
      <c r="I8386" s="168">
        <v>-11.9</v>
      </c>
      <c r="J8386" s="168">
        <v>0</v>
      </c>
      <c r="K8386" s="168">
        <v>0</v>
      </c>
      <c r="L8386" s="168">
        <v>0</v>
      </c>
      <c r="M8386" s="168">
        <v>0</v>
      </c>
      <c r="N8386" s="168">
        <v>958.8</v>
      </c>
    </row>
    <row r="8387" spans="1:14" x14ac:dyDescent="0.2">
      <c r="A8387" s="168">
        <v>2019</v>
      </c>
      <c r="B8387" s="168">
        <v>12</v>
      </c>
      <c r="C8387" s="168">
        <v>16</v>
      </c>
      <c r="D8387" s="168">
        <v>7</v>
      </c>
      <c r="E8387" s="168">
        <v>30</v>
      </c>
      <c r="F8387" s="168">
        <v>0</v>
      </c>
      <c r="G8387" s="168">
        <v>0</v>
      </c>
      <c r="H8387" s="168">
        <v>0</v>
      </c>
      <c r="I8387" s="168">
        <v>-12</v>
      </c>
      <c r="J8387" s="168">
        <v>0</v>
      </c>
      <c r="K8387" s="168">
        <v>0</v>
      </c>
      <c r="L8387" s="168">
        <v>0</v>
      </c>
      <c r="M8387" s="168">
        <v>0</v>
      </c>
      <c r="N8387" s="168">
        <v>958.8</v>
      </c>
    </row>
    <row r="8388" spans="1:14" x14ac:dyDescent="0.2">
      <c r="A8388" s="168">
        <v>2019</v>
      </c>
      <c r="B8388" s="168">
        <v>12</v>
      </c>
      <c r="C8388" s="168">
        <v>16</v>
      </c>
      <c r="D8388" s="168">
        <v>8</v>
      </c>
      <c r="E8388" s="168">
        <v>30</v>
      </c>
      <c r="F8388" s="168">
        <v>17</v>
      </c>
      <c r="G8388" s="168">
        <v>0</v>
      </c>
      <c r="H8388" s="168">
        <v>17</v>
      </c>
      <c r="I8388" s="168">
        <v>-12.1</v>
      </c>
      <c r="J8388" s="168">
        <v>1.4</v>
      </c>
      <c r="K8388" s="168">
        <v>42</v>
      </c>
      <c r="L8388" s="168">
        <v>42.7</v>
      </c>
      <c r="M8388" s="168">
        <v>4.5</v>
      </c>
      <c r="N8388" s="168">
        <v>958.8</v>
      </c>
    </row>
    <row r="8389" spans="1:14" x14ac:dyDescent="0.2">
      <c r="A8389" s="168">
        <v>2019</v>
      </c>
      <c r="B8389" s="168">
        <v>12</v>
      </c>
      <c r="C8389" s="168">
        <v>16</v>
      </c>
      <c r="D8389" s="168">
        <v>9</v>
      </c>
      <c r="E8389" s="168">
        <v>30</v>
      </c>
      <c r="F8389" s="168">
        <v>91</v>
      </c>
      <c r="G8389" s="168">
        <v>148</v>
      </c>
      <c r="H8389" s="168">
        <v>127</v>
      </c>
      <c r="I8389" s="168">
        <v>-12</v>
      </c>
      <c r="J8389" s="168">
        <v>1</v>
      </c>
      <c r="K8389" s="168">
        <v>127</v>
      </c>
      <c r="L8389" s="168">
        <v>69.3</v>
      </c>
      <c r="M8389" s="168">
        <v>10.1</v>
      </c>
      <c r="N8389" s="168">
        <v>951.9</v>
      </c>
    </row>
    <row r="8390" spans="1:14" x14ac:dyDescent="0.2">
      <c r="A8390" s="168">
        <v>2019</v>
      </c>
      <c r="B8390" s="168">
        <v>12</v>
      </c>
      <c r="C8390" s="168">
        <v>16</v>
      </c>
      <c r="D8390" s="168">
        <v>10</v>
      </c>
      <c r="E8390" s="168">
        <v>30</v>
      </c>
      <c r="F8390" s="168">
        <v>158</v>
      </c>
      <c r="G8390" s="168">
        <v>167</v>
      </c>
      <c r="H8390" s="168">
        <v>213</v>
      </c>
      <c r="I8390" s="168">
        <v>-11.5</v>
      </c>
      <c r="J8390" s="168">
        <v>1.4</v>
      </c>
      <c r="K8390" s="168">
        <v>117.3</v>
      </c>
      <c r="L8390" s="168">
        <v>76.3</v>
      </c>
      <c r="M8390" s="168">
        <v>11.8</v>
      </c>
      <c r="N8390" s="168">
        <v>952</v>
      </c>
    </row>
    <row r="8391" spans="1:14" x14ac:dyDescent="0.2">
      <c r="A8391" s="168">
        <v>2019</v>
      </c>
      <c r="B8391" s="168">
        <v>12</v>
      </c>
      <c r="C8391" s="168">
        <v>16</v>
      </c>
      <c r="D8391" s="168">
        <v>11</v>
      </c>
      <c r="E8391" s="168">
        <v>30</v>
      </c>
      <c r="F8391" s="168">
        <v>215</v>
      </c>
      <c r="G8391" s="168">
        <v>129</v>
      </c>
      <c r="H8391" s="168">
        <v>273</v>
      </c>
      <c r="I8391" s="168">
        <v>-10.1</v>
      </c>
      <c r="J8391" s="168">
        <v>2.8</v>
      </c>
      <c r="K8391" s="168">
        <v>101.3</v>
      </c>
      <c r="L8391" s="168">
        <v>79.099999999999994</v>
      </c>
      <c r="M8391" s="168">
        <v>12.9</v>
      </c>
      <c r="N8391" s="168">
        <v>951.4</v>
      </c>
    </row>
    <row r="8392" spans="1:14" x14ac:dyDescent="0.2">
      <c r="A8392" s="168">
        <v>2019</v>
      </c>
      <c r="B8392" s="168">
        <v>12</v>
      </c>
      <c r="C8392" s="168">
        <v>16</v>
      </c>
      <c r="D8392" s="168">
        <v>12</v>
      </c>
      <c r="E8392" s="168">
        <v>30</v>
      </c>
      <c r="F8392" s="168">
        <v>232</v>
      </c>
      <c r="G8392" s="168">
        <v>35</v>
      </c>
      <c r="H8392" s="168">
        <v>252</v>
      </c>
      <c r="I8392" s="168">
        <v>-8.1999999999999993</v>
      </c>
      <c r="J8392" s="168">
        <v>2.4</v>
      </c>
      <c r="K8392" s="168">
        <v>105.9</v>
      </c>
      <c r="L8392" s="168">
        <v>74.400000000000006</v>
      </c>
      <c r="M8392" s="168">
        <v>14</v>
      </c>
      <c r="N8392" s="168">
        <v>950.2</v>
      </c>
    </row>
    <row r="8393" spans="1:14" x14ac:dyDescent="0.2">
      <c r="A8393" s="168">
        <v>2019</v>
      </c>
      <c r="B8393" s="168">
        <v>12</v>
      </c>
      <c r="C8393" s="168">
        <v>16</v>
      </c>
      <c r="D8393" s="168">
        <v>13</v>
      </c>
      <c r="E8393" s="168">
        <v>30</v>
      </c>
      <c r="F8393" s="168">
        <v>241</v>
      </c>
      <c r="G8393" s="168">
        <v>45</v>
      </c>
      <c r="H8393" s="168">
        <v>266</v>
      </c>
      <c r="I8393" s="168">
        <v>-6.5</v>
      </c>
      <c r="J8393" s="168">
        <v>2.8</v>
      </c>
      <c r="K8393" s="168">
        <v>95.8</v>
      </c>
      <c r="L8393" s="168">
        <v>71</v>
      </c>
      <c r="M8393" s="168">
        <v>14.3</v>
      </c>
      <c r="N8393" s="168">
        <v>949.1</v>
      </c>
    </row>
    <row r="8394" spans="1:14" x14ac:dyDescent="0.2">
      <c r="A8394" s="168">
        <v>2019</v>
      </c>
      <c r="B8394" s="168">
        <v>12</v>
      </c>
      <c r="C8394" s="168">
        <v>16</v>
      </c>
      <c r="D8394" s="168">
        <v>14</v>
      </c>
      <c r="E8394" s="168">
        <v>30</v>
      </c>
      <c r="F8394" s="168">
        <v>194</v>
      </c>
      <c r="G8394" s="168">
        <v>14</v>
      </c>
      <c r="H8394" s="168">
        <v>202</v>
      </c>
      <c r="I8394" s="168">
        <v>-5.4</v>
      </c>
      <c r="J8394" s="168">
        <v>3.1</v>
      </c>
      <c r="K8394" s="168">
        <v>109.4</v>
      </c>
      <c r="L8394" s="168">
        <v>74.3</v>
      </c>
      <c r="M8394" s="168">
        <v>14</v>
      </c>
      <c r="N8394" s="168">
        <v>948.1</v>
      </c>
    </row>
    <row r="8395" spans="1:14" x14ac:dyDescent="0.2">
      <c r="A8395" s="168">
        <v>2019</v>
      </c>
      <c r="B8395" s="168">
        <v>12</v>
      </c>
      <c r="C8395" s="168">
        <v>16</v>
      </c>
      <c r="D8395" s="168">
        <v>15</v>
      </c>
      <c r="E8395" s="168">
        <v>30</v>
      </c>
      <c r="F8395" s="168">
        <v>127</v>
      </c>
      <c r="G8395" s="168">
        <v>9</v>
      </c>
      <c r="H8395" s="168">
        <v>131</v>
      </c>
      <c r="I8395" s="168">
        <v>-4.9000000000000004</v>
      </c>
      <c r="J8395" s="168">
        <v>2.8</v>
      </c>
      <c r="K8395" s="168">
        <v>116.7</v>
      </c>
      <c r="L8395" s="168">
        <v>75.8</v>
      </c>
      <c r="M8395" s="168">
        <v>13.6</v>
      </c>
      <c r="N8395" s="168">
        <v>947.5</v>
      </c>
    </row>
    <row r="8396" spans="1:14" x14ac:dyDescent="0.2">
      <c r="A8396" s="168">
        <v>2019</v>
      </c>
      <c r="B8396" s="168">
        <v>12</v>
      </c>
      <c r="C8396" s="168">
        <v>16</v>
      </c>
      <c r="D8396" s="168">
        <v>16</v>
      </c>
      <c r="E8396" s="168">
        <v>30</v>
      </c>
      <c r="F8396" s="168">
        <v>99</v>
      </c>
      <c r="G8396" s="168">
        <v>10</v>
      </c>
      <c r="H8396" s="168">
        <v>103</v>
      </c>
      <c r="I8396" s="168">
        <v>-4.5999999999999996</v>
      </c>
      <c r="J8396" s="168">
        <v>3.4</v>
      </c>
      <c r="K8396" s="168">
        <v>105.3</v>
      </c>
      <c r="L8396" s="168">
        <v>82.6</v>
      </c>
      <c r="M8396" s="168">
        <v>12.9</v>
      </c>
      <c r="N8396" s="168">
        <v>946.7</v>
      </c>
    </row>
    <row r="8397" spans="1:14" x14ac:dyDescent="0.2">
      <c r="A8397" s="168">
        <v>2019</v>
      </c>
      <c r="B8397" s="168">
        <v>12</v>
      </c>
      <c r="C8397" s="168">
        <v>16</v>
      </c>
      <c r="D8397" s="168">
        <v>17</v>
      </c>
      <c r="E8397" s="168">
        <v>30</v>
      </c>
      <c r="F8397" s="168">
        <v>30</v>
      </c>
      <c r="G8397" s="168">
        <v>58</v>
      </c>
      <c r="H8397" s="168">
        <v>35</v>
      </c>
      <c r="I8397" s="168">
        <v>-4.5</v>
      </c>
      <c r="J8397" s="168">
        <v>4.5</v>
      </c>
      <c r="K8397" s="168">
        <v>103.2</v>
      </c>
      <c r="L8397" s="168">
        <v>89.6</v>
      </c>
      <c r="M8397" s="168">
        <v>11.4</v>
      </c>
      <c r="N8397" s="168">
        <v>945.9</v>
      </c>
    </row>
    <row r="8398" spans="1:14" x14ac:dyDescent="0.2">
      <c r="A8398" s="168">
        <v>2019</v>
      </c>
      <c r="B8398" s="168">
        <v>12</v>
      </c>
      <c r="C8398" s="168">
        <v>16</v>
      </c>
      <c r="D8398" s="168">
        <v>18</v>
      </c>
      <c r="E8398" s="168">
        <v>30</v>
      </c>
      <c r="F8398" s="168">
        <v>0</v>
      </c>
      <c r="G8398" s="168">
        <v>0</v>
      </c>
      <c r="H8398" s="168">
        <v>0</v>
      </c>
      <c r="I8398" s="168">
        <v>-4.5</v>
      </c>
      <c r="J8398" s="168">
        <v>5</v>
      </c>
      <c r="K8398" s="168">
        <v>98.2</v>
      </c>
      <c r="L8398" s="168">
        <v>93.9</v>
      </c>
      <c r="M8398" s="168">
        <v>10.199999999999999</v>
      </c>
      <c r="N8398" s="168">
        <v>945.7</v>
      </c>
    </row>
    <row r="8399" spans="1:14" x14ac:dyDescent="0.2">
      <c r="A8399" s="168">
        <v>2019</v>
      </c>
      <c r="B8399" s="168">
        <v>12</v>
      </c>
      <c r="C8399" s="168">
        <v>16</v>
      </c>
      <c r="D8399" s="168">
        <v>19</v>
      </c>
      <c r="E8399" s="168">
        <v>30</v>
      </c>
      <c r="F8399" s="168">
        <v>0</v>
      </c>
      <c r="G8399" s="168">
        <v>0</v>
      </c>
      <c r="H8399" s="168">
        <v>0</v>
      </c>
      <c r="I8399" s="168">
        <v>-4.5999999999999996</v>
      </c>
      <c r="J8399" s="168">
        <v>3.7</v>
      </c>
      <c r="K8399" s="168">
        <v>76.8</v>
      </c>
      <c r="L8399" s="168">
        <v>94.6</v>
      </c>
      <c r="M8399" s="168">
        <v>9.9</v>
      </c>
      <c r="N8399" s="168">
        <v>946</v>
      </c>
    </row>
    <row r="8400" spans="1:14" x14ac:dyDescent="0.2">
      <c r="A8400" s="168">
        <v>2019</v>
      </c>
      <c r="B8400" s="168">
        <v>12</v>
      </c>
      <c r="C8400" s="168">
        <v>16</v>
      </c>
      <c r="D8400" s="168">
        <v>20</v>
      </c>
      <c r="E8400" s="168">
        <v>30</v>
      </c>
      <c r="F8400" s="168">
        <v>0</v>
      </c>
      <c r="G8400" s="168">
        <v>0</v>
      </c>
      <c r="H8400" s="168">
        <v>0</v>
      </c>
      <c r="I8400" s="168">
        <v>-4.7</v>
      </c>
      <c r="J8400" s="168">
        <v>2.9</v>
      </c>
      <c r="K8400" s="168">
        <v>79.5</v>
      </c>
      <c r="L8400" s="168">
        <v>94.8</v>
      </c>
      <c r="M8400" s="168">
        <v>9.3000000000000007</v>
      </c>
      <c r="N8400" s="168">
        <v>945.5</v>
      </c>
    </row>
    <row r="8401" spans="1:14" x14ac:dyDescent="0.2">
      <c r="A8401" s="168">
        <v>2019</v>
      </c>
      <c r="B8401" s="168">
        <v>12</v>
      </c>
      <c r="C8401" s="168">
        <v>16</v>
      </c>
      <c r="D8401" s="168">
        <v>21</v>
      </c>
      <c r="E8401" s="168">
        <v>30</v>
      </c>
      <c r="F8401" s="168">
        <v>0</v>
      </c>
      <c r="G8401" s="168">
        <v>0</v>
      </c>
      <c r="H8401" s="168">
        <v>0</v>
      </c>
      <c r="I8401" s="168">
        <v>-4.8</v>
      </c>
      <c r="J8401" s="168">
        <v>2.7</v>
      </c>
      <c r="K8401" s="168">
        <v>74.400000000000006</v>
      </c>
      <c r="L8401" s="168">
        <v>95.4</v>
      </c>
      <c r="M8401" s="168">
        <v>8.6</v>
      </c>
      <c r="N8401" s="168">
        <v>944.9</v>
      </c>
    </row>
    <row r="8402" spans="1:14" x14ac:dyDescent="0.2">
      <c r="A8402" s="168">
        <v>2019</v>
      </c>
      <c r="B8402" s="168">
        <v>12</v>
      </c>
      <c r="C8402" s="168">
        <v>16</v>
      </c>
      <c r="D8402" s="168">
        <v>22</v>
      </c>
      <c r="E8402" s="168">
        <v>30</v>
      </c>
      <c r="F8402" s="168">
        <v>0</v>
      </c>
      <c r="G8402" s="168">
        <v>0</v>
      </c>
      <c r="H8402" s="168">
        <v>0</v>
      </c>
      <c r="I8402" s="168">
        <v>-4.8</v>
      </c>
      <c r="J8402" s="168">
        <v>2.2999999999999998</v>
      </c>
      <c r="K8402" s="168">
        <v>98.1</v>
      </c>
      <c r="L8402" s="168">
        <v>95.9</v>
      </c>
      <c r="M8402" s="168">
        <v>8.4</v>
      </c>
      <c r="N8402" s="168">
        <v>944.9</v>
      </c>
    </row>
    <row r="8403" spans="1:14" x14ac:dyDescent="0.2">
      <c r="A8403" s="168">
        <v>2019</v>
      </c>
      <c r="B8403" s="168">
        <v>12</v>
      </c>
      <c r="C8403" s="168">
        <v>16</v>
      </c>
      <c r="D8403" s="168">
        <v>23</v>
      </c>
      <c r="E8403" s="168">
        <v>30</v>
      </c>
      <c r="F8403" s="168">
        <v>0</v>
      </c>
      <c r="G8403" s="168">
        <v>0</v>
      </c>
      <c r="H8403" s="168">
        <v>0</v>
      </c>
      <c r="I8403" s="168">
        <v>-4.8</v>
      </c>
      <c r="J8403" s="168">
        <v>1.4</v>
      </c>
      <c r="K8403" s="168">
        <v>217.2</v>
      </c>
      <c r="L8403" s="168">
        <v>96.2</v>
      </c>
      <c r="M8403" s="168">
        <v>8.1999999999999993</v>
      </c>
      <c r="N8403" s="168">
        <v>945.4</v>
      </c>
    </row>
    <row r="8404" spans="1:14" x14ac:dyDescent="0.2">
      <c r="A8404" s="168">
        <v>2019</v>
      </c>
      <c r="B8404" s="168">
        <v>12</v>
      </c>
      <c r="C8404" s="168">
        <v>17</v>
      </c>
      <c r="D8404" s="168">
        <v>0</v>
      </c>
      <c r="E8404" s="168">
        <v>30</v>
      </c>
      <c r="F8404" s="168">
        <v>0</v>
      </c>
      <c r="G8404" s="168">
        <v>0</v>
      </c>
      <c r="H8404" s="168">
        <v>0</v>
      </c>
      <c r="I8404" s="168">
        <v>-4.9000000000000004</v>
      </c>
      <c r="J8404" s="168">
        <v>1.9</v>
      </c>
      <c r="K8404" s="168">
        <v>73.5</v>
      </c>
      <c r="L8404" s="168">
        <v>96.4</v>
      </c>
      <c r="M8404" s="168">
        <v>6.9</v>
      </c>
      <c r="N8404" s="168">
        <v>945</v>
      </c>
    </row>
    <row r="8405" spans="1:14" x14ac:dyDescent="0.2">
      <c r="A8405" s="168">
        <v>2019</v>
      </c>
      <c r="B8405" s="168">
        <v>12</v>
      </c>
      <c r="C8405" s="168">
        <v>17</v>
      </c>
      <c r="D8405" s="168">
        <v>1</v>
      </c>
      <c r="E8405" s="168">
        <v>30</v>
      </c>
      <c r="F8405" s="168">
        <v>0</v>
      </c>
      <c r="G8405" s="168">
        <v>0</v>
      </c>
      <c r="H8405" s="168">
        <v>0</v>
      </c>
      <c r="I8405" s="168">
        <v>-5.2</v>
      </c>
      <c r="J8405" s="168">
        <v>1.1000000000000001</v>
      </c>
      <c r="K8405" s="168">
        <v>158.9</v>
      </c>
      <c r="L8405" s="168">
        <v>93.9</v>
      </c>
      <c r="M8405" s="168">
        <v>6.6</v>
      </c>
      <c r="N8405" s="168">
        <v>944.6</v>
      </c>
    </row>
    <row r="8406" spans="1:14" x14ac:dyDescent="0.2">
      <c r="A8406" s="168">
        <v>2019</v>
      </c>
      <c r="B8406" s="168">
        <v>12</v>
      </c>
      <c r="C8406" s="168">
        <v>17</v>
      </c>
      <c r="D8406" s="168">
        <v>2</v>
      </c>
      <c r="E8406" s="168">
        <v>30</v>
      </c>
      <c r="F8406" s="168">
        <v>0</v>
      </c>
      <c r="G8406" s="168">
        <v>0</v>
      </c>
      <c r="H8406" s="168">
        <v>0</v>
      </c>
      <c r="I8406" s="168">
        <v>-5.7</v>
      </c>
      <c r="J8406" s="168">
        <v>2</v>
      </c>
      <c r="K8406" s="168">
        <v>252.1</v>
      </c>
      <c r="L8406" s="168">
        <v>85.5</v>
      </c>
      <c r="M8406" s="168">
        <v>8.6</v>
      </c>
      <c r="N8406" s="168">
        <v>944.9</v>
      </c>
    </row>
    <row r="8407" spans="1:14" x14ac:dyDescent="0.2">
      <c r="A8407" s="168">
        <v>2019</v>
      </c>
      <c r="B8407" s="168">
        <v>12</v>
      </c>
      <c r="C8407" s="168">
        <v>17</v>
      </c>
      <c r="D8407" s="168">
        <v>3</v>
      </c>
      <c r="E8407" s="168">
        <v>30</v>
      </c>
      <c r="F8407" s="168">
        <v>0</v>
      </c>
      <c r="G8407" s="168">
        <v>0</v>
      </c>
      <c r="H8407" s="168">
        <v>0</v>
      </c>
      <c r="I8407" s="168">
        <v>-6.2</v>
      </c>
      <c r="J8407" s="168">
        <v>1.3</v>
      </c>
      <c r="K8407" s="168">
        <v>196.1</v>
      </c>
      <c r="L8407" s="168">
        <v>83.8</v>
      </c>
      <c r="M8407" s="168">
        <v>8.6999999999999993</v>
      </c>
      <c r="N8407" s="168">
        <v>944.5</v>
      </c>
    </row>
    <row r="8408" spans="1:14" x14ac:dyDescent="0.2">
      <c r="A8408" s="168">
        <v>2019</v>
      </c>
      <c r="B8408" s="168">
        <v>12</v>
      </c>
      <c r="C8408" s="168">
        <v>17</v>
      </c>
      <c r="D8408" s="168">
        <v>4</v>
      </c>
      <c r="E8408" s="168">
        <v>30</v>
      </c>
      <c r="F8408" s="168">
        <v>0</v>
      </c>
      <c r="G8408" s="168">
        <v>0</v>
      </c>
      <c r="H8408" s="168">
        <v>0</v>
      </c>
      <c r="I8408" s="168">
        <v>-6.7</v>
      </c>
      <c r="J8408" s="168">
        <v>2</v>
      </c>
      <c r="K8408" s="168">
        <v>119.9</v>
      </c>
      <c r="L8408" s="168">
        <v>80.3</v>
      </c>
      <c r="M8408" s="168">
        <v>9.1</v>
      </c>
      <c r="N8408" s="168">
        <v>944.5</v>
      </c>
    </row>
    <row r="8409" spans="1:14" x14ac:dyDescent="0.2">
      <c r="A8409" s="168">
        <v>2019</v>
      </c>
      <c r="B8409" s="168">
        <v>12</v>
      </c>
      <c r="C8409" s="168">
        <v>17</v>
      </c>
      <c r="D8409" s="168">
        <v>5</v>
      </c>
      <c r="E8409" s="168">
        <v>30</v>
      </c>
      <c r="F8409" s="168">
        <v>0</v>
      </c>
      <c r="G8409" s="168">
        <v>0</v>
      </c>
      <c r="H8409" s="168">
        <v>0</v>
      </c>
      <c r="I8409" s="168">
        <v>-7.1</v>
      </c>
      <c r="J8409" s="168">
        <v>2</v>
      </c>
      <c r="K8409" s="168">
        <v>298.5</v>
      </c>
      <c r="L8409" s="168">
        <v>73.099999999999994</v>
      </c>
      <c r="M8409" s="168">
        <v>10.1</v>
      </c>
      <c r="N8409" s="168">
        <v>944.4</v>
      </c>
    </row>
    <row r="8410" spans="1:14" x14ac:dyDescent="0.2">
      <c r="A8410" s="168">
        <v>2019</v>
      </c>
      <c r="B8410" s="168">
        <v>12</v>
      </c>
      <c r="C8410" s="168">
        <v>17</v>
      </c>
      <c r="D8410" s="168">
        <v>6</v>
      </c>
      <c r="E8410" s="168">
        <v>30</v>
      </c>
      <c r="F8410" s="168">
        <v>0</v>
      </c>
      <c r="G8410" s="168">
        <v>0</v>
      </c>
      <c r="H8410" s="168">
        <v>0</v>
      </c>
      <c r="I8410" s="168">
        <v>-7.4</v>
      </c>
      <c r="J8410" s="168">
        <v>1.9</v>
      </c>
      <c r="K8410" s="168">
        <v>295.89999999999998</v>
      </c>
      <c r="L8410" s="168">
        <v>75.599999999999994</v>
      </c>
      <c r="M8410" s="168">
        <v>9.8000000000000007</v>
      </c>
      <c r="N8410" s="168">
        <v>944.6</v>
      </c>
    </row>
    <row r="8411" spans="1:14" x14ac:dyDescent="0.2">
      <c r="A8411" s="168">
        <v>2019</v>
      </c>
      <c r="B8411" s="168">
        <v>12</v>
      </c>
      <c r="C8411" s="168">
        <v>17</v>
      </c>
      <c r="D8411" s="168">
        <v>7</v>
      </c>
      <c r="E8411" s="168">
        <v>30</v>
      </c>
      <c r="F8411" s="168">
        <v>0</v>
      </c>
      <c r="G8411" s="168">
        <v>0</v>
      </c>
      <c r="H8411" s="168">
        <v>0</v>
      </c>
      <c r="I8411" s="168">
        <v>-7.5</v>
      </c>
      <c r="J8411" s="168">
        <v>3.2</v>
      </c>
      <c r="K8411" s="168">
        <v>272.3</v>
      </c>
      <c r="L8411" s="168">
        <v>76</v>
      </c>
      <c r="M8411" s="168">
        <v>10.3</v>
      </c>
      <c r="N8411" s="168">
        <v>945.4</v>
      </c>
    </row>
    <row r="8412" spans="1:14" x14ac:dyDescent="0.2">
      <c r="A8412" s="168">
        <v>2019</v>
      </c>
      <c r="B8412" s="168">
        <v>12</v>
      </c>
      <c r="C8412" s="168">
        <v>17</v>
      </c>
      <c r="D8412" s="168">
        <v>8</v>
      </c>
      <c r="E8412" s="168">
        <v>30</v>
      </c>
      <c r="F8412" s="168">
        <v>11</v>
      </c>
      <c r="G8412" s="168">
        <v>0</v>
      </c>
      <c r="H8412" s="168">
        <v>10</v>
      </c>
      <c r="I8412" s="168">
        <v>-7.6</v>
      </c>
      <c r="J8412" s="168">
        <v>1.5</v>
      </c>
      <c r="K8412" s="168">
        <v>232.3</v>
      </c>
      <c r="L8412" s="168">
        <v>88.2</v>
      </c>
      <c r="M8412" s="168">
        <v>8.8000000000000007</v>
      </c>
      <c r="N8412" s="168">
        <v>946.3</v>
      </c>
    </row>
    <row r="8413" spans="1:14" x14ac:dyDescent="0.2">
      <c r="A8413" s="168">
        <v>2019</v>
      </c>
      <c r="B8413" s="168">
        <v>12</v>
      </c>
      <c r="C8413" s="168">
        <v>17</v>
      </c>
      <c r="D8413" s="168">
        <v>9</v>
      </c>
      <c r="E8413" s="168">
        <v>30</v>
      </c>
      <c r="F8413" s="168">
        <v>49</v>
      </c>
      <c r="G8413" s="168">
        <v>0</v>
      </c>
      <c r="H8413" s="168">
        <v>49</v>
      </c>
      <c r="I8413" s="168">
        <v>-7.6</v>
      </c>
      <c r="J8413" s="168">
        <v>0.8</v>
      </c>
      <c r="K8413" s="168">
        <v>294.8</v>
      </c>
      <c r="L8413" s="168">
        <v>89.8</v>
      </c>
      <c r="M8413" s="168">
        <v>9.1</v>
      </c>
      <c r="N8413" s="168">
        <v>948.1</v>
      </c>
    </row>
    <row r="8414" spans="1:14" x14ac:dyDescent="0.2">
      <c r="A8414" s="168">
        <v>2019</v>
      </c>
      <c r="B8414" s="168">
        <v>12</v>
      </c>
      <c r="C8414" s="168">
        <v>17</v>
      </c>
      <c r="D8414" s="168">
        <v>10</v>
      </c>
      <c r="E8414" s="168">
        <v>30</v>
      </c>
      <c r="F8414" s="168">
        <v>110</v>
      </c>
      <c r="G8414" s="168">
        <v>8</v>
      </c>
      <c r="H8414" s="168">
        <v>114</v>
      </c>
      <c r="I8414" s="168">
        <v>-7.5</v>
      </c>
      <c r="J8414" s="168">
        <v>0.3</v>
      </c>
      <c r="K8414" s="168">
        <v>104.4</v>
      </c>
      <c r="L8414" s="168">
        <v>89</v>
      </c>
      <c r="M8414" s="168">
        <v>10</v>
      </c>
      <c r="N8414" s="168">
        <v>948.8</v>
      </c>
    </row>
    <row r="8415" spans="1:14" x14ac:dyDescent="0.2">
      <c r="A8415" s="168">
        <v>2019</v>
      </c>
      <c r="B8415" s="168">
        <v>12</v>
      </c>
      <c r="C8415" s="168">
        <v>17</v>
      </c>
      <c r="D8415" s="168">
        <v>11</v>
      </c>
      <c r="E8415" s="168">
        <v>30</v>
      </c>
      <c r="F8415" s="168">
        <v>148</v>
      </c>
      <c r="G8415" s="168">
        <v>510</v>
      </c>
      <c r="H8415" s="168">
        <v>377</v>
      </c>
      <c r="I8415" s="168">
        <v>-7.4</v>
      </c>
      <c r="J8415" s="168">
        <v>0.9</v>
      </c>
      <c r="K8415" s="168">
        <v>202.3</v>
      </c>
      <c r="L8415" s="168">
        <v>73.8</v>
      </c>
      <c r="M8415" s="168">
        <v>12.6</v>
      </c>
      <c r="N8415" s="168">
        <v>949.1</v>
      </c>
    </row>
    <row r="8416" spans="1:14" x14ac:dyDescent="0.2">
      <c r="A8416" s="168">
        <v>2019</v>
      </c>
      <c r="B8416" s="168">
        <v>12</v>
      </c>
      <c r="C8416" s="168">
        <v>17</v>
      </c>
      <c r="D8416" s="168">
        <v>12</v>
      </c>
      <c r="E8416" s="168">
        <v>30</v>
      </c>
      <c r="F8416" s="168">
        <v>122</v>
      </c>
      <c r="G8416" s="168">
        <v>706</v>
      </c>
      <c r="H8416" s="168">
        <v>471</v>
      </c>
      <c r="I8416" s="168">
        <v>-7.1</v>
      </c>
      <c r="J8416" s="168">
        <v>2.4</v>
      </c>
      <c r="K8416" s="168">
        <v>252.7</v>
      </c>
      <c r="L8416" s="168">
        <v>66.599999999999994</v>
      </c>
      <c r="M8416" s="168">
        <v>13.6</v>
      </c>
      <c r="N8416" s="168">
        <v>949</v>
      </c>
    </row>
    <row r="8417" spans="1:14" x14ac:dyDescent="0.2">
      <c r="A8417" s="168">
        <v>2019</v>
      </c>
      <c r="B8417" s="168">
        <v>12</v>
      </c>
      <c r="C8417" s="168">
        <v>17</v>
      </c>
      <c r="D8417" s="168">
        <v>13</v>
      </c>
      <c r="E8417" s="168">
        <v>30</v>
      </c>
      <c r="F8417" s="168">
        <v>91</v>
      </c>
      <c r="G8417" s="168">
        <v>839</v>
      </c>
      <c r="H8417" s="168">
        <v>506</v>
      </c>
      <c r="I8417" s="168">
        <v>-6.6</v>
      </c>
      <c r="J8417" s="168">
        <v>2.6</v>
      </c>
      <c r="K8417" s="168">
        <v>249.9</v>
      </c>
      <c r="L8417" s="168">
        <v>65.8</v>
      </c>
      <c r="M8417" s="168">
        <v>14.2</v>
      </c>
      <c r="N8417" s="168">
        <v>948.7</v>
      </c>
    </row>
    <row r="8418" spans="1:14" x14ac:dyDescent="0.2">
      <c r="A8418" s="168">
        <v>2019</v>
      </c>
      <c r="B8418" s="168">
        <v>12</v>
      </c>
      <c r="C8418" s="168">
        <v>17</v>
      </c>
      <c r="D8418" s="168">
        <v>14</v>
      </c>
      <c r="E8418" s="168">
        <v>30</v>
      </c>
      <c r="F8418" s="168">
        <v>147</v>
      </c>
      <c r="G8418" s="168">
        <v>529</v>
      </c>
      <c r="H8418" s="168">
        <v>393</v>
      </c>
      <c r="I8418" s="168">
        <v>-6.1</v>
      </c>
      <c r="J8418" s="168">
        <v>2.8</v>
      </c>
      <c r="K8418" s="168">
        <v>224.6</v>
      </c>
      <c r="L8418" s="168">
        <v>64.3</v>
      </c>
      <c r="M8418" s="168">
        <v>14.9</v>
      </c>
      <c r="N8418" s="168">
        <v>948.7</v>
      </c>
    </row>
    <row r="8419" spans="1:14" x14ac:dyDescent="0.2">
      <c r="A8419" s="168">
        <v>2019</v>
      </c>
      <c r="B8419" s="168">
        <v>12</v>
      </c>
      <c r="C8419" s="168">
        <v>17</v>
      </c>
      <c r="D8419" s="168">
        <v>15</v>
      </c>
      <c r="E8419" s="168">
        <v>30</v>
      </c>
      <c r="F8419" s="168">
        <v>104</v>
      </c>
      <c r="G8419" s="168">
        <v>1</v>
      </c>
      <c r="H8419" s="168">
        <v>105</v>
      </c>
      <c r="I8419" s="168">
        <v>-5.7</v>
      </c>
      <c r="J8419" s="168">
        <v>1.9</v>
      </c>
      <c r="K8419" s="168">
        <v>258.89999999999998</v>
      </c>
      <c r="L8419" s="168">
        <v>65</v>
      </c>
      <c r="M8419" s="168">
        <v>13.9</v>
      </c>
      <c r="N8419" s="168">
        <v>949.5</v>
      </c>
    </row>
    <row r="8420" spans="1:14" x14ac:dyDescent="0.2">
      <c r="A8420" s="168">
        <v>2019</v>
      </c>
      <c r="B8420" s="168">
        <v>12</v>
      </c>
      <c r="C8420" s="168">
        <v>17</v>
      </c>
      <c r="D8420" s="168">
        <v>16</v>
      </c>
      <c r="E8420" s="168">
        <v>30</v>
      </c>
      <c r="F8420" s="168">
        <v>82</v>
      </c>
      <c r="G8420" s="168">
        <v>3</v>
      </c>
      <c r="H8420" s="168">
        <v>83</v>
      </c>
      <c r="I8420" s="168">
        <v>-5.4</v>
      </c>
      <c r="J8420" s="168">
        <v>1.6</v>
      </c>
      <c r="K8420" s="168">
        <v>182.4</v>
      </c>
      <c r="L8420" s="168">
        <v>71.099999999999994</v>
      </c>
      <c r="M8420" s="168">
        <v>13.5</v>
      </c>
      <c r="N8420" s="168">
        <v>950.5</v>
      </c>
    </row>
    <row r="8421" spans="1:14" x14ac:dyDescent="0.2">
      <c r="A8421" s="168">
        <v>2019</v>
      </c>
      <c r="B8421" s="168">
        <v>12</v>
      </c>
      <c r="C8421" s="168">
        <v>17</v>
      </c>
      <c r="D8421" s="168">
        <v>17</v>
      </c>
      <c r="E8421" s="168">
        <v>30</v>
      </c>
      <c r="F8421" s="168">
        <v>21</v>
      </c>
      <c r="G8421" s="168">
        <v>1</v>
      </c>
      <c r="H8421" s="168">
        <v>21</v>
      </c>
      <c r="I8421" s="168">
        <v>-5.2</v>
      </c>
      <c r="J8421" s="168">
        <v>1.1000000000000001</v>
      </c>
      <c r="K8421" s="168">
        <v>53.5</v>
      </c>
      <c r="L8421" s="168">
        <v>78.8</v>
      </c>
      <c r="M8421" s="168">
        <v>12.3</v>
      </c>
      <c r="N8421" s="168">
        <v>951.5</v>
      </c>
    </row>
    <row r="8422" spans="1:14" x14ac:dyDescent="0.2">
      <c r="A8422" s="168">
        <v>2019</v>
      </c>
      <c r="B8422" s="168">
        <v>12</v>
      </c>
      <c r="C8422" s="168">
        <v>17</v>
      </c>
      <c r="D8422" s="168">
        <v>18</v>
      </c>
      <c r="E8422" s="168">
        <v>30</v>
      </c>
      <c r="F8422" s="168">
        <v>0</v>
      </c>
      <c r="G8422" s="168">
        <v>0</v>
      </c>
      <c r="H8422" s="168">
        <v>0</v>
      </c>
      <c r="I8422" s="168">
        <v>-4.5</v>
      </c>
      <c r="J8422" s="168">
        <v>0.9</v>
      </c>
      <c r="K8422" s="168">
        <v>123</v>
      </c>
      <c r="L8422" s="168">
        <v>86</v>
      </c>
      <c r="M8422" s="168">
        <v>10.1</v>
      </c>
      <c r="N8422" s="168">
        <v>952.6</v>
      </c>
    </row>
    <row r="8423" spans="1:14" x14ac:dyDescent="0.2">
      <c r="A8423" s="168">
        <v>2019</v>
      </c>
      <c r="B8423" s="168">
        <v>12</v>
      </c>
      <c r="C8423" s="168">
        <v>17</v>
      </c>
      <c r="D8423" s="168">
        <v>19</v>
      </c>
      <c r="E8423" s="168">
        <v>30</v>
      </c>
      <c r="F8423" s="168">
        <v>0</v>
      </c>
      <c r="G8423" s="168">
        <v>0</v>
      </c>
      <c r="H8423" s="168">
        <v>0</v>
      </c>
      <c r="I8423" s="168">
        <v>-3.3</v>
      </c>
      <c r="J8423" s="168">
        <v>1.4</v>
      </c>
      <c r="K8423" s="168">
        <v>81.7</v>
      </c>
      <c r="L8423" s="168">
        <v>87.8</v>
      </c>
      <c r="M8423" s="168">
        <v>8.9</v>
      </c>
      <c r="N8423" s="168">
        <v>953.8</v>
      </c>
    </row>
    <row r="8424" spans="1:14" x14ac:dyDescent="0.2">
      <c r="A8424" s="168">
        <v>2019</v>
      </c>
      <c r="B8424" s="168">
        <v>12</v>
      </c>
      <c r="C8424" s="168">
        <v>17</v>
      </c>
      <c r="D8424" s="168">
        <v>20</v>
      </c>
      <c r="E8424" s="168">
        <v>30</v>
      </c>
      <c r="F8424" s="168">
        <v>0</v>
      </c>
      <c r="G8424" s="168">
        <v>0</v>
      </c>
      <c r="H8424" s="168">
        <v>0</v>
      </c>
      <c r="I8424" s="168">
        <v>-1.4</v>
      </c>
      <c r="J8424" s="168">
        <v>0.8</v>
      </c>
      <c r="K8424" s="168">
        <v>30.3</v>
      </c>
      <c r="L8424" s="168">
        <v>85.9</v>
      </c>
      <c r="M8424" s="168">
        <v>8.3000000000000007</v>
      </c>
      <c r="N8424" s="168">
        <v>955</v>
      </c>
    </row>
    <row r="8425" spans="1:14" x14ac:dyDescent="0.2">
      <c r="A8425" s="168">
        <v>2019</v>
      </c>
      <c r="B8425" s="168">
        <v>12</v>
      </c>
      <c r="C8425" s="168">
        <v>17</v>
      </c>
      <c r="D8425" s="168">
        <v>21</v>
      </c>
      <c r="E8425" s="168">
        <v>30</v>
      </c>
      <c r="F8425" s="168">
        <v>0</v>
      </c>
      <c r="G8425" s="168">
        <v>0</v>
      </c>
      <c r="H8425" s="168">
        <v>0</v>
      </c>
      <c r="I8425" s="168">
        <v>0.7</v>
      </c>
      <c r="J8425" s="168">
        <v>0.9</v>
      </c>
      <c r="K8425" s="168">
        <v>204.7</v>
      </c>
      <c r="L8425" s="168">
        <v>87.4</v>
      </c>
      <c r="M8425" s="168">
        <v>7.6</v>
      </c>
      <c r="N8425" s="168">
        <v>956.3</v>
      </c>
    </row>
    <row r="8426" spans="1:14" x14ac:dyDescent="0.2">
      <c r="A8426" s="168">
        <v>2019</v>
      </c>
      <c r="B8426" s="168">
        <v>12</v>
      </c>
      <c r="C8426" s="168">
        <v>17</v>
      </c>
      <c r="D8426" s="168">
        <v>22</v>
      </c>
      <c r="E8426" s="168">
        <v>30</v>
      </c>
      <c r="F8426" s="168">
        <v>0</v>
      </c>
      <c r="G8426" s="168">
        <v>0</v>
      </c>
      <c r="H8426" s="168">
        <v>0</v>
      </c>
      <c r="I8426" s="168">
        <v>2.1</v>
      </c>
      <c r="J8426" s="168">
        <v>1.4</v>
      </c>
      <c r="K8426" s="168">
        <v>187.6</v>
      </c>
      <c r="L8426" s="168">
        <v>81.099999999999994</v>
      </c>
      <c r="M8426" s="168">
        <v>7.5</v>
      </c>
      <c r="N8426" s="168">
        <v>957.1</v>
      </c>
    </row>
    <row r="8427" spans="1:14" x14ac:dyDescent="0.2">
      <c r="A8427" s="168">
        <v>2019</v>
      </c>
      <c r="B8427" s="168">
        <v>12</v>
      </c>
      <c r="C8427" s="168">
        <v>17</v>
      </c>
      <c r="D8427" s="168">
        <v>23</v>
      </c>
      <c r="E8427" s="168">
        <v>30</v>
      </c>
      <c r="F8427" s="168">
        <v>0</v>
      </c>
      <c r="G8427" s="168">
        <v>0</v>
      </c>
      <c r="H8427" s="168">
        <v>0</v>
      </c>
      <c r="I8427" s="168">
        <v>2.7</v>
      </c>
      <c r="J8427" s="168">
        <v>0.9</v>
      </c>
      <c r="K8427" s="168">
        <v>220.9</v>
      </c>
      <c r="L8427" s="168">
        <v>84.1</v>
      </c>
      <c r="M8427" s="168">
        <v>6.2</v>
      </c>
      <c r="N8427" s="168">
        <v>957.7</v>
      </c>
    </row>
    <row r="8428" spans="1:14" x14ac:dyDescent="0.2">
      <c r="A8428" s="168">
        <v>2019</v>
      </c>
      <c r="B8428" s="168">
        <v>12</v>
      </c>
      <c r="C8428" s="168">
        <v>18</v>
      </c>
      <c r="D8428" s="168">
        <v>0</v>
      </c>
      <c r="E8428" s="168">
        <v>30</v>
      </c>
      <c r="F8428" s="168">
        <v>0</v>
      </c>
      <c r="G8428" s="168">
        <v>0</v>
      </c>
      <c r="H8428" s="168">
        <v>0</v>
      </c>
      <c r="I8428" s="168">
        <v>2.8</v>
      </c>
      <c r="J8428" s="168">
        <v>0.8</v>
      </c>
      <c r="K8428" s="168">
        <v>37.9</v>
      </c>
      <c r="L8428" s="168">
        <v>83.2</v>
      </c>
      <c r="M8428" s="168">
        <v>6.1</v>
      </c>
      <c r="N8428" s="168">
        <v>958.4</v>
      </c>
    </row>
    <row r="8429" spans="1:14" x14ac:dyDescent="0.2">
      <c r="A8429" s="168">
        <v>2019</v>
      </c>
      <c r="B8429" s="168">
        <v>12</v>
      </c>
      <c r="C8429" s="168">
        <v>18</v>
      </c>
      <c r="D8429" s="168">
        <v>1</v>
      </c>
      <c r="E8429" s="168">
        <v>30</v>
      </c>
      <c r="F8429" s="168">
        <v>0</v>
      </c>
      <c r="G8429" s="168">
        <v>0</v>
      </c>
      <c r="H8429" s="168">
        <v>0</v>
      </c>
      <c r="I8429" s="168">
        <v>2.5</v>
      </c>
      <c r="J8429" s="168">
        <v>1</v>
      </c>
      <c r="K8429" s="168">
        <v>118.3</v>
      </c>
      <c r="L8429" s="168">
        <v>79.2</v>
      </c>
      <c r="M8429" s="168">
        <v>6.1</v>
      </c>
      <c r="N8429" s="168">
        <v>958.7</v>
      </c>
    </row>
    <row r="8430" spans="1:14" x14ac:dyDescent="0.2">
      <c r="A8430" s="168">
        <v>2019</v>
      </c>
      <c r="B8430" s="168">
        <v>12</v>
      </c>
      <c r="C8430" s="168">
        <v>18</v>
      </c>
      <c r="D8430" s="168">
        <v>2</v>
      </c>
      <c r="E8430" s="168">
        <v>30</v>
      </c>
      <c r="F8430" s="168">
        <v>0</v>
      </c>
      <c r="G8430" s="168">
        <v>0</v>
      </c>
      <c r="H8430" s="168">
        <v>0</v>
      </c>
      <c r="I8430" s="168">
        <v>1.8</v>
      </c>
      <c r="J8430" s="168">
        <v>1.4</v>
      </c>
      <c r="K8430" s="168">
        <v>34.799999999999997</v>
      </c>
      <c r="L8430" s="168">
        <v>78</v>
      </c>
      <c r="M8430" s="168">
        <v>5.8</v>
      </c>
      <c r="N8430" s="168">
        <v>958.8</v>
      </c>
    </row>
    <row r="8431" spans="1:14" x14ac:dyDescent="0.2">
      <c r="A8431" s="168">
        <v>2019</v>
      </c>
      <c r="B8431" s="168">
        <v>12</v>
      </c>
      <c r="C8431" s="168">
        <v>18</v>
      </c>
      <c r="D8431" s="168">
        <v>3</v>
      </c>
      <c r="E8431" s="168">
        <v>30</v>
      </c>
      <c r="F8431" s="168">
        <v>0</v>
      </c>
      <c r="G8431" s="168">
        <v>0</v>
      </c>
      <c r="H8431" s="168">
        <v>0</v>
      </c>
      <c r="I8431" s="168">
        <v>1</v>
      </c>
      <c r="J8431" s="168">
        <v>1.3</v>
      </c>
      <c r="K8431" s="168">
        <v>60.4</v>
      </c>
      <c r="L8431" s="168">
        <v>78.099999999999994</v>
      </c>
      <c r="M8431" s="168">
        <v>5.2</v>
      </c>
      <c r="N8431" s="168">
        <v>959.1</v>
      </c>
    </row>
    <row r="8432" spans="1:14" x14ac:dyDescent="0.2">
      <c r="A8432" s="168">
        <v>2019</v>
      </c>
      <c r="B8432" s="168">
        <v>12</v>
      </c>
      <c r="C8432" s="168">
        <v>18</v>
      </c>
      <c r="D8432" s="168">
        <v>4</v>
      </c>
      <c r="E8432" s="168">
        <v>30</v>
      </c>
      <c r="F8432" s="168">
        <v>0</v>
      </c>
      <c r="G8432" s="168">
        <v>0</v>
      </c>
      <c r="H8432" s="168">
        <v>0</v>
      </c>
      <c r="I8432" s="168">
        <v>0.1</v>
      </c>
      <c r="J8432" s="168">
        <v>2.8</v>
      </c>
      <c r="K8432" s="168">
        <v>22.3</v>
      </c>
      <c r="L8432" s="168">
        <v>75.3</v>
      </c>
      <c r="M8432" s="168">
        <v>5.4</v>
      </c>
      <c r="N8432" s="168">
        <v>959.4</v>
      </c>
    </row>
    <row r="8433" spans="1:14" x14ac:dyDescent="0.2">
      <c r="A8433" s="168">
        <v>2019</v>
      </c>
      <c r="B8433" s="168">
        <v>12</v>
      </c>
      <c r="C8433" s="168">
        <v>18</v>
      </c>
      <c r="D8433" s="168">
        <v>5</v>
      </c>
      <c r="E8433" s="168">
        <v>30</v>
      </c>
      <c r="F8433" s="168">
        <v>0</v>
      </c>
      <c r="G8433" s="168">
        <v>0</v>
      </c>
      <c r="H8433" s="168">
        <v>0</v>
      </c>
      <c r="I8433" s="168">
        <v>-0.6</v>
      </c>
      <c r="J8433" s="168">
        <v>2.6</v>
      </c>
      <c r="K8433" s="168">
        <v>26.7</v>
      </c>
      <c r="L8433" s="168">
        <v>74</v>
      </c>
      <c r="M8433" s="168">
        <v>5.3</v>
      </c>
      <c r="N8433" s="168">
        <v>959.8</v>
      </c>
    </row>
    <row r="8434" spans="1:14" x14ac:dyDescent="0.2">
      <c r="A8434" s="168">
        <v>2019</v>
      </c>
      <c r="B8434" s="168">
        <v>12</v>
      </c>
      <c r="C8434" s="168">
        <v>18</v>
      </c>
      <c r="D8434" s="168">
        <v>6</v>
      </c>
      <c r="E8434" s="168">
        <v>30</v>
      </c>
      <c r="F8434" s="168">
        <v>0</v>
      </c>
      <c r="G8434" s="168">
        <v>0</v>
      </c>
      <c r="H8434" s="168">
        <v>0</v>
      </c>
      <c r="I8434" s="168">
        <v>-1.2</v>
      </c>
      <c r="J8434" s="168">
        <v>1.8</v>
      </c>
      <c r="K8434" s="168">
        <v>27.5</v>
      </c>
      <c r="L8434" s="168">
        <v>73.8</v>
      </c>
      <c r="M8434" s="168">
        <v>4.9000000000000004</v>
      </c>
      <c r="N8434" s="168">
        <v>960.4</v>
      </c>
    </row>
    <row r="8435" spans="1:14" x14ac:dyDescent="0.2">
      <c r="A8435" s="168">
        <v>2019</v>
      </c>
      <c r="B8435" s="168">
        <v>12</v>
      </c>
      <c r="C8435" s="168">
        <v>18</v>
      </c>
      <c r="D8435" s="168">
        <v>7</v>
      </c>
      <c r="E8435" s="168">
        <v>30</v>
      </c>
      <c r="F8435" s="168">
        <v>0</v>
      </c>
      <c r="G8435" s="168">
        <v>0</v>
      </c>
      <c r="H8435" s="168">
        <v>0</v>
      </c>
      <c r="I8435" s="168">
        <v>-1.6</v>
      </c>
      <c r="J8435" s="168">
        <v>3</v>
      </c>
      <c r="K8435" s="168">
        <v>19.8</v>
      </c>
      <c r="L8435" s="168">
        <v>72.2</v>
      </c>
      <c r="M8435" s="168">
        <v>5</v>
      </c>
      <c r="N8435" s="168">
        <v>961.2</v>
      </c>
    </row>
    <row r="8436" spans="1:14" x14ac:dyDescent="0.2">
      <c r="A8436" s="168">
        <v>2019</v>
      </c>
      <c r="B8436" s="168">
        <v>12</v>
      </c>
      <c r="C8436" s="168">
        <v>18</v>
      </c>
      <c r="D8436" s="168">
        <v>8</v>
      </c>
      <c r="E8436" s="168">
        <v>30</v>
      </c>
      <c r="F8436" s="168">
        <v>24</v>
      </c>
      <c r="G8436" s="168">
        <v>81</v>
      </c>
      <c r="H8436" s="168">
        <v>31</v>
      </c>
      <c r="I8436" s="168">
        <v>-1.8</v>
      </c>
      <c r="J8436" s="168">
        <v>3.2</v>
      </c>
      <c r="K8436" s="168">
        <v>21.8</v>
      </c>
      <c r="L8436" s="168">
        <v>68.400000000000006</v>
      </c>
      <c r="M8436" s="168">
        <v>6</v>
      </c>
      <c r="N8436" s="168">
        <v>961.7</v>
      </c>
    </row>
    <row r="8437" spans="1:14" x14ac:dyDescent="0.2">
      <c r="A8437" s="168">
        <v>2019</v>
      </c>
      <c r="B8437" s="168">
        <v>12</v>
      </c>
      <c r="C8437" s="168">
        <v>18</v>
      </c>
      <c r="D8437" s="168">
        <v>9</v>
      </c>
      <c r="E8437" s="168">
        <v>30</v>
      </c>
      <c r="F8437" s="168">
        <v>55</v>
      </c>
      <c r="G8437" s="168">
        <v>425</v>
      </c>
      <c r="H8437" s="168">
        <v>138</v>
      </c>
      <c r="I8437" s="168">
        <v>-2.7</v>
      </c>
      <c r="J8437" s="168">
        <v>1.4</v>
      </c>
      <c r="K8437" s="168">
        <v>113.2</v>
      </c>
      <c r="L8437" s="168">
        <v>64.400000000000006</v>
      </c>
      <c r="M8437" s="168">
        <v>7.9</v>
      </c>
      <c r="N8437" s="168">
        <v>962.6</v>
      </c>
    </row>
    <row r="8438" spans="1:14" x14ac:dyDescent="0.2">
      <c r="A8438" s="168">
        <v>2019</v>
      </c>
      <c r="B8438" s="168">
        <v>12</v>
      </c>
      <c r="C8438" s="168">
        <v>18</v>
      </c>
      <c r="D8438" s="168">
        <v>10</v>
      </c>
      <c r="E8438" s="168">
        <v>30</v>
      </c>
      <c r="F8438" s="168">
        <v>48</v>
      </c>
      <c r="G8438" s="168">
        <v>856</v>
      </c>
      <c r="H8438" s="168">
        <v>335</v>
      </c>
      <c r="I8438" s="168">
        <v>-4.8</v>
      </c>
      <c r="J8438" s="168">
        <v>1.8</v>
      </c>
      <c r="K8438" s="168">
        <v>107.3</v>
      </c>
      <c r="L8438" s="168">
        <v>56.2</v>
      </c>
      <c r="M8438" s="168">
        <v>10.4</v>
      </c>
      <c r="N8438" s="168">
        <v>963.6</v>
      </c>
    </row>
    <row r="8439" spans="1:14" x14ac:dyDescent="0.2">
      <c r="A8439" s="168">
        <v>2019</v>
      </c>
      <c r="B8439" s="168">
        <v>12</v>
      </c>
      <c r="C8439" s="168">
        <v>18</v>
      </c>
      <c r="D8439" s="168">
        <v>11</v>
      </c>
      <c r="E8439" s="168">
        <v>30</v>
      </c>
      <c r="F8439" s="168">
        <v>52</v>
      </c>
      <c r="G8439" s="168">
        <v>929</v>
      </c>
      <c r="H8439" s="168">
        <v>456</v>
      </c>
      <c r="I8439" s="168">
        <v>-6.3</v>
      </c>
      <c r="J8439" s="168">
        <v>1.2</v>
      </c>
      <c r="K8439" s="168">
        <v>98.3</v>
      </c>
      <c r="L8439" s="168">
        <v>33.4</v>
      </c>
      <c r="M8439" s="168">
        <v>13.4</v>
      </c>
      <c r="N8439" s="168">
        <v>964.2</v>
      </c>
    </row>
    <row r="8440" spans="1:14" x14ac:dyDescent="0.2">
      <c r="A8440" s="168">
        <v>2019</v>
      </c>
      <c r="B8440" s="168">
        <v>12</v>
      </c>
      <c r="C8440" s="168">
        <v>18</v>
      </c>
      <c r="D8440" s="168">
        <v>12</v>
      </c>
      <c r="E8440" s="168">
        <v>30</v>
      </c>
      <c r="F8440" s="168">
        <v>56</v>
      </c>
      <c r="G8440" s="168">
        <v>957</v>
      </c>
      <c r="H8440" s="168">
        <v>522</v>
      </c>
      <c r="I8440" s="168">
        <v>-7.5</v>
      </c>
      <c r="J8440" s="168">
        <v>0.9</v>
      </c>
      <c r="K8440" s="168">
        <v>74.2</v>
      </c>
      <c r="L8440" s="168">
        <v>27.1</v>
      </c>
      <c r="M8440" s="168">
        <v>14.5</v>
      </c>
      <c r="N8440" s="168">
        <v>963.9</v>
      </c>
    </row>
    <row r="8441" spans="1:14" x14ac:dyDescent="0.2">
      <c r="A8441" s="168">
        <v>2019</v>
      </c>
      <c r="B8441" s="168">
        <v>12</v>
      </c>
      <c r="C8441" s="168">
        <v>18</v>
      </c>
      <c r="D8441" s="168">
        <v>13</v>
      </c>
      <c r="E8441" s="168">
        <v>30</v>
      </c>
      <c r="F8441" s="168">
        <v>65</v>
      </c>
      <c r="G8441" s="168">
        <v>952</v>
      </c>
      <c r="H8441" s="168">
        <v>534</v>
      </c>
      <c r="I8441" s="168">
        <v>-8.6999999999999993</v>
      </c>
      <c r="J8441" s="168">
        <v>1.3</v>
      </c>
      <c r="K8441" s="168">
        <v>133.19999999999999</v>
      </c>
      <c r="L8441" s="168">
        <v>24.4</v>
      </c>
      <c r="M8441" s="168">
        <v>15.3</v>
      </c>
      <c r="N8441" s="168">
        <v>963.3</v>
      </c>
    </row>
    <row r="8442" spans="1:14" x14ac:dyDescent="0.2">
      <c r="A8442" s="168">
        <v>2019</v>
      </c>
      <c r="B8442" s="168">
        <v>12</v>
      </c>
      <c r="C8442" s="168">
        <v>18</v>
      </c>
      <c r="D8442" s="168">
        <v>14</v>
      </c>
      <c r="E8442" s="168">
        <v>30</v>
      </c>
      <c r="F8442" s="168">
        <v>54</v>
      </c>
      <c r="G8442" s="168">
        <v>923</v>
      </c>
      <c r="H8442" s="168">
        <v>467</v>
      </c>
      <c r="I8442" s="168">
        <v>-9.8000000000000007</v>
      </c>
      <c r="J8442" s="168">
        <v>2.1</v>
      </c>
      <c r="K8442" s="168">
        <v>97.4</v>
      </c>
      <c r="L8442" s="168">
        <v>23.1</v>
      </c>
      <c r="M8442" s="168">
        <v>16.2</v>
      </c>
      <c r="N8442" s="168">
        <v>962.6</v>
      </c>
    </row>
    <row r="8443" spans="1:14" x14ac:dyDescent="0.2">
      <c r="A8443" s="168">
        <v>2019</v>
      </c>
      <c r="B8443" s="168">
        <v>12</v>
      </c>
      <c r="C8443" s="168">
        <v>18</v>
      </c>
      <c r="D8443" s="168">
        <v>15</v>
      </c>
      <c r="E8443" s="168">
        <v>30</v>
      </c>
      <c r="F8443" s="168">
        <v>54</v>
      </c>
      <c r="G8443" s="168">
        <v>819</v>
      </c>
      <c r="H8443" s="168">
        <v>348</v>
      </c>
      <c r="I8443" s="168">
        <v>-10.3</v>
      </c>
      <c r="J8443" s="168">
        <v>2.8</v>
      </c>
      <c r="K8443" s="168">
        <v>251.6</v>
      </c>
      <c r="L8443" s="168">
        <v>33.799999999999997</v>
      </c>
      <c r="M8443" s="168">
        <v>16.5</v>
      </c>
      <c r="N8443" s="168">
        <v>962.6</v>
      </c>
    </row>
    <row r="8444" spans="1:14" x14ac:dyDescent="0.2">
      <c r="A8444" s="168">
        <v>2019</v>
      </c>
      <c r="B8444" s="168">
        <v>12</v>
      </c>
      <c r="C8444" s="168">
        <v>18</v>
      </c>
      <c r="D8444" s="168">
        <v>16</v>
      </c>
      <c r="E8444" s="168">
        <v>30</v>
      </c>
      <c r="F8444" s="168">
        <v>67</v>
      </c>
      <c r="G8444" s="168">
        <v>395</v>
      </c>
      <c r="H8444" s="168">
        <v>156</v>
      </c>
      <c r="I8444" s="168">
        <v>-10.3</v>
      </c>
      <c r="J8444" s="168">
        <v>2.6</v>
      </c>
      <c r="K8444" s="168">
        <v>264.10000000000002</v>
      </c>
      <c r="L8444" s="168">
        <v>53.4</v>
      </c>
      <c r="M8444" s="168">
        <v>14.8</v>
      </c>
      <c r="N8444" s="168">
        <v>962.9</v>
      </c>
    </row>
    <row r="8445" spans="1:14" x14ac:dyDescent="0.2">
      <c r="A8445" s="168">
        <v>2019</v>
      </c>
      <c r="B8445" s="168">
        <v>12</v>
      </c>
      <c r="C8445" s="168">
        <v>18</v>
      </c>
      <c r="D8445" s="168">
        <v>17</v>
      </c>
      <c r="E8445" s="168">
        <v>30</v>
      </c>
      <c r="F8445" s="168">
        <v>29</v>
      </c>
      <c r="G8445" s="168">
        <v>170</v>
      </c>
      <c r="H8445" s="168">
        <v>45</v>
      </c>
      <c r="I8445" s="168">
        <v>-10</v>
      </c>
      <c r="J8445" s="168">
        <v>3</v>
      </c>
      <c r="K8445" s="168">
        <v>290.39999999999998</v>
      </c>
      <c r="L8445" s="168">
        <v>67</v>
      </c>
      <c r="M8445" s="168">
        <v>12.9</v>
      </c>
      <c r="N8445" s="168">
        <v>963.3</v>
      </c>
    </row>
    <row r="8446" spans="1:14" x14ac:dyDescent="0.2">
      <c r="A8446" s="168">
        <v>2019</v>
      </c>
      <c r="B8446" s="168">
        <v>12</v>
      </c>
      <c r="C8446" s="168">
        <v>18</v>
      </c>
      <c r="D8446" s="168">
        <v>18</v>
      </c>
      <c r="E8446" s="168">
        <v>30</v>
      </c>
      <c r="F8446" s="168">
        <v>0</v>
      </c>
      <c r="G8446" s="168">
        <v>0</v>
      </c>
      <c r="H8446" s="168">
        <v>0</v>
      </c>
      <c r="I8446" s="168">
        <v>-9.8000000000000007</v>
      </c>
      <c r="J8446" s="168">
        <v>1.9</v>
      </c>
      <c r="K8446" s="168">
        <v>272.89999999999998</v>
      </c>
      <c r="L8446" s="168">
        <v>76.5</v>
      </c>
      <c r="M8446" s="168">
        <v>10.6</v>
      </c>
      <c r="N8446" s="168">
        <v>963.9</v>
      </c>
    </row>
    <row r="8447" spans="1:14" x14ac:dyDescent="0.2">
      <c r="A8447" s="168">
        <v>2019</v>
      </c>
      <c r="B8447" s="168">
        <v>12</v>
      </c>
      <c r="C8447" s="168">
        <v>18</v>
      </c>
      <c r="D8447" s="168">
        <v>19</v>
      </c>
      <c r="E8447" s="168">
        <v>30</v>
      </c>
      <c r="F8447" s="168">
        <v>0</v>
      </c>
      <c r="G8447" s="168">
        <v>0</v>
      </c>
      <c r="H8447" s="168">
        <v>0</v>
      </c>
      <c r="I8447" s="168">
        <v>-9.6</v>
      </c>
      <c r="J8447" s="168">
        <v>1.2</v>
      </c>
      <c r="K8447" s="168">
        <v>201.2</v>
      </c>
      <c r="L8447" s="168">
        <v>81.5</v>
      </c>
      <c r="M8447" s="168">
        <v>8.8000000000000007</v>
      </c>
      <c r="N8447" s="168">
        <v>965</v>
      </c>
    </row>
    <row r="8448" spans="1:14" x14ac:dyDescent="0.2">
      <c r="A8448" s="168">
        <v>2019</v>
      </c>
      <c r="B8448" s="168">
        <v>12</v>
      </c>
      <c r="C8448" s="168">
        <v>18</v>
      </c>
      <c r="D8448" s="168">
        <v>20</v>
      </c>
      <c r="E8448" s="168">
        <v>30</v>
      </c>
      <c r="F8448" s="168">
        <v>0</v>
      </c>
      <c r="G8448" s="168">
        <v>0</v>
      </c>
      <c r="H8448" s="168">
        <v>0</v>
      </c>
      <c r="I8448" s="168">
        <v>-9.5</v>
      </c>
      <c r="J8448" s="168">
        <v>1.5</v>
      </c>
      <c r="K8448" s="168">
        <v>42.4</v>
      </c>
      <c r="L8448" s="168">
        <v>83.8</v>
      </c>
      <c r="M8448" s="168">
        <v>8</v>
      </c>
      <c r="N8448" s="168">
        <v>966.4</v>
      </c>
    </row>
    <row r="8449" spans="1:14" x14ac:dyDescent="0.2">
      <c r="A8449" s="168">
        <v>2019</v>
      </c>
      <c r="B8449" s="168">
        <v>12</v>
      </c>
      <c r="C8449" s="168">
        <v>18</v>
      </c>
      <c r="D8449" s="168">
        <v>21</v>
      </c>
      <c r="E8449" s="168">
        <v>30</v>
      </c>
      <c r="F8449" s="168">
        <v>0</v>
      </c>
      <c r="G8449" s="168">
        <v>0</v>
      </c>
      <c r="H8449" s="168">
        <v>0</v>
      </c>
      <c r="I8449" s="168">
        <v>-9.3000000000000007</v>
      </c>
      <c r="J8449" s="168">
        <v>1.3</v>
      </c>
      <c r="K8449" s="168">
        <v>102.9</v>
      </c>
      <c r="L8449" s="168">
        <v>83.5</v>
      </c>
      <c r="M8449" s="168">
        <v>7.1</v>
      </c>
      <c r="N8449" s="168">
        <v>966.7</v>
      </c>
    </row>
    <row r="8450" spans="1:14" x14ac:dyDescent="0.2">
      <c r="A8450" s="168">
        <v>2019</v>
      </c>
      <c r="B8450" s="168">
        <v>12</v>
      </c>
      <c r="C8450" s="168">
        <v>18</v>
      </c>
      <c r="D8450" s="168">
        <v>22</v>
      </c>
      <c r="E8450" s="168">
        <v>30</v>
      </c>
      <c r="F8450" s="168">
        <v>0</v>
      </c>
      <c r="G8450" s="168">
        <v>0</v>
      </c>
      <c r="H8450" s="168">
        <v>0</v>
      </c>
      <c r="I8450" s="168">
        <v>-9.1</v>
      </c>
      <c r="J8450" s="168">
        <v>1.6</v>
      </c>
      <c r="K8450" s="168">
        <v>29.7</v>
      </c>
      <c r="L8450" s="168">
        <v>79.7</v>
      </c>
      <c r="M8450" s="168">
        <v>7.3</v>
      </c>
      <c r="N8450" s="168">
        <v>966.7</v>
      </c>
    </row>
    <row r="8451" spans="1:14" x14ac:dyDescent="0.2">
      <c r="A8451" s="168">
        <v>2019</v>
      </c>
      <c r="B8451" s="168">
        <v>12</v>
      </c>
      <c r="C8451" s="168">
        <v>18</v>
      </c>
      <c r="D8451" s="168">
        <v>23</v>
      </c>
      <c r="E8451" s="168">
        <v>30</v>
      </c>
      <c r="F8451" s="168">
        <v>0</v>
      </c>
      <c r="G8451" s="168">
        <v>0</v>
      </c>
      <c r="H8451" s="168">
        <v>0</v>
      </c>
      <c r="I8451" s="168">
        <v>-8.8000000000000007</v>
      </c>
      <c r="J8451" s="168">
        <v>1.6</v>
      </c>
      <c r="K8451" s="168">
        <v>42.3</v>
      </c>
      <c r="L8451" s="168">
        <v>81.2</v>
      </c>
      <c r="M8451" s="168">
        <v>6.7</v>
      </c>
      <c r="N8451" s="168">
        <v>966.4</v>
      </c>
    </row>
    <row r="8452" spans="1:14" x14ac:dyDescent="0.2">
      <c r="A8452" s="168">
        <v>2019</v>
      </c>
      <c r="B8452" s="168">
        <v>12</v>
      </c>
      <c r="C8452" s="168">
        <v>19</v>
      </c>
      <c r="D8452" s="168">
        <v>0</v>
      </c>
      <c r="E8452" s="168">
        <v>30</v>
      </c>
      <c r="F8452" s="168">
        <v>0</v>
      </c>
      <c r="G8452" s="168">
        <v>0</v>
      </c>
      <c r="H8452" s="168">
        <v>0</v>
      </c>
      <c r="I8452" s="168">
        <v>-8.3000000000000007</v>
      </c>
      <c r="J8452" s="168">
        <v>1.2</v>
      </c>
      <c r="K8452" s="168">
        <v>68.3</v>
      </c>
      <c r="L8452" s="168">
        <v>81</v>
      </c>
      <c r="M8452" s="168">
        <v>6.3</v>
      </c>
      <c r="N8452" s="168">
        <v>965.8</v>
      </c>
    </row>
    <row r="8453" spans="1:14" x14ac:dyDescent="0.2">
      <c r="A8453" s="168">
        <v>2019</v>
      </c>
      <c r="B8453" s="168">
        <v>12</v>
      </c>
      <c r="C8453" s="168">
        <v>19</v>
      </c>
      <c r="D8453" s="168">
        <v>1</v>
      </c>
      <c r="E8453" s="168">
        <v>30</v>
      </c>
      <c r="F8453" s="168">
        <v>0</v>
      </c>
      <c r="G8453" s="168">
        <v>0</v>
      </c>
      <c r="H8453" s="168">
        <v>0</v>
      </c>
      <c r="I8453" s="168">
        <v>-7.8</v>
      </c>
      <c r="J8453" s="168">
        <v>1.4</v>
      </c>
      <c r="K8453" s="168">
        <v>41.7</v>
      </c>
      <c r="L8453" s="168">
        <v>80.5</v>
      </c>
      <c r="M8453" s="168">
        <v>6</v>
      </c>
      <c r="N8453" s="168">
        <v>965.4</v>
      </c>
    </row>
    <row r="8454" spans="1:14" x14ac:dyDescent="0.2">
      <c r="A8454" s="168">
        <v>2019</v>
      </c>
      <c r="B8454" s="168">
        <v>12</v>
      </c>
      <c r="C8454" s="168">
        <v>19</v>
      </c>
      <c r="D8454" s="168">
        <v>2</v>
      </c>
      <c r="E8454" s="168">
        <v>30</v>
      </c>
      <c r="F8454" s="168">
        <v>0</v>
      </c>
      <c r="G8454" s="168">
        <v>0</v>
      </c>
      <c r="H8454" s="168">
        <v>0</v>
      </c>
      <c r="I8454" s="168">
        <v>-7.5</v>
      </c>
      <c r="J8454" s="168">
        <v>1</v>
      </c>
      <c r="K8454" s="168">
        <v>65.400000000000006</v>
      </c>
      <c r="L8454" s="168">
        <v>80</v>
      </c>
      <c r="M8454" s="168">
        <v>5.9</v>
      </c>
      <c r="N8454" s="168">
        <v>965.8</v>
      </c>
    </row>
    <row r="8455" spans="1:14" x14ac:dyDescent="0.2">
      <c r="A8455" s="168">
        <v>2019</v>
      </c>
      <c r="B8455" s="168">
        <v>12</v>
      </c>
      <c r="C8455" s="168">
        <v>19</v>
      </c>
      <c r="D8455" s="168">
        <v>3</v>
      </c>
      <c r="E8455" s="168">
        <v>30</v>
      </c>
      <c r="F8455" s="168">
        <v>0</v>
      </c>
      <c r="G8455" s="168">
        <v>0</v>
      </c>
      <c r="H8455" s="168">
        <v>0</v>
      </c>
      <c r="I8455" s="168">
        <v>-7.2</v>
      </c>
      <c r="J8455" s="168">
        <v>1.3</v>
      </c>
      <c r="K8455" s="168">
        <v>129</v>
      </c>
      <c r="L8455" s="168">
        <v>78.3</v>
      </c>
      <c r="M8455" s="168">
        <v>6.3</v>
      </c>
      <c r="N8455" s="168">
        <v>966.1</v>
      </c>
    </row>
    <row r="8456" spans="1:14" x14ac:dyDescent="0.2">
      <c r="A8456" s="168">
        <v>2019</v>
      </c>
      <c r="B8456" s="168">
        <v>12</v>
      </c>
      <c r="C8456" s="168">
        <v>19</v>
      </c>
      <c r="D8456" s="168">
        <v>4</v>
      </c>
      <c r="E8456" s="168">
        <v>30</v>
      </c>
      <c r="F8456" s="168">
        <v>0</v>
      </c>
      <c r="G8456" s="168">
        <v>0</v>
      </c>
      <c r="H8456" s="168">
        <v>0</v>
      </c>
      <c r="I8456" s="168">
        <v>-7.1</v>
      </c>
      <c r="J8456" s="168">
        <v>0.7</v>
      </c>
      <c r="K8456" s="168">
        <v>61.5</v>
      </c>
      <c r="L8456" s="168">
        <v>87.1</v>
      </c>
      <c r="M8456" s="168">
        <v>4.4000000000000004</v>
      </c>
      <c r="N8456" s="168">
        <v>968.7</v>
      </c>
    </row>
    <row r="8457" spans="1:14" x14ac:dyDescent="0.2">
      <c r="A8457" s="168">
        <v>2019</v>
      </c>
      <c r="B8457" s="168">
        <v>12</v>
      </c>
      <c r="C8457" s="168">
        <v>19</v>
      </c>
      <c r="D8457" s="168">
        <v>5</v>
      </c>
      <c r="E8457" s="168">
        <v>30</v>
      </c>
      <c r="F8457" s="168">
        <v>0</v>
      </c>
      <c r="G8457" s="168">
        <v>0</v>
      </c>
      <c r="H8457" s="168">
        <v>0</v>
      </c>
      <c r="I8457" s="168">
        <v>-7</v>
      </c>
      <c r="J8457" s="168">
        <v>0.5</v>
      </c>
      <c r="K8457" s="168">
        <v>113.1</v>
      </c>
      <c r="L8457" s="168">
        <v>85.6</v>
      </c>
      <c r="M8457" s="168">
        <v>5.3</v>
      </c>
      <c r="N8457" s="168">
        <v>973.4</v>
      </c>
    </row>
    <row r="8458" spans="1:14" x14ac:dyDescent="0.2">
      <c r="A8458" s="168">
        <v>2019</v>
      </c>
      <c r="B8458" s="168">
        <v>12</v>
      </c>
      <c r="C8458" s="168">
        <v>19</v>
      </c>
      <c r="D8458" s="168">
        <v>6</v>
      </c>
      <c r="E8458" s="168">
        <v>30</v>
      </c>
      <c r="F8458" s="168">
        <v>0</v>
      </c>
      <c r="G8458" s="168">
        <v>0</v>
      </c>
      <c r="H8458" s="168">
        <v>0</v>
      </c>
      <c r="I8458" s="168">
        <v>-7</v>
      </c>
      <c r="J8458" s="168">
        <v>0.8</v>
      </c>
      <c r="K8458" s="168">
        <v>80.400000000000006</v>
      </c>
      <c r="L8458" s="168">
        <v>83.1</v>
      </c>
      <c r="M8458" s="168">
        <v>6.2</v>
      </c>
      <c r="N8458" s="168">
        <v>973.1</v>
      </c>
    </row>
    <row r="8459" spans="1:14" x14ac:dyDescent="0.2">
      <c r="A8459" s="168">
        <v>2019</v>
      </c>
      <c r="B8459" s="168">
        <v>12</v>
      </c>
      <c r="C8459" s="168">
        <v>19</v>
      </c>
      <c r="D8459" s="168">
        <v>7</v>
      </c>
      <c r="E8459" s="168">
        <v>30</v>
      </c>
      <c r="F8459" s="168">
        <v>0</v>
      </c>
      <c r="G8459" s="168">
        <v>0</v>
      </c>
      <c r="H8459" s="168">
        <v>0</v>
      </c>
      <c r="I8459" s="168">
        <v>-7</v>
      </c>
      <c r="J8459" s="168">
        <v>0.6</v>
      </c>
      <c r="K8459" s="168">
        <v>160.4</v>
      </c>
      <c r="L8459" s="168">
        <v>85.1</v>
      </c>
      <c r="M8459" s="168">
        <v>5.7</v>
      </c>
      <c r="N8459" s="168">
        <v>973.4</v>
      </c>
    </row>
    <row r="8460" spans="1:14" x14ac:dyDescent="0.2">
      <c r="A8460" s="168">
        <v>2019</v>
      </c>
      <c r="B8460" s="168">
        <v>12</v>
      </c>
      <c r="C8460" s="168">
        <v>19</v>
      </c>
      <c r="D8460" s="168">
        <v>8</v>
      </c>
      <c r="E8460" s="168">
        <v>30</v>
      </c>
      <c r="F8460" s="168">
        <v>15</v>
      </c>
      <c r="G8460" s="168">
        <v>2</v>
      </c>
      <c r="H8460" s="168">
        <v>15</v>
      </c>
      <c r="I8460" s="168">
        <v>-6.8</v>
      </c>
      <c r="J8460" s="168">
        <v>1.4</v>
      </c>
      <c r="K8460" s="168">
        <v>63.3</v>
      </c>
      <c r="L8460" s="168">
        <v>81.8</v>
      </c>
      <c r="M8460" s="168">
        <v>6.9</v>
      </c>
      <c r="N8460" s="168">
        <v>973.8</v>
      </c>
    </row>
    <row r="8461" spans="1:14" x14ac:dyDescent="0.2">
      <c r="A8461" s="168">
        <v>2019</v>
      </c>
      <c r="B8461" s="168">
        <v>12</v>
      </c>
      <c r="C8461" s="168">
        <v>19</v>
      </c>
      <c r="D8461" s="168">
        <v>9</v>
      </c>
      <c r="E8461" s="168">
        <v>30</v>
      </c>
      <c r="F8461" s="168">
        <v>91</v>
      </c>
      <c r="G8461" s="168">
        <v>81</v>
      </c>
      <c r="H8461" s="168">
        <v>111</v>
      </c>
      <c r="I8461" s="168">
        <v>-6.8</v>
      </c>
      <c r="J8461" s="168">
        <v>1.3</v>
      </c>
      <c r="K8461" s="168">
        <v>92.4</v>
      </c>
      <c r="L8461" s="168">
        <v>78.3</v>
      </c>
      <c r="M8461" s="168">
        <v>8.6999999999999993</v>
      </c>
      <c r="N8461" s="168">
        <v>972.5</v>
      </c>
    </row>
    <row r="8462" spans="1:14" x14ac:dyDescent="0.2">
      <c r="A8462" s="168">
        <v>2019</v>
      </c>
      <c r="B8462" s="168">
        <v>12</v>
      </c>
      <c r="C8462" s="168">
        <v>19</v>
      </c>
      <c r="D8462" s="168">
        <v>10</v>
      </c>
      <c r="E8462" s="168">
        <v>30</v>
      </c>
      <c r="F8462" s="168">
        <v>110</v>
      </c>
      <c r="G8462" s="168">
        <v>686</v>
      </c>
      <c r="H8462" s="168">
        <v>344</v>
      </c>
      <c r="I8462" s="168">
        <v>-7.6</v>
      </c>
      <c r="J8462" s="168">
        <v>2</v>
      </c>
      <c r="K8462" s="168">
        <v>277</v>
      </c>
      <c r="L8462" s="168">
        <v>67.400000000000006</v>
      </c>
      <c r="M8462" s="168">
        <v>12.4</v>
      </c>
      <c r="N8462" s="168">
        <v>970.7</v>
      </c>
    </row>
    <row r="8463" spans="1:14" x14ac:dyDescent="0.2">
      <c r="A8463" s="168">
        <v>2019</v>
      </c>
      <c r="B8463" s="168">
        <v>12</v>
      </c>
      <c r="C8463" s="168">
        <v>19</v>
      </c>
      <c r="D8463" s="168">
        <v>11</v>
      </c>
      <c r="E8463" s="168">
        <v>30</v>
      </c>
      <c r="F8463" s="168">
        <v>174</v>
      </c>
      <c r="G8463" s="168">
        <v>567</v>
      </c>
      <c r="H8463" s="168">
        <v>419</v>
      </c>
      <c r="I8463" s="168">
        <v>-8.4</v>
      </c>
      <c r="J8463" s="168">
        <v>3</v>
      </c>
      <c r="K8463" s="168">
        <v>251.7</v>
      </c>
      <c r="L8463" s="168">
        <v>62.8</v>
      </c>
      <c r="M8463" s="168">
        <v>14.5</v>
      </c>
      <c r="N8463" s="168">
        <v>969.1</v>
      </c>
    </row>
    <row r="8464" spans="1:14" x14ac:dyDescent="0.2">
      <c r="A8464" s="168">
        <v>2019</v>
      </c>
      <c r="B8464" s="168">
        <v>12</v>
      </c>
      <c r="C8464" s="168">
        <v>19</v>
      </c>
      <c r="D8464" s="168">
        <v>12</v>
      </c>
      <c r="E8464" s="168">
        <v>30</v>
      </c>
      <c r="F8464" s="168">
        <v>175</v>
      </c>
      <c r="G8464" s="168">
        <v>64</v>
      </c>
      <c r="H8464" s="168">
        <v>208</v>
      </c>
      <c r="I8464" s="168">
        <v>-9.1999999999999993</v>
      </c>
      <c r="J8464" s="168">
        <v>3.9</v>
      </c>
      <c r="K8464" s="168">
        <v>275.39999999999998</v>
      </c>
      <c r="L8464" s="168">
        <v>68.2</v>
      </c>
      <c r="M8464" s="168">
        <v>14.4</v>
      </c>
      <c r="N8464" s="168">
        <v>967.1</v>
      </c>
    </row>
    <row r="8465" spans="1:14" x14ac:dyDescent="0.2">
      <c r="A8465" s="168">
        <v>2019</v>
      </c>
      <c r="B8465" s="168">
        <v>12</v>
      </c>
      <c r="C8465" s="168">
        <v>19</v>
      </c>
      <c r="D8465" s="168">
        <v>13</v>
      </c>
      <c r="E8465" s="168">
        <v>30</v>
      </c>
      <c r="F8465" s="168">
        <v>155</v>
      </c>
      <c r="G8465" s="168">
        <v>1</v>
      </c>
      <c r="H8465" s="168">
        <v>156</v>
      </c>
      <c r="I8465" s="168">
        <v>-9.8000000000000007</v>
      </c>
      <c r="J8465" s="168">
        <v>3.9</v>
      </c>
      <c r="K8465" s="168">
        <v>262.60000000000002</v>
      </c>
      <c r="L8465" s="168">
        <v>71</v>
      </c>
      <c r="M8465" s="168">
        <v>14.6</v>
      </c>
      <c r="N8465" s="168">
        <v>965.8</v>
      </c>
    </row>
    <row r="8466" spans="1:14" x14ac:dyDescent="0.2">
      <c r="A8466" s="168">
        <v>2019</v>
      </c>
      <c r="B8466" s="168">
        <v>12</v>
      </c>
      <c r="C8466" s="168">
        <v>19</v>
      </c>
      <c r="D8466" s="168">
        <v>14</v>
      </c>
      <c r="E8466" s="168">
        <v>30</v>
      </c>
      <c r="F8466" s="168">
        <v>163</v>
      </c>
      <c r="G8466" s="168">
        <v>6</v>
      </c>
      <c r="H8466" s="168">
        <v>168</v>
      </c>
      <c r="I8466" s="168">
        <v>-10.3</v>
      </c>
      <c r="J8466" s="168">
        <v>4.3</v>
      </c>
      <c r="K8466" s="168">
        <v>275.8</v>
      </c>
      <c r="L8466" s="168">
        <v>72.5</v>
      </c>
      <c r="M8466" s="168">
        <v>15</v>
      </c>
      <c r="N8466" s="168">
        <v>964.5</v>
      </c>
    </row>
    <row r="8467" spans="1:14" x14ac:dyDescent="0.2">
      <c r="A8467" s="168">
        <v>2019</v>
      </c>
      <c r="B8467" s="168">
        <v>12</v>
      </c>
      <c r="C8467" s="168">
        <v>19</v>
      </c>
      <c r="D8467" s="168">
        <v>15</v>
      </c>
      <c r="E8467" s="168">
        <v>30</v>
      </c>
      <c r="F8467" s="168">
        <v>100</v>
      </c>
      <c r="G8467" s="168">
        <v>533</v>
      </c>
      <c r="H8467" s="168">
        <v>293</v>
      </c>
      <c r="I8467" s="168">
        <v>-10.5</v>
      </c>
      <c r="J8467" s="168">
        <v>5.3</v>
      </c>
      <c r="K8467" s="168">
        <v>241.9</v>
      </c>
      <c r="L8467" s="168">
        <v>69.5</v>
      </c>
      <c r="M8467" s="168">
        <v>16.399999999999999</v>
      </c>
      <c r="N8467" s="168">
        <v>964</v>
      </c>
    </row>
    <row r="8468" spans="1:14" x14ac:dyDescent="0.2">
      <c r="A8468" s="168">
        <v>2019</v>
      </c>
      <c r="B8468" s="168">
        <v>12</v>
      </c>
      <c r="C8468" s="168">
        <v>19</v>
      </c>
      <c r="D8468" s="168">
        <v>16</v>
      </c>
      <c r="E8468" s="168">
        <v>30</v>
      </c>
      <c r="F8468" s="168">
        <v>98</v>
      </c>
      <c r="G8468" s="168">
        <v>113</v>
      </c>
      <c r="H8468" s="168">
        <v>126</v>
      </c>
      <c r="I8468" s="168">
        <v>-10.5</v>
      </c>
      <c r="J8468" s="168">
        <v>7.6</v>
      </c>
      <c r="K8468" s="168">
        <v>240.1</v>
      </c>
      <c r="L8468" s="168">
        <v>67</v>
      </c>
      <c r="M8468" s="168">
        <v>16</v>
      </c>
      <c r="N8468" s="168">
        <v>963.8</v>
      </c>
    </row>
    <row r="8469" spans="1:14" x14ac:dyDescent="0.2">
      <c r="A8469" s="168">
        <v>2019</v>
      </c>
      <c r="B8469" s="168">
        <v>12</v>
      </c>
      <c r="C8469" s="168">
        <v>19</v>
      </c>
      <c r="D8469" s="168">
        <v>17</v>
      </c>
      <c r="E8469" s="168">
        <v>30</v>
      </c>
      <c r="F8469" s="168">
        <v>28</v>
      </c>
      <c r="G8469" s="168">
        <v>9</v>
      </c>
      <c r="H8469" s="168">
        <v>29</v>
      </c>
      <c r="I8469" s="168">
        <v>-10.4</v>
      </c>
      <c r="J8469" s="168">
        <v>6.1</v>
      </c>
      <c r="K8469" s="168">
        <v>241</v>
      </c>
      <c r="L8469" s="168">
        <v>65.2</v>
      </c>
      <c r="M8469" s="168">
        <v>15.6</v>
      </c>
      <c r="N8469" s="168">
        <v>964</v>
      </c>
    </row>
    <row r="8470" spans="1:14" x14ac:dyDescent="0.2">
      <c r="A8470" s="168">
        <v>2019</v>
      </c>
      <c r="B8470" s="168">
        <v>12</v>
      </c>
      <c r="C8470" s="168">
        <v>19</v>
      </c>
      <c r="D8470" s="168">
        <v>18</v>
      </c>
      <c r="E8470" s="168">
        <v>30</v>
      </c>
      <c r="F8470" s="168">
        <v>0</v>
      </c>
      <c r="G8470" s="168">
        <v>0</v>
      </c>
      <c r="H8470" s="168">
        <v>0</v>
      </c>
      <c r="I8470" s="168">
        <v>-10.199999999999999</v>
      </c>
      <c r="J8470" s="168">
        <v>3.4</v>
      </c>
      <c r="K8470" s="168">
        <v>268.8</v>
      </c>
      <c r="L8470" s="168">
        <v>67.3</v>
      </c>
      <c r="M8470" s="168">
        <v>14.8</v>
      </c>
      <c r="N8470" s="168">
        <v>964.1</v>
      </c>
    </row>
    <row r="8471" spans="1:14" x14ac:dyDescent="0.2">
      <c r="A8471" s="168">
        <v>2019</v>
      </c>
      <c r="B8471" s="168">
        <v>12</v>
      </c>
      <c r="C8471" s="168">
        <v>19</v>
      </c>
      <c r="D8471" s="168">
        <v>19</v>
      </c>
      <c r="E8471" s="168">
        <v>30</v>
      </c>
      <c r="F8471" s="168">
        <v>0</v>
      </c>
      <c r="G8471" s="168">
        <v>0</v>
      </c>
      <c r="H8471" s="168">
        <v>0</v>
      </c>
      <c r="I8471" s="168">
        <v>-9.9</v>
      </c>
      <c r="J8471" s="168">
        <v>2.4</v>
      </c>
      <c r="K8471" s="168">
        <v>277.8</v>
      </c>
      <c r="L8471" s="168">
        <v>74.3</v>
      </c>
      <c r="M8471" s="168">
        <v>13.3</v>
      </c>
      <c r="N8471" s="168">
        <v>963.7</v>
      </c>
    </row>
    <row r="8472" spans="1:14" x14ac:dyDescent="0.2">
      <c r="A8472" s="168">
        <v>2019</v>
      </c>
      <c r="B8472" s="168">
        <v>12</v>
      </c>
      <c r="C8472" s="168">
        <v>19</v>
      </c>
      <c r="D8472" s="168">
        <v>20</v>
      </c>
      <c r="E8472" s="168">
        <v>30</v>
      </c>
      <c r="F8472" s="168">
        <v>0</v>
      </c>
      <c r="G8472" s="168">
        <v>0</v>
      </c>
      <c r="H8472" s="168">
        <v>0</v>
      </c>
      <c r="I8472" s="168">
        <v>-9.6999999999999993</v>
      </c>
      <c r="J8472" s="168">
        <v>3.6</v>
      </c>
      <c r="K8472" s="168">
        <v>253.7</v>
      </c>
      <c r="L8472" s="168">
        <v>76.5</v>
      </c>
      <c r="M8472" s="168">
        <v>13.1</v>
      </c>
      <c r="N8472" s="168">
        <v>963.3</v>
      </c>
    </row>
    <row r="8473" spans="1:14" x14ac:dyDescent="0.2">
      <c r="A8473" s="168">
        <v>2019</v>
      </c>
      <c r="B8473" s="168">
        <v>12</v>
      </c>
      <c r="C8473" s="168">
        <v>19</v>
      </c>
      <c r="D8473" s="168">
        <v>21</v>
      </c>
      <c r="E8473" s="168">
        <v>30</v>
      </c>
      <c r="F8473" s="168">
        <v>0</v>
      </c>
      <c r="G8473" s="168">
        <v>0</v>
      </c>
      <c r="H8473" s="168">
        <v>0</v>
      </c>
      <c r="I8473" s="168">
        <v>-9.5</v>
      </c>
      <c r="J8473" s="168">
        <v>5.3</v>
      </c>
      <c r="K8473" s="168">
        <v>238.7</v>
      </c>
      <c r="L8473" s="168">
        <v>75.2</v>
      </c>
      <c r="M8473" s="168">
        <v>13.6</v>
      </c>
      <c r="N8473" s="168">
        <v>962.7</v>
      </c>
    </row>
    <row r="8474" spans="1:14" x14ac:dyDescent="0.2">
      <c r="A8474" s="168">
        <v>2019</v>
      </c>
      <c r="B8474" s="168">
        <v>12</v>
      </c>
      <c r="C8474" s="168">
        <v>19</v>
      </c>
      <c r="D8474" s="168">
        <v>22</v>
      </c>
      <c r="E8474" s="168">
        <v>30</v>
      </c>
      <c r="F8474" s="168">
        <v>0</v>
      </c>
      <c r="G8474" s="168">
        <v>0</v>
      </c>
      <c r="H8474" s="168">
        <v>0</v>
      </c>
      <c r="I8474" s="168">
        <v>-9.3000000000000007</v>
      </c>
      <c r="J8474" s="168">
        <v>5.4</v>
      </c>
      <c r="K8474" s="168">
        <v>250.7</v>
      </c>
      <c r="L8474" s="168">
        <v>72.099999999999994</v>
      </c>
      <c r="M8474" s="168">
        <v>14.2</v>
      </c>
      <c r="N8474" s="168">
        <v>962.3</v>
      </c>
    </row>
    <row r="8475" spans="1:14" x14ac:dyDescent="0.2">
      <c r="A8475" s="168">
        <v>2019</v>
      </c>
      <c r="B8475" s="168">
        <v>12</v>
      </c>
      <c r="C8475" s="168">
        <v>19</v>
      </c>
      <c r="D8475" s="168">
        <v>23</v>
      </c>
      <c r="E8475" s="168">
        <v>30</v>
      </c>
      <c r="F8475" s="168">
        <v>0</v>
      </c>
      <c r="G8475" s="168">
        <v>0</v>
      </c>
      <c r="H8475" s="168">
        <v>0</v>
      </c>
      <c r="I8475" s="168">
        <v>-9.1999999999999993</v>
      </c>
      <c r="J8475" s="168">
        <v>5.9</v>
      </c>
      <c r="K8475" s="168">
        <v>249.8</v>
      </c>
      <c r="L8475" s="168">
        <v>68.2</v>
      </c>
      <c r="M8475" s="168">
        <v>14.8</v>
      </c>
      <c r="N8475" s="168">
        <v>962</v>
      </c>
    </row>
    <row r="8476" spans="1:14" x14ac:dyDescent="0.2">
      <c r="A8476" s="168">
        <v>2019</v>
      </c>
      <c r="B8476" s="168">
        <v>12</v>
      </c>
      <c r="C8476" s="168">
        <v>20</v>
      </c>
      <c r="D8476" s="168">
        <v>0</v>
      </c>
      <c r="E8476" s="168">
        <v>30</v>
      </c>
      <c r="F8476" s="168">
        <v>0</v>
      </c>
      <c r="G8476" s="168">
        <v>0</v>
      </c>
      <c r="H8476" s="168">
        <v>0</v>
      </c>
      <c r="I8476" s="168">
        <v>-9.1999999999999993</v>
      </c>
      <c r="J8476" s="168">
        <v>6.3</v>
      </c>
      <c r="K8476" s="168">
        <v>250.2</v>
      </c>
      <c r="L8476" s="168">
        <v>68.3</v>
      </c>
      <c r="M8476" s="168">
        <v>14.8</v>
      </c>
      <c r="N8476" s="168">
        <v>961.4</v>
      </c>
    </row>
    <row r="8477" spans="1:14" x14ac:dyDescent="0.2">
      <c r="A8477" s="168">
        <v>2019</v>
      </c>
      <c r="B8477" s="168">
        <v>12</v>
      </c>
      <c r="C8477" s="168">
        <v>20</v>
      </c>
      <c r="D8477" s="168">
        <v>1</v>
      </c>
      <c r="E8477" s="168">
        <v>30</v>
      </c>
      <c r="F8477" s="168">
        <v>0</v>
      </c>
      <c r="G8477" s="168">
        <v>0</v>
      </c>
      <c r="H8477" s="168">
        <v>0</v>
      </c>
      <c r="I8477" s="168">
        <v>-9.1999999999999993</v>
      </c>
      <c r="J8477" s="168">
        <v>8.1999999999999993</v>
      </c>
      <c r="K8477" s="168">
        <v>255.7</v>
      </c>
      <c r="L8477" s="168">
        <v>74.5</v>
      </c>
      <c r="M8477" s="168">
        <v>14.5</v>
      </c>
      <c r="N8477" s="168">
        <v>960.1</v>
      </c>
    </row>
    <row r="8478" spans="1:14" x14ac:dyDescent="0.2">
      <c r="A8478" s="168">
        <v>2019</v>
      </c>
      <c r="B8478" s="168">
        <v>12</v>
      </c>
      <c r="C8478" s="168">
        <v>20</v>
      </c>
      <c r="D8478" s="168">
        <v>2</v>
      </c>
      <c r="E8478" s="168">
        <v>30</v>
      </c>
      <c r="F8478" s="168">
        <v>0</v>
      </c>
      <c r="G8478" s="168">
        <v>0</v>
      </c>
      <c r="H8478" s="168">
        <v>0</v>
      </c>
      <c r="I8478" s="168">
        <v>-9.1999999999999993</v>
      </c>
      <c r="J8478" s="168">
        <v>9.6999999999999993</v>
      </c>
      <c r="K8478" s="168">
        <v>247</v>
      </c>
      <c r="L8478" s="168">
        <v>77.400000000000006</v>
      </c>
      <c r="M8478" s="168">
        <v>14.7</v>
      </c>
      <c r="N8478" s="168">
        <v>958.8</v>
      </c>
    </row>
    <row r="8479" spans="1:14" x14ac:dyDescent="0.2">
      <c r="A8479" s="168">
        <v>2019</v>
      </c>
      <c r="B8479" s="168">
        <v>12</v>
      </c>
      <c r="C8479" s="168">
        <v>20</v>
      </c>
      <c r="D8479" s="168">
        <v>3</v>
      </c>
      <c r="E8479" s="168">
        <v>30</v>
      </c>
      <c r="F8479" s="168">
        <v>0</v>
      </c>
      <c r="G8479" s="168">
        <v>0</v>
      </c>
      <c r="H8479" s="168">
        <v>0</v>
      </c>
      <c r="I8479" s="168">
        <v>-9.1999999999999993</v>
      </c>
      <c r="J8479" s="168">
        <v>8.6999999999999993</v>
      </c>
      <c r="K8479" s="168">
        <v>251.1</v>
      </c>
      <c r="L8479" s="168">
        <v>78.599999999999994</v>
      </c>
      <c r="M8479" s="168">
        <v>15</v>
      </c>
      <c r="N8479" s="168">
        <v>958.3</v>
      </c>
    </row>
    <row r="8480" spans="1:14" x14ac:dyDescent="0.2">
      <c r="A8480" s="168">
        <v>2019</v>
      </c>
      <c r="B8480" s="168">
        <v>12</v>
      </c>
      <c r="C8480" s="168">
        <v>20</v>
      </c>
      <c r="D8480" s="168">
        <v>4</v>
      </c>
      <c r="E8480" s="168">
        <v>30</v>
      </c>
      <c r="F8480" s="168">
        <v>0</v>
      </c>
      <c r="G8480" s="168">
        <v>0</v>
      </c>
      <c r="H8480" s="168">
        <v>0</v>
      </c>
      <c r="I8480" s="168">
        <v>-9.1999999999999993</v>
      </c>
      <c r="J8480" s="168">
        <v>5.7</v>
      </c>
      <c r="K8480" s="168">
        <v>241.3</v>
      </c>
      <c r="L8480" s="168">
        <v>80.3</v>
      </c>
      <c r="M8480" s="168">
        <v>15</v>
      </c>
      <c r="N8480" s="168">
        <v>957.9</v>
      </c>
    </row>
    <row r="8481" spans="1:14" x14ac:dyDescent="0.2">
      <c r="A8481" s="168">
        <v>2019</v>
      </c>
      <c r="B8481" s="168">
        <v>12</v>
      </c>
      <c r="C8481" s="168">
        <v>20</v>
      </c>
      <c r="D8481" s="168">
        <v>5</v>
      </c>
      <c r="E8481" s="168">
        <v>30</v>
      </c>
      <c r="F8481" s="168">
        <v>0</v>
      </c>
      <c r="G8481" s="168">
        <v>0</v>
      </c>
      <c r="H8481" s="168">
        <v>0</v>
      </c>
      <c r="I8481" s="168">
        <v>-9.1999999999999993</v>
      </c>
      <c r="J8481" s="168">
        <v>5.9</v>
      </c>
      <c r="K8481" s="168">
        <v>266</v>
      </c>
      <c r="L8481" s="168">
        <v>80.599999999999994</v>
      </c>
      <c r="M8481" s="168">
        <v>15.2</v>
      </c>
      <c r="N8481" s="168">
        <v>956.8</v>
      </c>
    </row>
    <row r="8482" spans="1:14" x14ac:dyDescent="0.2">
      <c r="A8482" s="168">
        <v>2019</v>
      </c>
      <c r="B8482" s="168">
        <v>12</v>
      </c>
      <c r="C8482" s="168">
        <v>20</v>
      </c>
      <c r="D8482" s="168">
        <v>6</v>
      </c>
      <c r="E8482" s="168">
        <v>30</v>
      </c>
      <c r="F8482" s="168">
        <v>0</v>
      </c>
      <c r="G8482" s="168">
        <v>0</v>
      </c>
      <c r="H8482" s="168">
        <v>0</v>
      </c>
      <c r="I8482" s="168">
        <v>-9.1999999999999993</v>
      </c>
      <c r="J8482" s="168">
        <v>7.4</v>
      </c>
      <c r="K8482" s="168">
        <v>241.1</v>
      </c>
      <c r="L8482" s="168">
        <v>81.900000000000006</v>
      </c>
      <c r="M8482" s="168">
        <v>15.3</v>
      </c>
      <c r="N8482" s="168">
        <v>955.2</v>
      </c>
    </row>
    <row r="8483" spans="1:14" x14ac:dyDescent="0.2">
      <c r="A8483" s="168">
        <v>2019</v>
      </c>
      <c r="B8483" s="168">
        <v>12</v>
      </c>
      <c r="C8483" s="168">
        <v>20</v>
      </c>
      <c r="D8483" s="168">
        <v>7</v>
      </c>
      <c r="E8483" s="168">
        <v>30</v>
      </c>
      <c r="F8483" s="168">
        <v>0</v>
      </c>
      <c r="G8483" s="168">
        <v>0</v>
      </c>
      <c r="H8483" s="168">
        <v>0</v>
      </c>
      <c r="I8483" s="168">
        <v>-9.1</v>
      </c>
      <c r="J8483" s="168">
        <v>9.1</v>
      </c>
      <c r="K8483" s="168">
        <v>242.4</v>
      </c>
      <c r="L8483" s="168">
        <v>83.1</v>
      </c>
      <c r="M8483" s="168">
        <v>15.5</v>
      </c>
      <c r="N8483" s="168">
        <v>952.1</v>
      </c>
    </row>
    <row r="8484" spans="1:14" x14ac:dyDescent="0.2">
      <c r="A8484" s="168">
        <v>2019</v>
      </c>
      <c r="B8484" s="168">
        <v>12</v>
      </c>
      <c r="C8484" s="168">
        <v>20</v>
      </c>
      <c r="D8484" s="168">
        <v>8</v>
      </c>
      <c r="E8484" s="168">
        <v>30</v>
      </c>
      <c r="F8484" s="168">
        <v>8</v>
      </c>
      <c r="G8484" s="168">
        <v>0</v>
      </c>
      <c r="H8484" s="168">
        <v>7</v>
      </c>
      <c r="I8484" s="168">
        <v>-8.9</v>
      </c>
      <c r="J8484" s="168">
        <v>9.1</v>
      </c>
      <c r="K8484" s="168">
        <v>231</v>
      </c>
      <c r="L8484" s="168">
        <v>80.900000000000006</v>
      </c>
      <c r="M8484" s="168">
        <v>16</v>
      </c>
      <c r="N8484" s="168">
        <v>951.7</v>
      </c>
    </row>
    <row r="8485" spans="1:14" x14ac:dyDescent="0.2">
      <c r="A8485" s="168">
        <v>2019</v>
      </c>
      <c r="B8485" s="168">
        <v>12</v>
      </c>
      <c r="C8485" s="168">
        <v>20</v>
      </c>
      <c r="D8485" s="168">
        <v>9</v>
      </c>
      <c r="E8485" s="168">
        <v>30</v>
      </c>
      <c r="F8485" s="168">
        <v>64</v>
      </c>
      <c r="G8485" s="168">
        <v>2</v>
      </c>
      <c r="H8485" s="168">
        <v>65</v>
      </c>
      <c r="I8485" s="168">
        <v>-8.9</v>
      </c>
      <c r="J8485" s="168">
        <v>6.3</v>
      </c>
      <c r="K8485" s="168">
        <v>231.3</v>
      </c>
      <c r="L8485" s="168">
        <v>80.3</v>
      </c>
      <c r="M8485" s="168">
        <v>16.399999999999999</v>
      </c>
      <c r="N8485" s="168">
        <v>952</v>
      </c>
    </row>
    <row r="8486" spans="1:14" x14ac:dyDescent="0.2">
      <c r="A8486" s="168">
        <v>2019</v>
      </c>
      <c r="B8486" s="168">
        <v>12</v>
      </c>
      <c r="C8486" s="168">
        <v>20</v>
      </c>
      <c r="D8486" s="168">
        <v>10</v>
      </c>
      <c r="E8486" s="168">
        <v>30</v>
      </c>
      <c r="F8486" s="168">
        <v>142</v>
      </c>
      <c r="G8486" s="168">
        <v>57</v>
      </c>
      <c r="H8486" s="168">
        <v>165</v>
      </c>
      <c r="I8486" s="168">
        <v>-9.1999999999999993</v>
      </c>
      <c r="J8486" s="168">
        <v>5.9</v>
      </c>
      <c r="K8486" s="168">
        <v>229.1</v>
      </c>
      <c r="L8486" s="168">
        <v>78.7</v>
      </c>
      <c r="M8486" s="168">
        <v>17.100000000000001</v>
      </c>
      <c r="N8486" s="168">
        <v>952</v>
      </c>
    </row>
    <row r="8487" spans="1:14" x14ac:dyDescent="0.2">
      <c r="A8487" s="168">
        <v>2019</v>
      </c>
      <c r="B8487" s="168">
        <v>12</v>
      </c>
      <c r="C8487" s="168">
        <v>20</v>
      </c>
      <c r="D8487" s="168">
        <v>11</v>
      </c>
      <c r="E8487" s="168">
        <v>30</v>
      </c>
      <c r="F8487" s="168">
        <v>168</v>
      </c>
      <c r="G8487" s="168">
        <v>15</v>
      </c>
      <c r="H8487" s="168">
        <v>176</v>
      </c>
      <c r="I8487" s="168">
        <v>-9.8000000000000007</v>
      </c>
      <c r="J8487" s="168">
        <v>7.6</v>
      </c>
      <c r="K8487" s="168">
        <v>222.6</v>
      </c>
      <c r="L8487" s="168">
        <v>76.599999999999994</v>
      </c>
      <c r="M8487" s="168">
        <v>17.5</v>
      </c>
      <c r="N8487" s="168">
        <v>952.2</v>
      </c>
    </row>
    <row r="8488" spans="1:14" x14ac:dyDescent="0.2">
      <c r="A8488" s="168">
        <v>2019</v>
      </c>
      <c r="B8488" s="168">
        <v>12</v>
      </c>
      <c r="C8488" s="168">
        <v>20</v>
      </c>
      <c r="D8488" s="168">
        <v>12</v>
      </c>
      <c r="E8488" s="168">
        <v>30</v>
      </c>
      <c r="F8488" s="168">
        <v>216</v>
      </c>
      <c r="G8488" s="168">
        <v>90</v>
      </c>
      <c r="H8488" s="168">
        <v>263</v>
      </c>
      <c r="I8488" s="168">
        <v>-10.5</v>
      </c>
      <c r="J8488" s="168">
        <v>7.9</v>
      </c>
      <c r="K8488" s="168">
        <v>228.8</v>
      </c>
      <c r="L8488" s="168">
        <v>75.599999999999994</v>
      </c>
      <c r="M8488" s="168">
        <v>18</v>
      </c>
      <c r="N8488" s="168">
        <v>951.7</v>
      </c>
    </row>
    <row r="8489" spans="1:14" x14ac:dyDescent="0.2">
      <c r="A8489" s="168">
        <v>2019</v>
      </c>
      <c r="B8489" s="168">
        <v>12</v>
      </c>
      <c r="C8489" s="168">
        <v>20</v>
      </c>
      <c r="D8489" s="168">
        <v>13</v>
      </c>
      <c r="E8489" s="168">
        <v>30</v>
      </c>
      <c r="F8489" s="168">
        <v>194</v>
      </c>
      <c r="G8489" s="168">
        <v>50</v>
      </c>
      <c r="H8489" s="168">
        <v>221</v>
      </c>
      <c r="I8489" s="168">
        <v>-11.1</v>
      </c>
      <c r="J8489" s="168">
        <v>8.3000000000000007</v>
      </c>
      <c r="K8489" s="168">
        <v>230.1</v>
      </c>
      <c r="L8489" s="168">
        <v>71.900000000000006</v>
      </c>
      <c r="M8489" s="168">
        <v>18.600000000000001</v>
      </c>
      <c r="N8489" s="168">
        <v>950.9</v>
      </c>
    </row>
    <row r="8490" spans="1:14" x14ac:dyDescent="0.2">
      <c r="A8490" s="168">
        <v>2019</v>
      </c>
      <c r="B8490" s="168">
        <v>12</v>
      </c>
      <c r="C8490" s="168">
        <v>20</v>
      </c>
      <c r="D8490" s="168">
        <v>14</v>
      </c>
      <c r="E8490" s="168">
        <v>30</v>
      </c>
      <c r="F8490" s="168">
        <v>214</v>
      </c>
      <c r="G8490" s="168">
        <v>141</v>
      </c>
      <c r="H8490" s="168">
        <v>281</v>
      </c>
      <c r="I8490" s="168">
        <v>-11.4</v>
      </c>
      <c r="J8490" s="168">
        <v>7.5</v>
      </c>
      <c r="K8490" s="168">
        <v>230.7</v>
      </c>
      <c r="L8490" s="168">
        <v>70.599999999999994</v>
      </c>
      <c r="M8490" s="168">
        <v>18.899999999999999</v>
      </c>
      <c r="N8490" s="168">
        <v>950.6</v>
      </c>
    </row>
    <row r="8491" spans="1:14" x14ac:dyDescent="0.2">
      <c r="A8491" s="168">
        <v>2019</v>
      </c>
      <c r="B8491" s="168">
        <v>12</v>
      </c>
      <c r="C8491" s="168">
        <v>20</v>
      </c>
      <c r="D8491" s="168">
        <v>15</v>
      </c>
      <c r="E8491" s="168">
        <v>30</v>
      </c>
      <c r="F8491" s="168">
        <v>161</v>
      </c>
      <c r="G8491" s="168">
        <v>3</v>
      </c>
      <c r="H8491" s="168">
        <v>163</v>
      </c>
      <c r="I8491" s="168">
        <v>-11.4</v>
      </c>
      <c r="J8491" s="168">
        <v>7.3</v>
      </c>
      <c r="K8491" s="168">
        <v>221.4</v>
      </c>
      <c r="L8491" s="168">
        <v>73.599999999999994</v>
      </c>
      <c r="M8491" s="168">
        <v>18.2</v>
      </c>
      <c r="N8491" s="168">
        <v>950.4</v>
      </c>
    </row>
    <row r="8492" spans="1:14" x14ac:dyDescent="0.2">
      <c r="A8492" s="168">
        <v>2019</v>
      </c>
      <c r="B8492" s="168">
        <v>12</v>
      </c>
      <c r="C8492" s="168">
        <v>20</v>
      </c>
      <c r="D8492" s="168">
        <v>16</v>
      </c>
      <c r="E8492" s="168">
        <v>30</v>
      </c>
      <c r="F8492" s="168">
        <v>107</v>
      </c>
      <c r="G8492" s="168">
        <v>7</v>
      </c>
      <c r="H8492" s="168">
        <v>109</v>
      </c>
      <c r="I8492" s="168">
        <v>-11.3</v>
      </c>
      <c r="J8492" s="168">
        <v>6.7</v>
      </c>
      <c r="K8492" s="168">
        <v>237.8</v>
      </c>
      <c r="L8492" s="168">
        <v>72.400000000000006</v>
      </c>
      <c r="M8492" s="168">
        <v>18.3</v>
      </c>
      <c r="N8492" s="168">
        <v>949.7</v>
      </c>
    </row>
    <row r="8493" spans="1:14" x14ac:dyDescent="0.2">
      <c r="A8493" s="168">
        <v>2019</v>
      </c>
      <c r="B8493" s="168">
        <v>12</v>
      </c>
      <c r="C8493" s="168">
        <v>20</v>
      </c>
      <c r="D8493" s="168">
        <v>17</v>
      </c>
      <c r="E8493" s="168">
        <v>30</v>
      </c>
      <c r="F8493" s="168">
        <v>34</v>
      </c>
      <c r="G8493" s="168">
        <v>1</v>
      </c>
      <c r="H8493" s="168">
        <v>35</v>
      </c>
      <c r="I8493" s="168">
        <v>-11.1</v>
      </c>
      <c r="J8493" s="168">
        <v>6.9</v>
      </c>
      <c r="K8493" s="168">
        <v>240.3</v>
      </c>
      <c r="L8493" s="168">
        <v>73.3</v>
      </c>
      <c r="M8493" s="168">
        <v>18</v>
      </c>
      <c r="N8493" s="168">
        <v>949.5</v>
      </c>
    </row>
    <row r="8494" spans="1:14" x14ac:dyDescent="0.2">
      <c r="A8494" s="168">
        <v>2019</v>
      </c>
      <c r="B8494" s="168">
        <v>12</v>
      </c>
      <c r="C8494" s="168">
        <v>20</v>
      </c>
      <c r="D8494" s="168">
        <v>18</v>
      </c>
      <c r="E8494" s="168">
        <v>30</v>
      </c>
      <c r="F8494" s="168">
        <v>0</v>
      </c>
      <c r="G8494" s="168">
        <v>0</v>
      </c>
      <c r="H8494" s="168">
        <v>0</v>
      </c>
      <c r="I8494" s="168">
        <v>-10.8</v>
      </c>
      <c r="J8494" s="168">
        <v>7.9</v>
      </c>
      <c r="K8494" s="168">
        <v>232.8</v>
      </c>
      <c r="L8494" s="168">
        <v>77.3</v>
      </c>
      <c r="M8494" s="168">
        <v>17.100000000000001</v>
      </c>
      <c r="N8494" s="168">
        <v>949.5</v>
      </c>
    </row>
    <row r="8495" spans="1:14" x14ac:dyDescent="0.2">
      <c r="A8495" s="168">
        <v>2019</v>
      </c>
      <c r="B8495" s="168">
        <v>12</v>
      </c>
      <c r="C8495" s="168">
        <v>20</v>
      </c>
      <c r="D8495" s="168">
        <v>19</v>
      </c>
      <c r="E8495" s="168">
        <v>30</v>
      </c>
      <c r="F8495" s="168">
        <v>0</v>
      </c>
      <c r="G8495" s="168">
        <v>0</v>
      </c>
      <c r="H8495" s="168">
        <v>0</v>
      </c>
      <c r="I8495" s="168">
        <v>-10.7</v>
      </c>
      <c r="J8495" s="168">
        <v>6.6</v>
      </c>
      <c r="K8495" s="168">
        <v>237.7</v>
      </c>
      <c r="L8495" s="168">
        <v>76.2</v>
      </c>
      <c r="M8495" s="168">
        <v>17.100000000000001</v>
      </c>
      <c r="N8495" s="168">
        <v>949.4</v>
      </c>
    </row>
    <row r="8496" spans="1:14" x14ac:dyDescent="0.2">
      <c r="A8496" s="168">
        <v>2019</v>
      </c>
      <c r="B8496" s="168">
        <v>12</v>
      </c>
      <c r="C8496" s="168">
        <v>20</v>
      </c>
      <c r="D8496" s="168">
        <v>20</v>
      </c>
      <c r="E8496" s="168">
        <v>30</v>
      </c>
      <c r="F8496" s="168">
        <v>0</v>
      </c>
      <c r="G8496" s="168">
        <v>0</v>
      </c>
      <c r="H8496" s="168">
        <v>0</v>
      </c>
      <c r="I8496" s="168">
        <v>-10.7</v>
      </c>
      <c r="J8496" s="168">
        <v>6.8</v>
      </c>
      <c r="K8496" s="168">
        <v>234.6</v>
      </c>
      <c r="L8496" s="168">
        <v>74.8</v>
      </c>
      <c r="M8496" s="168">
        <v>17.3</v>
      </c>
      <c r="N8496" s="168">
        <v>949.6</v>
      </c>
    </row>
    <row r="8497" spans="1:14" x14ac:dyDescent="0.2">
      <c r="A8497" s="168">
        <v>2019</v>
      </c>
      <c r="B8497" s="168">
        <v>12</v>
      </c>
      <c r="C8497" s="168">
        <v>20</v>
      </c>
      <c r="D8497" s="168">
        <v>21</v>
      </c>
      <c r="E8497" s="168">
        <v>30</v>
      </c>
      <c r="F8497" s="168">
        <v>0</v>
      </c>
      <c r="G8497" s="168">
        <v>0</v>
      </c>
      <c r="H8497" s="168">
        <v>0</v>
      </c>
      <c r="I8497" s="168">
        <v>-10.6</v>
      </c>
      <c r="J8497" s="168">
        <v>6.9</v>
      </c>
      <c r="K8497" s="168">
        <v>245.1</v>
      </c>
      <c r="L8497" s="168">
        <v>74.2</v>
      </c>
      <c r="M8497" s="168">
        <v>17.399999999999999</v>
      </c>
      <c r="N8497" s="168">
        <v>949.6</v>
      </c>
    </row>
    <row r="8498" spans="1:14" x14ac:dyDescent="0.2">
      <c r="A8498" s="168">
        <v>2019</v>
      </c>
      <c r="B8498" s="168">
        <v>12</v>
      </c>
      <c r="C8498" s="168">
        <v>20</v>
      </c>
      <c r="D8498" s="168">
        <v>22</v>
      </c>
      <c r="E8498" s="168">
        <v>30</v>
      </c>
      <c r="F8498" s="168">
        <v>0</v>
      </c>
      <c r="G8498" s="168">
        <v>0</v>
      </c>
      <c r="H8498" s="168">
        <v>0</v>
      </c>
      <c r="I8498" s="168">
        <v>-10.5</v>
      </c>
      <c r="J8498" s="168">
        <v>6.7</v>
      </c>
      <c r="K8498" s="168">
        <v>241.6</v>
      </c>
      <c r="L8498" s="168">
        <v>77.3</v>
      </c>
      <c r="M8498" s="168">
        <v>16.8</v>
      </c>
      <c r="N8498" s="168">
        <v>949.6</v>
      </c>
    </row>
    <row r="8499" spans="1:14" x14ac:dyDescent="0.2">
      <c r="A8499" s="168">
        <v>2019</v>
      </c>
      <c r="B8499" s="168">
        <v>12</v>
      </c>
      <c r="C8499" s="168">
        <v>20</v>
      </c>
      <c r="D8499" s="168">
        <v>23</v>
      </c>
      <c r="E8499" s="168">
        <v>30</v>
      </c>
      <c r="F8499" s="168">
        <v>0</v>
      </c>
      <c r="G8499" s="168">
        <v>0</v>
      </c>
      <c r="H8499" s="168">
        <v>0</v>
      </c>
      <c r="I8499" s="168">
        <v>-10.5</v>
      </c>
      <c r="J8499" s="168">
        <v>7.9</v>
      </c>
      <c r="K8499" s="168">
        <v>237</v>
      </c>
      <c r="L8499" s="168">
        <v>75.2</v>
      </c>
      <c r="M8499" s="168">
        <v>17.100000000000001</v>
      </c>
      <c r="N8499" s="168">
        <v>949.6</v>
      </c>
    </row>
    <row r="8500" spans="1:14" x14ac:dyDescent="0.2">
      <c r="A8500" s="168">
        <v>2019</v>
      </c>
      <c r="B8500" s="168">
        <v>12</v>
      </c>
      <c r="C8500" s="168">
        <v>21</v>
      </c>
      <c r="D8500" s="168">
        <v>0</v>
      </c>
      <c r="E8500" s="168">
        <v>30</v>
      </c>
      <c r="F8500" s="168">
        <v>0</v>
      </c>
      <c r="G8500" s="168">
        <v>0</v>
      </c>
      <c r="H8500" s="168">
        <v>0</v>
      </c>
      <c r="I8500" s="168">
        <v>-10.7</v>
      </c>
      <c r="J8500" s="168">
        <v>8.1999999999999993</v>
      </c>
      <c r="K8500" s="168">
        <v>236</v>
      </c>
      <c r="L8500" s="168">
        <v>77.7</v>
      </c>
      <c r="M8500" s="168">
        <v>16.8</v>
      </c>
      <c r="N8500" s="168">
        <v>949.8</v>
      </c>
    </row>
    <row r="8501" spans="1:14" x14ac:dyDescent="0.2">
      <c r="A8501" s="168">
        <v>2019</v>
      </c>
      <c r="B8501" s="168">
        <v>12</v>
      </c>
      <c r="C8501" s="168">
        <v>21</v>
      </c>
      <c r="D8501" s="168">
        <v>1</v>
      </c>
      <c r="E8501" s="168">
        <v>30</v>
      </c>
      <c r="F8501" s="168">
        <v>0</v>
      </c>
      <c r="G8501" s="168">
        <v>0</v>
      </c>
      <c r="H8501" s="168">
        <v>0</v>
      </c>
      <c r="I8501" s="168">
        <v>-11</v>
      </c>
      <c r="J8501" s="168">
        <v>7.8</v>
      </c>
      <c r="K8501" s="168">
        <v>236.3</v>
      </c>
      <c r="L8501" s="168">
        <v>78.5</v>
      </c>
      <c r="M8501" s="168">
        <v>16.8</v>
      </c>
      <c r="N8501" s="168">
        <v>949.7</v>
      </c>
    </row>
    <row r="8502" spans="1:14" x14ac:dyDescent="0.2">
      <c r="A8502" s="168">
        <v>2019</v>
      </c>
      <c r="B8502" s="168">
        <v>12</v>
      </c>
      <c r="C8502" s="168">
        <v>21</v>
      </c>
      <c r="D8502" s="168">
        <v>2</v>
      </c>
      <c r="E8502" s="168">
        <v>30</v>
      </c>
      <c r="F8502" s="168">
        <v>0</v>
      </c>
      <c r="G8502" s="168">
        <v>0</v>
      </c>
      <c r="H8502" s="168">
        <v>0</v>
      </c>
      <c r="I8502" s="168">
        <v>-11.2</v>
      </c>
      <c r="J8502" s="168">
        <v>7.3</v>
      </c>
      <c r="K8502" s="168">
        <v>228.3</v>
      </c>
      <c r="L8502" s="168">
        <v>78.2</v>
      </c>
      <c r="M8502" s="168">
        <v>16.8</v>
      </c>
      <c r="N8502" s="168">
        <v>949.9</v>
      </c>
    </row>
    <row r="8503" spans="1:14" x14ac:dyDescent="0.2">
      <c r="A8503" s="168">
        <v>2019</v>
      </c>
      <c r="B8503" s="168">
        <v>12</v>
      </c>
      <c r="C8503" s="168">
        <v>21</v>
      </c>
      <c r="D8503" s="168">
        <v>3</v>
      </c>
      <c r="E8503" s="168">
        <v>30</v>
      </c>
      <c r="F8503" s="168">
        <v>0</v>
      </c>
      <c r="G8503" s="168">
        <v>0</v>
      </c>
      <c r="H8503" s="168">
        <v>0</v>
      </c>
      <c r="I8503" s="168">
        <v>-11.3</v>
      </c>
      <c r="J8503" s="168">
        <v>7.7</v>
      </c>
      <c r="K8503" s="168">
        <v>227.3</v>
      </c>
      <c r="L8503" s="168">
        <v>72</v>
      </c>
      <c r="M8503" s="168">
        <v>17.7</v>
      </c>
      <c r="N8503" s="168">
        <v>950</v>
      </c>
    </row>
    <row r="8504" spans="1:14" x14ac:dyDescent="0.2">
      <c r="A8504" s="168">
        <v>2019</v>
      </c>
      <c r="B8504" s="168">
        <v>12</v>
      </c>
      <c r="C8504" s="168">
        <v>21</v>
      </c>
      <c r="D8504" s="168">
        <v>4</v>
      </c>
      <c r="E8504" s="168">
        <v>30</v>
      </c>
      <c r="F8504" s="168">
        <v>0</v>
      </c>
      <c r="G8504" s="168">
        <v>0</v>
      </c>
      <c r="H8504" s="168">
        <v>0</v>
      </c>
      <c r="I8504" s="168">
        <v>-11.3</v>
      </c>
      <c r="J8504" s="168">
        <v>7.9</v>
      </c>
      <c r="K8504" s="168">
        <v>225.8</v>
      </c>
      <c r="L8504" s="168">
        <v>70.8</v>
      </c>
      <c r="M8504" s="168">
        <v>17.8</v>
      </c>
      <c r="N8504" s="168">
        <v>950.4</v>
      </c>
    </row>
    <row r="8505" spans="1:14" x14ac:dyDescent="0.2">
      <c r="A8505" s="168">
        <v>2019</v>
      </c>
      <c r="B8505" s="168">
        <v>12</v>
      </c>
      <c r="C8505" s="168">
        <v>21</v>
      </c>
      <c r="D8505" s="168">
        <v>5</v>
      </c>
      <c r="E8505" s="168">
        <v>30</v>
      </c>
      <c r="F8505" s="168">
        <v>0</v>
      </c>
      <c r="G8505" s="168">
        <v>0</v>
      </c>
      <c r="H8505" s="168">
        <v>0</v>
      </c>
      <c r="I8505" s="168">
        <v>-11.2</v>
      </c>
      <c r="J8505" s="168">
        <v>5.5</v>
      </c>
      <c r="K8505" s="168">
        <v>215.4</v>
      </c>
      <c r="L8505" s="168">
        <v>72.900000000000006</v>
      </c>
      <c r="M8505" s="168">
        <v>17.5</v>
      </c>
      <c r="N8505" s="168">
        <v>950.7</v>
      </c>
    </row>
    <row r="8506" spans="1:14" x14ac:dyDescent="0.2">
      <c r="A8506" s="168">
        <v>2019</v>
      </c>
      <c r="B8506" s="168">
        <v>12</v>
      </c>
      <c r="C8506" s="168">
        <v>21</v>
      </c>
      <c r="D8506" s="168">
        <v>6</v>
      </c>
      <c r="E8506" s="168">
        <v>30</v>
      </c>
      <c r="F8506" s="168">
        <v>0</v>
      </c>
      <c r="G8506" s="168">
        <v>0</v>
      </c>
      <c r="H8506" s="168">
        <v>0</v>
      </c>
      <c r="I8506" s="168">
        <v>-11</v>
      </c>
      <c r="J8506" s="168">
        <v>4.8</v>
      </c>
      <c r="K8506" s="168">
        <v>205.4</v>
      </c>
      <c r="L8506" s="168">
        <v>75.7</v>
      </c>
      <c r="M8506" s="168">
        <v>17.100000000000001</v>
      </c>
      <c r="N8506" s="168">
        <v>951.4</v>
      </c>
    </row>
    <row r="8507" spans="1:14" x14ac:dyDescent="0.2">
      <c r="A8507" s="168">
        <v>2019</v>
      </c>
      <c r="B8507" s="168">
        <v>12</v>
      </c>
      <c r="C8507" s="168">
        <v>21</v>
      </c>
      <c r="D8507" s="168">
        <v>7</v>
      </c>
      <c r="E8507" s="168">
        <v>30</v>
      </c>
      <c r="F8507" s="168">
        <v>0</v>
      </c>
      <c r="G8507" s="168">
        <v>0</v>
      </c>
      <c r="H8507" s="168">
        <v>0</v>
      </c>
      <c r="I8507" s="168">
        <v>-10.8</v>
      </c>
      <c r="J8507" s="168">
        <v>5.9</v>
      </c>
      <c r="K8507" s="168">
        <v>203.9</v>
      </c>
      <c r="L8507" s="168">
        <v>73.099999999999994</v>
      </c>
      <c r="M8507" s="168">
        <v>17.600000000000001</v>
      </c>
      <c r="N8507" s="168">
        <v>952.2</v>
      </c>
    </row>
    <row r="8508" spans="1:14" x14ac:dyDescent="0.2">
      <c r="A8508" s="168">
        <v>2019</v>
      </c>
      <c r="B8508" s="168">
        <v>12</v>
      </c>
      <c r="C8508" s="168">
        <v>21</v>
      </c>
      <c r="D8508" s="168">
        <v>8</v>
      </c>
      <c r="E8508" s="168">
        <v>30</v>
      </c>
      <c r="F8508" s="168">
        <v>9</v>
      </c>
      <c r="G8508" s="168">
        <v>0</v>
      </c>
      <c r="H8508" s="168">
        <v>9</v>
      </c>
      <c r="I8508" s="168">
        <v>-10.3</v>
      </c>
      <c r="J8508" s="168">
        <v>4.0999999999999996</v>
      </c>
      <c r="K8508" s="168">
        <v>198.5</v>
      </c>
      <c r="L8508" s="168">
        <v>70</v>
      </c>
      <c r="M8508" s="168">
        <v>17.8</v>
      </c>
      <c r="N8508" s="168">
        <v>952.9</v>
      </c>
    </row>
    <row r="8509" spans="1:14" x14ac:dyDescent="0.2">
      <c r="A8509" s="168">
        <v>2019</v>
      </c>
      <c r="B8509" s="168">
        <v>12</v>
      </c>
      <c r="C8509" s="168">
        <v>21</v>
      </c>
      <c r="D8509" s="168">
        <v>9</v>
      </c>
      <c r="E8509" s="168">
        <v>30</v>
      </c>
      <c r="F8509" s="168">
        <v>64</v>
      </c>
      <c r="G8509" s="168">
        <v>13</v>
      </c>
      <c r="H8509" s="168">
        <v>67</v>
      </c>
      <c r="I8509" s="168">
        <v>-9.8000000000000007</v>
      </c>
      <c r="J8509" s="168">
        <v>4.5999999999999996</v>
      </c>
      <c r="K8509" s="168">
        <v>214.5</v>
      </c>
      <c r="L8509" s="168">
        <v>72</v>
      </c>
      <c r="M8509" s="168">
        <v>17.5</v>
      </c>
      <c r="N8509" s="168">
        <v>953.6</v>
      </c>
    </row>
    <row r="8510" spans="1:14" x14ac:dyDescent="0.2">
      <c r="A8510" s="168">
        <v>2019</v>
      </c>
      <c r="B8510" s="168">
        <v>12</v>
      </c>
      <c r="C8510" s="168">
        <v>21</v>
      </c>
      <c r="D8510" s="168">
        <v>10</v>
      </c>
      <c r="E8510" s="168">
        <v>30</v>
      </c>
      <c r="F8510" s="168">
        <v>125</v>
      </c>
      <c r="G8510" s="168">
        <v>52</v>
      </c>
      <c r="H8510" s="168">
        <v>146</v>
      </c>
      <c r="I8510" s="168">
        <v>-9.5</v>
      </c>
      <c r="J8510" s="168">
        <v>5.0999999999999996</v>
      </c>
      <c r="K8510" s="168">
        <v>216.1</v>
      </c>
      <c r="L8510" s="168">
        <v>74.5</v>
      </c>
      <c r="M8510" s="168">
        <v>17.5</v>
      </c>
      <c r="N8510" s="168">
        <v>954.4</v>
      </c>
    </row>
    <row r="8511" spans="1:14" x14ac:dyDescent="0.2">
      <c r="A8511" s="168">
        <v>2019</v>
      </c>
      <c r="B8511" s="168">
        <v>12</v>
      </c>
      <c r="C8511" s="168">
        <v>21</v>
      </c>
      <c r="D8511" s="168">
        <v>11</v>
      </c>
      <c r="E8511" s="168">
        <v>30</v>
      </c>
      <c r="F8511" s="168">
        <v>214</v>
      </c>
      <c r="G8511" s="168">
        <v>148</v>
      </c>
      <c r="H8511" s="168">
        <v>281</v>
      </c>
      <c r="I8511" s="168">
        <v>-9.4</v>
      </c>
      <c r="J8511" s="168">
        <v>5.0999999999999996</v>
      </c>
      <c r="K8511" s="168">
        <v>200.1</v>
      </c>
      <c r="L8511" s="168">
        <v>73</v>
      </c>
      <c r="M8511" s="168">
        <v>18.3</v>
      </c>
      <c r="N8511" s="168">
        <v>954.6</v>
      </c>
    </row>
    <row r="8512" spans="1:14" x14ac:dyDescent="0.2">
      <c r="A8512" s="168">
        <v>2019</v>
      </c>
      <c r="B8512" s="168">
        <v>12</v>
      </c>
      <c r="C8512" s="168">
        <v>21</v>
      </c>
      <c r="D8512" s="168">
        <v>12</v>
      </c>
      <c r="E8512" s="168">
        <v>30</v>
      </c>
      <c r="F8512" s="168">
        <v>244</v>
      </c>
      <c r="G8512" s="168">
        <v>49</v>
      </c>
      <c r="H8512" s="168">
        <v>272</v>
      </c>
      <c r="I8512" s="168">
        <v>-9.1</v>
      </c>
      <c r="J8512" s="168">
        <v>9</v>
      </c>
      <c r="K8512" s="168">
        <v>254</v>
      </c>
      <c r="L8512" s="168">
        <v>58.3</v>
      </c>
      <c r="M8512" s="168">
        <v>19.8</v>
      </c>
      <c r="N8512" s="168">
        <v>954.3</v>
      </c>
    </row>
    <row r="8513" spans="1:14" x14ac:dyDescent="0.2">
      <c r="A8513" s="168">
        <v>2019</v>
      </c>
      <c r="B8513" s="168">
        <v>12</v>
      </c>
      <c r="C8513" s="168">
        <v>21</v>
      </c>
      <c r="D8513" s="168">
        <v>13</v>
      </c>
      <c r="E8513" s="168">
        <v>30</v>
      </c>
      <c r="F8513" s="168">
        <v>233</v>
      </c>
      <c r="G8513" s="168">
        <v>603</v>
      </c>
      <c r="H8513" s="168">
        <v>534</v>
      </c>
      <c r="I8513" s="168">
        <v>-8.9</v>
      </c>
      <c r="J8513" s="168">
        <v>6.9</v>
      </c>
      <c r="K8513" s="168">
        <v>238.7</v>
      </c>
      <c r="L8513" s="168">
        <v>56.2</v>
      </c>
      <c r="M8513" s="168">
        <v>21.1</v>
      </c>
      <c r="N8513" s="168">
        <v>953.5</v>
      </c>
    </row>
    <row r="8514" spans="1:14" x14ac:dyDescent="0.2">
      <c r="A8514" s="168">
        <v>2019</v>
      </c>
      <c r="B8514" s="168">
        <v>12</v>
      </c>
      <c r="C8514" s="168">
        <v>21</v>
      </c>
      <c r="D8514" s="168">
        <v>14</v>
      </c>
      <c r="E8514" s="168">
        <v>30</v>
      </c>
      <c r="F8514" s="168">
        <v>166</v>
      </c>
      <c r="G8514" s="168">
        <v>730</v>
      </c>
      <c r="H8514" s="168">
        <v>496</v>
      </c>
      <c r="I8514" s="168">
        <v>-8.8000000000000007</v>
      </c>
      <c r="J8514" s="168">
        <v>7.7</v>
      </c>
      <c r="K8514" s="168">
        <v>244.7</v>
      </c>
      <c r="L8514" s="168">
        <v>54.5</v>
      </c>
      <c r="M8514" s="168">
        <v>21.8</v>
      </c>
      <c r="N8514" s="168">
        <v>952.5</v>
      </c>
    </row>
    <row r="8515" spans="1:14" x14ac:dyDescent="0.2">
      <c r="A8515" s="168">
        <v>2019</v>
      </c>
      <c r="B8515" s="168">
        <v>12</v>
      </c>
      <c r="C8515" s="168">
        <v>21</v>
      </c>
      <c r="D8515" s="168">
        <v>15</v>
      </c>
      <c r="E8515" s="168">
        <v>30</v>
      </c>
      <c r="F8515" s="168">
        <v>139</v>
      </c>
      <c r="G8515" s="168">
        <v>504</v>
      </c>
      <c r="H8515" s="168">
        <v>329</v>
      </c>
      <c r="I8515" s="168">
        <v>-8.6</v>
      </c>
      <c r="J8515" s="168">
        <v>9.1999999999999993</v>
      </c>
      <c r="K8515" s="168">
        <v>238</v>
      </c>
      <c r="L8515" s="168">
        <v>56.5</v>
      </c>
      <c r="M8515" s="168">
        <v>21.3</v>
      </c>
      <c r="N8515" s="168">
        <v>952</v>
      </c>
    </row>
    <row r="8516" spans="1:14" x14ac:dyDescent="0.2">
      <c r="A8516" s="168">
        <v>2019</v>
      </c>
      <c r="B8516" s="168">
        <v>12</v>
      </c>
      <c r="C8516" s="168">
        <v>21</v>
      </c>
      <c r="D8516" s="168">
        <v>16</v>
      </c>
      <c r="E8516" s="168">
        <v>30</v>
      </c>
      <c r="F8516" s="168">
        <v>105</v>
      </c>
      <c r="G8516" s="168">
        <v>155</v>
      </c>
      <c r="H8516" s="168">
        <v>138</v>
      </c>
      <c r="I8516" s="168">
        <v>-8.6</v>
      </c>
      <c r="J8516" s="168">
        <v>7.1</v>
      </c>
      <c r="K8516" s="168">
        <v>241.3</v>
      </c>
      <c r="L8516" s="168">
        <v>62.5</v>
      </c>
      <c r="M8516" s="168">
        <v>19.899999999999999</v>
      </c>
      <c r="N8516" s="168">
        <v>952.1</v>
      </c>
    </row>
    <row r="8517" spans="1:14" x14ac:dyDescent="0.2">
      <c r="A8517" s="168">
        <v>2019</v>
      </c>
      <c r="B8517" s="168">
        <v>12</v>
      </c>
      <c r="C8517" s="168">
        <v>21</v>
      </c>
      <c r="D8517" s="168">
        <v>17</v>
      </c>
      <c r="E8517" s="168">
        <v>30</v>
      </c>
      <c r="F8517" s="168">
        <v>32</v>
      </c>
      <c r="G8517" s="168">
        <v>215</v>
      </c>
      <c r="H8517" s="168">
        <v>55</v>
      </c>
      <c r="I8517" s="168">
        <v>-8.5</v>
      </c>
      <c r="J8517" s="168">
        <v>5.5</v>
      </c>
      <c r="K8517" s="168">
        <v>254.6</v>
      </c>
      <c r="L8517" s="168">
        <v>66</v>
      </c>
      <c r="M8517" s="168">
        <v>19.100000000000001</v>
      </c>
      <c r="N8517" s="168">
        <v>952.5</v>
      </c>
    </row>
    <row r="8518" spans="1:14" x14ac:dyDescent="0.2">
      <c r="A8518" s="168">
        <v>2019</v>
      </c>
      <c r="B8518" s="168">
        <v>12</v>
      </c>
      <c r="C8518" s="168">
        <v>21</v>
      </c>
      <c r="D8518" s="168">
        <v>18</v>
      </c>
      <c r="E8518" s="168">
        <v>30</v>
      </c>
      <c r="F8518" s="168">
        <v>0</v>
      </c>
      <c r="G8518" s="168">
        <v>0</v>
      </c>
      <c r="H8518" s="168">
        <v>0</v>
      </c>
      <c r="I8518" s="168">
        <v>-8.3000000000000007</v>
      </c>
      <c r="J8518" s="168">
        <v>6</v>
      </c>
      <c r="K8518" s="168">
        <v>249.7</v>
      </c>
      <c r="L8518" s="168">
        <v>70.8</v>
      </c>
      <c r="M8518" s="168">
        <v>17.899999999999999</v>
      </c>
      <c r="N8518" s="168">
        <v>953</v>
      </c>
    </row>
    <row r="8519" spans="1:14" x14ac:dyDescent="0.2">
      <c r="A8519" s="168">
        <v>2019</v>
      </c>
      <c r="B8519" s="168">
        <v>12</v>
      </c>
      <c r="C8519" s="168">
        <v>21</v>
      </c>
      <c r="D8519" s="168">
        <v>19</v>
      </c>
      <c r="E8519" s="168">
        <v>30</v>
      </c>
      <c r="F8519" s="168">
        <v>0</v>
      </c>
      <c r="G8519" s="168">
        <v>0</v>
      </c>
      <c r="H8519" s="168">
        <v>0</v>
      </c>
      <c r="I8519" s="168">
        <v>-8.1</v>
      </c>
      <c r="J8519" s="168">
        <v>12.9</v>
      </c>
      <c r="K8519" s="168">
        <v>275.60000000000002</v>
      </c>
      <c r="L8519" s="168">
        <v>57.6</v>
      </c>
      <c r="M8519" s="168">
        <v>19.899999999999999</v>
      </c>
      <c r="N8519" s="168">
        <v>953.3</v>
      </c>
    </row>
    <row r="8520" spans="1:14" x14ac:dyDescent="0.2">
      <c r="A8520" s="168">
        <v>2019</v>
      </c>
      <c r="B8520" s="168">
        <v>12</v>
      </c>
      <c r="C8520" s="168">
        <v>21</v>
      </c>
      <c r="D8520" s="168">
        <v>20</v>
      </c>
      <c r="E8520" s="168">
        <v>30</v>
      </c>
      <c r="F8520" s="168">
        <v>0</v>
      </c>
      <c r="G8520" s="168">
        <v>0</v>
      </c>
      <c r="H8520" s="168">
        <v>0</v>
      </c>
      <c r="I8520" s="168">
        <v>-7.9</v>
      </c>
      <c r="J8520" s="168">
        <v>14.5</v>
      </c>
      <c r="K8520" s="168">
        <v>281.3</v>
      </c>
      <c r="L8520" s="168">
        <v>49.4</v>
      </c>
      <c r="M8520" s="168">
        <v>20</v>
      </c>
      <c r="N8520" s="168">
        <v>954.5</v>
      </c>
    </row>
    <row r="8521" spans="1:14" x14ac:dyDescent="0.2">
      <c r="A8521" s="168">
        <v>2019</v>
      </c>
      <c r="B8521" s="168">
        <v>12</v>
      </c>
      <c r="C8521" s="168">
        <v>21</v>
      </c>
      <c r="D8521" s="168">
        <v>21</v>
      </c>
      <c r="E8521" s="168">
        <v>30</v>
      </c>
      <c r="F8521" s="168">
        <v>0</v>
      </c>
      <c r="G8521" s="168">
        <v>0</v>
      </c>
      <c r="H8521" s="168">
        <v>0</v>
      </c>
      <c r="I8521" s="168">
        <v>-7.6</v>
      </c>
      <c r="J8521" s="168">
        <v>13.9</v>
      </c>
      <c r="K8521" s="168">
        <v>284.8</v>
      </c>
      <c r="L8521" s="168">
        <v>44</v>
      </c>
      <c r="M8521" s="168">
        <v>19.3</v>
      </c>
      <c r="N8521" s="168">
        <v>955.6</v>
      </c>
    </row>
    <row r="8522" spans="1:14" x14ac:dyDescent="0.2">
      <c r="A8522" s="168">
        <v>2019</v>
      </c>
      <c r="B8522" s="168">
        <v>12</v>
      </c>
      <c r="C8522" s="168">
        <v>21</v>
      </c>
      <c r="D8522" s="168">
        <v>22</v>
      </c>
      <c r="E8522" s="168">
        <v>30</v>
      </c>
      <c r="F8522" s="168">
        <v>0</v>
      </c>
      <c r="G8522" s="168">
        <v>0</v>
      </c>
      <c r="H8522" s="168">
        <v>0</v>
      </c>
      <c r="I8522" s="168">
        <v>-7.4</v>
      </c>
      <c r="J8522" s="168">
        <v>15</v>
      </c>
      <c r="K8522" s="168">
        <v>272.10000000000002</v>
      </c>
      <c r="L8522" s="168">
        <v>45.8</v>
      </c>
      <c r="M8522" s="168">
        <v>18.399999999999999</v>
      </c>
      <c r="N8522" s="168">
        <v>956.1</v>
      </c>
    </row>
    <row r="8523" spans="1:14" x14ac:dyDescent="0.2">
      <c r="A8523" s="168">
        <v>2019</v>
      </c>
      <c r="B8523" s="168">
        <v>12</v>
      </c>
      <c r="C8523" s="168">
        <v>21</v>
      </c>
      <c r="D8523" s="168">
        <v>23</v>
      </c>
      <c r="E8523" s="168">
        <v>30</v>
      </c>
      <c r="F8523" s="168">
        <v>0</v>
      </c>
      <c r="G8523" s="168">
        <v>0</v>
      </c>
      <c r="H8523" s="168">
        <v>0</v>
      </c>
      <c r="I8523" s="168">
        <v>-7.2</v>
      </c>
      <c r="J8523" s="168">
        <v>15.3</v>
      </c>
      <c r="K8523" s="168">
        <v>272.8</v>
      </c>
      <c r="L8523" s="168">
        <v>43.7</v>
      </c>
      <c r="M8523" s="168">
        <v>17.899999999999999</v>
      </c>
      <c r="N8523" s="168">
        <v>956.7</v>
      </c>
    </row>
    <row r="8524" spans="1:14" x14ac:dyDescent="0.2">
      <c r="A8524" s="168">
        <v>2019</v>
      </c>
      <c r="B8524" s="168">
        <v>12</v>
      </c>
      <c r="C8524" s="168">
        <v>22</v>
      </c>
      <c r="D8524" s="168">
        <v>0</v>
      </c>
      <c r="E8524" s="168">
        <v>30</v>
      </c>
      <c r="F8524" s="168">
        <v>0</v>
      </c>
      <c r="G8524" s="168">
        <v>0</v>
      </c>
      <c r="H8524" s="168">
        <v>0</v>
      </c>
      <c r="I8524" s="168">
        <v>-7</v>
      </c>
      <c r="J8524" s="168">
        <v>15.9</v>
      </c>
      <c r="K8524" s="168">
        <v>272.3</v>
      </c>
      <c r="L8524" s="168">
        <v>41.9</v>
      </c>
      <c r="M8524" s="168">
        <v>17.399999999999999</v>
      </c>
      <c r="N8524" s="168">
        <v>957.2</v>
      </c>
    </row>
    <row r="8525" spans="1:14" x14ac:dyDescent="0.2">
      <c r="A8525" s="168">
        <v>2019</v>
      </c>
      <c r="B8525" s="168">
        <v>12</v>
      </c>
      <c r="C8525" s="168">
        <v>22</v>
      </c>
      <c r="D8525" s="168">
        <v>1</v>
      </c>
      <c r="E8525" s="168">
        <v>30</v>
      </c>
      <c r="F8525" s="168">
        <v>0</v>
      </c>
      <c r="G8525" s="168">
        <v>0</v>
      </c>
      <c r="H8525" s="168">
        <v>0</v>
      </c>
      <c r="I8525" s="168">
        <v>-7</v>
      </c>
      <c r="J8525" s="168">
        <v>14.7</v>
      </c>
      <c r="K8525" s="168">
        <v>270.5</v>
      </c>
      <c r="L8525" s="168">
        <v>40.799999999999997</v>
      </c>
      <c r="M8525" s="168">
        <v>16.899999999999999</v>
      </c>
      <c r="N8525" s="168">
        <v>957.5</v>
      </c>
    </row>
    <row r="8526" spans="1:14" x14ac:dyDescent="0.2">
      <c r="A8526" s="168">
        <v>2019</v>
      </c>
      <c r="B8526" s="168">
        <v>12</v>
      </c>
      <c r="C8526" s="168">
        <v>22</v>
      </c>
      <c r="D8526" s="168">
        <v>2</v>
      </c>
      <c r="E8526" s="168">
        <v>30</v>
      </c>
      <c r="F8526" s="168">
        <v>0</v>
      </c>
      <c r="G8526" s="168">
        <v>0</v>
      </c>
      <c r="H8526" s="168">
        <v>0</v>
      </c>
      <c r="I8526" s="168">
        <v>-7.1</v>
      </c>
      <c r="J8526" s="168">
        <v>11</v>
      </c>
      <c r="K8526" s="168">
        <v>280.8</v>
      </c>
      <c r="L8526" s="168">
        <v>39.299999999999997</v>
      </c>
      <c r="M8526" s="168">
        <v>16.399999999999999</v>
      </c>
      <c r="N8526" s="168">
        <v>958.1</v>
      </c>
    </row>
    <row r="8527" spans="1:14" x14ac:dyDescent="0.2">
      <c r="A8527" s="168">
        <v>2019</v>
      </c>
      <c r="B8527" s="168">
        <v>12</v>
      </c>
      <c r="C8527" s="168">
        <v>22</v>
      </c>
      <c r="D8527" s="168">
        <v>3</v>
      </c>
      <c r="E8527" s="168">
        <v>30</v>
      </c>
      <c r="F8527" s="168">
        <v>0</v>
      </c>
      <c r="G8527" s="168">
        <v>0</v>
      </c>
      <c r="H8527" s="168">
        <v>0</v>
      </c>
      <c r="I8527" s="168">
        <v>-7.3</v>
      </c>
      <c r="J8527" s="168">
        <v>7.8</v>
      </c>
      <c r="K8527" s="168">
        <v>288.7</v>
      </c>
      <c r="L8527" s="168">
        <v>38.6</v>
      </c>
      <c r="M8527" s="168">
        <v>16.3</v>
      </c>
      <c r="N8527" s="168">
        <v>958.6</v>
      </c>
    </row>
    <row r="8528" spans="1:14" x14ac:dyDescent="0.2">
      <c r="A8528" s="168">
        <v>2019</v>
      </c>
      <c r="B8528" s="168">
        <v>12</v>
      </c>
      <c r="C8528" s="168">
        <v>22</v>
      </c>
      <c r="D8528" s="168">
        <v>4</v>
      </c>
      <c r="E8528" s="168">
        <v>30</v>
      </c>
      <c r="F8528" s="168">
        <v>0</v>
      </c>
      <c r="G8528" s="168">
        <v>0</v>
      </c>
      <c r="H8528" s="168">
        <v>0</v>
      </c>
      <c r="I8528" s="168">
        <v>-7.5</v>
      </c>
      <c r="J8528" s="168">
        <v>5.4</v>
      </c>
      <c r="K8528" s="168">
        <v>291</v>
      </c>
      <c r="L8528" s="168">
        <v>40.9</v>
      </c>
      <c r="M8528" s="168">
        <v>15.8</v>
      </c>
      <c r="N8528" s="168">
        <v>959.1</v>
      </c>
    </row>
    <row r="8529" spans="1:14" x14ac:dyDescent="0.2">
      <c r="A8529" s="168">
        <v>2019</v>
      </c>
      <c r="B8529" s="168">
        <v>12</v>
      </c>
      <c r="C8529" s="168">
        <v>22</v>
      </c>
      <c r="D8529" s="168">
        <v>5</v>
      </c>
      <c r="E8529" s="168">
        <v>30</v>
      </c>
      <c r="F8529" s="168">
        <v>0</v>
      </c>
      <c r="G8529" s="168">
        <v>0</v>
      </c>
      <c r="H8529" s="168">
        <v>0</v>
      </c>
      <c r="I8529" s="168">
        <v>-7.7</v>
      </c>
      <c r="J8529" s="168">
        <v>7.5</v>
      </c>
      <c r="K8529" s="168">
        <v>279.5</v>
      </c>
      <c r="L8529" s="168">
        <v>39.4</v>
      </c>
      <c r="M8529" s="168">
        <v>16.100000000000001</v>
      </c>
      <c r="N8529" s="168">
        <v>959.5</v>
      </c>
    </row>
    <row r="8530" spans="1:14" x14ac:dyDescent="0.2">
      <c r="A8530" s="168">
        <v>2019</v>
      </c>
      <c r="B8530" s="168">
        <v>12</v>
      </c>
      <c r="C8530" s="168">
        <v>22</v>
      </c>
      <c r="D8530" s="168">
        <v>6</v>
      </c>
      <c r="E8530" s="168">
        <v>30</v>
      </c>
      <c r="F8530" s="168">
        <v>0</v>
      </c>
      <c r="G8530" s="168">
        <v>0</v>
      </c>
      <c r="H8530" s="168">
        <v>0</v>
      </c>
      <c r="I8530" s="168">
        <v>-7.7</v>
      </c>
      <c r="J8530" s="168">
        <v>12.8</v>
      </c>
      <c r="K8530" s="168">
        <v>281.3</v>
      </c>
      <c r="L8530" s="168">
        <v>33</v>
      </c>
      <c r="M8530" s="168">
        <v>17.2</v>
      </c>
      <c r="N8530" s="168">
        <v>959.9</v>
      </c>
    </row>
    <row r="8531" spans="1:14" x14ac:dyDescent="0.2">
      <c r="A8531" s="168">
        <v>2019</v>
      </c>
      <c r="B8531" s="168">
        <v>12</v>
      </c>
      <c r="C8531" s="168">
        <v>22</v>
      </c>
      <c r="D8531" s="168">
        <v>7</v>
      </c>
      <c r="E8531" s="168">
        <v>30</v>
      </c>
      <c r="F8531" s="168">
        <v>0</v>
      </c>
      <c r="G8531" s="168">
        <v>0</v>
      </c>
      <c r="H8531" s="168">
        <v>0</v>
      </c>
      <c r="I8531" s="168">
        <v>-7.5</v>
      </c>
      <c r="J8531" s="168">
        <v>10.3</v>
      </c>
      <c r="K8531" s="168">
        <v>279.5</v>
      </c>
      <c r="L8531" s="168">
        <v>33</v>
      </c>
      <c r="M8531" s="168">
        <v>17.100000000000001</v>
      </c>
      <c r="N8531" s="168">
        <v>960.4</v>
      </c>
    </row>
    <row r="8532" spans="1:14" x14ac:dyDescent="0.2">
      <c r="A8532" s="168">
        <v>2019</v>
      </c>
      <c r="B8532" s="168">
        <v>12</v>
      </c>
      <c r="C8532" s="168">
        <v>22</v>
      </c>
      <c r="D8532" s="168">
        <v>8</v>
      </c>
      <c r="E8532" s="168">
        <v>30</v>
      </c>
      <c r="F8532" s="168">
        <v>10</v>
      </c>
      <c r="G8532" s="168">
        <v>166</v>
      </c>
      <c r="H8532" s="168">
        <v>23</v>
      </c>
      <c r="I8532" s="168">
        <v>-7.3</v>
      </c>
      <c r="J8532" s="168">
        <v>9.4</v>
      </c>
      <c r="K8532" s="168">
        <v>265.8</v>
      </c>
      <c r="L8532" s="168">
        <v>36.5</v>
      </c>
      <c r="M8532" s="168">
        <v>16.7</v>
      </c>
      <c r="N8532" s="168">
        <v>961.5</v>
      </c>
    </row>
    <row r="8533" spans="1:14" x14ac:dyDescent="0.2">
      <c r="A8533" s="168">
        <v>2019</v>
      </c>
      <c r="B8533" s="168">
        <v>12</v>
      </c>
      <c r="C8533" s="168">
        <v>22</v>
      </c>
      <c r="D8533" s="168">
        <v>9</v>
      </c>
      <c r="E8533" s="168">
        <v>30</v>
      </c>
      <c r="F8533" s="168">
        <v>33</v>
      </c>
      <c r="G8533" s="168">
        <v>673</v>
      </c>
      <c r="H8533" s="168">
        <v>166</v>
      </c>
      <c r="I8533" s="168">
        <v>-7.2</v>
      </c>
      <c r="J8533" s="168">
        <v>9.1999999999999993</v>
      </c>
      <c r="K8533" s="168">
        <v>274.10000000000002</v>
      </c>
      <c r="L8533" s="168">
        <v>32.200000000000003</v>
      </c>
      <c r="M8533" s="168">
        <v>17.5</v>
      </c>
      <c r="N8533" s="168">
        <v>962.7</v>
      </c>
    </row>
    <row r="8534" spans="1:14" x14ac:dyDescent="0.2">
      <c r="A8534" s="168">
        <v>2019</v>
      </c>
      <c r="B8534" s="168">
        <v>12</v>
      </c>
      <c r="C8534" s="168">
        <v>22</v>
      </c>
      <c r="D8534" s="168">
        <v>10</v>
      </c>
      <c r="E8534" s="168">
        <v>30</v>
      </c>
      <c r="F8534" s="168">
        <v>45</v>
      </c>
      <c r="G8534" s="168">
        <v>840</v>
      </c>
      <c r="H8534" s="168">
        <v>323</v>
      </c>
      <c r="I8534" s="168">
        <v>-6.2</v>
      </c>
      <c r="J8534" s="168">
        <v>9.1999999999999993</v>
      </c>
      <c r="K8534" s="168">
        <v>288.7</v>
      </c>
      <c r="L8534" s="168">
        <v>30.3</v>
      </c>
      <c r="M8534" s="168">
        <v>18.2</v>
      </c>
      <c r="N8534" s="168">
        <v>963.5</v>
      </c>
    </row>
    <row r="8535" spans="1:14" x14ac:dyDescent="0.2">
      <c r="A8535" s="168">
        <v>2019</v>
      </c>
      <c r="B8535" s="168">
        <v>12</v>
      </c>
      <c r="C8535" s="168">
        <v>22</v>
      </c>
      <c r="D8535" s="168">
        <v>11</v>
      </c>
      <c r="E8535" s="168">
        <v>30</v>
      </c>
      <c r="F8535" s="168">
        <v>50</v>
      </c>
      <c r="G8535" s="168">
        <v>910</v>
      </c>
      <c r="H8535" s="168">
        <v>443</v>
      </c>
      <c r="I8535" s="168">
        <v>-5.0999999999999996</v>
      </c>
      <c r="J8535" s="168">
        <v>8.6999999999999993</v>
      </c>
      <c r="K8535" s="168">
        <v>296.8</v>
      </c>
      <c r="L8535" s="168">
        <v>25.9</v>
      </c>
      <c r="M8535" s="168">
        <v>19.399999999999999</v>
      </c>
      <c r="N8535" s="168">
        <v>963.5</v>
      </c>
    </row>
    <row r="8536" spans="1:14" x14ac:dyDescent="0.2">
      <c r="A8536" s="168">
        <v>2019</v>
      </c>
      <c r="B8536" s="168">
        <v>12</v>
      </c>
      <c r="C8536" s="168">
        <v>22</v>
      </c>
      <c r="D8536" s="168">
        <v>12</v>
      </c>
      <c r="E8536" s="168">
        <v>30</v>
      </c>
      <c r="F8536" s="168">
        <v>53</v>
      </c>
      <c r="G8536" s="168">
        <v>936</v>
      </c>
      <c r="H8536" s="168">
        <v>510</v>
      </c>
      <c r="I8536" s="168">
        <v>-5.9</v>
      </c>
      <c r="J8536" s="168">
        <v>9</v>
      </c>
      <c r="K8536" s="168">
        <v>280.8</v>
      </c>
      <c r="L8536" s="168">
        <v>23</v>
      </c>
      <c r="M8536" s="168">
        <v>20.2</v>
      </c>
      <c r="N8536" s="168">
        <v>963.2</v>
      </c>
    </row>
    <row r="8537" spans="1:14" x14ac:dyDescent="0.2">
      <c r="A8537" s="168">
        <v>2019</v>
      </c>
      <c r="B8537" s="168">
        <v>12</v>
      </c>
      <c r="C8537" s="168">
        <v>22</v>
      </c>
      <c r="D8537" s="168">
        <v>13</v>
      </c>
      <c r="E8537" s="168">
        <v>30</v>
      </c>
      <c r="F8537" s="168">
        <v>52</v>
      </c>
      <c r="G8537" s="168">
        <v>945</v>
      </c>
      <c r="H8537" s="168">
        <v>520</v>
      </c>
      <c r="I8537" s="168">
        <v>-7.8</v>
      </c>
      <c r="J8537" s="168">
        <v>9.8000000000000007</v>
      </c>
      <c r="K8537" s="168">
        <v>278.2</v>
      </c>
      <c r="L8537" s="168">
        <v>20.7</v>
      </c>
      <c r="M8537" s="168">
        <v>20.8</v>
      </c>
      <c r="N8537" s="168">
        <v>962.5</v>
      </c>
    </row>
    <row r="8538" spans="1:14" x14ac:dyDescent="0.2">
      <c r="A8538" s="168">
        <v>2019</v>
      </c>
      <c r="B8538" s="168">
        <v>12</v>
      </c>
      <c r="C8538" s="168">
        <v>22</v>
      </c>
      <c r="D8538" s="168">
        <v>14</v>
      </c>
      <c r="E8538" s="168">
        <v>30</v>
      </c>
      <c r="F8538" s="168">
        <v>49</v>
      </c>
      <c r="G8538" s="168">
        <v>928</v>
      </c>
      <c r="H8538" s="168">
        <v>469</v>
      </c>
      <c r="I8538" s="168">
        <v>-9.6999999999999993</v>
      </c>
      <c r="J8538" s="168">
        <v>12.4</v>
      </c>
      <c r="K8538" s="168">
        <v>269.2</v>
      </c>
      <c r="L8538" s="168">
        <v>20.6</v>
      </c>
      <c r="M8538" s="168">
        <v>21.1</v>
      </c>
      <c r="N8538" s="168">
        <v>961.3</v>
      </c>
    </row>
    <row r="8539" spans="1:14" x14ac:dyDescent="0.2">
      <c r="A8539" s="168">
        <v>2019</v>
      </c>
      <c r="B8539" s="168">
        <v>12</v>
      </c>
      <c r="C8539" s="168">
        <v>22</v>
      </c>
      <c r="D8539" s="168">
        <v>15</v>
      </c>
      <c r="E8539" s="168">
        <v>30</v>
      </c>
      <c r="F8539" s="168">
        <v>45</v>
      </c>
      <c r="G8539" s="168">
        <v>867</v>
      </c>
      <c r="H8539" s="168">
        <v>359</v>
      </c>
      <c r="I8539" s="168">
        <v>-10.3</v>
      </c>
      <c r="J8539" s="168">
        <v>11.2</v>
      </c>
      <c r="K8539" s="168">
        <v>267.10000000000002</v>
      </c>
      <c r="L8539" s="168">
        <v>22.9</v>
      </c>
      <c r="M8539" s="168">
        <v>21.6</v>
      </c>
      <c r="N8539" s="168">
        <v>960.9</v>
      </c>
    </row>
    <row r="8540" spans="1:14" x14ac:dyDescent="0.2">
      <c r="A8540" s="168">
        <v>2019</v>
      </c>
      <c r="B8540" s="168">
        <v>12</v>
      </c>
      <c r="C8540" s="168">
        <v>22</v>
      </c>
      <c r="D8540" s="168">
        <v>16</v>
      </c>
      <c r="E8540" s="168">
        <v>30</v>
      </c>
      <c r="F8540" s="168">
        <v>36</v>
      </c>
      <c r="G8540" s="168">
        <v>727</v>
      </c>
      <c r="H8540" s="168">
        <v>207</v>
      </c>
      <c r="I8540" s="168">
        <v>-10.1</v>
      </c>
      <c r="J8540" s="168">
        <v>10.4</v>
      </c>
      <c r="K8540" s="168">
        <v>260.7</v>
      </c>
      <c r="L8540" s="168">
        <v>26.9</v>
      </c>
      <c r="M8540" s="168">
        <v>21.1</v>
      </c>
      <c r="N8540" s="168">
        <v>961.1</v>
      </c>
    </row>
    <row r="8541" spans="1:14" x14ac:dyDescent="0.2">
      <c r="A8541" s="168">
        <v>2019</v>
      </c>
      <c r="B8541" s="168">
        <v>12</v>
      </c>
      <c r="C8541" s="168">
        <v>22</v>
      </c>
      <c r="D8541" s="168">
        <v>17</v>
      </c>
      <c r="E8541" s="168">
        <v>30</v>
      </c>
      <c r="F8541" s="168">
        <v>16</v>
      </c>
      <c r="G8541" s="168">
        <v>313</v>
      </c>
      <c r="H8541" s="168">
        <v>49</v>
      </c>
      <c r="I8541" s="168">
        <v>-9.4</v>
      </c>
      <c r="J8541" s="168">
        <v>10</v>
      </c>
      <c r="K8541" s="168">
        <v>255.5</v>
      </c>
      <c r="L8541" s="168">
        <v>32.6</v>
      </c>
      <c r="M8541" s="168">
        <v>19.5</v>
      </c>
      <c r="N8541" s="168">
        <v>961.2</v>
      </c>
    </row>
    <row r="8542" spans="1:14" x14ac:dyDescent="0.2">
      <c r="A8542" s="168">
        <v>2019</v>
      </c>
      <c r="B8542" s="168">
        <v>12</v>
      </c>
      <c r="C8542" s="168">
        <v>22</v>
      </c>
      <c r="D8542" s="168">
        <v>18</v>
      </c>
      <c r="E8542" s="168">
        <v>30</v>
      </c>
      <c r="F8542" s="168">
        <v>0</v>
      </c>
      <c r="G8542" s="168">
        <v>0</v>
      </c>
      <c r="H8542" s="168">
        <v>0</v>
      </c>
      <c r="I8542" s="168">
        <v>-8.9</v>
      </c>
      <c r="J8542" s="168">
        <v>10.4</v>
      </c>
      <c r="K8542" s="168">
        <v>247.1</v>
      </c>
      <c r="L8542" s="168">
        <v>38.6</v>
      </c>
      <c r="M8542" s="168">
        <v>18.3</v>
      </c>
      <c r="N8542" s="168">
        <v>961.8</v>
      </c>
    </row>
    <row r="8543" spans="1:14" x14ac:dyDescent="0.2">
      <c r="A8543" s="168">
        <v>2019</v>
      </c>
      <c r="B8543" s="168">
        <v>12</v>
      </c>
      <c r="C8543" s="168">
        <v>22</v>
      </c>
      <c r="D8543" s="168">
        <v>19</v>
      </c>
      <c r="E8543" s="168">
        <v>30</v>
      </c>
      <c r="F8543" s="168">
        <v>0</v>
      </c>
      <c r="G8543" s="168">
        <v>0</v>
      </c>
      <c r="H8543" s="168">
        <v>0</v>
      </c>
      <c r="I8543" s="168">
        <v>-8.8000000000000007</v>
      </c>
      <c r="J8543" s="168">
        <v>11.1</v>
      </c>
      <c r="K8543" s="168">
        <v>239.6</v>
      </c>
      <c r="L8543" s="168">
        <v>43.6</v>
      </c>
      <c r="M8543" s="168">
        <v>17.899999999999999</v>
      </c>
      <c r="N8543" s="168">
        <v>962.4</v>
      </c>
    </row>
    <row r="8544" spans="1:14" x14ac:dyDescent="0.2">
      <c r="A8544" s="168">
        <v>2019</v>
      </c>
      <c r="B8544" s="168">
        <v>12</v>
      </c>
      <c r="C8544" s="168">
        <v>22</v>
      </c>
      <c r="D8544" s="168">
        <v>20</v>
      </c>
      <c r="E8544" s="168">
        <v>30</v>
      </c>
      <c r="F8544" s="168">
        <v>0</v>
      </c>
      <c r="G8544" s="168">
        <v>0</v>
      </c>
      <c r="H8544" s="168">
        <v>0</v>
      </c>
      <c r="I8544" s="168">
        <v>-8.9</v>
      </c>
      <c r="J8544" s="168">
        <v>11.3</v>
      </c>
      <c r="K8544" s="168">
        <v>242.8</v>
      </c>
      <c r="L8544" s="168">
        <v>47.6</v>
      </c>
      <c r="M8544" s="168">
        <v>17.5</v>
      </c>
      <c r="N8544" s="168">
        <v>963.6</v>
      </c>
    </row>
    <row r="8545" spans="1:14" x14ac:dyDescent="0.2">
      <c r="A8545" s="168">
        <v>2019</v>
      </c>
      <c r="B8545" s="168">
        <v>12</v>
      </c>
      <c r="C8545" s="168">
        <v>22</v>
      </c>
      <c r="D8545" s="168">
        <v>21</v>
      </c>
      <c r="E8545" s="168">
        <v>30</v>
      </c>
      <c r="F8545" s="168">
        <v>0</v>
      </c>
      <c r="G8545" s="168">
        <v>0</v>
      </c>
      <c r="H8545" s="168">
        <v>0</v>
      </c>
      <c r="I8545" s="168">
        <v>-9.3000000000000007</v>
      </c>
      <c r="J8545" s="168">
        <v>11.2</v>
      </c>
      <c r="K8545" s="168">
        <v>266.89999999999998</v>
      </c>
      <c r="L8545" s="168">
        <v>48.9</v>
      </c>
      <c r="M8545" s="168">
        <v>17</v>
      </c>
      <c r="N8545" s="168">
        <v>964.3</v>
      </c>
    </row>
    <row r="8546" spans="1:14" x14ac:dyDescent="0.2">
      <c r="A8546" s="168">
        <v>2019</v>
      </c>
      <c r="B8546" s="168">
        <v>12</v>
      </c>
      <c r="C8546" s="168">
        <v>22</v>
      </c>
      <c r="D8546" s="168">
        <v>22</v>
      </c>
      <c r="E8546" s="168">
        <v>30</v>
      </c>
      <c r="F8546" s="168">
        <v>0</v>
      </c>
      <c r="G8546" s="168">
        <v>0</v>
      </c>
      <c r="H8546" s="168">
        <v>0</v>
      </c>
      <c r="I8546" s="168">
        <v>-9.8000000000000007</v>
      </c>
      <c r="J8546" s="168">
        <v>11.9</v>
      </c>
      <c r="K8546" s="168">
        <v>266.5</v>
      </c>
      <c r="L8546" s="168">
        <v>51.9</v>
      </c>
      <c r="M8546" s="168">
        <v>16.399999999999999</v>
      </c>
      <c r="N8546" s="168">
        <v>965.1</v>
      </c>
    </row>
    <row r="8547" spans="1:14" x14ac:dyDescent="0.2">
      <c r="A8547" s="168">
        <v>2019</v>
      </c>
      <c r="B8547" s="168">
        <v>12</v>
      </c>
      <c r="C8547" s="168">
        <v>22</v>
      </c>
      <c r="D8547" s="168">
        <v>23</v>
      </c>
      <c r="E8547" s="168">
        <v>30</v>
      </c>
      <c r="F8547" s="168">
        <v>0</v>
      </c>
      <c r="G8547" s="168">
        <v>0</v>
      </c>
      <c r="H8547" s="168">
        <v>0</v>
      </c>
      <c r="I8547" s="168">
        <v>-10.4</v>
      </c>
      <c r="J8547" s="168">
        <v>10.1</v>
      </c>
      <c r="K8547" s="168">
        <v>271.8</v>
      </c>
      <c r="L8547" s="168">
        <v>50.9</v>
      </c>
      <c r="M8547" s="168">
        <v>16.5</v>
      </c>
      <c r="N8547" s="168">
        <v>965.6</v>
      </c>
    </row>
    <row r="8548" spans="1:14" x14ac:dyDescent="0.2">
      <c r="A8548" s="168">
        <v>2019</v>
      </c>
      <c r="B8548" s="168">
        <v>12</v>
      </c>
      <c r="C8548" s="168">
        <v>23</v>
      </c>
      <c r="D8548" s="168">
        <v>0</v>
      </c>
      <c r="E8548" s="168">
        <v>30</v>
      </c>
      <c r="F8548" s="168">
        <v>0</v>
      </c>
      <c r="G8548" s="168">
        <v>0</v>
      </c>
      <c r="H8548" s="168">
        <v>0</v>
      </c>
      <c r="I8548" s="168">
        <v>-11.2</v>
      </c>
      <c r="J8548" s="168">
        <v>9.8000000000000007</v>
      </c>
      <c r="K8548" s="168">
        <v>270.10000000000002</v>
      </c>
      <c r="L8548" s="168">
        <v>47</v>
      </c>
      <c r="M8548" s="168">
        <v>16.5</v>
      </c>
      <c r="N8548" s="168">
        <v>965.5</v>
      </c>
    </row>
    <row r="8549" spans="1:14" x14ac:dyDescent="0.2">
      <c r="A8549" s="168">
        <v>2019</v>
      </c>
      <c r="B8549" s="168">
        <v>12</v>
      </c>
      <c r="C8549" s="168">
        <v>23</v>
      </c>
      <c r="D8549" s="168">
        <v>1</v>
      </c>
      <c r="E8549" s="168">
        <v>30</v>
      </c>
      <c r="F8549" s="168">
        <v>0</v>
      </c>
      <c r="G8549" s="168">
        <v>0</v>
      </c>
      <c r="H8549" s="168">
        <v>0</v>
      </c>
      <c r="I8549" s="168">
        <v>-11.8</v>
      </c>
      <c r="J8549" s="168">
        <v>8.4</v>
      </c>
      <c r="K8549" s="168">
        <v>269.89999999999998</v>
      </c>
      <c r="L8549" s="168">
        <v>40.1</v>
      </c>
      <c r="M8549" s="168">
        <v>16.3</v>
      </c>
      <c r="N8549" s="168">
        <v>965.6</v>
      </c>
    </row>
    <row r="8550" spans="1:14" x14ac:dyDescent="0.2">
      <c r="A8550" s="168">
        <v>2019</v>
      </c>
      <c r="B8550" s="168">
        <v>12</v>
      </c>
      <c r="C8550" s="168">
        <v>23</v>
      </c>
      <c r="D8550" s="168">
        <v>2</v>
      </c>
      <c r="E8550" s="168">
        <v>30</v>
      </c>
      <c r="F8550" s="168">
        <v>0</v>
      </c>
      <c r="G8550" s="168">
        <v>0</v>
      </c>
      <c r="H8550" s="168">
        <v>0</v>
      </c>
      <c r="I8550" s="168">
        <v>-12.5</v>
      </c>
      <c r="J8550" s="168">
        <v>8.3000000000000007</v>
      </c>
      <c r="K8550" s="168">
        <v>273.2</v>
      </c>
      <c r="L8550" s="168">
        <v>35.299999999999997</v>
      </c>
      <c r="M8550" s="168">
        <v>16.2</v>
      </c>
      <c r="N8550" s="168">
        <v>966</v>
      </c>
    </row>
    <row r="8551" spans="1:14" x14ac:dyDescent="0.2">
      <c r="A8551" s="168">
        <v>2019</v>
      </c>
      <c r="B8551" s="168">
        <v>12</v>
      </c>
      <c r="C8551" s="168">
        <v>23</v>
      </c>
      <c r="D8551" s="168">
        <v>3</v>
      </c>
      <c r="E8551" s="168">
        <v>30</v>
      </c>
      <c r="F8551" s="168">
        <v>0</v>
      </c>
      <c r="G8551" s="168">
        <v>0</v>
      </c>
      <c r="H8551" s="168">
        <v>0</v>
      </c>
      <c r="I8551" s="168">
        <v>-13</v>
      </c>
      <c r="J8551" s="168">
        <v>3.5</v>
      </c>
      <c r="K8551" s="168">
        <v>183.8</v>
      </c>
      <c r="L8551" s="168">
        <v>38.799999999999997</v>
      </c>
      <c r="M8551" s="168">
        <v>14.4</v>
      </c>
      <c r="N8551" s="168">
        <v>969.2</v>
      </c>
    </row>
    <row r="8552" spans="1:14" x14ac:dyDescent="0.2">
      <c r="A8552" s="168">
        <v>2019</v>
      </c>
      <c r="B8552" s="168">
        <v>12</v>
      </c>
      <c r="C8552" s="168">
        <v>23</v>
      </c>
      <c r="D8552" s="168">
        <v>4</v>
      </c>
      <c r="E8552" s="168">
        <v>30</v>
      </c>
      <c r="F8552" s="168">
        <v>0</v>
      </c>
      <c r="G8552" s="168">
        <v>0</v>
      </c>
      <c r="H8552" s="168">
        <v>0</v>
      </c>
      <c r="I8552" s="168">
        <v>-13.2</v>
      </c>
      <c r="J8552" s="168">
        <v>2.2999999999999998</v>
      </c>
      <c r="K8552" s="168">
        <v>47.6</v>
      </c>
      <c r="L8552" s="168">
        <v>46.8</v>
      </c>
      <c r="M8552" s="168">
        <v>12.1</v>
      </c>
      <c r="N8552" s="168">
        <v>981.2</v>
      </c>
    </row>
    <row r="8553" spans="1:14" x14ac:dyDescent="0.2">
      <c r="A8553" s="168">
        <v>2019</v>
      </c>
      <c r="B8553" s="168">
        <v>12</v>
      </c>
      <c r="C8553" s="168">
        <v>23</v>
      </c>
      <c r="D8553" s="168">
        <v>5</v>
      </c>
      <c r="E8553" s="168">
        <v>30</v>
      </c>
      <c r="F8553" s="168">
        <v>0</v>
      </c>
      <c r="G8553" s="168">
        <v>0</v>
      </c>
      <c r="H8553" s="168">
        <v>0</v>
      </c>
      <c r="I8553" s="168">
        <v>-13</v>
      </c>
      <c r="J8553" s="168">
        <v>2.4</v>
      </c>
      <c r="K8553" s="168">
        <v>41.9</v>
      </c>
      <c r="L8553" s="168">
        <v>42</v>
      </c>
      <c r="M8553" s="168">
        <v>12.4</v>
      </c>
      <c r="N8553" s="168">
        <v>969.4</v>
      </c>
    </row>
    <row r="8554" spans="1:14" x14ac:dyDescent="0.2">
      <c r="A8554" s="168">
        <v>2019</v>
      </c>
      <c r="B8554" s="168">
        <v>12</v>
      </c>
      <c r="C8554" s="168">
        <v>23</v>
      </c>
      <c r="D8554" s="168">
        <v>6</v>
      </c>
      <c r="E8554" s="168">
        <v>30</v>
      </c>
      <c r="F8554" s="168">
        <v>0</v>
      </c>
      <c r="G8554" s="168">
        <v>0</v>
      </c>
      <c r="H8554" s="168">
        <v>0</v>
      </c>
      <c r="I8554" s="168">
        <v>-12.8</v>
      </c>
      <c r="J8554" s="168">
        <v>2.5</v>
      </c>
      <c r="K8554" s="168">
        <v>55.6</v>
      </c>
      <c r="L8554" s="168">
        <v>39.9</v>
      </c>
      <c r="M8554" s="168">
        <v>12.2</v>
      </c>
      <c r="N8554" s="168">
        <v>969.2</v>
      </c>
    </row>
    <row r="8555" spans="1:14" x14ac:dyDescent="0.2">
      <c r="A8555" s="168">
        <v>2019</v>
      </c>
      <c r="B8555" s="168">
        <v>12</v>
      </c>
      <c r="C8555" s="168">
        <v>23</v>
      </c>
      <c r="D8555" s="168">
        <v>7</v>
      </c>
      <c r="E8555" s="168">
        <v>30</v>
      </c>
      <c r="F8555" s="168">
        <v>0</v>
      </c>
      <c r="G8555" s="168">
        <v>0</v>
      </c>
      <c r="H8555" s="168">
        <v>0</v>
      </c>
      <c r="I8555" s="168">
        <v>-12.5</v>
      </c>
      <c r="J8555" s="168">
        <v>1.7</v>
      </c>
      <c r="K8555" s="168">
        <v>45.8</v>
      </c>
      <c r="L8555" s="168">
        <v>41.9</v>
      </c>
      <c r="M8555" s="168">
        <v>11.2</v>
      </c>
      <c r="N8555" s="168">
        <v>969.3</v>
      </c>
    </row>
    <row r="8556" spans="1:14" x14ac:dyDescent="0.2">
      <c r="A8556" s="168">
        <v>2019</v>
      </c>
      <c r="B8556" s="168">
        <v>12</v>
      </c>
      <c r="C8556" s="168">
        <v>23</v>
      </c>
      <c r="D8556" s="168">
        <v>8</v>
      </c>
      <c r="E8556" s="168">
        <v>30</v>
      </c>
      <c r="F8556" s="168">
        <v>11</v>
      </c>
      <c r="G8556" s="168">
        <v>183</v>
      </c>
      <c r="H8556" s="168">
        <v>25</v>
      </c>
      <c r="I8556" s="168">
        <v>-12.5</v>
      </c>
      <c r="J8556" s="168">
        <v>1.8</v>
      </c>
      <c r="K8556" s="168">
        <v>66.2</v>
      </c>
      <c r="L8556" s="168">
        <v>35.4</v>
      </c>
      <c r="M8556" s="168">
        <v>12.4</v>
      </c>
      <c r="N8556" s="168">
        <v>969.6</v>
      </c>
    </row>
    <row r="8557" spans="1:14" x14ac:dyDescent="0.2">
      <c r="A8557" s="168">
        <v>2019</v>
      </c>
      <c r="B8557" s="168">
        <v>12</v>
      </c>
      <c r="C8557" s="168">
        <v>23</v>
      </c>
      <c r="D8557" s="168">
        <v>9</v>
      </c>
      <c r="E8557" s="168">
        <v>30</v>
      </c>
      <c r="F8557" s="168">
        <v>44</v>
      </c>
      <c r="G8557" s="168">
        <v>695</v>
      </c>
      <c r="H8557" s="168">
        <v>180</v>
      </c>
      <c r="I8557" s="168">
        <v>-14</v>
      </c>
      <c r="J8557" s="168">
        <v>1.4</v>
      </c>
      <c r="K8557" s="168">
        <v>109.7</v>
      </c>
      <c r="L8557" s="168">
        <v>29.6</v>
      </c>
      <c r="M8557" s="168">
        <v>16.399999999999999</v>
      </c>
      <c r="N8557" s="168">
        <v>970.5</v>
      </c>
    </row>
    <row r="8558" spans="1:14" x14ac:dyDescent="0.2">
      <c r="A8558" s="168">
        <v>2019</v>
      </c>
      <c r="B8558" s="168">
        <v>12</v>
      </c>
      <c r="C8558" s="168">
        <v>23</v>
      </c>
      <c r="D8558" s="168">
        <v>10</v>
      </c>
      <c r="E8558" s="168">
        <v>30</v>
      </c>
      <c r="F8558" s="168">
        <v>52</v>
      </c>
      <c r="G8558" s="168">
        <v>839</v>
      </c>
      <c r="H8558" s="168">
        <v>331</v>
      </c>
      <c r="I8558" s="168">
        <v>-16.8</v>
      </c>
      <c r="J8558" s="168">
        <v>1.1000000000000001</v>
      </c>
      <c r="K8558" s="168">
        <v>83.9</v>
      </c>
      <c r="L8558" s="168">
        <v>23.1</v>
      </c>
      <c r="M8558" s="168">
        <v>20.399999999999999</v>
      </c>
      <c r="N8558" s="168">
        <v>971.1</v>
      </c>
    </row>
    <row r="8559" spans="1:14" x14ac:dyDescent="0.2">
      <c r="A8559" s="168">
        <v>2019</v>
      </c>
      <c r="B8559" s="168">
        <v>12</v>
      </c>
      <c r="C8559" s="168">
        <v>23</v>
      </c>
      <c r="D8559" s="168">
        <v>11</v>
      </c>
      <c r="E8559" s="168">
        <v>30</v>
      </c>
      <c r="F8559" s="168">
        <v>76</v>
      </c>
      <c r="G8559" s="168">
        <v>901</v>
      </c>
      <c r="H8559" s="168">
        <v>467</v>
      </c>
      <c r="I8559" s="168">
        <v>-18.8</v>
      </c>
      <c r="J8559" s="168">
        <v>3.1</v>
      </c>
      <c r="K8559" s="168">
        <v>97.1</v>
      </c>
      <c r="L8559" s="168">
        <v>28.4</v>
      </c>
      <c r="M8559" s="168">
        <v>21.1</v>
      </c>
      <c r="N8559" s="168">
        <v>971.5</v>
      </c>
    </row>
    <row r="8560" spans="1:14" x14ac:dyDescent="0.2">
      <c r="A8560" s="168">
        <v>2019</v>
      </c>
      <c r="B8560" s="168">
        <v>12</v>
      </c>
      <c r="C8560" s="168">
        <v>23</v>
      </c>
      <c r="D8560" s="168">
        <v>12</v>
      </c>
      <c r="E8560" s="168">
        <v>30</v>
      </c>
      <c r="F8560" s="168">
        <v>57</v>
      </c>
      <c r="G8560" s="168">
        <v>930</v>
      </c>
      <c r="H8560" s="168">
        <v>513</v>
      </c>
      <c r="I8560" s="168">
        <v>-20</v>
      </c>
      <c r="J8560" s="168">
        <v>2.2000000000000002</v>
      </c>
      <c r="K8560" s="168">
        <v>139.30000000000001</v>
      </c>
      <c r="L8560" s="168">
        <v>29.9</v>
      </c>
      <c r="M8560" s="168">
        <v>21.7</v>
      </c>
      <c r="N8560" s="168">
        <v>971</v>
      </c>
    </row>
    <row r="8561" spans="1:14" x14ac:dyDescent="0.2">
      <c r="A8561" s="168">
        <v>2019</v>
      </c>
      <c r="B8561" s="168">
        <v>12</v>
      </c>
      <c r="C8561" s="168">
        <v>23</v>
      </c>
      <c r="D8561" s="168">
        <v>13</v>
      </c>
      <c r="E8561" s="168">
        <v>30</v>
      </c>
      <c r="F8561" s="168">
        <v>68</v>
      </c>
      <c r="G8561" s="168">
        <v>866</v>
      </c>
      <c r="H8561" s="168">
        <v>500</v>
      </c>
      <c r="I8561" s="168">
        <v>-20.399999999999999</v>
      </c>
      <c r="J8561" s="168">
        <v>3.2</v>
      </c>
      <c r="K8561" s="168">
        <v>263.89999999999998</v>
      </c>
      <c r="L8561" s="168">
        <v>38.299999999999997</v>
      </c>
      <c r="M8561" s="168">
        <v>20.9</v>
      </c>
      <c r="N8561" s="168">
        <v>970.4</v>
      </c>
    </row>
    <row r="8562" spans="1:14" x14ac:dyDescent="0.2">
      <c r="A8562" s="168">
        <v>2019</v>
      </c>
      <c r="B8562" s="168">
        <v>12</v>
      </c>
      <c r="C8562" s="168">
        <v>23</v>
      </c>
      <c r="D8562" s="168">
        <v>14</v>
      </c>
      <c r="E8562" s="168">
        <v>30</v>
      </c>
      <c r="F8562" s="168">
        <v>64</v>
      </c>
      <c r="G8562" s="168">
        <v>847</v>
      </c>
      <c r="H8562" s="168">
        <v>450</v>
      </c>
      <c r="I8562" s="168">
        <v>-20.3</v>
      </c>
      <c r="J8562" s="168">
        <v>3.5</v>
      </c>
      <c r="K8562" s="168">
        <v>270.39999999999998</v>
      </c>
      <c r="L8562" s="168">
        <v>35</v>
      </c>
      <c r="M8562" s="168">
        <v>21.1</v>
      </c>
      <c r="N8562" s="168">
        <v>970.1</v>
      </c>
    </row>
    <row r="8563" spans="1:14" x14ac:dyDescent="0.2">
      <c r="A8563" s="168">
        <v>2019</v>
      </c>
      <c r="B8563" s="168">
        <v>12</v>
      </c>
      <c r="C8563" s="168">
        <v>23</v>
      </c>
      <c r="D8563" s="168">
        <v>15</v>
      </c>
      <c r="E8563" s="168">
        <v>30</v>
      </c>
      <c r="F8563" s="168">
        <v>57</v>
      </c>
      <c r="G8563" s="168">
        <v>772</v>
      </c>
      <c r="H8563" s="168">
        <v>339</v>
      </c>
      <c r="I8563" s="168">
        <v>-19.7</v>
      </c>
      <c r="J8563" s="168">
        <v>3.9</v>
      </c>
      <c r="K8563" s="168">
        <v>274</v>
      </c>
      <c r="L8563" s="168">
        <v>34</v>
      </c>
      <c r="M8563" s="168">
        <v>20.9</v>
      </c>
      <c r="N8563" s="168">
        <v>970.1</v>
      </c>
    </row>
    <row r="8564" spans="1:14" x14ac:dyDescent="0.2">
      <c r="A8564" s="168">
        <v>2019</v>
      </c>
      <c r="B8564" s="168">
        <v>12</v>
      </c>
      <c r="C8564" s="168">
        <v>23</v>
      </c>
      <c r="D8564" s="168">
        <v>16</v>
      </c>
      <c r="E8564" s="168">
        <v>30</v>
      </c>
      <c r="F8564" s="168">
        <v>44</v>
      </c>
      <c r="G8564" s="168">
        <v>666</v>
      </c>
      <c r="H8564" s="168">
        <v>202</v>
      </c>
      <c r="I8564" s="168">
        <v>-18.8</v>
      </c>
      <c r="J8564" s="168">
        <v>3.6</v>
      </c>
      <c r="K8564" s="168">
        <v>274.8</v>
      </c>
      <c r="L8564" s="168">
        <v>33.9</v>
      </c>
      <c r="M8564" s="168">
        <v>20.3</v>
      </c>
      <c r="N8564" s="168">
        <v>970.3</v>
      </c>
    </row>
    <row r="8565" spans="1:14" x14ac:dyDescent="0.2">
      <c r="A8565" s="168">
        <v>2019</v>
      </c>
      <c r="B8565" s="168">
        <v>12</v>
      </c>
      <c r="C8565" s="168">
        <v>23</v>
      </c>
      <c r="D8565" s="168">
        <v>17</v>
      </c>
      <c r="E8565" s="168">
        <v>30</v>
      </c>
      <c r="F8565" s="168">
        <v>19</v>
      </c>
      <c r="G8565" s="168">
        <v>286</v>
      </c>
      <c r="H8565" s="168">
        <v>49</v>
      </c>
      <c r="I8565" s="168">
        <v>-18</v>
      </c>
      <c r="J8565" s="168">
        <v>2.2999999999999998</v>
      </c>
      <c r="K8565" s="168">
        <v>283.10000000000002</v>
      </c>
      <c r="L8565" s="168">
        <v>39.200000000000003</v>
      </c>
      <c r="M8565" s="168">
        <v>18</v>
      </c>
      <c r="N8565" s="168">
        <v>970.5</v>
      </c>
    </row>
    <row r="8566" spans="1:14" x14ac:dyDescent="0.2">
      <c r="A8566" s="168">
        <v>2019</v>
      </c>
      <c r="B8566" s="168">
        <v>12</v>
      </c>
      <c r="C8566" s="168">
        <v>23</v>
      </c>
      <c r="D8566" s="168">
        <v>18</v>
      </c>
      <c r="E8566" s="168">
        <v>30</v>
      </c>
      <c r="F8566" s="168">
        <v>0</v>
      </c>
      <c r="G8566" s="168">
        <v>0</v>
      </c>
      <c r="H8566" s="168">
        <v>0</v>
      </c>
      <c r="I8566" s="168">
        <v>-17.3</v>
      </c>
      <c r="J8566" s="168">
        <v>2.1</v>
      </c>
      <c r="K8566" s="168">
        <v>313</v>
      </c>
      <c r="L8566" s="168">
        <v>46.3</v>
      </c>
      <c r="M8566" s="168">
        <v>15.2</v>
      </c>
      <c r="N8566" s="168">
        <v>970.9</v>
      </c>
    </row>
    <row r="8567" spans="1:14" x14ac:dyDescent="0.2">
      <c r="A8567" s="168">
        <v>2019</v>
      </c>
      <c r="B8567" s="168">
        <v>12</v>
      </c>
      <c r="C8567" s="168">
        <v>23</v>
      </c>
      <c r="D8567" s="168">
        <v>19</v>
      </c>
      <c r="E8567" s="168">
        <v>30</v>
      </c>
      <c r="F8567" s="168">
        <v>0</v>
      </c>
      <c r="G8567" s="168">
        <v>0</v>
      </c>
      <c r="H8567" s="168">
        <v>0</v>
      </c>
      <c r="I8567" s="168">
        <v>-16.899999999999999</v>
      </c>
      <c r="J8567" s="168">
        <v>0.5</v>
      </c>
      <c r="K8567" s="168">
        <v>109.4</v>
      </c>
      <c r="L8567" s="168">
        <v>57.1</v>
      </c>
      <c r="M8567" s="168">
        <v>12.9</v>
      </c>
      <c r="N8567" s="168">
        <v>971.1</v>
      </c>
    </row>
    <row r="8568" spans="1:14" x14ac:dyDescent="0.2">
      <c r="A8568" s="168">
        <v>2019</v>
      </c>
      <c r="B8568" s="168">
        <v>12</v>
      </c>
      <c r="C8568" s="168">
        <v>23</v>
      </c>
      <c r="D8568" s="168">
        <v>20</v>
      </c>
      <c r="E8568" s="168">
        <v>30</v>
      </c>
      <c r="F8568" s="168">
        <v>0</v>
      </c>
      <c r="G8568" s="168">
        <v>0</v>
      </c>
      <c r="H8568" s="168">
        <v>0</v>
      </c>
      <c r="I8568" s="168">
        <v>-16.7</v>
      </c>
      <c r="J8568" s="168">
        <v>1</v>
      </c>
      <c r="K8568" s="168">
        <v>70.099999999999994</v>
      </c>
      <c r="L8568" s="168">
        <v>63.6</v>
      </c>
      <c r="M8568" s="168">
        <v>11.4</v>
      </c>
      <c r="N8568" s="168">
        <v>971.2</v>
      </c>
    </row>
    <row r="8569" spans="1:14" x14ac:dyDescent="0.2">
      <c r="A8569" s="168">
        <v>2019</v>
      </c>
      <c r="B8569" s="168">
        <v>12</v>
      </c>
      <c r="C8569" s="168">
        <v>23</v>
      </c>
      <c r="D8569" s="168">
        <v>21</v>
      </c>
      <c r="E8569" s="168">
        <v>30</v>
      </c>
      <c r="F8569" s="168">
        <v>0</v>
      </c>
      <c r="G8569" s="168">
        <v>0</v>
      </c>
      <c r="H8569" s="168">
        <v>0</v>
      </c>
      <c r="I8569" s="168">
        <v>-16.7</v>
      </c>
      <c r="J8569" s="168">
        <v>1</v>
      </c>
      <c r="K8569" s="168">
        <v>15.1</v>
      </c>
      <c r="L8569" s="168">
        <v>65</v>
      </c>
      <c r="M8569" s="168">
        <v>10.9</v>
      </c>
      <c r="N8569" s="168">
        <v>971.5</v>
      </c>
    </row>
    <row r="8570" spans="1:14" x14ac:dyDescent="0.2">
      <c r="A8570" s="168">
        <v>2019</v>
      </c>
      <c r="B8570" s="168">
        <v>12</v>
      </c>
      <c r="C8570" s="168">
        <v>23</v>
      </c>
      <c r="D8570" s="168">
        <v>22</v>
      </c>
      <c r="E8570" s="168">
        <v>30</v>
      </c>
      <c r="F8570" s="168">
        <v>0</v>
      </c>
      <c r="G8570" s="168">
        <v>0</v>
      </c>
      <c r="H8570" s="168">
        <v>0</v>
      </c>
      <c r="I8570" s="168">
        <v>-16.8</v>
      </c>
      <c r="J8570" s="168">
        <v>0.7</v>
      </c>
      <c r="K8570" s="168">
        <v>43.8</v>
      </c>
      <c r="L8570" s="168">
        <v>73.099999999999994</v>
      </c>
      <c r="M8570" s="168">
        <v>9.1</v>
      </c>
      <c r="N8570" s="168">
        <v>971.4</v>
      </c>
    </row>
    <row r="8571" spans="1:14" x14ac:dyDescent="0.2">
      <c r="A8571" s="168">
        <v>2019</v>
      </c>
      <c r="B8571" s="168">
        <v>12</v>
      </c>
      <c r="C8571" s="168">
        <v>23</v>
      </c>
      <c r="D8571" s="168">
        <v>23</v>
      </c>
      <c r="E8571" s="168">
        <v>30</v>
      </c>
      <c r="F8571" s="168">
        <v>0</v>
      </c>
      <c r="G8571" s="168">
        <v>0</v>
      </c>
      <c r="H8571" s="168">
        <v>0</v>
      </c>
      <c r="I8571" s="168">
        <v>-16.899999999999999</v>
      </c>
      <c r="J8571" s="168">
        <v>1.2</v>
      </c>
      <c r="K8571" s="168">
        <v>144.5</v>
      </c>
      <c r="L8571" s="168">
        <v>70.400000000000006</v>
      </c>
      <c r="M8571" s="168">
        <v>9.5</v>
      </c>
      <c r="N8571" s="168">
        <v>971.5</v>
      </c>
    </row>
    <row r="8572" spans="1:14" x14ac:dyDescent="0.2">
      <c r="A8572" s="168">
        <v>2019</v>
      </c>
      <c r="B8572" s="168">
        <v>12</v>
      </c>
      <c r="C8572" s="168">
        <v>24</v>
      </c>
      <c r="D8572" s="168">
        <v>0</v>
      </c>
      <c r="E8572" s="168">
        <v>30</v>
      </c>
      <c r="F8572" s="168">
        <v>0</v>
      </c>
      <c r="G8572" s="168">
        <v>0</v>
      </c>
      <c r="H8572" s="168">
        <v>0</v>
      </c>
      <c r="I8572" s="168">
        <v>-16.8</v>
      </c>
      <c r="J8572" s="168">
        <v>1.3</v>
      </c>
      <c r="K8572" s="168">
        <v>129.80000000000001</v>
      </c>
      <c r="L8572" s="168">
        <v>65.3</v>
      </c>
      <c r="M8572" s="168">
        <v>10</v>
      </c>
      <c r="N8572" s="168">
        <v>971.5</v>
      </c>
    </row>
    <row r="8573" spans="1:14" x14ac:dyDescent="0.2">
      <c r="A8573" s="168">
        <v>2019</v>
      </c>
      <c r="B8573" s="168">
        <v>12</v>
      </c>
      <c r="C8573" s="168">
        <v>24</v>
      </c>
      <c r="D8573" s="168">
        <v>1</v>
      </c>
      <c r="E8573" s="168">
        <v>30</v>
      </c>
      <c r="F8573" s="168">
        <v>0</v>
      </c>
      <c r="G8573" s="168">
        <v>0</v>
      </c>
      <c r="H8573" s="168">
        <v>0</v>
      </c>
      <c r="I8573" s="168">
        <v>-16.7</v>
      </c>
      <c r="J8573" s="168">
        <v>1.5</v>
      </c>
      <c r="K8573" s="168">
        <v>86.5</v>
      </c>
      <c r="L8573" s="168">
        <v>70.099999999999994</v>
      </c>
      <c r="M8573" s="168">
        <v>8.6999999999999993</v>
      </c>
      <c r="N8573" s="168">
        <v>971.3</v>
      </c>
    </row>
    <row r="8574" spans="1:14" x14ac:dyDescent="0.2">
      <c r="A8574" s="168">
        <v>2019</v>
      </c>
      <c r="B8574" s="168">
        <v>12</v>
      </c>
      <c r="C8574" s="168">
        <v>24</v>
      </c>
      <c r="D8574" s="168">
        <v>2</v>
      </c>
      <c r="E8574" s="168">
        <v>30</v>
      </c>
      <c r="F8574" s="168">
        <v>0</v>
      </c>
      <c r="G8574" s="168">
        <v>0</v>
      </c>
      <c r="H8574" s="168">
        <v>0</v>
      </c>
      <c r="I8574" s="168">
        <v>-16.600000000000001</v>
      </c>
      <c r="J8574" s="168">
        <v>0.9</v>
      </c>
      <c r="K8574" s="168">
        <v>155.30000000000001</v>
      </c>
      <c r="L8574" s="168">
        <v>68.3</v>
      </c>
      <c r="M8574" s="168">
        <v>8.9</v>
      </c>
      <c r="N8574" s="168">
        <v>971</v>
      </c>
    </row>
    <row r="8575" spans="1:14" x14ac:dyDescent="0.2">
      <c r="A8575" s="168">
        <v>2019</v>
      </c>
      <c r="B8575" s="168">
        <v>12</v>
      </c>
      <c r="C8575" s="168">
        <v>24</v>
      </c>
      <c r="D8575" s="168">
        <v>3</v>
      </c>
      <c r="E8575" s="168">
        <v>30</v>
      </c>
      <c r="F8575" s="168">
        <v>0</v>
      </c>
      <c r="G8575" s="168">
        <v>0</v>
      </c>
      <c r="H8575" s="168">
        <v>0</v>
      </c>
      <c r="I8575" s="168">
        <v>-16.5</v>
      </c>
      <c r="J8575" s="168">
        <v>1.2</v>
      </c>
      <c r="K8575" s="168">
        <v>23.5</v>
      </c>
      <c r="L8575" s="168">
        <v>66.099999999999994</v>
      </c>
      <c r="M8575" s="168">
        <v>9.4</v>
      </c>
      <c r="N8575" s="168">
        <v>971</v>
      </c>
    </row>
    <row r="8576" spans="1:14" x14ac:dyDescent="0.2">
      <c r="A8576" s="168">
        <v>2019</v>
      </c>
      <c r="B8576" s="168">
        <v>12</v>
      </c>
      <c r="C8576" s="168">
        <v>24</v>
      </c>
      <c r="D8576" s="168">
        <v>4</v>
      </c>
      <c r="E8576" s="168">
        <v>30</v>
      </c>
      <c r="F8576" s="168">
        <v>0</v>
      </c>
      <c r="G8576" s="168">
        <v>0</v>
      </c>
      <c r="H8576" s="168">
        <v>0</v>
      </c>
      <c r="I8576" s="168">
        <v>-16.399999999999999</v>
      </c>
      <c r="J8576" s="168">
        <v>2.7</v>
      </c>
      <c r="K8576" s="168">
        <v>46</v>
      </c>
      <c r="L8576" s="168">
        <v>56.7</v>
      </c>
      <c r="M8576" s="168">
        <v>11.5</v>
      </c>
      <c r="N8576" s="168">
        <v>970.8</v>
      </c>
    </row>
    <row r="8577" spans="1:14" x14ac:dyDescent="0.2">
      <c r="A8577" s="168">
        <v>2019</v>
      </c>
      <c r="B8577" s="168">
        <v>12</v>
      </c>
      <c r="C8577" s="168">
        <v>24</v>
      </c>
      <c r="D8577" s="168">
        <v>5</v>
      </c>
      <c r="E8577" s="168">
        <v>30</v>
      </c>
      <c r="F8577" s="168">
        <v>0</v>
      </c>
      <c r="G8577" s="168">
        <v>0</v>
      </c>
      <c r="H8577" s="168">
        <v>0</v>
      </c>
      <c r="I8577" s="168">
        <v>-16.3</v>
      </c>
      <c r="J8577" s="168">
        <v>1.5</v>
      </c>
      <c r="K8577" s="168">
        <v>24.9</v>
      </c>
      <c r="L8577" s="168">
        <v>64.7</v>
      </c>
      <c r="M8577" s="168">
        <v>9.3000000000000007</v>
      </c>
      <c r="N8577" s="168">
        <v>970.6</v>
      </c>
    </row>
    <row r="8578" spans="1:14" x14ac:dyDescent="0.2">
      <c r="A8578" s="168">
        <v>2019</v>
      </c>
      <c r="B8578" s="168">
        <v>12</v>
      </c>
      <c r="C8578" s="168">
        <v>24</v>
      </c>
      <c r="D8578" s="168">
        <v>6</v>
      </c>
      <c r="E8578" s="168">
        <v>30</v>
      </c>
      <c r="F8578" s="168">
        <v>0</v>
      </c>
      <c r="G8578" s="168">
        <v>0</v>
      </c>
      <c r="H8578" s="168">
        <v>0</v>
      </c>
      <c r="I8578" s="168">
        <v>-16.100000000000001</v>
      </c>
      <c r="J8578" s="168">
        <v>1.8</v>
      </c>
      <c r="K8578" s="168">
        <v>16.5</v>
      </c>
      <c r="L8578" s="168">
        <v>61.8</v>
      </c>
      <c r="M8578" s="168">
        <v>9.9</v>
      </c>
      <c r="N8578" s="168">
        <v>970.7</v>
      </c>
    </row>
    <row r="8579" spans="1:14" x14ac:dyDescent="0.2">
      <c r="A8579" s="168">
        <v>2019</v>
      </c>
      <c r="B8579" s="168">
        <v>12</v>
      </c>
      <c r="C8579" s="168">
        <v>24</v>
      </c>
      <c r="D8579" s="168">
        <v>7</v>
      </c>
      <c r="E8579" s="168">
        <v>30</v>
      </c>
      <c r="F8579" s="168">
        <v>0</v>
      </c>
      <c r="G8579" s="168">
        <v>0</v>
      </c>
      <c r="H8579" s="168">
        <v>0</v>
      </c>
      <c r="I8579" s="168">
        <v>-15.9</v>
      </c>
      <c r="J8579" s="168">
        <v>1.8</v>
      </c>
      <c r="K8579" s="168">
        <v>29.7</v>
      </c>
      <c r="L8579" s="168">
        <v>59.7</v>
      </c>
      <c r="M8579" s="168">
        <v>10.3</v>
      </c>
      <c r="N8579" s="168">
        <v>971.1</v>
      </c>
    </row>
    <row r="8580" spans="1:14" x14ac:dyDescent="0.2">
      <c r="A8580" s="168">
        <v>2019</v>
      </c>
      <c r="B8580" s="168">
        <v>12</v>
      </c>
      <c r="C8580" s="168">
        <v>24</v>
      </c>
      <c r="D8580" s="168">
        <v>8</v>
      </c>
      <c r="E8580" s="168">
        <v>30</v>
      </c>
      <c r="F8580" s="168">
        <v>12</v>
      </c>
      <c r="G8580" s="168">
        <v>128</v>
      </c>
      <c r="H8580" s="168">
        <v>22</v>
      </c>
      <c r="I8580" s="168">
        <v>-15.8</v>
      </c>
      <c r="J8580" s="168">
        <v>2.5</v>
      </c>
      <c r="K8580" s="168">
        <v>28.5</v>
      </c>
      <c r="L8580" s="168">
        <v>54</v>
      </c>
      <c r="M8580" s="168">
        <v>11.7</v>
      </c>
      <c r="N8580" s="168">
        <v>971.6</v>
      </c>
    </row>
    <row r="8581" spans="1:14" x14ac:dyDescent="0.2">
      <c r="A8581" s="168">
        <v>2019</v>
      </c>
      <c r="B8581" s="168">
        <v>12</v>
      </c>
      <c r="C8581" s="168">
        <v>24</v>
      </c>
      <c r="D8581" s="168">
        <v>9</v>
      </c>
      <c r="E8581" s="168">
        <v>30</v>
      </c>
      <c r="F8581" s="168">
        <v>37</v>
      </c>
      <c r="G8581" s="168">
        <v>538</v>
      </c>
      <c r="H8581" s="168">
        <v>148</v>
      </c>
      <c r="I8581" s="168">
        <v>-16</v>
      </c>
      <c r="J8581" s="168">
        <v>1.7</v>
      </c>
      <c r="K8581" s="168">
        <v>40.1</v>
      </c>
      <c r="L8581" s="168">
        <v>54.6</v>
      </c>
      <c r="M8581" s="168">
        <v>12.9</v>
      </c>
      <c r="N8581" s="168">
        <v>972.1</v>
      </c>
    </row>
    <row r="8582" spans="1:14" x14ac:dyDescent="0.2">
      <c r="A8582" s="168">
        <v>2019</v>
      </c>
      <c r="B8582" s="168">
        <v>12</v>
      </c>
      <c r="C8582" s="168">
        <v>24</v>
      </c>
      <c r="D8582" s="168">
        <v>10</v>
      </c>
      <c r="E8582" s="168">
        <v>30</v>
      </c>
      <c r="F8582" s="168">
        <v>53</v>
      </c>
      <c r="G8582" s="168">
        <v>747</v>
      </c>
      <c r="H8582" s="168">
        <v>304</v>
      </c>
      <c r="I8582" s="168">
        <v>-16.899999999999999</v>
      </c>
      <c r="J8582" s="168">
        <v>1.4</v>
      </c>
      <c r="K8582" s="168">
        <v>91</v>
      </c>
      <c r="L8582" s="168">
        <v>49.8</v>
      </c>
      <c r="M8582" s="168">
        <v>16.2</v>
      </c>
      <c r="N8582" s="168">
        <v>972.7</v>
      </c>
    </row>
    <row r="8583" spans="1:14" x14ac:dyDescent="0.2">
      <c r="A8583" s="168">
        <v>2019</v>
      </c>
      <c r="B8583" s="168">
        <v>12</v>
      </c>
      <c r="C8583" s="168">
        <v>24</v>
      </c>
      <c r="D8583" s="168">
        <v>11</v>
      </c>
      <c r="E8583" s="168">
        <v>30</v>
      </c>
      <c r="F8583" s="168">
        <v>70</v>
      </c>
      <c r="G8583" s="168">
        <v>763</v>
      </c>
      <c r="H8583" s="168">
        <v>398</v>
      </c>
      <c r="I8583" s="168">
        <v>-18</v>
      </c>
      <c r="J8583" s="168">
        <v>1.9</v>
      </c>
      <c r="K8583" s="168">
        <v>107.1</v>
      </c>
      <c r="L8583" s="168">
        <v>45</v>
      </c>
      <c r="M8583" s="168">
        <v>18.399999999999999</v>
      </c>
      <c r="N8583" s="168">
        <v>972.7</v>
      </c>
    </row>
    <row r="8584" spans="1:14" x14ac:dyDescent="0.2">
      <c r="A8584" s="168">
        <v>2019</v>
      </c>
      <c r="B8584" s="168">
        <v>12</v>
      </c>
      <c r="C8584" s="168">
        <v>24</v>
      </c>
      <c r="D8584" s="168">
        <v>12</v>
      </c>
      <c r="E8584" s="168">
        <v>30</v>
      </c>
      <c r="F8584" s="168">
        <v>72</v>
      </c>
      <c r="G8584" s="168">
        <v>917</v>
      </c>
      <c r="H8584" s="168">
        <v>523</v>
      </c>
      <c r="I8584" s="168">
        <v>-19.3</v>
      </c>
      <c r="J8584" s="168">
        <v>2.2999999999999998</v>
      </c>
      <c r="K8584" s="168">
        <v>113.3</v>
      </c>
      <c r="L8584" s="168">
        <v>38.5</v>
      </c>
      <c r="M8584" s="168">
        <v>20.100000000000001</v>
      </c>
      <c r="N8584" s="168">
        <v>972.2</v>
      </c>
    </row>
    <row r="8585" spans="1:14" x14ac:dyDescent="0.2">
      <c r="A8585" s="168">
        <v>2019</v>
      </c>
      <c r="B8585" s="168">
        <v>12</v>
      </c>
      <c r="C8585" s="168">
        <v>24</v>
      </c>
      <c r="D8585" s="168">
        <v>13</v>
      </c>
      <c r="E8585" s="168">
        <v>30</v>
      </c>
      <c r="F8585" s="168">
        <v>63</v>
      </c>
      <c r="G8585" s="168">
        <v>947</v>
      </c>
      <c r="H8585" s="168">
        <v>534</v>
      </c>
      <c r="I8585" s="168">
        <v>-19.8</v>
      </c>
      <c r="J8585" s="168">
        <v>1.9</v>
      </c>
      <c r="K8585" s="168">
        <v>117.3</v>
      </c>
      <c r="L8585" s="168">
        <v>33.799999999999997</v>
      </c>
      <c r="M8585" s="168">
        <v>21</v>
      </c>
      <c r="N8585" s="168">
        <v>971.3</v>
      </c>
    </row>
    <row r="8586" spans="1:14" x14ac:dyDescent="0.2">
      <c r="A8586" s="168">
        <v>2019</v>
      </c>
      <c r="B8586" s="168">
        <v>12</v>
      </c>
      <c r="C8586" s="168">
        <v>24</v>
      </c>
      <c r="D8586" s="168">
        <v>14</v>
      </c>
      <c r="E8586" s="168">
        <v>30</v>
      </c>
      <c r="F8586" s="168">
        <v>61</v>
      </c>
      <c r="G8586" s="168">
        <v>860</v>
      </c>
      <c r="H8586" s="168">
        <v>454</v>
      </c>
      <c r="I8586" s="168">
        <v>-19.8</v>
      </c>
      <c r="J8586" s="168">
        <v>2.2999999999999998</v>
      </c>
      <c r="K8586" s="168">
        <v>118.3</v>
      </c>
      <c r="L8586" s="168">
        <v>34</v>
      </c>
      <c r="M8586" s="168">
        <v>21.4</v>
      </c>
      <c r="N8586" s="168">
        <v>970.4</v>
      </c>
    </row>
    <row r="8587" spans="1:14" x14ac:dyDescent="0.2">
      <c r="A8587" s="168">
        <v>2019</v>
      </c>
      <c r="B8587" s="168">
        <v>12</v>
      </c>
      <c r="C8587" s="168">
        <v>24</v>
      </c>
      <c r="D8587" s="168">
        <v>15</v>
      </c>
      <c r="E8587" s="168">
        <v>30</v>
      </c>
      <c r="F8587" s="168">
        <v>70</v>
      </c>
      <c r="G8587" s="168">
        <v>785</v>
      </c>
      <c r="H8587" s="168">
        <v>357</v>
      </c>
      <c r="I8587" s="168">
        <v>-19.5</v>
      </c>
      <c r="J8587" s="168">
        <v>2.4</v>
      </c>
      <c r="K8587" s="168">
        <v>101.2</v>
      </c>
      <c r="L8587" s="168">
        <v>34.5</v>
      </c>
      <c r="M8587" s="168">
        <v>21.5</v>
      </c>
      <c r="N8587" s="168">
        <v>970.1</v>
      </c>
    </row>
    <row r="8588" spans="1:14" x14ac:dyDescent="0.2">
      <c r="A8588" s="168">
        <v>2019</v>
      </c>
      <c r="B8588" s="168">
        <v>12</v>
      </c>
      <c r="C8588" s="168">
        <v>24</v>
      </c>
      <c r="D8588" s="168">
        <v>16</v>
      </c>
      <c r="E8588" s="168">
        <v>30</v>
      </c>
      <c r="F8588" s="168">
        <v>55</v>
      </c>
      <c r="G8588" s="168">
        <v>256</v>
      </c>
      <c r="H8588" s="168">
        <v>120</v>
      </c>
      <c r="I8588" s="168">
        <v>-19.2</v>
      </c>
      <c r="J8588" s="168">
        <v>2.2000000000000002</v>
      </c>
      <c r="K8588" s="168">
        <v>105.4</v>
      </c>
      <c r="L8588" s="168">
        <v>39</v>
      </c>
      <c r="M8588" s="168">
        <v>19.8</v>
      </c>
      <c r="N8588" s="168">
        <v>970</v>
      </c>
    </row>
    <row r="8589" spans="1:14" x14ac:dyDescent="0.2">
      <c r="A8589" s="168">
        <v>2019</v>
      </c>
      <c r="B8589" s="168">
        <v>12</v>
      </c>
      <c r="C8589" s="168">
        <v>24</v>
      </c>
      <c r="D8589" s="168">
        <v>17</v>
      </c>
      <c r="E8589" s="168">
        <v>30</v>
      </c>
      <c r="F8589" s="168">
        <v>20</v>
      </c>
      <c r="G8589" s="168">
        <v>192</v>
      </c>
      <c r="H8589" s="168">
        <v>39</v>
      </c>
      <c r="I8589" s="168">
        <v>-18.899999999999999</v>
      </c>
      <c r="J8589" s="168">
        <v>1.6</v>
      </c>
      <c r="K8589" s="168">
        <v>74.400000000000006</v>
      </c>
      <c r="L8589" s="168">
        <v>48.5</v>
      </c>
      <c r="M8589" s="168">
        <v>17.5</v>
      </c>
      <c r="N8589" s="168">
        <v>969.9</v>
      </c>
    </row>
    <row r="8590" spans="1:14" x14ac:dyDescent="0.2">
      <c r="A8590" s="168">
        <v>2019</v>
      </c>
      <c r="B8590" s="168">
        <v>12</v>
      </c>
      <c r="C8590" s="168">
        <v>24</v>
      </c>
      <c r="D8590" s="168">
        <v>18</v>
      </c>
      <c r="E8590" s="168">
        <v>30</v>
      </c>
      <c r="F8590" s="168">
        <v>0</v>
      </c>
      <c r="G8590" s="168">
        <v>0</v>
      </c>
      <c r="H8590" s="168">
        <v>0</v>
      </c>
      <c r="I8590" s="168">
        <v>-18.600000000000001</v>
      </c>
      <c r="J8590" s="168">
        <v>2.1</v>
      </c>
      <c r="K8590" s="168">
        <v>27.8</v>
      </c>
      <c r="L8590" s="168">
        <v>55.7</v>
      </c>
      <c r="M8590" s="168">
        <v>14.7</v>
      </c>
      <c r="N8590" s="168">
        <v>969.8</v>
      </c>
    </row>
    <row r="8591" spans="1:14" x14ac:dyDescent="0.2">
      <c r="A8591" s="168">
        <v>2019</v>
      </c>
      <c r="B8591" s="168">
        <v>12</v>
      </c>
      <c r="C8591" s="168">
        <v>24</v>
      </c>
      <c r="D8591" s="168">
        <v>19</v>
      </c>
      <c r="E8591" s="168">
        <v>30</v>
      </c>
      <c r="F8591" s="168">
        <v>0</v>
      </c>
      <c r="G8591" s="168">
        <v>0</v>
      </c>
      <c r="H8591" s="168">
        <v>0</v>
      </c>
      <c r="I8591" s="168">
        <v>-18.3</v>
      </c>
      <c r="J8591" s="168">
        <v>0.9</v>
      </c>
      <c r="K8591" s="168">
        <v>65.8</v>
      </c>
      <c r="L8591" s="168">
        <v>65.099999999999994</v>
      </c>
      <c r="M8591" s="168">
        <v>11.9</v>
      </c>
      <c r="N8591" s="168">
        <v>969.8</v>
      </c>
    </row>
    <row r="8592" spans="1:14" x14ac:dyDescent="0.2">
      <c r="A8592" s="168">
        <v>2019</v>
      </c>
      <c r="B8592" s="168">
        <v>12</v>
      </c>
      <c r="C8592" s="168">
        <v>24</v>
      </c>
      <c r="D8592" s="168">
        <v>20</v>
      </c>
      <c r="E8592" s="168">
        <v>30</v>
      </c>
      <c r="F8592" s="168">
        <v>0</v>
      </c>
      <c r="G8592" s="168">
        <v>0</v>
      </c>
      <c r="H8592" s="168">
        <v>0</v>
      </c>
      <c r="I8592" s="168">
        <v>-18.2</v>
      </c>
      <c r="J8592" s="168">
        <v>1.2</v>
      </c>
      <c r="K8592" s="168">
        <v>158.5</v>
      </c>
      <c r="L8592" s="168">
        <v>68.599999999999994</v>
      </c>
      <c r="M8592" s="168">
        <v>10.8</v>
      </c>
      <c r="N8592" s="168">
        <v>970</v>
      </c>
    </row>
    <row r="8593" spans="1:14" x14ac:dyDescent="0.2">
      <c r="A8593" s="168">
        <v>2019</v>
      </c>
      <c r="B8593" s="168">
        <v>12</v>
      </c>
      <c r="C8593" s="168">
        <v>24</v>
      </c>
      <c r="D8593" s="168">
        <v>21</v>
      </c>
      <c r="E8593" s="168">
        <v>30</v>
      </c>
      <c r="F8593" s="168">
        <v>0</v>
      </c>
      <c r="G8593" s="168">
        <v>0</v>
      </c>
      <c r="H8593" s="168">
        <v>0</v>
      </c>
      <c r="I8593" s="168">
        <v>-18.2</v>
      </c>
      <c r="J8593" s="168">
        <v>2.5</v>
      </c>
      <c r="K8593" s="168">
        <v>32.1</v>
      </c>
      <c r="L8593" s="168">
        <v>54.5</v>
      </c>
      <c r="M8593" s="168">
        <v>12.6</v>
      </c>
      <c r="N8593" s="168">
        <v>969.8</v>
      </c>
    </row>
    <row r="8594" spans="1:14" x14ac:dyDescent="0.2">
      <c r="A8594" s="168">
        <v>2019</v>
      </c>
      <c r="B8594" s="168">
        <v>12</v>
      </c>
      <c r="C8594" s="168">
        <v>24</v>
      </c>
      <c r="D8594" s="168">
        <v>22</v>
      </c>
      <c r="E8594" s="168">
        <v>30</v>
      </c>
      <c r="F8594" s="168">
        <v>0</v>
      </c>
      <c r="G8594" s="168">
        <v>0</v>
      </c>
      <c r="H8594" s="168">
        <v>0</v>
      </c>
      <c r="I8594" s="168">
        <v>-18.2</v>
      </c>
      <c r="J8594" s="168">
        <v>1.7</v>
      </c>
      <c r="K8594" s="168">
        <v>30.4</v>
      </c>
      <c r="L8594" s="168">
        <v>54.6</v>
      </c>
      <c r="M8594" s="168">
        <v>10.8</v>
      </c>
      <c r="N8594" s="168">
        <v>969.8</v>
      </c>
    </row>
    <row r="8595" spans="1:14" x14ac:dyDescent="0.2">
      <c r="A8595" s="168">
        <v>2019</v>
      </c>
      <c r="B8595" s="168">
        <v>12</v>
      </c>
      <c r="C8595" s="168">
        <v>24</v>
      </c>
      <c r="D8595" s="168">
        <v>23</v>
      </c>
      <c r="E8595" s="168">
        <v>30</v>
      </c>
      <c r="F8595" s="168">
        <v>0</v>
      </c>
      <c r="G8595" s="168">
        <v>0</v>
      </c>
      <c r="H8595" s="168">
        <v>0</v>
      </c>
      <c r="I8595" s="168">
        <v>-18.2</v>
      </c>
      <c r="J8595" s="168">
        <v>2.9</v>
      </c>
      <c r="K8595" s="168">
        <v>43.6</v>
      </c>
      <c r="L8595" s="168">
        <v>48.1</v>
      </c>
      <c r="M8595" s="168">
        <v>11</v>
      </c>
      <c r="N8595" s="168">
        <v>969.7</v>
      </c>
    </row>
    <row r="8596" spans="1:14" x14ac:dyDescent="0.2">
      <c r="A8596" s="168">
        <v>2019</v>
      </c>
      <c r="B8596" s="168">
        <v>12</v>
      </c>
      <c r="C8596" s="168">
        <v>25</v>
      </c>
      <c r="D8596" s="168">
        <v>0</v>
      </c>
      <c r="E8596" s="168">
        <v>30</v>
      </c>
      <c r="F8596" s="168">
        <v>0</v>
      </c>
      <c r="G8596" s="168">
        <v>0</v>
      </c>
      <c r="H8596" s="168">
        <v>0</v>
      </c>
      <c r="I8596" s="168">
        <v>-17.7</v>
      </c>
      <c r="J8596" s="168">
        <v>2.2000000000000002</v>
      </c>
      <c r="K8596" s="168">
        <v>44.8</v>
      </c>
      <c r="L8596" s="168">
        <v>43.3</v>
      </c>
      <c r="M8596" s="168">
        <v>10.8</v>
      </c>
      <c r="N8596" s="168">
        <v>969.4</v>
      </c>
    </row>
    <row r="8597" spans="1:14" x14ac:dyDescent="0.2">
      <c r="A8597" s="168">
        <v>2019</v>
      </c>
      <c r="B8597" s="168">
        <v>12</v>
      </c>
      <c r="C8597" s="168">
        <v>25</v>
      </c>
      <c r="D8597" s="168">
        <v>1</v>
      </c>
      <c r="E8597" s="168">
        <v>30</v>
      </c>
      <c r="F8597" s="168">
        <v>0</v>
      </c>
      <c r="G8597" s="168">
        <v>0</v>
      </c>
      <c r="H8597" s="168">
        <v>0</v>
      </c>
      <c r="I8597" s="168">
        <v>-16.899999999999999</v>
      </c>
      <c r="J8597" s="168">
        <v>2.9</v>
      </c>
      <c r="K8597" s="168">
        <v>28.5</v>
      </c>
      <c r="L8597" s="168">
        <v>36.4</v>
      </c>
      <c r="M8597" s="168">
        <v>11.9</v>
      </c>
      <c r="N8597" s="168">
        <v>969</v>
      </c>
    </row>
    <row r="8598" spans="1:14" x14ac:dyDescent="0.2">
      <c r="A8598" s="168">
        <v>2019</v>
      </c>
      <c r="B8598" s="168">
        <v>12</v>
      </c>
      <c r="C8598" s="168">
        <v>25</v>
      </c>
      <c r="D8598" s="168">
        <v>2</v>
      </c>
      <c r="E8598" s="168">
        <v>30</v>
      </c>
      <c r="F8598" s="168">
        <v>0</v>
      </c>
      <c r="G8598" s="168">
        <v>0</v>
      </c>
      <c r="H8598" s="168">
        <v>0</v>
      </c>
      <c r="I8598" s="168">
        <v>-16.3</v>
      </c>
      <c r="J8598" s="168">
        <v>2.2999999999999998</v>
      </c>
      <c r="K8598" s="168">
        <v>35.700000000000003</v>
      </c>
      <c r="L8598" s="168">
        <v>40.1</v>
      </c>
      <c r="M8598" s="168">
        <v>10.8</v>
      </c>
      <c r="N8598" s="168">
        <v>968.7</v>
      </c>
    </row>
    <row r="8599" spans="1:14" x14ac:dyDescent="0.2">
      <c r="A8599" s="168">
        <v>2019</v>
      </c>
      <c r="B8599" s="168">
        <v>12</v>
      </c>
      <c r="C8599" s="168">
        <v>25</v>
      </c>
      <c r="D8599" s="168">
        <v>3</v>
      </c>
      <c r="E8599" s="168">
        <v>30</v>
      </c>
      <c r="F8599" s="168">
        <v>0</v>
      </c>
      <c r="G8599" s="168">
        <v>0</v>
      </c>
      <c r="H8599" s="168">
        <v>0</v>
      </c>
      <c r="I8599" s="168">
        <v>-16</v>
      </c>
      <c r="J8599" s="168">
        <v>2.8</v>
      </c>
      <c r="K8599" s="168">
        <v>36.5</v>
      </c>
      <c r="L8599" s="168">
        <v>35.9</v>
      </c>
      <c r="M8599" s="168">
        <v>12.4</v>
      </c>
      <c r="N8599" s="168">
        <v>968.5</v>
      </c>
    </row>
    <row r="8600" spans="1:14" x14ac:dyDescent="0.2">
      <c r="A8600" s="168">
        <v>2019</v>
      </c>
      <c r="B8600" s="168">
        <v>12</v>
      </c>
      <c r="C8600" s="168">
        <v>25</v>
      </c>
      <c r="D8600" s="168">
        <v>4</v>
      </c>
      <c r="E8600" s="168">
        <v>30</v>
      </c>
      <c r="F8600" s="168">
        <v>0</v>
      </c>
      <c r="G8600" s="168">
        <v>0</v>
      </c>
      <c r="H8600" s="168">
        <v>0</v>
      </c>
      <c r="I8600" s="168">
        <v>-15.9</v>
      </c>
      <c r="J8600" s="168">
        <v>2.2000000000000002</v>
      </c>
      <c r="K8600" s="168">
        <v>67.8</v>
      </c>
      <c r="L8600" s="168">
        <v>47.8</v>
      </c>
      <c r="M8600" s="168">
        <v>9.6999999999999993</v>
      </c>
      <c r="N8600" s="168">
        <v>968.3</v>
      </c>
    </row>
    <row r="8601" spans="1:14" x14ac:dyDescent="0.2">
      <c r="A8601" s="168">
        <v>2019</v>
      </c>
      <c r="B8601" s="168">
        <v>12</v>
      </c>
      <c r="C8601" s="168">
        <v>25</v>
      </c>
      <c r="D8601" s="168">
        <v>5</v>
      </c>
      <c r="E8601" s="168">
        <v>30</v>
      </c>
      <c r="F8601" s="168">
        <v>0</v>
      </c>
      <c r="G8601" s="168">
        <v>0</v>
      </c>
      <c r="H8601" s="168">
        <v>0</v>
      </c>
      <c r="I8601" s="168">
        <v>-16</v>
      </c>
      <c r="J8601" s="168">
        <v>2.2999999999999998</v>
      </c>
      <c r="K8601" s="168">
        <v>62.7</v>
      </c>
      <c r="L8601" s="168">
        <v>49.2</v>
      </c>
      <c r="M8601" s="168">
        <v>10.4</v>
      </c>
      <c r="N8601" s="168">
        <v>968</v>
      </c>
    </row>
    <row r="8602" spans="1:14" x14ac:dyDescent="0.2">
      <c r="A8602" s="168">
        <v>2019</v>
      </c>
      <c r="B8602" s="168">
        <v>12</v>
      </c>
      <c r="C8602" s="168">
        <v>25</v>
      </c>
      <c r="D8602" s="168">
        <v>6</v>
      </c>
      <c r="E8602" s="168">
        <v>30</v>
      </c>
      <c r="F8602" s="168">
        <v>0</v>
      </c>
      <c r="G8602" s="168">
        <v>0</v>
      </c>
      <c r="H8602" s="168">
        <v>0</v>
      </c>
      <c r="I8602" s="168">
        <v>-16</v>
      </c>
      <c r="J8602" s="168">
        <v>1.8</v>
      </c>
      <c r="K8602" s="168">
        <v>42.3</v>
      </c>
      <c r="L8602" s="168">
        <v>44.8</v>
      </c>
      <c r="M8602" s="168">
        <v>10.7</v>
      </c>
      <c r="N8602" s="168">
        <v>968.1</v>
      </c>
    </row>
    <row r="8603" spans="1:14" x14ac:dyDescent="0.2">
      <c r="A8603" s="168">
        <v>2019</v>
      </c>
      <c r="B8603" s="168">
        <v>12</v>
      </c>
      <c r="C8603" s="168">
        <v>25</v>
      </c>
      <c r="D8603" s="168">
        <v>7</v>
      </c>
      <c r="E8603" s="168">
        <v>30</v>
      </c>
      <c r="F8603" s="168">
        <v>0</v>
      </c>
      <c r="G8603" s="168">
        <v>0</v>
      </c>
      <c r="H8603" s="168">
        <v>0</v>
      </c>
      <c r="I8603" s="168">
        <v>-15.8</v>
      </c>
      <c r="J8603" s="168">
        <v>2.1</v>
      </c>
      <c r="K8603" s="168">
        <v>31.4</v>
      </c>
      <c r="L8603" s="168">
        <v>44.5</v>
      </c>
      <c r="M8603" s="168">
        <v>10.7</v>
      </c>
      <c r="N8603" s="168">
        <v>968.4</v>
      </c>
    </row>
    <row r="8604" spans="1:14" x14ac:dyDescent="0.2">
      <c r="A8604" s="168">
        <v>2019</v>
      </c>
      <c r="B8604" s="168">
        <v>12</v>
      </c>
      <c r="C8604" s="168">
        <v>25</v>
      </c>
      <c r="D8604" s="168">
        <v>8</v>
      </c>
      <c r="E8604" s="168">
        <v>30</v>
      </c>
      <c r="F8604" s="168">
        <v>9</v>
      </c>
      <c r="G8604" s="168">
        <v>118</v>
      </c>
      <c r="H8604" s="168">
        <v>19</v>
      </c>
      <c r="I8604" s="168">
        <v>-15.9</v>
      </c>
      <c r="J8604" s="168">
        <v>2.1</v>
      </c>
      <c r="K8604" s="168">
        <v>25.2</v>
      </c>
      <c r="L8604" s="168">
        <v>44.2</v>
      </c>
      <c r="M8604" s="168">
        <v>10.6</v>
      </c>
      <c r="N8604" s="168">
        <v>968.6</v>
      </c>
    </row>
    <row r="8605" spans="1:14" x14ac:dyDescent="0.2">
      <c r="A8605" s="168">
        <v>2019</v>
      </c>
      <c r="B8605" s="168">
        <v>12</v>
      </c>
      <c r="C8605" s="168">
        <v>25</v>
      </c>
      <c r="D8605" s="168">
        <v>9</v>
      </c>
      <c r="E8605" s="168">
        <v>30</v>
      </c>
      <c r="F8605" s="168">
        <v>33</v>
      </c>
      <c r="G8605" s="168">
        <v>613</v>
      </c>
      <c r="H8605" s="168">
        <v>154</v>
      </c>
      <c r="I8605" s="168">
        <v>-16.5</v>
      </c>
      <c r="J8605" s="168">
        <v>1</v>
      </c>
      <c r="K8605" s="168">
        <v>4.4000000000000004</v>
      </c>
      <c r="L8605" s="168">
        <v>46.1</v>
      </c>
      <c r="M8605" s="168">
        <v>12.6</v>
      </c>
      <c r="N8605" s="168">
        <v>969</v>
      </c>
    </row>
    <row r="8606" spans="1:14" x14ac:dyDescent="0.2">
      <c r="A8606" s="168">
        <v>2019</v>
      </c>
      <c r="B8606" s="168">
        <v>12</v>
      </c>
      <c r="C8606" s="168">
        <v>25</v>
      </c>
      <c r="D8606" s="168">
        <v>10</v>
      </c>
      <c r="E8606" s="168">
        <v>30</v>
      </c>
      <c r="F8606" s="168">
        <v>48</v>
      </c>
      <c r="G8606" s="168">
        <v>851</v>
      </c>
      <c r="H8606" s="168">
        <v>330</v>
      </c>
      <c r="I8606" s="168">
        <v>-17.399999999999999</v>
      </c>
      <c r="J8606" s="168">
        <v>1.5</v>
      </c>
      <c r="K8606" s="168">
        <v>38.9</v>
      </c>
      <c r="L8606" s="168">
        <v>44.6</v>
      </c>
      <c r="M8606" s="168">
        <v>15.8</v>
      </c>
      <c r="N8606" s="168">
        <v>969.4</v>
      </c>
    </row>
    <row r="8607" spans="1:14" x14ac:dyDescent="0.2">
      <c r="A8607" s="168">
        <v>2019</v>
      </c>
      <c r="B8607" s="168">
        <v>12</v>
      </c>
      <c r="C8607" s="168">
        <v>25</v>
      </c>
      <c r="D8607" s="168">
        <v>11</v>
      </c>
      <c r="E8607" s="168">
        <v>30</v>
      </c>
      <c r="F8607" s="168">
        <v>54</v>
      </c>
      <c r="G8607" s="168">
        <v>921</v>
      </c>
      <c r="H8607" s="168">
        <v>453</v>
      </c>
      <c r="I8607" s="168">
        <v>-17.8</v>
      </c>
      <c r="J8607" s="168">
        <v>1.8</v>
      </c>
      <c r="K8607" s="168">
        <v>103.2</v>
      </c>
      <c r="L8607" s="168">
        <v>40.700000000000003</v>
      </c>
      <c r="M8607" s="168">
        <v>18.5</v>
      </c>
      <c r="N8607" s="168">
        <v>969.2</v>
      </c>
    </row>
    <row r="8608" spans="1:14" x14ac:dyDescent="0.2">
      <c r="A8608" s="168">
        <v>2019</v>
      </c>
      <c r="B8608" s="168">
        <v>12</v>
      </c>
      <c r="C8608" s="168">
        <v>25</v>
      </c>
      <c r="D8608" s="168">
        <v>12</v>
      </c>
      <c r="E8608" s="168">
        <v>30</v>
      </c>
      <c r="F8608" s="168">
        <v>73</v>
      </c>
      <c r="G8608" s="168">
        <v>943</v>
      </c>
      <c r="H8608" s="168">
        <v>536</v>
      </c>
      <c r="I8608" s="168">
        <v>-17.5</v>
      </c>
      <c r="J8608" s="168">
        <v>2</v>
      </c>
      <c r="K8608" s="168">
        <v>121.2</v>
      </c>
      <c r="L8608" s="168">
        <v>34.6</v>
      </c>
      <c r="M8608" s="168">
        <v>20.6</v>
      </c>
      <c r="N8608" s="168">
        <v>968.5</v>
      </c>
    </row>
    <row r="8609" spans="1:14" x14ac:dyDescent="0.2">
      <c r="A8609" s="168">
        <v>2019</v>
      </c>
      <c r="B8609" s="168">
        <v>12</v>
      </c>
      <c r="C8609" s="168">
        <v>25</v>
      </c>
      <c r="D8609" s="168">
        <v>13</v>
      </c>
      <c r="E8609" s="168">
        <v>30</v>
      </c>
      <c r="F8609" s="168">
        <v>103</v>
      </c>
      <c r="G8609" s="168">
        <v>918</v>
      </c>
      <c r="H8609" s="168">
        <v>561</v>
      </c>
      <c r="I8609" s="168">
        <v>-17</v>
      </c>
      <c r="J8609" s="168">
        <v>2.4</v>
      </c>
      <c r="K8609" s="168">
        <v>114.8</v>
      </c>
      <c r="L8609" s="168">
        <v>31.6</v>
      </c>
      <c r="M8609" s="168">
        <v>21.3</v>
      </c>
      <c r="N8609" s="168">
        <v>967.6</v>
      </c>
    </row>
    <row r="8610" spans="1:14" x14ac:dyDescent="0.2">
      <c r="A8610" s="168">
        <v>2019</v>
      </c>
      <c r="B8610" s="168">
        <v>12</v>
      </c>
      <c r="C8610" s="168">
        <v>25</v>
      </c>
      <c r="D8610" s="168">
        <v>14</v>
      </c>
      <c r="E8610" s="168">
        <v>30</v>
      </c>
      <c r="F8610" s="168">
        <v>78</v>
      </c>
      <c r="G8610" s="168">
        <v>781</v>
      </c>
      <c r="H8610" s="168">
        <v>437</v>
      </c>
      <c r="I8610" s="168">
        <v>-16.3</v>
      </c>
      <c r="J8610" s="168">
        <v>2.4</v>
      </c>
      <c r="K8610" s="168">
        <v>120.2</v>
      </c>
      <c r="L8610" s="168">
        <v>29.1</v>
      </c>
      <c r="M8610" s="168">
        <v>21.7</v>
      </c>
      <c r="N8610" s="168">
        <v>966.9</v>
      </c>
    </row>
    <row r="8611" spans="1:14" x14ac:dyDescent="0.2">
      <c r="A8611" s="168">
        <v>2019</v>
      </c>
      <c r="B8611" s="168">
        <v>12</v>
      </c>
      <c r="C8611" s="168">
        <v>25</v>
      </c>
      <c r="D8611" s="168">
        <v>15</v>
      </c>
      <c r="E8611" s="168">
        <v>30</v>
      </c>
      <c r="F8611" s="168">
        <v>105</v>
      </c>
      <c r="G8611" s="168">
        <v>633</v>
      </c>
      <c r="H8611" s="168">
        <v>337</v>
      </c>
      <c r="I8611" s="168">
        <v>-15.5</v>
      </c>
      <c r="J8611" s="168">
        <v>2.2000000000000002</v>
      </c>
      <c r="K8611" s="168">
        <v>94.2</v>
      </c>
      <c r="L8611" s="168">
        <v>32.700000000000003</v>
      </c>
      <c r="M8611" s="168">
        <v>21.6</v>
      </c>
      <c r="N8611" s="168">
        <v>966.7</v>
      </c>
    </row>
    <row r="8612" spans="1:14" x14ac:dyDescent="0.2">
      <c r="A8612" s="168">
        <v>2019</v>
      </c>
      <c r="B8612" s="168">
        <v>12</v>
      </c>
      <c r="C8612" s="168">
        <v>25</v>
      </c>
      <c r="D8612" s="168">
        <v>16</v>
      </c>
      <c r="E8612" s="168">
        <v>30</v>
      </c>
      <c r="F8612" s="168">
        <v>81</v>
      </c>
      <c r="G8612" s="168">
        <v>480</v>
      </c>
      <c r="H8612" s="168">
        <v>203</v>
      </c>
      <c r="I8612" s="168">
        <v>-15.1</v>
      </c>
      <c r="J8612" s="168">
        <v>1.9</v>
      </c>
      <c r="K8612" s="168">
        <v>127.7</v>
      </c>
      <c r="L8612" s="168">
        <v>36.6</v>
      </c>
      <c r="M8612" s="168">
        <v>21</v>
      </c>
      <c r="N8612" s="168">
        <v>966.6</v>
      </c>
    </row>
    <row r="8613" spans="1:14" x14ac:dyDescent="0.2">
      <c r="A8613" s="168">
        <v>2019</v>
      </c>
      <c r="B8613" s="168">
        <v>12</v>
      </c>
      <c r="C8613" s="168">
        <v>25</v>
      </c>
      <c r="D8613" s="168">
        <v>17</v>
      </c>
      <c r="E8613" s="168">
        <v>30</v>
      </c>
      <c r="F8613" s="168">
        <v>35</v>
      </c>
      <c r="G8613" s="168">
        <v>253</v>
      </c>
      <c r="H8613" s="168">
        <v>61</v>
      </c>
      <c r="I8613" s="168">
        <v>-14.6</v>
      </c>
      <c r="J8613" s="168">
        <v>2.2000000000000002</v>
      </c>
      <c r="K8613" s="168">
        <v>232.7</v>
      </c>
      <c r="L8613" s="168">
        <v>50.1</v>
      </c>
      <c r="M8613" s="168">
        <v>17.399999999999999</v>
      </c>
      <c r="N8613" s="168">
        <v>966.9</v>
      </c>
    </row>
    <row r="8614" spans="1:14" x14ac:dyDescent="0.2">
      <c r="A8614" s="168">
        <v>2019</v>
      </c>
      <c r="B8614" s="168">
        <v>12</v>
      </c>
      <c r="C8614" s="168">
        <v>25</v>
      </c>
      <c r="D8614" s="168">
        <v>18</v>
      </c>
      <c r="E8614" s="168">
        <v>30</v>
      </c>
      <c r="F8614" s="168">
        <v>0</v>
      </c>
      <c r="G8614" s="168">
        <v>0</v>
      </c>
      <c r="H8614" s="168">
        <v>0</v>
      </c>
      <c r="I8614" s="168">
        <v>-13.8</v>
      </c>
      <c r="J8614" s="168">
        <v>0.6</v>
      </c>
      <c r="K8614" s="168">
        <v>182.3</v>
      </c>
      <c r="L8614" s="168">
        <v>60</v>
      </c>
      <c r="M8614" s="168">
        <v>14.2</v>
      </c>
      <c r="N8614" s="168">
        <v>967.4</v>
      </c>
    </row>
    <row r="8615" spans="1:14" x14ac:dyDescent="0.2">
      <c r="A8615" s="168">
        <v>2019</v>
      </c>
      <c r="B8615" s="168">
        <v>12</v>
      </c>
      <c r="C8615" s="168">
        <v>25</v>
      </c>
      <c r="D8615" s="168">
        <v>19</v>
      </c>
      <c r="E8615" s="168">
        <v>30</v>
      </c>
      <c r="F8615" s="168">
        <v>0</v>
      </c>
      <c r="G8615" s="168">
        <v>0</v>
      </c>
      <c r="H8615" s="168">
        <v>0</v>
      </c>
      <c r="I8615" s="168">
        <v>-12.8</v>
      </c>
      <c r="J8615" s="168">
        <v>2.2000000000000002</v>
      </c>
      <c r="K8615" s="168">
        <v>37.299999999999997</v>
      </c>
      <c r="L8615" s="168">
        <v>60.4</v>
      </c>
      <c r="M8615" s="168">
        <v>13.6</v>
      </c>
      <c r="N8615" s="168">
        <v>967.6</v>
      </c>
    </row>
    <row r="8616" spans="1:14" x14ac:dyDescent="0.2">
      <c r="A8616" s="168">
        <v>2019</v>
      </c>
      <c r="B8616" s="168">
        <v>12</v>
      </c>
      <c r="C8616" s="168">
        <v>25</v>
      </c>
      <c r="D8616" s="168">
        <v>20</v>
      </c>
      <c r="E8616" s="168">
        <v>30</v>
      </c>
      <c r="F8616" s="168">
        <v>0</v>
      </c>
      <c r="G8616" s="168">
        <v>0</v>
      </c>
      <c r="H8616" s="168">
        <v>0</v>
      </c>
      <c r="I8616" s="168">
        <v>-12</v>
      </c>
      <c r="J8616" s="168">
        <v>2</v>
      </c>
      <c r="K8616" s="168">
        <v>23.9</v>
      </c>
      <c r="L8616" s="168">
        <v>61.3</v>
      </c>
      <c r="M8616" s="168">
        <v>12.4</v>
      </c>
      <c r="N8616" s="168">
        <v>967.7</v>
      </c>
    </row>
    <row r="8617" spans="1:14" x14ac:dyDescent="0.2">
      <c r="A8617" s="168">
        <v>2019</v>
      </c>
      <c r="B8617" s="168">
        <v>12</v>
      </c>
      <c r="C8617" s="168">
        <v>25</v>
      </c>
      <c r="D8617" s="168">
        <v>21</v>
      </c>
      <c r="E8617" s="168">
        <v>30</v>
      </c>
      <c r="F8617" s="168">
        <v>0</v>
      </c>
      <c r="G8617" s="168">
        <v>0</v>
      </c>
      <c r="H8617" s="168">
        <v>0</v>
      </c>
      <c r="I8617" s="168">
        <v>-11.4</v>
      </c>
      <c r="J8617" s="168">
        <v>2.5</v>
      </c>
      <c r="K8617" s="168">
        <v>41.5</v>
      </c>
      <c r="L8617" s="168">
        <v>55.6</v>
      </c>
      <c r="M8617" s="168">
        <v>13</v>
      </c>
      <c r="N8617" s="168">
        <v>967.9</v>
      </c>
    </row>
    <row r="8618" spans="1:14" x14ac:dyDescent="0.2">
      <c r="A8618" s="168">
        <v>2019</v>
      </c>
      <c r="B8618" s="168">
        <v>12</v>
      </c>
      <c r="C8618" s="168">
        <v>25</v>
      </c>
      <c r="D8618" s="168">
        <v>22</v>
      </c>
      <c r="E8618" s="168">
        <v>30</v>
      </c>
      <c r="F8618" s="168">
        <v>0</v>
      </c>
      <c r="G8618" s="168">
        <v>0</v>
      </c>
      <c r="H8618" s="168">
        <v>0</v>
      </c>
      <c r="I8618" s="168">
        <v>-10.8</v>
      </c>
      <c r="J8618" s="168">
        <v>1.1000000000000001</v>
      </c>
      <c r="K8618" s="168">
        <v>30</v>
      </c>
      <c r="L8618" s="168">
        <v>60.2</v>
      </c>
      <c r="M8618" s="168">
        <v>11.1</v>
      </c>
      <c r="N8618" s="168">
        <v>968.2</v>
      </c>
    </row>
    <row r="8619" spans="1:14" x14ac:dyDescent="0.2">
      <c r="A8619" s="168">
        <v>2019</v>
      </c>
      <c r="B8619" s="168">
        <v>12</v>
      </c>
      <c r="C8619" s="168">
        <v>25</v>
      </c>
      <c r="D8619" s="168">
        <v>23</v>
      </c>
      <c r="E8619" s="168">
        <v>30</v>
      </c>
      <c r="F8619" s="168">
        <v>0</v>
      </c>
      <c r="G8619" s="168">
        <v>0</v>
      </c>
      <c r="H8619" s="168">
        <v>0</v>
      </c>
      <c r="I8619" s="168">
        <v>-10.199999999999999</v>
      </c>
      <c r="J8619" s="168">
        <v>0.8</v>
      </c>
      <c r="K8619" s="168">
        <v>34.4</v>
      </c>
      <c r="L8619" s="168">
        <v>68.400000000000006</v>
      </c>
      <c r="M8619" s="168">
        <v>9.1</v>
      </c>
      <c r="N8619" s="168">
        <v>968.3</v>
      </c>
    </row>
    <row r="8620" spans="1:14" x14ac:dyDescent="0.2">
      <c r="A8620" s="168">
        <v>2019</v>
      </c>
      <c r="B8620" s="168">
        <v>12</v>
      </c>
      <c r="C8620" s="168">
        <v>26</v>
      </c>
      <c r="D8620" s="168">
        <v>0</v>
      </c>
      <c r="E8620" s="168">
        <v>30</v>
      </c>
      <c r="F8620" s="168">
        <v>0</v>
      </c>
      <c r="G8620" s="168">
        <v>0</v>
      </c>
      <c r="H8620" s="168">
        <v>0</v>
      </c>
      <c r="I8620" s="168">
        <v>-9.8000000000000007</v>
      </c>
      <c r="J8620" s="168">
        <v>0.8</v>
      </c>
      <c r="K8620" s="168">
        <v>241.7</v>
      </c>
      <c r="L8620" s="168">
        <v>67.599999999999994</v>
      </c>
      <c r="M8620" s="168">
        <v>9.4</v>
      </c>
      <c r="N8620" s="168">
        <v>968.3</v>
      </c>
    </row>
    <row r="8621" spans="1:14" x14ac:dyDescent="0.2">
      <c r="A8621" s="168">
        <v>2019</v>
      </c>
      <c r="B8621" s="168">
        <v>12</v>
      </c>
      <c r="C8621" s="168">
        <v>26</v>
      </c>
      <c r="D8621" s="168">
        <v>1</v>
      </c>
      <c r="E8621" s="168">
        <v>30</v>
      </c>
      <c r="F8621" s="168">
        <v>0</v>
      </c>
      <c r="G8621" s="168">
        <v>0</v>
      </c>
      <c r="H8621" s="168">
        <v>0</v>
      </c>
      <c r="I8621" s="168">
        <v>-9.5</v>
      </c>
      <c r="J8621" s="168">
        <v>0.8</v>
      </c>
      <c r="K8621" s="168">
        <v>150.69999999999999</v>
      </c>
      <c r="L8621" s="168">
        <v>70.2</v>
      </c>
      <c r="M8621" s="168">
        <v>8.1999999999999993</v>
      </c>
      <c r="N8621" s="168">
        <v>968.3</v>
      </c>
    </row>
    <row r="8622" spans="1:14" x14ac:dyDescent="0.2">
      <c r="A8622" s="168">
        <v>2019</v>
      </c>
      <c r="B8622" s="168">
        <v>12</v>
      </c>
      <c r="C8622" s="168">
        <v>26</v>
      </c>
      <c r="D8622" s="168">
        <v>2</v>
      </c>
      <c r="E8622" s="168">
        <v>30</v>
      </c>
      <c r="F8622" s="168">
        <v>0</v>
      </c>
      <c r="G8622" s="168">
        <v>0</v>
      </c>
      <c r="H8622" s="168">
        <v>0</v>
      </c>
      <c r="I8622" s="168">
        <v>-9.3000000000000007</v>
      </c>
      <c r="J8622" s="168">
        <v>1.2</v>
      </c>
      <c r="K8622" s="168">
        <v>106.4</v>
      </c>
      <c r="L8622" s="168">
        <v>65.3</v>
      </c>
      <c r="M8622" s="168">
        <v>8.9</v>
      </c>
      <c r="N8622" s="168">
        <v>968.3</v>
      </c>
    </row>
    <row r="8623" spans="1:14" x14ac:dyDescent="0.2">
      <c r="A8623" s="168">
        <v>2019</v>
      </c>
      <c r="B8623" s="168">
        <v>12</v>
      </c>
      <c r="C8623" s="168">
        <v>26</v>
      </c>
      <c r="D8623" s="168">
        <v>3</v>
      </c>
      <c r="E8623" s="168">
        <v>30</v>
      </c>
      <c r="F8623" s="168">
        <v>0</v>
      </c>
      <c r="G8623" s="168">
        <v>0</v>
      </c>
      <c r="H8623" s="168">
        <v>0</v>
      </c>
      <c r="I8623" s="168">
        <v>-9.1</v>
      </c>
      <c r="J8623" s="168">
        <v>2.1</v>
      </c>
      <c r="K8623" s="168">
        <v>56.4</v>
      </c>
      <c r="L8623" s="168">
        <v>53.3</v>
      </c>
      <c r="M8623" s="168">
        <v>11</v>
      </c>
      <c r="N8623" s="168">
        <v>968.3</v>
      </c>
    </row>
    <row r="8624" spans="1:14" x14ac:dyDescent="0.2">
      <c r="A8624" s="168">
        <v>2019</v>
      </c>
      <c r="B8624" s="168">
        <v>12</v>
      </c>
      <c r="C8624" s="168">
        <v>26</v>
      </c>
      <c r="D8624" s="168">
        <v>4</v>
      </c>
      <c r="E8624" s="168">
        <v>30</v>
      </c>
      <c r="F8624" s="168">
        <v>0</v>
      </c>
      <c r="G8624" s="168">
        <v>0</v>
      </c>
      <c r="H8624" s="168">
        <v>0</v>
      </c>
      <c r="I8624" s="168">
        <v>-8.9</v>
      </c>
      <c r="J8624" s="168">
        <v>1.7</v>
      </c>
      <c r="K8624" s="168">
        <v>40.799999999999997</v>
      </c>
      <c r="L8624" s="168">
        <v>53.6</v>
      </c>
      <c r="M8624" s="168">
        <v>10.6</v>
      </c>
      <c r="N8624" s="168">
        <v>968</v>
      </c>
    </row>
    <row r="8625" spans="1:14" x14ac:dyDescent="0.2">
      <c r="A8625" s="168">
        <v>2019</v>
      </c>
      <c r="B8625" s="168">
        <v>12</v>
      </c>
      <c r="C8625" s="168">
        <v>26</v>
      </c>
      <c r="D8625" s="168">
        <v>5</v>
      </c>
      <c r="E8625" s="168">
        <v>30</v>
      </c>
      <c r="F8625" s="168">
        <v>0</v>
      </c>
      <c r="G8625" s="168">
        <v>0</v>
      </c>
      <c r="H8625" s="168">
        <v>0</v>
      </c>
      <c r="I8625" s="168">
        <v>-8.8000000000000007</v>
      </c>
      <c r="J8625" s="168">
        <v>2.4</v>
      </c>
      <c r="K8625" s="168">
        <v>31.4</v>
      </c>
      <c r="L8625" s="168">
        <v>46.4</v>
      </c>
      <c r="M8625" s="168">
        <v>12.5</v>
      </c>
      <c r="N8625" s="168">
        <v>967.6</v>
      </c>
    </row>
    <row r="8626" spans="1:14" x14ac:dyDescent="0.2">
      <c r="A8626" s="168">
        <v>2019</v>
      </c>
      <c r="B8626" s="168">
        <v>12</v>
      </c>
      <c r="C8626" s="168">
        <v>26</v>
      </c>
      <c r="D8626" s="168">
        <v>6</v>
      </c>
      <c r="E8626" s="168">
        <v>30</v>
      </c>
      <c r="F8626" s="168">
        <v>0</v>
      </c>
      <c r="G8626" s="168">
        <v>0</v>
      </c>
      <c r="H8626" s="168">
        <v>0</v>
      </c>
      <c r="I8626" s="168">
        <v>-8.6</v>
      </c>
      <c r="J8626" s="168">
        <v>3</v>
      </c>
      <c r="K8626" s="168">
        <v>15.7</v>
      </c>
      <c r="L8626" s="168">
        <v>44.4</v>
      </c>
      <c r="M8626" s="168">
        <v>13.5</v>
      </c>
      <c r="N8626" s="168">
        <v>967.6</v>
      </c>
    </row>
    <row r="8627" spans="1:14" x14ac:dyDescent="0.2">
      <c r="A8627" s="168">
        <v>2019</v>
      </c>
      <c r="B8627" s="168">
        <v>12</v>
      </c>
      <c r="C8627" s="168">
        <v>26</v>
      </c>
      <c r="D8627" s="168">
        <v>7</v>
      </c>
      <c r="E8627" s="168">
        <v>30</v>
      </c>
      <c r="F8627" s="168">
        <v>0</v>
      </c>
      <c r="G8627" s="168">
        <v>0</v>
      </c>
      <c r="H8627" s="168">
        <v>0</v>
      </c>
      <c r="I8627" s="168">
        <v>-8.3000000000000007</v>
      </c>
      <c r="J8627" s="168">
        <v>2.2999999999999998</v>
      </c>
      <c r="K8627" s="168">
        <v>25.1</v>
      </c>
      <c r="L8627" s="168">
        <v>49.3</v>
      </c>
      <c r="M8627" s="168">
        <v>12.5</v>
      </c>
      <c r="N8627" s="168">
        <v>968.1</v>
      </c>
    </row>
    <row r="8628" spans="1:14" x14ac:dyDescent="0.2">
      <c r="A8628" s="168">
        <v>2019</v>
      </c>
      <c r="B8628" s="168">
        <v>12</v>
      </c>
      <c r="C8628" s="168">
        <v>26</v>
      </c>
      <c r="D8628" s="168">
        <v>8</v>
      </c>
      <c r="E8628" s="168">
        <v>30</v>
      </c>
      <c r="F8628" s="168">
        <v>18</v>
      </c>
      <c r="G8628" s="168">
        <v>132</v>
      </c>
      <c r="H8628" s="168">
        <v>28</v>
      </c>
      <c r="I8628" s="168">
        <v>-8</v>
      </c>
      <c r="J8628" s="168">
        <v>2.5</v>
      </c>
      <c r="K8628" s="168">
        <v>27.9</v>
      </c>
      <c r="L8628" s="168">
        <v>49.9</v>
      </c>
      <c r="M8628" s="168">
        <v>12.4</v>
      </c>
      <c r="N8628" s="168">
        <v>968.5</v>
      </c>
    </row>
    <row r="8629" spans="1:14" x14ac:dyDescent="0.2">
      <c r="A8629" s="168">
        <v>2019</v>
      </c>
      <c r="B8629" s="168">
        <v>12</v>
      </c>
      <c r="C8629" s="168">
        <v>26</v>
      </c>
      <c r="D8629" s="168">
        <v>9</v>
      </c>
      <c r="E8629" s="168">
        <v>30</v>
      </c>
      <c r="F8629" s="168">
        <v>80</v>
      </c>
      <c r="G8629" s="168">
        <v>379</v>
      </c>
      <c r="H8629" s="168">
        <v>149</v>
      </c>
      <c r="I8629" s="168">
        <v>-8.1</v>
      </c>
      <c r="J8629" s="168">
        <v>2</v>
      </c>
      <c r="K8629" s="168">
        <v>37.200000000000003</v>
      </c>
      <c r="L8629" s="168">
        <v>45.3</v>
      </c>
      <c r="M8629" s="168">
        <v>15.4</v>
      </c>
      <c r="N8629" s="168">
        <v>969.1</v>
      </c>
    </row>
    <row r="8630" spans="1:14" x14ac:dyDescent="0.2">
      <c r="A8630" s="168">
        <v>2019</v>
      </c>
      <c r="B8630" s="168">
        <v>12</v>
      </c>
      <c r="C8630" s="168">
        <v>26</v>
      </c>
      <c r="D8630" s="168">
        <v>10</v>
      </c>
      <c r="E8630" s="168">
        <v>30</v>
      </c>
      <c r="F8630" s="168">
        <v>103</v>
      </c>
      <c r="G8630" s="168">
        <v>476</v>
      </c>
      <c r="H8630" s="168">
        <v>266</v>
      </c>
      <c r="I8630" s="168">
        <v>-7.2</v>
      </c>
      <c r="J8630" s="168">
        <v>0.7</v>
      </c>
      <c r="K8630" s="168">
        <v>91.5</v>
      </c>
      <c r="L8630" s="168">
        <v>41.2</v>
      </c>
      <c r="M8630" s="168">
        <v>18.600000000000001</v>
      </c>
      <c r="N8630" s="168">
        <v>969.9</v>
      </c>
    </row>
    <row r="8631" spans="1:14" x14ac:dyDescent="0.2">
      <c r="A8631" s="168">
        <v>2019</v>
      </c>
      <c r="B8631" s="168">
        <v>12</v>
      </c>
      <c r="C8631" s="168">
        <v>26</v>
      </c>
      <c r="D8631" s="168">
        <v>11</v>
      </c>
      <c r="E8631" s="168">
        <v>30</v>
      </c>
      <c r="F8631" s="168">
        <v>81</v>
      </c>
      <c r="G8631" s="168">
        <v>800</v>
      </c>
      <c r="H8631" s="168">
        <v>430</v>
      </c>
      <c r="I8631" s="168">
        <v>-6.4</v>
      </c>
      <c r="J8631" s="168">
        <v>0.6</v>
      </c>
      <c r="K8631" s="168">
        <v>232.2</v>
      </c>
      <c r="L8631" s="168">
        <v>28.3</v>
      </c>
      <c r="M8631" s="168">
        <v>21.8</v>
      </c>
      <c r="N8631" s="168">
        <v>970</v>
      </c>
    </row>
    <row r="8632" spans="1:14" x14ac:dyDescent="0.2">
      <c r="A8632" s="168">
        <v>2019</v>
      </c>
      <c r="B8632" s="168">
        <v>12</v>
      </c>
      <c r="C8632" s="168">
        <v>26</v>
      </c>
      <c r="D8632" s="168">
        <v>12</v>
      </c>
      <c r="E8632" s="168">
        <v>30</v>
      </c>
      <c r="F8632" s="168">
        <v>91</v>
      </c>
      <c r="G8632" s="168">
        <v>848</v>
      </c>
      <c r="H8632" s="168">
        <v>509</v>
      </c>
      <c r="I8632" s="168">
        <v>-6.1</v>
      </c>
      <c r="J8632" s="168">
        <v>0.4</v>
      </c>
      <c r="K8632" s="168">
        <v>119.5</v>
      </c>
      <c r="L8632" s="168">
        <v>26</v>
      </c>
      <c r="M8632" s="168">
        <v>23.7</v>
      </c>
      <c r="N8632" s="168">
        <v>969.4</v>
      </c>
    </row>
    <row r="8633" spans="1:14" x14ac:dyDescent="0.2">
      <c r="A8633" s="168">
        <v>2019</v>
      </c>
      <c r="B8633" s="168">
        <v>12</v>
      </c>
      <c r="C8633" s="168">
        <v>26</v>
      </c>
      <c r="D8633" s="168">
        <v>13</v>
      </c>
      <c r="E8633" s="168">
        <v>30</v>
      </c>
      <c r="F8633" s="168">
        <v>126</v>
      </c>
      <c r="G8633" s="168">
        <v>754</v>
      </c>
      <c r="H8633" s="168">
        <v>505</v>
      </c>
      <c r="I8633" s="168">
        <v>-5.8</v>
      </c>
      <c r="J8633" s="168">
        <v>0.5</v>
      </c>
      <c r="K8633" s="168">
        <v>130.80000000000001</v>
      </c>
      <c r="L8633" s="168">
        <v>27.1</v>
      </c>
      <c r="M8633" s="168">
        <v>24.4</v>
      </c>
      <c r="N8633" s="168">
        <v>968.7</v>
      </c>
    </row>
    <row r="8634" spans="1:14" x14ac:dyDescent="0.2">
      <c r="A8634" s="168">
        <v>2019</v>
      </c>
      <c r="B8634" s="168">
        <v>12</v>
      </c>
      <c r="C8634" s="168">
        <v>26</v>
      </c>
      <c r="D8634" s="168">
        <v>14</v>
      </c>
      <c r="E8634" s="168">
        <v>30</v>
      </c>
      <c r="F8634" s="168">
        <v>154</v>
      </c>
      <c r="G8634" s="168">
        <v>577</v>
      </c>
      <c r="H8634" s="168">
        <v>423</v>
      </c>
      <c r="I8634" s="168">
        <v>-5.6</v>
      </c>
      <c r="J8634" s="168">
        <v>2.6</v>
      </c>
      <c r="K8634" s="168">
        <v>245</v>
      </c>
      <c r="L8634" s="168">
        <v>29.9</v>
      </c>
      <c r="M8634" s="168">
        <v>23.7</v>
      </c>
      <c r="N8634" s="168">
        <v>968.2</v>
      </c>
    </row>
    <row r="8635" spans="1:14" x14ac:dyDescent="0.2">
      <c r="A8635" s="168">
        <v>2019</v>
      </c>
      <c r="B8635" s="168">
        <v>12</v>
      </c>
      <c r="C8635" s="168">
        <v>26</v>
      </c>
      <c r="D8635" s="168">
        <v>15</v>
      </c>
      <c r="E8635" s="168">
        <v>30</v>
      </c>
      <c r="F8635" s="168">
        <v>139</v>
      </c>
      <c r="G8635" s="168">
        <v>544</v>
      </c>
      <c r="H8635" s="168">
        <v>344</v>
      </c>
      <c r="I8635" s="168">
        <v>-5.4</v>
      </c>
      <c r="J8635" s="168">
        <v>2.2999999999999998</v>
      </c>
      <c r="K8635" s="168">
        <v>235.6</v>
      </c>
      <c r="L8635" s="168">
        <v>32</v>
      </c>
      <c r="M8635" s="168">
        <v>23.4</v>
      </c>
      <c r="N8635" s="168">
        <v>968.2</v>
      </c>
    </row>
    <row r="8636" spans="1:14" x14ac:dyDescent="0.2">
      <c r="A8636" s="168">
        <v>2019</v>
      </c>
      <c r="B8636" s="168">
        <v>12</v>
      </c>
      <c r="C8636" s="168">
        <v>26</v>
      </c>
      <c r="D8636" s="168">
        <v>16</v>
      </c>
      <c r="E8636" s="168">
        <v>30</v>
      </c>
      <c r="F8636" s="168">
        <v>109</v>
      </c>
      <c r="G8636" s="168">
        <v>369</v>
      </c>
      <c r="H8636" s="168">
        <v>201</v>
      </c>
      <c r="I8636" s="168">
        <v>-5.5</v>
      </c>
      <c r="J8636" s="168">
        <v>1.5</v>
      </c>
      <c r="K8636" s="168">
        <v>226.8</v>
      </c>
      <c r="L8636" s="168">
        <v>40.799999999999997</v>
      </c>
      <c r="M8636" s="168">
        <v>21.9</v>
      </c>
      <c r="N8636" s="168">
        <v>968.7</v>
      </c>
    </row>
    <row r="8637" spans="1:14" x14ac:dyDescent="0.2">
      <c r="A8637" s="168">
        <v>2019</v>
      </c>
      <c r="B8637" s="168">
        <v>12</v>
      </c>
      <c r="C8637" s="168">
        <v>26</v>
      </c>
      <c r="D8637" s="168">
        <v>17</v>
      </c>
      <c r="E8637" s="168">
        <v>30</v>
      </c>
      <c r="F8637" s="168">
        <v>39</v>
      </c>
      <c r="G8637" s="168">
        <v>133</v>
      </c>
      <c r="H8637" s="168">
        <v>55</v>
      </c>
      <c r="I8637" s="168">
        <v>-5.8</v>
      </c>
      <c r="J8637" s="168">
        <v>0.8</v>
      </c>
      <c r="K8637" s="168">
        <v>211.2</v>
      </c>
      <c r="L8637" s="168">
        <v>50.8</v>
      </c>
      <c r="M8637" s="168">
        <v>19.100000000000001</v>
      </c>
      <c r="N8637" s="168">
        <v>969.2</v>
      </c>
    </row>
    <row r="8638" spans="1:14" x14ac:dyDescent="0.2">
      <c r="A8638" s="168">
        <v>2019</v>
      </c>
      <c r="B8638" s="168">
        <v>12</v>
      </c>
      <c r="C8638" s="168">
        <v>26</v>
      </c>
      <c r="D8638" s="168">
        <v>18</v>
      </c>
      <c r="E8638" s="168">
        <v>30</v>
      </c>
      <c r="F8638" s="168">
        <v>0</v>
      </c>
      <c r="G8638" s="168">
        <v>0</v>
      </c>
      <c r="H8638" s="168">
        <v>0</v>
      </c>
      <c r="I8638" s="168">
        <v>-6</v>
      </c>
      <c r="J8638" s="168">
        <v>1</v>
      </c>
      <c r="K8638" s="168">
        <v>68.8</v>
      </c>
      <c r="L8638" s="168">
        <v>53.9</v>
      </c>
      <c r="M8638" s="168">
        <v>16.5</v>
      </c>
      <c r="N8638" s="168">
        <v>969.8</v>
      </c>
    </row>
    <row r="8639" spans="1:14" x14ac:dyDescent="0.2">
      <c r="A8639" s="168">
        <v>2019</v>
      </c>
      <c r="B8639" s="168">
        <v>12</v>
      </c>
      <c r="C8639" s="168">
        <v>26</v>
      </c>
      <c r="D8639" s="168">
        <v>19</v>
      </c>
      <c r="E8639" s="168">
        <v>30</v>
      </c>
      <c r="F8639" s="168">
        <v>0</v>
      </c>
      <c r="G8639" s="168">
        <v>0</v>
      </c>
      <c r="H8639" s="168">
        <v>0</v>
      </c>
      <c r="I8639" s="168">
        <v>-6.1</v>
      </c>
      <c r="J8639" s="168">
        <v>1</v>
      </c>
      <c r="K8639" s="168">
        <v>71.400000000000006</v>
      </c>
      <c r="L8639" s="168">
        <v>60.6</v>
      </c>
      <c r="M8639" s="168">
        <v>14.1</v>
      </c>
      <c r="N8639" s="168">
        <v>970.5</v>
      </c>
    </row>
    <row r="8640" spans="1:14" x14ac:dyDescent="0.2">
      <c r="A8640" s="168">
        <v>2019</v>
      </c>
      <c r="B8640" s="168">
        <v>12</v>
      </c>
      <c r="C8640" s="168">
        <v>26</v>
      </c>
      <c r="D8640" s="168">
        <v>20</v>
      </c>
      <c r="E8640" s="168">
        <v>30</v>
      </c>
      <c r="F8640" s="168">
        <v>0</v>
      </c>
      <c r="G8640" s="168">
        <v>0</v>
      </c>
      <c r="H8640" s="168">
        <v>0</v>
      </c>
      <c r="I8640" s="168">
        <v>-6.1</v>
      </c>
      <c r="J8640" s="168">
        <v>1.8</v>
      </c>
      <c r="K8640" s="168">
        <v>95.9</v>
      </c>
      <c r="L8640" s="168">
        <v>55.3</v>
      </c>
      <c r="M8640" s="168">
        <v>13.3</v>
      </c>
      <c r="N8640" s="168">
        <v>970.9</v>
      </c>
    </row>
    <row r="8641" spans="1:14" x14ac:dyDescent="0.2">
      <c r="A8641" s="168">
        <v>2019</v>
      </c>
      <c r="B8641" s="168">
        <v>12</v>
      </c>
      <c r="C8641" s="168">
        <v>26</v>
      </c>
      <c r="D8641" s="168">
        <v>21</v>
      </c>
      <c r="E8641" s="168">
        <v>30</v>
      </c>
      <c r="F8641" s="168">
        <v>0</v>
      </c>
      <c r="G8641" s="168">
        <v>0</v>
      </c>
      <c r="H8641" s="168">
        <v>0</v>
      </c>
      <c r="I8641" s="168">
        <v>-5.9</v>
      </c>
      <c r="J8641" s="168">
        <v>2.6</v>
      </c>
      <c r="K8641" s="168">
        <v>92.4</v>
      </c>
      <c r="L8641" s="168">
        <v>55.6</v>
      </c>
      <c r="M8641" s="168">
        <v>12.5</v>
      </c>
      <c r="N8641" s="168">
        <v>971.3</v>
      </c>
    </row>
    <row r="8642" spans="1:14" x14ac:dyDescent="0.2">
      <c r="A8642" s="168">
        <v>2019</v>
      </c>
      <c r="B8642" s="168">
        <v>12</v>
      </c>
      <c r="C8642" s="168">
        <v>26</v>
      </c>
      <c r="D8642" s="168">
        <v>22</v>
      </c>
      <c r="E8642" s="168">
        <v>30</v>
      </c>
      <c r="F8642" s="168">
        <v>0</v>
      </c>
      <c r="G8642" s="168">
        <v>0</v>
      </c>
      <c r="H8642" s="168">
        <v>0</v>
      </c>
      <c r="I8642" s="168">
        <v>-5.5</v>
      </c>
      <c r="J8642" s="168">
        <v>3.4</v>
      </c>
      <c r="K8642" s="168">
        <v>89.9</v>
      </c>
      <c r="L8642" s="168">
        <v>56.6</v>
      </c>
      <c r="M8642" s="168">
        <v>12.4</v>
      </c>
      <c r="N8642" s="168">
        <v>971.5</v>
      </c>
    </row>
    <row r="8643" spans="1:14" x14ac:dyDescent="0.2">
      <c r="A8643" s="168">
        <v>2019</v>
      </c>
      <c r="B8643" s="168">
        <v>12</v>
      </c>
      <c r="C8643" s="168">
        <v>26</v>
      </c>
      <c r="D8643" s="168">
        <v>23</v>
      </c>
      <c r="E8643" s="168">
        <v>30</v>
      </c>
      <c r="F8643" s="168">
        <v>0</v>
      </c>
      <c r="G8643" s="168">
        <v>0</v>
      </c>
      <c r="H8643" s="168">
        <v>0</v>
      </c>
      <c r="I8643" s="168">
        <v>-4.5</v>
      </c>
      <c r="J8643" s="168">
        <v>4.4000000000000004</v>
      </c>
      <c r="K8643" s="168">
        <v>104.3</v>
      </c>
      <c r="L8643" s="168">
        <v>60.6</v>
      </c>
      <c r="M8643" s="168">
        <v>12.2</v>
      </c>
      <c r="N8643" s="168">
        <v>972.2</v>
      </c>
    </row>
    <row r="8644" spans="1:14" x14ac:dyDescent="0.2">
      <c r="A8644" s="168">
        <v>2019</v>
      </c>
      <c r="B8644" s="168">
        <v>12</v>
      </c>
      <c r="C8644" s="168">
        <v>27</v>
      </c>
      <c r="D8644" s="168">
        <v>0</v>
      </c>
      <c r="E8644" s="168">
        <v>30</v>
      </c>
      <c r="F8644" s="168">
        <v>0</v>
      </c>
      <c r="G8644" s="168">
        <v>0</v>
      </c>
      <c r="H8644" s="168">
        <v>0</v>
      </c>
      <c r="I8644" s="168">
        <v>-3.2</v>
      </c>
      <c r="J8644" s="168">
        <v>4.2</v>
      </c>
      <c r="K8644" s="168">
        <v>92.9</v>
      </c>
      <c r="L8644" s="168">
        <v>61.6</v>
      </c>
      <c r="M8644" s="168">
        <v>11.9</v>
      </c>
      <c r="N8644" s="168">
        <v>972.5</v>
      </c>
    </row>
    <row r="8645" spans="1:14" x14ac:dyDescent="0.2">
      <c r="A8645" s="168">
        <v>2019</v>
      </c>
      <c r="B8645" s="168">
        <v>12</v>
      </c>
      <c r="C8645" s="168">
        <v>27</v>
      </c>
      <c r="D8645" s="168">
        <v>1</v>
      </c>
      <c r="E8645" s="168">
        <v>30</v>
      </c>
      <c r="F8645" s="168">
        <v>0</v>
      </c>
      <c r="G8645" s="168">
        <v>0</v>
      </c>
      <c r="H8645" s="168">
        <v>0</v>
      </c>
      <c r="I8645" s="168">
        <v>-1.8</v>
      </c>
      <c r="J8645" s="168">
        <v>3.3</v>
      </c>
      <c r="K8645" s="168">
        <v>90.4</v>
      </c>
      <c r="L8645" s="168">
        <v>60.9</v>
      </c>
      <c r="M8645" s="168">
        <v>11.7</v>
      </c>
      <c r="N8645" s="168">
        <v>972.6</v>
      </c>
    </row>
    <row r="8646" spans="1:14" x14ac:dyDescent="0.2">
      <c r="A8646" s="168">
        <v>2019</v>
      </c>
      <c r="B8646" s="168">
        <v>12</v>
      </c>
      <c r="C8646" s="168">
        <v>27</v>
      </c>
      <c r="D8646" s="168">
        <v>2</v>
      </c>
      <c r="E8646" s="168">
        <v>30</v>
      </c>
      <c r="F8646" s="168">
        <v>0</v>
      </c>
      <c r="G8646" s="168">
        <v>0</v>
      </c>
      <c r="H8646" s="168">
        <v>0</v>
      </c>
      <c r="I8646" s="168">
        <v>-1.1000000000000001</v>
      </c>
      <c r="J8646" s="168">
        <v>3.2</v>
      </c>
      <c r="K8646" s="168">
        <v>97.3</v>
      </c>
      <c r="L8646" s="168">
        <v>63.5</v>
      </c>
      <c r="M8646" s="168">
        <v>11.2</v>
      </c>
      <c r="N8646" s="168">
        <v>972.7</v>
      </c>
    </row>
    <row r="8647" spans="1:14" x14ac:dyDescent="0.2">
      <c r="A8647" s="168">
        <v>2019</v>
      </c>
      <c r="B8647" s="168">
        <v>12</v>
      </c>
      <c r="C8647" s="168">
        <v>27</v>
      </c>
      <c r="D8647" s="168">
        <v>3</v>
      </c>
      <c r="E8647" s="168">
        <v>30</v>
      </c>
      <c r="F8647" s="168">
        <v>0</v>
      </c>
      <c r="G8647" s="168">
        <v>0</v>
      </c>
      <c r="H8647" s="168">
        <v>0</v>
      </c>
      <c r="I8647" s="168">
        <v>-1.1000000000000001</v>
      </c>
      <c r="J8647" s="168">
        <v>2.1</v>
      </c>
      <c r="K8647" s="168">
        <v>100</v>
      </c>
      <c r="L8647" s="168">
        <v>65.900000000000006</v>
      </c>
      <c r="M8647" s="168">
        <v>10.6</v>
      </c>
      <c r="N8647" s="168">
        <v>972.7</v>
      </c>
    </row>
    <row r="8648" spans="1:14" x14ac:dyDescent="0.2">
      <c r="A8648" s="168">
        <v>2019</v>
      </c>
      <c r="B8648" s="168">
        <v>12</v>
      </c>
      <c r="C8648" s="168">
        <v>27</v>
      </c>
      <c r="D8648" s="168">
        <v>4</v>
      </c>
      <c r="E8648" s="168">
        <v>30</v>
      </c>
      <c r="F8648" s="168">
        <v>0</v>
      </c>
      <c r="G8648" s="168">
        <v>0</v>
      </c>
      <c r="H8648" s="168">
        <v>0</v>
      </c>
      <c r="I8648" s="168">
        <v>-1.8</v>
      </c>
      <c r="J8648" s="168">
        <v>1.9</v>
      </c>
      <c r="K8648" s="168">
        <v>77.8</v>
      </c>
      <c r="L8648" s="168">
        <v>66.099999999999994</v>
      </c>
      <c r="M8648" s="168">
        <v>10.7</v>
      </c>
      <c r="N8648" s="168">
        <v>972.3</v>
      </c>
    </row>
    <row r="8649" spans="1:14" x14ac:dyDescent="0.2">
      <c r="A8649" s="168">
        <v>2019</v>
      </c>
      <c r="B8649" s="168">
        <v>12</v>
      </c>
      <c r="C8649" s="168">
        <v>27</v>
      </c>
      <c r="D8649" s="168">
        <v>5</v>
      </c>
      <c r="E8649" s="168">
        <v>30</v>
      </c>
      <c r="F8649" s="168">
        <v>0</v>
      </c>
      <c r="G8649" s="168">
        <v>0</v>
      </c>
      <c r="H8649" s="168">
        <v>0</v>
      </c>
      <c r="I8649" s="168">
        <v>-3.1</v>
      </c>
      <c r="J8649" s="168">
        <v>2.4</v>
      </c>
      <c r="K8649" s="168">
        <v>89</v>
      </c>
      <c r="L8649" s="168">
        <v>67.5</v>
      </c>
      <c r="M8649" s="168">
        <v>10.3</v>
      </c>
      <c r="N8649" s="168">
        <v>972</v>
      </c>
    </row>
    <row r="8650" spans="1:14" x14ac:dyDescent="0.2">
      <c r="A8650" s="168">
        <v>2019</v>
      </c>
      <c r="B8650" s="168">
        <v>12</v>
      </c>
      <c r="C8650" s="168">
        <v>27</v>
      </c>
      <c r="D8650" s="168">
        <v>6</v>
      </c>
      <c r="E8650" s="168">
        <v>30</v>
      </c>
      <c r="F8650" s="168">
        <v>0</v>
      </c>
      <c r="G8650" s="168">
        <v>0</v>
      </c>
      <c r="H8650" s="168">
        <v>0</v>
      </c>
      <c r="I8650" s="168">
        <v>-4.2</v>
      </c>
      <c r="J8650" s="168">
        <v>2.2000000000000002</v>
      </c>
      <c r="K8650" s="168">
        <v>48.5</v>
      </c>
      <c r="L8650" s="168">
        <v>67.2</v>
      </c>
      <c r="M8650" s="168">
        <v>10.199999999999999</v>
      </c>
      <c r="N8650" s="168">
        <v>971.9</v>
      </c>
    </row>
    <row r="8651" spans="1:14" x14ac:dyDescent="0.2">
      <c r="A8651" s="168">
        <v>2019</v>
      </c>
      <c r="B8651" s="168">
        <v>12</v>
      </c>
      <c r="C8651" s="168">
        <v>27</v>
      </c>
      <c r="D8651" s="168">
        <v>7</v>
      </c>
      <c r="E8651" s="168">
        <v>30</v>
      </c>
      <c r="F8651" s="168">
        <v>0</v>
      </c>
      <c r="G8651" s="168">
        <v>0</v>
      </c>
      <c r="H8651" s="168">
        <v>0</v>
      </c>
      <c r="I8651" s="168">
        <v>-4.8</v>
      </c>
      <c r="J8651" s="168">
        <v>3.2</v>
      </c>
      <c r="K8651" s="168">
        <v>51</v>
      </c>
      <c r="L8651" s="168">
        <v>67.900000000000006</v>
      </c>
      <c r="M8651" s="168">
        <v>10.4</v>
      </c>
      <c r="N8651" s="168">
        <v>972.2</v>
      </c>
    </row>
    <row r="8652" spans="1:14" x14ac:dyDescent="0.2">
      <c r="A8652" s="168">
        <v>2019</v>
      </c>
      <c r="B8652" s="168">
        <v>12</v>
      </c>
      <c r="C8652" s="168">
        <v>27</v>
      </c>
      <c r="D8652" s="168">
        <v>8</v>
      </c>
      <c r="E8652" s="168">
        <v>30</v>
      </c>
      <c r="F8652" s="168">
        <v>10</v>
      </c>
      <c r="G8652" s="168">
        <v>24</v>
      </c>
      <c r="H8652" s="168">
        <v>12</v>
      </c>
      <c r="I8652" s="168">
        <v>-5</v>
      </c>
      <c r="J8652" s="168">
        <v>2.4</v>
      </c>
      <c r="K8652" s="168">
        <v>24.5</v>
      </c>
      <c r="L8652" s="168">
        <v>68.900000000000006</v>
      </c>
      <c r="M8652" s="168">
        <v>9.8000000000000007</v>
      </c>
      <c r="N8652" s="168">
        <v>972.5</v>
      </c>
    </row>
    <row r="8653" spans="1:14" x14ac:dyDescent="0.2">
      <c r="A8653" s="168">
        <v>2019</v>
      </c>
      <c r="B8653" s="168">
        <v>12</v>
      </c>
      <c r="C8653" s="168">
        <v>27</v>
      </c>
      <c r="D8653" s="168">
        <v>9</v>
      </c>
      <c r="E8653" s="168">
        <v>30</v>
      </c>
      <c r="F8653" s="168">
        <v>53</v>
      </c>
      <c r="G8653" s="168">
        <v>231</v>
      </c>
      <c r="H8653" s="168">
        <v>100</v>
      </c>
      <c r="I8653" s="168">
        <v>-4.3</v>
      </c>
      <c r="J8653" s="168">
        <v>2.6</v>
      </c>
      <c r="K8653" s="168">
        <v>40.5</v>
      </c>
      <c r="L8653" s="168">
        <v>65.5</v>
      </c>
      <c r="M8653" s="168">
        <v>11</v>
      </c>
      <c r="N8653" s="168">
        <v>972.9</v>
      </c>
    </row>
    <row r="8654" spans="1:14" x14ac:dyDescent="0.2">
      <c r="A8654" s="168">
        <v>2019</v>
      </c>
      <c r="B8654" s="168">
        <v>12</v>
      </c>
      <c r="C8654" s="168">
        <v>27</v>
      </c>
      <c r="D8654" s="168">
        <v>10</v>
      </c>
      <c r="E8654" s="168">
        <v>30</v>
      </c>
      <c r="F8654" s="168">
        <v>76</v>
      </c>
      <c r="G8654" s="168">
        <v>629</v>
      </c>
      <c r="H8654" s="168">
        <v>286</v>
      </c>
      <c r="I8654" s="168">
        <v>-3.6</v>
      </c>
      <c r="J8654" s="168">
        <v>3.2</v>
      </c>
      <c r="K8654" s="168">
        <v>78.099999999999994</v>
      </c>
      <c r="L8654" s="168">
        <v>61.4</v>
      </c>
      <c r="M8654" s="168">
        <v>13.7</v>
      </c>
      <c r="N8654" s="168">
        <v>973.4</v>
      </c>
    </row>
    <row r="8655" spans="1:14" x14ac:dyDescent="0.2">
      <c r="A8655" s="168">
        <v>2019</v>
      </c>
      <c r="B8655" s="168">
        <v>12</v>
      </c>
      <c r="C8655" s="168">
        <v>27</v>
      </c>
      <c r="D8655" s="168">
        <v>11</v>
      </c>
      <c r="E8655" s="168">
        <v>30</v>
      </c>
      <c r="F8655" s="168">
        <v>86</v>
      </c>
      <c r="G8655" s="168">
        <v>759</v>
      </c>
      <c r="H8655" s="168">
        <v>415</v>
      </c>
      <c r="I8655" s="168">
        <v>-3.4</v>
      </c>
      <c r="J8655" s="168">
        <v>3.6</v>
      </c>
      <c r="K8655" s="168">
        <v>105.7</v>
      </c>
      <c r="L8655" s="168">
        <v>58.9</v>
      </c>
      <c r="M8655" s="168">
        <v>15.2</v>
      </c>
      <c r="N8655" s="168">
        <v>973.3</v>
      </c>
    </row>
    <row r="8656" spans="1:14" x14ac:dyDescent="0.2">
      <c r="A8656" s="168">
        <v>2019</v>
      </c>
      <c r="B8656" s="168">
        <v>12</v>
      </c>
      <c r="C8656" s="168">
        <v>27</v>
      </c>
      <c r="D8656" s="168">
        <v>12</v>
      </c>
      <c r="E8656" s="168">
        <v>30</v>
      </c>
      <c r="F8656" s="168">
        <v>93</v>
      </c>
      <c r="G8656" s="168">
        <v>810</v>
      </c>
      <c r="H8656" s="168">
        <v>493</v>
      </c>
      <c r="I8656" s="168">
        <v>-3.2</v>
      </c>
      <c r="J8656" s="168">
        <v>4</v>
      </c>
      <c r="K8656" s="168">
        <v>111.8</v>
      </c>
      <c r="L8656" s="168">
        <v>60.3</v>
      </c>
      <c r="M8656" s="168">
        <v>16</v>
      </c>
      <c r="N8656" s="168">
        <v>972.7</v>
      </c>
    </row>
    <row r="8657" spans="1:14" x14ac:dyDescent="0.2">
      <c r="A8657" s="168">
        <v>2019</v>
      </c>
      <c r="B8657" s="168">
        <v>12</v>
      </c>
      <c r="C8657" s="168">
        <v>27</v>
      </c>
      <c r="D8657" s="168">
        <v>13</v>
      </c>
      <c r="E8657" s="168">
        <v>30</v>
      </c>
      <c r="F8657" s="168">
        <v>91</v>
      </c>
      <c r="G8657" s="168">
        <v>832</v>
      </c>
      <c r="H8657" s="168">
        <v>509</v>
      </c>
      <c r="I8657" s="168">
        <v>-3.1</v>
      </c>
      <c r="J8657" s="168">
        <v>4.0999999999999996</v>
      </c>
      <c r="K8657" s="168">
        <v>106.5</v>
      </c>
      <c r="L8657" s="168">
        <v>59</v>
      </c>
      <c r="M8657" s="168">
        <v>17.399999999999999</v>
      </c>
      <c r="N8657" s="168">
        <v>971.9</v>
      </c>
    </row>
    <row r="8658" spans="1:14" x14ac:dyDescent="0.2">
      <c r="A8658" s="168">
        <v>2019</v>
      </c>
      <c r="B8658" s="168">
        <v>12</v>
      </c>
      <c r="C8658" s="168">
        <v>27</v>
      </c>
      <c r="D8658" s="168">
        <v>14</v>
      </c>
      <c r="E8658" s="168">
        <v>30</v>
      </c>
      <c r="F8658" s="168">
        <v>88</v>
      </c>
      <c r="G8658" s="168">
        <v>795</v>
      </c>
      <c r="H8658" s="168">
        <v>454</v>
      </c>
      <c r="I8658" s="168">
        <v>-3</v>
      </c>
      <c r="J8658" s="168">
        <v>4.2</v>
      </c>
      <c r="K8658" s="168">
        <v>97</v>
      </c>
      <c r="L8658" s="168">
        <v>56.2</v>
      </c>
      <c r="M8658" s="168">
        <v>18.3</v>
      </c>
      <c r="N8658" s="168">
        <v>971.2</v>
      </c>
    </row>
    <row r="8659" spans="1:14" x14ac:dyDescent="0.2">
      <c r="A8659" s="168">
        <v>2019</v>
      </c>
      <c r="B8659" s="168">
        <v>12</v>
      </c>
      <c r="C8659" s="168">
        <v>27</v>
      </c>
      <c r="D8659" s="168">
        <v>15</v>
      </c>
      <c r="E8659" s="168">
        <v>30</v>
      </c>
      <c r="F8659" s="168">
        <v>86</v>
      </c>
      <c r="G8659" s="168">
        <v>715</v>
      </c>
      <c r="H8659" s="168">
        <v>353</v>
      </c>
      <c r="I8659" s="168">
        <v>-2.8</v>
      </c>
      <c r="J8659" s="168">
        <v>4.5999999999999996</v>
      </c>
      <c r="K8659" s="168">
        <v>95.6</v>
      </c>
      <c r="L8659" s="168">
        <v>52.9</v>
      </c>
      <c r="M8659" s="168">
        <v>18.7</v>
      </c>
      <c r="N8659" s="168">
        <v>971.1</v>
      </c>
    </row>
    <row r="8660" spans="1:14" x14ac:dyDescent="0.2">
      <c r="A8660" s="168">
        <v>2019</v>
      </c>
      <c r="B8660" s="168">
        <v>12</v>
      </c>
      <c r="C8660" s="168">
        <v>27</v>
      </c>
      <c r="D8660" s="168">
        <v>16</v>
      </c>
      <c r="E8660" s="168">
        <v>30</v>
      </c>
      <c r="F8660" s="168">
        <v>76</v>
      </c>
      <c r="G8660" s="168">
        <v>474</v>
      </c>
      <c r="H8660" s="168">
        <v>196</v>
      </c>
      <c r="I8660" s="168">
        <v>-2.4</v>
      </c>
      <c r="J8660" s="168">
        <v>4.5999999999999996</v>
      </c>
      <c r="K8660" s="168">
        <v>98.5</v>
      </c>
      <c r="L8660" s="168">
        <v>61</v>
      </c>
      <c r="M8660" s="168">
        <v>17.7</v>
      </c>
      <c r="N8660" s="168">
        <v>971.2</v>
      </c>
    </row>
    <row r="8661" spans="1:14" x14ac:dyDescent="0.2">
      <c r="A8661" s="168">
        <v>2019</v>
      </c>
      <c r="B8661" s="168">
        <v>12</v>
      </c>
      <c r="C8661" s="168">
        <v>27</v>
      </c>
      <c r="D8661" s="168">
        <v>17</v>
      </c>
      <c r="E8661" s="168">
        <v>30</v>
      </c>
      <c r="F8661" s="168">
        <v>31</v>
      </c>
      <c r="G8661" s="168">
        <v>74</v>
      </c>
      <c r="H8661" s="168">
        <v>41</v>
      </c>
      <c r="I8661" s="168">
        <v>-1.8</v>
      </c>
      <c r="J8661" s="168">
        <v>3.5</v>
      </c>
      <c r="K8661" s="168">
        <v>96.4</v>
      </c>
      <c r="L8661" s="168">
        <v>71</v>
      </c>
      <c r="M8661" s="168">
        <v>15.4</v>
      </c>
      <c r="N8661" s="168">
        <v>971.5</v>
      </c>
    </row>
    <row r="8662" spans="1:14" x14ac:dyDescent="0.2">
      <c r="A8662" s="168">
        <v>2019</v>
      </c>
      <c r="B8662" s="168">
        <v>12</v>
      </c>
      <c r="C8662" s="168">
        <v>27</v>
      </c>
      <c r="D8662" s="168">
        <v>18</v>
      </c>
      <c r="E8662" s="168">
        <v>30</v>
      </c>
      <c r="F8662" s="168">
        <v>0</v>
      </c>
      <c r="G8662" s="168">
        <v>0</v>
      </c>
      <c r="H8662" s="168">
        <v>0</v>
      </c>
      <c r="I8662" s="168">
        <v>-1.1000000000000001</v>
      </c>
      <c r="J8662" s="168">
        <v>3</v>
      </c>
      <c r="K8662" s="168">
        <v>87.4</v>
      </c>
      <c r="L8662" s="168">
        <v>81.900000000000006</v>
      </c>
      <c r="M8662" s="168">
        <v>13.1</v>
      </c>
      <c r="N8662" s="168">
        <v>971.7</v>
      </c>
    </row>
    <row r="8663" spans="1:14" x14ac:dyDescent="0.2">
      <c r="A8663" s="168">
        <v>2019</v>
      </c>
      <c r="B8663" s="168">
        <v>12</v>
      </c>
      <c r="C8663" s="168">
        <v>27</v>
      </c>
      <c r="D8663" s="168">
        <v>19</v>
      </c>
      <c r="E8663" s="168">
        <v>30</v>
      </c>
      <c r="F8663" s="168">
        <v>0</v>
      </c>
      <c r="G8663" s="168">
        <v>0</v>
      </c>
      <c r="H8663" s="168">
        <v>0</v>
      </c>
      <c r="I8663" s="168">
        <v>-0.5</v>
      </c>
      <c r="J8663" s="168">
        <v>2.5</v>
      </c>
      <c r="K8663" s="168">
        <v>56.4</v>
      </c>
      <c r="L8663" s="168">
        <v>77.400000000000006</v>
      </c>
      <c r="M8663" s="168">
        <v>12.6</v>
      </c>
      <c r="N8663" s="168">
        <v>971.9</v>
      </c>
    </row>
    <row r="8664" spans="1:14" x14ac:dyDescent="0.2">
      <c r="A8664" s="168">
        <v>2019</v>
      </c>
      <c r="B8664" s="168">
        <v>12</v>
      </c>
      <c r="C8664" s="168">
        <v>27</v>
      </c>
      <c r="D8664" s="168">
        <v>20</v>
      </c>
      <c r="E8664" s="168">
        <v>30</v>
      </c>
      <c r="F8664" s="168">
        <v>0</v>
      </c>
      <c r="G8664" s="168">
        <v>0</v>
      </c>
      <c r="H8664" s="168">
        <v>0</v>
      </c>
      <c r="I8664" s="168">
        <v>-0.2</v>
      </c>
      <c r="J8664" s="168">
        <v>3</v>
      </c>
      <c r="K8664" s="168">
        <v>28.6</v>
      </c>
      <c r="L8664" s="168">
        <v>64.2</v>
      </c>
      <c r="M8664" s="168">
        <v>12.5</v>
      </c>
      <c r="N8664" s="168">
        <v>971.9</v>
      </c>
    </row>
    <row r="8665" spans="1:14" x14ac:dyDescent="0.2">
      <c r="A8665" s="168">
        <v>2019</v>
      </c>
      <c r="B8665" s="168">
        <v>12</v>
      </c>
      <c r="C8665" s="168">
        <v>27</v>
      </c>
      <c r="D8665" s="168">
        <v>21</v>
      </c>
      <c r="E8665" s="168">
        <v>30</v>
      </c>
      <c r="F8665" s="168">
        <v>0</v>
      </c>
      <c r="G8665" s="168">
        <v>0</v>
      </c>
      <c r="H8665" s="168">
        <v>0</v>
      </c>
      <c r="I8665" s="168">
        <v>-0.3</v>
      </c>
      <c r="J8665" s="168">
        <v>3.2</v>
      </c>
      <c r="K8665" s="168">
        <v>25</v>
      </c>
      <c r="L8665" s="168">
        <v>59.5</v>
      </c>
      <c r="M8665" s="168">
        <v>12.6</v>
      </c>
      <c r="N8665" s="168">
        <v>972</v>
      </c>
    </row>
    <row r="8666" spans="1:14" x14ac:dyDescent="0.2">
      <c r="A8666" s="168">
        <v>2019</v>
      </c>
      <c r="B8666" s="168">
        <v>12</v>
      </c>
      <c r="C8666" s="168">
        <v>27</v>
      </c>
      <c r="D8666" s="168">
        <v>22</v>
      </c>
      <c r="E8666" s="168">
        <v>30</v>
      </c>
      <c r="F8666" s="168">
        <v>0</v>
      </c>
      <c r="G8666" s="168">
        <v>0</v>
      </c>
      <c r="H8666" s="168">
        <v>0</v>
      </c>
      <c r="I8666" s="168">
        <v>-0.6</v>
      </c>
      <c r="J8666" s="168">
        <v>2.4</v>
      </c>
      <c r="K8666" s="168">
        <v>27.3</v>
      </c>
      <c r="L8666" s="168">
        <v>61.7</v>
      </c>
      <c r="M8666" s="168">
        <v>11.6</v>
      </c>
      <c r="N8666" s="168">
        <v>972.2</v>
      </c>
    </row>
    <row r="8667" spans="1:14" x14ac:dyDescent="0.2">
      <c r="A8667" s="168">
        <v>2019</v>
      </c>
      <c r="B8667" s="168">
        <v>12</v>
      </c>
      <c r="C8667" s="168">
        <v>27</v>
      </c>
      <c r="D8667" s="168">
        <v>23</v>
      </c>
      <c r="E8667" s="168">
        <v>30</v>
      </c>
      <c r="F8667" s="168">
        <v>0</v>
      </c>
      <c r="G8667" s="168">
        <v>0</v>
      </c>
      <c r="H8667" s="168">
        <v>0</v>
      </c>
      <c r="I8667" s="168">
        <v>-0.9</v>
      </c>
      <c r="J8667" s="168">
        <v>2.2000000000000002</v>
      </c>
      <c r="K8667" s="168">
        <v>36.6</v>
      </c>
      <c r="L8667" s="168">
        <v>65.900000000000006</v>
      </c>
      <c r="M8667" s="168">
        <v>10.3</v>
      </c>
      <c r="N8667" s="168">
        <v>972.4</v>
      </c>
    </row>
    <row r="8668" spans="1:14" x14ac:dyDescent="0.2">
      <c r="A8668" s="168">
        <v>2019</v>
      </c>
      <c r="B8668" s="168">
        <v>12</v>
      </c>
      <c r="C8668" s="168">
        <v>28</v>
      </c>
      <c r="D8668" s="168">
        <v>0</v>
      </c>
      <c r="E8668" s="168">
        <v>30</v>
      </c>
      <c r="F8668" s="168">
        <v>0</v>
      </c>
      <c r="G8668" s="168">
        <v>0</v>
      </c>
      <c r="H8668" s="168">
        <v>0</v>
      </c>
      <c r="I8668" s="168">
        <v>-1.2</v>
      </c>
      <c r="J8668" s="168">
        <v>1.3</v>
      </c>
      <c r="K8668" s="168">
        <v>83.9</v>
      </c>
      <c r="L8668" s="168">
        <v>70</v>
      </c>
      <c r="M8668" s="168">
        <v>9.1</v>
      </c>
      <c r="N8668" s="168">
        <v>972.3</v>
      </c>
    </row>
    <row r="8669" spans="1:14" x14ac:dyDescent="0.2">
      <c r="A8669" s="168">
        <v>2019</v>
      </c>
      <c r="B8669" s="168">
        <v>12</v>
      </c>
      <c r="C8669" s="168">
        <v>28</v>
      </c>
      <c r="D8669" s="168">
        <v>1</v>
      </c>
      <c r="E8669" s="168">
        <v>30</v>
      </c>
      <c r="F8669" s="168">
        <v>0</v>
      </c>
      <c r="G8669" s="168">
        <v>0</v>
      </c>
      <c r="H8669" s="168">
        <v>0</v>
      </c>
      <c r="I8669" s="168">
        <v>-1.5</v>
      </c>
      <c r="J8669" s="168">
        <v>2.2999999999999998</v>
      </c>
      <c r="K8669" s="168">
        <v>43.5</v>
      </c>
      <c r="L8669" s="168">
        <v>66</v>
      </c>
      <c r="M8669" s="168">
        <v>9.6</v>
      </c>
      <c r="N8669" s="168">
        <v>971.9</v>
      </c>
    </row>
    <row r="8670" spans="1:14" x14ac:dyDescent="0.2">
      <c r="A8670" s="168">
        <v>2019</v>
      </c>
      <c r="B8670" s="168">
        <v>12</v>
      </c>
      <c r="C8670" s="168">
        <v>28</v>
      </c>
      <c r="D8670" s="168">
        <v>2</v>
      </c>
      <c r="E8670" s="168">
        <v>30</v>
      </c>
      <c r="F8670" s="168">
        <v>0</v>
      </c>
      <c r="G8670" s="168">
        <v>0</v>
      </c>
      <c r="H8670" s="168">
        <v>0</v>
      </c>
      <c r="I8670" s="168">
        <v>-1.7</v>
      </c>
      <c r="J8670" s="168">
        <v>2.2000000000000002</v>
      </c>
      <c r="K8670" s="168">
        <v>54.2</v>
      </c>
      <c r="L8670" s="168">
        <v>64.8</v>
      </c>
      <c r="M8670" s="168">
        <v>9.6</v>
      </c>
      <c r="N8670" s="168">
        <v>971.5</v>
      </c>
    </row>
    <row r="8671" spans="1:14" x14ac:dyDescent="0.2">
      <c r="A8671" s="168">
        <v>2019</v>
      </c>
      <c r="B8671" s="168">
        <v>12</v>
      </c>
      <c r="C8671" s="168">
        <v>28</v>
      </c>
      <c r="D8671" s="168">
        <v>3</v>
      </c>
      <c r="E8671" s="168">
        <v>30</v>
      </c>
      <c r="F8671" s="168">
        <v>0</v>
      </c>
      <c r="G8671" s="168">
        <v>0</v>
      </c>
      <c r="H8671" s="168">
        <v>0</v>
      </c>
      <c r="I8671" s="168">
        <v>-1.8</v>
      </c>
      <c r="J8671" s="168">
        <v>3.1</v>
      </c>
      <c r="K8671" s="168">
        <v>25.6</v>
      </c>
      <c r="L8671" s="168">
        <v>63.4</v>
      </c>
      <c r="M8671" s="168">
        <v>10.1</v>
      </c>
      <c r="N8671" s="168">
        <v>971.4</v>
      </c>
    </row>
    <row r="8672" spans="1:14" x14ac:dyDescent="0.2">
      <c r="A8672" s="168">
        <v>2019</v>
      </c>
      <c r="B8672" s="168">
        <v>12</v>
      </c>
      <c r="C8672" s="168">
        <v>28</v>
      </c>
      <c r="D8672" s="168">
        <v>4</v>
      </c>
      <c r="E8672" s="168">
        <v>30</v>
      </c>
      <c r="F8672" s="168">
        <v>0</v>
      </c>
      <c r="G8672" s="168">
        <v>0</v>
      </c>
      <c r="H8672" s="168">
        <v>0</v>
      </c>
      <c r="I8672" s="168">
        <v>-1.4</v>
      </c>
      <c r="J8672" s="168">
        <v>2.1</v>
      </c>
      <c r="K8672" s="168">
        <v>60.8</v>
      </c>
      <c r="L8672" s="168">
        <v>69.400000000000006</v>
      </c>
      <c r="M8672" s="168">
        <v>8.6999999999999993</v>
      </c>
      <c r="N8672" s="168">
        <v>971.7</v>
      </c>
    </row>
    <row r="8673" spans="1:14" x14ac:dyDescent="0.2">
      <c r="A8673" s="168">
        <v>2019</v>
      </c>
      <c r="B8673" s="168">
        <v>12</v>
      </c>
      <c r="C8673" s="168">
        <v>28</v>
      </c>
      <c r="D8673" s="168">
        <v>5</v>
      </c>
      <c r="E8673" s="168">
        <v>30</v>
      </c>
      <c r="F8673" s="168">
        <v>0</v>
      </c>
      <c r="G8673" s="168">
        <v>0</v>
      </c>
      <c r="H8673" s="168">
        <v>0</v>
      </c>
      <c r="I8673" s="168">
        <v>-0.7</v>
      </c>
      <c r="J8673" s="168">
        <v>1.7</v>
      </c>
      <c r="K8673" s="168">
        <v>33.799999999999997</v>
      </c>
      <c r="L8673" s="168">
        <v>68.900000000000006</v>
      </c>
      <c r="M8673" s="168">
        <v>8.8000000000000007</v>
      </c>
      <c r="N8673" s="168">
        <v>971.7</v>
      </c>
    </row>
    <row r="8674" spans="1:14" x14ac:dyDescent="0.2">
      <c r="A8674" s="168">
        <v>2019</v>
      </c>
      <c r="B8674" s="168">
        <v>12</v>
      </c>
      <c r="C8674" s="168">
        <v>28</v>
      </c>
      <c r="D8674" s="168">
        <v>6</v>
      </c>
      <c r="E8674" s="168">
        <v>30</v>
      </c>
      <c r="F8674" s="168">
        <v>0</v>
      </c>
      <c r="G8674" s="168">
        <v>0</v>
      </c>
      <c r="H8674" s="168">
        <v>0</v>
      </c>
      <c r="I8674" s="168">
        <v>0</v>
      </c>
      <c r="J8674" s="168">
        <v>1.8</v>
      </c>
      <c r="K8674" s="168">
        <v>65.400000000000006</v>
      </c>
      <c r="L8674" s="168">
        <v>76.3</v>
      </c>
      <c r="M8674" s="168">
        <v>7.4</v>
      </c>
      <c r="N8674" s="168">
        <v>972</v>
      </c>
    </row>
    <row r="8675" spans="1:14" x14ac:dyDescent="0.2">
      <c r="A8675" s="168">
        <v>2019</v>
      </c>
      <c r="B8675" s="168">
        <v>12</v>
      </c>
      <c r="C8675" s="168">
        <v>28</v>
      </c>
      <c r="D8675" s="168">
        <v>7</v>
      </c>
      <c r="E8675" s="168">
        <v>30</v>
      </c>
      <c r="F8675" s="168">
        <v>0</v>
      </c>
      <c r="G8675" s="168">
        <v>0</v>
      </c>
      <c r="H8675" s="168">
        <v>0</v>
      </c>
      <c r="I8675" s="168">
        <v>0.8</v>
      </c>
      <c r="J8675" s="168">
        <v>2.1</v>
      </c>
      <c r="K8675" s="168">
        <v>51.6</v>
      </c>
      <c r="L8675" s="168">
        <v>74.400000000000006</v>
      </c>
      <c r="M8675" s="168">
        <v>8.1</v>
      </c>
      <c r="N8675" s="168">
        <v>972.3</v>
      </c>
    </row>
    <row r="8676" spans="1:14" x14ac:dyDescent="0.2">
      <c r="A8676" s="168">
        <v>2019</v>
      </c>
      <c r="B8676" s="168">
        <v>12</v>
      </c>
      <c r="C8676" s="168">
        <v>28</v>
      </c>
      <c r="D8676" s="168">
        <v>8</v>
      </c>
      <c r="E8676" s="168">
        <v>30</v>
      </c>
      <c r="F8676" s="168">
        <v>10</v>
      </c>
      <c r="G8676" s="168">
        <v>138</v>
      </c>
      <c r="H8676" s="168">
        <v>20</v>
      </c>
      <c r="I8676" s="168">
        <v>1.9</v>
      </c>
      <c r="J8676" s="168">
        <v>2.2000000000000002</v>
      </c>
      <c r="K8676" s="168">
        <v>30.5</v>
      </c>
      <c r="L8676" s="168">
        <v>70.3</v>
      </c>
      <c r="M8676" s="168">
        <v>8.3000000000000007</v>
      </c>
      <c r="N8676" s="168">
        <v>972.7</v>
      </c>
    </row>
    <row r="8677" spans="1:14" x14ac:dyDescent="0.2">
      <c r="A8677" s="168">
        <v>2019</v>
      </c>
      <c r="B8677" s="168">
        <v>12</v>
      </c>
      <c r="C8677" s="168">
        <v>28</v>
      </c>
      <c r="D8677" s="168">
        <v>9</v>
      </c>
      <c r="E8677" s="168">
        <v>30</v>
      </c>
      <c r="F8677" s="168">
        <v>36</v>
      </c>
      <c r="G8677" s="168">
        <v>626</v>
      </c>
      <c r="H8677" s="168">
        <v>157</v>
      </c>
      <c r="I8677" s="168">
        <v>3.4</v>
      </c>
      <c r="J8677" s="168">
        <v>2.2000000000000002</v>
      </c>
      <c r="K8677" s="168">
        <v>68.3</v>
      </c>
      <c r="L8677" s="168">
        <v>63.5</v>
      </c>
      <c r="M8677" s="168">
        <v>10.8</v>
      </c>
      <c r="N8677" s="168">
        <v>973.4</v>
      </c>
    </row>
    <row r="8678" spans="1:14" x14ac:dyDescent="0.2">
      <c r="A8678" s="168">
        <v>2019</v>
      </c>
      <c r="B8678" s="168">
        <v>12</v>
      </c>
      <c r="C8678" s="168">
        <v>28</v>
      </c>
      <c r="D8678" s="168">
        <v>10</v>
      </c>
      <c r="E8678" s="168">
        <v>30</v>
      </c>
      <c r="F8678" s="168">
        <v>50</v>
      </c>
      <c r="G8678" s="168">
        <v>801</v>
      </c>
      <c r="H8678" s="168">
        <v>315</v>
      </c>
      <c r="I8678" s="168">
        <v>3</v>
      </c>
      <c r="J8678" s="168">
        <v>1.9</v>
      </c>
      <c r="K8678" s="168">
        <v>98.5</v>
      </c>
      <c r="L8678" s="168">
        <v>62.7</v>
      </c>
      <c r="M8678" s="168">
        <v>13.5</v>
      </c>
      <c r="N8678" s="168">
        <v>974.1</v>
      </c>
    </row>
    <row r="8679" spans="1:14" x14ac:dyDescent="0.2">
      <c r="A8679" s="168">
        <v>2019</v>
      </c>
      <c r="B8679" s="168">
        <v>12</v>
      </c>
      <c r="C8679" s="168">
        <v>28</v>
      </c>
      <c r="D8679" s="168">
        <v>11</v>
      </c>
      <c r="E8679" s="168">
        <v>30</v>
      </c>
      <c r="F8679" s="168">
        <v>56</v>
      </c>
      <c r="G8679" s="168">
        <v>888</v>
      </c>
      <c r="H8679" s="168">
        <v>440</v>
      </c>
      <c r="I8679" s="168">
        <v>1.6</v>
      </c>
      <c r="J8679" s="168">
        <v>3.1</v>
      </c>
      <c r="K8679" s="168">
        <v>107.7</v>
      </c>
      <c r="L8679" s="168">
        <v>52.7</v>
      </c>
      <c r="M8679" s="168">
        <v>15.3</v>
      </c>
      <c r="N8679" s="168">
        <v>974.2</v>
      </c>
    </row>
    <row r="8680" spans="1:14" x14ac:dyDescent="0.2">
      <c r="A8680" s="168">
        <v>2019</v>
      </c>
      <c r="B8680" s="168">
        <v>12</v>
      </c>
      <c r="C8680" s="168">
        <v>28</v>
      </c>
      <c r="D8680" s="168">
        <v>12</v>
      </c>
      <c r="E8680" s="168">
        <v>30</v>
      </c>
      <c r="F8680" s="168">
        <v>58</v>
      </c>
      <c r="G8680" s="168">
        <v>923</v>
      </c>
      <c r="H8680" s="168">
        <v>512</v>
      </c>
      <c r="I8680" s="168">
        <v>0.1</v>
      </c>
      <c r="J8680" s="168">
        <v>3.1</v>
      </c>
      <c r="K8680" s="168">
        <v>115.9</v>
      </c>
      <c r="L8680" s="168">
        <v>47.2</v>
      </c>
      <c r="M8680" s="168">
        <v>16.3</v>
      </c>
      <c r="N8680" s="168">
        <v>973.5</v>
      </c>
    </row>
    <row r="8681" spans="1:14" x14ac:dyDescent="0.2">
      <c r="A8681" s="168">
        <v>2019</v>
      </c>
      <c r="B8681" s="168">
        <v>12</v>
      </c>
      <c r="C8681" s="168">
        <v>28</v>
      </c>
      <c r="D8681" s="168">
        <v>13</v>
      </c>
      <c r="E8681" s="168">
        <v>30</v>
      </c>
      <c r="F8681" s="168">
        <v>57</v>
      </c>
      <c r="G8681" s="168">
        <v>935</v>
      </c>
      <c r="H8681" s="168">
        <v>526</v>
      </c>
      <c r="I8681" s="168">
        <v>-0.6</v>
      </c>
      <c r="J8681" s="168">
        <v>1.4</v>
      </c>
      <c r="K8681" s="168">
        <v>161.80000000000001</v>
      </c>
      <c r="L8681" s="168">
        <v>44.2</v>
      </c>
      <c r="M8681" s="168">
        <v>17.399999999999999</v>
      </c>
      <c r="N8681" s="168">
        <v>972.3</v>
      </c>
    </row>
    <row r="8682" spans="1:14" x14ac:dyDescent="0.2">
      <c r="A8682" s="168">
        <v>2019</v>
      </c>
      <c r="B8682" s="168">
        <v>12</v>
      </c>
      <c r="C8682" s="168">
        <v>28</v>
      </c>
      <c r="D8682" s="168">
        <v>14</v>
      </c>
      <c r="E8682" s="168">
        <v>30</v>
      </c>
      <c r="F8682" s="168">
        <v>55</v>
      </c>
      <c r="G8682" s="168">
        <v>914</v>
      </c>
      <c r="H8682" s="168">
        <v>475</v>
      </c>
      <c r="I8682" s="168">
        <v>-0.8</v>
      </c>
      <c r="J8682" s="168">
        <v>1</v>
      </c>
      <c r="K8682" s="168">
        <v>201.8</v>
      </c>
      <c r="L8682" s="168">
        <v>37.299999999999997</v>
      </c>
      <c r="M8682" s="168">
        <v>18.899999999999999</v>
      </c>
      <c r="N8682" s="168">
        <v>971.3</v>
      </c>
    </row>
    <row r="8683" spans="1:14" x14ac:dyDescent="0.2">
      <c r="A8683" s="168">
        <v>2019</v>
      </c>
      <c r="B8683" s="168">
        <v>12</v>
      </c>
      <c r="C8683" s="168">
        <v>28</v>
      </c>
      <c r="D8683" s="168">
        <v>15</v>
      </c>
      <c r="E8683" s="168">
        <v>30</v>
      </c>
      <c r="F8683" s="168">
        <v>50</v>
      </c>
      <c r="G8683" s="168">
        <v>857</v>
      </c>
      <c r="H8683" s="168">
        <v>369</v>
      </c>
      <c r="I8683" s="168">
        <v>-0.7</v>
      </c>
      <c r="J8683" s="168">
        <v>0.9</v>
      </c>
      <c r="K8683" s="168">
        <v>186.4</v>
      </c>
      <c r="L8683" s="168">
        <v>34.6</v>
      </c>
      <c r="M8683" s="168">
        <v>19.8</v>
      </c>
      <c r="N8683" s="168">
        <v>971</v>
      </c>
    </row>
    <row r="8684" spans="1:14" x14ac:dyDescent="0.2">
      <c r="A8684" s="168">
        <v>2019</v>
      </c>
      <c r="B8684" s="168">
        <v>12</v>
      </c>
      <c r="C8684" s="168">
        <v>28</v>
      </c>
      <c r="D8684" s="168">
        <v>16</v>
      </c>
      <c r="E8684" s="168">
        <v>30</v>
      </c>
      <c r="F8684" s="168">
        <v>42</v>
      </c>
      <c r="G8684" s="168">
        <v>709</v>
      </c>
      <c r="H8684" s="168">
        <v>216</v>
      </c>
      <c r="I8684" s="168">
        <v>-0.4</v>
      </c>
      <c r="J8684" s="168">
        <v>4.0999999999999996</v>
      </c>
      <c r="K8684" s="168">
        <v>105.6</v>
      </c>
      <c r="L8684" s="168">
        <v>49.8</v>
      </c>
      <c r="M8684" s="168">
        <v>17.399999999999999</v>
      </c>
      <c r="N8684" s="168">
        <v>971.4</v>
      </c>
    </row>
    <row r="8685" spans="1:14" x14ac:dyDescent="0.2">
      <c r="A8685" s="168">
        <v>2019</v>
      </c>
      <c r="B8685" s="168">
        <v>12</v>
      </c>
      <c r="C8685" s="168">
        <v>28</v>
      </c>
      <c r="D8685" s="168">
        <v>17</v>
      </c>
      <c r="E8685" s="168">
        <v>30</v>
      </c>
      <c r="F8685" s="168">
        <v>20</v>
      </c>
      <c r="G8685" s="168">
        <v>313</v>
      </c>
      <c r="H8685" s="168">
        <v>56</v>
      </c>
      <c r="I8685" s="168">
        <v>-0.1</v>
      </c>
      <c r="J8685" s="168">
        <v>5</v>
      </c>
      <c r="K8685" s="168">
        <v>106.8</v>
      </c>
      <c r="L8685" s="168">
        <v>68.400000000000006</v>
      </c>
      <c r="M8685" s="168">
        <v>13.2</v>
      </c>
      <c r="N8685" s="168">
        <v>972.2</v>
      </c>
    </row>
    <row r="8686" spans="1:14" x14ac:dyDescent="0.2">
      <c r="A8686" s="168">
        <v>2019</v>
      </c>
      <c r="B8686" s="168">
        <v>12</v>
      </c>
      <c r="C8686" s="168">
        <v>28</v>
      </c>
      <c r="D8686" s="168">
        <v>18</v>
      </c>
      <c r="E8686" s="168">
        <v>30</v>
      </c>
      <c r="F8686" s="168">
        <v>0</v>
      </c>
      <c r="G8686" s="168">
        <v>0</v>
      </c>
      <c r="H8686" s="168">
        <v>0</v>
      </c>
      <c r="I8686" s="168">
        <v>0.2</v>
      </c>
      <c r="J8686" s="168">
        <v>4.0999999999999996</v>
      </c>
      <c r="K8686" s="168">
        <v>101.7</v>
      </c>
      <c r="L8686" s="168">
        <v>84.3</v>
      </c>
      <c r="M8686" s="168">
        <v>10.199999999999999</v>
      </c>
      <c r="N8686" s="168">
        <v>972.8</v>
      </c>
    </row>
    <row r="8687" spans="1:14" x14ac:dyDescent="0.2">
      <c r="A8687" s="168">
        <v>2019</v>
      </c>
      <c r="B8687" s="168">
        <v>12</v>
      </c>
      <c r="C8687" s="168">
        <v>28</v>
      </c>
      <c r="D8687" s="168">
        <v>19</v>
      </c>
      <c r="E8687" s="168">
        <v>30</v>
      </c>
      <c r="F8687" s="168">
        <v>0</v>
      </c>
      <c r="G8687" s="168">
        <v>0</v>
      </c>
      <c r="H8687" s="168">
        <v>0</v>
      </c>
      <c r="I8687" s="168">
        <v>0.5</v>
      </c>
      <c r="J8687" s="168">
        <v>4.0999999999999996</v>
      </c>
      <c r="K8687" s="168">
        <v>95.7</v>
      </c>
      <c r="L8687" s="168">
        <v>91.8</v>
      </c>
      <c r="M8687" s="168">
        <v>9.1999999999999993</v>
      </c>
      <c r="N8687" s="168">
        <v>973.3</v>
      </c>
    </row>
    <row r="8688" spans="1:14" x14ac:dyDescent="0.2">
      <c r="A8688" s="168">
        <v>2019</v>
      </c>
      <c r="B8688" s="168">
        <v>12</v>
      </c>
      <c r="C8688" s="168">
        <v>28</v>
      </c>
      <c r="D8688" s="168">
        <v>20</v>
      </c>
      <c r="E8688" s="168">
        <v>30</v>
      </c>
      <c r="F8688" s="168">
        <v>0</v>
      </c>
      <c r="G8688" s="168">
        <v>0</v>
      </c>
      <c r="H8688" s="168">
        <v>0</v>
      </c>
      <c r="I8688" s="168">
        <v>0.9</v>
      </c>
      <c r="J8688" s="168">
        <v>3.4</v>
      </c>
      <c r="K8688" s="168">
        <v>87.9</v>
      </c>
      <c r="L8688" s="168">
        <v>92.8</v>
      </c>
      <c r="M8688" s="168">
        <v>8.6999999999999993</v>
      </c>
      <c r="N8688" s="168">
        <v>973.5</v>
      </c>
    </row>
    <row r="8689" spans="1:14" x14ac:dyDescent="0.2">
      <c r="A8689" s="168">
        <v>2019</v>
      </c>
      <c r="B8689" s="168">
        <v>12</v>
      </c>
      <c r="C8689" s="168">
        <v>28</v>
      </c>
      <c r="D8689" s="168">
        <v>21</v>
      </c>
      <c r="E8689" s="168">
        <v>30</v>
      </c>
      <c r="F8689" s="168">
        <v>0</v>
      </c>
      <c r="G8689" s="168">
        <v>0</v>
      </c>
      <c r="H8689" s="168">
        <v>0</v>
      </c>
      <c r="I8689" s="168">
        <v>1.2</v>
      </c>
      <c r="J8689" s="168">
        <v>3.1</v>
      </c>
      <c r="K8689" s="168">
        <v>79.099999999999994</v>
      </c>
      <c r="L8689" s="168">
        <v>93.2</v>
      </c>
      <c r="M8689" s="168">
        <v>9</v>
      </c>
      <c r="N8689" s="168">
        <v>973.8</v>
      </c>
    </row>
    <row r="8690" spans="1:14" x14ac:dyDescent="0.2">
      <c r="A8690" s="168">
        <v>2019</v>
      </c>
      <c r="B8690" s="168">
        <v>12</v>
      </c>
      <c r="C8690" s="168">
        <v>28</v>
      </c>
      <c r="D8690" s="168">
        <v>22</v>
      </c>
      <c r="E8690" s="168">
        <v>30</v>
      </c>
      <c r="F8690" s="168">
        <v>0</v>
      </c>
      <c r="G8690" s="168">
        <v>0</v>
      </c>
      <c r="H8690" s="168">
        <v>0</v>
      </c>
      <c r="I8690" s="168">
        <v>1.7</v>
      </c>
      <c r="J8690" s="168">
        <v>2.9</v>
      </c>
      <c r="K8690" s="168">
        <v>70</v>
      </c>
      <c r="L8690" s="168">
        <v>92.3</v>
      </c>
      <c r="M8690" s="168">
        <v>8.9</v>
      </c>
      <c r="N8690" s="168">
        <v>974</v>
      </c>
    </row>
    <row r="8691" spans="1:14" x14ac:dyDescent="0.2">
      <c r="A8691" s="168">
        <v>2019</v>
      </c>
      <c r="B8691" s="168">
        <v>12</v>
      </c>
      <c r="C8691" s="168">
        <v>28</v>
      </c>
      <c r="D8691" s="168">
        <v>23</v>
      </c>
      <c r="E8691" s="168">
        <v>30</v>
      </c>
      <c r="F8691" s="168">
        <v>0</v>
      </c>
      <c r="G8691" s="168">
        <v>0</v>
      </c>
      <c r="H8691" s="168">
        <v>0</v>
      </c>
      <c r="I8691" s="168">
        <v>2.2000000000000002</v>
      </c>
      <c r="J8691" s="168">
        <v>3.5</v>
      </c>
      <c r="K8691" s="168">
        <v>70.400000000000006</v>
      </c>
      <c r="L8691" s="168">
        <v>90.8</v>
      </c>
      <c r="M8691" s="168">
        <v>8.8000000000000007</v>
      </c>
      <c r="N8691" s="168">
        <v>974.4</v>
      </c>
    </row>
    <row r="8692" spans="1:14" x14ac:dyDescent="0.2">
      <c r="A8692" s="168">
        <v>2019</v>
      </c>
      <c r="B8692" s="168">
        <v>12</v>
      </c>
      <c r="C8692" s="168">
        <v>29</v>
      </c>
      <c r="D8692" s="168">
        <v>0</v>
      </c>
      <c r="E8692" s="168">
        <v>30</v>
      </c>
      <c r="F8692" s="168">
        <v>0</v>
      </c>
      <c r="G8692" s="168">
        <v>0</v>
      </c>
      <c r="H8692" s="168">
        <v>0</v>
      </c>
      <c r="I8692" s="168">
        <v>2.6</v>
      </c>
      <c r="J8692" s="168">
        <v>2.1</v>
      </c>
      <c r="K8692" s="168">
        <v>59.1</v>
      </c>
      <c r="L8692" s="168">
        <v>91.4</v>
      </c>
      <c r="M8692" s="168">
        <v>7.1</v>
      </c>
      <c r="N8692" s="168">
        <v>974.2</v>
      </c>
    </row>
    <row r="8693" spans="1:14" x14ac:dyDescent="0.2">
      <c r="A8693" s="168">
        <v>2019</v>
      </c>
      <c r="B8693" s="168">
        <v>12</v>
      </c>
      <c r="C8693" s="168">
        <v>29</v>
      </c>
      <c r="D8693" s="168">
        <v>1</v>
      </c>
      <c r="E8693" s="168">
        <v>30</v>
      </c>
      <c r="F8693" s="168">
        <v>0</v>
      </c>
      <c r="G8693" s="168">
        <v>0</v>
      </c>
      <c r="H8693" s="168">
        <v>0</v>
      </c>
      <c r="I8693" s="168">
        <v>2.9</v>
      </c>
      <c r="J8693" s="168">
        <v>2</v>
      </c>
      <c r="K8693" s="168">
        <v>41.5</v>
      </c>
      <c r="L8693" s="168">
        <v>90.4</v>
      </c>
      <c r="M8693" s="168">
        <v>6.7</v>
      </c>
      <c r="N8693" s="168">
        <v>973.9</v>
      </c>
    </row>
    <row r="8694" spans="1:14" x14ac:dyDescent="0.2">
      <c r="A8694" s="168">
        <v>2019</v>
      </c>
      <c r="B8694" s="168">
        <v>12</v>
      </c>
      <c r="C8694" s="168">
        <v>29</v>
      </c>
      <c r="D8694" s="168">
        <v>2</v>
      </c>
      <c r="E8694" s="168">
        <v>30</v>
      </c>
      <c r="F8694" s="168">
        <v>0</v>
      </c>
      <c r="G8694" s="168">
        <v>0</v>
      </c>
      <c r="H8694" s="168">
        <v>0</v>
      </c>
      <c r="I8694" s="168">
        <v>2.9</v>
      </c>
      <c r="J8694" s="168">
        <v>1.7</v>
      </c>
      <c r="K8694" s="168">
        <v>33</v>
      </c>
      <c r="L8694" s="168">
        <v>86.9</v>
      </c>
      <c r="M8694" s="168">
        <v>5.9</v>
      </c>
      <c r="N8694" s="168">
        <v>973.9</v>
      </c>
    </row>
    <row r="8695" spans="1:14" x14ac:dyDescent="0.2">
      <c r="A8695" s="168">
        <v>2019</v>
      </c>
      <c r="B8695" s="168">
        <v>12</v>
      </c>
      <c r="C8695" s="168">
        <v>29</v>
      </c>
      <c r="D8695" s="168">
        <v>3</v>
      </c>
      <c r="E8695" s="168">
        <v>30</v>
      </c>
      <c r="F8695" s="168">
        <v>0</v>
      </c>
      <c r="G8695" s="168">
        <v>0</v>
      </c>
      <c r="H8695" s="168">
        <v>0</v>
      </c>
      <c r="I8695" s="168">
        <v>2.8</v>
      </c>
      <c r="J8695" s="168">
        <v>1.8</v>
      </c>
      <c r="K8695" s="168">
        <v>55.6</v>
      </c>
      <c r="L8695" s="168">
        <v>87.3</v>
      </c>
      <c r="M8695" s="168">
        <v>6.2</v>
      </c>
      <c r="N8695" s="168">
        <v>974.3</v>
      </c>
    </row>
    <row r="8696" spans="1:14" x14ac:dyDescent="0.2">
      <c r="A8696" s="168">
        <v>2019</v>
      </c>
      <c r="B8696" s="168">
        <v>12</v>
      </c>
      <c r="C8696" s="168">
        <v>29</v>
      </c>
      <c r="D8696" s="168">
        <v>4</v>
      </c>
      <c r="E8696" s="168">
        <v>30</v>
      </c>
      <c r="F8696" s="168">
        <v>0</v>
      </c>
      <c r="G8696" s="168">
        <v>0</v>
      </c>
      <c r="H8696" s="168">
        <v>0</v>
      </c>
      <c r="I8696" s="168">
        <v>2.5</v>
      </c>
      <c r="J8696" s="168">
        <v>1.9</v>
      </c>
      <c r="K8696" s="168">
        <v>47.2</v>
      </c>
      <c r="L8696" s="168">
        <v>91</v>
      </c>
      <c r="M8696" s="168">
        <v>5.6</v>
      </c>
      <c r="N8696" s="168">
        <v>974.4</v>
      </c>
    </row>
    <row r="8697" spans="1:14" x14ac:dyDescent="0.2">
      <c r="A8697" s="168">
        <v>2019</v>
      </c>
      <c r="B8697" s="168">
        <v>12</v>
      </c>
      <c r="C8697" s="168">
        <v>29</v>
      </c>
      <c r="D8697" s="168">
        <v>5</v>
      </c>
      <c r="E8697" s="168">
        <v>30</v>
      </c>
      <c r="F8697" s="168">
        <v>0</v>
      </c>
      <c r="G8697" s="168">
        <v>0</v>
      </c>
      <c r="H8697" s="168">
        <v>0</v>
      </c>
      <c r="I8697" s="168">
        <v>2.1</v>
      </c>
      <c r="J8697" s="168">
        <v>2</v>
      </c>
      <c r="K8697" s="168">
        <v>42.8</v>
      </c>
      <c r="L8697" s="168">
        <v>86.8</v>
      </c>
      <c r="M8697" s="168">
        <v>5.4</v>
      </c>
      <c r="N8697" s="168">
        <v>974.5</v>
      </c>
    </row>
    <row r="8698" spans="1:14" x14ac:dyDescent="0.2">
      <c r="A8698" s="168">
        <v>2019</v>
      </c>
      <c r="B8698" s="168">
        <v>12</v>
      </c>
      <c r="C8698" s="168">
        <v>29</v>
      </c>
      <c r="D8698" s="168">
        <v>6</v>
      </c>
      <c r="E8698" s="168">
        <v>30</v>
      </c>
      <c r="F8698" s="168">
        <v>0</v>
      </c>
      <c r="G8698" s="168">
        <v>0</v>
      </c>
      <c r="H8698" s="168">
        <v>0</v>
      </c>
      <c r="I8698" s="168">
        <v>1.7</v>
      </c>
      <c r="J8698" s="168">
        <v>2.2000000000000002</v>
      </c>
      <c r="K8698" s="168">
        <v>45.4</v>
      </c>
      <c r="L8698" s="168">
        <v>86.2</v>
      </c>
      <c r="M8698" s="168">
        <v>5.2</v>
      </c>
      <c r="N8698" s="168">
        <v>974.8</v>
      </c>
    </row>
    <row r="8699" spans="1:14" x14ac:dyDescent="0.2">
      <c r="A8699" s="168">
        <v>2019</v>
      </c>
      <c r="B8699" s="168">
        <v>12</v>
      </c>
      <c r="C8699" s="168">
        <v>29</v>
      </c>
      <c r="D8699" s="168">
        <v>7</v>
      </c>
      <c r="E8699" s="168">
        <v>30</v>
      </c>
      <c r="F8699" s="168">
        <v>0</v>
      </c>
      <c r="G8699" s="168">
        <v>0</v>
      </c>
      <c r="H8699" s="168">
        <v>0</v>
      </c>
      <c r="I8699" s="168">
        <v>1.6</v>
      </c>
      <c r="J8699" s="168">
        <v>2.6</v>
      </c>
      <c r="K8699" s="168">
        <v>32.6</v>
      </c>
      <c r="L8699" s="168">
        <v>85</v>
      </c>
      <c r="M8699" s="168">
        <v>5.2</v>
      </c>
      <c r="N8699" s="168">
        <v>975.2</v>
      </c>
    </row>
    <row r="8700" spans="1:14" x14ac:dyDescent="0.2">
      <c r="A8700" s="168">
        <v>2019</v>
      </c>
      <c r="B8700" s="168">
        <v>12</v>
      </c>
      <c r="C8700" s="168">
        <v>29</v>
      </c>
      <c r="D8700" s="168">
        <v>8</v>
      </c>
      <c r="E8700" s="168">
        <v>30</v>
      </c>
      <c r="F8700" s="168">
        <v>11</v>
      </c>
      <c r="G8700" s="168">
        <v>32</v>
      </c>
      <c r="H8700" s="168">
        <v>14</v>
      </c>
      <c r="I8700" s="168">
        <v>1.5</v>
      </c>
      <c r="J8700" s="168">
        <v>1.9</v>
      </c>
      <c r="K8700" s="168">
        <v>50.9</v>
      </c>
      <c r="L8700" s="168">
        <v>85.6</v>
      </c>
      <c r="M8700" s="168">
        <v>4.9000000000000004</v>
      </c>
      <c r="N8700" s="168">
        <v>975.4</v>
      </c>
    </row>
    <row r="8701" spans="1:14" x14ac:dyDescent="0.2">
      <c r="A8701" s="168">
        <v>2019</v>
      </c>
      <c r="B8701" s="168">
        <v>12</v>
      </c>
      <c r="C8701" s="168">
        <v>29</v>
      </c>
      <c r="D8701" s="168">
        <v>9</v>
      </c>
      <c r="E8701" s="168">
        <v>30</v>
      </c>
      <c r="F8701" s="168">
        <v>46</v>
      </c>
      <c r="G8701" s="168">
        <v>537</v>
      </c>
      <c r="H8701" s="168">
        <v>152</v>
      </c>
      <c r="I8701" s="168">
        <v>1</v>
      </c>
      <c r="J8701" s="168">
        <v>2.1</v>
      </c>
      <c r="K8701" s="168">
        <v>62.1</v>
      </c>
      <c r="L8701" s="168">
        <v>80.599999999999994</v>
      </c>
      <c r="M8701" s="168">
        <v>7.5</v>
      </c>
      <c r="N8701" s="168">
        <v>975.7</v>
      </c>
    </row>
    <row r="8702" spans="1:14" x14ac:dyDescent="0.2">
      <c r="A8702" s="168">
        <v>2019</v>
      </c>
      <c r="B8702" s="168">
        <v>12</v>
      </c>
      <c r="C8702" s="168">
        <v>29</v>
      </c>
      <c r="D8702" s="168">
        <v>10</v>
      </c>
      <c r="E8702" s="168">
        <v>30</v>
      </c>
      <c r="F8702" s="168">
        <v>64</v>
      </c>
      <c r="G8702" s="168">
        <v>762</v>
      </c>
      <c r="H8702" s="168">
        <v>317</v>
      </c>
      <c r="I8702" s="168">
        <v>-0.1</v>
      </c>
      <c r="J8702" s="168">
        <v>2</v>
      </c>
      <c r="K8702" s="168">
        <v>79.5</v>
      </c>
      <c r="L8702" s="168">
        <v>76.599999999999994</v>
      </c>
      <c r="M8702" s="168">
        <v>10.7</v>
      </c>
      <c r="N8702" s="168">
        <v>976.2</v>
      </c>
    </row>
    <row r="8703" spans="1:14" x14ac:dyDescent="0.2">
      <c r="A8703" s="168">
        <v>2019</v>
      </c>
      <c r="B8703" s="168">
        <v>12</v>
      </c>
      <c r="C8703" s="168">
        <v>29</v>
      </c>
      <c r="D8703" s="168">
        <v>11</v>
      </c>
      <c r="E8703" s="168">
        <v>30</v>
      </c>
      <c r="F8703" s="168">
        <v>109</v>
      </c>
      <c r="G8703" s="168">
        <v>821</v>
      </c>
      <c r="H8703" s="168">
        <v>466</v>
      </c>
      <c r="I8703" s="168">
        <v>-0.9</v>
      </c>
      <c r="J8703" s="168">
        <v>3.1</v>
      </c>
      <c r="K8703" s="168">
        <v>91.1</v>
      </c>
      <c r="L8703" s="168">
        <v>70.400000000000006</v>
      </c>
      <c r="M8703" s="168">
        <v>12.6</v>
      </c>
      <c r="N8703" s="168">
        <v>976.3</v>
      </c>
    </row>
    <row r="8704" spans="1:14" x14ac:dyDescent="0.2">
      <c r="A8704" s="168">
        <v>2019</v>
      </c>
      <c r="B8704" s="168">
        <v>12</v>
      </c>
      <c r="C8704" s="168">
        <v>29</v>
      </c>
      <c r="D8704" s="168">
        <v>12</v>
      </c>
      <c r="E8704" s="168">
        <v>30</v>
      </c>
      <c r="F8704" s="168">
        <v>104</v>
      </c>
      <c r="G8704" s="168">
        <v>755</v>
      </c>
      <c r="H8704" s="168">
        <v>479</v>
      </c>
      <c r="I8704" s="168">
        <v>-1.6</v>
      </c>
      <c r="J8704" s="168">
        <v>3.4</v>
      </c>
      <c r="K8704" s="168">
        <v>86.4</v>
      </c>
      <c r="L8704" s="168">
        <v>66.3</v>
      </c>
      <c r="M8704" s="168">
        <v>13</v>
      </c>
      <c r="N8704" s="168">
        <v>975.7</v>
      </c>
    </row>
    <row r="8705" spans="1:14" x14ac:dyDescent="0.2">
      <c r="A8705" s="168">
        <v>2019</v>
      </c>
      <c r="B8705" s="168">
        <v>12</v>
      </c>
      <c r="C8705" s="168">
        <v>29</v>
      </c>
      <c r="D8705" s="168">
        <v>13</v>
      </c>
      <c r="E8705" s="168">
        <v>30</v>
      </c>
      <c r="F8705" s="168">
        <v>82</v>
      </c>
      <c r="G8705" s="168">
        <v>873</v>
      </c>
      <c r="H8705" s="168">
        <v>521</v>
      </c>
      <c r="I8705" s="168">
        <v>-2.1</v>
      </c>
      <c r="J8705" s="168">
        <v>3.1</v>
      </c>
      <c r="K8705" s="168">
        <v>86.2</v>
      </c>
      <c r="L8705" s="168">
        <v>65.099999999999994</v>
      </c>
      <c r="M8705" s="168">
        <v>13.3</v>
      </c>
      <c r="N8705" s="168">
        <v>974.3</v>
      </c>
    </row>
    <row r="8706" spans="1:14" x14ac:dyDescent="0.2">
      <c r="A8706" s="168">
        <v>2019</v>
      </c>
      <c r="B8706" s="168">
        <v>12</v>
      </c>
      <c r="C8706" s="168">
        <v>29</v>
      </c>
      <c r="D8706" s="168">
        <v>14</v>
      </c>
      <c r="E8706" s="168">
        <v>30</v>
      </c>
      <c r="F8706" s="168">
        <v>64</v>
      </c>
      <c r="G8706" s="168">
        <v>890</v>
      </c>
      <c r="H8706" s="168">
        <v>475</v>
      </c>
      <c r="I8706" s="168">
        <v>-2.4</v>
      </c>
      <c r="J8706" s="168">
        <v>2.7</v>
      </c>
      <c r="K8706" s="168">
        <v>110.5</v>
      </c>
      <c r="L8706" s="168">
        <v>60.6</v>
      </c>
      <c r="M8706" s="168">
        <v>14.1</v>
      </c>
      <c r="N8706" s="168">
        <v>973.4</v>
      </c>
    </row>
    <row r="8707" spans="1:14" x14ac:dyDescent="0.2">
      <c r="A8707" s="168">
        <v>2019</v>
      </c>
      <c r="B8707" s="168">
        <v>12</v>
      </c>
      <c r="C8707" s="168">
        <v>29</v>
      </c>
      <c r="D8707" s="168">
        <v>15</v>
      </c>
      <c r="E8707" s="168">
        <v>30</v>
      </c>
      <c r="F8707" s="168">
        <v>61</v>
      </c>
      <c r="G8707" s="168">
        <v>816</v>
      </c>
      <c r="H8707" s="168">
        <v>366</v>
      </c>
      <c r="I8707" s="168">
        <v>-2.8</v>
      </c>
      <c r="J8707" s="168">
        <v>4.2</v>
      </c>
      <c r="K8707" s="168">
        <v>106.9</v>
      </c>
      <c r="L8707" s="168">
        <v>60.8</v>
      </c>
      <c r="M8707" s="168">
        <v>14.4</v>
      </c>
      <c r="N8707" s="168">
        <v>973.2</v>
      </c>
    </row>
    <row r="8708" spans="1:14" x14ac:dyDescent="0.2">
      <c r="A8708" s="168">
        <v>2019</v>
      </c>
      <c r="B8708" s="168">
        <v>12</v>
      </c>
      <c r="C8708" s="168">
        <v>29</v>
      </c>
      <c r="D8708" s="168">
        <v>16</v>
      </c>
      <c r="E8708" s="168">
        <v>30</v>
      </c>
      <c r="F8708" s="168">
        <v>48</v>
      </c>
      <c r="G8708" s="168">
        <v>684</v>
      </c>
      <c r="H8708" s="168">
        <v>217</v>
      </c>
      <c r="I8708" s="168">
        <v>-3.3</v>
      </c>
      <c r="J8708" s="168">
        <v>4.2</v>
      </c>
      <c r="K8708" s="168">
        <v>105</v>
      </c>
      <c r="L8708" s="168">
        <v>63</v>
      </c>
      <c r="M8708" s="168">
        <v>13.8</v>
      </c>
      <c r="N8708" s="168">
        <v>973.2</v>
      </c>
    </row>
    <row r="8709" spans="1:14" x14ac:dyDescent="0.2">
      <c r="A8709" s="168">
        <v>2019</v>
      </c>
      <c r="B8709" s="168">
        <v>12</v>
      </c>
      <c r="C8709" s="168">
        <v>29</v>
      </c>
      <c r="D8709" s="168">
        <v>17</v>
      </c>
      <c r="E8709" s="168">
        <v>30</v>
      </c>
      <c r="F8709" s="168">
        <v>22</v>
      </c>
      <c r="G8709" s="168">
        <v>305</v>
      </c>
      <c r="H8709" s="168">
        <v>57</v>
      </c>
      <c r="I8709" s="168">
        <v>-4.2</v>
      </c>
      <c r="J8709" s="168">
        <v>3</v>
      </c>
      <c r="K8709" s="168">
        <v>100.4</v>
      </c>
      <c r="L8709" s="168">
        <v>68.599999999999994</v>
      </c>
      <c r="M8709" s="168">
        <v>12.3</v>
      </c>
      <c r="N8709" s="168">
        <v>973.3</v>
      </c>
    </row>
    <row r="8710" spans="1:14" x14ac:dyDescent="0.2">
      <c r="A8710" s="168">
        <v>2019</v>
      </c>
      <c r="B8710" s="168">
        <v>12</v>
      </c>
      <c r="C8710" s="168">
        <v>29</v>
      </c>
      <c r="D8710" s="168">
        <v>18</v>
      </c>
      <c r="E8710" s="168">
        <v>30</v>
      </c>
      <c r="F8710" s="168">
        <v>0</v>
      </c>
      <c r="G8710" s="168">
        <v>0</v>
      </c>
      <c r="H8710" s="168">
        <v>0</v>
      </c>
      <c r="I8710" s="168">
        <v>-5.8</v>
      </c>
      <c r="J8710" s="168">
        <v>2.2000000000000002</v>
      </c>
      <c r="K8710" s="168">
        <v>75.8</v>
      </c>
      <c r="L8710" s="168">
        <v>77.7</v>
      </c>
      <c r="M8710" s="168">
        <v>10</v>
      </c>
      <c r="N8710" s="168">
        <v>973.3</v>
      </c>
    </row>
    <row r="8711" spans="1:14" x14ac:dyDescent="0.2">
      <c r="A8711" s="168">
        <v>2019</v>
      </c>
      <c r="B8711" s="168">
        <v>12</v>
      </c>
      <c r="C8711" s="168">
        <v>29</v>
      </c>
      <c r="D8711" s="168">
        <v>19</v>
      </c>
      <c r="E8711" s="168">
        <v>30</v>
      </c>
      <c r="F8711" s="168">
        <v>0</v>
      </c>
      <c r="G8711" s="168">
        <v>0</v>
      </c>
      <c r="H8711" s="168">
        <v>0</v>
      </c>
      <c r="I8711" s="168">
        <v>-8.1</v>
      </c>
      <c r="J8711" s="168">
        <v>2.1</v>
      </c>
      <c r="K8711" s="168">
        <v>49.4</v>
      </c>
      <c r="L8711" s="168">
        <v>79</v>
      </c>
      <c r="M8711" s="168">
        <v>9.3000000000000007</v>
      </c>
      <c r="N8711" s="168">
        <v>973.7</v>
      </c>
    </row>
    <row r="8712" spans="1:14" x14ac:dyDescent="0.2">
      <c r="A8712" s="168">
        <v>2019</v>
      </c>
      <c r="B8712" s="168">
        <v>12</v>
      </c>
      <c r="C8712" s="168">
        <v>29</v>
      </c>
      <c r="D8712" s="168">
        <v>20</v>
      </c>
      <c r="E8712" s="168">
        <v>30</v>
      </c>
      <c r="F8712" s="168">
        <v>0</v>
      </c>
      <c r="G8712" s="168">
        <v>0</v>
      </c>
      <c r="H8712" s="168">
        <v>0</v>
      </c>
      <c r="I8712" s="168">
        <v>-11</v>
      </c>
      <c r="J8712" s="168">
        <v>1.6</v>
      </c>
      <c r="K8712" s="168">
        <v>65.599999999999994</v>
      </c>
      <c r="L8712" s="168">
        <v>85.4</v>
      </c>
      <c r="M8712" s="168">
        <v>7.1</v>
      </c>
      <c r="N8712" s="168">
        <v>974</v>
      </c>
    </row>
    <row r="8713" spans="1:14" x14ac:dyDescent="0.2">
      <c r="A8713" s="168">
        <v>2019</v>
      </c>
      <c r="B8713" s="168">
        <v>12</v>
      </c>
      <c r="C8713" s="168">
        <v>29</v>
      </c>
      <c r="D8713" s="168">
        <v>21</v>
      </c>
      <c r="E8713" s="168">
        <v>30</v>
      </c>
      <c r="F8713" s="168">
        <v>0</v>
      </c>
      <c r="G8713" s="168">
        <v>0</v>
      </c>
      <c r="H8713" s="168">
        <v>0</v>
      </c>
      <c r="I8713" s="168">
        <v>-13.6</v>
      </c>
      <c r="J8713" s="168">
        <v>1.7</v>
      </c>
      <c r="K8713" s="168">
        <v>36.6</v>
      </c>
      <c r="L8713" s="168">
        <v>87.2</v>
      </c>
      <c r="M8713" s="168">
        <v>6.9</v>
      </c>
      <c r="N8713" s="168">
        <v>974.2</v>
      </c>
    </row>
    <row r="8714" spans="1:14" x14ac:dyDescent="0.2">
      <c r="A8714" s="168">
        <v>2019</v>
      </c>
      <c r="B8714" s="168">
        <v>12</v>
      </c>
      <c r="C8714" s="168">
        <v>29</v>
      </c>
      <c r="D8714" s="168">
        <v>22</v>
      </c>
      <c r="E8714" s="168">
        <v>30</v>
      </c>
      <c r="F8714" s="168">
        <v>0</v>
      </c>
      <c r="G8714" s="168">
        <v>0</v>
      </c>
      <c r="H8714" s="168">
        <v>0</v>
      </c>
      <c r="I8714" s="168">
        <v>-14.7</v>
      </c>
      <c r="J8714" s="168">
        <v>2.9</v>
      </c>
      <c r="K8714" s="168">
        <v>19.899999999999999</v>
      </c>
      <c r="L8714" s="168">
        <v>86.1</v>
      </c>
      <c r="M8714" s="168">
        <v>7</v>
      </c>
      <c r="N8714" s="168">
        <v>974.3</v>
      </c>
    </row>
    <row r="8715" spans="1:14" x14ac:dyDescent="0.2">
      <c r="A8715" s="168">
        <v>2019</v>
      </c>
      <c r="B8715" s="168">
        <v>12</v>
      </c>
      <c r="C8715" s="168">
        <v>29</v>
      </c>
      <c r="D8715" s="168">
        <v>23</v>
      </c>
      <c r="E8715" s="168">
        <v>30</v>
      </c>
      <c r="F8715" s="168">
        <v>0</v>
      </c>
      <c r="G8715" s="168">
        <v>0</v>
      </c>
      <c r="H8715" s="168">
        <v>0</v>
      </c>
      <c r="I8715" s="168">
        <v>-14.9</v>
      </c>
      <c r="J8715" s="168">
        <v>2.9</v>
      </c>
      <c r="K8715" s="168">
        <v>27.1</v>
      </c>
      <c r="L8715" s="168">
        <v>85.7</v>
      </c>
      <c r="M8715" s="168">
        <v>6.9</v>
      </c>
      <c r="N8715" s="168">
        <v>974.3</v>
      </c>
    </row>
    <row r="8716" spans="1:14" x14ac:dyDescent="0.2">
      <c r="A8716" s="168">
        <v>2019</v>
      </c>
      <c r="B8716" s="168">
        <v>12</v>
      </c>
      <c r="C8716" s="168">
        <v>30</v>
      </c>
      <c r="D8716" s="168">
        <v>0</v>
      </c>
      <c r="E8716" s="168">
        <v>30</v>
      </c>
      <c r="F8716" s="168">
        <v>0</v>
      </c>
      <c r="G8716" s="168">
        <v>0</v>
      </c>
      <c r="H8716" s="168">
        <v>0</v>
      </c>
      <c r="I8716" s="168">
        <v>-14.8</v>
      </c>
      <c r="J8716" s="168">
        <v>1.4</v>
      </c>
      <c r="K8716" s="168">
        <v>66.400000000000006</v>
      </c>
      <c r="L8716" s="168">
        <v>89.5</v>
      </c>
      <c r="M8716" s="168">
        <v>5.7</v>
      </c>
      <c r="N8716" s="168">
        <v>974.3</v>
      </c>
    </row>
    <row r="8717" spans="1:14" x14ac:dyDescent="0.2">
      <c r="A8717" s="168">
        <v>2019</v>
      </c>
      <c r="B8717" s="168">
        <v>12</v>
      </c>
      <c r="C8717" s="168">
        <v>30</v>
      </c>
      <c r="D8717" s="168">
        <v>1</v>
      </c>
      <c r="E8717" s="168">
        <v>30</v>
      </c>
      <c r="F8717" s="168">
        <v>0</v>
      </c>
      <c r="G8717" s="168">
        <v>0</v>
      </c>
      <c r="H8717" s="168">
        <v>0</v>
      </c>
      <c r="I8717" s="168">
        <v>-14.9</v>
      </c>
      <c r="J8717" s="168">
        <v>1.8</v>
      </c>
      <c r="K8717" s="168">
        <v>41.5</v>
      </c>
      <c r="L8717" s="168">
        <v>88.3</v>
      </c>
      <c r="M8717" s="168">
        <v>7.2</v>
      </c>
      <c r="N8717" s="168">
        <v>974.2</v>
      </c>
    </row>
    <row r="8718" spans="1:14" x14ac:dyDescent="0.2">
      <c r="A8718" s="168">
        <v>2019</v>
      </c>
      <c r="B8718" s="168">
        <v>12</v>
      </c>
      <c r="C8718" s="168">
        <v>30</v>
      </c>
      <c r="D8718" s="168">
        <v>2</v>
      </c>
      <c r="E8718" s="168">
        <v>30</v>
      </c>
      <c r="F8718" s="168">
        <v>0</v>
      </c>
      <c r="G8718" s="168">
        <v>0</v>
      </c>
      <c r="H8718" s="168">
        <v>0</v>
      </c>
      <c r="I8718" s="168">
        <v>-15.2</v>
      </c>
      <c r="J8718" s="168">
        <v>1.6</v>
      </c>
      <c r="K8718" s="168">
        <v>58.8</v>
      </c>
      <c r="L8718" s="168">
        <v>84.3</v>
      </c>
      <c r="M8718" s="168">
        <v>8.4</v>
      </c>
      <c r="N8718" s="168">
        <v>974.3</v>
      </c>
    </row>
    <row r="8719" spans="1:14" x14ac:dyDescent="0.2">
      <c r="A8719" s="168">
        <v>2019</v>
      </c>
      <c r="B8719" s="168">
        <v>12</v>
      </c>
      <c r="C8719" s="168">
        <v>30</v>
      </c>
      <c r="D8719" s="168">
        <v>3</v>
      </c>
      <c r="E8719" s="168">
        <v>30</v>
      </c>
      <c r="F8719" s="168">
        <v>0</v>
      </c>
      <c r="G8719" s="168">
        <v>0</v>
      </c>
      <c r="H8719" s="168">
        <v>0</v>
      </c>
      <c r="I8719" s="168">
        <v>-15.3</v>
      </c>
      <c r="J8719" s="168">
        <v>2.2999999999999998</v>
      </c>
      <c r="K8719" s="168">
        <v>21.8</v>
      </c>
      <c r="L8719" s="168">
        <v>82.6</v>
      </c>
      <c r="M8719" s="168">
        <v>8.6999999999999993</v>
      </c>
      <c r="N8719" s="168">
        <v>974.4</v>
      </c>
    </row>
    <row r="8720" spans="1:14" x14ac:dyDescent="0.2">
      <c r="A8720" s="168">
        <v>2019</v>
      </c>
      <c r="B8720" s="168">
        <v>12</v>
      </c>
      <c r="C8720" s="168">
        <v>30</v>
      </c>
      <c r="D8720" s="168">
        <v>4</v>
      </c>
      <c r="E8720" s="168">
        <v>30</v>
      </c>
      <c r="F8720" s="168">
        <v>0</v>
      </c>
      <c r="G8720" s="168">
        <v>0</v>
      </c>
      <c r="H8720" s="168">
        <v>0</v>
      </c>
      <c r="I8720" s="168">
        <v>-15.4</v>
      </c>
      <c r="J8720" s="168">
        <v>2.2000000000000002</v>
      </c>
      <c r="K8720" s="168">
        <v>18.5</v>
      </c>
      <c r="L8720" s="168">
        <v>83</v>
      </c>
      <c r="M8720" s="168">
        <v>8.3000000000000007</v>
      </c>
      <c r="N8720" s="168">
        <v>974.3</v>
      </c>
    </row>
    <row r="8721" spans="1:14" x14ac:dyDescent="0.2">
      <c r="A8721" s="168">
        <v>2019</v>
      </c>
      <c r="B8721" s="168">
        <v>12</v>
      </c>
      <c r="C8721" s="168">
        <v>30</v>
      </c>
      <c r="D8721" s="168">
        <v>5</v>
      </c>
      <c r="E8721" s="168">
        <v>30</v>
      </c>
      <c r="F8721" s="168">
        <v>0</v>
      </c>
      <c r="G8721" s="168">
        <v>0</v>
      </c>
      <c r="H8721" s="168">
        <v>0</v>
      </c>
      <c r="I8721" s="168">
        <v>-15.4</v>
      </c>
      <c r="J8721" s="168">
        <v>1</v>
      </c>
      <c r="K8721" s="168">
        <v>159.6</v>
      </c>
      <c r="L8721" s="168">
        <v>85.3</v>
      </c>
      <c r="M8721" s="168">
        <v>7.5</v>
      </c>
      <c r="N8721" s="168">
        <v>974.3</v>
      </c>
    </row>
    <row r="8722" spans="1:14" x14ac:dyDescent="0.2">
      <c r="A8722" s="168">
        <v>2019</v>
      </c>
      <c r="B8722" s="168">
        <v>12</v>
      </c>
      <c r="C8722" s="168">
        <v>30</v>
      </c>
      <c r="D8722" s="168">
        <v>6</v>
      </c>
      <c r="E8722" s="168">
        <v>30</v>
      </c>
      <c r="F8722" s="168">
        <v>0</v>
      </c>
      <c r="G8722" s="168">
        <v>0</v>
      </c>
      <c r="H8722" s="168">
        <v>0</v>
      </c>
      <c r="I8722" s="168">
        <v>-15.4</v>
      </c>
      <c r="J8722" s="168">
        <v>0.4</v>
      </c>
      <c r="K8722" s="168">
        <v>96.1</v>
      </c>
      <c r="L8722" s="168">
        <v>88.4</v>
      </c>
      <c r="M8722" s="168">
        <v>7.1</v>
      </c>
      <c r="N8722" s="168">
        <v>974.5</v>
      </c>
    </row>
    <row r="8723" spans="1:14" x14ac:dyDescent="0.2">
      <c r="A8723" s="168">
        <v>2019</v>
      </c>
      <c r="B8723" s="168">
        <v>12</v>
      </c>
      <c r="C8723" s="168">
        <v>30</v>
      </c>
      <c r="D8723" s="168">
        <v>7</v>
      </c>
      <c r="E8723" s="168">
        <v>30</v>
      </c>
      <c r="F8723" s="168">
        <v>0</v>
      </c>
      <c r="G8723" s="168">
        <v>0</v>
      </c>
      <c r="H8723" s="168">
        <v>0</v>
      </c>
      <c r="I8723" s="168">
        <v>-15.3</v>
      </c>
      <c r="J8723" s="168">
        <v>0.9</v>
      </c>
      <c r="K8723" s="168">
        <v>142.80000000000001</v>
      </c>
      <c r="L8723" s="168">
        <v>89.5</v>
      </c>
      <c r="M8723" s="168">
        <v>6.9</v>
      </c>
      <c r="N8723" s="168">
        <v>974.8</v>
      </c>
    </row>
    <row r="8724" spans="1:14" x14ac:dyDescent="0.2">
      <c r="A8724" s="168">
        <v>2019</v>
      </c>
      <c r="B8724" s="168">
        <v>12</v>
      </c>
      <c r="C8724" s="168">
        <v>30</v>
      </c>
      <c r="D8724" s="168">
        <v>8</v>
      </c>
      <c r="E8724" s="168">
        <v>30</v>
      </c>
      <c r="F8724" s="168">
        <v>6</v>
      </c>
      <c r="G8724" s="168">
        <v>0</v>
      </c>
      <c r="H8724" s="168">
        <v>6</v>
      </c>
      <c r="I8724" s="168">
        <v>-15.1</v>
      </c>
      <c r="J8724" s="168">
        <v>1</v>
      </c>
      <c r="K8724" s="168">
        <v>109.3</v>
      </c>
      <c r="L8724" s="168">
        <v>88.4</v>
      </c>
      <c r="M8724" s="168">
        <v>7.4</v>
      </c>
      <c r="N8724" s="168">
        <v>975.4</v>
      </c>
    </row>
    <row r="8725" spans="1:14" x14ac:dyDescent="0.2">
      <c r="A8725" s="168">
        <v>2019</v>
      </c>
      <c r="B8725" s="168">
        <v>12</v>
      </c>
      <c r="C8725" s="168">
        <v>30</v>
      </c>
      <c r="D8725" s="168">
        <v>9</v>
      </c>
      <c r="E8725" s="168">
        <v>30</v>
      </c>
      <c r="F8725" s="168">
        <v>47</v>
      </c>
      <c r="G8725" s="168">
        <v>0</v>
      </c>
      <c r="H8725" s="168">
        <v>47</v>
      </c>
      <c r="I8725" s="168">
        <v>-14.8</v>
      </c>
      <c r="J8725" s="168">
        <v>1</v>
      </c>
      <c r="K8725" s="168">
        <v>195.4</v>
      </c>
      <c r="L8725" s="168">
        <v>84.2</v>
      </c>
      <c r="M8725" s="168">
        <v>8.8000000000000007</v>
      </c>
      <c r="N8725" s="168">
        <v>976.1</v>
      </c>
    </row>
    <row r="8726" spans="1:14" x14ac:dyDescent="0.2">
      <c r="A8726" s="168">
        <v>2019</v>
      </c>
      <c r="B8726" s="168">
        <v>12</v>
      </c>
      <c r="C8726" s="168">
        <v>30</v>
      </c>
      <c r="D8726" s="168">
        <v>10</v>
      </c>
      <c r="E8726" s="168">
        <v>30</v>
      </c>
      <c r="F8726" s="168">
        <v>154</v>
      </c>
      <c r="G8726" s="168">
        <v>7</v>
      </c>
      <c r="H8726" s="168">
        <v>159</v>
      </c>
      <c r="I8726" s="168">
        <v>-15.2</v>
      </c>
      <c r="J8726" s="168">
        <v>1</v>
      </c>
      <c r="K8726" s="168">
        <v>167.3</v>
      </c>
      <c r="L8726" s="168">
        <v>78.599999999999994</v>
      </c>
      <c r="M8726" s="168">
        <v>10.1</v>
      </c>
      <c r="N8726" s="168">
        <v>976.6</v>
      </c>
    </row>
    <row r="8727" spans="1:14" x14ac:dyDescent="0.2">
      <c r="A8727" s="168">
        <v>2019</v>
      </c>
      <c r="B8727" s="168">
        <v>12</v>
      </c>
      <c r="C8727" s="168">
        <v>30</v>
      </c>
      <c r="D8727" s="168">
        <v>11</v>
      </c>
      <c r="E8727" s="168">
        <v>30</v>
      </c>
      <c r="F8727" s="168">
        <v>241</v>
      </c>
      <c r="G8727" s="168">
        <v>21</v>
      </c>
      <c r="H8727" s="168">
        <v>254</v>
      </c>
      <c r="I8727" s="168">
        <v>-16.100000000000001</v>
      </c>
      <c r="J8727" s="168">
        <v>1.4</v>
      </c>
      <c r="K8727" s="168">
        <v>213.1</v>
      </c>
      <c r="L8727" s="168">
        <v>70.599999999999994</v>
      </c>
      <c r="M8727" s="168">
        <v>11.6</v>
      </c>
      <c r="N8727" s="168">
        <v>976.7</v>
      </c>
    </row>
    <row r="8728" spans="1:14" x14ac:dyDescent="0.2">
      <c r="A8728" s="168">
        <v>2019</v>
      </c>
      <c r="B8728" s="168">
        <v>12</v>
      </c>
      <c r="C8728" s="168">
        <v>30</v>
      </c>
      <c r="D8728" s="168">
        <v>12</v>
      </c>
      <c r="E8728" s="168">
        <v>30</v>
      </c>
      <c r="F8728" s="168">
        <v>266</v>
      </c>
      <c r="G8728" s="168">
        <v>7</v>
      </c>
      <c r="H8728" s="168">
        <v>273</v>
      </c>
      <c r="I8728" s="168">
        <v>-16.8</v>
      </c>
      <c r="J8728" s="168">
        <v>0.8</v>
      </c>
      <c r="K8728" s="168">
        <v>156.69999999999999</v>
      </c>
      <c r="L8728" s="168">
        <v>67.2</v>
      </c>
      <c r="M8728" s="168">
        <v>12.4</v>
      </c>
      <c r="N8728" s="168">
        <v>976.2</v>
      </c>
    </row>
    <row r="8729" spans="1:14" x14ac:dyDescent="0.2">
      <c r="A8729" s="168">
        <v>2019</v>
      </c>
      <c r="B8729" s="168">
        <v>12</v>
      </c>
      <c r="C8729" s="168">
        <v>30</v>
      </c>
      <c r="D8729" s="168">
        <v>13</v>
      </c>
      <c r="E8729" s="168">
        <v>30</v>
      </c>
      <c r="F8729" s="168">
        <v>273</v>
      </c>
      <c r="G8729" s="168">
        <v>116</v>
      </c>
      <c r="H8729" s="168">
        <v>336</v>
      </c>
      <c r="I8729" s="168">
        <v>-17.2</v>
      </c>
      <c r="J8729" s="168">
        <v>1.6</v>
      </c>
      <c r="K8729" s="168">
        <v>114.9</v>
      </c>
      <c r="L8729" s="168">
        <v>64.8</v>
      </c>
      <c r="M8729" s="168">
        <v>12.7</v>
      </c>
      <c r="N8729" s="168">
        <v>975.6</v>
      </c>
    </row>
    <row r="8730" spans="1:14" x14ac:dyDescent="0.2">
      <c r="A8730" s="168">
        <v>2019</v>
      </c>
      <c r="B8730" s="168">
        <v>12</v>
      </c>
      <c r="C8730" s="168">
        <v>30</v>
      </c>
      <c r="D8730" s="168">
        <v>14</v>
      </c>
      <c r="E8730" s="168">
        <v>30</v>
      </c>
      <c r="F8730" s="168">
        <v>197</v>
      </c>
      <c r="G8730" s="168">
        <v>749</v>
      </c>
      <c r="H8730" s="168">
        <v>545</v>
      </c>
      <c r="I8730" s="168">
        <v>-17.3</v>
      </c>
      <c r="J8730" s="168">
        <v>1.8</v>
      </c>
      <c r="K8730" s="168">
        <v>129.30000000000001</v>
      </c>
      <c r="L8730" s="168">
        <v>60.7</v>
      </c>
      <c r="M8730" s="168">
        <v>13.6</v>
      </c>
      <c r="N8730" s="168">
        <v>975</v>
      </c>
    </row>
    <row r="8731" spans="1:14" x14ac:dyDescent="0.2">
      <c r="A8731" s="168">
        <v>2019</v>
      </c>
      <c r="B8731" s="168">
        <v>12</v>
      </c>
      <c r="C8731" s="168">
        <v>30</v>
      </c>
      <c r="D8731" s="168">
        <v>15</v>
      </c>
      <c r="E8731" s="168">
        <v>30</v>
      </c>
      <c r="F8731" s="168">
        <v>159</v>
      </c>
      <c r="G8731" s="168">
        <v>611</v>
      </c>
      <c r="H8731" s="168">
        <v>393</v>
      </c>
      <c r="I8731" s="168">
        <v>-16.7</v>
      </c>
      <c r="J8731" s="168">
        <v>1.5</v>
      </c>
      <c r="K8731" s="168">
        <v>115.6</v>
      </c>
      <c r="L8731" s="168">
        <v>58.8</v>
      </c>
      <c r="M8731" s="168">
        <v>14.1</v>
      </c>
      <c r="N8731" s="168">
        <v>974.8</v>
      </c>
    </row>
    <row r="8732" spans="1:14" x14ac:dyDescent="0.2">
      <c r="A8732" s="168">
        <v>2019</v>
      </c>
      <c r="B8732" s="168">
        <v>12</v>
      </c>
      <c r="C8732" s="168">
        <v>30</v>
      </c>
      <c r="D8732" s="168">
        <v>16</v>
      </c>
      <c r="E8732" s="168">
        <v>30</v>
      </c>
      <c r="F8732" s="168">
        <v>82</v>
      </c>
      <c r="G8732" s="168">
        <v>546</v>
      </c>
      <c r="H8732" s="168">
        <v>222</v>
      </c>
      <c r="I8732" s="168">
        <v>-16.5</v>
      </c>
      <c r="J8732" s="168">
        <v>1.4</v>
      </c>
      <c r="K8732" s="168">
        <v>123.5</v>
      </c>
      <c r="L8732" s="168">
        <v>58.9</v>
      </c>
      <c r="M8732" s="168">
        <v>13.9</v>
      </c>
      <c r="N8732" s="168">
        <v>974.7</v>
      </c>
    </row>
    <row r="8733" spans="1:14" x14ac:dyDescent="0.2">
      <c r="A8733" s="168">
        <v>2019</v>
      </c>
      <c r="B8733" s="168">
        <v>12</v>
      </c>
      <c r="C8733" s="168">
        <v>30</v>
      </c>
      <c r="D8733" s="168">
        <v>17</v>
      </c>
      <c r="E8733" s="168">
        <v>30</v>
      </c>
      <c r="F8733" s="168">
        <v>27</v>
      </c>
      <c r="G8733" s="168">
        <v>226</v>
      </c>
      <c r="H8733" s="168">
        <v>52</v>
      </c>
      <c r="I8733" s="168">
        <v>-16.600000000000001</v>
      </c>
      <c r="J8733" s="168">
        <v>0.4</v>
      </c>
      <c r="K8733" s="168">
        <v>80.900000000000006</v>
      </c>
      <c r="L8733" s="168">
        <v>62.6</v>
      </c>
      <c r="M8733" s="168">
        <v>13</v>
      </c>
      <c r="N8733" s="168">
        <v>974.9</v>
      </c>
    </row>
    <row r="8734" spans="1:14" x14ac:dyDescent="0.2">
      <c r="A8734" s="168">
        <v>2019</v>
      </c>
      <c r="B8734" s="168">
        <v>12</v>
      </c>
      <c r="C8734" s="168">
        <v>30</v>
      </c>
      <c r="D8734" s="168">
        <v>18</v>
      </c>
      <c r="E8734" s="168">
        <v>30</v>
      </c>
      <c r="F8734" s="168">
        <v>0</v>
      </c>
      <c r="G8734" s="168">
        <v>0</v>
      </c>
      <c r="H8734" s="168">
        <v>0</v>
      </c>
      <c r="I8734" s="168">
        <v>-16.7</v>
      </c>
      <c r="J8734" s="168">
        <v>1.3</v>
      </c>
      <c r="K8734" s="168">
        <v>64.900000000000006</v>
      </c>
      <c r="L8734" s="168">
        <v>75.599999999999994</v>
      </c>
      <c r="M8734" s="168">
        <v>10.5</v>
      </c>
      <c r="N8734" s="168">
        <v>975.1</v>
      </c>
    </row>
    <row r="8735" spans="1:14" x14ac:dyDescent="0.2">
      <c r="A8735" s="168">
        <v>2019</v>
      </c>
      <c r="B8735" s="168">
        <v>12</v>
      </c>
      <c r="C8735" s="168">
        <v>30</v>
      </c>
      <c r="D8735" s="168">
        <v>19</v>
      </c>
      <c r="E8735" s="168">
        <v>30</v>
      </c>
      <c r="F8735" s="168">
        <v>0</v>
      </c>
      <c r="G8735" s="168">
        <v>0</v>
      </c>
      <c r="H8735" s="168">
        <v>0</v>
      </c>
      <c r="I8735" s="168">
        <v>-16.899999999999999</v>
      </c>
      <c r="J8735" s="168">
        <v>1.1000000000000001</v>
      </c>
      <c r="K8735" s="168">
        <v>81.7</v>
      </c>
      <c r="L8735" s="168">
        <v>81.900000000000006</v>
      </c>
      <c r="M8735" s="168">
        <v>9.6999999999999993</v>
      </c>
      <c r="N8735" s="168">
        <v>975.3</v>
      </c>
    </row>
    <row r="8736" spans="1:14" x14ac:dyDescent="0.2">
      <c r="A8736" s="168">
        <v>2019</v>
      </c>
      <c r="B8736" s="168">
        <v>12</v>
      </c>
      <c r="C8736" s="168">
        <v>30</v>
      </c>
      <c r="D8736" s="168">
        <v>20</v>
      </c>
      <c r="E8736" s="168">
        <v>30</v>
      </c>
      <c r="F8736" s="168">
        <v>0</v>
      </c>
      <c r="G8736" s="168">
        <v>0</v>
      </c>
      <c r="H8736" s="168">
        <v>0</v>
      </c>
      <c r="I8736" s="168">
        <v>-17.100000000000001</v>
      </c>
      <c r="J8736" s="168">
        <v>1.5</v>
      </c>
      <c r="K8736" s="168">
        <v>96.8</v>
      </c>
      <c r="L8736" s="168">
        <v>86.7</v>
      </c>
      <c r="M8736" s="168">
        <v>7.8</v>
      </c>
      <c r="N8736" s="168">
        <v>975.4</v>
      </c>
    </row>
    <row r="8737" spans="1:14" x14ac:dyDescent="0.2">
      <c r="A8737" s="168">
        <v>2019</v>
      </c>
      <c r="B8737" s="168">
        <v>12</v>
      </c>
      <c r="C8737" s="168">
        <v>30</v>
      </c>
      <c r="D8737" s="168">
        <v>21</v>
      </c>
      <c r="E8737" s="168">
        <v>30</v>
      </c>
      <c r="F8737" s="168">
        <v>0</v>
      </c>
      <c r="G8737" s="168">
        <v>0</v>
      </c>
      <c r="H8737" s="168">
        <v>0</v>
      </c>
      <c r="I8737" s="168">
        <v>-17.2</v>
      </c>
      <c r="J8737" s="168">
        <v>1.4</v>
      </c>
      <c r="K8737" s="168">
        <v>76</v>
      </c>
      <c r="L8737" s="168">
        <v>87.9</v>
      </c>
      <c r="M8737" s="168">
        <v>6.7</v>
      </c>
      <c r="N8737" s="168">
        <v>975.6</v>
      </c>
    </row>
    <row r="8738" spans="1:14" x14ac:dyDescent="0.2">
      <c r="A8738" s="168">
        <v>2019</v>
      </c>
      <c r="B8738" s="168">
        <v>12</v>
      </c>
      <c r="C8738" s="168">
        <v>30</v>
      </c>
      <c r="D8738" s="168">
        <v>22</v>
      </c>
      <c r="E8738" s="168">
        <v>30</v>
      </c>
      <c r="F8738" s="168">
        <v>0</v>
      </c>
      <c r="G8738" s="168">
        <v>0</v>
      </c>
      <c r="H8738" s="168">
        <v>0</v>
      </c>
      <c r="I8738" s="168">
        <v>-17.399999999999999</v>
      </c>
      <c r="J8738" s="168">
        <v>2.2000000000000002</v>
      </c>
      <c r="K8738" s="168">
        <v>52</v>
      </c>
      <c r="L8738" s="168">
        <v>86.6</v>
      </c>
      <c r="M8738" s="168">
        <v>6.6</v>
      </c>
      <c r="N8738" s="168">
        <v>975.6</v>
      </c>
    </row>
    <row r="8739" spans="1:14" x14ac:dyDescent="0.2">
      <c r="A8739" s="168">
        <v>2019</v>
      </c>
      <c r="B8739" s="168">
        <v>12</v>
      </c>
      <c r="C8739" s="168">
        <v>30</v>
      </c>
      <c r="D8739" s="168">
        <v>23</v>
      </c>
      <c r="E8739" s="168">
        <v>30</v>
      </c>
      <c r="F8739" s="168">
        <v>0</v>
      </c>
      <c r="G8739" s="168">
        <v>0</v>
      </c>
      <c r="H8739" s="168">
        <v>0</v>
      </c>
      <c r="I8739" s="168">
        <v>-17.399999999999999</v>
      </c>
      <c r="J8739" s="168">
        <v>2.9</v>
      </c>
      <c r="K8739" s="168">
        <v>25.4</v>
      </c>
      <c r="L8739" s="168">
        <v>83.9</v>
      </c>
      <c r="M8739" s="168">
        <v>7.1</v>
      </c>
      <c r="N8739" s="168">
        <v>975.7</v>
      </c>
    </row>
    <row r="8740" spans="1:14" x14ac:dyDescent="0.2">
      <c r="A8740" s="168">
        <v>2019</v>
      </c>
      <c r="B8740" s="168">
        <v>12</v>
      </c>
      <c r="C8740" s="168">
        <v>31</v>
      </c>
      <c r="D8740" s="168">
        <v>0</v>
      </c>
      <c r="E8740" s="168">
        <v>30</v>
      </c>
      <c r="F8740" s="168">
        <v>0</v>
      </c>
      <c r="G8740" s="168">
        <v>0</v>
      </c>
      <c r="H8740" s="168">
        <v>0</v>
      </c>
      <c r="I8740" s="168">
        <v>-17.399999999999999</v>
      </c>
      <c r="J8740" s="168">
        <v>2.7</v>
      </c>
      <c r="K8740" s="168">
        <v>27.7</v>
      </c>
      <c r="L8740" s="168">
        <v>83.5</v>
      </c>
      <c r="M8740" s="168">
        <v>7.1</v>
      </c>
      <c r="N8740" s="168">
        <v>975.2</v>
      </c>
    </row>
    <row r="8741" spans="1:14" x14ac:dyDescent="0.2">
      <c r="A8741" s="168">
        <v>2019</v>
      </c>
      <c r="B8741" s="168">
        <v>12</v>
      </c>
      <c r="C8741" s="168">
        <v>31</v>
      </c>
      <c r="D8741" s="168">
        <v>1</v>
      </c>
      <c r="E8741" s="168">
        <v>30</v>
      </c>
      <c r="F8741" s="168">
        <v>0</v>
      </c>
      <c r="G8741" s="168">
        <v>0</v>
      </c>
      <c r="H8741" s="168">
        <v>0</v>
      </c>
      <c r="I8741" s="168">
        <v>-17.399999999999999</v>
      </c>
      <c r="J8741" s="168">
        <v>1.7</v>
      </c>
      <c r="K8741" s="168">
        <v>35.6</v>
      </c>
      <c r="L8741" s="168">
        <v>87.9</v>
      </c>
      <c r="M8741" s="168">
        <v>5.3</v>
      </c>
      <c r="N8741" s="168">
        <v>974.8</v>
      </c>
    </row>
    <row r="8742" spans="1:14" x14ac:dyDescent="0.2">
      <c r="A8742" s="168">
        <v>2019</v>
      </c>
      <c r="B8742" s="168">
        <v>12</v>
      </c>
      <c r="C8742" s="168">
        <v>31</v>
      </c>
      <c r="D8742" s="168">
        <v>2</v>
      </c>
      <c r="E8742" s="168">
        <v>30</v>
      </c>
      <c r="F8742" s="168">
        <v>0</v>
      </c>
      <c r="G8742" s="168">
        <v>0</v>
      </c>
      <c r="H8742" s="168">
        <v>0</v>
      </c>
      <c r="I8742" s="168">
        <v>-17.399999999999999</v>
      </c>
      <c r="J8742" s="168">
        <v>2.4</v>
      </c>
      <c r="K8742" s="168">
        <v>22.6</v>
      </c>
      <c r="L8742" s="168">
        <v>85.7</v>
      </c>
      <c r="M8742" s="168">
        <v>6.3</v>
      </c>
      <c r="N8742" s="168">
        <v>974.5</v>
      </c>
    </row>
    <row r="8743" spans="1:14" x14ac:dyDescent="0.2">
      <c r="A8743" s="168">
        <v>2019</v>
      </c>
      <c r="B8743" s="168">
        <v>12</v>
      </c>
      <c r="C8743" s="168">
        <v>31</v>
      </c>
      <c r="D8743" s="168">
        <v>3</v>
      </c>
      <c r="E8743" s="168">
        <v>30</v>
      </c>
      <c r="F8743" s="168">
        <v>0</v>
      </c>
      <c r="G8743" s="168">
        <v>0</v>
      </c>
      <c r="H8743" s="168">
        <v>0</v>
      </c>
      <c r="I8743" s="168">
        <v>-17.3</v>
      </c>
      <c r="J8743" s="168">
        <v>1.9</v>
      </c>
      <c r="K8743" s="168">
        <v>15.6</v>
      </c>
      <c r="L8743" s="168">
        <v>87.2</v>
      </c>
      <c r="M8743" s="168">
        <v>5.3</v>
      </c>
      <c r="N8743" s="168">
        <v>974.6</v>
      </c>
    </row>
    <row r="8744" spans="1:14" x14ac:dyDescent="0.2">
      <c r="A8744" s="168">
        <v>2019</v>
      </c>
      <c r="B8744" s="168">
        <v>12</v>
      </c>
      <c r="C8744" s="168">
        <v>31</v>
      </c>
      <c r="D8744" s="168">
        <v>4</v>
      </c>
      <c r="E8744" s="168">
        <v>30</v>
      </c>
      <c r="F8744" s="168">
        <v>0</v>
      </c>
      <c r="G8744" s="168">
        <v>0</v>
      </c>
      <c r="H8744" s="168">
        <v>0</v>
      </c>
      <c r="I8744" s="168">
        <v>-17.3</v>
      </c>
      <c r="J8744" s="168">
        <v>1.2</v>
      </c>
      <c r="K8744" s="168">
        <v>7.3</v>
      </c>
      <c r="L8744" s="168">
        <v>89.1</v>
      </c>
      <c r="M8744" s="168">
        <v>4.5</v>
      </c>
      <c r="N8744" s="168">
        <v>974.4</v>
      </c>
    </row>
    <row r="8745" spans="1:14" x14ac:dyDescent="0.2">
      <c r="A8745" s="168">
        <v>2019</v>
      </c>
      <c r="B8745" s="168">
        <v>12</v>
      </c>
      <c r="C8745" s="168">
        <v>31</v>
      </c>
      <c r="D8745" s="168">
        <v>5</v>
      </c>
      <c r="E8745" s="168">
        <v>30</v>
      </c>
      <c r="F8745" s="168">
        <v>0</v>
      </c>
      <c r="G8745" s="168">
        <v>0</v>
      </c>
      <c r="H8745" s="168">
        <v>0</v>
      </c>
      <c r="I8745" s="168">
        <v>-17.3</v>
      </c>
      <c r="J8745" s="168">
        <v>1.8</v>
      </c>
      <c r="K8745" s="168">
        <v>42.7</v>
      </c>
      <c r="L8745" s="168">
        <v>89.7</v>
      </c>
      <c r="M8745" s="168">
        <v>4.7</v>
      </c>
      <c r="N8745" s="168">
        <v>974.1</v>
      </c>
    </row>
    <row r="8746" spans="1:14" x14ac:dyDescent="0.2">
      <c r="A8746" s="168">
        <v>2019</v>
      </c>
      <c r="B8746" s="168">
        <v>12</v>
      </c>
      <c r="C8746" s="168">
        <v>31</v>
      </c>
      <c r="D8746" s="168">
        <v>6</v>
      </c>
      <c r="E8746" s="168">
        <v>30</v>
      </c>
      <c r="F8746" s="168">
        <v>0</v>
      </c>
      <c r="G8746" s="168">
        <v>0</v>
      </c>
      <c r="H8746" s="168">
        <v>0</v>
      </c>
      <c r="I8746" s="168">
        <v>-17.100000000000001</v>
      </c>
      <c r="J8746" s="168">
        <v>2.2000000000000002</v>
      </c>
      <c r="K8746" s="168">
        <v>36.799999999999997</v>
      </c>
      <c r="L8746" s="168">
        <v>89.2</v>
      </c>
      <c r="M8746" s="168">
        <v>4.9000000000000004</v>
      </c>
      <c r="N8746" s="168">
        <v>974.4</v>
      </c>
    </row>
    <row r="8747" spans="1:14" x14ac:dyDescent="0.2">
      <c r="A8747" s="168">
        <v>2019</v>
      </c>
      <c r="B8747" s="168">
        <v>12</v>
      </c>
      <c r="C8747" s="168">
        <v>31</v>
      </c>
      <c r="D8747" s="168">
        <v>7</v>
      </c>
      <c r="E8747" s="168">
        <v>30</v>
      </c>
      <c r="F8747" s="168">
        <v>0</v>
      </c>
      <c r="G8747" s="168">
        <v>0</v>
      </c>
      <c r="H8747" s="168">
        <v>0</v>
      </c>
      <c r="I8747" s="168">
        <v>-16.7</v>
      </c>
      <c r="J8747" s="168">
        <v>2.1</v>
      </c>
      <c r="K8747" s="168">
        <v>28.9</v>
      </c>
      <c r="L8747" s="168">
        <v>86.8</v>
      </c>
      <c r="M8747" s="168">
        <v>5.8</v>
      </c>
      <c r="N8747" s="168">
        <v>975</v>
      </c>
    </row>
    <row r="8748" spans="1:14" x14ac:dyDescent="0.2">
      <c r="A8748" s="168">
        <v>2019</v>
      </c>
      <c r="B8748" s="168">
        <v>12</v>
      </c>
      <c r="C8748" s="168">
        <v>31</v>
      </c>
      <c r="D8748" s="168">
        <v>8</v>
      </c>
      <c r="E8748" s="168">
        <v>30</v>
      </c>
      <c r="F8748" s="168">
        <v>9</v>
      </c>
      <c r="G8748" s="168">
        <v>1</v>
      </c>
      <c r="H8748" s="168">
        <v>9</v>
      </c>
      <c r="I8748" s="168">
        <v>-16.399999999999999</v>
      </c>
      <c r="J8748" s="168">
        <v>1.4</v>
      </c>
      <c r="K8748" s="168">
        <v>76.7</v>
      </c>
      <c r="L8748" s="168">
        <v>90.9</v>
      </c>
      <c r="M8748" s="168">
        <v>4.5</v>
      </c>
      <c r="N8748" s="168">
        <v>975.4</v>
      </c>
    </row>
    <row r="8749" spans="1:14" x14ac:dyDescent="0.2">
      <c r="A8749" s="168">
        <v>2019</v>
      </c>
      <c r="B8749" s="168">
        <v>12</v>
      </c>
      <c r="C8749" s="168">
        <v>31</v>
      </c>
      <c r="D8749" s="168">
        <v>9</v>
      </c>
      <c r="E8749" s="168">
        <v>30</v>
      </c>
      <c r="F8749" s="168">
        <v>86</v>
      </c>
      <c r="G8749" s="168">
        <v>13</v>
      </c>
      <c r="H8749" s="168">
        <v>90</v>
      </c>
      <c r="I8749" s="168">
        <v>-16.100000000000001</v>
      </c>
      <c r="J8749" s="168">
        <v>0.8</v>
      </c>
      <c r="K8749" s="168">
        <v>63.4</v>
      </c>
      <c r="L8749" s="168">
        <v>90.3</v>
      </c>
      <c r="M8749" s="168">
        <v>6.5</v>
      </c>
      <c r="N8749" s="168">
        <v>975.9</v>
      </c>
    </row>
    <row r="8750" spans="1:14" x14ac:dyDescent="0.2">
      <c r="A8750" s="168">
        <v>2019</v>
      </c>
      <c r="B8750" s="168">
        <v>12</v>
      </c>
      <c r="C8750" s="168">
        <v>31</v>
      </c>
      <c r="D8750" s="168">
        <v>10</v>
      </c>
      <c r="E8750" s="168">
        <v>30</v>
      </c>
      <c r="F8750" s="168">
        <v>158</v>
      </c>
      <c r="G8750" s="168">
        <v>14</v>
      </c>
      <c r="H8750" s="168">
        <v>163</v>
      </c>
      <c r="I8750" s="168">
        <v>-16.600000000000001</v>
      </c>
      <c r="J8750" s="168">
        <v>1.1000000000000001</v>
      </c>
      <c r="K8750" s="168">
        <v>117.6</v>
      </c>
      <c r="L8750" s="168">
        <v>88.4</v>
      </c>
      <c r="M8750" s="168">
        <v>8.1999999999999993</v>
      </c>
      <c r="N8750" s="168">
        <v>976.7</v>
      </c>
    </row>
    <row r="8751" spans="1:14" x14ac:dyDescent="0.2">
      <c r="A8751" s="168">
        <v>2019</v>
      </c>
      <c r="B8751" s="168">
        <v>12</v>
      </c>
      <c r="C8751" s="168">
        <v>31</v>
      </c>
      <c r="D8751" s="168">
        <v>11</v>
      </c>
      <c r="E8751" s="168">
        <v>30</v>
      </c>
      <c r="F8751" s="168">
        <v>230</v>
      </c>
      <c r="G8751" s="168">
        <v>12</v>
      </c>
      <c r="H8751" s="168">
        <v>238</v>
      </c>
      <c r="I8751" s="168">
        <v>-16.7</v>
      </c>
      <c r="J8751" s="168">
        <v>0.7</v>
      </c>
      <c r="K8751" s="168">
        <v>95</v>
      </c>
      <c r="L8751" s="168">
        <v>82.9</v>
      </c>
      <c r="M8751" s="168">
        <v>10.5</v>
      </c>
      <c r="N8751" s="168">
        <v>977</v>
      </c>
    </row>
    <row r="8752" spans="1:14" x14ac:dyDescent="0.2">
      <c r="A8752" s="168">
        <v>2019</v>
      </c>
      <c r="B8752" s="168">
        <v>12</v>
      </c>
      <c r="C8752" s="168">
        <v>31</v>
      </c>
      <c r="D8752" s="168">
        <v>12</v>
      </c>
      <c r="E8752" s="168">
        <v>30</v>
      </c>
      <c r="F8752" s="168">
        <v>267</v>
      </c>
      <c r="G8752" s="168">
        <v>23</v>
      </c>
      <c r="H8752" s="168">
        <v>282</v>
      </c>
      <c r="I8752" s="168">
        <v>-16.3</v>
      </c>
      <c r="J8752" s="168">
        <v>1.2</v>
      </c>
      <c r="K8752" s="168">
        <v>96.5</v>
      </c>
      <c r="L8752" s="168">
        <v>70.599999999999994</v>
      </c>
      <c r="M8752" s="168">
        <v>12.2</v>
      </c>
      <c r="N8752" s="168">
        <v>976.6</v>
      </c>
    </row>
    <row r="8753" spans="1:14" x14ac:dyDescent="0.2">
      <c r="A8753" s="168">
        <v>2019</v>
      </c>
      <c r="B8753" s="168">
        <v>12</v>
      </c>
      <c r="C8753" s="168">
        <v>31</v>
      </c>
      <c r="D8753" s="168">
        <v>13</v>
      </c>
      <c r="E8753" s="168">
        <v>30</v>
      </c>
      <c r="F8753" s="168">
        <v>183</v>
      </c>
      <c r="G8753" s="168">
        <v>589</v>
      </c>
      <c r="H8753" s="168">
        <v>483</v>
      </c>
      <c r="I8753" s="168">
        <v>-15.8</v>
      </c>
      <c r="J8753" s="168">
        <v>1.4</v>
      </c>
      <c r="K8753" s="168">
        <v>58.8</v>
      </c>
      <c r="L8753" s="168">
        <v>66.900000000000006</v>
      </c>
      <c r="M8753" s="168">
        <v>12.9</v>
      </c>
      <c r="N8753" s="168">
        <v>975.8</v>
      </c>
    </row>
    <row r="8754" spans="1:14" x14ac:dyDescent="0.2">
      <c r="A8754" s="168">
        <v>2019</v>
      </c>
      <c r="B8754" s="168">
        <v>12</v>
      </c>
      <c r="C8754" s="168">
        <v>31</v>
      </c>
      <c r="D8754" s="168">
        <v>14</v>
      </c>
      <c r="E8754" s="168">
        <v>30</v>
      </c>
      <c r="F8754" s="168">
        <v>159</v>
      </c>
      <c r="G8754" s="168">
        <v>366</v>
      </c>
      <c r="H8754" s="168">
        <v>334</v>
      </c>
      <c r="I8754" s="168">
        <v>-15.6</v>
      </c>
      <c r="J8754" s="168">
        <v>1.7</v>
      </c>
      <c r="K8754" s="168">
        <v>108.1</v>
      </c>
      <c r="L8754" s="168">
        <v>64.5</v>
      </c>
      <c r="M8754" s="168">
        <v>13.2</v>
      </c>
      <c r="N8754" s="168">
        <v>975.2</v>
      </c>
    </row>
    <row r="8755" spans="1:14" x14ac:dyDescent="0.2">
      <c r="A8755" s="168">
        <v>2019</v>
      </c>
      <c r="B8755" s="168">
        <v>12</v>
      </c>
      <c r="C8755" s="168">
        <v>31</v>
      </c>
      <c r="D8755" s="168">
        <v>15</v>
      </c>
      <c r="E8755" s="168">
        <v>30</v>
      </c>
      <c r="F8755" s="168">
        <v>117</v>
      </c>
      <c r="G8755" s="168">
        <v>132</v>
      </c>
      <c r="H8755" s="168">
        <v>165</v>
      </c>
      <c r="I8755" s="168">
        <v>-15.1</v>
      </c>
      <c r="J8755" s="168">
        <v>1.3</v>
      </c>
      <c r="K8755" s="168">
        <v>150.5</v>
      </c>
      <c r="L8755" s="168">
        <v>67.599999999999994</v>
      </c>
      <c r="M8755" s="168">
        <v>12.9</v>
      </c>
      <c r="N8755" s="168">
        <v>974.9</v>
      </c>
    </row>
    <row r="8756" spans="1:14" x14ac:dyDescent="0.2">
      <c r="A8756" s="168">
        <v>2019</v>
      </c>
      <c r="B8756" s="168">
        <v>12</v>
      </c>
      <c r="C8756" s="168">
        <v>31</v>
      </c>
      <c r="D8756" s="168">
        <v>16</v>
      </c>
      <c r="E8756" s="168">
        <v>30</v>
      </c>
      <c r="F8756" s="168">
        <v>83</v>
      </c>
      <c r="G8756" s="168">
        <v>471</v>
      </c>
      <c r="H8756" s="168">
        <v>207</v>
      </c>
      <c r="I8756" s="168">
        <v>-0.7</v>
      </c>
      <c r="J8756" s="168">
        <v>1.6</v>
      </c>
      <c r="K8756" s="168">
        <v>118.3</v>
      </c>
      <c r="L8756" s="168">
        <v>66.5</v>
      </c>
      <c r="M8756" s="168">
        <v>13.5</v>
      </c>
      <c r="N8756" s="168">
        <v>974.8</v>
      </c>
    </row>
    <row r="8757" spans="1:14" x14ac:dyDescent="0.2">
      <c r="A8757" s="168">
        <v>2019</v>
      </c>
      <c r="B8757" s="168">
        <v>12</v>
      </c>
      <c r="C8757" s="168">
        <v>31</v>
      </c>
      <c r="D8757" s="168">
        <v>17</v>
      </c>
      <c r="E8757" s="168">
        <v>30</v>
      </c>
      <c r="F8757" s="168">
        <v>27</v>
      </c>
      <c r="G8757" s="168">
        <v>248</v>
      </c>
      <c r="H8757" s="168">
        <v>56</v>
      </c>
      <c r="I8757" s="168">
        <v>-1.5</v>
      </c>
      <c r="J8757" s="168">
        <v>2</v>
      </c>
      <c r="K8757" s="168">
        <v>94.6</v>
      </c>
      <c r="L8757" s="168">
        <v>73.5</v>
      </c>
      <c r="M8757" s="168">
        <v>11.8</v>
      </c>
      <c r="N8757" s="168">
        <v>974.8</v>
      </c>
    </row>
    <row r="8758" spans="1:14" x14ac:dyDescent="0.2">
      <c r="A8758" s="168">
        <v>2019</v>
      </c>
      <c r="B8758" s="168">
        <v>12</v>
      </c>
      <c r="C8758" s="168">
        <v>31</v>
      </c>
      <c r="D8758" s="168">
        <v>18</v>
      </c>
      <c r="E8758" s="168">
        <v>30</v>
      </c>
      <c r="F8758" s="168">
        <v>0</v>
      </c>
      <c r="G8758" s="168">
        <v>0</v>
      </c>
      <c r="H8758" s="168">
        <v>0</v>
      </c>
      <c r="I8758" s="168">
        <v>-2</v>
      </c>
      <c r="J8758" s="168">
        <v>1.3</v>
      </c>
      <c r="K8758" s="168">
        <v>106.1</v>
      </c>
      <c r="L8758" s="168">
        <v>80.400000000000006</v>
      </c>
      <c r="M8758" s="168">
        <v>9.6999999999999993</v>
      </c>
      <c r="N8758" s="168">
        <v>975.2</v>
      </c>
    </row>
    <row r="8759" spans="1:14" x14ac:dyDescent="0.2">
      <c r="A8759" s="168">
        <v>2019</v>
      </c>
      <c r="B8759" s="168">
        <v>12</v>
      </c>
      <c r="C8759" s="168">
        <v>31</v>
      </c>
      <c r="D8759" s="168">
        <v>19</v>
      </c>
      <c r="E8759" s="168">
        <v>30</v>
      </c>
      <c r="F8759" s="168">
        <v>0</v>
      </c>
      <c r="G8759" s="168">
        <v>0</v>
      </c>
      <c r="H8759" s="168">
        <v>0</v>
      </c>
      <c r="I8759" s="168">
        <v>-2.2999999999999998</v>
      </c>
      <c r="J8759" s="168">
        <v>0.8</v>
      </c>
      <c r="K8759" s="168">
        <v>92.4</v>
      </c>
      <c r="L8759" s="168">
        <v>85.4</v>
      </c>
      <c r="M8759" s="168">
        <v>7.9</v>
      </c>
      <c r="N8759" s="168">
        <v>975.6</v>
      </c>
    </row>
    <row r="8760" spans="1:14" x14ac:dyDescent="0.2">
      <c r="A8760" s="168">
        <v>2019</v>
      </c>
      <c r="B8760" s="168">
        <v>12</v>
      </c>
      <c r="C8760" s="168">
        <v>31</v>
      </c>
      <c r="D8760" s="168">
        <v>20</v>
      </c>
      <c r="E8760" s="168">
        <v>30</v>
      </c>
      <c r="F8760" s="168">
        <v>0</v>
      </c>
      <c r="G8760" s="168">
        <v>0</v>
      </c>
      <c r="H8760" s="168">
        <v>0</v>
      </c>
      <c r="I8760" s="168">
        <v>-2.5</v>
      </c>
      <c r="J8760" s="168">
        <v>1.2</v>
      </c>
      <c r="K8760" s="168">
        <v>66.400000000000006</v>
      </c>
      <c r="L8760" s="168">
        <v>88.5</v>
      </c>
      <c r="M8760" s="168">
        <v>6.3</v>
      </c>
      <c r="N8760" s="168">
        <v>975.9</v>
      </c>
    </row>
    <row r="8761" spans="1:14" x14ac:dyDescent="0.2">
      <c r="A8761" s="168">
        <v>2019</v>
      </c>
      <c r="B8761" s="168">
        <v>12</v>
      </c>
      <c r="C8761" s="168">
        <v>31</v>
      </c>
      <c r="D8761" s="168">
        <v>21</v>
      </c>
      <c r="E8761" s="168">
        <v>30</v>
      </c>
      <c r="F8761" s="168">
        <v>0</v>
      </c>
      <c r="G8761" s="168">
        <v>0</v>
      </c>
      <c r="H8761" s="168">
        <v>0</v>
      </c>
      <c r="I8761" s="168">
        <v>-2.6</v>
      </c>
      <c r="J8761" s="168">
        <v>0.4</v>
      </c>
      <c r="K8761" s="168">
        <v>86.6</v>
      </c>
      <c r="L8761" s="168">
        <v>91.3</v>
      </c>
      <c r="M8761" s="168">
        <v>5.4</v>
      </c>
      <c r="N8761" s="168">
        <v>976</v>
      </c>
    </row>
    <row r="8762" spans="1:14" x14ac:dyDescent="0.2">
      <c r="A8762" s="168">
        <v>2019</v>
      </c>
      <c r="B8762" s="168">
        <v>12</v>
      </c>
      <c r="C8762" s="168">
        <v>31</v>
      </c>
      <c r="D8762" s="168">
        <v>22</v>
      </c>
      <c r="E8762" s="168">
        <v>30</v>
      </c>
      <c r="F8762" s="168">
        <v>0</v>
      </c>
      <c r="G8762" s="168">
        <v>0</v>
      </c>
      <c r="H8762" s="168">
        <v>0</v>
      </c>
      <c r="I8762" s="168">
        <v>-2.7</v>
      </c>
      <c r="J8762" s="168">
        <v>0.8</v>
      </c>
      <c r="K8762" s="168">
        <v>33.700000000000003</v>
      </c>
      <c r="L8762" s="168">
        <v>92.1</v>
      </c>
      <c r="M8762" s="168">
        <v>5.0999999999999996</v>
      </c>
      <c r="N8762" s="168">
        <v>975.8</v>
      </c>
    </row>
    <row r="8763" spans="1:14" x14ac:dyDescent="0.2">
      <c r="A8763" s="168">
        <v>2019</v>
      </c>
      <c r="B8763" s="168">
        <v>12</v>
      </c>
      <c r="C8763" s="168">
        <v>31</v>
      </c>
      <c r="D8763" s="168">
        <v>23</v>
      </c>
      <c r="E8763" s="168">
        <v>30</v>
      </c>
      <c r="F8763" s="168">
        <v>0</v>
      </c>
      <c r="G8763" s="168">
        <v>0</v>
      </c>
      <c r="H8763" s="168">
        <v>0</v>
      </c>
      <c r="I8763" s="168">
        <v>-2.9</v>
      </c>
      <c r="J8763" s="168">
        <v>0.6</v>
      </c>
      <c r="K8763" s="168">
        <v>13.9</v>
      </c>
      <c r="L8763" s="168">
        <v>92.8</v>
      </c>
      <c r="M8763" s="168">
        <v>4.7</v>
      </c>
      <c r="N8763" s="168">
        <v>975.8</v>
      </c>
    </row>
  </sheetData>
  <mergeCells count="1">
    <mergeCell ref="R2:T2"/>
  </mergeCells>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3BB47-4686-495F-8B64-2C3B9BF1FCFC}">
  <dimension ref="A1:S8764"/>
  <sheetViews>
    <sheetView topLeftCell="O1" zoomScale="110" zoomScaleNormal="110" workbookViewId="0">
      <selection activeCell="Q18" sqref="Q18"/>
    </sheetView>
  </sheetViews>
  <sheetFormatPr baseColWidth="10" defaultColWidth="8.6640625" defaultRowHeight="15" x14ac:dyDescent="0.2"/>
  <cols>
    <col min="1" max="1" width="7.6640625" style="53" customWidth="1"/>
    <col min="2" max="2" width="7" style="53" bestFit="1" customWidth="1"/>
    <col min="3" max="3" width="4.5" style="53" bestFit="1" customWidth="1"/>
    <col min="4" max="4" width="7.5" style="31" bestFit="1" customWidth="1"/>
    <col min="5" max="5" width="7" style="31" hidden="1" customWidth="1"/>
    <col min="6" max="6" width="4.5" style="17" hidden="1" customWidth="1"/>
    <col min="7" max="7" width="7.5" hidden="1" customWidth="1"/>
    <col min="8" max="8" width="39.1640625" customWidth="1"/>
    <col min="9" max="9" width="24.5" bestFit="1" customWidth="1"/>
    <col min="10" max="10" width="36.5" bestFit="1" customWidth="1"/>
    <col min="12" max="12" width="10.5" customWidth="1"/>
    <col min="13" max="13" width="11.6640625" customWidth="1"/>
    <col min="15" max="15" width="44.33203125" style="74" bestFit="1" customWidth="1"/>
    <col min="17" max="17" width="18.33203125" bestFit="1" customWidth="1"/>
    <col min="19" max="19" width="10.33203125" bestFit="1" customWidth="1"/>
  </cols>
  <sheetData>
    <row r="1" spans="1:19" ht="36.75" customHeight="1" thickBot="1" x14ac:dyDescent="0.25">
      <c r="A1" s="65" t="s">
        <v>415</v>
      </c>
      <c r="B1" s="64" t="s">
        <v>416</v>
      </c>
      <c r="C1" s="64" t="s">
        <v>417</v>
      </c>
      <c r="D1" s="75" t="s">
        <v>418</v>
      </c>
      <c r="E1" s="64" t="s">
        <v>416</v>
      </c>
      <c r="F1" s="64" t="s">
        <v>417</v>
      </c>
      <c r="G1" s="75" t="s">
        <v>465</v>
      </c>
      <c r="H1" s="64" t="s">
        <v>466</v>
      </c>
      <c r="I1" s="64" t="s">
        <v>467</v>
      </c>
      <c r="J1" s="170" t="s">
        <v>468</v>
      </c>
      <c r="O1" s="171" t="s">
        <v>469</v>
      </c>
    </row>
    <row r="2" spans="1:19" x14ac:dyDescent="0.2">
      <c r="A2" s="31">
        <v>2019</v>
      </c>
      <c r="B2" s="31">
        <v>1</v>
      </c>
      <c r="C2" s="31">
        <v>1</v>
      </c>
      <c r="D2" s="54">
        <v>0</v>
      </c>
      <c r="E2" s="31">
        <v>1</v>
      </c>
      <c r="F2" s="31">
        <v>1</v>
      </c>
      <c r="G2" s="54">
        <v>2</v>
      </c>
      <c r="H2" s="53">
        <v>66</v>
      </c>
      <c r="I2" s="53">
        <v>21336</v>
      </c>
      <c r="J2" s="169">
        <f>MIN(50,I2/$M$2*50)</f>
        <v>29.714511728569583</v>
      </c>
      <c r="L2" s="173" t="s">
        <v>470</v>
      </c>
      <c r="M2" s="173">
        <f>_xlfn.PERCENTILE.EXC(I2:I8761,0.95)</f>
        <v>35901.649999999994</v>
      </c>
      <c r="N2" s="59"/>
      <c r="O2" s="172">
        <f>H2/$R$5</f>
        <v>1.7654139360706167</v>
      </c>
      <c r="Q2" s="66" t="s">
        <v>471</v>
      </c>
      <c r="R2" s="67">
        <f>MAX(H:H)</f>
        <v>74.739999999999995</v>
      </c>
      <c r="S2" s="68" t="s">
        <v>49</v>
      </c>
    </row>
    <row r="3" spans="1:19" x14ac:dyDescent="0.2">
      <c r="A3" s="31">
        <v>2019</v>
      </c>
      <c r="B3" s="31">
        <v>1</v>
      </c>
      <c r="C3" s="31">
        <v>1</v>
      </c>
      <c r="D3" s="54">
        <v>1</v>
      </c>
      <c r="E3" s="31">
        <v>1</v>
      </c>
      <c r="F3" s="31">
        <v>1</v>
      </c>
      <c r="G3" s="54">
        <v>3</v>
      </c>
      <c r="H3" s="53">
        <v>63.64</v>
      </c>
      <c r="I3" s="53">
        <v>20184</v>
      </c>
      <c r="J3" s="169">
        <f t="shared" ref="J3:J65" si="0">MIN(50,I3/$M$2*50)</f>
        <v>28.11012864311251</v>
      </c>
      <c r="L3" s="173" t="s">
        <v>472</v>
      </c>
      <c r="M3" s="142">
        <f>MAX(I2:I8761)</f>
        <v>40107</v>
      </c>
      <c r="N3" s="59"/>
      <c r="O3" s="172">
        <f t="shared" ref="O3:O66" si="1">H3/$R$5</f>
        <v>1.7022870135080916</v>
      </c>
      <c r="Q3" s="69" t="s">
        <v>473</v>
      </c>
      <c r="R3" s="70">
        <f>MIN(H:H)</f>
        <v>0.03</v>
      </c>
      <c r="S3" s="71" t="s">
        <v>49</v>
      </c>
    </row>
    <row r="4" spans="1:19" x14ac:dyDescent="0.2">
      <c r="A4" s="31">
        <v>2019</v>
      </c>
      <c r="B4" s="31">
        <v>1</v>
      </c>
      <c r="C4" s="31">
        <v>1</v>
      </c>
      <c r="D4" s="54">
        <v>2</v>
      </c>
      <c r="E4" s="31">
        <v>1</v>
      </c>
      <c r="F4" s="31">
        <v>1</v>
      </c>
      <c r="G4" s="54">
        <v>4</v>
      </c>
      <c r="H4" s="53">
        <v>58.85</v>
      </c>
      <c r="I4" s="53">
        <v>19430</v>
      </c>
      <c r="J4" s="169">
        <f t="shared" si="0"/>
        <v>27.060037630582446</v>
      </c>
      <c r="N4" s="59"/>
      <c r="O4" s="172">
        <f t="shared" si="1"/>
        <v>1.5741607596629665</v>
      </c>
      <c r="P4" s="59"/>
      <c r="Q4" s="69" t="s">
        <v>474</v>
      </c>
      <c r="R4">
        <f>AVERAGE(H:H)</f>
        <v>47.675234018265115</v>
      </c>
      <c r="S4" s="71" t="s">
        <v>49</v>
      </c>
    </row>
    <row r="5" spans="1:19" ht="16" thickBot="1" x14ac:dyDescent="0.25">
      <c r="A5" s="31">
        <v>2019</v>
      </c>
      <c r="B5" s="31">
        <v>1</v>
      </c>
      <c r="C5" s="31">
        <v>1</v>
      </c>
      <c r="D5" s="54">
        <v>3</v>
      </c>
      <c r="E5" s="31">
        <v>1</v>
      </c>
      <c r="F5" s="31">
        <v>1</v>
      </c>
      <c r="G5" s="54">
        <v>5</v>
      </c>
      <c r="H5" s="53">
        <v>55.47</v>
      </c>
      <c r="I5" s="53">
        <v>19161</v>
      </c>
      <c r="J5" s="169">
        <f t="shared" si="0"/>
        <v>26.685403038579008</v>
      </c>
      <c r="N5" s="59"/>
      <c r="O5" s="172">
        <f t="shared" si="1"/>
        <v>1.48375016717935</v>
      </c>
      <c r="P5" s="59"/>
      <c r="Q5" s="72" t="s">
        <v>475</v>
      </c>
      <c r="R5" s="99">
        <f>AVERAGE(R2:R3)</f>
        <v>37.384999999999998</v>
      </c>
      <c r="S5" s="73" t="s">
        <v>49</v>
      </c>
    </row>
    <row r="6" spans="1:19" x14ac:dyDescent="0.2">
      <c r="A6" s="31">
        <v>2019</v>
      </c>
      <c r="B6" s="31">
        <v>1</v>
      </c>
      <c r="C6" s="31">
        <v>1</v>
      </c>
      <c r="D6" s="54">
        <v>4</v>
      </c>
      <c r="E6" s="31">
        <v>1</v>
      </c>
      <c r="F6" s="31">
        <v>1</v>
      </c>
      <c r="G6" s="54">
        <v>6</v>
      </c>
      <c r="H6" s="53">
        <v>56</v>
      </c>
      <c r="I6" s="53">
        <v>19342</v>
      </c>
      <c r="J6" s="169">
        <f t="shared" si="0"/>
        <v>26.937480589332253</v>
      </c>
      <c r="N6" s="59"/>
      <c r="O6" s="172">
        <f t="shared" si="1"/>
        <v>1.4979269760599172</v>
      </c>
      <c r="Q6" s="59"/>
    </row>
    <row r="7" spans="1:19" x14ac:dyDescent="0.2">
      <c r="A7" s="31">
        <v>2019</v>
      </c>
      <c r="B7" s="31">
        <v>1</v>
      </c>
      <c r="C7" s="31">
        <v>1</v>
      </c>
      <c r="D7" s="54">
        <v>5</v>
      </c>
      <c r="E7" s="31">
        <v>1</v>
      </c>
      <c r="F7" s="31">
        <v>1</v>
      </c>
      <c r="G7" s="54">
        <v>7</v>
      </c>
      <c r="H7" s="53">
        <v>61.09</v>
      </c>
      <c r="I7" s="53">
        <v>19794</v>
      </c>
      <c r="J7" s="169">
        <f t="shared" si="0"/>
        <v>27.566978119390061</v>
      </c>
      <c r="N7" s="59"/>
      <c r="O7" s="172">
        <f t="shared" si="1"/>
        <v>1.6340778387053634</v>
      </c>
    </row>
    <row r="8" spans="1:19" x14ac:dyDescent="0.2">
      <c r="A8" s="31">
        <v>2019</v>
      </c>
      <c r="B8" s="31">
        <v>1</v>
      </c>
      <c r="C8" s="31">
        <v>1</v>
      </c>
      <c r="D8" s="54">
        <v>6</v>
      </c>
      <c r="E8" s="31">
        <v>1</v>
      </c>
      <c r="F8" s="31">
        <v>1</v>
      </c>
      <c r="G8" s="54">
        <v>8</v>
      </c>
      <c r="H8" s="53">
        <v>61.01</v>
      </c>
      <c r="I8" s="53">
        <v>19726</v>
      </c>
      <c r="J8" s="169">
        <f t="shared" si="0"/>
        <v>27.472274951151277</v>
      </c>
      <c r="N8" s="59"/>
      <c r="O8" s="172">
        <f t="shared" si="1"/>
        <v>1.6319379430252776</v>
      </c>
    </row>
    <row r="9" spans="1:19" x14ac:dyDescent="0.2">
      <c r="A9" s="31">
        <v>2019</v>
      </c>
      <c r="B9" s="31">
        <v>1</v>
      </c>
      <c r="C9" s="31">
        <v>1</v>
      </c>
      <c r="D9" s="54">
        <v>7</v>
      </c>
      <c r="E9" s="31">
        <v>1</v>
      </c>
      <c r="F9" s="31">
        <v>1</v>
      </c>
      <c r="G9" s="54">
        <v>9</v>
      </c>
      <c r="H9" s="53">
        <v>61</v>
      </c>
      <c r="I9" s="53">
        <v>20386</v>
      </c>
      <c r="J9" s="169">
        <f t="shared" si="0"/>
        <v>28.391452760527724</v>
      </c>
      <c r="N9" s="59"/>
      <c r="O9" s="172">
        <f t="shared" si="1"/>
        <v>1.6316704560652668</v>
      </c>
    </row>
    <row r="10" spans="1:19" x14ac:dyDescent="0.2">
      <c r="A10" s="31">
        <v>2019</v>
      </c>
      <c r="B10" s="31">
        <v>1</v>
      </c>
      <c r="C10" s="31">
        <v>1</v>
      </c>
      <c r="D10" s="54">
        <v>8</v>
      </c>
      <c r="E10" s="31">
        <v>1</v>
      </c>
      <c r="F10" s="31">
        <v>1</v>
      </c>
      <c r="G10" s="54">
        <v>10</v>
      </c>
      <c r="H10" s="53">
        <v>63</v>
      </c>
      <c r="I10" s="53">
        <v>22053</v>
      </c>
      <c r="J10" s="169">
        <f t="shared" si="0"/>
        <v>30.713073076028547</v>
      </c>
      <c r="N10" s="59"/>
      <c r="O10" s="172">
        <f t="shared" si="1"/>
        <v>1.6851678480674068</v>
      </c>
    </row>
    <row r="11" spans="1:19" x14ac:dyDescent="0.2">
      <c r="A11" s="31">
        <v>2019</v>
      </c>
      <c r="B11" s="31">
        <v>1</v>
      </c>
      <c r="C11" s="31">
        <v>1</v>
      </c>
      <c r="D11" s="54">
        <v>9</v>
      </c>
      <c r="E11" s="31">
        <v>1</v>
      </c>
      <c r="F11" s="31">
        <v>1</v>
      </c>
      <c r="G11" s="54">
        <v>11</v>
      </c>
      <c r="H11" s="53">
        <v>63</v>
      </c>
      <c r="I11" s="53">
        <v>23308</v>
      </c>
      <c r="J11" s="169">
        <f t="shared" si="0"/>
        <v>32.460903607494366</v>
      </c>
      <c r="N11" s="59"/>
      <c r="O11" s="172">
        <f t="shared" si="1"/>
        <v>1.6851678480674068</v>
      </c>
    </row>
    <row r="12" spans="1:19" x14ac:dyDescent="0.2">
      <c r="A12" s="31">
        <v>2019</v>
      </c>
      <c r="B12" s="31">
        <v>1</v>
      </c>
      <c r="C12" s="31">
        <v>1</v>
      </c>
      <c r="D12" s="54">
        <v>10</v>
      </c>
      <c r="E12" s="31">
        <v>1</v>
      </c>
      <c r="F12" s="31">
        <v>1</v>
      </c>
      <c r="G12" s="54">
        <v>12</v>
      </c>
      <c r="H12" s="53">
        <v>64.03</v>
      </c>
      <c r="I12" s="53">
        <v>23858</v>
      </c>
      <c r="J12" s="169">
        <f t="shared" si="0"/>
        <v>33.226885115308072</v>
      </c>
      <c r="N12" s="59"/>
      <c r="O12" s="172">
        <f t="shared" si="1"/>
        <v>1.7127190049485088</v>
      </c>
    </row>
    <row r="13" spans="1:19" x14ac:dyDescent="0.2">
      <c r="A13" s="31">
        <v>2019</v>
      </c>
      <c r="B13" s="31">
        <v>1</v>
      </c>
      <c r="C13" s="31">
        <v>1</v>
      </c>
      <c r="D13" s="54">
        <v>11</v>
      </c>
      <c r="E13" s="31">
        <v>1</v>
      </c>
      <c r="F13" s="31">
        <v>1</v>
      </c>
      <c r="G13" s="54">
        <v>13</v>
      </c>
      <c r="H13" s="53">
        <v>65.88</v>
      </c>
      <c r="I13" s="53">
        <v>24340</v>
      </c>
      <c r="J13" s="169">
        <f t="shared" si="0"/>
        <v>33.898163454882997</v>
      </c>
      <c r="N13" s="59"/>
      <c r="O13" s="172">
        <f t="shared" si="1"/>
        <v>1.762204092550488</v>
      </c>
    </row>
    <row r="14" spans="1:19" x14ac:dyDescent="0.2">
      <c r="A14" s="31">
        <v>2019</v>
      </c>
      <c r="B14" s="31">
        <v>1</v>
      </c>
      <c r="C14" s="31">
        <v>1</v>
      </c>
      <c r="D14" s="54">
        <v>12</v>
      </c>
      <c r="E14" s="31">
        <v>1</v>
      </c>
      <c r="F14" s="31">
        <v>1</v>
      </c>
      <c r="G14" s="54">
        <v>14</v>
      </c>
      <c r="H14" s="53">
        <v>65.010000000000005</v>
      </c>
      <c r="I14" s="53">
        <v>24244</v>
      </c>
      <c r="J14" s="169">
        <f t="shared" si="0"/>
        <v>33.764464864428241</v>
      </c>
      <c r="N14" s="59"/>
      <c r="O14" s="172">
        <f t="shared" si="1"/>
        <v>1.7389327270295576</v>
      </c>
    </row>
    <row r="15" spans="1:19" x14ac:dyDescent="0.2">
      <c r="A15" s="31">
        <v>2019</v>
      </c>
      <c r="B15" s="31">
        <v>1</v>
      </c>
      <c r="C15" s="31">
        <v>1</v>
      </c>
      <c r="D15" s="54">
        <v>13</v>
      </c>
      <c r="E15" s="31">
        <v>1</v>
      </c>
      <c r="F15" s="31">
        <v>1</v>
      </c>
      <c r="G15" s="54">
        <v>15</v>
      </c>
      <c r="H15" s="53">
        <v>60.84</v>
      </c>
      <c r="I15" s="53">
        <v>23007</v>
      </c>
      <c r="J15" s="169">
        <f t="shared" si="0"/>
        <v>32.041702818672682</v>
      </c>
      <c r="N15" s="59"/>
      <c r="O15" s="172">
        <f t="shared" si="1"/>
        <v>1.6273906647050957</v>
      </c>
    </row>
    <row r="16" spans="1:19" x14ac:dyDescent="0.2">
      <c r="A16" s="31">
        <v>2019</v>
      </c>
      <c r="B16" s="31">
        <v>1</v>
      </c>
      <c r="C16" s="31">
        <v>1</v>
      </c>
      <c r="D16" s="54">
        <v>14</v>
      </c>
      <c r="E16" s="31">
        <v>1</v>
      </c>
      <c r="F16" s="31">
        <v>1</v>
      </c>
      <c r="G16" s="54">
        <v>16</v>
      </c>
      <c r="H16" s="53">
        <v>61.09</v>
      </c>
      <c r="I16" s="53">
        <v>22505</v>
      </c>
      <c r="J16" s="169">
        <f t="shared" si="0"/>
        <v>31.342570606086355</v>
      </c>
      <c r="N16" s="59"/>
      <c r="O16" s="172">
        <f t="shared" si="1"/>
        <v>1.6340778387053634</v>
      </c>
    </row>
    <row r="17" spans="1:15" x14ac:dyDescent="0.2">
      <c r="A17" s="31">
        <v>2019</v>
      </c>
      <c r="B17" s="31">
        <v>1</v>
      </c>
      <c r="C17" s="31">
        <v>1</v>
      </c>
      <c r="D17" s="54">
        <v>15</v>
      </c>
      <c r="E17" s="31">
        <v>1</v>
      </c>
      <c r="F17" s="31">
        <v>1</v>
      </c>
      <c r="G17" s="54">
        <v>17</v>
      </c>
      <c r="H17" s="53">
        <v>63.08</v>
      </c>
      <c r="I17" s="53">
        <v>22934</v>
      </c>
      <c r="J17" s="169">
        <f t="shared" si="0"/>
        <v>31.940036182181046</v>
      </c>
      <c r="N17" s="59"/>
      <c r="O17" s="172">
        <f t="shared" si="1"/>
        <v>1.6873077437474924</v>
      </c>
    </row>
    <row r="18" spans="1:15" x14ac:dyDescent="0.2">
      <c r="A18" s="31">
        <v>2019</v>
      </c>
      <c r="B18" s="31">
        <v>1</v>
      </c>
      <c r="C18" s="31">
        <v>1</v>
      </c>
      <c r="D18" s="54">
        <v>16</v>
      </c>
      <c r="E18" s="31">
        <v>1</v>
      </c>
      <c r="F18" s="31">
        <v>1</v>
      </c>
      <c r="G18" s="54">
        <v>18</v>
      </c>
      <c r="H18" s="53">
        <v>66.66</v>
      </c>
      <c r="I18" s="53">
        <v>25566</v>
      </c>
      <c r="J18" s="169">
        <f t="shared" si="0"/>
        <v>35.605605870482279</v>
      </c>
      <c r="N18" s="59"/>
      <c r="O18" s="172">
        <f t="shared" si="1"/>
        <v>1.7830680754313226</v>
      </c>
    </row>
    <row r="19" spans="1:15" x14ac:dyDescent="0.2">
      <c r="A19" s="31">
        <v>2019</v>
      </c>
      <c r="B19" s="31">
        <v>1</v>
      </c>
      <c r="C19" s="31">
        <v>1</v>
      </c>
      <c r="D19" s="54">
        <v>17</v>
      </c>
      <c r="E19" s="31">
        <v>1</v>
      </c>
      <c r="F19" s="31">
        <v>1</v>
      </c>
      <c r="G19" s="54">
        <v>19</v>
      </c>
      <c r="H19" s="53">
        <v>67.06</v>
      </c>
      <c r="I19" s="53">
        <v>27069</v>
      </c>
      <c r="J19" s="169">
        <f t="shared" si="0"/>
        <v>37.698824427289566</v>
      </c>
      <c r="N19" s="59"/>
      <c r="O19" s="172">
        <f t="shared" si="1"/>
        <v>1.7937675538317508</v>
      </c>
    </row>
    <row r="20" spans="1:15" x14ac:dyDescent="0.2">
      <c r="A20" s="31">
        <v>2019</v>
      </c>
      <c r="B20" s="31">
        <v>1</v>
      </c>
      <c r="C20" s="31">
        <v>1</v>
      </c>
      <c r="D20" s="54">
        <v>18</v>
      </c>
      <c r="E20" s="31">
        <v>1</v>
      </c>
      <c r="F20" s="31">
        <v>1</v>
      </c>
      <c r="G20" s="54">
        <v>20</v>
      </c>
      <c r="H20" s="53">
        <v>67.260000000000005</v>
      </c>
      <c r="I20" s="53">
        <v>28154</v>
      </c>
      <c r="J20" s="169">
        <f t="shared" si="0"/>
        <v>39.209897038158417</v>
      </c>
      <c r="N20" s="59"/>
      <c r="O20" s="172">
        <f t="shared" si="1"/>
        <v>1.799117293031965</v>
      </c>
    </row>
    <row r="21" spans="1:15" x14ac:dyDescent="0.2">
      <c r="A21" s="31">
        <v>2019</v>
      </c>
      <c r="B21" s="31">
        <v>1</v>
      </c>
      <c r="C21" s="31">
        <v>1</v>
      </c>
      <c r="D21" s="54">
        <v>19</v>
      </c>
      <c r="E21" s="31">
        <v>1</v>
      </c>
      <c r="F21" s="31">
        <v>1</v>
      </c>
      <c r="G21" s="54">
        <v>21</v>
      </c>
      <c r="H21" s="53">
        <v>68.069999999999993</v>
      </c>
      <c r="I21" s="53">
        <v>28489</v>
      </c>
      <c r="J21" s="169">
        <f t="shared" si="0"/>
        <v>39.676449411099497</v>
      </c>
      <c r="N21" s="59"/>
      <c r="O21" s="172">
        <f t="shared" si="1"/>
        <v>1.8207837367928312</v>
      </c>
    </row>
    <row r="22" spans="1:15" x14ac:dyDescent="0.2">
      <c r="A22" s="31">
        <v>2019</v>
      </c>
      <c r="B22" s="31">
        <v>1</v>
      </c>
      <c r="C22" s="31">
        <v>1</v>
      </c>
      <c r="D22" s="54">
        <v>20</v>
      </c>
      <c r="E22" s="31">
        <v>1</v>
      </c>
      <c r="F22" s="31">
        <v>1</v>
      </c>
      <c r="G22" s="54">
        <v>22</v>
      </c>
      <c r="H22" s="53">
        <v>67.08</v>
      </c>
      <c r="I22" s="53">
        <v>27617</v>
      </c>
      <c r="J22" s="169">
        <f t="shared" si="0"/>
        <v>38.462020547802126</v>
      </c>
      <c r="N22" s="59"/>
      <c r="O22" s="172">
        <f t="shared" si="1"/>
        <v>1.7943025277517721</v>
      </c>
    </row>
    <row r="23" spans="1:15" x14ac:dyDescent="0.2">
      <c r="A23" s="31">
        <v>2019</v>
      </c>
      <c r="B23" s="31">
        <v>1</v>
      </c>
      <c r="C23" s="31">
        <v>1</v>
      </c>
      <c r="D23" s="54">
        <v>21</v>
      </c>
      <c r="E23" s="31">
        <v>1</v>
      </c>
      <c r="F23" s="31">
        <v>1</v>
      </c>
      <c r="G23" s="54">
        <v>23</v>
      </c>
      <c r="H23" s="53">
        <v>64.03</v>
      </c>
      <c r="I23" s="53">
        <v>25606</v>
      </c>
      <c r="J23" s="169">
        <f t="shared" si="0"/>
        <v>35.661313616505097</v>
      </c>
      <c r="N23" s="59"/>
      <c r="O23" s="172">
        <f t="shared" si="1"/>
        <v>1.7127190049485088</v>
      </c>
    </row>
    <row r="24" spans="1:15" x14ac:dyDescent="0.2">
      <c r="A24" s="31">
        <v>2019</v>
      </c>
      <c r="B24" s="31">
        <v>1</v>
      </c>
      <c r="C24" s="31">
        <v>1</v>
      </c>
      <c r="D24" s="54">
        <v>22</v>
      </c>
      <c r="E24" s="31">
        <v>1</v>
      </c>
      <c r="F24" s="31">
        <v>1</v>
      </c>
      <c r="G24" s="54">
        <v>0</v>
      </c>
      <c r="H24" s="53">
        <v>61.74</v>
      </c>
      <c r="I24" s="53">
        <v>23173</v>
      </c>
      <c r="J24" s="169">
        <f t="shared" si="0"/>
        <v>32.272889964667364</v>
      </c>
      <c r="N24" s="59"/>
      <c r="O24" s="172">
        <f t="shared" si="1"/>
        <v>1.6514644911060588</v>
      </c>
    </row>
    <row r="25" spans="1:15" x14ac:dyDescent="0.2">
      <c r="A25" s="31">
        <v>2019</v>
      </c>
      <c r="B25" s="31">
        <v>1</v>
      </c>
      <c r="C25" s="31">
        <v>1</v>
      </c>
      <c r="D25" s="54">
        <v>23</v>
      </c>
      <c r="E25" s="31">
        <v>1</v>
      </c>
      <c r="F25" s="31">
        <v>1</v>
      </c>
      <c r="G25" s="54">
        <v>1</v>
      </c>
      <c r="H25" s="53">
        <v>53</v>
      </c>
      <c r="I25" s="53">
        <v>21327</v>
      </c>
      <c r="J25" s="169">
        <f t="shared" si="0"/>
        <v>29.701977485714448</v>
      </c>
      <c r="N25" s="59"/>
      <c r="O25" s="172">
        <f t="shared" si="1"/>
        <v>1.4176808880567073</v>
      </c>
    </row>
    <row r="26" spans="1:15" x14ac:dyDescent="0.2">
      <c r="A26" s="31">
        <v>2019</v>
      </c>
      <c r="B26" s="31">
        <v>1</v>
      </c>
      <c r="C26" s="31">
        <v>2</v>
      </c>
      <c r="D26" s="54">
        <v>0</v>
      </c>
      <c r="E26" s="31">
        <v>1</v>
      </c>
      <c r="F26" s="31">
        <v>2</v>
      </c>
      <c r="G26" s="54">
        <v>2</v>
      </c>
      <c r="H26" s="53">
        <v>48.23</v>
      </c>
      <c r="I26" s="53">
        <v>20132</v>
      </c>
      <c r="J26" s="169">
        <f t="shared" si="0"/>
        <v>28.037708573282849</v>
      </c>
      <c r="N26" s="59"/>
      <c r="O26" s="172">
        <f t="shared" si="1"/>
        <v>1.2900896081316036</v>
      </c>
    </row>
    <row r="27" spans="1:15" x14ac:dyDescent="0.2">
      <c r="A27" s="31">
        <v>2019</v>
      </c>
      <c r="B27" s="31">
        <v>1</v>
      </c>
      <c r="C27" s="31">
        <v>2</v>
      </c>
      <c r="D27" s="54">
        <v>1</v>
      </c>
      <c r="E27" s="31">
        <v>1</v>
      </c>
      <c r="F27" s="31">
        <v>2</v>
      </c>
      <c r="G27" s="54">
        <v>3</v>
      </c>
      <c r="H27" s="53">
        <v>47.23</v>
      </c>
      <c r="I27" s="53">
        <v>19656</v>
      </c>
      <c r="J27" s="169">
        <f t="shared" si="0"/>
        <v>27.374786395611352</v>
      </c>
      <c r="N27" s="59"/>
      <c r="O27" s="172">
        <f t="shared" si="1"/>
        <v>1.2633409121305337</v>
      </c>
    </row>
    <row r="28" spans="1:15" x14ac:dyDescent="0.2">
      <c r="A28" s="31">
        <v>2019</v>
      </c>
      <c r="B28" s="31">
        <v>1</v>
      </c>
      <c r="C28" s="31">
        <v>2</v>
      </c>
      <c r="D28" s="54">
        <v>2</v>
      </c>
      <c r="E28" s="31">
        <v>1</v>
      </c>
      <c r="F28" s="31">
        <v>2</v>
      </c>
      <c r="G28" s="54">
        <v>4</v>
      </c>
      <c r="H28" s="53">
        <v>45.24</v>
      </c>
      <c r="I28" s="53">
        <v>19543</v>
      </c>
      <c r="J28" s="169">
        <f t="shared" si="0"/>
        <v>27.217412013096897</v>
      </c>
      <c r="N28" s="59"/>
      <c r="O28" s="172">
        <f t="shared" si="1"/>
        <v>1.2101110070884045</v>
      </c>
    </row>
    <row r="29" spans="1:15" x14ac:dyDescent="0.2">
      <c r="A29" s="31">
        <v>2019</v>
      </c>
      <c r="B29" s="31">
        <v>1</v>
      </c>
      <c r="C29" s="31">
        <v>2</v>
      </c>
      <c r="D29" s="54">
        <v>3</v>
      </c>
      <c r="E29" s="31">
        <v>1</v>
      </c>
      <c r="F29" s="31">
        <v>2</v>
      </c>
      <c r="G29" s="54">
        <v>5</v>
      </c>
      <c r="H29" s="53">
        <v>45.7</v>
      </c>
      <c r="I29" s="53">
        <v>20421</v>
      </c>
      <c r="J29" s="169">
        <f t="shared" si="0"/>
        <v>28.440197038297686</v>
      </c>
      <c r="N29" s="59"/>
      <c r="O29" s="172">
        <f t="shared" si="1"/>
        <v>1.2224154072488969</v>
      </c>
    </row>
    <row r="30" spans="1:15" x14ac:dyDescent="0.2">
      <c r="A30" s="31">
        <v>2019</v>
      </c>
      <c r="B30" s="31">
        <v>1</v>
      </c>
      <c r="C30" s="31">
        <v>2</v>
      </c>
      <c r="D30" s="54">
        <v>4</v>
      </c>
      <c r="E30" s="31">
        <v>1</v>
      </c>
      <c r="F30" s="31">
        <v>2</v>
      </c>
      <c r="G30" s="54">
        <v>6</v>
      </c>
      <c r="H30" s="53">
        <v>51.1</v>
      </c>
      <c r="I30" s="53">
        <v>23200</v>
      </c>
      <c r="J30" s="169">
        <f t="shared" si="0"/>
        <v>32.310492693232767</v>
      </c>
      <c r="N30" s="59"/>
      <c r="O30" s="172">
        <f t="shared" si="1"/>
        <v>1.3668583656546744</v>
      </c>
    </row>
    <row r="31" spans="1:15" x14ac:dyDescent="0.2">
      <c r="A31" s="31">
        <v>2019</v>
      </c>
      <c r="B31" s="31">
        <v>1</v>
      </c>
      <c r="C31" s="31">
        <v>2</v>
      </c>
      <c r="D31" s="54">
        <v>5</v>
      </c>
      <c r="E31" s="31">
        <v>1</v>
      </c>
      <c r="F31" s="31">
        <v>2</v>
      </c>
      <c r="G31" s="54">
        <v>7</v>
      </c>
      <c r="H31" s="53">
        <v>58.37</v>
      </c>
      <c r="I31" s="53">
        <v>27038</v>
      </c>
      <c r="J31" s="169">
        <f t="shared" si="0"/>
        <v>37.655650924121879</v>
      </c>
      <c r="N31" s="59"/>
      <c r="O31" s="172">
        <f t="shared" si="1"/>
        <v>1.5613213855824528</v>
      </c>
    </row>
    <row r="32" spans="1:15" x14ac:dyDescent="0.2">
      <c r="A32" s="31">
        <v>2019</v>
      </c>
      <c r="B32" s="31">
        <v>1</v>
      </c>
      <c r="C32" s="31">
        <v>2</v>
      </c>
      <c r="D32" s="54">
        <v>6</v>
      </c>
      <c r="E32" s="31">
        <v>1</v>
      </c>
      <c r="F32" s="31">
        <v>2</v>
      </c>
      <c r="G32" s="54">
        <v>8</v>
      </c>
      <c r="H32" s="53">
        <v>63.75</v>
      </c>
      <c r="I32" s="53">
        <v>30378</v>
      </c>
      <c r="J32" s="169">
        <f t="shared" si="0"/>
        <v>42.307247717026939</v>
      </c>
      <c r="N32" s="59"/>
      <c r="O32" s="172">
        <f t="shared" si="1"/>
        <v>1.7052293700682093</v>
      </c>
    </row>
    <row r="33" spans="1:15" x14ac:dyDescent="0.2">
      <c r="A33" s="31">
        <v>2019</v>
      </c>
      <c r="B33" s="31">
        <v>1</v>
      </c>
      <c r="C33" s="31">
        <v>2</v>
      </c>
      <c r="D33" s="54">
        <v>7</v>
      </c>
      <c r="E33" s="31">
        <v>1</v>
      </c>
      <c r="F33" s="31">
        <v>2</v>
      </c>
      <c r="G33" s="54">
        <v>9</v>
      </c>
      <c r="H33" s="53">
        <v>66.099999999999994</v>
      </c>
      <c r="I33" s="53">
        <v>33079</v>
      </c>
      <c r="J33" s="169">
        <f t="shared" si="0"/>
        <v>46.068913267217532</v>
      </c>
      <c r="N33" s="59"/>
      <c r="O33" s="172">
        <f t="shared" si="1"/>
        <v>1.7680888056707236</v>
      </c>
    </row>
    <row r="34" spans="1:15" x14ac:dyDescent="0.2">
      <c r="A34" s="31">
        <v>2019</v>
      </c>
      <c r="B34" s="31">
        <v>1</v>
      </c>
      <c r="C34" s="31">
        <v>2</v>
      </c>
      <c r="D34" s="54">
        <v>8</v>
      </c>
      <c r="E34" s="31">
        <v>1</v>
      </c>
      <c r="F34" s="31">
        <v>2</v>
      </c>
      <c r="G34" s="54">
        <v>10</v>
      </c>
      <c r="H34" s="53">
        <v>65.88</v>
      </c>
      <c r="I34" s="53">
        <v>34660</v>
      </c>
      <c r="J34" s="169">
        <f t="shared" si="0"/>
        <v>48.270761928769296</v>
      </c>
      <c r="O34" s="172">
        <f t="shared" si="1"/>
        <v>1.762204092550488</v>
      </c>
    </row>
    <row r="35" spans="1:15" x14ac:dyDescent="0.2">
      <c r="A35" s="31">
        <v>2019</v>
      </c>
      <c r="B35" s="31">
        <v>1</v>
      </c>
      <c r="C35" s="31">
        <v>2</v>
      </c>
      <c r="D35" s="54">
        <v>9</v>
      </c>
      <c r="E35" s="31">
        <v>1</v>
      </c>
      <c r="F35" s="31">
        <v>2</v>
      </c>
      <c r="G35" s="54">
        <v>11</v>
      </c>
      <c r="H35" s="53">
        <v>63.63</v>
      </c>
      <c r="I35" s="53">
        <v>34802</v>
      </c>
      <c r="J35" s="169">
        <f t="shared" si="0"/>
        <v>48.468524427150292</v>
      </c>
      <c r="O35" s="172">
        <f t="shared" si="1"/>
        <v>1.7020195265480809</v>
      </c>
    </row>
    <row r="36" spans="1:15" x14ac:dyDescent="0.2">
      <c r="A36" s="31">
        <v>2019</v>
      </c>
      <c r="B36" s="31">
        <v>1</v>
      </c>
      <c r="C36" s="31">
        <v>2</v>
      </c>
      <c r="D36" s="54">
        <v>10</v>
      </c>
      <c r="E36" s="31">
        <v>1</v>
      </c>
      <c r="F36" s="31">
        <v>2</v>
      </c>
      <c r="G36" s="54">
        <v>12</v>
      </c>
      <c r="H36" s="53">
        <v>62.8</v>
      </c>
      <c r="I36" s="53">
        <v>34297</v>
      </c>
      <c r="J36" s="169">
        <f t="shared" si="0"/>
        <v>47.765214133612247</v>
      </c>
      <c r="O36" s="172">
        <f t="shared" si="1"/>
        <v>1.6798181088671926</v>
      </c>
    </row>
    <row r="37" spans="1:15" x14ac:dyDescent="0.2">
      <c r="A37" s="31">
        <v>2019</v>
      </c>
      <c r="B37" s="31">
        <v>1</v>
      </c>
      <c r="C37" s="31">
        <v>2</v>
      </c>
      <c r="D37" s="54">
        <v>11</v>
      </c>
      <c r="E37" s="31">
        <v>1</v>
      </c>
      <c r="F37" s="31">
        <v>2</v>
      </c>
      <c r="G37" s="54">
        <v>13</v>
      </c>
      <c r="H37" s="53">
        <v>63.16</v>
      </c>
      <c r="I37" s="53">
        <v>34144</v>
      </c>
      <c r="J37" s="169">
        <f t="shared" si="0"/>
        <v>47.552132005074981</v>
      </c>
      <c r="O37" s="172">
        <f t="shared" si="1"/>
        <v>1.6894476394275779</v>
      </c>
    </row>
    <row r="38" spans="1:15" x14ac:dyDescent="0.2">
      <c r="A38" s="31">
        <v>2019</v>
      </c>
      <c r="B38" s="31">
        <v>1</v>
      </c>
      <c r="C38" s="31">
        <v>2</v>
      </c>
      <c r="D38" s="54">
        <v>12</v>
      </c>
      <c r="E38" s="31">
        <v>1</v>
      </c>
      <c r="F38" s="31">
        <v>2</v>
      </c>
      <c r="G38" s="54">
        <v>14</v>
      </c>
      <c r="H38" s="53">
        <v>61.5</v>
      </c>
      <c r="I38" s="53">
        <v>33359</v>
      </c>
      <c r="J38" s="169">
        <f t="shared" si="0"/>
        <v>46.458867489377234</v>
      </c>
      <c r="O38" s="172">
        <f t="shared" si="1"/>
        <v>1.6450448040658019</v>
      </c>
    </row>
    <row r="39" spans="1:15" x14ac:dyDescent="0.2">
      <c r="A39" s="31">
        <v>2019</v>
      </c>
      <c r="B39" s="31">
        <v>1</v>
      </c>
      <c r="C39" s="31">
        <v>2</v>
      </c>
      <c r="D39" s="54">
        <v>13</v>
      </c>
      <c r="E39" s="31">
        <v>1</v>
      </c>
      <c r="F39" s="31">
        <v>2</v>
      </c>
      <c r="G39" s="54">
        <v>15</v>
      </c>
      <c r="H39" s="53">
        <v>60.69</v>
      </c>
      <c r="I39" s="53">
        <v>32369</v>
      </c>
      <c r="J39" s="169">
        <f t="shared" si="0"/>
        <v>45.080100775312566</v>
      </c>
      <c r="O39" s="172">
        <f t="shared" si="1"/>
        <v>1.6233783603049352</v>
      </c>
    </row>
    <row r="40" spans="1:15" x14ac:dyDescent="0.2">
      <c r="A40" s="31">
        <v>2019</v>
      </c>
      <c r="B40" s="31">
        <v>1</v>
      </c>
      <c r="C40" s="31">
        <v>2</v>
      </c>
      <c r="D40" s="54">
        <v>14</v>
      </c>
      <c r="E40" s="31">
        <v>1</v>
      </c>
      <c r="F40" s="31">
        <v>2</v>
      </c>
      <c r="G40" s="54">
        <v>16</v>
      </c>
      <c r="H40" s="53">
        <v>62.19</v>
      </c>
      <c r="I40" s="53">
        <v>31812</v>
      </c>
      <c r="J40" s="169">
        <f t="shared" si="0"/>
        <v>44.304370411944859</v>
      </c>
      <c r="O40" s="172">
        <f t="shared" si="1"/>
        <v>1.6635014043065401</v>
      </c>
    </row>
    <row r="41" spans="1:15" x14ac:dyDescent="0.2">
      <c r="A41" s="31">
        <v>2019</v>
      </c>
      <c r="B41" s="31">
        <v>1</v>
      </c>
      <c r="C41" s="31">
        <v>2</v>
      </c>
      <c r="D41" s="54">
        <v>15</v>
      </c>
      <c r="E41" s="31">
        <v>1</v>
      </c>
      <c r="F41" s="31">
        <v>2</v>
      </c>
      <c r="G41" s="54">
        <v>17</v>
      </c>
      <c r="H41" s="53">
        <v>67.099999999999994</v>
      </c>
      <c r="I41" s="53">
        <v>32087</v>
      </c>
      <c r="J41" s="169">
        <f t="shared" si="0"/>
        <v>44.687361165851712</v>
      </c>
      <c r="O41" s="172">
        <f t="shared" si="1"/>
        <v>1.7948375016717935</v>
      </c>
    </row>
    <row r="42" spans="1:15" x14ac:dyDescent="0.2">
      <c r="A42" s="31">
        <v>2019</v>
      </c>
      <c r="B42" s="31">
        <v>1</v>
      </c>
      <c r="C42" s="31">
        <v>2</v>
      </c>
      <c r="D42" s="54">
        <v>16</v>
      </c>
      <c r="E42" s="31">
        <v>1</v>
      </c>
      <c r="F42" s="31">
        <v>2</v>
      </c>
      <c r="G42" s="54">
        <v>18</v>
      </c>
      <c r="H42" s="53">
        <v>69.3</v>
      </c>
      <c r="I42" s="53">
        <v>34133</v>
      </c>
      <c r="J42" s="169">
        <f t="shared" si="0"/>
        <v>47.536812374918711</v>
      </c>
      <c r="O42" s="172">
        <f t="shared" si="1"/>
        <v>1.8536846328741474</v>
      </c>
    </row>
    <row r="43" spans="1:15" x14ac:dyDescent="0.2">
      <c r="A43" s="31">
        <v>2019</v>
      </c>
      <c r="B43" s="31">
        <v>1</v>
      </c>
      <c r="C43" s="31">
        <v>2</v>
      </c>
      <c r="D43" s="54">
        <v>17</v>
      </c>
      <c r="E43" s="31">
        <v>1</v>
      </c>
      <c r="F43" s="31">
        <v>2</v>
      </c>
      <c r="G43" s="54">
        <v>19</v>
      </c>
      <c r="H43" s="53">
        <v>69.25</v>
      </c>
      <c r="I43" s="53">
        <v>34783</v>
      </c>
      <c r="J43" s="169">
        <f t="shared" si="0"/>
        <v>48.442063247789456</v>
      </c>
      <c r="O43" s="172">
        <f t="shared" si="1"/>
        <v>1.852347198074094</v>
      </c>
    </row>
    <row r="44" spans="1:15" x14ac:dyDescent="0.2">
      <c r="A44" s="31">
        <v>2019</v>
      </c>
      <c r="B44" s="31">
        <v>1</v>
      </c>
      <c r="C44" s="31">
        <v>2</v>
      </c>
      <c r="D44" s="54">
        <v>18</v>
      </c>
      <c r="E44" s="31">
        <v>1</v>
      </c>
      <c r="F44" s="31">
        <v>2</v>
      </c>
      <c r="G44" s="54">
        <v>20</v>
      </c>
      <c r="H44" s="53">
        <v>68.069999999999993</v>
      </c>
      <c r="I44" s="53">
        <v>35182</v>
      </c>
      <c r="J44" s="169">
        <f t="shared" si="0"/>
        <v>48.997748014367041</v>
      </c>
      <c r="O44" s="172">
        <f t="shared" si="1"/>
        <v>1.8207837367928312</v>
      </c>
    </row>
    <row r="45" spans="1:15" x14ac:dyDescent="0.2">
      <c r="A45" s="31">
        <v>2019</v>
      </c>
      <c r="B45" s="31">
        <v>1</v>
      </c>
      <c r="C45" s="31">
        <v>2</v>
      </c>
      <c r="D45" s="54">
        <v>19</v>
      </c>
      <c r="E45" s="31">
        <v>1</v>
      </c>
      <c r="F45" s="31">
        <v>2</v>
      </c>
      <c r="G45" s="54">
        <v>21</v>
      </c>
      <c r="H45" s="53">
        <v>68.010000000000005</v>
      </c>
      <c r="I45" s="53">
        <v>34839</v>
      </c>
      <c r="J45" s="169">
        <f t="shared" si="0"/>
        <v>48.5200540922214</v>
      </c>
      <c r="O45" s="172">
        <f t="shared" si="1"/>
        <v>1.8191788150327675</v>
      </c>
    </row>
    <row r="46" spans="1:15" x14ac:dyDescent="0.2">
      <c r="A46" s="31">
        <v>2019</v>
      </c>
      <c r="B46" s="31">
        <v>1</v>
      </c>
      <c r="C46" s="31">
        <v>2</v>
      </c>
      <c r="D46" s="54">
        <v>20</v>
      </c>
      <c r="E46" s="31">
        <v>1</v>
      </c>
      <c r="F46" s="31">
        <v>2</v>
      </c>
      <c r="G46" s="54">
        <v>22</v>
      </c>
      <c r="H46" s="53">
        <v>66.66</v>
      </c>
      <c r="I46" s="53">
        <v>32692</v>
      </c>
      <c r="J46" s="169">
        <f t="shared" si="0"/>
        <v>45.529940824446797</v>
      </c>
      <c r="O46" s="172">
        <f t="shared" si="1"/>
        <v>1.7830680754313226</v>
      </c>
    </row>
    <row r="47" spans="1:15" x14ac:dyDescent="0.2">
      <c r="A47" s="31">
        <v>2019</v>
      </c>
      <c r="B47" s="31">
        <v>1</v>
      </c>
      <c r="C47" s="31">
        <v>2</v>
      </c>
      <c r="D47" s="54">
        <v>21</v>
      </c>
      <c r="E47" s="31">
        <v>1</v>
      </c>
      <c r="F47" s="31">
        <v>2</v>
      </c>
      <c r="G47" s="54">
        <v>23</v>
      </c>
      <c r="H47" s="53">
        <v>64.28</v>
      </c>
      <c r="I47" s="53">
        <v>29692</v>
      </c>
      <c r="J47" s="169">
        <f t="shared" si="0"/>
        <v>41.351859872735666</v>
      </c>
      <c r="O47" s="172">
        <f t="shared" si="1"/>
        <v>1.7194061789487765</v>
      </c>
    </row>
    <row r="48" spans="1:15" x14ac:dyDescent="0.2">
      <c r="A48" s="31">
        <v>2019</v>
      </c>
      <c r="B48" s="31">
        <v>1</v>
      </c>
      <c r="C48" s="31">
        <v>2</v>
      </c>
      <c r="D48" s="54">
        <v>22</v>
      </c>
      <c r="E48" s="31">
        <v>1</v>
      </c>
      <c r="F48" s="31">
        <v>2</v>
      </c>
      <c r="G48" s="54">
        <v>0</v>
      </c>
      <c r="H48" s="53">
        <v>62.01</v>
      </c>
      <c r="I48" s="53">
        <v>27054</v>
      </c>
      <c r="J48" s="169">
        <f t="shared" si="0"/>
        <v>37.677934022531005</v>
      </c>
      <c r="O48" s="172">
        <f t="shared" si="1"/>
        <v>1.6586866390263475</v>
      </c>
    </row>
    <row r="49" spans="1:15" x14ac:dyDescent="0.2">
      <c r="A49" s="31">
        <v>2019</v>
      </c>
      <c r="B49" s="31">
        <v>1</v>
      </c>
      <c r="C49" s="31">
        <v>2</v>
      </c>
      <c r="D49" s="54">
        <v>23</v>
      </c>
      <c r="E49" s="31">
        <v>1</v>
      </c>
      <c r="F49" s="31">
        <v>2</v>
      </c>
      <c r="G49" s="54">
        <v>1</v>
      </c>
      <c r="H49" s="53">
        <v>54.85</v>
      </c>
      <c r="I49" s="53">
        <v>24667</v>
      </c>
      <c r="J49" s="169">
        <f t="shared" si="0"/>
        <v>34.353574278619512</v>
      </c>
      <c r="O49" s="172">
        <f t="shared" si="1"/>
        <v>1.4671659756586868</v>
      </c>
    </row>
    <row r="50" spans="1:15" x14ac:dyDescent="0.2">
      <c r="A50" s="31">
        <v>2019</v>
      </c>
      <c r="B50" s="31">
        <v>1</v>
      </c>
      <c r="C50" s="31">
        <v>3</v>
      </c>
      <c r="D50" s="54">
        <v>0</v>
      </c>
      <c r="E50" s="31">
        <v>1</v>
      </c>
      <c r="F50" s="31">
        <v>3</v>
      </c>
      <c r="G50" s="54">
        <v>2</v>
      </c>
      <c r="H50" s="53">
        <v>52.19</v>
      </c>
      <c r="I50" s="53">
        <v>23415</v>
      </c>
      <c r="J50" s="169">
        <f t="shared" si="0"/>
        <v>32.609921828105399</v>
      </c>
      <c r="O50" s="172">
        <f t="shared" si="1"/>
        <v>1.3960144442958407</v>
      </c>
    </row>
    <row r="51" spans="1:15" x14ac:dyDescent="0.2">
      <c r="A51" s="31">
        <v>2019</v>
      </c>
      <c r="B51" s="31">
        <v>1</v>
      </c>
      <c r="C51" s="31">
        <v>3</v>
      </c>
      <c r="D51" s="54">
        <v>1</v>
      </c>
      <c r="E51" s="31">
        <v>1</v>
      </c>
      <c r="F51" s="31">
        <v>3</v>
      </c>
      <c r="G51" s="54">
        <v>3</v>
      </c>
      <c r="H51" s="53">
        <v>50.21</v>
      </c>
      <c r="I51" s="53">
        <v>22791</v>
      </c>
      <c r="J51" s="169">
        <f t="shared" si="0"/>
        <v>31.740880990149485</v>
      </c>
      <c r="O51" s="172">
        <f t="shared" si="1"/>
        <v>1.3430520262137222</v>
      </c>
    </row>
    <row r="52" spans="1:15" x14ac:dyDescent="0.2">
      <c r="A52" s="31">
        <v>2019</v>
      </c>
      <c r="B52" s="31">
        <v>1</v>
      </c>
      <c r="C52" s="31">
        <v>3</v>
      </c>
      <c r="D52" s="54">
        <v>2</v>
      </c>
      <c r="E52" s="31">
        <v>1</v>
      </c>
      <c r="F52" s="31">
        <v>3</v>
      </c>
      <c r="G52" s="54">
        <v>4</v>
      </c>
      <c r="H52" s="53">
        <v>50.2</v>
      </c>
      <c r="I52" s="53">
        <v>22690</v>
      </c>
      <c r="J52" s="169">
        <f t="shared" si="0"/>
        <v>31.600218931441876</v>
      </c>
      <c r="O52" s="172">
        <f t="shared" si="1"/>
        <v>1.3427845392537114</v>
      </c>
    </row>
    <row r="53" spans="1:15" x14ac:dyDescent="0.2">
      <c r="A53" s="31">
        <v>2019</v>
      </c>
      <c r="B53" s="31">
        <v>1</v>
      </c>
      <c r="C53" s="31">
        <v>3</v>
      </c>
      <c r="D53" s="54">
        <v>3</v>
      </c>
      <c r="E53" s="31">
        <v>1</v>
      </c>
      <c r="F53" s="31">
        <v>3</v>
      </c>
      <c r="G53" s="54">
        <v>5</v>
      </c>
      <c r="H53" s="53">
        <v>52.19</v>
      </c>
      <c r="I53" s="53">
        <v>23298</v>
      </c>
      <c r="J53" s="169">
        <f t="shared" si="0"/>
        <v>32.446976670988661</v>
      </c>
      <c r="O53" s="172">
        <f t="shared" si="1"/>
        <v>1.3960144442958407</v>
      </c>
    </row>
    <row r="54" spans="1:15" x14ac:dyDescent="0.2">
      <c r="A54" s="31">
        <v>2019</v>
      </c>
      <c r="B54" s="31">
        <v>1</v>
      </c>
      <c r="C54" s="31">
        <v>3</v>
      </c>
      <c r="D54" s="54">
        <v>4</v>
      </c>
      <c r="E54" s="31">
        <v>1</v>
      </c>
      <c r="F54" s="31">
        <v>3</v>
      </c>
      <c r="G54" s="54">
        <v>6</v>
      </c>
      <c r="H54" s="53">
        <v>54.91</v>
      </c>
      <c r="I54" s="53">
        <v>25663</v>
      </c>
      <c r="J54" s="169">
        <f t="shared" si="0"/>
        <v>35.740697154587608</v>
      </c>
      <c r="O54" s="172">
        <f t="shared" si="1"/>
        <v>1.4687708974187508</v>
      </c>
    </row>
    <row r="55" spans="1:15" x14ac:dyDescent="0.2">
      <c r="A55" s="31">
        <v>2019</v>
      </c>
      <c r="B55" s="31">
        <v>1</v>
      </c>
      <c r="C55" s="31">
        <v>3</v>
      </c>
      <c r="D55" s="54">
        <v>5</v>
      </c>
      <c r="E55" s="31">
        <v>1</v>
      </c>
      <c r="F55" s="31">
        <v>3</v>
      </c>
      <c r="G55" s="54">
        <v>7</v>
      </c>
      <c r="H55" s="53">
        <v>66.58</v>
      </c>
      <c r="I55" s="53">
        <v>29285</v>
      </c>
      <c r="J55" s="169">
        <f t="shared" si="0"/>
        <v>40.785033556953515</v>
      </c>
      <c r="O55" s="172">
        <f t="shared" si="1"/>
        <v>1.7809281797512371</v>
      </c>
    </row>
    <row r="56" spans="1:15" x14ac:dyDescent="0.2">
      <c r="A56" s="31">
        <v>2019</v>
      </c>
      <c r="B56" s="31">
        <v>1</v>
      </c>
      <c r="C56" s="31">
        <v>3</v>
      </c>
      <c r="D56" s="54">
        <v>6</v>
      </c>
      <c r="E56" s="31">
        <v>1</v>
      </c>
      <c r="F56" s="31">
        <v>3</v>
      </c>
      <c r="G56" s="54">
        <v>8</v>
      </c>
      <c r="H56" s="53">
        <v>68.03</v>
      </c>
      <c r="I56" s="53">
        <v>32639</v>
      </c>
      <c r="J56" s="169">
        <f t="shared" si="0"/>
        <v>45.456128060966563</v>
      </c>
      <c r="O56" s="172">
        <f t="shared" si="1"/>
        <v>1.8197137889527886</v>
      </c>
    </row>
    <row r="57" spans="1:15" x14ac:dyDescent="0.2">
      <c r="A57" s="31">
        <v>2019</v>
      </c>
      <c r="B57" s="31">
        <v>1</v>
      </c>
      <c r="C57" s="31">
        <v>3</v>
      </c>
      <c r="D57" s="54">
        <v>7</v>
      </c>
      <c r="E57" s="31">
        <v>1</v>
      </c>
      <c r="F57" s="31">
        <v>3</v>
      </c>
      <c r="G57" s="54">
        <v>9</v>
      </c>
      <c r="H57" s="53">
        <v>69.12</v>
      </c>
      <c r="I57" s="53">
        <v>35114</v>
      </c>
      <c r="J57" s="169">
        <f t="shared" si="0"/>
        <v>48.903044846128253</v>
      </c>
      <c r="O57" s="172">
        <f t="shared" si="1"/>
        <v>1.848869867593955</v>
      </c>
    </row>
    <row r="58" spans="1:15" x14ac:dyDescent="0.2">
      <c r="A58" s="31">
        <v>2019</v>
      </c>
      <c r="B58" s="31">
        <v>1</v>
      </c>
      <c r="C58" s="31">
        <v>3</v>
      </c>
      <c r="D58" s="54">
        <v>8</v>
      </c>
      <c r="E58" s="31">
        <v>1</v>
      </c>
      <c r="F58" s="31">
        <v>3</v>
      </c>
      <c r="G58" s="54">
        <v>10</v>
      </c>
      <c r="H58" s="53">
        <v>69.19</v>
      </c>
      <c r="I58" s="53">
        <v>36149</v>
      </c>
      <c r="J58" s="169">
        <f t="shared" si="0"/>
        <v>50</v>
      </c>
      <c r="O58" s="172">
        <f t="shared" si="1"/>
        <v>1.8507422763140298</v>
      </c>
    </row>
    <row r="59" spans="1:15" x14ac:dyDescent="0.2">
      <c r="A59" s="31">
        <v>2019</v>
      </c>
      <c r="B59" s="31">
        <v>1</v>
      </c>
      <c r="C59" s="31">
        <v>3</v>
      </c>
      <c r="D59" s="54">
        <v>9</v>
      </c>
      <c r="E59" s="31">
        <v>1</v>
      </c>
      <c r="F59" s="31">
        <v>3</v>
      </c>
      <c r="G59" s="54">
        <v>11</v>
      </c>
      <c r="H59" s="53">
        <v>68.010000000000005</v>
      </c>
      <c r="I59" s="53">
        <v>36127</v>
      </c>
      <c r="J59" s="169">
        <f t="shared" si="0"/>
        <v>50</v>
      </c>
      <c r="O59" s="172">
        <f t="shared" si="1"/>
        <v>1.8191788150327675</v>
      </c>
    </row>
    <row r="60" spans="1:15" x14ac:dyDescent="0.2">
      <c r="A60" s="31">
        <v>2019</v>
      </c>
      <c r="B60" s="31">
        <v>1</v>
      </c>
      <c r="C60" s="31">
        <v>3</v>
      </c>
      <c r="D60" s="54">
        <v>10</v>
      </c>
      <c r="E60" s="31">
        <v>1</v>
      </c>
      <c r="F60" s="31">
        <v>3</v>
      </c>
      <c r="G60" s="54">
        <v>12</v>
      </c>
      <c r="H60" s="53">
        <v>67.2</v>
      </c>
      <c r="I60" s="53">
        <v>35555</v>
      </c>
      <c r="J60" s="169">
        <f t="shared" si="0"/>
        <v>49.517222746029788</v>
      </c>
      <c r="O60" s="172">
        <f t="shared" si="1"/>
        <v>1.7975123712719008</v>
      </c>
    </row>
    <row r="61" spans="1:15" x14ac:dyDescent="0.2">
      <c r="A61" s="31">
        <v>2019</v>
      </c>
      <c r="B61" s="31">
        <v>1</v>
      </c>
      <c r="C61" s="31">
        <v>3</v>
      </c>
      <c r="D61" s="54">
        <v>11</v>
      </c>
      <c r="E61" s="31">
        <v>1</v>
      </c>
      <c r="F61" s="31">
        <v>3</v>
      </c>
      <c r="G61" s="54">
        <v>13</v>
      </c>
      <c r="H61" s="53">
        <v>66.7</v>
      </c>
      <c r="I61" s="53">
        <v>35195</v>
      </c>
      <c r="J61" s="169">
        <f t="shared" si="0"/>
        <v>49.015853031824449</v>
      </c>
      <c r="O61" s="172">
        <f t="shared" si="1"/>
        <v>1.7841380232713657</v>
      </c>
    </row>
    <row r="62" spans="1:15" x14ac:dyDescent="0.2">
      <c r="A62" s="31">
        <v>2019</v>
      </c>
      <c r="B62" s="31">
        <v>1</v>
      </c>
      <c r="C62" s="31">
        <v>3</v>
      </c>
      <c r="D62" s="54">
        <v>12</v>
      </c>
      <c r="E62" s="31">
        <v>1</v>
      </c>
      <c r="F62" s="31">
        <v>3</v>
      </c>
      <c r="G62" s="54">
        <v>14</v>
      </c>
      <c r="H62" s="53">
        <v>67</v>
      </c>
      <c r="I62" s="53">
        <v>34219</v>
      </c>
      <c r="J62" s="169">
        <f t="shared" si="0"/>
        <v>47.656584028867762</v>
      </c>
      <c r="O62" s="172">
        <f t="shared" si="1"/>
        <v>1.7921626320716866</v>
      </c>
    </row>
    <row r="63" spans="1:15" x14ac:dyDescent="0.2">
      <c r="A63" s="31">
        <v>2019</v>
      </c>
      <c r="B63" s="31">
        <v>1</v>
      </c>
      <c r="C63" s="31">
        <v>3</v>
      </c>
      <c r="D63" s="54">
        <v>13</v>
      </c>
      <c r="E63" s="31">
        <v>1</v>
      </c>
      <c r="F63" s="31">
        <v>3</v>
      </c>
      <c r="G63" s="54">
        <v>15</v>
      </c>
      <c r="H63" s="53">
        <v>68.010000000000005</v>
      </c>
      <c r="I63" s="53">
        <v>33337</v>
      </c>
      <c r="J63" s="169">
        <f t="shared" si="0"/>
        <v>46.428228229064686</v>
      </c>
      <c r="O63" s="172">
        <f t="shared" si="1"/>
        <v>1.8191788150327675</v>
      </c>
    </row>
    <row r="64" spans="1:15" x14ac:dyDescent="0.2">
      <c r="A64" s="31">
        <v>2019</v>
      </c>
      <c r="B64" s="31">
        <v>1</v>
      </c>
      <c r="C64" s="31">
        <v>3</v>
      </c>
      <c r="D64" s="54">
        <v>14</v>
      </c>
      <c r="E64" s="31">
        <v>1</v>
      </c>
      <c r="F64" s="31">
        <v>3</v>
      </c>
      <c r="G64" s="54">
        <v>16</v>
      </c>
      <c r="H64" s="53">
        <v>68.989999999999995</v>
      </c>
      <c r="I64" s="53">
        <v>33059</v>
      </c>
      <c r="J64" s="169">
        <f t="shared" si="0"/>
        <v>46.041059394206123</v>
      </c>
      <c r="O64" s="172">
        <f t="shared" si="1"/>
        <v>1.8453925371138156</v>
      </c>
    </row>
    <row r="65" spans="1:15" x14ac:dyDescent="0.2">
      <c r="A65" s="31">
        <v>2019</v>
      </c>
      <c r="B65" s="31">
        <v>1</v>
      </c>
      <c r="C65" s="31">
        <v>3</v>
      </c>
      <c r="D65" s="54">
        <v>15</v>
      </c>
      <c r="E65" s="31">
        <v>1</v>
      </c>
      <c r="F65" s="31">
        <v>3</v>
      </c>
      <c r="G65" s="54">
        <v>17</v>
      </c>
      <c r="H65" s="53">
        <v>70</v>
      </c>
      <c r="I65" s="53">
        <v>33467</v>
      </c>
      <c r="J65" s="169">
        <f t="shared" si="0"/>
        <v>46.609278403638839</v>
      </c>
      <c r="O65" s="172">
        <f t="shared" si="1"/>
        <v>1.8724087200748964</v>
      </c>
    </row>
    <row r="66" spans="1:15" x14ac:dyDescent="0.2">
      <c r="A66" s="31">
        <v>2019</v>
      </c>
      <c r="B66" s="31">
        <v>1</v>
      </c>
      <c r="C66" s="31">
        <v>3</v>
      </c>
      <c r="D66" s="54">
        <v>16</v>
      </c>
      <c r="E66" s="31">
        <v>1</v>
      </c>
      <c r="F66" s="31">
        <v>3</v>
      </c>
      <c r="G66" s="54">
        <v>18</v>
      </c>
      <c r="H66" s="53">
        <v>71.099999999999994</v>
      </c>
      <c r="I66" s="53">
        <v>35214</v>
      </c>
      <c r="J66" s="169">
        <f t="shared" ref="J66:J129" si="2">MIN(50,I66/$M$2*50)</f>
        <v>49.042314211185293</v>
      </c>
      <c r="O66" s="172">
        <f t="shared" si="1"/>
        <v>1.9018322856760732</v>
      </c>
    </row>
    <row r="67" spans="1:15" x14ac:dyDescent="0.2">
      <c r="A67" s="31">
        <v>2019</v>
      </c>
      <c r="B67" s="31">
        <v>1</v>
      </c>
      <c r="C67" s="31">
        <v>3</v>
      </c>
      <c r="D67" s="54">
        <v>17</v>
      </c>
      <c r="E67" s="31">
        <v>1</v>
      </c>
      <c r="F67" s="31">
        <v>3</v>
      </c>
      <c r="G67" s="54">
        <v>19</v>
      </c>
      <c r="H67" s="53">
        <v>70.55</v>
      </c>
      <c r="I67" s="53">
        <v>35831</v>
      </c>
      <c r="J67" s="169">
        <f t="shared" si="2"/>
        <v>49.901606193587213</v>
      </c>
      <c r="O67" s="172">
        <f t="shared" ref="O67:O130" si="3">H67/$R$5</f>
        <v>1.8871205028754849</v>
      </c>
    </row>
    <row r="68" spans="1:15" x14ac:dyDescent="0.2">
      <c r="A68" s="31">
        <v>2019</v>
      </c>
      <c r="B68" s="31">
        <v>1</v>
      </c>
      <c r="C68" s="31">
        <v>3</v>
      </c>
      <c r="D68" s="54">
        <v>18</v>
      </c>
      <c r="E68" s="31">
        <v>1</v>
      </c>
      <c r="F68" s="31">
        <v>3</v>
      </c>
      <c r="G68" s="54">
        <v>20</v>
      </c>
      <c r="H68" s="53">
        <v>68.38</v>
      </c>
      <c r="I68" s="53">
        <v>36111</v>
      </c>
      <c r="J68" s="169">
        <f t="shared" si="2"/>
        <v>50</v>
      </c>
      <c r="O68" s="172">
        <f t="shared" si="3"/>
        <v>1.8290758325531631</v>
      </c>
    </row>
    <row r="69" spans="1:15" x14ac:dyDescent="0.2">
      <c r="A69" s="31">
        <v>2019</v>
      </c>
      <c r="B69" s="31">
        <v>1</v>
      </c>
      <c r="C69" s="31">
        <v>3</v>
      </c>
      <c r="D69" s="54">
        <v>19</v>
      </c>
      <c r="E69" s="31">
        <v>1</v>
      </c>
      <c r="F69" s="31">
        <v>3</v>
      </c>
      <c r="G69" s="54">
        <v>21</v>
      </c>
      <c r="H69" s="53">
        <v>67.83</v>
      </c>
      <c r="I69" s="53">
        <v>35699</v>
      </c>
      <c r="J69" s="169">
        <f t="shared" si="2"/>
        <v>49.717770631711922</v>
      </c>
      <c r="O69" s="172">
        <f t="shared" si="3"/>
        <v>1.8143640497525746</v>
      </c>
    </row>
    <row r="70" spans="1:15" x14ac:dyDescent="0.2">
      <c r="A70" s="31">
        <v>2019</v>
      </c>
      <c r="B70" s="31">
        <v>1</v>
      </c>
      <c r="C70" s="31">
        <v>3</v>
      </c>
      <c r="D70" s="54">
        <v>20</v>
      </c>
      <c r="E70" s="31">
        <v>1</v>
      </c>
      <c r="F70" s="31">
        <v>3</v>
      </c>
      <c r="G70" s="54">
        <v>22</v>
      </c>
      <c r="H70" s="53">
        <v>66.099999999999994</v>
      </c>
      <c r="I70" s="53">
        <v>33426</v>
      </c>
      <c r="J70" s="169">
        <f t="shared" si="2"/>
        <v>46.552177963965455</v>
      </c>
      <c r="O70" s="172">
        <f t="shared" si="3"/>
        <v>1.7680888056707236</v>
      </c>
    </row>
    <row r="71" spans="1:15" x14ac:dyDescent="0.2">
      <c r="A71" s="31">
        <v>2019</v>
      </c>
      <c r="B71" s="31">
        <v>1</v>
      </c>
      <c r="C71" s="31">
        <v>3</v>
      </c>
      <c r="D71" s="54">
        <v>21</v>
      </c>
      <c r="E71" s="31">
        <v>1</v>
      </c>
      <c r="F71" s="31">
        <v>3</v>
      </c>
      <c r="G71" s="54">
        <v>23</v>
      </c>
      <c r="H71" s="53">
        <v>66.88</v>
      </c>
      <c r="I71" s="53">
        <v>30461</v>
      </c>
      <c r="J71" s="169">
        <f t="shared" si="2"/>
        <v>42.42284129002428</v>
      </c>
      <c r="O71" s="172">
        <f t="shared" si="3"/>
        <v>1.7889527885515581</v>
      </c>
    </row>
    <row r="72" spans="1:15" x14ac:dyDescent="0.2">
      <c r="A72" s="31">
        <v>2019</v>
      </c>
      <c r="B72" s="31">
        <v>1</v>
      </c>
      <c r="C72" s="31">
        <v>3</v>
      </c>
      <c r="D72" s="54">
        <v>22</v>
      </c>
      <c r="E72" s="31">
        <v>1</v>
      </c>
      <c r="F72" s="31">
        <v>3</v>
      </c>
      <c r="G72" s="54">
        <v>0</v>
      </c>
      <c r="H72" s="53">
        <v>67.2</v>
      </c>
      <c r="I72" s="53">
        <v>27696</v>
      </c>
      <c r="J72" s="169">
        <f t="shared" si="2"/>
        <v>38.572043346197191</v>
      </c>
      <c r="O72" s="172">
        <f t="shared" si="3"/>
        <v>1.7975123712719008</v>
      </c>
    </row>
    <row r="73" spans="1:15" x14ac:dyDescent="0.2">
      <c r="A73" s="31">
        <v>2019</v>
      </c>
      <c r="B73" s="31">
        <v>1</v>
      </c>
      <c r="C73" s="31">
        <v>3</v>
      </c>
      <c r="D73" s="54">
        <v>23</v>
      </c>
      <c r="E73" s="31">
        <v>1</v>
      </c>
      <c r="F73" s="31">
        <v>3</v>
      </c>
      <c r="G73" s="54">
        <v>1</v>
      </c>
      <c r="H73" s="53">
        <v>63.75</v>
      </c>
      <c r="I73" s="53">
        <v>25374</v>
      </c>
      <c r="J73" s="169">
        <f t="shared" si="2"/>
        <v>35.338208689572767</v>
      </c>
      <c r="O73" s="172">
        <f t="shared" si="3"/>
        <v>1.7052293700682093</v>
      </c>
    </row>
    <row r="74" spans="1:15" x14ac:dyDescent="0.2">
      <c r="A74" s="31">
        <v>2019</v>
      </c>
      <c r="B74" s="31">
        <v>1</v>
      </c>
      <c r="C74" s="31">
        <v>4</v>
      </c>
      <c r="D74" s="54">
        <v>0</v>
      </c>
      <c r="E74" s="31">
        <v>1</v>
      </c>
      <c r="F74" s="31">
        <v>4</v>
      </c>
      <c r="G74" s="54">
        <v>2</v>
      </c>
      <c r="H74" s="53">
        <v>58.89</v>
      </c>
      <c r="I74" s="53">
        <v>24136</v>
      </c>
      <c r="J74" s="169">
        <f t="shared" si="2"/>
        <v>33.614053950166642</v>
      </c>
      <c r="O74" s="172">
        <f t="shared" si="3"/>
        <v>1.5752307075030094</v>
      </c>
    </row>
    <row r="75" spans="1:15" x14ac:dyDescent="0.2">
      <c r="A75" s="31">
        <v>2019</v>
      </c>
      <c r="B75" s="31">
        <v>1</v>
      </c>
      <c r="C75" s="31">
        <v>4</v>
      </c>
      <c r="D75" s="54">
        <v>1</v>
      </c>
      <c r="E75" s="31">
        <v>1</v>
      </c>
      <c r="F75" s="31">
        <v>4</v>
      </c>
      <c r="G75" s="54">
        <v>3</v>
      </c>
      <c r="H75" s="53">
        <v>54.94</v>
      </c>
      <c r="I75" s="53">
        <v>23507</v>
      </c>
      <c r="J75" s="169">
        <f t="shared" si="2"/>
        <v>32.738049643957872</v>
      </c>
      <c r="O75" s="172">
        <f t="shared" si="3"/>
        <v>1.4695733582987829</v>
      </c>
    </row>
    <row r="76" spans="1:15" x14ac:dyDescent="0.2">
      <c r="A76" s="31">
        <v>2019</v>
      </c>
      <c r="B76" s="31">
        <v>1</v>
      </c>
      <c r="C76" s="31">
        <v>4</v>
      </c>
      <c r="D76" s="54">
        <v>2</v>
      </c>
      <c r="E76" s="31">
        <v>1</v>
      </c>
      <c r="F76" s="31">
        <v>4</v>
      </c>
      <c r="G76" s="54">
        <v>4</v>
      </c>
      <c r="H76" s="53">
        <v>54.85</v>
      </c>
      <c r="I76" s="53">
        <v>23378</v>
      </c>
      <c r="J76" s="169">
        <f t="shared" si="2"/>
        <v>32.558392163034291</v>
      </c>
      <c r="O76" s="172">
        <f t="shared" si="3"/>
        <v>1.4671659756586868</v>
      </c>
    </row>
    <row r="77" spans="1:15" x14ac:dyDescent="0.2">
      <c r="A77" s="31">
        <v>2019</v>
      </c>
      <c r="B77" s="31">
        <v>1</v>
      </c>
      <c r="C77" s="31">
        <v>4</v>
      </c>
      <c r="D77" s="54">
        <v>3</v>
      </c>
      <c r="E77" s="31">
        <v>1</v>
      </c>
      <c r="F77" s="31">
        <v>4</v>
      </c>
      <c r="G77" s="54">
        <v>5</v>
      </c>
      <c r="H77" s="53">
        <v>58</v>
      </c>
      <c r="I77" s="53">
        <v>23915</v>
      </c>
      <c r="J77" s="169">
        <f t="shared" si="2"/>
        <v>33.306268653390589</v>
      </c>
      <c r="O77" s="172">
        <f t="shared" si="3"/>
        <v>1.551424368062057</v>
      </c>
    </row>
    <row r="78" spans="1:15" x14ac:dyDescent="0.2">
      <c r="A78" s="31">
        <v>2019</v>
      </c>
      <c r="B78" s="31">
        <v>1</v>
      </c>
      <c r="C78" s="31">
        <v>4</v>
      </c>
      <c r="D78" s="54">
        <v>4</v>
      </c>
      <c r="E78" s="31">
        <v>1</v>
      </c>
      <c r="F78" s="31">
        <v>4</v>
      </c>
      <c r="G78" s="54">
        <v>6</v>
      </c>
      <c r="H78" s="53">
        <v>63</v>
      </c>
      <c r="I78" s="53">
        <v>26241</v>
      </c>
      <c r="J78" s="169">
        <f t="shared" si="2"/>
        <v>36.545674084617289</v>
      </c>
      <c r="O78" s="172">
        <f t="shared" si="3"/>
        <v>1.6851678480674068</v>
      </c>
    </row>
    <row r="79" spans="1:15" x14ac:dyDescent="0.2">
      <c r="A79" s="31">
        <v>2019</v>
      </c>
      <c r="B79" s="31">
        <v>1</v>
      </c>
      <c r="C79" s="31">
        <v>4</v>
      </c>
      <c r="D79" s="54">
        <v>5</v>
      </c>
      <c r="E79" s="31">
        <v>1</v>
      </c>
      <c r="F79" s="31">
        <v>4</v>
      </c>
      <c r="G79" s="54">
        <v>7</v>
      </c>
      <c r="H79" s="53">
        <v>68.400000000000006</v>
      </c>
      <c r="I79" s="53">
        <v>29877</v>
      </c>
      <c r="J79" s="169">
        <f t="shared" si="2"/>
        <v>41.609508198091184</v>
      </c>
      <c r="O79" s="172">
        <f t="shared" si="3"/>
        <v>1.8296108064731846</v>
      </c>
    </row>
    <row r="80" spans="1:15" x14ac:dyDescent="0.2">
      <c r="A80" s="31">
        <v>2019</v>
      </c>
      <c r="B80" s="31">
        <v>1</v>
      </c>
      <c r="C80" s="31">
        <v>4</v>
      </c>
      <c r="D80" s="54">
        <v>6</v>
      </c>
      <c r="E80" s="31">
        <v>1</v>
      </c>
      <c r="F80" s="31">
        <v>4</v>
      </c>
      <c r="G80" s="54">
        <v>8</v>
      </c>
      <c r="H80" s="53">
        <v>69.709999999999994</v>
      </c>
      <c r="I80" s="53">
        <v>33002</v>
      </c>
      <c r="J80" s="169">
        <f t="shared" si="2"/>
        <v>45.961675856123613</v>
      </c>
      <c r="O80" s="172">
        <f t="shared" si="3"/>
        <v>1.8646515982345859</v>
      </c>
    </row>
    <row r="81" spans="1:15" x14ac:dyDescent="0.2">
      <c r="A81" s="31">
        <v>2019</v>
      </c>
      <c r="B81" s="31">
        <v>1</v>
      </c>
      <c r="C81" s="31">
        <v>4</v>
      </c>
      <c r="D81" s="54">
        <v>7</v>
      </c>
      <c r="E81" s="31">
        <v>1</v>
      </c>
      <c r="F81" s="31">
        <v>4</v>
      </c>
      <c r="G81" s="54">
        <v>9</v>
      </c>
      <c r="H81" s="53">
        <v>71.06</v>
      </c>
      <c r="I81" s="53">
        <v>35607</v>
      </c>
      <c r="J81" s="169">
        <f t="shared" si="2"/>
        <v>49.589642815859449</v>
      </c>
      <c r="O81" s="172">
        <f t="shared" si="3"/>
        <v>1.9007623378360305</v>
      </c>
    </row>
    <row r="82" spans="1:15" x14ac:dyDescent="0.2">
      <c r="A82" s="31">
        <v>2019</v>
      </c>
      <c r="B82" s="31">
        <v>1</v>
      </c>
      <c r="C82" s="31">
        <v>4</v>
      </c>
      <c r="D82" s="54">
        <v>8</v>
      </c>
      <c r="E82" s="31">
        <v>1</v>
      </c>
      <c r="F82" s="31">
        <v>4</v>
      </c>
      <c r="G82" s="54">
        <v>10</v>
      </c>
      <c r="H82" s="53">
        <v>71.06</v>
      </c>
      <c r="I82" s="53">
        <v>36759</v>
      </c>
      <c r="J82" s="169">
        <f t="shared" si="2"/>
        <v>50</v>
      </c>
      <c r="O82" s="172">
        <f t="shared" si="3"/>
        <v>1.9007623378360305</v>
      </c>
    </row>
    <row r="83" spans="1:15" x14ac:dyDescent="0.2">
      <c r="A83" s="31">
        <v>2019</v>
      </c>
      <c r="B83" s="31">
        <v>1</v>
      </c>
      <c r="C83" s="31">
        <v>4</v>
      </c>
      <c r="D83" s="54">
        <v>9</v>
      </c>
      <c r="E83" s="31">
        <v>1</v>
      </c>
      <c r="F83" s="31">
        <v>4</v>
      </c>
      <c r="G83" s="54">
        <v>11</v>
      </c>
      <c r="H83" s="53">
        <v>70.16</v>
      </c>
      <c r="I83" s="53">
        <v>36615</v>
      </c>
      <c r="J83" s="169">
        <f t="shared" si="2"/>
        <v>50</v>
      </c>
      <c r="O83" s="172">
        <f t="shared" si="3"/>
        <v>1.8766885114350675</v>
      </c>
    </row>
    <row r="84" spans="1:15" x14ac:dyDescent="0.2">
      <c r="A84" s="31">
        <v>2019</v>
      </c>
      <c r="B84" s="31">
        <v>1</v>
      </c>
      <c r="C84" s="31">
        <v>4</v>
      </c>
      <c r="D84" s="54">
        <v>10</v>
      </c>
      <c r="E84" s="31">
        <v>1</v>
      </c>
      <c r="F84" s="31">
        <v>4</v>
      </c>
      <c r="G84" s="54">
        <v>12</v>
      </c>
      <c r="H84" s="53">
        <v>70.010000000000005</v>
      </c>
      <c r="I84" s="53">
        <v>35860</v>
      </c>
      <c r="J84" s="169">
        <f t="shared" si="2"/>
        <v>49.941994309453754</v>
      </c>
      <c r="O84" s="172">
        <f t="shared" si="3"/>
        <v>1.8726762070349072</v>
      </c>
    </row>
    <row r="85" spans="1:15" x14ac:dyDescent="0.2">
      <c r="A85" s="31">
        <v>2019</v>
      </c>
      <c r="B85" s="31">
        <v>1</v>
      </c>
      <c r="C85" s="31">
        <v>4</v>
      </c>
      <c r="D85" s="54">
        <v>11</v>
      </c>
      <c r="E85" s="31">
        <v>1</v>
      </c>
      <c r="F85" s="31">
        <v>4</v>
      </c>
      <c r="G85" s="54">
        <v>13</v>
      </c>
      <c r="H85" s="53">
        <v>69.17</v>
      </c>
      <c r="I85" s="53">
        <v>35412</v>
      </c>
      <c r="J85" s="169">
        <f t="shared" si="2"/>
        <v>49.318067553998226</v>
      </c>
      <c r="O85" s="172">
        <f t="shared" si="3"/>
        <v>1.8502073023940084</v>
      </c>
    </row>
    <row r="86" spans="1:15" x14ac:dyDescent="0.2">
      <c r="A86" s="31">
        <v>2019</v>
      </c>
      <c r="B86" s="31">
        <v>1</v>
      </c>
      <c r="C86" s="31">
        <v>4</v>
      </c>
      <c r="D86" s="54">
        <v>12</v>
      </c>
      <c r="E86" s="31">
        <v>1</v>
      </c>
      <c r="F86" s="31">
        <v>4</v>
      </c>
      <c r="G86" s="54">
        <v>14</v>
      </c>
      <c r="H86" s="53">
        <v>69.150000000000006</v>
      </c>
      <c r="I86" s="53">
        <v>34107</v>
      </c>
      <c r="J86" s="169">
        <f t="shared" si="2"/>
        <v>47.50060234000388</v>
      </c>
      <c r="O86" s="172">
        <f t="shared" si="3"/>
        <v>1.8496723284739871</v>
      </c>
    </row>
    <row r="87" spans="1:15" x14ac:dyDescent="0.2">
      <c r="A87" s="31">
        <v>2019</v>
      </c>
      <c r="B87" s="31">
        <v>1</v>
      </c>
      <c r="C87" s="31">
        <v>4</v>
      </c>
      <c r="D87" s="54">
        <v>13</v>
      </c>
      <c r="E87" s="31">
        <v>1</v>
      </c>
      <c r="F87" s="31">
        <v>4</v>
      </c>
      <c r="G87" s="54">
        <v>15</v>
      </c>
      <c r="H87" s="53">
        <v>68.400000000000006</v>
      </c>
      <c r="I87" s="53">
        <v>33133</v>
      </c>
      <c r="J87" s="169">
        <f t="shared" si="2"/>
        <v>46.144118724348331</v>
      </c>
      <c r="O87" s="172">
        <f t="shared" si="3"/>
        <v>1.8296108064731846</v>
      </c>
    </row>
    <row r="88" spans="1:15" x14ac:dyDescent="0.2">
      <c r="A88" s="31">
        <v>2019</v>
      </c>
      <c r="B88" s="31">
        <v>1</v>
      </c>
      <c r="C88" s="31">
        <v>4</v>
      </c>
      <c r="D88" s="54">
        <v>14</v>
      </c>
      <c r="E88" s="31">
        <v>1</v>
      </c>
      <c r="F88" s="31">
        <v>4</v>
      </c>
      <c r="G88" s="54">
        <v>16</v>
      </c>
      <c r="H88" s="53">
        <v>68.400000000000006</v>
      </c>
      <c r="I88" s="53">
        <v>32681</v>
      </c>
      <c r="J88" s="169">
        <f t="shared" si="2"/>
        <v>45.51462119429052</v>
      </c>
      <c r="O88" s="172">
        <f t="shared" si="3"/>
        <v>1.8296108064731846</v>
      </c>
    </row>
    <row r="89" spans="1:15" x14ac:dyDescent="0.2">
      <c r="A89" s="31">
        <v>2019</v>
      </c>
      <c r="B89" s="31">
        <v>1</v>
      </c>
      <c r="C89" s="31">
        <v>4</v>
      </c>
      <c r="D89" s="54">
        <v>15</v>
      </c>
      <c r="E89" s="31">
        <v>1</v>
      </c>
      <c r="F89" s="31">
        <v>4</v>
      </c>
      <c r="G89" s="54">
        <v>17</v>
      </c>
      <c r="H89" s="53">
        <v>69.150000000000006</v>
      </c>
      <c r="I89" s="53">
        <v>32936</v>
      </c>
      <c r="J89" s="169">
        <f t="shared" si="2"/>
        <v>45.86975807518597</v>
      </c>
      <c r="O89" s="172">
        <f t="shared" si="3"/>
        <v>1.8496723284739871</v>
      </c>
    </row>
    <row r="90" spans="1:15" x14ac:dyDescent="0.2">
      <c r="A90" s="31">
        <v>2019</v>
      </c>
      <c r="B90" s="31">
        <v>1</v>
      </c>
      <c r="C90" s="31">
        <v>4</v>
      </c>
      <c r="D90" s="54">
        <v>16</v>
      </c>
      <c r="E90" s="31">
        <v>1</v>
      </c>
      <c r="F90" s="31">
        <v>4</v>
      </c>
      <c r="G90" s="54">
        <v>18</v>
      </c>
      <c r="H90" s="53">
        <v>71.06</v>
      </c>
      <c r="I90" s="53">
        <v>34897</v>
      </c>
      <c r="J90" s="169">
        <f t="shared" si="2"/>
        <v>48.600830323954483</v>
      </c>
      <c r="O90" s="172">
        <f t="shared" si="3"/>
        <v>1.9007623378360305</v>
      </c>
    </row>
    <row r="91" spans="1:15" x14ac:dyDescent="0.2">
      <c r="A91" s="31">
        <v>2019</v>
      </c>
      <c r="B91" s="31">
        <v>1</v>
      </c>
      <c r="C91" s="31">
        <v>4</v>
      </c>
      <c r="D91" s="54">
        <v>17</v>
      </c>
      <c r="E91" s="31">
        <v>1</v>
      </c>
      <c r="F91" s="31">
        <v>4</v>
      </c>
      <c r="G91" s="54">
        <v>19</v>
      </c>
      <c r="H91" s="53">
        <v>71.94</v>
      </c>
      <c r="I91" s="53">
        <v>35606</v>
      </c>
      <c r="J91" s="169">
        <f t="shared" si="2"/>
        <v>49.588250122208876</v>
      </c>
      <c r="O91" s="172">
        <f t="shared" si="3"/>
        <v>1.924301190316972</v>
      </c>
    </row>
    <row r="92" spans="1:15" x14ac:dyDescent="0.2">
      <c r="A92" s="31">
        <v>2019</v>
      </c>
      <c r="B92" s="31">
        <v>1</v>
      </c>
      <c r="C92" s="31">
        <v>4</v>
      </c>
      <c r="D92" s="54">
        <v>18</v>
      </c>
      <c r="E92" s="31">
        <v>1</v>
      </c>
      <c r="F92" s="31">
        <v>4</v>
      </c>
      <c r="G92" s="54">
        <v>20</v>
      </c>
      <c r="H92" s="53">
        <v>70.2</v>
      </c>
      <c r="I92" s="53">
        <v>35650</v>
      </c>
      <c r="J92" s="169">
        <f t="shared" si="2"/>
        <v>49.649528642833971</v>
      </c>
      <c r="O92" s="172">
        <f t="shared" si="3"/>
        <v>1.8777584592751104</v>
      </c>
    </row>
    <row r="93" spans="1:15" x14ac:dyDescent="0.2">
      <c r="A93" s="31">
        <v>2019</v>
      </c>
      <c r="B93" s="31">
        <v>1</v>
      </c>
      <c r="C93" s="31">
        <v>4</v>
      </c>
      <c r="D93" s="54">
        <v>19</v>
      </c>
      <c r="E93" s="31">
        <v>1</v>
      </c>
      <c r="F93" s="31">
        <v>4</v>
      </c>
      <c r="G93" s="54">
        <v>21</v>
      </c>
      <c r="H93" s="53">
        <v>68.709999999999994</v>
      </c>
      <c r="I93" s="53">
        <v>35117</v>
      </c>
      <c r="J93" s="169">
        <f t="shared" si="2"/>
        <v>48.907222927079964</v>
      </c>
      <c r="O93" s="172">
        <f t="shared" si="3"/>
        <v>1.837902902233516</v>
      </c>
    </row>
    <row r="94" spans="1:15" x14ac:dyDescent="0.2">
      <c r="A94" s="31">
        <v>2019</v>
      </c>
      <c r="B94" s="31">
        <v>1</v>
      </c>
      <c r="C94" s="31">
        <v>4</v>
      </c>
      <c r="D94" s="54">
        <v>20</v>
      </c>
      <c r="E94" s="31">
        <v>1</v>
      </c>
      <c r="F94" s="31">
        <v>4</v>
      </c>
      <c r="G94" s="54">
        <v>22</v>
      </c>
      <c r="H94" s="53">
        <v>68.680000000000007</v>
      </c>
      <c r="I94" s="53">
        <v>33216</v>
      </c>
      <c r="J94" s="169">
        <f t="shared" si="2"/>
        <v>46.259712297345672</v>
      </c>
      <c r="O94" s="172">
        <f t="shared" si="3"/>
        <v>1.8371004413534844</v>
      </c>
    </row>
    <row r="95" spans="1:15" x14ac:dyDescent="0.2">
      <c r="A95" s="31">
        <v>2019</v>
      </c>
      <c r="B95" s="31">
        <v>1</v>
      </c>
      <c r="C95" s="31">
        <v>4</v>
      </c>
      <c r="D95" s="54">
        <v>21</v>
      </c>
      <c r="E95" s="31">
        <v>1</v>
      </c>
      <c r="F95" s="31">
        <v>4</v>
      </c>
      <c r="G95" s="54">
        <v>23</v>
      </c>
      <c r="H95" s="53">
        <v>68.17</v>
      </c>
      <c r="I95" s="53">
        <v>30783</v>
      </c>
      <c r="J95" s="169">
        <f t="shared" si="2"/>
        <v>42.871288645507946</v>
      </c>
      <c r="O95" s="172">
        <f t="shared" si="3"/>
        <v>1.8234586063929386</v>
      </c>
    </row>
    <row r="96" spans="1:15" x14ac:dyDescent="0.2">
      <c r="A96" s="31">
        <v>2019</v>
      </c>
      <c r="B96" s="31">
        <v>1</v>
      </c>
      <c r="C96" s="31">
        <v>4</v>
      </c>
      <c r="D96" s="54">
        <v>22</v>
      </c>
      <c r="E96" s="31">
        <v>1</v>
      </c>
      <c r="F96" s="31">
        <v>4</v>
      </c>
      <c r="G96" s="54">
        <v>0</v>
      </c>
      <c r="H96" s="53">
        <v>71.680000000000007</v>
      </c>
      <c r="I96" s="53">
        <v>28478</v>
      </c>
      <c r="J96" s="169">
        <f t="shared" si="2"/>
        <v>39.66112978094322</v>
      </c>
      <c r="O96" s="172">
        <f t="shared" si="3"/>
        <v>1.9173465293566943</v>
      </c>
    </row>
    <row r="97" spans="1:15" x14ac:dyDescent="0.2">
      <c r="A97" s="31">
        <v>2019</v>
      </c>
      <c r="B97" s="31">
        <v>1</v>
      </c>
      <c r="C97" s="31">
        <v>4</v>
      </c>
      <c r="D97" s="54">
        <v>23</v>
      </c>
      <c r="E97" s="31">
        <v>1</v>
      </c>
      <c r="F97" s="31">
        <v>4</v>
      </c>
      <c r="G97" s="54">
        <v>1</v>
      </c>
      <c r="H97" s="53">
        <v>69.5</v>
      </c>
      <c r="I97" s="53">
        <v>26125</v>
      </c>
      <c r="J97" s="169">
        <f t="shared" si="2"/>
        <v>36.384121621151124</v>
      </c>
      <c r="O97" s="172">
        <f t="shared" si="3"/>
        <v>1.8590343720743614</v>
      </c>
    </row>
    <row r="98" spans="1:15" x14ac:dyDescent="0.2">
      <c r="A98" s="31">
        <v>2019</v>
      </c>
      <c r="B98" s="31">
        <v>1</v>
      </c>
      <c r="C98" s="31">
        <v>5</v>
      </c>
      <c r="D98" s="54">
        <v>0</v>
      </c>
      <c r="E98" s="31">
        <v>1</v>
      </c>
      <c r="F98" s="31">
        <v>5</v>
      </c>
      <c r="G98" s="54">
        <v>2</v>
      </c>
      <c r="H98" s="53">
        <v>68.069999999999993</v>
      </c>
      <c r="I98" s="53">
        <v>24424</v>
      </c>
      <c r="J98" s="169">
        <f t="shared" si="2"/>
        <v>34.015149721530911</v>
      </c>
      <c r="O98" s="172">
        <f t="shared" si="3"/>
        <v>1.8207837367928312</v>
      </c>
    </row>
    <row r="99" spans="1:15" x14ac:dyDescent="0.2">
      <c r="A99" s="31">
        <v>2019</v>
      </c>
      <c r="B99" s="31">
        <v>1</v>
      </c>
      <c r="C99" s="31">
        <v>5</v>
      </c>
      <c r="D99" s="54">
        <v>1</v>
      </c>
      <c r="E99" s="31">
        <v>1</v>
      </c>
      <c r="F99" s="31">
        <v>5</v>
      </c>
      <c r="G99" s="54">
        <v>3</v>
      </c>
      <c r="H99" s="53">
        <v>66</v>
      </c>
      <c r="I99" s="53">
        <v>23531</v>
      </c>
      <c r="J99" s="169">
        <f t="shared" si="2"/>
        <v>32.771474291571565</v>
      </c>
      <c r="O99" s="172">
        <f t="shared" si="3"/>
        <v>1.7654139360706167</v>
      </c>
    </row>
    <row r="100" spans="1:15" x14ac:dyDescent="0.2">
      <c r="A100" s="31">
        <v>2019</v>
      </c>
      <c r="B100" s="31">
        <v>1</v>
      </c>
      <c r="C100" s="31">
        <v>5</v>
      </c>
      <c r="D100" s="54">
        <v>2</v>
      </c>
      <c r="E100" s="31">
        <v>1</v>
      </c>
      <c r="F100" s="31">
        <v>5</v>
      </c>
      <c r="G100" s="54">
        <v>4</v>
      </c>
      <c r="H100" s="53">
        <v>63.93</v>
      </c>
      <c r="I100" s="53">
        <v>23228</v>
      </c>
      <c r="J100" s="169">
        <f t="shared" si="2"/>
        <v>32.349488115448736</v>
      </c>
      <c r="O100" s="172">
        <f t="shared" si="3"/>
        <v>1.7100441353484019</v>
      </c>
    </row>
    <row r="101" spans="1:15" x14ac:dyDescent="0.2">
      <c r="A101" s="31">
        <v>2019</v>
      </c>
      <c r="B101" s="31">
        <v>1</v>
      </c>
      <c r="C101" s="31">
        <v>5</v>
      </c>
      <c r="D101" s="54">
        <v>3</v>
      </c>
      <c r="E101" s="31">
        <v>1</v>
      </c>
      <c r="F101" s="31">
        <v>5</v>
      </c>
      <c r="G101" s="54">
        <v>5</v>
      </c>
      <c r="H101" s="53">
        <v>62</v>
      </c>
      <c r="I101" s="53">
        <v>23107</v>
      </c>
      <c r="J101" s="169">
        <f t="shared" si="2"/>
        <v>32.180972183729722</v>
      </c>
      <c r="O101" s="172">
        <f t="shared" si="3"/>
        <v>1.6584191520663369</v>
      </c>
    </row>
    <row r="102" spans="1:15" x14ac:dyDescent="0.2">
      <c r="A102" s="31">
        <v>2019</v>
      </c>
      <c r="B102" s="31">
        <v>1</v>
      </c>
      <c r="C102" s="31">
        <v>5</v>
      </c>
      <c r="D102" s="54">
        <v>4</v>
      </c>
      <c r="E102" s="31">
        <v>1</v>
      </c>
      <c r="F102" s="31">
        <v>5</v>
      </c>
      <c r="G102" s="54">
        <v>6</v>
      </c>
      <c r="H102" s="53">
        <v>60.84</v>
      </c>
      <c r="I102" s="53">
        <v>23687</v>
      </c>
      <c r="J102" s="169">
        <f t="shared" si="2"/>
        <v>32.988734501060542</v>
      </c>
      <c r="O102" s="172">
        <f t="shared" si="3"/>
        <v>1.6273906647050957</v>
      </c>
    </row>
    <row r="103" spans="1:15" x14ac:dyDescent="0.2">
      <c r="A103" s="31">
        <v>2019</v>
      </c>
      <c r="B103" s="31">
        <v>1</v>
      </c>
      <c r="C103" s="31">
        <v>5</v>
      </c>
      <c r="D103" s="54">
        <v>5</v>
      </c>
      <c r="E103" s="31">
        <v>1</v>
      </c>
      <c r="F103" s="31">
        <v>5</v>
      </c>
      <c r="G103" s="54">
        <v>7</v>
      </c>
      <c r="H103" s="53">
        <v>62.92</v>
      </c>
      <c r="I103" s="53">
        <v>25171</v>
      </c>
      <c r="J103" s="169">
        <f t="shared" si="2"/>
        <v>35.055491878506984</v>
      </c>
      <c r="O103" s="172">
        <f t="shared" si="3"/>
        <v>1.6830279523873213</v>
      </c>
    </row>
    <row r="104" spans="1:15" x14ac:dyDescent="0.2">
      <c r="A104" s="31">
        <v>2019</v>
      </c>
      <c r="B104" s="31">
        <v>1</v>
      </c>
      <c r="C104" s="31">
        <v>5</v>
      </c>
      <c r="D104" s="54">
        <v>6</v>
      </c>
      <c r="E104" s="31">
        <v>1</v>
      </c>
      <c r="F104" s="31">
        <v>5</v>
      </c>
      <c r="G104" s="54">
        <v>8</v>
      </c>
      <c r="H104" s="53">
        <v>60.79</v>
      </c>
      <c r="I104" s="53">
        <v>26765</v>
      </c>
      <c r="J104" s="169">
        <f t="shared" si="2"/>
        <v>37.275445557516164</v>
      </c>
      <c r="O104" s="172">
        <f t="shared" si="3"/>
        <v>1.6260532299050421</v>
      </c>
    </row>
    <row r="105" spans="1:15" x14ac:dyDescent="0.2">
      <c r="A105" s="31">
        <v>2019</v>
      </c>
      <c r="B105" s="31">
        <v>1</v>
      </c>
      <c r="C105" s="31">
        <v>5</v>
      </c>
      <c r="D105" s="54">
        <v>7</v>
      </c>
      <c r="E105" s="31">
        <v>1</v>
      </c>
      <c r="F105" s="31">
        <v>5</v>
      </c>
      <c r="G105" s="54">
        <v>9</v>
      </c>
      <c r="H105" s="53">
        <v>66.92</v>
      </c>
      <c r="I105" s="53">
        <v>29415</v>
      </c>
      <c r="J105" s="169">
        <f t="shared" si="2"/>
        <v>40.966083731527661</v>
      </c>
      <c r="O105" s="172">
        <f t="shared" si="3"/>
        <v>1.790022736391601</v>
      </c>
    </row>
    <row r="106" spans="1:15" x14ac:dyDescent="0.2">
      <c r="A106" s="31">
        <v>2019</v>
      </c>
      <c r="B106" s="31">
        <v>1</v>
      </c>
      <c r="C106" s="31">
        <v>5</v>
      </c>
      <c r="D106" s="54">
        <v>8</v>
      </c>
      <c r="E106" s="31">
        <v>1</v>
      </c>
      <c r="F106" s="31">
        <v>5</v>
      </c>
      <c r="G106" s="54">
        <v>10</v>
      </c>
      <c r="H106" s="53">
        <v>69.12</v>
      </c>
      <c r="I106" s="53">
        <v>31860</v>
      </c>
      <c r="J106" s="169">
        <f t="shared" si="2"/>
        <v>44.371219707172237</v>
      </c>
      <c r="O106" s="172">
        <f t="shared" si="3"/>
        <v>1.848869867593955</v>
      </c>
    </row>
    <row r="107" spans="1:15" x14ac:dyDescent="0.2">
      <c r="A107" s="31">
        <v>2019</v>
      </c>
      <c r="B107" s="31">
        <v>1</v>
      </c>
      <c r="C107" s="31">
        <v>5</v>
      </c>
      <c r="D107" s="54">
        <v>9</v>
      </c>
      <c r="E107" s="31">
        <v>1</v>
      </c>
      <c r="F107" s="31">
        <v>5</v>
      </c>
      <c r="G107" s="54">
        <v>11</v>
      </c>
      <c r="H107" s="53">
        <v>68.25</v>
      </c>
      <c r="I107" s="53">
        <v>32148</v>
      </c>
      <c r="J107" s="169">
        <f t="shared" si="2"/>
        <v>44.772315478536513</v>
      </c>
      <c r="O107" s="172">
        <f t="shared" si="3"/>
        <v>1.8255985020730241</v>
      </c>
    </row>
    <row r="108" spans="1:15" x14ac:dyDescent="0.2">
      <c r="A108" s="31">
        <v>2019</v>
      </c>
      <c r="B108" s="31">
        <v>1</v>
      </c>
      <c r="C108" s="31">
        <v>5</v>
      </c>
      <c r="D108" s="54">
        <v>10</v>
      </c>
      <c r="E108" s="31">
        <v>1</v>
      </c>
      <c r="F108" s="31">
        <v>5</v>
      </c>
      <c r="G108" s="54">
        <v>12</v>
      </c>
      <c r="H108" s="53">
        <v>67.67</v>
      </c>
      <c r="I108" s="53">
        <v>31530</v>
      </c>
      <c r="J108" s="169">
        <f t="shared" si="2"/>
        <v>43.911630802484012</v>
      </c>
      <c r="O108" s="172">
        <f t="shared" si="3"/>
        <v>1.8100842583924035</v>
      </c>
    </row>
    <row r="109" spans="1:15" x14ac:dyDescent="0.2">
      <c r="A109" s="31">
        <v>2019</v>
      </c>
      <c r="B109" s="31">
        <v>1</v>
      </c>
      <c r="C109" s="31">
        <v>5</v>
      </c>
      <c r="D109" s="54">
        <v>11</v>
      </c>
      <c r="E109" s="31">
        <v>1</v>
      </c>
      <c r="F109" s="31">
        <v>5</v>
      </c>
      <c r="G109" s="54">
        <v>13</v>
      </c>
      <c r="H109" s="53">
        <v>64</v>
      </c>
      <c r="I109" s="53">
        <v>31248</v>
      </c>
      <c r="J109" s="169">
        <f t="shared" si="2"/>
        <v>43.518891193023165</v>
      </c>
      <c r="O109" s="172">
        <f t="shared" si="3"/>
        <v>1.7119165440684767</v>
      </c>
    </row>
    <row r="110" spans="1:15" x14ac:dyDescent="0.2">
      <c r="A110" s="31">
        <v>2019</v>
      </c>
      <c r="B110" s="31">
        <v>1</v>
      </c>
      <c r="C110" s="31">
        <v>5</v>
      </c>
      <c r="D110" s="54">
        <v>12</v>
      </c>
      <c r="E110" s="31">
        <v>1</v>
      </c>
      <c r="F110" s="31">
        <v>5</v>
      </c>
      <c r="G110" s="54">
        <v>14</v>
      </c>
      <c r="H110" s="53">
        <v>61.57</v>
      </c>
      <c r="I110" s="53">
        <v>30706</v>
      </c>
      <c r="J110" s="169">
        <f t="shared" si="2"/>
        <v>42.764051234414026</v>
      </c>
      <c r="O110" s="172">
        <f t="shared" si="3"/>
        <v>1.6469172127858769</v>
      </c>
    </row>
    <row r="111" spans="1:15" x14ac:dyDescent="0.2">
      <c r="A111" s="31">
        <v>2019</v>
      </c>
      <c r="B111" s="31">
        <v>1</v>
      </c>
      <c r="C111" s="31">
        <v>5</v>
      </c>
      <c r="D111" s="54">
        <v>13</v>
      </c>
      <c r="E111" s="31">
        <v>1</v>
      </c>
      <c r="F111" s="31">
        <v>5</v>
      </c>
      <c r="G111" s="54">
        <v>15</v>
      </c>
      <c r="H111" s="53">
        <v>59.4</v>
      </c>
      <c r="I111" s="53">
        <v>29626</v>
      </c>
      <c r="J111" s="169">
        <f t="shared" si="2"/>
        <v>41.259942091798017</v>
      </c>
      <c r="O111" s="172">
        <f t="shared" si="3"/>
        <v>1.588872542463555</v>
      </c>
    </row>
    <row r="112" spans="1:15" x14ac:dyDescent="0.2">
      <c r="A112" s="31">
        <v>2019</v>
      </c>
      <c r="B112" s="31">
        <v>1</v>
      </c>
      <c r="C112" s="31">
        <v>5</v>
      </c>
      <c r="D112" s="54">
        <v>14</v>
      </c>
      <c r="E112" s="31">
        <v>1</v>
      </c>
      <c r="F112" s="31">
        <v>5</v>
      </c>
      <c r="G112" s="54">
        <v>16</v>
      </c>
      <c r="H112" s="53">
        <v>58.31</v>
      </c>
      <c r="I112" s="53">
        <v>28893</v>
      </c>
      <c r="J112" s="169">
        <f t="shared" si="2"/>
        <v>40.239097645929931</v>
      </c>
      <c r="O112" s="172">
        <f t="shared" si="3"/>
        <v>1.5597164638223888</v>
      </c>
    </row>
    <row r="113" spans="1:15" x14ac:dyDescent="0.2">
      <c r="A113" s="31">
        <v>2019</v>
      </c>
      <c r="B113" s="31">
        <v>1</v>
      </c>
      <c r="C113" s="31">
        <v>5</v>
      </c>
      <c r="D113" s="54">
        <v>15</v>
      </c>
      <c r="E113" s="31">
        <v>1</v>
      </c>
      <c r="F113" s="31">
        <v>5</v>
      </c>
      <c r="G113" s="54">
        <v>17</v>
      </c>
      <c r="H113" s="53">
        <v>67.2</v>
      </c>
      <c r="I113" s="53">
        <v>28827</v>
      </c>
      <c r="J113" s="169">
        <f t="shared" si="2"/>
        <v>40.147179864992282</v>
      </c>
      <c r="O113" s="172">
        <f t="shared" si="3"/>
        <v>1.7975123712719008</v>
      </c>
    </row>
    <row r="114" spans="1:15" x14ac:dyDescent="0.2">
      <c r="A114" s="31">
        <v>2019</v>
      </c>
      <c r="B114" s="31">
        <v>1</v>
      </c>
      <c r="C114" s="31">
        <v>5</v>
      </c>
      <c r="D114" s="54">
        <v>16</v>
      </c>
      <c r="E114" s="31">
        <v>1</v>
      </c>
      <c r="F114" s="31">
        <v>5</v>
      </c>
      <c r="G114" s="54">
        <v>18</v>
      </c>
      <c r="H114" s="53">
        <v>69</v>
      </c>
      <c r="I114" s="53">
        <v>30532</v>
      </c>
      <c r="J114" s="169">
        <f t="shared" si="2"/>
        <v>42.521722539214778</v>
      </c>
      <c r="O114" s="172">
        <f t="shared" si="3"/>
        <v>1.8456600240738266</v>
      </c>
    </row>
    <row r="115" spans="1:15" x14ac:dyDescent="0.2">
      <c r="A115" s="31">
        <v>2019</v>
      </c>
      <c r="B115" s="31">
        <v>1</v>
      </c>
      <c r="C115" s="31">
        <v>5</v>
      </c>
      <c r="D115" s="54">
        <v>17</v>
      </c>
      <c r="E115" s="31">
        <v>1</v>
      </c>
      <c r="F115" s="31">
        <v>5</v>
      </c>
      <c r="G115" s="54">
        <v>19</v>
      </c>
      <c r="H115" s="53">
        <v>68.709999999999994</v>
      </c>
      <c r="I115" s="53">
        <v>30952</v>
      </c>
      <c r="J115" s="169">
        <f t="shared" si="2"/>
        <v>43.106653872454338</v>
      </c>
      <c r="O115" s="172">
        <f t="shared" si="3"/>
        <v>1.837902902233516</v>
      </c>
    </row>
    <row r="116" spans="1:15" x14ac:dyDescent="0.2">
      <c r="A116" s="31">
        <v>2019</v>
      </c>
      <c r="B116" s="31">
        <v>1</v>
      </c>
      <c r="C116" s="31">
        <v>5</v>
      </c>
      <c r="D116" s="54">
        <v>18</v>
      </c>
      <c r="E116" s="31">
        <v>1</v>
      </c>
      <c r="F116" s="31">
        <v>5</v>
      </c>
      <c r="G116" s="54">
        <v>20</v>
      </c>
      <c r="H116" s="53">
        <v>68.069999999999993</v>
      </c>
      <c r="I116" s="53">
        <v>31496</v>
      </c>
      <c r="J116" s="169">
        <f t="shared" si="2"/>
        <v>43.864279218364622</v>
      </c>
      <c r="O116" s="172">
        <f t="shared" si="3"/>
        <v>1.8207837367928312</v>
      </c>
    </row>
    <row r="117" spans="1:15" x14ac:dyDescent="0.2">
      <c r="A117" s="31">
        <v>2019</v>
      </c>
      <c r="B117" s="31">
        <v>1</v>
      </c>
      <c r="C117" s="31">
        <v>5</v>
      </c>
      <c r="D117" s="54">
        <v>19</v>
      </c>
      <c r="E117" s="31">
        <v>1</v>
      </c>
      <c r="F117" s="31">
        <v>5</v>
      </c>
      <c r="G117" s="54">
        <v>21</v>
      </c>
      <c r="H117" s="53">
        <v>65.38</v>
      </c>
      <c r="I117" s="53">
        <v>31805</v>
      </c>
      <c r="J117" s="169">
        <f t="shared" si="2"/>
        <v>44.294621556390865</v>
      </c>
      <c r="O117" s="172">
        <f t="shared" si="3"/>
        <v>1.7488297445499532</v>
      </c>
    </row>
    <row r="118" spans="1:15" x14ac:dyDescent="0.2">
      <c r="A118" s="31">
        <v>2019</v>
      </c>
      <c r="B118" s="31">
        <v>1</v>
      </c>
      <c r="C118" s="31">
        <v>5</v>
      </c>
      <c r="D118" s="54">
        <v>20</v>
      </c>
      <c r="E118" s="31">
        <v>1</v>
      </c>
      <c r="F118" s="31">
        <v>5</v>
      </c>
      <c r="G118" s="54">
        <v>22</v>
      </c>
      <c r="H118" s="53">
        <v>65.760000000000005</v>
      </c>
      <c r="I118" s="53">
        <v>30886</v>
      </c>
      <c r="J118" s="169">
        <f t="shared" si="2"/>
        <v>43.014736091516696</v>
      </c>
      <c r="O118" s="172">
        <f t="shared" si="3"/>
        <v>1.7589942490303601</v>
      </c>
    </row>
    <row r="119" spans="1:15" x14ac:dyDescent="0.2">
      <c r="A119" s="31">
        <v>2019</v>
      </c>
      <c r="B119" s="31">
        <v>1</v>
      </c>
      <c r="C119" s="31">
        <v>5</v>
      </c>
      <c r="D119" s="54">
        <v>21</v>
      </c>
      <c r="E119" s="31">
        <v>1</v>
      </c>
      <c r="F119" s="31">
        <v>5</v>
      </c>
      <c r="G119" s="54">
        <v>23</v>
      </c>
      <c r="H119" s="53">
        <v>62.8</v>
      </c>
      <c r="I119" s="53">
        <v>29293</v>
      </c>
      <c r="J119" s="169">
        <f t="shared" si="2"/>
        <v>40.796175106158081</v>
      </c>
      <c r="O119" s="172">
        <f t="shared" si="3"/>
        <v>1.6798181088671926</v>
      </c>
    </row>
    <row r="120" spans="1:15" x14ac:dyDescent="0.2">
      <c r="A120" s="31">
        <v>2019</v>
      </c>
      <c r="B120" s="31">
        <v>1</v>
      </c>
      <c r="C120" s="31">
        <v>5</v>
      </c>
      <c r="D120" s="54">
        <v>22</v>
      </c>
      <c r="E120" s="31">
        <v>1</v>
      </c>
      <c r="F120" s="31">
        <v>5</v>
      </c>
      <c r="G120" s="54">
        <v>0</v>
      </c>
      <c r="H120" s="53">
        <v>63.75</v>
      </c>
      <c r="I120" s="53">
        <v>27158</v>
      </c>
      <c r="J120" s="169">
        <f t="shared" si="2"/>
        <v>37.822774162190328</v>
      </c>
      <c r="O120" s="172">
        <f t="shared" si="3"/>
        <v>1.7052293700682093</v>
      </c>
    </row>
    <row r="121" spans="1:15" x14ac:dyDescent="0.2">
      <c r="A121" s="31">
        <v>2019</v>
      </c>
      <c r="B121" s="31">
        <v>1</v>
      </c>
      <c r="C121" s="31">
        <v>5</v>
      </c>
      <c r="D121" s="54">
        <v>23</v>
      </c>
      <c r="E121" s="31">
        <v>1</v>
      </c>
      <c r="F121" s="31">
        <v>5</v>
      </c>
      <c r="G121" s="54">
        <v>1</v>
      </c>
      <c r="H121" s="53">
        <v>54.7</v>
      </c>
      <c r="I121" s="53">
        <v>24815</v>
      </c>
      <c r="J121" s="169">
        <f t="shared" si="2"/>
        <v>34.559692938903929</v>
      </c>
      <c r="O121" s="172">
        <f t="shared" si="3"/>
        <v>1.4631536712585262</v>
      </c>
    </row>
    <row r="122" spans="1:15" x14ac:dyDescent="0.2">
      <c r="A122" s="31">
        <v>2019</v>
      </c>
      <c r="B122" s="31">
        <v>1</v>
      </c>
      <c r="C122" s="31">
        <v>6</v>
      </c>
      <c r="D122" s="54">
        <v>0</v>
      </c>
      <c r="E122" s="31">
        <v>1</v>
      </c>
      <c r="F122" s="31">
        <v>6</v>
      </c>
      <c r="G122" s="54">
        <v>2</v>
      </c>
      <c r="H122" s="53">
        <v>54.05</v>
      </c>
      <c r="I122" s="53">
        <v>23189</v>
      </c>
      <c r="J122" s="169">
        <f t="shared" si="2"/>
        <v>32.29517306307649</v>
      </c>
      <c r="O122" s="172">
        <f t="shared" si="3"/>
        <v>1.4457670188578307</v>
      </c>
    </row>
    <row r="123" spans="1:15" x14ac:dyDescent="0.2">
      <c r="A123" s="31">
        <v>2019</v>
      </c>
      <c r="B123" s="31">
        <v>1</v>
      </c>
      <c r="C123" s="31">
        <v>6</v>
      </c>
      <c r="D123" s="54">
        <v>1</v>
      </c>
      <c r="E123" s="31">
        <v>1</v>
      </c>
      <c r="F123" s="31">
        <v>6</v>
      </c>
      <c r="G123" s="54">
        <v>3</v>
      </c>
      <c r="H123" s="53">
        <v>48.06</v>
      </c>
      <c r="I123" s="53">
        <v>22258</v>
      </c>
      <c r="J123" s="169">
        <f t="shared" si="2"/>
        <v>30.998575274395474</v>
      </c>
      <c r="O123" s="172">
        <f t="shared" si="3"/>
        <v>1.2855423298114219</v>
      </c>
    </row>
    <row r="124" spans="1:15" x14ac:dyDescent="0.2">
      <c r="A124" s="31">
        <v>2019</v>
      </c>
      <c r="B124" s="31">
        <v>1</v>
      </c>
      <c r="C124" s="31">
        <v>6</v>
      </c>
      <c r="D124" s="54">
        <v>2</v>
      </c>
      <c r="E124" s="31">
        <v>1</v>
      </c>
      <c r="F124" s="31">
        <v>6</v>
      </c>
      <c r="G124" s="54">
        <v>4</v>
      </c>
      <c r="H124" s="53">
        <v>48.37</v>
      </c>
      <c r="I124" s="53">
        <v>21726</v>
      </c>
      <c r="J124" s="169">
        <f t="shared" si="2"/>
        <v>30.257662252292029</v>
      </c>
      <c r="O124" s="172">
        <f t="shared" si="3"/>
        <v>1.2938344255717533</v>
      </c>
    </row>
    <row r="125" spans="1:15" x14ac:dyDescent="0.2">
      <c r="A125" s="31">
        <v>2019</v>
      </c>
      <c r="B125" s="31">
        <v>1</v>
      </c>
      <c r="C125" s="31">
        <v>6</v>
      </c>
      <c r="D125" s="54">
        <v>3</v>
      </c>
      <c r="E125" s="31">
        <v>1</v>
      </c>
      <c r="F125" s="31">
        <v>6</v>
      </c>
      <c r="G125" s="54">
        <v>5</v>
      </c>
      <c r="H125" s="53">
        <v>47.17</v>
      </c>
      <c r="I125" s="53">
        <v>21635</v>
      </c>
      <c r="J125" s="169">
        <f t="shared" si="2"/>
        <v>30.130927130090125</v>
      </c>
      <c r="O125" s="172">
        <f t="shared" si="3"/>
        <v>1.2617359903704695</v>
      </c>
    </row>
    <row r="126" spans="1:15" x14ac:dyDescent="0.2">
      <c r="A126" s="31">
        <v>2019</v>
      </c>
      <c r="B126" s="31">
        <v>1</v>
      </c>
      <c r="C126" s="31">
        <v>6</v>
      </c>
      <c r="D126" s="54">
        <v>4</v>
      </c>
      <c r="E126" s="31">
        <v>1</v>
      </c>
      <c r="F126" s="31">
        <v>6</v>
      </c>
      <c r="G126" s="54">
        <v>6</v>
      </c>
      <c r="H126" s="53">
        <v>48.19</v>
      </c>
      <c r="I126" s="53">
        <v>21938</v>
      </c>
      <c r="J126" s="169">
        <f t="shared" si="2"/>
        <v>30.552913306212954</v>
      </c>
      <c r="O126" s="172">
        <f t="shared" si="3"/>
        <v>1.2890196602915609</v>
      </c>
    </row>
    <row r="127" spans="1:15" x14ac:dyDescent="0.2">
      <c r="A127" s="31">
        <v>2019</v>
      </c>
      <c r="B127" s="31">
        <v>1</v>
      </c>
      <c r="C127" s="31">
        <v>6</v>
      </c>
      <c r="D127" s="54">
        <v>5</v>
      </c>
      <c r="E127" s="31">
        <v>1</v>
      </c>
      <c r="F127" s="31">
        <v>6</v>
      </c>
      <c r="G127" s="54">
        <v>7</v>
      </c>
      <c r="H127" s="53">
        <v>50.2</v>
      </c>
      <c r="I127" s="53">
        <v>22731</v>
      </c>
      <c r="J127" s="169">
        <f t="shared" si="2"/>
        <v>31.657319371115261</v>
      </c>
      <c r="O127" s="172">
        <f t="shared" si="3"/>
        <v>1.3427845392537114</v>
      </c>
    </row>
    <row r="128" spans="1:15" x14ac:dyDescent="0.2">
      <c r="A128" s="31">
        <v>2019</v>
      </c>
      <c r="B128" s="31">
        <v>1</v>
      </c>
      <c r="C128" s="31">
        <v>6</v>
      </c>
      <c r="D128" s="54">
        <v>6</v>
      </c>
      <c r="E128" s="31">
        <v>1</v>
      </c>
      <c r="F128" s="31">
        <v>6</v>
      </c>
      <c r="G128" s="54">
        <v>8</v>
      </c>
      <c r="H128" s="53">
        <v>52.2</v>
      </c>
      <c r="I128" s="53">
        <v>23523</v>
      </c>
      <c r="J128" s="169">
        <f t="shared" si="2"/>
        <v>32.760332742366998</v>
      </c>
      <c r="O128" s="172">
        <f t="shared" si="3"/>
        <v>1.3962819312558514</v>
      </c>
    </row>
    <row r="129" spans="1:15" x14ac:dyDescent="0.2">
      <c r="A129" s="31">
        <v>2019</v>
      </c>
      <c r="B129" s="31">
        <v>1</v>
      </c>
      <c r="C129" s="31">
        <v>6</v>
      </c>
      <c r="D129" s="54">
        <v>7</v>
      </c>
      <c r="E129" s="31">
        <v>1</v>
      </c>
      <c r="F129" s="31">
        <v>6</v>
      </c>
      <c r="G129" s="54">
        <v>9</v>
      </c>
      <c r="H129" s="53">
        <v>54.7</v>
      </c>
      <c r="I129" s="53">
        <v>25549</v>
      </c>
      <c r="J129" s="169">
        <f t="shared" si="2"/>
        <v>35.581930078422587</v>
      </c>
      <c r="O129" s="172">
        <f t="shared" si="3"/>
        <v>1.4631536712585262</v>
      </c>
    </row>
    <row r="130" spans="1:15" x14ac:dyDescent="0.2">
      <c r="A130" s="31">
        <v>2019</v>
      </c>
      <c r="B130" s="31">
        <v>1</v>
      </c>
      <c r="C130" s="31">
        <v>6</v>
      </c>
      <c r="D130" s="54">
        <v>8</v>
      </c>
      <c r="E130" s="31">
        <v>1</v>
      </c>
      <c r="F130" s="31">
        <v>6</v>
      </c>
      <c r="G130" s="54">
        <v>10</v>
      </c>
      <c r="H130" s="53">
        <v>62</v>
      </c>
      <c r="I130" s="53">
        <v>27620</v>
      </c>
      <c r="J130" s="169">
        <f t="shared" ref="J130:J193" si="4">MIN(50,I130/$M$2*50)</f>
        <v>38.466198628753837</v>
      </c>
      <c r="O130" s="172">
        <f t="shared" si="3"/>
        <v>1.6584191520663369</v>
      </c>
    </row>
    <row r="131" spans="1:15" x14ac:dyDescent="0.2">
      <c r="A131" s="31">
        <v>2019</v>
      </c>
      <c r="B131" s="31">
        <v>1</v>
      </c>
      <c r="C131" s="31">
        <v>6</v>
      </c>
      <c r="D131" s="54">
        <v>9</v>
      </c>
      <c r="E131" s="31">
        <v>1</v>
      </c>
      <c r="F131" s="31">
        <v>6</v>
      </c>
      <c r="G131" s="54">
        <v>11</v>
      </c>
      <c r="H131" s="53">
        <v>64.010000000000005</v>
      </c>
      <c r="I131" s="53">
        <v>28402</v>
      </c>
      <c r="J131" s="169">
        <f t="shared" si="4"/>
        <v>39.555285063499873</v>
      </c>
      <c r="O131" s="172">
        <f t="shared" ref="O131:O194" si="5">H131/$R$5</f>
        <v>1.7121840310284875</v>
      </c>
    </row>
    <row r="132" spans="1:15" x14ac:dyDescent="0.2">
      <c r="A132" s="31">
        <v>2019</v>
      </c>
      <c r="B132" s="31">
        <v>1</v>
      </c>
      <c r="C132" s="31">
        <v>6</v>
      </c>
      <c r="D132" s="54">
        <v>10</v>
      </c>
      <c r="E132" s="31">
        <v>1</v>
      </c>
      <c r="F132" s="31">
        <v>6</v>
      </c>
      <c r="G132" s="54">
        <v>12</v>
      </c>
      <c r="H132" s="53">
        <v>64.180000000000007</v>
      </c>
      <c r="I132" s="53">
        <v>28011</v>
      </c>
      <c r="J132" s="169">
        <f t="shared" si="4"/>
        <v>39.010741846126855</v>
      </c>
      <c r="O132" s="172">
        <f t="shared" si="5"/>
        <v>1.7167313093486696</v>
      </c>
    </row>
    <row r="133" spans="1:15" x14ac:dyDescent="0.2">
      <c r="A133" s="31">
        <v>2019</v>
      </c>
      <c r="B133" s="31">
        <v>1</v>
      </c>
      <c r="C133" s="31">
        <v>6</v>
      </c>
      <c r="D133" s="54">
        <v>11</v>
      </c>
      <c r="E133" s="31">
        <v>1</v>
      </c>
      <c r="F133" s="31">
        <v>6</v>
      </c>
      <c r="G133" s="54">
        <v>13</v>
      </c>
      <c r="H133" s="53">
        <v>64.86</v>
      </c>
      <c r="I133" s="53">
        <v>27671</v>
      </c>
      <c r="J133" s="169">
        <f t="shared" si="4"/>
        <v>38.537226004932926</v>
      </c>
      <c r="O133" s="172">
        <f t="shared" si="5"/>
        <v>1.7349204226293968</v>
      </c>
    </row>
    <row r="134" spans="1:15" x14ac:dyDescent="0.2">
      <c r="A134" s="31">
        <v>2019</v>
      </c>
      <c r="B134" s="31">
        <v>1</v>
      </c>
      <c r="C134" s="31">
        <v>6</v>
      </c>
      <c r="D134" s="54">
        <v>12</v>
      </c>
      <c r="E134" s="31">
        <v>1</v>
      </c>
      <c r="F134" s="31">
        <v>6</v>
      </c>
      <c r="G134" s="54">
        <v>14</v>
      </c>
      <c r="H134" s="53">
        <v>64.010000000000005</v>
      </c>
      <c r="I134" s="53">
        <v>26985</v>
      </c>
      <c r="J134" s="169">
        <f t="shared" si="4"/>
        <v>37.581838160641645</v>
      </c>
      <c r="O134" s="172">
        <f t="shared" si="5"/>
        <v>1.7121840310284875</v>
      </c>
    </row>
    <row r="135" spans="1:15" x14ac:dyDescent="0.2">
      <c r="A135" s="31">
        <v>2019</v>
      </c>
      <c r="B135" s="31">
        <v>1</v>
      </c>
      <c r="C135" s="31">
        <v>6</v>
      </c>
      <c r="D135" s="54">
        <v>13</v>
      </c>
      <c r="E135" s="31">
        <v>1</v>
      </c>
      <c r="F135" s="31">
        <v>6</v>
      </c>
      <c r="G135" s="54">
        <v>15</v>
      </c>
      <c r="H135" s="53">
        <v>58.31</v>
      </c>
      <c r="I135" s="53">
        <v>25731</v>
      </c>
      <c r="J135" s="169">
        <f t="shared" si="4"/>
        <v>35.835400322826395</v>
      </c>
      <c r="O135" s="172">
        <f t="shared" si="5"/>
        <v>1.5597164638223888</v>
      </c>
    </row>
    <row r="136" spans="1:15" x14ac:dyDescent="0.2">
      <c r="A136" s="31">
        <v>2019</v>
      </c>
      <c r="B136" s="31">
        <v>1</v>
      </c>
      <c r="C136" s="31">
        <v>6</v>
      </c>
      <c r="D136" s="54">
        <v>14</v>
      </c>
      <c r="E136" s="31">
        <v>1</v>
      </c>
      <c r="F136" s="31">
        <v>6</v>
      </c>
      <c r="G136" s="54">
        <v>16</v>
      </c>
      <c r="H136" s="53">
        <v>54.94</v>
      </c>
      <c r="I136" s="53">
        <v>25191</v>
      </c>
      <c r="J136" s="169">
        <f t="shared" si="4"/>
        <v>35.083345751518394</v>
      </c>
      <c r="O136" s="172">
        <f t="shared" si="5"/>
        <v>1.4695733582987829</v>
      </c>
    </row>
    <row r="137" spans="1:15" x14ac:dyDescent="0.2">
      <c r="A137" s="31">
        <v>2019</v>
      </c>
      <c r="B137" s="31">
        <v>1</v>
      </c>
      <c r="C137" s="31">
        <v>6</v>
      </c>
      <c r="D137" s="54">
        <v>15</v>
      </c>
      <c r="E137" s="31">
        <v>1</v>
      </c>
      <c r="F137" s="31">
        <v>6</v>
      </c>
      <c r="G137" s="54">
        <v>17</v>
      </c>
      <c r="H137" s="53">
        <v>63.43</v>
      </c>
      <c r="I137" s="53">
        <v>25474</v>
      </c>
      <c r="J137" s="169">
        <f t="shared" si="4"/>
        <v>35.477478054629806</v>
      </c>
      <c r="O137" s="172">
        <f t="shared" si="5"/>
        <v>1.6966697873478669</v>
      </c>
    </row>
    <row r="138" spans="1:15" x14ac:dyDescent="0.2">
      <c r="A138" s="31">
        <v>2019</v>
      </c>
      <c r="B138" s="31">
        <v>1</v>
      </c>
      <c r="C138" s="31">
        <v>6</v>
      </c>
      <c r="D138" s="54">
        <v>16</v>
      </c>
      <c r="E138" s="31">
        <v>1</v>
      </c>
      <c r="F138" s="31">
        <v>6</v>
      </c>
      <c r="G138" s="54">
        <v>18</v>
      </c>
      <c r="H138" s="53">
        <v>67.37</v>
      </c>
      <c r="I138" s="53">
        <v>28066</v>
      </c>
      <c r="J138" s="169">
        <f t="shared" si="4"/>
        <v>39.087339996908227</v>
      </c>
      <c r="O138" s="172">
        <f t="shared" si="5"/>
        <v>1.8020596495920826</v>
      </c>
    </row>
    <row r="139" spans="1:15" x14ac:dyDescent="0.2">
      <c r="A139" s="31">
        <v>2019</v>
      </c>
      <c r="B139" s="31">
        <v>1</v>
      </c>
      <c r="C139" s="31">
        <v>6</v>
      </c>
      <c r="D139" s="54">
        <v>17</v>
      </c>
      <c r="E139" s="31">
        <v>1</v>
      </c>
      <c r="F139" s="31">
        <v>6</v>
      </c>
      <c r="G139" s="54">
        <v>19</v>
      </c>
      <c r="H139" s="53">
        <v>67.2</v>
      </c>
      <c r="I139" s="53">
        <v>29782</v>
      </c>
      <c r="J139" s="169">
        <f t="shared" si="4"/>
        <v>41.477202301286994</v>
      </c>
      <c r="O139" s="172">
        <f t="shared" si="5"/>
        <v>1.7975123712719008</v>
      </c>
    </row>
    <row r="140" spans="1:15" x14ac:dyDescent="0.2">
      <c r="A140" s="31">
        <v>2019</v>
      </c>
      <c r="B140" s="31">
        <v>1</v>
      </c>
      <c r="C140" s="31">
        <v>6</v>
      </c>
      <c r="D140" s="54">
        <v>18</v>
      </c>
      <c r="E140" s="31">
        <v>1</v>
      </c>
      <c r="F140" s="31">
        <v>6</v>
      </c>
      <c r="G140" s="54">
        <v>20</v>
      </c>
      <c r="H140" s="53">
        <v>66.03</v>
      </c>
      <c r="I140" s="53">
        <v>30875</v>
      </c>
      <c r="J140" s="169">
        <f t="shared" si="4"/>
        <v>42.999416461360418</v>
      </c>
      <c r="O140" s="172">
        <f t="shared" si="5"/>
        <v>1.7662163969506488</v>
      </c>
    </row>
    <row r="141" spans="1:15" x14ac:dyDescent="0.2">
      <c r="A141" s="31">
        <v>2019</v>
      </c>
      <c r="B141" s="31">
        <v>1</v>
      </c>
      <c r="C141" s="31">
        <v>6</v>
      </c>
      <c r="D141" s="54">
        <v>19</v>
      </c>
      <c r="E141" s="31">
        <v>1</v>
      </c>
      <c r="F141" s="31">
        <v>6</v>
      </c>
      <c r="G141" s="54">
        <v>21</v>
      </c>
      <c r="H141" s="53">
        <v>68</v>
      </c>
      <c r="I141" s="53">
        <v>31254</v>
      </c>
      <c r="J141" s="169">
        <f t="shared" si="4"/>
        <v>43.527247354926587</v>
      </c>
      <c r="O141" s="172">
        <f t="shared" si="5"/>
        <v>1.8189113280727565</v>
      </c>
    </row>
    <row r="142" spans="1:15" x14ac:dyDescent="0.2">
      <c r="A142" s="31">
        <v>2019</v>
      </c>
      <c r="B142" s="31">
        <v>1</v>
      </c>
      <c r="C142" s="31">
        <v>6</v>
      </c>
      <c r="D142" s="54">
        <v>20</v>
      </c>
      <c r="E142" s="31">
        <v>1</v>
      </c>
      <c r="F142" s="31">
        <v>6</v>
      </c>
      <c r="G142" s="54">
        <v>22</v>
      </c>
      <c r="H142" s="53">
        <v>67.650000000000006</v>
      </c>
      <c r="I142" s="53">
        <v>30606</v>
      </c>
      <c r="J142" s="169">
        <f t="shared" si="4"/>
        <v>42.624781869356987</v>
      </c>
      <c r="O142" s="172">
        <f t="shared" si="5"/>
        <v>1.8095492844723822</v>
      </c>
    </row>
    <row r="143" spans="1:15" x14ac:dyDescent="0.2">
      <c r="A143" s="31">
        <v>2019</v>
      </c>
      <c r="B143" s="31">
        <v>1</v>
      </c>
      <c r="C143" s="31">
        <v>6</v>
      </c>
      <c r="D143" s="54">
        <v>21</v>
      </c>
      <c r="E143" s="31">
        <v>1</v>
      </c>
      <c r="F143" s="31">
        <v>6</v>
      </c>
      <c r="G143" s="54">
        <v>23</v>
      </c>
      <c r="H143" s="53">
        <v>65.38</v>
      </c>
      <c r="I143" s="53">
        <v>28495</v>
      </c>
      <c r="J143" s="169">
        <f t="shared" si="4"/>
        <v>39.684805573002919</v>
      </c>
      <c r="O143" s="172">
        <f t="shared" si="5"/>
        <v>1.7488297445499532</v>
      </c>
    </row>
    <row r="144" spans="1:15" x14ac:dyDescent="0.2">
      <c r="A144" s="31">
        <v>2019</v>
      </c>
      <c r="B144" s="31">
        <v>1</v>
      </c>
      <c r="C144" s="31">
        <v>6</v>
      </c>
      <c r="D144" s="54">
        <v>22</v>
      </c>
      <c r="E144" s="31">
        <v>1</v>
      </c>
      <c r="F144" s="31">
        <v>6</v>
      </c>
      <c r="G144" s="54">
        <v>0</v>
      </c>
      <c r="H144" s="53">
        <v>59.59</v>
      </c>
      <c r="I144" s="53">
        <v>25922</v>
      </c>
      <c r="J144" s="169">
        <f t="shared" si="4"/>
        <v>36.101404810085334</v>
      </c>
      <c r="O144" s="172">
        <f t="shared" si="5"/>
        <v>1.5939547947037584</v>
      </c>
    </row>
    <row r="145" spans="1:15" x14ac:dyDescent="0.2">
      <c r="A145" s="31">
        <v>2019</v>
      </c>
      <c r="B145" s="31">
        <v>1</v>
      </c>
      <c r="C145" s="31">
        <v>6</v>
      </c>
      <c r="D145" s="54">
        <v>23</v>
      </c>
      <c r="E145" s="31">
        <v>1</v>
      </c>
      <c r="F145" s="31">
        <v>6</v>
      </c>
      <c r="G145" s="54">
        <v>1</v>
      </c>
      <c r="H145" s="53">
        <v>54.09</v>
      </c>
      <c r="I145" s="53">
        <v>23930</v>
      </c>
      <c r="J145" s="169">
        <f t="shared" si="4"/>
        <v>33.327159058149142</v>
      </c>
      <c r="O145" s="172">
        <f t="shared" si="5"/>
        <v>1.4468369666978735</v>
      </c>
    </row>
    <row r="146" spans="1:15" x14ac:dyDescent="0.2">
      <c r="A146" s="31">
        <v>2019</v>
      </c>
      <c r="B146" s="31">
        <v>1</v>
      </c>
      <c r="C146" s="31">
        <v>7</v>
      </c>
      <c r="D146" s="54">
        <v>0</v>
      </c>
      <c r="E146" s="31">
        <v>1</v>
      </c>
      <c r="F146" s="31">
        <v>7</v>
      </c>
      <c r="G146" s="54">
        <v>2</v>
      </c>
      <c r="H146" s="53">
        <v>52.2</v>
      </c>
      <c r="I146" s="53">
        <v>22748</v>
      </c>
      <c r="J146" s="169">
        <f t="shared" si="4"/>
        <v>31.680995163174959</v>
      </c>
      <c r="O146" s="172">
        <f t="shared" si="5"/>
        <v>1.3962819312558514</v>
      </c>
    </row>
    <row r="147" spans="1:15" x14ac:dyDescent="0.2">
      <c r="A147" s="31">
        <v>2019</v>
      </c>
      <c r="B147" s="31">
        <v>1</v>
      </c>
      <c r="C147" s="31">
        <v>7</v>
      </c>
      <c r="D147" s="54">
        <v>1</v>
      </c>
      <c r="E147" s="31">
        <v>1</v>
      </c>
      <c r="F147" s="31">
        <v>7</v>
      </c>
      <c r="G147" s="54">
        <v>3</v>
      </c>
      <c r="H147" s="53">
        <v>50.9</v>
      </c>
      <c r="I147" s="53">
        <v>22246</v>
      </c>
      <c r="J147" s="169">
        <f t="shared" si="4"/>
        <v>30.981862950588628</v>
      </c>
      <c r="O147" s="172">
        <f t="shared" si="5"/>
        <v>1.3615086264544605</v>
      </c>
    </row>
    <row r="148" spans="1:15" x14ac:dyDescent="0.2">
      <c r="A148" s="31">
        <v>2019</v>
      </c>
      <c r="B148" s="31">
        <v>1</v>
      </c>
      <c r="C148" s="31">
        <v>7</v>
      </c>
      <c r="D148" s="54">
        <v>2</v>
      </c>
      <c r="E148" s="31">
        <v>1</v>
      </c>
      <c r="F148" s="31">
        <v>7</v>
      </c>
      <c r="G148" s="54">
        <v>4</v>
      </c>
      <c r="H148" s="53">
        <v>50.5</v>
      </c>
      <c r="I148" s="53">
        <v>22111</v>
      </c>
      <c r="J148" s="169">
        <f t="shared" si="4"/>
        <v>30.793849307761629</v>
      </c>
      <c r="O148" s="172">
        <f t="shared" si="5"/>
        <v>1.3508091480540325</v>
      </c>
    </row>
    <row r="149" spans="1:15" x14ac:dyDescent="0.2">
      <c r="A149" s="31">
        <v>2019</v>
      </c>
      <c r="B149" s="31">
        <v>1</v>
      </c>
      <c r="C149" s="31">
        <v>7</v>
      </c>
      <c r="D149" s="54">
        <v>3</v>
      </c>
      <c r="E149" s="31">
        <v>1</v>
      </c>
      <c r="F149" s="31">
        <v>7</v>
      </c>
      <c r="G149" s="54">
        <v>5</v>
      </c>
      <c r="H149" s="53">
        <v>50.9</v>
      </c>
      <c r="I149" s="53">
        <v>22830</v>
      </c>
      <c r="J149" s="169">
        <f t="shared" si="4"/>
        <v>31.795196042521727</v>
      </c>
      <c r="O149" s="172">
        <f t="shared" si="5"/>
        <v>1.3615086264544605</v>
      </c>
    </row>
    <row r="150" spans="1:15" x14ac:dyDescent="0.2">
      <c r="A150" s="31">
        <v>2019</v>
      </c>
      <c r="B150" s="31">
        <v>1</v>
      </c>
      <c r="C150" s="31">
        <v>7</v>
      </c>
      <c r="D150" s="54">
        <v>4</v>
      </c>
      <c r="E150" s="31">
        <v>1</v>
      </c>
      <c r="F150" s="31">
        <v>7</v>
      </c>
      <c r="G150" s="54">
        <v>6</v>
      </c>
      <c r="H150" s="53">
        <v>55.77</v>
      </c>
      <c r="I150" s="53">
        <v>24951</v>
      </c>
      <c r="J150" s="169">
        <f t="shared" si="4"/>
        <v>34.749099275381504</v>
      </c>
      <c r="O150" s="172">
        <f t="shared" si="5"/>
        <v>1.4917747759796711</v>
      </c>
    </row>
    <row r="151" spans="1:15" x14ac:dyDescent="0.2">
      <c r="A151" s="31">
        <v>2019</v>
      </c>
      <c r="B151" s="31">
        <v>1</v>
      </c>
      <c r="C151" s="31">
        <v>7</v>
      </c>
      <c r="D151" s="54">
        <v>5</v>
      </c>
      <c r="E151" s="31">
        <v>1</v>
      </c>
      <c r="F151" s="31">
        <v>7</v>
      </c>
      <c r="G151" s="54">
        <v>7</v>
      </c>
      <c r="H151" s="53">
        <v>68.61</v>
      </c>
      <c r="I151" s="53">
        <v>28008</v>
      </c>
      <c r="J151" s="169">
        <f t="shared" si="4"/>
        <v>39.006563765175144</v>
      </c>
      <c r="O151" s="172">
        <f t="shared" si="5"/>
        <v>1.8352280326334092</v>
      </c>
    </row>
    <row r="152" spans="1:15" x14ac:dyDescent="0.2">
      <c r="A152" s="31">
        <v>2019</v>
      </c>
      <c r="B152" s="31">
        <v>1</v>
      </c>
      <c r="C152" s="31">
        <v>7</v>
      </c>
      <c r="D152" s="54">
        <v>6</v>
      </c>
      <c r="E152" s="31">
        <v>1</v>
      </c>
      <c r="F152" s="31">
        <v>7</v>
      </c>
      <c r="G152" s="54">
        <v>8</v>
      </c>
      <c r="H152" s="53">
        <v>69.150000000000006</v>
      </c>
      <c r="I152" s="53">
        <v>30265</v>
      </c>
      <c r="J152" s="169">
        <f t="shared" si="4"/>
        <v>42.149873334512492</v>
      </c>
      <c r="O152" s="172">
        <f t="shared" si="5"/>
        <v>1.8496723284739871</v>
      </c>
    </row>
    <row r="153" spans="1:15" x14ac:dyDescent="0.2">
      <c r="A153" s="31">
        <v>2019</v>
      </c>
      <c r="B153" s="31">
        <v>1</v>
      </c>
      <c r="C153" s="31">
        <v>7</v>
      </c>
      <c r="D153" s="54">
        <v>7</v>
      </c>
      <c r="E153" s="31">
        <v>1</v>
      </c>
      <c r="F153" s="31">
        <v>7</v>
      </c>
      <c r="G153" s="54">
        <v>9</v>
      </c>
      <c r="H153" s="53">
        <v>69.7</v>
      </c>
      <c r="I153" s="53">
        <v>32325</v>
      </c>
      <c r="J153" s="169">
        <f t="shared" si="4"/>
        <v>45.018822254687471</v>
      </c>
      <c r="O153" s="172">
        <f t="shared" si="5"/>
        <v>1.8643841112745756</v>
      </c>
    </row>
    <row r="154" spans="1:15" x14ac:dyDescent="0.2">
      <c r="A154" s="31">
        <v>2019</v>
      </c>
      <c r="B154" s="31">
        <v>1</v>
      </c>
      <c r="C154" s="31">
        <v>7</v>
      </c>
      <c r="D154" s="54">
        <v>8</v>
      </c>
      <c r="E154" s="31">
        <v>1</v>
      </c>
      <c r="F154" s="31">
        <v>7</v>
      </c>
      <c r="G154" s="54">
        <v>10</v>
      </c>
      <c r="H154" s="53">
        <v>69.489999999999995</v>
      </c>
      <c r="I154" s="53">
        <v>33885</v>
      </c>
      <c r="J154" s="169">
        <f t="shared" si="4"/>
        <v>47.191424349577254</v>
      </c>
      <c r="O154" s="172">
        <f t="shared" si="5"/>
        <v>1.8587668851143506</v>
      </c>
    </row>
    <row r="155" spans="1:15" x14ac:dyDescent="0.2">
      <c r="A155" s="31">
        <v>2019</v>
      </c>
      <c r="B155" s="31">
        <v>1</v>
      </c>
      <c r="C155" s="31">
        <v>7</v>
      </c>
      <c r="D155" s="54">
        <v>9</v>
      </c>
      <c r="E155" s="31">
        <v>1</v>
      </c>
      <c r="F155" s="31">
        <v>7</v>
      </c>
      <c r="G155" s="54">
        <v>11</v>
      </c>
      <c r="H155" s="53">
        <v>69.010000000000005</v>
      </c>
      <c r="I155" s="53">
        <v>34351</v>
      </c>
      <c r="J155" s="169">
        <f t="shared" si="4"/>
        <v>47.840419590743046</v>
      </c>
      <c r="O155" s="172">
        <f t="shared" si="5"/>
        <v>1.8459275110338373</v>
      </c>
    </row>
    <row r="156" spans="1:15" x14ac:dyDescent="0.2">
      <c r="A156" s="31">
        <v>2019</v>
      </c>
      <c r="B156" s="31">
        <v>1</v>
      </c>
      <c r="C156" s="31">
        <v>7</v>
      </c>
      <c r="D156" s="54">
        <v>10</v>
      </c>
      <c r="E156" s="31">
        <v>1</v>
      </c>
      <c r="F156" s="31">
        <v>7</v>
      </c>
      <c r="G156" s="54">
        <v>12</v>
      </c>
      <c r="H156" s="53">
        <v>69</v>
      </c>
      <c r="I156" s="53">
        <v>33889</v>
      </c>
      <c r="J156" s="169">
        <f t="shared" si="4"/>
        <v>47.196995124179537</v>
      </c>
      <c r="O156" s="172">
        <f t="shared" si="5"/>
        <v>1.8456600240738266</v>
      </c>
    </row>
    <row r="157" spans="1:15" x14ac:dyDescent="0.2">
      <c r="A157" s="31">
        <v>2019</v>
      </c>
      <c r="B157" s="31">
        <v>1</v>
      </c>
      <c r="C157" s="31">
        <v>7</v>
      </c>
      <c r="D157" s="54">
        <v>11</v>
      </c>
      <c r="E157" s="31">
        <v>1</v>
      </c>
      <c r="F157" s="31">
        <v>7</v>
      </c>
      <c r="G157" s="54">
        <v>13</v>
      </c>
      <c r="H157" s="53">
        <v>68.739999999999995</v>
      </c>
      <c r="I157" s="53">
        <v>33955</v>
      </c>
      <c r="J157" s="169">
        <f t="shared" si="4"/>
        <v>47.288912905117179</v>
      </c>
      <c r="O157" s="172">
        <f t="shared" si="5"/>
        <v>1.8387053631135482</v>
      </c>
    </row>
    <row r="158" spans="1:15" x14ac:dyDescent="0.2">
      <c r="A158" s="31">
        <v>2019</v>
      </c>
      <c r="B158" s="31">
        <v>1</v>
      </c>
      <c r="C158" s="31">
        <v>7</v>
      </c>
      <c r="D158" s="54">
        <v>12</v>
      </c>
      <c r="E158" s="31">
        <v>1</v>
      </c>
      <c r="F158" s="31">
        <v>7</v>
      </c>
      <c r="G158" s="54">
        <v>14</v>
      </c>
      <c r="H158" s="53">
        <v>66.62</v>
      </c>
      <c r="I158" s="53">
        <v>33202</v>
      </c>
      <c r="J158" s="169">
        <f t="shared" si="4"/>
        <v>46.240214586237691</v>
      </c>
      <c r="O158" s="172">
        <f t="shared" si="5"/>
        <v>1.7819981275912802</v>
      </c>
    </row>
    <row r="159" spans="1:15" x14ac:dyDescent="0.2">
      <c r="A159" s="31">
        <v>2019</v>
      </c>
      <c r="B159" s="31">
        <v>1</v>
      </c>
      <c r="C159" s="31">
        <v>7</v>
      </c>
      <c r="D159" s="54">
        <v>13</v>
      </c>
      <c r="E159" s="31">
        <v>1</v>
      </c>
      <c r="F159" s="31">
        <v>7</v>
      </c>
      <c r="G159" s="54">
        <v>15</v>
      </c>
      <c r="H159" s="53">
        <v>64.989999999999995</v>
      </c>
      <c r="I159" s="53">
        <v>32352</v>
      </c>
      <c r="J159" s="169">
        <f t="shared" si="4"/>
        <v>45.056424983252867</v>
      </c>
      <c r="O159" s="172">
        <f t="shared" si="5"/>
        <v>1.7383977531095358</v>
      </c>
    </row>
    <row r="160" spans="1:15" x14ac:dyDescent="0.2">
      <c r="A160" s="31">
        <v>2019</v>
      </c>
      <c r="B160" s="31">
        <v>1</v>
      </c>
      <c r="C160" s="31">
        <v>7</v>
      </c>
      <c r="D160" s="54">
        <v>14</v>
      </c>
      <c r="E160" s="31">
        <v>1</v>
      </c>
      <c r="F160" s="31">
        <v>7</v>
      </c>
      <c r="G160" s="54">
        <v>16</v>
      </c>
      <c r="H160" s="53">
        <v>62.67</v>
      </c>
      <c r="I160" s="53">
        <v>31754</v>
      </c>
      <c r="J160" s="169">
        <f t="shared" si="4"/>
        <v>44.223594180211776</v>
      </c>
      <c r="O160" s="172">
        <f t="shared" si="5"/>
        <v>1.6763407783870539</v>
      </c>
    </row>
    <row r="161" spans="1:15" x14ac:dyDescent="0.2">
      <c r="A161" s="31">
        <v>2019</v>
      </c>
      <c r="B161" s="31">
        <v>1</v>
      </c>
      <c r="C161" s="31">
        <v>7</v>
      </c>
      <c r="D161" s="54">
        <v>15</v>
      </c>
      <c r="E161" s="31">
        <v>1</v>
      </c>
      <c r="F161" s="31">
        <v>7</v>
      </c>
      <c r="G161" s="54">
        <v>17</v>
      </c>
      <c r="H161" s="53">
        <v>67.040000000000006</v>
      </c>
      <c r="I161" s="53">
        <v>31969</v>
      </c>
      <c r="J161" s="169">
        <f t="shared" si="4"/>
        <v>44.523023315084409</v>
      </c>
      <c r="O161" s="172">
        <f t="shared" si="5"/>
        <v>1.7932325799117295</v>
      </c>
    </row>
    <row r="162" spans="1:15" x14ac:dyDescent="0.2">
      <c r="A162" s="31">
        <v>2019</v>
      </c>
      <c r="B162" s="31">
        <v>1</v>
      </c>
      <c r="C162" s="31">
        <v>7</v>
      </c>
      <c r="D162" s="54">
        <v>16</v>
      </c>
      <c r="E162" s="31">
        <v>1</v>
      </c>
      <c r="F162" s="31">
        <v>7</v>
      </c>
      <c r="G162" s="54">
        <v>18</v>
      </c>
      <c r="H162" s="53">
        <v>70.39</v>
      </c>
      <c r="I162" s="53">
        <v>34369</v>
      </c>
      <c r="J162" s="169">
        <f t="shared" si="4"/>
        <v>47.865488076453317</v>
      </c>
      <c r="O162" s="172">
        <f t="shared" si="5"/>
        <v>1.8828407115153138</v>
      </c>
    </row>
    <row r="163" spans="1:15" x14ac:dyDescent="0.2">
      <c r="A163" s="31">
        <v>2019</v>
      </c>
      <c r="B163" s="31">
        <v>1</v>
      </c>
      <c r="C163" s="31">
        <v>7</v>
      </c>
      <c r="D163" s="54">
        <v>17</v>
      </c>
      <c r="E163" s="31">
        <v>1</v>
      </c>
      <c r="F163" s="31">
        <v>7</v>
      </c>
      <c r="G163" s="54">
        <v>19</v>
      </c>
      <c r="H163" s="53">
        <v>70.33</v>
      </c>
      <c r="I163" s="53">
        <v>35800</v>
      </c>
      <c r="J163" s="169">
        <f t="shared" si="4"/>
        <v>49.858432690419527</v>
      </c>
      <c r="O163" s="172">
        <f t="shared" si="5"/>
        <v>1.8812357897552494</v>
      </c>
    </row>
    <row r="164" spans="1:15" x14ac:dyDescent="0.2">
      <c r="A164" s="31">
        <v>2019</v>
      </c>
      <c r="B164" s="31">
        <v>1</v>
      </c>
      <c r="C164" s="31">
        <v>7</v>
      </c>
      <c r="D164" s="54">
        <v>18</v>
      </c>
      <c r="E164" s="31">
        <v>1</v>
      </c>
      <c r="F164" s="31">
        <v>7</v>
      </c>
      <c r="G164" s="54">
        <v>20</v>
      </c>
      <c r="H164" s="53">
        <v>69</v>
      </c>
      <c r="I164" s="53">
        <v>36729</v>
      </c>
      <c r="J164" s="169">
        <f t="shared" si="4"/>
        <v>50</v>
      </c>
      <c r="O164" s="172">
        <f t="shared" si="5"/>
        <v>1.8456600240738266</v>
      </c>
    </row>
    <row r="165" spans="1:15" x14ac:dyDescent="0.2">
      <c r="A165" s="31">
        <v>2019</v>
      </c>
      <c r="B165" s="31">
        <v>1</v>
      </c>
      <c r="C165" s="31">
        <v>7</v>
      </c>
      <c r="D165" s="54">
        <v>19</v>
      </c>
      <c r="E165" s="31">
        <v>1</v>
      </c>
      <c r="F165" s="31">
        <v>7</v>
      </c>
      <c r="G165" s="54">
        <v>21</v>
      </c>
      <c r="H165" s="53">
        <v>67.14</v>
      </c>
      <c r="I165" s="53">
        <v>36266</v>
      </c>
      <c r="J165" s="169">
        <f t="shared" si="4"/>
        <v>50</v>
      </c>
      <c r="O165" s="172">
        <f t="shared" si="5"/>
        <v>1.7959074495118363</v>
      </c>
    </row>
    <row r="166" spans="1:15" x14ac:dyDescent="0.2">
      <c r="A166" s="31">
        <v>2019</v>
      </c>
      <c r="B166" s="31">
        <v>1</v>
      </c>
      <c r="C166" s="31">
        <v>7</v>
      </c>
      <c r="D166" s="54">
        <v>20</v>
      </c>
      <c r="E166" s="31">
        <v>1</v>
      </c>
      <c r="F166" s="31">
        <v>7</v>
      </c>
      <c r="G166" s="54">
        <v>22</v>
      </c>
      <c r="H166" s="53">
        <v>63</v>
      </c>
      <c r="I166" s="53">
        <v>33763</v>
      </c>
      <c r="J166" s="169">
        <f t="shared" si="4"/>
        <v>47.021515724207667</v>
      </c>
      <c r="O166" s="172">
        <f t="shared" si="5"/>
        <v>1.6851678480674068</v>
      </c>
    </row>
    <row r="167" spans="1:15" x14ac:dyDescent="0.2">
      <c r="A167" s="31">
        <v>2019</v>
      </c>
      <c r="B167" s="31">
        <v>1</v>
      </c>
      <c r="C167" s="31">
        <v>7</v>
      </c>
      <c r="D167" s="54">
        <v>21</v>
      </c>
      <c r="E167" s="31">
        <v>1</v>
      </c>
      <c r="F167" s="31">
        <v>7</v>
      </c>
      <c r="G167" s="54">
        <v>23</v>
      </c>
      <c r="H167" s="53">
        <v>60.84</v>
      </c>
      <c r="I167" s="53">
        <v>30542</v>
      </c>
      <c r="J167" s="169">
        <f t="shared" si="4"/>
        <v>42.535649475720483</v>
      </c>
      <c r="O167" s="172">
        <f t="shared" si="5"/>
        <v>1.6273906647050957</v>
      </c>
    </row>
    <row r="168" spans="1:15" x14ac:dyDescent="0.2">
      <c r="A168" s="31">
        <v>2019</v>
      </c>
      <c r="B168" s="31">
        <v>1</v>
      </c>
      <c r="C168" s="31">
        <v>7</v>
      </c>
      <c r="D168" s="54">
        <v>22</v>
      </c>
      <c r="E168" s="31">
        <v>1</v>
      </c>
      <c r="F168" s="31">
        <v>7</v>
      </c>
      <c r="G168" s="54">
        <v>0</v>
      </c>
      <c r="H168" s="53">
        <v>59.59</v>
      </c>
      <c r="I168" s="53">
        <v>28166</v>
      </c>
      <c r="J168" s="169">
        <f t="shared" si="4"/>
        <v>39.226609361965266</v>
      </c>
      <c r="O168" s="172">
        <f t="shared" si="5"/>
        <v>1.5939547947037584</v>
      </c>
    </row>
    <row r="169" spans="1:15" x14ac:dyDescent="0.2">
      <c r="A169" s="31">
        <v>2019</v>
      </c>
      <c r="B169" s="31">
        <v>1</v>
      </c>
      <c r="C169" s="31">
        <v>7</v>
      </c>
      <c r="D169" s="54">
        <v>23</v>
      </c>
      <c r="E169" s="31">
        <v>1</v>
      </c>
      <c r="F169" s="31">
        <v>7</v>
      </c>
      <c r="G169" s="54">
        <v>1</v>
      </c>
      <c r="H169" s="53">
        <v>54.34</v>
      </c>
      <c r="I169" s="53">
        <v>25961</v>
      </c>
      <c r="J169" s="169">
        <f t="shared" si="4"/>
        <v>36.15571986245758</v>
      </c>
      <c r="O169" s="172">
        <f t="shared" si="5"/>
        <v>1.4535241406981412</v>
      </c>
    </row>
    <row r="170" spans="1:15" x14ac:dyDescent="0.2">
      <c r="A170" s="31">
        <v>2019</v>
      </c>
      <c r="B170" s="31">
        <v>1</v>
      </c>
      <c r="C170" s="31">
        <v>8</v>
      </c>
      <c r="D170" s="54">
        <v>0</v>
      </c>
      <c r="E170" s="31">
        <v>1</v>
      </c>
      <c r="F170" s="31">
        <v>8</v>
      </c>
      <c r="G170" s="54">
        <v>2</v>
      </c>
      <c r="H170" s="53">
        <v>52.1</v>
      </c>
      <c r="I170" s="53">
        <v>24799</v>
      </c>
      <c r="J170" s="169">
        <f t="shared" si="4"/>
        <v>34.537409840494803</v>
      </c>
      <c r="O170" s="172">
        <f t="shared" si="5"/>
        <v>1.3936070616557443</v>
      </c>
    </row>
    <row r="171" spans="1:15" x14ac:dyDescent="0.2">
      <c r="A171" s="31">
        <v>2019</v>
      </c>
      <c r="B171" s="31">
        <v>1</v>
      </c>
      <c r="C171" s="31">
        <v>8</v>
      </c>
      <c r="D171" s="54">
        <v>1</v>
      </c>
      <c r="E171" s="31">
        <v>1</v>
      </c>
      <c r="F171" s="31">
        <v>8</v>
      </c>
      <c r="G171" s="54">
        <v>3</v>
      </c>
      <c r="H171" s="53">
        <v>50.71</v>
      </c>
      <c r="I171" s="53">
        <v>24253</v>
      </c>
      <c r="J171" s="169">
        <f t="shared" si="4"/>
        <v>33.776999107283373</v>
      </c>
      <c r="O171" s="172">
        <f t="shared" si="5"/>
        <v>1.356426374214257</v>
      </c>
    </row>
    <row r="172" spans="1:15" x14ac:dyDescent="0.2">
      <c r="A172" s="31">
        <v>2019</v>
      </c>
      <c r="B172" s="31">
        <v>1</v>
      </c>
      <c r="C172" s="31">
        <v>8</v>
      </c>
      <c r="D172" s="54">
        <v>2</v>
      </c>
      <c r="E172" s="31">
        <v>1</v>
      </c>
      <c r="F172" s="31">
        <v>8</v>
      </c>
      <c r="G172" s="54">
        <v>4</v>
      </c>
      <c r="H172" s="53">
        <v>50.5</v>
      </c>
      <c r="I172" s="53">
        <v>24371</v>
      </c>
      <c r="J172" s="169">
        <f t="shared" si="4"/>
        <v>33.941336958050677</v>
      </c>
      <c r="O172" s="172">
        <f t="shared" si="5"/>
        <v>1.3508091480540325</v>
      </c>
    </row>
    <row r="173" spans="1:15" x14ac:dyDescent="0.2">
      <c r="A173" s="31">
        <v>2019</v>
      </c>
      <c r="B173" s="31">
        <v>1</v>
      </c>
      <c r="C173" s="31">
        <v>8</v>
      </c>
      <c r="D173" s="54">
        <v>3</v>
      </c>
      <c r="E173" s="31">
        <v>1</v>
      </c>
      <c r="F173" s="31">
        <v>8</v>
      </c>
      <c r="G173" s="54">
        <v>5</v>
      </c>
      <c r="H173" s="53">
        <v>51.17</v>
      </c>
      <c r="I173" s="53">
        <v>25205</v>
      </c>
      <c r="J173" s="169">
        <f t="shared" si="4"/>
        <v>35.102843462626375</v>
      </c>
      <c r="O173" s="172">
        <f t="shared" si="5"/>
        <v>1.3687307743747494</v>
      </c>
    </row>
    <row r="174" spans="1:15" x14ac:dyDescent="0.2">
      <c r="A174" s="31">
        <v>2019</v>
      </c>
      <c r="B174" s="31">
        <v>1</v>
      </c>
      <c r="C174" s="31">
        <v>8</v>
      </c>
      <c r="D174" s="54">
        <v>4</v>
      </c>
      <c r="E174" s="31">
        <v>1</v>
      </c>
      <c r="F174" s="31">
        <v>8</v>
      </c>
      <c r="G174" s="54">
        <v>6</v>
      </c>
      <c r="H174" s="53">
        <v>54.69</v>
      </c>
      <c r="I174" s="53">
        <v>28152</v>
      </c>
      <c r="J174" s="169">
        <f t="shared" si="4"/>
        <v>39.207111650857279</v>
      </c>
      <c r="O174" s="172">
        <f t="shared" si="5"/>
        <v>1.4628861842985155</v>
      </c>
    </row>
    <row r="175" spans="1:15" x14ac:dyDescent="0.2">
      <c r="A175" s="31">
        <v>2019</v>
      </c>
      <c r="B175" s="31">
        <v>1</v>
      </c>
      <c r="C175" s="31">
        <v>8</v>
      </c>
      <c r="D175" s="54">
        <v>5</v>
      </c>
      <c r="E175" s="31">
        <v>1</v>
      </c>
      <c r="F175" s="31">
        <v>8</v>
      </c>
      <c r="G175" s="54">
        <v>7</v>
      </c>
      <c r="H175" s="53">
        <v>65.819999999999993</v>
      </c>
      <c r="I175" s="53">
        <v>33252</v>
      </c>
      <c r="J175" s="169">
        <f t="shared" si="4"/>
        <v>46.309849268766207</v>
      </c>
      <c r="O175" s="172">
        <f t="shared" si="5"/>
        <v>1.7605991707904238</v>
      </c>
    </row>
    <row r="176" spans="1:15" x14ac:dyDescent="0.2">
      <c r="A176" s="31">
        <v>2019</v>
      </c>
      <c r="B176" s="31">
        <v>1</v>
      </c>
      <c r="C176" s="31">
        <v>8</v>
      </c>
      <c r="D176" s="54">
        <v>6</v>
      </c>
      <c r="E176" s="31">
        <v>1</v>
      </c>
      <c r="F176" s="31">
        <v>8</v>
      </c>
      <c r="G176" s="54">
        <v>8</v>
      </c>
      <c r="H176" s="53">
        <v>67.2</v>
      </c>
      <c r="I176" s="53">
        <v>36637</v>
      </c>
      <c r="J176" s="169">
        <f t="shared" si="4"/>
        <v>50</v>
      </c>
      <c r="O176" s="172">
        <f t="shared" si="5"/>
        <v>1.7975123712719008</v>
      </c>
    </row>
    <row r="177" spans="1:15" x14ac:dyDescent="0.2">
      <c r="A177" s="31">
        <v>2019</v>
      </c>
      <c r="B177" s="31">
        <v>1</v>
      </c>
      <c r="C177" s="31">
        <v>8</v>
      </c>
      <c r="D177" s="54">
        <v>7</v>
      </c>
      <c r="E177" s="31">
        <v>1</v>
      </c>
      <c r="F177" s="31">
        <v>8</v>
      </c>
      <c r="G177" s="54">
        <v>9</v>
      </c>
      <c r="H177" s="53">
        <v>68.16</v>
      </c>
      <c r="I177" s="53">
        <v>37949</v>
      </c>
      <c r="J177" s="169">
        <f t="shared" si="4"/>
        <v>50</v>
      </c>
      <c r="O177" s="172">
        <f t="shared" si="5"/>
        <v>1.8231911194329276</v>
      </c>
    </row>
    <row r="178" spans="1:15" x14ac:dyDescent="0.2">
      <c r="A178" s="31">
        <v>2019</v>
      </c>
      <c r="B178" s="31">
        <v>1</v>
      </c>
      <c r="C178" s="31">
        <v>8</v>
      </c>
      <c r="D178" s="54">
        <v>8</v>
      </c>
      <c r="E178" s="31">
        <v>1</v>
      </c>
      <c r="F178" s="31">
        <v>8</v>
      </c>
      <c r="G178" s="54">
        <v>10</v>
      </c>
      <c r="H178" s="53">
        <v>68.53</v>
      </c>
      <c r="I178" s="53">
        <v>38659</v>
      </c>
      <c r="J178" s="169">
        <f t="shared" si="4"/>
        <v>50</v>
      </c>
      <c r="O178" s="172">
        <f t="shared" si="5"/>
        <v>1.8330881369533236</v>
      </c>
    </row>
    <row r="179" spans="1:15" x14ac:dyDescent="0.2">
      <c r="A179" s="31">
        <v>2019</v>
      </c>
      <c r="B179" s="31">
        <v>1</v>
      </c>
      <c r="C179" s="31">
        <v>8</v>
      </c>
      <c r="D179" s="54">
        <v>9</v>
      </c>
      <c r="E179" s="31">
        <v>1</v>
      </c>
      <c r="F179" s="31">
        <v>8</v>
      </c>
      <c r="G179" s="54">
        <v>11</v>
      </c>
      <c r="H179" s="53">
        <v>68.150000000000006</v>
      </c>
      <c r="I179" s="53">
        <v>38353</v>
      </c>
      <c r="J179" s="169">
        <f t="shared" si="4"/>
        <v>50</v>
      </c>
      <c r="O179" s="172">
        <f t="shared" si="5"/>
        <v>1.8229236324729172</v>
      </c>
    </row>
    <row r="180" spans="1:15" x14ac:dyDescent="0.2">
      <c r="A180" s="31">
        <v>2019</v>
      </c>
      <c r="B180" s="31">
        <v>1</v>
      </c>
      <c r="C180" s="31">
        <v>8</v>
      </c>
      <c r="D180" s="54">
        <v>10</v>
      </c>
      <c r="E180" s="31">
        <v>1</v>
      </c>
      <c r="F180" s="31">
        <v>8</v>
      </c>
      <c r="G180" s="54">
        <v>12</v>
      </c>
      <c r="H180" s="53">
        <v>67.95</v>
      </c>
      <c r="I180" s="53">
        <v>37841</v>
      </c>
      <c r="J180" s="169">
        <f t="shared" si="4"/>
        <v>50</v>
      </c>
      <c r="O180" s="172">
        <f t="shared" si="5"/>
        <v>1.817573893272703</v>
      </c>
    </row>
    <row r="181" spans="1:15" x14ac:dyDescent="0.2">
      <c r="A181" s="31">
        <v>2019</v>
      </c>
      <c r="B181" s="31">
        <v>1</v>
      </c>
      <c r="C181" s="31">
        <v>8</v>
      </c>
      <c r="D181" s="54">
        <v>11</v>
      </c>
      <c r="E181" s="31">
        <v>1</v>
      </c>
      <c r="F181" s="31">
        <v>8</v>
      </c>
      <c r="G181" s="54">
        <v>13</v>
      </c>
      <c r="H181" s="53">
        <v>67.97</v>
      </c>
      <c r="I181" s="53">
        <v>37447</v>
      </c>
      <c r="J181" s="169">
        <f t="shared" si="4"/>
        <v>50</v>
      </c>
      <c r="O181" s="172">
        <f t="shared" si="5"/>
        <v>1.8181088671927244</v>
      </c>
    </row>
    <row r="182" spans="1:15" x14ac:dyDescent="0.2">
      <c r="A182" s="31">
        <v>2019</v>
      </c>
      <c r="B182" s="31">
        <v>1</v>
      </c>
      <c r="C182" s="31">
        <v>8</v>
      </c>
      <c r="D182" s="54">
        <v>12</v>
      </c>
      <c r="E182" s="31">
        <v>1</v>
      </c>
      <c r="F182" s="31">
        <v>8</v>
      </c>
      <c r="G182" s="54">
        <v>14</v>
      </c>
      <c r="H182" s="53">
        <v>65.48</v>
      </c>
      <c r="I182" s="53">
        <v>36249</v>
      </c>
      <c r="J182" s="169">
        <f t="shared" si="4"/>
        <v>50</v>
      </c>
      <c r="O182" s="172">
        <f t="shared" si="5"/>
        <v>1.7515046141500603</v>
      </c>
    </row>
    <row r="183" spans="1:15" x14ac:dyDescent="0.2">
      <c r="A183" s="31">
        <v>2019</v>
      </c>
      <c r="B183" s="31">
        <v>1</v>
      </c>
      <c r="C183" s="31">
        <v>8</v>
      </c>
      <c r="D183" s="54">
        <v>13</v>
      </c>
      <c r="E183" s="31">
        <v>1</v>
      </c>
      <c r="F183" s="31">
        <v>8</v>
      </c>
      <c r="G183" s="54">
        <v>15</v>
      </c>
      <c r="H183" s="53">
        <v>63.13</v>
      </c>
      <c r="I183" s="53">
        <v>35610</v>
      </c>
      <c r="J183" s="169">
        <f t="shared" si="4"/>
        <v>49.59382089681116</v>
      </c>
      <c r="O183" s="172">
        <f t="shared" si="5"/>
        <v>1.688645178547546</v>
      </c>
    </row>
    <row r="184" spans="1:15" x14ac:dyDescent="0.2">
      <c r="A184" s="31">
        <v>2019</v>
      </c>
      <c r="B184" s="31">
        <v>1</v>
      </c>
      <c r="C184" s="31">
        <v>8</v>
      </c>
      <c r="D184" s="54">
        <v>14</v>
      </c>
      <c r="E184" s="31">
        <v>1</v>
      </c>
      <c r="F184" s="31">
        <v>8</v>
      </c>
      <c r="G184" s="54">
        <v>16</v>
      </c>
      <c r="H184" s="53">
        <v>59.99</v>
      </c>
      <c r="I184" s="53">
        <v>35263</v>
      </c>
      <c r="J184" s="169">
        <f t="shared" si="4"/>
        <v>49.110556200063236</v>
      </c>
      <c r="O184" s="172">
        <f t="shared" si="5"/>
        <v>1.6046542731041864</v>
      </c>
    </row>
    <row r="185" spans="1:15" x14ac:dyDescent="0.2">
      <c r="A185" s="31">
        <v>2019</v>
      </c>
      <c r="B185" s="31">
        <v>1</v>
      </c>
      <c r="C185" s="31">
        <v>8</v>
      </c>
      <c r="D185" s="54">
        <v>15</v>
      </c>
      <c r="E185" s="31">
        <v>1</v>
      </c>
      <c r="F185" s="31">
        <v>8</v>
      </c>
      <c r="G185" s="54">
        <v>17</v>
      </c>
      <c r="H185" s="53">
        <v>67.25</v>
      </c>
      <c r="I185" s="53">
        <v>35519</v>
      </c>
      <c r="J185" s="169">
        <f t="shared" si="4"/>
        <v>49.467085774609252</v>
      </c>
      <c r="O185" s="172">
        <f t="shared" si="5"/>
        <v>1.798849806071954</v>
      </c>
    </row>
    <row r="186" spans="1:15" x14ac:dyDescent="0.2">
      <c r="A186" s="31">
        <v>2019</v>
      </c>
      <c r="B186" s="31">
        <v>1</v>
      </c>
      <c r="C186" s="31">
        <v>8</v>
      </c>
      <c r="D186" s="54">
        <v>16</v>
      </c>
      <c r="E186" s="31">
        <v>1</v>
      </c>
      <c r="F186" s="31">
        <v>8</v>
      </c>
      <c r="G186" s="54">
        <v>18</v>
      </c>
      <c r="H186" s="53">
        <v>69.94</v>
      </c>
      <c r="I186" s="53">
        <v>37645</v>
      </c>
      <c r="J186" s="169">
        <f t="shared" si="4"/>
        <v>50</v>
      </c>
      <c r="O186" s="172">
        <f t="shared" si="5"/>
        <v>1.8708037983148322</v>
      </c>
    </row>
    <row r="187" spans="1:15" x14ac:dyDescent="0.2">
      <c r="A187" s="31">
        <v>2019</v>
      </c>
      <c r="B187" s="31">
        <v>1</v>
      </c>
      <c r="C187" s="31">
        <v>8</v>
      </c>
      <c r="D187" s="54">
        <v>17</v>
      </c>
      <c r="E187" s="31">
        <v>1</v>
      </c>
      <c r="F187" s="31">
        <v>8</v>
      </c>
      <c r="G187" s="54">
        <v>19</v>
      </c>
      <c r="H187" s="53">
        <v>70</v>
      </c>
      <c r="I187" s="53">
        <v>38841</v>
      </c>
      <c r="J187" s="169">
        <f t="shared" si="4"/>
        <v>50</v>
      </c>
      <c r="O187" s="172">
        <f t="shared" si="5"/>
        <v>1.8724087200748964</v>
      </c>
    </row>
    <row r="188" spans="1:15" x14ac:dyDescent="0.2">
      <c r="A188" s="31">
        <v>2019</v>
      </c>
      <c r="B188" s="31">
        <v>1</v>
      </c>
      <c r="C188" s="31">
        <v>8</v>
      </c>
      <c r="D188" s="54">
        <v>18</v>
      </c>
      <c r="E188" s="31">
        <v>1</v>
      </c>
      <c r="F188" s="31">
        <v>8</v>
      </c>
      <c r="G188" s="54">
        <v>20</v>
      </c>
      <c r="H188" s="53">
        <v>68.150000000000006</v>
      </c>
      <c r="I188" s="53">
        <v>39308</v>
      </c>
      <c r="J188" s="169">
        <f t="shared" si="4"/>
        <v>50</v>
      </c>
      <c r="O188" s="172">
        <f t="shared" si="5"/>
        <v>1.8229236324729172</v>
      </c>
    </row>
    <row r="189" spans="1:15" x14ac:dyDescent="0.2">
      <c r="A189" s="31">
        <v>2019</v>
      </c>
      <c r="B189" s="31">
        <v>1</v>
      </c>
      <c r="C189" s="31">
        <v>8</v>
      </c>
      <c r="D189" s="54">
        <v>19</v>
      </c>
      <c r="E189" s="31">
        <v>1</v>
      </c>
      <c r="F189" s="31">
        <v>8</v>
      </c>
      <c r="G189" s="54">
        <v>21</v>
      </c>
      <c r="H189" s="53">
        <v>67.25</v>
      </c>
      <c r="I189" s="53">
        <v>38477</v>
      </c>
      <c r="J189" s="169">
        <f t="shared" si="4"/>
        <v>50</v>
      </c>
      <c r="O189" s="172">
        <f t="shared" si="5"/>
        <v>1.798849806071954</v>
      </c>
    </row>
    <row r="190" spans="1:15" x14ac:dyDescent="0.2">
      <c r="A190" s="31">
        <v>2019</v>
      </c>
      <c r="B190" s="31">
        <v>1</v>
      </c>
      <c r="C190" s="31">
        <v>8</v>
      </c>
      <c r="D190" s="54">
        <v>20</v>
      </c>
      <c r="E190" s="31">
        <v>1</v>
      </c>
      <c r="F190" s="31">
        <v>8</v>
      </c>
      <c r="G190" s="54">
        <v>22</v>
      </c>
      <c r="H190" s="53">
        <v>63.7</v>
      </c>
      <c r="I190" s="53">
        <v>35575</v>
      </c>
      <c r="J190" s="169">
        <f t="shared" si="4"/>
        <v>49.545076619041197</v>
      </c>
      <c r="O190" s="172">
        <f t="shared" si="5"/>
        <v>1.7038919352681559</v>
      </c>
    </row>
    <row r="191" spans="1:15" x14ac:dyDescent="0.2">
      <c r="A191" s="31">
        <v>2019</v>
      </c>
      <c r="B191" s="31">
        <v>1</v>
      </c>
      <c r="C191" s="31">
        <v>8</v>
      </c>
      <c r="D191" s="54">
        <v>21</v>
      </c>
      <c r="E191" s="31">
        <v>1</v>
      </c>
      <c r="F191" s="31">
        <v>8</v>
      </c>
      <c r="G191" s="54">
        <v>23</v>
      </c>
      <c r="H191" s="53">
        <v>58.85</v>
      </c>
      <c r="I191" s="53">
        <v>32056</v>
      </c>
      <c r="J191" s="169">
        <f t="shared" si="4"/>
        <v>44.644187662684033</v>
      </c>
      <c r="O191" s="172">
        <f t="shared" si="5"/>
        <v>1.5741607596629665</v>
      </c>
    </row>
    <row r="192" spans="1:15" x14ac:dyDescent="0.2">
      <c r="A192" s="31">
        <v>2019</v>
      </c>
      <c r="B192" s="31">
        <v>1</v>
      </c>
      <c r="C192" s="31">
        <v>8</v>
      </c>
      <c r="D192" s="54">
        <v>22</v>
      </c>
      <c r="E192" s="31">
        <v>1</v>
      </c>
      <c r="F192" s="31">
        <v>8</v>
      </c>
      <c r="G192" s="54">
        <v>0</v>
      </c>
      <c r="H192" s="53">
        <v>54.09</v>
      </c>
      <c r="I192" s="53">
        <v>29440</v>
      </c>
      <c r="J192" s="169">
        <f t="shared" si="4"/>
        <v>41.000901072791926</v>
      </c>
      <c r="O192" s="172">
        <f t="shared" si="5"/>
        <v>1.4468369666978735</v>
      </c>
    </row>
    <row r="193" spans="1:15" x14ac:dyDescent="0.2">
      <c r="A193" s="31">
        <v>2019</v>
      </c>
      <c r="B193" s="31">
        <v>1</v>
      </c>
      <c r="C193" s="31">
        <v>8</v>
      </c>
      <c r="D193" s="54">
        <v>23</v>
      </c>
      <c r="E193" s="31">
        <v>1</v>
      </c>
      <c r="F193" s="31">
        <v>8</v>
      </c>
      <c r="G193" s="54">
        <v>1</v>
      </c>
      <c r="H193" s="53">
        <v>52.5</v>
      </c>
      <c r="I193" s="53">
        <v>27123</v>
      </c>
      <c r="J193" s="169">
        <f t="shared" si="4"/>
        <v>37.774029884420365</v>
      </c>
      <c r="O193" s="172">
        <f t="shared" si="5"/>
        <v>1.4043065400561723</v>
      </c>
    </row>
    <row r="194" spans="1:15" x14ac:dyDescent="0.2">
      <c r="A194" s="31">
        <v>2019</v>
      </c>
      <c r="B194" s="31">
        <v>1</v>
      </c>
      <c r="C194" s="31">
        <v>9</v>
      </c>
      <c r="D194" s="54">
        <v>0</v>
      </c>
      <c r="E194" s="31">
        <v>1</v>
      </c>
      <c r="F194" s="31">
        <v>9</v>
      </c>
      <c r="G194" s="54">
        <v>2</v>
      </c>
      <c r="H194" s="53">
        <v>49.4</v>
      </c>
      <c r="I194" s="53">
        <v>25718</v>
      </c>
      <c r="J194" s="169">
        <f t="shared" ref="J194:J257" si="6">MIN(50,I194/$M$2*50)</f>
        <v>35.81729530536898</v>
      </c>
      <c r="O194" s="172">
        <f t="shared" si="5"/>
        <v>1.3213855824528555</v>
      </c>
    </row>
    <row r="195" spans="1:15" x14ac:dyDescent="0.2">
      <c r="A195" s="31">
        <v>2019</v>
      </c>
      <c r="B195" s="31">
        <v>1</v>
      </c>
      <c r="C195" s="31">
        <v>9</v>
      </c>
      <c r="D195" s="54">
        <v>1</v>
      </c>
      <c r="E195" s="31">
        <v>1</v>
      </c>
      <c r="F195" s="31">
        <v>9</v>
      </c>
      <c r="G195" s="54">
        <v>3</v>
      </c>
      <c r="H195" s="53">
        <v>49.6</v>
      </c>
      <c r="I195" s="53">
        <v>25259</v>
      </c>
      <c r="J195" s="169">
        <f t="shared" si="6"/>
        <v>35.178048919757174</v>
      </c>
      <c r="O195" s="172">
        <f t="shared" ref="O195:O258" si="7">H195/$R$5</f>
        <v>1.3267353216530695</v>
      </c>
    </row>
    <row r="196" spans="1:15" x14ac:dyDescent="0.2">
      <c r="A196" s="31">
        <v>2019</v>
      </c>
      <c r="B196" s="31">
        <v>1</v>
      </c>
      <c r="C196" s="31">
        <v>9</v>
      </c>
      <c r="D196" s="54">
        <v>2</v>
      </c>
      <c r="E196" s="31">
        <v>1</v>
      </c>
      <c r="F196" s="31">
        <v>9</v>
      </c>
      <c r="G196" s="54">
        <v>4</v>
      </c>
      <c r="H196" s="53">
        <v>49.4</v>
      </c>
      <c r="I196" s="53">
        <v>25158</v>
      </c>
      <c r="J196" s="169">
        <f t="shared" si="6"/>
        <v>35.037386861049569</v>
      </c>
      <c r="O196" s="172">
        <f t="shared" si="7"/>
        <v>1.3213855824528555</v>
      </c>
    </row>
    <row r="197" spans="1:15" x14ac:dyDescent="0.2">
      <c r="A197" s="31">
        <v>2019</v>
      </c>
      <c r="B197" s="31">
        <v>1</v>
      </c>
      <c r="C197" s="31">
        <v>9</v>
      </c>
      <c r="D197" s="54">
        <v>3</v>
      </c>
      <c r="E197" s="31">
        <v>1</v>
      </c>
      <c r="F197" s="31">
        <v>9</v>
      </c>
      <c r="G197" s="54">
        <v>5</v>
      </c>
      <c r="H197" s="53">
        <v>49.99</v>
      </c>
      <c r="I197" s="53">
        <v>25824</v>
      </c>
      <c r="J197" s="169">
        <f t="shared" si="6"/>
        <v>35.96492083232944</v>
      </c>
      <c r="O197" s="172">
        <f t="shared" si="7"/>
        <v>1.3371673130934869</v>
      </c>
    </row>
    <row r="198" spans="1:15" x14ac:dyDescent="0.2">
      <c r="A198" s="31">
        <v>2019</v>
      </c>
      <c r="B198" s="31">
        <v>1</v>
      </c>
      <c r="C198" s="31">
        <v>9</v>
      </c>
      <c r="D198" s="54">
        <v>4</v>
      </c>
      <c r="E198" s="31">
        <v>1</v>
      </c>
      <c r="F198" s="31">
        <v>9</v>
      </c>
      <c r="G198" s="54">
        <v>6</v>
      </c>
      <c r="H198" s="53">
        <v>53.28</v>
      </c>
      <c r="I198" s="53">
        <v>28608</v>
      </c>
      <c r="J198" s="169">
        <f t="shared" si="6"/>
        <v>39.842179955517373</v>
      </c>
      <c r="O198" s="172">
        <f t="shared" si="7"/>
        <v>1.4251705229370069</v>
      </c>
    </row>
    <row r="199" spans="1:15" x14ac:dyDescent="0.2">
      <c r="A199" s="31">
        <v>2019</v>
      </c>
      <c r="B199" s="31">
        <v>1</v>
      </c>
      <c r="C199" s="31">
        <v>9</v>
      </c>
      <c r="D199" s="54">
        <v>5</v>
      </c>
      <c r="E199" s="31">
        <v>1</v>
      </c>
      <c r="F199" s="31">
        <v>9</v>
      </c>
      <c r="G199" s="54">
        <v>7</v>
      </c>
      <c r="H199" s="53">
        <v>64.069999999999993</v>
      </c>
      <c r="I199" s="53">
        <v>33549</v>
      </c>
      <c r="J199" s="169">
        <f t="shared" si="6"/>
        <v>46.723479282985608</v>
      </c>
      <c r="O199" s="172">
        <f t="shared" si="7"/>
        <v>1.7137889527885515</v>
      </c>
    </row>
    <row r="200" spans="1:15" x14ac:dyDescent="0.2">
      <c r="A200" s="31">
        <v>2019</v>
      </c>
      <c r="B200" s="31">
        <v>1</v>
      </c>
      <c r="C200" s="31">
        <v>9</v>
      </c>
      <c r="D200" s="54">
        <v>6</v>
      </c>
      <c r="E200" s="31">
        <v>1</v>
      </c>
      <c r="F200" s="31">
        <v>9</v>
      </c>
      <c r="G200" s="54">
        <v>8</v>
      </c>
      <c r="H200" s="53">
        <v>67.16</v>
      </c>
      <c r="I200" s="53">
        <v>36807</v>
      </c>
      <c r="J200" s="169">
        <f t="shared" si="6"/>
        <v>50</v>
      </c>
      <c r="O200" s="172">
        <f t="shared" si="7"/>
        <v>1.7964424234318577</v>
      </c>
    </row>
    <row r="201" spans="1:15" x14ac:dyDescent="0.2">
      <c r="A201" s="31">
        <v>2019</v>
      </c>
      <c r="B201" s="31">
        <v>1</v>
      </c>
      <c r="C201" s="31">
        <v>9</v>
      </c>
      <c r="D201" s="54">
        <v>7</v>
      </c>
      <c r="E201" s="31">
        <v>1</v>
      </c>
      <c r="F201" s="31">
        <v>9</v>
      </c>
      <c r="G201" s="54">
        <v>9</v>
      </c>
      <c r="H201" s="53">
        <v>67.290000000000006</v>
      </c>
      <c r="I201" s="53">
        <v>37871</v>
      </c>
      <c r="J201" s="169">
        <f t="shared" si="6"/>
        <v>50</v>
      </c>
      <c r="O201" s="172">
        <f t="shared" si="7"/>
        <v>1.7999197539119971</v>
      </c>
    </row>
    <row r="202" spans="1:15" x14ac:dyDescent="0.2">
      <c r="A202" s="31">
        <v>2019</v>
      </c>
      <c r="B202" s="31">
        <v>1</v>
      </c>
      <c r="C202" s="31">
        <v>9</v>
      </c>
      <c r="D202" s="54">
        <v>8</v>
      </c>
      <c r="E202" s="31">
        <v>1</v>
      </c>
      <c r="F202" s="31">
        <v>9</v>
      </c>
      <c r="G202" s="54">
        <v>10</v>
      </c>
      <c r="H202" s="53">
        <v>67.2</v>
      </c>
      <c r="I202" s="53">
        <v>38292</v>
      </c>
      <c r="J202" s="169">
        <f t="shared" si="6"/>
        <v>50</v>
      </c>
      <c r="O202" s="172">
        <f t="shared" si="7"/>
        <v>1.7975123712719008</v>
      </c>
    </row>
    <row r="203" spans="1:15" x14ac:dyDescent="0.2">
      <c r="A203" s="31">
        <v>2019</v>
      </c>
      <c r="B203" s="31">
        <v>1</v>
      </c>
      <c r="C203" s="31">
        <v>9</v>
      </c>
      <c r="D203" s="54">
        <v>9</v>
      </c>
      <c r="E203" s="31">
        <v>1</v>
      </c>
      <c r="F203" s="31">
        <v>9</v>
      </c>
      <c r="G203" s="54">
        <v>11</v>
      </c>
      <c r="H203" s="53">
        <v>67</v>
      </c>
      <c r="I203" s="53">
        <v>37836</v>
      </c>
      <c r="J203" s="169">
        <f t="shared" si="6"/>
        <v>50</v>
      </c>
      <c r="O203" s="172">
        <f t="shared" si="7"/>
        <v>1.7921626320716866</v>
      </c>
    </row>
    <row r="204" spans="1:15" x14ac:dyDescent="0.2">
      <c r="A204" s="31">
        <v>2019</v>
      </c>
      <c r="B204" s="31">
        <v>1</v>
      </c>
      <c r="C204" s="31">
        <v>9</v>
      </c>
      <c r="D204" s="54">
        <v>10</v>
      </c>
      <c r="E204" s="31">
        <v>1</v>
      </c>
      <c r="F204" s="31">
        <v>9</v>
      </c>
      <c r="G204" s="54">
        <v>12</v>
      </c>
      <c r="H204" s="53">
        <v>64.97</v>
      </c>
      <c r="I204" s="53">
        <v>37272</v>
      </c>
      <c r="J204" s="169">
        <f t="shared" si="6"/>
        <v>50</v>
      </c>
      <c r="O204" s="172">
        <f t="shared" si="7"/>
        <v>1.7378627791895145</v>
      </c>
    </row>
    <row r="205" spans="1:15" x14ac:dyDescent="0.2">
      <c r="A205" s="31">
        <v>2019</v>
      </c>
      <c r="B205" s="31">
        <v>1</v>
      </c>
      <c r="C205" s="31">
        <v>9</v>
      </c>
      <c r="D205" s="54">
        <v>11</v>
      </c>
      <c r="E205" s="31">
        <v>1</v>
      </c>
      <c r="F205" s="31">
        <v>9</v>
      </c>
      <c r="G205" s="54">
        <v>13</v>
      </c>
      <c r="H205" s="53">
        <v>64.25</v>
      </c>
      <c r="I205" s="53">
        <v>37014</v>
      </c>
      <c r="J205" s="169">
        <f t="shared" si="6"/>
        <v>50</v>
      </c>
      <c r="O205" s="172">
        <f t="shared" si="7"/>
        <v>1.7186037180687443</v>
      </c>
    </row>
    <row r="206" spans="1:15" x14ac:dyDescent="0.2">
      <c r="A206" s="31">
        <v>2019</v>
      </c>
      <c r="B206" s="31">
        <v>1</v>
      </c>
      <c r="C206" s="31">
        <v>9</v>
      </c>
      <c r="D206" s="54">
        <v>12</v>
      </c>
      <c r="E206" s="31">
        <v>1</v>
      </c>
      <c r="F206" s="31">
        <v>9</v>
      </c>
      <c r="G206" s="54">
        <v>14</v>
      </c>
      <c r="H206" s="53">
        <v>61.46</v>
      </c>
      <c r="I206" s="53">
        <v>35835</v>
      </c>
      <c r="J206" s="169">
        <f t="shared" si="6"/>
        <v>49.907176968189489</v>
      </c>
      <c r="O206" s="172">
        <f t="shared" si="7"/>
        <v>1.643974856225759</v>
      </c>
    </row>
    <row r="207" spans="1:15" x14ac:dyDescent="0.2">
      <c r="A207" s="31">
        <v>2019</v>
      </c>
      <c r="B207" s="31">
        <v>1</v>
      </c>
      <c r="C207" s="31">
        <v>9</v>
      </c>
      <c r="D207" s="54">
        <v>13</v>
      </c>
      <c r="E207" s="31">
        <v>1</v>
      </c>
      <c r="F207" s="31">
        <v>9</v>
      </c>
      <c r="G207" s="54">
        <v>15</v>
      </c>
      <c r="H207" s="53">
        <v>58.64</v>
      </c>
      <c r="I207" s="53">
        <v>35233</v>
      </c>
      <c r="J207" s="169">
        <f t="shared" si="6"/>
        <v>49.068775390546129</v>
      </c>
      <c r="O207" s="172">
        <f t="shared" si="7"/>
        <v>1.5685435335027418</v>
      </c>
    </row>
    <row r="208" spans="1:15" x14ac:dyDescent="0.2">
      <c r="A208" s="31">
        <v>2019</v>
      </c>
      <c r="B208" s="31">
        <v>1</v>
      </c>
      <c r="C208" s="31">
        <v>9</v>
      </c>
      <c r="D208" s="54">
        <v>14</v>
      </c>
      <c r="E208" s="31">
        <v>1</v>
      </c>
      <c r="F208" s="31">
        <v>9</v>
      </c>
      <c r="G208" s="54">
        <v>16</v>
      </c>
      <c r="H208" s="53">
        <v>61.49</v>
      </c>
      <c r="I208" s="53">
        <v>35001</v>
      </c>
      <c r="J208" s="169">
        <f t="shared" si="6"/>
        <v>48.745670463613799</v>
      </c>
      <c r="O208" s="172">
        <f t="shared" si="7"/>
        <v>1.6447773171057913</v>
      </c>
    </row>
    <row r="209" spans="1:15" x14ac:dyDescent="0.2">
      <c r="A209" s="31">
        <v>2019</v>
      </c>
      <c r="B209" s="31">
        <v>1</v>
      </c>
      <c r="C209" s="31">
        <v>9</v>
      </c>
      <c r="D209" s="54">
        <v>15</v>
      </c>
      <c r="E209" s="31">
        <v>1</v>
      </c>
      <c r="F209" s="31">
        <v>9</v>
      </c>
      <c r="G209" s="54">
        <v>17</v>
      </c>
      <c r="H209" s="53">
        <v>67.05</v>
      </c>
      <c r="I209" s="53">
        <v>35282</v>
      </c>
      <c r="J209" s="169">
        <f t="shared" si="6"/>
        <v>49.137017379424073</v>
      </c>
      <c r="O209" s="172">
        <f t="shared" si="7"/>
        <v>1.79350006687174</v>
      </c>
    </row>
    <row r="210" spans="1:15" x14ac:dyDescent="0.2">
      <c r="A210" s="31">
        <v>2019</v>
      </c>
      <c r="B210" s="31">
        <v>1</v>
      </c>
      <c r="C210" s="31">
        <v>9</v>
      </c>
      <c r="D210" s="54">
        <v>16</v>
      </c>
      <c r="E210" s="31">
        <v>1</v>
      </c>
      <c r="F210" s="31">
        <v>9</v>
      </c>
      <c r="G210" s="54">
        <v>18</v>
      </c>
      <c r="H210" s="53">
        <v>68.53</v>
      </c>
      <c r="I210" s="53">
        <v>37337</v>
      </c>
      <c r="J210" s="169">
        <f t="shared" si="6"/>
        <v>50</v>
      </c>
      <c r="O210" s="172">
        <f t="shared" si="7"/>
        <v>1.8330881369533236</v>
      </c>
    </row>
    <row r="211" spans="1:15" x14ac:dyDescent="0.2">
      <c r="A211" s="31">
        <v>2019</v>
      </c>
      <c r="B211" s="31">
        <v>1</v>
      </c>
      <c r="C211" s="31">
        <v>9</v>
      </c>
      <c r="D211" s="54">
        <v>17</v>
      </c>
      <c r="E211" s="31">
        <v>1</v>
      </c>
      <c r="F211" s="31">
        <v>9</v>
      </c>
      <c r="G211" s="54">
        <v>19</v>
      </c>
      <c r="H211" s="53">
        <v>69.010000000000005</v>
      </c>
      <c r="I211" s="53">
        <v>38663</v>
      </c>
      <c r="J211" s="169">
        <f t="shared" si="6"/>
        <v>50</v>
      </c>
      <c r="O211" s="172">
        <f t="shared" si="7"/>
        <v>1.8459275110338373</v>
      </c>
    </row>
    <row r="212" spans="1:15" x14ac:dyDescent="0.2">
      <c r="A212" s="31">
        <v>2019</v>
      </c>
      <c r="B212" s="31">
        <v>1</v>
      </c>
      <c r="C212" s="31">
        <v>9</v>
      </c>
      <c r="D212" s="54">
        <v>18</v>
      </c>
      <c r="E212" s="31">
        <v>1</v>
      </c>
      <c r="F212" s="31">
        <v>9</v>
      </c>
      <c r="G212" s="54">
        <v>20</v>
      </c>
      <c r="H212" s="53">
        <v>66.58</v>
      </c>
      <c r="I212" s="53">
        <v>39147</v>
      </c>
      <c r="J212" s="169">
        <f t="shared" si="6"/>
        <v>50</v>
      </c>
      <c r="O212" s="172">
        <f t="shared" si="7"/>
        <v>1.7809281797512371</v>
      </c>
    </row>
    <row r="213" spans="1:15" x14ac:dyDescent="0.2">
      <c r="A213" s="31">
        <v>2019</v>
      </c>
      <c r="B213" s="31">
        <v>1</v>
      </c>
      <c r="C213" s="31">
        <v>9</v>
      </c>
      <c r="D213" s="54">
        <v>19</v>
      </c>
      <c r="E213" s="31">
        <v>1</v>
      </c>
      <c r="F213" s="31">
        <v>9</v>
      </c>
      <c r="G213" s="54">
        <v>21</v>
      </c>
      <c r="H213" s="53">
        <v>64.540000000000006</v>
      </c>
      <c r="I213" s="53">
        <v>38283</v>
      </c>
      <c r="J213" s="169">
        <f t="shared" si="6"/>
        <v>50</v>
      </c>
      <c r="O213" s="172">
        <f t="shared" si="7"/>
        <v>1.7263608399090546</v>
      </c>
    </row>
    <row r="214" spans="1:15" x14ac:dyDescent="0.2">
      <c r="A214" s="31">
        <v>2019</v>
      </c>
      <c r="B214" s="31">
        <v>1</v>
      </c>
      <c r="C214" s="31">
        <v>9</v>
      </c>
      <c r="D214" s="54">
        <v>20</v>
      </c>
      <c r="E214" s="31">
        <v>1</v>
      </c>
      <c r="F214" s="31">
        <v>9</v>
      </c>
      <c r="G214" s="54">
        <v>22</v>
      </c>
      <c r="H214" s="53">
        <v>62.44</v>
      </c>
      <c r="I214" s="53">
        <v>35184</v>
      </c>
      <c r="J214" s="169">
        <f t="shared" si="6"/>
        <v>49.000533401668179</v>
      </c>
      <c r="O214" s="172">
        <f t="shared" si="7"/>
        <v>1.6701885783068076</v>
      </c>
    </row>
    <row r="215" spans="1:15" x14ac:dyDescent="0.2">
      <c r="A215" s="31">
        <v>2019</v>
      </c>
      <c r="B215" s="31">
        <v>1</v>
      </c>
      <c r="C215" s="31">
        <v>9</v>
      </c>
      <c r="D215" s="54">
        <v>21</v>
      </c>
      <c r="E215" s="31">
        <v>1</v>
      </c>
      <c r="F215" s="31">
        <v>9</v>
      </c>
      <c r="G215" s="54">
        <v>23</v>
      </c>
      <c r="H215" s="53">
        <v>54.7</v>
      </c>
      <c r="I215" s="53">
        <v>31627</v>
      </c>
      <c r="J215" s="169">
        <f t="shared" si="6"/>
        <v>44.046722086589341</v>
      </c>
      <c r="O215" s="172">
        <f t="shared" si="7"/>
        <v>1.4631536712585262</v>
      </c>
    </row>
    <row r="216" spans="1:15" x14ac:dyDescent="0.2">
      <c r="A216" s="31">
        <v>2019</v>
      </c>
      <c r="B216" s="31">
        <v>1</v>
      </c>
      <c r="C216" s="31">
        <v>9</v>
      </c>
      <c r="D216" s="54">
        <v>22</v>
      </c>
      <c r="E216" s="31">
        <v>1</v>
      </c>
      <c r="F216" s="31">
        <v>9</v>
      </c>
      <c r="G216" s="54">
        <v>0</v>
      </c>
      <c r="H216" s="53">
        <v>58.6</v>
      </c>
      <c r="I216" s="53">
        <v>29047</v>
      </c>
      <c r="J216" s="169">
        <f t="shared" si="6"/>
        <v>40.453572468117763</v>
      </c>
      <c r="O216" s="172">
        <f t="shared" si="7"/>
        <v>1.5674735856626991</v>
      </c>
    </row>
    <row r="217" spans="1:15" x14ac:dyDescent="0.2">
      <c r="A217" s="31">
        <v>2019</v>
      </c>
      <c r="B217" s="31">
        <v>1</v>
      </c>
      <c r="C217" s="31">
        <v>9</v>
      </c>
      <c r="D217" s="54">
        <v>23</v>
      </c>
      <c r="E217" s="31">
        <v>1</v>
      </c>
      <c r="F217" s="31">
        <v>9</v>
      </c>
      <c r="G217" s="54">
        <v>1</v>
      </c>
      <c r="H217" s="53">
        <v>50.49</v>
      </c>
      <c r="I217" s="53">
        <v>26969</v>
      </c>
      <c r="J217" s="169">
        <f t="shared" si="6"/>
        <v>37.559555062232519</v>
      </c>
      <c r="O217" s="172">
        <f t="shared" si="7"/>
        <v>1.3505416610940217</v>
      </c>
    </row>
    <row r="218" spans="1:15" x14ac:dyDescent="0.2">
      <c r="A218" s="31">
        <v>2019</v>
      </c>
      <c r="B218" s="31">
        <v>1</v>
      </c>
      <c r="C218" s="31">
        <v>10</v>
      </c>
      <c r="D218" s="54">
        <v>0</v>
      </c>
      <c r="E218" s="31">
        <v>1</v>
      </c>
      <c r="F218" s="31">
        <v>10</v>
      </c>
      <c r="G218" s="54">
        <v>2</v>
      </c>
      <c r="H218" s="53">
        <v>51.2</v>
      </c>
      <c r="I218" s="53">
        <v>25638</v>
      </c>
      <c r="J218" s="169">
        <f t="shared" si="6"/>
        <v>35.705879813323349</v>
      </c>
      <c r="O218" s="172">
        <f t="shared" si="7"/>
        <v>1.3695332352547815</v>
      </c>
    </row>
    <row r="219" spans="1:15" x14ac:dyDescent="0.2">
      <c r="A219" s="31">
        <v>2019</v>
      </c>
      <c r="B219" s="31">
        <v>1</v>
      </c>
      <c r="C219" s="31">
        <v>10</v>
      </c>
      <c r="D219" s="54">
        <v>1</v>
      </c>
      <c r="E219" s="31">
        <v>1</v>
      </c>
      <c r="F219" s="31">
        <v>10</v>
      </c>
      <c r="G219" s="54">
        <v>3</v>
      </c>
      <c r="H219" s="53">
        <v>48.8</v>
      </c>
      <c r="I219" s="53">
        <v>25190</v>
      </c>
      <c r="J219" s="169">
        <f t="shared" si="6"/>
        <v>35.081953057867821</v>
      </c>
      <c r="O219" s="172">
        <f t="shared" si="7"/>
        <v>1.3053363648522134</v>
      </c>
    </row>
    <row r="220" spans="1:15" x14ac:dyDescent="0.2">
      <c r="A220" s="31">
        <v>2019</v>
      </c>
      <c r="B220" s="31">
        <v>1</v>
      </c>
      <c r="C220" s="31">
        <v>10</v>
      </c>
      <c r="D220" s="54">
        <v>2</v>
      </c>
      <c r="E220" s="31">
        <v>1</v>
      </c>
      <c r="F220" s="31">
        <v>10</v>
      </c>
      <c r="G220" s="54">
        <v>4</v>
      </c>
      <c r="H220" s="53">
        <v>48.5</v>
      </c>
      <c r="I220" s="53">
        <v>25131</v>
      </c>
      <c r="J220" s="169">
        <f t="shared" si="6"/>
        <v>34.999784132484166</v>
      </c>
      <c r="O220" s="172">
        <f t="shared" si="7"/>
        <v>1.2973117560518925</v>
      </c>
    </row>
    <row r="221" spans="1:15" x14ac:dyDescent="0.2">
      <c r="A221" s="31">
        <v>2019</v>
      </c>
      <c r="B221" s="31">
        <v>1</v>
      </c>
      <c r="C221" s="31">
        <v>10</v>
      </c>
      <c r="D221" s="54">
        <v>3</v>
      </c>
      <c r="E221" s="31">
        <v>1</v>
      </c>
      <c r="F221" s="31">
        <v>10</v>
      </c>
      <c r="G221" s="54">
        <v>5</v>
      </c>
      <c r="H221" s="53">
        <v>49.8</v>
      </c>
      <c r="I221" s="53">
        <v>25812</v>
      </c>
      <c r="J221" s="169">
        <f t="shared" si="6"/>
        <v>35.948208508522598</v>
      </c>
      <c r="O221" s="172">
        <f t="shared" si="7"/>
        <v>1.3320850608532835</v>
      </c>
    </row>
    <row r="222" spans="1:15" x14ac:dyDescent="0.2">
      <c r="A222" s="31">
        <v>2019</v>
      </c>
      <c r="B222" s="31">
        <v>1</v>
      </c>
      <c r="C222" s="31">
        <v>10</v>
      </c>
      <c r="D222" s="54">
        <v>4</v>
      </c>
      <c r="E222" s="31">
        <v>1</v>
      </c>
      <c r="F222" s="31">
        <v>10</v>
      </c>
      <c r="G222" s="54">
        <v>6</v>
      </c>
      <c r="H222" s="53">
        <v>57.74</v>
      </c>
      <c r="I222" s="53">
        <v>28711</v>
      </c>
      <c r="J222" s="169">
        <f t="shared" si="6"/>
        <v>39.985627401526116</v>
      </c>
      <c r="O222" s="172">
        <f t="shared" si="7"/>
        <v>1.544469707101779</v>
      </c>
    </row>
    <row r="223" spans="1:15" x14ac:dyDescent="0.2">
      <c r="A223" s="31">
        <v>2019</v>
      </c>
      <c r="B223" s="31">
        <v>1</v>
      </c>
      <c r="C223" s="31">
        <v>10</v>
      </c>
      <c r="D223" s="54">
        <v>5</v>
      </c>
      <c r="E223" s="31">
        <v>1</v>
      </c>
      <c r="F223" s="31">
        <v>10</v>
      </c>
      <c r="G223" s="54">
        <v>7</v>
      </c>
      <c r="H223" s="53">
        <v>66.180000000000007</v>
      </c>
      <c r="I223" s="53">
        <v>33758</v>
      </c>
      <c r="J223" s="169">
        <f t="shared" si="6"/>
        <v>47.014552255954818</v>
      </c>
      <c r="O223" s="172">
        <f t="shared" si="7"/>
        <v>1.7702287013508093</v>
      </c>
    </row>
    <row r="224" spans="1:15" x14ac:dyDescent="0.2">
      <c r="A224" s="31">
        <v>2019</v>
      </c>
      <c r="B224" s="31">
        <v>1</v>
      </c>
      <c r="C224" s="31">
        <v>10</v>
      </c>
      <c r="D224" s="54">
        <v>6</v>
      </c>
      <c r="E224" s="31">
        <v>1</v>
      </c>
      <c r="F224" s="31">
        <v>10</v>
      </c>
      <c r="G224" s="54">
        <v>8</v>
      </c>
      <c r="H224" s="53">
        <v>67.2</v>
      </c>
      <c r="I224" s="53">
        <v>37041</v>
      </c>
      <c r="J224" s="169">
        <f t="shared" si="6"/>
        <v>50</v>
      </c>
      <c r="O224" s="172">
        <f t="shared" si="7"/>
        <v>1.7975123712719008</v>
      </c>
    </row>
    <row r="225" spans="1:15" x14ac:dyDescent="0.2">
      <c r="A225" s="31">
        <v>2019</v>
      </c>
      <c r="B225" s="31">
        <v>1</v>
      </c>
      <c r="C225" s="31">
        <v>10</v>
      </c>
      <c r="D225" s="54">
        <v>7</v>
      </c>
      <c r="E225" s="31">
        <v>1</v>
      </c>
      <c r="F225" s="31">
        <v>10</v>
      </c>
      <c r="G225" s="54">
        <v>9</v>
      </c>
      <c r="H225" s="53">
        <v>68</v>
      </c>
      <c r="I225" s="53">
        <v>38170</v>
      </c>
      <c r="J225" s="169">
        <f t="shared" si="6"/>
        <v>50</v>
      </c>
      <c r="O225" s="172">
        <f t="shared" si="7"/>
        <v>1.8189113280727565</v>
      </c>
    </row>
    <row r="226" spans="1:15" x14ac:dyDescent="0.2">
      <c r="A226" s="31">
        <v>2019</v>
      </c>
      <c r="B226" s="31">
        <v>1</v>
      </c>
      <c r="C226" s="31">
        <v>10</v>
      </c>
      <c r="D226" s="54">
        <v>8</v>
      </c>
      <c r="E226" s="31">
        <v>1</v>
      </c>
      <c r="F226" s="31">
        <v>10</v>
      </c>
      <c r="G226" s="54">
        <v>10</v>
      </c>
      <c r="H226" s="53">
        <v>67.73</v>
      </c>
      <c r="I226" s="53">
        <v>38727</v>
      </c>
      <c r="J226" s="169">
        <f t="shared" si="6"/>
        <v>50</v>
      </c>
      <c r="O226" s="172">
        <f t="shared" si="7"/>
        <v>1.8116891801524677</v>
      </c>
    </row>
    <row r="227" spans="1:15" x14ac:dyDescent="0.2">
      <c r="A227" s="31">
        <v>2019</v>
      </c>
      <c r="B227" s="31">
        <v>1</v>
      </c>
      <c r="C227" s="31">
        <v>10</v>
      </c>
      <c r="D227" s="54">
        <v>9</v>
      </c>
      <c r="E227" s="31">
        <v>1</v>
      </c>
      <c r="F227" s="31">
        <v>10</v>
      </c>
      <c r="G227" s="54">
        <v>11</v>
      </c>
      <c r="H227" s="53">
        <v>67.05</v>
      </c>
      <c r="I227" s="53">
        <v>38260</v>
      </c>
      <c r="J227" s="169">
        <f t="shared" si="6"/>
        <v>50</v>
      </c>
      <c r="O227" s="172">
        <f t="shared" si="7"/>
        <v>1.79350006687174</v>
      </c>
    </row>
    <row r="228" spans="1:15" x14ac:dyDescent="0.2">
      <c r="A228" s="31">
        <v>2019</v>
      </c>
      <c r="B228" s="31">
        <v>1</v>
      </c>
      <c r="C228" s="31">
        <v>10</v>
      </c>
      <c r="D228" s="54">
        <v>10</v>
      </c>
      <c r="E228" s="31">
        <v>1</v>
      </c>
      <c r="F228" s="31">
        <v>10</v>
      </c>
      <c r="G228" s="54">
        <v>12</v>
      </c>
      <c r="H228" s="53">
        <v>66.150000000000006</v>
      </c>
      <c r="I228" s="53">
        <v>37741</v>
      </c>
      <c r="J228" s="169">
        <f t="shared" si="6"/>
        <v>50</v>
      </c>
      <c r="O228" s="172">
        <f t="shared" si="7"/>
        <v>1.7694262404707772</v>
      </c>
    </row>
    <row r="229" spans="1:15" x14ac:dyDescent="0.2">
      <c r="A229" s="31">
        <v>2019</v>
      </c>
      <c r="B229" s="31">
        <v>1</v>
      </c>
      <c r="C229" s="31">
        <v>10</v>
      </c>
      <c r="D229" s="54">
        <v>11</v>
      </c>
      <c r="E229" s="31">
        <v>1</v>
      </c>
      <c r="F229" s="31">
        <v>10</v>
      </c>
      <c r="G229" s="54">
        <v>13</v>
      </c>
      <c r="H229" s="53">
        <v>66.010000000000005</v>
      </c>
      <c r="I229" s="53">
        <v>37499</v>
      </c>
      <c r="J229" s="169">
        <f t="shared" si="6"/>
        <v>50</v>
      </c>
      <c r="O229" s="172">
        <f t="shared" si="7"/>
        <v>1.7656814230306275</v>
      </c>
    </row>
    <row r="230" spans="1:15" x14ac:dyDescent="0.2">
      <c r="A230" s="31">
        <v>2019</v>
      </c>
      <c r="B230" s="31">
        <v>1</v>
      </c>
      <c r="C230" s="31">
        <v>10</v>
      </c>
      <c r="D230" s="54">
        <v>12</v>
      </c>
      <c r="E230" s="31">
        <v>1</v>
      </c>
      <c r="F230" s="31">
        <v>10</v>
      </c>
      <c r="G230" s="54">
        <v>14</v>
      </c>
      <c r="H230" s="53">
        <v>64.180000000000007</v>
      </c>
      <c r="I230" s="53">
        <v>36263</v>
      </c>
      <c r="J230" s="169">
        <f t="shared" si="6"/>
        <v>50</v>
      </c>
      <c r="O230" s="172">
        <f t="shared" si="7"/>
        <v>1.7167313093486696</v>
      </c>
    </row>
    <row r="231" spans="1:15" x14ac:dyDescent="0.2">
      <c r="A231" s="31">
        <v>2019</v>
      </c>
      <c r="B231" s="31">
        <v>1</v>
      </c>
      <c r="C231" s="31">
        <v>10</v>
      </c>
      <c r="D231" s="54">
        <v>13</v>
      </c>
      <c r="E231" s="31">
        <v>1</v>
      </c>
      <c r="F231" s="31">
        <v>10</v>
      </c>
      <c r="G231" s="54">
        <v>15</v>
      </c>
      <c r="H231" s="53">
        <v>63.52</v>
      </c>
      <c r="I231" s="53">
        <v>35804</v>
      </c>
      <c r="J231" s="169">
        <f t="shared" si="6"/>
        <v>49.86400346502181</v>
      </c>
      <c r="O231" s="172">
        <f t="shared" si="7"/>
        <v>1.6990771699879632</v>
      </c>
    </row>
    <row r="232" spans="1:15" x14ac:dyDescent="0.2">
      <c r="A232" s="31">
        <v>2019</v>
      </c>
      <c r="B232" s="31">
        <v>1</v>
      </c>
      <c r="C232" s="31">
        <v>10</v>
      </c>
      <c r="D232" s="54">
        <v>14</v>
      </c>
      <c r="E232" s="31">
        <v>1</v>
      </c>
      <c r="F232" s="31">
        <v>10</v>
      </c>
      <c r="G232" s="54">
        <v>16</v>
      </c>
      <c r="H232" s="53">
        <v>64.599999999999994</v>
      </c>
      <c r="I232" s="53">
        <v>35553</v>
      </c>
      <c r="J232" s="169">
        <f t="shared" si="6"/>
        <v>49.514437358728649</v>
      </c>
      <c r="O232" s="172">
        <f t="shared" si="7"/>
        <v>1.7279657616691186</v>
      </c>
    </row>
    <row r="233" spans="1:15" x14ac:dyDescent="0.2">
      <c r="A233" s="31">
        <v>2019</v>
      </c>
      <c r="B233" s="31">
        <v>1</v>
      </c>
      <c r="C233" s="31">
        <v>10</v>
      </c>
      <c r="D233" s="54">
        <v>15</v>
      </c>
      <c r="E233" s="31">
        <v>1</v>
      </c>
      <c r="F233" s="31">
        <v>10</v>
      </c>
      <c r="G233" s="54">
        <v>17</v>
      </c>
      <c r="H233" s="53">
        <v>67.2</v>
      </c>
      <c r="I233" s="53">
        <v>35893</v>
      </c>
      <c r="J233" s="169">
        <f t="shared" si="6"/>
        <v>49.987953199922572</v>
      </c>
      <c r="O233" s="172">
        <f t="shared" si="7"/>
        <v>1.7975123712719008</v>
      </c>
    </row>
    <row r="234" spans="1:15" x14ac:dyDescent="0.2">
      <c r="A234" s="31">
        <v>2019</v>
      </c>
      <c r="B234" s="31">
        <v>1</v>
      </c>
      <c r="C234" s="31">
        <v>10</v>
      </c>
      <c r="D234" s="54">
        <v>16</v>
      </c>
      <c r="E234" s="31">
        <v>1</v>
      </c>
      <c r="F234" s="31">
        <v>10</v>
      </c>
      <c r="G234" s="54">
        <v>18</v>
      </c>
      <c r="H234" s="53">
        <v>69</v>
      </c>
      <c r="I234" s="53">
        <v>38158</v>
      </c>
      <c r="J234" s="169">
        <f t="shared" si="6"/>
        <v>50</v>
      </c>
      <c r="O234" s="172">
        <f t="shared" si="7"/>
        <v>1.8456600240738266</v>
      </c>
    </row>
    <row r="235" spans="1:15" x14ac:dyDescent="0.2">
      <c r="A235" s="31">
        <v>2019</v>
      </c>
      <c r="B235" s="31">
        <v>1</v>
      </c>
      <c r="C235" s="31">
        <v>10</v>
      </c>
      <c r="D235" s="54">
        <v>17</v>
      </c>
      <c r="E235" s="31">
        <v>1</v>
      </c>
      <c r="F235" s="31">
        <v>10</v>
      </c>
      <c r="G235" s="54">
        <v>19</v>
      </c>
      <c r="H235" s="53">
        <v>69.69</v>
      </c>
      <c r="I235" s="53">
        <v>39619</v>
      </c>
      <c r="J235" s="169">
        <f t="shared" si="6"/>
        <v>50</v>
      </c>
      <c r="O235" s="172">
        <f t="shared" si="7"/>
        <v>1.8641166243145646</v>
      </c>
    </row>
    <row r="236" spans="1:15" x14ac:dyDescent="0.2">
      <c r="A236" s="31">
        <v>2019</v>
      </c>
      <c r="B236" s="31">
        <v>1</v>
      </c>
      <c r="C236" s="31">
        <v>10</v>
      </c>
      <c r="D236" s="54">
        <v>18</v>
      </c>
      <c r="E236" s="31">
        <v>1</v>
      </c>
      <c r="F236" s="31">
        <v>10</v>
      </c>
      <c r="G236" s="54">
        <v>20</v>
      </c>
      <c r="H236" s="53">
        <v>69.75</v>
      </c>
      <c r="I236" s="53">
        <v>40097</v>
      </c>
      <c r="J236" s="169">
        <f t="shared" si="6"/>
        <v>50</v>
      </c>
      <c r="O236" s="172">
        <f t="shared" si="7"/>
        <v>1.865721546074629</v>
      </c>
    </row>
    <row r="237" spans="1:15" x14ac:dyDescent="0.2">
      <c r="A237" s="31">
        <v>2019</v>
      </c>
      <c r="B237" s="31">
        <v>1</v>
      </c>
      <c r="C237" s="31">
        <v>10</v>
      </c>
      <c r="D237" s="54">
        <v>19</v>
      </c>
      <c r="E237" s="31">
        <v>1</v>
      </c>
      <c r="F237" s="31">
        <v>10</v>
      </c>
      <c r="G237" s="54">
        <v>21</v>
      </c>
      <c r="H237" s="53">
        <v>67.73</v>
      </c>
      <c r="I237" s="53">
        <v>39160</v>
      </c>
      <c r="J237" s="169">
        <f t="shared" si="6"/>
        <v>50</v>
      </c>
      <c r="O237" s="172">
        <f t="shared" si="7"/>
        <v>1.8116891801524677</v>
      </c>
    </row>
    <row r="238" spans="1:15" x14ac:dyDescent="0.2">
      <c r="A238" s="31">
        <v>2019</v>
      </c>
      <c r="B238" s="31">
        <v>1</v>
      </c>
      <c r="C238" s="31">
        <v>10</v>
      </c>
      <c r="D238" s="54">
        <v>20</v>
      </c>
      <c r="E238" s="31">
        <v>1</v>
      </c>
      <c r="F238" s="31">
        <v>10</v>
      </c>
      <c r="G238" s="54">
        <v>22</v>
      </c>
      <c r="H238" s="53">
        <v>65.52</v>
      </c>
      <c r="I238" s="53">
        <v>36140</v>
      </c>
      <c r="J238" s="169">
        <f t="shared" si="6"/>
        <v>50</v>
      </c>
      <c r="O238" s="172">
        <f t="shared" si="7"/>
        <v>1.752574561990103</v>
      </c>
    </row>
    <row r="239" spans="1:15" x14ac:dyDescent="0.2">
      <c r="A239" s="31">
        <v>2019</v>
      </c>
      <c r="B239" s="31">
        <v>1</v>
      </c>
      <c r="C239" s="31">
        <v>10</v>
      </c>
      <c r="D239" s="54">
        <v>21</v>
      </c>
      <c r="E239" s="31">
        <v>1</v>
      </c>
      <c r="F239" s="31">
        <v>10</v>
      </c>
      <c r="G239" s="54">
        <v>23</v>
      </c>
      <c r="H239" s="53">
        <v>63.02</v>
      </c>
      <c r="I239" s="53">
        <v>32486</v>
      </c>
      <c r="J239" s="169">
        <f t="shared" si="6"/>
        <v>45.243045932429297</v>
      </c>
      <c r="O239" s="172">
        <f t="shared" si="7"/>
        <v>1.6857028219874284</v>
      </c>
    </row>
    <row r="240" spans="1:15" x14ac:dyDescent="0.2">
      <c r="A240" s="31">
        <v>2019</v>
      </c>
      <c r="B240" s="31">
        <v>1</v>
      </c>
      <c r="C240" s="31">
        <v>10</v>
      </c>
      <c r="D240" s="54">
        <v>22</v>
      </c>
      <c r="E240" s="31">
        <v>1</v>
      </c>
      <c r="F240" s="31">
        <v>10</v>
      </c>
      <c r="G240" s="54">
        <v>0</v>
      </c>
      <c r="H240" s="53">
        <v>60.84</v>
      </c>
      <c r="I240" s="53">
        <v>29765</v>
      </c>
      <c r="J240" s="169">
        <f t="shared" si="6"/>
        <v>41.453526509227302</v>
      </c>
      <c r="O240" s="172">
        <f t="shared" si="7"/>
        <v>1.6273906647050957</v>
      </c>
    </row>
    <row r="241" spans="1:15" x14ac:dyDescent="0.2">
      <c r="A241" s="31">
        <v>2019</v>
      </c>
      <c r="B241" s="31">
        <v>1</v>
      </c>
      <c r="C241" s="31">
        <v>10</v>
      </c>
      <c r="D241" s="54">
        <v>23</v>
      </c>
      <c r="E241" s="31">
        <v>1</v>
      </c>
      <c r="F241" s="31">
        <v>10</v>
      </c>
      <c r="G241" s="54">
        <v>1</v>
      </c>
      <c r="H241" s="53">
        <v>55.61</v>
      </c>
      <c r="I241" s="53">
        <v>27611</v>
      </c>
      <c r="J241" s="169">
        <f t="shared" si="6"/>
        <v>38.453664385898705</v>
      </c>
      <c r="O241" s="172">
        <f t="shared" si="7"/>
        <v>1.4874949846194998</v>
      </c>
    </row>
    <row r="242" spans="1:15" x14ac:dyDescent="0.2">
      <c r="A242" s="31">
        <v>2019</v>
      </c>
      <c r="B242" s="31">
        <v>1</v>
      </c>
      <c r="C242" s="31">
        <v>11</v>
      </c>
      <c r="D242" s="54">
        <v>0</v>
      </c>
      <c r="E242" s="31">
        <v>1</v>
      </c>
      <c r="F242" s="31">
        <v>11</v>
      </c>
      <c r="G242" s="54">
        <v>2</v>
      </c>
      <c r="H242" s="53">
        <v>52.85</v>
      </c>
      <c r="I242" s="53">
        <v>26349</v>
      </c>
      <c r="J242" s="169">
        <f t="shared" si="6"/>
        <v>36.696084998878888</v>
      </c>
      <c r="O242" s="172">
        <f t="shared" si="7"/>
        <v>1.4136685836565468</v>
      </c>
    </row>
    <row r="243" spans="1:15" x14ac:dyDescent="0.2">
      <c r="A243" s="31">
        <v>2019</v>
      </c>
      <c r="B243" s="31">
        <v>1</v>
      </c>
      <c r="C243" s="31">
        <v>11</v>
      </c>
      <c r="D243" s="54">
        <v>1</v>
      </c>
      <c r="E243" s="31">
        <v>1</v>
      </c>
      <c r="F243" s="31">
        <v>11</v>
      </c>
      <c r="G243" s="54">
        <v>3</v>
      </c>
      <c r="H243" s="53">
        <v>51</v>
      </c>
      <c r="I243" s="53">
        <v>25855</v>
      </c>
      <c r="J243" s="169">
        <f t="shared" si="6"/>
        <v>36.00809433549712</v>
      </c>
      <c r="O243" s="172">
        <f t="shared" si="7"/>
        <v>1.3641834960545673</v>
      </c>
    </row>
    <row r="244" spans="1:15" x14ac:dyDescent="0.2">
      <c r="A244" s="31">
        <v>2019</v>
      </c>
      <c r="B244" s="31">
        <v>1</v>
      </c>
      <c r="C244" s="31">
        <v>11</v>
      </c>
      <c r="D244" s="54">
        <v>2</v>
      </c>
      <c r="E244" s="31">
        <v>1</v>
      </c>
      <c r="F244" s="31">
        <v>11</v>
      </c>
      <c r="G244" s="54">
        <v>4</v>
      </c>
      <c r="H244" s="53">
        <v>49.98</v>
      </c>
      <c r="I244" s="53">
        <v>25730</v>
      </c>
      <c r="J244" s="169">
        <f t="shared" si="6"/>
        <v>35.834007629175822</v>
      </c>
      <c r="O244" s="172">
        <f t="shared" si="7"/>
        <v>1.3368998261334759</v>
      </c>
    </row>
    <row r="245" spans="1:15" x14ac:dyDescent="0.2">
      <c r="A245" s="31">
        <v>2019</v>
      </c>
      <c r="B245" s="31">
        <v>1</v>
      </c>
      <c r="C245" s="31">
        <v>11</v>
      </c>
      <c r="D245" s="54">
        <v>3</v>
      </c>
      <c r="E245" s="31">
        <v>1</v>
      </c>
      <c r="F245" s="31">
        <v>11</v>
      </c>
      <c r="G245" s="54">
        <v>5</v>
      </c>
      <c r="H245" s="53">
        <v>51.6</v>
      </c>
      <c r="I245" s="53">
        <v>26460</v>
      </c>
      <c r="J245" s="169">
        <f t="shared" si="6"/>
        <v>36.850673994092197</v>
      </c>
      <c r="O245" s="172">
        <f t="shared" si="7"/>
        <v>1.3802327136552095</v>
      </c>
    </row>
    <row r="246" spans="1:15" x14ac:dyDescent="0.2">
      <c r="A246" s="31">
        <v>2019</v>
      </c>
      <c r="B246" s="31">
        <v>1</v>
      </c>
      <c r="C246" s="31">
        <v>11</v>
      </c>
      <c r="D246" s="54">
        <v>4</v>
      </c>
      <c r="E246" s="31">
        <v>1</v>
      </c>
      <c r="F246" s="31">
        <v>11</v>
      </c>
      <c r="G246" s="54">
        <v>6</v>
      </c>
      <c r="H246" s="53">
        <v>58.31</v>
      </c>
      <c r="I246" s="53">
        <v>29422</v>
      </c>
      <c r="J246" s="169">
        <f t="shared" si="6"/>
        <v>40.975832587081655</v>
      </c>
      <c r="O246" s="172">
        <f t="shared" si="7"/>
        <v>1.5597164638223888</v>
      </c>
    </row>
    <row r="247" spans="1:15" x14ac:dyDescent="0.2">
      <c r="A247" s="31">
        <v>2019</v>
      </c>
      <c r="B247" s="31">
        <v>1</v>
      </c>
      <c r="C247" s="31">
        <v>11</v>
      </c>
      <c r="D247" s="54">
        <v>5</v>
      </c>
      <c r="E247" s="31">
        <v>1</v>
      </c>
      <c r="F247" s="31">
        <v>11</v>
      </c>
      <c r="G247" s="54">
        <v>7</v>
      </c>
      <c r="H247" s="53">
        <v>68.349999999999994</v>
      </c>
      <c r="I247" s="53">
        <v>34399</v>
      </c>
      <c r="J247" s="169">
        <f t="shared" si="6"/>
        <v>47.907268885970424</v>
      </c>
      <c r="O247" s="172">
        <f t="shared" si="7"/>
        <v>1.828273371673131</v>
      </c>
    </row>
    <row r="248" spans="1:15" x14ac:dyDescent="0.2">
      <c r="A248" s="31">
        <v>2019</v>
      </c>
      <c r="B248" s="31">
        <v>1</v>
      </c>
      <c r="C248" s="31">
        <v>11</v>
      </c>
      <c r="D248" s="54">
        <v>6</v>
      </c>
      <c r="E248" s="31">
        <v>1</v>
      </c>
      <c r="F248" s="31">
        <v>11</v>
      </c>
      <c r="G248" s="54">
        <v>8</v>
      </c>
      <c r="H248" s="53">
        <v>69.010000000000005</v>
      </c>
      <c r="I248" s="53">
        <v>37950</v>
      </c>
      <c r="J248" s="169">
        <f t="shared" si="6"/>
        <v>50</v>
      </c>
      <c r="O248" s="172">
        <f t="shared" si="7"/>
        <v>1.8459275110338373</v>
      </c>
    </row>
    <row r="249" spans="1:15" x14ac:dyDescent="0.2">
      <c r="A249" s="31">
        <v>2019</v>
      </c>
      <c r="B249" s="31">
        <v>1</v>
      </c>
      <c r="C249" s="31">
        <v>11</v>
      </c>
      <c r="D249" s="54">
        <v>7</v>
      </c>
      <c r="E249" s="31">
        <v>1</v>
      </c>
      <c r="F249" s="31">
        <v>11</v>
      </c>
      <c r="G249" s="54">
        <v>9</v>
      </c>
      <c r="H249" s="53">
        <v>69.45</v>
      </c>
      <c r="I249" s="53">
        <v>39322</v>
      </c>
      <c r="J249" s="169">
        <f t="shared" si="6"/>
        <v>50</v>
      </c>
      <c r="O249" s="172">
        <f t="shared" si="7"/>
        <v>1.857696937274308</v>
      </c>
    </row>
    <row r="250" spans="1:15" x14ac:dyDescent="0.2">
      <c r="A250" s="31">
        <v>2019</v>
      </c>
      <c r="B250" s="31">
        <v>1</v>
      </c>
      <c r="C250" s="31">
        <v>11</v>
      </c>
      <c r="D250" s="54">
        <v>8</v>
      </c>
      <c r="E250" s="31">
        <v>1</v>
      </c>
      <c r="F250" s="31">
        <v>11</v>
      </c>
      <c r="G250" s="54">
        <v>10</v>
      </c>
      <c r="H250" s="53">
        <v>69.010000000000005</v>
      </c>
      <c r="I250" s="53">
        <v>39813</v>
      </c>
      <c r="J250" s="169">
        <f t="shared" si="6"/>
        <v>50</v>
      </c>
      <c r="O250" s="172">
        <f t="shared" si="7"/>
        <v>1.8459275110338373</v>
      </c>
    </row>
    <row r="251" spans="1:15" x14ac:dyDescent="0.2">
      <c r="A251" s="31">
        <v>2019</v>
      </c>
      <c r="B251" s="31">
        <v>1</v>
      </c>
      <c r="C251" s="31">
        <v>11</v>
      </c>
      <c r="D251" s="54">
        <v>9</v>
      </c>
      <c r="E251" s="31">
        <v>1</v>
      </c>
      <c r="F251" s="31">
        <v>11</v>
      </c>
      <c r="G251" s="54">
        <v>11</v>
      </c>
      <c r="H251" s="53">
        <v>67.709999999999994</v>
      </c>
      <c r="I251" s="53">
        <v>39413</v>
      </c>
      <c r="J251" s="169">
        <f t="shared" si="6"/>
        <v>50</v>
      </c>
      <c r="O251" s="172">
        <f t="shared" si="7"/>
        <v>1.8111542062324462</v>
      </c>
    </row>
    <row r="252" spans="1:15" x14ac:dyDescent="0.2">
      <c r="A252" s="31">
        <v>2019</v>
      </c>
      <c r="B252" s="31">
        <v>1</v>
      </c>
      <c r="C252" s="31">
        <v>11</v>
      </c>
      <c r="D252" s="54">
        <v>10</v>
      </c>
      <c r="E252" s="31">
        <v>1</v>
      </c>
      <c r="F252" s="31">
        <v>11</v>
      </c>
      <c r="G252" s="54">
        <v>12</v>
      </c>
      <c r="H252" s="53">
        <v>67.69</v>
      </c>
      <c r="I252" s="53">
        <v>38777</v>
      </c>
      <c r="J252" s="169">
        <f t="shared" si="6"/>
        <v>50</v>
      </c>
      <c r="O252" s="172">
        <f t="shared" si="7"/>
        <v>1.8106192323124248</v>
      </c>
    </row>
    <row r="253" spans="1:15" x14ac:dyDescent="0.2">
      <c r="A253" s="31">
        <v>2019</v>
      </c>
      <c r="B253" s="31">
        <v>1</v>
      </c>
      <c r="C253" s="31">
        <v>11</v>
      </c>
      <c r="D253" s="54">
        <v>11</v>
      </c>
      <c r="E253" s="31">
        <v>1</v>
      </c>
      <c r="F253" s="31">
        <v>11</v>
      </c>
      <c r="G253" s="54">
        <v>13</v>
      </c>
      <c r="H253" s="53">
        <v>67.2</v>
      </c>
      <c r="I253" s="53">
        <v>38244</v>
      </c>
      <c r="J253" s="169">
        <f t="shared" si="6"/>
        <v>50</v>
      </c>
      <c r="O253" s="172">
        <f t="shared" si="7"/>
        <v>1.7975123712719008</v>
      </c>
    </row>
    <row r="254" spans="1:15" x14ac:dyDescent="0.2">
      <c r="A254" s="31">
        <v>2019</v>
      </c>
      <c r="B254" s="31">
        <v>1</v>
      </c>
      <c r="C254" s="31">
        <v>11</v>
      </c>
      <c r="D254" s="54">
        <v>12</v>
      </c>
      <c r="E254" s="31">
        <v>1</v>
      </c>
      <c r="F254" s="31">
        <v>11</v>
      </c>
      <c r="G254" s="54">
        <v>14</v>
      </c>
      <c r="H254" s="53">
        <v>67.66</v>
      </c>
      <c r="I254" s="53">
        <v>36996</v>
      </c>
      <c r="J254" s="169">
        <f t="shared" si="6"/>
        <v>50</v>
      </c>
      <c r="O254" s="172">
        <f t="shared" si="7"/>
        <v>1.8098167714323927</v>
      </c>
    </row>
    <row r="255" spans="1:15" x14ac:dyDescent="0.2">
      <c r="A255" s="31">
        <v>2019</v>
      </c>
      <c r="B255" s="31">
        <v>1</v>
      </c>
      <c r="C255" s="31">
        <v>11</v>
      </c>
      <c r="D255" s="54">
        <v>13</v>
      </c>
      <c r="E255" s="31">
        <v>1</v>
      </c>
      <c r="F255" s="31">
        <v>11</v>
      </c>
      <c r="G255" s="54">
        <v>15</v>
      </c>
      <c r="H255" s="53">
        <v>66.06</v>
      </c>
      <c r="I255" s="53">
        <v>36197</v>
      </c>
      <c r="J255" s="169">
        <f t="shared" si="6"/>
        <v>50</v>
      </c>
      <c r="O255" s="172">
        <f t="shared" si="7"/>
        <v>1.7670188578306809</v>
      </c>
    </row>
    <row r="256" spans="1:15" x14ac:dyDescent="0.2">
      <c r="A256" s="31">
        <v>2019</v>
      </c>
      <c r="B256" s="31">
        <v>1</v>
      </c>
      <c r="C256" s="31">
        <v>11</v>
      </c>
      <c r="D256" s="54">
        <v>14</v>
      </c>
      <c r="E256" s="31">
        <v>1</v>
      </c>
      <c r="F256" s="31">
        <v>11</v>
      </c>
      <c r="G256" s="54">
        <v>16</v>
      </c>
      <c r="H256" s="53">
        <v>66.180000000000007</v>
      </c>
      <c r="I256" s="53">
        <v>35785</v>
      </c>
      <c r="J256" s="169">
        <f t="shared" si="6"/>
        <v>49.837542285660973</v>
      </c>
      <c r="O256" s="172">
        <f t="shared" si="7"/>
        <v>1.7702287013508093</v>
      </c>
    </row>
    <row r="257" spans="1:15" x14ac:dyDescent="0.2">
      <c r="A257" s="31">
        <v>2019</v>
      </c>
      <c r="B257" s="31">
        <v>1</v>
      </c>
      <c r="C257" s="31">
        <v>11</v>
      </c>
      <c r="D257" s="54">
        <v>15</v>
      </c>
      <c r="E257" s="31">
        <v>1</v>
      </c>
      <c r="F257" s="31">
        <v>11</v>
      </c>
      <c r="G257" s="54">
        <v>17</v>
      </c>
      <c r="H257" s="53">
        <v>68.069999999999993</v>
      </c>
      <c r="I257" s="53">
        <v>36024</v>
      </c>
      <c r="J257" s="169">
        <f t="shared" si="6"/>
        <v>50</v>
      </c>
      <c r="O257" s="172">
        <f t="shared" si="7"/>
        <v>1.8207837367928312</v>
      </c>
    </row>
    <row r="258" spans="1:15" x14ac:dyDescent="0.2">
      <c r="A258" s="31">
        <v>2019</v>
      </c>
      <c r="B258" s="31">
        <v>1</v>
      </c>
      <c r="C258" s="31">
        <v>11</v>
      </c>
      <c r="D258" s="54">
        <v>16</v>
      </c>
      <c r="E258" s="31">
        <v>1</v>
      </c>
      <c r="F258" s="31">
        <v>11</v>
      </c>
      <c r="G258" s="54">
        <v>18</v>
      </c>
      <c r="H258" s="53">
        <v>70</v>
      </c>
      <c r="I258" s="53">
        <v>37971</v>
      </c>
      <c r="J258" s="169">
        <f t="shared" ref="J258:J321" si="8">MIN(50,I258/$M$2*50)</f>
        <v>50</v>
      </c>
      <c r="O258" s="172">
        <f t="shared" si="7"/>
        <v>1.8724087200748964</v>
      </c>
    </row>
    <row r="259" spans="1:15" x14ac:dyDescent="0.2">
      <c r="A259" s="31">
        <v>2019</v>
      </c>
      <c r="B259" s="31">
        <v>1</v>
      </c>
      <c r="C259" s="31">
        <v>11</v>
      </c>
      <c r="D259" s="54">
        <v>17</v>
      </c>
      <c r="E259" s="31">
        <v>1</v>
      </c>
      <c r="F259" s="31">
        <v>11</v>
      </c>
      <c r="G259" s="54">
        <v>19</v>
      </c>
      <c r="H259" s="53">
        <v>70.45</v>
      </c>
      <c r="I259" s="53">
        <v>39069</v>
      </c>
      <c r="J259" s="169">
        <f t="shared" si="8"/>
        <v>50</v>
      </c>
      <c r="O259" s="172">
        <f t="shared" ref="O259:O322" si="9">H259/$R$5</f>
        <v>1.8844456332753781</v>
      </c>
    </row>
    <row r="260" spans="1:15" x14ac:dyDescent="0.2">
      <c r="A260" s="31">
        <v>2019</v>
      </c>
      <c r="B260" s="31">
        <v>1</v>
      </c>
      <c r="C260" s="31">
        <v>11</v>
      </c>
      <c r="D260" s="54">
        <v>18</v>
      </c>
      <c r="E260" s="31">
        <v>1</v>
      </c>
      <c r="F260" s="31">
        <v>11</v>
      </c>
      <c r="G260" s="54">
        <v>20</v>
      </c>
      <c r="H260" s="53">
        <v>69.19</v>
      </c>
      <c r="I260" s="53">
        <v>38872</v>
      </c>
      <c r="J260" s="169">
        <f t="shared" si="8"/>
        <v>50</v>
      </c>
      <c r="O260" s="172">
        <f t="shared" si="9"/>
        <v>1.8507422763140298</v>
      </c>
    </row>
    <row r="261" spans="1:15" x14ac:dyDescent="0.2">
      <c r="A261" s="31">
        <v>2019</v>
      </c>
      <c r="B261" s="31">
        <v>1</v>
      </c>
      <c r="C261" s="31">
        <v>11</v>
      </c>
      <c r="D261" s="54">
        <v>19</v>
      </c>
      <c r="E261" s="31">
        <v>1</v>
      </c>
      <c r="F261" s="31">
        <v>11</v>
      </c>
      <c r="G261" s="54">
        <v>21</v>
      </c>
      <c r="H261" s="53">
        <v>67.12</v>
      </c>
      <c r="I261" s="53">
        <v>38073</v>
      </c>
      <c r="J261" s="169">
        <f t="shared" si="8"/>
        <v>50</v>
      </c>
      <c r="O261" s="172">
        <f t="shared" si="9"/>
        <v>1.795372475591815</v>
      </c>
    </row>
    <row r="262" spans="1:15" x14ac:dyDescent="0.2">
      <c r="A262" s="31">
        <v>2019</v>
      </c>
      <c r="B262" s="31">
        <v>1</v>
      </c>
      <c r="C262" s="31">
        <v>11</v>
      </c>
      <c r="D262" s="54">
        <v>20</v>
      </c>
      <c r="E262" s="31">
        <v>1</v>
      </c>
      <c r="F262" s="31">
        <v>11</v>
      </c>
      <c r="G262" s="54">
        <v>22</v>
      </c>
      <c r="H262" s="53">
        <v>66.03</v>
      </c>
      <c r="I262" s="53">
        <v>35627</v>
      </c>
      <c r="J262" s="169">
        <f t="shared" si="8"/>
        <v>49.617496688870858</v>
      </c>
      <c r="O262" s="172">
        <f t="shared" si="9"/>
        <v>1.7662163969506488</v>
      </c>
    </row>
    <row r="263" spans="1:15" x14ac:dyDescent="0.2">
      <c r="A263" s="31">
        <v>2019</v>
      </c>
      <c r="B263" s="31">
        <v>1</v>
      </c>
      <c r="C263" s="31">
        <v>11</v>
      </c>
      <c r="D263" s="54">
        <v>21</v>
      </c>
      <c r="E263" s="31">
        <v>1</v>
      </c>
      <c r="F263" s="31">
        <v>11</v>
      </c>
      <c r="G263" s="54">
        <v>23</v>
      </c>
      <c r="H263" s="53">
        <v>63.9</v>
      </c>
      <c r="I263" s="53">
        <v>32689</v>
      </c>
      <c r="J263" s="169">
        <f t="shared" si="8"/>
        <v>45.525762743495086</v>
      </c>
      <c r="O263" s="172">
        <f t="shared" si="9"/>
        <v>1.7092416744683696</v>
      </c>
    </row>
    <row r="264" spans="1:15" x14ac:dyDescent="0.2">
      <c r="A264" s="31">
        <v>2019</v>
      </c>
      <c r="B264" s="31">
        <v>1</v>
      </c>
      <c r="C264" s="31">
        <v>11</v>
      </c>
      <c r="D264" s="54">
        <v>22</v>
      </c>
      <c r="E264" s="31">
        <v>1</v>
      </c>
      <c r="F264" s="31">
        <v>11</v>
      </c>
      <c r="G264" s="54">
        <v>0</v>
      </c>
      <c r="H264" s="53">
        <v>67.180000000000007</v>
      </c>
      <c r="I264" s="53">
        <v>30469</v>
      </c>
      <c r="J264" s="169">
        <f t="shared" si="8"/>
        <v>42.433982839228847</v>
      </c>
      <c r="O264" s="172">
        <f t="shared" si="9"/>
        <v>1.7969773973518794</v>
      </c>
    </row>
    <row r="265" spans="1:15" x14ac:dyDescent="0.2">
      <c r="A265" s="31">
        <v>2019</v>
      </c>
      <c r="B265" s="31">
        <v>1</v>
      </c>
      <c r="C265" s="31">
        <v>11</v>
      </c>
      <c r="D265" s="54">
        <v>23</v>
      </c>
      <c r="E265" s="31">
        <v>1</v>
      </c>
      <c r="F265" s="31">
        <v>11</v>
      </c>
      <c r="G265" s="54">
        <v>1</v>
      </c>
      <c r="H265" s="53">
        <v>59.86</v>
      </c>
      <c r="I265" s="53">
        <v>28048</v>
      </c>
      <c r="J265" s="169">
        <f t="shared" si="8"/>
        <v>39.062271511197963</v>
      </c>
      <c r="O265" s="172">
        <f t="shared" si="9"/>
        <v>1.6011769426240472</v>
      </c>
    </row>
    <row r="266" spans="1:15" x14ac:dyDescent="0.2">
      <c r="A266" s="31">
        <v>2019</v>
      </c>
      <c r="B266" s="31">
        <v>1</v>
      </c>
      <c r="C266" s="31">
        <v>12</v>
      </c>
      <c r="D266" s="54">
        <v>0</v>
      </c>
      <c r="E266" s="31">
        <v>1</v>
      </c>
      <c r="F266" s="31">
        <v>12</v>
      </c>
      <c r="G266" s="54">
        <v>2</v>
      </c>
      <c r="H266" s="53">
        <v>53.89</v>
      </c>
      <c r="I266" s="53">
        <v>26213</v>
      </c>
      <c r="J266" s="169">
        <f t="shared" si="8"/>
        <v>36.506678662401313</v>
      </c>
      <c r="O266" s="172">
        <f t="shared" si="9"/>
        <v>1.4414872274976596</v>
      </c>
    </row>
    <row r="267" spans="1:15" x14ac:dyDescent="0.2">
      <c r="A267" s="31">
        <v>2019</v>
      </c>
      <c r="B267" s="31">
        <v>1</v>
      </c>
      <c r="C267" s="31">
        <v>12</v>
      </c>
      <c r="D267" s="54">
        <v>1</v>
      </c>
      <c r="E267" s="31">
        <v>1</v>
      </c>
      <c r="F267" s="31">
        <v>12</v>
      </c>
      <c r="G267" s="54">
        <v>3</v>
      </c>
      <c r="H267" s="53">
        <v>51.6</v>
      </c>
      <c r="I267" s="53">
        <v>25263</v>
      </c>
      <c r="J267" s="169">
        <f t="shared" si="8"/>
        <v>35.183619694359457</v>
      </c>
      <c r="O267" s="172">
        <f t="shared" si="9"/>
        <v>1.3802327136552095</v>
      </c>
    </row>
    <row r="268" spans="1:15" x14ac:dyDescent="0.2">
      <c r="A268" s="31">
        <v>2019</v>
      </c>
      <c r="B268" s="31">
        <v>1</v>
      </c>
      <c r="C268" s="31">
        <v>12</v>
      </c>
      <c r="D268" s="54">
        <v>2</v>
      </c>
      <c r="E268" s="31">
        <v>1</v>
      </c>
      <c r="F268" s="31">
        <v>12</v>
      </c>
      <c r="G268" s="54">
        <v>4</v>
      </c>
      <c r="H268" s="53">
        <v>51.4</v>
      </c>
      <c r="I268" s="53">
        <v>24847</v>
      </c>
      <c r="J268" s="169">
        <f t="shared" si="8"/>
        <v>34.604259135722181</v>
      </c>
      <c r="O268" s="172">
        <f t="shared" si="9"/>
        <v>1.3748829744549953</v>
      </c>
    </row>
    <row r="269" spans="1:15" x14ac:dyDescent="0.2">
      <c r="A269" s="31">
        <v>2019</v>
      </c>
      <c r="B269" s="31">
        <v>1</v>
      </c>
      <c r="C269" s="31">
        <v>12</v>
      </c>
      <c r="D269" s="54">
        <v>3</v>
      </c>
      <c r="E269" s="31">
        <v>1</v>
      </c>
      <c r="F269" s="31">
        <v>12</v>
      </c>
      <c r="G269" s="54">
        <v>5</v>
      </c>
      <c r="H269" s="53">
        <v>51.45</v>
      </c>
      <c r="I269" s="53">
        <v>24736</v>
      </c>
      <c r="J269" s="169">
        <f t="shared" si="8"/>
        <v>34.449670140508871</v>
      </c>
      <c r="O269" s="172">
        <f t="shared" si="9"/>
        <v>1.376220409255049</v>
      </c>
    </row>
    <row r="270" spans="1:15" x14ac:dyDescent="0.2">
      <c r="A270" s="31">
        <v>2019</v>
      </c>
      <c r="B270" s="31">
        <v>1</v>
      </c>
      <c r="C270" s="31">
        <v>12</v>
      </c>
      <c r="D270" s="54">
        <v>4</v>
      </c>
      <c r="E270" s="31">
        <v>1</v>
      </c>
      <c r="F270" s="31">
        <v>12</v>
      </c>
      <c r="G270" s="54">
        <v>6</v>
      </c>
      <c r="H270" s="53">
        <v>52.37</v>
      </c>
      <c r="I270" s="53">
        <v>25456</v>
      </c>
      <c r="J270" s="169">
        <f t="shared" si="8"/>
        <v>35.452409568919542</v>
      </c>
      <c r="O270" s="172">
        <f t="shared" si="9"/>
        <v>1.4008292095760331</v>
      </c>
    </row>
    <row r="271" spans="1:15" x14ac:dyDescent="0.2">
      <c r="A271" s="31">
        <v>2019</v>
      </c>
      <c r="B271" s="31">
        <v>1</v>
      </c>
      <c r="C271" s="31">
        <v>12</v>
      </c>
      <c r="D271" s="54">
        <v>5</v>
      </c>
      <c r="E271" s="31">
        <v>1</v>
      </c>
      <c r="F271" s="31">
        <v>12</v>
      </c>
      <c r="G271" s="54">
        <v>7</v>
      </c>
      <c r="H271" s="53">
        <v>57.49</v>
      </c>
      <c r="I271" s="53">
        <v>27119</v>
      </c>
      <c r="J271" s="169">
        <f t="shared" si="8"/>
        <v>37.768459109818082</v>
      </c>
      <c r="O271" s="172">
        <f t="shared" si="9"/>
        <v>1.5377825331015114</v>
      </c>
    </row>
    <row r="272" spans="1:15" x14ac:dyDescent="0.2">
      <c r="A272" s="31">
        <v>2019</v>
      </c>
      <c r="B272" s="31">
        <v>1</v>
      </c>
      <c r="C272" s="31">
        <v>12</v>
      </c>
      <c r="D272" s="54">
        <v>6</v>
      </c>
      <c r="E272" s="31">
        <v>1</v>
      </c>
      <c r="F272" s="31">
        <v>12</v>
      </c>
      <c r="G272" s="54">
        <v>8</v>
      </c>
      <c r="H272" s="53">
        <v>64</v>
      </c>
      <c r="I272" s="53">
        <v>29107</v>
      </c>
      <c r="J272" s="169">
        <f t="shared" si="8"/>
        <v>40.537134087151991</v>
      </c>
      <c r="O272" s="172">
        <f t="shared" si="9"/>
        <v>1.7119165440684767</v>
      </c>
    </row>
    <row r="273" spans="1:15" x14ac:dyDescent="0.2">
      <c r="A273" s="31">
        <v>2019</v>
      </c>
      <c r="B273" s="31">
        <v>1</v>
      </c>
      <c r="C273" s="31">
        <v>12</v>
      </c>
      <c r="D273" s="54">
        <v>7</v>
      </c>
      <c r="E273" s="31">
        <v>1</v>
      </c>
      <c r="F273" s="31">
        <v>12</v>
      </c>
      <c r="G273" s="54">
        <v>9</v>
      </c>
      <c r="H273" s="53">
        <v>68</v>
      </c>
      <c r="I273" s="53">
        <v>31978</v>
      </c>
      <c r="J273" s="169">
        <f t="shared" si="8"/>
        <v>44.535557557939541</v>
      </c>
      <c r="O273" s="172">
        <f t="shared" si="9"/>
        <v>1.8189113280727565</v>
      </c>
    </row>
    <row r="274" spans="1:15" x14ac:dyDescent="0.2">
      <c r="A274" s="31">
        <v>2019</v>
      </c>
      <c r="B274" s="31">
        <v>1</v>
      </c>
      <c r="C274" s="31">
        <v>12</v>
      </c>
      <c r="D274" s="54">
        <v>8</v>
      </c>
      <c r="E274" s="31">
        <v>1</v>
      </c>
      <c r="F274" s="31">
        <v>12</v>
      </c>
      <c r="G274" s="54">
        <v>10</v>
      </c>
      <c r="H274" s="53">
        <v>68.39</v>
      </c>
      <c r="I274" s="53">
        <v>34205</v>
      </c>
      <c r="J274" s="169">
        <f t="shared" si="8"/>
        <v>47.637086317759774</v>
      </c>
      <c r="O274" s="172">
        <f t="shared" si="9"/>
        <v>1.8293433195131739</v>
      </c>
    </row>
    <row r="275" spans="1:15" x14ac:dyDescent="0.2">
      <c r="A275" s="31">
        <v>2019</v>
      </c>
      <c r="B275" s="31">
        <v>1</v>
      </c>
      <c r="C275" s="31">
        <v>12</v>
      </c>
      <c r="D275" s="54">
        <v>9</v>
      </c>
      <c r="E275" s="31">
        <v>1</v>
      </c>
      <c r="F275" s="31">
        <v>12</v>
      </c>
      <c r="G275" s="54">
        <v>11</v>
      </c>
      <c r="H275" s="53">
        <v>67.13</v>
      </c>
      <c r="I275" s="53">
        <v>34423</v>
      </c>
      <c r="J275" s="169">
        <f t="shared" si="8"/>
        <v>47.940693533584117</v>
      </c>
      <c r="O275" s="172">
        <f t="shared" si="9"/>
        <v>1.7956399625518256</v>
      </c>
    </row>
    <row r="276" spans="1:15" x14ac:dyDescent="0.2">
      <c r="A276" s="31">
        <v>2019</v>
      </c>
      <c r="B276" s="31">
        <v>1</v>
      </c>
      <c r="C276" s="31">
        <v>12</v>
      </c>
      <c r="D276" s="54">
        <v>10</v>
      </c>
      <c r="E276" s="31">
        <v>1</v>
      </c>
      <c r="F276" s="31">
        <v>12</v>
      </c>
      <c r="G276" s="54">
        <v>12</v>
      </c>
      <c r="H276" s="53">
        <v>64.69</v>
      </c>
      <c r="I276" s="53">
        <v>33687</v>
      </c>
      <c r="J276" s="169">
        <f t="shared" si="8"/>
        <v>46.91567100676432</v>
      </c>
      <c r="O276" s="172">
        <f t="shared" si="9"/>
        <v>1.730373144309215</v>
      </c>
    </row>
    <row r="277" spans="1:15" x14ac:dyDescent="0.2">
      <c r="A277" s="31">
        <v>2019</v>
      </c>
      <c r="B277" s="31">
        <v>1</v>
      </c>
      <c r="C277" s="31">
        <v>12</v>
      </c>
      <c r="D277" s="54">
        <v>11</v>
      </c>
      <c r="E277" s="31">
        <v>1</v>
      </c>
      <c r="F277" s="31">
        <v>12</v>
      </c>
      <c r="G277" s="54">
        <v>13</v>
      </c>
      <c r="H277" s="53">
        <v>66.12</v>
      </c>
      <c r="I277" s="53">
        <v>33421</v>
      </c>
      <c r="J277" s="169">
        <f t="shared" si="8"/>
        <v>46.5452144957126</v>
      </c>
      <c r="O277" s="172">
        <f t="shared" si="9"/>
        <v>1.7686237795907451</v>
      </c>
    </row>
    <row r="278" spans="1:15" x14ac:dyDescent="0.2">
      <c r="A278" s="31">
        <v>2019</v>
      </c>
      <c r="B278" s="31">
        <v>1</v>
      </c>
      <c r="C278" s="31">
        <v>12</v>
      </c>
      <c r="D278" s="54">
        <v>12</v>
      </c>
      <c r="E278" s="31">
        <v>1</v>
      </c>
      <c r="F278" s="31">
        <v>12</v>
      </c>
      <c r="G278" s="54">
        <v>14</v>
      </c>
      <c r="H278" s="53">
        <v>64.58</v>
      </c>
      <c r="I278" s="53">
        <v>32690</v>
      </c>
      <c r="J278" s="169">
        <f t="shared" si="8"/>
        <v>45.527155437145659</v>
      </c>
      <c r="O278" s="172">
        <f t="shared" si="9"/>
        <v>1.7274307877490973</v>
      </c>
    </row>
    <row r="279" spans="1:15" x14ac:dyDescent="0.2">
      <c r="A279" s="31">
        <v>2019</v>
      </c>
      <c r="B279" s="31">
        <v>1</v>
      </c>
      <c r="C279" s="31">
        <v>12</v>
      </c>
      <c r="D279" s="54">
        <v>13</v>
      </c>
      <c r="E279" s="31">
        <v>1</v>
      </c>
      <c r="F279" s="31">
        <v>12</v>
      </c>
      <c r="G279" s="54">
        <v>15</v>
      </c>
      <c r="H279" s="53">
        <v>59.86</v>
      </c>
      <c r="I279" s="53">
        <v>31510</v>
      </c>
      <c r="J279" s="169">
        <f t="shared" si="8"/>
        <v>43.883776929472603</v>
      </c>
      <c r="O279" s="172">
        <f t="shared" si="9"/>
        <v>1.6011769426240472</v>
      </c>
    </row>
    <row r="280" spans="1:15" x14ac:dyDescent="0.2">
      <c r="A280" s="31">
        <v>2019</v>
      </c>
      <c r="B280" s="31">
        <v>1</v>
      </c>
      <c r="C280" s="31">
        <v>12</v>
      </c>
      <c r="D280" s="54">
        <v>14</v>
      </c>
      <c r="E280" s="31">
        <v>1</v>
      </c>
      <c r="F280" s="31">
        <v>12</v>
      </c>
      <c r="G280" s="54">
        <v>16</v>
      </c>
      <c r="H280" s="53">
        <v>57.52</v>
      </c>
      <c r="I280" s="53">
        <v>30622</v>
      </c>
      <c r="J280" s="169">
        <f t="shared" si="8"/>
        <v>42.647064967766113</v>
      </c>
      <c r="O280" s="172">
        <f t="shared" si="9"/>
        <v>1.5385849939815435</v>
      </c>
    </row>
    <row r="281" spans="1:15" x14ac:dyDescent="0.2">
      <c r="A281" s="31">
        <v>2019</v>
      </c>
      <c r="B281" s="31">
        <v>1</v>
      </c>
      <c r="C281" s="31">
        <v>12</v>
      </c>
      <c r="D281" s="54">
        <v>15</v>
      </c>
      <c r="E281" s="31">
        <v>1</v>
      </c>
      <c r="F281" s="31">
        <v>12</v>
      </c>
      <c r="G281" s="54">
        <v>17</v>
      </c>
      <c r="H281" s="53">
        <v>59.86</v>
      </c>
      <c r="I281" s="53">
        <v>30654</v>
      </c>
      <c r="J281" s="169">
        <f t="shared" si="8"/>
        <v>42.691631164584365</v>
      </c>
      <c r="O281" s="172">
        <f t="shared" si="9"/>
        <v>1.6011769426240472</v>
      </c>
    </row>
    <row r="282" spans="1:15" x14ac:dyDescent="0.2">
      <c r="A282" s="31">
        <v>2019</v>
      </c>
      <c r="B282" s="31">
        <v>1</v>
      </c>
      <c r="C282" s="31">
        <v>12</v>
      </c>
      <c r="D282" s="54">
        <v>16</v>
      </c>
      <c r="E282" s="31">
        <v>1</v>
      </c>
      <c r="F282" s="31">
        <v>12</v>
      </c>
      <c r="G282" s="54">
        <v>18</v>
      </c>
      <c r="H282" s="53">
        <v>68.39</v>
      </c>
      <c r="I282" s="53">
        <v>32944</v>
      </c>
      <c r="J282" s="169">
        <f t="shared" si="8"/>
        <v>45.88089962439053</v>
      </c>
      <c r="O282" s="172">
        <f t="shared" si="9"/>
        <v>1.8293433195131739</v>
      </c>
    </row>
    <row r="283" spans="1:15" x14ac:dyDescent="0.2">
      <c r="A283" s="31">
        <v>2019</v>
      </c>
      <c r="B283" s="31">
        <v>1</v>
      </c>
      <c r="C283" s="31">
        <v>12</v>
      </c>
      <c r="D283" s="54">
        <v>17</v>
      </c>
      <c r="E283" s="31">
        <v>1</v>
      </c>
      <c r="F283" s="31">
        <v>12</v>
      </c>
      <c r="G283" s="54">
        <v>19</v>
      </c>
      <c r="H283" s="53">
        <v>69.45</v>
      </c>
      <c r="I283" s="53">
        <v>34199</v>
      </c>
      <c r="J283" s="169">
        <f t="shared" si="8"/>
        <v>47.628730155856353</v>
      </c>
      <c r="O283" s="172">
        <f t="shared" si="9"/>
        <v>1.857696937274308</v>
      </c>
    </row>
    <row r="284" spans="1:15" x14ac:dyDescent="0.2">
      <c r="A284" s="31">
        <v>2019</v>
      </c>
      <c r="B284" s="31">
        <v>1</v>
      </c>
      <c r="C284" s="31">
        <v>12</v>
      </c>
      <c r="D284" s="54">
        <v>18</v>
      </c>
      <c r="E284" s="31">
        <v>1</v>
      </c>
      <c r="F284" s="31">
        <v>12</v>
      </c>
      <c r="G284" s="54">
        <v>20</v>
      </c>
      <c r="H284" s="53">
        <v>69.69</v>
      </c>
      <c r="I284" s="53">
        <v>34784</v>
      </c>
      <c r="J284" s="169">
        <f t="shared" si="8"/>
        <v>48.443455941440028</v>
      </c>
      <c r="O284" s="172">
        <f t="shared" si="9"/>
        <v>1.8641166243145646</v>
      </c>
    </row>
    <row r="285" spans="1:15" x14ac:dyDescent="0.2">
      <c r="A285" s="31">
        <v>2019</v>
      </c>
      <c r="B285" s="31">
        <v>1</v>
      </c>
      <c r="C285" s="31">
        <v>12</v>
      </c>
      <c r="D285" s="54">
        <v>19</v>
      </c>
      <c r="E285" s="31">
        <v>1</v>
      </c>
      <c r="F285" s="31">
        <v>12</v>
      </c>
      <c r="G285" s="54">
        <v>21</v>
      </c>
      <c r="H285" s="53">
        <v>69.45</v>
      </c>
      <c r="I285" s="53">
        <v>34702</v>
      </c>
      <c r="J285" s="169">
        <f t="shared" si="8"/>
        <v>48.329255062093253</v>
      </c>
      <c r="O285" s="172">
        <f t="shared" si="9"/>
        <v>1.857696937274308</v>
      </c>
    </row>
    <row r="286" spans="1:15" x14ac:dyDescent="0.2">
      <c r="A286" s="31">
        <v>2019</v>
      </c>
      <c r="B286" s="31">
        <v>1</v>
      </c>
      <c r="C286" s="31">
        <v>12</v>
      </c>
      <c r="D286" s="54">
        <v>20</v>
      </c>
      <c r="E286" s="31">
        <v>1</v>
      </c>
      <c r="F286" s="31">
        <v>12</v>
      </c>
      <c r="G286" s="54">
        <v>22</v>
      </c>
      <c r="H286" s="53">
        <v>68.709999999999994</v>
      </c>
      <c r="I286" s="53">
        <v>33278</v>
      </c>
      <c r="J286" s="169">
        <f t="shared" si="8"/>
        <v>46.346059303681038</v>
      </c>
      <c r="O286" s="172">
        <f t="shared" si="9"/>
        <v>1.837902902233516</v>
      </c>
    </row>
    <row r="287" spans="1:15" x14ac:dyDescent="0.2">
      <c r="A287" s="31">
        <v>2019</v>
      </c>
      <c r="B287" s="31">
        <v>1</v>
      </c>
      <c r="C287" s="31">
        <v>12</v>
      </c>
      <c r="D287" s="54">
        <v>21</v>
      </c>
      <c r="E287" s="31">
        <v>1</v>
      </c>
      <c r="F287" s="31">
        <v>12</v>
      </c>
      <c r="G287" s="54">
        <v>23</v>
      </c>
      <c r="H287" s="53">
        <v>67.83</v>
      </c>
      <c r="I287" s="53">
        <v>31001</v>
      </c>
      <c r="J287" s="169">
        <f t="shared" si="8"/>
        <v>43.174895861332288</v>
      </c>
      <c r="O287" s="172">
        <f t="shared" si="9"/>
        <v>1.8143640497525746</v>
      </c>
    </row>
    <row r="288" spans="1:15" x14ac:dyDescent="0.2">
      <c r="A288" s="31">
        <v>2019</v>
      </c>
      <c r="B288" s="31">
        <v>1</v>
      </c>
      <c r="C288" s="31">
        <v>12</v>
      </c>
      <c r="D288" s="54">
        <v>22</v>
      </c>
      <c r="E288" s="31">
        <v>1</v>
      </c>
      <c r="F288" s="31">
        <v>12</v>
      </c>
      <c r="G288" s="54">
        <v>0</v>
      </c>
      <c r="H288" s="53">
        <v>57.48</v>
      </c>
      <c r="I288" s="53">
        <v>28241</v>
      </c>
      <c r="J288" s="169">
        <f t="shared" si="8"/>
        <v>39.331061385758041</v>
      </c>
      <c r="O288" s="172">
        <f t="shared" si="9"/>
        <v>1.5375150461415006</v>
      </c>
    </row>
    <row r="289" spans="1:15" x14ac:dyDescent="0.2">
      <c r="A289" s="31">
        <v>2019</v>
      </c>
      <c r="B289" s="31">
        <v>1</v>
      </c>
      <c r="C289" s="31">
        <v>12</v>
      </c>
      <c r="D289" s="54">
        <v>23</v>
      </c>
      <c r="E289" s="31">
        <v>1</v>
      </c>
      <c r="F289" s="31">
        <v>12</v>
      </c>
      <c r="G289" s="54">
        <v>1</v>
      </c>
      <c r="H289" s="53">
        <v>52.29</v>
      </c>
      <c r="I289" s="53">
        <v>25986</v>
      </c>
      <c r="J289" s="169">
        <f t="shared" si="8"/>
        <v>36.190537203721838</v>
      </c>
      <c r="O289" s="172">
        <f t="shared" si="9"/>
        <v>1.3986893138959475</v>
      </c>
    </row>
    <row r="290" spans="1:15" x14ac:dyDescent="0.2">
      <c r="A290" s="31">
        <v>2019</v>
      </c>
      <c r="B290" s="31">
        <v>1</v>
      </c>
      <c r="C290" s="31">
        <v>13</v>
      </c>
      <c r="D290" s="54">
        <v>0</v>
      </c>
      <c r="E290" s="31">
        <v>1</v>
      </c>
      <c r="F290" s="31">
        <v>13</v>
      </c>
      <c r="G290" s="54">
        <v>2</v>
      </c>
      <c r="H290" s="53">
        <v>50.81</v>
      </c>
      <c r="I290" s="53">
        <v>24439</v>
      </c>
      <c r="J290" s="169">
        <f t="shared" si="8"/>
        <v>34.036040126289471</v>
      </c>
      <c r="O290" s="172">
        <f t="shared" si="9"/>
        <v>1.3591012438143641</v>
      </c>
    </row>
    <row r="291" spans="1:15" x14ac:dyDescent="0.2">
      <c r="A291" s="31">
        <v>2019</v>
      </c>
      <c r="B291" s="31">
        <v>1</v>
      </c>
      <c r="C291" s="31">
        <v>13</v>
      </c>
      <c r="D291" s="54">
        <v>1</v>
      </c>
      <c r="E291" s="31">
        <v>1</v>
      </c>
      <c r="F291" s="31">
        <v>13</v>
      </c>
      <c r="G291" s="54">
        <v>3</v>
      </c>
      <c r="H291" s="53">
        <v>50</v>
      </c>
      <c r="I291" s="53">
        <v>23607</v>
      </c>
      <c r="J291" s="169">
        <f t="shared" si="8"/>
        <v>32.877319009014911</v>
      </c>
      <c r="O291" s="172">
        <f t="shared" si="9"/>
        <v>1.3374348000534975</v>
      </c>
    </row>
    <row r="292" spans="1:15" x14ac:dyDescent="0.2">
      <c r="A292" s="31">
        <v>2019</v>
      </c>
      <c r="B292" s="31">
        <v>1</v>
      </c>
      <c r="C292" s="31">
        <v>13</v>
      </c>
      <c r="D292" s="54">
        <v>2</v>
      </c>
      <c r="E292" s="31">
        <v>1</v>
      </c>
      <c r="F292" s="31">
        <v>13</v>
      </c>
      <c r="G292" s="54">
        <v>4</v>
      </c>
      <c r="H292" s="53">
        <v>49.91</v>
      </c>
      <c r="I292" s="53">
        <v>23168</v>
      </c>
      <c r="J292" s="169">
        <f t="shared" si="8"/>
        <v>32.265926496414515</v>
      </c>
      <c r="O292" s="172">
        <f t="shared" si="9"/>
        <v>1.3350274174134011</v>
      </c>
    </row>
    <row r="293" spans="1:15" x14ac:dyDescent="0.2">
      <c r="A293" s="31">
        <v>2019</v>
      </c>
      <c r="B293" s="31">
        <v>1</v>
      </c>
      <c r="C293" s="31">
        <v>13</v>
      </c>
      <c r="D293" s="54">
        <v>3</v>
      </c>
      <c r="E293" s="31">
        <v>1</v>
      </c>
      <c r="F293" s="31">
        <v>13</v>
      </c>
      <c r="G293" s="54">
        <v>5</v>
      </c>
      <c r="H293" s="53">
        <v>49.91</v>
      </c>
      <c r="I293" s="53">
        <v>23137</v>
      </c>
      <c r="J293" s="169">
        <f t="shared" si="8"/>
        <v>32.222752993246836</v>
      </c>
      <c r="O293" s="172">
        <f t="shared" si="9"/>
        <v>1.3350274174134011</v>
      </c>
    </row>
    <row r="294" spans="1:15" x14ac:dyDescent="0.2">
      <c r="A294" s="31">
        <v>2019</v>
      </c>
      <c r="B294" s="31">
        <v>1</v>
      </c>
      <c r="C294" s="31">
        <v>13</v>
      </c>
      <c r="D294" s="54">
        <v>4</v>
      </c>
      <c r="E294" s="31">
        <v>1</v>
      </c>
      <c r="F294" s="31">
        <v>13</v>
      </c>
      <c r="G294" s="54">
        <v>6</v>
      </c>
      <c r="H294" s="53">
        <v>49.97</v>
      </c>
      <c r="I294" s="53">
        <v>23586</v>
      </c>
      <c r="J294" s="169">
        <f t="shared" si="8"/>
        <v>32.84807244235293</v>
      </c>
      <c r="O294" s="172">
        <f t="shared" si="9"/>
        <v>1.3366323391734654</v>
      </c>
    </row>
    <row r="295" spans="1:15" x14ac:dyDescent="0.2">
      <c r="A295" s="31">
        <v>2019</v>
      </c>
      <c r="B295" s="31">
        <v>1</v>
      </c>
      <c r="C295" s="31">
        <v>13</v>
      </c>
      <c r="D295" s="54">
        <v>5</v>
      </c>
      <c r="E295" s="31">
        <v>1</v>
      </c>
      <c r="F295" s="31">
        <v>13</v>
      </c>
      <c r="G295" s="54">
        <v>7</v>
      </c>
      <c r="H295" s="53">
        <v>50.97</v>
      </c>
      <c r="I295" s="53">
        <v>24540</v>
      </c>
      <c r="J295" s="169">
        <f t="shared" si="8"/>
        <v>34.176702184997076</v>
      </c>
      <c r="O295" s="172">
        <f t="shared" si="9"/>
        <v>1.3633810351745352</v>
      </c>
    </row>
    <row r="296" spans="1:15" x14ac:dyDescent="0.2">
      <c r="A296" s="31">
        <v>2019</v>
      </c>
      <c r="B296" s="31">
        <v>1</v>
      </c>
      <c r="C296" s="31">
        <v>13</v>
      </c>
      <c r="D296" s="54">
        <v>6</v>
      </c>
      <c r="E296" s="31">
        <v>1</v>
      </c>
      <c r="F296" s="31">
        <v>13</v>
      </c>
      <c r="G296" s="54">
        <v>8</v>
      </c>
      <c r="H296" s="53">
        <v>51.31</v>
      </c>
      <c r="I296" s="53">
        <v>25465</v>
      </c>
      <c r="J296" s="169">
        <f t="shared" si="8"/>
        <v>35.464943811774674</v>
      </c>
      <c r="O296" s="172">
        <f t="shared" si="9"/>
        <v>1.3724755918148992</v>
      </c>
    </row>
    <row r="297" spans="1:15" x14ac:dyDescent="0.2">
      <c r="A297" s="31">
        <v>2019</v>
      </c>
      <c r="B297" s="31">
        <v>1</v>
      </c>
      <c r="C297" s="31">
        <v>13</v>
      </c>
      <c r="D297" s="54">
        <v>7</v>
      </c>
      <c r="E297" s="31">
        <v>1</v>
      </c>
      <c r="F297" s="31">
        <v>13</v>
      </c>
      <c r="G297" s="54">
        <v>9</v>
      </c>
      <c r="H297" s="53">
        <v>52.29</v>
      </c>
      <c r="I297" s="53">
        <v>27511</v>
      </c>
      <c r="J297" s="169">
        <f t="shared" si="8"/>
        <v>38.314395020841665</v>
      </c>
      <c r="O297" s="172">
        <f t="shared" si="9"/>
        <v>1.3986893138959475</v>
      </c>
    </row>
    <row r="298" spans="1:15" x14ac:dyDescent="0.2">
      <c r="A298" s="31">
        <v>2019</v>
      </c>
      <c r="B298" s="31">
        <v>1</v>
      </c>
      <c r="C298" s="31">
        <v>13</v>
      </c>
      <c r="D298" s="54">
        <v>8</v>
      </c>
      <c r="E298" s="31">
        <v>1</v>
      </c>
      <c r="F298" s="31">
        <v>13</v>
      </c>
      <c r="G298" s="54">
        <v>10</v>
      </c>
      <c r="H298" s="53">
        <v>61.78</v>
      </c>
      <c r="I298" s="53">
        <v>30092</v>
      </c>
      <c r="J298" s="169">
        <f t="shared" si="8"/>
        <v>41.908937332963816</v>
      </c>
      <c r="O298" s="172">
        <f t="shared" si="9"/>
        <v>1.6525344389461014</v>
      </c>
    </row>
    <row r="299" spans="1:15" x14ac:dyDescent="0.2">
      <c r="A299" s="31">
        <v>2019</v>
      </c>
      <c r="B299" s="31">
        <v>1</v>
      </c>
      <c r="C299" s="31">
        <v>13</v>
      </c>
      <c r="D299" s="54">
        <v>9</v>
      </c>
      <c r="E299" s="31">
        <v>1</v>
      </c>
      <c r="F299" s="31">
        <v>13</v>
      </c>
      <c r="G299" s="54">
        <v>11</v>
      </c>
      <c r="H299" s="53">
        <v>62.5</v>
      </c>
      <c r="I299" s="53">
        <v>31187</v>
      </c>
      <c r="J299" s="169">
        <f t="shared" si="8"/>
        <v>43.433936880338372</v>
      </c>
      <c r="O299" s="172">
        <f t="shared" si="9"/>
        <v>1.6717935000668718</v>
      </c>
    </row>
    <row r="300" spans="1:15" x14ac:dyDescent="0.2">
      <c r="A300" s="31">
        <v>2019</v>
      </c>
      <c r="B300" s="31">
        <v>1</v>
      </c>
      <c r="C300" s="31">
        <v>13</v>
      </c>
      <c r="D300" s="54">
        <v>10</v>
      </c>
      <c r="E300" s="31">
        <v>1</v>
      </c>
      <c r="F300" s="31">
        <v>13</v>
      </c>
      <c r="G300" s="54">
        <v>12</v>
      </c>
      <c r="H300" s="53">
        <v>63.15</v>
      </c>
      <c r="I300" s="53">
        <v>30828</v>
      </c>
      <c r="J300" s="169">
        <f t="shared" si="8"/>
        <v>42.933959859783613</v>
      </c>
      <c r="O300" s="172">
        <f t="shared" si="9"/>
        <v>1.6891801524675674</v>
      </c>
    </row>
    <row r="301" spans="1:15" x14ac:dyDescent="0.2">
      <c r="A301" s="31">
        <v>2019</v>
      </c>
      <c r="B301" s="31">
        <v>1</v>
      </c>
      <c r="C301" s="31">
        <v>13</v>
      </c>
      <c r="D301" s="54">
        <v>11</v>
      </c>
      <c r="E301" s="31">
        <v>1</v>
      </c>
      <c r="F301" s="31">
        <v>13</v>
      </c>
      <c r="G301" s="54">
        <v>13</v>
      </c>
      <c r="H301" s="53">
        <v>66</v>
      </c>
      <c r="I301" s="53">
        <v>30941</v>
      </c>
      <c r="J301" s="169">
        <f t="shared" si="8"/>
        <v>43.091334242298061</v>
      </c>
      <c r="O301" s="172">
        <f t="shared" si="9"/>
        <v>1.7654139360706167</v>
      </c>
    </row>
    <row r="302" spans="1:15" x14ac:dyDescent="0.2">
      <c r="A302" s="31">
        <v>2019</v>
      </c>
      <c r="B302" s="31">
        <v>1</v>
      </c>
      <c r="C302" s="31">
        <v>13</v>
      </c>
      <c r="D302" s="54">
        <v>12</v>
      </c>
      <c r="E302" s="31">
        <v>1</v>
      </c>
      <c r="F302" s="31">
        <v>13</v>
      </c>
      <c r="G302" s="54">
        <v>14</v>
      </c>
      <c r="H302" s="53">
        <v>66</v>
      </c>
      <c r="I302" s="53">
        <v>30765</v>
      </c>
      <c r="J302" s="169">
        <f t="shared" si="8"/>
        <v>42.846220159797674</v>
      </c>
      <c r="O302" s="172">
        <f t="shared" si="9"/>
        <v>1.7654139360706167</v>
      </c>
    </row>
    <row r="303" spans="1:15" x14ac:dyDescent="0.2">
      <c r="A303" s="31">
        <v>2019</v>
      </c>
      <c r="B303" s="31">
        <v>1</v>
      </c>
      <c r="C303" s="31">
        <v>13</v>
      </c>
      <c r="D303" s="54">
        <v>13</v>
      </c>
      <c r="E303" s="31">
        <v>1</v>
      </c>
      <c r="F303" s="31">
        <v>13</v>
      </c>
      <c r="G303" s="54">
        <v>15</v>
      </c>
      <c r="H303" s="53">
        <v>63.67</v>
      </c>
      <c r="I303" s="53">
        <v>29469</v>
      </c>
      <c r="J303" s="169">
        <f t="shared" si="8"/>
        <v>41.041289188658467</v>
      </c>
      <c r="O303" s="172">
        <f t="shared" si="9"/>
        <v>1.7030894743881237</v>
      </c>
    </row>
    <row r="304" spans="1:15" x14ac:dyDescent="0.2">
      <c r="A304" s="31">
        <v>2019</v>
      </c>
      <c r="B304" s="31">
        <v>1</v>
      </c>
      <c r="C304" s="31">
        <v>13</v>
      </c>
      <c r="D304" s="54">
        <v>14</v>
      </c>
      <c r="E304" s="31">
        <v>1</v>
      </c>
      <c r="F304" s="31">
        <v>13</v>
      </c>
      <c r="G304" s="54">
        <v>16</v>
      </c>
      <c r="H304" s="53">
        <v>60.82</v>
      </c>
      <c r="I304" s="53">
        <v>28624</v>
      </c>
      <c r="J304" s="169">
        <f t="shared" si="8"/>
        <v>39.864463053926499</v>
      </c>
      <c r="O304" s="172">
        <f t="shared" si="9"/>
        <v>1.6268556907850744</v>
      </c>
    </row>
    <row r="305" spans="1:15" x14ac:dyDescent="0.2">
      <c r="A305" s="31">
        <v>2019</v>
      </c>
      <c r="B305" s="31">
        <v>1</v>
      </c>
      <c r="C305" s="31">
        <v>13</v>
      </c>
      <c r="D305" s="54">
        <v>15</v>
      </c>
      <c r="E305" s="31">
        <v>1</v>
      </c>
      <c r="F305" s="31">
        <v>13</v>
      </c>
      <c r="G305" s="54">
        <v>17</v>
      </c>
      <c r="H305" s="53">
        <v>64.39</v>
      </c>
      <c r="I305" s="53">
        <v>28733</v>
      </c>
      <c r="J305" s="169">
        <f t="shared" si="8"/>
        <v>40.016266661838671</v>
      </c>
      <c r="O305" s="172">
        <f t="shared" si="9"/>
        <v>1.7223485355088941</v>
      </c>
    </row>
    <row r="306" spans="1:15" x14ac:dyDescent="0.2">
      <c r="A306" s="31">
        <v>2019</v>
      </c>
      <c r="B306" s="31">
        <v>1</v>
      </c>
      <c r="C306" s="31">
        <v>13</v>
      </c>
      <c r="D306" s="54">
        <v>16</v>
      </c>
      <c r="E306" s="31">
        <v>1</v>
      </c>
      <c r="F306" s="31">
        <v>13</v>
      </c>
      <c r="G306" s="54">
        <v>18</v>
      </c>
      <c r="H306" s="53">
        <v>68.52</v>
      </c>
      <c r="I306" s="53">
        <v>31355</v>
      </c>
      <c r="J306" s="169">
        <f t="shared" si="8"/>
        <v>43.667909413634199</v>
      </c>
      <c r="O306" s="172">
        <f t="shared" si="9"/>
        <v>1.8328206499933128</v>
      </c>
    </row>
    <row r="307" spans="1:15" x14ac:dyDescent="0.2">
      <c r="A307" s="31">
        <v>2019</v>
      </c>
      <c r="B307" s="31">
        <v>1</v>
      </c>
      <c r="C307" s="31">
        <v>13</v>
      </c>
      <c r="D307" s="54">
        <v>17</v>
      </c>
      <c r="E307" s="31">
        <v>1</v>
      </c>
      <c r="F307" s="31">
        <v>13</v>
      </c>
      <c r="G307" s="54">
        <v>19</v>
      </c>
      <c r="H307" s="53">
        <v>70.11</v>
      </c>
      <c r="I307" s="53">
        <v>33474</v>
      </c>
      <c r="J307" s="169">
        <f t="shared" si="8"/>
        <v>46.619027259192833</v>
      </c>
      <c r="O307" s="172">
        <f t="shared" si="9"/>
        <v>1.8753510766350141</v>
      </c>
    </row>
    <row r="308" spans="1:15" x14ac:dyDescent="0.2">
      <c r="A308" s="31">
        <v>2019</v>
      </c>
      <c r="B308" s="31">
        <v>1</v>
      </c>
      <c r="C308" s="31">
        <v>13</v>
      </c>
      <c r="D308" s="54">
        <v>18</v>
      </c>
      <c r="E308" s="31">
        <v>1</v>
      </c>
      <c r="F308" s="31">
        <v>13</v>
      </c>
      <c r="G308" s="54">
        <v>20</v>
      </c>
      <c r="H308" s="53">
        <v>71.69</v>
      </c>
      <c r="I308" s="53">
        <v>34613</v>
      </c>
      <c r="J308" s="169">
        <f t="shared" si="8"/>
        <v>48.205305327192491</v>
      </c>
      <c r="O308" s="172">
        <f t="shared" si="9"/>
        <v>1.9176140163167046</v>
      </c>
    </row>
    <row r="309" spans="1:15" x14ac:dyDescent="0.2">
      <c r="A309" s="31">
        <v>2019</v>
      </c>
      <c r="B309" s="31">
        <v>1</v>
      </c>
      <c r="C309" s="31">
        <v>13</v>
      </c>
      <c r="D309" s="54">
        <v>19</v>
      </c>
      <c r="E309" s="31">
        <v>1</v>
      </c>
      <c r="F309" s="31">
        <v>13</v>
      </c>
      <c r="G309" s="54">
        <v>21</v>
      </c>
      <c r="H309" s="53">
        <v>71.69</v>
      </c>
      <c r="I309" s="53">
        <v>34558</v>
      </c>
      <c r="J309" s="169">
        <f t="shared" si="8"/>
        <v>48.128707176411119</v>
      </c>
      <c r="O309" s="172">
        <f t="shared" si="9"/>
        <v>1.9176140163167046</v>
      </c>
    </row>
    <row r="310" spans="1:15" x14ac:dyDescent="0.2">
      <c r="A310" s="31">
        <v>2019</v>
      </c>
      <c r="B310" s="31">
        <v>1</v>
      </c>
      <c r="C310" s="31">
        <v>13</v>
      </c>
      <c r="D310" s="54">
        <v>20</v>
      </c>
      <c r="E310" s="31">
        <v>1</v>
      </c>
      <c r="F310" s="31">
        <v>13</v>
      </c>
      <c r="G310" s="54">
        <v>22</v>
      </c>
      <c r="H310" s="53">
        <v>70.010000000000005</v>
      </c>
      <c r="I310" s="53">
        <v>33240</v>
      </c>
      <c r="J310" s="169">
        <f t="shared" si="8"/>
        <v>46.293136944959365</v>
      </c>
      <c r="O310" s="172">
        <f t="shared" si="9"/>
        <v>1.8726762070349072</v>
      </c>
    </row>
    <row r="311" spans="1:15" x14ac:dyDescent="0.2">
      <c r="A311" s="31">
        <v>2019</v>
      </c>
      <c r="B311" s="31">
        <v>1</v>
      </c>
      <c r="C311" s="31">
        <v>13</v>
      </c>
      <c r="D311" s="54">
        <v>21</v>
      </c>
      <c r="E311" s="31">
        <v>1</v>
      </c>
      <c r="F311" s="31">
        <v>13</v>
      </c>
      <c r="G311" s="54">
        <v>23</v>
      </c>
      <c r="H311" s="53">
        <v>68</v>
      </c>
      <c r="I311" s="53">
        <v>30440</v>
      </c>
      <c r="J311" s="169">
        <f t="shared" si="8"/>
        <v>42.393594723362305</v>
      </c>
      <c r="O311" s="172">
        <f t="shared" si="9"/>
        <v>1.8189113280727565</v>
      </c>
    </row>
    <row r="312" spans="1:15" x14ac:dyDescent="0.2">
      <c r="A312" s="31">
        <v>2019</v>
      </c>
      <c r="B312" s="31">
        <v>1</v>
      </c>
      <c r="C312" s="31">
        <v>13</v>
      </c>
      <c r="D312" s="54">
        <v>22</v>
      </c>
      <c r="E312" s="31">
        <v>1</v>
      </c>
      <c r="F312" s="31">
        <v>13</v>
      </c>
      <c r="G312" s="54">
        <v>0</v>
      </c>
      <c r="H312" s="53">
        <v>60</v>
      </c>
      <c r="I312" s="53">
        <v>27731</v>
      </c>
      <c r="J312" s="169">
        <f t="shared" si="8"/>
        <v>38.620787623967153</v>
      </c>
      <c r="O312" s="172">
        <f t="shared" si="9"/>
        <v>1.604921760064197</v>
      </c>
    </row>
    <row r="313" spans="1:15" x14ac:dyDescent="0.2">
      <c r="A313" s="31">
        <v>2019</v>
      </c>
      <c r="B313" s="31">
        <v>1</v>
      </c>
      <c r="C313" s="31">
        <v>13</v>
      </c>
      <c r="D313" s="54">
        <v>23</v>
      </c>
      <c r="E313" s="31">
        <v>1</v>
      </c>
      <c r="F313" s="31">
        <v>13</v>
      </c>
      <c r="G313" s="54">
        <v>1</v>
      </c>
      <c r="H313" s="53">
        <v>51.91</v>
      </c>
      <c r="I313" s="53">
        <v>25508</v>
      </c>
      <c r="J313" s="169">
        <f t="shared" si="8"/>
        <v>35.524829638749203</v>
      </c>
      <c r="O313" s="172">
        <f t="shared" si="9"/>
        <v>1.3885248094155409</v>
      </c>
    </row>
    <row r="314" spans="1:15" x14ac:dyDescent="0.2">
      <c r="A314" s="31">
        <v>2019</v>
      </c>
      <c r="B314" s="31">
        <v>1</v>
      </c>
      <c r="C314" s="31">
        <v>14</v>
      </c>
      <c r="D314" s="54">
        <v>0</v>
      </c>
      <c r="E314" s="31">
        <v>1</v>
      </c>
      <c r="F314" s="31">
        <v>14</v>
      </c>
      <c r="G314" s="54">
        <v>2</v>
      </c>
      <c r="H314" s="53">
        <v>51.41</v>
      </c>
      <c r="I314" s="53">
        <v>24486</v>
      </c>
      <c r="J314" s="169">
        <f t="shared" si="8"/>
        <v>34.101496727866277</v>
      </c>
      <c r="O314" s="172">
        <f t="shared" si="9"/>
        <v>1.3751504614150061</v>
      </c>
    </row>
    <row r="315" spans="1:15" x14ac:dyDescent="0.2">
      <c r="A315" s="31">
        <v>2019</v>
      </c>
      <c r="B315" s="31">
        <v>1</v>
      </c>
      <c r="C315" s="31">
        <v>14</v>
      </c>
      <c r="D315" s="54">
        <v>1</v>
      </c>
      <c r="E315" s="31">
        <v>1</v>
      </c>
      <c r="F315" s="31">
        <v>14</v>
      </c>
      <c r="G315" s="54">
        <v>3</v>
      </c>
      <c r="H315" s="53">
        <v>50.81</v>
      </c>
      <c r="I315" s="53">
        <v>24006</v>
      </c>
      <c r="J315" s="169">
        <f t="shared" si="8"/>
        <v>33.433003775592489</v>
      </c>
      <c r="O315" s="172">
        <f t="shared" si="9"/>
        <v>1.3591012438143641</v>
      </c>
    </row>
    <row r="316" spans="1:15" x14ac:dyDescent="0.2">
      <c r="A316" s="31">
        <v>2019</v>
      </c>
      <c r="B316" s="31">
        <v>1</v>
      </c>
      <c r="C316" s="31">
        <v>14</v>
      </c>
      <c r="D316" s="54">
        <v>2</v>
      </c>
      <c r="E316" s="31">
        <v>1</v>
      </c>
      <c r="F316" s="31">
        <v>14</v>
      </c>
      <c r="G316" s="54">
        <v>4</v>
      </c>
      <c r="H316" s="53">
        <v>50.47</v>
      </c>
      <c r="I316" s="53">
        <v>23977</v>
      </c>
      <c r="J316" s="169">
        <f t="shared" si="8"/>
        <v>33.392615659725948</v>
      </c>
      <c r="O316" s="172">
        <f t="shared" si="9"/>
        <v>1.3500066871740004</v>
      </c>
    </row>
    <row r="317" spans="1:15" x14ac:dyDescent="0.2">
      <c r="A317" s="31">
        <v>2019</v>
      </c>
      <c r="B317" s="31">
        <v>1</v>
      </c>
      <c r="C317" s="31">
        <v>14</v>
      </c>
      <c r="D317" s="54">
        <v>3</v>
      </c>
      <c r="E317" s="31">
        <v>1</v>
      </c>
      <c r="F317" s="31">
        <v>14</v>
      </c>
      <c r="G317" s="54">
        <v>5</v>
      </c>
      <c r="H317" s="53">
        <v>51.31</v>
      </c>
      <c r="I317" s="53">
        <v>24794</v>
      </c>
      <c r="J317" s="169">
        <f t="shared" si="8"/>
        <v>34.530446372241954</v>
      </c>
      <c r="O317" s="172">
        <f t="shared" si="9"/>
        <v>1.3724755918148992</v>
      </c>
    </row>
    <row r="318" spans="1:15" x14ac:dyDescent="0.2">
      <c r="A318" s="31">
        <v>2019</v>
      </c>
      <c r="B318" s="31">
        <v>1</v>
      </c>
      <c r="C318" s="31">
        <v>14</v>
      </c>
      <c r="D318" s="54">
        <v>4</v>
      </c>
      <c r="E318" s="31">
        <v>1</v>
      </c>
      <c r="F318" s="31">
        <v>14</v>
      </c>
      <c r="G318" s="54">
        <v>6</v>
      </c>
      <c r="H318" s="53">
        <v>56.2</v>
      </c>
      <c r="I318" s="53">
        <v>27981</v>
      </c>
      <c r="J318" s="169">
        <f t="shared" si="8"/>
        <v>38.968961036609748</v>
      </c>
      <c r="O318" s="172">
        <f t="shared" si="9"/>
        <v>1.5032767152601312</v>
      </c>
    </row>
    <row r="319" spans="1:15" x14ac:dyDescent="0.2">
      <c r="A319" s="31">
        <v>2019</v>
      </c>
      <c r="B319" s="31">
        <v>1</v>
      </c>
      <c r="C319" s="31">
        <v>14</v>
      </c>
      <c r="D319" s="54">
        <v>5</v>
      </c>
      <c r="E319" s="31">
        <v>1</v>
      </c>
      <c r="F319" s="31">
        <v>14</v>
      </c>
      <c r="G319" s="54">
        <v>7</v>
      </c>
      <c r="H319" s="53">
        <v>66.489999999999995</v>
      </c>
      <c r="I319" s="53">
        <v>33153</v>
      </c>
      <c r="J319" s="169">
        <f t="shared" si="8"/>
        <v>46.171972597359741</v>
      </c>
      <c r="O319" s="172">
        <f t="shared" si="9"/>
        <v>1.7785207971111407</v>
      </c>
    </row>
    <row r="320" spans="1:15" x14ac:dyDescent="0.2">
      <c r="A320" s="31">
        <v>2019</v>
      </c>
      <c r="B320" s="31">
        <v>1</v>
      </c>
      <c r="C320" s="31">
        <v>14</v>
      </c>
      <c r="D320" s="54">
        <v>6</v>
      </c>
      <c r="E320" s="31">
        <v>1</v>
      </c>
      <c r="F320" s="31">
        <v>14</v>
      </c>
      <c r="G320" s="54">
        <v>8</v>
      </c>
      <c r="H320" s="53">
        <v>67.83</v>
      </c>
      <c r="I320" s="53">
        <v>36714</v>
      </c>
      <c r="J320" s="169">
        <f t="shared" si="8"/>
        <v>50</v>
      </c>
      <c r="O320" s="172">
        <f t="shared" si="9"/>
        <v>1.8143640497525746</v>
      </c>
    </row>
    <row r="321" spans="1:15" x14ac:dyDescent="0.2">
      <c r="A321" s="31">
        <v>2019</v>
      </c>
      <c r="B321" s="31">
        <v>1</v>
      </c>
      <c r="C321" s="31">
        <v>14</v>
      </c>
      <c r="D321" s="54">
        <v>7</v>
      </c>
      <c r="E321" s="31">
        <v>1</v>
      </c>
      <c r="F321" s="31">
        <v>14</v>
      </c>
      <c r="G321" s="54">
        <v>9</v>
      </c>
      <c r="H321" s="53">
        <v>68.069999999999993</v>
      </c>
      <c r="I321" s="53">
        <v>38102</v>
      </c>
      <c r="J321" s="169">
        <f t="shared" si="8"/>
        <v>50</v>
      </c>
      <c r="O321" s="172">
        <f t="shared" si="9"/>
        <v>1.8207837367928312</v>
      </c>
    </row>
    <row r="322" spans="1:15" x14ac:dyDescent="0.2">
      <c r="A322" s="31">
        <v>2019</v>
      </c>
      <c r="B322" s="31">
        <v>1</v>
      </c>
      <c r="C322" s="31">
        <v>14</v>
      </c>
      <c r="D322" s="54">
        <v>8</v>
      </c>
      <c r="E322" s="31">
        <v>1</v>
      </c>
      <c r="F322" s="31">
        <v>14</v>
      </c>
      <c r="G322" s="54">
        <v>10</v>
      </c>
      <c r="H322" s="53">
        <v>67.27</v>
      </c>
      <c r="I322" s="53">
        <v>38624</v>
      </c>
      <c r="J322" s="169">
        <f t="shared" ref="J322:J385" si="10">MIN(50,I322/$M$2*50)</f>
        <v>50</v>
      </c>
      <c r="O322" s="172">
        <f t="shared" si="9"/>
        <v>1.7993847799919753</v>
      </c>
    </row>
    <row r="323" spans="1:15" x14ac:dyDescent="0.2">
      <c r="A323" s="31">
        <v>2019</v>
      </c>
      <c r="B323" s="31">
        <v>1</v>
      </c>
      <c r="C323" s="31">
        <v>14</v>
      </c>
      <c r="D323" s="54">
        <v>9</v>
      </c>
      <c r="E323" s="31">
        <v>1</v>
      </c>
      <c r="F323" s="31">
        <v>14</v>
      </c>
      <c r="G323" s="54">
        <v>11</v>
      </c>
      <c r="H323" s="53">
        <v>67</v>
      </c>
      <c r="I323" s="53">
        <v>38266</v>
      </c>
      <c r="J323" s="169">
        <f t="shared" si="10"/>
        <v>50</v>
      </c>
      <c r="O323" s="172">
        <f t="shared" ref="O323:O386" si="11">H323/$R$5</f>
        <v>1.7921626320716866</v>
      </c>
    </row>
    <row r="324" spans="1:15" x14ac:dyDescent="0.2">
      <c r="A324" s="31">
        <v>2019</v>
      </c>
      <c r="B324" s="31">
        <v>1</v>
      </c>
      <c r="C324" s="31">
        <v>14</v>
      </c>
      <c r="D324" s="54">
        <v>10</v>
      </c>
      <c r="E324" s="31">
        <v>1</v>
      </c>
      <c r="F324" s="31">
        <v>14</v>
      </c>
      <c r="G324" s="54">
        <v>12</v>
      </c>
      <c r="H324" s="53">
        <v>67.2</v>
      </c>
      <c r="I324" s="53">
        <v>37507</v>
      </c>
      <c r="J324" s="169">
        <f t="shared" si="10"/>
        <v>50</v>
      </c>
      <c r="O324" s="172">
        <f t="shared" si="11"/>
        <v>1.7975123712719008</v>
      </c>
    </row>
    <row r="325" spans="1:15" x14ac:dyDescent="0.2">
      <c r="A325" s="31">
        <v>2019</v>
      </c>
      <c r="B325" s="31">
        <v>1</v>
      </c>
      <c r="C325" s="31">
        <v>14</v>
      </c>
      <c r="D325" s="54">
        <v>11</v>
      </c>
      <c r="E325" s="31">
        <v>1</v>
      </c>
      <c r="F325" s="31">
        <v>14</v>
      </c>
      <c r="G325" s="54">
        <v>13</v>
      </c>
      <c r="H325" s="53">
        <v>66.42</v>
      </c>
      <c r="I325" s="53">
        <v>37165</v>
      </c>
      <c r="J325" s="169">
        <f t="shared" si="10"/>
        <v>50</v>
      </c>
      <c r="O325" s="172">
        <f t="shared" si="11"/>
        <v>1.776648388391066</v>
      </c>
    </row>
    <row r="326" spans="1:15" x14ac:dyDescent="0.2">
      <c r="A326" s="31">
        <v>2019</v>
      </c>
      <c r="B326" s="31">
        <v>1</v>
      </c>
      <c r="C326" s="31">
        <v>14</v>
      </c>
      <c r="D326" s="54">
        <v>12</v>
      </c>
      <c r="E326" s="31">
        <v>1</v>
      </c>
      <c r="F326" s="31">
        <v>14</v>
      </c>
      <c r="G326" s="54">
        <v>14</v>
      </c>
      <c r="H326" s="53">
        <v>64.33</v>
      </c>
      <c r="I326" s="53">
        <v>35883</v>
      </c>
      <c r="J326" s="169">
        <f t="shared" si="10"/>
        <v>49.974026263416874</v>
      </c>
      <c r="O326" s="172">
        <f t="shared" si="11"/>
        <v>1.7207436137488299</v>
      </c>
    </row>
    <row r="327" spans="1:15" x14ac:dyDescent="0.2">
      <c r="A327" s="31">
        <v>2019</v>
      </c>
      <c r="B327" s="31">
        <v>1</v>
      </c>
      <c r="C327" s="31">
        <v>14</v>
      </c>
      <c r="D327" s="54">
        <v>13</v>
      </c>
      <c r="E327" s="31">
        <v>1</v>
      </c>
      <c r="F327" s="31">
        <v>14</v>
      </c>
      <c r="G327" s="54">
        <v>15</v>
      </c>
      <c r="H327" s="53">
        <v>62.56</v>
      </c>
      <c r="I327" s="53">
        <v>35196</v>
      </c>
      <c r="J327" s="169">
        <f t="shared" si="10"/>
        <v>49.017245725475021</v>
      </c>
      <c r="O327" s="172">
        <f t="shared" si="11"/>
        <v>1.673398421826936</v>
      </c>
    </row>
    <row r="328" spans="1:15" x14ac:dyDescent="0.2">
      <c r="A328" s="31">
        <v>2019</v>
      </c>
      <c r="B328" s="31">
        <v>1</v>
      </c>
      <c r="C328" s="31">
        <v>14</v>
      </c>
      <c r="D328" s="54">
        <v>14</v>
      </c>
      <c r="E328" s="31">
        <v>1</v>
      </c>
      <c r="F328" s="31">
        <v>14</v>
      </c>
      <c r="G328" s="54">
        <v>16</v>
      </c>
      <c r="H328" s="53">
        <v>62.84</v>
      </c>
      <c r="I328" s="53">
        <v>34802</v>
      </c>
      <c r="J328" s="169">
        <f t="shared" si="10"/>
        <v>48.468524427150292</v>
      </c>
      <c r="O328" s="172">
        <f t="shared" si="11"/>
        <v>1.6808880567072357</v>
      </c>
    </row>
    <row r="329" spans="1:15" x14ac:dyDescent="0.2">
      <c r="A329" s="31">
        <v>2019</v>
      </c>
      <c r="B329" s="31">
        <v>1</v>
      </c>
      <c r="C329" s="31">
        <v>14</v>
      </c>
      <c r="D329" s="54">
        <v>15</v>
      </c>
      <c r="E329" s="31">
        <v>1</v>
      </c>
      <c r="F329" s="31">
        <v>14</v>
      </c>
      <c r="G329" s="54">
        <v>17</v>
      </c>
      <c r="H329" s="53">
        <v>68.069999999999993</v>
      </c>
      <c r="I329" s="53">
        <v>34887</v>
      </c>
      <c r="J329" s="169">
        <f t="shared" si="10"/>
        <v>48.586903387448778</v>
      </c>
      <c r="O329" s="172">
        <f t="shared" si="11"/>
        <v>1.8207837367928312</v>
      </c>
    </row>
    <row r="330" spans="1:15" x14ac:dyDescent="0.2">
      <c r="A330" s="31">
        <v>2019</v>
      </c>
      <c r="B330" s="31">
        <v>1</v>
      </c>
      <c r="C330" s="31">
        <v>14</v>
      </c>
      <c r="D330" s="54">
        <v>16</v>
      </c>
      <c r="E330" s="31">
        <v>1</v>
      </c>
      <c r="F330" s="31">
        <v>14</v>
      </c>
      <c r="G330" s="54">
        <v>18</v>
      </c>
      <c r="H330" s="53">
        <v>71.64</v>
      </c>
      <c r="I330" s="53">
        <v>36693</v>
      </c>
      <c r="J330" s="169">
        <f t="shared" si="10"/>
        <v>50</v>
      </c>
      <c r="O330" s="172">
        <f t="shared" si="11"/>
        <v>1.9162765815166511</v>
      </c>
    </row>
    <row r="331" spans="1:15" x14ac:dyDescent="0.2">
      <c r="A331" s="31">
        <v>2019</v>
      </c>
      <c r="B331" s="31">
        <v>1</v>
      </c>
      <c r="C331" s="31">
        <v>14</v>
      </c>
      <c r="D331" s="54">
        <v>17</v>
      </c>
      <c r="E331" s="31">
        <v>1</v>
      </c>
      <c r="F331" s="31">
        <v>14</v>
      </c>
      <c r="G331" s="54">
        <v>19</v>
      </c>
      <c r="H331" s="53">
        <v>72.52</v>
      </c>
      <c r="I331" s="53">
        <v>38267</v>
      </c>
      <c r="J331" s="169">
        <f t="shared" si="10"/>
        <v>50</v>
      </c>
      <c r="O331" s="172">
        <f t="shared" si="11"/>
        <v>1.9398154339975926</v>
      </c>
    </row>
    <row r="332" spans="1:15" x14ac:dyDescent="0.2">
      <c r="A332" s="31">
        <v>2019</v>
      </c>
      <c r="B332" s="31">
        <v>1</v>
      </c>
      <c r="C332" s="31">
        <v>14</v>
      </c>
      <c r="D332" s="54">
        <v>18</v>
      </c>
      <c r="E332" s="31">
        <v>1</v>
      </c>
      <c r="F332" s="31">
        <v>14</v>
      </c>
      <c r="G332" s="54">
        <v>20</v>
      </c>
      <c r="H332" s="53">
        <v>71.81</v>
      </c>
      <c r="I332" s="53">
        <v>38777</v>
      </c>
      <c r="J332" s="169">
        <f t="shared" si="10"/>
        <v>50</v>
      </c>
      <c r="O332" s="172">
        <f t="shared" si="11"/>
        <v>1.920823859836833</v>
      </c>
    </row>
    <row r="333" spans="1:15" x14ac:dyDescent="0.2">
      <c r="A333" s="31">
        <v>2019</v>
      </c>
      <c r="B333" s="31">
        <v>1</v>
      </c>
      <c r="C333" s="31">
        <v>14</v>
      </c>
      <c r="D333" s="54">
        <v>19</v>
      </c>
      <c r="E333" s="31">
        <v>1</v>
      </c>
      <c r="F333" s="31">
        <v>14</v>
      </c>
      <c r="G333" s="54">
        <v>21</v>
      </c>
      <c r="H333" s="53">
        <v>70.11</v>
      </c>
      <c r="I333" s="53">
        <v>37899</v>
      </c>
      <c r="J333" s="169">
        <f t="shared" si="10"/>
        <v>50</v>
      </c>
      <c r="O333" s="172">
        <f t="shared" si="11"/>
        <v>1.8753510766350141</v>
      </c>
    </row>
    <row r="334" spans="1:15" x14ac:dyDescent="0.2">
      <c r="A334" s="31">
        <v>2019</v>
      </c>
      <c r="B334" s="31">
        <v>1</v>
      </c>
      <c r="C334" s="31">
        <v>14</v>
      </c>
      <c r="D334" s="54">
        <v>20</v>
      </c>
      <c r="E334" s="31">
        <v>1</v>
      </c>
      <c r="F334" s="31">
        <v>14</v>
      </c>
      <c r="G334" s="54">
        <v>22</v>
      </c>
      <c r="H334" s="53">
        <v>68.400000000000006</v>
      </c>
      <c r="I334" s="53">
        <v>35086</v>
      </c>
      <c r="J334" s="169">
        <f t="shared" si="10"/>
        <v>48.864049423912284</v>
      </c>
      <c r="O334" s="172">
        <f t="shared" si="11"/>
        <v>1.8296108064731846</v>
      </c>
    </row>
    <row r="335" spans="1:15" x14ac:dyDescent="0.2">
      <c r="A335" s="31">
        <v>2019</v>
      </c>
      <c r="B335" s="31">
        <v>1</v>
      </c>
      <c r="C335" s="31">
        <v>14</v>
      </c>
      <c r="D335" s="54">
        <v>21</v>
      </c>
      <c r="E335" s="31">
        <v>1</v>
      </c>
      <c r="F335" s="31">
        <v>14</v>
      </c>
      <c r="G335" s="54">
        <v>23</v>
      </c>
      <c r="H335" s="53">
        <v>65.540000000000006</v>
      </c>
      <c r="I335" s="53">
        <v>31652</v>
      </c>
      <c r="J335" s="169">
        <f t="shared" si="10"/>
        <v>44.081539427853599</v>
      </c>
      <c r="O335" s="172">
        <f t="shared" si="11"/>
        <v>1.7531095359101247</v>
      </c>
    </row>
    <row r="336" spans="1:15" x14ac:dyDescent="0.2">
      <c r="A336" s="31">
        <v>2019</v>
      </c>
      <c r="B336" s="31">
        <v>1</v>
      </c>
      <c r="C336" s="31">
        <v>14</v>
      </c>
      <c r="D336" s="54">
        <v>22</v>
      </c>
      <c r="E336" s="31">
        <v>1</v>
      </c>
      <c r="F336" s="31">
        <v>14</v>
      </c>
      <c r="G336" s="54">
        <v>0</v>
      </c>
      <c r="H336" s="53">
        <v>60</v>
      </c>
      <c r="I336" s="53">
        <v>29059</v>
      </c>
      <c r="J336" s="169">
        <f t="shared" si="10"/>
        <v>40.470284791924612</v>
      </c>
      <c r="O336" s="172">
        <f t="shared" si="11"/>
        <v>1.604921760064197</v>
      </c>
    </row>
    <row r="337" spans="1:15" x14ac:dyDescent="0.2">
      <c r="A337" s="31">
        <v>2019</v>
      </c>
      <c r="B337" s="31">
        <v>1</v>
      </c>
      <c r="C337" s="31">
        <v>14</v>
      </c>
      <c r="D337" s="54">
        <v>23</v>
      </c>
      <c r="E337" s="31">
        <v>1</v>
      </c>
      <c r="F337" s="31">
        <v>14</v>
      </c>
      <c r="G337" s="54">
        <v>1</v>
      </c>
      <c r="H337" s="53">
        <v>56.2</v>
      </c>
      <c r="I337" s="53">
        <v>26880</v>
      </c>
      <c r="J337" s="169">
        <f t="shared" si="10"/>
        <v>37.435605327331757</v>
      </c>
      <c r="O337" s="172">
        <f t="shared" si="11"/>
        <v>1.5032767152601312</v>
      </c>
    </row>
    <row r="338" spans="1:15" x14ac:dyDescent="0.2">
      <c r="A338" s="31">
        <v>2019</v>
      </c>
      <c r="B338" s="31">
        <v>1</v>
      </c>
      <c r="C338" s="31">
        <v>15</v>
      </c>
      <c r="D338" s="54">
        <v>0</v>
      </c>
      <c r="E338" s="31">
        <v>1</v>
      </c>
      <c r="F338" s="31">
        <v>15</v>
      </c>
      <c r="G338" s="54">
        <v>2</v>
      </c>
      <c r="H338" s="53">
        <v>54.9</v>
      </c>
      <c r="I338" s="53">
        <v>25708</v>
      </c>
      <c r="J338" s="169">
        <f t="shared" si="10"/>
        <v>35.803368368863275</v>
      </c>
      <c r="O338" s="172">
        <f t="shared" si="11"/>
        <v>1.4685034104587402</v>
      </c>
    </row>
    <row r="339" spans="1:15" x14ac:dyDescent="0.2">
      <c r="A339" s="31">
        <v>2019</v>
      </c>
      <c r="B339" s="31">
        <v>1</v>
      </c>
      <c r="C339" s="31">
        <v>15</v>
      </c>
      <c r="D339" s="54">
        <v>1</v>
      </c>
      <c r="E339" s="31">
        <v>1</v>
      </c>
      <c r="F339" s="31">
        <v>15</v>
      </c>
      <c r="G339" s="54">
        <v>3</v>
      </c>
      <c r="H339" s="53">
        <v>54.9</v>
      </c>
      <c r="I339" s="53">
        <v>25318</v>
      </c>
      <c r="J339" s="169">
        <f t="shared" si="10"/>
        <v>35.260217845140829</v>
      </c>
      <c r="O339" s="172">
        <f t="shared" si="11"/>
        <v>1.4685034104587402</v>
      </c>
    </row>
    <row r="340" spans="1:15" x14ac:dyDescent="0.2">
      <c r="A340" s="31">
        <v>2019</v>
      </c>
      <c r="B340" s="31">
        <v>1</v>
      </c>
      <c r="C340" s="31">
        <v>15</v>
      </c>
      <c r="D340" s="54">
        <v>2</v>
      </c>
      <c r="E340" s="31">
        <v>1</v>
      </c>
      <c r="F340" s="31">
        <v>15</v>
      </c>
      <c r="G340" s="54">
        <v>4</v>
      </c>
      <c r="H340" s="53">
        <v>54.9</v>
      </c>
      <c r="I340" s="53">
        <v>25230</v>
      </c>
      <c r="J340" s="169">
        <f t="shared" si="10"/>
        <v>35.137660803890633</v>
      </c>
      <c r="O340" s="172">
        <f t="shared" si="11"/>
        <v>1.4685034104587402</v>
      </c>
    </row>
    <row r="341" spans="1:15" x14ac:dyDescent="0.2">
      <c r="A341" s="31">
        <v>2019</v>
      </c>
      <c r="B341" s="31">
        <v>1</v>
      </c>
      <c r="C341" s="31">
        <v>15</v>
      </c>
      <c r="D341" s="54">
        <v>3</v>
      </c>
      <c r="E341" s="31">
        <v>1</v>
      </c>
      <c r="F341" s="31">
        <v>15</v>
      </c>
      <c r="G341" s="54">
        <v>5</v>
      </c>
      <c r="H341" s="53">
        <v>57.57</v>
      </c>
      <c r="I341" s="53">
        <v>25930</v>
      </c>
      <c r="J341" s="169">
        <f t="shared" si="10"/>
        <v>36.112546359289901</v>
      </c>
      <c r="O341" s="172">
        <f t="shared" si="11"/>
        <v>1.5399224287815969</v>
      </c>
    </row>
    <row r="342" spans="1:15" x14ac:dyDescent="0.2">
      <c r="A342" s="31">
        <v>2019</v>
      </c>
      <c r="B342" s="31">
        <v>1</v>
      </c>
      <c r="C342" s="31">
        <v>15</v>
      </c>
      <c r="D342" s="54">
        <v>4</v>
      </c>
      <c r="E342" s="31">
        <v>1</v>
      </c>
      <c r="F342" s="31">
        <v>15</v>
      </c>
      <c r="G342" s="54">
        <v>6</v>
      </c>
      <c r="H342" s="53">
        <v>66.010000000000005</v>
      </c>
      <c r="I342" s="53">
        <v>28674</v>
      </c>
      <c r="J342" s="169">
        <f t="shared" si="10"/>
        <v>39.934097736455016</v>
      </c>
      <c r="O342" s="172">
        <f t="shared" si="11"/>
        <v>1.7656814230306275</v>
      </c>
    </row>
    <row r="343" spans="1:15" x14ac:dyDescent="0.2">
      <c r="A343" s="31">
        <v>2019</v>
      </c>
      <c r="B343" s="31">
        <v>1</v>
      </c>
      <c r="C343" s="31">
        <v>15</v>
      </c>
      <c r="D343" s="54">
        <v>5</v>
      </c>
      <c r="E343" s="31">
        <v>1</v>
      </c>
      <c r="F343" s="31">
        <v>15</v>
      </c>
      <c r="G343" s="54">
        <v>7</v>
      </c>
      <c r="H343" s="53">
        <v>68.650000000000006</v>
      </c>
      <c r="I343" s="53">
        <v>33699</v>
      </c>
      <c r="J343" s="169">
        <f t="shared" si="10"/>
        <v>46.932383330571163</v>
      </c>
      <c r="O343" s="172">
        <f t="shared" si="11"/>
        <v>1.8362979804734523</v>
      </c>
    </row>
    <row r="344" spans="1:15" x14ac:dyDescent="0.2">
      <c r="A344" s="31">
        <v>2019</v>
      </c>
      <c r="B344" s="31">
        <v>1</v>
      </c>
      <c r="C344" s="31">
        <v>15</v>
      </c>
      <c r="D344" s="54">
        <v>6</v>
      </c>
      <c r="E344" s="31">
        <v>1</v>
      </c>
      <c r="F344" s="31">
        <v>15</v>
      </c>
      <c r="G344" s="54">
        <v>8</v>
      </c>
      <c r="H344" s="53">
        <v>70.16</v>
      </c>
      <c r="I344" s="53">
        <v>36827</v>
      </c>
      <c r="J344" s="169">
        <f t="shared" si="10"/>
        <v>50</v>
      </c>
      <c r="O344" s="172">
        <f t="shared" si="11"/>
        <v>1.8766885114350675</v>
      </c>
    </row>
    <row r="345" spans="1:15" x14ac:dyDescent="0.2">
      <c r="A345" s="31">
        <v>2019</v>
      </c>
      <c r="B345" s="31">
        <v>1</v>
      </c>
      <c r="C345" s="31">
        <v>15</v>
      </c>
      <c r="D345" s="54">
        <v>7</v>
      </c>
      <c r="E345" s="31">
        <v>1</v>
      </c>
      <c r="F345" s="31">
        <v>15</v>
      </c>
      <c r="G345" s="54">
        <v>9</v>
      </c>
      <c r="H345" s="53">
        <v>70.11</v>
      </c>
      <c r="I345" s="53">
        <v>37962</v>
      </c>
      <c r="J345" s="169">
        <f t="shared" si="10"/>
        <v>50</v>
      </c>
      <c r="O345" s="172">
        <f t="shared" si="11"/>
        <v>1.8753510766350141</v>
      </c>
    </row>
    <row r="346" spans="1:15" x14ac:dyDescent="0.2">
      <c r="A346" s="31">
        <v>2019</v>
      </c>
      <c r="B346" s="31">
        <v>1</v>
      </c>
      <c r="C346" s="31">
        <v>15</v>
      </c>
      <c r="D346" s="54">
        <v>8</v>
      </c>
      <c r="E346" s="31">
        <v>1</v>
      </c>
      <c r="F346" s="31">
        <v>15</v>
      </c>
      <c r="G346" s="54">
        <v>10</v>
      </c>
      <c r="H346" s="53">
        <v>71.040000000000006</v>
      </c>
      <c r="I346" s="53">
        <v>38412</v>
      </c>
      <c r="J346" s="169">
        <f t="shared" si="10"/>
        <v>50</v>
      </c>
      <c r="O346" s="172">
        <f t="shared" si="11"/>
        <v>1.9002273639160094</v>
      </c>
    </row>
    <row r="347" spans="1:15" x14ac:dyDescent="0.2">
      <c r="A347" s="31">
        <v>2019</v>
      </c>
      <c r="B347" s="31">
        <v>1</v>
      </c>
      <c r="C347" s="31">
        <v>15</v>
      </c>
      <c r="D347" s="54">
        <v>9</v>
      </c>
      <c r="E347" s="31">
        <v>1</v>
      </c>
      <c r="F347" s="31">
        <v>15</v>
      </c>
      <c r="G347" s="54">
        <v>11</v>
      </c>
      <c r="H347" s="53">
        <v>70.11</v>
      </c>
      <c r="I347" s="53">
        <v>38074</v>
      </c>
      <c r="J347" s="169">
        <f t="shared" si="10"/>
        <v>50</v>
      </c>
      <c r="O347" s="172">
        <f t="shared" si="11"/>
        <v>1.8753510766350141</v>
      </c>
    </row>
    <row r="348" spans="1:15" x14ac:dyDescent="0.2">
      <c r="A348" s="31">
        <v>2019</v>
      </c>
      <c r="B348" s="31">
        <v>1</v>
      </c>
      <c r="C348" s="31">
        <v>15</v>
      </c>
      <c r="D348" s="54">
        <v>10</v>
      </c>
      <c r="E348" s="31">
        <v>1</v>
      </c>
      <c r="F348" s="31">
        <v>15</v>
      </c>
      <c r="G348" s="54">
        <v>12</v>
      </c>
      <c r="H348" s="53">
        <v>69.430000000000007</v>
      </c>
      <c r="I348" s="53">
        <v>37390</v>
      </c>
      <c r="J348" s="169">
        <f t="shared" si="10"/>
        <v>50</v>
      </c>
      <c r="O348" s="172">
        <f t="shared" si="11"/>
        <v>1.8571619633542868</v>
      </c>
    </row>
    <row r="349" spans="1:15" x14ac:dyDescent="0.2">
      <c r="A349" s="31">
        <v>2019</v>
      </c>
      <c r="B349" s="31">
        <v>1</v>
      </c>
      <c r="C349" s="31">
        <v>15</v>
      </c>
      <c r="D349" s="54">
        <v>11</v>
      </c>
      <c r="E349" s="31">
        <v>1</v>
      </c>
      <c r="F349" s="31">
        <v>15</v>
      </c>
      <c r="G349" s="54">
        <v>13</v>
      </c>
      <c r="H349" s="53">
        <v>69.430000000000007</v>
      </c>
      <c r="I349" s="53">
        <v>36945</v>
      </c>
      <c r="J349" s="169">
        <f t="shared" si="10"/>
        <v>50</v>
      </c>
      <c r="O349" s="172">
        <f t="shared" si="11"/>
        <v>1.8571619633542868</v>
      </c>
    </row>
    <row r="350" spans="1:15" x14ac:dyDescent="0.2">
      <c r="A350" s="31">
        <v>2019</v>
      </c>
      <c r="B350" s="31">
        <v>1</v>
      </c>
      <c r="C350" s="31">
        <v>15</v>
      </c>
      <c r="D350" s="54">
        <v>12</v>
      </c>
      <c r="E350" s="31">
        <v>1</v>
      </c>
      <c r="F350" s="31">
        <v>15</v>
      </c>
      <c r="G350" s="54">
        <v>14</v>
      </c>
      <c r="H350" s="53">
        <v>69.13</v>
      </c>
      <c r="I350" s="53">
        <v>35620</v>
      </c>
      <c r="J350" s="169">
        <f t="shared" si="10"/>
        <v>49.607747833316864</v>
      </c>
      <c r="O350" s="172">
        <f t="shared" si="11"/>
        <v>1.8491373545539656</v>
      </c>
    </row>
    <row r="351" spans="1:15" x14ac:dyDescent="0.2">
      <c r="A351" s="31">
        <v>2019</v>
      </c>
      <c r="B351" s="31">
        <v>1</v>
      </c>
      <c r="C351" s="31">
        <v>15</v>
      </c>
      <c r="D351" s="54">
        <v>13</v>
      </c>
      <c r="E351" s="31">
        <v>1</v>
      </c>
      <c r="F351" s="31">
        <v>15</v>
      </c>
      <c r="G351" s="54">
        <v>15</v>
      </c>
      <c r="H351" s="53">
        <v>68.989999999999995</v>
      </c>
      <c r="I351" s="53">
        <v>35174</v>
      </c>
      <c r="J351" s="169">
        <f t="shared" si="10"/>
        <v>48.986606465162474</v>
      </c>
      <c r="O351" s="172">
        <f t="shared" si="11"/>
        <v>1.8453925371138156</v>
      </c>
    </row>
    <row r="352" spans="1:15" x14ac:dyDescent="0.2">
      <c r="A352" s="31">
        <v>2019</v>
      </c>
      <c r="B352" s="31">
        <v>1</v>
      </c>
      <c r="C352" s="31">
        <v>15</v>
      </c>
      <c r="D352" s="54">
        <v>14</v>
      </c>
      <c r="E352" s="31">
        <v>1</v>
      </c>
      <c r="F352" s="31">
        <v>15</v>
      </c>
      <c r="G352" s="54">
        <v>16</v>
      </c>
      <c r="H352" s="53">
        <v>69.08</v>
      </c>
      <c r="I352" s="53">
        <v>34884</v>
      </c>
      <c r="J352" s="169">
        <f t="shared" si="10"/>
        <v>48.582725306497068</v>
      </c>
      <c r="O352" s="172">
        <f t="shared" si="11"/>
        <v>1.8477999197539121</v>
      </c>
    </row>
    <row r="353" spans="1:15" x14ac:dyDescent="0.2">
      <c r="A353" s="31">
        <v>2019</v>
      </c>
      <c r="B353" s="31">
        <v>1</v>
      </c>
      <c r="C353" s="31">
        <v>15</v>
      </c>
      <c r="D353" s="54">
        <v>15</v>
      </c>
      <c r="E353" s="31">
        <v>1</v>
      </c>
      <c r="F353" s="31">
        <v>15</v>
      </c>
      <c r="G353" s="54">
        <v>17</v>
      </c>
      <c r="H353" s="53">
        <v>71.52</v>
      </c>
      <c r="I353" s="53">
        <v>35011</v>
      </c>
      <c r="J353" s="169">
        <f t="shared" si="10"/>
        <v>48.759597400119503</v>
      </c>
      <c r="O353" s="172">
        <f t="shared" si="11"/>
        <v>1.9130667379965227</v>
      </c>
    </row>
    <row r="354" spans="1:15" x14ac:dyDescent="0.2">
      <c r="A354" s="31">
        <v>2019</v>
      </c>
      <c r="B354" s="31">
        <v>1</v>
      </c>
      <c r="C354" s="31">
        <v>15</v>
      </c>
      <c r="D354" s="54">
        <v>16</v>
      </c>
      <c r="E354" s="31">
        <v>1</v>
      </c>
      <c r="F354" s="31">
        <v>15</v>
      </c>
      <c r="G354" s="54">
        <v>18</v>
      </c>
      <c r="H354" s="53">
        <v>74.05</v>
      </c>
      <c r="I354" s="53">
        <v>36992</v>
      </c>
      <c r="J354" s="169">
        <f t="shared" si="10"/>
        <v>50</v>
      </c>
      <c r="O354" s="172">
        <f t="shared" si="11"/>
        <v>1.9807409388792296</v>
      </c>
    </row>
    <row r="355" spans="1:15" x14ac:dyDescent="0.2">
      <c r="A355" s="31">
        <v>2019</v>
      </c>
      <c r="B355" s="31">
        <v>1</v>
      </c>
      <c r="C355" s="31">
        <v>15</v>
      </c>
      <c r="D355" s="54">
        <v>17</v>
      </c>
      <c r="E355" s="31">
        <v>1</v>
      </c>
      <c r="F355" s="31">
        <v>15</v>
      </c>
      <c r="G355" s="54">
        <v>19</v>
      </c>
      <c r="H355" s="53">
        <v>74.739999999999995</v>
      </c>
      <c r="I355" s="53">
        <v>38456</v>
      </c>
      <c r="J355" s="169">
        <f t="shared" si="10"/>
        <v>50</v>
      </c>
      <c r="O355" s="172">
        <f t="shared" si="11"/>
        <v>1.9991975391199679</v>
      </c>
    </row>
    <row r="356" spans="1:15" x14ac:dyDescent="0.2">
      <c r="A356" s="31">
        <v>2019</v>
      </c>
      <c r="B356" s="31">
        <v>1</v>
      </c>
      <c r="C356" s="31">
        <v>15</v>
      </c>
      <c r="D356" s="54">
        <v>18</v>
      </c>
      <c r="E356" s="31">
        <v>1</v>
      </c>
      <c r="F356" s="31">
        <v>15</v>
      </c>
      <c r="G356" s="54">
        <v>20</v>
      </c>
      <c r="H356" s="53">
        <v>72.92</v>
      </c>
      <c r="I356" s="53">
        <v>39034</v>
      </c>
      <c r="J356" s="169">
        <f t="shared" si="10"/>
        <v>50</v>
      </c>
      <c r="O356" s="172">
        <f t="shared" si="11"/>
        <v>1.9505149123980208</v>
      </c>
    </row>
    <row r="357" spans="1:15" x14ac:dyDescent="0.2">
      <c r="A357" s="31">
        <v>2019</v>
      </c>
      <c r="B357" s="31">
        <v>1</v>
      </c>
      <c r="C357" s="31">
        <v>15</v>
      </c>
      <c r="D357" s="54">
        <v>19</v>
      </c>
      <c r="E357" s="31">
        <v>1</v>
      </c>
      <c r="F357" s="31">
        <v>15</v>
      </c>
      <c r="G357" s="54">
        <v>21</v>
      </c>
      <c r="H357" s="53">
        <v>72.709999999999994</v>
      </c>
      <c r="I357" s="53">
        <v>38044</v>
      </c>
      <c r="J357" s="169">
        <f t="shared" si="10"/>
        <v>50</v>
      </c>
      <c r="O357" s="172">
        <f t="shared" si="11"/>
        <v>1.9448976862377958</v>
      </c>
    </row>
    <row r="358" spans="1:15" x14ac:dyDescent="0.2">
      <c r="A358" s="31">
        <v>2019</v>
      </c>
      <c r="B358" s="31">
        <v>1</v>
      </c>
      <c r="C358" s="31">
        <v>15</v>
      </c>
      <c r="D358" s="54">
        <v>20</v>
      </c>
      <c r="E358" s="31">
        <v>1</v>
      </c>
      <c r="F358" s="31">
        <v>15</v>
      </c>
      <c r="G358" s="54">
        <v>22</v>
      </c>
      <c r="H358" s="53">
        <v>71.88</v>
      </c>
      <c r="I358" s="53">
        <v>35332</v>
      </c>
      <c r="J358" s="169">
        <f t="shared" si="10"/>
        <v>49.206652061952596</v>
      </c>
      <c r="O358" s="172">
        <f t="shared" si="11"/>
        <v>1.9226962685569078</v>
      </c>
    </row>
    <row r="359" spans="1:15" x14ac:dyDescent="0.2">
      <c r="A359" s="31">
        <v>2019</v>
      </c>
      <c r="B359" s="31">
        <v>1</v>
      </c>
      <c r="C359" s="31">
        <v>15</v>
      </c>
      <c r="D359" s="54">
        <v>21</v>
      </c>
      <c r="E359" s="31">
        <v>1</v>
      </c>
      <c r="F359" s="31">
        <v>15</v>
      </c>
      <c r="G359" s="54">
        <v>23</v>
      </c>
      <c r="H359" s="53">
        <v>70.16</v>
      </c>
      <c r="I359" s="53">
        <v>31716</v>
      </c>
      <c r="J359" s="169">
        <f t="shared" si="10"/>
        <v>44.170671821490103</v>
      </c>
      <c r="O359" s="172">
        <f t="shared" si="11"/>
        <v>1.8766885114350675</v>
      </c>
    </row>
    <row r="360" spans="1:15" x14ac:dyDescent="0.2">
      <c r="A360" s="31">
        <v>2019</v>
      </c>
      <c r="B360" s="31">
        <v>1</v>
      </c>
      <c r="C360" s="31">
        <v>15</v>
      </c>
      <c r="D360" s="54">
        <v>22</v>
      </c>
      <c r="E360" s="31">
        <v>1</v>
      </c>
      <c r="F360" s="31">
        <v>15</v>
      </c>
      <c r="G360" s="54">
        <v>0</v>
      </c>
      <c r="H360" s="53">
        <v>70.16</v>
      </c>
      <c r="I360" s="53">
        <v>29194</v>
      </c>
      <c r="J360" s="169">
        <f t="shared" si="10"/>
        <v>40.658298434751607</v>
      </c>
      <c r="O360" s="172">
        <f t="shared" si="11"/>
        <v>1.8766885114350675</v>
      </c>
    </row>
    <row r="361" spans="1:15" x14ac:dyDescent="0.2">
      <c r="A361" s="31">
        <v>2019</v>
      </c>
      <c r="B361" s="31">
        <v>1</v>
      </c>
      <c r="C361" s="31">
        <v>15</v>
      </c>
      <c r="D361" s="54">
        <v>23</v>
      </c>
      <c r="E361" s="31">
        <v>1</v>
      </c>
      <c r="F361" s="31">
        <v>15</v>
      </c>
      <c r="G361" s="54">
        <v>1</v>
      </c>
      <c r="H361" s="53">
        <v>68.400000000000006</v>
      </c>
      <c r="I361" s="53">
        <v>27086</v>
      </c>
      <c r="J361" s="169">
        <f t="shared" si="10"/>
        <v>37.722500219349257</v>
      </c>
      <c r="O361" s="172">
        <f t="shared" si="11"/>
        <v>1.8296108064731846</v>
      </c>
    </row>
    <row r="362" spans="1:15" x14ac:dyDescent="0.2">
      <c r="A362" s="31">
        <v>2019</v>
      </c>
      <c r="B362" s="31">
        <v>1</v>
      </c>
      <c r="C362" s="31">
        <v>16</v>
      </c>
      <c r="D362" s="54">
        <v>0</v>
      </c>
      <c r="E362" s="31">
        <v>1</v>
      </c>
      <c r="F362" s="31">
        <v>16</v>
      </c>
      <c r="G362" s="54">
        <v>2</v>
      </c>
      <c r="H362" s="53">
        <v>66</v>
      </c>
      <c r="I362" s="53">
        <v>25849</v>
      </c>
      <c r="J362" s="169">
        <f t="shared" si="10"/>
        <v>35.999738173593698</v>
      </c>
      <c r="O362" s="172">
        <f t="shared" si="11"/>
        <v>1.7654139360706167</v>
      </c>
    </row>
    <row r="363" spans="1:15" x14ac:dyDescent="0.2">
      <c r="A363" s="31">
        <v>2019</v>
      </c>
      <c r="B363" s="31">
        <v>1</v>
      </c>
      <c r="C363" s="31">
        <v>16</v>
      </c>
      <c r="D363" s="54">
        <v>1</v>
      </c>
      <c r="E363" s="31">
        <v>1</v>
      </c>
      <c r="F363" s="31">
        <v>16</v>
      </c>
      <c r="G363" s="54">
        <v>3</v>
      </c>
      <c r="H363" s="53">
        <v>63.93</v>
      </c>
      <c r="I363" s="53">
        <v>25361</v>
      </c>
      <c r="J363" s="169">
        <f t="shared" si="10"/>
        <v>35.320103672115351</v>
      </c>
      <c r="O363" s="172">
        <f t="shared" si="11"/>
        <v>1.7100441353484019</v>
      </c>
    </row>
    <row r="364" spans="1:15" x14ac:dyDescent="0.2">
      <c r="A364" s="31">
        <v>2019</v>
      </c>
      <c r="B364" s="31">
        <v>1</v>
      </c>
      <c r="C364" s="31">
        <v>16</v>
      </c>
      <c r="D364" s="54">
        <v>2</v>
      </c>
      <c r="E364" s="31">
        <v>1</v>
      </c>
      <c r="F364" s="31">
        <v>16</v>
      </c>
      <c r="G364" s="54">
        <v>4</v>
      </c>
      <c r="H364" s="53">
        <v>61.07</v>
      </c>
      <c r="I364" s="53">
        <v>25346</v>
      </c>
      <c r="J364" s="169">
        <f t="shared" si="10"/>
        <v>35.299213267356798</v>
      </c>
      <c r="O364" s="172">
        <f t="shared" si="11"/>
        <v>1.6335428647853418</v>
      </c>
    </row>
    <row r="365" spans="1:15" x14ac:dyDescent="0.2">
      <c r="A365" s="31">
        <v>2019</v>
      </c>
      <c r="B365" s="31">
        <v>1</v>
      </c>
      <c r="C365" s="31">
        <v>16</v>
      </c>
      <c r="D365" s="54">
        <v>3</v>
      </c>
      <c r="E365" s="31">
        <v>1</v>
      </c>
      <c r="F365" s="31">
        <v>16</v>
      </c>
      <c r="G365" s="54">
        <v>5</v>
      </c>
      <c r="H365" s="53">
        <v>63.93</v>
      </c>
      <c r="I365" s="53">
        <v>26084</v>
      </c>
      <c r="J365" s="169">
        <f t="shared" si="10"/>
        <v>36.32702118147774</v>
      </c>
      <c r="O365" s="172">
        <f t="shared" si="11"/>
        <v>1.7100441353484019</v>
      </c>
    </row>
    <row r="366" spans="1:15" x14ac:dyDescent="0.2">
      <c r="A366" s="31">
        <v>2019</v>
      </c>
      <c r="B366" s="31">
        <v>1</v>
      </c>
      <c r="C366" s="31">
        <v>16</v>
      </c>
      <c r="D366" s="54">
        <v>4</v>
      </c>
      <c r="E366" s="31">
        <v>1</v>
      </c>
      <c r="F366" s="31">
        <v>16</v>
      </c>
      <c r="G366" s="54">
        <v>6</v>
      </c>
      <c r="H366" s="53">
        <v>68.069999999999993</v>
      </c>
      <c r="I366" s="53">
        <v>28758</v>
      </c>
      <c r="J366" s="169">
        <f t="shared" si="10"/>
        <v>40.051084003102929</v>
      </c>
      <c r="O366" s="172">
        <f t="shared" si="11"/>
        <v>1.8207837367928312</v>
      </c>
    </row>
    <row r="367" spans="1:15" x14ac:dyDescent="0.2">
      <c r="A367" s="31">
        <v>2019</v>
      </c>
      <c r="B367" s="31">
        <v>1</v>
      </c>
      <c r="C367" s="31">
        <v>16</v>
      </c>
      <c r="D367" s="54">
        <v>5</v>
      </c>
      <c r="E367" s="31">
        <v>1</v>
      </c>
      <c r="F367" s="31">
        <v>16</v>
      </c>
      <c r="G367" s="54">
        <v>7</v>
      </c>
      <c r="H367" s="53">
        <v>70.3</v>
      </c>
      <c r="I367" s="53">
        <v>33815</v>
      </c>
      <c r="J367" s="169">
        <f t="shared" si="10"/>
        <v>47.093935794037328</v>
      </c>
      <c r="O367" s="172">
        <f t="shared" si="11"/>
        <v>1.8804333288752173</v>
      </c>
    </row>
    <row r="368" spans="1:15" x14ac:dyDescent="0.2">
      <c r="A368" s="31">
        <v>2019</v>
      </c>
      <c r="B368" s="31">
        <v>1</v>
      </c>
      <c r="C368" s="31">
        <v>16</v>
      </c>
      <c r="D368" s="54">
        <v>6</v>
      </c>
      <c r="E368" s="31">
        <v>1</v>
      </c>
      <c r="F368" s="31">
        <v>16</v>
      </c>
      <c r="G368" s="54">
        <v>8</v>
      </c>
      <c r="H368" s="53">
        <v>71.69</v>
      </c>
      <c r="I368" s="53">
        <v>37045</v>
      </c>
      <c r="J368" s="169">
        <f t="shared" si="10"/>
        <v>50</v>
      </c>
      <c r="O368" s="172">
        <f t="shared" si="11"/>
        <v>1.9176140163167046</v>
      </c>
    </row>
    <row r="369" spans="1:15" x14ac:dyDescent="0.2">
      <c r="A369" s="31">
        <v>2019</v>
      </c>
      <c r="B369" s="31">
        <v>1</v>
      </c>
      <c r="C369" s="31">
        <v>16</v>
      </c>
      <c r="D369" s="54">
        <v>7</v>
      </c>
      <c r="E369" s="31">
        <v>1</v>
      </c>
      <c r="F369" s="31">
        <v>16</v>
      </c>
      <c r="G369" s="54">
        <v>9</v>
      </c>
      <c r="H369" s="53">
        <v>72.47</v>
      </c>
      <c r="I369" s="53">
        <v>38089</v>
      </c>
      <c r="J369" s="169">
        <f t="shared" si="10"/>
        <v>50</v>
      </c>
      <c r="O369" s="172">
        <f t="shared" si="11"/>
        <v>1.9384779991975392</v>
      </c>
    </row>
    <row r="370" spans="1:15" x14ac:dyDescent="0.2">
      <c r="A370" s="31">
        <v>2019</v>
      </c>
      <c r="B370" s="31">
        <v>1</v>
      </c>
      <c r="C370" s="31">
        <v>16</v>
      </c>
      <c r="D370" s="54">
        <v>8</v>
      </c>
      <c r="E370" s="31">
        <v>1</v>
      </c>
      <c r="F370" s="31">
        <v>16</v>
      </c>
      <c r="G370" s="54">
        <v>10</v>
      </c>
      <c r="H370" s="53">
        <v>72.2</v>
      </c>
      <c r="I370" s="53">
        <v>38467</v>
      </c>
      <c r="J370" s="169">
        <f t="shared" si="10"/>
        <v>50</v>
      </c>
      <c r="O370" s="172">
        <f t="shared" si="11"/>
        <v>1.9312558512772504</v>
      </c>
    </row>
    <row r="371" spans="1:15" x14ac:dyDescent="0.2">
      <c r="A371" s="31">
        <v>2019</v>
      </c>
      <c r="B371" s="31">
        <v>1</v>
      </c>
      <c r="C371" s="31">
        <v>16</v>
      </c>
      <c r="D371" s="54">
        <v>9</v>
      </c>
      <c r="E371" s="31">
        <v>1</v>
      </c>
      <c r="F371" s="31">
        <v>16</v>
      </c>
      <c r="G371" s="54">
        <v>11</v>
      </c>
      <c r="H371" s="53">
        <v>71.040000000000006</v>
      </c>
      <c r="I371" s="53">
        <v>38232</v>
      </c>
      <c r="J371" s="169">
        <f t="shared" si="10"/>
        <v>50</v>
      </c>
      <c r="O371" s="172">
        <f t="shared" si="11"/>
        <v>1.9002273639160094</v>
      </c>
    </row>
    <row r="372" spans="1:15" x14ac:dyDescent="0.2">
      <c r="A372" s="31">
        <v>2019</v>
      </c>
      <c r="B372" s="31">
        <v>1</v>
      </c>
      <c r="C372" s="31">
        <v>16</v>
      </c>
      <c r="D372" s="54">
        <v>10</v>
      </c>
      <c r="E372" s="31">
        <v>1</v>
      </c>
      <c r="F372" s="31">
        <v>16</v>
      </c>
      <c r="G372" s="54">
        <v>12</v>
      </c>
      <c r="H372" s="53">
        <v>70.040000000000006</v>
      </c>
      <c r="I372" s="53">
        <v>37657</v>
      </c>
      <c r="J372" s="169">
        <f t="shared" si="10"/>
        <v>50</v>
      </c>
      <c r="O372" s="172">
        <f t="shared" si="11"/>
        <v>1.8734786679149393</v>
      </c>
    </row>
    <row r="373" spans="1:15" x14ac:dyDescent="0.2">
      <c r="A373" s="31">
        <v>2019</v>
      </c>
      <c r="B373" s="31">
        <v>1</v>
      </c>
      <c r="C373" s="31">
        <v>16</v>
      </c>
      <c r="D373" s="54">
        <v>11</v>
      </c>
      <c r="E373" s="31">
        <v>1</v>
      </c>
      <c r="F373" s="31">
        <v>16</v>
      </c>
      <c r="G373" s="54">
        <v>13</v>
      </c>
      <c r="H373" s="53">
        <v>70</v>
      </c>
      <c r="I373" s="53">
        <v>37286</v>
      </c>
      <c r="J373" s="169">
        <f t="shared" si="10"/>
        <v>50</v>
      </c>
      <c r="O373" s="172">
        <f t="shared" si="11"/>
        <v>1.8724087200748964</v>
      </c>
    </row>
    <row r="374" spans="1:15" x14ac:dyDescent="0.2">
      <c r="A374" s="31">
        <v>2019</v>
      </c>
      <c r="B374" s="31">
        <v>1</v>
      </c>
      <c r="C374" s="31">
        <v>16</v>
      </c>
      <c r="D374" s="54">
        <v>12</v>
      </c>
      <c r="E374" s="31">
        <v>1</v>
      </c>
      <c r="F374" s="31">
        <v>16</v>
      </c>
      <c r="G374" s="54">
        <v>14</v>
      </c>
      <c r="H374" s="53">
        <v>68.709999999999994</v>
      </c>
      <c r="I374" s="53">
        <v>36027</v>
      </c>
      <c r="J374" s="169">
        <f t="shared" si="10"/>
        <v>50</v>
      </c>
      <c r="O374" s="172">
        <f t="shared" si="11"/>
        <v>1.837902902233516</v>
      </c>
    </row>
    <row r="375" spans="1:15" x14ac:dyDescent="0.2">
      <c r="A375" s="31">
        <v>2019</v>
      </c>
      <c r="B375" s="31">
        <v>1</v>
      </c>
      <c r="C375" s="31">
        <v>16</v>
      </c>
      <c r="D375" s="54">
        <v>13</v>
      </c>
      <c r="E375" s="31">
        <v>1</v>
      </c>
      <c r="F375" s="31">
        <v>16</v>
      </c>
      <c r="G375" s="54">
        <v>15</v>
      </c>
      <c r="H375" s="53">
        <v>68.290000000000006</v>
      </c>
      <c r="I375" s="53">
        <v>35577</v>
      </c>
      <c r="J375" s="169">
        <f t="shared" si="10"/>
        <v>49.547862006342335</v>
      </c>
      <c r="O375" s="172">
        <f t="shared" si="11"/>
        <v>1.826668449913067</v>
      </c>
    </row>
    <row r="376" spans="1:15" x14ac:dyDescent="0.2">
      <c r="A376" s="31">
        <v>2019</v>
      </c>
      <c r="B376" s="31">
        <v>1</v>
      </c>
      <c r="C376" s="31">
        <v>16</v>
      </c>
      <c r="D376" s="54">
        <v>14</v>
      </c>
      <c r="E376" s="31">
        <v>1</v>
      </c>
      <c r="F376" s="31">
        <v>16</v>
      </c>
      <c r="G376" s="54">
        <v>16</v>
      </c>
      <c r="H376" s="53">
        <v>68.290000000000006</v>
      </c>
      <c r="I376" s="53">
        <v>35313</v>
      </c>
      <c r="J376" s="169">
        <f t="shared" si="10"/>
        <v>49.180190882591759</v>
      </c>
      <c r="O376" s="172">
        <f t="shared" si="11"/>
        <v>1.826668449913067</v>
      </c>
    </row>
    <row r="377" spans="1:15" x14ac:dyDescent="0.2">
      <c r="A377" s="31">
        <v>2019</v>
      </c>
      <c r="B377" s="31">
        <v>1</v>
      </c>
      <c r="C377" s="31">
        <v>16</v>
      </c>
      <c r="D377" s="54">
        <v>15</v>
      </c>
      <c r="E377" s="31">
        <v>1</v>
      </c>
      <c r="F377" s="31">
        <v>16</v>
      </c>
      <c r="G377" s="54">
        <v>17</v>
      </c>
      <c r="H377" s="53">
        <v>69.59</v>
      </c>
      <c r="I377" s="53">
        <v>35364</v>
      </c>
      <c r="J377" s="169">
        <f t="shared" si="10"/>
        <v>49.251218258770848</v>
      </c>
      <c r="O377" s="172">
        <f t="shared" si="11"/>
        <v>1.8614417547144579</v>
      </c>
    </row>
    <row r="378" spans="1:15" x14ac:dyDescent="0.2">
      <c r="A378" s="31">
        <v>2019</v>
      </c>
      <c r="B378" s="31">
        <v>1</v>
      </c>
      <c r="C378" s="31">
        <v>16</v>
      </c>
      <c r="D378" s="54">
        <v>16</v>
      </c>
      <c r="E378" s="31">
        <v>1</v>
      </c>
      <c r="F378" s="31">
        <v>16</v>
      </c>
      <c r="G378" s="54">
        <v>18</v>
      </c>
      <c r="H378" s="53">
        <v>72.33</v>
      </c>
      <c r="I378" s="53">
        <v>37021</v>
      </c>
      <c r="J378" s="169">
        <f t="shared" si="10"/>
        <v>50</v>
      </c>
      <c r="O378" s="172">
        <f t="shared" si="11"/>
        <v>1.9347331817573894</v>
      </c>
    </row>
    <row r="379" spans="1:15" x14ac:dyDescent="0.2">
      <c r="A379" s="31">
        <v>2019</v>
      </c>
      <c r="B379" s="31">
        <v>1</v>
      </c>
      <c r="C379" s="31">
        <v>16</v>
      </c>
      <c r="D379" s="54">
        <v>17</v>
      </c>
      <c r="E379" s="31">
        <v>1</v>
      </c>
      <c r="F379" s="31">
        <v>16</v>
      </c>
      <c r="G379" s="54">
        <v>19</v>
      </c>
      <c r="H379" s="53">
        <v>72.95</v>
      </c>
      <c r="I379" s="53">
        <v>38400</v>
      </c>
      <c r="J379" s="169">
        <f t="shared" si="10"/>
        <v>50</v>
      </c>
      <c r="O379" s="172">
        <f t="shared" si="11"/>
        <v>1.9513173732780529</v>
      </c>
    </row>
    <row r="380" spans="1:15" x14ac:dyDescent="0.2">
      <c r="A380" s="31">
        <v>2019</v>
      </c>
      <c r="B380" s="31">
        <v>1</v>
      </c>
      <c r="C380" s="31">
        <v>16</v>
      </c>
      <c r="D380" s="54">
        <v>18</v>
      </c>
      <c r="E380" s="31">
        <v>1</v>
      </c>
      <c r="F380" s="31">
        <v>16</v>
      </c>
      <c r="G380" s="54">
        <v>20</v>
      </c>
      <c r="H380" s="53">
        <v>72.2</v>
      </c>
      <c r="I380" s="53">
        <v>38758</v>
      </c>
      <c r="J380" s="169">
        <f t="shared" si="10"/>
        <v>50</v>
      </c>
      <c r="O380" s="172">
        <f t="shared" si="11"/>
        <v>1.9312558512772504</v>
      </c>
    </row>
    <row r="381" spans="1:15" x14ac:dyDescent="0.2">
      <c r="A381" s="31">
        <v>2019</v>
      </c>
      <c r="B381" s="31">
        <v>1</v>
      </c>
      <c r="C381" s="31">
        <v>16</v>
      </c>
      <c r="D381" s="54">
        <v>19</v>
      </c>
      <c r="E381" s="31">
        <v>1</v>
      </c>
      <c r="F381" s="31">
        <v>16</v>
      </c>
      <c r="G381" s="54">
        <v>21</v>
      </c>
      <c r="H381" s="53">
        <v>72.989999999999995</v>
      </c>
      <c r="I381" s="53">
        <v>37918</v>
      </c>
      <c r="J381" s="169">
        <f t="shared" si="10"/>
        <v>50</v>
      </c>
      <c r="O381" s="172">
        <f t="shared" si="11"/>
        <v>1.9523873211180955</v>
      </c>
    </row>
    <row r="382" spans="1:15" x14ac:dyDescent="0.2">
      <c r="A382" s="31">
        <v>2019</v>
      </c>
      <c r="B382" s="31">
        <v>1</v>
      </c>
      <c r="C382" s="31">
        <v>16</v>
      </c>
      <c r="D382" s="54">
        <v>20</v>
      </c>
      <c r="E382" s="31">
        <v>1</v>
      </c>
      <c r="F382" s="31">
        <v>16</v>
      </c>
      <c r="G382" s="54">
        <v>22</v>
      </c>
      <c r="H382" s="53">
        <v>71.59</v>
      </c>
      <c r="I382" s="53">
        <v>35199</v>
      </c>
      <c r="J382" s="169">
        <f t="shared" si="10"/>
        <v>49.021423806426732</v>
      </c>
      <c r="O382" s="172">
        <f t="shared" si="11"/>
        <v>1.9149391467165977</v>
      </c>
    </row>
    <row r="383" spans="1:15" x14ac:dyDescent="0.2">
      <c r="A383" s="31">
        <v>2019</v>
      </c>
      <c r="B383" s="31">
        <v>1</v>
      </c>
      <c r="C383" s="31">
        <v>16</v>
      </c>
      <c r="D383" s="54">
        <v>21</v>
      </c>
      <c r="E383" s="31">
        <v>1</v>
      </c>
      <c r="F383" s="31">
        <v>16</v>
      </c>
      <c r="G383" s="54">
        <v>23</v>
      </c>
      <c r="H383" s="53">
        <v>70</v>
      </c>
      <c r="I383" s="53">
        <v>31655</v>
      </c>
      <c r="J383" s="169">
        <f t="shared" si="10"/>
        <v>44.08571750880531</v>
      </c>
      <c r="O383" s="172">
        <f t="shared" si="11"/>
        <v>1.8724087200748964</v>
      </c>
    </row>
    <row r="384" spans="1:15" x14ac:dyDescent="0.2">
      <c r="A384" s="31">
        <v>2019</v>
      </c>
      <c r="B384" s="31">
        <v>1</v>
      </c>
      <c r="C384" s="31">
        <v>16</v>
      </c>
      <c r="D384" s="54">
        <v>22</v>
      </c>
      <c r="E384" s="31">
        <v>1</v>
      </c>
      <c r="F384" s="31">
        <v>16</v>
      </c>
      <c r="G384" s="54">
        <v>0</v>
      </c>
      <c r="H384" s="53">
        <v>67.36</v>
      </c>
      <c r="I384" s="53">
        <v>29164</v>
      </c>
      <c r="J384" s="169">
        <f t="shared" si="10"/>
        <v>40.616517625234501</v>
      </c>
      <c r="O384" s="172">
        <f t="shared" si="11"/>
        <v>1.8017921626320719</v>
      </c>
    </row>
    <row r="385" spans="1:15" x14ac:dyDescent="0.2">
      <c r="A385" s="31">
        <v>2019</v>
      </c>
      <c r="B385" s="31">
        <v>1</v>
      </c>
      <c r="C385" s="31">
        <v>16</v>
      </c>
      <c r="D385" s="54">
        <v>23</v>
      </c>
      <c r="E385" s="31">
        <v>1</v>
      </c>
      <c r="F385" s="31">
        <v>16</v>
      </c>
      <c r="G385" s="54">
        <v>1</v>
      </c>
      <c r="H385" s="53">
        <v>65.540000000000006</v>
      </c>
      <c r="I385" s="53">
        <v>27039</v>
      </c>
      <c r="J385" s="169">
        <f t="shared" si="10"/>
        <v>37.657043617772452</v>
      </c>
      <c r="O385" s="172">
        <f t="shared" si="11"/>
        <v>1.7531095359101247</v>
      </c>
    </row>
    <row r="386" spans="1:15" x14ac:dyDescent="0.2">
      <c r="A386" s="31">
        <v>2019</v>
      </c>
      <c r="B386" s="31">
        <v>1</v>
      </c>
      <c r="C386" s="31">
        <v>17</v>
      </c>
      <c r="D386" s="54">
        <v>0</v>
      </c>
      <c r="E386" s="31">
        <v>1</v>
      </c>
      <c r="F386" s="31">
        <v>17</v>
      </c>
      <c r="G386" s="54">
        <v>2</v>
      </c>
      <c r="H386" s="53">
        <v>58.9</v>
      </c>
      <c r="I386" s="53">
        <v>25888</v>
      </c>
      <c r="J386" s="169">
        <f t="shared" ref="J386:J449" si="12">MIN(50,I386/$M$2*50)</f>
        <v>36.054053225965944</v>
      </c>
      <c r="O386" s="172">
        <f t="shared" si="11"/>
        <v>1.57549819446302</v>
      </c>
    </row>
    <row r="387" spans="1:15" x14ac:dyDescent="0.2">
      <c r="A387" s="31">
        <v>2019</v>
      </c>
      <c r="B387" s="31">
        <v>1</v>
      </c>
      <c r="C387" s="31">
        <v>17</v>
      </c>
      <c r="D387" s="54">
        <v>1</v>
      </c>
      <c r="E387" s="31">
        <v>1</v>
      </c>
      <c r="F387" s="31">
        <v>17</v>
      </c>
      <c r="G387" s="54">
        <v>3</v>
      </c>
      <c r="H387" s="53">
        <v>55</v>
      </c>
      <c r="I387" s="53">
        <v>25421</v>
      </c>
      <c r="J387" s="169">
        <f t="shared" si="12"/>
        <v>35.403665291149579</v>
      </c>
      <c r="O387" s="172">
        <f t="shared" ref="O387:O450" si="13">H387/$R$5</f>
        <v>1.4711782800588471</v>
      </c>
    </row>
    <row r="388" spans="1:15" x14ac:dyDescent="0.2">
      <c r="A388" s="31">
        <v>2019</v>
      </c>
      <c r="B388" s="31">
        <v>1</v>
      </c>
      <c r="C388" s="31">
        <v>17</v>
      </c>
      <c r="D388" s="54">
        <v>2</v>
      </c>
      <c r="E388" s="31">
        <v>1</v>
      </c>
      <c r="F388" s="31">
        <v>17</v>
      </c>
      <c r="G388" s="54">
        <v>4</v>
      </c>
      <c r="H388" s="53">
        <v>52.2</v>
      </c>
      <c r="I388" s="53">
        <v>25357</v>
      </c>
      <c r="J388" s="169">
        <f t="shared" si="12"/>
        <v>35.314532897513075</v>
      </c>
      <c r="O388" s="172">
        <f t="shared" si="13"/>
        <v>1.3962819312558514</v>
      </c>
    </row>
    <row r="389" spans="1:15" x14ac:dyDescent="0.2">
      <c r="A389" s="31">
        <v>2019</v>
      </c>
      <c r="B389" s="31">
        <v>1</v>
      </c>
      <c r="C389" s="31">
        <v>17</v>
      </c>
      <c r="D389" s="54">
        <v>3</v>
      </c>
      <c r="E389" s="31">
        <v>1</v>
      </c>
      <c r="F389" s="31">
        <v>17</v>
      </c>
      <c r="G389" s="54">
        <v>5</v>
      </c>
      <c r="H389" s="53">
        <v>54.1</v>
      </c>
      <c r="I389" s="53">
        <v>25942</v>
      </c>
      <c r="J389" s="169">
        <f t="shared" si="12"/>
        <v>36.129258683096744</v>
      </c>
      <c r="O389" s="172">
        <f t="shared" si="13"/>
        <v>1.4471044536578843</v>
      </c>
    </row>
    <row r="390" spans="1:15" x14ac:dyDescent="0.2">
      <c r="A390" s="31">
        <v>2019</v>
      </c>
      <c r="B390" s="31">
        <v>1</v>
      </c>
      <c r="C390" s="31">
        <v>17</v>
      </c>
      <c r="D390" s="54">
        <v>4</v>
      </c>
      <c r="E390" s="31">
        <v>1</v>
      </c>
      <c r="F390" s="31">
        <v>17</v>
      </c>
      <c r="G390" s="54">
        <v>6</v>
      </c>
      <c r="H390" s="53">
        <v>60.02</v>
      </c>
      <c r="I390" s="53">
        <v>28734</v>
      </c>
      <c r="J390" s="169">
        <f t="shared" si="12"/>
        <v>40.017659355489236</v>
      </c>
      <c r="O390" s="172">
        <f t="shared" si="13"/>
        <v>1.6054567339842185</v>
      </c>
    </row>
    <row r="391" spans="1:15" x14ac:dyDescent="0.2">
      <c r="A391" s="31">
        <v>2019</v>
      </c>
      <c r="B391" s="31">
        <v>1</v>
      </c>
      <c r="C391" s="31">
        <v>17</v>
      </c>
      <c r="D391" s="54">
        <v>5</v>
      </c>
      <c r="E391" s="31">
        <v>1</v>
      </c>
      <c r="F391" s="31">
        <v>17</v>
      </c>
      <c r="G391" s="54">
        <v>7</v>
      </c>
      <c r="H391" s="53">
        <v>67.069999999999993</v>
      </c>
      <c r="I391" s="53">
        <v>33586</v>
      </c>
      <c r="J391" s="169">
        <f t="shared" si="12"/>
        <v>46.775008948056715</v>
      </c>
      <c r="O391" s="172">
        <f t="shared" si="13"/>
        <v>1.7940350407917613</v>
      </c>
    </row>
    <row r="392" spans="1:15" x14ac:dyDescent="0.2">
      <c r="A392" s="31">
        <v>2019</v>
      </c>
      <c r="B392" s="31">
        <v>1</v>
      </c>
      <c r="C392" s="31">
        <v>17</v>
      </c>
      <c r="D392" s="54">
        <v>6</v>
      </c>
      <c r="E392" s="31">
        <v>1</v>
      </c>
      <c r="F392" s="31">
        <v>17</v>
      </c>
      <c r="G392" s="54">
        <v>8</v>
      </c>
      <c r="H392" s="53">
        <v>68.17</v>
      </c>
      <c r="I392" s="53">
        <v>36602</v>
      </c>
      <c r="J392" s="169">
        <f t="shared" si="12"/>
        <v>50</v>
      </c>
      <c r="O392" s="172">
        <f t="shared" si="13"/>
        <v>1.8234586063929386</v>
      </c>
    </row>
    <row r="393" spans="1:15" x14ac:dyDescent="0.2">
      <c r="A393" s="31">
        <v>2019</v>
      </c>
      <c r="B393" s="31">
        <v>1</v>
      </c>
      <c r="C393" s="31">
        <v>17</v>
      </c>
      <c r="D393" s="54">
        <v>7</v>
      </c>
      <c r="E393" s="31">
        <v>1</v>
      </c>
      <c r="F393" s="31">
        <v>17</v>
      </c>
      <c r="G393" s="54">
        <v>9</v>
      </c>
      <c r="H393" s="53">
        <v>68.13</v>
      </c>
      <c r="I393" s="53">
        <v>37651</v>
      </c>
      <c r="J393" s="169">
        <f t="shared" si="12"/>
        <v>50</v>
      </c>
      <c r="O393" s="172">
        <f t="shared" si="13"/>
        <v>1.8223886585528954</v>
      </c>
    </row>
    <row r="394" spans="1:15" x14ac:dyDescent="0.2">
      <c r="A394" s="31">
        <v>2019</v>
      </c>
      <c r="B394" s="31">
        <v>1</v>
      </c>
      <c r="C394" s="31">
        <v>17</v>
      </c>
      <c r="D394" s="54">
        <v>8</v>
      </c>
      <c r="E394" s="31">
        <v>1</v>
      </c>
      <c r="F394" s="31">
        <v>17</v>
      </c>
      <c r="G394" s="54">
        <v>10</v>
      </c>
      <c r="H394" s="53">
        <v>68.069999999999993</v>
      </c>
      <c r="I394" s="53">
        <v>38104</v>
      </c>
      <c r="J394" s="169">
        <f t="shared" si="12"/>
        <v>50</v>
      </c>
      <c r="O394" s="172">
        <f t="shared" si="13"/>
        <v>1.8207837367928312</v>
      </c>
    </row>
    <row r="395" spans="1:15" x14ac:dyDescent="0.2">
      <c r="A395" s="31">
        <v>2019</v>
      </c>
      <c r="B395" s="31">
        <v>1</v>
      </c>
      <c r="C395" s="31">
        <v>17</v>
      </c>
      <c r="D395" s="54">
        <v>9</v>
      </c>
      <c r="E395" s="31">
        <v>1</v>
      </c>
      <c r="F395" s="31">
        <v>17</v>
      </c>
      <c r="G395" s="54">
        <v>11</v>
      </c>
      <c r="H395" s="53">
        <v>67.459999999999994</v>
      </c>
      <c r="I395" s="53">
        <v>38053</v>
      </c>
      <c r="J395" s="169">
        <f t="shared" si="12"/>
        <v>50</v>
      </c>
      <c r="O395" s="172">
        <f t="shared" si="13"/>
        <v>1.8044670322321785</v>
      </c>
    </row>
    <row r="396" spans="1:15" x14ac:dyDescent="0.2">
      <c r="A396" s="31">
        <v>2019</v>
      </c>
      <c r="B396" s="31">
        <v>1</v>
      </c>
      <c r="C396" s="31">
        <v>17</v>
      </c>
      <c r="D396" s="54">
        <v>10</v>
      </c>
      <c r="E396" s="31">
        <v>1</v>
      </c>
      <c r="F396" s="31">
        <v>17</v>
      </c>
      <c r="G396" s="54">
        <v>12</v>
      </c>
      <c r="H396" s="53">
        <v>67.16</v>
      </c>
      <c r="I396" s="53">
        <v>37683</v>
      </c>
      <c r="J396" s="169">
        <f t="shared" si="12"/>
        <v>50</v>
      </c>
      <c r="O396" s="172">
        <f t="shared" si="13"/>
        <v>1.7964424234318577</v>
      </c>
    </row>
    <row r="397" spans="1:15" x14ac:dyDescent="0.2">
      <c r="A397" s="31">
        <v>2019</v>
      </c>
      <c r="B397" s="31">
        <v>1</v>
      </c>
      <c r="C397" s="31">
        <v>17</v>
      </c>
      <c r="D397" s="54">
        <v>11</v>
      </c>
      <c r="E397" s="31">
        <v>1</v>
      </c>
      <c r="F397" s="31">
        <v>17</v>
      </c>
      <c r="G397" s="54">
        <v>13</v>
      </c>
      <c r="H397" s="53">
        <v>67.010000000000005</v>
      </c>
      <c r="I397" s="53">
        <v>37492</v>
      </c>
      <c r="J397" s="169">
        <f t="shared" si="12"/>
        <v>50</v>
      </c>
      <c r="O397" s="172">
        <f t="shared" si="13"/>
        <v>1.7924301190316974</v>
      </c>
    </row>
    <row r="398" spans="1:15" x14ac:dyDescent="0.2">
      <c r="A398" s="31">
        <v>2019</v>
      </c>
      <c r="B398" s="31">
        <v>1</v>
      </c>
      <c r="C398" s="31">
        <v>17</v>
      </c>
      <c r="D398" s="54">
        <v>12</v>
      </c>
      <c r="E398" s="31">
        <v>1</v>
      </c>
      <c r="F398" s="31">
        <v>17</v>
      </c>
      <c r="G398" s="54">
        <v>14</v>
      </c>
      <c r="H398" s="53">
        <v>65.180000000000007</v>
      </c>
      <c r="I398" s="53">
        <v>36482</v>
      </c>
      <c r="J398" s="169">
        <f t="shared" si="12"/>
        <v>50</v>
      </c>
      <c r="O398" s="172">
        <f t="shared" si="13"/>
        <v>1.7434800053497395</v>
      </c>
    </row>
    <row r="399" spans="1:15" x14ac:dyDescent="0.2">
      <c r="A399" s="31">
        <v>2019</v>
      </c>
      <c r="B399" s="31">
        <v>1</v>
      </c>
      <c r="C399" s="31">
        <v>17</v>
      </c>
      <c r="D399" s="54">
        <v>13</v>
      </c>
      <c r="E399" s="31">
        <v>1</v>
      </c>
      <c r="F399" s="31">
        <v>17</v>
      </c>
      <c r="G399" s="54">
        <v>15</v>
      </c>
      <c r="H399" s="53">
        <v>65.08</v>
      </c>
      <c r="I399" s="53">
        <v>36051</v>
      </c>
      <c r="J399" s="169">
        <f t="shared" si="12"/>
        <v>50</v>
      </c>
      <c r="O399" s="172">
        <f t="shared" si="13"/>
        <v>1.7408051357496324</v>
      </c>
    </row>
    <row r="400" spans="1:15" x14ac:dyDescent="0.2">
      <c r="A400" s="31">
        <v>2019</v>
      </c>
      <c r="B400" s="31">
        <v>1</v>
      </c>
      <c r="C400" s="31">
        <v>17</v>
      </c>
      <c r="D400" s="54">
        <v>14</v>
      </c>
      <c r="E400" s="31">
        <v>1</v>
      </c>
      <c r="F400" s="31">
        <v>17</v>
      </c>
      <c r="G400" s="54">
        <v>16</v>
      </c>
      <c r="H400" s="53">
        <v>66.260000000000005</v>
      </c>
      <c r="I400" s="53">
        <v>35759</v>
      </c>
      <c r="J400" s="169">
        <f t="shared" si="12"/>
        <v>49.801332250746142</v>
      </c>
      <c r="O400" s="172">
        <f t="shared" si="13"/>
        <v>1.7723685970308949</v>
      </c>
    </row>
    <row r="401" spans="1:15" x14ac:dyDescent="0.2">
      <c r="A401" s="31">
        <v>2019</v>
      </c>
      <c r="B401" s="31">
        <v>1</v>
      </c>
      <c r="C401" s="31">
        <v>17</v>
      </c>
      <c r="D401" s="54">
        <v>15</v>
      </c>
      <c r="E401" s="31">
        <v>1</v>
      </c>
      <c r="F401" s="31">
        <v>17</v>
      </c>
      <c r="G401" s="54">
        <v>17</v>
      </c>
      <c r="H401" s="53">
        <v>68.25</v>
      </c>
      <c r="I401" s="53">
        <v>35951</v>
      </c>
      <c r="J401" s="169">
        <f t="shared" si="12"/>
        <v>50</v>
      </c>
      <c r="O401" s="172">
        <f t="shared" si="13"/>
        <v>1.8255985020730241</v>
      </c>
    </row>
    <row r="402" spans="1:15" x14ac:dyDescent="0.2">
      <c r="A402" s="31">
        <v>2019</v>
      </c>
      <c r="B402" s="31">
        <v>1</v>
      </c>
      <c r="C402" s="31">
        <v>17</v>
      </c>
      <c r="D402" s="54">
        <v>16</v>
      </c>
      <c r="E402" s="31">
        <v>1</v>
      </c>
      <c r="F402" s="31">
        <v>17</v>
      </c>
      <c r="G402" s="54">
        <v>18</v>
      </c>
      <c r="H402" s="53">
        <v>72.09</v>
      </c>
      <c r="I402" s="53">
        <v>37493</v>
      </c>
      <c r="J402" s="169">
        <f t="shared" si="12"/>
        <v>50</v>
      </c>
      <c r="O402" s="172">
        <f t="shared" si="13"/>
        <v>1.9283134947171328</v>
      </c>
    </row>
    <row r="403" spans="1:15" x14ac:dyDescent="0.2">
      <c r="A403" s="31">
        <v>2019</v>
      </c>
      <c r="B403" s="31">
        <v>1</v>
      </c>
      <c r="C403" s="31">
        <v>17</v>
      </c>
      <c r="D403" s="54">
        <v>17</v>
      </c>
      <c r="E403" s="31">
        <v>1</v>
      </c>
      <c r="F403" s="31">
        <v>17</v>
      </c>
      <c r="G403" s="54">
        <v>19</v>
      </c>
      <c r="H403" s="53">
        <v>73.45</v>
      </c>
      <c r="I403" s="53">
        <v>38768</v>
      </c>
      <c r="J403" s="169">
        <f t="shared" si="12"/>
        <v>50</v>
      </c>
      <c r="O403" s="172">
        <f t="shared" si="13"/>
        <v>1.9646917212785879</v>
      </c>
    </row>
    <row r="404" spans="1:15" x14ac:dyDescent="0.2">
      <c r="A404" s="31">
        <v>2019</v>
      </c>
      <c r="B404" s="31">
        <v>1</v>
      </c>
      <c r="C404" s="31">
        <v>17</v>
      </c>
      <c r="D404" s="54">
        <v>18</v>
      </c>
      <c r="E404" s="31">
        <v>1</v>
      </c>
      <c r="F404" s="31">
        <v>17</v>
      </c>
      <c r="G404" s="54">
        <v>20</v>
      </c>
      <c r="H404" s="53">
        <v>70.84</v>
      </c>
      <c r="I404" s="53">
        <v>39044</v>
      </c>
      <c r="J404" s="169">
        <f t="shared" si="12"/>
        <v>50</v>
      </c>
      <c r="O404" s="172">
        <f t="shared" si="13"/>
        <v>1.8948776247157952</v>
      </c>
    </row>
    <row r="405" spans="1:15" x14ac:dyDescent="0.2">
      <c r="A405" s="31">
        <v>2019</v>
      </c>
      <c r="B405" s="31">
        <v>1</v>
      </c>
      <c r="C405" s="31">
        <v>17</v>
      </c>
      <c r="D405" s="54">
        <v>19</v>
      </c>
      <c r="E405" s="31">
        <v>1</v>
      </c>
      <c r="F405" s="31">
        <v>17</v>
      </c>
      <c r="G405" s="54">
        <v>21</v>
      </c>
      <c r="H405" s="53">
        <v>70.11</v>
      </c>
      <c r="I405" s="53">
        <v>38159</v>
      </c>
      <c r="J405" s="169">
        <f t="shared" si="12"/>
        <v>50</v>
      </c>
      <c r="O405" s="172">
        <f t="shared" si="13"/>
        <v>1.8753510766350141</v>
      </c>
    </row>
    <row r="406" spans="1:15" x14ac:dyDescent="0.2">
      <c r="A406" s="31">
        <v>2019</v>
      </c>
      <c r="B406" s="31">
        <v>1</v>
      </c>
      <c r="C406" s="31">
        <v>17</v>
      </c>
      <c r="D406" s="54">
        <v>20</v>
      </c>
      <c r="E406" s="31">
        <v>1</v>
      </c>
      <c r="F406" s="31">
        <v>17</v>
      </c>
      <c r="G406" s="54">
        <v>22</v>
      </c>
      <c r="H406" s="53">
        <v>68.739999999999995</v>
      </c>
      <c r="I406" s="53">
        <v>35404</v>
      </c>
      <c r="J406" s="169">
        <f t="shared" si="12"/>
        <v>49.30692600479366</v>
      </c>
      <c r="O406" s="172">
        <f t="shared" si="13"/>
        <v>1.8387053631135482</v>
      </c>
    </row>
    <row r="407" spans="1:15" x14ac:dyDescent="0.2">
      <c r="A407" s="31">
        <v>2019</v>
      </c>
      <c r="B407" s="31">
        <v>1</v>
      </c>
      <c r="C407" s="31">
        <v>17</v>
      </c>
      <c r="D407" s="54">
        <v>21</v>
      </c>
      <c r="E407" s="31">
        <v>1</v>
      </c>
      <c r="F407" s="31">
        <v>17</v>
      </c>
      <c r="G407" s="54">
        <v>23</v>
      </c>
      <c r="H407" s="53">
        <v>68.12</v>
      </c>
      <c r="I407" s="53">
        <v>32005</v>
      </c>
      <c r="J407" s="169">
        <f t="shared" si="12"/>
        <v>44.573160286504944</v>
      </c>
      <c r="O407" s="172">
        <f t="shared" si="13"/>
        <v>1.8221211715928851</v>
      </c>
    </row>
    <row r="408" spans="1:15" x14ac:dyDescent="0.2">
      <c r="A408" s="31">
        <v>2019</v>
      </c>
      <c r="B408" s="31">
        <v>1</v>
      </c>
      <c r="C408" s="31">
        <v>17</v>
      </c>
      <c r="D408" s="54">
        <v>22</v>
      </c>
      <c r="E408" s="31">
        <v>1</v>
      </c>
      <c r="F408" s="31">
        <v>17</v>
      </c>
      <c r="G408" s="54">
        <v>0</v>
      </c>
      <c r="H408" s="53">
        <v>68.099999999999994</v>
      </c>
      <c r="I408" s="53">
        <v>29375</v>
      </c>
      <c r="J408" s="169">
        <f t="shared" si="12"/>
        <v>40.910375985504849</v>
      </c>
      <c r="O408" s="172">
        <f t="shared" si="13"/>
        <v>1.8215861976728633</v>
      </c>
    </row>
    <row r="409" spans="1:15" x14ac:dyDescent="0.2">
      <c r="A409" s="31">
        <v>2019</v>
      </c>
      <c r="B409" s="31">
        <v>1</v>
      </c>
      <c r="C409" s="31">
        <v>17</v>
      </c>
      <c r="D409" s="54">
        <v>23</v>
      </c>
      <c r="E409" s="31">
        <v>1</v>
      </c>
      <c r="F409" s="31">
        <v>17</v>
      </c>
      <c r="G409" s="54">
        <v>1</v>
      </c>
      <c r="H409" s="53">
        <v>66.05</v>
      </c>
      <c r="I409" s="53">
        <v>27333</v>
      </c>
      <c r="J409" s="169">
        <f t="shared" si="12"/>
        <v>38.066495551040141</v>
      </c>
      <c r="O409" s="172">
        <f t="shared" si="13"/>
        <v>1.7667513708706701</v>
      </c>
    </row>
    <row r="410" spans="1:15" x14ac:dyDescent="0.2">
      <c r="A410" s="31">
        <v>2019</v>
      </c>
      <c r="B410" s="31">
        <v>1</v>
      </c>
      <c r="C410" s="31">
        <v>18</v>
      </c>
      <c r="D410" s="54">
        <v>0</v>
      </c>
      <c r="E410" s="31">
        <v>1</v>
      </c>
      <c r="F410" s="31">
        <v>18</v>
      </c>
      <c r="G410" s="54">
        <v>2</v>
      </c>
      <c r="H410" s="53">
        <v>61.87</v>
      </c>
      <c r="I410" s="53">
        <v>26020</v>
      </c>
      <c r="J410" s="169">
        <f t="shared" si="12"/>
        <v>36.237888787841236</v>
      </c>
      <c r="O410" s="172">
        <f t="shared" si="13"/>
        <v>1.6549418215861977</v>
      </c>
    </row>
    <row r="411" spans="1:15" x14ac:dyDescent="0.2">
      <c r="A411" s="31">
        <v>2019</v>
      </c>
      <c r="B411" s="31">
        <v>1</v>
      </c>
      <c r="C411" s="31">
        <v>18</v>
      </c>
      <c r="D411" s="54">
        <v>1</v>
      </c>
      <c r="E411" s="31">
        <v>1</v>
      </c>
      <c r="F411" s="31">
        <v>18</v>
      </c>
      <c r="G411" s="54">
        <v>3</v>
      </c>
      <c r="H411" s="53">
        <v>58.85</v>
      </c>
      <c r="I411" s="53">
        <v>25373</v>
      </c>
      <c r="J411" s="169">
        <f t="shared" si="12"/>
        <v>35.336815995922201</v>
      </c>
      <c r="O411" s="172">
        <f t="shared" si="13"/>
        <v>1.5741607596629665</v>
      </c>
    </row>
    <row r="412" spans="1:15" x14ac:dyDescent="0.2">
      <c r="A412" s="31">
        <v>2019</v>
      </c>
      <c r="B412" s="31">
        <v>1</v>
      </c>
      <c r="C412" s="31">
        <v>18</v>
      </c>
      <c r="D412" s="54">
        <v>2</v>
      </c>
      <c r="E412" s="31">
        <v>1</v>
      </c>
      <c r="F412" s="31">
        <v>18</v>
      </c>
      <c r="G412" s="54">
        <v>4</v>
      </c>
      <c r="H412" s="53">
        <v>58.07</v>
      </c>
      <c r="I412" s="53">
        <v>25421</v>
      </c>
      <c r="J412" s="169">
        <f t="shared" si="12"/>
        <v>35.403665291149579</v>
      </c>
      <c r="O412" s="172">
        <f t="shared" si="13"/>
        <v>1.553296776782132</v>
      </c>
    </row>
    <row r="413" spans="1:15" x14ac:dyDescent="0.2">
      <c r="A413" s="31">
        <v>2019</v>
      </c>
      <c r="B413" s="31">
        <v>1</v>
      </c>
      <c r="C413" s="31">
        <v>18</v>
      </c>
      <c r="D413" s="54">
        <v>3</v>
      </c>
      <c r="E413" s="31">
        <v>1</v>
      </c>
      <c r="F413" s="31">
        <v>18</v>
      </c>
      <c r="G413" s="54">
        <v>5</v>
      </c>
      <c r="H413" s="53">
        <v>61.06</v>
      </c>
      <c r="I413" s="53">
        <v>26156</v>
      </c>
      <c r="J413" s="169">
        <f t="shared" si="12"/>
        <v>36.427295124318803</v>
      </c>
      <c r="O413" s="172">
        <f t="shared" si="13"/>
        <v>1.6332753778253311</v>
      </c>
    </row>
    <row r="414" spans="1:15" x14ac:dyDescent="0.2">
      <c r="A414" s="31">
        <v>2019</v>
      </c>
      <c r="B414" s="31">
        <v>1</v>
      </c>
      <c r="C414" s="31">
        <v>18</v>
      </c>
      <c r="D414" s="54">
        <v>4</v>
      </c>
      <c r="E414" s="31">
        <v>1</v>
      </c>
      <c r="F414" s="31">
        <v>18</v>
      </c>
      <c r="G414" s="54">
        <v>6</v>
      </c>
      <c r="H414" s="53">
        <v>66.31</v>
      </c>
      <c r="I414" s="53">
        <v>28736</v>
      </c>
      <c r="J414" s="169">
        <f t="shared" si="12"/>
        <v>40.020444742790382</v>
      </c>
      <c r="O414" s="172">
        <f t="shared" si="13"/>
        <v>1.7737060318309483</v>
      </c>
    </row>
    <row r="415" spans="1:15" x14ac:dyDescent="0.2">
      <c r="A415" s="31">
        <v>2019</v>
      </c>
      <c r="B415" s="31">
        <v>1</v>
      </c>
      <c r="C415" s="31">
        <v>18</v>
      </c>
      <c r="D415" s="54">
        <v>5</v>
      </c>
      <c r="E415" s="31">
        <v>1</v>
      </c>
      <c r="F415" s="31">
        <v>18</v>
      </c>
      <c r="G415" s="54">
        <v>7</v>
      </c>
      <c r="H415" s="53">
        <v>71.349999999999994</v>
      </c>
      <c r="I415" s="53">
        <v>33958</v>
      </c>
      <c r="J415" s="169">
        <f t="shared" si="12"/>
        <v>47.29309098606889</v>
      </c>
      <c r="O415" s="172">
        <f t="shared" si="13"/>
        <v>1.9085194596763406</v>
      </c>
    </row>
    <row r="416" spans="1:15" x14ac:dyDescent="0.2">
      <c r="A416" s="31">
        <v>2019</v>
      </c>
      <c r="B416" s="31">
        <v>1</v>
      </c>
      <c r="C416" s="31">
        <v>18</v>
      </c>
      <c r="D416" s="54">
        <v>6</v>
      </c>
      <c r="E416" s="31">
        <v>1</v>
      </c>
      <c r="F416" s="31">
        <v>18</v>
      </c>
      <c r="G416" s="54">
        <v>8</v>
      </c>
      <c r="H416" s="53">
        <v>71.94</v>
      </c>
      <c r="I416" s="53">
        <v>37035</v>
      </c>
      <c r="J416" s="169">
        <f t="shared" si="12"/>
        <v>50</v>
      </c>
      <c r="O416" s="172">
        <f t="shared" si="13"/>
        <v>1.924301190316972</v>
      </c>
    </row>
    <row r="417" spans="1:15" x14ac:dyDescent="0.2">
      <c r="A417" s="31">
        <v>2019</v>
      </c>
      <c r="B417" s="31">
        <v>1</v>
      </c>
      <c r="C417" s="31">
        <v>18</v>
      </c>
      <c r="D417" s="54">
        <v>7</v>
      </c>
      <c r="E417" s="31">
        <v>1</v>
      </c>
      <c r="F417" s="31">
        <v>18</v>
      </c>
      <c r="G417" s="54">
        <v>9</v>
      </c>
      <c r="H417" s="53">
        <v>71.95</v>
      </c>
      <c r="I417" s="53">
        <v>38130</v>
      </c>
      <c r="J417" s="169">
        <f t="shared" si="12"/>
        <v>50</v>
      </c>
      <c r="O417" s="172">
        <f t="shared" si="13"/>
        <v>1.924568677276983</v>
      </c>
    </row>
    <row r="418" spans="1:15" x14ac:dyDescent="0.2">
      <c r="A418" s="31">
        <v>2019</v>
      </c>
      <c r="B418" s="31">
        <v>1</v>
      </c>
      <c r="C418" s="31">
        <v>18</v>
      </c>
      <c r="D418" s="54">
        <v>8</v>
      </c>
      <c r="E418" s="31">
        <v>1</v>
      </c>
      <c r="F418" s="31">
        <v>18</v>
      </c>
      <c r="G418" s="54">
        <v>10</v>
      </c>
      <c r="H418" s="53">
        <v>72.010000000000005</v>
      </c>
      <c r="I418" s="53">
        <v>38775</v>
      </c>
      <c r="J418" s="169">
        <f t="shared" si="12"/>
        <v>50</v>
      </c>
      <c r="O418" s="172">
        <f t="shared" si="13"/>
        <v>1.9261735990370472</v>
      </c>
    </row>
    <row r="419" spans="1:15" x14ac:dyDescent="0.2">
      <c r="A419" s="31">
        <v>2019</v>
      </c>
      <c r="B419" s="31">
        <v>1</v>
      </c>
      <c r="C419" s="31">
        <v>18</v>
      </c>
      <c r="D419" s="54">
        <v>9</v>
      </c>
      <c r="E419" s="31">
        <v>1</v>
      </c>
      <c r="F419" s="31">
        <v>18</v>
      </c>
      <c r="G419" s="54">
        <v>11</v>
      </c>
      <c r="H419" s="53">
        <v>71.2</v>
      </c>
      <c r="I419" s="53">
        <v>38710</v>
      </c>
      <c r="J419" s="169">
        <f t="shared" si="12"/>
        <v>50</v>
      </c>
      <c r="O419" s="172">
        <f t="shared" si="13"/>
        <v>1.9045071552761805</v>
      </c>
    </row>
    <row r="420" spans="1:15" x14ac:dyDescent="0.2">
      <c r="A420" s="31">
        <v>2019</v>
      </c>
      <c r="B420" s="31">
        <v>1</v>
      </c>
      <c r="C420" s="31">
        <v>18</v>
      </c>
      <c r="D420" s="54">
        <v>10</v>
      </c>
      <c r="E420" s="31">
        <v>1</v>
      </c>
      <c r="F420" s="31">
        <v>18</v>
      </c>
      <c r="G420" s="54">
        <v>12</v>
      </c>
      <c r="H420" s="53">
        <v>69.739999999999995</v>
      </c>
      <c r="I420" s="53">
        <v>38145</v>
      </c>
      <c r="J420" s="169">
        <f t="shared" si="12"/>
        <v>50</v>
      </c>
      <c r="O420" s="172">
        <f t="shared" si="13"/>
        <v>1.865454059114618</v>
      </c>
    </row>
    <row r="421" spans="1:15" x14ac:dyDescent="0.2">
      <c r="A421" s="31">
        <v>2019</v>
      </c>
      <c r="B421" s="31">
        <v>1</v>
      </c>
      <c r="C421" s="31">
        <v>18</v>
      </c>
      <c r="D421" s="54">
        <v>11</v>
      </c>
      <c r="E421" s="31">
        <v>1</v>
      </c>
      <c r="F421" s="31">
        <v>18</v>
      </c>
      <c r="G421" s="54">
        <v>13</v>
      </c>
      <c r="H421" s="53">
        <v>68.599999999999994</v>
      </c>
      <c r="I421" s="53">
        <v>37865</v>
      </c>
      <c r="J421" s="169">
        <f t="shared" si="12"/>
        <v>50</v>
      </c>
      <c r="O421" s="172">
        <f t="shared" si="13"/>
        <v>1.8349605456733984</v>
      </c>
    </row>
    <row r="422" spans="1:15" x14ac:dyDescent="0.2">
      <c r="A422" s="31">
        <v>2019</v>
      </c>
      <c r="B422" s="31">
        <v>1</v>
      </c>
      <c r="C422" s="31">
        <v>18</v>
      </c>
      <c r="D422" s="54">
        <v>12</v>
      </c>
      <c r="E422" s="31">
        <v>1</v>
      </c>
      <c r="F422" s="31">
        <v>18</v>
      </c>
      <c r="G422" s="54">
        <v>14</v>
      </c>
      <c r="H422" s="53">
        <v>67.44</v>
      </c>
      <c r="I422" s="53">
        <v>36517</v>
      </c>
      <c r="J422" s="169">
        <f t="shared" si="12"/>
        <v>50</v>
      </c>
      <c r="O422" s="172">
        <f t="shared" si="13"/>
        <v>1.8039320583121574</v>
      </c>
    </row>
    <row r="423" spans="1:15" x14ac:dyDescent="0.2">
      <c r="A423" s="31">
        <v>2019</v>
      </c>
      <c r="B423" s="31">
        <v>1</v>
      </c>
      <c r="C423" s="31">
        <v>18</v>
      </c>
      <c r="D423" s="54">
        <v>13</v>
      </c>
      <c r="E423" s="31">
        <v>1</v>
      </c>
      <c r="F423" s="31">
        <v>18</v>
      </c>
      <c r="G423" s="54">
        <v>15</v>
      </c>
      <c r="H423" s="53">
        <v>68.14</v>
      </c>
      <c r="I423" s="53">
        <v>35634</v>
      </c>
      <c r="J423" s="169">
        <f t="shared" si="12"/>
        <v>49.627245544424845</v>
      </c>
      <c r="O423" s="172">
        <f t="shared" si="13"/>
        <v>1.8226561455129064</v>
      </c>
    </row>
    <row r="424" spans="1:15" x14ac:dyDescent="0.2">
      <c r="A424" s="31">
        <v>2019</v>
      </c>
      <c r="B424" s="31">
        <v>1</v>
      </c>
      <c r="C424" s="31">
        <v>18</v>
      </c>
      <c r="D424" s="54">
        <v>14</v>
      </c>
      <c r="E424" s="31">
        <v>1</v>
      </c>
      <c r="F424" s="31">
        <v>18</v>
      </c>
      <c r="G424" s="54">
        <v>16</v>
      </c>
      <c r="H424" s="53">
        <v>69</v>
      </c>
      <c r="I424" s="53">
        <v>35407</v>
      </c>
      <c r="J424" s="169">
        <f t="shared" si="12"/>
        <v>49.31110408574537</v>
      </c>
      <c r="O424" s="172">
        <f t="shared" si="13"/>
        <v>1.8456600240738266</v>
      </c>
    </row>
    <row r="425" spans="1:15" x14ac:dyDescent="0.2">
      <c r="A425" s="31">
        <v>2019</v>
      </c>
      <c r="B425" s="31">
        <v>1</v>
      </c>
      <c r="C425" s="31">
        <v>18</v>
      </c>
      <c r="D425" s="54">
        <v>15</v>
      </c>
      <c r="E425" s="31">
        <v>1</v>
      </c>
      <c r="F425" s="31">
        <v>18</v>
      </c>
      <c r="G425" s="54">
        <v>17</v>
      </c>
      <c r="H425" s="53">
        <v>70.11</v>
      </c>
      <c r="I425" s="53">
        <v>35652</v>
      </c>
      <c r="J425" s="169">
        <f t="shared" si="12"/>
        <v>49.652314030135116</v>
      </c>
      <c r="O425" s="172">
        <f t="shared" si="13"/>
        <v>1.8753510766350141</v>
      </c>
    </row>
    <row r="426" spans="1:15" x14ac:dyDescent="0.2">
      <c r="A426" s="31">
        <v>2019</v>
      </c>
      <c r="B426" s="31">
        <v>1</v>
      </c>
      <c r="C426" s="31">
        <v>18</v>
      </c>
      <c r="D426" s="54">
        <v>16</v>
      </c>
      <c r="E426" s="31">
        <v>1</v>
      </c>
      <c r="F426" s="31">
        <v>18</v>
      </c>
      <c r="G426" s="54">
        <v>18</v>
      </c>
      <c r="H426" s="53">
        <v>70.739999999999995</v>
      </c>
      <c r="I426" s="53">
        <v>37090</v>
      </c>
      <c r="J426" s="169">
        <f t="shared" si="12"/>
        <v>50</v>
      </c>
      <c r="O426" s="172">
        <f t="shared" si="13"/>
        <v>1.8922027551156881</v>
      </c>
    </row>
    <row r="427" spans="1:15" x14ac:dyDescent="0.2">
      <c r="A427" s="31">
        <v>2019</v>
      </c>
      <c r="B427" s="31">
        <v>1</v>
      </c>
      <c r="C427" s="31">
        <v>18</v>
      </c>
      <c r="D427" s="54">
        <v>17</v>
      </c>
      <c r="E427" s="31">
        <v>1</v>
      </c>
      <c r="F427" s="31">
        <v>18</v>
      </c>
      <c r="G427" s="54">
        <v>19</v>
      </c>
      <c r="H427" s="53">
        <v>71.69</v>
      </c>
      <c r="I427" s="53">
        <v>38051</v>
      </c>
      <c r="J427" s="169">
        <f t="shared" si="12"/>
        <v>50</v>
      </c>
      <c r="O427" s="172">
        <f t="shared" si="13"/>
        <v>1.9176140163167046</v>
      </c>
    </row>
    <row r="428" spans="1:15" x14ac:dyDescent="0.2">
      <c r="A428" s="31">
        <v>2019</v>
      </c>
      <c r="B428" s="31">
        <v>1</v>
      </c>
      <c r="C428" s="31">
        <v>18</v>
      </c>
      <c r="D428" s="54">
        <v>18</v>
      </c>
      <c r="E428" s="31">
        <v>1</v>
      </c>
      <c r="F428" s="31">
        <v>18</v>
      </c>
      <c r="G428" s="54">
        <v>20</v>
      </c>
      <c r="H428" s="53">
        <v>70.739999999999995</v>
      </c>
      <c r="I428" s="53">
        <v>37856</v>
      </c>
      <c r="J428" s="169">
        <f t="shared" si="12"/>
        <v>50</v>
      </c>
      <c r="O428" s="172">
        <f t="shared" si="13"/>
        <v>1.8922027551156881</v>
      </c>
    </row>
    <row r="429" spans="1:15" x14ac:dyDescent="0.2">
      <c r="A429" s="31">
        <v>2019</v>
      </c>
      <c r="B429" s="31">
        <v>1</v>
      </c>
      <c r="C429" s="31">
        <v>18</v>
      </c>
      <c r="D429" s="54">
        <v>19</v>
      </c>
      <c r="E429" s="31">
        <v>1</v>
      </c>
      <c r="F429" s="31">
        <v>18</v>
      </c>
      <c r="G429" s="54">
        <v>21</v>
      </c>
      <c r="H429" s="53">
        <v>69.69</v>
      </c>
      <c r="I429" s="53">
        <v>37039</v>
      </c>
      <c r="J429" s="169">
        <f t="shared" si="12"/>
        <v>50</v>
      </c>
      <c r="O429" s="172">
        <f t="shared" si="13"/>
        <v>1.8641166243145646</v>
      </c>
    </row>
    <row r="430" spans="1:15" x14ac:dyDescent="0.2">
      <c r="A430" s="31">
        <v>2019</v>
      </c>
      <c r="B430" s="31">
        <v>1</v>
      </c>
      <c r="C430" s="31">
        <v>18</v>
      </c>
      <c r="D430" s="54">
        <v>20</v>
      </c>
      <c r="E430" s="31">
        <v>1</v>
      </c>
      <c r="F430" s="31">
        <v>18</v>
      </c>
      <c r="G430" s="54">
        <v>22</v>
      </c>
      <c r="H430" s="53">
        <v>68.5</v>
      </c>
      <c r="I430" s="53">
        <v>34830</v>
      </c>
      <c r="J430" s="169">
        <f t="shared" si="12"/>
        <v>48.507519849366268</v>
      </c>
      <c r="O430" s="172">
        <f t="shared" si="13"/>
        <v>1.8322856760732915</v>
      </c>
    </row>
    <row r="431" spans="1:15" x14ac:dyDescent="0.2">
      <c r="A431" s="31">
        <v>2019</v>
      </c>
      <c r="B431" s="31">
        <v>1</v>
      </c>
      <c r="C431" s="31">
        <v>18</v>
      </c>
      <c r="D431" s="54">
        <v>21</v>
      </c>
      <c r="E431" s="31">
        <v>1</v>
      </c>
      <c r="F431" s="31">
        <v>18</v>
      </c>
      <c r="G431" s="54">
        <v>23</v>
      </c>
      <c r="H431" s="53">
        <v>68.36</v>
      </c>
      <c r="I431" s="53">
        <v>31933</v>
      </c>
      <c r="J431" s="169">
        <f t="shared" si="12"/>
        <v>44.472886343663873</v>
      </c>
      <c r="O431" s="172">
        <f t="shared" si="13"/>
        <v>1.8285408586331418</v>
      </c>
    </row>
    <row r="432" spans="1:15" x14ac:dyDescent="0.2">
      <c r="A432" s="31">
        <v>2019</v>
      </c>
      <c r="B432" s="31">
        <v>1</v>
      </c>
      <c r="C432" s="31">
        <v>18</v>
      </c>
      <c r="D432" s="54">
        <v>22</v>
      </c>
      <c r="E432" s="31">
        <v>1</v>
      </c>
      <c r="F432" s="31">
        <v>18</v>
      </c>
      <c r="G432" s="54">
        <v>0</v>
      </c>
      <c r="H432" s="53">
        <v>70.16</v>
      </c>
      <c r="I432" s="53">
        <v>29585</v>
      </c>
      <c r="J432" s="169">
        <f t="shared" si="12"/>
        <v>41.202841652124633</v>
      </c>
      <c r="O432" s="172">
        <f t="shared" si="13"/>
        <v>1.8766885114350675</v>
      </c>
    </row>
    <row r="433" spans="1:15" x14ac:dyDescent="0.2">
      <c r="A433" s="31">
        <v>2019</v>
      </c>
      <c r="B433" s="31">
        <v>1</v>
      </c>
      <c r="C433" s="31">
        <v>18</v>
      </c>
      <c r="D433" s="54">
        <v>23</v>
      </c>
      <c r="E433" s="31">
        <v>1</v>
      </c>
      <c r="F433" s="31">
        <v>18</v>
      </c>
      <c r="G433" s="54">
        <v>1</v>
      </c>
      <c r="H433" s="53">
        <v>68.400000000000006</v>
      </c>
      <c r="I433" s="53">
        <v>27320</v>
      </c>
      <c r="J433" s="169">
        <f t="shared" si="12"/>
        <v>38.048390533582726</v>
      </c>
      <c r="O433" s="172">
        <f t="shared" si="13"/>
        <v>1.8296108064731846</v>
      </c>
    </row>
    <row r="434" spans="1:15" x14ac:dyDescent="0.2">
      <c r="A434" s="31">
        <v>2019</v>
      </c>
      <c r="B434" s="31">
        <v>1</v>
      </c>
      <c r="C434" s="31">
        <v>19</v>
      </c>
      <c r="D434" s="54">
        <v>0</v>
      </c>
      <c r="E434" s="31">
        <v>1</v>
      </c>
      <c r="F434" s="31">
        <v>19</v>
      </c>
      <c r="G434" s="54">
        <v>2</v>
      </c>
      <c r="H434" s="53">
        <v>64.11</v>
      </c>
      <c r="I434" s="53">
        <v>25776</v>
      </c>
      <c r="J434" s="169">
        <f t="shared" si="12"/>
        <v>35.898071537102062</v>
      </c>
      <c r="O434" s="172">
        <f t="shared" si="13"/>
        <v>1.7148589006285944</v>
      </c>
    </row>
    <row r="435" spans="1:15" x14ac:dyDescent="0.2">
      <c r="A435" s="31">
        <v>2019</v>
      </c>
      <c r="B435" s="31">
        <v>1</v>
      </c>
      <c r="C435" s="31">
        <v>19</v>
      </c>
      <c r="D435" s="54">
        <v>1</v>
      </c>
      <c r="E435" s="31">
        <v>1</v>
      </c>
      <c r="F435" s="31">
        <v>19</v>
      </c>
      <c r="G435" s="54">
        <v>3</v>
      </c>
      <c r="H435" s="53">
        <v>59.2</v>
      </c>
      <c r="I435" s="53">
        <v>24945</v>
      </c>
      <c r="J435" s="169">
        <f t="shared" si="12"/>
        <v>34.740743113478075</v>
      </c>
      <c r="O435" s="172">
        <f t="shared" si="13"/>
        <v>1.583522803263341</v>
      </c>
    </row>
    <row r="436" spans="1:15" x14ac:dyDescent="0.2">
      <c r="A436" s="31">
        <v>2019</v>
      </c>
      <c r="B436" s="31">
        <v>1</v>
      </c>
      <c r="C436" s="31">
        <v>19</v>
      </c>
      <c r="D436" s="54">
        <v>2</v>
      </c>
      <c r="E436" s="31">
        <v>1</v>
      </c>
      <c r="F436" s="31">
        <v>19</v>
      </c>
      <c r="G436" s="54">
        <v>4</v>
      </c>
      <c r="H436" s="53">
        <v>55.55</v>
      </c>
      <c r="I436" s="53">
        <v>24529</v>
      </c>
      <c r="J436" s="169">
        <f t="shared" si="12"/>
        <v>34.161382554840799</v>
      </c>
      <c r="O436" s="172">
        <f t="shared" si="13"/>
        <v>1.4858900628594356</v>
      </c>
    </row>
    <row r="437" spans="1:15" x14ac:dyDescent="0.2">
      <c r="A437" s="31">
        <v>2019</v>
      </c>
      <c r="B437" s="31">
        <v>1</v>
      </c>
      <c r="C437" s="31">
        <v>19</v>
      </c>
      <c r="D437" s="54">
        <v>3</v>
      </c>
      <c r="E437" s="31">
        <v>1</v>
      </c>
      <c r="F437" s="31">
        <v>19</v>
      </c>
      <c r="G437" s="54">
        <v>5</v>
      </c>
      <c r="H437" s="53">
        <v>56.6</v>
      </c>
      <c r="I437" s="53">
        <v>24452</v>
      </c>
      <c r="J437" s="169">
        <f t="shared" si="12"/>
        <v>34.054145143746887</v>
      </c>
      <c r="O437" s="172">
        <f t="shared" si="13"/>
        <v>1.5139761936605591</v>
      </c>
    </row>
    <row r="438" spans="1:15" x14ac:dyDescent="0.2">
      <c r="A438" s="31">
        <v>2019</v>
      </c>
      <c r="B438" s="31">
        <v>1</v>
      </c>
      <c r="C438" s="31">
        <v>19</v>
      </c>
      <c r="D438" s="54">
        <v>4</v>
      </c>
      <c r="E438" s="31">
        <v>1</v>
      </c>
      <c r="F438" s="31">
        <v>19</v>
      </c>
      <c r="G438" s="54">
        <v>6</v>
      </c>
      <c r="H438" s="53">
        <v>57.96</v>
      </c>
      <c r="I438" s="53">
        <v>25030</v>
      </c>
      <c r="J438" s="169">
        <f t="shared" si="12"/>
        <v>34.859122073776561</v>
      </c>
      <c r="O438" s="172">
        <f t="shared" si="13"/>
        <v>1.5503544202220143</v>
      </c>
    </row>
    <row r="439" spans="1:15" x14ac:dyDescent="0.2">
      <c r="A439" s="31">
        <v>2019</v>
      </c>
      <c r="B439" s="31">
        <v>1</v>
      </c>
      <c r="C439" s="31">
        <v>19</v>
      </c>
      <c r="D439" s="54">
        <v>5</v>
      </c>
      <c r="E439" s="31">
        <v>1</v>
      </c>
      <c r="F439" s="31">
        <v>19</v>
      </c>
      <c r="G439" s="54">
        <v>7</v>
      </c>
      <c r="H439" s="53">
        <v>62.84</v>
      </c>
      <c r="I439" s="53">
        <v>26656</v>
      </c>
      <c r="J439" s="169">
        <f t="shared" si="12"/>
        <v>37.123641949603993</v>
      </c>
      <c r="O439" s="172">
        <f t="shared" si="13"/>
        <v>1.6808880567072357</v>
      </c>
    </row>
    <row r="440" spans="1:15" x14ac:dyDescent="0.2">
      <c r="A440" s="31">
        <v>2019</v>
      </c>
      <c r="B440" s="31">
        <v>1</v>
      </c>
      <c r="C440" s="31">
        <v>19</v>
      </c>
      <c r="D440" s="54">
        <v>6</v>
      </c>
      <c r="E440" s="31">
        <v>1</v>
      </c>
      <c r="F440" s="31">
        <v>19</v>
      </c>
      <c r="G440" s="54">
        <v>8</v>
      </c>
      <c r="H440" s="53">
        <v>65.48</v>
      </c>
      <c r="I440" s="53">
        <v>28652</v>
      </c>
      <c r="J440" s="169">
        <f t="shared" si="12"/>
        <v>39.903458476142468</v>
      </c>
      <c r="O440" s="172">
        <f t="shared" si="13"/>
        <v>1.7515046141500603</v>
      </c>
    </row>
    <row r="441" spans="1:15" x14ac:dyDescent="0.2">
      <c r="A441" s="31">
        <v>2019</v>
      </c>
      <c r="B441" s="31">
        <v>1</v>
      </c>
      <c r="C441" s="31">
        <v>19</v>
      </c>
      <c r="D441" s="54">
        <v>7</v>
      </c>
      <c r="E441" s="31">
        <v>1</v>
      </c>
      <c r="F441" s="31">
        <v>19</v>
      </c>
      <c r="G441" s="54">
        <v>9</v>
      </c>
      <c r="H441" s="53">
        <v>68.709999999999994</v>
      </c>
      <c r="I441" s="53">
        <v>31716</v>
      </c>
      <c r="J441" s="169">
        <f t="shared" si="12"/>
        <v>44.170671821490103</v>
      </c>
      <c r="O441" s="172">
        <f t="shared" si="13"/>
        <v>1.837902902233516</v>
      </c>
    </row>
    <row r="442" spans="1:15" x14ac:dyDescent="0.2">
      <c r="A442" s="31">
        <v>2019</v>
      </c>
      <c r="B442" s="31">
        <v>1</v>
      </c>
      <c r="C442" s="31">
        <v>19</v>
      </c>
      <c r="D442" s="54">
        <v>8</v>
      </c>
      <c r="E442" s="31">
        <v>1</v>
      </c>
      <c r="F442" s="31">
        <v>19</v>
      </c>
      <c r="G442" s="54">
        <v>10</v>
      </c>
      <c r="H442" s="53">
        <v>68.5</v>
      </c>
      <c r="I442" s="53">
        <v>33999</v>
      </c>
      <c r="J442" s="169">
        <f t="shared" si="12"/>
        <v>47.350191425742274</v>
      </c>
      <c r="O442" s="172">
        <f t="shared" si="13"/>
        <v>1.8322856760732915</v>
      </c>
    </row>
    <row r="443" spans="1:15" x14ac:dyDescent="0.2">
      <c r="A443" s="31">
        <v>2019</v>
      </c>
      <c r="B443" s="31">
        <v>1</v>
      </c>
      <c r="C443" s="31">
        <v>19</v>
      </c>
      <c r="D443" s="54">
        <v>9</v>
      </c>
      <c r="E443" s="31">
        <v>1</v>
      </c>
      <c r="F443" s="31">
        <v>19</v>
      </c>
      <c r="G443" s="54">
        <v>11</v>
      </c>
      <c r="H443" s="53">
        <v>68.25</v>
      </c>
      <c r="I443" s="53">
        <v>34475</v>
      </c>
      <c r="J443" s="169">
        <f t="shared" si="12"/>
        <v>48.013113603413778</v>
      </c>
      <c r="O443" s="172">
        <f t="shared" si="13"/>
        <v>1.8255985020730241</v>
      </c>
    </row>
    <row r="444" spans="1:15" x14ac:dyDescent="0.2">
      <c r="A444" s="31">
        <v>2019</v>
      </c>
      <c r="B444" s="31">
        <v>1</v>
      </c>
      <c r="C444" s="31">
        <v>19</v>
      </c>
      <c r="D444" s="54">
        <v>10</v>
      </c>
      <c r="E444" s="31">
        <v>1</v>
      </c>
      <c r="F444" s="31">
        <v>19</v>
      </c>
      <c r="G444" s="54">
        <v>12</v>
      </c>
      <c r="H444" s="53">
        <v>66.95</v>
      </c>
      <c r="I444" s="53">
        <v>34091</v>
      </c>
      <c r="J444" s="169">
        <f t="shared" si="12"/>
        <v>47.478319241594754</v>
      </c>
      <c r="O444" s="172">
        <f t="shared" si="13"/>
        <v>1.7908251972716331</v>
      </c>
    </row>
    <row r="445" spans="1:15" x14ac:dyDescent="0.2">
      <c r="A445" s="31">
        <v>2019</v>
      </c>
      <c r="B445" s="31">
        <v>1</v>
      </c>
      <c r="C445" s="31">
        <v>19</v>
      </c>
      <c r="D445" s="54">
        <v>11</v>
      </c>
      <c r="E445" s="31">
        <v>1</v>
      </c>
      <c r="F445" s="31">
        <v>19</v>
      </c>
      <c r="G445" s="54">
        <v>13</v>
      </c>
      <c r="H445" s="53">
        <v>64.2</v>
      </c>
      <c r="I445" s="53">
        <v>34143</v>
      </c>
      <c r="J445" s="169">
        <f t="shared" si="12"/>
        <v>47.550739311424408</v>
      </c>
      <c r="O445" s="172">
        <f t="shared" si="13"/>
        <v>1.7172662832686909</v>
      </c>
    </row>
    <row r="446" spans="1:15" x14ac:dyDescent="0.2">
      <c r="A446" s="31">
        <v>2019</v>
      </c>
      <c r="B446" s="31">
        <v>1</v>
      </c>
      <c r="C446" s="31">
        <v>19</v>
      </c>
      <c r="D446" s="54">
        <v>12</v>
      </c>
      <c r="E446" s="31">
        <v>1</v>
      </c>
      <c r="F446" s="31">
        <v>19</v>
      </c>
      <c r="G446" s="54">
        <v>14</v>
      </c>
      <c r="H446" s="53">
        <v>63.93</v>
      </c>
      <c r="I446" s="53">
        <v>33389</v>
      </c>
      <c r="J446" s="169">
        <f t="shared" si="12"/>
        <v>46.500648298894347</v>
      </c>
      <c r="O446" s="172">
        <f t="shared" si="13"/>
        <v>1.7100441353484019</v>
      </c>
    </row>
    <row r="447" spans="1:15" x14ac:dyDescent="0.2">
      <c r="A447" s="31">
        <v>2019</v>
      </c>
      <c r="B447" s="31">
        <v>1</v>
      </c>
      <c r="C447" s="31">
        <v>19</v>
      </c>
      <c r="D447" s="54">
        <v>13</v>
      </c>
      <c r="E447" s="31">
        <v>1</v>
      </c>
      <c r="F447" s="31">
        <v>19</v>
      </c>
      <c r="G447" s="54">
        <v>15</v>
      </c>
      <c r="H447" s="53">
        <v>61.73</v>
      </c>
      <c r="I447" s="53">
        <v>32080</v>
      </c>
      <c r="J447" s="169">
        <f t="shared" si="12"/>
        <v>44.677612310297718</v>
      </c>
      <c r="O447" s="172">
        <f t="shared" si="13"/>
        <v>1.651197004146048</v>
      </c>
    </row>
    <row r="448" spans="1:15" x14ac:dyDescent="0.2">
      <c r="A448" s="31">
        <v>2019</v>
      </c>
      <c r="B448" s="31">
        <v>1</v>
      </c>
      <c r="C448" s="31">
        <v>19</v>
      </c>
      <c r="D448" s="54">
        <v>14</v>
      </c>
      <c r="E448" s="31">
        <v>1</v>
      </c>
      <c r="F448" s="31">
        <v>19</v>
      </c>
      <c r="G448" s="54">
        <v>16</v>
      </c>
      <c r="H448" s="53">
        <v>62.93</v>
      </c>
      <c r="I448" s="53">
        <v>31241</v>
      </c>
      <c r="J448" s="169">
        <f t="shared" si="12"/>
        <v>43.509142337469179</v>
      </c>
      <c r="O448" s="172">
        <f t="shared" si="13"/>
        <v>1.6832954393473318</v>
      </c>
    </row>
    <row r="449" spans="1:15" x14ac:dyDescent="0.2">
      <c r="A449" s="31">
        <v>2019</v>
      </c>
      <c r="B449" s="31">
        <v>1</v>
      </c>
      <c r="C449" s="31">
        <v>19</v>
      </c>
      <c r="D449" s="54">
        <v>15</v>
      </c>
      <c r="E449" s="31">
        <v>1</v>
      </c>
      <c r="F449" s="31">
        <v>19</v>
      </c>
      <c r="G449" s="54">
        <v>17</v>
      </c>
      <c r="H449" s="53">
        <v>66.400000000000006</v>
      </c>
      <c r="I449" s="53">
        <v>31322</v>
      </c>
      <c r="J449" s="169">
        <f t="shared" si="12"/>
        <v>43.621950523165374</v>
      </c>
      <c r="O449" s="172">
        <f t="shared" si="13"/>
        <v>1.7761134144710449</v>
      </c>
    </row>
    <row r="450" spans="1:15" x14ac:dyDescent="0.2">
      <c r="A450" s="31">
        <v>2019</v>
      </c>
      <c r="B450" s="31">
        <v>1</v>
      </c>
      <c r="C450" s="31">
        <v>19</v>
      </c>
      <c r="D450" s="54">
        <v>16</v>
      </c>
      <c r="E450" s="31">
        <v>1</v>
      </c>
      <c r="F450" s="31">
        <v>19</v>
      </c>
      <c r="G450" s="54">
        <v>18</v>
      </c>
      <c r="H450" s="53">
        <v>68.709999999999994</v>
      </c>
      <c r="I450" s="53">
        <v>33072</v>
      </c>
      <c r="J450" s="169">
        <f t="shared" ref="J450:J513" si="14">MIN(50,I450/$M$2*50)</f>
        <v>46.059164411663538</v>
      </c>
      <c r="O450" s="172">
        <f t="shared" si="13"/>
        <v>1.837902902233516</v>
      </c>
    </row>
    <row r="451" spans="1:15" x14ac:dyDescent="0.2">
      <c r="A451" s="31">
        <v>2019</v>
      </c>
      <c r="B451" s="31">
        <v>1</v>
      </c>
      <c r="C451" s="31">
        <v>19</v>
      </c>
      <c r="D451" s="54">
        <v>17</v>
      </c>
      <c r="E451" s="31">
        <v>1</v>
      </c>
      <c r="F451" s="31">
        <v>19</v>
      </c>
      <c r="G451" s="54">
        <v>19</v>
      </c>
      <c r="H451" s="53">
        <v>70</v>
      </c>
      <c r="I451" s="53">
        <v>34176</v>
      </c>
      <c r="J451" s="169">
        <f t="shared" si="14"/>
        <v>47.596698201893233</v>
      </c>
      <c r="O451" s="172">
        <f t="shared" ref="O451:O514" si="15">H451/$R$5</f>
        <v>1.8724087200748964</v>
      </c>
    </row>
    <row r="452" spans="1:15" x14ac:dyDescent="0.2">
      <c r="A452" s="31">
        <v>2019</v>
      </c>
      <c r="B452" s="31">
        <v>1</v>
      </c>
      <c r="C452" s="31">
        <v>19</v>
      </c>
      <c r="D452" s="54">
        <v>18</v>
      </c>
      <c r="E452" s="31">
        <v>1</v>
      </c>
      <c r="F452" s="31">
        <v>19</v>
      </c>
      <c r="G452" s="54">
        <v>20</v>
      </c>
      <c r="H452" s="53">
        <v>67.56</v>
      </c>
      <c r="I452" s="53">
        <v>34473</v>
      </c>
      <c r="J452" s="169">
        <f t="shared" si="14"/>
        <v>48.010328216112633</v>
      </c>
      <c r="O452" s="172">
        <f t="shared" si="15"/>
        <v>1.8071419018322858</v>
      </c>
    </row>
    <row r="453" spans="1:15" x14ac:dyDescent="0.2">
      <c r="A453" s="31">
        <v>2019</v>
      </c>
      <c r="B453" s="31">
        <v>1</v>
      </c>
      <c r="C453" s="31">
        <v>19</v>
      </c>
      <c r="D453" s="54">
        <v>19</v>
      </c>
      <c r="E453" s="31">
        <v>1</v>
      </c>
      <c r="F453" s="31">
        <v>19</v>
      </c>
      <c r="G453" s="54">
        <v>21</v>
      </c>
      <c r="H453" s="53">
        <v>66.42</v>
      </c>
      <c r="I453" s="53">
        <v>34059</v>
      </c>
      <c r="J453" s="169">
        <f t="shared" si="14"/>
        <v>47.433753044776502</v>
      </c>
      <c r="O453" s="172">
        <f t="shared" si="15"/>
        <v>1.776648388391066</v>
      </c>
    </row>
    <row r="454" spans="1:15" x14ac:dyDescent="0.2">
      <c r="A454" s="31">
        <v>2019</v>
      </c>
      <c r="B454" s="31">
        <v>1</v>
      </c>
      <c r="C454" s="31">
        <v>19</v>
      </c>
      <c r="D454" s="54">
        <v>20</v>
      </c>
      <c r="E454" s="31">
        <v>1</v>
      </c>
      <c r="F454" s="31">
        <v>19</v>
      </c>
      <c r="G454" s="54">
        <v>22</v>
      </c>
      <c r="H454" s="53">
        <v>66.02</v>
      </c>
      <c r="I454" s="53">
        <v>32476</v>
      </c>
      <c r="J454" s="169">
        <f t="shared" si="14"/>
        <v>45.229118995923592</v>
      </c>
      <c r="O454" s="172">
        <f t="shared" si="15"/>
        <v>1.765948909990638</v>
      </c>
    </row>
    <row r="455" spans="1:15" x14ac:dyDescent="0.2">
      <c r="A455" s="31">
        <v>2019</v>
      </c>
      <c r="B455" s="31">
        <v>1</v>
      </c>
      <c r="C455" s="31">
        <v>19</v>
      </c>
      <c r="D455" s="54">
        <v>21</v>
      </c>
      <c r="E455" s="31">
        <v>1</v>
      </c>
      <c r="F455" s="31">
        <v>19</v>
      </c>
      <c r="G455" s="54">
        <v>23</v>
      </c>
      <c r="H455" s="53">
        <v>63.5</v>
      </c>
      <c r="I455" s="53">
        <v>30102</v>
      </c>
      <c r="J455" s="169">
        <f t="shared" si="14"/>
        <v>41.922864269469514</v>
      </c>
      <c r="O455" s="172">
        <f t="shared" si="15"/>
        <v>1.6985421960679419</v>
      </c>
    </row>
    <row r="456" spans="1:15" x14ac:dyDescent="0.2">
      <c r="A456" s="31">
        <v>2019</v>
      </c>
      <c r="B456" s="31">
        <v>1</v>
      </c>
      <c r="C456" s="31">
        <v>19</v>
      </c>
      <c r="D456" s="54">
        <v>22</v>
      </c>
      <c r="E456" s="31">
        <v>1</v>
      </c>
      <c r="F456" s="31">
        <v>19</v>
      </c>
      <c r="G456" s="54">
        <v>0</v>
      </c>
      <c r="H456" s="53">
        <v>66.69</v>
      </c>
      <c r="I456" s="53">
        <v>27756</v>
      </c>
      <c r="J456" s="169">
        <f t="shared" si="14"/>
        <v>38.655604965231412</v>
      </c>
      <c r="O456" s="172">
        <f t="shared" si="15"/>
        <v>1.7838705363113549</v>
      </c>
    </row>
    <row r="457" spans="1:15" x14ac:dyDescent="0.2">
      <c r="A457" s="31">
        <v>2019</v>
      </c>
      <c r="B457" s="31">
        <v>1</v>
      </c>
      <c r="C457" s="31">
        <v>19</v>
      </c>
      <c r="D457" s="54">
        <v>23</v>
      </c>
      <c r="E457" s="31">
        <v>1</v>
      </c>
      <c r="F457" s="31">
        <v>19</v>
      </c>
      <c r="G457" s="54">
        <v>1</v>
      </c>
      <c r="H457" s="53">
        <v>63.41</v>
      </c>
      <c r="I457" s="53">
        <v>25493</v>
      </c>
      <c r="J457" s="169">
        <f t="shared" si="14"/>
        <v>35.503939233990643</v>
      </c>
      <c r="O457" s="172">
        <f t="shared" si="15"/>
        <v>1.6961348134278453</v>
      </c>
    </row>
    <row r="458" spans="1:15" x14ac:dyDescent="0.2">
      <c r="A458" s="31">
        <v>2019</v>
      </c>
      <c r="B458" s="31">
        <v>1</v>
      </c>
      <c r="C458" s="31">
        <v>20</v>
      </c>
      <c r="D458" s="54">
        <v>0</v>
      </c>
      <c r="E458" s="31">
        <v>1</v>
      </c>
      <c r="F458" s="31">
        <v>20</v>
      </c>
      <c r="G458" s="54">
        <v>2</v>
      </c>
      <c r="H458" s="53">
        <v>60.44</v>
      </c>
      <c r="I458" s="53">
        <v>23859</v>
      </c>
      <c r="J458" s="169">
        <f t="shared" si="14"/>
        <v>33.228277808958644</v>
      </c>
      <c r="O458" s="172">
        <f t="shared" si="15"/>
        <v>1.6166911863046676</v>
      </c>
    </row>
    <row r="459" spans="1:15" x14ac:dyDescent="0.2">
      <c r="A459" s="31">
        <v>2019</v>
      </c>
      <c r="B459" s="31">
        <v>1</v>
      </c>
      <c r="C459" s="31">
        <v>20</v>
      </c>
      <c r="D459" s="54">
        <v>1</v>
      </c>
      <c r="E459" s="31">
        <v>1</v>
      </c>
      <c r="F459" s="31">
        <v>20</v>
      </c>
      <c r="G459" s="54">
        <v>3</v>
      </c>
      <c r="H459" s="53">
        <v>54.6</v>
      </c>
      <c r="I459" s="53">
        <v>22927</v>
      </c>
      <c r="J459" s="169">
        <f t="shared" si="14"/>
        <v>31.930287326627056</v>
      </c>
      <c r="O459" s="172">
        <f t="shared" si="15"/>
        <v>1.4604788016584194</v>
      </c>
    </row>
    <row r="460" spans="1:15" x14ac:dyDescent="0.2">
      <c r="A460" s="31">
        <v>2019</v>
      </c>
      <c r="B460" s="31">
        <v>1</v>
      </c>
      <c r="C460" s="31">
        <v>20</v>
      </c>
      <c r="D460" s="54">
        <v>2</v>
      </c>
      <c r="E460" s="31">
        <v>1</v>
      </c>
      <c r="F460" s="31">
        <v>20</v>
      </c>
      <c r="G460" s="54">
        <v>4</v>
      </c>
      <c r="H460" s="53">
        <v>51.52</v>
      </c>
      <c r="I460" s="53">
        <v>22578</v>
      </c>
      <c r="J460" s="169">
        <f t="shared" si="14"/>
        <v>31.444237242577994</v>
      </c>
      <c r="O460" s="172">
        <f t="shared" si="15"/>
        <v>1.378092817975124</v>
      </c>
    </row>
    <row r="461" spans="1:15" x14ac:dyDescent="0.2">
      <c r="A461" s="31">
        <v>2019</v>
      </c>
      <c r="B461" s="31">
        <v>1</v>
      </c>
      <c r="C461" s="31">
        <v>20</v>
      </c>
      <c r="D461" s="54">
        <v>3</v>
      </c>
      <c r="E461" s="31">
        <v>1</v>
      </c>
      <c r="F461" s="31">
        <v>20</v>
      </c>
      <c r="G461" s="54">
        <v>5</v>
      </c>
      <c r="H461" s="53">
        <v>51.71</v>
      </c>
      <c r="I461" s="53">
        <v>22543</v>
      </c>
      <c r="J461" s="169">
        <f t="shared" si="14"/>
        <v>31.395492964808032</v>
      </c>
      <c r="O461" s="172">
        <f t="shared" si="15"/>
        <v>1.3831750702153272</v>
      </c>
    </row>
    <row r="462" spans="1:15" x14ac:dyDescent="0.2">
      <c r="A462" s="31">
        <v>2019</v>
      </c>
      <c r="B462" s="31">
        <v>1</v>
      </c>
      <c r="C462" s="31">
        <v>20</v>
      </c>
      <c r="D462" s="54">
        <v>4</v>
      </c>
      <c r="E462" s="31">
        <v>1</v>
      </c>
      <c r="F462" s="31">
        <v>20</v>
      </c>
      <c r="G462" s="54">
        <v>6</v>
      </c>
      <c r="H462" s="53">
        <v>51.98</v>
      </c>
      <c r="I462" s="53">
        <v>22917</v>
      </c>
      <c r="J462" s="169">
        <f t="shared" si="14"/>
        <v>31.916360390121351</v>
      </c>
      <c r="O462" s="172">
        <f t="shared" si="15"/>
        <v>1.3903972181356159</v>
      </c>
    </row>
    <row r="463" spans="1:15" x14ac:dyDescent="0.2">
      <c r="A463" s="31">
        <v>2019</v>
      </c>
      <c r="B463" s="31">
        <v>1</v>
      </c>
      <c r="C463" s="31">
        <v>20</v>
      </c>
      <c r="D463" s="54">
        <v>5</v>
      </c>
      <c r="E463" s="31">
        <v>1</v>
      </c>
      <c r="F463" s="31">
        <v>20</v>
      </c>
      <c r="G463" s="54">
        <v>7</v>
      </c>
      <c r="H463" s="53">
        <v>54.72</v>
      </c>
      <c r="I463" s="53">
        <v>23654</v>
      </c>
      <c r="J463" s="169">
        <f t="shared" si="14"/>
        <v>32.942775610591717</v>
      </c>
      <c r="O463" s="172">
        <f t="shared" si="15"/>
        <v>1.4636886451785476</v>
      </c>
    </row>
    <row r="464" spans="1:15" x14ac:dyDescent="0.2">
      <c r="A464" s="31">
        <v>2019</v>
      </c>
      <c r="B464" s="31">
        <v>1</v>
      </c>
      <c r="C464" s="31">
        <v>20</v>
      </c>
      <c r="D464" s="54">
        <v>6</v>
      </c>
      <c r="E464" s="31">
        <v>1</v>
      </c>
      <c r="F464" s="31">
        <v>20</v>
      </c>
      <c r="G464" s="54">
        <v>8</v>
      </c>
      <c r="H464" s="53">
        <v>54.47</v>
      </c>
      <c r="I464" s="53">
        <v>24470</v>
      </c>
      <c r="J464" s="169">
        <f t="shared" si="14"/>
        <v>34.079213629457151</v>
      </c>
      <c r="O464" s="172">
        <f t="shared" si="15"/>
        <v>1.4570014711782802</v>
      </c>
    </row>
    <row r="465" spans="1:15" x14ac:dyDescent="0.2">
      <c r="A465" s="31">
        <v>2019</v>
      </c>
      <c r="B465" s="31">
        <v>1</v>
      </c>
      <c r="C465" s="31">
        <v>20</v>
      </c>
      <c r="D465" s="54">
        <v>7</v>
      </c>
      <c r="E465" s="31">
        <v>1</v>
      </c>
      <c r="F465" s="31">
        <v>20</v>
      </c>
      <c r="G465" s="54">
        <v>9</v>
      </c>
      <c r="H465" s="53">
        <v>62.91</v>
      </c>
      <c r="I465" s="53">
        <v>26706</v>
      </c>
      <c r="J465" s="169">
        <f t="shared" si="14"/>
        <v>37.193276632132509</v>
      </c>
      <c r="O465" s="172">
        <f t="shared" si="15"/>
        <v>1.6827604654273105</v>
      </c>
    </row>
    <row r="466" spans="1:15" x14ac:dyDescent="0.2">
      <c r="A466" s="31">
        <v>2019</v>
      </c>
      <c r="B466" s="31">
        <v>1</v>
      </c>
      <c r="C466" s="31">
        <v>20</v>
      </c>
      <c r="D466" s="54">
        <v>8</v>
      </c>
      <c r="E466" s="31">
        <v>1</v>
      </c>
      <c r="F466" s="31">
        <v>20</v>
      </c>
      <c r="G466" s="54">
        <v>10</v>
      </c>
      <c r="H466" s="53">
        <v>66.3</v>
      </c>
      <c r="I466" s="53">
        <v>29279</v>
      </c>
      <c r="J466" s="169">
        <f t="shared" si="14"/>
        <v>40.776677395050093</v>
      </c>
      <c r="O466" s="172">
        <f t="shared" si="15"/>
        <v>1.7734385448709375</v>
      </c>
    </row>
    <row r="467" spans="1:15" x14ac:dyDescent="0.2">
      <c r="A467" s="31">
        <v>2019</v>
      </c>
      <c r="B467" s="31">
        <v>1</v>
      </c>
      <c r="C467" s="31">
        <v>20</v>
      </c>
      <c r="D467" s="54">
        <v>9</v>
      </c>
      <c r="E467" s="31">
        <v>1</v>
      </c>
      <c r="F467" s="31">
        <v>20</v>
      </c>
      <c r="G467" s="54">
        <v>11</v>
      </c>
      <c r="H467" s="53">
        <v>66.150000000000006</v>
      </c>
      <c r="I467" s="53">
        <v>30585</v>
      </c>
      <c r="J467" s="169">
        <f t="shared" si="14"/>
        <v>42.595535302695012</v>
      </c>
      <c r="O467" s="172">
        <f t="shared" si="15"/>
        <v>1.7694262404707772</v>
      </c>
    </row>
    <row r="468" spans="1:15" x14ac:dyDescent="0.2">
      <c r="A468" s="31">
        <v>2019</v>
      </c>
      <c r="B468" s="31">
        <v>1</v>
      </c>
      <c r="C468" s="31">
        <v>20</v>
      </c>
      <c r="D468" s="54">
        <v>10</v>
      </c>
      <c r="E468" s="31">
        <v>1</v>
      </c>
      <c r="F468" s="31">
        <v>20</v>
      </c>
      <c r="G468" s="54">
        <v>12</v>
      </c>
      <c r="H468" s="53">
        <v>65.12</v>
      </c>
      <c r="I468" s="53">
        <v>30806</v>
      </c>
      <c r="J468" s="169">
        <f t="shared" si="14"/>
        <v>42.903320599471058</v>
      </c>
      <c r="O468" s="172">
        <f t="shared" si="15"/>
        <v>1.7418750835896752</v>
      </c>
    </row>
    <row r="469" spans="1:15" x14ac:dyDescent="0.2">
      <c r="A469" s="31">
        <v>2019</v>
      </c>
      <c r="B469" s="31">
        <v>1</v>
      </c>
      <c r="C469" s="31">
        <v>20</v>
      </c>
      <c r="D469" s="54">
        <v>11</v>
      </c>
      <c r="E469" s="31">
        <v>1</v>
      </c>
      <c r="F469" s="31">
        <v>20</v>
      </c>
      <c r="G469" s="54">
        <v>13</v>
      </c>
      <c r="H469" s="53">
        <v>62.41</v>
      </c>
      <c r="I469" s="53">
        <v>31337</v>
      </c>
      <c r="J469" s="169">
        <f t="shared" si="14"/>
        <v>43.642840927923935</v>
      </c>
      <c r="O469" s="172">
        <f t="shared" si="15"/>
        <v>1.6693861174267755</v>
      </c>
    </row>
    <row r="470" spans="1:15" x14ac:dyDescent="0.2">
      <c r="A470" s="31">
        <v>2019</v>
      </c>
      <c r="B470" s="31">
        <v>1</v>
      </c>
      <c r="C470" s="31">
        <v>20</v>
      </c>
      <c r="D470" s="54">
        <v>12</v>
      </c>
      <c r="E470" s="31">
        <v>1</v>
      </c>
      <c r="F470" s="31">
        <v>20</v>
      </c>
      <c r="G470" s="54">
        <v>14</v>
      </c>
      <c r="H470" s="53">
        <v>58.57</v>
      </c>
      <c r="I470" s="53">
        <v>30909</v>
      </c>
      <c r="J470" s="169">
        <f t="shared" si="14"/>
        <v>43.046768045479809</v>
      </c>
      <c r="O470" s="172">
        <f t="shared" si="15"/>
        <v>1.566671124782667</v>
      </c>
    </row>
    <row r="471" spans="1:15" x14ac:dyDescent="0.2">
      <c r="A471" s="31">
        <v>2019</v>
      </c>
      <c r="B471" s="31">
        <v>1</v>
      </c>
      <c r="C471" s="31">
        <v>20</v>
      </c>
      <c r="D471" s="54">
        <v>13</v>
      </c>
      <c r="E471" s="31">
        <v>1</v>
      </c>
      <c r="F471" s="31">
        <v>20</v>
      </c>
      <c r="G471" s="54">
        <v>15</v>
      </c>
      <c r="H471" s="53">
        <v>55.39</v>
      </c>
      <c r="I471" s="53">
        <v>29441</v>
      </c>
      <c r="J471" s="169">
        <f t="shared" si="14"/>
        <v>41.002293766442492</v>
      </c>
      <c r="O471" s="172">
        <f t="shared" si="15"/>
        <v>1.4816102714992645</v>
      </c>
    </row>
    <row r="472" spans="1:15" x14ac:dyDescent="0.2">
      <c r="A472" s="31">
        <v>2019</v>
      </c>
      <c r="B472" s="31">
        <v>1</v>
      </c>
      <c r="C472" s="31">
        <v>20</v>
      </c>
      <c r="D472" s="54">
        <v>14</v>
      </c>
      <c r="E472" s="31">
        <v>1</v>
      </c>
      <c r="F472" s="31">
        <v>20</v>
      </c>
      <c r="G472" s="54">
        <v>16</v>
      </c>
      <c r="H472" s="53">
        <v>58.02</v>
      </c>
      <c r="I472" s="53">
        <v>28475</v>
      </c>
      <c r="J472" s="169">
        <f t="shared" si="14"/>
        <v>39.656951699991509</v>
      </c>
      <c r="O472" s="172">
        <f t="shared" si="15"/>
        <v>1.5519593419820785</v>
      </c>
    </row>
    <row r="473" spans="1:15" x14ac:dyDescent="0.2">
      <c r="A473" s="31">
        <v>2019</v>
      </c>
      <c r="B473" s="31">
        <v>1</v>
      </c>
      <c r="C473" s="31">
        <v>20</v>
      </c>
      <c r="D473" s="54">
        <v>15</v>
      </c>
      <c r="E473" s="31">
        <v>1</v>
      </c>
      <c r="F473" s="31">
        <v>20</v>
      </c>
      <c r="G473" s="54">
        <v>17</v>
      </c>
      <c r="H473" s="53">
        <v>66.680000000000007</v>
      </c>
      <c r="I473" s="53">
        <v>28292</v>
      </c>
      <c r="J473" s="169">
        <f t="shared" si="14"/>
        <v>39.402088761937129</v>
      </c>
      <c r="O473" s="172">
        <f t="shared" si="15"/>
        <v>1.7836030493513444</v>
      </c>
    </row>
    <row r="474" spans="1:15" x14ac:dyDescent="0.2">
      <c r="A474" s="31">
        <v>2019</v>
      </c>
      <c r="B474" s="31">
        <v>1</v>
      </c>
      <c r="C474" s="31">
        <v>20</v>
      </c>
      <c r="D474" s="54">
        <v>16</v>
      </c>
      <c r="E474" s="31">
        <v>1</v>
      </c>
      <c r="F474" s="31">
        <v>20</v>
      </c>
      <c r="G474" s="54">
        <v>18</v>
      </c>
      <c r="H474" s="53">
        <v>69</v>
      </c>
      <c r="I474" s="53">
        <v>30224</v>
      </c>
      <c r="J474" s="169">
        <f t="shared" si="14"/>
        <v>42.092772894839101</v>
      </c>
      <c r="O474" s="172">
        <f t="shared" si="15"/>
        <v>1.8456600240738266</v>
      </c>
    </row>
    <row r="475" spans="1:15" x14ac:dyDescent="0.2">
      <c r="A475" s="31">
        <v>2019</v>
      </c>
      <c r="B475" s="31">
        <v>1</v>
      </c>
      <c r="C475" s="31">
        <v>20</v>
      </c>
      <c r="D475" s="54">
        <v>17</v>
      </c>
      <c r="E475" s="31">
        <v>1</v>
      </c>
      <c r="F475" s="31">
        <v>20</v>
      </c>
      <c r="G475" s="54">
        <v>19</v>
      </c>
      <c r="H475" s="53">
        <v>70.11</v>
      </c>
      <c r="I475" s="53">
        <v>32195</v>
      </c>
      <c r="J475" s="169">
        <f t="shared" si="14"/>
        <v>44.837772080113318</v>
      </c>
      <c r="O475" s="172">
        <f t="shared" si="15"/>
        <v>1.8753510766350141</v>
      </c>
    </row>
    <row r="476" spans="1:15" x14ac:dyDescent="0.2">
      <c r="A476" s="31">
        <v>2019</v>
      </c>
      <c r="B476" s="31">
        <v>1</v>
      </c>
      <c r="C476" s="31">
        <v>20</v>
      </c>
      <c r="D476" s="54">
        <v>18</v>
      </c>
      <c r="E476" s="31">
        <v>1</v>
      </c>
      <c r="F476" s="31">
        <v>20</v>
      </c>
      <c r="G476" s="54">
        <v>20</v>
      </c>
      <c r="H476" s="53">
        <v>70.010000000000005</v>
      </c>
      <c r="I476" s="53">
        <v>33459</v>
      </c>
      <c r="J476" s="169">
        <f t="shared" si="14"/>
        <v>46.598136854434273</v>
      </c>
      <c r="O476" s="172">
        <f t="shared" si="15"/>
        <v>1.8726762070349072</v>
      </c>
    </row>
    <row r="477" spans="1:15" x14ac:dyDescent="0.2">
      <c r="A477" s="31">
        <v>2019</v>
      </c>
      <c r="B477" s="31">
        <v>1</v>
      </c>
      <c r="C477" s="31">
        <v>20</v>
      </c>
      <c r="D477" s="54">
        <v>19</v>
      </c>
      <c r="E477" s="31">
        <v>1</v>
      </c>
      <c r="F477" s="31">
        <v>20</v>
      </c>
      <c r="G477" s="54">
        <v>21</v>
      </c>
      <c r="H477" s="53">
        <v>69.08</v>
      </c>
      <c r="I477" s="53">
        <v>33607</v>
      </c>
      <c r="J477" s="169">
        <f t="shared" si="14"/>
        <v>46.80425551471869</v>
      </c>
      <c r="O477" s="172">
        <f t="shared" si="15"/>
        <v>1.8477999197539121</v>
      </c>
    </row>
    <row r="478" spans="1:15" x14ac:dyDescent="0.2">
      <c r="A478" s="31">
        <v>2019</v>
      </c>
      <c r="B478" s="31">
        <v>1</v>
      </c>
      <c r="C478" s="31">
        <v>20</v>
      </c>
      <c r="D478" s="54">
        <v>20</v>
      </c>
      <c r="E478" s="31">
        <v>1</v>
      </c>
      <c r="F478" s="31">
        <v>20</v>
      </c>
      <c r="G478" s="54">
        <v>22</v>
      </c>
      <c r="H478" s="53">
        <v>68.209999999999994</v>
      </c>
      <c r="I478" s="53">
        <v>32383</v>
      </c>
      <c r="J478" s="169">
        <f t="shared" si="14"/>
        <v>45.099598486420547</v>
      </c>
      <c r="O478" s="172">
        <f t="shared" si="15"/>
        <v>1.824528554232981</v>
      </c>
    </row>
    <row r="479" spans="1:15" x14ac:dyDescent="0.2">
      <c r="A479" s="31">
        <v>2019</v>
      </c>
      <c r="B479" s="31">
        <v>1</v>
      </c>
      <c r="C479" s="31">
        <v>20</v>
      </c>
      <c r="D479" s="54">
        <v>21</v>
      </c>
      <c r="E479" s="31">
        <v>1</v>
      </c>
      <c r="F479" s="31">
        <v>20</v>
      </c>
      <c r="G479" s="54">
        <v>23</v>
      </c>
      <c r="H479" s="53">
        <v>64.5</v>
      </c>
      <c r="I479" s="53">
        <v>29517</v>
      </c>
      <c r="J479" s="169">
        <f t="shared" si="14"/>
        <v>41.108138483885845</v>
      </c>
      <c r="O479" s="172">
        <f t="shared" si="15"/>
        <v>1.7252908920690118</v>
      </c>
    </row>
    <row r="480" spans="1:15" x14ac:dyDescent="0.2">
      <c r="A480" s="31">
        <v>2019</v>
      </c>
      <c r="B480" s="31">
        <v>1</v>
      </c>
      <c r="C480" s="31">
        <v>20</v>
      </c>
      <c r="D480" s="54">
        <v>22</v>
      </c>
      <c r="E480" s="31">
        <v>1</v>
      </c>
      <c r="F480" s="31">
        <v>20</v>
      </c>
      <c r="G480" s="54">
        <v>0</v>
      </c>
      <c r="H480" s="53">
        <v>55.54</v>
      </c>
      <c r="I480" s="53">
        <v>26815</v>
      </c>
      <c r="J480" s="169">
        <f t="shared" si="14"/>
        <v>37.34508024004468</v>
      </c>
      <c r="O480" s="172">
        <f t="shared" si="15"/>
        <v>1.485622575899425</v>
      </c>
    </row>
    <row r="481" spans="1:15" x14ac:dyDescent="0.2">
      <c r="A481" s="31">
        <v>2019</v>
      </c>
      <c r="B481" s="31">
        <v>1</v>
      </c>
      <c r="C481" s="31">
        <v>20</v>
      </c>
      <c r="D481" s="54">
        <v>23</v>
      </c>
      <c r="E481" s="31">
        <v>1</v>
      </c>
      <c r="F481" s="31">
        <v>20</v>
      </c>
      <c r="G481" s="54">
        <v>1</v>
      </c>
      <c r="H481" s="53">
        <v>53.02</v>
      </c>
      <c r="I481" s="53">
        <v>24817</v>
      </c>
      <c r="J481" s="169">
        <f t="shared" si="14"/>
        <v>34.562478326205067</v>
      </c>
      <c r="O481" s="172">
        <f t="shared" si="15"/>
        <v>1.4182158619767289</v>
      </c>
    </row>
    <row r="482" spans="1:15" x14ac:dyDescent="0.2">
      <c r="A482" s="31">
        <v>2019</v>
      </c>
      <c r="B482" s="31">
        <v>1</v>
      </c>
      <c r="C482" s="31">
        <v>21</v>
      </c>
      <c r="D482" s="54">
        <v>0</v>
      </c>
      <c r="E482" s="31">
        <v>1</v>
      </c>
      <c r="F482" s="31">
        <v>21</v>
      </c>
      <c r="G482" s="54">
        <v>2</v>
      </c>
      <c r="H482" s="53">
        <v>52.1</v>
      </c>
      <c r="I482" s="53">
        <v>23624</v>
      </c>
      <c r="J482" s="169">
        <f t="shared" si="14"/>
        <v>32.90099480107461</v>
      </c>
      <c r="O482" s="172">
        <f t="shared" si="15"/>
        <v>1.3936070616557443</v>
      </c>
    </row>
    <row r="483" spans="1:15" x14ac:dyDescent="0.2">
      <c r="A483" s="31">
        <v>2019</v>
      </c>
      <c r="B483" s="31">
        <v>1</v>
      </c>
      <c r="C483" s="31">
        <v>21</v>
      </c>
      <c r="D483" s="54">
        <v>1</v>
      </c>
      <c r="E483" s="31">
        <v>1</v>
      </c>
      <c r="F483" s="31">
        <v>21</v>
      </c>
      <c r="G483" s="54">
        <v>3</v>
      </c>
      <c r="H483" s="53">
        <v>51.31</v>
      </c>
      <c r="I483" s="53">
        <v>23286</v>
      </c>
      <c r="J483" s="169">
        <f t="shared" si="14"/>
        <v>32.430264347181819</v>
      </c>
      <c r="O483" s="172">
        <f t="shared" si="15"/>
        <v>1.3724755918148992</v>
      </c>
    </row>
    <row r="484" spans="1:15" x14ac:dyDescent="0.2">
      <c r="A484" s="31">
        <v>2019</v>
      </c>
      <c r="B484" s="31">
        <v>1</v>
      </c>
      <c r="C484" s="31">
        <v>21</v>
      </c>
      <c r="D484" s="54">
        <v>2</v>
      </c>
      <c r="E484" s="31">
        <v>1</v>
      </c>
      <c r="F484" s="31">
        <v>21</v>
      </c>
      <c r="G484" s="54">
        <v>4</v>
      </c>
      <c r="H484" s="53">
        <v>51.14</v>
      </c>
      <c r="I484" s="53">
        <v>23389</v>
      </c>
      <c r="J484" s="169">
        <f t="shared" si="14"/>
        <v>32.573711793190569</v>
      </c>
      <c r="O484" s="172">
        <f t="shared" si="15"/>
        <v>1.3679283134947173</v>
      </c>
    </row>
    <row r="485" spans="1:15" x14ac:dyDescent="0.2">
      <c r="A485" s="31">
        <v>2019</v>
      </c>
      <c r="B485" s="31">
        <v>1</v>
      </c>
      <c r="C485" s="31">
        <v>21</v>
      </c>
      <c r="D485" s="54">
        <v>3</v>
      </c>
      <c r="E485" s="31">
        <v>1</v>
      </c>
      <c r="F485" s="31">
        <v>21</v>
      </c>
      <c r="G485" s="54">
        <v>5</v>
      </c>
      <c r="H485" s="53">
        <v>53.23</v>
      </c>
      <c r="I485" s="53">
        <v>24323</v>
      </c>
      <c r="J485" s="169">
        <f t="shared" si="14"/>
        <v>33.874487662823299</v>
      </c>
      <c r="O485" s="172">
        <f t="shared" si="15"/>
        <v>1.4238330881369534</v>
      </c>
    </row>
    <row r="486" spans="1:15" x14ac:dyDescent="0.2">
      <c r="A486" s="31">
        <v>2019</v>
      </c>
      <c r="B486" s="31">
        <v>1</v>
      </c>
      <c r="C486" s="31">
        <v>21</v>
      </c>
      <c r="D486" s="54">
        <v>4</v>
      </c>
      <c r="E486" s="31">
        <v>1</v>
      </c>
      <c r="F486" s="31">
        <v>21</v>
      </c>
      <c r="G486" s="54">
        <v>6</v>
      </c>
      <c r="H486" s="53">
        <v>64.45</v>
      </c>
      <c r="I486" s="53">
        <v>27533</v>
      </c>
      <c r="J486" s="169">
        <f t="shared" si="14"/>
        <v>38.34503428115422</v>
      </c>
      <c r="O486" s="172">
        <f t="shared" si="15"/>
        <v>1.7239534572689583</v>
      </c>
    </row>
    <row r="487" spans="1:15" x14ac:dyDescent="0.2">
      <c r="A487" s="31">
        <v>2019</v>
      </c>
      <c r="B487" s="31">
        <v>1</v>
      </c>
      <c r="C487" s="31">
        <v>21</v>
      </c>
      <c r="D487" s="54">
        <v>5</v>
      </c>
      <c r="E487" s="31">
        <v>1</v>
      </c>
      <c r="F487" s="31">
        <v>21</v>
      </c>
      <c r="G487" s="54">
        <v>7</v>
      </c>
      <c r="H487" s="53">
        <v>68.87</v>
      </c>
      <c r="I487" s="53">
        <v>32894</v>
      </c>
      <c r="J487" s="169">
        <f t="shared" si="14"/>
        <v>45.811264941862014</v>
      </c>
      <c r="O487" s="172">
        <f t="shared" si="15"/>
        <v>1.8421826935936876</v>
      </c>
    </row>
    <row r="488" spans="1:15" x14ac:dyDescent="0.2">
      <c r="A488" s="31">
        <v>2019</v>
      </c>
      <c r="B488" s="31">
        <v>1</v>
      </c>
      <c r="C488" s="31">
        <v>21</v>
      </c>
      <c r="D488" s="54">
        <v>6</v>
      </c>
      <c r="E488" s="31">
        <v>1</v>
      </c>
      <c r="F488" s="31">
        <v>21</v>
      </c>
      <c r="G488" s="54">
        <v>8</v>
      </c>
      <c r="H488" s="53">
        <v>70.75</v>
      </c>
      <c r="I488" s="53">
        <v>36438</v>
      </c>
      <c r="J488" s="169">
        <f t="shared" si="14"/>
        <v>50</v>
      </c>
      <c r="O488" s="172">
        <f t="shared" si="15"/>
        <v>1.8924702420756989</v>
      </c>
    </row>
    <row r="489" spans="1:15" x14ac:dyDescent="0.2">
      <c r="A489" s="31">
        <v>2019</v>
      </c>
      <c r="B489" s="31">
        <v>1</v>
      </c>
      <c r="C489" s="31">
        <v>21</v>
      </c>
      <c r="D489" s="54">
        <v>7</v>
      </c>
      <c r="E489" s="31">
        <v>1</v>
      </c>
      <c r="F489" s="31">
        <v>21</v>
      </c>
      <c r="G489" s="54">
        <v>9</v>
      </c>
      <c r="H489" s="53">
        <v>71.94</v>
      </c>
      <c r="I489" s="53">
        <v>37726</v>
      </c>
      <c r="J489" s="169">
        <f t="shared" si="14"/>
        <v>50</v>
      </c>
      <c r="O489" s="172">
        <f t="shared" si="15"/>
        <v>1.924301190316972</v>
      </c>
    </row>
    <row r="490" spans="1:15" x14ac:dyDescent="0.2">
      <c r="A490" s="31">
        <v>2019</v>
      </c>
      <c r="B490" s="31">
        <v>1</v>
      </c>
      <c r="C490" s="31">
        <v>21</v>
      </c>
      <c r="D490" s="54">
        <v>8</v>
      </c>
      <c r="E490" s="31">
        <v>1</v>
      </c>
      <c r="F490" s="31">
        <v>21</v>
      </c>
      <c r="G490" s="54">
        <v>10</v>
      </c>
      <c r="H490" s="53">
        <v>71.69</v>
      </c>
      <c r="I490" s="53">
        <v>38334</v>
      </c>
      <c r="J490" s="169">
        <f t="shared" si="14"/>
        <v>50</v>
      </c>
      <c r="O490" s="172">
        <f t="shared" si="15"/>
        <v>1.9176140163167046</v>
      </c>
    </row>
    <row r="491" spans="1:15" x14ac:dyDescent="0.2">
      <c r="A491" s="31">
        <v>2019</v>
      </c>
      <c r="B491" s="31">
        <v>1</v>
      </c>
      <c r="C491" s="31">
        <v>21</v>
      </c>
      <c r="D491" s="54">
        <v>9</v>
      </c>
      <c r="E491" s="31">
        <v>1</v>
      </c>
      <c r="F491" s="31">
        <v>21</v>
      </c>
      <c r="G491" s="54">
        <v>11</v>
      </c>
      <c r="H491" s="53">
        <v>70.47</v>
      </c>
      <c r="I491" s="53">
        <v>38096</v>
      </c>
      <c r="J491" s="169">
        <f t="shared" si="14"/>
        <v>50</v>
      </c>
      <c r="O491" s="172">
        <f t="shared" si="15"/>
        <v>1.8849806071953994</v>
      </c>
    </row>
    <row r="492" spans="1:15" x14ac:dyDescent="0.2">
      <c r="A492" s="31">
        <v>2019</v>
      </c>
      <c r="B492" s="31">
        <v>1</v>
      </c>
      <c r="C492" s="31">
        <v>21</v>
      </c>
      <c r="D492" s="54">
        <v>10</v>
      </c>
      <c r="E492" s="31">
        <v>1</v>
      </c>
      <c r="F492" s="31">
        <v>21</v>
      </c>
      <c r="G492" s="54">
        <v>12</v>
      </c>
      <c r="H492" s="53">
        <v>70</v>
      </c>
      <c r="I492" s="53">
        <v>37690</v>
      </c>
      <c r="J492" s="169">
        <f t="shared" si="14"/>
        <v>50</v>
      </c>
      <c r="O492" s="172">
        <f t="shared" si="15"/>
        <v>1.8724087200748964</v>
      </c>
    </row>
    <row r="493" spans="1:15" x14ac:dyDescent="0.2">
      <c r="A493" s="31">
        <v>2019</v>
      </c>
      <c r="B493" s="31">
        <v>1</v>
      </c>
      <c r="C493" s="31">
        <v>21</v>
      </c>
      <c r="D493" s="54">
        <v>11</v>
      </c>
      <c r="E493" s="31">
        <v>1</v>
      </c>
      <c r="F493" s="31">
        <v>21</v>
      </c>
      <c r="G493" s="54">
        <v>13</v>
      </c>
      <c r="H493" s="53">
        <v>69</v>
      </c>
      <c r="I493" s="53">
        <v>37505</v>
      </c>
      <c r="J493" s="169">
        <f t="shared" si="14"/>
        <v>50</v>
      </c>
      <c r="O493" s="172">
        <f t="shared" si="15"/>
        <v>1.8456600240738266</v>
      </c>
    </row>
    <row r="494" spans="1:15" x14ac:dyDescent="0.2">
      <c r="A494" s="31">
        <v>2019</v>
      </c>
      <c r="B494" s="31">
        <v>1</v>
      </c>
      <c r="C494" s="31">
        <v>21</v>
      </c>
      <c r="D494" s="54">
        <v>12</v>
      </c>
      <c r="E494" s="31">
        <v>1</v>
      </c>
      <c r="F494" s="31">
        <v>21</v>
      </c>
      <c r="G494" s="54">
        <v>14</v>
      </c>
      <c r="H494" s="53">
        <v>68.3</v>
      </c>
      <c r="I494" s="53">
        <v>36246</v>
      </c>
      <c r="J494" s="169">
        <f t="shared" si="14"/>
        <v>50</v>
      </c>
      <c r="O494" s="172">
        <f t="shared" si="15"/>
        <v>1.8269359368730775</v>
      </c>
    </row>
    <row r="495" spans="1:15" x14ac:dyDescent="0.2">
      <c r="A495" s="31">
        <v>2019</v>
      </c>
      <c r="B495" s="31">
        <v>1</v>
      </c>
      <c r="C495" s="31">
        <v>21</v>
      </c>
      <c r="D495" s="54">
        <v>13</v>
      </c>
      <c r="E495" s="31">
        <v>1</v>
      </c>
      <c r="F495" s="31">
        <v>21</v>
      </c>
      <c r="G495" s="54">
        <v>15</v>
      </c>
      <c r="H495" s="53">
        <v>68.25</v>
      </c>
      <c r="I495" s="53">
        <v>35676</v>
      </c>
      <c r="J495" s="169">
        <f t="shared" si="14"/>
        <v>49.685738677748802</v>
      </c>
      <c r="O495" s="172">
        <f t="shared" si="15"/>
        <v>1.8255985020730241</v>
      </c>
    </row>
    <row r="496" spans="1:15" x14ac:dyDescent="0.2">
      <c r="A496" s="31">
        <v>2019</v>
      </c>
      <c r="B496" s="31">
        <v>1</v>
      </c>
      <c r="C496" s="31">
        <v>21</v>
      </c>
      <c r="D496" s="54">
        <v>14</v>
      </c>
      <c r="E496" s="31">
        <v>1</v>
      </c>
      <c r="F496" s="31">
        <v>21</v>
      </c>
      <c r="G496" s="54">
        <v>16</v>
      </c>
      <c r="H496" s="53">
        <v>68.400000000000006</v>
      </c>
      <c r="I496" s="53">
        <v>35432</v>
      </c>
      <c r="J496" s="169">
        <f t="shared" si="14"/>
        <v>49.345921427009628</v>
      </c>
      <c r="O496" s="172">
        <f t="shared" si="15"/>
        <v>1.8296108064731846</v>
      </c>
    </row>
    <row r="497" spans="1:15" x14ac:dyDescent="0.2">
      <c r="A497" s="31">
        <v>2019</v>
      </c>
      <c r="B497" s="31">
        <v>1</v>
      </c>
      <c r="C497" s="31">
        <v>21</v>
      </c>
      <c r="D497" s="54">
        <v>15</v>
      </c>
      <c r="E497" s="31">
        <v>1</v>
      </c>
      <c r="F497" s="31">
        <v>21</v>
      </c>
      <c r="G497" s="54">
        <v>17</v>
      </c>
      <c r="H497" s="53">
        <v>70</v>
      </c>
      <c r="I497" s="53">
        <v>35417</v>
      </c>
      <c r="J497" s="169">
        <f t="shared" si="14"/>
        <v>49.325031022251075</v>
      </c>
      <c r="O497" s="172">
        <f t="shared" si="15"/>
        <v>1.8724087200748964</v>
      </c>
    </row>
    <row r="498" spans="1:15" x14ac:dyDescent="0.2">
      <c r="A498" s="31">
        <v>2019</v>
      </c>
      <c r="B498" s="31">
        <v>1</v>
      </c>
      <c r="C498" s="31">
        <v>21</v>
      </c>
      <c r="D498" s="54">
        <v>16</v>
      </c>
      <c r="E498" s="31">
        <v>1</v>
      </c>
      <c r="F498" s="31">
        <v>21</v>
      </c>
      <c r="G498" s="54">
        <v>18</v>
      </c>
      <c r="H498" s="53">
        <v>71.69</v>
      </c>
      <c r="I498" s="53">
        <v>36825</v>
      </c>
      <c r="J498" s="169">
        <f t="shared" si="14"/>
        <v>50</v>
      </c>
      <c r="O498" s="172">
        <f t="shared" si="15"/>
        <v>1.9176140163167046</v>
      </c>
    </row>
    <row r="499" spans="1:15" x14ac:dyDescent="0.2">
      <c r="A499" s="31">
        <v>2019</v>
      </c>
      <c r="B499" s="31">
        <v>1</v>
      </c>
      <c r="C499" s="31">
        <v>21</v>
      </c>
      <c r="D499" s="54">
        <v>17</v>
      </c>
      <c r="E499" s="31">
        <v>1</v>
      </c>
      <c r="F499" s="31">
        <v>21</v>
      </c>
      <c r="G499" s="54">
        <v>19</v>
      </c>
      <c r="H499" s="53">
        <v>73.150000000000006</v>
      </c>
      <c r="I499" s="53">
        <v>38483</v>
      </c>
      <c r="J499" s="169">
        <f t="shared" si="14"/>
        <v>50</v>
      </c>
      <c r="O499" s="172">
        <f t="shared" si="15"/>
        <v>1.9566671124782669</v>
      </c>
    </row>
    <row r="500" spans="1:15" x14ac:dyDescent="0.2">
      <c r="A500" s="31">
        <v>2019</v>
      </c>
      <c r="B500" s="31">
        <v>1</v>
      </c>
      <c r="C500" s="31">
        <v>21</v>
      </c>
      <c r="D500" s="54">
        <v>18</v>
      </c>
      <c r="E500" s="31">
        <v>1</v>
      </c>
      <c r="F500" s="31">
        <v>21</v>
      </c>
      <c r="G500" s="54">
        <v>20</v>
      </c>
      <c r="H500" s="53">
        <v>73.900000000000006</v>
      </c>
      <c r="I500" s="53">
        <v>38978</v>
      </c>
      <c r="J500" s="169">
        <f t="shared" si="14"/>
        <v>50</v>
      </c>
      <c r="O500" s="172">
        <f t="shared" si="15"/>
        <v>1.9767286344790693</v>
      </c>
    </row>
    <row r="501" spans="1:15" x14ac:dyDescent="0.2">
      <c r="A501" s="31">
        <v>2019</v>
      </c>
      <c r="B501" s="31">
        <v>1</v>
      </c>
      <c r="C501" s="31">
        <v>21</v>
      </c>
      <c r="D501" s="54">
        <v>19</v>
      </c>
      <c r="E501" s="31">
        <v>1</v>
      </c>
      <c r="F501" s="31">
        <v>21</v>
      </c>
      <c r="G501" s="54">
        <v>21</v>
      </c>
      <c r="H501" s="53">
        <v>71.05</v>
      </c>
      <c r="I501" s="53">
        <v>38029</v>
      </c>
      <c r="J501" s="169">
        <f t="shared" si="14"/>
        <v>50</v>
      </c>
      <c r="O501" s="172">
        <f t="shared" si="15"/>
        <v>1.9004948508760198</v>
      </c>
    </row>
    <row r="502" spans="1:15" x14ac:dyDescent="0.2">
      <c r="A502" s="31">
        <v>2019</v>
      </c>
      <c r="B502" s="31">
        <v>1</v>
      </c>
      <c r="C502" s="31">
        <v>21</v>
      </c>
      <c r="D502" s="54">
        <v>20</v>
      </c>
      <c r="E502" s="31">
        <v>1</v>
      </c>
      <c r="F502" s="31">
        <v>21</v>
      </c>
      <c r="G502" s="54">
        <v>22</v>
      </c>
      <c r="H502" s="53">
        <v>69.010000000000005</v>
      </c>
      <c r="I502" s="53">
        <v>35076</v>
      </c>
      <c r="J502" s="169">
        <f t="shared" si="14"/>
        <v>48.85012248740658</v>
      </c>
      <c r="O502" s="172">
        <f t="shared" si="15"/>
        <v>1.8459275110338373</v>
      </c>
    </row>
    <row r="503" spans="1:15" x14ac:dyDescent="0.2">
      <c r="A503" s="31">
        <v>2019</v>
      </c>
      <c r="B503" s="31">
        <v>1</v>
      </c>
      <c r="C503" s="31">
        <v>21</v>
      </c>
      <c r="D503" s="54">
        <v>21</v>
      </c>
      <c r="E503" s="31">
        <v>1</v>
      </c>
      <c r="F503" s="31">
        <v>21</v>
      </c>
      <c r="G503" s="54">
        <v>23</v>
      </c>
      <c r="H503" s="53">
        <v>67.02</v>
      </c>
      <c r="I503" s="53">
        <v>31643</v>
      </c>
      <c r="J503" s="169">
        <f t="shared" si="14"/>
        <v>44.069005184998467</v>
      </c>
      <c r="O503" s="172">
        <f t="shared" si="15"/>
        <v>1.7926976059917079</v>
      </c>
    </row>
    <row r="504" spans="1:15" x14ac:dyDescent="0.2">
      <c r="A504" s="31">
        <v>2019</v>
      </c>
      <c r="B504" s="31">
        <v>1</v>
      </c>
      <c r="C504" s="31">
        <v>21</v>
      </c>
      <c r="D504" s="54">
        <v>22</v>
      </c>
      <c r="E504" s="31">
        <v>1</v>
      </c>
      <c r="F504" s="31">
        <v>21</v>
      </c>
      <c r="G504" s="54">
        <v>0</v>
      </c>
      <c r="H504" s="53">
        <v>63.93</v>
      </c>
      <c r="I504" s="53">
        <v>29244</v>
      </c>
      <c r="J504" s="169">
        <f t="shared" si="14"/>
        <v>40.727933117280131</v>
      </c>
      <c r="O504" s="172">
        <f t="shared" si="15"/>
        <v>1.7100441353484019</v>
      </c>
    </row>
    <row r="505" spans="1:15" x14ac:dyDescent="0.2">
      <c r="A505" s="31">
        <v>2019</v>
      </c>
      <c r="B505" s="31">
        <v>1</v>
      </c>
      <c r="C505" s="31">
        <v>21</v>
      </c>
      <c r="D505" s="54">
        <v>23</v>
      </c>
      <c r="E505" s="31">
        <v>1</v>
      </c>
      <c r="F505" s="31">
        <v>21</v>
      </c>
      <c r="G505" s="54">
        <v>1</v>
      </c>
      <c r="H505" s="53">
        <v>58.71</v>
      </c>
      <c r="I505" s="53">
        <v>26974</v>
      </c>
      <c r="J505" s="169">
        <f t="shared" si="14"/>
        <v>37.566518530485368</v>
      </c>
      <c r="O505" s="172">
        <f t="shared" si="15"/>
        <v>1.5704159422228168</v>
      </c>
    </row>
    <row r="506" spans="1:15" x14ac:dyDescent="0.2">
      <c r="A506" s="31">
        <v>2019</v>
      </c>
      <c r="B506" s="31">
        <v>1</v>
      </c>
      <c r="C506" s="31">
        <v>22</v>
      </c>
      <c r="D506" s="54">
        <v>0</v>
      </c>
      <c r="E506" s="31">
        <v>1</v>
      </c>
      <c r="F506" s="31">
        <v>22</v>
      </c>
      <c r="G506" s="54">
        <v>2</v>
      </c>
      <c r="H506" s="53">
        <v>56.68</v>
      </c>
      <c r="I506" s="53">
        <v>25822</v>
      </c>
      <c r="J506" s="169">
        <f t="shared" si="14"/>
        <v>35.962135445028295</v>
      </c>
      <c r="O506" s="172">
        <f t="shared" si="15"/>
        <v>1.5161160893406447</v>
      </c>
    </row>
    <row r="507" spans="1:15" x14ac:dyDescent="0.2">
      <c r="A507" s="31">
        <v>2019</v>
      </c>
      <c r="B507" s="31">
        <v>1</v>
      </c>
      <c r="C507" s="31">
        <v>22</v>
      </c>
      <c r="D507" s="54">
        <v>1</v>
      </c>
      <c r="E507" s="31">
        <v>1</v>
      </c>
      <c r="F507" s="31">
        <v>22</v>
      </c>
      <c r="G507" s="54">
        <v>3</v>
      </c>
      <c r="H507" s="53">
        <v>52.92</v>
      </c>
      <c r="I507" s="53">
        <v>25327</v>
      </c>
      <c r="J507" s="169">
        <f t="shared" si="14"/>
        <v>35.272752087995961</v>
      </c>
      <c r="O507" s="172">
        <f t="shared" si="15"/>
        <v>1.4155409923766218</v>
      </c>
    </row>
    <row r="508" spans="1:15" x14ac:dyDescent="0.2">
      <c r="A508" s="31">
        <v>2019</v>
      </c>
      <c r="B508" s="31">
        <v>1</v>
      </c>
      <c r="C508" s="31">
        <v>22</v>
      </c>
      <c r="D508" s="54">
        <v>2</v>
      </c>
      <c r="E508" s="31">
        <v>1</v>
      </c>
      <c r="F508" s="31">
        <v>22</v>
      </c>
      <c r="G508" s="54">
        <v>4</v>
      </c>
      <c r="H508" s="53">
        <v>52.1</v>
      </c>
      <c r="I508" s="53">
        <v>25307</v>
      </c>
      <c r="J508" s="169">
        <f t="shared" si="14"/>
        <v>35.244898214984552</v>
      </c>
      <c r="O508" s="172">
        <f t="shared" si="15"/>
        <v>1.3936070616557443</v>
      </c>
    </row>
    <row r="509" spans="1:15" x14ac:dyDescent="0.2">
      <c r="A509" s="31">
        <v>2019</v>
      </c>
      <c r="B509" s="31">
        <v>1</v>
      </c>
      <c r="C509" s="31">
        <v>22</v>
      </c>
      <c r="D509" s="54">
        <v>3</v>
      </c>
      <c r="E509" s="31">
        <v>1</v>
      </c>
      <c r="F509" s="31">
        <v>22</v>
      </c>
      <c r="G509" s="54">
        <v>5</v>
      </c>
      <c r="H509" s="53">
        <v>54.67</v>
      </c>
      <c r="I509" s="53">
        <v>26099</v>
      </c>
      <c r="J509" s="169">
        <f t="shared" si="14"/>
        <v>36.347911586236293</v>
      </c>
      <c r="O509" s="172">
        <f t="shared" si="15"/>
        <v>1.4623512103784941</v>
      </c>
    </row>
    <row r="510" spans="1:15" x14ac:dyDescent="0.2">
      <c r="A510" s="31">
        <v>2019</v>
      </c>
      <c r="B510" s="31">
        <v>1</v>
      </c>
      <c r="C510" s="31">
        <v>22</v>
      </c>
      <c r="D510" s="54">
        <v>4</v>
      </c>
      <c r="E510" s="31">
        <v>1</v>
      </c>
      <c r="F510" s="31">
        <v>22</v>
      </c>
      <c r="G510" s="54">
        <v>6</v>
      </c>
      <c r="H510" s="53">
        <v>63.57</v>
      </c>
      <c r="I510" s="53">
        <v>28863</v>
      </c>
      <c r="J510" s="169">
        <f t="shared" si="14"/>
        <v>40.197316836412817</v>
      </c>
      <c r="O510" s="172">
        <f t="shared" si="15"/>
        <v>1.7004146047880166</v>
      </c>
    </row>
    <row r="511" spans="1:15" x14ac:dyDescent="0.2">
      <c r="A511" s="31">
        <v>2019</v>
      </c>
      <c r="B511" s="31">
        <v>1</v>
      </c>
      <c r="C511" s="31">
        <v>22</v>
      </c>
      <c r="D511" s="54">
        <v>5</v>
      </c>
      <c r="E511" s="31">
        <v>1</v>
      </c>
      <c r="F511" s="31">
        <v>22</v>
      </c>
      <c r="G511" s="54">
        <v>7</v>
      </c>
      <c r="H511" s="53">
        <v>70.010000000000005</v>
      </c>
      <c r="I511" s="53">
        <v>33937</v>
      </c>
      <c r="J511" s="169">
        <f t="shared" si="14"/>
        <v>47.263844419406915</v>
      </c>
      <c r="O511" s="172">
        <f t="shared" si="15"/>
        <v>1.8726762070349072</v>
      </c>
    </row>
    <row r="512" spans="1:15" x14ac:dyDescent="0.2">
      <c r="A512" s="31">
        <v>2019</v>
      </c>
      <c r="B512" s="31">
        <v>1</v>
      </c>
      <c r="C512" s="31">
        <v>22</v>
      </c>
      <c r="D512" s="54">
        <v>6</v>
      </c>
      <c r="E512" s="31">
        <v>1</v>
      </c>
      <c r="F512" s="31">
        <v>22</v>
      </c>
      <c r="G512" s="54">
        <v>8</v>
      </c>
      <c r="H512" s="53">
        <v>70.47</v>
      </c>
      <c r="I512" s="53">
        <v>37039</v>
      </c>
      <c r="J512" s="169">
        <f t="shared" si="14"/>
        <v>50</v>
      </c>
      <c r="O512" s="172">
        <f t="shared" si="15"/>
        <v>1.8849806071953994</v>
      </c>
    </row>
    <row r="513" spans="1:15" x14ac:dyDescent="0.2">
      <c r="A513" s="31">
        <v>2019</v>
      </c>
      <c r="B513" s="31">
        <v>1</v>
      </c>
      <c r="C513" s="31">
        <v>22</v>
      </c>
      <c r="D513" s="54">
        <v>7</v>
      </c>
      <c r="E513" s="31">
        <v>1</v>
      </c>
      <c r="F513" s="31">
        <v>22</v>
      </c>
      <c r="G513" s="54">
        <v>9</v>
      </c>
      <c r="H513" s="53">
        <v>71.2</v>
      </c>
      <c r="I513" s="53">
        <v>38364</v>
      </c>
      <c r="J513" s="169">
        <f t="shared" si="14"/>
        <v>50</v>
      </c>
      <c r="O513" s="172">
        <f t="shared" si="15"/>
        <v>1.9045071552761805</v>
      </c>
    </row>
    <row r="514" spans="1:15" x14ac:dyDescent="0.2">
      <c r="A514" s="31">
        <v>2019</v>
      </c>
      <c r="B514" s="31">
        <v>1</v>
      </c>
      <c r="C514" s="31">
        <v>22</v>
      </c>
      <c r="D514" s="54">
        <v>8</v>
      </c>
      <c r="E514" s="31">
        <v>1</v>
      </c>
      <c r="F514" s="31">
        <v>22</v>
      </c>
      <c r="G514" s="54">
        <v>10</v>
      </c>
      <c r="H514" s="53">
        <v>70.900000000000006</v>
      </c>
      <c r="I514" s="53">
        <v>39083</v>
      </c>
      <c r="J514" s="169">
        <f t="shared" ref="J514:J577" si="16">MIN(50,I514/$M$2*50)</f>
        <v>50</v>
      </c>
      <c r="O514" s="172">
        <f t="shared" si="15"/>
        <v>1.8964825464758595</v>
      </c>
    </row>
    <row r="515" spans="1:15" x14ac:dyDescent="0.2">
      <c r="A515" s="31">
        <v>2019</v>
      </c>
      <c r="B515" s="31">
        <v>1</v>
      </c>
      <c r="C515" s="31">
        <v>22</v>
      </c>
      <c r="D515" s="54">
        <v>9</v>
      </c>
      <c r="E515" s="31">
        <v>1</v>
      </c>
      <c r="F515" s="31">
        <v>22</v>
      </c>
      <c r="G515" s="54">
        <v>11</v>
      </c>
      <c r="H515" s="53">
        <v>70.11</v>
      </c>
      <c r="I515" s="53">
        <v>39121</v>
      </c>
      <c r="J515" s="169">
        <f t="shared" si="16"/>
        <v>50</v>
      </c>
      <c r="O515" s="172">
        <f t="shared" ref="O515:O578" si="17">H515/$R$5</f>
        <v>1.8753510766350141</v>
      </c>
    </row>
    <row r="516" spans="1:15" x14ac:dyDescent="0.2">
      <c r="A516" s="31">
        <v>2019</v>
      </c>
      <c r="B516" s="31">
        <v>1</v>
      </c>
      <c r="C516" s="31">
        <v>22</v>
      </c>
      <c r="D516" s="54">
        <v>10</v>
      </c>
      <c r="E516" s="31">
        <v>1</v>
      </c>
      <c r="F516" s="31">
        <v>22</v>
      </c>
      <c r="G516" s="54">
        <v>12</v>
      </c>
      <c r="H516" s="53">
        <v>69.56</v>
      </c>
      <c r="I516" s="53">
        <v>38772</v>
      </c>
      <c r="J516" s="169">
        <f t="shared" si="16"/>
        <v>50</v>
      </c>
      <c r="O516" s="172">
        <f t="shared" si="17"/>
        <v>1.8606392938344258</v>
      </c>
    </row>
    <row r="517" spans="1:15" x14ac:dyDescent="0.2">
      <c r="A517" s="31">
        <v>2019</v>
      </c>
      <c r="B517" s="31">
        <v>1</v>
      </c>
      <c r="C517" s="31">
        <v>22</v>
      </c>
      <c r="D517" s="54">
        <v>11</v>
      </c>
      <c r="E517" s="31">
        <v>1</v>
      </c>
      <c r="F517" s="31">
        <v>22</v>
      </c>
      <c r="G517" s="54">
        <v>13</v>
      </c>
      <c r="H517" s="53">
        <v>68.400000000000006</v>
      </c>
      <c r="I517" s="53">
        <v>38641</v>
      </c>
      <c r="J517" s="169">
        <f t="shared" si="16"/>
        <v>50</v>
      </c>
      <c r="O517" s="172">
        <f t="shared" si="17"/>
        <v>1.8296108064731846</v>
      </c>
    </row>
    <row r="518" spans="1:15" x14ac:dyDescent="0.2">
      <c r="A518" s="31">
        <v>2019</v>
      </c>
      <c r="B518" s="31">
        <v>1</v>
      </c>
      <c r="C518" s="31">
        <v>22</v>
      </c>
      <c r="D518" s="54">
        <v>12</v>
      </c>
      <c r="E518" s="31">
        <v>1</v>
      </c>
      <c r="F518" s="31">
        <v>22</v>
      </c>
      <c r="G518" s="54">
        <v>14</v>
      </c>
      <c r="H518" s="53">
        <v>67.010000000000005</v>
      </c>
      <c r="I518" s="53">
        <v>37661</v>
      </c>
      <c r="J518" s="169">
        <f t="shared" si="16"/>
        <v>50</v>
      </c>
      <c r="O518" s="172">
        <f t="shared" si="17"/>
        <v>1.7924301190316974</v>
      </c>
    </row>
    <row r="519" spans="1:15" x14ac:dyDescent="0.2">
      <c r="A519" s="31">
        <v>2019</v>
      </c>
      <c r="B519" s="31">
        <v>1</v>
      </c>
      <c r="C519" s="31">
        <v>22</v>
      </c>
      <c r="D519" s="54">
        <v>13</v>
      </c>
      <c r="E519" s="31">
        <v>1</v>
      </c>
      <c r="F519" s="31">
        <v>22</v>
      </c>
      <c r="G519" s="54">
        <v>15</v>
      </c>
      <c r="H519" s="53">
        <v>64.239999999999995</v>
      </c>
      <c r="I519" s="53">
        <v>37236</v>
      </c>
      <c r="J519" s="169">
        <f t="shared" si="16"/>
        <v>50</v>
      </c>
      <c r="O519" s="172">
        <f t="shared" si="17"/>
        <v>1.7183362311087333</v>
      </c>
    </row>
    <row r="520" spans="1:15" x14ac:dyDescent="0.2">
      <c r="A520" s="31">
        <v>2019</v>
      </c>
      <c r="B520" s="31">
        <v>1</v>
      </c>
      <c r="C520" s="31">
        <v>22</v>
      </c>
      <c r="D520" s="54">
        <v>14</v>
      </c>
      <c r="E520" s="31">
        <v>1</v>
      </c>
      <c r="F520" s="31">
        <v>22</v>
      </c>
      <c r="G520" s="54">
        <v>16</v>
      </c>
      <c r="H520" s="53">
        <v>63.93</v>
      </c>
      <c r="I520" s="53">
        <v>37150</v>
      </c>
      <c r="J520" s="169">
        <f t="shared" si="16"/>
        <v>50</v>
      </c>
      <c r="O520" s="172">
        <f t="shared" si="17"/>
        <v>1.7100441353484019</v>
      </c>
    </row>
    <row r="521" spans="1:15" x14ac:dyDescent="0.2">
      <c r="A521" s="31">
        <v>2019</v>
      </c>
      <c r="B521" s="31">
        <v>1</v>
      </c>
      <c r="C521" s="31">
        <v>22</v>
      </c>
      <c r="D521" s="54">
        <v>15</v>
      </c>
      <c r="E521" s="31">
        <v>1</v>
      </c>
      <c r="F521" s="31">
        <v>22</v>
      </c>
      <c r="G521" s="54">
        <v>17</v>
      </c>
      <c r="H521" s="53">
        <v>64.8</v>
      </c>
      <c r="I521" s="53">
        <v>37380</v>
      </c>
      <c r="J521" s="169">
        <f t="shared" si="16"/>
        <v>50</v>
      </c>
      <c r="O521" s="172">
        <f t="shared" si="17"/>
        <v>1.7333155008693326</v>
      </c>
    </row>
    <row r="522" spans="1:15" x14ac:dyDescent="0.2">
      <c r="A522" s="31">
        <v>2019</v>
      </c>
      <c r="B522" s="31">
        <v>1</v>
      </c>
      <c r="C522" s="31">
        <v>22</v>
      </c>
      <c r="D522" s="54">
        <v>16</v>
      </c>
      <c r="E522" s="31">
        <v>1</v>
      </c>
      <c r="F522" s="31">
        <v>22</v>
      </c>
      <c r="G522" s="54">
        <v>18</v>
      </c>
      <c r="H522" s="53">
        <v>68.12</v>
      </c>
      <c r="I522" s="53">
        <v>38653</v>
      </c>
      <c r="J522" s="169">
        <f t="shared" si="16"/>
        <v>50</v>
      </c>
      <c r="O522" s="172">
        <f t="shared" si="17"/>
        <v>1.8221211715928851</v>
      </c>
    </row>
    <row r="523" spans="1:15" x14ac:dyDescent="0.2">
      <c r="A523" s="31">
        <v>2019</v>
      </c>
      <c r="B523" s="31">
        <v>1</v>
      </c>
      <c r="C523" s="31">
        <v>22</v>
      </c>
      <c r="D523" s="54">
        <v>17</v>
      </c>
      <c r="E523" s="31">
        <v>1</v>
      </c>
      <c r="F523" s="31">
        <v>22</v>
      </c>
      <c r="G523" s="54">
        <v>19</v>
      </c>
      <c r="H523" s="53">
        <v>69.56</v>
      </c>
      <c r="I523" s="53">
        <v>39860</v>
      </c>
      <c r="J523" s="169">
        <f t="shared" si="16"/>
        <v>50</v>
      </c>
      <c r="O523" s="172">
        <f t="shared" si="17"/>
        <v>1.8606392938344258</v>
      </c>
    </row>
    <row r="524" spans="1:15" x14ac:dyDescent="0.2">
      <c r="A524" s="31">
        <v>2019</v>
      </c>
      <c r="B524" s="31">
        <v>1</v>
      </c>
      <c r="C524" s="31">
        <v>22</v>
      </c>
      <c r="D524" s="54">
        <v>18</v>
      </c>
      <c r="E524" s="31">
        <v>1</v>
      </c>
      <c r="F524" s="31">
        <v>22</v>
      </c>
      <c r="G524" s="54">
        <v>20</v>
      </c>
      <c r="H524" s="53">
        <v>70.099999999999994</v>
      </c>
      <c r="I524" s="53">
        <v>40107</v>
      </c>
      <c r="J524" s="169">
        <f t="shared" si="16"/>
        <v>50</v>
      </c>
      <c r="O524" s="172">
        <f t="shared" si="17"/>
        <v>1.8750835896750033</v>
      </c>
    </row>
    <row r="525" spans="1:15" x14ac:dyDescent="0.2">
      <c r="A525" s="31">
        <v>2019</v>
      </c>
      <c r="B525" s="31">
        <v>1</v>
      </c>
      <c r="C525" s="31">
        <v>22</v>
      </c>
      <c r="D525" s="54">
        <v>19</v>
      </c>
      <c r="E525" s="31">
        <v>1</v>
      </c>
      <c r="F525" s="31">
        <v>22</v>
      </c>
      <c r="G525" s="54">
        <v>21</v>
      </c>
      <c r="H525" s="53">
        <v>68.709999999999994</v>
      </c>
      <c r="I525" s="53">
        <v>38894</v>
      </c>
      <c r="J525" s="169">
        <f t="shared" si="16"/>
        <v>50</v>
      </c>
      <c r="O525" s="172">
        <f t="shared" si="17"/>
        <v>1.837902902233516</v>
      </c>
    </row>
    <row r="526" spans="1:15" x14ac:dyDescent="0.2">
      <c r="A526" s="31">
        <v>2019</v>
      </c>
      <c r="B526" s="31">
        <v>1</v>
      </c>
      <c r="C526" s="31">
        <v>22</v>
      </c>
      <c r="D526" s="54">
        <v>20</v>
      </c>
      <c r="E526" s="31">
        <v>1</v>
      </c>
      <c r="F526" s="31">
        <v>22</v>
      </c>
      <c r="G526" s="54">
        <v>22</v>
      </c>
      <c r="H526" s="53">
        <v>66.52</v>
      </c>
      <c r="I526" s="53">
        <v>35781</v>
      </c>
      <c r="J526" s="169">
        <f t="shared" si="16"/>
        <v>49.83197151105869</v>
      </c>
      <c r="O526" s="172">
        <f t="shared" si="17"/>
        <v>1.7793232579911729</v>
      </c>
    </row>
    <row r="527" spans="1:15" x14ac:dyDescent="0.2">
      <c r="A527" s="31">
        <v>2019</v>
      </c>
      <c r="B527" s="31">
        <v>1</v>
      </c>
      <c r="C527" s="31">
        <v>22</v>
      </c>
      <c r="D527" s="54">
        <v>21</v>
      </c>
      <c r="E527" s="31">
        <v>1</v>
      </c>
      <c r="F527" s="31">
        <v>22</v>
      </c>
      <c r="G527" s="54">
        <v>23</v>
      </c>
      <c r="H527" s="53">
        <v>53.02</v>
      </c>
      <c r="I527" s="53">
        <v>32161</v>
      </c>
      <c r="J527" s="169">
        <f t="shared" si="16"/>
        <v>44.790420495993928</v>
      </c>
      <c r="O527" s="172">
        <f t="shared" si="17"/>
        <v>1.4182158619767289</v>
      </c>
    </row>
    <row r="528" spans="1:15" x14ac:dyDescent="0.2">
      <c r="A528" s="31">
        <v>2019</v>
      </c>
      <c r="B528" s="31">
        <v>1</v>
      </c>
      <c r="C528" s="31">
        <v>22</v>
      </c>
      <c r="D528" s="54">
        <v>22</v>
      </c>
      <c r="E528" s="31">
        <v>1</v>
      </c>
      <c r="F528" s="31">
        <v>22</v>
      </c>
      <c r="G528" s="54">
        <v>0</v>
      </c>
      <c r="H528" s="53">
        <v>51.57</v>
      </c>
      <c r="I528" s="53">
        <v>29665</v>
      </c>
      <c r="J528" s="169">
        <f t="shared" si="16"/>
        <v>41.314257144170263</v>
      </c>
      <c r="O528" s="172">
        <f t="shared" si="17"/>
        <v>1.3794302527751774</v>
      </c>
    </row>
    <row r="529" spans="1:15" x14ac:dyDescent="0.2">
      <c r="A529" s="31">
        <v>2019</v>
      </c>
      <c r="B529" s="31">
        <v>1</v>
      </c>
      <c r="C529" s="31">
        <v>22</v>
      </c>
      <c r="D529" s="54">
        <v>23</v>
      </c>
      <c r="E529" s="31">
        <v>1</v>
      </c>
      <c r="F529" s="31">
        <v>22</v>
      </c>
      <c r="G529" s="54">
        <v>1</v>
      </c>
      <c r="H529" s="53">
        <v>51</v>
      </c>
      <c r="I529" s="53">
        <v>27599</v>
      </c>
      <c r="J529" s="169">
        <f t="shared" si="16"/>
        <v>38.436952062091862</v>
      </c>
      <c r="O529" s="172">
        <f t="shared" si="17"/>
        <v>1.3641834960545673</v>
      </c>
    </row>
    <row r="530" spans="1:15" x14ac:dyDescent="0.2">
      <c r="A530" s="31">
        <v>2019</v>
      </c>
      <c r="B530" s="31">
        <v>1</v>
      </c>
      <c r="C530" s="31">
        <v>23</v>
      </c>
      <c r="D530" s="54">
        <v>0</v>
      </c>
      <c r="E530" s="31">
        <v>1</v>
      </c>
      <c r="F530" s="31">
        <v>23</v>
      </c>
      <c r="G530" s="54">
        <v>2</v>
      </c>
      <c r="H530" s="53">
        <v>50</v>
      </c>
      <c r="I530" s="53">
        <v>26169</v>
      </c>
      <c r="J530" s="169">
        <f t="shared" si="16"/>
        <v>36.445400141776219</v>
      </c>
      <c r="O530" s="172">
        <f t="shared" si="17"/>
        <v>1.3374348000534975</v>
      </c>
    </row>
    <row r="531" spans="1:15" x14ac:dyDescent="0.2">
      <c r="A531" s="31">
        <v>2019</v>
      </c>
      <c r="B531" s="31">
        <v>1</v>
      </c>
      <c r="C531" s="31">
        <v>23</v>
      </c>
      <c r="D531" s="54">
        <v>1</v>
      </c>
      <c r="E531" s="31">
        <v>1</v>
      </c>
      <c r="F531" s="31">
        <v>23</v>
      </c>
      <c r="G531" s="54">
        <v>3</v>
      </c>
      <c r="H531" s="53">
        <v>49.56</v>
      </c>
      <c r="I531" s="53">
        <v>25618</v>
      </c>
      <c r="J531" s="169">
        <f t="shared" si="16"/>
        <v>35.67802594031194</v>
      </c>
      <c r="O531" s="172">
        <f t="shared" si="17"/>
        <v>1.3256653738130268</v>
      </c>
    </row>
    <row r="532" spans="1:15" x14ac:dyDescent="0.2">
      <c r="A532" s="31">
        <v>2019</v>
      </c>
      <c r="B532" s="31">
        <v>1</v>
      </c>
      <c r="C532" s="31">
        <v>23</v>
      </c>
      <c r="D532" s="54">
        <v>2</v>
      </c>
      <c r="E532" s="31">
        <v>1</v>
      </c>
      <c r="F532" s="31">
        <v>23</v>
      </c>
      <c r="G532" s="54">
        <v>4</v>
      </c>
      <c r="H532" s="53">
        <v>49.05</v>
      </c>
      <c r="I532" s="53">
        <v>25506</v>
      </c>
      <c r="J532" s="169">
        <f t="shared" si="16"/>
        <v>35.522044251448058</v>
      </c>
      <c r="O532" s="172">
        <f t="shared" si="17"/>
        <v>1.312023538852481</v>
      </c>
    </row>
    <row r="533" spans="1:15" x14ac:dyDescent="0.2">
      <c r="A533" s="31">
        <v>2019</v>
      </c>
      <c r="B533" s="31">
        <v>1</v>
      </c>
      <c r="C533" s="31">
        <v>23</v>
      </c>
      <c r="D533" s="54">
        <v>3</v>
      </c>
      <c r="E533" s="31">
        <v>1</v>
      </c>
      <c r="F533" s="31">
        <v>23</v>
      </c>
      <c r="G533" s="54">
        <v>5</v>
      </c>
      <c r="H533" s="53">
        <v>49.49</v>
      </c>
      <c r="I533" s="53">
        <v>26299</v>
      </c>
      <c r="J533" s="169">
        <f t="shared" si="16"/>
        <v>36.626450316350365</v>
      </c>
      <c r="O533" s="172">
        <f t="shared" si="17"/>
        <v>1.3237929650929519</v>
      </c>
    </row>
    <row r="534" spans="1:15" x14ac:dyDescent="0.2">
      <c r="A534" s="31">
        <v>2019</v>
      </c>
      <c r="B534" s="31">
        <v>1</v>
      </c>
      <c r="C534" s="31">
        <v>23</v>
      </c>
      <c r="D534" s="54">
        <v>4</v>
      </c>
      <c r="E534" s="31">
        <v>1</v>
      </c>
      <c r="F534" s="31">
        <v>23</v>
      </c>
      <c r="G534" s="54">
        <v>6</v>
      </c>
      <c r="H534" s="53">
        <v>50.41</v>
      </c>
      <c r="I534" s="53">
        <v>29071</v>
      </c>
      <c r="J534" s="169">
        <f t="shared" si="16"/>
        <v>40.486997115731455</v>
      </c>
      <c r="O534" s="172">
        <f t="shared" si="17"/>
        <v>1.348401765413936</v>
      </c>
    </row>
    <row r="535" spans="1:15" x14ac:dyDescent="0.2">
      <c r="A535" s="31">
        <v>2019</v>
      </c>
      <c r="B535" s="31">
        <v>1</v>
      </c>
      <c r="C535" s="31">
        <v>23</v>
      </c>
      <c r="D535" s="54">
        <v>5</v>
      </c>
      <c r="E535" s="31">
        <v>1</v>
      </c>
      <c r="F535" s="31">
        <v>23</v>
      </c>
      <c r="G535" s="54">
        <v>7</v>
      </c>
      <c r="H535" s="53">
        <v>63</v>
      </c>
      <c r="I535" s="53">
        <v>33975</v>
      </c>
      <c r="J535" s="169">
        <f t="shared" si="16"/>
        <v>47.316766778128589</v>
      </c>
      <c r="O535" s="172">
        <f t="shared" si="17"/>
        <v>1.6851678480674068</v>
      </c>
    </row>
    <row r="536" spans="1:15" x14ac:dyDescent="0.2">
      <c r="A536" s="31">
        <v>2019</v>
      </c>
      <c r="B536" s="31">
        <v>1</v>
      </c>
      <c r="C536" s="31">
        <v>23</v>
      </c>
      <c r="D536" s="54">
        <v>6</v>
      </c>
      <c r="E536" s="31">
        <v>1</v>
      </c>
      <c r="F536" s="31">
        <v>23</v>
      </c>
      <c r="G536" s="54">
        <v>8</v>
      </c>
      <c r="H536" s="53">
        <v>66.58</v>
      </c>
      <c r="I536" s="53">
        <v>37048</v>
      </c>
      <c r="J536" s="169">
        <f t="shared" si="16"/>
        <v>50</v>
      </c>
      <c r="O536" s="172">
        <f t="shared" si="17"/>
        <v>1.7809281797512371</v>
      </c>
    </row>
    <row r="537" spans="1:15" x14ac:dyDescent="0.2">
      <c r="A537" s="31">
        <v>2019</v>
      </c>
      <c r="B537" s="31">
        <v>1</v>
      </c>
      <c r="C537" s="31">
        <v>23</v>
      </c>
      <c r="D537" s="54">
        <v>7</v>
      </c>
      <c r="E537" s="31">
        <v>1</v>
      </c>
      <c r="F537" s="31">
        <v>23</v>
      </c>
      <c r="G537" s="54">
        <v>9</v>
      </c>
      <c r="H537" s="53">
        <v>67.31</v>
      </c>
      <c r="I537" s="53">
        <v>38111</v>
      </c>
      <c r="J537" s="169">
        <f t="shared" si="16"/>
        <v>50</v>
      </c>
      <c r="O537" s="172">
        <f t="shared" si="17"/>
        <v>1.8004547278320184</v>
      </c>
    </row>
    <row r="538" spans="1:15" x14ac:dyDescent="0.2">
      <c r="A538" s="31">
        <v>2019</v>
      </c>
      <c r="B538" s="31">
        <v>1</v>
      </c>
      <c r="C538" s="31">
        <v>23</v>
      </c>
      <c r="D538" s="54">
        <v>8</v>
      </c>
      <c r="E538" s="31">
        <v>1</v>
      </c>
      <c r="F538" s="31">
        <v>23</v>
      </c>
      <c r="G538" s="54">
        <v>10</v>
      </c>
      <c r="H538" s="53">
        <v>67.27</v>
      </c>
      <c r="I538" s="53">
        <v>38662</v>
      </c>
      <c r="J538" s="169">
        <f t="shared" si="16"/>
        <v>50</v>
      </c>
      <c r="O538" s="172">
        <f t="shared" si="17"/>
        <v>1.7993847799919753</v>
      </c>
    </row>
    <row r="539" spans="1:15" x14ac:dyDescent="0.2">
      <c r="A539" s="31">
        <v>2019</v>
      </c>
      <c r="B539" s="31">
        <v>1</v>
      </c>
      <c r="C539" s="31">
        <v>23</v>
      </c>
      <c r="D539" s="54">
        <v>9</v>
      </c>
      <c r="E539" s="31">
        <v>1</v>
      </c>
      <c r="F539" s="31">
        <v>23</v>
      </c>
      <c r="G539" s="54">
        <v>11</v>
      </c>
      <c r="H539" s="53">
        <v>66.959999999999994</v>
      </c>
      <c r="I539" s="53">
        <v>38685</v>
      </c>
      <c r="J539" s="169">
        <f t="shared" si="16"/>
        <v>50</v>
      </c>
      <c r="O539" s="172">
        <f t="shared" si="17"/>
        <v>1.7910926842316437</v>
      </c>
    </row>
    <row r="540" spans="1:15" x14ac:dyDescent="0.2">
      <c r="A540" s="31">
        <v>2019</v>
      </c>
      <c r="B540" s="31">
        <v>1</v>
      </c>
      <c r="C540" s="31">
        <v>23</v>
      </c>
      <c r="D540" s="54">
        <v>10</v>
      </c>
      <c r="E540" s="31">
        <v>1</v>
      </c>
      <c r="F540" s="31">
        <v>23</v>
      </c>
      <c r="G540" s="54">
        <v>12</v>
      </c>
      <c r="H540" s="53">
        <v>66.16</v>
      </c>
      <c r="I540" s="53">
        <v>38091</v>
      </c>
      <c r="J540" s="169">
        <f t="shared" si="16"/>
        <v>50</v>
      </c>
      <c r="O540" s="172">
        <f t="shared" si="17"/>
        <v>1.7696937274307878</v>
      </c>
    </row>
    <row r="541" spans="1:15" x14ac:dyDescent="0.2">
      <c r="A541" s="31">
        <v>2019</v>
      </c>
      <c r="B541" s="31">
        <v>1</v>
      </c>
      <c r="C541" s="31">
        <v>23</v>
      </c>
      <c r="D541" s="54">
        <v>11</v>
      </c>
      <c r="E541" s="31">
        <v>1</v>
      </c>
      <c r="F541" s="31">
        <v>23</v>
      </c>
      <c r="G541" s="54">
        <v>13</v>
      </c>
      <c r="H541" s="53">
        <v>65.040000000000006</v>
      </c>
      <c r="I541" s="53">
        <v>37898</v>
      </c>
      <c r="J541" s="169">
        <f t="shared" si="16"/>
        <v>50</v>
      </c>
      <c r="O541" s="172">
        <f t="shared" si="17"/>
        <v>1.7397351879095897</v>
      </c>
    </row>
    <row r="542" spans="1:15" x14ac:dyDescent="0.2">
      <c r="A542" s="31">
        <v>2019</v>
      </c>
      <c r="B542" s="31">
        <v>1</v>
      </c>
      <c r="C542" s="31">
        <v>23</v>
      </c>
      <c r="D542" s="54">
        <v>12</v>
      </c>
      <c r="E542" s="31">
        <v>1</v>
      </c>
      <c r="F542" s="31">
        <v>23</v>
      </c>
      <c r="G542" s="54">
        <v>14</v>
      </c>
      <c r="H542" s="53">
        <v>60.45</v>
      </c>
      <c r="I542" s="53">
        <v>36752</v>
      </c>
      <c r="J542" s="169">
        <f t="shared" si="16"/>
        <v>50</v>
      </c>
      <c r="O542" s="172">
        <f t="shared" si="17"/>
        <v>1.6169586732646786</v>
      </c>
    </row>
    <row r="543" spans="1:15" x14ac:dyDescent="0.2">
      <c r="A543" s="31">
        <v>2019</v>
      </c>
      <c r="B543" s="31">
        <v>1</v>
      </c>
      <c r="C543" s="31">
        <v>23</v>
      </c>
      <c r="D543" s="54">
        <v>13</v>
      </c>
      <c r="E543" s="31">
        <v>1</v>
      </c>
      <c r="F543" s="31">
        <v>23</v>
      </c>
      <c r="G543" s="54">
        <v>15</v>
      </c>
      <c r="H543" s="53">
        <v>58.99</v>
      </c>
      <c r="I543" s="53">
        <v>36323</v>
      </c>
      <c r="J543" s="169">
        <f t="shared" si="16"/>
        <v>50</v>
      </c>
      <c r="O543" s="172">
        <f t="shared" si="17"/>
        <v>1.5779055771031163</v>
      </c>
    </row>
    <row r="544" spans="1:15" x14ac:dyDescent="0.2">
      <c r="A544" s="31">
        <v>2019</v>
      </c>
      <c r="B544" s="31">
        <v>1</v>
      </c>
      <c r="C544" s="31">
        <v>23</v>
      </c>
      <c r="D544" s="54">
        <v>14</v>
      </c>
      <c r="E544" s="31">
        <v>1</v>
      </c>
      <c r="F544" s="31">
        <v>23</v>
      </c>
      <c r="G544" s="54">
        <v>16</v>
      </c>
      <c r="H544" s="53">
        <v>59.88</v>
      </c>
      <c r="I544" s="53">
        <v>36111</v>
      </c>
      <c r="J544" s="169">
        <f t="shared" si="16"/>
        <v>50</v>
      </c>
      <c r="O544" s="172">
        <f t="shared" si="17"/>
        <v>1.6017119165440685</v>
      </c>
    </row>
    <row r="545" spans="1:15" x14ac:dyDescent="0.2">
      <c r="A545" s="31">
        <v>2019</v>
      </c>
      <c r="B545" s="31">
        <v>1</v>
      </c>
      <c r="C545" s="31">
        <v>23</v>
      </c>
      <c r="D545" s="54">
        <v>15</v>
      </c>
      <c r="E545" s="31">
        <v>1</v>
      </c>
      <c r="F545" s="31">
        <v>23</v>
      </c>
      <c r="G545" s="54">
        <v>17</v>
      </c>
      <c r="H545" s="53">
        <v>63.93</v>
      </c>
      <c r="I545" s="53">
        <v>36213</v>
      </c>
      <c r="J545" s="169">
        <f t="shared" si="16"/>
        <v>50</v>
      </c>
      <c r="O545" s="172">
        <f t="shared" si="17"/>
        <v>1.7100441353484019</v>
      </c>
    </row>
    <row r="546" spans="1:15" x14ac:dyDescent="0.2">
      <c r="A546" s="31">
        <v>2019</v>
      </c>
      <c r="B546" s="31">
        <v>1</v>
      </c>
      <c r="C546" s="31">
        <v>23</v>
      </c>
      <c r="D546" s="54">
        <v>16</v>
      </c>
      <c r="E546" s="31">
        <v>1</v>
      </c>
      <c r="F546" s="31">
        <v>23</v>
      </c>
      <c r="G546" s="54">
        <v>18</v>
      </c>
      <c r="H546" s="53">
        <v>66.959999999999994</v>
      </c>
      <c r="I546" s="53">
        <v>37455</v>
      </c>
      <c r="J546" s="169">
        <f t="shared" si="16"/>
        <v>50</v>
      </c>
      <c r="O546" s="172">
        <f t="shared" si="17"/>
        <v>1.7910926842316437</v>
      </c>
    </row>
    <row r="547" spans="1:15" x14ac:dyDescent="0.2">
      <c r="A547" s="31">
        <v>2019</v>
      </c>
      <c r="B547" s="31">
        <v>1</v>
      </c>
      <c r="C547" s="31">
        <v>23</v>
      </c>
      <c r="D547" s="54">
        <v>17</v>
      </c>
      <c r="E547" s="31">
        <v>1</v>
      </c>
      <c r="F547" s="31">
        <v>23</v>
      </c>
      <c r="G547" s="54">
        <v>19</v>
      </c>
      <c r="H547" s="53">
        <v>68.069999999999993</v>
      </c>
      <c r="I547" s="53">
        <v>38863</v>
      </c>
      <c r="J547" s="169">
        <f t="shared" si="16"/>
        <v>50</v>
      </c>
      <c r="O547" s="172">
        <f t="shared" si="17"/>
        <v>1.8207837367928312</v>
      </c>
    </row>
    <row r="548" spans="1:15" x14ac:dyDescent="0.2">
      <c r="A548" s="31">
        <v>2019</v>
      </c>
      <c r="B548" s="31">
        <v>1</v>
      </c>
      <c r="C548" s="31">
        <v>23</v>
      </c>
      <c r="D548" s="54">
        <v>18</v>
      </c>
      <c r="E548" s="31">
        <v>1</v>
      </c>
      <c r="F548" s="31">
        <v>23</v>
      </c>
      <c r="G548" s="54">
        <v>20</v>
      </c>
      <c r="H548" s="53">
        <v>68.89</v>
      </c>
      <c r="I548" s="53">
        <v>39159</v>
      </c>
      <c r="J548" s="169">
        <f t="shared" si="16"/>
        <v>50</v>
      </c>
      <c r="O548" s="172">
        <f t="shared" si="17"/>
        <v>1.8427176675137089</v>
      </c>
    </row>
    <row r="549" spans="1:15" x14ac:dyDescent="0.2">
      <c r="A549" s="31">
        <v>2019</v>
      </c>
      <c r="B549" s="31">
        <v>1</v>
      </c>
      <c r="C549" s="31">
        <v>23</v>
      </c>
      <c r="D549" s="54">
        <v>19</v>
      </c>
      <c r="E549" s="31">
        <v>1</v>
      </c>
      <c r="F549" s="31">
        <v>23</v>
      </c>
      <c r="G549" s="54">
        <v>21</v>
      </c>
      <c r="H549" s="53">
        <v>68.400000000000006</v>
      </c>
      <c r="I549" s="53">
        <v>38027</v>
      </c>
      <c r="J549" s="169">
        <f t="shared" si="16"/>
        <v>50</v>
      </c>
      <c r="O549" s="172">
        <f t="shared" si="17"/>
        <v>1.8296108064731846</v>
      </c>
    </row>
    <row r="550" spans="1:15" x14ac:dyDescent="0.2">
      <c r="A550" s="31">
        <v>2019</v>
      </c>
      <c r="B550" s="31">
        <v>1</v>
      </c>
      <c r="C550" s="31">
        <v>23</v>
      </c>
      <c r="D550" s="54">
        <v>20</v>
      </c>
      <c r="E550" s="31">
        <v>1</v>
      </c>
      <c r="F550" s="31">
        <v>23</v>
      </c>
      <c r="G550" s="54">
        <v>22</v>
      </c>
      <c r="H550" s="53">
        <v>66.52</v>
      </c>
      <c r="I550" s="53">
        <v>35118</v>
      </c>
      <c r="J550" s="169">
        <f t="shared" si="16"/>
        <v>48.908615620730536</v>
      </c>
      <c r="O550" s="172">
        <f t="shared" si="17"/>
        <v>1.7793232579911729</v>
      </c>
    </row>
    <row r="551" spans="1:15" x14ac:dyDescent="0.2">
      <c r="A551" s="31">
        <v>2019</v>
      </c>
      <c r="B551" s="31">
        <v>1</v>
      </c>
      <c r="C551" s="31">
        <v>23</v>
      </c>
      <c r="D551" s="54">
        <v>21</v>
      </c>
      <c r="E551" s="31">
        <v>1</v>
      </c>
      <c r="F551" s="31">
        <v>23</v>
      </c>
      <c r="G551" s="54">
        <v>23</v>
      </c>
      <c r="H551" s="53">
        <v>52.28</v>
      </c>
      <c r="I551" s="53">
        <v>31606</v>
      </c>
      <c r="J551" s="169">
        <f t="shared" si="16"/>
        <v>44.017475519927359</v>
      </c>
      <c r="O551" s="172">
        <f t="shared" si="17"/>
        <v>1.398421826935937</v>
      </c>
    </row>
    <row r="552" spans="1:15" x14ac:dyDescent="0.2">
      <c r="A552" s="31">
        <v>2019</v>
      </c>
      <c r="B552" s="31">
        <v>1</v>
      </c>
      <c r="C552" s="31">
        <v>23</v>
      </c>
      <c r="D552" s="54">
        <v>22</v>
      </c>
      <c r="E552" s="31">
        <v>1</v>
      </c>
      <c r="F552" s="31">
        <v>23</v>
      </c>
      <c r="G552" s="54">
        <v>0</v>
      </c>
      <c r="H552" s="53">
        <v>50.91</v>
      </c>
      <c r="I552" s="53">
        <v>29076</v>
      </c>
      <c r="J552" s="169">
        <f t="shared" si="16"/>
        <v>40.493960583984304</v>
      </c>
      <c r="O552" s="172">
        <f t="shared" si="17"/>
        <v>1.361776113414471</v>
      </c>
    </row>
    <row r="553" spans="1:15" x14ac:dyDescent="0.2">
      <c r="A553" s="31">
        <v>2019</v>
      </c>
      <c r="B553" s="31">
        <v>1</v>
      </c>
      <c r="C553" s="31">
        <v>23</v>
      </c>
      <c r="D553" s="54">
        <v>23</v>
      </c>
      <c r="E553" s="31">
        <v>1</v>
      </c>
      <c r="F553" s="31">
        <v>23</v>
      </c>
      <c r="G553" s="54">
        <v>1</v>
      </c>
      <c r="H553" s="53">
        <v>50.19</v>
      </c>
      <c r="I553" s="53">
        <v>27058</v>
      </c>
      <c r="J553" s="169">
        <f t="shared" si="16"/>
        <v>37.683504797133288</v>
      </c>
      <c r="O553" s="172">
        <f t="shared" si="17"/>
        <v>1.3425170522937007</v>
      </c>
    </row>
    <row r="554" spans="1:15" x14ac:dyDescent="0.2">
      <c r="A554" s="31">
        <v>2019</v>
      </c>
      <c r="B554" s="31">
        <v>1</v>
      </c>
      <c r="C554" s="31">
        <v>24</v>
      </c>
      <c r="D554" s="54">
        <v>0</v>
      </c>
      <c r="E554" s="31">
        <v>1</v>
      </c>
      <c r="F554" s="31">
        <v>24</v>
      </c>
      <c r="G554" s="54">
        <v>2</v>
      </c>
      <c r="H554" s="53">
        <v>49.56</v>
      </c>
      <c r="I554" s="53">
        <v>25856</v>
      </c>
      <c r="J554" s="169">
        <f t="shared" si="16"/>
        <v>36.009487029147692</v>
      </c>
      <c r="O554" s="172">
        <f t="shared" si="17"/>
        <v>1.3256653738130268</v>
      </c>
    </row>
    <row r="555" spans="1:15" x14ac:dyDescent="0.2">
      <c r="A555" s="31">
        <v>2019</v>
      </c>
      <c r="B555" s="31">
        <v>1</v>
      </c>
      <c r="C555" s="31">
        <v>24</v>
      </c>
      <c r="D555" s="54">
        <v>1</v>
      </c>
      <c r="E555" s="31">
        <v>1</v>
      </c>
      <c r="F555" s="31">
        <v>24</v>
      </c>
      <c r="G555" s="54">
        <v>3</v>
      </c>
      <c r="H555" s="53">
        <v>49.05</v>
      </c>
      <c r="I555" s="53">
        <v>25369</v>
      </c>
      <c r="J555" s="169">
        <f t="shared" si="16"/>
        <v>35.331245221319918</v>
      </c>
      <c r="O555" s="172">
        <f t="shared" si="17"/>
        <v>1.312023538852481</v>
      </c>
    </row>
    <row r="556" spans="1:15" x14ac:dyDescent="0.2">
      <c r="A556" s="31">
        <v>2019</v>
      </c>
      <c r="B556" s="31">
        <v>1</v>
      </c>
      <c r="C556" s="31">
        <v>24</v>
      </c>
      <c r="D556" s="54">
        <v>2</v>
      </c>
      <c r="E556" s="31">
        <v>1</v>
      </c>
      <c r="F556" s="31">
        <v>24</v>
      </c>
      <c r="G556" s="54">
        <v>4</v>
      </c>
      <c r="H556" s="53">
        <v>49.24</v>
      </c>
      <c r="I556" s="53">
        <v>25314</v>
      </c>
      <c r="J556" s="169">
        <f t="shared" si="16"/>
        <v>35.254647070538546</v>
      </c>
      <c r="O556" s="172">
        <f t="shared" si="17"/>
        <v>1.3171057910926844</v>
      </c>
    </row>
    <row r="557" spans="1:15" x14ac:dyDescent="0.2">
      <c r="A557" s="31">
        <v>2019</v>
      </c>
      <c r="B557" s="31">
        <v>1</v>
      </c>
      <c r="C557" s="31">
        <v>24</v>
      </c>
      <c r="D557" s="54">
        <v>3</v>
      </c>
      <c r="E557" s="31">
        <v>1</v>
      </c>
      <c r="F557" s="31">
        <v>24</v>
      </c>
      <c r="G557" s="54">
        <v>5</v>
      </c>
      <c r="H557" s="53">
        <v>50</v>
      </c>
      <c r="I557" s="53">
        <v>25929</v>
      </c>
      <c r="J557" s="169">
        <f t="shared" si="16"/>
        <v>36.111153665639328</v>
      </c>
      <c r="O557" s="172">
        <f t="shared" si="17"/>
        <v>1.3374348000534975</v>
      </c>
    </row>
    <row r="558" spans="1:15" x14ac:dyDescent="0.2">
      <c r="A558" s="31">
        <v>2019</v>
      </c>
      <c r="B558" s="31">
        <v>1</v>
      </c>
      <c r="C558" s="31">
        <v>24</v>
      </c>
      <c r="D558" s="54">
        <v>4</v>
      </c>
      <c r="E558" s="31">
        <v>1</v>
      </c>
      <c r="F558" s="31">
        <v>24</v>
      </c>
      <c r="G558" s="54">
        <v>6</v>
      </c>
      <c r="H558" s="53">
        <v>50.55</v>
      </c>
      <c r="I558" s="53">
        <v>28667</v>
      </c>
      <c r="J558" s="169">
        <f t="shared" si="16"/>
        <v>39.924348880901022</v>
      </c>
      <c r="O558" s="172">
        <f t="shared" si="17"/>
        <v>1.352146582854086</v>
      </c>
    </row>
    <row r="559" spans="1:15" x14ac:dyDescent="0.2">
      <c r="A559" s="31">
        <v>2019</v>
      </c>
      <c r="B559" s="31">
        <v>1</v>
      </c>
      <c r="C559" s="31">
        <v>24</v>
      </c>
      <c r="D559" s="54">
        <v>5</v>
      </c>
      <c r="E559" s="31">
        <v>1</v>
      </c>
      <c r="F559" s="31">
        <v>24</v>
      </c>
      <c r="G559" s="54">
        <v>7</v>
      </c>
      <c r="H559" s="53">
        <v>61.3</v>
      </c>
      <c r="I559" s="53">
        <v>33502</v>
      </c>
      <c r="J559" s="169">
        <f t="shared" si="16"/>
        <v>46.658022681408802</v>
      </c>
      <c r="O559" s="172">
        <f t="shared" si="17"/>
        <v>1.6396950648655879</v>
      </c>
    </row>
    <row r="560" spans="1:15" x14ac:dyDescent="0.2">
      <c r="A560" s="31">
        <v>2019</v>
      </c>
      <c r="B560" s="31">
        <v>1</v>
      </c>
      <c r="C560" s="31">
        <v>24</v>
      </c>
      <c r="D560" s="54">
        <v>6</v>
      </c>
      <c r="E560" s="31">
        <v>1</v>
      </c>
      <c r="F560" s="31">
        <v>24</v>
      </c>
      <c r="G560" s="54">
        <v>8</v>
      </c>
      <c r="H560" s="53">
        <v>66.67</v>
      </c>
      <c r="I560" s="53">
        <v>36316</v>
      </c>
      <c r="J560" s="169">
        <f t="shared" si="16"/>
        <v>50</v>
      </c>
      <c r="O560" s="172">
        <f t="shared" si="17"/>
        <v>1.7833355623913336</v>
      </c>
    </row>
    <row r="561" spans="1:15" x14ac:dyDescent="0.2">
      <c r="A561" s="31">
        <v>2019</v>
      </c>
      <c r="B561" s="31">
        <v>1</v>
      </c>
      <c r="C561" s="31">
        <v>24</v>
      </c>
      <c r="D561" s="54">
        <v>7</v>
      </c>
      <c r="E561" s="31">
        <v>1</v>
      </c>
      <c r="F561" s="31">
        <v>24</v>
      </c>
      <c r="G561" s="54">
        <v>9</v>
      </c>
      <c r="H561" s="53">
        <v>67.849999999999994</v>
      </c>
      <c r="I561" s="53">
        <v>37203</v>
      </c>
      <c r="J561" s="169">
        <f t="shared" si="16"/>
        <v>50</v>
      </c>
      <c r="O561" s="172">
        <f t="shared" si="17"/>
        <v>1.8148990236725959</v>
      </c>
    </row>
    <row r="562" spans="1:15" x14ac:dyDescent="0.2">
      <c r="A562" s="31">
        <v>2019</v>
      </c>
      <c r="B562" s="31">
        <v>1</v>
      </c>
      <c r="C562" s="31">
        <v>24</v>
      </c>
      <c r="D562" s="54">
        <v>8</v>
      </c>
      <c r="E562" s="31">
        <v>1</v>
      </c>
      <c r="F562" s="31">
        <v>24</v>
      </c>
      <c r="G562" s="54">
        <v>10</v>
      </c>
      <c r="H562" s="53">
        <v>68.010000000000005</v>
      </c>
      <c r="I562" s="53">
        <v>37525</v>
      </c>
      <c r="J562" s="169">
        <f t="shared" si="16"/>
        <v>50</v>
      </c>
      <c r="O562" s="172">
        <f t="shared" si="17"/>
        <v>1.8191788150327675</v>
      </c>
    </row>
    <row r="563" spans="1:15" x14ac:dyDescent="0.2">
      <c r="A563" s="31">
        <v>2019</v>
      </c>
      <c r="B563" s="31">
        <v>1</v>
      </c>
      <c r="C563" s="31">
        <v>24</v>
      </c>
      <c r="D563" s="54">
        <v>9</v>
      </c>
      <c r="E563" s="31">
        <v>1</v>
      </c>
      <c r="F563" s="31">
        <v>24</v>
      </c>
      <c r="G563" s="54">
        <v>11</v>
      </c>
      <c r="H563" s="53">
        <v>67.239999999999995</v>
      </c>
      <c r="I563" s="53">
        <v>37486</v>
      </c>
      <c r="J563" s="169">
        <f t="shared" si="16"/>
        <v>50</v>
      </c>
      <c r="O563" s="172">
        <f t="shared" si="17"/>
        <v>1.7985823191119432</v>
      </c>
    </row>
    <row r="564" spans="1:15" x14ac:dyDescent="0.2">
      <c r="A564" s="31">
        <v>2019</v>
      </c>
      <c r="B564" s="31">
        <v>1</v>
      </c>
      <c r="C564" s="31">
        <v>24</v>
      </c>
      <c r="D564" s="54">
        <v>10</v>
      </c>
      <c r="E564" s="31">
        <v>1</v>
      </c>
      <c r="F564" s="31">
        <v>24</v>
      </c>
      <c r="G564" s="54">
        <v>12</v>
      </c>
      <c r="H564" s="53">
        <v>65.83</v>
      </c>
      <c r="I564" s="53">
        <v>37172</v>
      </c>
      <c r="J564" s="169">
        <f t="shared" si="16"/>
        <v>50</v>
      </c>
      <c r="O564" s="172">
        <f t="shared" si="17"/>
        <v>1.7608666577504346</v>
      </c>
    </row>
    <row r="565" spans="1:15" x14ac:dyDescent="0.2">
      <c r="A565" s="31">
        <v>2019</v>
      </c>
      <c r="B565" s="31">
        <v>1</v>
      </c>
      <c r="C565" s="31">
        <v>24</v>
      </c>
      <c r="D565" s="54">
        <v>11</v>
      </c>
      <c r="E565" s="31">
        <v>1</v>
      </c>
      <c r="F565" s="31">
        <v>24</v>
      </c>
      <c r="G565" s="54">
        <v>13</v>
      </c>
      <c r="H565" s="53">
        <v>64.23</v>
      </c>
      <c r="I565" s="53">
        <v>37086</v>
      </c>
      <c r="J565" s="169">
        <f t="shared" si="16"/>
        <v>50</v>
      </c>
      <c r="O565" s="172">
        <f t="shared" si="17"/>
        <v>1.718068744148723</v>
      </c>
    </row>
    <row r="566" spans="1:15" x14ac:dyDescent="0.2">
      <c r="A566" s="31">
        <v>2019</v>
      </c>
      <c r="B566" s="31">
        <v>1</v>
      </c>
      <c r="C566" s="31">
        <v>24</v>
      </c>
      <c r="D566" s="54">
        <v>12</v>
      </c>
      <c r="E566" s="31">
        <v>1</v>
      </c>
      <c r="F566" s="31">
        <v>24</v>
      </c>
      <c r="G566" s="54">
        <v>14</v>
      </c>
      <c r="H566" s="53">
        <v>60</v>
      </c>
      <c r="I566" s="53">
        <v>35926</v>
      </c>
      <c r="J566" s="169">
        <f t="shared" si="16"/>
        <v>50</v>
      </c>
      <c r="O566" s="172">
        <f t="shared" si="17"/>
        <v>1.604921760064197</v>
      </c>
    </row>
    <row r="567" spans="1:15" x14ac:dyDescent="0.2">
      <c r="A567" s="31">
        <v>2019</v>
      </c>
      <c r="B567" s="31">
        <v>1</v>
      </c>
      <c r="C567" s="31">
        <v>24</v>
      </c>
      <c r="D567" s="54">
        <v>13</v>
      </c>
      <c r="E567" s="31">
        <v>1</v>
      </c>
      <c r="F567" s="31">
        <v>24</v>
      </c>
      <c r="G567" s="54">
        <v>15</v>
      </c>
      <c r="H567" s="53">
        <v>58.61</v>
      </c>
      <c r="I567" s="53">
        <v>35437</v>
      </c>
      <c r="J567" s="169">
        <f t="shared" si="16"/>
        <v>49.352884895262484</v>
      </c>
      <c r="O567" s="172">
        <f t="shared" si="17"/>
        <v>1.5677410726227097</v>
      </c>
    </row>
    <row r="568" spans="1:15" x14ac:dyDescent="0.2">
      <c r="A568" s="31">
        <v>2019</v>
      </c>
      <c r="B568" s="31">
        <v>1</v>
      </c>
      <c r="C568" s="31">
        <v>24</v>
      </c>
      <c r="D568" s="54">
        <v>14</v>
      </c>
      <c r="E568" s="31">
        <v>1</v>
      </c>
      <c r="F568" s="31">
        <v>24</v>
      </c>
      <c r="G568" s="54">
        <v>16</v>
      </c>
      <c r="H568" s="53">
        <v>60.45</v>
      </c>
      <c r="I568" s="53">
        <v>35106</v>
      </c>
      <c r="J568" s="169">
        <f t="shared" si="16"/>
        <v>48.891903296923687</v>
      </c>
      <c r="O568" s="172">
        <f t="shared" si="17"/>
        <v>1.6169586732646786</v>
      </c>
    </row>
    <row r="569" spans="1:15" x14ac:dyDescent="0.2">
      <c r="A569" s="31">
        <v>2019</v>
      </c>
      <c r="B569" s="31">
        <v>1</v>
      </c>
      <c r="C569" s="31">
        <v>24</v>
      </c>
      <c r="D569" s="54">
        <v>15</v>
      </c>
      <c r="E569" s="31">
        <v>1</v>
      </c>
      <c r="F569" s="31">
        <v>24</v>
      </c>
      <c r="G569" s="54">
        <v>17</v>
      </c>
      <c r="H569" s="53">
        <v>65.8</v>
      </c>
      <c r="I569" s="53">
        <v>35056</v>
      </c>
      <c r="J569" s="169">
        <f t="shared" si="16"/>
        <v>48.822268614395171</v>
      </c>
      <c r="O569" s="172">
        <f t="shared" si="17"/>
        <v>1.7600641968704025</v>
      </c>
    </row>
    <row r="570" spans="1:15" x14ac:dyDescent="0.2">
      <c r="A570" s="31">
        <v>2019</v>
      </c>
      <c r="B570" s="31">
        <v>1</v>
      </c>
      <c r="C570" s="31">
        <v>24</v>
      </c>
      <c r="D570" s="54">
        <v>16</v>
      </c>
      <c r="E570" s="31">
        <v>1</v>
      </c>
      <c r="F570" s="31">
        <v>24</v>
      </c>
      <c r="G570" s="54">
        <v>18</v>
      </c>
      <c r="H570" s="53">
        <v>68.36</v>
      </c>
      <c r="I570" s="53">
        <v>36369</v>
      </c>
      <c r="J570" s="169">
        <f t="shared" si="16"/>
        <v>50</v>
      </c>
      <c r="O570" s="172">
        <f t="shared" si="17"/>
        <v>1.8285408586331418</v>
      </c>
    </row>
    <row r="571" spans="1:15" x14ac:dyDescent="0.2">
      <c r="A571" s="31">
        <v>2019</v>
      </c>
      <c r="B571" s="31">
        <v>1</v>
      </c>
      <c r="C571" s="31">
        <v>24</v>
      </c>
      <c r="D571" s="54">
        <v>17</v>
      </c>
      <c r="E571" s="31">
        <v>1</v>
      </c>
      <c r="F571" s="31">
        <v>24</v>
      </c>
      <c r="G571" s="54">
        <v>19</v>
      </c>
      <c r="H571" s="53">
        <v>70</v>
      </c>
      <c r="I571" s="53">
        <v>37981</v>
      </c>
      <c r="J571" s="169">
        <f t="shared" si="16"/>
        <v>50</v>
      </c>
      <c r="O571" s="172">
        <f t="shared" si="17"/>
        <v>1.8724087200748964</v>
      </c>
    </row>
    <row r="572" spans="1:15" x14ac:dyDescent="0.2">
      <c r="A572" s="31">
        <v>2019</v>
      </c>
      <c r="B572" s="31">
        <v>1</v>
      </c>
      <c r="C572" s="31">
        <v>24</v>
      </c>
      <c r="D572" s="54">
        <v>18</v>
      </c>
      <c r="E572" s="31">
        <v>1</v>
      </c>
      <c r="F572" s="31">
        <v>24</v>
      </c>
      <c r="G572" s="54">
        <v>20</v>
      </c>
      <c r="H572" s="53">
        <v>70.13</v>
      </c>
      <c r="I572" s="53">
        <v>38335</v>
      </c>
      <c r="J572" s="169">
        <f t="shared" si="16"/>
        <v>50</v>
      </c>
      <c r="O572" s="172">
        <f t="shared" si="17"/>
        <v>1.8758860505550354</v>
      </c>
    </row>
    <row r="573" spans="1:15" x14ac:dyDescent="0.2">
      <c r="A573" s="31">
        <v>2019</v>
      </c>
      <c r="B573" s="31">
        <v>1</v>
      </c>
      <c r="C573" s="31">
        <v>24</v>
      </c>
      <c r="D573" s="54">
        <v>19</v>
      </c>
      <c r="E573" s="31">
        <v>1</v>
      </c>
      <c r="F573" s="31">
        <v>24</v>
      </c>
      <c r="G573" s="54">
        <v>21</v>
      </c>
      <c r="H573" s="53">
        <v>69.709999999999994</v>
      </c>
      <c r="I573" s="53">
        <v>37216</v>
      </c>
      <c r="J573" s="169">
        <f t="shared" si="16"/>
        <v>50</v>
      </c>
      <c r="O573" s="172">
        <f t="shared" si="17"/>
        <v>1.8646515982345859</v>
      </c>
    </row>
    <row r="574" spans="1:15" x14ac:dyDescent="0.2">
      <c r="A574" s="31">
        <v>2019</v>
      </c>
      <c r="B574" s="31">
        <v>1</v>
      </c>
      <c r="C574" s="31">
        <v>24</v>
      </c>
      <c r="D574" s="54">
        <v>20</v>
      </c>
      <c r="E574" s="31">
        <v>1</v>
      </c>
      <c r="F574" s="31">
        <v>24</v>
      </c>
      <c r="G574" s="54">
        <v>22</v>
      </c>
      <c r="H574" s="53">
        <v>68.010000000000005</v>
      </c>
      <c r="I574" s="53">
        <v>34612</v>
      </c>
      <c r="J574" s="169">
        <f t="shared" si="16"/>
        <v>48.203912633541918</v>
      </c>
      <c r="O574" s="172">
        <f t="shared" si="17"/>
        <v>1.8191788150327675</v>
      </c>
    </row>
    <row r="575" spans="1:15" x14ac:dyDescent="0.2">
      <c r="A575" s="31">
        <v>2019</v>
      </c>
      <c r="B575" s="31">
        <v>1</v>
      </c>
      <c r="C575" s="31">
        <v>24</v>
      </c>
      <c r="D575" s="54">
        <v>21</v>
      </c>
      <c r="E575" s="31">
        <v>1</v>
      </c>
      <c r="F575" s="31">
        <v>24</v>
      </c>
      <c r="G575" s="54">
        <v>23</v>
      </c>
      <c r="H575" s="53">
        <v>63.34</v>
      </c>
      <c r="I575" s="53">
        <v>31320</v>
      </c>
      <c r="J575" s="169">
        <f t="shared" si="16"/>
        <v>43.619165135864236</v>
      </c>
      <c r="O575" s="172">
        <f t="shared" si="17"/>
        <v>1.6942624047077708</v>
      </c>
    </row>
    <row r="576" spans="1:15" x14ac:dyDescent="0.2">
      <c r="A576" s="31">
        <v>2019</v>
      </c>
      <c r="B576" s="31">
        <v>1</v>
      </c>
      <c r="C576" s="31">
        <v>24</v>
      </c>
      <c r="D576" s="54">
        <v>22</v>
      </c>
      <c r="E576" s="31">
        <v>1</v>
      </c>
      <c r="F576" s="31">
        <v>24</v>
      </c>
      <c r="G576" s="54">
        <v>0</v>
      </c>
      <c r="H576" s="53">
        <v>52.39</v>
      </c>
      <c r="I576" s="53">
        <v>29217</v>
      </c>
      <c r="J576" s="169">
        <f t="shared" si="16"/>
        <v>40.690330388714727</v>
      </c>
      <c r="O576" s="172">
        <f t="shared" si="17"/>
        <v>1.4013641834960546</v>
      </c>
    </row>
    <row r="577" spans="1:15" x14ac:dyDescent="0.2">
      <c r="A577" s="31">
        <v>2019</v>
      </c>
      <c r="B577" s="31">
        <v>1</v>
      </c>
      <c r="C577" s="31">
        <v>24</v>
      </c>
      <c r="D577" s="54">
        <v>23</v>
      </c>
      <c r="E577" s="31">
        <v>1</v>
      </c>
      <c r="F577" s="31">
        <v>24</v>
      </c>
      <c r="G577" s="54">
        <v>1</v>
      </c>
      <c r="H577" s="53">
        <v>52.55</v>
      </c>
      <c r="I577" s="53">
        <v>27256</v>
      </c>
      <c r="J577" s="169">
        <f t="shared" si="16"/>
        <v>37.959258139946222</v>
      </c>
      <c r="O577" s="172">
        <f t="shared" si="17"/>
        <v>1.4056439748562257</v>
      </c>
    </row>
    <row r="578" spans="1:15" x14ac:dyDescent="0.2">
      <c r="A578" s="31">
        <v>2019</v>
      </c>
      <c r="B578" s="31">
        <v>1</v>
      </c>
      <c r="C578" s="31">
        <v>25</v>
      </c>
      <c r="D578" s="54">
        <v>0</v>
      </c>
      <c r="E578" s="31">
        <v>1</v>
      </c>
      <c r="F578" s="31">
        <v>25</v>
      </c>
      <c r="G578" s="54">
        <v>2</v>
      </c>
      <c r="H578" s="53">
        <v>51.97</v>
      </c>
      <c r="I578" s="53">
        <v>25897</v>
      </c>
      <c r="J578" s="169">
        <f t="shared" ref="J578:J641" si="18">MIN(50,I578/$M$2*50)</f>
        <v>36.066587468821076</v>
      </c>
      <c r="O578" s="172">
        <f t="shared" si="17"/>
        <v>1.3901297311756053</v>
      </c>
    </row>
    <row r="579" spans="1:15" x14ac:dyDescent="0.2">
      <c r="A579" s="31">
        <v>2019</v>
      </c>
      <c r="B579" s="31">
        <v>1</v>
      </c>
      <c r="C579" s="31">
        <v>25</v>
      </c>
      <c r="D579" s="54">
        <v>1</v>
      </c>
      <c r="E579" s="31">
        <v>1</v>
      </c>
      <c r="F579" s="31">
        <v>25</v>
      </c>
      <c r="G579" s="54">
        <v>3</v>
      </c>
      <c r="H579" s="53">
        <v>51.77</v>
      </c>
      <c r="I579" s="53">
        <v>25411</v>
      </c>
      <c r="J579" s="169">
        <f t="shared" si="18"/>
        <v>35.389738354643875</v>
      </c>
      <c r="O579" s="172">
        <f t="shared" ref="O579:O642" si="19">H579/$R$5</f>
        <v>1.3847799919753914</v>
      </c>
    </row>
    <row r="580" spans="1:15" x14ac:dyDescent="0.2">
      <c r="A580" s="31">
        <v>2019</v>
      </c>
      <c r="B580" s="31">
        <v>1</v>
      </c>
      <c r="C580" s="31">
        <v>25</v>
      </c>
      <c r="D580" s="54">
        <v>2</v>
      </c>
      <c r="E580" s="31">
        <v>1</v>
      </c>
      <c r="F580" s="31">
        <v>25</v>
      </c>
      <c r="G580" s="54">
        <v>4</v>
      </c>
      <c r="H580" s="53">
        <v>51.78</v>
      </c>
      <c r="I580" s="53">
        <v>25258</v>
      </c>
      <c r="J580" s="169">
        <f t="shared" si="18"/>
        <v>35.176656226106608</v>
      </c>
      <c r="O580" s="172">
        <f t="shared" si="19"/>
        <v>1.3850474789354019</v>
      </c>
    </row>
    <row r="581" spans="1:15" x14ac:dyDescent="0.2">
      <c r="A581" s="31">
        <v>2019</v>
      </c>
      <c r="B581" s="31">
        <v>1</v>
      </c>
      <c r="C581" s="31">
        <v>25</v>
      </c>
      <c r="D581" s="54">
        <v>3</v>
      </c>
      <c r="E581" s="31">
        <v>1</v>
      </c>
      <c r="F581" s="31">
        <v>25</v>
      </c>
      <c r="G581" s="54">
        <v>5</v>
      </c>
      <c r="H581" s="53">
        <v>52.15</v>
      </c>
      <c r="I581" s="53">
        <v>25880</v>
      </c>
      <c r="J581" s="169">
        <f t="shared" si="18"/>
        <v>36.042911676761378</v>
      </c>
      <c r="O581" s="172">
        <f t="shared" si="19"/>
        <v>1.3949444964557978</v>
      </c>
    </row>
    <row r="582" spans="1:15" x14ac:dyDescent="0.2">
      <c r="A582" s="31">
        <v>2019</v>
      </c>
      <c r="B582" s="31">
        <v>1</v>
      </c>
      <c r="C582" s="31">
        <v>25</v>
      </c>
      <c r="D582" s="54">
        <v>4</v>
      </c>
      <c r="E582" s="31">
        <v>1</v>
      </c>
      <c r="F582" s="31">
        <v>25</v>
      </c>
      <c r="G582" s="54">
        <v>6</v>
      </c>
      <c r="H582" s="53">
        <v>52.55</v>
      </c>
      <c r="I582" s="53">
        <v>28588</v>
      </c>
      <c r="J582" s="169">
        <f t="shared" si="18"/>
        <v>39.814326082505964</v>
      </c>
      <c r="O582" s="172">
        <f t="shared" si="19"/>
        <v>1.4056439748562257</v>
      </c>
    </row>
    <row r="583" spans="1:15" x14ac:dyDescent="0.2">
      <c r="A583" s="31">
        <v>2019</v>
      </c>
      <c r="B583" s="31">
        <v>1</v>
      </c>
      <c r="C583" s="31">
        <v>25</v>
      </c>
      <c r="D583" s="54">
        <v>5</v>
      </c>
      <c r="E583" s="31">
        <v>1</v>
      </c>
      <c r="F583" s="31">
        <v>25</v>
      </c>
      <c r="G583" s="54">
        <v>7</v>
      </c>
      <c r="H583" s="53">
        <v>65.010000000000005</v>
      </c>
      <c r="I583" s="53">
        <v>33336</v>
      </c>
      <c r="J583" s="169">
        <f t="shared" si="18"/>
        <v>46.426835535414121</v>
      </c>
      <c r="O583" s="172">
        <f t="shared" si="19"/>
        <v>1.7389327270295576</v>
      </c>
    </row>
    <row r="584" spans="1:15" x14ac:dyDescent="0.2">
      <c r="A584" s="31">
        <v>2019</v>
      </c>
      <c r="B584" s="31">
        <v>1</v>
      </c>
      <c r="C584" s="31">
        <v>25</v>
      </c>
      <c r="D584" s="54">
        <v>6</v>
      </c>
      <c r="E584" s="31">
        <v>1</v>
      </c>
      <c r="F584" s="31">
        <v>25</v>
      </c>
      <c r="G584" s="54">
        <v>8</v>
      </c>
      <c r="H584" s="53">
        <v>68.25</v>
      </c>
      <c r="I584" s="53">
        <v>36012</v>
      </c>
      <c r="J584" s="169">
        <f t="shared" si="18"/>
        <v>50</v>
      </c>
      <c r="O584" s="172">
        <f t="shared" si="19"/>
        <v>1.8255985020730241</v>
      </c>
    </row>
    <row r="585" spans="1:15" x14ac:dyDescent="0.2">
      <c r="A585" s="31">
        <v>2019</v>
      </c>
      <c r="B585" s="31">
        <v>1</v>
      </c>
      <c r="C585" s="31">
        <v>25</v>
      </c>
      <c r="D585" s="54">
        <v>7</v>
      </c>
      <c r="E585" s="31">
        <v>1</v>
      </c>
      <c r="F585" s="31">
        <v>25</v>
      </c>
      <c r="G585" s="54">
        <v>9</v>
      </c>
      <c r="H585" s="53">
        <v>69.08</v>
      </c>
      <c r="I585" s="53">
        <v>37025</v>
      </c>
      <c r="J585" s="169">
        <f t="shared" si="18"/>
        <v>50</v>
      </c>
      <c r="O585" s="172">
        <f t="shared" si="19"/>
        <v>1.8477999197539121</v>
      </c>
    </row>
    <row r="586" spans="1:15" x14ac:dyDescent="0.2">
      <c r="A586" s="31">
        <v>2019</v>
      </c>
      <c r="B586" s="31">
        <v>1</v>
      </c>
      <c r="C586" s="31">
        <v>25</v>
      </c>
      <c r="D586" s="54">
        <v>8</v>
      </c>
      <c r="E586" s="31">
        <v>1</v>
      </c>
      <c r="F586" s="31">
        <v>25</v>
      </c>
      <c r="G586" s="54">
        <v>10</v>
      </c>
      <c r="H586" s="53">
        <v>68.77</v>
      </c>
      <c r="I586" s="53">
        <v>37170</v>
      </c>
      <c r="J586" s="169">
        <f t="shared" si="18"/>
        <v>50</v>
      </c>
      <c r="O586" s="172">
        <f t="shared" si="19"/>
        <v>1.8395078239935803</v>
      </c>
    </row>
    <row r="587" spans="1:15" x14ac:dyDescent="0.2">
      <c r="A587" s="31">
        <v>2019</v>
      </c>
      <c r="B587" s="31">
        <v>1</v>
      </c>
      <c r="C587" s="31">
        <v>25</v>
      </c>
      <c r="D587" s="54">
        <v>9</v>
      </c>
      <c r="E587" s="31">
        <v>1</v>
      </c>
      <c r="F587" s="31">
        <v>25</v>
      </c>
      <c r="G587" s="54">
        <v>11</v>
      </c>
      <c r="H587" s="53">
        <v>68.25</v>
      </c>
      <c r="I587" s="53">
        <v>36672</v>
      </c>
      <c r="J587" s="169">
        <f t="shared" si="18"/>
        <v>50</v>
      </c>
      <c r="O587" s="172">
        <f t="shared" si="19"/>
        <v>1.8255985020730241</v>
      </c>
    </row>
    <row r="588" spans="1:15" x14ac:dyDescent="0.2">
      <c r="A588" s="31">
        <v>2019</v>
      </c>
      <c r="B588" s="31">
        <v>1</v>
      </c>
      <c r="C588" s="31">
        <v>25</v>
      </c>
      <c r="D588" s="54">
        <v>10</v>
      </c>
      <c r="E588" s="31">
        <v>1</v>
      </c>
      <c r="F588" s="31">
        <v>25</v>
      </c>
      <c r="G588" s="54">
        <v>12</v>
      </c>
      <c r="H588" s="53">
        <v>67.569999999999993</v>
      </c>
      <c r="I588" s="53">
        <v>36088</v>
      </c>
      <c r="J588" s="169">
        <f t="shared" si="18"/>
        <v>50</v>
      </c>
      <c r="O588" s="172">
        <f t="shared" si="19"/>
        <v>1.8074093887922962</v>
      </c>
    </row>
    <row r="589" spans="1:15" x14ac:dyDescent="0.2">
      <c r="A589" s="31">
        <v>2019</v>
      </c>
      <c r="B589" s="31">
        <v>1</v>
      </c>
      <c r="C589" s="31">
        <v>25</v>
      </c>
      <c r="D589" s="54">
        <v>11</v>
      </c>
      <c r="E589" s="31">
        <v>1</v>
      </c>
      <c r="F589" s="31">
        <v>25</v>
      </c>
      <c r="G589" s="54">
        <v>13</v>
      </c>
      <c r="H589" s="53">
        <v>66.540000000000006</v>
      </c>
      <c r="I589" s="53">
        <v>35745</v>
      </c>
      <c r="J589" s="169">
        <f t="shared" si="18"/>
        <v>49.781834539638162</v>
      </c>
      <c r="O589" s="172">
        <f t="shared" si="19"/>
        <v>1.7798582319111946</v>
      </c>
    </row>
    <row r="590" spans="1:15" x14ac:dyDescent="0.2">
      <c r="A590" s="31">
        <v>2019</v>
      </c>
      <c r="B590" s="31">
        <v>1</v>
      </c>
      <c r="C590" s="31">
        <v>25</v>
      </c>
      <c r="D590" s="54">
        <v>12</v>
      </c>
      <c r="E590" s="31">
        <v>1</v>
      </c>
      <c r="F590" s="31">
        <v>25</v>
      </c>
      <c r="G590" s="54">
        <v>14</v>
      </c>
      <c r="H590" s="53">
        <v>63.87</v>
      </c>
      <c r="I590" s="53">
        <v>34417</v>
      </c>
      <c r="J590" s="169">
        <f t="shared" si="18"/>
        <v>47.932337371680696</v>
      </c>
      <c r="O590" s="172">
        <f t="shared" si="19"/>
        <v>1.7084392135883375</v>
      </c>
    </row>
    <row r="591" spans="1:15" x14ac:dyDescent="0.2">
      <c r="A591" s="31">
        <v>2019</v>
      </c>
      <c r="B591" s="31">
        <v>1</v>
      </c>
      <c r="C591" s="31">
        <v>25</v>
      </c>
      <c r="D591" s="54">
        <v>13</v>
      </c>
      <c r="E591" s="31">
        <v>1</v>
      </c>
      <c r="F591" s="31">
        <v>25</v>
      </c>
      <c r="G591" s="54">
        <v>15</v>
      </c>
      <c r="H591" s="53">
        <v>62.5</v>
      </c>
      <c r="I591" s="53">
        <v>33583</v>
      </c>
      <c r="J591" s="169">
        <f t="shared" si="18"/>
        <v>46.770830867104998</v>
      </c>
      <c r="O591" s="172">
        <f t="shared" si="19"/>
        <v>1.6717935000668718</v>
      </c>
    </row>
    <row r="592" spans="1:15" x14ac:dyDescent="0.2">
      <c r="A592" s="31">
        <v>2019</v>
      </c>
      <c r="B592" s="31">
        <v>1</v>
      </c>
      <c r="C592" s="31">
        <v>25</v>
      </c>
      <c r="D592" s="54">
        <v>14</v>
      </c>
      <c r="E592" s="31">
        <v>1</v>
      </c>
      <c r="F592" s="31">
        <v>25</v>
      </c>
      <c r="G592" s="54">
        <v>16</v>
      </c>
      <c r="H592" s="53">
        <v>63.87</v>
      </c>
      <c r="I592" s="53">
        <v>33099</v>
      </c>
      <c r="J592" s="169">
        <f t="shared" si="18"/>
        <v>46.096767140228941</v>
      </c>
      <c r="O592" s="172">
        <f t="shared" si="19"/>
        <v>1.7084392135883375</v>
      </c>
    </row>
    <row r="593" spans="1:15" x14ac:dyDescent="0.2">
      <c r="A593" s="31">
        <v>2019</v>
      </c>
      <c r="B593" s="31">
        <v>1</v>
      </c>
      <c r="C593" s="31">
        <v>25</v>
      </c>
      <c r="D593" s="54">
        <v>15</v>
      </c>
      <c r="E593" s="31">
        <v>1</v>
      </c>
      <c r="F593" s="31">
        <v>25</v>
      </c>
      <c r="G593" s="54">
        <v>17</v>
      </c>
      <c r="H593" s="53">
        <v>66.02</v>
      </c>
      <c r="I593" s="53">
        <v>32957</v>
      </c>
      <c r="J593" s="169">
        <f t="shared" si="18"/>
        <v>45.899004641847945</v>
      </c>
      <c r="O593" s="172">
        <f t="shared" si="19"/>
        <v>1.765948909990638</v>
      </c>
    </row>
    <row r="594" spans="1:15" x14ac:dyDescent="0.2">
      <c r="A594" s="31">
        <v>2019</v>
      </c>
      <c r="B594" s="31">
        <v>1</v>
      </c>
      <c r="C594" s="31">
        <v>25</v>
      </c>
      <c r="D594" s="54">
        <v>16</v>
      </c>
      <c r="E594" s="31">
        <v>1</v>
      </c>
      <c r="F594" s="31">
        <v>25</v>
      </c>
      <c r="G594" s="54">
        <v>18</v>
      </c>
      <c r="H594" s="53">
        <v>68.77</v>
      </c>
      <c r="I594" s="53">
        <v>34094</v>
      </c>
      <c r="J594" s="169">
        <f t="shared" si="18"/>
        <v>47.482497322546465</v>
      </c>
      <c r="O594" s="172">
        <f t="shared" si="19"/>
        <v>1.8395078239935803</v>
      </c>
    </row>
    <row r="595" spans="1:15" x14ac:dyDescent="0.2">
      <c r="A595" s="31">
        <v>2019</v>
      </c>
      <c r="B595" s="31">
        <v>1</v>
      </c>
      <c r="C595" s="31">
        <v>25</v>
      </c>
      <c r="D595" s="54">
        <v>17</v>
      </c>
      <c r="E595" s="31">
        <v>1</v>
      </c>
      <c r="F595" s="31">
        <v>25</v>
      </c>
      <c r="G595" s="54">
        <v>19</v>
      </c>
      <c r="H595" s="53">
        <v>69.69</v>
      </c>
      <c r="I595" s="53">
        <v>35844</v>
      </c>
      <c r="J595" s="169">
        <f t="shared" si="18"/>
        <v>49.919711211044628</v>
      </c>
      <c r="O595" s="172">
        <f t="shared" si="19"/>
        <v>1.8641166243145646</v>
      </c>
    </row>
    <row r="596" spans="1:15" x14ac:dyDescent="0.2">
      <c r="A596" s="31">
        <v>2019</v>
      </c>
      <c r="B596" s="31">
        <v>1</v>
      </c>
      <c r="C596" s="31">
        <v>25</v>
      </c>
      <c r="D596" s="54">
        <v>18</v>
      </c>
      <c r="E596" s="31">
        <v>1</v>
      </c>
      <c r="F596" s="31">
        <v>25</v>
      </c>
      <c r="G596" s="54">
        <v>20</v>
      </c>
      <c r="H596" s="53">
        <v>67.63</v>
      </c>
      <c r="I596" s="53">
        <v>36089</v>
      </c>
      <c r="J596" s="169">
        <f t="shared" si="18"/>
        <v>50</v>
      </c>
      <c r="O596" s="172">
        <f t="shared" si="19"/>
        <v>1.8090143105523606</v>
      </c>
    </row>
    <row r="597" spans="1:15" x14ac:dyDescent="0.2">
      <c r="A597" s="31">
        <v>2019</v>
      </c>
      <c r="B597" s="31">
        <v>1</v>
      </c>
      <c r="C597" s="31">
        <v>25</v>
      </c>
      <c r="D597" s="54">
        <v>19</v>
      </c>
      <c r="E597" s="31">
        <v>1</v>
      </c>
      <c r="F597" s="31">
        <v>25</v>
      </c>
      <c r="G597" s="54">
        <v>21</v>
      </c>
      <c r="H597" s="53">
        <v>63.75</v>
      </c>
      <c r="I597" s="53">
        <v>35346</v>
      </c>
      <c r="J597" s="169">
        <f t="shared" si="18"/>
        <v>49.226149773060577</v>
      </c>
      <c r="O597" s="172">
        <f t="shared" si="19"/>
        <v>1.7052293700682093</v>
      </c>
    </row>
    <row r="598" spans="1:15" x14ac:dyDescent="0.2">
      <c r="A598" s="31">
        <v>2019</v>
      </c>
      <c r="B598" s="31">
        <v>1</v>
      </c>
      <c r="C598" s="31">
        <v>25</v>
      </c>
      <c r="D598" s="54">
        <v>20</v>
      </c>
      <c r="E598" s="31">
        <v>1</v>
      </c>
      <c r="F598" s="31">
        <v>25</v>
      </c>
      <c r="G598" s="54">
        <v>22</v>
      </c>
      <c r="H598" s="53">
        <v>62.96</v>
      </c>
      <c r="I598" s="53">
        <v>33156</v>
      </c>
      <c r="J598" s="169">
        <f t="shared" si="18"/>
        <v>46.176150678311451</v>
      </c>
      <c r="O598" s="172">
        <f t="shared" si="19"/>
        <v>1.6840979002273639</v>
      </c>
    </row>
    <row r="599" spans="1:15" x14ac:dyDescent="0.2">
      <c r="A599" s="31">
        <v>2019</v>
      </c>
      <c r="B599" s="31">
        <v>1</v>
      </c>
      <c r="C599" s="31">
        <v>25</v>
      </c>
      <c r="D599" s="54">
        <v>21</v>
      </c>
      <c r="E599" s="31">
        <v>1</v>
      </c>
      <c r="F599" s="31">
        <v>25</v>
      </c>
      <c r="G599" s="54">
        <v>23</v>
      </c>
      <c r="H599" s="53">
        <v>59.99</v>
      </c>
      <c r="I599" s="53">
        <v>30530</v>
      </c>
      <c r="J599" s="169">
        <f t="shared" si="18"/>
        <v>42.51893715191364</v>
      </c>
      <c r="O599" s="172">
        <f t="shared" si="19"/>
        <v>1.6046542731041864</v>
      </c>
    </row>
    <row r="600" spans="1:15" x14ac:dyDescent="0.2">
      <c r="A600" s="31">
        <v>2019</v>
      </c>
      <c r="B600" s="31">
        <v>1</v>
      </c>
      <c r="C600" s="31">
        <v>25</v>
      </c>
      <c r="D600" s="54">
        <v>22</v>
      </c>
      <c r="E600" s="31">
        <v>1</v>
      </c>
      <c r="F600" s="31">
        <v>25</v>
      </c>
      <c r="G600" s="54">
        <v>0</v>
      </c>
      <c r="H600" s="53">
        <v>60.73</v>
      </c>
      <c r="I600" s="53">
        <v>28707</v>
      </c>
      <c r="J600" s="169">
        <f t="shared" si="18"/>
        <v>39.98005662692384</v>
      </c>
      <c r="O600" s="172">
        <f t="shared" si="19"/>
        <v>1.6244483081449779</v>
      </c>
    </row>
    <row r="601" spans="1:15" x14ac:dyDescent="0.2">
      <c r="A601" s="31">
        <v>2019</v>
      </c>
      <c r="B601" s="31">
        <v>1</v>
      </c>
      <c r="C601" s="31">
        <v>25</v>
      </c>
      <c r="D601" s="54">
        <v>23</v>
      </c>
      <c r="E601" s="31">
        <v>1</v>
      </c>
      <c r="F601" s="31">
        <v>25</v>
      </c>
      <c r="G601" s="54">
        <v>1</v>
      </c>
      <c r="H601" s="53">
        <v>54.69</v>
      </c>
      <c r="I601" s="53">
        <v>26675</v>
      </c>
      <c r="J601" s="169">
        <f t="shared" si="18"/>
        <v>37.15010312896483</v>
      </c>
      <c r="O601" s="172">
        <f t="shared" si="19"/>
        <v>1.4628861842985155</v>
      </c>
    </row>
    <row r="602" spans="1:15" x14ac:dyDescent="0.2">
      <c r="A602" s="31">
        <v>2019</v>
      </c>
      <c r="B602" s="31">
        <v>1</v>
      </c>
      <c r="C602" s="31">
        <v>26</v>
      </c>
      <c r="D602" s="54">
        <v>0</v>
      </c>
      <c r="E602" s="31">
        <v>1</v>
      </c>
      <c r="F602" s="31">
        <v>26</v>
      </c>
      <c r="G602" s="54">
        <v>2</v>
      </c>
      <c r="H602" s="53">
        <v>53.14</v>
      </c>
      <c r="I602" s="53">
        <v>25060</v>
      </c>
      <c r="J602" s="169">
        <f t="shared" si="18"/>
        <v>34.900902883293675</v>
      </c>
      <c r="O602" s="172">
        <f t="shared" si="19"/>
        <v>1.4214257054968571</v>
      </c>
    </row>
    <row r="603" spans="1:15" x14ac:dyDescent="0.2">
      <c r="A603" s="31">
        <v>2019</v>
      </c>
      <c r="B603" s="31">
        <v>1</v>
      </c>
      <c r="C603" s="31">
        <v>26</v>
      </c>
      <c r="D603" s="54">
        <v>1</v>
      </c>
      <c r="E603" s="31">
        <v>1</v>
      </c>
      <c r="F603" s="31">
        <v>26</v>
      </c>
      <c r="G603" s="54">
        <v>3</v>
      </c>
      <c r="H603" s="53">
        <v>50.97</v>
      </c>
      <c r="I603" s="53">
        <v>24361</v>
      </c>
      <c r="J603" s="169">
        <f t="shared" si="18"/>
        <v>33.927410021544972</v>
      </c>
      <c r="O603" s="172">
        <f t="shared" si="19"/>
        <v>1.3633810351745352</v>
      </c>
    </row>
    <row r="604" spans="1:15" x14ac:dyDescent="0.2">
      <c r="A604" s="31">
        <v>2019</v>
      </c>
      <c r="B604" s="31">
        <v>1</v>
      </c>
      <c r="C604" s="31">
        <v>26</v>
      </c>
      <c r="D604" s="54">
        <v>2</v>
      </c>
      <c r="E604" s="31">
        <v>1</v>
      </c>
      <c r="F604" s="31">
        <v>26</v>
      </c>
      <c r="G604" s="54">
        <v>4</v>
      </c>
      <c r="H604" s="53">
        <v>51.5</v>
      </c>
      <c r="I604" s="53">
        <v>24074</v>
      </c>
      <c r="J604" s="169">
        <f t="shared" si="18"/>
        <v>33.527706943831276</v>
      </c>
      <c r="O604" s="172">
        <f t="shared" si="19"/>
        <v>1.3775578440551024</v>
      </c>
    </row>
    <row r="605" spans="1:15" x14ac:dyDescent="0.2">
      <c r="A605" s="31">
        <v>2019</v>
      </c>
      <c r="B605" s="31">
        <v>1</v>
      </c>
      <c r="C605" s="31">
        <v>26</v>
      </c>
      <c r="D605" s="54">
        <v>3</v>
      </c>
      <c r="E605" s="31">
        <v>1</v>
      </c>
      <c r="F605" s="31">
        <v>26</v>
      </c>
      <c r="G605" s="54">
        <v>5</v>
      </c>
      <c r="H605" s="53">
        <v>52.44</v>
      </c>
      <c r="I605" s="53">
        <v>23868</v>
      </c>
      <c r="J605" s="169">
        <f t="shared" si="18"/>
        <v>33.240812051813776</v>
      </c>
      <c r="O605" s="172">
        <f t="shared" si="19"/>
        <v>1.4027016182961081</v>
      </c>
    </row>
    <row r="606" spans="1:15" x14ac:dyDescent="0.2">
      <c r="A606" s="31">
        <v>2019</v>
      </c>
      <c r="B606" s="31">
        <v>1</v>
      </c>
      <c r="C606" s="31">
        <v>26</v>
      </c>
      <c r="D606" s="54">
        <v>4</v>
      </c>
      <c r="E606" s="31">
        <v>1</v>
      </c>
      <c r="F606" s="31">
        <v>26</v>
      </c>
      <c r="G606" s="54">
        <v>6</v>
      </c>
      <c r="H606" s="53">
        <v>54.47</v>
      </c>
      <c r="I606" s="53">
        <v>24506</v>
      </c>
      <c r="J606" s="169">
        <f t="shared" si="18"/>
        <v>34.129350600877686</v>
      </c>
      <c r="O606" s="172">
        <f t="shared" si="19"/>
        <v>1.4570014711782802</v>
      </c>
    </row>
    <row r="607" spans="1:15" x14ac:dyDescent="0.2">
      <c r="A607" s="31">
        <v>2019</v>
      </c>
      <c r="B607" s="31">
        <v>1</v>
      </c>
      <c r="C607" s="31">
        <v>26</v>
      </c>
      <c r="D607" s="54">
        <v>5</v>
      </c>
      <c r="E607" s="31">
        <v>1</v>
      </c>
      <c r="F607" s="31">
        <v>26</v>
      </c>
      <c r="G607" s="54">
        <v>7</v>
      </c>
      <c r="H607" s="53">
        <v>60</v>
      </c>
      <c r="I607" s="53">
        <v>26087</v>
      </c>
      <c r="J607" s="169">
        <f t="shared" si="18"/>
        <v>36.33119926242945</v>
      </c>
      <c r="O607" s="172">
        <f t="shared" si="19"/>
        <v>1.604921760064197</v>
      </c>
    </row>
    <row r="608" spans="1:15" x14ac:dyDescent="0.2">
      <c r="A608" s="31">
        <v>2019</v>
      </c>
      <c r="B608" s="31">
        <v>1</v>
      </c>
      <c r="C608" s="31">
        <v>26</v>
      </c>
      <c r="D608" s="54">
        <v>6</v>
      </c>
      <c r="E608" s="31">
        <v>1</v>
      </c>
      <c r="F608" s="31">
        <v>26</v>
      </c>
      <c r="G608" s="54">
        <v>8</v>
      </c>
      <c r="H608" s="53">
        <v>63.75</v>
      </c>
      <c r="I608" s="53">
        <v>27711</v>
      </c>
      <c r="J608" s="169">
        <f t="shared" si="18"/>
        <v>38.592933750955744</v>
      </c>
      <c r="O608" s="172">
        <f t="shared" si="19"/>
        <v>1.7052293700682093</v>
      </c>
    </row>
    <row r="609" spans="1:15" x14ac:dyDescent="0.2">
      <c r="A609" s="31">
        <v>2019</v>
      </c>
      <c r="B609" s="31">
        <v>1</v>
      </c>
      <c r="C609" s="31">
        <v>26</v>
      </c>
      <c r="D609" s="54">
        <v>7</v>
      </c>
      <c r="E609" s="31">
        <v>1</v>
      </c>
      <c r="F609" s="31">
        <v>26</v>
      </c>
      <c r="G609" s="54">
        <v>9</v>
      </c>
      <c r="H609" s="53">
        <v>67.010000000000005</v>
      </c>
      <c r="I609" s="53">
        <v>30454</v>
      </c>
      <c r="J609" s="169">
        <f t="shared" si="18"/>
        <v>42.413092434470286</v>
      </c>
      <c r="O609" s="172">
        <f t="shared" si="19"/>
        <v>1.7924301190316974</v>
      </c>
    </row>
    <row r="610" spans="1:15" x14ac:dyDescent="0.2">
      <c r="A610" s="31">
        <v>2019</v>
      </c>
      <c r="B610" s="31">
        <v>1</v>
      </c>
      <c r="C610" s="31">
        <v>26</v>
      </c>
      <c r="D610" s="54">
        <v>8</v>
      </c>
      <c r="E610" s="31">
        <v>1</v>
      </c>
      <c r="F610" s="31">
        <v>26</v>
      </c>
      <c r="G610" s="54">
        <v>10</v>
      </c>
      <c r="H610" s="53">
        <v>68.400000000000006</v>
      </c>
      <c r="I610" s="53">
        <v>32142</v>
      </c>
      <c r="J610" s="169">
        <f t="shared" si="18"/>
        <v>44.763959316633084</v>
      </c>
      <c r="O610" s="172">
        <f t="shared" si="19"/>
        <v>1.8296108064731846</v>
      </c>
    </row>
    <row r="611" spans="1:15" x14ac:dyDescent="0.2">
      <c r="A611" s="31">
        <v>2019</v>
      </c>
      <c r="B611" s="31">
        <v>1</v>
      </c>
      <c r="C611" s="31">
        <v>26</v>
      </c>
      <c r="D611" s="54">
        <v>9</v>
      </c>
      <c r="E611" s="31">
        <v>1</v>
      </c>
      <c r="F611" s="31">
        <v>26</v>
      </c>
      <c r="G611" s="54">
        <v>11</v>
      </c>
      <c r="H611" s="53">
        <v>68.010000000000005</v>
      </c>
      <c r="I611" s="53">
        <v>32145</v>
      </c>
      <c r="J611" s="169">
        <f t="shared" si="18"/>
        <v>44.768137397584795</v>
      </c>
      <c r="O611" s="172">
        <f t="shared" si="19"/>
        <v>1.8191788150327675</v>
      </c>
    </row>
    <row r="612" spans="1:15" x14ac:dyDescent="0.2">
      <c r="A612" s="31">
        <v>2019</v>
      </c>
      <c r="B612" s="31">
        <v>1</v>
      </c>
      <c r="C612" s="31">
        <v>26</v>
      </c>
      <c r="D612" s="54">
        <v>10</v>
      </c>
      <c r="E612" s="31">
        <v>1</v>
      </c>
      <c r="F612" s="31">
        <v>26</v>
      </c>
      <c r="G612" s="54">
        <v>12</v>
      </c>
      <c r="H612" s="53">
        <v>66.010000000000005</v>
      </c>
      <c r="I612" s="53">
        <v>31510</v>
      </c>
      <c r="J612" s="169">
        <f t="shared" si="18"/>
        <v>43.883776929472603</v>
      </c>
      <c r="O612" s="172">
        <f t="shared" si="19"/>
        <v>1.7656814230306275</v>
      </c>
    </row>
    <row r="613" spans="1:15" x14ac:dyDescent="0.2">
      <c r="A613" s="31">
        <v>2019</v>
      </c>
      <c r="B613" s="31">
        <v>1</v>
      </c>
      <c r="C613" s="31">
        <v>26</v>
      </c>
      <c r="D613" s="54">
        <v>11</v>
      </c>
      <c r="E613" s="31">
        <v>1</v>
      </c>
      <c r="F613" s="31">
        <v>26</v>
      </c>
      <c r="G613" s="54">
        <v>13</v>
      </c>
      <c r="H613" s="53">
        <v>66.03</v>
      </c>
      <c r="I613" s="53">
        <v>31278</v>
      </c>
      <c r="J613" s="169">
        <f t="shared" si="18"/>
        <v>43.560672002540279</v>
      </c>
      <c r="O613" s="172">
        <f t="shared" si="19"/>
        <v>1.7662163969506488</v>
      </c>
    </row>
    <row r="614" spans="1:15" x14ac:dyDescent="0.2">
      <c r="A614" s="31">
        <v>2019</v>
      </c>
      <c r="B614" s="31">
        <v>1</v>
      </c>
      <c r="C614" s="31">
        <v>26</v>
      </c>
      <c r="D614" s="54">
        <v>12</v>
      </c>
      <c r="E614" s="31">
        <v>1</v>
      </c>
      <c r="F614" s="31">
        <v>26</v>
      </c>
      <c r="G614" s="54">
        <v>14</v>
      </c>
      <c r="H614" s="53">
        <v>64.8</v>
      </c>
      <c r="I614" s="53">
        <v>30415</v>
      </c>
      <c r="J614" s="169">
        <f t="shared" si="18"/>
        <v>42.358777382098047</v>
      </c>
      <c r="O614" s="172">
        <f t="shared" si="19"/>
        <v>1.7333155008693326</v>
      </c>
    </row>
    <row r="615" spans="1:15" x14ac:dyDescent="0.2">
      <c r="A615" s="31">
        <v>2019</v>
      </c>
      <c r="B615" s="31">
        <v>1</v>
      </c>
      <c r="C615" s="31">
        <v>26</v>
      </c>
      <c r="D615" s="54">
        <v>13</v>
      </c>
      <c r="E615" s="31">
        <v>1</v>
      </c>
      <c r="F615" s="31">
        <v>26</v>
      </c>
      <c r="G615" s="54">
        <v>15</v>
      </c>
      <c r="H615" s="53">
        <v>63.56</v>
      </c>
      <c r="I615" s="53">
        <v>29003</v>
      </c>
      <c r="J615" s="169">
        <f t="shared" si="18"/>
        <v>40.392293947492668</v>
      </c>
      <c r="O615" s="172">
        <f t="shared" si="19"/>
        <v>1.7001471178280061</v>
      </c>
    </row>
    <row r="616" spans="1:15" x14ac:dyDescent="0.2">
      <c r="A616" s="31">
        <v>2019</v>
      </c>
      <c r="B616" s="31">
        <v>1</v>
      </c>
      <c r="C616" s="31">
        <v>26</v>
      </c>
      <c r="D616" s="54">
        <v>14</v>
      </c>
      <c r="E616" s="31">
        <v>1</v>
      </c>
      <c r="F616" s="31">
        <v>26</v>
      </c>
      <c r="G616" s="54">
        <v>16</v>
      </c>
      <c r="H616" s="53">
        <v>60.98</v>
      </c>
      <c r="I616" s="53">
        <v>28220</v>
      </c>
      <c r="J616" s="169">
        <f t="shared" si="18"/>
        <v>39.301814819096066</v>
      </c>
      <c r="O616" s="172">
        <f t="shared" si="19"/>
        <v>1.6311354821452455</v>
      </c>
    </row>
    <row r="617" spans="1:15" x14ac:dyDescent="0.2">
      <c r="A617" s="31">
        <v>2019</v>
      </c>
      <c r="B617" s="31">
        <v>1</v>
      </c>
      <c r="C617" s="31">
        <v>26</v>
      </c>
      <c r="D617" s="54">
        <v>15</v>
      </c>
      <c r="E617" s="31">
        <v>1</v>
      </c>
      <c r="F617" s="31">
        <v>26</v>
      </c>
      <c r="G617" s="54">
        <v>17</v>
      </c>
      <c r="H617" s="53">
        <v>64.010000000000005</v>
      </c>
      <c r="I617" s="53">
        <v>27945</v>
      </c>
      <c r="J617" s="169">
        <f t="shared" si="18"/>
        <v>38.918824065189213</v>
      </c>
      <c r="O617" s="172">
        <f t="shared" si="19"/>
        <v>1.7121840310284875</v>
      </c>
    </row>
    <row r="618" spans="1:15" x14ac:dyDescent="0.2">
      <c r="A618" s="31">
        <v>2019</v>
      </c>
      <c r="B618" s="31">
        <v>1</v>
      </c>
      <c r="C618" s="31">
        <v>26</v>
      </c>
      <c r="D618" s="54">
        <v>16</v>
      </c>
      <c r="E618" s="31">
        <v>1</v>
      </c>
      <c r="F618" s="31">
        <v>26</v>
      </c>
      <c r="G618" s="54">
        <v>18</v>
      </c>
      <c r="H618" s="53">
        <v>68.069999999999993</v>
      </c>
      <c r="I618" s="53">
        <v>29436</v>
      </c>
      <c r="J618" s="169">
        <f t="shared" si="18"/>
        <v>40.995330298189643</v>
      </c>
      <c r="O618" s="172">
        <f t="shared" si="19"/>
        <v>1.8207837367928312</v>
      </c>
    </row>
    <row r="619" spans="1:15" x14ac:dyDescent="0.2">
      <c r="A619" s="31">
        <v>2019</v>
      </c>
      <c r="B619" s="31">
        <v>1</v>
      </c>
      <c r="C619" s="31">
        <v>26</v>
      </c>
      <c r="D619" s="54">
        <v>17</v>
      </c>
      <c r="E619" s="31">
        <v>1</v>
      </c>
      <c r="F619" s="31">
        <v>26</v>
      </c>
      <c r="G619" s="54">
        <v>19</v>
      </c>
      <c r="H619" s="53">
        <v>68.5</v>
      </c>
      <c r="I619" s="53">
        <v>31533</v>
      </c>
      <c r="J619" s="169">
        <f t="shared" si="18"/>
        <v>43.915808883435723</v>
      </c>
      <c r="O619" s="172">
        <f t="shared" si="19"/>
        <v>1.8322856760732915</v>
      </c>
    </row>
    <row r="620" spans="1:15" x14ac:dyDescent="0.2">
      <c r="A620" s="31">
        <v>2019</v>
      </c>
      <c r="B620" s="31">
        <v>1</v>
      </c>
      <c r="C620" s="31">
        <v>26</v>
      </c>
      <c r="D620" s="54">
        <v>18</v>
      </c>
      <c r="E620" s="31">
        <v>1</v>
      </c>
      <c r="F620" s="31">
        <v>26</v>
      </c>
      <c r="G620" s="54">
        <v>20</v>
      </c>
      <c r="H620" s="53">
        <v>68.25</v>
      </c>
      <c r="I620" s="53">
        <v>32246</v>
      </c>
      <c r="J620" s="169">
        <f t="shared" si="18"/>
        <v>44.908799456292407</v>
      </c>
      <c r="O620" s="172">
        <f t="shared" si="19"/>
        <v>1.8255985020730241</v>
      </c>
    </row>
    <row r="621" spans="1:15" x14ac:dyDescent="0.2">
      <c r="A621" s="31">
        <v>2019</v>
      </c>
      <c r="B621" s="31">
        <v>1</v>
      </c>
      <c r="C621" s="31">
        <v>26</v>
      </c>
      <c r="D621" s="54">
        <v>19</v>
      </c>
      <c r="E621" s="31">
        <v>1</v>
      </c>
      <c r="F621" s="31">
        <v>26</v>
      </c>
      <c r="G621" s="54">
        <v>21</v>
      </c>
      <c r="H621" s="53">
        <v>66.5</v>
      </c>
      <c r="I621" s="53">
        <v>32257</v>
      </c>
      <c r="J621" s="169">
        <f t="shared" si="18"/>
        <v>44.924119086448684</v>
      </c>
      <c r="O621" s="172">
        <f t="shared" si="19"/>
        <v>1.7787882840711515</v>
      </c>
    </row>
    <row r="622" spans="1:15" x14ac:dyDescent="0.2">
      <c r="A622" s="31">
        <v>2019</v>
      </c>
      <c r="B622" s="31">
        <v>1</v>
      </c>
      <c r="C622" s="31">
        <v>26</v>
      </c>
      <c r="D622" s="54">
        <v>20</v>
      </c>
      <c r="E622" s="31">
        <v>1</v>
      </c>
      <c r="F622" s="31">
        <v>26</v>
      </c>
      <c r="G622" s="54">
        <v>22</v>
      </c>
      <c r="H622" s="53">
        <v>60.07</v>
      </c>
      <c r="I622" s="53">
        <v>30969</v>
      </c>
      <c r="J622" s="169">
        <f t="shared" si="18"/>
        <v>43.130329664514036</v>
      </c>
      <c r="O622" s="172">
        <f t="shared" si="19"/>
        <v>1.6067941687842719</v>
      </c>
    </row>
    <row r="623" spans="1:15" x14ac:dyDescent="0.2">
      <c r="A623" s="31">
        <v>2019</v>
      </c>
      <c r="B623" s="31">
        <v>1</v>
      </c>
      <c r="C623" s="31">
        <v>26</v>
      </c>
      <c r="D623" s="54">
        <v>21</v>
      </c>
      <c r="E623" s="31">
        <v>1</v>
      </c>
      <c r="F623" s="31">
        <v>26</v>
      </c>
      <c r="G623" s="54">
        <v>23</v>
      </c>
      <c r="H623" s="53">
        <v>54.12</v>
      </c>
      <c r="I623" s="53">
        <v>28868</v>
      </c>
      <c r="J623" s="169">
        <f t="shared" si="18"/>
        <v>40.204280304665666</v>
      </c>
      <c r="O623" s="172">
        <f t="shared" si="19"/>
        <v>1.4476394275779056</v>
      </c>
    </row>
    <row r="624" spans="1:15" x14ac:dyDescent="0.2">
      <c r="A624" s="31">
        <v>2019</v>
      </c>
      <c r="B624" s="31">
        <v>1</v>
      </c>
      <c r="C624" s="31">
        <v>26</v>
      </c>
      <c r="D624" s="54">
        <v>22</v>
      </c>
      <c r="E624" s="31">
        <v>1</v>
      </c>
      <c r="F624" s="31">
        <v>26</v>
      </c>
      <c r="G624" s="54">
        <v>0</v>
      </c>
      <c r="H624" s="53">
        <v>57.04</v>
      </c>
      <c r="I624" s="53">
        <v>26582</v>
      </c>
      <c r="J624" s="169">
        <f t="shared" si="18"/>
        <v>37.020582619461784</v>
      </c>
      <c r="O624" s="172">
        <f t="shared" si="19"/>
        <v>1.52574561990103</v>
      </c>
    </row>
    <row r="625" spans="1:15" x14ac:dyDescent="0.2">
      <c r="A625" s="31">
        <v>2019</v>
      </c>
      <c r="B625" s="31">
        <v>1</v>
      </c>
      <c r="C625" s="31">
        <v>26</v>
      </c>
      <c r="D625" s="54">
        <v>23</v>
      </c>
      <c r="E625" s="31">
        <v>1</v>
      </c>
      <c r="F625" s="31">
        <v>26</v>
      </c>
      <c r="G625" s="54">
        <v>1</v>
      </c>
      <c r="H625" s="53">
        <v>47.97</v>
      </c>
      <c r="I625" s="53">
        <v>24675</v>
      </c>
      <c r="J625" s="169">
        <f t="shared" si="18"/>
        <v>34.364715827824078</v>
      </c>
      <c r="O625" s="172">
        <f t="shared" si="19"/>
        <v>1.2831349471713254</v>
      </c>
    </row>
    <row r="626" spans="1:15" x14ac:dyDescent="0.2">
      <c r="A626" s="31">
        <v>2019</v>
      </c>
      <c r="B626" s="31">
        <v>1</v>
      </c>
      <c r="C626" s="31">
        <v>27</v>
      </c>
      <c r="D626" s="54">
        <v>0</v>
      </c>
      <c r="E626" s="31">
        <v>1</v>
      </c>
      <c r="F626" s="31">
        <v>27</v>
      </c>
      <c r="G626" s="54">
        <v>2</v>
      </c>
      <c r="H626" s="53">
        <v>44.1</v>
      </c>
      <c r="I626" s="53">
        <v>23331</v>
      </c>
      <c r="J626" s="169">
        <f t="shared" si="18"/>
        <v>32.492935561457486</v>
      </c>
      <c r="O626" s="172">
        <f t="shared" si="19"/>
        <v>1.1796174936471848</v>
      </c>
    </row>
    <row r="627" spans="1:15" x14ac:dyDescent="0.2">
      <c r="A627" s="31">
        <v>2019</v>
      </c>
      <c r="B627" s="31">
        <v>1</v>
      </c>
      <c r="C627" s="31">
        <v>27</v>
      </c>
      <c r="D627" s="54">
        <v>1</v>
      </c>
      <c r="E627" s="31">
        <v>1</v>
      </c>
      <c r="F627" s="31">
        <v>27</v>
      </c>
      <c r="G627" s="54">
        <v>3</v>
      </c>
      <c r="H627" s="53">
        <v>31.5</v>
      </c>
      <c r="I627" s="53">
        <v>22404</v>
      </c>
      <c r="J627" s="169">
        <f t="shared" si="18"/>
        <v>31.20190854737875</v>
      </c>
      <c r="O627" s="172">
        <f t="shared" si="19"/>
        <v>0.84258392403370341</v>
      </c>
    </row>
    <row r="628" spans="1:15" x14ac:dyDescent="0.2">
      <c r="A628" s="31">
        <v>2019</v>
      </c>
      <c r="B628" s="31">
        <v>1</v>
      </c>
      <c r="C628" s="31">
        <v>27</v>
      </c>
      <c r="D628" s="54">
        <v>2</v>
      </c>
      <c r="E628" s="31">
        <v>1</v>
      </c>
      <c r="F628" s="31">
        <v>27</v>
      </c>
      <c r="G628" s="54">
        <v>4</v>
      </c>
      <c r="H628" s="53">
        <v>25.54</v>
      </c>
      <c r="I628" s="53">
        <v>22192</v>
      </c>
      <c r="J628" s="169">
        <f t="shared" si="18"/>
        <v>30.906657493457828</v>
      </c>
      <c r="O628" s="172">
        <f t="shared" si="19"/>
        <v>0.68316169586732645</v>
      </c>
    </row>
    <row r="629" spans="1:15" x14ac:dyDescent="0.2">
      <c r="A629" s="31">
        <v>2019</v>
      </c>
      <c r="B629" s="31">
        <v>1</v>
      </c>
      <c r="C629" s="31">
        <v>27</v>
      </c>
      <c r="D629" s="54">
        <v>3</v>
      </c>
      <c r="E629" s="31">
        <v>1</v>
      </c>
      <c r="F629" s="31">
        <v>27</v>
      </c>
      <c r="G629" s="54">
        <v>5</v>
      </c>
      <c r="H629" s="53">
        <v>24.94</v>
      </c>
      <c r="I629" s="53">
        <v>22186</v>
      </c>
      <c r="J629" s="169">
        <f t="shared" si="18"/>
        <v>30.898301331554407</v>
      </c>
      <c r="O629" s="172">
        <f t="shared" si="19"/>
        <v>0.66711247826668452</v>
      </c>
    </row>
    <row r="630" spans="1:15" x14ac:dyDescent="0.2">
      <c r="A630" s="31">
        <v>2019</v>
      </c>
      <c r="B630" s="31">
        <v>1</v>
      </c>
      <c r="C630" s="31">
        <v>27</v>
      </c>
      <c r="D630" s="54">
        <v>4</v>
      </c>
      <c r="E630" s="31">
        <v>1</v>
      </c>
      <c r="F630" s="31">
        <v>27</v>
      </c>
      <c r="G630" s="54">
        <v>6</v>
      </c>
      <c r="H630" s="53">
        <v>19.739999999999998</v>
      </c>
      <c r="I630" s="53">
        <v>22513</v>
      </c>
      <c r="J630" s="169">
        <f t="shared" si="18"/>
        <v>31.353712155290918</v>
      </c>
      <c r="O630" s="172">
        <f t="shared" si="19"/>
        <v>0.52801925906112079</v>
      </c>
    </row>
    <row r="631" spans="1:15" x14ac:dyDescent="0.2">
      <c r="A631" s="31">
        <v>2019</v>
      </c>
      <c r="B631" s="31">
        <v>1</v>
      </c>
      <c r="C631" s="31">
        <v>27</v>
      </c>
      <c r="D631" s="54">
        <v>5</v>
      </c>
      <c r="E631" s="31">
        <v>1</v>
      </c>
      <c r="F631" s="31">
        <v>27</v>
      </c>
      <c r="G631" s="54">
        <v>7</v>
      </c>
      <c r="H631" s="53">
        <v>28.51</v>
      </c>
      <c r="I631" s="53">
        <v>23296</v>
      </c>
      <c r="J631" s="169">
        <f t="shared" si="18"/>
        <v>32.444191283687523</v>
      </c>
      <c r="O631" s="172">
        <f t="shared" si="19"/>
        <v>0.76260532299050432</v>
      </c>
    </row>
    <row r="632" spans="1:15" x14ac:dyDescent="0.2">
      <c r="A632" s="31">
        <v>2019</v>
      </c>
      <c r="B632" s="31">
        <v>1</v>
      </c>
      <c r="C632" s="31">
        <v>27</v>
      </c>
      <c r="D632" s="54">
        <v>6</v>
      </c>
      <c r="E632" s="31">
        <v>1</v>
      </c>
      <c r="F632" s="31">
        <v>27</v>
      </c>
      <c r="G632" s="54">
        <v>8</v>
      </c>
      <c r="H632" s="53">
        <v>33.14</v>
      </c>
      <c r="I632" s="53">
        <v>24099</v>
      </c>
      <c r="J632" s="169">
        <f t="shared" si="18"/>
        <v>33.562524285095535</v>
      </c>
      <c r="O632" s="172">
        <f t="shared" si="19"/>
        <v>0.88645178547545811</v>
      </c>
    </row>
    <row r="633" spans="1:15" x14ac:dyDescent="0.2">
      <c r="A633" s="31">
        <v>2019</v>
      </c>
      <c r="B633" s="31">
        <v>1</v>
      </c>
      <c r="C633" s="31">
        <v>27</v>
      </c>
      <c r="D633" s="54">
        <v>7</v>
      </c>
      <c r="E633" s="31">
        <v>1</v>
      </c>
      <c r="F633" s="31">
        <v>27</v>
      </c>
      <c r="G633" s="54">
        <v>9</v>
      </c>
      <c r="H633" s="53">
        <v>40.840000000000003</v>
      </c>
      <c r="I633" s="53">
        <v>26216</v>
      </c>
      <c r="J633" s="169">
        <f t="shared" si="18"/>
        <v>36.510856743353024</v>
      </c>
      <c r="O633" s="172">
        <f t="shared" si="19"/>
        <v>1.0924167446836968</v>
      </c>
    </row>
    <row r="634" spans="1:15" x14ac:dyDescent="0.2">
      <c r="A634" s="31">
        <v>2019</v>
      </c>
      <c r="B634" s="31">
        <v>1</v>
      </c>
      <c r="C634" s="31">
        <v>27</v>
      </c>
      <c r="D634" s="54">
        <v>8</v>
      </c>
      <c r="E634" s="31">
        <v>1</v>
      </c>
      <c r="F634" s="31">
        <v>27</v>
      </c>
      <c r="G634" s="54">
        <v>10</v>
      </c>
      <c r="H634" s="53">
        <v>44.63</v>
      </c>
      <c r="I634" s="53">
        <v>28237</v>
      </c>
      <c r="J634" s="169">
        <f t="shared" si="18"/>
        <v>39.325490611155764</v>
      </c>
      <c r="O634" s="172">
        <f t="shared" si="19"/>
        <v>1.193794302527752</v>
      </c>
    </row>
    <row r="635" spans="1:15" x14ac:dyDescent="0.2">
      <c r="A635" s="31">
        <v>2019</v>
      </c>
      <c r="B635" s="31">
        <v>1</v>
      </c>
      <c r="C635" s="31">
        <v>27</v>
      </c>
      <c r="D635" s="54">
        <v>9</v>
      </c>
      <c r="E635" s="31">
        <v>1</v>
      </c>
      <c r="F635" s="31">
        <v>27</v>
      </c>
      <c r="G635" s="54">
        <v>11</v>
      </c>
      <c r="H635" s="53">
        <v>47.23</v>
      </c>
      <c r="I635" s="53">
        <v>29170</v>
      </c>
      <c r="J635" s="169">
        <f t="shared" si="18"/>
        <v>40.624873787137922</v>
      </c>
      <c r="O635" s="172">
        <f t="shared" si="19"/>
        <v>1.2633409121305337</v>
      </c>
    </row>
    <row r="636" spans="1:15" x14ac:dyDescent="0.2">
      <c r="A636" s="31">
        <v>2019</v>
      </c>
      <c r="B636" s="31">
        <v>1</v>
      </c>
      <c r="C636" s="31">
        <v>27</v>
      </c>
      <c r="D636" s="54">
        <v>10</v>
      </c>
      <c r="E636" s="31">
        <v>1</v>
      </c>
      <c r="F636" s="31">
        <v>27</v>
      </c>
      <c r="G636" s="54">
        <v>12</v>
      </c>
      <c r="H636" s="53">
        <v>46.97</v>
      </c>
      <c r="I636" s="53">
        <v>29077</v>
      </c>
      <c r="J636" s="169">
        <f t="shared" si="18"/>
        <v>40.495353277634877</v>
      </c>
      <c r="O636" s="172">
        <f t="shared" si="19"/>
        <v>1.2563862511702555</v>
      </c>
    </row>
    <row r="637" spans="1:15" x14ac:dyDescent="0.2">
      <c r="A637" s="31">
        <v>2019</v>
      </c>
      <c r="B637" s="31">
        <v>1</v>
      </c>
      <c r="C637" s="31">
        <v>27</v>
      </c>
      <c r="D637" s="54">
        <v>11</v>
      </c>
      <c r="E637" s="31">
        <v>1</v>
      </c>
      <c r="F637" s="31">
        <v>27</v>
      </c>
      <c r="G637" s="54">
        <v>13</v>
      </c>
      <c r="H637" s="53">
        <v>43.24</v>
      </c>
      <c r="I637" s="53">
        <v>29310</v>
      </c>
      <c r="J637" s="169">
        <f t="shared" si="18"/>
        <v>40.819850898217773</v>
      </c>
      <c r="O637" s="172">
        <f t="shared" si="19"/>
        <v>1.1566136150862647</v>
      </c>
    </row>
    <row r="638" spans="1:15" x14ac:dyDescent="0.2">
      <c r="A638" s="31">
        <v>2019</v>
      </c>
      <c r="B638" s="31">
        <v>1</v>
      </c>
      <c r="C638" s="31">
        <v>27</v>
      </c>
      <c r="D638" s="54">
        <v>12</v>
      </c>
      <c r="E638" s="31">
        <v>1</v>
      </c>
      <c r="F638" s="31">
        <v>27</v>
      </c>
      <c r="G638" s="54">
        <v>14</v>
      </c>
      <c r="H638" s="53">
        <v>41.31</v>
      </c>
      <c r="I638" s="53">
        <v>29026</v>
      </c>
      <c r="J638" s="169">
        <f t="shared" si="18"/>
        <v>40.424325901455788</v>
      </c>
      <c r="O638" s="172">
        <f t="shared" si="19"/>
        <v>1.1049886318041997</v>
      </c>
    </row>
    <row r="639" spans="1:15" x14ac:dyDescent="0.2">
      <c r="A639" s="31">
        <v>2019</v>
      </c>
      <c r="B639" s="31">
        <v>1</v>
      </c>
      <c r="C639" s="31">
        <v>27</v>
      </c>
      <c r="D639" s="54">
        <v>13</v>
      </c>
      <c r="E639" s="31">
        <v>1</v>
      </c>
      <c r="F639" s="31">
        <v>27</v>
      </c>
      <c r="G639" s="54">
        <v>15</v>
      </c>
      <c r="H639" s="53">
        <v>40.5</v>
      </c>
      <c r="I639" s="53">
        <v>27575</v>
      </c>
      <c r="J639" s="169">
        <f t="shared" si="18"/>
        <v>38.40352741447817</v>
      </c>
      <c r="O639" s="172">
        <f t="shared" si="19"/>
        <v>1.083322188043333</v>
      </c>
    </row>
    <row r="640" spans="1:15" x14ac:dyDescent="0.2">
      <c r="A640" s="31">
        <v>2019</v>
      </c>
      <c r="B640" s="31">
        <v>1</v>
      </c>
      <c r="C640" s="31">
        <v>27</v>
      </c>
      <c r="D640" s="54">
        <v>14</v>
      </c>
      <c r="E640" s="31">
        <v>1</v>
      </c>
      <c r="F640" s="31">
        <v>27</v>
      </c>
      <c r="G640" s="54">
        <v>16</v>
      </c>
      <c r="H640" s="53">
        <v>41.18</v>
      </c>
      <c r="I640" s="53">
        <v>26800</v>
      </c>
      <c r="J640" s="169">
        <f t="shared" si="18"/>
        <v>37.324189835286127</v>
      </c>
      <c r="O640" s="172">
        <f t="shared" si="19"/>
        <v>1.1015113013240605</v>
      </c>
    </row>
    <row r="641" spans="1:15" x14ac:dyDescent="0.2">
      <c r="A641" s="31">
        <v>2019</v>
      </c>
      <c r="B641" s="31">
        <v>1</v>
      </c>
      <c r="C641" s="31">
        <v>27</v>
      </c>
      <c r="D641" s="54">
        <v>15</v>
      </c>
      <c r="E641" s="31">
        <v>1</v>
      </c>
      <c r="F641" s="31">
        <v>27</v>
      </c>
      <c r="G641" s="54">
        <v>17</v>
      </c>
      <c r="H641" s="53">
        <v>47.2</v>
      </c>
      <c r="I641" s="53">
        <v>26748</v>
      </c>
      <c r="J641" s="169">
        <f t="shared" si="18"/>
        <v>37.251769765456466</v>
      </c>
      <c r="O641" s="172">
        <f t="shared" si="19"/>
        <v>1.2625384512505018</v>
      </c>
    </row>
    <row r="642" spans="1:15" x14ac:dyDescent="0.2">
      <c r="A642" s="31">
        <v>2019</v>
      </c>
      <c r="B642" s="31">
        <v>1</v>
      </c>
      <c r="C642" s="31">
        <v>27</v>
      </c>
      <c r="D642" s="54">
        <v>16</v>
      </c>
      <c r="E642" s="31">
        <v>1</v>
      </c>
      <c r="F642" s="31">
        <v>27</v>
      </c>
      <c r="G642" s="54">
        <v>18</v>
      </c>
      <c r="H642" s="53">
        <v>52.64</v>
      </c>
      <c r="I642" s="53">
        <v>28506</v>
      </c>
      <c r="J642" s="169">
        <f t="shared" ref="J642:J705" si="20">MIN(50,I642/$M$2*50)</f>
        <v>39.700125203159189</v>
      </c>
      <c r="O642" s="172">
        <f t="shared" si="19"/>
        <v>1.408051357496322</v>
      </c>
    </row>
    <row r="643" spans="1:15" x14ac:dyDescent="0.2">
      <c r="A643" s="31">
        <v>2019</v>
      </c>
      <c r="B643" s="31">
        <v>1</v>
      </c>
      <c r="C643" s="31">
        <v>27</v>
      </c>
      <c r="D643" s="54">
        <v>17</v>
      </c>
      <c r="E643" s="31">
        <v>1</v>
      </c>
      <c r="F643" s="31">
        <v>27</v>
      </c>
      <c r="G643" s="54">
        <v>19</v>
      </c>
      <c r="H643" s="53">
        <v>59.2</v>
      </c>
      <c r="I643" s="53">
        <v>31029</v>
      </c>
      <c r="J643" s="169">
        <f t="shared" si="20"/>
        <v>43.213891283548257</v>
      </c>
      <c r="O643" s="172">
        <f t="shared" ref="O643:O706" si="21">H643/$R$5</f>
        <v>1.583522803263341</v>
      </c>
    </row>
    <row r="644" spans="1:15" x14ac:dyDescent="0.2">
      <c r="A644" s="31">
        <v>2019</v>
      </c>
      <c r="B644" s="31">
        <v>1</v>
      </c>
      <c r="C644" s="31">
        <v>27</v>
      </c>
      <c r="D644" s="54">
        <v>18</v>
      </c>
      <c r="E644" s="31">
        <v>1</v>
      </c>
      <c r="F644" s="31">
        <v>27</v>
      </c>
      <c r="G644" s="54">
        <v>20</v>
      </c>
      <c r="H644" s="53">
        <v>62.07</v>
      </c>
      <c r="I644" s="53">
        <v>32467</v>
      </c>
      <c r="J644" s="169">
        <f t="shared" si="20"/>
        <v>45.21658475306846</v>
      </c>
      <c r="O644" s="172">
        <f t="shared" si="21"/>
        <v>1.6602915607864117</v>
      </c>
    </row>
    <row r="645" spans="1:15" x14ac:dyDescent="0.2">
      <c r="A645" s="31">
        <v>2019</v>
      </c>
      <c r="B645" s="31">
        <v>1</v>
      </c>
      <c r="C645" s="31">
        <v>27</v>
      </c>
      <c r="D645" s="54">
        <v>19</v>
      </c>
      <c r="E645" s="31">
        <v>1</v>
      </c>
      <c r="F645" s="31">
        <v>27</v>
      </c>
      <c r="G645" s="54">
        <v>21</v>
      </c>
      <c r="H645" s="53">
        <v>64.180000000000007</v>
      </c>
      <c r="I645" s="53">
        <v>32446</v>
      </c>
      <c r="J645" s="169">
        <f t="shared" si="20"/>
        <v>45.187338186406485</v>
      </c>
      <c r="O645" s="172">
        <f t="shared" si="21"/>
        <v>1.7167313093486696</v>
      </c>
    </row>
    <row r="646" spans="1:15" x14ac:dyDescent="0.2">
      <c r="A646" s="31">
        <v>2019</v>
      </c>
      <c r="B646" s="31">
        <v>1</v>
      </c>
      <c r="C646" s="31">
        <v>27</v>
      </c>
      <c r="D646" s="54">
        <v>20</v>
      </c>
      <c r="E646" s="31">
        <v>1</v>
      </c>
      <c r="F646" s="31">
        <v>27</v>
      </c>
      <c r="G646" s="54">
        <v>22</v>
      </c>
      <c r="H646" s="53">
        <v>60.02</v>
      </c>
      <c r="I646" s="53">
        <v>31344</v>
      </c>
      <c r="J646" s="169">
        <f t="shared" si="20"/>
        <v>43.652589783477922</v>
      </c>
      <c r="O646" s="172">
        <f t="shared" si="21"/>
        <v>1.6054567339842185</v>
      </c>
    </row>
    <row r="647" spans="1:15" x14ac:dyDescent="0.2">
      <c r="A647" s="31">
        <v>2019</v>
      </c>
      <c r="B647" s="31">
        <v>1</v>
      </c>
      <c r="C647" s="31">
        <v>27</v>
      </c>
      <c r="D647" s="54">
        <v>21</v>
      </c>
      <c r="E647" s="31">
        <v>1</v>
      </c>
      <c r="F647" s="31">
        <v>27</v>
      </c>
      <c r="G647" s="54">
        <v>23</v>
      </c>
      <c r="H647" s="53">
        <v>51.82</v>
      </c>
      <c r="I647" s="53">
        <v>28640</v>
      </c>
      <c r="J647" s="169">
        <f t="shared" si="20"/>
        <v>39.886746152335625</v>
      </c>
      <c r="O647" s="172">
        <f t="shared" si="21"/>
        <v>1.3861174267754448</v>
      </c>
    </row>
    <row r="648" spans="1:15" x14ac:dyDescent="0.2">
      <c r="A648" s="31">
        <v>2019</v>
      </c>
      <c r="B648" s="31">
        <v>1</v>
      </c>
      <c r="C648" s="31">
        <v>27</v>
      </c>
      <c r="D648" s="54">
        <v>22</v>
      </c>
      <c r="E648" s="31">
        <v>1</v>
      </c>
      <c r="F648" s="31">
        <v>27</v>
      </c>
      <c r="G648" s="54">
        <v>0</v>
      </c>
      <c r="H648" s="53">
        <v>45.33</v>
      </c>
      <c r="I648" s="53">
        <v>26206</v>
      </c>
      <c r="J648" s="169">
        <f t="shared" si="20"/>
        <v>36.496929806847319</v>
      </c>
      <c r="O648" s="172">
        <f t="shared" si="21"/>
        <v>1.2125183897285008</v>
      </c>
    </row>
    <row r="649" spans="1:15" x14ac:dyDescent="0.2">
      <c r="A649" s="31">
        <v>2019</v>
      </c>
      <c r="B649" s="31">
        <v>1</v>
      </c>
      <c r="C649" s="31">
        <v>27</v>
      </c>
      <c r="D649" s="54">
        <v>23</v>
      </c>
      <c r="E649" s="31">
        <v>1</v>
      </c>
      <c r="F649" s="31">
        <v>27</v>
      </c>
      <c r="G649" s="54">
        <v>1</v>
      </c>
      <c r="H649" s="53">
        <v>40.97</v>
      </c>
      <c r="I649" s="53">
        <v>24398</v>
      </c>
      <c r="J649" s="169">
        <f t="shared" si="20"/>
        <v>33.97893968661608</v>
      </c>
      <c r="O649" s="172">
        <f t="shared" si="21"/>
        <v>1.0958940751638357</v>
      </c>
    </row>
    <row r="650" spans="1:15" x14ac:dyDescent="0.2">
      <c r="A650" s="31">
        <v>2019</v>
      </c>
      <c r="B650" s="31">
        <v>1</v>
      </c>
      <c r="C650" s="31">
        <v>28</v>
      </c>
      <c r="D650" s="54">
        <v>0</v>
      </c>
      <c r="E650" s="31">
        <v>1</v>
      </c>
      <c r="F650" s="31">
        <v>28</v>
      </c>
      <c r="G650" s="54">
        <v>2</v>
      </c>
      <c r="H650" s="53">
        <v>40.42</v>
      </c>
      <c r="I650" s="53">
        <v>23328</v>
      </c>
      <c r="J650" s="169">
        <f t="shared" si="20"/>
        <v>32.488757480505775</v>
      </c>
      <c r="O650" s="172">
        <f t="shared" si="21"/>
        <v>1.0811822923632475</v>
      </c>
    </row>
    <row r="651" spans="1:15" x14ac:dyDescent="0.2">
      <c r="A651" s="31">
        <v>2019</v>
      </c>
      <c r="B651" s="31">
        <v>1</v>
      </c>
      <c r="C651" s="31">
        <v>28</v>
      </c>
      <c r="D651" s="54">
        <v>1</v>
      </c>
      <c r="E651" s="31">
        <v>1</v>
      </c>
      <c r="F651" s="31">
        <v>28</v>
      </c>
      <c r="G651" s="54">
        <v>3</v>
      </c>
      <c r="H651" s="53">
        <v>37.799999999999997</v>
      </c>
      <c r="I651" s="53">
        <v>22962</v>
      </c>
      <c r="J651" s="169">
        <f t="shared" si="20"/>
        <v>31.979031604397019</v>
      </c>
      <c r="O651" s="172">
        <f t="shared" si="21"/>
        <v>1.011100708840444</v>
      </c>
    </row>
    <row r="652" spans="1:15" x14ac:dyDescent="0.2">
      <c r="A652" s="31">
        <v>2019</v>
      </c>
      <c r="B652" s="31">
        <v>1</v>
      </c>
      <c r="C652" s="31">
        <v>28</v>
      </c>
      <c r="D652" s="54">
        <v>2</v>
      </c>
      <c r="E652" s="31">
        <v>1</v>
      </c>
      <c r="F652" s="31">
        <v>28</v>
      </c>
      <c r="G652" s="54">
        <v>4</v>
      </c>
      <c r="H652" s="53">
        <v>38.090000000000003</v>
      </c>
      <c r="I652" s="53">
        <v>23080</v>
      </c>
      <c r="J652" s="169">
        <f t="shared" si="20"/>
        <v>32.143369455164326</v>
      </c>
      <c r="O652" s="172">
        <f t="shared" si="21"/>
        <v>1.0188578306807545</v>
      </c>
    </row>
    <row r="653" spans="1:15" x14ac:dyDescent="0.2">
      <c r="A653" s="31">
        <v>2019</v>
      </c>
      <c r="B653" s="31">
        <v>1</v>
      </c>
      <c r="C653" s="31">
        <v>28</v>
      </c>
      <c r="D653" s="54">
        <v>3</v>
      </c>
      <c r="E653" s="31">
        <v>1</v>
      </c>
      <c r="F653" s="31">
        <v>28</v>
      </c>
      <c r="G653" s="54">
        <v>5</v>
      </c>
      <c r="H653" s="53">
        <v>41.83</v>
      </c>
      <c r="I653" s="53">
        <v>23997</v>
      </c>
      <c r="J653" s="169">
        <f t="shared" si="20"/>
        <v>33.420469532737357</v>
      </c>
      <c r="O653" s="172">
        <f t="shared" si="21"/>
        <v>1.1188979537247559</v>
      </c>
    </row>
    <row r="654" spans="1:15" x14ac:dyDescent="0.2">
      <c r="A654" s="31">
        <v>2019</v>
      </c>
      <c r="B654" s="31">
        <v>1</v>
      </c>
      <c r="C654" s="31">
        <v>28</v>
      </c>
      <c r="D654" s="54">
        <v>4</v>
      </c>
      <c r="E654" s="31">
        <v>1</v>
      </c>
      <c r="F654" s="31">
        <v>28</v>
      </c>
      <c r="G654" s="54">
        <v>6</v>
      </c>
      <c r="H654" s="53">
        <v>48.35</v>
      </c>
      <c r="I654" s="53">
        <v>27323</v>
      </c>
      <c r="J654" s="169">
        <f t="shared" si="20"/>
        <v>38.052568614534437</v>
      </c>
      <c r="O654" s="172">
        <f t="shared" si="21"/>
        <v>1.293299451651732</v>
      </c>
    </row>
    <row r="655" spans="1:15" x14ac:dyDescent="0.2">
      <c r="A655" s="31">
        <v>2019</v>
      </c>
      <c r="B655" s="31">
        <v>1</v>
      </c>
      <c r="C655" s="31">
        <v>28</v>
      </c>
      <c r="D655" s="54">
        <v>5</v>
      </c>
      <c r="E655" s="31">
        <v>1</v>
      </c>
      <c r="F655" s="31">
        <v>28</v>
      </c>
      <c r="G655" s="54">
        <v>7</v>
      </c>
      <c r="H655" s="53">
        <v>64.040000000000006</v>
      </c>
      <c r="I655" s="53">
        <v>32355</v>
      </c>
      <c r="J655" s="169">
        <f t="shared" si="20"/>
        <v>45.060603064204578</v>
      </c>
      <c r="O655" s="172">
        <f t="shared" si="21"/>
        <v>1.7129864919085198</v>
      </c>
    </row>
    <row r="656" spans="1:15" x14ac:dyDescent="0.2">
      <c r="A656" s="31">
        <v>2019</v>
      </c>
      <c r="B656" s="31">
        <v>1</v>
      </c>
      <c r="C656" s="31">
        <v>28</v>
      </c>
      <c r="D656" s="54">
        <v>6</v>
      </c>
      <c r="E656" s="31">
        <v>1</v>
      </c>
      <c r="F656" s="31">
        <v>28</v>
      </c>
      <c r="G656" s="54">
        <v>8</v>
      </c>
      <c r="H656" s="53">
        <v>65.099999999999994</v>
      </c>
      <c r="I656" s="53">
        <v>35376</v>
      </c>
      <c r="J656" s="169">
        <f t="shared" si="20"/>
        <v>49.267930582577691</v>
      </c>
      <c r="O656" s="172">
        <f t="shared" si="21"/>
        <v>1.7413401096696535</v>
      </c>
    </row>
    <row r="657" spans="1:15" x14ac:dyDescent="0.2">
      <c r="A657" s="31">
        <v>2019</v>
      </c>
      <c r="B657" s="31">
        <v>1</v>
      </c>
      <c r="C657" s="31">
        <v>28</v>
      </c>
      <c r="D657" s="54">
        <v>7</v>
      </c>
      <c r="E657" s="31">
        <v>1</v>
      </c>
      <c r="F657" s="31">
        <v>28</v>
      </c>
      <c r="G657" s="54">
        <v>9</v>
      </c>
      <c r="H657" s="53">
        <v>65</v>
      </c>
      <c r="I657" s="53">
        <v>36669</v>
      </c>
      <c r="J657" s="169">
        <f t="shared" si="20"/>
        <v>50</v>
      </c>
      <c r="O657" s="172">
        <f t="shared" si="21"/>
        <v>1.7386652400695466</v>
      </c>
    </row>
    <row r="658" spans="1:15" x14ac:dyDescent="0.2">
      <c r="A658" s="31">
        <v>2019</v>
      </c>
      <c r="B658" s="31">
        <v>1</v>
      </c>
      <c r="C658" s="31">
        <v>28</v>
      </c>
      <c r="D658" s="54">
        <v>8</v>
      </c>
      <c r="E658" s="31">
        <v>1</v>
      </c>
      <c r="F658" s="31">
        <v>28</v>
      </c>
      <c r="G658" s="54">
        <v>10</v>
      </c>
      <c r="H658" s="53">
        <v>63.96</v>
      </c>
      <c r="I658" s="53">
        <v>37183</v>
      </c>
      <c r="J658" s="169">
        <f t="shared" si="20"/>
        <v>50</v>
      </c>
      <c r="O658" s="172">
        <f t="shared" si="21"/>
        <v>1.710846596228434</v>
      </c>
    </row>
    <row r="659" spans="1:15" x14ac:dyDescent="0.2">
      <c r="A659" s="31">
        <v>2019</v>
      </c>
      <c r="B659" s="31">
        <v>1</v>
      </c>
      <c r="C659" s="31">
        <v>28</v>
      </c>
      <c r="D659" s="54">
        <v>9</v>
      </c>
      <c r="E659" s="31">
        <v>1</v>
      </c>
      <c r="F659" s="31">
        <v>28</v>
      </c>
      <c r="G659" s="54">
        <v>11</v>
      </c>
      <c r="H659" s="53">
        <v>57.44</v>
      </c>
      <c r="I659" s="53">
        <v>37042</v>
      </c>
      <c r="J659" s="169">
        <f t="shared" si="20"/>
        <v>50</v>
      </c>
      <c r="O659" s="172">
        <f t="shared" si="21"/>
        <v>1.5364450983014579</v>
      </c>
    </row>
    <row r="660" spans="1:15" x14ac:dyDescent="0.2">
      <c r="A660" s="31">
        <v>2019</v>
      </c>
      <c r="B660" s="31">
        <v>1</v>
      </c>
      <c r="C660" s="31">
        <v>28</v>
      </c>
      <c r="D660" s="54">
        <v>10</v>
      </c>
      <c r="E660" s="31">
        <v>1</v>
      </c>
      <c r="F660" s="31">
        <v>28</v>
      </c>
      <c r="G660" s="54">
        <v>12</v>
      </c>
      <c r="H660" s="53">
        <v>57.97</v>
      </c>
      <c r="I660" s="53">
        <v>36657</v>
      </c>
      <c r="J660" s="169">
        <f t="shared" si="20"/>
        <v>50</v>
      </c>
      <c r="O660" s="172">
        <f t="shared" si="21"/>
        <v>1.5506219071820249</v>
      </c>
    </row>
    <row r="661" spans="1:15" x14ac:dyDescent="0.2">
      <c r="A661" s="31">
        <v>2019</v>
      </c>
      <c r="B661" s="31">
        <v>1</v>
      </c>
      <c r="C661" s="31">
        <v>28</v>
      </c>
      <c r="D661" s="54">
        <v>11</v>
      </c>
      <c r="E661" s="31">
        <v>1</v>
      </c>
      <c r="F661" s="31">
        <v>28</v>
      </c>
      <c r="G661" s="54">
        <v>13</v>
      </c>
      <c r="H661" s="53">
        <v>54.95</v>
      </c>
      <c r="I661" s="53">
        <v>36444</v>
      </c>
      <c r="J661" s="169">
        <f t="shared" si="20"/>
        <v>50</v>
      </c>
      <c r="O661" s="172">
        <f t="shared" si="21"/>
        <v>1.4698408452587939</v>
      </c>
    </row>
    <row r="662" spans="1:15" x14ac:dyDescent="0.2">
      <c r="A662" s="31">
        <v>2019</v>
      </c>
      <c r="B662" s="31">
        <v>1</v>
      </c>
      <c r="C662" s="31">
        <v>28</v>
      </c>
      <c r="D662" s="54">
        <v>12</v>
      </c>
      <c r="E662" s="31">
        <v>1</v>
      </c>
      <c r="F662" s="31">
        <v>28</v>
      </c>
      <c r="G662" s="54">
        <v>14</v>
      </c>
      <c r="H662" s="53">
        <v>52.3</v>
      </c>
      <c r="I662" s="53">
        <v>35304</v>
      </c>
      <c r="J662" s="169">
        <f t="shared" si="20"/>
        <v>49.16765663973662</v>
      </c>
      <c r="O662" s="172">
        <f t="shared" si="21"/>
        <v>1.3989568008559583</v>
      </c>
    </row>
    <row r="663" spans="1:15" x14ac:dyDescent="0.2">
      <c r="A663" s="31">
        <v>2019</v>
      </c>
      <c r="B663" s="31">
        <v>1</v>
      </c>
      <c r="C663" s="31">
        <v>28</v>
      </c>
      <c r="D663" s="54">
        <v>13</v>
      </c>
      <c r="E663" s="31">
        <v>1</v>
      </c>
      <c r="F663" s="31">
        <v>28</v>
      </c>
      <c r="G663" s="54">
        <v>15</v>
      </c>
      <c r="H663" s="53">
        <v>51.49</v>
      </c>
      <c r="I663" s="53">
        <v>34717</v>
      </c>
      <c r="J663" s="169">
        <f t="shared" si="20"/>
        <v>48.350145466851806</v>
      </c>
      <c r="O663" s="172">
        <f t="shared" si="21"/>
        <v>1.3772903570950918</v>
      </c>
    </row>
    <row r="664" spans="1:15" x14ac:dyDescent="0.2">
      <c r="A664" s="31">
        <v>2019</v>
      </c>
      <c r="B664" s="31">
        <v>1</v>
      </c>
      <c r="C664" s="31">
        <v>28</v>
      </c>
      <c r="D664" s="54">
        <v>14</v>
      </c>
      <c r="E664" s="31">
        <v>1</v>
      </c>
      <c r="F664" s="31">
        <v>28</v>
      </c>
      <c r="G664" s="54">
        <v>16</v>
      </c>
      <c r="H664" s="53">
        <v>53.97</v>
      </c>
      <c r="I664" s="53">
        <v>34376</v>
      </c>
      <c r="J664" s="169">
        <f t="shared" si="20"/>
        <v>47.875236932007311</v>
      </c>
      <c r="O664" s="172">
        <f t="shared" si="21"/>
        <v>1.4436271231777451</v>
      </c>
    </row>
    <row r="665" spans="1:15" x14ac:dyDescent="0.2">
      <c r="A665" s="31">
        <v>2019</v>
      </c>
      <c r="B665" s="31">
        <v>1</v>
      </c>
      <c r="C665" s="31">
        <v>28</v>
      </c>
      <c r="D665" s="54">
        <v>15</v>
      </c>
      <c r="E665" s="31">
        <v>1</v>
      </c>
      <c r="F665" s="31">
        <v>28</v>
      </c>
      <c r="G665" s="54">
        <v>17</v>
      </c>
      <c r="H665" s="53">
        <v>62.38</v>
      </c>
      <c r="I665" s="53">
        <v>34289</v>
      </c>
      <c r="J665" s="169">
        <f t="shared" si="20"/>
        <v>47.754072584407687</v>
      </c>
      <c r="O665" s="172">
        <f t="shared" si="21"/>
        <v>1.6685836565467436</v>
      </c>
    </row>
    <row r="666" spans="1:15" x14ac:dyDescent="0.2">
      <c r="A666" s="31">
        <v>2019</v>
      </c>
      <c r="B666" s="31">
        <v>1</v>
      </c>
      <c r="C666" s="31">
        <v>28</v>
      </c>
      <c r="D666" s="54">
        <v>16</v>
      </c>
      <c r="E666" s="31">
        <v>1</v>
      </c>
      <c r="F666" s="31">
        <v>28</v>
      </c>
      <c r="G666" s="54">
        <v>18</v>
      </c>
      <c r="H666" s="53">
        <v>68.45</v>
      </c>
      <c r="I666" s="53">
        <v>35432</v>
      </c>
      <c r="J666" s="169">
        <f t="shared" si="20"/>
        <v>49.345921427009628</v>
      </c>
      <c r="O666" s="172">
        <f t="shared" si="21"/>
        <v>1.8309482412732381</v>
      </c>
    </row>
    <row r="667" spans="1:15" x14ac:dyDescent="0.2">
      <c r="A667" s="31">
        <v>2019</v>
      </c>
      <c r="B667" s="31">
        <v>1</v>
      </c>
      <c r="C667" s="31">
        <v>28</v>
      </c>
      <c r="D667" s="54">
        <v>17</v>
      </c>
      <c r="E667" s="31">
        <v>1</v>
      </c>
      <c r="F667" s="31">
        <v>28</v>
      </c>
      <c r="G667" s="54">
        <v>19</v>
      </c>
      <c r="H667" s="53">
        <v>70.010000000000005</v>
      </c>
      <c r="I667" s="53">
        <v>37256</v>
      </c>
      <c r="J667" s="169">
        <f t="shared" si="20"/>
        <v>50</v>
      </c>
      <c r="O667" s="172">
        <f t="shared" si="21"/>
        <v>1.8726762070349072</v>
      </c>
    </row>
    <row r="668" spans="1:15" x14ac:dyDescent="0.2">
      <c r="A668" s="31">
        <v>2019</v>
      </c>
      <c r="B668" s="31">
        <v>1</v>
      </c>
      <c r="C668" s="31">
        <v>28</v>
      </c>
      <c r="D668" s="54">
        <v>18</v>
      </c>
      <c r="E668" s="31">
        <v>1</v>
      </c>
      <c r="F668" s="31">
        <v>28</v>
      </c>
      <c r="G668" s="54">
        <v>20</v>
      </c>
      <c r="H668" s="53">
        <v>68.650000000000006</v>
      </c>
      <c r="I668" s="53">
        <v>37476</v>
      </c>
      <c r="J668" s="169">
        <f t="shared" si="20"/>
        <v>50</v>
      </c>
      <c r="O668" s="172">
        <f t="shared" si="21"/>
        <v>1.8362979804734523</v>
      </c>
    </row>
    <row r="669" spans="1:15" x14ac:dyDescent="0.2">
      <c r="A669" s="31">
        <v>2019</v>
      </c>
      <c r="B669" s="31">
        <v>1</v>
      </c>
      <c r="C669" s="31">
        <v>28</v>
      </c>
      <c r="D669" s="54">
        <v>19</v>
      </c>
      <c r="E669" s="31">
        <v>1</v>
      </c>
      <c r="F669" s="31">
        <v>28</v>
      </c>
      <c r="G669" s="54">
        <v>21</v>
      </c>
      <c r="H669" s="53">
        <v>67.180000000000007</v>
      </c>
      <c r="I669" s="53">
        <v>36615</v>
      </c>
      <c r="J669" s="169">
        <f t="shared" si="20"/>
        <v>50</v>
      </c>
      <c r="O669" s="172">
        <f t="shared" si="21"/>
        <v>1.7969773973518794</v>
      </c>
    </row>
    <row r="670" spans="1:15" x14ac:dyDescent="0.2">
      <c r="A670" s="31">
        <v>2019</v>
      </c>
      <c r="B670" s="31">
        <v>1</v>
      </c>
      <c r="C670" s="31">
        <v>28</v>
      </c>
      <c r="D670" s="54">
        <v>20</v>
      </c>
      <c r="E670" s="31">
        <v>1</v>
      </c>
      <c r="F670" s="31">
        <v>28</v>
      </c>
      <c r="G670" s="54">
        <v>22</v>
      </c>
      <c r="H670" s="53">
        <v>64.290000000000006</v>
      </c>
      <c r="I670" s="53">
        <v>33686</v>
      </c>
      <c r="J670" s="169">
        <f t="shared" si="20"/>
        <v>46.914278313113748</v>
      </c>
      <c r="O670" s="172">
        <f t="shared" si="21"/>
        <v>1.7196736659087872</v>
      </c>
    </row>
    <row r="671" spans="1:15" x14ac:dyDescent="0.2">
      <c r="A671" s="31">
        <v>2019</v>
      </c>
      <c r="B671" s="31">
        <v>1</v>
      </c>
      <c r="C671" s="31">
        <v>28</v>
      </c>
      <c r="D671" s="54">
        <v>21</v>
      </c>
      <c r="E671" s="31">
        <v>1</v>
      </c>
      <c r="F671" s="31">
        <v>28</v>
      </c>
      <c r="G671" s="54">
        <v>23</v>
      </c>
      <c r="H671" s="53">
        <v>57.12</v>
      </c>
      <c r="I671" s="53">
        <v>30450</v>
      </c>
      <c r="J671" s="169">
        <f t="shared" si="20"/>
        <v>42.40752165986801</v>
      </c>
      <c r="O671" s="172">
        <f t="shared" si="21"/>
        <v>1.5278855155811155</v>
      </c>
    </row>
    <row r="672" spans="1:15" x14ac:dyDescent="0.2">
      <c r="A672" s="31">
        <v>2019</v>
      </c>
      <c r="B672" s="31">
        <v>1</v>
      </c>
      <c r="C672" s="31">
        <v>28</v>
      </c>
      <c r="D672" s="54">
        <v>22</v>
      </c>
      <c r="E672" s="31">
        <v>1</v>
      </c>
      <c r="F672" s="31">
        <v>28</v>
      </c>
      <c r="G672" s="54">
        <v>0</v>
      </c>
      <c r="H672" s="53">
        <v>55</v>
      </c>
      <c r="I672" s="53">
        <v>28050</v>
      </c>
      <c r="J672" s="169">
        <f t="shared" si="20"/>
        <v>39.065056898499101</v>
      </c>
      <c r="O672" s="172">
        <f t="shared" si="21"/>
        <v>1.4711782800588471</v>
      </c>
    </row>
    <row r="673" spans="1:15" x14ac:dyDescent="0.2">
      <c r="A673" s="31">
        <v>2019</v>
      </c>
      <c r="B673" s="31">
        <v>1</v>
      </c>
      <c r="C673" s="31">
        <v>28</v>
      </c>
      <c r="D673" s="54">
        <v>23</v>
      </c>
      <c r="E673" s="31">
        <v>1</v>
      </c>
      <c r="F673" s="31">
        <v>28</v>
      </c>
      <c r="G673" s="54">
        <v>1</v>
      </c>
      <c r="H673" s="53">
        <v>50.15</v>
      </c>
      <c r="I673" s="53">
        <v>26219</v>
      </c>
      <c r="J673" s="169">
        <f t="shared" si="20"/>
        <v>36.515034824304735</v>
      </c>
      <c r="O673" s="172">
        <f t="shared" si="21"/>
        <v>1.341447104453658</v>
      </c>
    </row>
    <row r="674" spans="1:15" x14ac:dyDescent="0.2">
      <c r="A674" s="31">
        <v>2019</v>
      </c>
      <c r="B674" s="31">
        <v>1</v>
      </c>
      <c r="C674" s="31">
        <v>29</v>
      </c>
      <c r="D674" s="54">
        <v>0</v>
      </c>
      <c r="E674" s="31">
        <v>1</v>
      </c>
      <c r="F674" s="31">
        <v>29</v>
      </c>
      <c r="G674" s="54">
        <v>2</v>
      </c>
      <c r="H674" s="53">
        <v>49.89</v>
      </c>
      <c r="I674" s="53">
        <v>25085</v>
      </c>
      <c r="J674" s="169">
        <f t="shared" si="20"/>
        <v>34.935720224557933</v>
      </c>
      <c r="O674" s="172">
        <f t="shared" si="21"/>
        <v>1.3344924434933798</v>
      </c>
    </row>
    <row r="675" spans="1:15" x14ac:dyDescent="0.2">
      <c r="A675" s="31">
        <v>2019</v>
      </c>
      <c r="B675" s="31">
        <v>1</v>
      </c>
      <c r="C675" s="31">
        <v>29</v>
      </c>
      <c r="D675" s="54">
        <v>1</v>
      </c>
      <c r="E675" s="31">
        <v>1</v>
      </c>
      <c r="F675" s="31">
        <v>29</v>
      </c>
      <c r="G675" s="54">
        <v>3</v>
      </c>
      <c r="H675" s="53">
        <v>47.43</v>
      </c>
      <c r="I675" s="53">
        <v>24671</v>
      </c>
      <c r="J675" s="169">
        <f t="shared" si="20"/>
        <v>34.359145053221795</v>
      </c>
      <c r="O675" s="172">
        <f t="shared" si="21"/>
        <v>1.2686906513307477</v>
      </c>
    </row>
    <row r="676" spans="1:15" x14ac:dyDescent="0.2">
      <c r="A676" s="31">
        <v>2019</v>
      </c>
      <c r="B676" s="31">
        <v>1</v>
      </c>
      <c r="C676" s="31">
        <v>29</v>
      </c>
      <c r="D676" s="54">
        <v>2</v>
      </c>
      <c r="E676" s="31">
        <v>1</v>
      </c>
      <c r="F676" s="31">
        <v>29</v>
      </c>
      <c r="G676" s="54">
        <v>4</v>
      </c>
      <c r="H676" s="53">
        <v>45.97</v>
      </c>
      <c r="I676" s="53">
        <v>24567</v>
      </c>
      <c r="J676" s="169">
        <f t="shared" si="20"/>
        <v>34.214304913562479</v>
      </c>
      <c r="O676" s="172">
        <f t="shared" si="21"/>
        <v>1.2296375551691856</v>
      </c>
    </row>
    <row r="677" spans="1:15" x14ac:dyDescent="0.2">
      <c r="A677" s="31">
        <v>2019</v>
      </c>
      <c r="B677" s="31">
        <v>1</v>
      </c>
      <c r="C677" s="31">
        <v>29</v>
      </c>
      <c r="D677" s="54">
        <v>3</v>
      </c>
      <c r="E677" s="31">
        <v>1</v>
      </c>
      <c r="F677" s="31">
        <v>29</v>
      </c>
      <c r="G677" s="54">
        <v>5</v>
      </c>
      <c r="H677" s="53">
        <v>49.07</v>
      </c>
      <c r="I677" s="53">
        <v>25269</v>
      </c>
      <c r="J677" s="169">
        <f t="shared" si="20"/>
        <v>35.191975856262879</v>
      </c>
      <c r="O677" s="172">
        <f t="shared" si="21"/>
        <v>1.3125585127725024</v>
      </c>
    </row>
    <row r="678" spans="1:15" x14ac:dyDescent="0.2">
      <c r="A678" s="31">
        <v>2019</v>
      </c>
      <c r="B678" s="31">
        <v>1</v>
      </c>
      <c r="C678" s="31">
        <v>29</v>
      </c>
      <c r="D678" s="54">
        <v>4</v>
      </c>
      <c r="E678" s="31">
        <v>1</v>
      </c>
      <c r="F678" s="31">
        <v>29</v>
      </c>
      <c r="G678" s="54">
        <v>6</v>
      </c>
      <c r="H678" s="53">
        <v>56.91</v>
      </c>
      <c r="I678" s="53">
        <v>28149</v>
      </c>
      <c r="J678" s="169">
        <f t="shared" si="20"/>
        <v>39.202933569905568</v>
      </c>
      <c r="O678" s="172">
        <f t="shared" si="21"/>
        <v>1.5222682894208908</v>
      </c>
    </row>
    <row r="679" spans="1:15" x14ac:dyDescent="0.2">
      <c r="A679" s="31">
        <v>2019</v>
      </c>
      <c r="B679" s="31">
        <v>1</v>
      </c>
      <c r="C679" s="31">
        <v>29</v>
      </c>
      <c r="D679" s="54">
        <v>5</v>
      </c>
      <c r="E679" s="31">
        <v>1</v>
      </c>
      <c r="F679" s="31">
        <v>29</v>
      </c>
      <c r="G679" s="54">
        <v>7</v>
      </c>
      <c r="H679" s="53">
        <v>66.64</v>
      </c>
      <c r="I679" s="53">
        <v>32898</v>
      </c>
      <c r="J679" s="169">
        <f t="shared" si="20"/>
        <v>45.816835716464297</v>
      </c>
      <c r="O679" s="172">
        <f t="shared" si="21"/>
        <v>1.7825331015113015</v>
      </c>
    </row>
    <row r="680" spans="1:15" x14ac:dyDescent="0.2">
      <c r="A680" s="31">
        <v>2019</v>
      </c>
      <c r="B680" s="31">
        <v>1</v>
      </c>
      <c r="C680" s="31">
        <v>29</v>
      </c>
      <c r="D680" s="54">
        <v>6</v>
      </c>
      <c r="E680" s="31">
        <v>1</v>
      </c>
      <c r="F680" s="31">
        <v>29</v>
      </c>
      <c r="G680" s="54">
        <v>8</v>
      </c>
      <c r="H680" s="53">
        <v>67.83</v>
      </c>
      <c r="I680" s="53">
        <v>35495</v>
      </c>
      <c r="J680" s="169">
        <f t="shared" si="20"/>
        <v>49.433661126995567</v>
      </c>
      <c r="O680" s="172">
        <f t="shared" si="21"/>
        <v>1.8143640497525746</v>
      </c>
    </row>
    <row r="681" spans="1:15" x14ac:dyDescent="0.2">
      <c r="A681" s="31">
        <v>2019</v>
      </c>
      <c r="B681" s="31">
        <v>1</v>
      </c>
      <c r="C681" s="31">
        <v>29</v>
      </c>
      <c r="D681" s="54">
        <v>7</v>
      </c>
      <c r="E681" s="31">
        <v>1</v>
      </c>
      <c r="F681" s="31">
        <v>29</v>
      </c>
      <c r="G681" s="54">
        <v>9</v>
      </c>
      <c r="H681" s="53">
        <v>68.069999999999993</v>
      </c>
      <c r="I681" s="53">
        <v>36598</v>
      </c>
      <c r="J681" s="169">
        <f t="shared" si="20"/>
        <v>50</v>
      </c>
      <c r="O681" s="172">
        <f t="shared" si="21"/>
        <v>1.8207837367928312</v>
      </c>
    </row>
    <row r="682" spans="1:15" x14ac:dyDescent="0.2">
      <c r="A682" s="31">
        <v>2019</v>
      </c>
      <c r="B682" s="31">
        <v>1</v>
      </c>
      <c r="C682" s="31">
        <v>29</v>
      </c>
      <c r="D682" s="54">
        <v>8</v>
      </c>
      <c r="E682" s="31">
        <v>1</v>
      </c>
      <c r="F682" s="31">
        <v>29</v>
      </c>
      <c r="G682" s="54">
        <v>10</v>
      </c>
      <c r="H682" s="53">
        <v>67.78</v>
      </c>
      <c r="I682" s="53">
        <v>37141</v>
      </c>
      <c r="J682" s="169">
        <f t="shared" si="20"/>
        <v>50</v>
      </c>
      <c r="O682" s="172">
        <f t="shared" si="21"/>
        <v>1.8130266149525212</v>
      </c>
    </row>
    <row r="683" spans="1:15" x14ac:dyDescent="0.2">
      <c r="A683" s="31">
        <v>2019</v>
      </c>
      <c r="B683" s="31">
        <v>1</v>
      </c>
      <c r="C683" s="31">
        <v>29</v>
      </c>
      <c r="D683" s="54">
        <v>9</v>
      </c>
      <c r="E683" s="31">
        <v>1</v>
      </c>
      <c r="F683" s="31">
        <v>29</v>
      </c>
      <c r="G683" s="54">
        <v>11</v>
      </c>
      <c r="H683" s="53">
        <v>66.58</v>
      </c>
      <c r="I683" s="53">
        <v>37186</v>
      </c>
      <c r="J683" s="169">
        <f t="shared" si="20"/>
        <v>50</v>
      </c>
      <c r="O683" s="172">
        <f t="shared" si="21"/>
        <v>1.7809281797512371</v>
      </c>
    </row>
    <row r="684" spans="1:15" x14ac:dyDescent="0.2">
      <c r="A684" s="31">
        <v>2019</v>
      </c>
      <c r="B684" s="31">
        <v>1</v>
      </c>
      <c r="C684" s="31">
        <v>29</v>
      </c>
      <c r="D684" s="54">
        <v>10</v>
      </c>
      <c r="E684" s="31">
        <v>1</v>
      </c>
      <c r="F684" s="31">
        <v>29</v>
      </c>
      <c r="G684" s="54">
        <v>12</v>
      </c>
      <c r="H684" s="53">
        <v>64.989999999999995</v>
      </c>
      <c r="I684" s="53">
        <v>37125</v>
      </c>
      <c r="J684" s="169">
        <f t="shared" si="20"/>
        <v>50</v>
      </c>
      <c r="O684" s="172">
        <f t="shared" si="21"/>
        <v>1.7383977531095358</v>
      </c>
    </row>
    <row r="685" spans="1:15" x14ac:dyDescent="0.2">
      <c r="A685" s="31">
        <v>2019</v>
      </c>
      <c r="B685" s="31">
        <v>1</v>
      </c>
      <c r="C685" s="31">
        <v>29</v>
      </c>
      <c r="D685" s="54">
        <v>11</v>
      </c>
      <c r="E685" s="31">
        <v>1</v>
      </c>
      <c r="F685" s="31">
        <v>29</v>
      </c>
      <c r="G685" s="54">
        <v>13</v>
      </c>
      <c r="H685" s="53">
        <v>62.65</v>
      </c>
      <c r="I685" s="53">
        <v>37284</v>
      </c>
      <c r="J685" s="169">
        <f t="shared" si="20"/>
        <v>50</v>
      </c>
      <c r="O685" s="172">
        <f t="shared" si="21"/>
        <v>1.6758058044670323</v>
      </c>
    </row>
    <row r="686" spans="1:15" x14ac:dyDescent="0.2">
      <c r="A686" s="31">
        <v>2019</v>
      </c>
      <c r="B686" s="31">
        <v>1</v>
      </c>
      <c r="C686" s="31">
        <v>29</v>
      </c>
      <c r="D686" s="54">
        <v>12</v>
      </c>
      <c r="E686" s="31">
        <v>1</v>
      </c>
      <c r="F686" s="31">
        <v>29</v>
      </c>
      <c r="G686" s="54">
        <v>14</v>
      </c>
      <c r="H686" s="53">
        <v>57.51</v>
      </c>
      <c r="I686" s="53">
        <v>36026</v>
      </c>
      <c r="J686" s="169">
        <f t="shared" si="20"/>
        <v>50</v>
      </c>
      <c r="O686" s="172">
        <f t="shared" si="21"/>
        <v>1.5383175070215327</v>
      </c>
    </row>
    <row r="687" spans="1:15" x14ac:dyDescent="0.2">
      <c r="A687" s="31">
        <v>2019</v>
      </c>
      <c r="B687" s="31">
        <v>1</v>
      </c>
      <c r="C687" s="31">
        <v>29</v>
      </c>
      <c r="D687" s="54">
        <v>13</v>
      </c>
      <c r="E687" s="31">
        <v>1</v>
      </c>
      <c r="F687" s="31">
        <v>29</v>
      </c>
      <c r="G687" s="54">
        <v>15</v>
      </c>
      <c r="H687" s="53">
        <v>57.42</v>
      </c>
      <c r="I687" s="53">
        <v>35536</v>
      </c>
      <c r="J687" s="169">
        <f t="shared" si="20"/>
        <v>49.490761566668951</v>
      </c>
      <c r="O687" s="172">
        <f t="shared" si="21"/>
        <v>1.5359101243814366</v>
      </c>
    </row>
    <row r="688" spans="1:15" x14ac:dyDescent="0.2">
      <c r="A688" s="31">
        <v>2019</v>
      </c>
      <c r="B688" s="31">
        <v>1</v>
      </c>
      <c r="C688" s="31">
        <v>29</v>
      </c>
      <c r="D688" s="54">
        <v>14</v>
      </c>
      <c r="E688" s="31">
        <v>1</v>
      </c>
      <c r="F688" s="31">
        <v>29</v>
      </c>
      <c r="G688" s="54">
        <v>16</v>
      </c>
      <c r="H688" s="53">
        <v>59.62</v>
      </c>
      <c r="I688" s="53">
        <v>35214</v>
      </c>
      <c r="J688" s="169">
        <f t="shared" si="20"/>
        <v>49.042314211185293</v>
      </c>
      <c r="O688" s="172">
        <f t="shared" si="21"/>
        <v>1.5947572555837903</v>
      </c>
    </row>
    <row r="689" spans="1:15" x14ac:dyDescent="0.2">
      <c r="A689" s="31">
        <v>2019</v>
      </c>
      <c r="B689" s="31">
        <v>1</v>
      </c>
      <c r="C689" s="31">
        <v>29</v>
      </c>
      <c r="D689" s="54">
        <v>15</v>
      </c>
      <c r="E689" s="31">
        <v>1</v>
      </c>
      <c r="F689" s="31">
        <v>29</v>
      </c>
      <c r="G689" s="54">
        <v>17</v>
      </c>
      <c r="H689" s="53">
        <v>64.069999999999993</v>
      </c>
      <c r="I689" s="53">
        <v>35244</v>
      </c>
      <c r="J689" s="169">
        <f t="shared" si="20"/>
        <v>49.084095020702399</v>
      </c>
      <c r="O689" s="172">
        <f t="shared" si="21"/>
        <v>1.7137889527885515</v>
      </c>
    </row>
    <row r="690" spans="1:15" x14ac:dyDescent="0.2">
      <c r="A690" s="31">
        <v>2019</v>
      </c>
      <c r="B690" s="31">
        <v>1</v>
      </c>
      <c r="C690" s="31">
        <v>29</v>
      </c>
      <c r="D690" s="54">
        <v>16</v>
      </c>
      <c r="E690" s="31">
        <v>1</v>
      </c>
      <c r="F690" s="31">
        <v>29</v>
      </c>
      <c r="G690" s="54">
        <v>18</v>
      </c>
      <c r="H690" s="53">
        <v>65.53</v>
      </c>
      <c r="I690" s="53">
        <v>36031</v>
      </c>
      <c r="J690" s="169">
        <f t="shared" si="20"/>
        <v>50</v>
      </c>
      <c r="O690" s="172">
        <f t="shared" si="21"/>
        <v>1.7528420489501138</v>
      </c>
    </row>
    <row r="691" spans="1:15" x14ac:dyDescent="0.2">
      <c r="A691" s="31">
        <v>2019</v>
      </c>
      <c r="B691" s="31">
        <v>1</v>
      </c>
      <c r="C691" s="31">
        <v>29</v>
      </c>
      <c r="D691" s="54">
        <v>17</v>
      </c>
      <c r="E691" s="31">
        <v>1</v>
      </c>
      <c r="F691" s="31">
        <v>29</v>
      </c>
      <c r="G691" s="54">
        <v>19</v>
      </c>
      <c r="H691" s="53">
        <v>67.67</v>
      </c>
      <c r="I691" s="53">
        <v>37797</v>
      </c>
      <c r="J691" s="169">
        <f t="shared" si="20"/>
        <v>50</v>
      </c>
      <c r="O691" s="172">
        <f t="shared" si="21"/>
        <v>1.8100842583924035</v>
      </c>
    </row>
    <row r="692" spans="1:15" x14ac:dyDescent="0.2">
      <c r="A692" s="31">
        <v>2019</v>
      </c>
      <c r="B692" s="31">
        <v>1</v>
      </c>
      <c r="C692" s="31">
        <v>29</v>
      </c>
      <c r="D692" s="54">
        <v>18</v>
      </c>
      <c r="E692" s="31">
        <v>1</v>
      </c>
      <c r="F692" s="31">
        <v>29</v>
      </c>
      <c r="G692" s="54">
        <v>20</v>
      </c>
      <c r="H692" s="53">
        <v>65.84</v>
      </c>
      <c r="I692" s="53">
        <v>37898</v>
      </c>
      <c r="J692" s="169">
        <f t="shared" si="20"/>
        <v>50</v>
      </c>
      <c r="O692" s="172">
        <f t="shared" si="21"/>
        <v>1.7611341447104456</v>
      </c>
    </row>
    <row r="693" spans="1:15" x14ac:dyDescent="0.2">
      <c r="A693" s="31">
        <v>2019</v>
      </c>
      <c r="B693" s="31">
        <v>1</v>
      </c>
      <c r="C693" s="31">
        <v>29</v>
      </c>
      <c r="D693" s="54">
        <v>19</v>
      </c>
      <c r="E693" s="31">
        <v>1</v>
      </c>
      <c r="F693" s="31">
        <v>29</v>
      </c>
      <c r="G693" s="54">
        <v>21</v>
      </c>
      <c r="H693" s="53">
        <v>60.54</v>
      </c>
      <c r="I693" s="53">
        <v>36955</v>
      </c>
      <c r="J693" s="169">
        <f t="shared" si="20"/>
        <v>50</v>
      </c>
      <c r="O693" s="172">
        <f t="shared" si="21"/>
        <v>1.6193660559047747</v>
      </c>
    </row>
    <row r="694" spans="1:15" x14ac:dyDescent="0.2">
      <c r="A694" s="31">
        <v>2019</v>
      </c>
      <c r="B694" s="31">
        <v>1</v>
      </c>
      <c r="C694" s="31">
        <v>29</v>
      </c>
      <c r="D694" s="54">
        <v>20</v>
      </c>
      <c r="E694" s="31">
        <v>1</v>
      </c>
      <c r="F694" s="31">
        <v>29</v>
      </c>
      <c r="G694" s="54">
        <v>22</v>
      </c>
      <c r="H694" s="53">
        <v>59.06</v>
      </c>
      <c r="I694" s="53">
        <v>34137</v>
      </c>
      <c r="J694" s="169">
        <f t="shared" si="20"/>
        <v>47.542383149520987</v>
      </c>
      <c r="O694" s="172">
        <f t="shared" si="21"/>
        <v>1.5797779858231913</v>
      </c>
    </row>
    <row r="695" spans="1:15" x14ac:dyDescent="0.2">
      <c r="A695" s="31">
        <v>2019</v>
      </c>
      <c r="B695" s="31">
        <v>1</v>
      </c>
      <c r="C695" s="31">
        <v>29</v>
      </c>
      <c r="D695" s="54">
        <v>21</v>
      </c>
      <c r="E695" s="31">
        <v>1</v>
      </c>
      <c r="F695" s="31">
        <v>29</v>
      </c>
      <c r="G695" s="54">
        <v>23</v>
      </c>
      <c r="H695" s="53">
        <v>52.63</v>
      </c>
      <c r="I695" s="53">
        <v>30908</v>
      </c>
      <c r="J695" s="169">
        <f t="shared" si="20"/>
        <v>43.045375351829243</v>
      </c>
      <c r="O695" s="172">
        <f t="shared" si="21"/>
        <v>1.4077838705363115</v>
      </c>
    </row>
    <row r="696" spans="1:15" x14ac:dyDescent="0.2">
      <c r="A696" s="31">
        <v>2019</v>
      </c>
      <c r="B696" s="31">
        <v>1</v>
      </c>
      <c r="C696" s="31">
        <v>29</v>
      </c>
      <c r="D696" s="54">
        <v>22</v>
      </c>
      <c r="E696" s="31">
        <v>1</v>
      </c>
      <c r="F696" s="31">
        <v>29</v>
      </c>
      <c r="G696" s="54">
        <v>0</v>
      </c>
      <c r="H696" s="53">
        <v>48.51</v>
      </c>
      <c r="I696" s="53">
        <v>28622</v>
      </c>
      <c r="J696" s="169">
        <f t="shared" si="20"/>
        <v>39.861677666625354</v>
      </c>
      <c r="O696" s="172">
        <f t="shared" si="21"/>
        <v>1.2975792430119031</v>
      </c>
    </row>
    <row r="697" spans="1:15" x14ac:dyDescent="0.2">
      <c r="A697" s="31">
        <v>2019</v>
      </c>
      <c r="B697" s="31">
        <v>1</v>
      </c>
      <c r="C697" s="31">
        <v>29</v>
      </c>
      <c r="D697" s="54">
        <v>23</v>
      </c>
      <c r="E697" s="31">
        <v>1</v>
      </c>
      <c r="F697" s="31">
        <v>29</v>
      </c>
      <c r="G697" s="54">
        <v>1</v>
      </c>
      <c r="H697" s="53">
        <v>46.36</v>
      </c>
      <c r="I697" s="53">
        <v>26692</v>
      </c>
      <c r="J697" s="169">
        <f t="shared" si="20"/>
        <v>37.173778921024528</v>
      </c>
      <c r="O697" s="172">
        <f t="shared" si="21"/>
        <v>1.2400695466096028</v>
      </c>
    </row>
    <row r="698" spans="1:15" x14ac:dyDescent="0.2">
      <c r="A698" s="31">
        <v>2019</v>
      </c>
      <c r="B698" s="31">
        <v>1</v>
      </c>
      <c r="C698" s="31">
        <v>30</v>
      </c>
      <c r="D698" s="54">
        <v>0</v>
      </c>
      <c r="E698" s="31">
        <v>1</v>
      </c>
      <c r="F698" s="31">
        <v>30</v>
      </c>
      <c r="G698" s="54">
        <v>2</v>
      </c>
      <c r="H698" s="53">
        <v>45.1</v>
      </c>
      <c r="I698" s="53">
        <v>25413</v>
      </c>
      <c r="J698" s="169">
        <f t="shared" si="20"/>
        <v>35.392523741945013</v>
      </c>
      <c r="O698" s="172">
        <f t="shared" si="21"/>
        <v>1.2063661896482547</v>
      </c>
    </row>
    <row r="699" spans="1:15" x14ac:dyDescent="0.2">
      <c r="A699" s="31">
        <v>2019</v>
      </c>
      <c r="B699" s="31">
        <v>1</v>
      </c>
      <c r="C699" s="31">
        <v>30</v>
      </c>
      <c r="D699" s="54">
        <v>1</v>
      </c>
      <c r="E699" s="31">
        <v>1</v>
      </c>
      <c r="F699" s="31">
        <v>30</v>
      </c>
      <c r="G699" s="54">
        <v>3</v>
      </c>
      <c r="H699" s="53">
        <v>42.85</v>
      </c>
      <c r="I699" s="53">
        <v>24927</v>
      </c>
      <c r="J699" s="169">
        <f t="shared" si="20"/>
        <v>34.715674627767811</v>
      </c>
      <c r="O699" s="172">
        <f t="shared" si="21"/>
        <v>1.1461816236458473</v>
      </c>
    </row>
    <row r="700" spans="1:15" x14ac:dyDescent="0.2">
      <c r="A700" s="31">
        <v>2019</v>
      </c>
      <c r="B700" s="31">
        <v>1</v>
      </c>
      <c r="C700" s="31">
        <v>30</v>
      </c>
      <c r="D700" s="54">
        <v>2</v>
      </c>
      <c r="E700" s="31">
        <v>1</v>
      </c>
      <c r="F700" s="31">
        <v>30</v>
      </c>
      <c r="G700" s="54">
        <v>4</v>
      </c>
      <c r="H700" s="53">
        <v>42.74</v>
      </c>
      <c r="I700" s="53">
        <v>24846</v>
      </c>
      <c r="J700" s="169">
        <f t="shared" si="20"/>
        <v>34.602866442071608</v>
      </c>
      <c r="O700" s="172">
        <f t="shared" si="21"/>
        <v>1.1432392670857296</v>
      </c>
    </row>
    <row r="701" spans="1:15" x14ac:dyDescent="0.2">
      <c r="A701" s="31">
        <v>2019</v>
      </c>
      <c r="B701" s="31">
        <v>1</v>
      </c>
      <c r="C701" s="31">
        <v>30</v>
      </c>
      <c r="D701" s="54">
        <v>3</v>
      </c>
      <c r="E701" s="31">
        <v>1</v>
      </c>
      <c r="F701" s="31">
        <v>30</v>
      </c>
      <c r="G701" s="54">
        <v>5</v>
      </c>
      <c r="H701" s="53">
        <v>46.34</v>
      </c>
      <c r="I701" s="53">
        <v>25468</v>
      </c>
      <c r="J701" s="169">
        <f t="shared" si="20"/>
        <v>35.469121892726385</v>
      </c>
      <c r="O701" s="172">
        <f t="shared" si="21"/>
        <v>1.2395345726895814</v>
      </c>
    </row>
    <row r="702" spans="1:15" x14ac:dyDescent="0.2">
      <c r="A702" s="31">
        <v>2019</v>
      </c>
      <c r="B702" s="31">
        <v>1</v>
      </c>
      <c r="C702" s="31">
        <v>30</v>
      </c>
      <c r="D702" s="54">
        <v>4</v>
      </c>
      <c r="E702" s="31">
        <v>1</v>
      </c>
      <c r="F702" s="31">
        <v>30</v>
      </c>
      <c r="G702" s="54">
        <v>6</v>
      </c>
      <c r="H702" s="53">
        <v>52.44</v>
      </c>
      <c r="I702" s="53">
        <v>28110</v>
      </c>
      <c r="J702" s="169">
        <f t="shared" si="20"/>
        <v>39.148618517533322</v>
      </c>
      <c r="O702" s="172">
        <f t="shared" si="21"/>
        <v>1.4027016182961081</v>
      </c>
    </row>
    <row r="703" spans="1:15" x14ac:dyDescent="0.2">
      <c r="A703" s="31">
        <v>2019</v>
      </c>
      <c r="B703" s="31">
        <v>1</v>
      </c>
      <c r="C703" s="31">
        <v>30</v>
      </c>
      <c r="D703" s="54">
        <v>5</v>
      </c>
      <c r="E703" s="31">
        <v>1</v>
      </c>
      <c r="F703" s="31">
        <v>30</v>
      </c>
      <c r="G703" s="54">
        <v>7</v>
      </c>
      <c r="H703" s="53">
        <v>64.989999999999995</v>
      </c>
      <c r="I703" s="53">
        <v>32845</v>
      </c>
      <c r="J703" s="169">
        <f t="shared" si="20"/>
        <v>45.743022952984063</v>
      </c>
      <c r="O703" s="172">
        <f t="shared" si="21"/>
        <v>1.7383977531095358</v>
      </c>
    </row>
    <row r="704" spans="1:15" x14ac:dyDescent="0.2">
      <c r="A704" s="31">
        <v>2019</v>
      </c>
      <c r="B704" s="31">
        <v>1</v>
      </c>
      <c r="C704" s="31">
        <v>30</v>
      </c>
      <c r="D704" s="54">
        <v>6</v>
      </c>
      <c r="E704" s="31">
        <v>1</v>
      </c>
      <c r="F704" s="31">
        <v>30</v>
      </c>
      <c r="G704" s="54">
        <v>8</v>
      </c>
      <c r="H704" s="53">
        <v>68.17</v>
      </c>
      <c r="I704" s="53">
        <v>35628</v>
      </c>
      <c r="J704" s="169">
        <f t="shared" si="20"/>
        <v>49.618889382521424</v>
      </c>
      <c r="O704" s="172">
        <f t="shared" si="21"/>
        <v>1.8234586063929386</v>
      </c>
    </row>
    <row r="705" spans="1:15" x14ac:dyDescent="0.2">
      <c r="A705" s="31">
        <v>2019</v>
      </c>
      <c r="B705" s="31">
        <v>1</v>
      </c>
      <c r="C705" s="31">
        <v>30</v>
      </c>
      <c r="D705" s="54">
        <v>7</v>
      </c>
      <c r="E705" s="31">
        <v>1</v>
      </c>
      <c r="F705" s="31">
        <v>30</v>
      </c>
      <c r="G705" s="54">
        <v>9</v>
      </c>
      <c r="H705" s="53">
        <v>68.650000000000006</v>
      </c>
      <c r="I705" s="53">
        <v>36712</v>
      </c>
      <c r="J705" s="169">
        <f t="shared" si="20"/>
        <v>50</v>
      </c>
      <c r="O705" s="172">
        <f t="shared" si="21"/>
        <v>1.8362979804734523</v>
      </c>
    </row>
    <row r="706" spans="1:15" x14ac:dyDescent="0.2">
      <c r="A706" s="31">
        <v>2019</v>
      </c>
      <c r="B706" s="31">
        <v>1</v>
      </c>
      <c r="C706" s="31">
        <v>30</v>
      </c>
      <c r="D706" s="54">
        <v>8</v>
      </c>
      <c r="E706" s="31">
        <v>1</v>
      </c>
      <c r="F706" s="31">
        <v>30</v>
      </c>
      <c r="G706" s="54">
        <v>10</v>
      </c>
      <c r="H706" s="53">
        <v>68.069999999999993</v>
      </c>
      <c r="I706" s="53">
        <v>37060</v>
      </c>
      <c r="J706" s="169">
        <f t="shared" ref="J706:J769" si="22">MIN(50,I706/$M$2*50)</f>
        <v>50</v>
      </c>
      <c r="O706" s="172">
        <f t="shared" si="21"/>
        <v>1.8207837367928312</v>
      </c>
    </row>
    <row r="707" spans="1:15" x14ac:dyDescent="0.2">
      <c r="A707" s="31">
        <v>2019</v>
      </c>
      <c r="B707" s="31">
        <v>1</v>
      </c>
      <c r="C707" s="31">
        <v>30</v>
      </c>
      <c r="D707" s="54">
        <v>9</v>
      </c>
      <c r="E707" s="31">
        <v>1</v>
      </c>
      <c r="F707" s="31">
        <v>30</v>
      </c>
      <c r="G707" s="54">
        <v>11</v>
      </c>
      <c r="H707" s="53">
        <v>68</v>
      </c>
      <c r="I707" s="53">
        <v>36913</v>
      </c>
      <c r="J707" s="169">
        <f t="shared" si="22"/>
        <v>50</v>
      </c>
      <c r="O707" s="172">
        <f t="shared" ref="O707:O770" si="23">H707/$R$5</f>
        <v>1.8189113280727565</v>
      </c>
    </row>
    <row r="708" spans="1:15" x14ac:dyDescent="0.2">
      <c r="A708" s="31">
        <v>2019</v>
      </c>
      <c r="B708" s="31">
        <v>1</v>
      </c>
      <c r="C708" s="31">
        <v>30</v>
      </c>
      <c r="D708" s="54">
        <v>10</v>
      </c>
      <c r="E708" s="31">
        <v>1</v>
      </c>
      <c r="F708" s="31">
        <v>30</v>
      </c>
      <c r="G708" s="54">
        <v>12</v>
      </c>
      <c r="H708" s="53">
        <v>65.48</v>
      </c>
      <c r="I708" s="53">
        <v>36551</v>
      </c>
      <c r="J708" s="169">
        <f t="shared" si="22"/>
        <v>50</v>
      </c>
      <c r="O708" s="172">
        <f t="shared" si="23"/>
        <v>1.7515046141500603</v>
      </c>
    </row>
    <row r="709" spans="1:15" x14ac:dyDescent="0.2">
      <c r="A709" s="31">
        <v>2019</v>
      </c>
      <c r="B709" s="31">
        <v>1</v>
      </c>
      <c r="C709" s="31">
        <v>30</v>
      </c>
      <c r="D709" s="54">
        <v>11</v>
      </c>
      <c r="E709" s="31">
        <v>1</v>
      </c>
      <c r="F709" s="31">
        <v>30</v>
      </c>
      <c r="G709" s="54">
        <v>13</v>
      </c>
      <c r="H709" s="53">
        <v>63.65</v>
      </c>
      <c r="I709" s="53">
        <v>36375</v>
      </c>
      <c r="J709" s="169">
        <f t="shared" si="22"/>
        <v>50</v>
      </c>
      <c r="O709" s="172">
        <f t="shared" si="23"/>
        <v>1.7025545004681022</v>
      </c>
    </row>
    <row r="710" spans="1:15" x14ac:dyDescent="0.2">
      <c r="A710" s="31">
        <v>2019</v>
      </c>
      <c r="B710" s="31">
        <v>1</v>
      </c>
      <c r="C710" s="31">
        <v>30</v>
      </c>
      <c r="D710" s="54">
        <v>12</v>
      </c>
      <c r="E710" s="31">
        <v>1</v>
      </c>
      <c r="F710" s="31">
        <v>30</v>
      </c>
      <c r="G710" s="54">
        <v>14</v>
      </c>
      <c r="H710" s="53">
        <v>60.47</v>
      </c>
      <c r="I710" s="53">
        <v>35221</v>
      </c>
      <c r="J710" s="169">
        <f t="shared" si="22"/>
        <v>49.052063066739279</v>
      </c>
      <c r="O710" s="172">
        <f t="shared" si="23"/>
        <v>1.6174936471846999</v>
      </c>
    </row>
    <row r="711" spans="1:15" x14ac:dyDescent="0.2">
      <c r="A711" s="31">
        <v>2019</v>
      </c>
      <c r="B711" s="31">
        <v>1</v>
      </c>
      <c r="C711" s="31">
        <v>30</v>
      </c>
      <c r="D711" s="54">
        <v>13</v>
      </c>
      <c r="E711" s="31">
        <v>1</v>
      </c>
      <c r="F711" s="31">
        <v>30</v>
      </c>
      <c r="G711" s="54">
        <v>15</v>
      </c>
      <c r="H711" s="53">
        <v>57.88</v>
      </c>
      <c r="I711" s="53">
        <v>34857</v>
      </c>
      <c r="J711" s="169">
        <f t="shared" si="22"/>
        <v>48.545122577931664</v>
      </c>
      <c r="O711" s="172">
        <f t="shared" si="23"/>
        <v>1.5482145245419288</v>
      </c>
    </row>
    <row r="712" spans="1:15" x14ac:dyDescent="0.2">
      <c r="A712" s="31">
        <v>2019</v>
      </c>
      <c r="B712" s="31">
        <v>1</v>
      </c>
      <c r="C712" s="31">
        <v>30</v>
      </c>
      <c r="D712" s="54">
        <v>14</v>
      </c>
      <c r="E712" s="31">
        <v>1</v>
      </c>
      <c r="F712" s="31">
        <v>30</v>
      </c>
      <c r="G712" s="54">
        <v>16</v>
      </c>
      <c r="H712" s="53">
        <v>57.72</v>
      </c>
      <c r="I712" s="53">
        <v>34693</v>
      </c>
      <c r="J712" s="169">
        <f t="shared" si="22"/>
        <v>48.316720819238121</v>
      </c>
      <c r="O712" s="172">
        <f t="shared" si="23"/>
        <v>1.5439347331817574</v>
      </c>
    </row>
    <row r="713" spans="1:15" x14ac:dyDescent="0.2">
      <c r="A713" s="31">
        <v>2019</v>
      </c>
      <c r="B713" s="31">
        <v>1</v>
      </c>
      <c r="C713" s="31">
        <v>30</v>
      </c>
      <c r="D713" s="54">
        <v>15</v>
      </c>
      <c r="E713" s="31">
        <v>1</v>
      </c>
      <c r="F713" s="31">
        <v>30</v>
      </c>
      <c r="G713" s="54">
        <v>17</v>
      </c>
      <c r="H713" s="53">
        <v>61.6</v>
      </c>
      <c r="I713" s="53">
        <v>34995</v>
      </c>
      <c r="J713" s="169">
        <f t="shared" si="22"/>
        <v>48.737314301710377</v>
      </c>
      <c r="O713" s="172">
        <f t="shared" si="23"/>
        <v>1.647719673665909</v>
      </c>
    </row>
    <row r="714" spans="1:15" x14ac:dyDescent="0.2">
      <c r="A714" s="31">
        <v>2019</v>
      </c>
      <c r="B714" s="31">
        <v>1</v>
      </c>
      <c r="C714" s="31">
        <v>30</v>
      </c>
      <c r="D714" s="54">
        <v>16</v>
      </c>
      <c r="E714" s="31">
        <v>1</v>
      </c>
      <c r="F714" s="31">
        <v>30</v>
      </c>
      <c r="G714" s="54">
        <v>18</v>
      </c>
      <c r="H714" s="53">
        <v>64.010000000000005</v>
      </c>
      <c r="I714" s="53">
        <v>36238</v>
      </c>
      <c r="J714" s="169">
        <f t="shared" si="22"/>
        <v>50</v>
      </c>
      <c r="O714" s="172">
        <f t="shared" si="23"/>
        <v>1.7121840310284875</v>
      </c>
    </row>
    <row r="715" spans="1:15" x14ac:dyDescent="0.2">
      <c r="A715" s="31">
        <v>2019</v>
      </c>
      <c r="B715" s="31">
        <v>1</v>
      </c>
      <c r="C715" s="31">
        <v>30</v>
      </c>
      <c r="D715" s="54">
        <v>17</v>
      </c>
      <c r="E715" s="31">
        <v>1</v>
      </c>
      <c r="F715" s="31">
        <v>30</v>
      </c>
      <c r="G715" s="54">
        <v>19</v>
      </c>
      <c r="H715" s="53">
        <v>66</v>
      </c>
      <c r="I715" s="53">
        <v>37868</v>
      </c>
      <c r="J715" s="169">
        <f t="shared" si="22"/>
        <v>50</v>
      </c>
      <c r="O715" s="172">
        <f t="shared" si="23"/>
        <v>1.7654139360706167</v>
      </c>
    </row>
    <row r="716" spans="1:15" x14ac:dyDescent="0.2">
      <c r="A716" s="31">
        <v>2019</v>
      </c>
      <c r="B716" s="31">
        <v>1</v>
      </c>
      <c r="C716" s="31">
        <v>30</v>
      </c>
      <c r="D716" s="54">
        <v>18</v>
      </c>
      <c r="E716" s="31">
        <v>1</v>
      </c>
      <c r="F716" s="31">
        <v>30</v>
      </c>
      <c r="G716" s="54">
        <v>20</v>
      </c>
      <c r="H716" s="53">
        <v>65.239999999999995</v>
      </c>
      <c r="I716" s="53">
        <v>38156</v>
      </c>
      <c r="J716" s="169">
        <f t="shared" si="22"/>
        <v>50</v>
      </c>
      <c r="O716" s="172">
        <f t="shared" si="23"/>
        <v>1.7450849271098035</v>
      </c>
    </row>
    <row r="717" spans="1:15" x14ac:dyDescent="0.2">
      <c r="A717" s="31">
        <v>2019</v>
      </c>
      <c r="B717" s="31">
        <v>1</v>
      </c>
      <c r="C717" s="31">
        <v>30</v>
      </c>
      <c r="D717" s="54">
        <v>19</v>
      </c>
      <c r="E717" s="31">
        <v>1</v>
      </c>
      <c r="F717" s="31">
        <v>30</v>
      </c>
      <c r="G717" s="54">
        <v>21</v>
      </c>
      <c r="H717" s="53">
        <v>60.77</v>
      </c>
      <c r="I717" s="53">
        <v>37050</v>
      </c>
      <c r="J717" s="169">
        <f t="shared" si="22"/>
        <v>50</v>
      </c>
      <c r="O717" s="172">
        <f t="shared" si="23"/>
        <v>1.625518255985021</v>
      </c>
    </row>
    <row r="718" spans="1:15" x14ac:dyDescent="0.2">
      <c r="A718" s="31">
        <v>2019</v>
      </c>
      <c r="B718" s="31">
        <v>1</v>
      </c>
      <c r="C718" s="31">
        <v>30</v>
      </c>
      <c r="D718" s="54">
        <v>20</v>
      </c>
      <c r="E718" s="31">
        <v>1</v>
      </c>
      <c r="F718" s="31">
        <v>30</v>
      </c>
      <c r="G718" s="54">
        <v>22</v>
      </c>
      <c r="H718" s="53">
        <v>57.38</v>
      </c>
      <c r="I718" s="53">
        <v>34371</v>
      </c>
      <c r="J718" s="169">
        <f t="shared" si="22"/>
        <v>47.868273463754456</v>
      </c>
      <c r="O718" s="172">
        <f t="shared" si="23"/>
        <v>1.5348401765413937</v>
      </c>
    </row>
    <row r="719" spans="1:15" x14ac:dyDescent="0.2">
      <c r="A719" s="31">
        <v>2019</v>
      </c>
      <c r="B719" s="31">
        <v>1</v>
      </c>
      <c r="C719" s="31">
        <v>30</v>
      </c>
      <c r="D719" s="54">
        <v>21</v>
      </c>
      <c r="E719" s="31">
        <v>1</v>
      </c>
      <c r="F719" s="31">
        <v>30</v>
      </c>
      <c r="G719" s="54">
        <v>23</v>
      </c>
      <c r="H719" s="53">
        <v>49.07</v>
      </c>
      <c r="I719" s="53">
        <v>31117</v>
      </c>
      <c r="J719" s="169">
        <f t="shared" si="22"/>
        <v>43.336448324798447</v>
      </c>
      <c r="O719" s="172">
        <f t="shared" si="23"/>
        <v>1.3125585127725024</v>
      </c>
    </row>
    <row r="720" spans="1:15" x14ac:dyDescent="0.2">
      <c r="A720" s="31">
        <v>2019</v>
      </c>
      <c r="B720" s="31">
        <v>1</v>
      </c>
      <c r="C720" s="31">
        <v>30</v>
      </c>
      <c r="D720" s="54">
        <v>22</v>
      </c>
      <c r="E720" s="31">
        <v>1</v>
      </c>
      <c r="F720" s="31">
        <v>30</v>
      </c>
      <c r="G720" s="54">
        <v>0</v>
      </c>
      <c r="H720" s="53">
        <v>48.08</v>
      </c>
      <c r="I720" s="53">
        <v>28705</v>
      </c>
      <c r="J720" s="169">
        <f t="shared" si="22"/>
        <v>39.977271239622695</v>
      </c>
      <c r="O720" s="172">
        <f t="shared" si="23"/>
        <v>1.286077303731443</v>
      </c>
    </row>
    <row r="721" spans="1:15" x14ac:dyDescent="0.2">
      <c r="A721" s="31">
        <v>2019</v>
      </c>
      <c r="B721" s="31">
        <v>1</v>
      </c>
      <c r="C721" s="31">
        <v>30</v>
      </c>
      <c r="D721" s="54">
        <v>23</v>
      </c>
      <c r="E721" s="31">
        <v>1</v>
      </c>
      <c r="F721" s="31">
        <v>30</v>
      </c>
      <c r="G721" s="54">
        <v>1</v>
      </c>
      <c r="H721" s="53">
        <v>47.33</v>
      </c>
      <c r="I721" s="53">
        <v>26670</v>
      </c>
      <c r="J721" s="169">
        <f t="shared" si="22"/>
        <v>37.143139660711974</v>
      </c>
      <c r="O721" s="172">
        <f t="shared" si="23"/>
        <v>1.2660157817306406</v>
      </c>
    </row>
    <row r="722" spans="1:15" x14ac:dyDescent="0.2">
      <c r="A722" s="31">
        <v>2019</v>
      </c>
      <c r="B722" s="31">
        <v>1</v>
      </c>
      <c r="C722" s="31">
        <v>31</v>
      </c>
      <c r="D722" s="54">
        <v>0</v>
      </c>
      <c r="E722" s="31">
        <v>1</v>
      </c>
      <c r="F722" s="31">
        <v>31</v>
      </c>
      <c r="G722" s="54">
        <v>2</v>
      </c>
      <c r="H722" s="53">
        <v>45.5</v>
      </c>
      <c r="I722" s="53">
        <v>25649</v>
      </c>
      <c r="J722" s="169">
        <f t="shared" si="22"/>
        <v>35.72119944347962</v>
      </c>
      <c r="O722" s="172">
        <f t="shared" si="23"/>
        <v>1.2170656680486827</v>
      </c>
    </row>
    <row r="723" spans="1:15" x14ac:dyDescent="0.2">
      <c r="A723" s="31">
        <v>2019</v>
      </c>
      <c r="B723" s="31">
        <v>1</v>
      </c>
      <c r="C723" s="31">
        <v>31</v>
      </c>
      <c r="D723" s="54">
        <v>1</v>
      </c>
      <c r="E723" s="31">
        <v>1</v>
      </c>
      <c r="F723" s="31">
        <v>31</v>
      </c>
      <c r="G723" s="54">
        <v>3</v>
      </c>
      <c r="H723" s="53">
        <v>44.5</v>
      </c>
      <c r="I723" s="53">
        <v>25082</v>
      </c>
      <c r="J723" s="169">
        <f t="shared" si="22"/>
        <v>34.931542143606222</v>
      </c>
      <c r="O723" s="172">
        <f t="shared" si="23"/>
        <v>1.1903169720476128</v>
      </c>
    </row>
    <row r="724" spans="1:15" x14ac:dyDescent="0.2">
      <c r="A724" s="31">
        <v>2019</v>
      </c>
      <c r="B724" s="31">
        <v>1</v>
      </c>
      <c r="C724" s="31">
        <v>31</v>
      </c>
      <c r="D724" s="54">
        <v>2</v>
      </c>
      <c r="E724" s="31">
        <v>1</v>
      </c>
      <c r="F724" s="31">
        <v>31</v>
      </c>
      <c r="G724" s="54">
        <v>4</v>
      </c>
      <c r="H724" s="53">
        <v>44.1</v>
      </c>
      <c r="I724" s="53">
        <v>24937</v>
      </c>
      <c r="J724" s="169">
        <f t="shared" si="22"/>
        <v>34.729601564273516</v>
      </c>
      <c r="O724" s="172">
        <f t="shared" si="23"/>
        <v>1.1796174936471848</v>
      </c>
    </row>
    <row r="725" spans="1:15" x14ac:dyDescent="0.2">
      <c r="A725" s="31">
        <v>2019</v>
      </c>
      <c r="B725" s="31">
        <v>1</v>
      </c>
      <c r="C725" s="31">
        <v>31</v>
      </c>
      <c r="D725" s="54">
        <v>3</v>
      </c>
      <c r="E725" s="31">
        <v>1</v>
      </c>
      <c r="F725" s="31">
        <v>31</v>
      </c>
      <c r="G725" s="54">
        <v>5</v>
      </c>
      <c r="H725" s="53">
        <v>45</v>
      </c>
      <c r="I725" s="53">
        <v>25664</v>
      </c>
      <c r="J725" s="169">
        <f t="shared" si="22"/>
        <v>35.74208984823818</v>
      </c>
      <c r="O725" s="172">
        <f t="shared" si="23"/>
        <v>1.2036913200481476</v>
      </c>
    </row>
    <row r="726" spans="1:15" x14ac:dyDescent="0.2">
      <c r="A726" s="31">
        <v>2019</v>
      </c>
      <c r="B726" s="31">
        <v>1</v>
      </c>
      <c r="C726" s="31">
        <v>31</v>
      </c>
      <c r="D726" s="54">
        <v>4</v>
      </c>
      <c r="E726" s="31">
        <v>1</v>
      </c>
      <c r="F726" s="31">
        <v>31</v>
      </c>
      <c r="G726" s="54">
        <v>6</v>
      </c>
      <c r="H726" s="53">
        <v>46.07</v>
      </c>
      <c r="I726" s="53">
        <v>28420</v>
      </c>
      <c r="J726" s="169">
        <f t="shared" si="22"/>
        <v>39.580353549210137</v>
      </c>
      <c r="O726" s="172">
        <f t="shared" si="23"/>
        <v>1.2323124247692925</v>
      </c>
    </row>
    <row r="727" spans="1:15" x14ac:dyDescent="0.2">
      <c r="A727" s="31">
        <v>2019</v>
      </c>
      <c r="B727" s="31">
        <v>1</v>
      </c>
      <c r="C727" s="31">
        <v>31</v>
      </c>
      <c r="D727" s="54">
        <v>5</v>
      </c>
      <c r="E727" s="31">
        <v>1</v>
      </c>
      <c r="F727" s="31">
        <v>31</v>
      </c>
      <c r="G727" s="54">
        <v>7</v>
      </c>
      <c r="H727" s="53">
        <v>53.89</v>
      </c>
      <c r="I727" s="53">
        <v>32951</v>
      </c>
      <c r="J727" s="169">
        <f t="shared" si="22"/>
        <v>45.890648479944524</v>
      </c>
      <c r="O727" s="172">
        <f t="shared" si="23"/>
        <v>1.4414872274976596</v>
      </c>
    </row>
    <row r="728" spans="1:15" x14ac:dyDescent="0.2">
      <c r="A728" s="31">
        <v>2019</v>
      </c>
      <c r="B728" s="31">
        <v>1</v>
      </c>
      <c r="C728" s="31">
        <v>31</v>
      </c>
      <c r="D728" s="54">
        <v>6</v>
      </c>
      <c r="E728" s="31">
        <v>1</v>
      </c>
      <c r="F728" s="31">
        <v>31</v>
      </c>
      <c r="G728" s="54">
        <v>8</v>
      </c>
      <c r="H728" s="53">
        <v>63.75</v>
      </c>
      <c r="I728" s="53">
        <v>35484</v>
      </c>
      <c r="J728" s="169">
        <f t="shared" si="22"/>
        <v>49.41834149683929</v>
      </c>
      <c r="O728" s="172">
        <f t="shared" si="23"/>
        <v>1.7052293700682093</v>
      </c>
    </row>
    <row r="729" spans="1:15" x14ac:dyDescent="0.2">
      <c r="A729" s="31">
        <v>2019</v>
      </c>
      <c r="B729" s="31">
        <v>1</v>
      </c>
      <c r="C729" s="31">
        <v>31</v>
      </c>
      <c r="D729" s="54">
        <v>7</v>
      </c>
      <c r="E729" s="31">
        <v>1</v>
      </c>
      <c r="F729" s="31">
        <v>31</v>
      </c>
      <c r="G729" s="54">
        <v>9</v>
      </c>
      <c r="H729" s="53">
        <v>65</v>
      </c>
      <c r="I729" s="53">
        <v>36482</v>
      </c>
      <c r="J729" s="169">
        <f t="shared" si="22"/>
        <v>50</v>
      </c>
      <c r="O729" s="172">
        <f t="shared" si="23"/>
        <v>1.7386652400695466</v>
      </c>
    </row>
    <row r="730" spans="1:15" x14ac:dyDescent="0.2">
      <c r="A730" s="31">
        <v>2019</v>
      </c>
      <c r="B730" s="31">
        <v>1</v>
      </c>
      <c r="C730" s="31">
        <v>31</v>
      </c>
      <c r="D730" s="54">
        <v>8</v>
      </c>
      <c r="E730" s="31">
        <v>1</v>
      </c>
      <c r="F730" s="31">
        <v>31</v>
      </c>
      <c r="G730" s="54">
        <v>10</v>
      </c>
      <c r="H730" s="53">
        <v>64.930000000000007</v>
      </c>
      <c r="I730" s="53">
        <v>36812</v>
      </c>
      <c r="J730" s="169">
        <f t="shared" si="22"/>
        <v>50</v>
      </c>
      <c r="O730" s="172">
        <f t="shared" si="23"/>
        <v>1.736792831349472</v>
      </c>
    </row>
    <row r="731" spans="1:15" x14ac:dyDescent="0.2">
      <c r="A731" s="31">
        <v>2019</v>
      </c>
      <c r="B731" s="31">
        <v>1</v>
      </c>
      <c r="C731" s="31">
        <v>31</v>
      </c>
      <c r="D731" s="54">
        <v>9</v>
      </c>
      <c r="E731" s="31">
        <v>1</v>
      </c>
      <c r="F731" s="31">
        <v>31</v>
      </c>
      <c r="G731" s="54">
        <v>11</v>
      </c>
      <c r="H731" s="53">
        <v>64.069999999999993</v>
      </c>
      <c r="I731" s="53">
        <v>36879</v>
      </c>
      <c r="J731" s="169">
        <f t="shared" si="22"/>
        <v>50</v>
      </c>
      <c r="O731" s="172">
        <f t="shared" si="23"/>
        <v>1.7137889527885515</v>
      </c>
    </row>
    <row r="732" spans="1:15" x14ac:dyDescent="0.2">
      <c r="A732" s="31">
        <v>2019</v>
      </c>
      <c r="B732" s="31">
        <v>1</v>
      </c>
      <c r="C732" s="31">
        <v>31</v>
      </c>
      <c r="D732" s="54">
        <v>10</v>
      </c>
      <c r="E732" s="31">
        <v>1</v>
      </c>
      <c r="F732" s="31">
        <v>31</v>
      </c>
      <c r="G732" s="54">
        <v>12</v>
      </c>
      <c r="H732" s="53">
        <v>62.01</v>
      </c>
      <c r="I732" s="53">
        <v>36644</v>
      </c>
      <c r="J732" s="169">
        <f t="shared" si="22"/>
        <v>50</v>
      </c>
      <c r="O732" s="172">
        <f t="shared" si="23"/>
        <v>1.6586866390263475</v>
      </c>
    </row>
    <row r="733" spans="1:15" x14ac:dyDescent="0.2">
      <c r="A733" s="31">
        <v>2019</v>
      </c>
      <c r="B733" s="31">
        <v>1</v>
      </c>
      <c r="C733" s="31">
        <v>31</v>
      </c>
      <c r="D733" s="54">
        <v>11</v>
      </c>
      <c r="E733" s="31">
        <v>1</v>
      </c>
      <c r="F733" s="31">
        <v>31</v>
      </c>
      <c r="G733" s="54">
        <v>13</v>
      </c>
      <c r="H733" s="53">
        <v>60.1</v>
      </c>
      <c r="I733" s="53">
        <v>36413</v>
      </c>
      <c r="J733" s="169">
        <f t="shared" si="22"/>
        <v>50</v>
      </c>
      <c r="O733" s="172">
        <f t="shared" si="23"/>
        <v>1.6075966296643041</v>
      </c>
    </row>
    <row r="734" spans="1:15" x14ac:dyDescent="0.2">
      <c r="A734" s="31">
        <v>2019</v>
      </c>
      <c r="B734" s="31">
        <v>1</v>
      </c>
      <c r="C734" s="31">
        <v>31</v>
      </c>
      <c r="D734" s="54">
        <v>12</v>
      </c>
      <c r="E734" s="31">
        <v>1</v>
      </c>
      <c r="F734" s="31">
        <v>31</v>
      </c>
      <c r="G734" s="54">
        <v>14</v>
      </c>
      <c r="H734" s="53">
        <v>54.48</v>
      </c>
      <c r="I734" s="53">
        <v>35181</v>
      </c>
      <c r="J734" s="169">
        <f t="shared" si="22"/>
        <v>48.996355320716468</v>
      </c>
      <c r="O734" s="172">
        <f t="shared" si="23"/>
        <v>1.4572689581382907</v>
      </c>
    </row>
    <row r="735" spans="1:15" x14ac:dyDescent="0.2">
      <c r="A735" s="31">
        <v>2019</v>
      </c>
      <c r="B735" s="31">
        <v>1</v>
      </c>
      <c r="C735" s="31">
        <v>31</v>
      </c>
      <c r="D735" s="54">
        <v>13</v>
      </c>
      <c r="E735" s="31">
        <v>1</v>
      </c>
      <c r="F735" s="31">
        <v>31</v>
      </c>
      <c r="G735" s="54">
        <v>15</v>
      </c>
      <c r="H735" s="53">
        <v>53.95</v>
      </c>
      <c r="I735" s="53">
        <v>34550</v>
      </c>
      <c r="J735" s="169">
        <f t="shared" si="22"/>
        <v>48.117565627206552</v>
      </c>
      <c r="O735" s="172">
        <f t="shared" si="23"/>
        <v>1.4430921492577238</v>
      </c>
    </row>
    <row r="736" spans="1:15" x14ac:dyDescent="0.2">
      <c r="A736" s="31">
        <v>2019</v>
      </c>
      <c r="B736" s="31">
        <v>1</v>
      </c>
      <c r="C736" s="31">
        <v>31</v>
      </c>
      <c r="D736" s="54">
        <v>14</v>
      </c>
      <c r="E736" s="31">
        <v>1</v>
      </c>
      <c r="F736" s="31">
        <v>31</v>
      </c>
      <c r="G736" s="54">
        <v>16</v>
      </c>
      <c r="H736" s="53">
        <v>54.78</v>
      </c>
      <c r="I736" s="53">
        <v>34338</v>
      </c>
      <c r="J736" s="169">
        <f t="shared" si="22"/>
        <v>47.822314573285638</v>
      </c>
      <c r="O736" s="172">
        <f t="shared" si="23"/>
        <v>1.4652935669386118</v>
      </c>
    </row>
    <row r="737" spans="1:15" x14ac:dyDescent="0.2">
      <c r="A737" s="31">
        <v>2019</v>
      </c>
      <c r="B737" s="31">
        <v>1</v>
      </c>
      <c r="C737" s="31">
        <v>31</v>
      </c>
      <c r="D737" s="54">
        <v>15</v>
      </c>
      <c r="E737" s="31">
        <v>1</v>
      </c>
      <c r="F737" s="31">
        <v>31</v>
      </c>
      <c r="G737" s="54">
        <v>17</v>
      </c>
      <c r="H737" s="53">
        <v>58</v>
      </c>
      <c r="I737" s="53">
        <v>34397</v>
      </c>
      <c r="J737" s="169">
        <f t="shared" si="22"/>
        <v>47.904483498669286</v>
      </c>
      <c r="O737" s="172">
        <f t="shared" si="23"/>
        <v>1.551424368062057</v>
      </c>
    </row>
    <row r="738" spans="1:15" x14ac:dyDescent="0.2">
      <c r="A738" s="31">
        <v>2019</v>
      </c>
      <c r="B738" s="31">
        <v>1</v>
      </c>
      <c r="C738" s="31">
        <v>31</v>
      </c>
      <c r="D738" s="54">
        <v>16</v>
      </c>
      <c r="E738" s="31">
        <v>1</v>
      </c>
      <c r="F738" s="31">
        <v>31</v>
      </c>
      <c r="G738" s="54">
        <v>18</v>
      </c>
      <c r="H738" s="53">
        <v>63.3</v>
      </c>
      <c r="I738" s="53">
        <v>35404</v>
      </c>
      <c r="J738" s="169">
        <f t="shared" si="22"/>
        <v>49.30692600479366</v>
      </c>
      <c r="O738" s="172">
        <f t="shared" si="23"/>
        <v>1.6931924568677277</v>
      </c>
    </row>
    <row r="739" spans="1:15" x14ac:dyDescent="0.2">
      <c r="A739" s="31">
        <v>2019</v>
      </c>
      <c r="B739" s="31">
        <v>1</v>
      </c>
      <c r="C739" s="31">
        <v>31</v>
      </c>
      <c r="D739" s="54">
        <v>17</v>
      </c>
      <c r="E739" s="31">
        <v>1</v>
      </c>
      <c r="F739" s="31">
        <v>31</v>
      </c>
      <c r="G739" s="54">
        <v>19</v>
      </c>
      <c r="H739" s="53">
        <v>65.400000000000006</v>
      </c>
      <c r="I739" s="53">
        <v>36941</v>
      </c>
      <c r="J739" s="169">
        <f t="shared" si="22"/>
        <v>50</v>
      </c>
      <c r="O739" s="172">
        <f t="shared" si="23"/>
        <v>1.7493647184699748</v>
      </c>
    </row>
    <row r="740" spans="1:15" x14ac:dyDescent="0.2">
      <c r="A740" s="31">
        <v>2019</v>
      </c>
      <c r="B740" s="31">
        <v>1</v>
      </c>
      <c r="C740" s="31">
        <v>31</v>
      </c>
      <c r="D740" s="54">
        <v>18</v>
      </c>
      <c r="E740" s="31">
        <v>1</v>
      </c>
      <c r="F740" s="31">
        <v>31</v>
      </c>
      <c r="G740" s="54">
        <v>20</v>
      </c>
      <c r="H740" s="53">
        <v>59.9</v>
      </c>
      <c r="I740" s="53">
        <v>37206</v>
      </c>
      <c r="J740" s="169">
        <f t="shared" si="22"/>
        <v>50</v>
      </c>
      <c r="O740" s="172">
        <f t="shared" si="23"/>
        <v>1.6022468904640899</v>
      </c>
    </row>
    <row r="741" spans="1:15" x14ac:dyDescent="0.2">
      <c r="A741" s="31">
        <v>2019</v>
      </c>
      <c r="B741" s="31">
        <v>1</v>
      </c>
      <c r="C741" s="31">
        <v>31</v>
      </c>
      <c r="D741" s="54">
        <v>19</v>
      </c>
      <c r="E741" s="31">
        <v>1</v>
      </c>
      <c r="F741" s="31">
        <v>31</v>
      </c>
      <c r="G741" s="54">
        <v>21</v>
      </c>
      <c r="H741" s="53">
        <v>52.84</v>
      </c>
      <c r="I741" s="53">
        <v>36196</v>
      </c>
      <c r="J741" s="169">
        <f t="shared" si="22"/>
        <v>50</v>
      </c>
      <c r="O741" s="172">
        <f t="shared" si="23"/>
        <v>1.4134010966965362</v>
      </c>
    </row>
    <row r="742" spans="1:15" x14ac:dyDescent="0.2">
      <c r="A742" s="31">
        <v>2019</v>
      </c>
      <c r="B742" s="31">
        <v>1</v>
      </c>
      <c r="C742" s="31">
        <v>31</v>
      </c>
      <c r="D742" s="54">
        <v>20</v>
      </c>
      <c r="E742" s="31">
        <v>1</v>
      </c>
      <c r="F742" s="31">
        <v>31</v>
      </c>
      <c r="G742" s="54">
        <v>22</v>
      </c>
      <c r="H742" s="53">
        <v>51.36</v>
      </c>
      <c r="I742" s="53">
        <v>33692</v>
      </c>
      <c r="J742" s="169">
        <f t="shared" si="22"/>
        <v>46.922634475017169</v>
      </c>
      <c r="O742" s="172">
        <f t="shared" si="23"/>
        <v>1.3738130266149526</v>
      </c>
    </row>
    <row r="743" spans="1:15" x14ac:dyDescent="0.2">
      <c r="A743" s="31">
        <v>2019</v>
      </c>
      <c r="B743" s="31">
        <v>1</v>
      </c>
      <c r="C743" s="31">
        <v>31</v>
      </c>
      <c r="D743" s="54">
        <v>21</v>
      </c>
      <c r="E743" s="31">
        <v>1</v>
      </c>
      <c r="F743" s="31">
        <v>31</v>
      </c>
      <c r="G743" s="54">
        <v>23</v>
      </c>
      <c r="H743" s="53">
        <v>48.8</v>
      </c>
      <c r="I743" s="53">
        <v>30669</v>
      </c>
      <c r="J743" s="169">
        <f t="shared" si="22"/>
        <v>42.712521569342918</v>
      </c>
      <c r="O743" s="172">
        <f t="shared" si="23"/>
        <v>1.3053363648522134</v>
      </c>
    </row>
    <row r="744" spans="1:15" x14ac:dyDescent="0.2">
      <c r="A744" s="31">
        <v>2019</v>
      </c>
      <c r="B744" s="31">
        <v>1</v>
      </c>
      <c r="C744" s="31">
        <v>31</v>
      </c>
      <c r="D744" s="54">
        <v>22</v>
      </c>
      <c r="E744" s="31">
        <v>1</v>
      </c>
      <c r="F744" s="31">
        <v>31</v>
      </c>
      <c r="G744" s="54">
        <v>0</v>
      </c>
      <c r="H744" s="53">
        <v>47.07</v>
      </c>
      <c r="I744" s="53">
        <v>28677</v>
      </c>
      <c r="J744" s="169">
        <f t="shared" si="22"/>
        <v>39.938275817406726</v>
      </c>
      <c r="O744" s="172">
        <f t="shared" si="23"/>
        <v>1.2590611207703626</v>
      </c>
    </row>
    <row r="745" spans="1:15" x14ac:dyDescent="0.2">
      <c r="A745" s="31">
        <v>2019</v>
      </c>
      <c r="B745" s="31">
        <v>1</v>
      </c>
      <c r="C745" s="31">
        <v>31</v>
      </c>
      <c r="D745" s="54">
        <v>23</v>
      </c>
      <c r="E745" s="31">
        <v>1</v>
      </c>
      <c r="F745" s="31">
        <v>31</v>
      </c>
      <c r="G745" s="54">
        <v>1</v>
      </c>
      <c r="H745" s="53">
        <v>45.47</v>
      </c>
      <c r="I745" s="53">
        <v>26761</v>
      </c>
      <c r="J745" s="169">
        <f t="shared" si="22"/>
        <v>37.269874782913881</v>
      </c>
      <c r="O745" s="172">
        <f t="shared" si="23"/>
        <v>1.2162632071686506</v>
      </c>
    </row>
    <row r="746" spans="1:15" x14ac:dyDescent="0.2">
      <c r="A746" s="31">
        <v>2019</v>
      </c>
      <c r="B746" s="31">
        <v>2</v>
      </c>
      <c r="C746" s="31">
        <v>1</v>
      </c>
      <c r="D746" s="54">
        <v>0</v>
      </c>
      <c r="E746" s="31">
        <v>2</v>
      </c>
      <c r="F746" s="31">
        <v>1</v>
      </c>
      <c r="G746" s="54">
        <v>2</v>
      </c>
      <c r="H746" s="53">
        <v>43.1</v>
      </c>
      <c r="I746" s="53">
        <v>25608</v>
      </c>
      <c r="J746" s="169">
        <f t="shared" si="22"/>
        <v>35.664099003806236</v>
      </c>
      <c r="O746" s="172">
        <f t="shared" si="23"/>
        <v>1.1528687976461149</v>
      </c>
    </row>
    <row r="747" spans="1:15" x14ac:dyDescent="0.2">
      <c r="A747" s="31">
        <v>2019</v>
      </c>
      <c r="B747" s="31">
        <v>2</v>
      </c>
      <c r="C747" s="31">
        <v>1</v>
      </c>
      <c r="D747" s="54">
        <v>1</v>
      </c>
      <c r="E747" s="31">
        <v>2</v>
      </c>
      <c r="F747" s="31">
        <v>1</v>
      </c>
      <c r="G747" s="54">
        <v>3</v>
      </c>
      <c r="H747" s="53">
        <v>41.1</v>
      </c>
      <c r="I747" s="53">
        <v>25204</v>
      </c>
      <c r="J747" s="169">
        <f t="shared" si="22"/>
        <v>35.101450768975809</v>
      </c>
      <c r="O747" s="172">
        <f t="shared" si="23"/>
        <v>1.099371405643975</v>
      </c>
    </row>
    <row r="748" spans="1:15" x14ac:dyDescent="0.2">
      <c r="A748" s="31">
        <v>2019</v>
      </c>
      <c r="B748" s="31">
        <v>2</v>
      </c>
      <c r="C748" s="31">
        <v>1</v>
      </c>
      <c r="D748" s="54">
        <v>2</v>
      </c>
      <c r="E748" s="31">
        <v>2</v>
      </c>
      <c r="F748" s="31">
        <v>1</v>
      </c>
      <c r="G748" s="54">
        <v>4</v>
      </c>
      <c r="H748" s="53">
        <v>41.51</v>
      </c>
      <c r="I748" s="53">
        <v>24876</v>
      </c>
      <c r="J748" s="169">
        <f t="shared" si="22"/>
        <v>34.644647251588722</v>
      </c>
      <c r="O748" s="172">
        <f t="shared" si="23"/>
        <v>1.1103383710044135</v>
      </c>
    </row>
    <row r="749" spans="1:15" x14ac:dyDescent="0.2">
      <c r="A749" s="31">
        <v>2019</v>
      </c>
      <c r="B749" s="31">
        <v>2</v>
      </c>
      <c r="C749" s="31">
        <v>1</v>
      </c>
      <c r="D749" s="54">
        <v>3</v>
      </c>
      <c r="E749" s="31">
        <v>2</v>
      </c>
      <c r="F749" s="31">
        <v>1</v>
      </c>
      <c r="G749" s="54">
        <v>5</v>
      </c>
      <c r="H749" s="53">
        <v>44.1</v>
      </c>
      <c r="I749" s="53">
        <v>25409</v>
      </c>
      <c r="J749" s="169">
        <f t="shared" si="22"/>
        <v>35.386952967342737</v>
      </c>
      <c r="O749" s="172">
        <f t="shared" si="23"/>
        <v>1.1796174936471848</v>
      </c>
    </row>
    <row r="750" spans="1:15" x14ac:dyDescent="0.2">
      <c r="A750" s="31">
        <v>2019</v>
      </c>
      <c r="B750" s="31">
        <v>2</v>
      </c>
      <c r="C750" s="31">
        <v>1</v>
      </c>
      <c r="D750" s="54">
        <v>4</v>
      </c>
      <c r="E750" s="31">
        <v>2</v>
      </c>
      <c r="F750" s="31">
        <v>1</v>
      </c>
      <c r="G750" s="54">
        <v>6</v>
      </c>
      <c r="H750" s="53">
        <v>45.97</v>
      </c>
      <c r="I750" s="53">
        <v>28143</v>
      </c>
      <c r="J750" s="169">
        <f t="shared" si="22"/>
        <v>39.194577408002147</v>
      </c>
      <c r="O750" s="172">
        <f t="shared" si="23"/>
        <v>1.2296375551691856</v>
      </c>
    </row>
    <row r="751" spans="1:15" x14ac:dyDescent="0.2">
      <c r="A751" s="31">
        <v>2019</v>
      </c>
      <c r="B751" s="31">
        <v>2</v>
      </c>
      <c r="C751" s="31">
        <v>1</v>
      </c>
      <c r="D751" s="54">
        <v>5</v>
      </c>
      <c r="E751" s="31">
        <v>2</v>
      </c>
      <c r="F751" s="31">
        <v>1</v>
      </c>
      <c r="G751" s="54">
        <v>7</v>
      </c>
      <c r="H751" s="53">
        <v>54.11</v>
      </c>
      <c r="I751" s="53">
        <v>32438</v>
      </c>
      <c r="J751" s="169">
        <f t="shared" si="22"/>
        <v>45.176196637201919</v>
      </c>
      <c r="O751" s="172">
        <f t="shared" si="23"/>
        <v>1.4473719406178949</v>
      </c>
    </row>
    <row r="752" spans="1:15" x14ac:dyDescent="0.2">
      <c r="A752" s="31">
        <v>2019</v>
      </c>
      <c r="B752" s="31">
        <v>2</v>
      </c>
      <c r="C752" s="31">
        <v>1</v>
      </c>
      <c r="D752" s="54">
        <v>6</v>
      </c>
      <c r="E752" s="31">
        <v>2</v>
      </c>
      <c r="F752" s="31">
        <v>1</v>
      </c>
      <c r="G752" s="54">
        <v>8</v>
      </c>
      <c r="H752" s="53">
        <v>60.75</v>
      </c>
      <c r="I752" s="53">
        <v>34777</v>
      </c>
      <c r="J752" s="169">
        <f t="shared" si="22"/>
        <v>48.433707085886034</v>
      </c>
      <c r="O752" s="172">
        <f t="shared" si="23"/>
        <v>1.6249832820649994</v>
      </c>
    </row>
    <row r="753" spans="1:15" x14ac:dyDescent="0.2">
      <c r="A753" s="31">
        <v>2019</v>
      </c>
      <c r="B753" s="31">
        <v>2</v>
      </c>
      <c r="C753" s="31">
        <v>1</v>
      </c>
      <c r="D753" s="54">
        <v>7</v>
      </c>
      <c r="E753" s="31">
        <v>2</v>
      </c>
      <c r="F753" s="31">
        <v>1</v>
      </c>
      <c r="G753" s="54">
        <v>9</v>
      </c>
      <c r="H753" s="53">
        <v>61.78</v>
      </c>
      <c r="I753" s="53">
        <v>35817</v>
      </c>
      <c r="J753" s="169">
        <f t="shared" si="22"/>
        <v>49.882108482479225</v>
      </c>
      <c r="O753" s="172">
        <f t="shared" si="23"/>
        <v>1.6525344389461014</v>
      </c>
    </row>
    <row r="754" spans="1:15" x14ac:dyDescent="0.2">
      <c r="A754" s="31">
        <v>2019</v>
      </c>
      <c r="B754" s="31">
        <v>2</v>
      </c>
      <c r="C754" s="31">
        <v>1</v>
      </c>
      <c r="D754" s="54">
        <v>8</v>
      </c>
      <c r="E754" s="31">
        <v>2</v>
      </c>
      <c r="F754" s="31">
        <v>1</v>
      </c>
      <c r="G754" s="54">
        <v>10</v>
      </c>
      <c r="H754" s="53">
        <v>60.75</v>
      </c>
      <c r="I754" s="53">
        <v>36312</v>
      </c>
      <c r="J754" s="169">
        <f t="shared" si="22"/>
        <v>50</v>
      </c>
      <c r="O754" s="172">
        <f t="shared" si="23"/>
        <v>1.6249832820649994</v>
      </c>
    </row>
    <row r="755" spans="1:15" x14ac:dyDescent="0.2">
      <c r="A755" s="31">
        <v>2019</v>
      </c>
      <c r="B755" s="31">
        <v>2</v>
      </c>
      <c r="C755" s="31">
        <v>1</v>
      </c>
      <c r="D755" s="54">
        <v>9</v>
      </c>
      <c r="E755" s="31">
        <v>2</v>
      </c>
      <c r="F755" s="31">
        <v>1</v>
      </c>
      <c r="G755" s="54">
        <v>11</v>
      </c>
      <c r="H755" s="53">
        <v>59.1</v>
      </c>
      <c r="I755" s="53">
        <v>36442</v>
      </c>
      <c r="J755" s="169">
        <f t="shared" si="22"/>
        <v>50</v>
      </c>
      <c r="O755" s="172">
        <f t="shared" si="23"/>
        <v>1.580847933663234</v>
      </c>
    </row>
    <row r="756" spans="1:15" x14ac:dyDescent="0.2">
      <c r="A756" s="31">
        <v>2019</v>
      </c>
      <c r="B756" s="31">
        <v>2</v>
      </c>
      <c r="C756" s="31">
        <v>1</v>
      </c>
      <c r="D756" s="54">
        <v>10</v>
      </c>
      <c r="E756" s="31">
        <v>2</v>
      </c>
      <c r="F756" s="31">
        <v>1</v>
      </c>
      <c r="G756" s="54">
        <v>12</v>
      </c>
      <c r="H756" s="53">
        <v>57.99</v>
      </c>
      <c r="I756" s="53">
        <v>36096</v>
      </c>
      <c r="J756" s="169">
        <f t="shared" si="22"/>
        <v>50</v>
      </c>
      <c r="O756" s="172">
        <f t="shared" si="23"/>
        <v>1.5511568811020464</v>
      </c>
    </row>
    <row r="757" spans="1:15" x14ac:dyDescent="0.2">
      <c r="A757" s="31">
        <v>2019</v>
      </c>
      <c r="B757" s="31">
        <v>2</v>
      </c>
      <c r="C757" s="31">
        <v>1</v>
      </c>
      <c r="D757" s="54">
        <v>11</v>
      </c>
      <c r="E757" s="31">
        <v>2</v>
      </c>
      <c r="F757" s="31">
        <v>1</v>
      </c>
      <c r="G757" s="54">
        <v>13</v>
      </c>
      <c r="H757" s="53">
        <v>55.84</v>
      </c>
      <c r="I757" s="53">
        <v>36001</v>
      </c>
      <c r="J757" s="169">
        <f t="shared" si="22"/>
        <v>50</v>
      </c>
      <c r="O757" s="172">
        <f t="shared" si="23"/>
        <v>1.4936471846997461</v>
      </c>
    </row>
    <row r="758" spans="1:15" x14ac:dyDescent="0.2">
      <c r="A758" s="31">
        <v>2019</v>
      </c>
      <c r="B758" s="31">
        <v>2</v>
      </c>
      <c r="C758" s="31">
        <v>1</v>
      </c>
      <c r="D758" s="54">
        <v>12</v>
      </c>
      <c r="E758" s="31">
        <v>2</v>
      </c>
      <c r="F758" s="31">
        <v>1</v>
      </c>
      <c r="G758" s="54">
        <v>14</v>
      </c>
      <c r="H758" s="53">
        <v>49.89</v>
      </c>
      <c r="I758" s="53">
        <v>34729</v>
      </c>
      <c r="J758" s="169">
        <f t="shared" si="22"/>
        <v>48.366857790658656</v>
      </c>
      <c r="O758" s="172">
        <f t="shared" si="23"/>
        <v>1.3344924434933798</v>
      </c>
    </row>
    <row r="759" spans="1:15" x14ac:dyDescent="0.2">
      <c r="A759" s="31">
        <v>2019</v>
      </c>
      <c r="B759" s="31">
        <v>2</v>
      </c>
      <c r="C759" s="31">
        <v>1</v>
      </c>
      <c r="D759" s="54">
        <v>13</v>
      </c>
      <c r="E759" s="31">
        <v>2</v>
      </c>
      <c r="F759" s="31">
        <v>1</v>
      </c>
      <c r="G759" s="54">
        <v>15</v>
      </c>
      <c r="H759" s="53">
        <v>48.87</v>
      </c>
      <c r="I759" s="53">
        <v>34108</v>
      </c>
      <c r="J759" s="169">
        <f t="shared" si="22"/>
        <v>47.501995033654445</v>
      </c>
      <c r="O759" s="172">
        <f t="shared" si="23"/>
        <v>1.3072087735722884</v>
      </c>
    </row>
    <row r="760" spans="1:15" x14ac:dyDescent="0.2">
      <c r="A760" s="31">
        <v>2019</v>
      </c>
      <c r="B760" s="31">
        <v>2</v>
      </c>
      <c r="C760" s="31">
        <v>1</v>
      </c>
      <c r="D760" s="54">
        <v>14</v>
      </c>
      <c r="E760" s="31">
        <v>2</v>
      </c>
      <c r="F760" s="31">
        <v>1</v>
      </c>
      <c r="G760" s="54">
        <v>16</v>
      </c>
      <c r="H760" s="53">
        <v>50</v>
      </c>
      <c r="I760" s="53">
        <v>33742</v>
      </c>
      <c r="J760" s="169">
        <f t="shared" si="22"/>
        <v>46.992269157545692</v>
      </c>
      <c r="O760" s="172">
        <f t="shared" si="23"/>
        <v>1.3374348000534975</v>
      </c>
    </row>
    <row r="761" spans="1:15" x14ac:dyDescent="0.2">
      <c r="A761" s="31">
        <v>2019</v>
      </c>
      <c r="B761" s="31">
        <v>2</v>
      </c>
      <c r="C761" s="31">
        <v>1</v>
      </c>
      <c r="D761" s="54">
        <v>15</v>
      </c>
      <c r="E761" s="31">
        <v>2</v>
      </c>
      <c r="F761" s="31">
        <v>1</v>
      </c>
      <c r="G761" s="54">
        <v>17</v>
      </c>
      <c r="H761" s="53">
        <v>52.44</v>
      </c>
      <c r="I761" s="53">
        <v>33603</v>
      </c>
      <c r="J761" s="169">
        <f t="shared" si="22"/>
        <v>46.798684740116407</v>
      </c>
      <c r="O761" s="172">
        <f t="shared" si="23"/>
        <v>1.4027016182961081</v>
      </c>
    </row>
    <row r="762" spans="1:15" x14ac:dyDescent="0.2">
      <c r="A762" s="31">
        <v>2019</v>
      </c>
      <c r="B762" s="31">
        <v>2</v>
      </c>
      <c r="C762" s="31">
        <v>1</v>
      </c>
      <c r="D762" s="54">
        <v>16</v>
      </c>
      <c r="E762" s="31">
        <v>2</v>
      </c>
      <c r="F762" s="31">
        <v>1</v>
      </c>
      <c r="G762" s="54">
        <v>18</v>
      </c>
      <c r="H762" s="53">
        <v>58.6</v>
      </c>
      <c r="I762" s="53">
        <v>34447</v>
      </c>
      <c r="J762" s="169">
        <f t="shared" si="22"/>
        <v>47.974118181197802</v>
      </c>
      <c r="O762" s="172">
        <f t="shared" si="23"/>
        <v>1.5674735856626991</v>
      </c>
    </row>
    <row r="763" spans="1:15" x14ac:dyDescent="0.2">
      <c r="A763" s="31">
        <v>2019</v>
      </c>
      <c r="B763" s="31">
        <v>2</v>
      </c>
      <c r="C763" s="31">
        <v>1</v>
      </c>
      <c r="D763" s="54">
        <v>17</v>
      </c>
      <c r="E763" s="31">
        <v>2</v>
      </c>
      <c r="F763" s="31">
        <v>1</v>
      </c>
      <c r="G763" s="54">
        <v>19</v>
      </c>
      <c r="H763" s="53">
        <v>62.55</v>
      </c>
      <c r="I763" s="53">
        <v>36136</v>
      </c>
      <c r="J763" s="169">
        <f t="shared" si="22"/>
        <v>50</v>
      </c>
      <c r="O763" s="172">
        <f t="shared" si="23"/>
        <v>1.6731309348669252</v>
      </c>
    </row>
    <row r="764" spans="1:15" x14ac:dyDescent="0.2">
      <c r="A764" s="31">
        <v>2019</v>
      </c>
      <c r="B764" s="31">
        <v>2</v>
      </c>
      <c r="C764" s="31">
        <v>1</v>
      </c>
      <c r="D764" s="54">
        <v>18</v>
      </c>
      <c r="E764" s="31">
        <v>2</v>
      </c>
      <c r="F764" s="31">
        <v>1</v>
      </c>
      <c r="G764" s="54">
        <v>20</v>
      </c>
      <c r="H764" s="53">
        <v>62.99</v>
      </c>
      <c r="I764" s="53">
        <v>36184</v>
      </c>
      <c r="J764" s="169">
        <f t="shared" si="22"/>
        <v>50</v>
      </c>
      <c r="O764" s="172">
        <f t="shared" si="23"/>
        <v>1.684900361107396</v>
      </c>
    </row>
    <row r="765" spans="1:15" x14ac:dyDescent="0.2">
      <c r="A765" s="31">
        <v>2019</v>
      </c>
      <c r="B765" s="31">
        <v>2</v>
      </c>
      <c r="C765" s="31">
        <v>1</v>
      </c>
      <c r="D765" s="54">
        <v>19</v>
      </c>
      <c r="E765" s="31">
        <v>2</v>
      </c>
      <c r="F765" s="31">
        <v>1</v>
      </c>
      <c r="G765" s="54">
        <v>21</v>
      </c>
      <c r="H765" s="53">
        <v>57.29</v>
      </c>
      <c r="I765" s="53">
        <v>35351</v>
      </c>
      <c r="J765" s="169">
        <f t="shared" si="22"/>
        <v>49.233113241313433</v>
      </c>
      <c r="O765" s="172">
        <f t="shared" si="23"/>
        <v>1.5324327939012974</v>
      </c>
    </row>
    <row r="766" spans="1:15" x14ac:dyDescent="0.2">
      <c r="A766" s="31">
        <v>2019</v>
      </c>
      <c r="B766" s="31">
        <v>2</v>
      </c>
      <c r="C766" s="31">
        <v>1</v>
      </c>
      <c r="D766" s="54">
        <v>20</v>
      </c>
      <c r="E766" s="31">
        <v>2</v>
      </c>
      <c r="F766" s="31">
        <v>1</v>
      </c>
      <c r="G766" s="54">
        <v>22</v>
      </c>
      <c r="H766" s="53">
        <v>54.01</v>
      </c>
      <c r="I766" s="53">
        <v>33153</v>
      </c>
      <c r="J766" s="169">
        <f t="shared" si="22"/>
        <v>46.171972597359741</v>
      </c>
      <c r="O766" s="172">
        <f t="shared" si="23"/>
        <v>1.444697071017788</v>
      </c>
    </row>
    <row r="767" spans="1:15" x14ac:dyDescent="0.2">
      <c r="A767" s="31">
        <v>2019</v>
      </c>
      <c r="B767" s="31">
        <v>2</v>
      </c>
      <c r="C767" s="31">
        <v>1</v>
      </c>
      <c r="D767" s="54">
        <v>21</v>
      </c>
      <c r="E767" s="31">
        <v>2</v>
      </c>
      <c r="F767" s="31">
        <v>1</v>
      </c>
      <c r="G767" s="54">
        <v>23</v>
      </c>
      <c r="H767" s="53">
        <v>49.07</v>
      </c>
      <c r="I767" s="53">
        <v>30562</v>
      </c>
      <c r="J767" s="169">
        <f t="shared" si="22"/>
        <v>42.563503348731892</v>
      </c>
      <c r="O767" s="172">
        <f t="shared" si="23"/>
        <v>1.3125585127725024</v>
      </c>
    </row>
    <row r="768" spans="1:15" x14ac:dyDescent="0.2">
      <c r="A768" s="31">
        <v>2019</v>
      </c>
      <c r="B768" s="31">
        <v>2</v>
      </c>
      <c r="C768" s="31">
        <v>1</v>
      </c>
      <c r="D768" s="54">
        <v>22</v>
      </c>
      <c r="E768" s="31">
        <v>2</v>
      </c>
      <c r="F768" s="31">
        <v>1</v>
      </c>
      <c r="G768" s="54">
        <v>0</v>
      </c>
      <c r="H768" s="53">
        <v>42.87</v>
      </c>
      <c r="I768" s="53">
        <v>28843</v>
      </c>
      <c r="J768" s="169">
        <f t="shared" si="22"/>
        <v>40.169462963401408</v>
      </c>
      <c r="O768" s="172">
        <f t="shared" si="23"/>
        <v>1.1467165975658686</v>
      </c>
    </row>
    <row r="769" spans="1:15" x14ac:dyDescent="0.2">
      <c r="A769" s="31">
        <v>2019</v>
      </c>
      <c r="B769" s="31">
        <v>2</v>
      </c>
      <c r="C769" s="31">
        <v>1</v>
      </c>
      <c r="D769" s="54">
        <v>23</v>
      </c>
      <c r="E769" s="31">
        <v>2</v>
      </c>
      <c r="F769" s="31">
        <v>1</v>
      </c>
      <c r="G769" s="54">
        <v>1</v>
      </c>
      <c r="H769" s="53">
        <v>38.03</v>
      </c>
      <c r="I769" s="53">
        <v>26820</v>
      </c>
      <c r="J769" s="169">
        <f t="shared" si="22"/>
        <v>37.352043708297536</v>
      </c>
      <c r="O769" s="172">
        <f t="shared" si="23"/>
        <v>1.0172529089206901</v>
      </c>
    </row>
    <row r="770" spans="1:15" x14ac:dyDescent="0.2">
      <c r="A770" s="31">
        <v>2019</v>
      </c>
      <c r="B770" s="31">
        <v>2</v>
      </c>
      <c r="C770" s="31">
        <v>2</v>
      </c>
      <c r="D770" s="54">
        <v>0</v>
      </c>
      <c r="E770" s="31">
        <v>2</v>
      </c>
      <c r="F770" s="31">
        <v>2</v>
      </c>
      <c r="G770" s="54">
        <v>2</v>
      </c>
      <c r="H770" s="53">
        <v>30</v>
      </c>
      <c r="I770" s="53">
        <v>25273</v>
      </c>
      <c r="J770" s="169">
        <f t="shared" ref="J770:J833" si="24">MIN(50,I770/$M$2*50)</f>
        <v>35.197546630865162</v>
      </c>
      <c r="O770" s="172">
        <f t="shared" si="23"/>
        <v>0.80246088003209848</v>
      </c>
    </row>
    <row r="771" spans="1:15" x14ac:dyDescent="0.2">
      <c r="A771" s="31">
        <v>2019</v>
      </c>
      <c r="B771" s="31">
        <v>2</v>
      </c>
      <c r="C771" s="31">
        <v>2</v>
      </c>
      <c r="D771" s="54">
        <v>1</v>
      </c>
      <c r="E771" s="31">
        <v>2</v>
      </c>
      <c r="F771" s="31">
        <v>2</v>
      </c>
      <c r="G771" s="54">
        <v>3</v>
      </c>
      <c r="H771" s="53">
        <v>25.07</v>
      </c>
      <c r="I771" s="53">
        <v>24452</v>
      </c>
      <c r="J771" s="169">
        <f t="shared" si="24"/>
        <v>34.054145143746887</v>
      </c>
      <c r="O771" s="172">
        <f t="shared" ref="O771:O834" si="25">H771/$R$5</f>
        <v>0.67058980874682361</v>
      </c>
    </row>
    <row r="772" spans="1:15" x14ac:dyDescent="0.2">
      <c r="A772" s="31">
        <v>2019</v>
      </c>
      <c r="B772" s="31">
        <v>2</v>
      </c>
      <c r="C772" s="31">
        <v>2</v>
      </c>
      <c r="D772" s="54">
        <v>2</v>
      </c>
      <c r="E772" s="31">
        <v>2</v>
      </c>
      <c r="F772" s="31">
        <v>2</v>
      </c>
      <c r="G772" s="54">
        <v>4</v>
      </c>
      <c r="H772" s="53">
        <v>24.72</v>
      </c>
      <c r="I772" s="53">
        <v>24092</v>
      </c>
      <c r="J772" s="169">
        <f t="shared" si="24"/>
        <v>33.552775429541541</v>
      </c>
      <c r="O772" s="172">
        <f t="shared" si="25"/>
        <v>0.6612277651464491</v>
      </c>
    </row>
    <row r="773" spans="1:15" x14ac:dyDescent="0.2">
      <c r="A773" s="31">
        <v>2019</v>
      </c>
      <c r="B773" s="31">
        <v>2</v>
      </c>
      <c r="C773" s="31">
        <v>2</v>
      </c>
      <c r="D773" s="54">
        <v>3</v>
      </c>
      <c r="E773" s="31">
        <v>2</v>
      </c>
      <c r="F773" s="31">
        <v>2</v>
      </c>
      <c r="G773" s="54">
        <v>5</v>
      </c>
      <c r="H773" s="53">
        <v>20.45</v>
      </c>
      <c r="I773" s="53">
        <v>24100</v>
      </c>
      <c r="J773" s="169">
        <f t="shared" si="24"/>
        <v>33.563916978746107</v>
      </c>
      <c r="O773" s="172">
        <f t="shared" si="25"/>
        <v>0.54701083322188049</v>
      </c>
    </row>
    <row r="774" spans="1:15" x14ac:dyDescent="0.2">
      <c r="A774" s="31">
        <v>2019</v>
      </c>
      <c r="B774" s="31">
        <v>2</v>
      </c>
      <c r="C774" s="31">
        <v>2</v>
      </c>
      <c r="D774" s="54">
        <v>4</v>
      </c>
      <c r="E774" s="31">
        <v>2</v>
      </c>
      <c r="F774" s="31">
        <v>2</v>
      </c>
      <c r="G774" s="54">
        <v>6</v>
      </c>
      <c r="H774" s="53">
        <v>24</v>
      </c>
      <c r="I774" s="53">
        <v>24731</v>
      </c>
      <c r="J774" s="169">
        <f t="shared" si="24"/>
        <v>34.442706672256016</v>
      </c>
      <c r="O774" s="172">
        <f t="shared" si="25"/>
        <v>0.64196870402567874</v>
      </c>
    </row>
    <row r="775" spans="1:15" x14ac:dyDescent="0.2">
      <c r="A775" s="31">
        <v>2019</v>
      </c>
      <c r="B775" s="31">
        <v>2</v>
      </c>
      <c r="C775" s="31">
        <v>2</v>
      </c>
      <c r="D775" s="54">
        <v>5</v>
      </c>
      <c r="E775" s="31">
        <v>2</v>
      </c>
      <c r="F775" s="31">
        <v>2</v>
      </c>
      <c r="G775" s="54">
        <v>7</v>
      </c>
      <c r="H775" s="53">
        <v>29.99</v>
      </c>
      <c r="I775" s="53">
        <v>26282</v>
      </c>
      <c r="J775" s="169">
        <f t="shared" si="24"/>
        <v>36.602774524290673</v>
      </c>
      <c r="O775" s="172">
        <f t="shared" si="25"/>
        <v>0.8021933930720877</v>
      </c>
    </row>
    <row r="776" spans="1:15" x14ac:dyDescent="0.2">
      <c r="A776" s="31">
        <v>2019</v>
      </c>
      <c r="B776" s="31">
        <v>2</v>
      </c>
      <c r="C776" s="31">
        <v>2</v>
      </c>
      <c r="D776" s="54">
        <v>6</v>
      </c>
      <c r="E776" s="31">
        <v>2</v>
      </c>
      <c r="F776" s="31">
        <v>2</v>
      </c>
      <c r="G776" s="54">
        <v>8</v>
      </c>
      <c r="H776" s="53">
        <v>38.03</v>
      </c>
      <c r="I776" s="53">
        <v>27840</v>
      </c>
      <c r="J776" s="169">
        <f t="shared" si="24"/>
        <v>38.772591231879325</v>
      </c>
      <c r="O776" s="172">
        <f t="shared" si="25"/>
        <v>1.0172529089206901</v>
      </c>
    </row>
    <row r="777" spans="1:15" x14ac:dyDescent="0.2">
      <c r="A777" s="31">
        <v>2019</v>
      </c>
      <c r="B777" s="31">
        <v>2</v>
      </c>
      <c r="C777" s="31">
        <v>2</v>
      </c>
      <c r="D777" s="54">
        <v>7</v>
      </c>
      <c r="E777" s="31">
        <v>2</v>
      </c>
      <c r="F777" s="31">
        <v>2</v>
      </c>
      <c r="G777" s="54">
        <v>9</v>
      </c>
      <c r="H777" s="53">
        <v>42.01</v>
      </c>
      <c r="I777" s="53">
        <v>30681</v>
      </c>
      <c r="J777" s="169">
        <f t="shared" si="24"/>
        <v>42.729233893149768</v>
      </c>
      <c r="O777" s="172">
        <f t="shared" si="25"/>
        <v>1.1237127190049485</v>
      </c>
    </row>
    <row r="778" spans="1:15" x14ac:dyDescent="0.2">
      <c r="A778" s="31">
        <v>2019</v>
      </c>
      <c r="B778" s="31">
        <v>2</v>
      </c>
      <c r="C778" s="31">
        <v>2</v>
      </c>
      <c r="D778" s="54">
        <v>8</v>
      </c>
      <c r="E778" s="31">
        <v>2</v>
      </c>
      <c r="F778" s="31">
        <v>2</v>
      </c>
      <c r="G778" s="54">
        <v>10</v>
      </c>
      <c r="H778" s="53">
        <v>44.77</v>
      </c>
      <c r="I778" s="53">
        <v>32746</v>
      </c>
      <c r="J778" s="169">
        <f t="shared" si="24"/>
        <v>45.605146281577596</v>
      </c>
      <c r="O778" s="172">
        <f t="shared" si="25"/>
        <v>1.1975391199679017</v>
      </c>
    </row>
    <row r="779" spans="1:15" x14ac:dyDescent="0.2">
      <c r="A779" s="31">
        <v>2019</v>
      </c>
      <c r="B779" s="31">
        <v>2</v>
      </c>
      <c r="C779" s="31">
        <v>2</v>
      </c>
      <c r="D779" s="54">
        <v>9</v>
      </c>
      <c r="E779" s="31">
        <v>2</v>
      </c>
      <c r="F779" s="31">
        <v>2</v>
      </c>
      <c r="G779" s="54">
        <v>11</v>
      </c>
      <c r="H779" s="53">
        <v>41.8</v>
      </c>
      <c r="I779" s="53">
        <v>33274</v>
      </c>
      <c r="J779" s="169">
        <f t="shared" si="24"/>
        <v>46.340488529078755</v>
      </c>
      <c r="O779" s="172">
        <f t="shared" si="25"/>
        <v>1.1180954928447238</v>
      </c>
    </row>
    <row r="780" spans="1:15" x14ac:dyDescent="0.2">
      <c r="A780" s="31">
        <v>2019</v>
      </c>
      <c r="B780" s="31">
        <v>2</v>
      </c>
      <c r="C780" s="31">
        <v>2</v>
      </c>
      <c r="D780" s="54">
        <v>10</v>
      </c>
      <c r="E780" s="31">
        <v>2</v>
      </c>
      <c r="F780" s="31">
        <v>2</v>
      </c>
      <c r="G780" s="54">
        <v>12</v>
      </c>
      <c r="H780" s="53">
        <v>39.9</v>
      </c>
      <c r="I780" s="53">
        <v>32970</v>
      </c>
      <c r="J780" s="169">
        <f t="shared" si="24"/>
        <v>45.91710965930536</v>
      </c>
      <c r="O780" s="172">
        <f t="shared" si="25"/>
        <v>1.0672729704426909</v>
      </c>
    </row>
    <row r="781" spans="1:15" x14ac:dyDescent="0.2">
      <c r="A781" s="31">
        <v>2019</v>
      </c>
      <c r="B781" s="31">
        <v>2</v>
      </c>
      <c r="C781" s="31">
        <v>2</v>
      </c>
      <c r="D781" s="54">
        <v>11</v>
      </c>
      <c r="E781" s="31">
        <v>2</v>
      </c>
      <c r="F781" s="31">
        <v>2</v>
      </c>
      <c r="G781" s="54">
        <v>13</v>
      </c>
      <c r="H781" s="53">
        <v>39.07</v>
      </c>
      <c r="I781" s="53">
        <v>32741</v>
      </c>
      <c r="J781" s="169">
        <f t="shared" si="24"/>
        <v>45.598182813324748</v>
      </c>
      <c r="O781" s="172">
        <f t="shared" si="25"/>
        <v>1.0450715527618029</v>
      </c>
    </row>
    <row r="782" spans="1:15" x14ac:dyDescent="0.2">
      <c r="A782" s="31">
        <v>2019</v>
      </c>
      <c r="B782" s="31">
        <v>2</v>
      </c>
      <c r="C782" s="31">
        <v>2</v>
      </c>
      <c r="D782" s="54">
        <v>12</v>
      </c>
      <c r="E782" s="31">
        <v>2</v>
      </c>
      <c r="F782" s="31">
        <v>2</v>
      </c>
      <c r="G782" s="54">
        <v>14</v>
      </c>
      <c r="H782" s="53">
        <v>36.03</v>
      </c>
      <c r="I782" s="53">
        <v>31833</v>
      </c>
      <c r="J782" s="169">
        <f t="shared" si="24"/>
        <v>44.333616978606841</v>
      </c>
      <c r="O782" s="172">
        <f t="shared" si="25"/>
        <v>0.96375551691855033</v>
      </c>
    </row>
    <row r="783" spans="1:15" x14ac:dyDescent="0.2">
      <c r="A783" s="31">
        <v>2019</v>
      </c>
      <c r="B783" s="31">
        <v>2</v>
      </c>
      <c r="C783" s="31">
        <v>2</v>
      </c>
      <c r="D783" s="54">
        <v>13</v>
      </c>
      <c r="E783" s="31">
        <v>2</v>
      </c>
      <c r="F783" s="31">
        <v>2</v>
      </c>
      <c r="G783" s="54">
        <v>15</v>
      </c>
      <c r="H783" s="53">
        <v>29.99</v>
      </c>
      <c r="I783" s="53">
        <v>30451</v>
      </c>
      <c r="J783" s="169">
        <f t="shared" si="24"/>
        <v>42.408914353518576</v>
      </c>
      <c r="O783" s="172">
        <f t="shared" si="25"/>
        <v>0.8021933930720877</v>
      </c>
    </row>
    <row r="784" spans="1:15" x14ac:dyDescent="0.2">
      <c r="A784" s="31">
        <v>2019</v>
      </c>
      <c r="B784" s="31">
        <v>2</v>
      </c>
      <c r="C784" s="31">
        <v>2</v>
      </c>
      <c r="D784" s="54">
        <v>14</v>
      </c>
      <c r="E784" s="31">
        <v>2</v>
      </c>
      <c r="F784" s="31">
        <v>2</v>
      </c>
      <c r="G784" s="54">
        <v>16</v>
      </c>
      <c r="H784" s="53">
        <v>29.98</v>
      </c>
      <c r="I784" s="53">
        <v>29767</v>
      </c>
      <c r="J784" s="169">
        <f t="shared" si="24"/>
        <v>41.45631189652844</v>
      </c>
      <c r="O784" s="172">
        <f t="shared" si="25"/>
        <v>0.80192590611207704</v>
      </c>
    </row>
    <row r="785" spans="1:15" x14ac:dyDescent="0.2">
      <c r="A785" s="31">
        <v>2019</v>
      </c>
      <c r="B785" s="31">
        <v>2</v>
      </c>
      <c r="C785" s="31">
        <v>2</v>
      </c>
      <c r="D785" s="54">
        <v>15</v>
      </c>
      <c r="E785" s="31">
        <v>2</v>
      </c>
      <c r="F785" s="31">
        <v>2</v>
      </c>
      <c r="G785" s="54">
        <v>17</v>
      </c>
      <c r="H785" s="53">
        <v>39.57</v>
      </c>
      <c r="I785" s="53">
        <v>29431</v>
      </c>
      <c r="J785" s="169">
        <f t="shared" si="24"/>
        <v>40.988366829936787</v>
      </c>
      <c r="O785" s="172">
        <f t="shared" si="25"/>
        <v>1.0584459007623379</v>
      </c>
    </row>
    <row r="786" spans="1:15" x14ac:dyDescent="0.2">
      <c r="A786" s="31">
        <v>2019</v>
      </c>
      <c r="B786" s="31">
        <v>2</v>
      </c>
      <c r="C786" s="31">
        <v>2</v>
      </c>
      <c r="D786" s="54">
        <v>16</v>
      </c>
      <c r="E786" s="31">
        <v>2</v>
      </c>
      <c r="F786" s="31">
        <v>2</v>
      </c>
      <c r="G786" s="54">
        <v>18</v>
      </c>
      <c r="H786" s="53">
        <v>49.27</v>
      </c>
      <c r="I786" s="53">
        <v>30679</v>
      </c>
      <c r="J786" s="169">
        <f t="shared" si="24"/>
        <v>42.726448505848623</v>
      </c>
      <c r="O786" s="172">
        <f t="shared" si="25"/>
        <v>1.3179082519727165</v>
      </c>
    </row>
    <row r="787" spans="1:15" x14ac:dyDescent="0.2">
      <c r="A787" s="31">
        <v>2019</v>
      </c>
      <c r="B787" s="31">
        <v>2</v>
      </c>
      <c r="C787" s="31">
        <v>2</v>
      </c>
      <c r="D787" s="54">
        <v>17</v>
      </c>
      <c r="E787" s="31">
        <v>2</v>
      </c>
      <c r="F787" s="31">
        <v>2</v>
      </c>
      <c r="G787" s="54">
        <v>19</v>
      </c>
      <c r="H787" s="53">
        <v>51.92</v>
      </c>
      <c r="I787" s="53">
        <v>32816</v>
      </c>
      <c r="J787" s="169">
        <f t="shared" si="24"/>
        <v>45.702634837117522</v>
      </c>
      <c r="O787" s="172">
        <f t="shared" si="25"/>
        <v>1.3887922963755519</v>
      </c>
    </row>
    <row r="788" spans="1:15" x14ac:dyDescent="0.2">
      <c r="A788" s="31">
        <v>2019</v>
      </c>
      <c r="B788" s="31">
        <v>2</v>
      </c>
      <c r="C788" s="31">
        <v>2</v>
      </c>
      <c r="D788" s="54">
        <v>18</v>
      </c>
      <c r="E788" s="31">
        <v>2</v>
      </c>
      <c r="F788" s="31">
        <v>2</v>
      </c>
      <c r="G788" s="54">
        <v>20</v>
      </c>
      <c r="H788" s="53">
        <v>50.43</v>
      </c>
      <c r="I788" s="53">
        <v>33381</v>
      </c>
      <c r="J788" s="169">
        <f t="shared" si="24"/>
        <v>46.489506749689788</v>
      </c>
      <c r="O788" s="172">
        <f t="shared" si="25"/>
        <v>1.3489367393339575</v>
      </c>
    </row>
    <row r="789" spans="1:15" x14ac:dyDescent="0.2">
      <c r="A789" s="31">
        <v>2019</v>
      </c>
      <c r="B789" s="31">
        <v>2</v>
      </c>
      <c r="C789" s="31">
        <v>2</v>
      </c>
      <c r="D789" s="54">
        <v>19</v>
      </c>
      <c r="E789" s="31">
        <v>2</v>
      </c>
      <c r="F789" s="31">
        <v>2</v>
      </c>
      <c r="G789" s="54">
        <v>21</v>
      </c>
      <c r="H789" s="53">
        <v>48.48</v>
      </c>
      <c r="I789" s="53">
        <v>33215</v>
      </c>
      <c r="J789" s="169">
        <f t="shared" si="24"/>
        <v>46.258319603695099</v>
      </c>
      <c r="O789" s="172">
        <f t="shared" si="25"/>
        <v>1.296776782131871</v>
      </c>
    </row>
    <row r="790" spans="1:15" x14ac:dyDescent="0.2">
      <c r="A790" s="31">
        <v>2019</v>
      </c>
      <c r="B790" s="31">
        <v>2</v>
      </c>
      <c r="C790" s="31">
        <v>2</v>
      </c>
      <c r="D790" s="54">
        <v>20</v>
      </c>
      <c r="E790" s="31">
        <v>2</v>
      </c>
      <c r="F790" s="31">
        <v>2</v>
      </c>
      <c r="G790" s="54">
        <v>22</v>
      </c>
      <c r="H790" s="53">
        <v>48.49</v>
      </c>
      <c r="I790" s="53">
        <v>31873</v>
      </c>
      <c r="J790" s="169">
        <f t="shared" si="24"/>
        <v>44.389324724629653</v>
      </c>
      <c r="O790" s="172">
        <f t="shared" si="25"/>
        <v>1.297044269091882</v>
      </c>
    </row>
    <row r="791" spans="1:15" x14ac:dyDescent="0.2">
      <c r="A791" s="31">
        <v>2019</v>
      </c>
      <c r="B791" s="31">
        <v>2</v>
      </c>
      <c r="C791" s="31">
        <v>2</v>
      </c>
      <c r="D791" s="54">
        <v>21</v>
      </c>
      <c r="E791" s="31">
        <v>2</v>
      </c>
      <c r="F791" s="31">
        <v>2</v>
      </c>
      <c r="G791" s="54">
        <v>23</v>
      </c>
      <c r="H791" s="53">
        <v>46.06</v>
      </c>
      <c r="I791" s="53">
        <v>29827</v>
      </c>
      <c r="J791" s="169">
        <f t="shared" si="24"/>
        <v>41.539873515562661</v>
      </c>
      <c r="O791" s="172">
        <f t="shared" si="25"/>
        <v>1.2320449378092819</v>
      </c>
    </row>
    <row r="792" spans="1:15" x14ac:dyDescent="0.2">
      <c r="A792" s="31">
        <v>2019</v>
      </c>
      <c r="B792" s="31">
        <v>2</v>
      </c>
      <c r="C792" s="31">
        <v>2</v>
      </c>
      <c r="D792" s="54">
        <v>22</v>
      </c>
      <c r="E792" s="31">
        <v>2</v>
      </c>
      <c r="F792" s="31">
        <v>2</v>
      </c>
      <c r="G792" s="54">
        <v>0</v>
      </c>
      <c r="H792" s="53">
        <v>46.39</v>
      </c>
      <c r="I792" s="53">
        <v>27621</v>
      </c>
      <c r="J792" s="169">
        <f t="shared" si="24"/>
        <v>38.467591322404409</v>
      </c>
      <c r="O792" s="172">
        <f t="shared" si="25"/>
        <v>1.2408720074896349</v>
      </c>
    </row>
    <row r="793" spans="1:15" x14ac:dyDescent="0.2">
      <c r="A793" s="31">
        <v>2019</v>
      </c>
      <c r="B793" s="31">
        <v>2</v>
      </c>
      <c r="C793" s="31">
        <v>2</v>
      </c>
      <c r="D793" s="54">
        <v>23</v>
      </c>
      <c r="E793" s="31">
        <v>2</v>
      </c>
      <c r="F793" s="31">
        <v>2</v>
      </c>
      <c r="G793" s="54">
        <v>1</v>
      </c>
      <c r="H793" s="53">
        <v>41.29</v>
      </c>
      <c r="I793" s="53">
        <v>25319</v>
      </c>
      <c r="J793" s="169">
        <f t="shared" si="24"/>
        <v>35.261610538791402</v>
      </c>
      <c r="O793" s="172">
        <f t="shared" si="25"/>
        <v>1.1044536578841782</v>
      </c>
    </row>
    <row r="794" spans="1:15" x14ac:dyDescent="0.2">
      <c r="A794" s="31">
        <v>2019</v>
      </c>
      <c r="B794" s="31">
        <v>2</v>
      </c>
      <c r="C794" s="31">
        <v>3</v>
      </c>
      <c r="D794" s="54">
        <v>0</v>
      </c>
      <c r="E794" s="31">
        <v>2</v>
      </c>
      <c r="F794" s="31">
        <v>3</v>
      </c>
      <c r="G794" s="54">
        <v>2</v>
      </c>
      <c r="H794" s="53">
        <v>40.479999999999997</v>
      </c>
      <c r="I794" s="53">
        <v>23774</v>
      </c>
      <c r="J794" s="169">
        <f t="shared" si="24"/>
        <v>33.109898848660166</v>
      </c>
      <c r="O794" s="172">
        <f t="shared" si="25"/>
        <v>1.0827872141233115</v>
      </c>
    </row>
    <row r="795" spans="1:15" x14ac:dyDescent="0.2">
      <c r="A795" s="31">
        <v>2019</v>
      </c>
      <c r="B795" s="31">
        <v>2</v>
      </c>
      <c r="C795" s="31">
        <v>3</v>
      </c>
      <c r="D795" s="54">
        <v>1</v>
      </c>
      <c r="E795" s="31">
        <v>2</v>
      </c>
      <c r="F795" s="31">
        <v>3</v>
      </c>
      <c r="G795" s="54">
        <v>3</v>
      </c>
      <c r="H795" s="53">
        <v>39</v>
      </c>
      <c r="I795" s="53">
        <v>22808</v>
      </c>
      <c r="J795" s="169">
        <f t="shared" si="24"/>
        <v>31.76455678220918</v>
      </c>
      <c r="O795" s="172">
        <f t="shared" si="25"/>
        <v>1.0431991440417281</v>
      </c>
    </row>
    <row r="796" spans="1:15" x14ac:dyDescent="0.2">
      <c r="A796" s="31">
        <v>2019</v>
      </c>
      <c r="B796" s="31">
        <v>2</v>
      </c>
      <c r="C796" s="31">
        <v>3</v>
      </c>
      <c r="D796" s="54">
        <v>2</v>
      </c>
      <c r="E796" s="31">
        <v>2</v>
      </c>
      <c r="F796" s="31">
        <v>3</v>
      </c>
      <c r="G796" s="54">
        <v>4</v>
      </c>
      <c r="H796" s="53">
        <v>38.9</v>
      </c>
      <c r="I796" s="53">
        <v>22565</v>
      </c>
      <c r="J796" s="169">
        <f t="shared" si="24"/>
        <v>31.426132225120579</v>
      </c>
      <c r="O796" s="172">
        <f t="shared" si="25"/>
        <v>1.040524274441621</v>
      </c>
    </row>
    <row r="797" spans="1:15" x14ac:dyDescent="0.2">
      <c r="A797" s="31">
        <v>2019</v>
      </c>
      <c r="B797" s="31">
        <v>2</v>
      </c>
      <c r="C797" s="31">
        <v>3</v>
      </c>
      <c r="D797" s="54">
        <v>3</v>
      </c>
      <c r="E797" s="31">
        <v>2</v>
      </c>
      <c r="F797" s="31">
        <v>3</v>
      </c>
      <c r="G797" s="54">
        <v>5</v>
      </c>
      <c r="H797" s="53">
        <v>38.47</v>
      </c>
      <c r="I797" s="53">
        <v>22700</v>
      </c>
      <c r="J797" s="169">
        <f t="shared" si="24"/>
        <v>31.614145867947581</v>
      </c>
      <c r="O797" s="172">
        <f t="shared" si="25"/>
        <v>1.0290223351611609</v>
      </c>
    </row>
    <row r="798" spans="1:15" x14ac:dyDescent="0.2">
      <c r="A798" s="31">
        <v>2019</v>
      </c>
      <c r="B798" s="31">
        <v>2</v>
      </c>
      <c r="C798" s="31">
        <v>3</v>
      </c>
      <c r="D798" s="54">
        <v>4</v>
      </c>
      <c r="E798" s="31">
        <v>2</v>
      </c>
      <c r="F798" s="31">
        <v>3</v>
      </c>
      <c r="G798" s="54">
        <v>6</v>
      </c>
      <c r="H798" s="53">
        <v>39.880000000000003</v>
      </c>
      <c r="I798" s="53">
        <v>23169</v>
      </c>
      <c r="J798" s="169">
        <f t="shared" si="24"/>
        <v>32.267319190065088</v>
      </c>
      <c r="O798" s="172">
        <f t="shared" si="25"/>
        <v>1.0667379965226695</v>
      </c>
    </row>
    <row r="799" spans="1:15" x14ac:dyDescent="0.2">
      <c r="A799" s="31">
        <v>2019</v>
      </c>
      <c r="B799" s="31">
        <v>2</v>
      </c>
      <c r="C799" s="31">
        <v>3</v>
      </c>
      <c r="D799" s="54">
        <v>5</v>
      </c>
      <c r="E799" s="31">
        <v>2</v>
      </c>
      <c r="F799" s="31">
        <v>3</v>
      </c>
      <c r="G799" s="54">
        <v>7</v>
      </c>
      <c r="H799" s="53">
        <v>40.97</v>
      </c>
      <c r="I799" s="53">
        <v>24002</v>
      </c>
      <c r="J799" s="169">
        <f t="shared" si="24"/>
        <v>33.427433000990206</v>
      </c>
      <c r="O799" s="172">
        <f t="shared" si="25"/>
        <v>1.0958940751638357</v>
      </c>
    </row>
    <row r="800" spans="1:15" x14ac:dyDescent="0.2">
      <c r="A800" s="31">
        <v>2019</v>
      </c>
      <c r="B800" s="31">
        <v>2</v>
      </c>
      <c r="C800" s="31">
        <v>3</v>
      </c>
      <c r="D800" s="54">
        <v>6</v>
      </c>
      <c r="E800" s="31">
        <v>2</v>
      </c>
      <c r="F800" s="31">
        <v>3</v>
      </c>
      <c r="G800" s="54">
        <v>8</v>
      </c>
      <c r="H800" s="53">
        <v>43.8</v>
      </c>
      <c r="I800" s="53">
        <v>24659</v>
      </c>
      <c r="J800" s="169">
        <f t="shared" si="24"/>
        <v>34.342432729414952</v>
      </c>
      <c r="O800" s="172">
        <f t="shared" si="25"/>
        <v>1.1715928848468637</v>
      </c>
    </row>
    <row r="801" spans="1:15" x14ac:dyDescent="0.2">
      <c r="A801" s="31">
        <v>2019</v>
      </c>
      <c r="B801" s="31">
        <v>2</v>
      </c>
      <c r="C801" s="31">
        <v>3</v>
      </c>
      <c r="D801" s="54">
        <v>7</v>
      </c>
      <c r="E801" s="31">
        <v>2</v>
      </c>
      <c r="F801" s="31">
        <v>3</v>
      </c>
      <c r="G801" s="54">
        <v>9</v>
      </c>
      <c r="H801" s="53">
        <v>47.05</v>
      </c>
      <c r="I801" s="53">
        <v>26893</v>
      </c>
      <c r="J801" s="169">
        <f t="shared" si="24"/>
        <v>37.453710344789172</v>
      </c>
      <c r="O801" s="172">
        <f t="shared" si="25"/>
        <v>1.258526146850341</v>
      </c>
    </row>
    <row r="802" spans="1:15" x14ac:dyDescent="0.2">
      <c r="A802" s="31">
        <v>2019</v>
      </c>
      <c r="B802" s="31">
        <v>2</v>
      </c>
      <c r="C802" s="31">
        <v>3</v>
      </c>
      <c r="D802" s="54">
        <v>8</v>
      </c>
      <c r="E802" s="31">
        <v>2</v>
      </c>
      <c r="F802" s="31">
        <v>3</v>
      </c>
      <c r="G802" s="54">
        <v>10</v>
      </c>
      <c r="H802" s="53">
        <v>49.33</v>
      </c>
      <c r="I802" s="53">
        <v>29164</v>
      </c>
      <c r="J802" s="169">
        <f t="shared" si="24"/>
        <v>40.616517625234501</v>
      </c>
      <c r="O802" s="172">
        <f t="shared" si="25"/>
        <v>1.3195131737327805</v>
      </c>
    </row>
    <row r="803" spans="1:15" x14ac:dyDescent="0.2">
      <c r="A803" s="31">
        <v>2019</v>
      </c>
      <c r="B803" s="31">
        <v>2</v>
      </c>
      <c r="C803" s="31">
        <v>3</v>
      </c>
      <c r="D803" s="54">
        <v>9</v>
      </c>
      <c r="E803" s="31">
        <v>2</v>
      </c>
      <c r="F803" s="31">
        <v>3</v>
      </c>
      <c r="G803" s="54">
        <v>11</v>
      </c>
      <c r="H803" s="53">
        <v>51.11</v>
      </c>
      <c r="I803" s="53">
        <v>30150</v>
      </c>
      <c r="J803" s="169">
        <f t="shared" si="24"/>
        <v>41.989713564696899</v>
      </c>
      <c r="O803" s="172">
        <f t="shared" si="25"/>
        <v>1.367125852614685</v>
      </c>
    </row>
    <row r="804" spans="1:15" x14ac:dyDescent="0.2">
      <c r="A804" s="31">
        <v>2019</v>
      </c>
      <c r="B804" s="31">
        <v>2</v>
      </c>
      <c r="C804" s="31">
        <v>3</v>
      </c>
      <c r="D804" s="54">
        <v>10</v>
      </c>
      <c r="E804" s="31">
        <v>2</v>
      </c>
      <c r="F804" s="31">
        <v>3</v>
      </c>
      <c r="G804" s="54">
        <v>12</v>
      </c>
      <c r="H804" s="53">
        <v>50.35</v>
      </c>
      <c r="I804" s="53">
        <v>29824</v>
      </c>
      <c r="J804" s="169">
        <f t="shared" si="24"/>
        <v>41.53569543461095</v>
      </c>
      <c r="O804" s="172">
        <f t="shared" si="25"/>
        <v>1.346796843653872</v>
      </c>
    </row>
    <row r="805" spans="1:15" x14ac:dyDescent="0.2">
      <c r="A805" s="31">
        <v>2019</v>
      </c>
      <c r="B805" s="31">
        <v>2</v>
      </c>
      <c r="C805" s="31">
        <v>3</v>
      </c>
      <c r="D805" s="54">
        <v>11</v>
      </c>
      <c r="E805" s="31">
        <v>2</v>
      </c>
      <c r="F805" s="31">
        <v>3</v>
      </c>
      <c r="G805" s="54">
        <v>13</v>
      </c>
      <c r="H805" s="53">
        <v>47.09</v>
      </c>
      <c r="I805" s="53">
        <v>29924</v>
      </c>
      <c r="J805" s="169">
        <f t="shared" si="24"/>
        <v>41.67496479966799</v>
      </c>
      <c r="O805" s="172">
        <f t="shared" si="25"/>
        <v>1.2595960946903839</v>
      </c>
    </row>
    <row r="806" spans="1:15" x14ac:dyDescent="0.2">
      <c r="A806" s="31">
        <v>2019</v>
      </c>
      <c r="B806" s="31">
        <v>2</v>
      </c>
      <c r="C806" s="31">
        <v>3</v>
      </c>
      <c r="D806" s="54">
        <v>12</v>
      </c>
      <c r="E806" s="31">
        <v>2</v>
      </c>
      <c r="F806" s="31">
        <v>3</v>
      </c>
      <c r="G806" s="54">
        <v>14</v>
      </c>
      <c r="H806" s="53">
        <v>45.14</v>
      </c>
      <c r="I806" s="53">
        <v>29745</v>
      </c>
      <c r="J806" s="169">
        <f t="shared" si="24"/>
        <v>41.425672636215893</v>
      </c>
      <c r="O806" s="172">
        <f t="shared" si="25"/>
        <v>1.2074361374882976</v>
      </c>
    </row>
    <row r="807" spans="1:15" x14ac:dyDescent="0.2">
      <c r="A807" s="31">
        <v>2019</v>
      </c>
      <c r="B807" s="31">
        <v>2</v>
      </c>
      <c r="C807" s="31">
        <v>3</v>
      </c>
      <c r="D807" s="54">
        <v>13</v>
      </c>
      <c r="E807" s="31">
        <v>2</v>
      </c>
      <c r="F807" s="31">
        <v>3</v>
      </c>
      <c r="G807" s="54">
        <v>15</v>
      </c>
      <c r="H807" s="53">
        <v>44.4</v>
      </c>
      <c r="I807" s="53">
        <v>28375</v>
      </c>
      <c r="J807" s="169">
        <f t="shared" si="24"/>
        <v>39.51768233493447</v>
      </c>
      <c r="O807" s="172">
        <f t="shared" si="25"/>
        <v>1.1876421024475057</v>
      </c>
    </row>
    <row r="808" spans="1:15" x14ac:dyDescent="0.2">
      <c r="A808" s="31">
        <v>2019</v>
      </c>
      <c r="B808" s="31">
        <v>2</v>
      </c>
      <c r="C808" s="31">
        <v>3</v>
      </c>
      <c r="D808" s="54">
        <v>14</v>
      </c>
      <c r="E808" s="31">
        <v>2</v>
      </c>
      <c r="F808" s="31">
        <v>3</v>
      </c>
      <c r="G808" s="54">
        <v>16</v>
      </c>
      <c r="H808" s="53">
        <v>45.79</v>
      </c>
      <c r="I808" s="53">
        <v>27607</v>
      </c>
      <c r="J808" s="169">
        <f t="shared" si="24"/>
        <v>38.448093611296422</v>
      </c>
      <c r="O808" s="172">
        <f t="shared" si="25"/>
        <v>1.224822789888993</v>
      </c>
    </row>
    <row r="809" spans="1:15" x14ac:dyDescent="0.2">
      <c r="A809" s="31">
        <v>2019</v>
      </c>
      <c r="B809" s="31">
        <v>2</v>
      </c>
      <c r="C809" s="31">
        <v>3</v>
      </c>
      <c r="D809" s="54">
        <v>15</v>
      </c>
      <c r="E809" s="31">
        <v>2</v>
      </c>
      <c r="F809" s="31">
        <v>3</v>
      </c>
      <c r="G809" s="54">
        <v>17</v>
      </c>
      <c r="H809" s="53">
        <v>51.94</v>
      </c>
      <c r="I809" s="53">
        <v>27351</v>
      </c>
      <c r="J809" s="169">
        <f t="shared" si="24"/>
        <v>38.091564036750405</v>
      </c>
      <c r="O809" s="172">
        <f t="shared" si="25"/>
        <v>1.389327270295573</v>
      </c>
    </row>
    <row r="810" spans="1:15" x14ac:dyDescent="0.2">
      <c r="A810" s="31">
        <v>2019</v>
      </c>
      <c r="B810" s="31">
        <v>2</v>
      </c>
      <c r="C810" s="31">
        <v>3</v>
      </c>
      <c r="D810" s="54">
        <v>16</v>
      </c>
      <c r="E810" s="31">
        <v>2</v>
      </c>
      <c r="F810" s="31">
        <v>3</v>
      </c>
      <c r="G810" s="54">
        <v>18</v>
      </c>
      <c r="H810" s="53">
        <v>59.54</v>
      </c>
      <c r="I810" s="53">
        <v>28770</v>
      </c>
      <c r="J810" s="169">
        <f t="shared" si="24"/>
        <v>40.067796326909772</v>
      </c>
      <c r="O810" s="172">
        <f t="shared" si="25"/>
        <v>1.5926173599037048</v>
      </c>
    </row>
    <row r="811" spans="1:15" x14ac:dyDescent="0.2">
      <c r="A811" s="31">
        <v>2019</v>
      </c>
      <c r="B811" s="31">
        <v>2</v>
      </c>
      <c r="C811" s="31">
        <v>3</v>
      </c>
      <c r="D811" s="54">
        <v>17</v>
      </c>
      <c r="E811" s="31">
        <v>2</v>
      </c>
      <c r="F811" s="31">
        <v>3</v>
      </c>
      <c r="G811" s="54">
        <v>19</v>
      </c>
      <c r="H811" s="53">
        <v>63.93</v>
      </c>
      <c r="I811" s="53">
        <v>31933</v>
      </c>
      <c r="J811" s="169">
        <f t="shared" si="24"/>
        <v>44.472886343663873</v>
      </c>
      <c r="O811" s="172">
        <f t="shared" si="25"/>
        <v>1.7100441353484019</v>
      </c>
    </row>
    <row r="812" spans="1:15" x14ac:dyDescent="0.2">
      <c r="A812" s="31">
        <v>2019</v>
      </c>
      <c r="B812" s="31">
        <v>2</v>
      </c>
      <c r="C812" s="31">
        <v>3</v>
      </c>
      <c r="D812" s="54">
        <v>18</v>
      </c>
      <c r="E812" s="31">
        <v>2</v>
      </c>
      <c r="F812" s="31">
        <v>3</v>
      </c>
      <c r="G812" s="54">
        <v>20</v>
      </c>
      <c r="H812" s="53">
        <v>63.54</v>
      </c>
      <c r="I812" s="53">
        <v>33522</v>
      </c>
      <c r="J812" s="169">
        <f t="shared" si="24"/>
        <v>46.685876554420211</v>
      </c>
      <c r="O812" s="172">
        <f t="shared" si="25"/>
        <v>1.6996121439079845</v>
      </c>
    </row>
    <row r="813" spans="1:15" x14ac:dyDescent="0.2">
      <c r="A813" s="31">
        <v>2019</v>
      </c>
      <c r="B813" s="31">
        <v>2</v>
      </c>
      <c r="C813" s="31">
        <v>3</v>
      </c>
      <c r="D813" s="54">
        <v>19</v>
      </c>
      <c r="E813" s="31">
        <v>2</v>
      </c>
      <c r="F813" s="31">
        <v>3</v>
      </c>
      <c r="G813" s="54">
        <v>21</v>
      </c>
      <c r="H813" s="53">
        <v>63.75</v>
      </c>
      <c r="I813" s="53">
        <v>33525</v>
      </c>
      <c r="J813" s="169">
        <f t="shared" si="24"/>
        <v>46.690054635371922</v>
      </c>
      <c r="O813" s="172">
        <f t="shared" si="25"/>
        <v>1.7052293700682093</v>
      </c>
    </row>
    <row r="814" spans="1:15" x14ac:dyDescent="0.2">
      <c r="A814" s="31">
        <v>2019</v>
      </c>
      <c r="B814" s="31">
        <v>2</v>
      </c>
      <c r="C814" s="31">
        <v>3</v>
      </c>
      <c r="D814" s="54">
        <v>20</v>
      </c>
      <c r="E814" s="31">
        <v>2</v>
      </c>
      <c r="F814" s="31">
        <v>3</v>
      </c>
      <c r="G814" s="54">
        <v>22</v>
      </c>
      <c r="H814" s="53">
        <v>59.7</v>
      </c>
      <c r="I814" s="53">
        <v>32389</v>
      </c>
      <c r="J814" s="169">
        <f t="shared" si="24"/>
        <v>45.107954648323975</v>
      </c>
      <c r="O814" s="172">
        <f t="shared" si="25"/>
        <v>1.5968971512638761</v>
      </c>
    </row>
    <row r="815" spans="1:15" x14ac:dyDescent="0.2">
      <c r="A815" s="31">
        <v>2019</v>
      </c>
      <c r="B815" s="31">
        <v>2</v>
      </c>
      <c r="C815" s="31">
        <v>3</v>
      </c>
      <c r="D815" s="54">
        <v>21</v>
      </c>
      <c r="E815" s="31">
        <v>2</v>
      </c>
      <c r="F815" s="31">
        <v>3</v>
      </c>
      <c r="G815" s="54">
        <v>23</v>
      </c>
      <c r="H815" s="53">
        <v>49.82</v>
      </c>
      <c r="I815" s="53">
        <v>29877</v>
      </c>
      <c r="J815" s="169">
        <f t="shared" si="24"/>
        <v>41.609508198091184</v>
      </c>
      <c r="O815" s="172">
        <f t="shared" si="25"/>
        <v>1.3326200347733048</v>
      </c>
    </row>
    <row r="816" spans="1:15" x14ac:dyDescent="0.2">
      <c r="A816" s="31">
        <v>2019</v>
      </c>
      <c r="B816" s="31">
        <v>2</v>
      </c>
      <c r="C816" s="31">
        <v>3</v>
      </c>
      <c r="D816" s="54">
        <v>22</v>
      </c>
      <c r="E816" s="31">
        <v>2</v>
      </c>
      <c r="F816" s="31">
        <v>3</v>
      </c>
      <c r="G816" s="54">
        <v>0</v>
      </c>
      <c r="H816" s="53">
        <v>48.57</v>
      </c>
      <c r="I816" s="53">
        <v>27122</v>
      </c>
      <c r="J816" s="169">
        <f t="shared" si="24"/>
        <v>37.772637190769792</v>
      </c>
      <c r="O816" s="172">
        <f t="shared" si="25"/>
        <v>1.2991841647719675</v>
      </c>
    </row>
    <row r="817" spans="1:15" x14ac:dyDescent="0.2">
      <c r="A817" s="31">
        <v>2019</v>
      </c>
      <c r="B817" s="31">
        <v>2</v>
      </c>
      <c r="C817" s="31">
        <v>3</v>
      </c>
      <c r="D817" s="54">
        <v>23</v>
      </c>
      <c r="E817" s="31">
        <v>2</v>
      </c>
      <c r="F817" s="31">
        <v>3</v>
      </c>
      <c r="G817" s="54">
        <v>1</v>
      </c>
      <c r="H817" s="53">
        <v>45.47</v>
      </c>
      <c r="I817" s="53">
        <v>25238</v>
      </c>
      <c r="J817" s="169">
        <f t="shared" si="24"/>
        <v>35.148802353095199</v>
      </c>
      <c r="O817" s="172">
        <f t="shared" si="25"/>
        <v>1.2162632071686506</v>
      </c>
    </row>
    <row r="818" spans="1:15" x14ac:dyDescent="0.2">
      <c r="A818" s="31">
        <v>2019</v>
      </c>
      <c r="B818" s="31">
        <v>2</v>
      </c>
      <c r="C818" s="31">
        <v>4</v>
      </c>
      <c r="D818" s="54">
        <v>0</v>
      </c>
      <c r="E818" s="31">
        <v>2</v>
      </c>
      <c r="F818" s="31">
        <v>4</v>
      </c>
      <c r="G818" s="54">
        <v>2</v>
      </c>
      <c r="H818" s="53">
        <v>41.15</v>
      </c>
      <c r="I818" s="53">
        <v>24121</v>
      </c>
      <c r="J818" s="169">
        <f t="shared" si="24"/>
        <v>33.593163545408082</v>
      </c>
      <c r="O818" s="172">
        <f t="shared" si="25"/>
        <v>1.1007088404440284</v>
      </c>
    </row>
    <row r="819" spans="1:15" x14ac:dyDescent="0.2">
      <c r="A819" s="31">
        <v>2019</v>
      </c>
      <c r="B819" s="31">
        <v>2</v>
      </c>
      <c r="C819" s="31">
        <v>4</v>
      </c>
      <c r="D819" s="54">
        <v>1</v>
      </c>
      <c r="E819" s="31">
        <v>2</v>
      </c>
      <c r="F819" s="31">
        <v>4</v>
      </c>
      <c r="G819" s="54">
        <v>3</v>
      </c>
      <c r="H819" s="53">
        <v>39.21</v>
      </c>
      <c r="I819" s="53">
        <v>23701</v>
      </c>
      <c r="J819" s="169">
        <f t="shared" si="24"/>
        <v>33.008232212168522</v>
      </c>
      <c r="O819" s="172">
        <f t="shared" si="25"/>
        <v>1.0488163702019528</v>
      </c>
    </row>
    <row r="820" spans="1:15" x14ac:dyDescent="0.2">
      <c r="A820" s="31">
        <v>2019</v>
      </c>
      <c r="B820" s="31">
        <v>2</v>
      </c>
      <c r="C820" s="31">
        <v>4</v>
      </c>
      <c r="D820" s="54">
        <v>2</v>
      </c>
      <c r="E820" s="31">
        <v>2</v>
      </c>
      <c r="F820" s="31">
        <v>4</v>
      </c>
      <c r="G820" s="54">
        <v>4</v>
      </c>
      <c r="H820" s="53">
        <v>38.549999999999997</v>
      </c>
      <c r="I820" s="53">
        <v>23581</v>
      </c>
      <c r="J820" s="169">
        <f t="shared" si="24"/>
        <v>32.841108974100081</v>
      </c>
      <c r="O820" s="172">
        <f t="shared" si="25"/>
        <v>1.0311622308412465</v>
      </c>
    </row>
    <row r="821" spans="1:15" x14ac:dyDescent="0.2">
      <c r="A821" s="31">
        <v>2019</v>
      </c>
      <c r="B821" s="31">
        <v>2</v>
      </c>
      <c r="C821" s="31">
        <v>4</v>
      </c>
      <c r="D821" s="54">
        <v>3</v>
      </c>
      <c r="E821" s="31">
        <v>2</v>
      </c>
      <c r="F821" s="31">
        <v>4</v>
      </c>
      <c r="G821" s="54">
        <v>5</v>
      </c>
      <c r="H821" s="53">
        <v>43.01</v>
      </c>
      <c r="I821" s="53">
        <v>24574</v>
      </c>
      <c r="J821" s="169">
        <f t="shared" si="24"/>
        <v>34.224053769116466</v>
      </c>
      <c r="O821" s="172">
        <f t="shared" si="25"/>
        <v>1.1504614150060184</v>
      </c>
    </row>
    <row r="822" spans="1:15" x14ac:dyDescent="0.2">
      <c r="A822" s="31">
        <v>2019</v>
      </c>
      <c r="B822" s="31">
        <v>2</v>
      </c>
      <c r="C822" s="31">
        <v>4</v>
      </c>
      <c r="D822" s="54">
        <v>4</v>
      </c>
      <c r="E822" s="31">
        <v>2</v>
      </c>
      <c r="F822" s="31">
        <v>4</v>
      </c>
      <c r="G822" s="54">
        <v>6</v>
      </c>
      <c r="H822" s="53">
        <v>49.61</v>
      </c>
      <c r="I822" s="53">
        <v>27795</v>
      </c>
      <c r="J822" s="169">
        <f t="shared" si="24"/>
        <v>38.709920017603658</v>
      </c>
      <c r="O822" s="172">
        <f t="shared" si="25"/>
        <v>1.3270028086130801</v>
      </c>
    </row>
    <row r="823" spans="1:15" x14ac:dyDescent="0.2">
      <c r="A823" s="31">
        <v>2019</v>
      </c>
      <c r="B823" s="31">
        <v>2</v>
      </c>
      <c r="C823" s="31">
        <v>4</v>
      </c>
      <c r="D823" s="54">
        <v>5</v>
      </c>
      <c r="E823" s="31">
        <v>2</v>
      </c>
      <c r="F823" s="31">
        <v>4</v>
      </c>
      <c r="G823" s="54">
        <v>7</v>
      </c>
      <c r="H823" s="53">
        <v>64.099999999999994</v>
      </c>
      <c r="I823" s="53">
        <v>33073</v>
      </c>
      <c r="J823" s="169">
        <f t="shared" si="24"/>
        <v>46.060557105314111</v>
      </c>
      <c r="O823" s="172">
        <f t="shared" si="25"/>
        <v>1.7145914136685836</v>
      </c>
    </row>
    <row r="824" spans="1:15" x14ac:dyDescent="0.2">
      <c r="A824" s="31">
        <v>2019</v>
      </c>
      <c r="B824" s="31">
        <v>2</v>
      </c>
      <c r="C824" s="31">
        <v>4</v>
      </c>
      <c r="D824" s="54">
        <v>6</v>
      </c>
      <c r="E824" s="31">
        <v>2</v>
      </c>
      <c r="F824" s="31">
        <v>4</v>
      </c>
      <c r="G824" s="54">
        <v>8</v>
      </c>
      <c r="H824" s="53">
        <v>64.59</v>
      </c>
      <c r="I824" s="53">
        <v>36252</v>
      </c>
      <c r="J824" s="169">
        <f t="shared" si="24"/>
        <v>50</v>
      </c>
      <c r="O824" s="172">
        <f t="shared" si="25"/>
        <v>1.7276982747091081</v>
      </c>
    </row>
    <row r="825" spans="1:15" x14ac:dyDescent="0.2">
      <c r="A825" s="31">
        <v>2019</v>
      </c>
      <c r="B825" s="31">
        <v>2</v>
      </c>
      <c r="C825" s="31">
        <v>4</v>
      </c>
      <c r="D825" s="54">
        <v>7</v>
      </c>
      <c r="E825" s="31">
        <v>2</v>
      </c>
      <c r="F825" s="31">
        <v>4</v>
      </c>
      <c r="G825" s="54">
        <v>9</v>
      </c>
      <c r="H825" s="53">
        <v>66.55</v>
      </c>
      <c r="I825" s="53">
        <v>37910</v>
      </c>
      <c r="J825" s="169">
        <f t="shared" si="24"/>
        <v>50</v>
      </c>
      <c r="O825" s="172">
        <f t="shared" si="25"/>
        <v>1.780125718871205</v>
      </c>
    </row>
    <row r="826" spans="1:15" x14ac:dyDescent="0.2">
      <c r="A826" s="31">
        <v>2019</v>
      </c>
      <c r="B826" s="31">
        <v>2</v>
      </c>
      <c r="C826" s="31">
        <v>4</v>
      </c>
      <c r="D826" s="54">
        <v>8</v>
      </c>
      <c r="E826" s="31">
        <v>2</v>
      </c>
      <c r="F826" s="31">
        <v>4</v>
      </c>
      <c r="G826" s="54">
        <v>10</v>
      </c>
      <c r="H826" s="53">
        <v>66.55</v>
      </c>
      <c r="I826" s="53">
        <v>38237</v>
      </c>
      <c r="J826" s="169">
        <f t="shared" si="24"/>
        <v>50</v>
      </c>
      <c r="O826" s="172">
        <f t="shared" si="25"/>
        <v>1.780125718871205</v>
      </c>
    </row>
    <row r="827" spans="1:15" x14ac:dyDescent="0.2">
      <c r="A827" s="31">
        <v>2019</v>
      </c>
      <c r="B827" s="31">
        <v>2</v>
      </c>
      <c r="C827" s="31">
        <v>4</v>
      </c>
      <c r="D827" s="54">
        <v>9</v>
      </c>
      <c r="E827" s="31">
        <v>2</v>
      </c>
      <c r="F827" s="31">
        <v>4</v>
      </c>
      <c r="G827" s="54">
        <v>11</v>
      </c>
      <c r="H827" s="53">
        <v>65.13</v>
      </c>
      <c r="I827" s="53">
        <v>38082</v>
      </c>
      <c r="J827" s="169">
        <f t="shared" si="24"/>
        <v>50</v>
      </c>
      <c r="O827" s="172">
        <f t="shared" si="25"/>
        <v>1.7421425705496856</v>
      </c>
    </row>
    <row r="828" spans="1:15" x14ac:dyDescent="0.2">
      <c r="A828" s="31">
        <v>2019</v>
      </c>
      <c r="B828" s="31">
        <v>2</v>
      </c>
      <c r="C828" s="31">
        <v>4</v>
      </c>
      <c r="D828" s="54">
        <v>10</v>
      </c>
      <c r="E828" s="31">
        <v>2</v>
      </c>
      <c r="F828" s="31">
        <v>4</v>
      </c>
      <c r="G828" s="54">
        <v>12</v>
      </c>
      <c r="H828" s="53">
        <v>63.93</v>
      </c>
      <c r="I828" s="53">
        <v>37593</v>
      </c>
      <c r="J828" s="169">
        <f t="shared" si="24"/>
        <v>50</v>
      </c>
      <c r="O828" s="172">
        <f t="shared" si="25"/>
        <v>1.7100441353484019</v>
      </c>
    </row>
    <row r="829" spans="1:15" x14ac:dyDescent="0.2">
      <c r="A829" s="31">
        <v>2019</v>
      </c>
      <c r="B829" s="31">
        <v>2</v>
      </c>
      <c r="C829" s="31">
        <v>4</v>
      </c>
      <c r="D829" s="54">
        <v>11</v>
      </c>
      <c r="E829" s="31">
        <v>2</v>
      </c>
      <c r="F829" s="31">
        <v>4</v>
      </c>
      <c r="G829" s="54">
        <v>13</v>
      </c>
      <c r="H829" s="53">
        <v>63.53</v>
      </c>
      <c r="I829" s="53">
        <v>37089</v>
      </c>
      <c r="J829" s="169">
        <f t="shared" si="24"/>
        <v>50</v>
      </c>
      <c r="O829" s="172">
        <f t="shared" si="25"/>
        <v>1.699344656947974</v>
      </c>
    </row>
    <row r="830" spans="1:15" x14ac:dyDescent="0.2">
      <c r="A830" s="31">
        <v>2019</v>
      </c>
      <c r="B830" s="31">
        <v>2</v>
      </c>
      <c r="C830" s="31">
        <v>4</v>
      </c>
      <c r="D830" s="54">
        <v>12</v>
      </c>
      <c r="E830" s="31">
        <v>2</v>
      </c>
      <c r="F830" s="31">
        <v>4</v>
      </c>
      <c r="G830" s="54">
        <v>14</v>
      </c>
      <c r="H830" s="53">
        <v>62.03</v>
      </c>
      <c r="I830" s="53">
        <v>35902</v>
      </c>
      <c r="J830" s="169">
        <f t="shared" si="24"/>
        <v>50</v>
      </c>
      <c r="O830" s="172">
        <f t="shared" si="25"/>
        <v>1.6592216129463691</v>
      </c>
    </row>
    <row r="831" spans="1:15" x14ac:dyDescent="0.2">
      <c r="A831" s="31">
        <v>2019</v>
      </c>
      <c r="B831" s="31">
        <v>2</v>
      </c>
      <c r="C831" s="31">
        <v>4</v>
      </c>
      <c r="D831" s="54">
        <v>13</v>
      </c>
      <c r="E831" s="31">
        <v>2</v>
      </c>
      <c r="F831" s="31">
        <v>4</v>
      </c>
      <c r="G831" s="54">
        <v>15</v>
      </c>
      <c r="H831" s="53">
        <v>61.01</v>
      </c>
      <c r="I831" s="53">
        <v>35333</v>
      </c>
      <c r="J831" s="169">
        <f t="shared" si="24"/>
        <v>49.208044755603161</v>
      </c>
      <c r="O831" s="172">
        <f t="shared" si="25"/>
        <v>1.6319379430252776</v>
      </c>
    </row>
    <row r="832" spans="1:15" x14ac:dyDescent="0.2">
      <c r="A832" s="31">
        <v>2019</v>
      </c>
      <c r="B832" s="31">
        <v>2</v>
      </c>
      <c r="C832" s="31">
        <v>4</v>
      </c>
      <c r="D832" s="54">
        <v>14</v>
      </c>
      <c r="E832" s="31">
        <v>2</v>
      </c>
      <c r="F832" s="31">
        <v>4</v>
      </c>
      <c r="G832" s="54">
        <v>16</v>
      </c>
      <c r="H832" s="53">
        <v>61.01</v>
      </c>
      <c r="I832" s="53">
        <v>34993</v>
      </c>
      <c r="J832" s="169">
        <f t="shared" si="24"/>
        <v>48.734528914409239</v>
      </c>
      <c r="O832" s="172">
        <f t="shared" si="25"/>
        <v>1.6319379430252776</v>
      </c>
    </row>
    <row r="833" spans="1:15" x14ac:dyDescent="0.2">
      <c r="A833" s="31">
        <v>2019</v>
      </c>
      <c r="B833" s="31">
        <v>2</v>
      </c>
      <c r="C833" s="31">
        <v>4</v>
      </c>
      <c r="D833" s="54">
        <v>15</v>
      </c>
      <c r="E833" s="31">
        <v>2</v>
      </c>
      <c r="F833" s="31">
        <v>4</v>
      </c>
      <c r="G833" s="54">
        <v>17</v>
      </c>
      <c r="H833" s="53">
        <v>63.93</v>
      </c>
      <c r="I833" s="53">
        <v>34818</v>
      </c>
      <c r="J833" s="169">
        <f t="shared" si="24"/>
        <v>48.490807525559418</v>
      </c>
      <c r="O833" s="172">
        <f t="shared" si="25"/>
        <v>1.7100441353484019</v>
      </c>
    </row>
    <row r="834" spans="1:15" x14ac:dyDescent="0.2">
      <c r="A834" s="31">
        <v>2019</v>
      </c>
      <c r="B834" s="31">
        <v>2</v>
      </c>
      <c r="C834" s="31">
        <v>4</v>
      </c>
      <c r="D834" s="54">
        <v>16</v>
      </c>
      <c r="E834" s="31">
        <v>2</v>
      </c>
      <c r="F834" s="31">
        <v>4</v>
      </c>
      <c r="G834" s="54">
        <v>18</v>
      </c>
      <c r="H834" s="53">
        <v>69.040000000000006</v>
      </c>
      <c r="I834" s="53">
        <v>35680</v>
      </c>
      <c r="J834" s="169">
        <f t="shared" ref="J834:J897" si="26">MIN(50,I834/$M$2*50)</f>
        <v>49.691309452351085</v>
      </c>
      <c r="O834" s="172">
        <f t="shared" si="25"/>
        <v>1.8467299719138695</v>
      </c>
    </row>
    <row r="835" spans="1:15" x14ac:dyDescent="0.2">
      <c r="A835" s="31">
        <v>2019</v>
      </c>
      <c r="B835" s="31">
        <v>2</v>
      </c>
      <c r="C835" s="31">
        <v>4</v>
      </c>
      <c r="D835" s="54">
        <v>17</v>
      </c>
      <c r="E835" s="31">
        <v>2</v>
      </c>
      <c r="F835" s="31">
        <v>4</v>
      </c>
      <c r="G835" s="54">
        <v>19</v>
      </c>
      <c r="H835" s="53">
        <v>70.66</v>
      </c>
      <c r="I835" s="53">
        <v>37914</v>
      </c>
      <c r="J835" s="169">
        <f t="shared" si="26"/>
        <v>50</v>
      </c>
      <c r="O835" s="172">
        <f t="shared" ref="O835:O898" si="27">H835/$R$5</f>
        <v>1.8900628594356026</v>
      </c>
    </row>
    <row r="836" spans="1:15" x14ac:dyDescent="0.2">
      <c r="A836" s="31">
        <v>2019</v>
      </c>
      <c r="B836" s="31">
        <v>2</v>
      </c>
      <c r="C836" s="31">
        <v>4</v>
      </c>
      <c r="D836" s="54">
        <v>18</v>
      </c>
      <c r="E836" s="31">
        <v>2</v>
      </c>
      <c r="F836" s="31">
        <v>4</v>
      </c>
      <c r="G836" s="54">
        <v>20</v>
      </c>
      <c r="H836" s="53">
        <v>69.58</v>
      </c>
      <c r="I836" s="53">
        <v>38427</v>
      </c>
      <c r="J836" s="169">
        <f t="shared" si="26"/>
        <v>50</v>
      </c>
      <c r="O836" s="172">
        <f t="shared" si="27"/>
        <v>1.8611742677544469</v>
      </c>
    </row>
    <row r="837" spans="1:15" x14ac:dyDescent="0.2">
      <c r="A837" s="31">
        <v>2019</v>
      </c>
      <c r="B837" s="31">
        <v>2</v>
      </c>
      <c r="C837" s="31">
        <v>4</v>
      </c>
      <c r="D837" s="54">
        <v>19</v>
      </c>
      <c r="E837" s="31">
        <v>2</v>
      </c>
      <c r="F837" s="31">
        <v>4</v>
      </c>
      <c r="G837" s="54">
        <v>21</v>
      </c>
      <c r="H837" s="53">
        <v>68.5</v>
      </c>
      <c r="I837" s="53">
        <v>37565</v>
      </c>
      <c r="J837" s="169">
        <f t="shared" si="26"/>
        <v>50</v>
      </c>
      <c r="O837" s="172">
        <f t="shared" si="27"/>
        <v>1.8322856760732915</v>
      </c>
    </row>
    <row r="838" spans="1:15" x14ac:dyDescent="0.2">
      <c r="A838" s="31">
        <v>2019</v>
      </c>
      <c r="B838" s="31">
        <v>2</v>
      </c>
      <c r="C838" s="31">
        <v>4</v>
      </c>
      <c r="D838" s="54">
        <v>20</v>
      </c>
      <c r="E838" s="31">
        <v>2</v>
      </c>
      <c r="F838" s="31">
        <v>4</v>
      </c>
      <c r="G838" s="54">
        <v>22</v>
      </c>
      <c r="H838" s="53">
        <v>66.099999999999994</v>
      </c>
      <c r="I838" s="53">
        <v>34614</v>
      </c>
      <c r="J838" s="169">
        <f t="shared" si="26"/>
        <v>48.206698020843056</v>
      </c>
      <c r="O838" s="172">
        <f t="shared" si="27"/>
        <v>1.7680888056707236</v>
      </c>
    </row>
    <row r="839" spans="1:15" x14ac:dyDescent="0.2">
      <c r="A839" s="31">
        <v>2019</v>
      </c>
      <c r="B839" s="31">
        <v>2</v>
      </c>
      <c r="C839" s="31">
        <v>4</v>
      </c>
      <c r="D839" s="54">
        <v>21</v>
      </c>
      <c r="E839" s="31">
        <v>2</v>
      </c>
      <c r="F839" s="31">
        <v>4</v>
      </c>
      <c r="G839" s="54">
        <v>23</v>
      </c>
      <c r="H839" s="53">
        <v>63.01</v>
      </c>
      <c r="I839" s="53">
        <v>31299</v>
      </c>
      <c r="J839" s="169">
        <f t="shared" si="26"/>
        <v>43.589918569202254</v>
      </c>
      <c r="O839" s="172">
        <f t="shared" si="27"/>
        <v>1.6854353350274174</v>
      </c>
    </row>
    <row r="840" spans="1:15" x14ac:dyDescent="0.2">
      <c r="A840" s="31">
        <v>2019</v>
      </c>
      <c r="B840" s="31">
        <v>2</v>
      </c>
      <c r="C840" s="31">
        <v>4</v>
      </c>
      <c r="D840" s="54">
        <v>22</v>
      </c>
      <c r="E840" s="31">
        <v>2</v>
      </c>
      <c r="F840" s="31">
        <v>4</v>
      </c>
      <c r="G840" s="54">
        <v>0</v>
      </c>
      <c r="H840" s="53">
        <v>58.3</v>
      </c>
      <c r="I840" s="53">
        <v>29030</v>
      </c>
      <c r="J840" s="169">
        <f t="shared" si="26"/>
        <v>40.429896676058071</v>
      </c>
      <c r="O840" s="172">
        <f t="shared" si="27"/>
        <v>1.559448976862378</v>
      </c>
    </row>
    <row r="841" spans="1:15" x14ac:dyDescent="0.2">
      <c r="A841" s="31">
        <v>2019</v>
      </c>
      <c r="B841" s="31">
        <v>2</v>
      </c>
      <c r="C841" s="31">
        <v>4</v>
      </c>
      <c r="D841" s="54">
        <v>23</v>
      </c>
      <c r="E841" s="31">
        <v>2</v>
      </c>
      <c r="F841" s="31">
        <v>4</v>
      </c>
      <c r="G841" s="54">
        <v>1</v>
      </c>
      <c r="H841" s="53">
        <v>54.44</v>
      </c>
      <c r="I841" s="53">
        <v>26892</v>
      </c>
      <c r="J841" s="169">
        <f t="shared" si="26"/>
        <v>37.4523176511386</v>
      </c>
      <c r="O841" s="172">
        <f t="shared" si="27"/>
        <v>1.4561990102982481</v>
      </c>
    </row>
    <row r="842" spans="1:15" x14ac:dyDescent="0.2">
      <c r="A842" s="31">
        <v>2019</v>
      </c>
      <c r="B842" s="31">
        <v>2</v>
      </c>
      <c r="C842" s="31">
        <v>5</v>
      </c>
      <c r="D842" s="54">
        <v>0</v>
      </c>
      <c r="E842" s="31">
        <v>2</v>
      </c>
      <c r="F842" s="31">
        <v>5</v>
      </c>
      <c r="G842" s="54">
        <v>2</v>
      </c>
      <c r="H842" s="53">
        <v>51.78</v>
      </c>
      <c r="I842" s="53">
        <v>25690</v>
      </c>
      <c r="J842" s="169">
        <f t="shared" si="26"/>
        <v>35.778299883153011</v>
      </c>
      <c r="O842" s="172">
        <f t="shared" si="27"/>
        <v>1.3850474789354019</v>
      </c>
    </row>
    <row r="843" spans="1:15" x14ac:dyDescent="0.2">
      <c r="A843" s="31">
        <v>2019</v>
      </c>
      <c r="B843" s="31">
        <v>2</v>
      </c>
      <c r="C843" s="31">
        <v>5</v>
      </c>
      <c r="D843" s="54">
        <v>1</v>
      </c>
      <c r="E843" s="31">
        <v>2</v>
      </c>
      <c r="F843" s="31">
        <v>5</v>
      </c>
      <c r="G843" s="54">
        <v>3</v>
      </c>
      <c r="H843" s="53">
        <v>48.77</v>
      </c>
      <c r="I843" s="53">
        <v>25192</v>
      </c>
      <c r="J843" s="169">
        <f t="shared" si="26"/>
        <v>35.084738445168959</v>
      </c>
      <c r="O843" s="172">
        <f t="shared" si="27"/>
        <v>1.3045339039721815</v>
      </c>
    </row>
    <row r="844" spans="1:15" x14ac:dyDescent="0.2">
      <c r="A844" s="31">
        <v>2019</v>
      </c>
      <c r="B844" s="31">
        <v>2</v>
      </c>
      <c r="C844" s="31">
        <v>5</v>
      </c>
      <c r="D844" s="54">
        <v>2</v>
      </c>
      <c r="E844" s="31">
        <v>2</v>
      </c>
      <c r="F844" s="31">
        <v>5</v>
      </c>
      <c r="G844" s="54">
        <v>4</v>
      </c>
      <c r="H844" s="53">
        <v>48.77</v>
      </c>
      <c r="I844" s="53">
        <v>25141</v>
      </c>
      <c r="J844" s="169">
        <f t="shared" si="26"/>
        <v>35.013711068989871</v>
      </c>
      <c r="O844" s="172">
        <f t="shared" si="27"/>
        <v>1.3045339039721815</v>
      </c>
    </row>
    <row r="845" spans="1:15" x14ac:dyDescent="0.2">
      <c r="A845" s="31">
        <v>2019</v>
      </c>
      <c r="B845" s="31">
        <v>2</v>
      </c>
      <c r="C845" s="31">
        <v>5</v>
      </c>
      <c r="D845" s="54">
        <v>3</v>
      </c>
      <c r="E845" s="31">
        <v>2</v>
      </c>
      <c r="F845" s="31">
        <v>5</v>
      </c>
      <c r="G845" s="54">
        <v>5</v>
      </c>
      <c r="H845" s="53">
        <v>49.15</v>
      </c>
      <c r="I845" s="53">
        <v>25860</v>
      </c>
      <c r="J845" s="169">
        <f t="shared" si="26"/>
        <v>36.015057803749976</v>
      </c>
      <c r="O845" s="172">
        <f t="shared" si="27"/>
        <v>1.3146984084525879</v>
      </c>
    </row>
    <row r="846" spans="1:15" x14ac:dyDescent="0.2">
      <c r="A846" s="31">
        <v>2019</v>
      </c>
      <c r="B846" s="31">
        <v>2</v>
      </c>
      <c r="C846" s="31">
        <v>5</v>
      </c>
      <c r="D846" s="54">
        <v>4</v>
      </c>
      <c r="E846" s="31">
        <v>2</v>
      </c>
      <c r="F846" s="31">
        <v>5</v>
      </c>
      <c r="G846" s="54">
        <v>6</v>
      </c>
      <c r="H846" s="53">
        <v>59.46</v>
      </c>
      <c r="I846" s="53">
        <v>28676</v>
      </c>
      <c r="J846" s="169">
        <f t="shared" si="26"/>
        <v>39.936883123756154</v>
      </c>
      <c r="O846" s="172">
        <f t="shared" si="27"/>
        <v>1.5904774642236192</v>
      </c>
    </row>
    <row r="847" spans="1:15" x14ac:dyDescent="0.2">
      <c r="A847" s="31">
        <v>2019</v>
      </c>
      <c r="B847" s="31">
        <v>2</v>
      </c>
      <c r="C847" s="31">
        <v>5</v>
      </c>
      <c r="D847" s="54">
        <v>5</v>
      </c>
      <c r="E847" s="31">
        <v>2</v>
      </c>
      <c r="F847" s="31">
        <v>5</v>
      </c>
      <c r="G847" s="54">
        <v>7</v>
      </c>
      <c r="H847" s="53">
        <v>64.09</v>
      </c>
      <c r="I847" s="53">
        <v>33437</v>
      </c>
      <c r="J847" s="169">
        <f t="shared" si="26"/>
        <v>46.567497594121726</v>
      </c>
      <c r="O847" s="172">
        <f t="shared" si="27"/>
        <v>1.714323926708573</v>
      </c>
    </row>
    <row r="848" spans="1:15" x14ac:dyDescent="0.2">
      <c r="A848" s="31">
        <v>2019</v>
      </c>
      <c r="B848" s="31">
        <v>2</v>
      </c>
      <c r="C848" s="31">
        <v>5</v>
      </c>
      <c r="D848" s="54">
        <v>6</v>
      </c>
      <c r="E848" s="31">
        <v>2</v>
      </c>
      <c r="F848" s="31">
        <v>5</v>
      </c>
      <c r="G848" s="54">
        <v>8</v>
      </c>
      <c r="H848" s="53">
        <v>68.069999999999993</v>
      </c>
      <c r="I848" s="53">
        <v>36203</v>
      </c>
      <c r="J848" s="169">
        <f t="shared" si="26"/>
        <v>50</v>
      </c>
      <c r="O848" s="172">
        <f t="shared" si="27"/>
        <v>1.8207837367928312</v>
      </c>
    </row>
    <row r="849" spans="1:15" x14ac:dyDescent="0.2">
      <c r="A849" s="31">
        <v>2019</v>
      </c>
      <c r="B849" s="31">
        <v>2</v>
      </c>
      <c r="C849" s="31">
        <v>5</v>
      </c>
      <c r="D849" s="54">
        <v>7</v>
      </c>
      <c r="E849" s="31">
        <v>2</v>
      </c>
      <c r="F849" s="31">
        <v>5</v>
      </c>
      <c r="G849" s="54">
        <v>9</v>
      </c>
      <c r="H849" s="53">
        <v>68</v>
      </c>
      <c r="I849" s="53">
        <v>37249</v>
      </c>
      <c r="J849" s="169">
        <f t="shared" si="26"/>
        <v>50</v>
      </c>
      <c r="O849" s="172">
        <f t="shared" si="27"/>
        <v>1.8189113280727565</v>
      </c>
    </row>
    <row r="850" spans="1:15" x14ac:dyDescent="0.2">
      <c r="A850" s="31">
        <v>2019</v>
      </c>
      <c r="B850" s="31">
        <v>2</v>
      </c>
      <c r="C850" s="31">
        <v>5</v>
      </c>
      <c r="D850" s="54">
        <v>8</v>
      </c>
      <c r="E850" s="31">
        <v>2</v>
      </c>
      <c r="F850" s="31">
        <v>5</v>
      </c>
      <c r="G850" s="54">
        <v>10</v>
      </c>
      <c r="H850" s="53">
        <v>65.790000000000006</v>
      </c>
      <c r="I850" s="53">
        <v>37496</v>
      </c>
      <c r="J850" s="169">
        <f t="shared" si="26"/>
        <v>50</v>
      </c>
      <c r="O850" s="172">
        <f t="shared" si="27"/>
        <v>1.7597967099103922</v>
      </c>
    </row>
    <row r="851" spans="1:15" x14ac:dyDescent="0.2">
      <c r="A851" s="31">
        <v>2019</v>
      </c>
      <c r="B851" s="31">
        <v>2</v>
      </c>
      <c r="C851" s="31">
        <v>5</v>
      </c>
      <c r="D851" s="54">
        <v>9</v>
      </c>
      <c r="E851" s="31">
        <v>2</v>
      </c>
      <c r="F851" s="31">
        <v>5</v>
      </c>
      <c r="G851" s="54">
        <v>11</v>
      </c>
      <c r="H851" s="53">
        <v>62.85</v>
      </c>
      <c r="I851" s="53">
        <v>37026</v>
      </c>
      <c r="J851" s="169">
        <f t="shared" si="26"/>
        <v>50</v>
      </c>
      <c r="O851" s="172">
        <f t="shared" si="27"/>
        <v>1.6811555436672463</v>
      </c>
    </row>
    <row r="852" spans="1:15" x14ac:dyDescent="0.2">
      <c r="A852" s="31">
        <v>2019</v>
      </c>
      <c r="B852" s="31">
        <v>2</v>
      </c>
      <c r="C852" s="31">
        <v>5</v>
      </c>
      <c r="D852" s="54">
        <v>10</v>
      </c>
      <c r="E852" s="31">
        <v>2</v>
      </c>
      <c r="F852" s="31">
        <v>5</v>
      </c>
      <c r="G852" s="54">
        <v>12</v>
      </c>
      <c r="H852" s="53">
        <v>59.35</v>
      </c>
      <c r="I852" s="53">
        <v>36476</v>
      </c>
      <c r="J852" s="169">
        <f t="shared" si="26"/>
        <v>50</v>
      </c>
      <c r="O852" s="172">
        <f t="shared" si="27"/>
        <v>1.5875351076635016</v>
      </c>
    </row>
    <row r="853" spans="1:15" x14ac:dyDescent="0.2">
      <c r="A853" s="31">
        <v>2019</v>
      </c>
      <c r="B853" s="31">
        <v>2</v>
      </c>
      <c r="C853" s="31">
        <v>5</v>
      </c>
      <c r="D853" s="54">
        <v>11</v>
      </c>
      <c r="E853" s="31">
        <v>2</v>
      </c>
      <c r="F853" s="31">
        <v>5</v>
      </c>
      <c r="G853" s="54">
        <v>13</v>
      </c>
      <c r="H853" s="53">
        <v>58.18</v>
      </c>
      <c r="I853" s="53">
        <v>36130</v>
      </c>
      <c r="J853" s="169">
        <f t="shared" si="26"/>
        <v>50</v>
      </c>
      <c r="O853" s="172">
        <f t="shared" si="27"/>
        <v>1.5562391333422496</v>
      </c>
    </row>
    <row r="854" spans="1:15" x14ac:dyDescent="0.2">
      <c r="A854" s="31">
        <v>2019</v>
      </c>
      <c r="B854" s="31">
        <v>2</v>
      </c>
      <c r="C854" s="31">
        <v>5</v>
      </c>
      <c r="D854" s="54">
        <v>12</v>
      </c>
      <c r="E854" s="31">
        <v>2</v>
      </c>
      <c r="F854" s="31">
        <v>5</v>
      </c>
      <c r="G854" s="54">
        <v>14</v>
      </c>
      <c r="H854" s="53">
        <v>57.96</v>
      </c>
      <c r="I854" s="53">
        <v>34880</v>
      </c>
      <c r="J854" s="169">
        <f t="shared" si="26"/>
        <v>48.577154531894784</v>
      </c>
      <c r="O854" s="172">
        <f t="shared" si="27"/>
        <v>1.5503544202220143</v>
      </c>
    </row>
    <row r="855" spans="1:15" x14ac:dyDescent="0.2">
      <c r="A855" s="31">
        <v>2019</v>
      </c>
      <c r="B855" s="31">
        <v>2</v>
      </c>
      <c r="C855" s="31">
        <v>5</v>
      </c>
      <c r="D855" s="54">
        <v>13</v>
      </c>
      <c r="E855" s="31">
        <v>2</v>
      </c>
      <c r="F855" s="31">
        <v>5</v>
      </c>
      <c r="G855" s="54">
        <v>15</v>
      </c>
      <c r="H855" s="53">
        <v>58.04</v>
      </c>
      <c r="I855" s="53">
        <v>34164</v>
      </c>
      <c r="J855" s="169">
        <f t="shared" si="26"/>
        <v>47.57998587808639</v>
      </c>
      <c r="O855" s="172">
        <f t="shared" si="27"/>
        <v>1.5524943159020999</v>
      </c>
    </row>
    <row r="856" spans="1:15" x14ac:dyDescent="0.2">
      <c r="A856" s="31">
        <v>2019</v>
      </c>
      <c r="B856" s="31">
        <v>2</v>
      </c>
      <c r="C856" s="31">
        <v>5</v>
      </c>
      <c r="D856" s="54">
        <v>14</v>
      </c>
      <c r="E856" s="31">
        <v>2</v>
      </c>
      <c r="F856" s="31">
        <v>5</v>
      </c>
      <c r="G856" s="54">
        <v>16</v>
      </c>
      <c r="H856" s="53">
        <v>60.35</v>
      </c>
      <c r="I856" s="53">
        <v>33811</v>
      </c>
      <c r="J856" s="169">
        <f t="shared" si="26"/>
        <v>47.088365019435045</v>
      </c>
      <c r="O856" s="172">
        <f t="shared" si="27"/>
        <v>1.6142838036645715</v>
      </c>
    </row>
    <row r="857" spans="1:15" x14ac:dyDescent="0.2">
      <c r="A857" s="31">
        <v>2019</v>
      </c>
      <c r="B857" s="31">
        <v>2</v>
      </c>
      <c r="C857" s="31">
        <v>5</v>
      </c>
      <c r="D857" s="54">
        <v>15</v>
      </c>
      <c r="E857" s="31">
        <v>2</v>
      </c>
      <c r="F857" s="31">
        <v>5</v>
      </c>
      <c r="G857" s="54">
        <v>17</v>
      </c>
      <c r="H857" s="53">
        <v>63.06</v>
      </c>
      <c r="I857" s="53">
        <v>33680</v>
      </c>
      <c r="J857" s="169">
        <f t="shared" si="26"/>
        <v>46.905922151210326</v>
      </c>
      <c r="O857" s="172">
        <f t="shared" si="27"/>
        <v>1.686772769827471</v>
      </c>
    </row>
    <row r="858" spans="1:15" x14ac:dyDescent="0.2">
      <c r="A858" s="31">
        <v>2019</v>
      </c>
      <c r="B858" s="31">
        <v>2</v>
      </c>
      <c r="C858" s="31">
        <v>5</v>
      </c>
      <c r="D858" s="54">
        <v>16</v>
      </c>
      <c r="E858" s="31">
        <v>2</v>
      </c>
      <c r="F858" s="31">
        <v>5</v>
      </c>
      <c r="G858" s="54">
        <v>18</v>
      </c>
      <c r="H858" s="53">
        <v>65.790000000000006</v>
      </c>
      <c r="I858" s="53">
        <v>34509</v>
      </c>
      <c r="J858" s="169">
        <f t="shared" si="26"/>
        <v>48.060465187533168</v>
      </c>
      <c r="O858" s="172">
        <f t="shared" si="27"/>
        <v>1.7597967099103922</v>
      </c>
    </row>
    <row r="859" spans="1:15" x14ac:dyDescent="0.2">
      <c r="A859" s="31">
        <v>2019</v>
      </c>
      <c r="B859" s="31">
        <v>2</v>
      </c>
      <c r="C859" s="31">
        <v>5</v>
      </c>
      <c r="D859" s="54">
        <v>17</v>
      </c>
      <c r="E859" s="31">
        <v>2</v>
      </c>
      <c r="F859" s="31">
        <v>5</v>
      </c>
      <c r="G859" s="54">
        <v>19</v>
      </c>
      <c r="H859" s="53">
        <v>66.83</v>
      </c>
      <c r="I859" s="53">
        <v>37087</v>
      </c>
      <c r="J859" s="169">
        <f t="shared" si="26"/>
        <v>50</v>
      </c>
      <c r="O859" s="172">
        <f t="shared" si="27"/>
        <v>1.7876153537515047</v>
      </c>
    </row>
    <row r="860" spans="1:15" x14ac:dyDescent="0.2">
      <c r="A860" s="31">
        <v>2019</v>
      </c>
      <c r="B860" s="31">
        <v>2</v>
      </c>
      <c r="C860" s="31">
        <v>5</v>
      </c>
      <c r="D860" s="54">
        <v>18</v>
      </c>
      <c r="E860" s="31">
        <v>2</v>
      </c>
      <c r="F860" s="31">
        <v>5</v>
      </c>
      <c r="G860" s="54">
        <v>20</v>
      </c>
      <c r="H860" s="53">
        <v>67.5</v>
      </c>
      <c r="I860" s="53">
        <v>37805</v>
      </c>
      <c r="J860" s="169">
        <f t="shared" si="26"/>
        <v>50</v>
      </c>
      <c r="O860" s="172">
        <f t="shared" si="27"/>
        <v>1.8055369800722216</v>
      </c>
    </row>
    <row r="861" spans="1:15" x14ac:dyDescent="0.2">
      <c r="A861" s="31">
        <v>2019</v>
      </c>
      <c r="B861" s="31">
        <v>2</v>
      </c>
      <c r="C861" s="31">
        <v>5</v>
      </c>
      <c r="D861" s="54">
        <v>19</v>
      </c>
      <c r="E861" s="31">
        <v>2</v>
      </c>
      <c r="F861" s="31">
        <v>5</v>
      </c>
      <c r="G861" s="54">
        <v>21</v>
      </c>
      <c r="H861" s="53">
        <v>67.099999999999994</v>
      </c>
      <c r="I861" s="53">
        <v>37110</v>
      </c>
      <c r="J861" s="169">
        <f t="shared" si="26"/>
        <v>50</v>
      </c>
      <c r="O861" s="172">
        <f t="shared" si="27"/>
        <v>1.7948375016717935</v>
      </c>
    </row>
    <row r="862" spans="1:15" x14ac:dyDescent="0.2">
      <c r="A862" s="31">
        <v>2019</v>
      </c>
      <c r="B862" s="31">
        <v>2</v>
      </c>
      <c r="C862" s="31">
        <v>5</v>
      </c>
      <c r="D862" s="54">
        <v>20</v>
      </c>
      <c r="E862" s="31">
        <v>2</v>
      </c>
      <c r="F862" s="31">
        <v>5</v>
      </c>
      <c r="G862" s="54">
        <v>22</v>
      </c>
      <c r="H862" s="53">
        <v>63.75</v>
      </c>
      <c r="I862" s="53">
        <v>34284</v>
      </c>
      <c r="J862" s="169">
        <f t="shared" si="26"/>
        <v>47.747109116154832</v>
      </c>
      <c r="O862" s="172">
        <f t="shared" si="27"/>
        <v>1.7052293700682093</v>
      </c>
    </row>
    <row r="863" spans="1:15" x14ac:dyDescent="0.2">
      <c r="A863" s="31">
        <v>2019</v>
      </c>
      <c r="B863" s="31">
        <v>2</v>
      </c>
      <c r="C863" s="31">
        <v>5</v>
      </c>
      <c r="D863" s="54">
        <v>21</v>
      </c>
      <c r="E863" s="31">
        <v>2</v>
      </c>
      <c r="F863" s="31">
        <v>5</v>
      </c>
      <c r="G863" s="54">
        <v>23</v>
      </c>
      <c r="H863" s="53">
        <v>62.51</v>
      </c>
      <c r="I863" s="53">
        <v>30952</v>
      </c>
      <c r="J863" s="169">
        <f t="shared" si="26"/>
        <v>43.106653872454338</v>
      </c>
      <c r="O863" s="172">
        <f t="shared" si="27"/>
        <v>1.6720609870268826</v>
      </c>
    </row>
    <row r="864" spans="1:15" x14ac:dyDescent="0.2">
      <c r="A864" s="31">
        <v>2019</v>
      </c>
      <c r="B864" s="31">
        <v>2</v>
      </c>
      <c r="C864" s="31">
        <v>5</v>
      </c>
      <c r="D864" s="54">
        <v>22</v>
      </c>
      <c r="E864" s="31">
        <v>2</v>
      </c>
      <c r="F864" s="31">
        <v>5</v>
      </c>
      <c r="G864" s="54">
        <v>0</v>
      </c>
      <c r="H864" s="53">
        <v>63.25</v>
      </c>
      <c r="I864" s="53">
        <v>28642</v>
      </c>
      <c r="J864" s="169">
        <f t="shared" si="26"/>
        <v>39.889531539636764</v>
      </c>
      <c r="O864" s="172">
        <f t="shared" si="27"/>
        <v>1.6918550220676742</v>
      </c>
    </row>
    <row r="865" spans="1:15" x14ac:dyDescent="0.2">
      <c r="A865" s="31">
        <v>2019</v>
      </c>
      <c r="B865" s="31">
        <v>2</v>
      </c>
      <c r="C865" s="31">
        <v>5</v>
      </c>
      <c r="D865" s="54">
        <v>23</v>
      </c>
      <c r="E865" s="31">
        <v>2</v>
      </c>
      <c r="F865" s="31">
        <v>5</v>
      </c>
      <c r="G865" s="54">
        <v>1</v>
      </c>
      <c r="H865" s="53">
        <v>60.5</v>
      </c>
      <c r="I865" s="53">
        <v>26653</v>
      </c>
      <c r="J865" s="169">
        <f t="shared" si="26"/>
        <v>37.119463868652282</v>
      </c>
      <c r="O865" s="172">
        <f t="shared" si="27"/>
        <v>1.618296108064732</v>
      </c>
    </row>
    <row r="866" spans="1:15" x14ac:dyDescent="0.2">
      <c r="A866" s="31">
        <v>2019</v>
      </c>
      <c r="B866" s="31">
        <v>2</v>
      </c>
      <c r="C866" s="31">
        <v>6</v>
      </c>
      <c r="D866" s="54">
        <v>0</v>
      </c>
      <c r="E866" s="31">
        <v>2</v>
      </c>
      <c r="F866" s="31">
        <v>6</v>
      </c>
      <c r="G866" s="54">
        <v>2</v>
      </c>
      <c r="H866" s="53">
        <v>55.07</v>
      </c>
      <c r="I866" s="53">
        <v>25386</v>
      </c>
      <c r="J866" s="169">
        <f t="shared" si="26"/>
        <v>35.354921013379617</v>
      </c>
      <c r="O866" s="172">
        <f t="shared" si="27"/>
        <v>1.4730506887789221</v>
      </c>
    </row>
    <row r="867" spans="1:15" x14ac:dyDescent="0.2">
      <c r="A867" s="31">
        <v>2019</v>
      </c>
      <c r="B867" s="31">
        <v>2</v>
      </c>
      <c r="C867" s="31">
        <v>6</v>
      </c>
      <c r="D867" s="54">
        <v>1</v>
      </c>
      <c r="E867" s="31">
        <v>2</v>
      </c>
      <c r="F867" s="31">
        <v>6</v>
      </c>
      <c r="G867" s="54">
        <v>3</v>
      </c>
      <c r="H867" s="53">
        <v>54</v>
      </c>
      <c r="I867" s="53">
        <v>24929</v>
      </c>
      <c r="J867" s="169">
        <f t="shared" si="26"/>
        <v>34.718460015068956</v>
      </c>
      <c r="O867" s="172">
        <f t="shared" si="27"/>
        <v>1.4444295840577772</v>
      </c>
    </row>
    <row r="868" spans="1:15" x14ac:dyDescent="0.2">
      <c r="A868" s="31">
        <v>2019</v>
      </c>
      <c r="B868" s="31">
        <v>2</v>
      </c>
      <c r="C868" s="31">
        <v>6</v>
      </c>
      <c r="D868" s="54">
        <v>2</v>
      </c>
      <c r="E868" s="31">
        <v>2</v>
      </c>
      <c r="F868" s="31">
        <v>6</v>
      </c>
      <c r="G868" s="54">
        <v>4</v>
      </c>
      <c r="H868" s="53">
        <v>52.73</v>
      </c>
      <c r="I868" s="53">
        <v>24972</v>
      </c>
      <c r="J868" s="169">
        <f t="shared" si="26"/>
        <v>34.778345842043478</v>
      </c>
      <c r="O868" s="172">
        <f t="shared" si="27"/>
        <v>1.4104587401364184</v>
      </c>
    </row>
    <row r="869" spans="1:15" x14ac:dyDescent="0.2">
      <c r="A869" s="31">
        <v>2019</v>
      </c>
      <c r="B869" s="31">
        <v>2</v>
      </c>
      <c r="C869" s="31">
        <v>6</v>
      </c>
      <c r="D869" s="54">
        <v>3</v>
      </c>
      <c r="E869" s="31">
        <v>2</v>
      </c>
      <c r="F869" s="31">
        <v>6</v>
      </c>
      <c r="G869" s="54">
        <v>5</v>
      </c>
      <c r="H869" s="53">
        <v>55.68</v>
      </c>
      <c r="I869" s="53">
        <v>25623</v>
      </c>
      <c r="J869" s="169">
        <f t="shared" si="26"/>
        <v>35.684989408564796</v>
      </c>
      <c r="O869" s="172">
        <f t="shared" si="27"/>
        <v>1.4893673933395748</v>
      </c>
    </row>
    <row r="870" spans="1:15" x14ac:dyDescent="0.2">
      <c r="A870" s="31">
        <v>2019</v>
      </c>
      <c r="B870" s="31">
        <v>2</v>
      </c>
      <c r="C870" s="31">
        <v>6</v>
      </c>
      <c r="D870" s="54">
        <v>4</v>
      </c>
      <c r="E870" s="31">
        <v>2</v>
      </c>
      <c r="F870" s="31">
        <v>6</v>
      </c>
      <c r="G870" s="54">
        <v>6</v>
      </c>
      <c r="H870" s="53">
        <v>59.48</v>
      </c>
      <c r="I870" s="53">
        <v>28358</v>
      </c>
      <c r="J870" s="169">
        <f t="shared" si="26"/>
        <v>39.494006542874779</v>
      </c>
      <c r="O870" s="172">
        <f t="shared" si="27"/>
        <v>1.5910124381436406</v>
      </c>
    </row>
    <row r="871" spans="1:15" x14ac:dyDescent="0.2">
      <c r="A871" s="31">
        <v>2019</v>
      </c>
      <c r="B871" s="31">
        <v>2</v>
      </c>
      <c r="C871" s="31">
        <v>6</v>
      </c>
      <c r="D871" s="54">
        <v>5</v>
      </c>
      <c r="E871" s="31">
        <v>2</v>
      </c>
      <c r="F871" s="31">
        <v>6</v>
      </c>
      <c r="G871" s="54">
        <v>7</v>
      </c>
      <c r="H871" s="53">
        <v>63</v>
      </c>
      <c r="I871" s="53">
        <v>33100</v>
      </c>
      <c r="J871" s="169">
        <f t="shared" si="26"/>
        <v>46.098159833879507</v>
      </c>
      <c r="O871" s="172">
        <f t="shared" si="27"/>
        <v>1.6851678480674068</v>
      </c>
    </row>
    <row r="872" spans="1:15" x14ac:dyDescent="0.2">
      <c r="A872" s="31">
        <v>2019</v>
      </c>
      <c r="B872" s="31">
        <v>2</v>
      </c>
      <c r="C872" s="31">
        <v>6</v>
      </c>
      <c r="D872" s="54">
        <v>6</v>
      </c>
      <c r="E872" s="31">
        <v>2</v>
      </c>
      <c r="F872" s="31">
        <v>6</v>
      </c>
      <c r="G872" s="54">
        <v>8</v>
      </c>
      <c r="H872" s="53">
        <v>65.64</v>
      </c>
      <c r="I872" s="53">
        <v>35715</v>
      </c>
      <c r="J872" s="169">
        <f t="shared" si="26"/>
        <v>49.740053730121048</v>
      </c>
      <c r="O872" s="172">
        <f t="shared" si="27"/>
        <v>1.7557844055102314</v>
      </c>
    </row>
    <row r="873" spans="1:15" x14ac:dyDescent="0.2">
      <c r="A873" s="31">
        <v>2019</v>
      </c>
      <c r="B873" s="31">
        <v>2</v>
      </c>
      <c r="C873" s="31">
        <v>6</v>
      </c>
      <c r="D873" s="54">
        <v>7</v>
      </c>
      <c r="E873" s="31">
        <v>2</v>
      </c>
      <c r="F873" s="31">
        <v>6</v>
      </c>
      <c r="G873" s="54">
        <v>9</v>
      </c>
      <c r="H873" s="53">
        <v>66.849999999999994</v>
      </c>
      <c r="I873" s="53">
        <v>36692</v>
      </c>
      <c r="J873" s="169">
        <f t="shared" si="26"/>
        <v>50</v>
      </c>
      <c r="O873" s="172">
        <f t="shared" si="27"/>
        <v>1.788150327671526</v>
      </c>
    </row>
    <row r="874" spans="1:15" x14ac:dyDescent="0.2">
      <c r="A874" s="31">
        <v>2019</v>
      </c>
      <c r="B874" s="31">
        <v>2</v>
      </c>
      <c r="C874" s="31">
        <v>6</v>
      </c>
      <c r="D874" s="54">
        <v>8</v>
      </c>
      <c r="E874" s="31">
        <v>2</v>
      </c>
      <c r="F874" s="31">
        <v>6</v>
      </c>
      <c r="G874" s="54">
        <v>10</v>
      </c>
      <c r="H874" s="53">
        <v>66.55</v>
      </c>
      <c r="I874" s="53">
        <v>36407</v>
      </c>
      <c r="J874" s="169">
        <f t="shared" si="26"/>
        <v>50</v>
      </c>
      <c r="O874" s="172">
        <f t="shared" si="27"/>
        <v>1.780125718871205</v>
      </c>
    </row>
    <row r="875" spans="1:15" x14ac:dyDescent="0.2">
      <c r="A875" s="31">
        <v>2019</v>
      </c>
      <c r="B875" s="31">
        <v>2</v>
      </c>
      <c r="C875" s="31">
        <v>6</v>
      </c>
      <c r="D875" s="54">
        <v>9</v>
      </c>
      <c r="E875" s="31">
        <v>2</v>
      </c>
      <c r="F875" s="31">
        <v>6</v>
      </c>
      <c r="G875" s="54">
        <v>11</v>
      </c>
      <c r="H875" s="53">
        <v>64.180000000000007</v>
      </c>
      <c r="I875" s="53">
        <v>36093</v>
      </c>
      <c r="J875" s="169">
        <f t="shared" si="26"/>
        <v>50</v>
      </c>
      <c r="O875" s="172">
        <f t="shared" si="27"/>
        <v>1.7167313093486696</v>
      </c>
    </row>
    <row r="876" spans="1:15" x14ac:dyDescent="0.2">
      <c r="A876" s="31">
        <v>2019</v>
      </c>
      <c r="B876" s="31">
        <v>2</v>
      </c>
      <c r="C876" s="31">
        <v>6</v>
      </c>
      <c r="D876" s="54">
        <v>10</v>
      </c>
      <c r="E876" s="31">
        <v>2</v>
      </c>
      <c r="F876" s="31">
        <v>6</v>
      </c>
      <c r="G876" s="54">
        <v>12</v>
      </c>
      <c r="H876" s="53">
        <v>63.1</v>
      </c>
      <c r="I876" s="53">
        <v>35511</v>
      </c>
      <c r="J876" s="169">
        <f t="shared" si="26"/>
        <v>49.455944225404693</v>
      </c>
      <c r="O876" s="172">
        <f t="shared" si="27"/>
        <v>1.6878427176675139</v>
      </c>
    </row>
    <row r="877" spans="1:15" x14ac:dyDescent="0.2">
      <c r="A877" s="31">
        <v>2019</v>
      </c>
      <c r="B877" s="31">
        <v>2</v>
      </c>
      <c r="C877" s="31">
        <v>6</v>
      </c>
      <c r="D877" s="54">
        <v>11</v>
      </c>
      <c r="E877" s="31">
        <v>2</v>
      </c>
      <c r="F877" s="31">
        <v>6</v>
      </c>
      <c r="G877" s="54">
        <v>13</v>
      </c>
      <c r="H877" s="53">
        <v>61.98</v>
      </c>
      <c r="I877" s="53">
        <v>35208</v>
      </c>
      <c r="J877" s="169">
        <f t="shared" si="26"/>
        <v>49.033958049281864</v>
      </c>
      <c r="O877" s="172">
        <f t="shared" si="27"/>
        <v>1.6578841781463154</v>
      </c>
    </row>
    <row r="878" spans="1:15" x14ac:dyDescent="0.2">
      <c r="A878" s="31">
        <v>2019</v>
      </c>
      <c r="B878" s="31">
        <v>2</v>
      </c>
      <c r="C878" s="31">
        <v>6</v>
      </c>
      <c r="D878" s="54">
        <v>12</v>
      </c>
      <c r="E878" s="31">
        <v>2</v>
      </c>
      <c r="F878" s="31">
        <v>6</v>
      </c>
      <c r="G878" s="54">
        <v>14</v>
      </c>
      <c r="H878" s="53">
        <v>57.51</v>
      </c>
      <c r="I878" s="53">
        <v>34148</v>
      </c>
      <c r="J878" s="169">
        <f t="shared" si="26"/>
        <v>47.557702779677264</v>
      </c>
      <c r="O878" s="172">
        <f t="shared" si="27"/>
        <v>1.5383175070215327</v>
      </c>
    </row>
    <row r="879" spans="1:15" x14ac:dyDescent="0.2">
      <c r="A879" s="31">
        <v>2019</v>
      </c>
      <c r="B879" s="31">
        <v>2</v>
      </c>
      <c r="C879" s="31">
        <v>6</v>
      </c>
      <c r="D879" s="54">
        <v>13</v>
      </c>
      <c r="E879" s="31">
        <v>2</v>
      </c>
      <c r="F879" s="31">
        <v>6</v>
      </c>
      <c r="G879" s="54">
        <v>15</v>
      </c>
      <c r="H879" s="53">
        <v>55.37</v>
      </c>
      <c r="I879" s="53">
        <v>33504</v>
      </c>
      <c r="J879" s="169">
        <f t="shared" si="26"/>
        <v>46.66080806870994</v>
      </c>
      <c r="O879" s="172">
        <f t="shared" si="27"/>
        <v>1.4810752975792429</v>
      </c>
    </row>
    <row r="880" spans="1:15" x14ac:dyDescent="0.2">
      <c r="A880" s="31">
        <v>2019</v>
      </c>
      <c r="B880" s="31">
        <v>2</v>
      </c>
      <c r="C880" s="31">
        <v>6</v>
      </c>
      <c r="D880" s="54">
        <v>14</v>
      </c>
      <c r="E880" s="31">
        <v>2</v>
      </c>
      <c r="F880" s="31">
        <v>6</v>
      </c>
      <c r="G880" s="54">
        <v>16</v>
      </c>
      <c r="H880" s="53">
        <v>56.73</v>
      </c>
      <c r="I880" s="53">
        <v>33124</v>
      </c>
      <c r="J880" s="169">
        <f t="shared" si="26"/>
        <v>46.131584481493199</v>
      </c>
      <c r="O880" s="172">
        <f t="shared" si="27"/>
        <v>1.5174535241406981</v>
      </c>
    </row>
    <row r="881" spans="1:15" x14ac:dyDescent="0.2">
      <c r="A881" s="31">
        <v>2019</v>
      </c>
      <c r="B881" s="31">
        <v>2</v>
      </c>
      <c r="C881" s="31">
        <v>6</v>
      </c>
      <c r="D881" s="54">
        <v>15</v>
      </c>
      <c r="E881" s="31">
        <v>2</v>
      </c>
      <c r="F881" s="31">
        <v>6</v>
      </c>
      <c r="G881" s="54">
        <v>17</v>
      </c>
      <c r="H881" s="53">
        <v>60.32</v>
      </c>
      <c r="I881" s="53">
        <v>32880</v>
      </c>
      <c r="J881" s="169">
        <f t="shared" si="26"/>
        <v>45.791767230754026</v>
      </c>
      <c r="O881" s="172">
        <f t="shared" si="27"/>
        <v>1.6134813427845394</v>
      </c>
    </row>
    <row r="882" spans="1:15" x14ac:dyDescent="0.2">
      <c r="A882" s="31">
        <v>2019</v>
      </c>
      <c r="B882" s="31">
        <v>2</v>
      </c>
      <c r="C882" s="31">
        <v>6</v>
      </c>
      <c r="D882" s="54">
        <v>16</v>
      </c>
      <c r="E882" s="31">
        <v>2</v>
      </c>
      <c r="F882" s="31">
        <v>6</v>
      </c>
      <c r="G882" s="54">
        <v>18</v>
      </c>
      <c r="H882" s="53">
        <v>63.1</v>
      </c>
      <c r="I882" s="53">
        <v>33716</v>
      </c>
      <c r="J882" s="169">
        <f t="shared" si="26"/>
        <v>46.956059122630862</v>
      </c>
      <c r="O882" s="172">
        <f t="shared" si="27"/>
        <v>1.6878427176675139</v>
      </c>
    </row>
    <row r="883" spans="1:15" x14ac:dyDescent="0.2">
      <c r="A883" s="31">
        <v>2019</v>
      </c>
      <c r="B883" s="31">
        <v>2</v>
      </c>
      <c r="C883" s="31">
        <v>6</v>
      </c>
      <c r="D883" s="54">
        <v>17</v>
      </c>
      <c r="E883" s="31">
        <v>2</v>
      </c>
      <c r="F883" s="31">
        <v>6</v>
      </c>
      <c r="G883" s="54">
        <v>19</v>
      </c>
      <c r="H883" s="53">
        <v>66.98</v>
      </c>
      <c r="I883" s="53">
        <v>36393</v>
      </c>
      <c r="J883" s="169">
        <f t="shared" si="26"/>
        <v>50</v>
      </c>
      <c r="O883" s="172">
        <f t="shared" si="27"/>
        <v>1.7916276581516652</v>
      </c>
    </row>
    <row r="884" spans="1:15" x14ac:dyDescent="0.2">
      <c r="A884" s="31">
        <v>2019</v>
      </c>
      <c r="B884" s="31">
        <v>2</v>
      </c>
      <c r="C884" s="31">
        <v>6</v>
      </c>
      <c r="D884" s="54">
        <v>18</v>
      </c>
      <c r="E884" s="31">
        <v>2</v>
      </c>
      <c r="F884" s="31">
        <v>6</v>
      </c>
      <c r="G884" s="54">
        <v>20</v>
      </c>
      <c r="H884" s="53">
        <v>67.52</v>
      </c>
      <c r="I884" s="53">
        <v>37186</v>
      </c>
      <c r="J884" s="169">
        <f t="shared" si="26"/>
        <v>50</v>
      </c>
      <c r="O884" s="172">
        <f t="shared" si="27"/>
        <v>1.806071953992243</v>
      </c>
    </row>
    <row r="885" spans="1:15" x14ac:dyDescent="0.2">
      <c r="A885" s="31">
        <v>2019</v>
      </c>
      <c r="B885" s="31">
        <v>2</v>
      </c>
      <c r="C885" s="31">
        <v>6</v>
      </c>
      <c r="D885" s="54">
        <v>19</v>
      </c>
      <c r="E885" s="31">
        <v>2</v>
      </c>
      <c r="F885" s="31">
        <v>6</v>
      </c>
      <c r="G885" s="54">
        <v>21</v>
      </c>
      <c r="H885" s="53">
        <v>66.55</v>
      </c>
      <c r="I885" s="53">
        <v>36203</v>
      </c>
      <c r="J885" s="169">
        <f t="shared" si="26"/>
        <v>50</v>
      </c>
      <c r="O885" s="172">
        <f t="shared" si="27"/>
        <v>1.780125718871205</v>
      </c>
    </row>
    <row r="886" spans="1:15" x14ac:dyDescent="0.2">
      <c r="A886" s="31">
        <v>2019</v>
      </c>
      <c r="B886" s="31">
        <v>2</v>
      </c>
      <c r="C886" s="31">
        <v>6</v>
      </c>
      <c r="D886" s="54">
        <v>20</v>
      </c>
      <c r="E886" s="31">
        <v>2</v>
      </c>
      <c r="F886" s="31">
        <v>6</v>
      </c>
      <c r="G886" s="54">
        <v>22</v>
      </c>
      <c r="H886" s="53">
        <v>63.08</v>
      </c>
      <c r="I886" s="53">
        <v>33406</v>
      </c>
      <c r="J886" s="169">
        <f t="shared" si="26"/>
        <v>46.524324090954046</v>
      </c>
      <c r="O886" s="172">
        <f t="shared" si="27"/>
        <v>1.6873077437474924</v>
      </c>
    </row>
    <row r="887" spans="1:15" x14ac:dyDescent="0.2">
      <c r="A887" s="31">
        <v>2019</v>
      </c>
      <c r="B887" s="31">
        <v>2</v>
      </c>
      <c r="C887" s="31">
        <v>6</v>
      </c>
      <c r="D887" s="54">
        <v>21</v>
      </c>
      <c r="E887" s="31">
        <v>2</v>
      </c>
      <c r="F887" s="31">
        <v>6</v>
      </c>
      <c r="G887" s="54">
        <v>23</v>
      </c>
      <c r="H887" s="53">
        <v>61.1</v>
      </c>
      <c r="I887" s="53">
        <v>30222</v>
      </c>
      <c r="J887" s="169">
        <f t="shared" si="26"/>
        <v>42.089987507537963</v>
      </c>
      <c r="O887" s="172">
        <f t="shared" si="27"/>
        <v>1.6343453256653739</v>
      </c>
    </row>
    <row r="888" spans="1:15" x14ac:dyDescent="0.2">
      <c r="A888" s="31">
        <v>2019</v>
      </c>
      <c r="B888" s="31">
        <v>2</v>
      </c>
      <c r="C888" s="31">
        <v>6</v>
      </c>
      <c r="D888" s="54">
        <v>22</v>
      </c>
      <c r="E888" s="31">
        <v>2</v>
      </c>
      <c r="F888" s="31">
        <v>6</v>
      </c>
      <c r="G888" s="54">
        <v>0</v>
      </c>
      <c r="H888" s="53">
        <v>52.91</v>
      </c>
      <c r="I888" s="53">
        <v>27991</v>
      </c>
      <c r="J888" s="169">
        <f t="shared" si="26"/>
        <v>38.982887973115446</v>
      </c>
      <c r="O888" s="172">
        <f t="shared" si="27"/>
        <v>1.415273505416611</v>
      </c>
    </row>
    <row r="889" spans="1:15" x14ac:dyDescent="0.2">
      <c r="A889" s="31">
        <v>2019</v>
      </c>
      <c r="B889" s="31">
        <v>2</v>
      </c>
      <c r="C889" s="31">
        <v>6</v>
      </c>
      <c r="D889" s="54">
        <v>23</v>
      </c>
      <c r="E889" s="31">
        <v>2</v>
      </c>
      <c r="F889" s="31">
        <v>6</v>
      </c>
      <c r="G889" s="54">
        <v>1</v>
      </c>
      <c r="H889" s="53">
        <v>48.65</v>
      </c>
      <c r="I889" s="53">
        <v>26149</v>
      </c>
      <c r="J889" s="169">
        <f t="shared" si="26"/>
        <v>36.417546268764809</v>
      </c>
      <c r="O889" s="172">
        <f t="shared" si="27"/>
        <v>1.3013240604520531</v>
      </c>
    </row>
    <row r="890" spans="1:15" x14ac:dyDescent="0.2">
      <c r="A890" s="31">
        <v>2019</v>
      </c>
      <c r="B890" s="31">
        <v>2</v>
      </c>
      <c r="C890" s="31">
        <v>7</v>
      </c>
      <c r="D890" s="54">
        <v>0</v>
      </c>
      <c r="E890" s="31">
        <v>2</v>
      </c>
      <c r="F890" s="31">
        <v>7</v>
      </c>
      <c r="G890" s="54">
        <v>2</v>
      </c>
      <c r="H890" s="53">
        <v>45.97</v>
      </c>
      <c r="I890" s="53">
        <v>24986</v>
      </c>
      <c r="J890" s="169">
        <f t="shared" si="26"/>
        <v>34.797843553151466</v>
      </c>
      <c r="O890" s="172">
        <f t="shared" si="27"/>
        <v>1.2296375551691856</v>
      </c>
    </row>
    <row r="891" spans="1:15" x14ac:dyDescent="0.2">
      <c r="A891" s="31">
        <v>2019</v>
      </c>
      <c r="B891" s="31">
        <v>2</v>
      </c>
      <c r="C891" s="31">
        <v>7</v>
      </c>
      <c r="D891" s="54">
        <v>1</v>
      </c>
      <c r="E891" s="31">
        <v>2</v>
      </c>
      <c r="F891" s="31">
        <v>7</v>
      </c>
      <c r="G891" s="54">
        <v>3</v>
      </c>
      <c r="H891" s="53">
        <v>45.47</v>
      </c>
      <c r="I891" s="53">
        <v>24505</v>
      </c>
      <c r="J891" s="169">
        <f t="shared" si="26"/>
        <v>34.127957907227113</v>
      </c>
      <c r="O891" s="172">
        <f t="shared" si="27"/>
        <v>1.2162632071686506</v>
      </c>
    </row>
    <row r="892" spans="1:15" x14ac:dyDescent="0.2">
      <c r="A892" s="31">
        <v>2019</v>
      </c>
      <c r="B892" s="31">
        <v>2</v>
      </c>
      <c r="C892" s="31">
        <v>7</v>
      </c>
      <c r="D892" s="54">
        <v>2</v>
      </c>
      <c r="E892" s="31">
        <v>2</v>
      </c>
      <c r="F892" s="31">
        <v>7</v>
      </c>
      <c r="G892" s="54">
        <v>4</v>
      </c>
      <c r="H892" s="53">
        <v>43.97</v>
      </c>
      <c r="I892" s="53">
        <v>24490</v>
      </c>
      <c r="J892" s="169">
        <f t="shared" si="26"/>
        <v>34.10706750246856</v>
      </c>
      <c r="O892" s="172">
        <f t="shared" si="27"/>
        <v>1.1761401631670456</v>
      </c>
    </row>
    <row r="893" spans="1:15" x14ac:dyDescent="0.2">
      <c r="A893" s="31">
        <v>2019</v>
      </c>
      <c r="B893" s="31">
        <v>2</v>
      </c>
      <c r="C893" s="31">
        <v>7</v>
      </c>
      <c r="D893" s="54">
        <v>3</v>
      </c>
      <c r="E893" s="31">
        <v>2</v>
      </c>
      <c r="F893" s="31">
        <v>7</v>
      </c>
      <c r="G893" s="54">
        <v>5</v>
      </c>
      <c r="H893" s="53">
        <v>45.87</v>
      </c>
      <c r="I893" s="53">
        <v>25154</v>
      </c>
      <c r="J893" s="169">
        <f t="shared" si="26"/>
        <v>35.031816086447286</v>
      </c>
      <c r="O893" s="172">
        <f t="shared" si="27"/>
        <v>1.2269626855690785</v>
      </c>
    </row>
    <row r="894" spans="1:15" x14ac:dyDescent="0.2">
      <c r="A894" s="31">
        <v>2019</v>
      </c>
      <c r="B894" s="31">
        <v>2</v>
      </c>
      <c r="C894" s="31">
        <v>7</v>
      </c>
      <c r="D894" s="54">
        <v>4</v>
      </c>
      <c r="E894" s="31">
        <v>2</v>
      </c>
      <c r="F894" s="31">
        <v>7</v>
      </c>
      <c r="G894" s="54">
        <v>6</v>
      </c>
      <c r="H894" s="53">
        <v>50.33</v>
      </c>
      <c r="I894" s="53">
        <v>27866</v>
      </c>
      <c r="J894" s="169">
        <f t="shared" si="26"/>
        <v>38.808801266794148</v>
      </c>
      <c r="O894" s="172">
        <f t="shared" si="27"/>
        <v>1.3462618697338504</v>
      </c>
    </row>
    <row r="895" spans="1:15" x14ac:dyDescent="0.2">
      <c r="A895" s="31">
        <v>2019</v>
      </c>
      <c r="B895" s="31">
        <v>2</v>
      </c>
      <c r="C895" s="31">
        <v>7</v>
      </c>
      <c r="D895" s="54">
        <v>5</v>
      </c>
      <c r="E895" s="31">
        <v>2</v>
      </c>
      <c r="F895" s="31">
        <v>7</v>
      </c>
      <c r="G895" s="54">
        <v>7</v>
      </c>
      <c r="H895" s="53">
        <v>61.12</v>
      </c>
      <c r="I895" s="53">
        <v>32453</v>
      </c>
      <c r="J895" s="169">
        <f t="shared" si="26"/>
        <v>45.197087041960479</v>
      </c>
      <c r="O895" s="172">
        <f t="shared" si="27"/>
        <v>1.6348802995853953</v>
      </c>
    </row>
    <row r="896" spans="1:15" x14ac:dyDescent="0.2">
      <c r="A896" s="31">
        <v>2019</v>
      </c>
      <c r="B896" s="31">
        <v>2</v>
      </c>
      <c r="C896" s="31">
        <v>7</v>
      </c>
      <c r="D896" s="54">
        <v>6</v>
      </c>
      <c r="E896" s="31">
        <v>2</v>
      </c>
      <c r="F896" s="31">
        <v>7</v>
      </c>
      <c r="G896" s="54">
        <v>8</v>
      </c>
      <c r="H896" s="53">
        <v>62.27</v>
      </c>
      <c r="I896" s="53">
        <v>35156</v>
      </c>
      <c r="J896" s="169">
        <f t="shared" si="26"/>
        <v>48.96153797945221</v>
      </c>
      <c r="O896" s="172">
        <f t="shared" si="27"/>
        <v>1.6656412999866259</v>
      </c>
    </row>
    <row r="897" spans="1:15" x14ac:dyDescent="0.2">
      <c r="A897" s="31">
        <v>2019</v>
      </c>
      <c r="B897" s="31">
        <v>2</v>
      </c>
      <c r="C897" s="31">
        <v>7</v>
      </c>
      <c r="D897" s="54">
        <v>7</v>
      </c>
      <c r="E897" s="31">
        <v>2</v>
      </c>
      <c r="F897" s="31">
        <v>7</v>
      </c>
      <c r="G897" s="54">
        <v>9</v>
      </c>
      <c r="H897" s="53">
        <v>63.75</v>
      </c>
      <c r="I897" s="53">
        <v>36225</v>
      </c>
      <c r="J897" s="169">
        <f t="shared" si="26"/>
        <v>50</v>
      </c>
      <c r="O897" s="172">
        <f t="shared" si="27"/>
        <v>1.7052293700682093</v>
      </c>
    </row>
    <row r="898" spans="1:15" x14ac:dyDescent="0.2">
      <c r="A898" s="31">
        <v>2019</v>
      </c>
      <c r="B898" s="31">
        <v>2</v>
      </c>
      <c r="C898" s="31">
        <v>7</v>
      </c>
      <c r="D898" s="54">
        <v>8</v>
      </c>
      <c r="E898" s="31">
        <v>2</v>
      </c>
      <c r="F898" s="31">
        <v>7</v>
      </c>
      <c r="G898" s="54">
        <v>10</v>
      </c>
      <c r="H898" s="53">
        <v>64.17</v>
      </c>
      <c r="I898" s="53">
        <v>36478</v>
      </c>
      <c r="J898" s="169">
        <f t="shared" ref="J898:J961" si="28">MIN(50,I898/$M$2*50)</f>
        <v>50</v>
      </c>
      <c r="O898" s="172">
        <f t="shared" si="27"/>
        <v>1.7164638223886588</v>
      </c>
    </row>
    <row r="899" spans="1:15" x14ac:dyDescent="0.2">
      <c r="A899" s="31">
        <v>2019</v>
      </c>
      <c r="B899" s="31">
        <v>2</v>
      </c>
      <c r="C899" s="31">
        <v>7</v>
      </c>
      <c r="D899" s="54">
        <v>9</v>
      </c>
      <c r="E899" s="31">
        <v>2</v>
      </c>
      <c r="F899" s="31">
        <v>7</v>
      </c>
      <c r="G899" s="54">
        <v>11</v>
      </c>
      <c r="H899" s="53">
        <v>62.58</v>
      </c>
      <c r="I899" s="53">
        <v>35993</v>
      </c>
      <c r="J899" s="169">
        <f t="shared" si="28"/>
        <v>50</v>
      </c>
      <c r="O899" s="172">
        <f t="shared" ref="O899:O962" si="29">H899/$R$5</f>
        <v>1.6739333957469573</v>
      </c>
    </row>
    <row r="900" spans="1:15" x14ac:dyDescent="0.2">
      <c r="A900" s="31">
        <v>2019</v>
      </c>
      <c r="B900" s="31">
        <v>2</v>
      </c>
      <c r="C900" s="31">
        <v>7</v>
      </c>
      <c r="D900" s="54">
        <v>10</v>
      </c>
      <c r="E900" s="31">
        <v>2</v>
      </c>
      <c r="F900" s="31">
        <v>7</v>
      </c>
      <c r="G900" s="54">
        <v>12</v>
      </c>
      <c r="H900" s="53">
        <v>62.27</v>
      </c>
      <c r="I900" s="53">
        <v>35487</v>
      </c>
      <c r="J900" s="169">
        <f t="shared" si="28"/>
        <v>49.422519577791</v>
      </c>
      <c r="O900" s="172">
        <f t="shared" si="29"/>
        <v>1.6656412999866259</v>
      </c>
    </row>
    <row r="901" spans="1:15" x14ac:dyDescent="0.2">
      <c r="A901" s="31">
        <v>2019</v>
      </c>
      <c r="B901" s="31">
        <v>2</v>
      </c>
      <c r="C901" s="31">
        <v>7</v>
      </c>
      <c r="D901" s="54">
        <v>11</v>
      </c>
      <c r="E901" s="31">
        <v>2</v>
      </c>
      <c r="F901" s="31">
        <v>7</v>
      </c>
      <c r="G901" s="54">
        <v>13</v>
      </c>
      <c r="H901" s="53">
        <v>62.01</v>
      </c>
      <c r="I901" s="53">
        <v>35033</v>
      </c>
      <c r="J901" s="169">
        <f t="shared" si="28"/>
        <v>48.790236660432051</v>
      </c>
      <c r="O901" s="172">
        <f t="shared" si="29"/>
        <v>1.6586866390263475</v>
      </c>
    </row>
    <row r="902" spans="1:15" x14ac:dyDescent="0.2">
      <c r="A902" s="31">
        <v>2019</v>
      </c>
      <c r="B902" s="31">
        <v>2</v>
      </c>
      <c r="C902" s="31">
        <v>7</v>
      </c>
      <c r="D902" s="54">
        <v>12</v>
      </c>
      <c r="E902" s="31">
        <v>2</v>
      </c>
      <c r="F902" s="31">
        <v>7</v>
      </c>
      <c r="G902" s="54">
        <v>14</v>
      </c>
      <c r="H902" s="53">
        <v>56</v>
      </c>
      <c r="I902" s="53">
        <v>33949</v>
      </c>
      <c r="J902" s="169">
        <f t="shared" si="28"/>
        <v>47.280556743213758</v>
      </c>
      <c r="O902" s="172">
        <f t="shared" si="29"/>
        <v>1.4979269760599172</v>
      </c>
    </row>
    <row r="903" spans="1:15" x14ac:dyDescent="0.2">
      <c r="A903" s="31">
        <v>2019</v>
      </c>
      <c r="B903" s="31">
        <v>2</v>
      </c>
      <c r="C903" s="31">
        <v>7</v>
      </c>
      <c r="D903" s="54">
        <v>13</v>
      </c>
      <c r="E903" s="31">
        <v>2</v>
      </c>
      <c r="F903" s="31">
        <v>7</v>
      </c>
      <c r="G903" s="54">
        <v>15</v>
      </c>
      <c r="H903" s="53">
        <v>53.51</v>
      </c>
      <c r="I903" s="53">
        <v>33385</v>
      </c>
      <c r="J903" s="169">
        <f t="shared" si="28"/>
        <v>46.495077524292064</v>
      </c>
      <c r="O903" s="172">
        <f t="shared" si="29"/>
        <v>1.4313227230172529</v>
      </c>
    </row>
    <row r="904" spans="1:15" x14ac:dyDescent="0.2">
      <c r="A904" s="31">
        <v>2019</v>
      </c>
      <c r="B904" s="31">
        <v>2</v>
      </c>
      <c r="C904" s="31">
        <v>7</v>
      </c>
      <c r="D904" s="54">
        <v>14</v>
      </c>
      <c r="E904" s="31">
        <v>2</v>
      </c>
      <c r="F904" s="31">
        <v>7</v>
      </c>
      <c r="G904" s="54">
        <v>16</v>
      </c>
      <c r="H904" s="53">
        <v>54.72</v>
      </c>
      <c r="I904" s="53">
        <v>32985</v>
      </c>
      <c r="J904" s="169">
        <f t="shared" si="28"/>
        <v>45.938000064063914</v>
      </c>
      <c r="O904" s="172">
        <f t="shared" si="29"/>
        <v>1.4636886451785476</v>
      </c>
    </row>
    <row r="905" spans="1:15" x14ac:dyDescent="0.2">
      <c r="A905" s="31">
        <v>2019</v>
      </c>
      <c r="B905" s="31">
        <v>2</v>
      </c>
      <c r="C905" s="31">
        <v>7</v>
      </c>
      <c r="D905" s="54">
        <v>15</v>
      </c>
      <c r="E905" s="31">
        <v>2</v>
      </c>
      <c r="F905" s="31">
        <v>7</v>
      </c>
      <c r="G905" s="54">
        <v>17</v>
      </c>
      <c r="H905" s="53">
        <v>60.86</v>
      </c>
      <c r="I905" s="53">
        <v>32721</v>
      </c>
      <c r="J905" s="169">
        <f t="shared" si="28"/>
        <v>45.570328940313338</v>
      </c>
      <c r="O905" s="172">
        <f t="shared" si="29"/>
        <v>1.6279256386251171</v>
      </c>
    </row>
    <row r="906" spans="1:15" x14ac:dyDescent="0.2">
      <c r="A906" s="31">
        <v>2019</v>
      </c>
      <c r="B906" s="31">
        <v>2</v>
      </c>
      <c r="C906" s="31">
        <v>7</v>
      </c>
      <c r="D906" s="54">
        <v>16</v>
      </c>
      <c r="E906" s="31">
        <v>2</v>
      </c>
      <c r="F906" s="31">
        <v>7</v>
      </c>
      <c r="G906" s="54">
        <v>18</v>
      </c>
      <c r="H906" s="53">
        <v>64.209999999999994</v>
      </c>
      <c r="I906" s="53">
        <v>33469</v>
      </c>
      <c r="J906" s="169">
        <f t="shared" si="28"/>
        <v>46.612063790939978</v>
      </c>
      <c r="O906" s="172">
        <f t="shared" si="29"/>
        <v>1.7175337702287012</v>
      </c>
    </row>
    <row r="907" spans="1:15" x14ac:dyDescent="0.2">
      <c r="A907" s="31">
        <v>2019</v>
      </c>
      <c r="B907" s="31">
        <v>2</v>
      </c>
      <c r="C907" s="31">
        <v>7</v>
      </c>
      <c r="D907" s="54">
        <v>17</v>
      </c>
      <c r="E907" s="31">
        <v>2</v>
      </c>
      <c r="F907" s="31">
        <v>7</v>
      </c>
      <c r="G907" s="54">
        <v>19</v>
      </c>
      <c r="H907" s="53">
        <v>67.2</v>
      </c>
      <c r="I907" s="53">
        <v>35963</v>
      </c>
      <c r="J907" s="169">
        <f t="shared" si="28"/>
        <v>50</v>
      </c>
      <c r="O907" s="172">
        <f t="shared" si="29"/>
        <v>1.7975123712719008</v>
      </c>
    </row>
    <row r="908" spans="1:15" x14ac:dyDescent="0.2">
      <c r="A908" s="31">
        <v>2019</v>
      </c>
      <c r="B908" s="31">
        <v>2</v>
      </c>
      <c r="C908" s="31">
        <v>7</v>
      </c>
      <c r="D908" s="54">
        <v>18</v>
      </c>
      <c r="E908" s="31">
        <v>2</v>
      </c>
      <c r="F908" s="31">
        <v>7</v>
      </c>
      <c r="G908" s="54">
        <v>20</v>
      </c>
      <c r="H908" s="53">
        <v>68.069999999999993</v>
      </c>
      <c r="I908" s="53">
        <v>36693</v>
      </c>
      <c r="J908" s="169">
        <f t="shared" si="28"/>
        <v>50</v>
      </c>
      <c r="O908" s="172">
        <f t="shared" si="29"/>
        <v>1.8207837367928312</v>
      </c>
    </row>
    <row r="909" spans="1:15" x14ac:dyDescent="0.2">
      <c r="A909" s="31">
        <v>2019</v>
      </c>
      <c r="B909" s="31">
        <v>2</v>
      </c>
      <c r="C909" s="31">
        <v>7</v>
      </c>
      <c r="D909" s="54">
        <v>19</v>
      </c>
      <c r="E909" s="31">
        <v>2</v>
      </c>
      <c r="F909" s="31">
        <v>7</v>
      </c>
      <c r="G909" s="54">
        <v>21</v>
      </c>
      <c r="H909" s="53">
        <v>67.55</v>
      </c>
      <c r="I909" s="53">
        <v>35912</v>
      </c>
      <c r="J909" s="169">
        <f t="shared" si="28"/>
        <v>50</v>
      </c>
      <c r="O909" s="172">
        <f t="shared" si="29"/>
        <v>1.8068744148722751</v>
      </c>
    </row>
    <row r="910" spans="1:15" x14ac:dyDescent="0.2">
      <c r="A910" s="31">
        <v>2019</v>
      </c>
      <c r="B910" s="31">
        <v>2</v>
      </c>
      <c r="C910" s="31">
        <v>7</v>
      </c>
      <c r="D910" s="54">
        <v>20</v>
      </c>
      <c r="E910" s="31">
        <v>2</v>
      </c>
      <c r="F910" s="31">
        <v>7</v>
      </c>
      <c r="G910" s="54">
        <v>22</v>
      </c>
      <c r="H910" s="53">
        <v>65.69</v>
      </c>
      <c r="I910" s="53">
        <v>33434</v>
      </c>
      <c r="J910" s="169">
        <f t="shared" si="28"/>
        <v>46.563319513170015</v>
      </c>
      <c r="O910" s="172">
        <f t="shared" si="29"/>
        <v>1.7571218403102848</v>
      </c>
    </row>
    <row r="911" spans="1:15" x14ac:dyDescent="0.2">
      <c r="A911" s="31">
        <v>2019</v>
      </c>
      <c r="B911" s="31">
        <v>2</v>
      </c>
      <c r="C911" s="31">
        <v>7</v>
      </c>
      <c r="D911" s="54">
        <v>21</v>
      </c>
      <c r="E911" s="31">
        <v>2</v>
      </c>
      <c r="F911" s="31">
        <v>7</v>
      </c>
      <c r="G911" s="54">
        <v>23</v>
      </c>
      <c r="H911" s="53">
        <v>65</v>
      </c>
      <c r="I911" s="53">
        <v>30353</v>
      </c>
      <c r="J911" s="169">
        <f t="shared" si="28"/>
        <v>42.272430375762681</v>
      </c>
      <c r="O911" s="172">
        <f t="shared" si="29"/>
        <v>1.7386652400695466</v>
      </c>
    </row>
    <row r="912" spans="1:15" x14ac:dyDescent="0.2">
      <c r="A912" s="31">
        <v>2019</v>
      </c>
      <c r="B912" s="31">
        <v>2</v>
      </c>
      <c r="C912" s="31">
        <v>7</v>
      </c>
      <c r="D912" s="54">
        <v>22</v>
      </c>
      <c r="E912" s="31">
        <v>2</v>
      </c>
      <c r="F912" s="31">
        <v>7</v>
      </c>
      <c r="G912" s="54">
        <v>0</v>
      </c>
      <c r="H912" s="53">
        <v>65</v>
      </c>
      <c r="I912" s="53">
        <v>28225</v>
      </c>
      <c r="J912" s="169">
        <f t="shared" si="28"/>
        <v>39.308778287348915</v>
      </c>
      <c r="O912" s="172">
        <f t="shared" si="29"/>
        <v>1.7386652400695466</v>
      </c>
    </row>
    <row r="913" spans="1:15" x14ac:dyDescent="0.2">
      <c r="A913" s="31">
        <v>2019</v>
      </c>
      <c r="B913" s="31">
        <v>2</v>
      </c>
      <c r="C913" s="31">
        <v>7</v>
      </c>
      <c r="D913" s="54">
        <v>23</v>
      </c>
      <c r="E913" s="31">
        <v>2</v>
      </c>
      <c r="F913" s="31">
        <v>7</v>
      </c>
      <c r="G913" s="54">
        <v>1</v>
      </c>
      <c r="H913" s="53">
        <v>61.21</v>
      </c>
      <c r="I913" s="53">
        <v>26208</v>
      </c>
      <c r="J913" s="169">
        <f t="shared" si="28"/>
        <v>36.499715194148465</v>
      </c>
      <c r="O913" s="172">
        <f t="shared" si="29"/>
        <v>1.6372876822254916</v>
      </c>
    </row>
    <row r="914" spans="1:15" x14ac:dyDescent="0.2">
      <c r="A914" s="31">
        <v>2019</v>
      </c>
      <c r="B914" s="31">
        <v>2</v>
      </c>
      <c r="C914" s="31">
        <v>8</v>
      </c>
      <c r="D914" s="54">
        <v>0</v>
      </c>
      <c r="E914" s="31">
        <v>2</v>
      </c>
      <c r="F914" s="31">
        <v>8</v>
      </c>
      <c r="G914" s="54">
        <v>2</v>
      </c>
      <c r="H914" s="53">
        <v>52.73</v>
      </c>
      <c r="I914" s="53">
        <v>25018</v>
      </c>
      <c r="J914" s="169">
        <f t="shared" si="28"/>
        <v>34.842409749969718</v>
      </c>
      <c r="O914" s="172">
        <f t="shared" si="29"/>
        <v>1.4104587401364184</v>
      </c>
    </row>
    <row r="915" spans="1:15" x14ac:dyDescent="0.2">
      <c r="A915" s="31">
        <v>2019</v>
      </c>
      <c r="B915" s="31">
        <v>2</v>
      </c>
      <c r="C915" s="31">
        <v>8</v>
      </c>
      <c r="D915" s="54">
        <v>1</v>
      </c>
      <c r="E915" s="31">
        <v>2</v>
      </c>
      <c r="F915" s="31">
        <v>8</v>
      </c>
      <c r="G915" s="54">
        <v>3</v>
      </c>
      <c r="H915" s="53">
        <v>51.02</v>
      </c>
      <c r="I915" s="53">
        <v>24460</v>
      </c>
      <c r="J915" s="169">
        <f t="shared" si="28"/>
        <v>34.065286692951446</v>
      </c>
      <c r="O915" s="172">
        <f t="shared" si="29"/>
        <v>1.3647184699745889</v>
      </c>
    </row>
    <row r="916" spans="1:15" x14ac:dyDescent="0.2">
      <c r="A916" s="31">
        <v>2019</v>
      </c>
      <c r="B916" s="31">
        <v>2</v>
      </c>
      <c r="C916" s="31">
        <v>8</v>
      </c>
      <c r="D916" s="54">
        <v>2</v>
      </c>
      <c r="E916" s="31">
        <v>2</v>
      </c>
      <c r="F916" s="31">
        <v>8</v>
      </c>
      <c r="G916" s="54">
        <v>4</v>
      </c>
      <c r="H916" s="53">
        <v>49.14</v>
      </c>
      <c r="I916" s="53">
        <v>24507</v>
      </c>
      <c r="J916" s="169">
        <f t="shared" si="28"/>
        <v>34.130743294528251</v>
      </c>
      <c r="O916" s="172">
        <f t="shared" si="29"/>
        <v>1.3144309214925773</v>
      </c>
    </row>
    <row r="917" spans="1:15" x14ac:dyDescent="0.2">
      <c r="A917" s="31">
        <v>2019</v>
      </c>
      <c r="B917" s="31">
        <v>2</v>
      </c>
      <c r="C917" s="31">
        <v>8</v>
      </c>
      <c r="D917" s="54">
        <v>3</v>
      </c>
      <c r="E917" s="31">
        <v>2</v>
      </c>
      <c r="F917" s="31">
        <v>8</v>
      </c>
      <c r="G917" s="54">
        <v>5</v>
      </c>
      <c r="H917" s="53">
        <v>49.13</v>
      </c>
      <c r="I917" s="53">
        <v>25109</v>
      </c>
      <c r="J917" s="169">
        <f t="shared" si="28"/>
        <v>34.969144872171618</v>
      </c>
      <c r="O917" s="172">
        <f t="shared" si="29"/>
        <v>1.3141634345325666</v>
      </c>
    </row>
    <row r="918" spans="1:15" x14ac:dyDescent="0.2">
      <c r="A918" s="31">
        <v>2019</v>
      </c>
      <c r="B918" s="31">
        <v>2</v>
      </c>
      <c r="C918" s="31">
        <v>8</v>
      </c>
      <c r="D918" s="54">
        <v>4</v>
      </c>
      <c r="E918" s="31">
        <v>2</v>
      </c>
      <c r="F918" s="31">
        <v>8</v>
      </c>
      <c r="G918" s="54">
        <v>6</v>
      </c>
      <c r="H918" s="53">
        <v>53.21</v>
      </c>
      <c r="I918" s="53">
        <v>27875</v>
      </c>
      <c r="J918" s="169">
        <f t="shared" si="28"/>
        <v>38.821335509649288</v>
      </c>
      <c r="O918" s="172">
        <f t="shared" si="29"/>
        <v>1.4232981142169321</v>
      </c>
    </row>
    <row r="919" spans="1:15" x14ac:dyDescent="0.2">
      <c r="A919" s="31">
        <v>2019</v>
      </c>
      <c r="B919" s="31">
        <v>2</v>
      </c>
      <c r="C919" s="31">
        <v>8</v>
      </c>
      <c r="D919" s="54">
        <v>5</v>
      </c>
      <c r="E919" s="31">
        <v>2</v>
      </c>
      <c r="F919" s="31">
        <v>8</v>
      </c>
      <c r="G919" s="54">
        <v>7</v>
      </c>
      <c r="H919" s="53">
        <v>61.2</v>
      </c>
      <c r="I919" s="53">
        <v>32640</v>
      </c>
      <c r="J919" s="169">
        <f t="shared" si="28"/>
        <v>45.457520754617136</v>
      </c>
      <c r="O919" s="172">
        <f t="shared" si="29"/>
        <v>1.637020195265481</v>
      </c>
    </row>
    <row r="920" spans="1:15" x14ac:dyDescent="0.2">
      <c r="A920" s="31">
        <v>2019</v>
      </c>
      <c r="B920" s="31">
        <v>2</v>
      </c>
      <c r="C920" s="31">
        <v>8</v>
      </c>
      <c r="D920" s="54">
        <v>6</v>
      </c>
      <c r="E920" s="31">
        <v>2</v>
      </c>
      <c r="F920" s="31">
        <v>8</v>
      </c>
      <c r="G920" s="54">
        <v>8</v>
      </c>
      <c r="H920" s="53">
        <v>64</v>
      </c>
      <c r="I920" s="53">
        <v>35091</v>
      </c>
      <c r="J920" s="169">
        <f t="shared" si="28"/>
        <v>48.871012892165133</v>
      </c>
      <c r="O920" s="172">
        <f t="shared" si="29"/>
        <v>1.7119165440684767</v>
      </c>
    </row>
    <row r="921" spans="1:15" x14ac:dyDescent="0.2">
      <c r="A921" s="31">
        <v>2019</v>
      </c>
      <c r="B921" s="31">
        <v>2</v>
      </c>
      <c r="C921" s="31">
        <v>8</v>
      </c>
      <c r="D921" s="54">
        <v>7</v>
      </c>
      <c r="E921" s="31">
        <v>2</v>
      </c>
      <c r="F921" s="31">
        <v>8</v>
      </c>
      <c r="G921" s="54">
        <v>9</v>
      </c>
      <c r="H921" s="53">
        <v>65.010000000000005</v>
      </c>
      <c r="I921" s="53">
        <v>36221</v>
      </c>
      <c r="J921" s="169">
        <f t="shared" si="28"/>
        <v>50</v>
      </c>
      <c r="O921" s="172">
        <f t="shared" si="29"/>
        <v>1.7389327270295576</v>
      </c>
    </row>
    <row r="922" spans="1:15" x14ac:dyDescent="0.2">
      <c r="A922" s="31">
        <v>2019</v>
      </c>
      <c r="B922" s="31">
        <v>2</v>
      </c>
      <c r="C922" s="31">
        <v>8</v>
      </c>
      <c r="D922" s="54">
        <v>8</v>
      </c>
      <c r="E922" s="31">
        <v>2</v>
      </c>
      <c r="F922" s="31">
        <v>8</v>
      </c>
      <c r="G922" s="54">
        <v>10</v>
      </c>
      <c r="H922" s="53">
        <v>64.010000000000005</v>
      </c>
      <c r="I922" s="53">
        <v>36285</v>
      </c>
      <c r="J922" s="169">
        <f t="shared" si="28"/>
        <v>50</v>
      </c>
      <c r="O922" s="172">
        <f t="shared" si="29"/>
        <v>1.7121840310284875</v>
      </c>
    </row>
    <row r="923" spans="1:15" x14ac:dyDescent="0.2">
      <c r="A923" s="31">
        <v>2019</v>
      </c>
      <c r="B923" s="31">
        <v>2</v>
      </c>
      <c r="C923" s="31">
        <v>8</v>
      </c>
      <c r="D923" s="54">
        <v>9</v>
      </c>
      <c r="E923" s="31">
        <v>2</v>
      </c>
      <c r="F923" s="31">
        <v>8</v>
      </c>
      <c r="G923" s="54">
        <v>11</v>
      </c>
      <c r="H923" s="53">
        <v>62.04</v>
      </c>
      <c r="I923" s="53">
        <v>35835</v>
      </c>
      <c r="J923" s="169">
        <f t="shared" si="28"/>
        <v>49.907176968189489</v>
      </c>
      <c r="O923" s="172">
        <f t="shared" si="29"/>
        <v>1.6594890999063796</v>
      </c>
    </row>
    <row r="924" spans="1:15" x14ac:dyDescent="0.2">
      <c r="A924" s="31">
        <v>2019</v>
      </c>
      <c r="B924" s="31">
        <v>2</v>
      </c>
      <c r="C924" s="31">
        <v>8</v>
      </c>
      <c r="D924" s="54">
        <v>10</v>
      </c>
      <c r="E924" s="31">
        <v>2</v>
      </c>
      <c r="F924" s="31">
        <v>8</v>
      </c>
      <c r="G924" s="54">
        <v>12</v>
      </c>
      <c r="H924" s="53">
        <v>58.88</v>
      </c>
      <c r="I924" s="53">
        <v>35054</v>
      </c>
      <c r="J924" s="169">
        <f t="shared" si="28"/>
        <v>48.819483227094032</v>
      </c>
      <c r="O924" s="172">
        <f t="shared" si="29"/>
        <v>1.5749632205429986</v>
      </c>
    </row>
    <row r="925" spans="1:15" x14ac:dyDescent="0.2">
      <c r="A925" s="31">
        <v>2019</v>
      </c>
      <c r="B925" s="31">
        <v>2</v>
      </c>
      <c r="C925" s="31">
        <v>8</v>
      </c>
      <c r="D925" s="54">
        <v>11</v>
      </c>
      <c r="E925" s="31">
        <v>2</v>
      </c>
      <c r="F925" s="31">
        <v>8</v>
      </c>
      <c r="G925" s="54">
        <v>13</v>
      </c>
      <c r="H925" s="53">
        <v>52.73</v>
      </c>
      <c r="I925" s="53">
        <v>34711</v>
      </c>
      <c r="J925" s="169">
        <f t="shared" si="28"/>
        <v>48.341789304948385</v>
      </c>
      <c r="O925" s="172">
        <f t="shared" si="29"/>
        <v>1.4104587401364184</v>
      </c>
    </row>
    <row r="926" spans="1:15" x14ac:dyDescent="0.2">
      <c r="A926" s="31">
        <v>2019</v>
      </c>
      <c r="B926" s="31">
        <v>2</v>
      </c>
      <c r="C926" s="31">
        <v>8</v>
      </c>
      <c r="D926" s="54">
        <v>12</v>
      </c>
      <c r="E926" s="31">
        <v>2</v>
      </c>
      <c r="F926" s="31">
        <v>8</v>
      </c>
      <c r="G926" s="54">
        <v>14</v>
      </c>
      <c r="H926" s="53">
        <v>49.14</v>
      </c>
      <c r="I926" s="53">
        <v>33457</v>
      </c>
      <c r="J926" s="169">
        <f t="shared" si="28"/>
        <v>46.595351467133135</v>
      </c>
      <c r="O926" s="172">
        <f t="shared" si="29"/>
        <v>1.3144309214925773</v>
      </c>
    </row>
    <row r="927" spans="1:15" x14ac:dyDescent="0.2">
      <c r="A927" s="31">
        <v>2019</v>
      </c>
      <c r="B927" s="31">
        <v>2</v>
      </c>
      <c r="C927" s="31">
        <v>8</v>
      </c>
      <c r="D927" s="54">
        <v>13</v>
      </c>
      <c r="E927" s="31">
        <v>2</v>
      </c>
      <c r="F927" s="31">
        <v>8</v>
      </c>
      <c r="G927" s="54">
        <v>15</v>
      </c>
      <c r="H927" s="53">
        <v>47.53</v>
      </c>
      <c r="I927" s="53">
        <v>32635</v>
      </c>
      <c r="J927" s="169">
        <f t="shared" si="28"/>
        <v>45.450557286364287</v>
      </c>
      <c r="O927" s="172">
        <f t="shared" si="29"/>
        <v>1.2713655209308548</v>
      </c>
    </row>
    <row r="928" spans="1:15" x14ac:dyDescent="0.2">
      <c r="A928" s="31">
        <v>2019</v>
      </c>
      <c r="B928" s="31">
        <v>2</v>
      </c>
      <c r="C928" s="31">
        <v>8</v>
      </c>
      <c r="D928" s="54">
        <v>14</v>
      </c>
      <c r="E928" s="31">
        <v>2</v>
      </c>
      <c r="F928" s="31">
        <v>8</v>
      </c>
      <c r="G928" s="54">
        <v>16</v>
      </c>
      <c r="H928" s="53">
        <v>48</v>
      </c>
      <c r="I928" s="53">
        <v>32288</v>
      </c>
      <c r="J928" s="169">
        <f t="shared" si="28"/>
        <v>44.967292589616363</v>
      </c>
      <c r="O928" s="172">
        <f t="shared" si="29"/>
        <v>1.2839374080513575</v>
      </c>
    </row>
    <row r="929" spans="1:15" x14ac:dyDescent="0.2">
      <c r="A929" s="31">
        <v>2019</v>
      </c>
      <c r="B929" s="31">
        <v>2</v>
      </c>
      <c r="C929" s="31">
        <v>8</v>
      </c>
      <c r="D929" s="54">
        <v>15</v>
      </c>
      <c r="E929" s="31">
        <v>2</v>
      </c>
      <c r="F929" s="31">
        <v>8</v>
      </c>
      <c r="G929" s="54">
        <v>17</v>
      </c>
      <c r="H929" s="53">
        <v>50</v>
      </c>
      <c r="I929" s="53">
        <v>31961</v>
      </c>
      <c r="J929" s="169">
        <f t="shared" si="28"/>
        <v>44.511881765879849</v>
      </c>
      <c r="O929" s="172">
        <f t="shared" si="29"/>
        <v>1.3374348000534975</v>
      </c>
    </row>
    <row r="930" spans="1:15" x14ac:dyDescent="0.2">
      <c r="A930" s="31">
        <v>2019</v>
      </c>
      <c r="B930" s="31">
        <v>2</v>
      </c>
      <c r="C930" s="31">
        <v>8</v>
      </c>
      <c r="D930" s="54">
        <v>16</v>
      </c>
      <c r="E930" s="31">
        <v>2</v>
      </c>
      <c r="F930" s="31">
        <v>8</v>
      </c>
      <c r="G930" s="54">
        <v>18</v>
      </c>
      <c r="H930" s="53">
        <v>54.52</v>
      </c>
      <c r="I930" s="53">
        <v>32658</v>
      </c>
      <c r="J930" s="169">
        <f t="shared" si="28"/>
        <v>45.482589240327407</v>
      </c>
      <c r="O930" s="172">
        <f t="shared" si="29"/>
        <v>1.4583389059783338</v>
      </c>
    </row>
    <row r="931" spans="1:15" x14ac:dyDescent="0.2">
      <c r="A931" s="31">
        <v>2019</v>
      </c>
      <c r="B931" s="31">
        <v>2</v>
      </c>
      <c r="C931" s="31">
        <v>8</v>
      </c>
      <c r="D931" s="54">
        <v>17</v>
      </c>
      <c r="E931" s="31">
        <v>2</v>
      </c>
      <c r="F931" s="31">
        <v>8</v>
      </c>
      <c r="G931" s="54">
        <v>19</v>
      </c>
      <c r="H931" s="53">
        <v>62</v>
      </c>
      <c r="I931" s="53">
        <v>34943</v>
      </c>
      <c r="J931" s="169">
        <f t="shared" si="28"/>
        <v>48.664894231880716</v>
      </c>
      <c r="O931" s="172">
        <f t="shared" si="29"/>
        <v>1.6584191520663369</v>
      </c>
    </row>
    <row r="932" spans="1:15" x14ac:dyDescent="0.2">
      <c r="A932" s="31">
        <v>2019</v>
      </c>
      <c r="B932" s="31">
        <v>2</v>
      </c>
      <c r="C932" s="31">
        <v>8</v>
      </c>
      <c r="D932" s="54">
        <v>18</v>
      </c>
      <c r="E932" s="31">
        <v>2</v>
      </c>
      <c r="F932" s="31">
        <v>8</v>
      </c>
      <c r="G932" s="54">
        <v>20</v>
      </c>
      <c r="H932" s="53">
        <v>62.41</v>
      </c>
      <c r="I932" s="53">
        <v>35217</v>
      </c>
      <c r="J932" s="169">
        <f t="shared" si="28"/>
        <v>49.046492292137003</v>
      </c>
      <c r="O932" s="172">
        <f t="shared" si="29"/>
        <v>1.6693861174267755</v>
      </c>
    </row>
    <row r="933" spans="1:15" x14ac:dyDescent="0.2">
      <c r="A933" s="31">
        <v>2019</v>
      </c>
      <c r="B933" s="31">
        <v>2</v>
      </c>
      <c r="C933" s="31">
        <v>8</v>
      </c>
      <c r="D933" s="54">
        <v>19</v>
      </c>
      <c r="E933" s="31">
        <v>2</v>
      </c>
      <c r="F933" s="31">
        <v>8</v>
      </c>
      <c r="G933" s="54">
        <v>21</v>
      </c>
      <c r="H933" s="53">
        <v>62.01</v>
      </c>
      <c r="I933" s="53">
        <v>34714</v>
      </c>
      <c r="J933" s="169">
        <f t="shared" si="28"/>
        <v>48.345967385900096</v>
      </c>
      <c r="O933" s="172">
        <f t="shared" si="29"/>
        <v>1.6586866390263475</v>
      </c>
    </row>
    <row r="934" spans="1:15" x14ac:dyDescent="0.2">
      <c r="A934" s="31">
        <v>2019</v>
      </c>
      <c r="B934" s="31">
        <v>2</v>
      </c>
      <c r="C934" s="31">
        <v>8</v>
      </c>
      <c r="D934" s="54">
        <v>20</v>
      </c>
      <c r="E934" s="31">
        <v>2</v>
      </c>
      <c r="F934" s="31">
        <v>8</v>
      </c>
      <c r="G934" s="54">
        <v>22</v>
      </c>
      <c r="H934" s="53">
        <v>57.7</v>
      </c>
      <c r="I934" s="53">
        <v>32609</v>
      </c>
      <c r="J934" s="169">
        <f t="shared" si="28"/>
        <v>45.414347251449456</v>
      </c>
      <c r="O934" s="172">
        <f t="shared" si="29"/>
        <v>1.5433997592617361</v>
      </c>
    </row>
    <row r="935" spans="1:15" x14ac:dyDescent="0.2">
      <c r="A935" s="31">
        <v>2019</v>
      </c>
      <c r="B935" s="31">
        <v>2</v>
      </c>
      <c r="C935" s="31">
        <v>8</v>
      </c>
      <c r="D935" s="54">
        <v>21</v>
      </c>
      <c r="E935" s="31">
        <v>2</v>
      </c>
      <c r="F935" s="31">
        <v>8</v>
      </c>
      <c r="G935" s="54">
        <v>23</v>
      </c>
      <c r="H935" s="53">
        <v>52.73</v>
      </c>
      <c r="I935" s="53">
        <v>29956</v>
      </c>
      <c r="J935" s="169">
        <f t="shared" si="28"/>
        <v>41.719530996486242</v>
      </c>
      <c r="O935" s="172">
        <f t="shared" si="29"/>
        <v>1.4104587401364184</v>
      </c>
    </row>
    <row r="936" spans="1:15" x14ac:dyDescent="0.2">
      <c r="A936" s="31">
        <v>2019</v>
      </c>
      <c r="B936" s="31">
        <v>2</v>
      </c>
      <c r="C936" s="31">
        <v>8</v>
      </c>
      <c r="D936" s="54">
        <v>22</v>
      </c>
      <c r="E936" s="31">
        <v>2</v>
      </c>
      <c r="F936" s="31">
        <v>8</v>
      </c>
      <c r="G936" s="54">
        <v>0</v>
      </c>
      <c r="H936" s="53">
        <v>60.02</v>
      </c>
      <c r="I936" s="53">
        <v>28193</v>
      </c>
      <c r="J936" s="169">
        <f t="shared" si="28"/>
        <v>39.264212090530663</v>
      </c>
      <c r="O936" s="172">
        <f t="shared" si="29"/>
        <v>1.6054567339842185</v>
      </c>
    </row>
    <row r="937" spans="1:15" x14ac:dyDescent="0.2">
      <c r="A937" s="31">
        <v>2019</v>
      </c>
      <c r="B937" s="31">
        <v>2</v>
      </c>
      <c r="C937" s="31">
        <v>8</v>
      </c>
      <c r="D937" s="54">
        <v>23</v>
      </c>
      <c r="E937" s="31">
        <v>2</v>
      </c>
      <c r="F937" s="31">
        <v>8</v>
      </c>
      <c r="G937" s="54">
        <v>1</v>
      </c>
      <c r="H937" s="53">
        <v>50</v>
      </c>
      <c r="I937" s="53">
        <v>26226</v>
      </c>
      <c r="J937" s="169">
        <f t="shared" si="28"/>
        <v>36.524783679858729</v>
      </c>
      <c r="O937" s="172">
        <f t="shared" si="29"/>
        <v>1.3374348000534975</v>
      </c>
    </row>
    <row r="938" spans="1:15" x14ac:dyDescent="0.2">
      <c r="A938" s="31">
        <v>2019</v>
      </c>
      <c r="B938" s="31">
        <v>2</v>
      </c>
      <c r="C938" s="31">
        <v>9</v>
      </c>
      <c r="D938" s="54">
        <v>0</v>
      </c>
      <c r="E938" s="31">
        <v>2</v>
      </c>
      <c r="F938" s="31">
        <v>9</v>
      </c>
      <c r="G938" s="54">
        <v>2</v>
      </c>
      <c r="H938" s="53">
        <v>47.6</v>
      </c>
      <c r="I938" s="53">
        <v>24815</v>
      </c>
      <c r="J938" s="169">
        <f t="shared" si="28"/>
        <v>34.559692938903929</v>
      </c>
      <c r="O938" s="172">
        <f t="shared" si="29"/>
        <v>1.2732379296509295</v>
      </c>
    </row>
    <row r="939" spans="1:15" x14ac:dyDescent="0.2">
      <c r="A939" s="31">
        <v>2019</v>
      </c>
      <c r="B939" s="31">
        <v>2</v>
      </c>
      <c r="C939" s="31">
        <v>9</v>
      </c>
      <c r="D939" s="54">
        <v>1</v>
      </c>
      <c r="E939" s="31">
        <v>2</v>
      </c>
      <c r="F939" s="31">
        <v>9</v>
      </c>
      <c r="G939" s="54">
        <v>3</v>
      </c>
      <c r="H939" s="53">
        <v>47.1</v>
      </c>
      <c r="I939" s="53">
        <v>24085</v>
      </c>
      <c r="J939" s="169">
        <f t="shared" si="28"/>
        <v>33.543026573987547</v>
      </c>
      <c r="O939" s="172">
        <f t="shared" si="29"/>
        <v>1.2598635816503947</v>
      </c>
    </row>
    <row r="940" spans="1:15" x14ac:dyDescent="0.2">
      <c r="A940" s="31">
        <v>2019</v>
      </c>
      <c r="B940" s="31">
        <v>2</v>
      </c>
      <c r="C940" s="31">
        <v>9</v>
      </c>
      <c r="D940" s="54">
        <v>2</v>
      </c>
      <c r="E940" s="31">
        <v>2</v>
      </c>
      <c r="F940" s="31">
        <v>9</v>
      </c>
      <c r="G940" s="54">
        <v>4</v>
      </c>
      <c r="H940" s="53">
        <v>47.1</v>
      </c>
      <c r="I940" s="53">
        <v>23677</v>
      </c>
      <c r="J940" s="169">
        <f t="shared" si="28"/>
        <v>32.974807564554837</v>
      </c>
      <c r="O940" s="172">
        <f t="shared" si="29"/>
        <v>1.2598635816503947</v>
      </c>
    </row>
    <row r="941" spans="1:15" x14ac:dyDescent="0.2">
      <c r="A941" s="31">
        <v>2019</v>
      </c>
      <c r="B941" s="31">
        <v>2</v>
      </c>
      <c r="C941" s="31">
        <v>9</v>
      </c>
      <c r="D941" s="54">
        <v>3</v>
      </c>
      <c r="E941" s="31">
        <v>2</v>
      </c>
      <c r="F941" s="31">
        <v>9</v>
      </c>
      <c r="G941" s="54">
        <v>5</v>
      </c>
      <c r="H941" s="53">
        <v>47.41</v>
      </c>
      <c r="I941" s="53">
        <v>23490</v>
      </c>
      <c r="J941" s="169">
        <f t="shared" si="28"/>
        <v>32.714373851898173</v>
      </c>
      <c r="O941" s="172">
        <f t="shared" si="29"/>
        <v>1.2681556774107261</v>
      </c>
    </row>
    <row r="942" spans="1:15" x14ac:dyDescent="0.2">
      <c r="A942" s="31">
        <v>2019</v>
      </c>
      <c r="B942" s="31">
        <v>2</v>
      </c>
      <c r="C942" s="31">
        <v>9</v>
      </c>
      <c r="D942" s="54">
        <v>4</v>
      </c>
      <c r="E942" s="31">
        <v>2</v>
      </c>
      <c r="F942" s="31">
        <v>9</v>
      </c>
      <c r="G942" s="54">
        <v>6</v>
      </c>
      <c r="H942" s="53">
        <v>50.5</v>
      </c>
      <c r="I942" s="53">
        <v>24206</v>
      </c>
      <c r="J942" s="169">
        <f t="shared" si="28"/>
        <v>33.711542505706568</v>
      </c>
      <c r="O942" s="172">
        <f t="shared" si="29"/>
        <v>1.3508091480540325</v>
      </c>
    </row>
    <row r="943" spans="1:15" x14ac:dyDescent="0.2">
      <c r="A943" s="31">
        <v>2019</v>
      </c>
      <c r="B943" s="31">
        <v>2</v>
      </c>
      <c r="C943" s="31">
        <v>9</v>
      </c>
      <c r="D943" s="54">
        <v>5</v>
      </c>
      <c r="E943" s="31">
        <v>2</v>
      </c>
      <c r="F943" s="31">
        <v>9</v>
      </c>
      <c r="G943" s="54">
        <v>7</v>
      </c>
      <c r="H943" s="53">
        <v>56.01</v>
      </c>
      <c r="I943" s="53">
        <v>25651</v>
      </c>
      <c r="J943" s="169">
        <f t="shared" si="28"/>
        <v>35.723984830780765</v>
      </c>
      <c r="O943" s="172">
        <f t="shared" si="29"/>
        <v>1.4981944630199278</v>
      </c>
    </row>
    <row r="944" spans="1:15" x14ac:dyDescent="0.2">
      <c r="A944" s="31">
        <v>2019</v>
      </c>
      <c r="B944" s="31">
        <v>2</v>
      </c>
      <c r="C944" s="31">
        <v>9</v>
      </c>
      <c r="D944" s="54">
        <v>6</v>
      </c>
      <c r="E944" s="31">
        <v>2</v>
      </c>
      <c r="F944" s="31">
        <v>9</v>
      </c>
      <c r="G944" s="54">
        <v>8</v>
      </c>
      <c r="H944" s="53">
        <v>58.77</v>
      </c>
      <c r="I944" s="53">
        <v>27268</v>
      </c>
      <c r="J944" s="169">
        <f t="shared" si="28"/>
        <v>37.975970463753065</v>
      </c>
      <c r="O944" s="172">
        <f t="shared" si="29"/>
        <v>1.572020863982881</v>
      </c>
    </row>
    <row r="945" spans="1:15" x14ac:dyDescent="0.2">
      <c r="A945" s="31">
        <v>2019</v>
      </c>
      <c r="B945" s="31">
        <v>2</v>
      </c>
      <c r="C945" s="31">
        <v>9</v>
      </c>
      <c r="D945" s="54">
        <v>7</v>
      </c>
      <c r="E945" s="31">
        <v>2</v>
      </c>
      <c r="F945" s="31">
        <v>9</v>
      </c>
      <c r="G945" s="54">
        <v>9</v>
      </c>
      <c r="H945" s="53">
        <v>62.85</v>
      </c>
      <c r="I945" s="53">
        <v>30134</v>
      </c>
      <c r="J945" s="169">
        <f t="shared" si="28"/>
        <v>41.967430466287766</v>
      </c>
      <c r="O945" s="172">
        <f t="shared" si="29"/>
        <v>1.6811555436672463</v>
      </c>
    </row>
    <row r="946" spans="1:15" x14ac:dyDescent="0.2">
      <c r="A946" s="31">
        <v>2019</v>
      </c>
      <c r="B946" s="31">
        <v>2</v>
      </c>
      <c r="C946" s="31">
        <v>9</v>
      </c>
      <c r="D946" s="54">
        <v>8</v>
      </c>
      <c r="E946" s="31">
        <v>2</v>
      </c>
      <c r="F946" s="31">
        <v>9</v>
      </c>
      <c r="G946" s="54">
        <v>10</v>
      </c>
      <c r="H946" s="53">
        <v>64.010000000000005</v>
      </c>
      <c r="I946" s="53">
        <v>31878</v>
      </c>
      <c r="J946" s="169">
        <f t="shared" si="28"/>
        <v>44.396288192882508</v>
      </c>
      <c r="O946" s="172">
        <f t="shared" si="29"/>
        <v>1.7121840310284875</v>
      </c>
    </row>
    <row r="947" spans="1:15" x14ac:dyDescent="0.2">
      <c r="A947" s="31">
        <v>2019</v>
      </c>
      <c r="B947" s="31">
        <v>2</v>
      </c>
      <c r="C947" s="31">
        <v>9</v>
      </c>
      <c r="D947" s="54">
        <v>9</v>
      </c>
      <c r="E947" s="31">
        <v>2</v>
      </c>
      <c r="F947" s="31">
        <v>9</v>
      </c>
      <c r="G947" s="54">
        <v>11</v>
      </c>
      <c r="H947" s="53">
        <v>62.41</v>
      </c>
      <c r="I947" s="53">
        <v>31852</v>
      </c>
      <c r="J947" s="169">
        <f t="shared" si="28"/>
        <v>44.360078157967678</v>
      </c>
      <c r="O947" s="172">
        <f t="shared" si="29"/>
        <v>1.6693861174267755</v>
      </c>
    </row>
    <row r="948" spans="1:15" x14ac:dyDescent="0.2">
      <c r="A948" s="31">
        <v>2019</v>
      </c>
      <c r="B948" s="31">
        <v>2</v>
      </c>
      <c r="C948" s="31">
        <v>9</v>
      </c>
      <c r="D948" s="54">
        <v>10</v>
      </c>
      <c r="E948" s="31">
        <v>2</v>
      </c>
      <c r="F948" s="31">
        <v>9</v>
      </c>
      <c r="G948" s="54">
        <v>12</v>
      </c>
      <c r="H948" s="53">
        <v>60.81</v>
      </c>
      <c r="I948" s="53">
        <v>31210</v>
      </c>
      <c r="J948" s="169">
        <f t="shared" si="28"/>
        <v>43.465968834301492</v>
      </c>
      <c r="O948" s="172">
        <f t="shared" si="29"/>
        <v>1.6265882038250636</v>
      </c>
    </row>
    <row r="949" spans="1:15" x14ac:dyDescent="0.2">
      <c r="A949" s="31">
        <v>2019</v>
      </c>
      <c r="B949" s="31">
        <v>2</v>
      </c>
      <c r="C949" s="31">
        <v>9</v>
      </c>
      <c r="D949" s="54">
        <v>11</v>
      </c>
      <c r="E949" s="31">
        <v>2</v>
      </c>
      <c r="F949" s="31">
        <v>9</v>
      </c>
      <c r="G949" s="54">
        <v>13</v>
      </c>
      <c r="H949" s="53">
        <v>58.77</v>
      </c>
      <c r="I949" s="53">
        <v>31006</v>
      </c>
      <c r="J949" s="169">
        <f t="shared" si="28"/>
        <v>43.181859329585137</v>
      </c>
      <c r="O949" s="172">
        <f t="shared" si="29"/>
        <v>1.572020863982881</v>
      </c>
    </row>
    <row r="950" spans="1:15" x14ac:dyDescent="0.2">
      <c r="A950" s="31">
        <v>2019</v>
      </c>
      <c r="B950" s="31">
        <v>2</v>
      </c>
      <c r="C950" s="31">
        <v>9</v>
      </c>
      <c r="D950" s="54">
        <v>12</v>
      </c>
      <c r="E950" s="31">
        <v>2</v>
      </c>
      <c r="F950" s="31">
        <v>9</v>
      </c>
      <c r="G950" s="54">
        <v>14</v>
      </c>
      <c r="H950" s="53">
        <v>53.41</v>
      </c>
      <c r="I950" s="53">
        <v>30159</v>
      </c>
      <c r="J950" s="169">
        <f t="shared" si="28"/>
        <v>42.002247807552031</v>
      </c>
      <c r="O950" s="172">
        <f t="shared" si="29"/>
        <v>1.4286478534171458</v>
      </c>
    </row>
    <row r="951" spans="1:15" x14ac:dyDescent="0.2">
      <c r="A951" s="31">
        <v>2019</v>
      </c>
      <c r="B951" s="31">
        <v>2</v>
      </c>
      <c r="C951" s="31">
        <v>9</v>
      </c>
      <c r="D951" s="54">
        <v>13</v>
      </c>
      <c r="E951" s="31">
        <v>2</v>
      </c>
      <c r="F951" s="31">
        <v>9</v>
      </c>
      <c r="G951" s="54">
        <v>15</v>
      </c>
      <c r="H951" s="53">
        <v>47.01</v>
      </c>
      <c r="I951" s="53">
        <v>28859</v>
      </c>
      <c r="J951" s="169">
        <f t="shared" si="28"/>
        <v>40.191746061810534</v>
      </c>
      <c r="O951" s="172">
        <f t="shared" si="29"/>
        <v>1.2574561990102984</v>
      </c>
    </row>
    <row r="952" spans="1:15" x14ac:dyDescent="0.2">
      <c r="A952" s="31">
        <v>2019</v>
      </c>
      <c r="B952" s="31">
        <v>2</v>
      </c>
      <c r="C952" s="31">
        <v>9</v>
      </c>
      <c r="D952" s="54">
        <v>14</v>
      </c>
      <c r="E952" s="31">
        <v>2</v>
      </c>
      <c r="F952" s="31">
        <v>9</v>
      </c>
      <c r="G952" s="54">
        <v>16</v>
      </c>
      <c r="H952" s="53">
        <v>46.1</v>
      </c>
      <c r="I952" s="53">
        <v>28010</v>
      </c>
      <c r="J952" s="169">
        <f t="shared" si="28"/>
        <v>39.009349152476283</v>
      </c>
      <c r="O952" s="172">
        <f t="shared" si="29"/>
        <v>1.2331148856493246</v>
      </c>
    </row>
    <row r="953" spans="1:15" x14ac:dyDescent="0.2">
      <c r="A953" s="31">
        <v>2019</v>
      </c>
      <c r="B953" s="31">
        <v>2</v>
      </c>
      <c r="C953" s="31">
        <v>9</v>
      </c>
      <c r="D953" s="54">
        <v>15</v>
      </c>
      <c r="E953" s="31">
        <v>2</v>
      </c>
      <c r="F953" s="31">
        <v>9</v>
      </c>
      <c r="G953" s="54">
        <v>17</v>
      </c>
      <c r="H953" s="53">
        <v>46.8</v>
      </c>
      <c r="I953" s="53">
        <v>27667</v>
      </c>
      <c r="J953" s="169">
        <f t="shared" si="28"/>
        <v>38.531655230330649</v>
      </c>
      <c r="O953" s="172">
        <f t="shared" si="29"/>
        <v>1.2518389728500736</v>
      </c>
    </row>
    <row r="954" spans="1:15" x14ac:dyDescent="0.2">
      <c r="A954" s="31">
        <v>2019</v>
      </c>
      <c r="B954" s="31">
        <v>2</v>
      </c>
      <c r="C954" s="31">
        <v>9</v>
      </c>
      <c r="D954" s="54">
        <v>16</v>
      </c>
      <c r="E954" s="31">
        <v>2</v>
      </c>
      <c r="F954" s="31">
        <v>9</v>
      </c>
      <c r="G954" s="54">
        <v>18</v>
      </c>
      <c r="H954" s="53">
        <v>52.3</v>
      </c>
      <c r="I954" s="53">
        <v>28838</v>
      </c>
      <c r="J954" s="169">
        <f t="shared" si="28"/>
        <v>40.162499495148559</v>
      </c>
      <c r="O954" s="172">
        <f t="shared" si="29"/>
        <v>1.3989568008559583</v>
      </c>
    </row>
    <row r="955" spans="1:15" x14ac:dyDescent="0.2">
      <c r="A955" s="31">
        <v>2019</v>
      </c>
      <c r="B955" s="31">
        <v>2</v>
      </c>
      <c r="C955" s="31">
        <v>9</v>
      </c>
      <c r="D955" s="54">
        <v>17</v>
      </c>
      <c r="E955" s="31">
        <v>2</v>
      </c>
      <c r="F955" s="31">
        <v>9</v>
      </c>
      <c r="G955" s="54">
        <v>19</v>
      </c>
      <c r="H955" s="53">
        <v>61.1</v>
      </c>
      <c r="I955" s="53">
        <v>31299</v>
      </c>
      <c r="J955" s="169">
        <f t="shared" si="28"/>
        <v>43.589918569202254</v>
      </c>
      <c r="O955" s="172">
        <f t="shared" si="29"/>
        <v>1.6343453256653739</v>
      </c>
    </row>
    <row r="956" spans="1:15" x14ac:dyDescent="0.2">
      <c r="A956" s="31">
        <v>2019</v>
      </c>
      <c r="B956" s="31">
        <v>2</v>
      </c>
      <c r="C956" s="31">
        <v>9</v>
      </c>
      <c r="D956" s="54">
        <v>18</v>
      </c>
      <c r="E956" s="31">
        <v>2</v>
      </c>
      <c r="F956" s="31">
        <v>9</v>
      </c>
      <c r="G956" s="54">
        <v>20</v>
      </c>
      <c r="H956" s="53">
        <v>61.83</v>
      </c>
      <c r="I956" s="53">
        <v>32053</v>
      </c>
      <c r="J956" s="169">
        <f t="shared" si="28"/>
        <v>44.640009581732322</v>
      </c>
      <c r="O956" s="172">
        <f t="shared" si="29"/>
        <v>1.6538718737461549</v>
      </c>
    </row>
    <row r="957" spans="1:15" x14ac:dyDescent="0.2">
      <c r="A957" s="31">
        <v>2019</v>
      </c>
      <c r="B957" s="31">
        <v>2</v>
      </c>
      <c r="C957" s="31">
        <v>9</v>
      </c>
      <c r="D957" s="54">
        <v>19</v>
      </c>
      <c r="E957" s="31">
        <v>2</v>
      </c>
      <c r="F957" s="31">
        <v>9</v>
      </c>
      <c r="G957" s="54">
        <v>21</v>
      </c>
      <c r="H957" s="53">
        <v>60.01</v>
      </c>
      <c r="I957" s="53">
        <v>32029</v>
      </c>
      <c r="J957" s="169">
        <f t="shared" si="28"/>
        <v>44.606584934118629</v>
      </c>
      <c r="O957" s="172">
        <f t="shared" si="29"/>
        <v>1.6051892470242075</v>
      </c>
    </row>
    <row r="958" spans="1:15" x14ac:dyDescent="0.2">
      <c r="A958" s="31">
        <v>2019</v>
      </c>
      <c r="B958" s="31">
        <v>2</v>
      </c>
      <c r="C958" s="31">
        <v>9</v>
      </c>
      <c r="D958" s="54">
        <v>20</v>
      </c>
      <c r="E958" s="31">
        <v>2</v>
      </c>
      <c r="F958" s="31">
        <v>9</v>
      </c>
      <c r="G958" s="54">
        <v>22</v>
      </c>
      <c r="H958" s="53">
        <v>55</v>
      </c>
      <c r="I958" s="53">
        <v>30770</v>
      </c>
      <c r="J958" s="169">
        <f t="shared" si="28"/>
        <v>42.85318362805053</v>
      </c>
      <c r="O958" s="172">
        <f t="shared" si="29"/>
        <v>1.4711782800588471</v>
      </c>
    </row>
    <row r="959" spans="1:15" x14ac:dyDescent="0.2">
      <c r="A959" s="31">
        <v>2019</v>
      </c>
      <c r="B959" s="31">
        <v>2</v>
      </c>
      <c r="C959" s="31">
        <v>9</v>
      </c>
      <c r="D959" s="54">
        <v>21</v>
      </c>
      <c r="E959" s="31">
        <v>2</v>
      </c>
      <c r="F959" s="31">
        <v>9</v>
      </c>
      <c r="G959" s="54">
        <v>23</v>
      </c>
      <c r="H959" s="53">
        <v>47.6</v>
      </c>
      <c r="I959" s="53">
        <v>28577</v>
      </c>
      <c r="J959" s="169">
        <f t="shared" si="28"/>
        <v>39.799006452349687</v>
      </c>
      <c r="O959" s="172">
        <f t="shared" si="29"/>
        <v>1.2732379296509295</v>
      </c>
    </row>
    <row r="960" spans="1:15" x14ac:dyDescent="0.2">
      <c r="A960" s="31">
        <v>2019</v>
      </c>
      <c r="B960" s="31">
        <v>2</v>
      </c>
      <c r="C960" s="31">
        <v>9</v>
      </c>
      <c r="D960" s="54">
        <v>22</v>
      </c>
      <c r="E960" s="31">
        <v>2</v>
      </c>
      <c r="F960" s="31">
        <v>9</v>
      </c>
      <c r="G960" s="54">
        <v>0</v>
      </c>
      <c r="H960" s="53">
        <v>41.72</v>
      </c>
      <c r="I960" s="53">
        <v>26542</v>
      </c>
      <c r="J960" s="169">
        <f t="shared" si="28"/>
        <v>36.964874873438966</v>
      </c>
      <c r="O960" s="172">
        <f t="shared" si="29"/>
        <v>1.1159555971646382</v>
      </c>
    </row>
    <row r="961" spans="1:15" x14ac:dyDescent="0.2">
      <c r="A961" s="31">
        <v>2019</v>
      </c>
      <c r="B961" s="31">
        <v>2</v>
      </c>
      <c r="C961" s="31">
        <v>9</v>
      </c>
      <c r="D961" s="54">
        <v>23</v>
      </c>
      <c r="E961" s="31">
        <v>2</v>
      </c>
      <c r="F961" s="31">
        <v>9</v>
      </c>
      <c r="G961" s="54">
        <v>1</v>
      </c>
      <c r="H961" s="53">
        <v>31.42</v>
      </c>
      <c r="I961" s="53">
        <v>24582</v>
      </c>
      <c r="J961" s="169">
        <f t="shared" si="28"/>
        <v>34.235195318321033</v>
      </c>
      <c r="O961" s="172">
        <f t="shared" si="29"/>
        <v>0.84044402835361787</v>
      </c>
    </row>
    <row r="962" spans="1:15" x14ac:dyDescent="0.2">
      <c r="A962" s="31">
        <v>2019</v>
      </c>
      <c r="B962" s="31">
        <v>2</v>
      </c>
      <c r="C962" s="31">
        <v>10</v>
      </c>
      <c r="D962" s="54">
        <v>0</v>
      </c>
      <c r="E962" s="31">
        <v>2</v>
      </c>
      <c r="F962" s="31">
        <v>10</v>
      </c>
      <c r="G962" s="54">
        <v>2</v>
      </c>
      <c r="H962" s="53">
        <v>25.36</v>
      </c>
      <c r="I962" s="53">
        <v>22910</v>
      </c>
      <c r="J962" s="169">
        <f t="shared" ref="J962:J1025" si="30">MIN(50,I962/$M$2*50)</f>
        <v>31.906611534567357</v>
      </c>
      <c r="O962" s="172">
        <f t="shared" si="29"/>
        <v>0.67834693058713391</v>
      </c>
    </row>
    <row r="963" spans="1:15" x14ac:dyDescent="0.2">
      <c r="A963" s="31">
        <v>2019</v>
      </c>
      <c r="B963" s="31">
        <v>2</v>
      </c>
      <c r="C963" s="31">
        <v>10</v>
      </c>
      <c r="D963" s="54">
        <v>1</v>
      </c>
      <c r="E963" s="31">
        <v>2</v>
      </c>
      <c r="F963" s="31">
        <v>10</v>
      </c>
      <c r="G963" s="54">
        <v>3</v>
      </c>
      <c r="H963" s="53">
        <v>17.96</v>
      </c>
      <c r="I963" s="53">
        <v>22336</v>
      </c>
      <c r="J963" s="169">
        <f t="shared" si="30"/>
        <v>31.107205379139963</v>
      </c>
      <c r="O963" s="172">
        <f t="shared" ref="O963:O1026" si="31">H963/$R$5</f>
        <v>0.48040658017921634</v>
      </c>
    </row>
    <row r="964" spans="1:15" x14ac:dyDescent="0.2">
      <c r="A964" s="31">
        <v>2019</v>
      </c>
      <c r="B964" s="31">
        <v>2</v>
      </c>
      <c r="C964" s="31">
        <v>10</v>
      </c>
      <c r="D964" s="54">
        <v>2</v>
      </c>
      <c r="E964" s="31">
        <v>2</v>
      </c>
      <c r="F964" s="31">
        <v>10</v>
      </c>
      <c r="G964" s="54">
        <v>4</v>
      </c>
      <c r="H964" s="53">
        <v>15.6</v>
      </c>
      <c r="I964" s="53">
        <v>21927</v>
      </c>
      <c r="J964" s="169">
        <f t="shared" si="30"/>
        <v>30.53759367605668</v>
      </c>
      <c r="O964" s="172">
        <f t="shared" si="31"/>
        <v>0.41727965761669122</v>
      </c>
    </row>
    <row r="965" spans="1:15" x14ac:dyDescent="0.2">
      <c r="A965" s="31">
        <v>2019</v>
      </c>
      <c r="B965" s="31">
        <v>2</v>
      </c>
      <c r="C965" s="31">
        <v>10</v>
      </c>
      <c r="D965" s="54">
        <v>3</v>
      </c>
      <c r="E965" s="31">
        <v>2</v>
      </c>
      <c r="F965" s="31">
        <v>10</v>
      </c>
      <c r="G965" s="54">
        <v>5</v>
      </c>
      <c r="H965" s="53">
        <v>19</v>
      </c>
      <c r="I965" s="53">
        <v>21785</v>
      </c>
      <c r="J965" s="169">
        <f t="shared" si="30"/>
        <v>30.339831177675681</v>
      </c>
      <c r="O965" s="172">
        <f t="shared" si="31"/>
        <v>0.50822522402032899</v>
      </c>
    </row>
    <row r="966" spans="1:15" x14ac:dyDescent="0.2">
      <c r="A966" s="31">
        <v>2019</v>
      </c>
      <c r="B966" s="31">
        <v>2</v>
      </c>
      <c r="C966" s="31">
        <v>10</v>
      </c>
      <c r="D966" s="54">
        <v>4</v>
      </c>
      <c r="E966" s="31">
        <v>2</v>
      </c>
      <c r="F966" s="31">
        <v>10</v>
      </c>
      <c r="G966" s="54">
        <v>6</v>
      </c>
      <c r="H966" s="53">
        <v>16.2</v>
      </c>
      <c r="I966" s="53">
        <v>22193</v>
      </c>
      <c r="J966" s="169">
        <f t="shared" si="30"/>
        <v>30.908050187108397</v>
      </c>
      <c r="O966" s="172">
        <f t="shared" si="31"/>
        <v>0.43332887521733315</v>
      </c>
    </row>
    <row r="967" spans="1:15" x14ac:dyDescent="0.2">
      <c r="A967" s="31">
        <v>2019</v>
      </c>
      <c r="B967" s="31">
        <v>2</v>
      </c>
      <c r="C967" s="31">
        <v>10</v>
      </c>
      <c r="D967" s="54">
        <v>5</v>
      </c>
      <c r="E967" s="31">
        <v>2</v>
      </c>
      <c r="F967" s="31">
        <v>10</v>
      </c>
      <c r="G967" s="54">
        <v>7</v>
      </c>
      <c r="H967" s="53">
        <v>17.54</v>
      </c>
      <c r="I967" s="53">
        <v>22926</v>
      </c>
      <c r="J967" s="169">
        <f t="shared" si="30"/>
        <v>31.928894632976483</v>
      </c>
      <c r="O967" s="172">
        <f t="shared" si="31"/>
        <v>0.46917212785876689</v>
      </c>
    </row>
    <row r="968" spans="1:15" x14ac:dyDescent="0.2">
      <c r="A968" s="31">
        <v>2019</v>
      </c>
      <c r="B968" s="31">
        <v>2</v>
      </c>
      <c r="C968" s="31">
        <v>10</v>
      </c>
      <c r="D968" s="54">
        <v>6</v>
      </c>
      <c r="E968" s="31">
        <v>2</v>
      </c>
      <c r="F968" s="31">
        <v>10</v>
      </c>
      <c r="G968" s="54">
        <v>8</v>
      </c>
      <c r="H968" s="53">
        <v>25.3</v>
      </c>
      <c r="I968" s="53">
        <v>23672</v>
      </c>
      <c r="J968" s="169">
        <f t="shared" si="30"/>
        <v>32.967844096301988</v>
      </c>
      <c r="O968" s="172">
        <f t="shared" si="31"/>
        <v>0.6767420088270697</v>
      </c>
    </row>
    <row r="969" spans="1:15" x14ac:dyDescent="0.2">
      <c r="A969" s="31">
        <v>2019</v>
      </c>
      <c r="B969" s="31">
        <v>2</v>
      </c>
      <c r="C969" s="31">
        <v>10</v>
      </c>
      <c r="D969" s="54">
        <v>7</v>
      </c>
      <c r="E969" s="31">
        <v>2</v>
      </c>
      <c r="F969" s="31">
        <v>10</v>
      </c>
      <c r="G969" s="54">
        <v>9</v>
      </c>
      <c r="H969" s="53">
        <v>36</v>
      </c>
      <c r="I969" s="53">
        <v>25754</v>
      </c>
      <c r="J969" s="169">
        <f t="shared" si="30"/>
        <v>35.867432276789515</v>
      </c>
      <c r="O969" s="172">
        <f t="shared" si="31"/>
        <v>0.96295305603851822</v>
      </c>
    </row>
    <row r="970" spans="1:15" x14ac:dyDescent="0.2">
      <c r="A970" s="31">
        <v>2019</v>
      </c>
      <c r="B970" s="31">
        <v>2</v>
      </c>
      <c r="C970" s="31">
        <v>10</v>
      </c>
      <c r="D970" s="54">
        <v>8</v>
      </c>
      <c r="E970" s="31">
        <v>2</v>
      </c>
      <c r="F970" s="31">
        <v>10</v>
      </c>
      <c r="G970" s="54">
        <v>10</v>
      </c>
      <c r="H970" s="53">
        <v>39.159999999999997</v>
      </c>
      <c r="I970" s="53">
        <v>27884</v>
      </c>
      <c r="J970" s="169">
        <f t="shared" si="30"/>
        <v>38.83386975250442</v>
      </c>
      <c r="O970" s="172">
        <f t="shared" si="31"/>
        <v>1.0474789354018992</v>
      </c>
    </row>
    <row r="971" spans="1:15" x14ac:dyDescent="0.2">
      <c r="A971" s="31">
        <v>2019</v>
      </c>
      <c r="B971" s="31">
        <v>2</v>
      </c>
      <c r="C971" s="31">
        <v>10</v>
      </c>
      <c r="D971" s="54">
        <v>9</v>
      </c>
      <c r="E971" s="31">
        <v>2</v>
      </c>
      <c r="F971" s="31">
        <v>10</v>
      </c>
      <c r="G971" s="54">
        <v>11</v>
      </c>
      <c r="H971" s="53">
        <v>40.86</v>
      </c>
      <c r="I971" s="53">
        <v>28804</v>
      </c>
      <c r="J971" s="169">
        <f t="shared" si="30"/>
        <v>40.115147911029162</v>
      </c>
      <c r="O971" s="172">
        <f t="shared" si="31"/>
        <v>1.0929517186037181</v>
      </c>
    </row>
    <row r="972" spans="1:15" x14ac:dyDescent="0.2">
      <c r="A972" s="31">
        <v>2019</v>
      </c>
      <c r="B972" s="31">
        <v>2</v>
      </c>
      <c r="C972" s="31">
        <v>10</v>
      </c>
      <c r="D972" s="54">
        <v>10</v>
      </c>
      <c r="E972" s="31">
        <v>2</v>
      </c>
      <c r="F972" s="31">
        <v>10</v>
      </c>
      <c r="G972" s="54">
        <v>12</v>
      </c>
      <c r="H972" s="53">
        <v>36.89</v>
      </c>
      <c r="I972" s="53">
        <v>28704</v>
      </c>
      <c r="J972" s="169">
        <f t="shared" si="30"/>
        <v>39.97587854597213</v>
      </c>
      <c r="O972" s="172">
        <f t="shared" si="31"/>
        <v>0.98675939547947045</v>
      </c>
    </row>
    <row r="973" spans="1:15" x14ac:dyDescent="0.2">
      <c r="A973" s="31">
        <v>2019</v>
      </c>
      <c r="B973" s="31">
        <v>2</v>
      </c>
      <c r="C973" s="31">
        <v>10</v>
      </c>
      <c r="D973" s="54">
        <v>11</v>
      </c>
      <c r="E973" s="31">
        <v>2</v>
      </c>
      <c r="F973" s="31">
        <v>10</v>
      </c>
      <c r="G973" s="54">
        <v>13</v>
      </c>
      <c r="H973" s="53">
        <v>36.1</v>
      </c>
      <c r="I973" s="53">
        <v>29041</v>
      </c>
      <c r="J973" s="169">
        <f t="shared" si="30"/>
        <v>40.445216306214341</v>
      </c>
      <c r="O973" s="172">
        <f t="shared" si="31"/>
        <v>0.96562792563862521</v>
      </c>
    </row>
    <row r="974" spans="1:15" x14ac:dyDescent="0.2">
      <c r="A974" s="31">
        <v>2019</v>
      </c>
      <c r="B974" s="31">
        <v>2</v>
      </c>
      <c r="C974" s="31">
        <v>10</v>
      </c>
      <c r="D974" s="54">
        <v>12</v>
      </c>
      <c r="E974" s="31">
        <v>2</v>
      </c>
      <c r="F974" s="31">
        <v>10</v>
      </c>
      <c r="G974" s="54">
        <v>14</v>
      </c>
      <c r="H974" s="53">
        <v>35</v>
      </c>
      <c r="I974" s="53">
        <v>28924</v>
      </c>
      <c r="J974" s="169">
        <f t="shared" si="30"/>
        <v>40.28227114909761</v>
      </c>
      <c r="O974" s="172">
        <f t="shared" si="31"/>
        <v>0.93620436003744822</v>
      </c>
    </row>
    <row r="975" spans="1:15" x14ac:dyDescent="0.2">
      <c r="A975" s="31">
        <v>2019</v>
      </c>
      <c r="B975" s="31">
        <v>2</v>
      </c>
      <c r="C975" s="31">
        <v>10</v>
      </c>
      <c r="D975" s="54">
        <v>13</v>
      </c>
      <c r="E975" s="31">
        <v>2</v>
      </c>
      <c r="F975" s="31">
        <v>10</v>
      </c>
      <c r="G975" s="54">
        <v>15</v>
      </c>
      <c r="H975" s="53">
        <v>31.19</v>
      </c>
      <c r="I975" s="53">
        <v>27517</v>
      </c>
      <c r="J975" s="169">
        <f t="shared" si="30"/>
        <v>38.322751182745094</v>
      </c>
      <c r="O975" s="172">
        <f t="shared" si="31"/>
        <v>0.83429182827337178</v>
      </c>
    </row>
    <row r="976" spans="1:15" x14ac:dyDescent="0.2">
      <c r="A976" s="31">
        <v>2019</v>
      </c>
      <c r="B976" s="31">
        <v>2</v>
      </c>
      <c r="C976" s="31">
        <v>10</v>
      </c>
      <c r="D976" s="54">
        <v>14</v>
      </c>
      <c r="E976" s="31">
        <v>2</v>
      </c>
      <c r="F976" s="31">
        <v>10</v>
      </c>
      <c r="G976" s="54">
        <v>16</v>
      </c>
      <c r="H976" s="53">
        <v>32.61</v>
      </c>
      <c r="I976" s="53">
        <v>26604</v>
      </c>
      <c r="J976" s="169">
        <f t="shared" si="30"/>
        <v>37.051221879774332</v>
      </c>
      <c r="O976" s="172">
        <f t="shared" si="31"/>
        <v>0.87227497659489106</v>
      </c>
    </row>
    <row r="977" spans="1:15" x14ac:dyDescent="0.2">
      <c r="A977" s="31">
        <v>2019</v>
      </c>
      <c r="B977" s="31">
        <v>2</v>
      </c>
      <c r="C977" s="31">
        <v>10</v>
      </c>
      <c r="D977" s="54">
        <v>15</v>
      </c>
      <c r="E977" s="31">
        <v>2</v>
      </c>
      <c r="F977" s="31">
        <v>10</v>
      </c>
      <c r="G977" s="54">
        <v>17</v>
      </c>
      <c r="H977" s="53">
        <v>39.409999999999997</v>
      </c>
      <c r="I977" s="53">
        <v>26533</v>
      </c>
      <c r="J977" s="169">
        <f t="shared" si="30"/>
        <v>36.952340630583834</v>
      </c>
      <c r="O977" s="172">
        <f t="shared" si="31"/>
        <v>1.0541661094021666</v>
      </c>
    </row>
    <row r="978" spans="1:15" x14ac:dyDescent="0.2">
      <c r="A978" s="31">
        <v>2019</v>
      </c>
      <c r="B978" s="31">
        <v>2</v>
      </c>
      <c r="C978" s="31">
        <v>10</v>
      </c>
      <c r="D978" s="54">
        <v>16</v>
      </c>
      <c r="E978" s="31">
        <v>2</v>
      </c>
      <c r="F978" s="31">
        <v>10</v>
      </c>
      <c r="G978" s="54">
        <v>18</v>
      </c>
      <c r="H978" s="53">
        <v>49.19</v>
      </c>
      <c r="I978" s="53">
        <v>27786</v>
      </c>
      <c r="J978" s="169">
        <f t="shared" si="30"/>
        <v>38.697385774748518</v>
      </c>
      <c r="O978" s="172">
        <f t="shared" si="31"/>
        <v>1.3157683562926308</v>
      </c>
    </row>
    <row r="979" spans="1:15" x14ac:dyDescent="0.2">
      <c r="A979" s="31">
        <v>2019</v>
      </c>
      <c r="B979" s="31">
        <v>2</v>
      </c>
      <c r="C979" s="31">
        <v>10</v>
      </c>
      <c r="D979" s="54">
        <v>17</v>
      </c>
      <c r="E979" s="31">
        <v>2</v>
      </c>
      <c r="F979" s="31">
        <v>10</v>
      </c>
      <c r="G979" s="54">
        <v>19</v>
      </c>
      <c r="H979" s="53">
        <v>62.01</v>
      </c>
      <c r="I979" s="53">
        <v>30569</v>
      </c>
      <c r="J979" s="169">
        <f t="shared" si="30"/>
        <v>42.573252204285886</v>
      </c>
      <c r="O979" s="172">
        <f t="shared" si="31"/>
        <v>1.6586866390263475</v>
      </c>
    </row>
    <row r="980" spans="1:15" x14ac:dyDescent="0.2">
      <c r="A980" s="31">
        <v>2019</v>
      </c>
      <c r="B980" s="31">
        <v>2</v>
      </c>
      <c r="C980" s="31">
        <v>10</v>
      </c>
      <c r="D980" s="54">
        <v>18</v>
      </c>
      <c r="E980" s="31">
        <v>2</v>
      </c>
      <c r="F980" s="31">
        <v>10</v>
      </c>
      <c r="G980" s="54">
        <v>20</v>
      </c>
      <c r="H980" s="53">
        <v>65.510000000000005</v>
      </c>
      <c r="I980" s="53">
        <v>31836</v>
      </c>
      <c r="J980" s="169">
        <f t="shared" si="30"/>
        <v>44.337795059558552</v>
      </c>
      <c r="O980" s="172">
        <f t="shared" si="31"/>
        <v>1.7523070750300924</v>
      </c>
    </row>
    <row r="981" spans="1:15" x14ac:dyDescent="0.2">
      <c r="A981" s="31">
        <v>2019</v>
      </c>
      <c r="B981" s="31">
        <v>2</v>
      </c>
      <c r="C981" s="31">
        <v>10</v>
      </c>
      <c r="D981" s="54">
        <v>19</v>
      </c>
      <c r="E981" s="31">
        <v>2</v>
      </c>
      <c r="F981" s="31">
        <v>10</v>
      </c>
      <c r="G981" s="54">
        <v>21</v>
      </c>
      <c r="H981" s="53">
        <v>66.55</v>
      </c>
      <c r="I981" s="53">
        <v>31845</v>
      </c>
      <c r="J981" s="169">
        <f t="shared" si="30"/>
        <v>44.350329302413684</v>
      </c>
      <c r="O981" s="172">
        <f t="shared" si="31"/>
        <v>1.780125718871205</v>
      </c>
    </row>
    <row r="982" spans="1:15" x14ac:dyDescent="0.2">
      <c r="A982" s="31">
        <v>2019</v>
      </c>
      <c r="B982" s="31">
        <v>2</v>
      </c>
      <c r="C982" s="31">
        <v>10</v>
      </c>
      <c r="D982" s="54">
        <v>20</v>
      </c>
      <c r="E982" s="31">
        <v>2</v>
      </c>
      <c r="F982" s="31">
        <v>10</v>
      </c>
      <c r="G982" s="54">
        <v>22</v>
      </c>
      <c r="H982" s="53">
        <v>65.010000000000005</v>
      </c>
      <c r="I982" s="53">
        <v>30636</v>
      </c>
      <c r="J982" s="169">
        <f t="shared" si="30"/>
        <v>42.666562678874101</v>
      </c>
      <c r="O982" s="172">
        <f t="shared" si="31"/>
        <v>1.7389327270295576</v>
      </c>
    </row>
    <row r="983" spans="1:15" x14ac:dyDescent="0.2">
      <c r="A983" s="31">
        <v>2019</v>
      </c>
      <c r="B983" s="31">
        <v>2</v>
      </c>
      <c r="C983" s="31">
        <v>10</v>
      </c>
      <c r="D983" s="54">
        <v>21</v>
      </c>
      <c r="E983" s="31">
        <v>2</v>
      </c>
      <c r="F983" s="31">
        <v>10</v>
      </c>
      <c r="G983" s="54">
        <v>23</v>
      </c>
      <c r="H983" s="53">
        <v>59.1</v>
      </c>
      <c r="I983" s="53">
        <v>28311</v>
      </c>
      <c r="J983" s="169">
        <f t="shared" si="30"/>
        <v>39.428549941297966</v>
      </c>
      <c r="O983" s="172">
        <f t="shared" si="31"/>
        <v>1.580847933663234</v>
      </c>
    </row>
    <row r="984" spans="1:15" x14ac:dyDescent="0.2">
      <c r="A984" s="31">
        <v>2019</v>
      </c>
      <c r="B984" s="31">
        <v>2</v>
      </c>
      <c r="C984" s="31">
        <v>10</v>
      </c>
      <c r="D984" s="54">
        <v>22</v>
      </c>
      <c r="E984" s="31">
        <v>2</v>
      </c>
      <c r="F984" s="31">
        <v>10</v>
      </c>
      <c r="G984" s="54">
        <v>0</v>
      </c>
      <c r="H984" s="53">
        <v>45.1</v>
      </c>
      <c r="I984" s="53">
        <v>25888</v>
      </c>
      <c r="J984" s="169">
        <f t="shared" si="30"/>
        <v>36.054053225965944</v>
      </c>
      <c r="O984" s="172">
        <f t="shared" si="31"/>
        <v>1.2063661896482547</v>
      </c>
    </row>
    <row r="985" spans="1:15" x14ac:dyDescent="0.2">
      <c r="A985" s="31">
        <v>2019</v>
      </c>
      <c r="B985" s="31">
        <v>2</v>
      </c>
      <c r="C985" s="31">
        <v>10</v>
      </c>
      <c r="D985" s="54">
        <v>23</v>
      </c>
      <c r="E985" s="31">
        <v>2</v>
      </c>
      <c r="F985" s="31">
        <v>10</v>
      </c>
      <c r="G985" s="54">
        <v>1</v>
      </c>
      <c r="H985" s="53">
        <v>42.75</v>
      </c>
      <c r="I985" s="53">
        <v>24120</v>
      </c>
      <c r="J985" s="169">
        <f t="shared" si="30"/>
        <v>33.591770851757516</v>
      </c>
      <c r="O985" s="172">
        <f t="shared" si="31"/>
        <v>1.1435067540457404</v>
      </c>
    </row>
    <row r="986" spans="1:15" x14ac:dyDescent="0.2">
      <c r="A986" s="31">
        <v>2019</v>
      </c>
      <c r="B986" s="31">
        <v>2</v>
      </c>
      <c r="C986" s="31">
        <v>11</v>
      </c>
      <c r="D986" s="54">
        <v>0</v>
      </c>
      <c r="E986" s="31">
        <v>2</v>
      </c>
      <c r="F986" s="31">
        <v>11</v>
      </c>
      <c r="G986" s="54">
        <v>2</v>
      </c>
      <c r="H986" s="53">
        <v>41.72</v>
      </c>
      <c r="I986" s="53">
        <v>23046</v>
      </c>
      <c r="J986" s="169">
        <f t="shared" si="30"/>
        <v>32.096017871044928</v>
      </c>
      <c r="O986" s="172">
        <f t="shared" si="31"/>
        <v>1.1159555971646382</v>
      </c>
    </row>
    <row r="987" spans="1:15" x14ac:dyDescent="0.2">
      <c r="A987" s="31">
        <v>2019</v>
      </c>
      <c r="B987" s="31">
        <v>2</v>
      </c>
      <c r="C987" s="31">
        <v>11</v>
      </c>
      <c r="D987" s="54">
        <v>1</v>
      </c>
      <c r="E987" s="31">
        <v>2</v>
      </c>
      <c r="F987" s="31">
        <v>11</v>
      </c>
      <c r="G987" s="54">
        <v>3</v>
      </c>
      <c r="H987" s="53">
        <v>42.22</v>
      </c>
      <c r="I987" s="53">
        <v>22699</v>
      </c>
      <c r="J987" s="169">
        <f t="shared" si="30"/>
        <v>31.612753174297008</v>
      </c>
      <c r="O987" s="172">
        <f t="shared" si="31"/>
        <v>1.1293299451651733</v>
      </c>
    </row>
    <row r="988" spans="1:15" x14ac:dyDescent="0.2">
      <c r="A988" s="31">
        <v>2019</v>
      </c>
      <c r="B988" s="31">
        <v>2</v>
      </c>
      <c r="C988" s="31">
        <v>11</v>
      </c>
      <c r="D988" s="54">
        <v>2</v>
      </c>
      <c r="E988" s="31">
        <v>2</v>
      </c>
      <c r="F988" s="31">
        <v>11</v>
      </c>
      <c r="G988" s="54">
        <v>4</v>
      </c>
      <c r="H988" s="53">
        <v>42.4</v>
      </c>
      <c r="I988" s="53">
        <v>22678</v>
      </c>
      <c r="J988" s="169">
        <f t="shared" si="30"/>
        <v>31.58350660763503</v>
      </c>
      <c r="O988" s="172">
        <f t="shared" si="31"/>
        <v>1.1341447104453659</v>
      </c>
    </row>
    <row r="989" spans="1:15" x14ac:dyDescent="0.2">
      <c r="A989" s="31">
        <v>2019</v>
      </c>
      <c r="B989" s="31">
        <v>2</v>
      </c>
      <c r="C989" s="31">
        <v>11</v>
      </c>
      <c r="D989" s="54">
        <v>3</v>
      </c>
      <c r="E989" s="31">
        <v>2</v>
      </c>
      <c r="F989" s="31">
        <v>11</v>
      </c>
      <c r="G989" s="54">
        <v>5</v>
      </c>
      <c r="H989" s="53">
        <v>43</v>
      </c>
      <c r="I989" s="53">
        <v>23547</v>
      </c>
      <c r="J989" s="169">
        <f t="shared" si="30"/>
        <v>32.793757389980691</v>
      </c>
      <c r="O989" s="172">
        <f t="shared" si="31"/>
        <v>1.1501939280460078</v>
      </c>
    </row>
    <row r="990" spans="1:15" x14ac:dyDescent="0.2">
      <c r="A990" s="31">
        <v>2019</v>
      </c>
      <c r="B990" s="31">
        <v>2</v>
      </c>
      <c r="C990" s="31">
        <v>11</v>
      </c>
      <c r="D990" s="54">
        <v>4</v>
      </c>
      <c r="E990" s="31">
        <v>2</v>
      </c>
      <c r="F990" s="31">
        <v>11</v>
      </c>
      <c r="G990" s="54">
        <v>6</v>
      </c>
      <c r="H990" s="53">
        <v>49.96</v>
      </c>
      <c r="I990" s="53">
        <v>26787</v>
      </c>
      <c r="J990" s="169">
        <f t="shared" si="30"/>
        <v>37.306084817828712</v>
      </c>
      <c r="O990" s="172">
        <f t="shared" si="31"/>
        <v>1.3363648522134546</v>
      </c>
    </row>
    <row r="991" spans="1:15" x14ac:dyDescent="0.2">
      <c r="A991" s="31">
        <v>2019</v>
      </c>
      <c r="B991" s="31">
        <v>2</v>
      </c>
      <c r="C991" s="31">
        <v>11</v>
      </c>
      <c r="D991" s="54">
        <v>5</v>
      </c>
      <c r="E991" s="31">
        <v>2</v>
      </c>
      <c r="F991" s="31">
        <v>11</v>
      </c>
      <c r="G991" s="54">
        <v>7</v>
      </c>
      <c r="H991" s="53">
        <v>59.23</v>
      </c>
      <c r="I991" s="53">
        <v>31550</v>
      </c>
      <c r="J991" s="169">
        <f t="shared" si="30"/>
        <v>43.939484675495422</v>
      </c>
      <c r="O991" s="172">
        <f t="shared" si="31"/>
        <v>1.5843252641433729</v>
      </c>
    </row>
    <row r="992" spans="1:15" x14ac:dyDescent="0.2">
      <c r="A992" s="31">
        <v>2019</v>
      </c>
      <c r="B992" s="31">
        <v>2</v>
      </c>
      <c r="C992" s="31">
        <v>11</v>
      </c>
      <c r="D992" s="54">
        <v>6</v>
      </c>
      <c r="E992" s="31">
        <v>2</v>
      </c>
      <c r="F992" s="31">
        <v>11</v>
      </c>
      <c r="G992" s="54">
        <v>8</v>
      </c>
      <c r="H992" s="53">
        <v>64.03</v>
      </c>
      <c r="I992" s="53">
        <v>34030</v>
      </c>
      <c r="J992" s="169">
        <f t="shared" si="30"/>
        <v>47.393364928909961</v>
      </c>
      <c r="O992" s="172">
        <f t="shared" si="31"/>
        <v>1.7127190049485088</v>
      </c>
    </row>
    <row r="993" spans="1:15" x14ac:dyDescent="0.2">
      <c r="A993" s="31">
        <v>2019</v>
      </c>
      <c r="B993" s="31">
        <v>2</v>
      </c>
      <c r="C993" s="31">
        <v>11</v>
      </c>
      <c r="D993" s="54">
        <v>7</v>
      </c>
      <c r="E993" s="31">
        <v>2</v>
      </c>
      <c r="F993" s="31">
        <v>11</v>
      </c>
      <c r="G993" s="54">
        <v>9</v>
      </c>
      <c r="H993" s="53">
        <v>64.89</v>
      </c>
      <c r="I993" s="53">
        <v>35232</v>
      </c>
      <c r="J993" s="169">
        <f t="shared" si="30"/>
        <v>49.067382696895557</v>
      </c>
      <c r="O993" s="172">
        <f t="shared" si="31"/>
        <v>1.7357228835094289</v>
      </c>
    </row>
    <row r="994" spans="1:15" x14ac:dyDescent="0.2">
      <c r="A994" s="31">
        <v>2019</v>
      </c>
      <c r="B994" s="31">
        <v>2</v>
      </c>
      <c r="C994" s="31">
        <v>11</v>
      </c>
      <c r="D994" s="54">
        <v>8</v>
      </c>
      <c r="E994" s="31">
        <v>2</v>
      </c>
      <c r="F994" s="31">
        <v>11</v>
      </c>
      <c r="G994" s="54">
        <v>10</v>
      </c>
      <c r="H994" s="53">
        <v>65</v>
      </c>
      <c r="I994" s="53">
        <v>35379</v>
      </c>
      <c r="J994" s="169">
        <f t="shared" si="30"/>
        <v>49.272108663529401</v>
      </c>
      <c r="O994" s="172">
        <f t="shared" si="31"/>
        <v>1.7386652400695466</v>
      </c>
    </row>
    <row r="995" spans="1:15" x14ac:dyDescent="0.2">
      <c r="A995" s="31">
        <v>2019</v>
      </c>
      <c r="B995" s="31">
        <v>2</v>
      </c>
      <c r="C995" s="31">
        <v>11</v>
      </c>
      <c r="D995" s="54">
        <v>9</v>
      </c>
      <c r="E995" s="31">
        <v>2</v>
      </c>
      <c r="F995" s="31">
        <v>11</v>
      </c>
      <c r="G995" s="54">
        <v>11</v>
      </c>
      <c r="H995" s="53">
        <v>62.51</v>
      </c>
      <c r="I995" s="53">
        <v>35299</v>
      </c>
      <c r="J995" s="169">
        <f t="shared" si="30"/>
        <v>49.160693171483771</v>
      </c>
      <c r="O995" s="172">
        <f t="shared" si="31"/>
        <v>1.6720609870268826</v>
      </c>
    </row>
    <row r="996" spans="1:15" x14ac:dyDescent="0.2">
      <c r="A996" s="31">
        <v>2019</v>
      </c>
      <c r="B996" s="31">
        <v>2</v>
      </c>
      <c r="C996" s="31">
        <v>11</v>
      </c>
      <c r="D996" s="54">
        <v>10</v>
      </c>
      <c r="E996" s="31">
        <v>2</v>
      </c>
      <c r="F996" s="31">
        <v>11</v>
      </c>
      <c r="G996" s="54">
        <v>12</v>
      </c>
      <c r="H996" s="53">
        <v>59.64</v>
      </c>
      <c r="I996" s="53">
        <v>34912</v>
      </c>
      <c r="J996" s="169">
        <f t="shared" si="30"/>
        <v>48.621720728713036</v>
      </c>
      <c r="O996" s="172">
        <f t="shared" si="31"/>
        <v>1.5952922295038119</v>
      </c>
    </row>
    <row r="997" spans="1:15" x14ac:dyDescent="0.2">
      <c r="A997" s="31">
        <v>2019</v>
      </c>
      <c r="B997" s="31">
        <v>2</v>
      </c>
      <c r="C997" s="31">
        <v>11</v>
      </c>
      <c r="D997" s="54">
        <v>11</v>
      </c>
      <c r="E997" s="31">
        <v>2</v>
      </c>
      <c r="F997" s="31">
        <v>11</v>
      </c>
      <c r="G997" s="54">
        <v>13</v>
      </c>
      <c r="H997" s="53">
        <v>58.84</v>
      </c>
      <c r="I997" s="53">
        <v>34655</v>
      </c>
      <c r="J997" s="169">
        <f t="shared" si="30"/>
        <v>48.263798460516441</v>
      </c>
      <c r="O997" s="172">
        <f t="shared" si="31"/>
        <v>1.573893272702956</v>
      </c>
    </row>
    <row r="998" spans="1:15" x14ac:dyDescent="0.2">
      <c r="A998" s="31">
        <v>2019</v>
      </c>
      <c r="B998" s="31">
        <v>2</v>
      </c>
      <c r="C998" s="31">
        <v>11</v>
      </c>
      <c r="D998" s="54">
        <v>12</v>
      </c>
      <c r="E998" s="31">
        <v>2</v>
      </c>
      <c r="F998" s="31">
        <v>11</v>
      </c>
      <c r="G998" s="54">
        <v>14</v>
      </c>
      <c r="H998" s="53">
        <v>56.67</v>
      </c>
      <c r="I998" s="53">
        <v>33549</v>
      </c>
      <c r="J998" s="169">
        <f t="shared" si="30"/>
        <v>46.723479282985608</v>
      </c>
      <c r="O998" s="172">
        <f t="shared" si="31"/>
        <v>1.5158486023806341</v>
      </c>
    </row>
    <row r="999" spans="1:15" x14ac:dyDescent="0.2">
      <c r="A999" s="31">
        <v>2019</v>
      </c>
      <c r="B999" s="31">
        <v>2</v>
      </c>
      <c r="C999" s="31">
        <v>11</v>
      </c>
      <c r="D999" s="54">
        <v>13</v>
      </c>
      <c r="E999" s="31">
        <v>2</v>
      </c>
      <c r="F999" s="31">
        <v>11</v>
      </c>
      <c r="G999" s="54">
        <v>15</v>
      </c>
      <c r="H999" s="53">
        <v>55.81</v>
      </c>
      <c r="I999" s="53">
        <v>32912</v>
      </c>
      <c r="J999" s="169">
        <f t="shared" si="30"/>
        <v>45.836333427572278</v>
      </c>
      <c r="O999" s="172">
        <f t="shared" si="31"/>
        <v>1.492844723819714</v>
      </c>
    </row>
    <row r="1000" spans="1:15" x14ac:dyDescent="0.2">
      <c r="A1000" s="31">
        <v>2019</v>
      </c>
      <c r="B1000" s="31">
        <v>2</v>
      </c>
      <c r="C1000" s="31">
        <v>11</v>
      </c>
      <c r="D1000" s="54">
        <v>14</v>
      </c>
      <c r="E1000" s="31">
        <v>2</v>
      </c>
      <c r="F1000" s="31">
        <v>11</v>
      </c>
      <c r="G1000" s="54">
        <v>16</v>
      </c>
      <c r="H1000" s="53">
        <v>56.41</v>
      </c>
      <c r="I1000" s="53">
        <v>32456</v>
      </c>
      <c r="J1000" s="169">
        <f t="shared" si="30"/>
        <v>45.20126512291219</v>
      </c>
      <c r="O1000" s="172">
        <f t="shared" si="31"/>
        <v>1.5088939414203557</v>
      </c>
    </row>
    <row r="1001" spans="1:15" x14ac:dyDescent="0.2">
      <c r="A1001" s="31">
        <v>2019</v>
      </c>
      <c r="B1001" s="31">
        <v>2</v>
      </c>
      <c r="C1001" s="31">
        <v>11</v>
      </c>
      <c r="D1001" s="54">
        <v>15</v>
      </c>
      <c r="E1001" s="31">
        <v>2</v>
      </c>
      <c r="F1001" s="31">
        <v>11</v>
      </c>
      <c r="G1001" s="54">
        <v>17</v>
      </c>
      <c r="H1001" s="53">
        <v>58.84</v>
      </c>
      <c r="I1001" s="53">
        <v>32238</v>
      </c>
      <c r="J1001" s="169">
        <f t="shared" si="30"/>
        <v>44.897657907087847</v>
      </c>
      <c r="O1001" s="172">
        <f t="shared" si="31"/>
        <v>1.573893272702956</v>
      </c>
    </row>
    <row r="1002" spans="1:15" x14ac:dyDescent="0.2">
      <c r="A1002" s="31">
        <v>2019</v>
      </c>
      <c r="B1002" s="31">
        <v>2</v>
      </c>
      <c r="C1002" s="31">
        <v>11</v>
      </c>
      <c r="D1002" s="54">
        <v>16</v>
      </c>
      <c r="E1002" s="31">
        <v>2</v>
      </c>
      <c r="F1002" s="31">
        <v>11</v>
      </c>
      <c r="G1002" s="54">
        <v>18</v>
      </c>
      <c r="H1002" s="53">
        <v>63.75</v>
      </c>
      <c r="I1002" s="53">
        <v>32663</v>
      </c>
      <c r="J1002" s="169">
        <f t="shared" si="30"/>
        <v>45.489552708580256</v>
      </c>
      <c r="O1002" s="172">
        <f t="shared" si="31"/>
        <v>1.7052293700682093</v>
      </c>
    </row>
    <row r="1003" spans="1:15" x14ac:dyDescent="0.2">
      <c r="A1003" s="31">
        <v>2019</v>
      </c>
      <c r="B1003" s="31">
        <v>2</v>
      </c>
      <c r="C1003" s="31">
        <v>11</v>
      </c>
      <c r="D1003" s="54">
        <v>17</v>
      </c>
      <c r="E1003" s="31">
        <v>2</v>
      </c>
      <c r="F1003" s="31">
        <v>11</v>
      </c>
      <c r="G1003" s="54">
        <v>19</v>
      </c>
      <c r="H1003" s="53">
        <v>66.25</v>
      </c>
      <c r="I1003" s="53">
        <v>35230</v>
      </c>
      <c r="J1003" s="169">
        <f t="shared" si="30"/>
        <v>49.064597309594419</v>
      </c>
      <c r="O1003" s="172">
        <f t="shared" si="31"/>
        <v>1.7721011100708841</v>
      </c>
    </row>
    <row r="1004" spans="1:15" x14ac:dyDescent="0.2">
      <c r="A1004" s="31">
        <v>2019</v>
      </c>
      <c r="B1004" s="31">
        <v>2</v>
      </c>
      <c r="C1004" s="31">
        <v>11</v>
      </c>
      <c r="D1004" s="54">
        <v>18</v>
      </c>
      <c r="E1004" s="31">
        <v>2</v>
      </c>
      <c r="F1004" s="31">
        <v>11</v>
      </c>
      <c r="G1004" s="54">
        <v>20</v>
      </c>
      <c r="H1004" s="53">
        <v>66.25</v>
      </c>
      <c r="I1004" s="53">
        <v>36091</v>
      </c>
      <c r="J1004" s="169">
        <f t="shared" si="30"/>
        <v>50</v>
      </c>
      <c r="O1004" s="172">
        <f t="shared" si="31"/>
        <v>1.7721011100708841</v>
      </c>
    </row>
    <row r="1005" spans="1:15" x14ac:dyDescent="0.2">
      <c r="A1005" s="31">
        <v>2019</v>
      </c>
      <c r="B1005" s="31">
        <v>2</v>
      </c>
      <c r="C1005" s="31">
        <v>11</v>
      </c>
      <c r="D1005" s="54">
        <v>19</v>
      </c>
      <c r="E1005" s="31">
        <v>2</v>
      </c>
      <c r="F1005" s="31">
        <v>11</v>
      </c>
      <c r="G1005" s="54">
        <v>21</v>
      </c>
      <c r="H1005" s="53">
        <v>65.510000000000005</v>
      </c>
      <c r="I1005" s="53">
        <v>35338</v>
      </c>
      <c r="J1005" s="169">
        <f t="shared" si="30"/>
        <v>49.215008223856017</v>
      </c>
      <c r="O1005" s="172">
        <f t="shared" si="31"/>
        <v>1.7523070750300924</v>
      </c>
    </row>
    <row r="1006" spans="1:15" x14ac:dyDescent="0.2">
      <c r="A1006" s="31">
        <v>2019</v>
      </c>
      <c r="B1006" s="31">
        <v>2</v>
      </c>
      <c r="C1006" s="31">
        <v>11</v>
      </c>
      <c r="D1006" s="54">
        <v>20</v>
      </c>
      <c r="E1006" s="31">
        <v>2</v>
      </c>
      <c r="F1006" s="31">
        <v>11</v>
      </c>
      <c r="G1006" s="54">
        <v>22</v>
      </c>
      <c r="H1006" s="53">
        <v>60.51</v>
      </c>
      <c r="I1006" s="53">
        <v>32691</v>
      </c>
      <c r="J1006" s="169">
        <f t="shared" si="30"/>
        <v>45.528548130796224</v>
      </c>
      <c r="O1006" s="172">
        <f t="shared" si="31"/>
        <v>1.6185635950247426</v>
      </c>
    </row>
    <row r="1007" spans="1:15" x14ac:dyDescent="0.2">
      <c r="A1007" s="31">
        <v>2019</v>
      </c>
      <c r="B1007" s="31">
        <v>2</v>
      </c>
      <c r="C1007" s="31">
        <v>11</v>
      </c>
      <c r="D1007" s="54">
        <v>21</v>
      </c>
      <c r="E1007" s="31">
        <v>2</v>
      </c>
      <c r="F1007" s="31">
        <v>11</v>
      </c>
      <c r="G1007" s="54">
        <v>23</v>
      </c>
      <c r="H1007" s="53">
        <v>58.7</v>
      </c>
      <c r="I1007" s="53">
        <v>29573</v>
      </c>
      <c r="J1007" s="169">
        <f t="shared" si="30"/>
        <v>41.186129328317783</v>
      </c>
      <c r="O1007" s="172">
        <f t="shared" si="31"/>
        <v>1.570148455262806</v>
      </c>
    </row>
    <row r="1008" spans="1:15" x14ac:dyDescent="0.2">
      <c r="A1008" s="31">
        <v>2019</v>
      </c>
      <c r="B1008" s="31">
        <v>2</v>
      </c>
      <c r="C1008" s="31">
        <v>11</v>
      </c>
      <c r="D1008" s="54">
        <v>22</v>
      </c>
      <c r="E1008" s="31">
        <v>2</v>
      </c>
      <c r="F1008" s="31">
        <v>11</v>
      </c>
      <c r="G1008" s="54">
        <v>0</v>
      </c>
      <c r="H1008" s="53">
        <v>62.65</v>
      </c>
      <c r="I1008" s="53">
        <v>27742</v>
      </c>
      <c r="J1008" s="169">
        <f t="shared" si="30"/>
        <v>38.636107254123424</v>
      </c>
      <c r="O1008" s="172">
        <f t="shared" si="31"/>
        <v>1.6758058044670323</v>
      </c>
    </row>
    <row r="1009" spans="1:15" x14ac:dyDescent="0.2">
      <c r="A1009" s="31">
        <v>2019</v>
      </c>
      <c r="B1009" s="31">
        <v>2</v>
      </c>
      <c r="C1009" s="31">
        <v>11</v>
      </c>
      <c r="D1009" s="54">
        <v>23</v>
      </c>
      <c r="E1009" s="31">
        <v>2</v>
      </c>
      <c r="F1009" s="31">
        <v>11</v>
      </c>
      <c r="G1009" s="54">
        <v>1</v>
      </c>
      <c r="H1009" s="53">
        <v>58.37</v>
      </c>
      <c r="I1009" s="53">
        <v>26048</v>
      </c>
      <c r="J1009" s="169">
        <f t="shared" si="30"/>
        <v>36.276884210057204</v>
      </c>
      <c r="O1009" s="172">
        <f t="shared" si="31"/>
        <v>1.5613213855824528</v>
      </c>
    </row>
    <row r="1010" spans="1:15" x14ac:dyDescent="0.2">
      <c r="A1010" s="31">
        <v>2019</v>
      </c>
      <c r="B1010" s="31">
        <v>2</v>
      </c>
      <c r="C1010" s="31">
        <v>12</v>
      </c>
      <c r="D1010" s="54">
        <v>0</v>
      </c>
      <c r="E1010" s="31">
        <v>2</v>
      </c>
      <c r="F1010" s="31">
        <v>12</v>
      </c>
      <c r="G1010" s="54">
        <v>2</v>
      </c>
      <c r="H1010" s="53">
        <v>53.6</v>
      </c>
      <c r="I1010" s="53">
        <v>24891</v>
      </c>
      <c r="J1010" s="169">
        <f t="shared" si="30"/>
        <v>34.665537656347276</v>
      </c>
      <c r="O1010" s="172">
        <f t="shared" si="31"/>
        <v>1.4337301056573493</v>
      </c>
    </row>
    <row r="1011" spans="1:15" x14ac:dyDescent="0.2">
      <c r="A1011" s="31">
        <v>2019</v>
      </c>
      <c r="B1011" s="31">
        <v>2</v>
      </c>
      <c r="C1011" s="31">
        <v>12</v>
      </c>
      <c r="D1011" s="54">
        <v>1</v>
      </c>
      <c r="E1011" s="31">
        <v>2</v>
      </c>
      <c r="F1011" s="31">
        <v>12</v>
      </c>
      <c r="G1011" s="54">
        <v>3</v>
      </c>
      <c r="H1011" s="53">
        <v>51.36</v>
      </c>
      <c r="I1011" s="53">
        <v>24411</v>
      </c>
      <c r="J1011" s="169">
        <f t="shared" si="30"/>
        <v>33.997044704073495</v>
      </c>
      <c r="O1011" s="172">
        <f t="shared" si="31"/>
        <v>1.3738130266149526</v>
      </c>
    </row>
    <row r="1012" spans="1:15" x14ac:dyDescent="0.2">
      <c r="A1012" s="31">
        <v>2019</v>
      </c>
      <c r="B1012" s="31">
        <v>2</v>
      </c>
      <c r="C1012" s="31">
        <v>12</v>
      </c>
      <c r="D1012" s="54">
        <v>2</v>
      </c>
      <c r="E1012" s="31">
        <v>2</v>
      </c>
      <c r="F1012" s="31">
        <v>12</v>
      </c>
      <c r="G1012" s="54">
        <v>4</v>
      </c>
      <c r="H1012" s="53">
        <v>50</v>
      </c>
      <c r="I1012" s="53">
        <v>24462</v>
      </c>
      <c r="J1012" s="169">
        <f t="shared" si="30"/>
        <v>34.068072080252584</v>
      </c>
      <c r="O1012" s="172">
        <f t="shared" si="31"/>
        <v>1.3374348000534975</v>
      </c>
    </row>
    <row r="1013" spans="1:15" x14ac:dyDescent="0.2">
      <c r="A1013" s="31">
        <v>2019</v>
      </c>
      <c r="B1013" s="31">
        <v>2</v>
      </c>
      <c r="C1013" s="31">
        <v>12</v>
      </c>
      <c r="D1013" s="54">
        <v>3</v>
      </c>
      <c r="E1013" s="31">
        <v>2</v>
      </c>
      <c r="F1013" s="31">
        <v>12</v>
      </c>
      <c r="G1013" s="54">
        <v>5</v>
      </c>
      <c r="H1013" s="53">
        <v>53</v>
      </c>
      <c r="I1013" s="53">
        <v>25105</v>
      </c>
      <c r="J1013" s="169">
        <f t="shared" si="30"/>
        <v>34.963574097569335</v>
      </c>
      <c r="O1013" s="172">
        <f t="shared" si="31"/>
        <v>1.4176808880567073</v>
      </c>
    </row>
    <row r="1014" spans="1:15" x14ac:dyDescent="0.2">
      <c r="A1014" s="31">
        <v>2019</v>
      </c>
      <c r="B1014" s="31">
        <v>2</v>
      </c>
      <c r="C1014" s="31">
        <v>12</v>
      </c>
      <c r="D1014" s="54">
        <v>4</v>
      </c>
      <c r="E1014" s="31">
        <v>2</v>
      </c>
      <c r="F1014" s="31">
        <v>12</v>
      </c>
      <c r="G1014" s="54">
        <v>6</v>
      </c>
      <c r="H1014" s="53">
        <v>59</v>
      </c>
      <c r="I1014" s="53">
        <v>27882</v>
      </c>
      <c r="J1014" s="169">
        <f t="shared" si="30"/>
        <v>38.831084365203274</v>
      </c>
      <c r="O1014" s="172">
        <f t="shared" si="31"/>
        <v>1.5781730640631271</v>
      </c>
    </row>
    <row r="1015" spans="1:15" x14ac:dyDescent="0.2">
      <c r="A1015" s="31">
        <v>2019</v>
      </c>
      <c r="B1015" s="31">
        <v>2</v>
      </c>
      <c r="C1015" s="31">
        <v>12</v>
      </c>
      <c r="D1015" s="54">
        <v>5</v>
      </c>
      <c r="E1015" s="31">
        <v>2</v>
      </c>
      <c r="F1015" s="31">
        <v>12</v>
      </c>
      <c r="G1015" s="54">
        <v>7</v>
      </c>
      <c r="H1015" s="53">
        <v>61.42</v>
      </c>
      <c r="I1015" s="53">
        <v>32512</v>
      </c>
      <c r="J1015" s="169">
        <f t="shared" si="30"/>
        <v>45.279255967344127</v>
      </c>
      <c r="O1015" s="172">
        <f t="shared" si="31"/>
        <v>1.6429049083857163</v>
      </c>
    </row>
    <row r="1016" spans="1:15" x14ac:dyDescent="0.2">
      <c r="A1016" s="31">
        <v>2019</v>
      </c>
      <c r="B1016" s="31">
        <v>2</v>
      </c>
      <c r="C1016" s="31">
        <v>12</v>
      </c>
      <c r="D1016" s="54">
        <v>6</v>
      </c>
      <c r="E1016" s="31">
        <v>2</v>
      </c>
      <c r="F1016" s="31">
        <v>12</v>
      </c>
      <c r="G1016" s="54">
        <v>8</v>
      </c>
      <c r="H1016" s="53">
        <v>63.89</v>
      </c>
      <c r="I1016" s="53">
        <v>34805</v>
      </c>
      <c r="J1016" s="169">
        <f t="shared" si="30"/>
        <v>48.472702508102003</v>
      </c>
      <c r="O1016" s="172">
        <f t="shared" si="31"/>
        <v>1.7089741875083591</v>
      </c>
    </row>
    <row r="1017" spans="1:15" x14ac:dyDescent="0.2">
      <c r="A1017" s="31">
        <v>2019</v>
      </c>
      <c r="B1017" s="31">
        <v>2</v>
      </c>
      <c r="C1017" s="31">
        <v>12</v>
      </c>
      <c r="D1017" s="54">
        <v>7</v>
      </c>
      <c r="E1017" s="31">
        <v>2</v>
      </c>
      <c r="F1017" s="31">
        <v>12</v>
      </c>
      <c r="G1017" s="54">
        <v>9</v>
      </c>
      <c r="H1017" s="53">
        <v>65.099999999999994</v>
      </c>
      <c r="I1017" s="53">
        <v>36005</v>
      </c>
      <c r="J1017" s="169">
        <f t="shared" si="30"/>
        <v>50</v>
      </c>
      <c r="O1017" s="172">
        <f t="shared" si="31"/>
        <v>1.7413401096696535</v>
      </c>
    </row>
    <row r="1018" spans="1:15" x14ac:dyDescent="0.2">
      <c r="A1018" s="31">
        <v>2019</v>
      </c>
      <c r="B1018" s="31">
        <v>2</v>
      </c>
      <c r="C1018" s="31">
        <v>12</v>
      </c>
      <c r="D1018" s="54">
        <v>8</v>
      </c>
      <c r="E1018" s="31">
        <v>2</v>
      </c>
      <c r="F1018" s="31">
        <v>12</v>
      </c>
      <c r="G1018" s="54">
        <v>10</v>
      </c>
      <c r="H1018" s="53">
        <v>64.2</v>
      </c>
      <c r="I1018" s="53">
        <v>36070</v>
      </c>
      <c r="J1018" s="169">
        <f t="shared" si="30"/>
        <v>50</v>
      </c>
      <c r="O1018" s="172">
        <f t="shared" si="31"/>
        <v>1.7172662832686909</v>
      </c>
    </row>
    <row r="1019" spans="1:15" x14ac:dyDescent="0.2">
      <c r="A1019" s="31">
        <v>2019</v>
      </c>
      <c r="B1019" s="31">
        <v>2</v>
      </c>
      <c r="C1019" s="31">
        <v>12</v>
      </c>
      <c r="D1019" s="54">
        <v>9</v>
      </c>
      <c r="E1019" s="31">
        <v>2</v>
      </c>
      <c r="F1019" s="31">
        <v>12</v>
      </c>
      <c r="G1019" s="54">
        <v>11</v>
      </c>
      <c r="H1019" s="53">
        <v>62.49</v>
      </c>
      <c r="I1019" s="53">
        <v>35542</v>
      </c>
      <c r="J1019" s="169">
        <f t="shared" si="30"/>
        <v>49.499117728572372</v>
      </c>
      <c r="O1019" s="172">
        <f t="shared" si="31"/>
        <v>1.6715260131068612</v>
      </c>
    </row>
    <row r="1020" spans="1:15" x14ac:dyDescent="0.2">
      <c r="A1020" s="31">
        <v>2019</v>
      </c>
      <c r="B1020" s="31">
        <v>2</v>
      </c>
      <c r="C1020" s="31">
        <v>12</v>
      </c>
      <c r="D1020" s="54">
        <v>10</v>
      </c>
      <c r="E1020" s="31">
        <v>2</v>
      </c>
      <c r="F1020" s="31">
        <v>12</v>
      </c>
      <c r="G1020" s="54">
        <v>12</v>
      </c>
      <c r="H1020" s="53">
        <v>60.64</v>
      </c>
      <c r="I1020" s="53">
        <v>35283</v>
      </c>
      <c r="J1020" s="169">
        <f t="shared" si="30"/>
        <v>49.138410073074645</v>
      </c>
      <c r="O1020" s="172">
        <f t="shared" si="31"/>
        <v>1.6220409255048818</v>
      </c>
    </row>
    <row r="1021" spans="1:15" x14ac:dyDescent="0.2">
      <c r="A1021" s="31">
        <v>2019</v>
      </c>
      <c r="B1021" s="31">
        <v>2</v>
      </c>
      <c r="C1021" s="31">
        <v>12</v>
      </c>
      <c r="D1021" s="54">
        <v>11</v>
      </c>
      <c r="E1021" s="31">
        <v>2</v>
      </c>
      <c r="F1021" s="31">
        <v>12</v>
      </c>
      <c r="G1021" s="54">
        <v>13</v>
      </c>
      <c r="H1021" s="53">
        <v>60.61</v>
      </c>
      <c r="I1021" s="53">
        <v>34961</v>
      </c>
      <c r="J1021" s="169">
        <f t="shared" si="30"/>
        <v>48.689962717590987</v>
      </c>
      <c r="O1021" s="172">
        <f t="shared" si="31"/>
        <v>1.6212384646248497</v>
      </c>
    </row>
    <row r="1022" spans="1:15" x14ac:dyDescent="0.2">
      <c r="A1022" s="31">
        <v>2019</v>
      </c>
      <c r="B1022" s="31">
        <v>2</v>
      </c>
      <c r="C1022" s="31">
        <v>12</v>
      </c>
      <c r="D1022" s="54">
        <v>12</v>
      </c>
      <c r="E1022" s="31">
        <v>2</v>
      </c>
      <c r="F1022" s="31">
        <v>12</v>
      </c>
      <c r="G1022" s="54">
        <v>14</v>
      </c>
      <c r="H1022" s="53">
        <v>59</v>
      </c>
      <c r="I1022" s="53">
        <v>33761</v>
      </c>
      <c r="J1022" s="169">
        <f t="shared" si="30"/>
        <v>47.018730336906529</v>
      </c>
      <c r="O1022" s="172">
        <f t="shared" si="31"/>
        <v>1.5781730640631271</v>
      </c>
    </row>
    <row r="1023" spans="1:15" x14ac:dyDescent="0.2">
      <c r="A1023" s="31">
        <v>2019</v>
      </c>
      <c r="B1023" s="31">
        <v>2</v>
      </c>
      <c r="C1023" s="31">
        <v>12</v>
      </c>
      <c r="D1023" s="54">
        <v>13</v>
      </c>
      <c r="E1023" s="31">
        <v>2</v>
      </c>
      <c r="F1023" s="31">
        <v>12</v>
      </c>
      <c r="G1023" s="54">
        <v>15</v>
      </c>
      <c r="H1023" s="53">
        <v>57.99</v>
      </c>
      <c r="I1023" s="53">
        <v>33143</v>
      </c>
      <c r="J1023" s="169">
        <f t="shared" si="30"/>
        <v>46.158045660854036</v>
      </c>
      <c r="O1023" s="172">
        <f t="shared" si="31"/>
        <v>1.5511568811020464</v>
      </c>
    </row>
    <row r="1024" spans="1:15" x14ac:dyDescent="0.2">
      <c r="A1024" s="31">
        <v>2019</v>
      </c>
      <c r="B1024" s="31">
        <v>2</v>
      </c>
      <c r="C1024" s="31">
        <v>12</v>
      </c>
      <c r="D1024" s="54">
        <v>14</v>
      </c>
      <c r="E1024" s="31">
        <v>2</v>
      </c>
      <c r="F1024" s="31">
        <v>12</v>
      </c>
      <c r="G1024" s="54">
        <v>16</v>
      </c>
      <c r="H1024" s="53">
        <v>58</v>
      </c>
      <c r="I1024" s="53">
        <v>32848</v>
      </c>
      <c r="J1024" s="169">
        <f t="shared" si="30"/>
        <v>45.747201033935774</v>
      </c>
      <c r="O1024" s="172">
        <f t="shared" si="31"/>
        <v>1.551424368062057</v>
      </c>
    </row>
    <row r="1025" spans="1:15" x14ac:dyDescent="0.2">
      <c r="A1025" s="31">
        <v>2019</v>
      </c>
      <c r="B1025" s="31">
        <v>2</v>
      </c>
      <c r="C1025" s="31">
        <v>12</v>
      </c>
      <c r="D1025" s="54">
        <v>15</v>
      </c>
      <c r="E1025" s="31">
        <v>2</v>
      </c>
      <c r="F1025" s="31">
        <v>12</v>
      </c>
      <c r="G1025" s="54">
        <v>17</v>
      </c>
      <c r="H1025" s="53">
        <v>60.29</v>
      </c>
      <c r="I1025" s="53">
        <v>32598</v>
      </c>
      <c r="J1025" s="169">
        <f t="shared" si="30"/>
        <v>45.399027621293179</v>
      </c>
      <c r="O1025" s="172">
        <f t="shared" si="31"/>
        <v>1.6126788819045073</v>
      </c>
    </row>
    <row r="1026" spans="1:15" x14ac:dyDescent="0.2">
      <c r="A1026" s="31">
        <v>2019</v>
      </c>
      <c r="B1026" s="31">
        <v>2</v>
      </c>
      <c r="C1026" s="31">
        <v>12</v>
      </c>
      <c r="D1026" s="54">
        <v>16</v>
      </c>
      <c r="E1026" s="31">
        <v>2</v>
      </c>
      <c r="F1026" s="31">
        <v>12</v>
      </c>
      <c r="G1026" s="54">
        <v>18</v>
      </c>
      <c r="H1026" s="53">
        <v>63.75</v>
      </c>
      <c r="I1026" s="53">
        <v>32943</v>
      </c>
      <c r="J1026" s="169">
        <f t="shared" ref="J1026:J1089" si="32">MIN(50,I1026/$M$2*50)</f>
        <v>45.879506930739957</v>
      </c>
      <c r="O1026" s="172">
        <f t="shared" si="31"/>
        <v>1.7052293700682093</v>
      </c>
    </row>
    <row r="1027" spans="1:15" x14ac:dyDescent="0.2">
      <c r="A1027" s="31">
        <v>2019</v>
      </c>
      <c r="B1027" s="31">
        <v>2</v>
      </c>
      <c r="C1027" s="31">
        <v>12</v>
      </c>
      <c r="D1027" s="54">
        <v>17</v>
      </c>
      <c r="E1027" s="31">
        <v>2</v>
      </c>
      <c r="F1027" s="31">
        <v>12</v>
      </c>
      <c r="G1027" s="54">
        <v>19</v>
      </c>
      <c r="H1027" s="53">
        <v>66.099999999999994</v>
      </c>
      <c r="I1027" s="53">
        <v>35554</v>
      </c>
      <c r="J1027" s="169">
        <f t="shared" si="32"/>
        <v>49.515830052379215</v>
      </c>
      <c r="O1027" s="172">
        <f t="shared" ref="O1027:O1090" si="33">H1027/$R$5</f>
        <v>1.7680888056707236</v>
      </c>
    </row>
    <row r="1028" spans="1:15" x14ac:dyDescent="0.2">
      <c r="A1028" s="31">
        <v>2019</v>
      </c>
      <c r="B1028" s="31">
        <v>2</v>
      </c>
      <c r="C1028" s="31">
        <v>12</v>
      </c>
      <c r="D1028" s="54">
        <v>18</v>
      </c>
      <c r="E1028" s="31">
        <v>2</v>
      </c>
      <c r="F1028" s="31">
        <v>12</v>
      </c>
      <c r="G1028" s="54">
        <v>20</v>
      </c>
      <c r="H1028" s="53">
        <v>67.099999999999994</v>
      </c>
      <c r="I1028" s="53">
        <v>36518</v>
      </c>
      <c r="J1028" s="169">
        <f t="shared" si="32"/>
        <v>50</v>
      </c>
      <c r="O1028" s="172">
        <f t="shared" si="33"/>
        <v>1.7948375016717935</v>
      </c>
    </row>
    <row r="1029" spans="1:15" x14ac:dyDescent="0.2">
      <c r="A1029" s="31">
        <v>2019</v>
      </c>
      <c r="B1029" s="31">
        <v>2</v>
      </c>
      <c r="C1029" s="31">
        <v>12</v>
      </c>
      <c r="D1029" s="54">
        <v>19</v>
      </c>
      <c r="E1029" s="31">
        <v>2</v>
      </c>
      <c r="F1029" s="31">
        <v>12</v>
      </c>
      <c r="G1029" s="54">
        <v>21</v>
      </c>
      <c r="H1029" s="53">
        <v>66.25</v>
      </c>
      <c r="I1029" s="53">
        <v>35611</v>
      </c>
      <c r="J1029" s="169">
        <f t="shared" si="32"/>
        <v>49.595213590461725</v>
      </c>
      <c r="O1029" s="172">
        <f t="shared" si="33"/>
        <v>1.7721011100708841</v>
      </c>
    </row>
    <row r="1030" spans="1:15" x14ac:dyDescent="0.2">
      <c r="A1030" s="31">
        <v>2019</v>
      </c>
      <c r="B1030" s="31">
        <v>2</v>
      </c>
      <c r="C1030" s="31">
        <v>12</v>
      </c>
      <c r="D1030" s="54">
        <v>20</v>
      </c>
      <c r="E1030" s="31">
        <v>2</v>
      </c>
      <c r="F1030" s="31">
        <v>12</v>
      </c>
      <c r="G1030" s="54">
        <v>22</v>
      </c>
      <c r="H1030" s="53">
        <v>64.5</v>
      </c>
      <c r="I1030" s="53">
        <v>32830</v>
      </c>
      <c r="J1030" s="169">
        <f t="shared" si="32"/>
        <v>45.72213254822551</v>
      </c>
      <c r="O1030" s="172">
        <f t="shared" si="33"/>
        <v>1.7252908920690118</v>
      </c>
    </row>
    <row r="1031" spans="1:15" x14ac:dyDescent="0.2">
      <c r="A1031" s="31">
        <v>2019</v>
      </c>
      <c r="B1031" s="31">
        <v>2</v>
      </c>
      <c r="C1031" s="31">
        <v>12</v>
      </c>
      <c r="D1031" s="54">
        <v>21</v>
      </c>
      <c r="E1031" s="31">
        <v>2</v>
      </c>
      <c r="F1031" s="31">
        <v>12</v>
      </c>
      <c r="G1031" s="54">
        <v>23</v>
      </c>
      <c r="H1031" s="53">
        <v>64.180000000000007</v>
      </c>
      <c r="I1031" s="53">
        <v>29620</v>
      </c>
      <c r="J1031" s="169">
        <f t="shared" si="32"/>
        <v>41.251585929894595</v>
      </c>
      <c r="O1031" s="172">
        <f t="shared" si="33"/>
        <v>1.7167313093486696</v>
      </c>
    </row>
    <row r="1032" spans="1:15" x14ac:dyDescent="0.2">
      <c r="A1032" s="31">
        <v>2019</v>
      </c>
      <c r="B1032" s="31">
        <v>2</v>
      </c>
      <c r="C1032" s="31">
        <v>12</v>
      </c>
      <c r="D1032" s="54">
        <v>22</v>
      </c>
      <c r="E1032" s="31">
        <v>2</v>
      </c>
      <c r="F1032" s="31">
        <v>12</v>
      </c>
      <c r="G1032" s="54">
        <v>0</v>
      </c>
      <c r="H1032" s="53">
        <v>63.93</v>
      </c>
      <c r="I1032" s="53">
        <v>27639</v>
      </c>
      <c r="J1032" s="169">
        <f t="shared" si="32"/>
        <v>38.492659808114674</v>
      </c>
      <c r="O1032" s="172">
        <f t="shared" si="33"/>
        <v>1.7100441353484019</v>
      </c>
    </row>
    <row r="1033" spans="1:15" x14ac:dyDescent="0.2">
      <c r="A1033" s="31">
        <v>2019</v>
      </c>
      <c r="B1033" s="31">
        <v>2</v>
      </c>
      <c r="C1033" s="31">
        <v>12</v>
      </c>
      <c r="D1033" s="54">
        <v>23</v>
      </c>
      <c r="E1033" s="31">
        <v>2</v>
      </c>
      <c r="F1033" s="31">
        <v>12</v>
      </c>
      <c r="G1033" s="54">
        <v>1</v>
      </c>
      <c r="H1033" s="53">
        <v>61.59</v>
      </c>
      <c r="I1033" s="53">
        <v>25890</v>
      </c>
      <c r="J1033" s="169">
        <f t="shared" si="32"/>
        <v>36.056838613267082</v>
      </c>
      <c r="O1033" s="172">
        <f t="shared" si="33"/>
        <v>1.6474521867058982</v>
      </c>
    </row>
    <row r="1034" spans="1:15" x14ac:dyDescent="0.2">
      <c r="A1034" s="31">
        <v>2019</v>
      </c>
      <c r="B1034" s="31">
        <v>2</v>
      </c>
      <c r="C1034" s="31">
        <v>13</v>
      </c>
      <c r="D1034" s="54">
        <v>0</v>
      </c>
      <c r="E1034" s="31">
        <v>2</v>
      </c>
      <c r="F1034" s="31">
        <v>13</v>
      </c>
      <c r="G1034" s="54">
        <v>2</v>
      </c>
      <c r="H1034" s="53">
        <v>59.57</v>
      </c>
      <c r="I1034" s="53">
        <v>24735</v>
      </c>
      <c r="J1034" s="169">
        <f t="shared" si="32"/>
        <v>34.448277446858299</v>
      </c>
      <c r="O1034" s="172">
        <f t="shared" si="33"/>
        <v>1.5934198207837369</v>
      </c>
    </row>
    <row r="1035" spans="1:15" x14ac:dyDescent="0.2">
      <c r="A1035" s="31">
        <v>2019</v>
      </c>
      <c r="B1035" s="31">
        <v>2</v>
      </c>
      <c r="C1035" s="31">
        <v>13</v>
      </c>
      <c r="D1035" s="54">
        <v>1</v>
      </c>
      <c r="E1035" s="31">
        <v>2</v>
      </c>
      <c r="F1035" s="31">
        <v>13</v>
      </c>
      <c r="G1035" s="54">
        <v>3</v>
      </c>
      <c r="H1035" s="53">
        <v>58.11</v>
      </c>
      <c r="I1035" s="53">
        <v>24354</v>
      </c>
      <c r="J1035" s="169">
        <f t="shared" si="32"/>
        <v>33.917661165990978</v>
      </c>
      <c r="O1035" s="172">
        <f t="shared" si="33"/>
        <v>1.5543667246221748</v>
      </c>
    </row>
    <row r="1036" spans="1:15" x14ac:dyDescent="0.2">
      <c r="A1036" s="31">
        <v>2019</v>
      </c>
      <c r="B1036" s="31">
        <v>2</v>
      </c>
      <c r="C1036" s="31">
        <v>13</v>
      </c>
      <c r="D1036" s="54">
        <v>2</v>
      </c>
      <c r="E1036" s="31">
        <v>2</v>
      </c>
      <c r="F1036" s="31">
        <v>13</v>
      </c>
      <c r="G1036" s="54">
        <v>4</v>
      </c>
      <c r="H1036" s="53">
        <v>58.32</v>
      </c>
      <c r="I1036" s="53">
        <v>24222</v>
      </c>
      <c r="J1036" s="169">
        <f t="shared" si="32"/>
        <v>33.733825604115694</v>
      </c>
      <c r="O1036" s="172">
        <f t="shared" si="33"/>
        <v>1.5599839507823994</v>
      </c>
    </row>
    <row r="1037" spans="1:15" x14ac:dyDescent="0.2">
      <c r="A1037" s="31">
        <v>2019</v>
      </c>
      <c r="B1037" s="31">
        <v>2</v>
      </c>
      <c r="C1037" s="31">
        <v>13</v>
      </c>
      <c r="D1037" s="54">
        <v>3</v>
      </c>
      <c r="E1037" s="31">
        <v>2</v>
      </c>
      <c r="F1037" s="31">
        <v>13</v>
      </c>
      <c r="G1037" s="54">
        <v>5</v>
      </c>
      <c r="H1037" s="53">
        <v>60</v>
      </c>
      <c r="I1037" s="53">
        <v>24976</v>
      </c>
      <c r="J1037" s="169">
        <f t="shared" si="32"/>
        <v>34.783916616645762</v>
      </c>
      <c r="O1037" s="172">
        <f t="shared" si="33"/>
        <v>1.604921760064197</v>
      </c>
    </row>
    <row r="1038" spans="1:15" x14ac:dyDescent="0.2">
      <c r="A1038" s="31">
        <v>2019</v>
      </c>
      <c r="B1038" s="31">
        <v>2</v>
      </c>
      <c r="C1038" s="31">
        <v>13</v>
      </c>
      <c r="D1038" s="54">
        <v>4</v>
      </c>
      <c r="E1038" s="31">
        <v>2</v>
      </c>
      <c r="F1038" s="31">
        <v>13</v>
      </c>
      <c r="G1038" s="54">
        <v>6</v>
      </c>
      <c r="H1038" s="53">
        <v>61</v>
      </c>
      <c r="I1038" s="53">
        <v>27691</v>
      </c>
      <c r="J1038" s="169">
        <f t="shared" si="32"/>
        <v>38.565079877944335</v>
      </c>
      <c r="O1038" s="172">
        <f t="shared" si="33"/>
        <v>1.6316704560652668</v>
      </c>
    </row>
    <row r="1039" spans="1:15" x14ac:dyDescent="0.2">
      <c r="A1039" s="31">
        <v>2019</v>
      </c>
      <c r="B1039" s="31">
        <v>2</v>
      </c>
      <c r="C1039" s="31">
        <v>13</v>
      </c>
      <c r="D1039" s="54">
        <v>5</v>
      </c>
      <c r="E1039" s="31">
        <v>2</v>
      </c>
      <c r="F1039" s="31">
        <v>13</v>
      </c>
      <c r="G1039" s="54">
        <v>7</v>
      </c>
      <c r="H1039" s="53">
        <v>64.13</v>
      </c>
      <c r="I1039" s="53">
        <v>32553</v>
      </c>
      <c r="J1039" s="169">
        <f t="shared" si="32"/>
        <v>45.336356407017512</v>
      </c>
      <c r="O1039" s="172">
        <f t="shared" si="33"/>
        <v>1.7153938745486157</v>
      </c>
    </row>
    <row r="1040" spans="1:15" x14ac:dyDescent="0.2">
      <c r="A1040" s="31">
        <v>2019</v>
      </c>
      <c r="B1040" s="31">
        <v>2</v>
      </c>
      <c r="C1040" s="31">
        <v>13</v>
      </c>
      <c r="D1040" s="54">
        <v>6</v>
      </c>
      <c r="E1040" s="31">
        <v>2</v>
      </c>
      <c r="F1040" s="31">
        <v>13</v>
      </c>
      <c r="G1040" s="54">
        <v>8</v>
      </c>
      <c r="H1040" s="53">
        <v>65.31</v>
      </c>
      <c r="I1040" s="53">
        <v>34874</v>
      </c>
      <c r="J1040" s="169">
        <f t="shared" si="32"/>
        <v>48.568798369991363</v>
      </c>
      <c r="O1040" s="172">
        <f t="shared" si="33"/>
        <v>1.7469573358298784</v>
      </c>
    </row>
    <row r="1041" spans="1:15" x14ac:dyDescent="0.2">
      <c r="A1041" s="31">
        <v>2019</v>
      </c>
      <c r="B1041" s="31">
        <v>2</v>
      </c>
      <c r="C1041" s="31">
        <v>13</v>
      </c>
      <c r="D1041" s="54">
        <v>7</v>
      </c>
      <c r="E1041" s="31">
        <v>2</v>
      </c>
      <c r="F1041" s="31">
        <v>13</v>
      </c>
      <c r="G1041" s="54">
        <v>9</v>
      </c>
      <c r="H1041" s="53">
        <v>65.510000000000005</v>
      </c>
      <c r="I1041" s="53">
        <v>35872</v>
      </c>
      <c r="J1041" s="169">
        <f t="shared" si="32"/>
        <v>49.958706633260597</v>
      </c>
      <c r="O1041" s="172">
        <f t="shared" si="33"/>
        <v>1.7523070750300924</v>
      </c>
    </row>
    <row r="1042" spans="1:15" x14ac:dyDescent="0.2">
      <c r="A1042" s="31">
        <v>2019</v>
      </c>
      <c r="B1042" s="31">
        <v>2</v>
      </c>
      <c r="C1042" s="31">
        <v>13</v>
      </c>
      <c r="D1042" s="54">
        <v>8</v>
      </c>
      <c r="E1042" s="31">
        <v>2</v>
      </c>
      <c r="F1042" s="31">
        <v>13</v>
      </c>
      <c r="G1042" s="54">
        <v>10</v>
      </c>
      <c r="H1042" s="53">
        <v>65.06</v>
      </c>
      <c r="I1042" s="53">
        <v>35962</v>
      </c>
      <c r="J1042" s="169">
        <f t="shared" si="32"/>
        <v>50</v>
      </c>
      <c r="O1042" s="172">
        <f t="shared" si="33"/>
        <v>1.740270161829611</v>
      </c>
    </row>
    <row r="1043" spans="1:15" x14ac:dyDescent="0.2">
      <c r="A1043" s="31">
        <v>2019</v>
      </c>
      <c r="B1043" s="31">
        <v>2</v>
      </c>
      <c r="C1043" s="31">
        <v>13</v>
      </c>
      <c r="D1043" s="54">
        <v>9</v>
      </c>
      <c r="E1043" s="31">
        <v>2</v>
      </c>
      <c r="F1043" s="31">
        <v>13</v>
      </c>
      <c r="G1043" s="54">
        <v>11</v>
      </c>
      <c r="H1043" s="53">
        <v>63.58</v>
      </c>
      <c r="I1043" s="53">
        <v>35556</v>
      </c>
      <c r="J1043" s="169">
        <f t="shared" si="32"/>
        <v>49.51861543968036</v>
      </c>
      <c r="O1043" s="172">
        <f t="shared" si="33"/>
        <v>1.7006820917480274</v>
      </c>
    </row>
    <row r="1044" spans="1:15" x14ac:dyDescent="0.2">
      <c r="A1044" s="31">
        <v>2019</v>
      </c>
      <c r="B1044" s="31">
        <v>2</v>
      </c>
      <c r="C1044" s="31">
        <v>13</v>
      </c>
      <c r="D1044" s="54">
        <v>10</v>
      </c>
      <c r="E1044" s="31">
        <v>2</v>
      </c>
      <c r="F1044" s="31">
        <v>13</v>
      </c>
      <c r="G1044" s="54">
        <v>12</v>
      </c>
      <c r="H1044" s="53">
        <v>61.63</v>
      </c>
      <c r="I1044" s="53">
        <v>35015</v>
      </c>
      <c r="J1044" s="169">
        <f t="shared" si="32"/>
        <v>48.765168174721786</v>
      </c>
      <c r="O1044" s="172">
        <f t="shared" si="33"/>
        <v>1.6485221345459411</v>
      </c>
    </row>
    <row r="1045" spans="1:15" x14ac:dyDescent="0.2">
      <c r="A1045" s="31">
        <v>2019</v>
      </c>
      <c r="B1045" s="31">
        <v>2</v>
      </c>
      <c r="C1045" s="31">
        <v>13</v>
      </c>
      <c r="D1045" s="54">
        <v>11</v>
      </c>
      <c r="E1045" s="31">
        <v>2</v>
      </c>
      <c r="F1045" s="31">
        <v>13</v>
      </c>
      <c r="G1045" s="54">
        <v>13</v>
      </c>
      <c r="H1045" s="53">
        <v>60.02</v>
      </c>
      <c r="I1045" s="53">
        <v>34487</v>
      </c>
      <c r="J1045" s="169">
        <f t="shared" si="32"/>
        <v>48.029825927220621</v>
      </c>
      <c r="O1045" s="172">
        <f t="shared" si="33"/>
        <v>1.6054567339842185</v>
      </c>
    </row>
    <row r="1046" spans="1:15" x14ac:dyDescent="0.2">
      <c r="A1046" s="31">
        <v>2019</v>
      </c>
      <c r="B1046" s="31">
        <v>2</v>
      </c>
      <c r="C1046" s="31">
        <v>13</v>
      </c>
      <c r="D1046" s="54">
        <v>12</v>
      </c>
      <c r="E1046" s="31">
        <v>2</v>
      </c>
      <c r="F1046" s="31">
        <v>13</v>
      </c>
      <c r="G1046" s="54">
        <v>14</v>
      </c>
      <c r="H1046" s="53">
        <v>59.51</v>
      </c>
      <c r="I1046" s="53">
        <v>33374</v>
      </c>
      <c r="J1046" s="169">
        <f t="shared" si="32"/>
        <v>46.479757894135794</v>
      </c>
      <c r="O1046" s="172">
        <f t="shared" si="33"/>
        <v>1.5918148990236727</v>
      </c>
    </row>
    <row r="1047" spans="1:15" x14ac:dyDescent="0.2">
      <c r="A1047" s="31">
        <v>2019</v>
      </c>
      <c r="B1047" s="31">
        <v>2</v>
      </c>
      <c r="C1047" s="31">
        <v>13</v>
      </c>
      <c r="D1047" s="54">
        <v>13</v>
      </c>
      <c r="E1047" s="31">
        <v>2</v>
      </c>
      <c r="F1047" s="31">
        <v>13</v>
      </c>
      <c r="G1047" s="54">
        <v>15</v>
      </c>
      <c r="H1047" s="53">
        <v>58</v>
      </c>
      <c r="I1047" s="53">
        <v>32718</v>
      </c>
      <c r="J1047" s="169">
        <f t="shared" si="32"/>
        <v>45.566150859361628</v>
      </c>
      <c r="O1047" s="172">
        <f t="shared" si="33"/>
        <v>1.551424368062057</v>
      </c>
    </row>
    <row r="1048" spans="1:15" x14ac:dyDescent="0.2">
      <c r="A1048" s="31">
        <v>2019</v>
      </c>
      <c r="B1048" s="31">
        <v>2</v>
      </c>
      <c r="C1048" s="31">
        <v>13</v>
      </c>
      <c r="D1048" s="54">
        <v>14</v>
      </c>
      <c r="E1048" s="31">
        <v>2</v>
      </c>
      <c r="F1048" s="31">
        <v>13</v>
      </c>
      <c r="G1048" s="54">
        <v>16</v>
      </c>
      <c r="H1048" s="53">
        <v>57.01</v>
      </c>
      <c r="I1048" s="53">
        <v>32365</v>
      </c>
      <c r="J1048" s="169">
        <f t="shared" si="32"/>
        <v>45.074530000710283</v>
      </c>
      <c r="O1048" s="172">
        <f t="shared" si="33"/>
        <v>1.5249431590209979</v>
      </c>
    </row>
    <row r="1049" spans="1:15" x14ac:dyDescent="0.2">
      <c r="A1049" s="31">
        <v>2019</v>
      </c>
      <c r="B1049" s="31">
        <v>2</v>
      </c>
      <c r="C1049" s="31">
        <v>13</v>
      </c>
      <c r="D1049" s="54">
        <v>15</v>
      </c>
      <c r="E1049" s="31">
        <v>2</v>
      </c>
      <c r="F1049" s="31">
        <v>13</v>
      </c>
      <c r="G1049" s="54">
        <v>17</v>
      </c>
      <c r="H1049" s="53">
        <v>59.2</v>
      </c>
      <c r="I1049" s="53">
        <v>32065</v>
      </c>
      <c r="J1049" s="169">
        <f t="shared" si="32"/>
        <v>44.656721905539165</v>
      </c>
      <c r="O1049" s="172">
        <f t="shared" si="33"/>
        <v>1.583522803263341</v>
      </c>
    </row>
    <row r="1050" spans="1:15" x14ac:dyDescent="0.2">
      <c r="A1050" s="31">
        <v>2019</v>
      </c>
      <c r="B1050" s="31">
        <v>2</v>
      </c>
      <c r="C1050" s="31">
        <v>13</v>
      </c>
      <c r="D1050" s="54">
        <v>16</v>
      </c>
      <c r="E1050" s="31">
        <v>2</v>
      </c>
      <c r="F1050" s="31">
        <v>13</v>
      </c>
      <c r="G1050" s="54">
        <v>18</v>
      </c>
      <c r="H1050" s="53">
        <v>61.52</v>
      </c>
      <c r="I1050" s="53">
        <v>32411</v>
      </c>
      <c r="J1050" s="169">
        <f t="shared" si="32"/>
        <v>45.138593908636523</v>
      </c>
      <c r="O1050" s="172">
        <f t="shared" si="33"/>
        <v>1.6455797779858234</v>
      </c>
    </row>
    <row r="1051" spans="1:15" x14ac:dyDescent="0.2">
      <c r="A1051" s="31">
        <v>2019</v>
      </c>
      <c r="B1051" s="31">
        <v>2</v>
      </c>
      <c r="C1051" s="31">
        <v>13</v>
      </c>
      <c r="D1051" s="54">
        <v>17</v>
      </c>
      <c r="E1051" s="31">
        <v>2</v>
      </c>
      <c r="F1051" s="31">
        <v>13</v>
      </c>
      <c r="G1051" s="54">
        <v>19</v>
      </c>
      <c r="H1051" s="53">
        <v>64.2</v>
      </c>
      <c r="I1051" s="53">
        <v>35203</v>
      </c>
      <c r="J1051" s="169">
        <f t="shared" si="32"/>
        <v>49.026994581029015</v>
      </c>
      <c r="O1051" s="172">
        <f t="shared" si="33"/>
        <v>1.7172662832686909</v>
      </c>
    </row>
    <row r="1052" spans="1:15" x14ac:dyDescent="0.2">
      <c r="A1052" s="31">
        <v>2019</v>
      </c>
      <c r="B1052" s="31">
        <v>2</v>
      </c>
      <c r="C1052" s="31">
        <v>13</v>
      </c>
      <c r="D1052" s="54">
        <v>18</v>
      </c>
      <c r="E1052" s="31">
        <v>2</v>
      </c>
      <c r="F1052" s="31">
        <v>13</v>
      </c>
      <c r="G1052" s="54">
        <v>20</v>
      </c>
      <c r="H1052" s="53">
        <v>65.209999999999994</v>
      </c>
      <c r="I1052" s="53">
        <v>36249</v>
      </c>
      <c r="J1052" s="169">
        <f t="shared" si="32"/>
        <v>50</v>
      </c>
      <c r="O1052" s="172">
        <f t="shared" si="33"/>
        <v>1.7442824662297711</v>
      </c>
    </row>
    <row r="1053" spans="1:15" x14ac:dyDescent="0.2">
      <c r="A1053" s="31">
        <v>2019</v>
      </c>
      <c r="B1053" s="31">
        <v>2</v>
      </c>
      <c r="C1053" s="31">
        <v>13</v>
      </c>
      <c r="D1053" s="54">
        <v>19</v>
      </c>
      <c r="E1053" s="31">
        <v>2</v>
      </c>
      <c r="F1053" s="31">
        <v>13</v>
      </c>
      <c r="G1053" s="54">
        <v>21</v>
      </c>
      <c r="H1053" s="53">
        <v>64.2</v>
      </c>
      <c r="I1053" s="53">
        <v>35468</v>
      </c>
      <c r="J1053" s="169">
        <f t="shared" si="32"/>
        <v>49.396058398430164</v>
      </c>
      <c r="O1053" s="172">
        <f t="shared" si="33"/>
        <v>1.7172662832686909</v>
      </c>
    </row>
    <row r="1054" spans="1:15" x14ac:dyDescent="0.2">
      <c r="A1054" s="31">
        <v>2019</v>
      </c>
      <c r="B1054" s="31">
        <v>2</v>
      </c>
      <c r="C1054" s="31">
        <v>13</v>
      </c>
      <c r="D1054" s="54">
        <v>20</v>
      </c>
      <c r="E1054" s="31">
        <v>2</v>
      </c>
      <c r="F1054" s="31">
        <v>13</v>
      </c>
      <c r="G1054" s="54">
        <v>22</v>
      </c>
      <c r="H1054" s="53">
        <v>61.63</v>
      </c>
      <c r="I1054" s="53">
        <v>32736</v>
      </c>
      <c r="J1054" s="169">
        <f t="shared" si="32"/>
        <v>45.591219345071892</v>
      </c>
      <c r="O1054" s="172">
        <f t="shared" si="33"/>
        <v>1.6485221345459411</v>
      </c>
    </row>
    <row r="1055" spans="1:15" x14ac:dyDescent="0.2">
      <c r="A1055" s="31">
        <v>2019</v>
      </c>
      <c r="B1055" s="31">
        <v>2</v>
      </c>
      <c r="C1055" s="31">
        <v>13</v>
      </c>
      <c r="D1055" s="54">
        <v>21</v>
      </c>
      <c r="E1055" s="31">
        <v>2</v>
      </c>
      <c r="F1055" s="31">
        <v>13</v>
      </c>
      <c r="G1055" s="54">
        <v>23</v>
      </c>
      <c r="H1055" s="53">
        <v>58</v>
      </c>
      <c r="I1055" s="53">
        <v>29657</v>
      </c>
      <c r="J1055" s="169">
        <f t="shared" si="32"/>
        <v>41.303115594965703</v>
      </c>
      <c r="O1055" s="172">
        <f t="shared" si="33"/>
        <v>1.551424368062057</v>
      </c>
    </row>
    <row r="1056" spans="1:15" x14ac:dyDescent="0.2">
      <c r="A1056" s="31">
        <v>2019</v>
      </c>
      <c r="B1056" s="31">
        <v>2</v>
      </c>
      <c r="C1056" s="31">
        <v>13</v>
      </c>
      <c r="D1056" s="54">
        <v>22</v>
      </c>
      <c r="E1056" s="31">
        <v>2</v>
      </c>
      <c r="F1056" s="31">
        <v>13</v>
      </c>
      <c r="G1056" s="54">
        <v>0</v>
      </c>
      <c r="H1056" s="53">
        <v>60.61</v>
      </c>
      <c r="I1056" s="53">
        <v>27610</v>
      </c>
      <c r="J1056" s="169">
        <f t="shared" si="32"/>
        <v>38.452271692248132</v>
      </c>
      <c r="O1056" s="172">
        <f t="shared" si="33"/>
        <v>1.6212384646248497</v>
      </c>
    </row>
    <row r="1057" spans="1:15" x14ac:dyDescent="0.2">
      <c r="A1057" s="31">
        <v>2019</v>
      </c>
      <c r="B1057" s="31">
        <v>2</v>
      </c>
      <c r="C1057" s="31">
        <v>13</v>
      </c>
      <c r="D1057" s="54">
        <v>23</v>
      </c>
      <c r="E1057" s="31">
        <v>2</v>
      </c>
      <c r="F1057" s="31">
        <v>13</v>
      </c>
      <c r="G1057" s="54">
        <v>1</v>
      </c>
      <c r="H1057" s="53">
        <v>53.81</v>
      </c>
      <c r="I1057" s="53">
        <v>25773</v>
      </c>
      <c r="J1057" s="169">
        <f t="shared" si="32"/>
        <v>35.893893456150352</v>
      </c>
      <c r="O1057" s="172">
        <f t="shared" si="33"/>
        <v>1.439347331817574</v>
      </c>
    </row>
    <row r="1058" spans="1:15" x14ac:dyDescent="0.2">
      <c r="A1058" s="31">
        <v>2019</v>
      </c>
      <c r="B1058" s="31">
        <v>2</v>
      </c>
      <c r="C1058" s="31">
        <v>14</v>
      </c>
      <c r="D1058" s="54">
        <v>0</v>
      </c>
      <c r="E1058" s="31">
        <v>2</v>
      </c>
      <c r="F1058" s="31">
        <v>14</v>
      </c>
      <c r="G1058" s="54">
        <v>2</v>
      </c>
      <c r="H1058" s="53">
        <v>50.01</v>
      </c>
      <c r="I1058" s="53">
        <v>24627</v>
      </c>
      <c r="J1058" s="169">
        <f t="shared" si="32"/>
        <v>34.2978665325967</v>
      </c>
      <c r="O1058" s="172">
        <f t="shared" si="33"/>
        <v>1.337702287013508</v>
      </c>
    </row>
    <row r="1059" spans="1:15" x14ac:dyDescent="0.2">
      <c r="A1059" s="31">
        <v>2019</v>
      </c>
      <c r="B1059" s="31">
        <v>2</v>
      </c>
      <c r="C1059" s="31">
        <v>14</v>
      </c>
      <c r="D1059" s="54">
        <v>1</v>
      </c>
      <c r="E1059" s="31">
        <v>2</v>
      </c>
      <c r="F1059" s="31">
        <v>14</v>
      </c>
      <c r="G1059" s="54">
        <v>3</v>
      </c>
      <c r="H1059" s="53">
        <v>49.5</v>
      </c>
      <c r="I1059" s="53">
        <v>24154</v>
      </c>
      <c r="J1059" s="169">
        <f t="shared" si="32"/>
        <v>33.639122435876907</v>
      </c>
      <c r="O1059" s="172">
        <f t="shared" si="33"/>
        <v>1.3240604520529624</v>
      </c>
    </row>
    <row r="1060" spans="1:15" x14ac:dyDescent="0.2">
      <c r="A1060" s="31">
        <v>2019</v>
      </c>
      <c r="B1060" s="31">
        <v>2</v>
      </c>
      <c r="C1060" s="31">
        <v>14</v>
      </c>
      <c r="D1060" s="54">
        <v>2</v>
      </c>
      <c r="E1060" s="31">
        <v>2</v>
      </c>
      <c r="F1060" s="31">
        <v>14</v>
      </c>
      <c r="G1060" s="54">
        <v>4</v>
      </c>
      <c r="H1060" s="53">
        <v>48</v>
      </c>
      <c r="I1060" s="53">
        <v>24024</v>
      </c>
      <c r="J1060" s="169">
        <f t="shared" si="32"/>
        <v>33.45807226130276</v>
      </c>
      <c r="O1060" s="172">
        <f t="shared" si="33"/>
        <v>1.2839374080513575</v>
      </c>
    </row>
    <row r="1061" spans="1:15" x14ac:dyDescent="0.2">
      <c r="A1061" s="31">
        <v>2019</v>
      </c>
      <c r="B1061" s="31">
        <v>2</v>
      </c>
      <c r="C1061" s="31">
        <v>14</v>
      </c>
      <c r="D1061" s="54">
        <v>3</v>
      </c>
      <c r="E1061" s="31">
        <v>2</v>
      </c>
      <c r="F1061" s="31">
        <v>14</v>
      </c>
      <c r="G1061" s="54">
        <v>5</v>
      </c>
      <c r="H1061" s="53">
        <v>49.11</v>
      </c>
      <c r="I1061" s="53">
        <v>24700</v>
      </c>
      <c r="J1061" s="169">
        <f t="shared" si="32"/>
        <v>34.399533169088336</v>
      </c>
      <c r="O1061" s="172">
        <f t="shared" si="33"/>
        <v>1.3136284606125452</v>
      </c>
    </row>
    <row r="1062" spans="1:15" x14ac:dyDescent="0.2">
      <c r="A1062" s="31">
        <v>2019</v>
      </c>
      <c r="B1062" s="31">
        <v>2</v>
      </c>
      <c r="C1062" s="31">
        <v>14</v>
      </c>
      <c r="D1062" s="54">
        <v>4</v>
      </c>
      <c r="E1062" s="31">
        <v>2</v>
      </c>
      <c r="F1062" s="31">
        <v>14</v>
      </c>
      <c r="G1062" s="54">
        <v>6</v>
      </c>
      <c r="H1062" s="53">
        <v>55.27</v>
      </c>
      <c r="I1062" s="53">
        <v>27406</v>
      </c>
      <c r="J1062" s="169">
        <f t="shared" si="32"/>
        <v>38.168162187531777</v>
      </c>
      <c r="O1062" s="172">
        <f t="shared" si="33"/>
        <v>1.4784004279791363</v>
      </c>
    </row>
    <row r="1063" spans="1:15" x14ac:dyDescent="0.2">
      <c r="A1063" s="31">
        <v>2019</v>
      </c>
      <c r="B1063" s="31">
        <v>2</v>
      </c>
      <c r="C1063" s="31">
        <v>14</v>
      </c>
      <c r="D1063" s="54">
        <v>5</v>
      </c>
      <c r="E1063" s="31">
        <v>2</v>
      </c>
      <c r="F1063" s="31">
        <v>14</v>
      </c>
      <c r="G1063" s="54">
        <v>7</v>
      </c>
      <c r="H1063" s="53">
        <v>60.73</v>
      </c>
      <c r="I1063" s="53">
        <v>32245</v>
      </c>
      <c r="J1063" s="169">
        <f t="shared" si="32"/>
        <v>44.907406762641841</v>
      </c>
      <c r="O1063" s="172">
        <f t="shared" si="33"/>
        <v>1.6244483081449779</v>
      </c>
    </row>
    <row r="1064" spans="1:15" x14ac:dyDescent="0.2">
      <c r="A1064" s="31">
        <v>2019</v>
      </c>
      <c r="B1064" s="31">
        <v>2</v>
      </c>
      <c r="C1064" s="31">
        <v>14</v>
      </c>
      <c r="D1064" s="54">
        <v>6</v>
      </c>
      <c r="E1064" s="31">
        <v>2</v>
      </c>
      <c r="F1064" s="31">
        <v>14</v>
      </c>
      <c r="G1064" s="54">
        <v>8</v>
      </c>
      <c r="H1064" s="53">
        <v>63.67</v>
      </c>
      <c r="I1064" s="53">
        <v>34546</v>
      </c>
      <c r="J1064" s="169">
        <f t="shared" si="32"/>
        <v>48.111994852604276</v>
      </c>
      <c r="O1064" s="172">
        <f t="shared" si="33"/>
        <v>1.7030894743881237</v>
      </c>
    </row>
    <row r="1065" spans="1:15" x14ac:dyDescent="0.2">
      <c r="A1065" s="31">
        <v>2019</v>
      </c>
      <c r="B1065" s="31">
        <v>2</v>
      </c>
      <c r="C1065" s="31">
        <v>14</v>
      </c>
      <c r="D1065" s="54">
        <v>7</v>
      </c>
      <c r="E1065" s="31">
        <v>2</v>
      </c>
      <c r="F1065" s="31">
        <v>14</v>
      </c>
      <c r="G1065" s="54">
        <v>9</v>
      </c>
      <c r="H1065" s="53">
        <v>62.07</v>
      </c>
      <c r="I1065" s="53">
        <v>35429</v>
      </c>
      <c r="J1065" s="169">
        <f t="shared" si="32"/>
        <v>49.341743346057918</v>
      </c>
      <c r="O1065" s="172">
        <f t="shared" si="33"/>
        <v>1.6602915607864117</v>
      </c>
    </row>
    <row r="1066" spans="1:15" x14ac:dyDescent="0.2">
      <c r="A1066" s="31">
        <v>2019</v>
      </c>
      <c r="B1066" s="31">
        <v>2</v>
      </c>
      <c r="C1066" s="31">
        <v>14</v>
      </c>
      <c r="D1066" s="54">
        <v>8</v>
      </c>
      <c r="E1066" s="31">
        <v>2</v>
      </c>
      <c r="F1066" s="31">
        <v>14</v>
      </c>
      <c r="G1066" s="54">
        <v>10</v>
      </c>
      <c r="H1066" s="53">
        <v>60.01</v>
      </c>
      <c r="I1066" s="53">
        <v>35535</v>
      </c>
      <c r="J1066" s="169">
        <f t="shared" si="32"/>
        <v>49.489368873018378</v>
      </c>
      <c r="O1066" s="172">
        <f t="shared" si="33"/>
        <v>1.6051892470242075</v>
      </c>
    </row>
    <row r="1067" spans="1:15" x14ac:dyDescent="0.2">
      <c r="A1067" s="31">
        <v>2019</v>
      </c>
      <c r="B1067" s="31">
        <v>2</v>
      </c>
      <c r="C1067" s="31">
        <v>14</v>
      </c>
      <c r="D1067" s="54">
        <v>9</v>
      </c>
      <c r="E1067" s="31">
        <v>2</v>
      </c>
      <c r="F1067" s="31">
        <v>14</v>
      </c>
      <c r="G1067" s="54">
        <v>11</v>
      </c>
      <c r="H1067" s="53">
        <v>56.27</v>
      </c>
      <c r="I1067" s="53">
        <v>35112</v>
      </c>
      <c r="J1067" s="169">
        <f t="shared" si="32"/>
        <v>48.900259458827108</v>
      </c>
      <c r="O1067" s="172">
        <f t="shared" si="33"/>
        <v>1.5051491239802062</v>
      </c>
    </row>
    <row r="1068" spans="1:15" x14ac:dyDescent="0.2">
      <c r="A1068" s="31">
        <v>2019</v>
      </c>
      <c r="B1068" s="31">
        <v>2</v>
      </c>
      <c r="C1068" s="31">
        <v>14</v>
      </c>
      <c r="D1068" s="54">
        <v>10</v>
      </c>
      <c r="E1068" s="31">
        <v>2</v>
      </c>
      <c r="F1068" s="31">
        <v>14</v>
      </c>
      <c r="G1068" s="54">
        <v>12</v>
      </c>
      <c r="H1068" s="53">
        <v>54.67</v>
      </c>
      <c r="I1068" s="53">
        <v>34775</v>
      </c>
      <c r="J1068" s="169">
        <f t="shared" si="32"/>
        <v>48.430921698584896</v>
      </c>
      <c r="O1068" s="172">
        <f t="shared" si="33"/>
        <v>1.4623512103784941</v>
      </c>
    </row>
    <row r="1069" spans="1:15" x14ac:dyDescent="0.2">
      <c r="A1069" s="31">
        <v>2019</v>
      </c>
      <c r="B1069" s="31">
        <v>2</v>
      </c>
      <c r="C1069" s="31">
        <v>14</v>
      </c>
      <c r="D1069" s="54">
        <v>11</v>
      </c>
      <c r="E1069" s="31">
        <v>2</v>
      </c>
      <c r="F1069" s="31">
        <v>14</v>
      </c>
      <c r="G1069" s="54">
        <v>13</v>
      </c>
      <c r="H1069" s="53">
        <v>53.81</v>
      </c>
      <c r="I1069" s="53">
        <v>34365</v>
      </c>
      <c r="J1069" s="169">
        <f t="shared" si="32"/>
        <v>47.859917301851034</v>
      </c>
      <c r="O1069" s="172">
        <f t="shared" si="33"/>
        <v>1.439347331817574</v>
      </c>
    </row>
    <row r="1070" spans="1:15" x14ac:dyDescent="0.2">
      <c r="A1070" s="31">
        <v>2019</v>
      </c>
      <c r="B1070" s="31">
        <v>2</v>
      </c>
      <c r="C1070" s="31">
        <v>14</v>
      </c>
      <c r="D1070" s="54">
        <v>12</v>
      </c>
      <c r="E1070" s="31">
        <v>2</v>
      </c>
      <c r="F1070" s="31">
        <v>14</v>
      </c>
      <c r="G1070" s="54">
        <v>14</v>
      </c>
      <c r="H1070" s="53">
        <v>51.5</v>
      </c>
      <c r="I1070" s="53">
        <v>33313</v>
      </c>
      <c r="J1070" s="169">
        <f t="shared" si="32"/>
        <v>46.394803581451001</v>
      </c>
      <c r="O1070" s="172">
        <f t="shared" si="33"/>
        <v>1.3775578440551024</v>
      </c>
    </row>
    <row r="1071" spans="1:15" x14ac:dyDescent="0.2">
      <c r="A1071" s="31">
        <v>2019</v>
      </c>
      <c r="B1071" s="31">
        <v>2</v>
      </c>
      <c r="C1071" s="31">
        <v>14</v>
      </c>
      <c r="D1071" s="54">
        <v>13</v>
      </c>
      <c r="E1071" s="31">
        <v>2</v>
      </c>
      <c r="F1071" s="31">
        <v>14</v>
      </c>
      <c r="G1071" s="54">
        <v>15</v>
      </c>
      <c r="H1071" s="53">
        <v>51.33</v>
      </c>
      <c r="I1071" s="53">
        <v>32787</v>
      </c>
      <c r="J1071" s="169">
        <f t="shared" si="32"/>
        <v>45.66224672125098</v>
      </c>
      <c r="O1071" s="172">
        <f t="shared" si="33"/>
        <v>1.3730105657349205</v>
      </c>
    </row>
    <row r="1072" spans="1:15" x14ac:dyDescent="0.2">
      <c r="A1072" s="31">
        <v>2019</v>
      </c>
      <c r="B1072" s="31">
        <v>2</v>
      </c>
      <c r="C1072" s="31">
        <v>14</v>
      </c>
      <c r="D1072" s="54">
        <v>14</v>
      </c>
      <c r="E1072" s="31">
        <v>2</v>
      </c>
      <c r="F1072" s="31">
        <v>14</v>
      </c>
      <c r="G1072" s="54">
        <v>16</v>
      </c>
      <c r="H1072" s="53">
        <v>52.39</v>
      </c>
      <c r="I1072" s="53">
        <v>32406</v>
      </c>
      <c r="J1072" s="169">
        <f t="shared" si="32"/>
        <v>45.131630440383667</v>
      </c>
      <c r="O1072" s="172">
        <f t="shared" si="33"/>
        <v>1.4013641834960546</v>
      </c>
    </row>
    <row r="1073" spans="1:15" x14ac:dyDescent="0.2">
      <c r="A1073" s="31">
        <v>2019</v>
      </c>
      <c r="B1073" s="31">
        <v>2</v>
      </c>
      <c r="C1073" s="31">
        <v>14</v>
      </c>
      <c r="D1073" s="54">
        <v>15</v>
      </c>
      <c r="E1073" s="31">
        <v>2</v>
      </c>
      <c r="F1073" s="31">
        <v>14</v>
      </c>
      <c r="G1073" s="54">
        <v>17</v>
      </c>
      <c r="H1073" s="53">
        <v>55.63</v>
      </c>
      <c r="I1073" s="53">
        <v>32277</v>
      </c>
      <c r="J1073" s="169">
        <f t="shared" si="32"/>
        <v>44.951972959460093</v>
      </c>
      <c r="O1073" s="172">
        <f t="shared" si="33"/>
        <v>1.4880299585395214</v>
      </c>
    </row>
    <row r="1074" spans="1:15" x14ac:dyDescent="0.2">
      <c r="A1074" s="31">
        <v>2019</v>
      </c>
      <c r="B1074" s="31">
        <v>2</v>
      </c>
      <c r="C1074" s="31">
        <v>14</v>
      </c>
      <c r="D1074" s="54">
        <v>16</v>
      </c>
      <c r="E1074" s="31">
        <v>2</v>
      </c>
      <c r="F1074" s="31">
        <v>14</v>
      </c>
      <c r="G1074" s="54">
        <v>18</v>
      </c>
      <c r="H1074" s="53">
        <v>60.2</v>
      </c>
      <c r="I1074" s="53">
        <v>32470</v>
      </c>
      <c r="J1074" s="169">
        <f t="shared" si="32"/>
        <v>45.220762834020171</v>
      </c>
      <c r="O1074" s="172">
        <f t="shared" si="33"/>
        <v>1.6102714992644109</v>
      </c>
    </row>
    <row r="1075" spans="1:15" x14ac:dyDescent="0.2">
      <c r="A1075" s="31">
        <v>2019</v>
      </c>
      <c r="B1075" s="31">
        <v>2</v>
      </c>
      <c r="C1075" s="31">
        <v>14</v>
      </c>
      <c r="D1075" s="54">
        <v>17</v>
      </c>
      <c r="E1075" s="31">
        <v>2</v>
      </c>
      <c r="F1075" s="31">
        <v>14</v>
      </c>
      <c r="G1075" s="54">
        <v>19</v>
      </c>
      <c r="H1075" s="53">
        <v>62.31</v>
      </c>
      <c r="I1075" s="53">
        <v>35114</v>
      </c>
      <c r="J1075" s="169">
        <f t="shared" si="32"/>
        <v>48.903044846128253</v>
      </c>
      <c r="O1075" s="172">
        <f t="shared" si="33"/>
        <v>1.6667112478266686</v>
      </c>
    </row>
    <row r="1076" spans="1:15" x14ac:dyDescent="0.2">
      <c r="A1076" s="31">
        <v>2019</v>
      </c>
      <c r="B1076" s="31">
        <v>2</v>
      </c>
      <c r="C1076" s="31">
        <v>14</v>
      </c>
      <c r="D1076" s="54">
        <v>18</v>
      </c>
      <c r="E1076" s="31">
        <v>2</v>
      </c>
      <c r="F1076" s="31">
        <v>14</v>
      </c>
      <c r="G1076" s="54">
        <v>20</v>
      </c>
      <c r="H1076" s="53">
        <v>63.01</v>
      </c>
      <c r="I1076" s="53">
        <v>36035</v>
      </c>
      <c r="J1076" s="169">
        <f t="shared" si="32"/>
        <v>50</v>
      </c>
      <c r="O1076" s="172">
        <f t="shared" si="33"/>
        <v>1.6854353350274174</v>
      </c>
    </row>
    <row r="1077" spans="1:15" x14ac:dyDescent="0.2">
      <c r="A1077" s="31">
        <v>2019</v>
      </c>
      <c r="B1077" s="31">
        <v>2</v>
      </c>
      <c r="C1077" s="31">
        <v>14</v>
      </c>
      <c r="D1077" s="54">
        <v>19</v>
      </c>
      <c r="E1077" s="31">
        <v>2</v>
      </c>
      <c r="F1077" s="31">
        <v>14</v>
      </c>
      <c r="G1077" s="54">
        <v>21</v>
      </c>
      <c r="H1077" s="53">
        <v>62.65</v>
      </c>
      <c r="I1077" s="53">
        <v>35303</v>
      </c>
      <c r="J1077" s="169">
        <f t="shared" si="32"/>
        <v>49.166263946086055</v>
      </c>
      <c r="O1077" s="172">
        <f t="shared" si="33"/>
        <v>1.6758058044670323</v>
      </c>
    </row>
    <row r="1078" spans="1:15" x14ac:dyDescent="0.2">
      <c r="A1078" s="31">
        <v>2019</v>
      </c>
      <c r="B1078" s="31">
        <v>2</v>
      </c>
      <c r="C1078" s="31">
        <v>14</v>
      </c>
      <c r="D1078" s="54">
        <v>20</v>
      </c>
      <c r="E1078" s="31">
        <v>2</v>
      </c>
      <c r="F1078" s="31">
        <v>14</v>
      </c>
      <c r="G1078" s="54">
        <v>22</v>
      </c>
      <c r="H1078" s="53">
        <v>60.29</v>
      </c>
      <c r="I1078" s="53">
        <v>32737</v>
      </c>
      <c r="J1078" s="169">
        <f t="shared" si="32"/>
        <v>45.592612038722464</v>
      </c>
      <c r="O1078" s="172">
        <f t="shared" si="33"/>
        <v>1.6126788819045073</v>
      </c>
    </row>
    <row r="1079" spans="1:15" x14ac:dyDescent="0.2">
      <c r="A1079" s="31">
        <v>2019</v>
      </c>
      <c r="B1079" s="31">
        <v>2</v>
      </c>
      <c r="C1079" s="31">
        <v>14</v>
      </c>
      <c r="D1079" s="54">
        <v>21</v>
      </c>
      <c r="E1079" s="31">
        <v>2</v>
      </c>
      <c r="F1079" s="31">
        <v>14</v>
      </c>
      <c r="G1079" s="54">
        <v>23</v>
      </c>
      <c r="H1079" s="53">
        <v>56.28</v>
      </c>
      <c r="I1079" s="53">
        <v>29708</v>
      </c>
      <c r="J1079" s="169">
        <f t="shared" si="32"/>
        <v>41.374142971144792</v>
      </c>
      <c r="O1079" s="172">
        <f t="shared" si="33"/>
        <v>1.5054166109402167</v>
      </c>
    </row>
    <row r="1080" spans="1:15" x14ac:dyDescent="0.2">
      <c r="A1080" s="31">
        <v>2019</v>
      </c>
      <c r="B1080" s="31">
        <v>2</v>
      </c>
      <c r="C1080" s="31">
        <v>14</v>
      </c>
      <c r="D1080" s="54">
        <v>22</v>
      </c>
      <c r="E1080" s="31">
        <v>2</v>
      </c>
      <c r="F1080" s="31">
        <v>14</v>
      </c>
      <c r="G1080" s="54">
        <v>0</v>
      </c>
      <c r="H1080" s="53">
        <v>49.11</v>
      </c>
      <c r="I1080" s="53">
        <v>27865</v>
      </c>
      <c r="J1080" s="169">
        <f t="shared" si="32"/>
        <v>38.807408573143583</v>
      </c>
      <c r="O1080" s="172">
        <f t="shared" si="33"/>
        <v>1.3136284606125452</v>
      </c>
    </row>
    <row r="1081" spans="1:15" x14ac:dyDescent="0.2">
      <c r="A1081" s="31">
        <v>2019</v>
      </c>
      <c r="B1081" s="31">
        <v>2</v>
      </c>
      <c r="C1081" s="31">
        <v>14</v>
      </c>
      <c r="D1081" s="54">
        <v>23</v>
      </c>
      <c r="E1081" s="31">
        <v>2</v>
      </c>
      <c r="F1081" s="31">
        <v>14</v>
      </c>
      <c r="G1081" s="54">
        <v>1</v>
      </c>
      <c r="H1081" s="53">
        <v>46.94</v>
      </c>
      <c r="I1081" s="53">
        <v>25996</v>
      </c>
      <c r="J1081" s="169">
        <f t="shared" si="32"/>
        <v>36.204464140227543</v>
      </c>
      <c r="O1081" s="172">
        <f t="shared" si="33"/>
        <v>1.2555837902902234</v>
      </c>
    </row>
    <row r="1082" spans="1:15" x14ac:dyDescent="0.2">
      <c r="A1082" s="31">
        <v>2019</v>
      </c>
      <c r="B1082" s="31">
        <v>2</v>
      </c>
      <c r="C1082" s="31">
        <v>15</v>
      </c>
      <c r="D1082" s="54">
        <v>0</v>
      </c>
      <c r="E1082" s="31">
        <v>2</v>
      </c>
      <c r="F1082" s="31">
        <v>15</v>
      </c>
      <c r="G1082" s="54">
        <v>2</v>
      </c>
      <c r="H1082" s="53">
        <v>45.57</v>
      </c>
      <c r="I1082" s="53">
        <v>24805</v>
      </c>
      <c r="J1082" s="169">
        <f t="shared" si="32"/>
        <v>34.545766002398224</v>
      </c>
      <c r="O1082" s="172">
        <f t="shared" si="33"/>
        <v>1.2189380767687577</v>
      </c>
    </row>
    <row r="1083" spans="1:15" x14ac:dyDescent="0.2">
      <c r="A1083" s="31">
        <v>2019</v>
      </c>
      <c r="B1083" s="31">
        <v>2</v>
      </c>
      <c r="C1083" s="31">
        <v>15</v>
      </c>
      <c r="D1083" s="54">
        <v>1</v>
      </c>
      <c r="E1083" s="31">
        <v>2</v>
      </c>
      <c r="F1083" s="31">
        <v>15</v>
      </c>
      <c r="G1083" s="54">
        <v>3</v>
      </c>
      <c r="H1083" s="53">
        <v>45.57</v>
      </c>
      <c r="I1083" s="53">
        <v>24307</v>
      </c>
      <c r="J1083" s="169">
        <f t="shared" si="32"/>
        <v>33.852204564414173</v>
      </c>
      <c r="O1083" s="172">
        <f t="shared" si="33"/>
        <v>1.2189380767687577</v>
      </c>
    </row>
    <row r="1084" spans="1:15" x14ac:dyDescent="0.2">
      <c r="A1084" s="31">
        <v>2019</v>
      </c>
      <c r="B1084" s="31">
        <v>2</v>
      </c>
      <c r="C1084" s="31">
        <v>15</v>
      </c>
      <c r="D1084" s="54">
        <v>2</v>
      </c>
      <c r="E1084" s="31">
        <v>2</v>
      </c>
      <c r="F1084" s="31">
        <v>15</v>
      </c>
      <c r="G1084" s="54">
        <v>4</v>
      </c>
      <c r="H1084" s="53">
        <v>46</v>
      </c>
      <c r="I1084" s="53">
        <v>24241</v>
      </c>
      <c r="J1084" s="169">
        <f t="shared" si="32"/>
        <v>33.760286783476531</v>
      </c>
      <c r="O1084" s="172">
        <f t="shared" si="33"/>
        <v>1.2304400160492177</v>
      </c>
    </row>
    <row r="1085" spans="1:15" x14ac:dyDescent="0.2">
      <c r="A1085" s="31">
        <v>2019</v>
      </c>
      <c r="B1085" s="31">
        <v>2</v>
      </c>
      <c r="C1085" s="31">
        <v>15</v>
      </c>
      <c r="D1085" s="54">
        <v>3</v>
      </c>
      <c r="E1085" s="31">
        <v>2</v>
      </c>
      <c r="F1085" s="31">
        <v>15</v>
      </c>
      <c r="G1085" s="54">
        <v>5</v>
      </c>
      <c r="H1085" s="53">
        <v>46.57</v>
      </c>
      <c r="I1085" s="53">
        <v>24883</v>
      </c>
      <c r="J1085" s="169">
        <f t="shared" si="32"/>
        <v>34.654396107142716</v>
      </c>
      <c r="O1085" s="172">
        <f t="shared" si="33"/>
        <v>1.2456867727698275</v>
      </c>
    </row>
    <row r="1086" spans="1:15" x14ac:dyDescent="0.2">
      <c r="A1086" s="31">
        <v>2019</v>
      </c>
      <c r="B1086" s="31">
        <v>2</v>
      </c>
      <c r="C1086" s="31">
        <v>15</v>
      </c>
      <c r="D1086" s="54">
        <v>4</v>
      </c>
      <c r="E1086" s="31">
        <v>2</v>
      </c>
      <c r="F1086" s="31">
        <v>15</v>
      </c>
      <c r="G1086" s="54">
        <v>6</v>
      </c>
      <c r="H1086" s="53">
        <v>52.98</v>
      </c>
      <c r="I1086" s="53">
        <v>27635</v>
      </c>
      <c r="J1086" s="169">
        <f t="shared" si="32"/>
        <v>38.487089033512397</v>
      </c>
      <c r="O1086" s="172">
        <f t="shared" si="33"/>
        <v>1.4171459141366858</v>
      </c>
    </row>
    <row r="1087" spans="1:15" x14ac:dyDescent="0.2">
      <c r="A1087" s="31">
        <v>2019</v>
      </c>
      <c r="B1087" s="31">
        <v>2</v>
      </c>
      <c r="C1087" s="31">
        <v>15</v>
      </c>
      <c r="D1087" s="54">
        <v>5</v>
      </c>
      <c r="E1087" s="31">
        <v>2</v>
      </c>
      <c r="F1087" s="31">
        <v>15</v>
      </c>
      <c r="G1087" s="54">
        <v>7</v>
      </c>
      <c r="H1087" s="53">
        <v>59.98</v>
      </c>
      <c r="I1087" s="53">
        <v>32263</v>
      </c>
      <c r="J1087" s="169">
        <f t="shared" si="32"/>
        <v>44.932475248352105</v>
      </c>
      <c r="O1087" s="172">
        <f t="shared" si="33"/>
        <v>1.6043867861441754</v>
      </c>
    </row>
    <row r="1088" spans="1:15" x14ac:dyDescent="0.2">
      <c r="A1088" s="31">
        <v>2019</v>
      </c>
      <c r="B1088" s="31">
        <v>2</v>
      </c>
      <c r="C1088" s="31">
        <v>15</v>
      </c>
      <c r="D1088" s="54">
        <v>6</v>
      </c>
      <c r="E1088" s="31">
        <v>2</v>
      </c>
      <c r="F1088" s="31">
        <v>15</v>
      </c>
      <c r="G1088" s="54">
        <v>8</v>
      </c>
      <c r="H1088" s="53">
        <v>61.73</v>
      </c>
      <c r="I1088" s="53">
        <v>34438</v>
      </c>
      <c r="J1088" s="169">
        <f t="shared" si="32"/>
        <v>47.96158393834267</v>
      </c>
      <c r="O1088" s="172">
        <f t="shared" si="33"/>
        <v>1.651197004146048</v>
      </c>
    </row>
    <row r="1089" spans="1:15" x14ac:dyDescent="0.2">
      <c r="A1089" s="31">
        <v>2019</v>
      </c>
      <c r="B1089" s="31">
        <v>2</v>
      </c>
      <c r="C1089" s="31">
        <v>15</v>
      </c>
      <c r="D1089" s="54">
        <v>7</v>
      </c>
      <c r="E1089" s="31">
        <v>2</v>
      </c>
      <c r="F1089" s="31">
        <v>15</v>
      </c>
      <c r="G1089" s="54">
        <v>9</v>
      </c>
      <c r="H1089" s="53">
        <v>60.4</v>
      </c>
      <c r="I1089" s="53">
        <v>35526</v>
      </c>
      <c r="J1089" s="169">
        <f t="shared" si="32"/>
        <v>49.476834630163246</v>
      </c>
      <c r="O1089" s="172">
        <f t="shared" si="33"/>
        <v>1.6156212384646249</v>
      </c>
    </row>
    <row r="1090" spans="1:15" x14ac:dyDescent="0.2">
      <c r="A1090" s="31">
        <v>2019</v>
      </c>
      <c r="B1090" s="31">
        <v>2</v>
      </c>
      <c r="C1090" s="31">
        <v>15</v>
      </c>
      <c r="D1090" s="54">
        <v>8</v>
      </c>
      <c r="E1090" s="31">
        <v>2</v>
      </c>
      <c r="F1090" s="31">
        <v>15</v>
      </c>
      <c r="G1090" s="54">
        <v>10</v>
      </c>
      <c r="H1090" s="53">
        <v>60.13</v>
      </c>
      <c r="I1090" s="53">
        <v>35583</v>
      </c>
      <c r="J1090" s="169">
        <f t="shared" ref="J1090:J1153" si="34">MIN(50,I1090/$M$2*50)</f>
        <v>49.556218168245756</v>
      </c>
      <c r="O1090" s="172">
        <f t="shared" si="33"/>
        <v>1.6083990905443362</v>
      </c>
    </row>
    <row r="1091" spans="1:15" x14ac:dyDescent="0.2">
      <c r="A1091" s="31">
        <v>2019</v>
      </c>
      <c r="B1091" s="31">
        <v>2</v>
      </c>
      <c r="C1091" s="31">
        <v>15</v>
      </c>
      <c r="D1091" s="54">
        <v>9</v>
      </c>
      <c r="E1091" s="31">
        <v>2</v>
      </c>
      <c r="F1091" s="31">
        <v>15</v>
      </c>
      <c r="G1091" s="54">
        <v>11</v>
      </c>
      <c r="H1091" s="53">
        <v>58.61</v>
      </c>
      <c r="I1091" s="53">
        <v>35534</v>
      </c>
      <c r="J1091" s="169">
        <f t="shared" si="34"/>
        <v>49.487976179367813</v>
      </c>
      <c r="O1091" s="172">
        <f t="shared" ref="O1091:O1154" si="35">H1091/$R$5</f>
        <v>1.5677410726227097</v>
      </c>
    </row>
    <row r="1092" spans="1:15" x14ac:dyDescent="0.2">
      <c r="A1092" s="31">
        <v>2019</v>
      </c>
      <c r="B1092" s="31">
        <v>2</v>
      </c>
      <c r="C1092" s="31">
        <v>15</v>
      </c>
      <c r="D1092" s="54">
        <v>10</v>
      </c>
      <c r="E1092" s="31">
        <v>2</v>
      </c>
      <c r="F1092" s="31">
        <v>15</v>
      </c>
      <c r="G1092" s="54">
        <v>12</v>
      </c>
      <c r="H1092" s="53">
        <v>57.47</v>
      </c>
      <c r="I1092" s="53">
        <v>34923</v>
      </c>
      <c r="J1092" s="169">
        <f t="shared" si="34"/>
        <v>48.637040358869314</v>
      </c>
      <c r="O1092" s="172">
        <f t="shared" si="35"/>
        <v>1.53724755918149</v>
      </c>
    </row>
    <row r="1093" spans="1:15" x14ac:dyDescent="0.2">
      <c r="A1093" s="31">
        <v>2019</v>
      </c>
      <c r="B1093" s="31">
        <v>2</v>
      </c>
      <c r="C1093" s="31">
        <v>15</v>
      </c>
      <c r="D1093" s="54">
        <v>11</v>
      </c>
      <c r="E1093" s="31">
        <v>2</v>
      </c>
      <c r="F1093" s="31">
        <v>15</v>
      </c>
      <c r="G1093" s="54">
        <v>13</v>
      </c>
      <c r="H1093" s="53">
        <v>57.02</v>
      </c>
      <c r="I1093" s="53">
        <v>34481</v>
      </c>
      <c r="J1093" s="169">
        <f t="shared" si="34"/>
        <v>48.0214697653172</v>
      </c>
      <c r="O1093" s="172">
        <f t="shared" si="35"/>
        <v>1.5252106459810086</v>
      </c>
    </row>
    <row r="1094" spans="1:15" x14ac:dyDescent="0.2">
      <c r="A1094" s="31">
        <v>2019</v>
      </c>
      <c r="B1094" s="31">
        <v>2</v>
      </c>
      <c r="C1094" s="31">
        <v>15</v>
      </c>
      <c r="D1094" s="54">
        <v>12</v>
      </c>
      <c r="E1094" s="31">
        <v>2</v>
      </c>
      <c r="F1094" s="31">
        <v>15</v>
      </c>
      <c r="G1094" s="54">
        <v>14</v>
      </c>
      <c r="H1094" s="53">
        <v>55.23</v>
      </c>
      <c r="I1094" s="53">
        <v>33291</v>
      </c>
      <c r="J1094" s="169">
        <f t="shared" si="34"/>
        <v>46.364164321138453</v>
      </c>
      <c r="O1094" s="172">
        <f t="shared" si="35"/>
        <v>1.4773304801390932</v>
      </c>
    </row>
    <row r="1095" spans="1:15" x14ac:dyDescent="0.2">
      <c r="A1095" s="31">
        <v>2019</v>
      </c>
      <c r="B1095" s="31">
        <v>2</v>
      </c>
      <c r="C1095" s="31">
        <v>15</v>
      </c>
      <c r="D1095" s="54">
        <v>13</v>
      </c>
      <c r="E1095" s="31">
        <v>2</v>
      </c>
      <c r="F1095" s="31">
        <v>15</v>
      </c>
      <c r="G1095" s="54">
        <v>15</v>
      </c>
      <c r="H1095" s="53">
        <v>54.53</v>
      </c>
      <c r="I1095" s="53">
        <v>32430</v>
      </c>
      <c r="J1095" s="169">
        <f t="shared" si="34"/>
        <v>45.165055087997359</v>
      </c>
      <c r="O1095" s="172">
        <f t="shared" si="35"/>
        <v>1.4586063929383444</v>
      </c>
    </row>
    <row r="1096" spans="1:15" x14ac:dyDescent="0.2">
      <c r="A1096" s="31">
        <v>2019</v>
      </c>
      <c r="B1096" s="31">
        <v>2</v>
      </c>
      <c r="C1096" s="31">
        <v>15</v>
      </c>
      <c r="D1096" s="54">
        <v>14</v>
      </c>
      <c r="E1096" s="31">
        <v>2</v>
      </c>
      <c r="F1096" s="31">
        <v>15</v>
      </c>
      <c r="G1096" s="54">
        <v>16</v>
      </c>
      <c r="H1096" s="53">
        <v>54.53</v>
      </c>
      <c r="I1096" s="53">
        <v>31875</v>
      </c>
      <c r="J1096" s="169">
        <f t="shared" si="34"/>
        <v>44.392110111930791</v>
      </c>
      <c r="O1096" s="172">
        <f t="shared" si="35"/>
        <v>1.4586063929383444</v>
      </c>
    </row>
    <row r="1097" spans="1:15" x14ac:dyDescent="0.2">
      <c r="A1097" s="31">
        <v>2019</v>
      </c>
      <c r="B1097" s="31">
        <v>2</v>
      </c>
      <c r="C1097" s="31">
        <v>15</v>
      </c>
      <c r="D1097" s="54">
        <v>15</v>
      </c>
      <c r="E1097" s="31">
        <v>2</v>
      </c>
      <c r="F1097" s="31">
        <v>15</v>
      </c>
      <c r="G1097" s="54">
        <v>17</v>
      </c>
      <c r="H1097" s="53">
        <v>55.86</v>
      </c>
      <c r="I1097" s="53">
        <v>31536</v>
      </c>
      <c r="J1097" s="169">
        <f t="shared" si="34"/>
        <v>43.919986964387434</v>
      </c>
      <c r="O1097" s="172">
        <f t="shared" si="35"/>
        <v>1.4941821586197674</v>
      </c>
    </row>
    <row r="1098" spans="1:15" x14ac:dyDescent="0.2">
      <c r="A1098" s="31">
        <v>2019</v>
      </c>
      <c r="B1098" s="31">
        <v>2</v>
      </c>
      <c r="C1098" s="31">
        <v>15</v>
      </c>
      <c r="D1098" s="54">
        <v>16</v>
      </c>
      <c r="E1098" s="31">
        <v>2</v>
      </c>
      <c r="F1098" s="31">
        <v>15</v>
      </c>
      <c r="G1098" s="54">
        <v>18</v>
      </c>
      <c r="H1098" s="53">
        <v>59.1</v>
      </c>
      <c r="I1098" s="53">
        <v>31845</v>
      </c>
      <c r="J1098" s="169">
        <f t="shared" si="34"/>
        <v>44.350329302413684</v>
      </c>
      <c r="O1098" s="172">
        <f t="shared" si="35"/>
        <v>1.580847933663234</v>
      </c>
    </row>
    <row r="1099" spans="1:15" x14ac:dyDescent="0.2">
      <c r="A1099" s="31">
        <v>2019</v>
      </c>
      <c r="B1099" s="31">
        <v>2</v>
      </c>
      <c r="C1099" s="31">
        <v>15</v>
      </c>
      <c r="D1099" s="54">
        <v>17</v>
      </c>
      <c r="E1099" s="31">
        <v>2</v>
      </c>
      <c r="F1099" s="31">
        <v>15</v>
      </c>
      <c r="G1099" s="54">
        <v>19</v>
      </c>
      <c r="H1099" s="53">
        <v>61.41</v>
      </c>
      <c r="I1099" s="53">
        <v>34380</v>
      </c>
      <c r="J1099" s="169">
        <f t="shared" si="34"/>
        <v>47.880807706609588</v>
      </c>
      <c r="O1099" s="172">
        <f t="shared" si="35"/>
        <v>1.6426374214257056</v>
      </c>
    </row>
    <row r="1100" spans="1:15" x14ac:dyDescent="0.2">
      <c r="A1100" s="31">
        <v>2019</v>
      </c>
      <c r="B1100" s="31">
        <v>2</v>
      </c>
      <c r="C1100" s="31">
        <v>15</v>
      </c>
      <c r="D1100" s="54">
        <v>18</v>
      </c>
      <c r="E1100" s="31">
        <v>2</v>
      </c>
      <c r="F1100" s="31">
        <v>15</v>
      </c>
      <c r="G1100" s="54">
        <v>20</v>
      </c>
      <c r="H1100" s="53">
        <v>62</v>
      </c>
      <c r="I1100" s="53">
        <v>34926</v>
      </c>
      <c r="J1100" s="169">
        <f t="shared" si="34"/>
        <v>48.641218439821024</v>
      </c>
      <c r="O1100" s="172">
        <f t="shared" si="35"/>
        <v>1.6584191520663369</v>
      </c>
    </row>
    <row r="1101" spans="1:15" x14ac:dyDescent="0.2">
      <c r="A1101" s="31">
        <v>2019</v>
      </c>
      <c r="B1101" s="31">
        <v>2</v>
      </c>
      <c r="C1101" s="31">
        <v>15</v>
      </c>
      <c r="D1101" s="54">
        <v>19</v>
      </c>
      <c r="E1101" s="31">
        <v>2</v>
      </c>
      <c r="F1101" s="31">
        <v>15</v>
      </c>
      <c r="G1101" s="54">
        <v>21</v>
      </c>
      <c r="H1101" s="53">
        <v>60.94</v>
      </c>
      <c r="I1101" s="53">
        <v>34225</v>
      </c>
      <c r="J1101" s="169">
        <f t="shared" si="34"/>
        <v>47.664940190771183</v>
      </c>
      <c r="O1101" s="172">
        <f t="shared" si="35"/>
        <v>1.6300655343052026</v>
      </c>
    </row>
    <row r="1102" spans="1:15" x14ac:dyDescent="0.2">
      <c r="A1102" s="31">
        <v>2019</v>
      </c>
      <c r="B1102" s="31">
        <v>2</v>
      </c>
      <c r="C1102" s="31">
        <v>15</v>
      </c>
      <c r="D1102" s="54">
        <v>20</v>
      </c>
      <c r="E1102" s="31">
        <v>2</v>
      </c>
      <c r="F1102" s="31">
        <v>15</v>
      </c>
      <c r="G1102" s="54">
        <v>22</v>
      </c>
      <c r="H1102" s="53">
        <v>58.2</v>
      </c>
      <c r="I1102" s="53">
        <v>31959</v>
      </c>
      <c r="J1102" s="169">
        <f t="shared" si="34"/>
        <v>44.509096378578704</v>
      </c>
      <c r="O1102" s="172">
        <f t="shared" si="35"/>
        <v>1.5567741072622712</v>
      </c>
    </row>
    <row r="1103" spans="1:15" x14ac:dyDescent="0.2">
      <c r="A1103" s="31">
        <v>2019</v>
      </c>
      <c r="B1103" s="31">
        <v>2</v>
      </c>
      <c r="C1103" s="31">
        <v>15</v>
      </c>
      <c r="D1103" s="54">
        <v>21</v>
      </c>
      <c r="E1103" s="31">
        <v>2</v>
      </c>
      <c r="F1103" s="31">
        <v>15</v>
      </c>
      <c r="G1103" s="54">
        <v>23</v>
      </c>
      <c r="H1103" s="53">
        <v>57</v>
      </c>
      <c r="I1103" s="53">
        <v>29460</v>
      </c>
      <c r="J1103" s="169">
        <f t="shared" si="34"/>
        <v>41.028754945803328</v>
      </c>
      <c r="O1103" s="172">
        <f t="shared" si="35"/>
        <v>1.5246756720609871</v>
      </c>
    </row>
    <row r="1104" spans="1:15" x14ac:dyDescent="0.2">
      <c r="A1104" s="31">
        <v>2019</v>
      </c>
      <c r="B1104" s="31">
        <v>2</v>
      </c>
      <c r="C1104" s="31">
        <v>15</v>
      </c>
      <c r="D1104" s="54">
        <v>22</v>
      </c>
      <c r="E1104" s="31">
        <v>2</v>
      </c>
      <c r="F1104" s="31">
        <v>15</v>
      </c>
      <c r="G1104" s="54">
        <v>0</v>
      </c>
      <c r="H1104" s="53">
        <v>60.01</v>
      </c>
      <c r="I1104" s="53">
        <v>27679</v>
      </c>
      <c r="J1104" s="169">
        <f t="shared" si="34"/>
        <v>38.548367554137492</v>
      </c>
      <c r="O1104" s="172">
        <f t="shared" si="35"/>
        <v>1.6051892470242075</v>
      </c>
    </row>
    <row r="1105" spans="1:15" x14ac:dyDescent="0.2">
      <c r="A1105" s="31">
        <v>2019</v>
      </c>
      <c r="B1105" s="31">
        <v>2</v>
      </c>
      <c r="C1105" s="31">
        <v>15</v>
      </c>
      <c r="D1105" s="54">
        <v>23</v>
      </c>
      <c r="E1105" s="31">
        <v>2</v>
      </c>
      <c r="F1105" s="31">
        <v>15</v>
      </c>
      <c r="G1105" s="54">
        <v>1</v>
      </c>
      <c r="H1105" s="53">
        <v>56.41</v>
      </c>
      <c r="I1105" s="53">
        <v>25738</v>
      </c>
      <c r="J1105" s="169">
        <f t="shared" si="34"/>
        <v>35.845149178380389</v>
      </c>
      <c r="O1105" s="172">
        <f t="shared" si="35"/>
        <v>1.5088939414203557</v>
      </c>
    </row>
    <row r="1106" spans="1:15" x14ac:dyDescent="0.2">
      <c r="A1106" s="31">
        <v>2019</v>
      </c>
      <c r="B1106" s="31">
        <v>2</v>
      </c>
      <c r="C1106" s="31">
        <v>16</v>
      </c>
      <c r="D1106" s="54">
        <v>0</v>
      </c>
      <c r="E1106" s="31">
        <v>2</v>
      </c>
      <c r="F1106" s="31">
        <v>16</v>
      </c>
      <c r="G1106" s="54">
        <v>2</v>
      </c>
      <c r="H1106" s="53">
        <v>50</v>
      </c>
      <c r="I1106" s="53">
        <v>24279</v>
      </c>
      <c r="J1106" s="169">
        <f t="shared" si="34"/>
        <v>33.813209142198204</v>
      </c>
      <c r="O1106" s="172">
        <f t="shared" si="35"/>
        <v>1.3374348000534975</v>
      </c>
    </row>
    <row r="1107" spans="1:15" x14ac:dyDescent="0.2">
      <c r="A1107" s="31">
        <v>2019</v>
      </c>
      <c r="B1107" s="31">
        <v>2</v>
      </c>
      <c r="C1107" s="31">
        <v>16</v>
      </c>
      <c r="D1107" s="54">
        <v>1</v>
      </c>
      <c r="E1107" s="31">
        <v>2</v>
      </c>
      <c r="F1107" s="31">
        <v>16</v>
      </c>
      <c r="G1107" s="54">
        <v>3</v>
      </c>
      <c r="H1107" s="53">
        <v>49.11</v>
      </c>
      <c r="I1107" s="53">
        <v>23519</v>
      </c>
      <c r="J1107" s="169">
        <f t="shared" si="34"/>
        <v>32.754761967764715</v>
      </c>
      <c r="O1107" s="172">
        <f t="shared" si="35"/>
        <v>1.3136284606125452</v>
      </c>
    </row>
    <row r="1108" spans="1:15" x14ac:dyDescent="0.2">
      <c r="A1108" s="31">
        <v>2019</v>
      </c>
      <c r="B1108" s="31">
        <v>2</v>
      </c>
      <c r="C1108" s="31">
        <v>16</v>
      </c>
      <c r="D1108" s="54">
        <v>2</v>
      </c>
      <c r="E1108" s="31">
        <v>2</v>
      </c>
      <c r="F1108" s="31">
        <v>16</v>
      </c>
      <c r="G1108" s="54">
        <v>4</v>
      </c>
      <c r="H1108" s="53">
        <v>48</v>
      </c>
      <c r="I1108" s="53">
        <v>23164</v>
      </c>
      <c r="J1108" s="169">
        <f t="shared" si="34"/>
        <v>32.260355721812232</v>
      </c>
      <c r="O1108" s="172">
        <f t="shared" si="35"/>
        <v>1.2839374080513575</v>
      </c>
    </row>
    <row r="1109" spans="1:15" x14ac:dyDescent="0.2">
      <c r="A1109" s="31">
        <v>2019</v>
      </c>
      <c r="B1109" s="31">
        <v>2</v>
      </c>
      <c r="C1109" s="31">
        <v>16</v>
      </c>
      <c r="D1109" s="54">
        <v>3</v>
      </c>
      <c r="E1109" s="31">
        <v>2</v>
      </c>
      <c r="F1109" s="31">
        <v>16</v>
      </c>
      <c r="G1109" s="54">
        <v>5</v>
      </c>
      <c r="H1109" s="53">
        <v>47.38</v>
      </c>
      <c r="I1109" s="53">
        <v>23083</v>
      </c>
      <c r="J1109" s="169">
        <f t="shared" si="34"/>
        <v>32.147547536116036</v>
      </c>
      <c r="O1109" s="172">
        <f t="shared" si="35"/>
        <v>1.2673532165306942</v>
      </c>
    </row>
    <row r="1110" spans="1:15" x14ac:dyDescent="0.2">
      <c r="A1110" s="31">
        <v>2019</v>
      </c>
      <c r="B1110" s="31">
        <v>2</v>
      </c>
      <c r="C1110" s="31">
        <v>16</v>
      </c>
      <c r="D1110" s="54">
        <v>4</v>
      </c>
      <c r="E1110" s="31">
        <v>2</v>
      </c>
      <c r="F1110" s="31">
        <v>16</v>
      </c>
      <c r="G1110" s="54">
        <v>6</v>
      </c>
      <c r="H1110" s="53">
        <v>48.25</v>
      </c>
      <c r="I1110" s="53">
        <v>23716</v>
      </c>
      <c r="J1110" s="169">
        <f t="shared" si="34"/>
        <v>33.029122616927083</v>
      </c>
      <c r="O1110" s="172">
        <f t="shared" si="35"/>
        <v>1.2906245820516251</v>
      </c>
    </row>
    <row r="1111" spans="1:15" x14ac:dyDescent="0.2">
      <c r="A1111" s="31">
        <v>2019</v>
      </c>
      <c r="B1111" s="31">
        <v>2</v>
      </c>
      <c r="C1111" s="31">
        <v>16</v>
      </c>
      <c r="D1111" s="54">
        <v>5</v>
      </c>
      <c r="E1111" s="31">
        <v>2</v>
      </c>
      <c r="F1111" s="31">
        <v>16</v>
      </c>
      <c r="G1111" s="54">
        <v>7</v>
      </c>
      <c r="H1111" s="53">
        <v>50</v>
      </c>
      <c r="I1111" s="53">
        <v>25249</v>
      </c>
      <c r="J1111" s="169">
        <f t="shared" si="34"/>
        <v>35.164121983251476</v>
      </c>
      <c r="O1111" s="172">
        <f t="shared" si="35"/>
        <v>1.3374348000534975</v>
      </c>
    </row>
    <row r="1112" spans="1:15" x14ac:dyDescent="0.2">
      <c r="A1112" s="31">
        <v>2019</v>
      </c>
      <c r="B1112" s="31">
        <v>2</v>
      </c>
      <c r="C1112" s="31">
        <v>16</v>
      </c>
      <c r="D1112" s="54">
        <v>6</v>
      </c>
      <c r="E1112" s="31">
        <v>2</v>
      </c>
      <c r="F1112" s="31">
        <v>16</v>
      </c>
      <c r="G1112" s="54">
        <v>8</v>
      </c>
      <c r="H1112" s="53">
        <v>49.11</v>
      </c>
      <c r="I1112" s="53">
        <v>26881</v>
      </c>
      <c r="J1112" s="169">
        <f t="shared" si="34"/>
        <v>37.43699802098233</v>
      </c>
      <c r="O1112" s="172">
        <f t="shared" si="35"/>
        <v>1.3136284606125452</v>
      </c>
    </row>
    <row r="1113" spans="1:15" x14ac:dyDescent="0.2">
      <c r="A1113" s="31">
        <v>2019</v>
      </c>
      <c r="B1113" s="31">
        <v>2</v>
      </c>
      <c r="C1113" s="31">
        <v>16</v>
      </c>
      <c r="D1113" s="54">
        <v>7</v>
      </c>
      <c r="E1113" s="31">
        <v>2</v>
      </c>
      <c r="F1113" s="31">
        <v>16</v>
      </c>
      <c r="G1113" s="54">
        <v>9</v>
      </c>
      <c r="H1113" s="53">
        <v>54.6</v>
      </c>
      <c r="I1113" s="53">
        <v>29631</v>
      </c>
      <c r="J1113" s="169">
        <f t="shared" si="34"/>
        <v>41.266905560050873</v>
      </c>
      <c r="O1113" s="172">
        <f t="shared" si="35"/>
        <v>1.4604788016584194</v>
      </c>
    </row>
    <row r="1114" spans="1:15" x14ac:dyDescent="0.2">
      <c r="A1114" s="31">
        <v>2019</v>
      </c>
      <c r="B1114" s="31">
        <v>2</v>
      </c>
      <c r="C1114" s="31">
        <v>16</v>
      </c>
      <c r="D1114" s="54">
        <v>8</v>
      </c>
      <c r="E1114" s="31">
        <v>2</v>
      </c>
      <c r="F1114" s="31">
        <v>16</v>
      </c>
      <c r="G1114" s="54">
        <v>10</v>
      </c>
      <c r="H1114" s="53">
        <v>58.1</v>
      </c>
      <c r="I1114" s="53">
        <v>31164</v>
      </c>
      <c r="J1114" s="169">
        <f t="shared" si="34"/>
        <v>43.401904926375259</v>
      </c>
      <c r="O1114" s="172">
        <f t="shared" si="35"/>
        <v>1.5540992376621641</v>
      </c>
    </row>
    <row r="1115" spans="1:15" x14ac:dyDescent="0.2">
      <c r="A1115" s="31">
        <v>2019</v>
      </c>
      <c r="B1115" s="31">
        <v>2</v>
      </c>
      <c r="C1115" s="31">
        <v>16</v>
      </c>
      <c r="D1115" s="54">
        <v>9</v>
      </c>
      <c r="E1115" s="31">
        <v>2</v>
      </c>
      <c r="F1115" s="31">
        <v>16</v>
      </c>
      <c r="G1115" s="54">
        <v>11</v>
      </c>
      <c r="H1115" s="53">
        <v>53.01</v>
      </c>
      <c r="I1115" s="53">
        <v>31115</v>
      </c>
      <c r="J1115" s="169">
        <f t="shared" si="34"/>
        <v>43.333662937497309</v>
      </c>
      <c r="O1115" s="172">
        <f t="shared" si="35"/>
        <v>1.4179483750167179</v>
      </c>
    </row>
    <row r="1116" spans="1:15" x14ac:dyDescent="0.2">
      <c r="A1116" s="31">
        <v>2019</v>
      </c>
      <c r="B1116" s="31">
        <v>2</v>
      </c>
      <c r="C1116" s="31">
        <v>16</v>
      </c>
      <c r="D1116" s="54">
        <v>10</v>
      </c>
      <c r="E1116" s="31">
        <v>2</v>
      </c>
      <c r="F1116" s="31">
        <v>16</v>
      </c>
      <c r="G1116" s="54">
        <v>12</v>
      </c>
      <c r="H1116" s="53">
        <v>50</v>
      </c>
      <c r="I1116" s="53">
        <v>30567</v>
      </c>
      <c r="J1116" s="169">
        <f t="shared" si="34"/>
        <v>42.570466816984741</v>
      </c>
      <c r="O1116" s="172">
        <f t="shared" si="35"/>
        <v>1.3374348000534975</v>
      </c>
    </row>
    <row r="1117" spans="1:15" x14ac:dyDescent="0.2">
      <c r="A1117" s="31">
        <v>2019</v>
      </c>
      <c r="B1117" s="31">
        <v>2</v>
      </c>
      <c r="C1117" s="31">
        <v>16</v>
      </c>
      <c r="D1117" s="54">
        <v>11</v>
      </c>
      <c r="E1117" s="31">
        <v>2</v>
      </c>
      <c r="F1117" s="31">
        <v>16</v>
      </c>
      <c r="G1117" s="54">
        <v>13</v>
      </c>
      <c r="H1117" s="53">
        <v>50</v>
      </c>
      <c r="I1117" s="53">
        <v>30320</v>
      </c>
      <c r="J1117" s="169">
        <f t="shared" si="34"/>
        <v>42.226471485293857</v>
      </c>
      <c r="O1117" s="172">
        <f t="shared" si="35"/>
        <v>1.3374348000534975</v>
      </c>
    </row>
    <row r="1118" spans="1:15" x14ac:dyDescent="0.2">
      <c r="A1118" s="31">
        <v>2019</v>
      </c>
      <c r="B1118" s="31">
        <v>2</v>
      </c>
      <c r="C1118" s="31">
        <v>16</v>
      </c>
      <c r="D1118" s="54">
        <v>12</v>
      </c>
      <c r="E1118" s="31">
        <v>2</v>
      </c>
      <c r="F1118" s="31">
        <v>16</v>
      </c>
      <c r="G1118" s="54">
        <v>14</v>
      </c>
      <c r="H1118" s="53">
        <v>46.97</v>
      </c>
      <c r="I1118" s="53">
        <v>29583</v>
      </c>
      <c r="J1118" s="169">
        <f t="shared" si="34"/>
        <v>41.200056264823495</v>
      </c>
      <c r="O1118" s="172">
        <f t="shared" si="35"/>
        <v>1.2563862511702555</v>
      </c>
    </row>
    <row r="1119" spans="1:15" x14ac:dyDescent="0.2">
      <c r="A1119" s="31">
        <v>2019</v>
      </c>
      <c r="B1119" s="31">
        <v>2</v>
      </c>
      <c r="C1119" s="31">
        <v>16</v>
      </c>
      <c r="D1119" s="54">
        <v>13</v>
      </c>
      <c r="E1119" s="31">
        <v>2</v>
      </c>
      <c r="F1119" s="31">
        <v>16</v>
      </c>
      <c r="G1119" s="54">
        <v>15</v>
      </c>
      <c r="H1119" s="53">
        <v>44.39</v>
      </c>
      <c r="I1119" s="53">
        <v>28277</v>
      </c>
      <c r="J1119" s="169">
        <f t="shared" si="34"/>
        <v>39.381198357178576</v>
      </c>
      <c r="O1119" s="172">
        <f t="shared" si="35"/>
        <v>1.1873746154874951</v>
      </c>
    </row>
    <row r="1120" spans="1:15" x14ac:dyDescent="0.2">
      <c r="A1120" s="31">
        <v>2019</v>
      </c>
      <c r="B1120" s="31">
        <v>2</v>
      </c>
      <c r="C1120" s="31">
        <v>16</v>
      </c>
      <c r="D1120" s="54">
        <v>14</v>
      </c>
      <c r="E1120" s="31">
        <v>2</v>
      </c>
      <c r="F1120" s="31">
        <v>16</v>
      </c>
      <c r="G1120" s="54">
        <v>16</v>
      </c>
      <c r="H1120" s="53">
        <v>43.39</v>
      </c>
      <c r="I1120" s="53">
        <v>27411</v>
      </c>
      <c r="J1120" s="169">
        <f t="shared" si="34"/>
        <v>38.175125655784633</v>
      </c>
      <c r="O1120" s="172">
        <f t="shared" si="35"/>
        <v>1.160625919486425</v>
      </c>
    </row>
    <row r="1121" spans="1:15" x14ac:dyDescent="0.2">
      <c r="A1121" s="31">
        <v>2019</v>
      </c>
      <c r="B1121" s="31">
        <v>2</v>
      </c>
      <c r="C1121" s="31">
        <v>16</v>
      </c>
      <c r="D1121" s="54">
        <v>15</v>
      </c>
      <c r="E1121" s="31">
        <v>2</v>
      </c>
      <c r="F1121" s="31">
        <v>16</v>
      </c>
      <c r="G1121" s="54">
        <v>17</v>
      </c>
      <c r="H1121" s="53">
        <v>46.83</v>
      </c>
      <c r="I1121" s="53">
        <v>26987</v>
      </c>
      <c r="J1121" s="169">
        <f t="shared" si="34"/>
        <v>37.584623547942783</v>
      </c>
      <c r="O1121" s="172">
        <f t="shared" si="35"/>
        <v>1.2526414337301057</v>
      </c>
    </row>
    <row r="1122" spans="1:15" x14ac:dyDescent="0.2">
      <c r="A1122" s="31">
        <v>2019</v>
      </c>
      <c r="B1122" s="31">
        <v>2</v>
      </c>
      <c r="C1122" s="31">
        <v>16</v>
      </c>
      <c r="D1122" s="54">
        <v>16</v>
      </c>
      <c r="E1122" s="31">
        <v>2</v>
      </c>
      <c r="F1122" s="31">
        <v>16</v>
      </c>
      <c r="G1122" s="54">
        <v>18</v>
      </c>
      <c r="H1122" s="53">
        <v>52.38</v>
      </c>
      <c r="I1122" s="53">
        <v>27792</v>
      </c>
      <c r="J1122" s="169">
        <f t="shared" si="34"/>
        <v>38.705741936651947</v>
      </c>
      <c r="O1122" s="172">
        <f t="shared" si="35"/>
        <v>1.4010966965360441</v>
      </c>
    </row>
    <row r="1123" spans="1:15" x14ac:dyDescent="0.2">
      <c r="A1123" s="31">
        <v>2019</v>
      </c>
      <c r="B1123" s="31">
        <v>2</v>
      </c>
      <c r="C1123" s="31">
        <v>16</v>
      </c>
      <c r="D1123" s="54">
        <v>17</v>
      </c>
      <c r="E1123" s="31">
        <v>2</v>
      </c>
      <c r="F1123" s="31">
        <v>16</v>
      </c>
      <c r="G1123" s="54">
        <v>19</v>
      </c>
      <c r="H1123" s="53">
        <v>56.41</v>
      </c>
      <c r="I1123" s="53">
        <v>30555</v>
      </c>
      <c r="J1123" s="169">
        <f t="shared" si="34"/>
        <v>42.553754493177898</v>
      </c>
      <c r="O1123" s="172">
        <f t="shared" si="35"/>
        <v>1.5088939414203557</v>
      </c>
    </row>
    <row r="1124" spans="1:15" x14ac:dyDescent="0.2">
      <c r="A1124" s="31">
        <v>2019</v>
      </c>
      <c r="B1124" s="31">
        <v>2</v>
      </c>
      <c r="C1124" s="31">
        <v>16</v>
      </c>
      <c r="D1124" s="54">
        <v>18</v>
      </c>
      <c r="E1124" s="31">
        <v>2</v>
      </c>
      <c r="F1124" s="31">
        <v>16</v>
      </c>
      <c r="G1124" s="54">
        <v>20</v>
      </c>
      <c r="H1124" s="53">
        <v>58.51</v>
      </c>
      <c r="I1124" s="53">
        <v>31596</v>
      </c>
      <c r="J1124" s="169">
        <f t="shared" si="34"/>
        <v>44.003548583421662</v>
      </c>
      <c r="O1124" s="172">
        <f t="shared" si="35"/>
        <v>1.5650662030226026</v>
      </c>
    </row>
    <row r="1125" spans="1:15" x14ac:dyDescent="0.2">
      <c r="A1125" s="31">
        <v>2019</v>
      </c>
      <c r="B1125" s="31">
        <v>2</v>
      </c>
      <c r="C1125" s="31">
        <v>16</v>
      </c>
      <c r="D1125" s="54">
        <v>19</v>
      </c>
      <c r="E1125" s="31">
        <v>2</v>
      </c>
      <c r="F1125" s="31">
        <v>16</v>
      </c>
      <c r="G1125" s="54">
        <v>21</v>
      </c>
      <c r="H1125" s="53">
        <v>55.13</v>
      </c>
      <c r="I1125" s="53">
        <v>31413</v>
      </c>
      <c r="J1125" s="169">
        <f t="shared" si="34"/>
        <v>43.748685645367281</v>
      </c>
      <c r="O1125" s="172">
        <f t="shared" si="35"/>
        <v>1.4746556105389863</v>
      </c>
    </row>
    <row r="1126" spans="1:15" x14ac:dyDescent="0.2">
      <c r="A1126" s="31">
        <v>2019</v>
      </c>
      <c r="B1126" s="31">
        <v>2</v>
      </c>
      <c r="C1126" s="31">
        <v>16</v>
      </c>
      <c r="D1126" s="54">
        <v>20</v>
      </c>
      <c r="E1126" s="31">
        <v>2</v>
      </c>
      <c r="F1126" s="31">
        <v>16</v>
      </c>
      <c r="G1126" s="54">
        <v>22</v>
      </c>
      <c r="H1126" s="53">
        <v>51.46</v>
      </c>
      <c r="I1126" s="53">
        <v>29978</v>
      </c>
      <c r="J1126" s="169">
        <f t="shared" si="34"/>
        <v>41.750170256798789</v>
      </c>
      <c r="O1126" s="172">
        <f t="shared" si="35"/>
        <v>1.3764878962150595</v>
      </c>
    </row>
    <row r="1127" spans="1:15" x14ac:dyDescent="0.2">
      <c r="A1127" s="31">
        <v>2019</v>
      </c>
      <c r="B1127" s="31">
        <v>2</v>
      </c>
      <c r="C1127" s="31">
        <v>16</v>
      </c>
      <c r="D1127" s="54">
        <v>21</v>
      </c>
      <c r="E1127" s="31">
        <v>2</v>
      </c>
      <c r="F1127" s="31">
        <v>16</v>
      </c>
      <c r="G1127" s="54">
        <v>23</v>
      </c>
      <c r="H1127" s="53">
        <v>49.11</v>
      </c>
      <c r="I1127" s="53">
        <v>27886</v>
      </c>
      <c r="J1127" s="169">
        <f t="shared" si="34"/>
        <v>38.836655139805558</v>
      </c>
      <c r="O1127" s="172">
        <f t="shared" si="35"/>
        <v>1.3136284606125452</v>
      </c>
    </row>
    <row r="1128" spans="1:15" x14ac:dyDescent="0.2">
      <c r="A1128" s="31">
        <v>2019</v>
      </c>
      <c r="B1128" s="31">
        <v>2</v>
      </c>
      <c r="C1128" s="31">
        <v>16</v>
      </c>
      <c r="D1128" s="54">
        <v>22</v>
      </c>
      <c r="E1128" s="31">
        <v>2</v>
      </c>
      <c r="F1128" s="31">
        <v>16</v>
      </c>
      <c r="G1128" s="54">
        <v>0</v>
      </c>
      <c r="H1128" s="53">
        <v>45.87</v>
      </c>
      <c r="I1128" s="53">
        <v>25772</v>
      </c>
      <c r="J1128" s="169">
        <f t="shared" si="34"/>
        <v>35.892500762499779</v>
      </c>
      <c r="O1128" s="172">
        <f t="shared" si="35"/>
        <v>1.2269626855690785</v>
      </c>
    </row>
    <row r="1129" spans="1:15" x14ac:dyDescent="0.2">
      <c r="A1129" s="31">
        <v>2019</v>
      </c>
      <c r="B1129" s="31">
        <v>2</v>
      </c>
      <c r="C1129" s="31">
        <v>16</v>
      </c>
      <c r="D1129" s="54">
        <v>23</v>
      </c>
      <c r="E1129" s="31">
        <v>2</v>
      </c>
      <c r="F1129" s="31">
        <v>16</v>
      </c>
      <c r="G1129" s="54">
        <v>1</v>
      </c>
      <c r="H1129" s="53">
        <v>41.57</v>
      </c>
      <c r="I1129" s="53">
        <v>23931</v>
      </c>
      <c r="J1129" s="169">
        <f t="shared" si="34"/>
        <v>33.328551751799715</v>
      </c>
      <c r="O1129" s="172">
        <f t="shared" si="35"/>
        <v>1.1119432927644779</v>
      </c>
    </row>
    <row r="1130" spans="1:15" x14ac:dyDescent="0.2">
      <c r="A1130" s="31">
        <v>2019</v>
      </c>
      <c r="B1130" s="31">
        <v>2</v>
      </c>
      <c r="C1130" s="31">
        <v>17</v>
      </c>
      <c r="D1130" s="54">
        <v>0</v>
      </c>
      <c r="E1130" s="31">
        <v>2</v>
      </c>
      <c r="F1130" s="31">
        <v>17</v>
      </c>
      <c r="G1130" s="54">
        <v>2</v>
      </c>
      <c r="H1130" s="53">
        <v>37.6</v>
      </c>
      <c r="I1130" s="53">
        <v>22634</v>
      </c>
      <c r="J1130" s="169">
        <f t="shared" si="34"/>
        <v>31.522228087009935</v>
      </c>
      <c r="O1130" s="172">
        <f t="shared" si="35"/>
        <v>1.00575096964023</v>
      </c>
    </row>
    <row r="1131" spans="1:15" x14ac:dyDescent="0.2">
      <c r="A1131" s="31">
        <v>2019</v>
      </c>
      <c r="B1131" s="31">
        <v>2</v>
      </c>
      <c r="C1131" s="31">
        <v>17</v>
      </c>
      <c r="D1131" s="54">
        <v>1</v>
      </c>
      <c r="E1131" s="31">
        <v>2</v>
      </c>
      <c r="F1131" s="31">
        <v>17</v>
      </c>
      <c r="G1131" s="54">
        <v>3</v>
      </c>
      <c r="H1131" s="53">
        <v>36.270000000000003</v>
      </c>
      <c r="I1131" s="53">
        <v>21813</v>
      </c>
      <c r="J1131" s="169">
        <f t="shared" si="34"/>
        <v>30.378826599891649</v>
      </c>
      <c r="O1131" s="172">
        <f t="shared" si="35"/>
        <v>0.97017520395880719</v>
      </c>
    </row>
    <row r="1132" spans="1:15" x14ac:dyDescent="0.2">
      <c r="A1132" s="31">
        <v>2019</v>
      </c>
      <c r="B1132" s="31">
        <v>2</v>
      </c>
      <c r="C1132" s="31">
        <v>17</v>
      </c>
      <c r="D1132" s="54">
        <v>2</v>
      </c>
      <c r="E1132" s="31">
        <v>2</v>
      </c>
      <c r="F1132" s="31">
        <v>17</v>
      </c>
      <c r="G1132" s="54">
        <v>4</v>
      </c>
      <c r="H1132" s="53">
        <v>36.130000000000003</v>
      </c>
      <c r="I1132" s="53">
        <v>21381</v>
      </c>
      <c r="J1132" s="169">
        <f t="shared" si="34"/>
        <v>29.777182942845247</v>
      </c>
      <c r="O1132" s="172">
        <f t="shared" si="35"/>
        <v>0.96643038651865731</v>
      </c>
    </row>
    <row r="1133" spans="1:15" x14ac:dyDescent="0.2">
      <c r="A1133" s="31">
        <v>2019</v>
      </c>
      <c r="B1133" s="31">
        <v>2</v>
      </c>
      <c r="C1133" s="31">
        <v>17</v>
      </c>
      <c r="D1133" s="54">
        <v>3</v>
      </c>
      <c r="E1133" s="31">
        <v>2</v>
      </c>
      <c r="F1133" s="31">
        <v>17</v>
      </c>
      <c r="G1133" s="54">
        <v>5</v>
      </c>
      <c r="H1133" s="53">
        <v>36.74</v>
      </c>
      <c r="I1133" s="53">
        <v>21405</v>
      </c>
      <c r="J1133" s="169">
        <f t="shared" si="34"/>
        <v>29.810607590458936</v>
      </c>
      <c r="O1133" s="172">
        <f t="shared" si="35"/>
        <v>0.98274709107931002</v>
      </c>
    </row>
    <row r="1134" spans="1:15" x14ac:dyDescent="0.2">
      <c r="A1134" s="31">
        <v>2019</v>
      </c>
      <c r="B1134" s="31">
        <v>2</v>
      </c>
      <c r="C1134" s="31">
        <v>17</v>
      </c>
      <c r="D1134" s="54">
        <v>4</v>
      </c>
      <c r="E1134" s="31">
        <v>2</v>
      </c>
      <c r="F1134" s="31">
        <v>17</v>
      </c>
      <c r="G1134" s="54">
        <v>6</v>
      </c>
      <c r="H1134" s="53">
        <v>38</v>
      </c>
      <c r="I1134" s="53">
        <v>21785</v>
      </c>
      <c r="J1134" s="169">
        <f t="shared" si="34"/>
        <v>30.339831177675681</v>
      </c>
      <c r="O1134" s="172">
        <f t="shared" si="35"/>
        <v>1.016450448040658</v>
      </c>
    </row>
    <row r="1135" spans="1:15" x14ac:dyDescent="0.2">
      <c r="A1135" s="31">
        <v>2019</v>
      </c>
      <c r="B1135" s="31">
        <v>2</v>
      </c>
      <c r="C1135" s="31">
        <v>17</v>
      </c>
      <c r="D1135" s="54">
        <v>5</v>
      </c>
      <c r="E1135" s="31">
        <v>2</v>
      </c>
      <c r="F1135" s="31">
        <v>17</v>
      </c>
      <c r="G1135" s="54">
        <v>7</v>
      </c>
      <c r="H1135" s="53">
        <v>41.31</v>
      </c>
      <c r="I1135" s="53">
        <v>22510</v>
      </c>
      <c r="J1135" s="169">
        <f t="shared" si="34"/>
        <v>31.349534074339207</v>
      </c>
      <c r="O1135" s="172">
        <f t="shared" si="35"/>
        <v>1.1049886318041997</v>
      </c>
    </row>
    <row r="1136" spans="1:15" x14ac:dyDescent="0.2">
      <c r="A1136" s="31">
        <v>2019</v>
      </c>
      <c r="B1136" s="31">
        <v>2</v>
      </c>
      <c r="C1136" s="31">
        <v>17</v>
      </c>
      <c r="D1136" s="54">
        <v>6</v>
      </c>
      <c r="E1136" s="31">
        <v>2</v>
      </c>
      <c r="F1136" s="31">
        <v>17</v>
      </c>
      <c r="G1136" s="54">
        <v>8</v>
      </c>
      <c r="H1136" s="53">
        <v>42.02</v>
      </c>
      <c r="I1136" s="53">
        <v>23204</v>
      </c>
      <c r="J1136" s="169">
        <f t="shared" si="34"/>
        <v>32.31606346783505</v>
      </c>
      <c r="O1136" s="172">
        <f t="shared" si="35"/>
        <v>1.1239802059649593</v>
      </c>
    </row>
    <row r="1137" spans="1:15" x14ac:dyDescent="0.2">
      <c r="A1137" s="31">
        <v>2019</v>
      </c>
      <c r="B1137" s="31">
        <v>2</v>
      </c>
      <c r="C1137" s="31">
        <v>17</v>
      </c>
      <c r="D1137" s="54">
        <v>7</v>
      </c>
      <c r="E1137" s="31">
        <v>2</v>
      </c>
      <c r="F1137" s="31">
        <v>17</v>
      </c>
      <c r="G1137" s="54">
        <v>9</v>
      </c>
      <c r="H1137" s="53">
        <v>44.87</v>
      </c>
      <c r="I1137" s="53">
        <v>25548</v>
      </c>
      <c r="J1137" s="169">
        <f t="shared" si="34"/>
        <v>35.580537384772015</v>
      </c>
      <c r="O1137" s="172">
        <f t="shared" si="35"/>
        <v>1.2002139895680086</v>
      </c>
    </row>
    <row r="1138" spans="1:15" x14ac:dyDescent="0.2">
      <c r="A1138" s="31">
        <v>2019</v>
      </c>
      <c r="B1138" s="31">
        <v>2</v>
      </c>
      <c r="C1138" s="31">
        <v>17</v>
      </c>
      <c r="D1138" s="54">
        <v>8</v>
      </c>
      <c r="E1138" s="31">
        <v>2</v>
      </c>
      <c r="F1138" s="31">
        <v>17</v>
      </c>
      <c r="G1138" s="54">
        <v>10</v>
      </c>
      <c r="H1138" s="53">
        <v>51</v>
      </c>
      <c r="I1138" s="53">
        <v>27314</v>
      </c>
      <c r="J1138" s="169">
        <f t="shared" si="34"/>
        <v>38.040034371679305</v>
      </c>
      <c r="O1138" s="172">
        <f t="shared" si="35"/>
        <v>1.3641834960545673</v>
      </c>
    </row>
    <row r="1139" spans="1:15" x14ac:dyDescent="0.2">
      <c r="A1139" s="31">
        <v>2019</v>
      </c>
      <c r="B1139" s="31">
        <v>2</v>
      </c>
      <c r="C1139" s="31">
        <v>17</v>
      </c>
      <c r="D1139" s="54">
        <v>9</v>
      </c>
      <c r="E1139" s="31">
        <v>2</v>
      </c>
      <c r="F1139" s="31">
        <v>17</v>
      </c>
      <c r="G1139" s="54">
        <v>11</v>
      </c>
      <c r="H1139" s="53">
        <v>49.11</v>
      </c>
      <c r="I1139" s="53">
        <v>27964</v>
      </c>
      <c r="J1139" s="169">
        <f t="shared" si="34"/>
        <v>38.94528524455005</v>
      </c>
      <c r="O1139" s="172">
        <f t="shared" si="35"/>
        <v>1.3136284606125452</v>
      </c>
    </row>
    <row r="1140" spans="1:15" x14ac:dyDescent="0.2">
      <c r="A1140" s="31">
        <v>2019</v>
      </c>
      <c r="B1140" s="31">
        <v>2</v>
      </c>
      <c r="C1140" s="31">
        <v>17</v>
      </c>
      <c r="D1140" s="54">
        <v>10</v>
      </c>
      <c r="E1140" s="31">
        <v>2</v>
      </c>
      <c r="F1140" s="31">
        <v>17</v>
      </c>
      <c r="G1140" s="54">
        <v>12</v>
      </c>
      <c r="H1140" s="53">
        <v>46</v>
      </c>
      <c r="I1140" s="53">
        <v>27620</v>
      </c>
      <c r="J1140" s="169">
        <f t="shared" si="34"/>
        <v>38.466198628753837</v>
      </c>
      <c r="O1140" s="172">
        <f t="shared" si="35"/>
        <v>1.2304400160492177</v>
      </c>
    </row>
    <row r="1141" spans="1:15" x14ac:dyDescent="0.2">
      <c r="A1141" s="31">
        <v>2019</v>
      </c>
      <c r="B1141" s="31">
        <v>2</v>
      </c>
      <c r="C1141" s="31">
        <v>17</v>
      </c>
      <c r="D1141" s="54">
        <v>11</v>
      </c>
      <c r="E1141" s="31">
        <v>2</v>
      </c>
      <c r="F1141" s="31">
        <v>17</v>
      </c>
      <c r="G1141" s="54">
        <v>13</v>
      </c>
      <c r="H1141" s="53">
        <v>48.39</v>
      </c>
      <c r="I1141" s="53">
        <v>27792</v>
      </c>
      <c r="J1141" s="169">
        <f t="shared" si="34"/>
        <v>38.705741936651947</v>
      </c>
      <c r="O1141" s="172">
        <f t="shared" si="35"/>
        <v>1.2943693994917749</v>
      </c>
    </row>
    <row r="1142" spans="1:15" x14ac:dyDescent="0.2">
      <c r="A1142" s="31">
        <v>2019</v>
      </c>
      <c r="B1142" s="31">
        <v>2</v>
      </c>
      <c r="C1142" s="31">
        <v>17</v>
      </c>
      <c r="D1142" s="54">
        <v>12</v>
      </c>
      <c r="E1142" s="31">
        <v>2</v>
      </c>
      <c r="F1142" s="31">
        <v>17</v>
      </c>
      <c r="G1142" s="54">
        <v>14</v>
      </c>
      <c r="H1142" s="53">
        <v>45.87</v>
      </c>
      <c r="I1142" s="53">
        <v>27481</v>
      </c>
      <c r="J1142" s="169">
        <f t="shared" si="34"/>
        <v>38.272614211324559</v>
      </c>
      <c r="O1142" s="172">
        <f t="shared" si="35"/>
        <v>1.2269626855690785</v>
      </c>
    </row>
    <row r="1143" spans="1:15" x14ac:dyDescent="0.2">
      <c r="A1143" s="31">
        <v>2019</v>
      </c>
      <c r="B1143" s="31">
        <v>2</v>
      </c>
      <c r="C1143" s="31">
        <v>17</v>
      </c>
      <c r="D1143" s="54">
        <v>13</v>
      </c>
      <c r="E1143" s="31">
        <v>2</v>
      </c>
      <c r="F1143" s="31">
        <v>17</v>
      </c>
      <c r="G1143" s="54">
        <v>15</v>
      </c>
      <c r="H1143" s="53">
        <v>43.37</v>
      </c>
      <c r="I1143" s="53">
        <v>26254</v>
      </c>
      <c r="J1143" s="169">
        <f t="shared" si="34"/>
        <v>36.563779102074697</v>
      </c>
      <c r="O1143" s="172">
        <f t="shared" si="35"/>
        <v>1.1600909455664037</v>
      </c>
    </row>
    <row r="1144" spans="1:15" x14ac:dyDescent="0.2">
      <c r="A1144" s="31">
        <v>2019</v>
      </c>
      <c r="B1144" s="31">
        <v>2</v>
      </c>
      <c r="C1144" s="31">
        <v>17</v>
      </c>
      <c r="D1144" s="54">
        <v>14</v>
      </c>
      <c r="E1144" s="31">
        <v>2</v>
      </c>
      <c r="F1144" s="31">
        <v>17</v>
      </c>
      <c r="G1144" s="54">
        <v>16</v>
      </c>
      <c r="H1144" s="53">
        <v>43.13</v>
      </c>
      <c r="I1144" s="53">
        <v>25588</v>
      </c>
      <c r="J1144" s="169">
        <f t="shared" si="34"/>
        <v>35.636245130794833</v>
      </c>
      <c r="O1144" s="172">
        <f t="shared" si="35"/>
        <v>1.153671258526147</v>
      </c>
    </row>
    <row r="1145" spans="1:15" x14ac:dyDescent="0.2">
      <c r="A1145" s="31">
        <v>2019</v>
      </c>
      <c r="B1145" s="31">
        <v>2</v>
      </c>
      <c r="C1145" s="31">
        <v>17</v>
      </c>
      <c r="D1145" s="54">
        <v>15</v>
      </c>
      <c r="E1145" s="31">
        <v>2</v>
      </c>
      <c r="F1145" s="31">
        <v>17</v>
      </c>
      <c r="G1145" s="54">
        <v>17</v>
      </c>
      <c r="H1145" s="53">
        <v>44.99</v>
      </c>
      <c r="I1145" s="53">
        <v>25446</v>
      </c>
      <c r="J1145" s="169">
        <f t="shared" si="34"/>
        <v>35.438482632413837</v>
      </c>
      <c r="O1145" s="172">
        <f t="shared" si="35"/>
        <v>1.2034238330881371</v>
      </c>
    </row>
    <row r="1146" spans="1:15" x14ac:dyDescent="0.2">
      <c r="A1146" s="31">
        <v>2019</v>
      </c>
      <c r="B1146" s="31">
        <v>2</v>
      </c>
      <c r="C1146" s="31">
        <v>17</v>
      </c>
      <c r="D1146" s="54">
        <v>16</v>
      </c>
      <c r="E1146" s="31">
        <v>2</v>
      </c>
      <c r="F1146" s="31">
        <v>17</v>
      </c>
      <c r="G1146" s="54">
        <v>18</v>
      </c>
      <c r="H1146" s="53">
        <v>53</v>
      </c>
      <c r="I1146" s="53">
        <v>26424</v>
      </c>
      <c r="J1146" s="169">
        <f t="shared" si="34"/>
        <v>36.800537022671662</v>
      </c>
      <c r="O1146" s="172">
        <f t="shared" si="35"/>
        <v>1.4176808880567073</v>
      </c>
    </row>
    <row r="1147" spans="1:15" x14ac:dyDescent="0.2">
      <c r="A1147" s="31">
        <v>2019</v>
      </c>
      <c r="B1147" s="31">
        <v>2</v>
      </c>
      <c r="C1147" s="31">
        <v>17</v>
      </c>
      <c r="D1147" s="54">
        <v>17</v>
      </c>
      <c r="E1147" s="31">
        <v>2</v>
      </c>
      <c r="F1147" s="31">
        <v>17</v>
      </c>
      <c r="G1147" s="54">
        <v>19</v>
      </c>
      <c r="H1147" s="53">
        <v>60.02</v>
      </c>
      <c r="I1147" s="53">
        <v>29662</v>
      </c>
      <c r="J1147" s="169">
        <f t="shared" si="34"/>
        <v>41.310079063218552</v>
      </c>
      <c r="O1147" s="172">
        <f t="shared" si="35"/>
        <v>1.6054567339842185</v>
      </c>
    </row>
    <row r="1148" spans="1:15" x14ac:dyDescent="0.2">
      <c r="A1148" s="31">
        <v>2019</v>
      </c>
      <c r="B1148" s="31">
        <v>2</v>
      </c>
      <c r="C1148" s="31">
        <v>17</v>
      </c>
      <c r="D1148" s="54">
        <v>18</v>
      </c>
      <c r="E1148" s="31">
        <v>2</v>
      </c>
      <c r="F1148" s="31">
        <v>17</v>
      </c>
      <c r="G1148" s="54">
        <v>20</v>
      </c>
      <c r="H1148" s="53">
        <v>61.41</v>
      </c>
      <c r="I1148" s="53">
        <v>31340</v>
      </c>
      <c r="J1148" s="169">
        <f t="shared" si="34"/>
        <v>43.647019008875645</v>
      </c>
      <c r="O1148" s="172">
        <f t="shared" si="35"/>
        <v>1.6426374214257056</v>
      </c>
    </row>
    <row r="1149" spans="1:15" x14ac:dyDescent="0.2">
      <c r="A1149" s="31">
        <v>2019</v>
      </c>
      <c r="B1149" s="31">
        <v>2</v>
      </c>
      <c r="C1149" s="31">
        <v>17</v>
      </c>
      <c r="D1149" s="54">
        <v>19</v>
      </c>
      <c r="E1149" s="31">
        <v>2</v>
      </c>
      <c r="F1149" s="31">
        <v>17</v>
      </c>
      <c r="G1149" s="54">
        <v>21</v>
      </c>
      <c r="H1149" s="53">
        <v>62</v>
      </c>
      <c r="I1149" s="53">
        <v>31276</v>
      </c>
      <c r="J1149" s="169">
        <f t="shared" si="34"/>
        <v>43.557886615239141</v>
      </c>
      <c r="O1149" s="172">
        <f t="shared" si="35"/>
        <v>1.6584191520663369</v>
      </c>
    </row>
    <row r="1150" spans="1:15" x14ac:dyDescent="0.2">
      <c r="A1150" s="31">
        <v>2019</v>
      </c>
      <c r="B1150" s="31">
        <v>2</v>
      </c>
      <c r="C1150" s="31">
        <v>17</v>
      </c>
      <c r="D1150" s="54">
        <v>20</v>
      </c>
      <c r="E1150" s="31">
        <v>2</v>
      </c>
      <c r="F1150" s="31">
        <v>17</v>
      </c>
      <c r="G1150" s="54">
        <v>22</v>
      </c>
      <c r="H1150" s="53">
        <v>60.81</v>
      </c>
      <c r="I1150" s="53">
        <v>30067</v>
      </c>
      <c r="J1150" s="169">
        <f t="shared" si="34"/>
        <v>41.874119991699551</v>
      </c>
      <c r="O1150" s="172">
        <f t="shared" si="35"/>
        <v>1.6265882038250636</v>
      </c>
    </row>
    <row r="1151" spans="1:15" x14ac:dyDescent="0.2">
      <c r="A1151" s="31">
        <v>2019</v>
      </c>
      <c r="B1151" s="31">
        <v>2</v>
      </c>
      <c r="C1151" s="31">
        <v>17</v>
      </c>
      <c r="D1151" s="54">
        <v>21</v>
      </c>
      <c r="E1151" s="31">
        <v>2</v>
      </c>
      <c r="F1151" s="31">
        <v>17</v>
      </c>
      <c r="G1151" s="54">
        <v>23</v>
      </c>
      <c r="H1151" s="53">
        <v>59.5</v>
      </c>
      <c r="I1151" s="53">
        <v>27720</v>
      </c>
      <c r="J1151" s="169">
        <f t="shared" si="34"/>
        <v>38.605467993810876</v>
      </c>
      <c r="O1151" s="172">
        <f t="shared" si="35"/>
        <v>1.5915474120636619</v>
      </c>
    </row>
    <row r="1152" spans="1:15" x14ac:dyDescent="0.2">
      <c r="A1152" s="31">
        <v>2019</v>
      </c>
      <c r="B1152" s="31">
        <v>2</v>
      </c>
      <c r="C1152" s="31">
        <v>17</v>
      </c>
      <c r="D1152" s="54">
        <v>22</v>
      </c>
      <c r="E1152" s="31">
        <v>2</v>
      </c>
      <c r="F1152" s="31">
        <v>17</v>
      </c>
      <c r="G1152" s="54">
        <v>0</v>
      </c>
      <c r="H1152" s="53">
        <v>51.46</v>
      </c>
      <c r="I1152" s="53">
        <v>25400</v>
      </c>
      <c r="J1152" s="169">
        <f t="shared" si="34"/>
        <v>35.374418724487597</v>
      </c>
      <c r="O1152" s="172">
        <f t="shared" si="35"/>
        <v>1.3764878962150595</v>
      </c>
    </row>
    <row r="1153" spans="1:15" x14ac:dyDescent="0.2">
      <c r="A1153" s="31">
        <v>2019</v>
      </c>
      <c r="B1153" s="31">
        <v>2</v>
      </c>
      <c r="C1153" s="31">
        <v>17</v>
      </c>
      <c r="D1153" s="54">
        <v>23</v>
      </c>
      <c r="E1153" s="31">
        <v>2</v>
      </c>
      <c r="F1153" s="31">
        <v>17</v>
      </c>
      <c r="G1153" s="54">
        <v>1</v>
      </c>
      <c r="H1153" s="53">
        <v>46.43</v>
      </c>
      <c r="I1153" s="53">
        <v>23744</v>
      </c>
      <c r="J1153" s="169">
        <f t="shared" si="34"/>
        <v>33.068118039143052</v>
      </c>
      <c r="O1153" s="172">
        <f t="shared" si="35"/>
        <v>1.2419419553296778</v>
      </c>
    </row>
    <row r="1154" spans="1:15" x14ac:dyDescent="0.2">
      <c r="A1154" s="31">
        <v>2019</v>
      </c>
      <c r="B1154" s="31">
        <v>2</v>
      </c>
      <c r="C1154" s="31">
        <v>18</v>
      </c>
      <c r="D1154" s="54">
        <v>0</v>
      </c>
      <c r="E1154" s="31">
        <v>2</v>
      </c>
      <c r="F1154" s="31">
        <v>18</v>
      </c>
      <c r="G1154" s="54">
        <v>2</v>
      </c>
      <c r="H1154" s="53">
        <v>45.5</v>
      </c>
      <c r="I1154" s="53">
        <v>22782</v>
      </c>
      <c r="J1154" s="169">
        <f t="shared" ref="J1154:J1217" si="36">MIN(50,I1154/$M$2*50)</f>
        <v>31.728346747294349</v>
      </c>
      <c r="O1154" s="172">
        <f t="shared" si="35"/>
        <v>1.2170656680486827</v>
      </c>
    </row>
    <row r="1155" spans="1:15" x14ac:dyDescent="0.2">
      <c r="A1155" s="31">
        <v>2019</v>
      </c>
      <c r="B1155" s="31">
        <v>2</v>
      </c>
      <c r="C1155" s="31">
        <v>18</v>
      </c>
      <c r="D1155" s="54">
        <v>1</v>
      </c>
      <c r="E1155" s="31">
        <v>2</v>
      </c>
      <c r="F1155" s="31">
        <v>18</v>
      </c>
      <c r="G1155" s="54">
        <v>3</v>
      </c>
      <c r="H1155" s="53">
        <v>45.5</v>
      </c>
      <c r="I1155" s="53">
        <v>22390</v>
      </c>
      <c r="J1155" s="169">
        <f t="shared" si="36"/>
        <v>31.182410836270762</v>
      </c>
      <c r="O1155" s="172">
        <f t="shared" ref="O1155:O1218" si="37">H1155/$R$5</f>
        <v>1.2170656680486827</v>
      </c>
    </row>
    <row r="1156" spans="1:15" x14ac:dyDescent="0.2">
      <c r="A1156" s="31">
        <v>2019</v>
      </c>
      <c r="B1156" s="31">
        <v>2</v>
      </c>
      <c r="C1156" s="31">
        <v>18</v>
      </c>
      <c r="D1156" s="54">
        <v>2</v>
      </c>
      <c r="E1156" s="31">
        <v>2</v>
      </c>
      <c r="F1156" s="31">
        <v>18</v>
      </c>
      <c r="G1156" s="54">
        <v>4</v>
      </c>
      <c r="H1156" s="53">
        <v>45.37</v>
      </c>
      <c r="I1156" s="53">
        <v>22375</v>
      </c>
      <c r="J1156" s="169">
        <f t="shared" si="36"/>
        <v>31.161520431512209</v>
      </c>
      <c r="O1156" s="172">
        <f t="shared" si="37"/>
        <v>1.2135883375685435</v>
      </c>
    </row>
    <row r="1157" spans="1:15" x14ac:dyDescent="0.2">
      <c r="A1157" s="31">
        <v>2019</v>
      </c>
      <c r="B1157" s="31">
        <v>2</v>
      </c>
      <c r="C1157" s="31">
        <v>18</v>
      </c>
      <c r="D1157" s="54">
        <v>3</v>
      </c>
      <c r="E1157" s="31">
        <v>2</v>
      </c>
      <c r="F1157" s="31">
        <v>18</v>
      </c>
      <c r="G1157" s="54">
        <v>5</v>
      </c>
      <c r="H1157" s="53">
        <v>45.7</v>
      </c>
      <c r="I1157" s="53">
        <v>23274</v>
      </c>
      <c r="J1157" s="169">
        <f t="shared" si="36"/>
        <v>32.413552023374976</v>
      </c>
      <c r="O1157" s="172">
        <f t="shared" si="37"/>
        <v>1.2224154072488969</v>
      </c>
    </row>
    <row r="1158" spans="1:15" x14ac:dyDescent="0.2">
      <c r="A1158" s="31">
        <v>2019</v>
      </c>
      <c r="B1158" s="31">
        <v>2</v>
      </c>
      <c r="C1158" s="31">
        <v>18</v>
      </c>
      <c r="D1158" s="54">
        <v>4</v>
      </c>
      <c r="E1158" s="31">
        <v>2</v>
      </c>
      <c r="F1158" s="31">
        <v>18</v>
      </c>
      <c r="G1158" s="54">
        <v>6</v>
      </c>
      <c r="H1158" s="53">
        <v>55</v>
      </c>
      <c r="I1158" s="53">
        <v>26458</v>
      </c>
      <c r="J1158" s="169">
        <f t="shared" si="36"/>
        <v>36.847888606791059</v>
      </c>
      <c r="O1158" s="172">
        <f t="shared" si="37"/>
        <v>1.4711782800588471</v>
      </c>
    </row>
    <row r="1159" spans="1:15" x14ac:dyDescent="0.2">
      <c r="A1159" s="31">
        <v>2019</v>
      </c>
      <c r="B1159" s="31">
        <v>2</v>
      </c>
      <c r="C1159" s="31">
        <v>18</v>
      </c>
      <c r="D1159" s="54">
        <v>5</v>
      </c>
      <c r="E1159" s="31">
        <v>2</v>
      </c>
      <c r="F1159" s="31">
        <v>18</v>
      </c>
      <c r="G1159" s="54">
        <v>7</v>
      </c>
      <c r="H1159" s="53">
        <v>58.63</v>
      </c>
      <c r="I1159" s="53">
        <v>31286</v>
      </c>
      <c r="J1159" s="169">
        <f t="shared" si="36"/>
        <v>43.571813551744839</v>
      </c>
      <c r="O1159" s="172">
        <f t="shared" si="37"/>
        <v>1.5682760465427312</v>
      </c>
    </row>
    <row r="1160" spans="1:15" x14ac:dyDescent="0.2">
      <c r="A1160" s="31">
        <v>2019</v>
      </c>
      <c r="B1160" s="31">
        <v>2</v>
      </c>
      <c r="C1160" s="31">
        <v>18</v>
      </c>
      <c r="D1160" s="54">
        <v>6</v>
      </c>
      <c r="E1160" s="31">
        <v>2</v>
      </c>
      <c r="F1160" s="31">
        <v>18</v>
      </c>
      <c r="G1160" s="54">
        <v>8</v>
      </c>
      <c r="H1160" s="53">
        <v>59.98</v>
      </c>
      <c r="I1160" s="53">
        <v>33924</v>
      </c>
      <c r="J1160" s="169">
        <f t="shared" si="36"/>
        <v>47.2457394019495</v>
      </c>
      <c r="O1160" s="172">
        <f t="shared" si="37"/>
        <v>1.6043867861441754</v>
      </c>
    </row>
    <row r="1161" spans="1:15" x14ac:dyDescent="0.2">
      <c r="A1161" s="31">
        <v>2019</v>
      </c>
      <c r="B1161" s="31">
        <v>2</v>
      </c>
      <c r="C1161" s="31">
        <v>18</v>
      </c>
      <c r="D1161" s="54">
        <v>7</v>
      </c>
      <c r="E1161" s="31">
        <v>2</v>
      </c>
      <c r="F1161" s="31">
        <v>18</v>
      </c>
      <c r="G1161" s="54">
        <v>9</v>
      </c>
      <c r="H1161" s="53">
        <v>61.01</v>
      </c>
      <c r="I1161" s="53">
        <v>35181</v>
      </c>
      <c r="J1161" s="169">
        <f t="shared" si="36"/>
        <v>48.996355320716468</v>
      </c>
      <c r="O1161" s="172">
        <f t="shared" si="37"/>
        <v>1.6319379430252776</v>
      </c>
    </row>
    <row r="1162" spans="1:15" x14ac:dyDescent="0.2">
      <c r="A1162" s="31">
        <v>2019</v>
      </c>
      <c r="B1162" s="31">
        <v>2</v>
      </c>
      <c r="C1162" s="31">
        <v>18</v>
      </c>
      <c r="D1162" s="54">
        <v>8</v>
      </c>
      <c r="E1162" s="31">
        <v>2</v>
      </c>
      <c r="F1162" s="31">
        <v>18</v>
      </c>
      <c r="G1162" s="54">
        <v>10</v>
      </c>
      <c r="H1162" s="53">
        <v>61.2</v>
      </c>
      <c r="I1162" s="53">
        <v>35402</v>
      </c>
      <c r="J1162" s="169">
        <f t="shared" si="36"/>
        <v>49.304140617492521</v>
      </c>
      <c r="O1162" s="172">
        <f t="shared" si="37"/>
        <v>1.637020195265481</v>
      </c>
    </row>
    <row r="1163" spans="1:15" x14ac:dyDescent="0.2">
      <c r="A1163" s="31">
        <v>2019</v>
      </c>
      <c r="B1163" s="31">
        <v>2</v>
      </c>
      <c r="C1163" s="31">
        <v>18</v>
      </c>
      <c r="D1163" s="54">
        <v>9</v>
      </c>
      <c r="E1163" s="31">
        <v>2</v>
      </c>
      <c r="F1163" s="31">
        <v>18</v>
      </c>
      <c r="G1163" s="54">
        <v>11</v>
      </c>
      <c r="H1163" s="53">
        <v>60.49</v>
      </c>
      <c r="I1163" s="53">
        <v>35452</v>
      </c>
      <c r="J1163" s="169">
        <f t="shared" si="36"/>
        <v>49.373775300021038</v>
      </c>
      <c r="O1163" s="172">
        <f t="shared" si="37"/>
        <v>1.6180286211047212</v>
      </c>
    </row>
    <row r="1164" spans="1:15" x14ac:dyDescent="0.2">
      <c r="A1164" s="31">
        <v>2019</v>
      </c>
      <c r="B1164" s="31">
        <v>2</v>
      </c>
      <c r="C1164" s="31">
        <v>18</v>
      </c>
      <c r="D1164" s="54">
        <v>10</v>
      </c>
      <c r="E1164" s="31">
        <v>2</v>
      </c>
      <c r="F1164" s="31">
        <v>18</v>
      </c>
      <c r="G1164" s="54">
        <v>12</v>
      </c>
      <c r="H1164" s="53">
        <v>60.02</v>
      </c>
      <c r="I1164" s="53">
        <v>35150</v>
      </c>
      <c r="J1164" s="169">
        <f t="shared" si="36"/>
        <v>48.953181817548789</v>
      </c>
      <c r="O1164" s="172">
        <f t="shared" si="37"/>
        <v>1.6054567339842185</v>
      </c>
    </row>
    <row r="1165" spans="1:15" x14ac:dyDescent="0.2">
      <c r="A1165" s="31">
        <v>2019</v>
      </c>
      <c r="B1165" s="31">
        <v>2</v>
      </c>
      <c r="C1165" s="31">
        <v>18</v>
      </c>
      <c r="D1165" s="54">
        <v>11</v>
      </c>
      <c r="E1165" s="31">
        <v>2</v>
      </c>
      <c r="F1165" s="31">
        <v>18</v>
      </c>
      <c r="G1165" s="54">
        <v>13</v>
      </c>
      <c r="H1165" s="53">
        <v>59.93</v>
      </c>
      <c r="I1165" s="53">
        <v>34881</v>
      </c>
      <c r="J1165" s="169">
        <f t="shared" si="36"/>
        <v>48.578547225545357</v>
      </c>
      <c r="O1165" s="172">
        <f t="shared" si="37"/>
        <v>1.603049351344122</v>
      </c>
    </row>
    <row r="1166" spans="1:15" x14ac:dyDescent="0.2">
      <c r="A1166" s="31">
        <v>2019</v>
      </c>
      <c r="B1166" s="31">
        <v>2</v>
      </c>
      <c r="C1166" s="31">
        <v>18</v>
      </c>
      <c r="D1166" s="54">
        <v>12</v>
      </c>
      <c r="E1166" s="31">
        <v>2</v>
      </c>
      <c r="F1166" s="31">
        <v>18</v>
      </c>
      <c r="G1166" s="54">
        <v>14</v>
      </c>
      <c r="H1166" s="53">
        <v>58.43</v>
      </c>
      <c r="I1166" s="53">
        <v>33736</v>
      </c>
      <c r="J1166" s="169">
        <f t="shared" si="36"/>
        <v>46.983912995642271</v>
      </c>
      <c r="O1166" s="172">
        <f t="shared" si="37"/>
        <v>1.562926307342517</v>
      </c>
    </row>
    <row r="1167" spans="1:15" x14ac:dyDescent="0.2">
      <c r="A1167" s="31">
        <v>2019</v>
      </c>
      <c r="B1167" s="31">
        <v>2</v>
      </c>
      <c r="C1167" s="31">
        <v>18</v>
      </c>
      <c r="D1167" s="54">
        <v>13</v>
      </c>
      <c r="E1167" s="31">
        <v>2</v>
      </c>
      <c r="F1167" s="31">
        <v>18</v>
      </c>
      <c r="G1167" s="54">
        <v>15</v>
      </c>
      <c r="H1167" s="53">
        <v>58.26</v>
      </c>
      <c r="I1167" s="53">
        <v>33066</v>
      </c>
      <c r="J1167" s="169">
        <f t="shared" si="36"/>
        <v>46.050808249760117</v>
      </c>
      <c r="O1167" s="172">
        <f t="shared" si="37"/>
        <v>1.5583790290223352</v>
      </c>
    </row>
    <row r="1168" spans="1:15" x14ac:dyDescent="0.2">
      <c r="A1168" s="31">
        <v>2019</v>
      </c>
      <c r="B1168" s="31">
        <v>2</v>
      </c>
      <c r="C1168" s="31">
        <v>18</v>
      </c>
      <c r="D1168" s="54">
        <v>14</v>
      </c>
      <c r="E1168" s="31">
        <v>2</v>
      </c>
      <c r="F1168" s="31">
        <v>18</v>
      </c>
      <c r="G1168" s="54">
        <v>16</v>
      </c>
      <c r="H1168" s="53">
        <v>58.35</v>
      </c>
      <c r="I1168" s="53">
        <v>32639</v>
      </c>
      <c r="J1168" s="169">
        <f t="shared" si="36"/>
        <v>45.456128060966563</v>
      </c>
      <c r="O1168" s="172">
        <f t="shared" si="37"/>
        <v>1.5607864116624315</v>
      </c>
    </row>
    <row r="1169" spans="1:15" x14ac:dyDescent="0.2">
      <c r="A1169" s="31">
        <v>2019</v>
      </c>
      <c r="B1169" s="31">
        <v>2</v>
      </c>
      <c r="C1169" s="31">
        <v>18</v>
      </c>
      <c r="D1169" s="54">
        <v>15</v>
      </c>
      <c r="E1169" s="31">
        <v>2</v>
      </c>
      <c r="F1169" s="31">
        <v>18</v>
      </c>
      <c r="G1169" s="54">
        <v>17</v>
      </c>
      <c r="H1169" s="53">
        <v>58.83</v>
      </c>
      <c r="I1169" s="53">
        <v>32415</v>
      </c>
      <c r="J1169" s="169">
        <f t="shared" si="36"/>
        <v>45.144164683238799</v>
      </c>
      <c r="O1169" s="172">
        <f t="shared" si="37"/>
        <v>1.573625785742945</v>
      </c>
    </row>
    <row r="1170" spans="1:15" x14ac:dyDescent="0.2">
      <c r="A1170" s="31">
        <v>2019</v>
      </c>
      <c r="B1170" s="31">
        <v>2</v>
      </c>
      <c r="C1170" s="31">
        <v>18</v>
      </c>
      <c r="D1170" s="54">
        <v>16</v>
      </c>
      <c r="E1170" s="31">
        <v>2</v>
      </c>
      <c r="F1170" s="31">
        <v>18</v>
      </c>
      <c r="G1170" s="54">
        <v>18</v>
      </c>
      <c r="H1170" s="53">
        <v>59.44</v>
      </c>
      <c r="I1170" s="53">
        <v>32752</v>
      </c>
      <c r="J1170" s="169">
        <f t="shared" si="36"/>
        <v>45.613502443481018</v>
      </c>
      <c r="O1170" s="172">
        <f t="shared" si="37"/>
        <v>1.5899424903035977</v>
      </c>
    </row>
    <row r="1171" spans="1:15" x14ac:dyDescent="0.2">
      <c r="A1171" s="31">
        <v>2019</v>
      </c>
      <c r="B1171" s="31">
        <v>2</v>
      </c>
      <c r="C1171" s="31">
        <v>18</v>
      </c>
      <c r="D1171" s="54">
        <v>17</v>
      </c>
      <c r="E1171" s="31">
        <v>2</v>
      </c>
      <c r="F1171" s="31">
        <v>18</v>
      </c>
      <c r="G1171" s="54">
        <v>19</v>
      </c>
      <c r="H1171" s="53">
        <v>60.95</v>
      </c>
      <c r="I1171" s="53">
        <v>35324</v>
      </c>
      <c r="J1171" s="169">
        <f t="shared" si="36"/>
        <v>49.195510512748029</v>
      </c>
      <c r="O1171" s="172">
        <f t="shared" si="37"/>
        <v>1.6303330212652134</v>
      </c>
    </row>
    <row r="1172" spans="1:15" x14ac:dyDescent="0.2">
      <c r="A1172" s="31">
        <v>2019</v>
      </c>
      <c r="B1172" s="31">
        <v>2</v>
      </c>
      <c r="C1172" s="31">
        <v>18</v>
      </c>
      <c r="D1172" s="54">
        <v>18</v>
      </c>
      <c r="E1172" s="31">
        <v>2</v>
      </c>
      <c r="F1172" s="31">
        <v>18</v>
      </c>
      <c r="G1172" s="54">
        <v>20</v>
      </c>
      <c r="H1172" s="53">
        <v>62</v>
      </c>
      <c r="I1172" s="53">
        <v>36081</v>
      </c>
      <c r="J1172" s="169">
        <f t="shared" si="36"/>
        <v>50</v>
      </c>
      <c r="O1172" s="172">
        <f t="shared" si="37"/>
        <v>1.6584191520663369</v>
      </c>
    </row>
    <row r="1173" spans="1:15" x14ac:dyDescent="0.2">
      <c r="A1173" s="31">
        <v>2019</v>
      </c>
      <c r="B1173" s="31">
        <v>2</v>
      </c>
      <c r="C1173" s="31">
        <v>18</v>
      </c>
      <c r="D1173" s="54">
        <v>19</v>
      </c>
      <c r="E1173" s="31">
        <v>2</v>
      </c>
      <c r="F1173" s="31">
        <v>18</v>
      </c>
      <c r="G1173" s="54">
        <v>21</v>
      </c>
      <c r="H1173" s="53">
        <v>60.61</v>
      </c>
      <c r="I1173" s="53">
        <v>35228</v>
      </c>
      <c r="J1173" s="169">
        <f t="shared" si="36"/>
        <v>49.061811922293273</v>
      </c>
      <c r="O1173" s="172">
        <f t="shared" si="37"/>
        <v>1.6212384646248497</v>
      </c>
    </row>
    <row r="1174" spans="1:15" x14ac:dyDescent="0.2">
      <c r="A1174" s="31">
        <v>2019</v>
      </c>
      <c r="B1174" s="31">
        <v>2</v>
      </c>
      <c r="C1174" s="31">
        <v>18</v>
      </c>
      <c r="D1174" s="54">
        <v>20</v>
      </c>
      <c r="E1174" s="31">
        <v>2</v>
      </c>
      <c r="F1174" s="31">
        <v>18</v>
      </c>
      <c r="G1174" s="54">
        <v>22</v>
      </c>
      <c r="H1174" s="53">
        <v>58.83</v>
      </c>
      <c r="I1174" s="53">
        <v>32403</v>
      </c>
      <c r="J1174" s="169">
        <f t="shared" si="36"/>
        <v>45.127452359431956</v>
      </c>
      <c r="O1174" s="172">
        <f t="shared" si="37"/>
        <v>1.573625785742945</v>
      </c>
    </row>
    <row r="1175" spans="1:15" x14ac:dyDescent="0.2">
      <c r="A1175" s="31">
        <v>2019</v>
      </c>
      <c r="B1175" s="31">
        <v>2</v>
      </c>
      <c r="C1175" s="31">
        <v>18</v>
      </c>
      <c r="D1175" s="54">
        <v>21</v>
      </c>
      <c r="E1175" s="31">
        <v>2</v>
      </c>
      <c r="F1175" s="31">
        <v>18</v>
      </c>
      <c r="G1175" s="54">
        <v>23</v>
      </c>
      <c r="H1175" s="53">
        <v>58.53</v>
      </c>
      <c r="I1175" s="53">
        <v>29190</v>
      </c>
      <c r="J1175" s="169">
        <f t="shared" si="36"/>
        <v>40.652727660149331</v>
      </c>
      <c r="O1175" s="172">
        <f t="shared" si="37"/>
        <v>1.5656011769426241</v>
      </c>
    </row>
    <row r="1176" spans="1:15" x14ac:dyDescent="0.2">
      <c r="A1176" s="31">
        <v>2019</v>
      </c>
      <c r="B1176" s="31">
        <v>2</v>
      </c>
      <c r="C1176" s="31">
        <v>18</v>
      </c>
      <c r="D1176" s="54">
        <v>22</v>
      </c>
      <c r="E1176" s="31">
        <v>2</v>
      </c>
      <c r="F1176" s="31">
        <v>18</v>
      </c>
      <c r="G1176" s="54">
        <v>0</v>
      </c>
      <c r="H1176" s="53">
        <v>58.63</v>
      </c>
      <c r="I1176" s="53">
        <v>27283</v>
      </c>
      <c r="J1176" s="169">
        <f t="shared" si="36"/>
        <v>37.996860868511625</v>
      </c>
      <c r="O1176" s="172">
        <f t="shared" si="37"/>
        <v>1.5682760465427312</v>
      </c>
    </row>
    <row r="1177" spans="1:15" x14ac:dyDescent="0.2">
      <c r="A1177" s="31">
        <v>2019</v>
      </c>
      <c r="B1177" s="31">
        <v>2</v>
      </c>
      <c r="C1177" s="31">
        <v>18</v>
      </c>
      <c r="D1177" s="54">
        <v>23</v>
      </c>
      <c r="E1177" s="31">
        <v>2</v>
      </c>
      <c r="F1177" s="31">
        <v>18</v>
      </c>
      <c r="G1177" s="54">
        <v>1</v>
      </c>
      <c r="H1177" s="53">
        <v>57.91</v>
      </c>
      <c r="I1177" s="53">
        <v>25469</v>
      </c>
      <c r="J1177" s="169">
        <f t="shared" si="36"/>
        <v>35.470514586376957</v>
      </c>
      <c r="O1177" s="172">
        <f t="shared" si="37"/>
        <v>1.5490169854219606</v>
      </c>
    </row>
    <row r="1178" spans="1:15" x14ac:dyDescent="0.2">
      <c r="A1178" s="31">
        <v>2019</v>
      </c>
      <c r="B1178" s="31">
        <v>2</v>
      </c>
      <c r="C1178" s="31">
        <v>19</v>
      </c>
      <c r="D1178" s="54">
        <v>0</v>
      </c>
      <c r="E1178" s="31">
        <v>2</v>
      </c>
      <c r="F1178" s="31">
        <v>19</v>
      </c>
      <c r="G1178" s="54">
        <v>2</v>
      </c>
      <c r="H1178" s="53">
        <v>52.6</v>
      </c>
      <c r="I1178" s="53">
        <v>24414</v>
      </c>
      <c r="J1178" s="169">
        <f t="shared" si="36"/>
        <v>34.001222785025206</v>
      </c>
      <c r="O1178" s="172">
        <f t="shared" si="37"/>
        <v>1.4069814096562794</v>
      </c>
    </row>
    <row r="1179" spans="1:15" x14ac:dyDescent="0.2">
      <c r="A1179" s="31">
        <v>2019</v>
      </c>
      <c r="B1179" s="31">
        <v>2</v>
      </c>
      <c r="C1179" s="31">
        <v>19</v>
      </c>
      <c r="D1179" s="54">
        <v>1</v>
      </c>
      <c r="E1179" s="31">
        <v>2</v>
      </c>
      <c r="F1179" s="31">
        <v>19</v>
      </c>
      <c r="G1179" s="54">
        <v>3</v>
      </c>
      <c r="H1179" s="53">
        <v>52.6</v>
      </c>
      <c r="I1179" s="53">
        <v>23973</v>
      </c>
      <c r="J1179" s="169">
        <f t="shared" si="36"/>
        <v>33.387044885123665</v>
      </c>
      <c r="O1179" s="172">
        <f t="shared" si="37"/>
        <v>1.4069814096562794</v>
      </c>
    </row>
    <row r="1180" spans="1:15" x14ac:dyDescent="0.2">
      <c r="A1180" s="31">
        <v>2019</v>
      </c>
      <c r="B1180" s="31">
        <v>2</v>
      </c>
      <c r="C1180" s="31">
        <v>19</v>
      </c>
      <c r="D1180" s="54">
        <v>2</v>
      </c>
      <c r="E1180" s="31">
        <v>2</v>
      </c>
      <c r="F1180" s="31">
        <v>19</v>
      </c>
      <c r="G1180" s="54">
        <v>4</v>
      </c>
      <c r="H1180" s="53">
        <v>52.6</v>
      </c>
      <c r="I1180" s="53">
        <v>24064</v>
      </c>
      <c r="J1180" s="169">
        <f t="shared" si="36"/>
        <v>33.513780007325572</v>
      </c>
      <c r="O1180" s="172">
        <f t="shared" si="37"/>
        <v>1.4069814096562794</v>
      </c>
    </row>
    <row r="1181" spans="1:15" x14ac:dyDescent="0.2">
      <c r="A1181" s="31">
        <v>2019</v>
      </c>
      <c r="B1181" s="31">
        <v>2</v>
      </c>
      <c r="C1181" s="31">
        <v>19</v>
      </c>
      <c r="D1181" s="54">
        <v>3</v>
      </c>
      <c r="E1181" s="31">
        <v>2</v>
      </c>
      <c r="F1181" s="31">
        <v>19</v>
      </c>
      <c r="G1181" s="54">
        <v>5</v>
      </c>
      <c r="H1181" s="53">
        <v>56.41</v>
      </c>
      <c r="I1181" s="53">
        <v>24823</v>
      </c>
      <c r="J1181" s="169">
        <f t="shared" si="36"/>
        <v>34.570834488108495</v>
      </c>
      <c r="O1181" s="172">
        <f t="shared" si="37"/>
        <v>1.5088939414203557</v>
      </c>
    </row>
    <row r="1182" spans="1:15" x14ac:dyDescent="0.2">
      <c r="A1182" s="31">
        <v>2019</v>
      </c>
      <c r="B1182" s="31">
        <v>2</v>
      </c>
      <c r="C1182" s="31">
        <v>19</v>
      </c>
      <c r="D1182" s="54">
        <v>4</v>
      </c>
      <c r="E1182" s="31">
        <v>2</v>
      </c>
      <c r="F1182" s="31">
        <v>19</v>
      </c>
      <c r="G1182" s="54">
        <v>6</v>
      </c>
      <c r="H1182" s="53">
        <v>58.53</v>
      </c>
      <c r="I1182" s="53">
        <v>27654</v>
      </c>
      <c r="J1182" s="169">
        <f t="shared" si="36"/>
        <v>38.513550212873234</v>
      </c>
      <c r="O1182" s="172">
        <f t="shared" si="37"/>
        <v>1.5656011769426241</v>
      </c>
    </row>
    <row r="1183" spans="1:15" x14ac:dyDescent="0.2">
      <c r="A1183" s="31">
        <v>2019</v>
      </c>
      <c r="B1183" s="31">
        <v>2</v>
      </c>
      <c r="C1183" s="31">
        <v>19</v>
      </c>
      <c r="D1183" s="54">
        <v>5</v>
      </c>
      <c r="E1183" s="31">
        <v>2</v>
      </c>
      <c r="F1183" s="31">
        <v>19</v>
      </c>
      <c r="G1183" s="54">
        <v>7</v>
      </c>
      <c r="H1183" s="53">
        <v>60.49</v>
      </c>
      <c r="I1183" s="53">
        <v>32136</v>
      </c>
      <c r="J1183" s="169">
        <f t="shared" si="36"/>
        <v>44.755603154729663</v>
      </c>
      <c r="O1183" s="172">
        <f t="shared" si="37"/>
        <v>1.6180286211047212</v>
      </c>
    </row>
    <row r="1184" spans="1:15" x14ac:dyDescent="0.2">
      <c r="A1184" s="31">
        <v>2019</v>
      </c>
      <c r="B1184" s="31">
        <v>2</v>
      </c>
      <c r="C1184" s="31">
        <v>19</v>
      </c>
      <c r="D1184" s="54">
        <v>6</v>
      </c>
      <c r="E1184" s="31">
        <v>2</v>
      </c>
      <c r="F1184" s="31">
        <v>19</v>
      </c>
      <c r="G1184" s="54">
        <v>8</v>
      </c>
      <c r="H1184" s="53">
        <v>61.13</v>
      </c>
      <c r="I1184" s="53">
        <v>34284</v>
      </c>
      <c r="J1184" s="169">
        <f t="shared" si="36"/>
        <v>47.747109116154832</v>
      </c>
      <c r="O1184" s="172">
        <f t="shared" si="37"/>
        <v>1.635147786545406</v>
      </c>
    </row>
    <row r="1185" spans="1:15" x14ac:dyDescent="0.2">
      <c r="A1185" s="31">
        <v>2019</v>
      </c>
      <c r="B1185" s="31">
        <v>2</v>
      </c>
      <c r="C1185" s="31">
        <v>19</v>
      </c>
      <c r="D1185" s="54">
        <v>7</v>
      </c>
      <c r="E1185" s="31">
        <v>2</v>
      </c>
      <c r="F1185" s="31">
        <v>19</v>
      </c>
      <c r="G1185" s="54">
        <v>9</v>
      </c>
      <c r="H1185" s="53">
        <v>61.98</v>
      </c>
      <c r="I1185" s="53">
        <v>35434</v>
      </c>
      <c r="J1185" s="169">
        <f t="shared" si="36"/>
        <v>49.348706814310773</v>
      </c>
      <c r="O1185" s="172">
        <f t="shared" si="37"/>
        <v>1.6578841781463154</v>
      </c>
    </row>
    <row r="1186" spans="1:15" x14ac:dyDescent="0.2">
      <c r="A1186" s="31">
        <v>2019</v>
      </c>
      <c r="B1186" s="31">
        <v>2</v>
      </c>
      <c r="C1186" s="31">
        <v>19</v>
      </c>
      <c r="D1186" s="54">
        <v>8</v>
      </c>
      <c r="E1186" s="31">
        <v>2</v>
      </c>
      <c r="F1186" s="31">
        <v>19</v>
      </c>
      <c r="G1186" s="54">
        <v>10</v>
      </c>
      <c r="H1186" s="53">
        <v>61.35</v>
      </c>
      <c r="I1186" s="53">
        <v>35550</v>
      </c>
      <c r="J1186" s="169">
        <f t="shared" si="36"/>
        <v>49.510259277776939</v>
      </c>
      <c r="O1186" s="172">
        <f t="shared" si="37"/>
        <v>1.6410324996656414</v>
      </c>
    </row>
    <row r="1187" spans="1:15" x14ac:dyDescent="0.2">
      <c r="A1187" s="31">
        <v>2019</v>
      </c>
      <c r="B1187" s="31">
        <v>2</v>
      </c>
      <c r="C1187" s="31">
        <v>19</v>
      </c>
      <c r="D1187" s="54">
        <v>9</v>
      </c>
      <c r="E1187" s="31">
        <v>2</v>
      </c>
      <c r="F1187" s="31">
        <v>19</v>
      </c>
      <c r="G1187" s="54">
        <v>11</v>
      </c>
      <c r="H1187" s="53">
        <v>60.49</v>
      </c>
      <c r="I1187" s="53">
        <v>35361</v>
      </c>
      <c r="J1187" s="169">
        <f t="shared" si="36"/>
        <v>49.247040177819137</v>
      </c>
      <c r="O1187" s="172">
        <f t="shared" si="37"/>
        <v>1.6180286211047212</v>
      </c>
    </row>
    <row r="1188" spans="1:15" x14ac:dyDescent="0.2">
      <c r="A1188" s="31">
        <v>2019</v>
      </c>
      <c r="B1188" s="31">
        <v>2</v>
      </c>
      <c r="C1188" s="31">
        <v>19</v>
      </c>
      <c r="D1188" s="54">
        <v>10</v>
      </c>
      <c r="E1188" s="31">
        <v>2</v>
      </c>
      <c r="F1188" s="31">
        <v>19</v>
      </c>
      <c r="G1188" s="54">
        <v>12</v>
      </c>
      <c r="H1188" s="53">
        <v>60.16</v>
      </c>
      <c r="I1188" s="53">
        <v>34863</v>
      </c>
      <c r="J1188" s="169">
        <f t="shared" si="36"/>
        <v>48.553478739835086</v>
      </c>
      <c r="O1188" s="172">
        <f t="shared" si="37"/>
        <v>1.609201551424368</v>
      </c>
    </row>
    <row r="1189" spans="1:15" x14ac:dyDescent="0.2">
      <c r="A1189" s="31">
        <v>2019</v>
      </c>
      <c r="B1189" s="31">
        <v>2</v>
      </c>
      <c r="C1189" s="31">
        <v>19</v>
      </c>
      <c r="D1189" s="54">
        <v>11</v>
      </c>
      <c r="E1189" s="31">
        <v>2</v>
      </c>
      <c r="F1189" s="31">
        <v>19</v>
      </c>
      <c r="G1189" s="54">
        <v>13</v>
      </c>
      <c r="H1189" s="53">
        <v>59.5</v>
      </c>
      <c r="I1189" s="53">
        <v>34567</v>
      </c>
      <c r="J1189" s="169">
        <f t="shared" si="36"/>
        <v>48.141241419266251</v>
      </c>
      <c r="O1189" s="172">
        <f t="shared" si="37"/>
        <v>1.5915474120636619</v>
      </c>
    </row>
    <row r="1190" spans="1:15" x14ac:dyDescent="0.2">
      <c r="A1190" s="31">
        <v>2019</v>
      </c>
      <c r="B1190" s="31">
        <v>2</v>
      </c>
      <c r="C1190" s="31">
        <v>19</v>
      </c>
      <c r="D1190" s="54">
        <v>12</v>
      </c>
      <c r="E1190" s="31">
        <v>2</v>
      </c>
      <c r="F1190" s="31">
        <v>19</v>
      </c>
      <c r="G1190" s="54">
        <v>14</v>
      </c>
      <c r="H1190" s="53">
        <v>58.53</v>
      </c>
      <c r="I1190" s="53">
        <v>33422</v>
      </c>
      <c r="J1190" s="169">
        <f t="shared" si="36"/>
        <v>46.546607189363172</v>
      </c>
      <c r="O1190" s="172">
        <f t="shared" si="37"/>
        <v>1.5656011769426241</v>
      </c>
    </row>
    <row r="1191" spans="1:15" x14ac:dyDescent="0.2">
      <c r="A1191" s="31">
        <v>2019</v>
      </c>
      <c r="B1191" s="31">
        <v>2</v>
      </c>
      <c r="C1191" s="31">
        <v>19</v>
      </c>
      <c r="D1191" s="54">
        <v>13</v>
      </c>
      <c r="E1191" s="31">
        <v>2</v>
      </c>
      <c r="F1191" s="31">
        <v>19</v>
      </c>
      <c r="G1191" s="54">
        <v>15</v>
      </c>
      <c r="H1191" s="53">
        <v>58.2</v>
      </c>
      <c r="I1191" s="53">
        <v>32732</v>
      </c>
      <c r="J1191" s="169">
        <f t="shared" si="36"/>
        <v>45.585648570469608</v>
      </c>
      <c r="O1191" s="172">
        <f t="shared" si="37"/>
        <v>1.5567741072622712</v>
      </c>
    </row>
    <row r="1192" spans="1:15" x14ac:dyDescent="0.2">
      <c r="A1192" s="31">
        <v>2019</v>
      </c>
      <c r="B1192" s="31">
        <v>2</v>
      </c>
      <c r="C1192" s="31">
        <v>19</v>
      </c>
      <c r="D1192" s="54">
        <v>14</v>
      </c>
      <c r="E1192" s="31">
        <v>2</v>
      </c>
      <c r="F1192" s="31">
        <v>19</v>
      </c>
      <c r="G1192" s="54">
        <v>16</v>
      </c>
      <c r="H1192" s="53">
        <v>58.13</v>
      </c>
      <c r="I1192" s="53">
        <v>32196</v>
      </c>
      <c r="J1192" s="169">
        <f t="shared" si="36"/>
        <v>44.839164773763891</v>
      </c>
      <c r="O1192" s="172">
        <f t="shared" si="37"/>
        <v>1.5549016985421962</v>
      </c>
    </row>
    <row r="1193" spans="1:15" x14ac:dyDescent="0.2">
      <c r="A1193" s="31">
        <v>2019</v>
      </c>
      <c r="B1193" s="31">
        <v>2</v>
      </c>
      <c r="C1193" s="31">
        <v>19</v>
      </c>
      <c r="D1193" s="54">
        <v>15</v>
      </c>
      <c r="E1193" s="31">
        <v>2</v>
      </c>
      <c r="F1193" s="31">
        <v>19</v>
      </c>
      <c r="G1193" s="54">
        <v>17</v>
      </c>
      <c r="H1193" s="53">
        <v>58.54</v>
      </c>
      <c r="I1193" s="53">
        <v>31997</v>
      </c>
      <c r="J1193" s="169">
        <f t="shared" si="36"/>
        <v>44.562018737300377</v>
      </c>
      <c r="O1193" s="172">
        <f t="shared" si="37"/>
        <v>1.5658686639026349</v>
      </c>
    </row>
    <row r="1194" spans="1:15" x14ac:dyDescent="0.2">
      <c r="A1194" s="31">
        <v>2019</v>
      </c>
      <c r="B1194" s="31">
        <v>2</v>
      </c>
      <c r="C1194" s="31">
        <v>19</v>
      </c>
      <c r="D1194" s="54">
        <v>16</v>
      </c>
      <c r="E1194" s="31">
        <v>2</v>
      </c>
      <c r="F1194" s="31">
        <v>19</v>
      </c>
      <c r="G1194" s="54">
        <v>18</v>
      </c>
      <c r="H1194" s="53">
        <v>60.03</v>
      </c>
      <c r="I1194" s="53">
        <v>32329</v>
      </c>
      <c r="J1194" s="169">
        <f t="shared" si="36"/>
        <v>45.024393029289747</v>
      </c>
      <c r="O1194" s="172">
        <f t="shared" si="37"/>
        <v>1.6057242209442291</v>
      </c>
    </row>
    <row r="1195" spans="1:15" x14ac:dyDescent="0.2">
      <c r="A1195" s="31">
        <v>2019</v>
      </c>
      <c r="B1195" s="31">
        <v>2</v>
      </c>
      <c r="C1195" s="31">
        <v>19</v>
      </c>
      <c r="D1195" s="54">
        <v>17</v>
      </c>
      <c r="E1195" s="31">
        <v>2</v>
      </c>
      <c r="F1195" s="31">
        <v>19</v>
      </c>
      <c r="G1195" s="54">
        <v>19</v>
      </c>
      <c r="H1195" s="53">
        <v>61.21</v>
      </c>
      <c r="I1195" s="53">
        <v>35139</v>
      </c>
      <c r="J1195" s="169">
        <f t="shared" si="36"/>
        <v>48.937862187392511</v>
      </c>
      <c r="O1195" s="172">
        <f t="shared" si="37"/>
        <v>1.6372876822254916</v>
      </c>
    </row>
    <row r="1196" spans="1:15" x14ac:dyDescent="0.2">
      <c r="A1196" s="31">
        <v>2019</v>
      </c>
      <c r="B1196" s="31">
        <v>2</v>
      </c>
      <c r="C1196" s="31">
        <v>19</v>
      </c>
      <c r="D1196" s="54">
        <v>18</v>
      </c>
      <c r="E1196" s="31">
        <v>2</v>
      </c>
      <c r="F1196" s="31">
        <v>19</v>
      </c>
      <c r="G1196" s="54">
        <v>20</v>
      </c>
      <c r="H1196" s="53">
        <v>62.25</v>
      </c>
      <c r="I1196" s="53">
        <v>36201</v>
      </c>
      <c r="J1196" s="169">
        <f t="shared" si="36"/>
        <v>50</v>
      </c>
      <c r="O1196" s="172">
        <f t="shared" si="37"/>
        <v>1.6651063260666044</v>
      </c>
    </row>
    <row r="1197" spans="1:15" x14ac:dyDescent="0.2">
      <c r="A1197" s="31">
        <v>2019</v>
      </c>
      <c r="B1197" s="31">
        <v>2</v>
      </c>
      <c r="C1197" s="31">
        <v>19</v>
      </c>
      <c r="D1197" s="54">
        <v>19</v>
      </c>
      <c r="E1197" s="31">
        <v>2</v>
      </c>
      <c r="F1197" s="31">
        <v>19</v>
      </c>
      <c r="G1197" s="54">
        <v>21</v>
      </c>
      <c r="H1197" s="53">
        <v>61.52</v>
      </c>
      <c r="I1197" s="53">
        <v>35246</v>
      </c>
      <c r="J1197" s="169">
        <f t="shared" si="36"/>
        <v>49.086880408003545</v>
      </c>
      <c r="O1197" s="172">
        <f t="shared" si="37"/>
        <v>1.6455797779858234</v>
      </c>
    </row>
    <row r="1198" spans="1:15" x14ac:dyDescent="0.2">
      <c r="A1198" s="31">
        <v>2019</v>
      </c>
      <c r="B1198" s="31">
        <v>2</v>
      </c>
      <c r="C1198" s="31">
        <v>19</v>
      </c>
      <c r="D1198" s="54">
        <v>20</v>
      </c>
      <c r="E1198" s="31">
        <v>2</v>
      </c>
      <c r="F1198" s="31">
        <v>19</v>
      </c>
      <c r="G1198" s="54">
        <v>22</v>
      </c>
      <c r="H1198" s="53">
        <v>60.38</v>
      </c>
      <c r="I1198" s="53">
        <v>32462</v>
      </c>
      <c r="J1198" s="169">
        <f t="shared" si="36"/>
        <v>45.209621284815611</v>
      </c>
      <c r="O1198" s="172">
        <f t="shared" si="37"/>
        <v>1.6150862645446036</v>
      </c>
    </row>
    <row r="1199" spans="1:15" x14ac:dyDescent="0.2">
      <c r="A1199" s="31">
        <v>2019</v>
      </c>
      <c r="B1199" s="31">
        <v>2</v>
      </c>
      <c r="C1199" s="31">
        <v>19</v>
      </c>
      <c r="D1199" s="54">
        <v>21</v>
      </c>
      <c r="E1199" s="31">
        <v>2</v>
      </c>
      <c r="F1199" s="31">
        <v>19</v>
      </c>
      <c r="G1199" s="54">
        <v>23</v>
      </c>
      <c r="H1199" s="53">
        <v>60.18</v>
      </c>
      <c r="I1199" s="53">
        <v>29224</v>
      </c>
      <c r="J1199" s="169">
        <f t="shared" si="36"/>
        <v>40.700079244268721</v>
      </c>
      <c r="O1199" s="172">
        <f t="shared" si="37"/>
        <v>1.6097365253443896</v>
      </c>
    </row>
    <row r="1200" spans="1:15" x14ac:dyDescent="0.2">
      <c r="A1200" s="31">
        <v>2019</v>
      </c>
      <c r="B1200" s="31">
        <v>2</v>
      </c>
      <c r="C1200" s="31">
        <v>19</v>
      </c>
      <c r="D1200" s="54">
        <v>22</v>
      </c>
      <c r="E1200" s="31">
        <v>2</v>
      </c>
      <c r="F1200" s="31">
        <v>19</v>
      </c>
      <c r="G1200" s="54">
        <v>0</v>
      </c>
      <c r="H1200" s="53">
        <v>59.44</v>
      </c>
      <c r="I1200" s="53">
        <v>27349</v>
      </c>
      <c r="J1200" s="169">
        <f t="shared" si="36"/>
        <v>38.088778649449267</v>
      </c>
      <c r="O1200" s="172">
        <f t="shared" si="37"/>
        <v>1.5899424903035977</v>
      </c>
    </row>
    <row r="1201" spans="1:15" x14ac:dyDescent="0.2">
      <c r="A1201" s="31">
        <v>2019</v>
      </c>
      <c r="B1201" s="31">
        <v>2</v>
      </c>
      <c r="C1201" s="31">
        <v>19</v>
      </c>
      <c r="D1201" s="54">
        <v>23</v>
      </c>
      <c r="E1201" s="31">
        <v>2</v>
      </c>
      <c r="F1201" s="31">
        <v>19</v>
      </c>
      <c r="G1201" s="54">
        <v>1</v>
      </c>
      <c r="H1201" s="53">
        <v>58.2</v>
      </c>
      <c r="I1201" s="53">
        <v>25502</v>
      </c>
      <c r="J1201" s="169">
        <f t="shared" si="36"/>
        <v>35.516473476845775</v>
      </c>
      <c r="O1201" s="172">
        <f t="shared" si="37"/>
        <v>1.5567741072622712</v>
      </c>
    </row>
    <row r="1202" spans="1:15" x14ac:dyDescent="0.2">
      <c r="A1202" s="31">
        <v>2019</v>
      </c>
      <c r="B1202" s="31">
        <v>2</v>
      </c>
      <c r="C1202" s="31">
        <v>20</v>
      </c>
      <c r="D1202" s="54">
        <v>0</v>
      </c>
      <c r="E1202" s="31">
        <v>2</v>
      </c>
      <c r="F1202" s="31">
        <v>20</v>
      </c>
      <c r="G1202" s="54">
        <v>2</v>
      </c>
      <c r="H1202" s="53">
        <v>56.09</v>
      </c>
      <c r="I1202" s="53">
        <v>24342</v>
      </c>
      <c r="J1202" s="169">
        <f t="shared" si="36"/>
        <v>33.900948842184135</v>
      </c>
      <c r="O1202" s="172">
        <f t="shared" si="37"/>
        <v>1.5003343587000135</v>
      </c>
    </row>
    <row r="1203" spans="1:15" x14ac:dyDescent="0.2">
      <c r="A1203" s="31">
        <v>2019</v>
      </c>
      <c r="B1203" s="31">
        <v>2</v>
      </c>
      <c r="C1203" s="31">
        <v>20</v>
      </c>
      <c r="D1203" s="54">
        <v>1</v>
      </c>
      <c r="E1203" s="31">
        <v>2</v>
      </c>
      <c r="F1203" s="31">
        <v>20</v>
      </c>
      <c r="G1203" s="54">
        <v>3</v>
      </c>
      <c r="H1203" s="53">
        <v>54</v>
      </c>
      <c r="I1203" s="53">
        <v>23876</v>
      </c>
      <c r="J1203" s="169">
        <f t="shared" si="36"/>
        <v>33.251953601018343</v>
      </c>
      <c r="O1203" s="172">
        <f t="shared" si="37"/>
        <v>1.4444295840577772</v>
      </c>
    </row>
    <row r="1204" spans="1:15" x14ac:dyDescent="0.2">
      <c r="A1204" s="31">
        <v>2019</v>
      </c>
      <c r="B1204" s="31">
        <v>2</v>
      </c>
      <c r="C1204" s="31">
        <v>20</v>
      </c>
      <c r="D1204" s="54">
        <v>2</v>
      </c>
      <c r="E1204" s="31">
        <v>2</v>
      </c>
      <c r="F1204" s="31">
        <v>20</v>
      </c>
      <c r="G1204" s="54">
        <v>4</v>
      </c>
      <c r="H1204" s="53">
        <v>53.1</v>
      </c>
      <c r="I1204" s="53">
        <v>23798</v>
      </c>
      <c r="J1204" s="169">
        <f t="shared" si="36"/>
        <v>33.143323496273851</v>
      </c>
      <c r="O1204" s="172">
        <f t="shared" si="37"/>
        <v>1.4203557576568144</v>
      </c>
    </row>
    <row r="1205" spans="1:15" x14ac:dyDescent="0.2">
      <c r="A1205" s="31">
        <v>2019</v>
      </c>
      <c r="B1205" s="31">
        <v>2</v>
      </c>
      <c r="C1205" s="31">
        <v>20</v>
      </c>
      <c r="D1205" s="54">
        <v>3</v>
      </c>
      <c r="E1205" s="31">
        <v>2</v>
      </c>
      <c r="F1205" s="31">
        <v>20</v>
      </c>
      <c r="G1205" s="54">
        <v>5</v>
      </c>
      <c r="H1205" s="53">
        <v>54.6</v>
      </c>
      <c r="I1205" s="53">
        <v>24491</v>
      </c>
      <c r="J1205" s="169">
        <f t="shared" si="36"/>
        <v>34.108460196119125</v>
      </c>
      <c r="O1205" s="172">
        <f t="shared" si="37"/>
        <v>1.4604788016584194</v>
      </c>
    </row>
    <row r="1206" spans="1:15" x14ac:dyDescent="0.2">
      <c r="A1206" s="31">
        <v>2019</v>
      </c>
      <c r="B1206" s="31">
        <v>2</v>
      </c>
      <c r="C1206" s="31">
        <v>20</v>
      </c>
      <c r="D1206" s="54">
        <v>4</v>
      </c>
      <c r="E1206" s="31">
        <v>2</v>
      </c>
      <c r="F1206" s="31">
        <v>20</v>
      </c>
      <c r="G1206" s="54">
        <v>6</v>
      </c>
      <c r="H1206" s="53">
        <v>56.66</v>
      </c>
      <c r="I1206" s="53">
        <v>27297</v>
      </c>
      <c r="J1206" s="169">
        <f t="shared" si="36"/>
        <v>38.016358579619606</v>
      </c>
      <c r="O1206" s="172">
        <f t="shared" si="37"/>
        <v>1.5155811154206231</v>
      </c>
    </row>
    <row r="1207" spans="1:15" x14ac:dyDescent="0.2">
      <c r="A1207" s="31">
        <v>2019</v>
      </c>
      <c r="B1207" s="31">
        <v>2</v>
      </c>
      <c r="C1207" s="31">
        <v>20</v>
      </c>
      <c r="D1207" s="54">
        <v>5</v>
      </c>
      <c r="E1207" s="31">
        <v>2</v>
      </c>
      <c r="F1207" s="31">
        <v>20</v>
      </c>
      <c r="G1207" s="54">
        <v>7</v>
      </c>
      <c r="H1207" s="53">
        <v>59.47</v>
      </c>
      <c r="I1207" s="53">
        <v>31789</v>
      </c>
      <c r="J1207" s="169">
        <f t="shared" si="36"/>
        <v>44.272338457981739</v>
      </c>
      <c r="O1207" s="172">
        <f t="shared" si="37"/>
        <v>1.5907449511836298</v>
      </c>
    </row>
    <row r="1208" spans="1:15" x14ac:dyDescent="0.2">
      <c r="A1208" s="31">
        <v>2019</v>
      </c>
      <c r="B1208" s="31">
        <v>2</v>
      </c>
      <c r="C1208" s="31">
        <v>20</v>
      </c>
      <c r="D1208" s="54">
        <v>6</v>
      </c>
      <c r="E1208" s="31">
        <v>2</v>
      </c>
      <c r="F1208" s="31">
        <v>20</v>
      </c>
      <c r="G1208" s="54">
        <v>8</v>
      </c>
      <c r="H1208" s="53">
        <v>60.05</v>
      </c>
      <c r="I1208" s="53">
        <v>34015</v>
      </c>
      <c r="J1208" s="169">
        <f t="shared" si="36"/>
        <v>47.3724745241514</v>
      </c>
      <c r="O1208" s="172">
        <f t="shared" si="37"/>
        <v>1.6062591948642504</v>
      </c>
    </row>
    <row r="1209" spans="1:15" x14ac:dyDescent="0.2">
      <c r="A1209" s="31">
        <v>2019</v>
      </c>
      <c r="B1209" s="31">
        <v>2</v>
      </c>
      <c r="C1209" s="31">
        <v>20</v>
      </c>
      <c r="D1209" s="54">
        <v>7</v>
      </c>
      <c r="E1209" s="31">
        <v>2</v>
      </c>
      <c r="F1209" s="31">
        <v>20</v>
      </c>
      <c r="G1209" s="54">
        <v>9</v>
      </c>
      <c r="H1209" s="53">
        <v>60.49</v>
      </c>
      <c r="I1209" s="53">
        <v>35097</v>
      </c>
      <c r="J1209" s="169">
        <f t="shared" si="36"/>
        <v>48.879369054068555</v>
      </c>
      <c r="O1209" s="172">
        <f t="shared" si="37"/>
        <v>1.6180286211047212</v>
      </c>
    </row>
    <row r="1210" spans="1:15" x14ac:dyDescent="0.2">
      <c r="A1210" s="31">
        <v>2019</v>
      </c>
      <c r="B1210" s="31">
        <v>2</v>
      </c>
      <c r="C1210" s="31">
        <v>20</v>
      </c>
      <c r="D1210" s="54">
        <v>8</v>
      </c>
      <c r="E1210" s="31">
        <v>2</v>
      </c>
      <c r="F1210" s="31">
        <v>20</v>
      </c>
      <c r="G1210" s="54">
        <v>10</v>
      </c>
      <c r="H1210" s="53">
        <v>59.51</v>
      </c>
      <c r="I1210" s="53">
        <v>35206</v>
      </c>
      <c r="J1210" s="169">
        <f t="shared" si="36"/>
        <v>49.031172661980726</v>
      </c>
      <c r="O1210" s="172">
        <f t="shared" si="37"/>
        <v>1.5918148990236727</v>
      </c>
    </row>
    <row r="1211" spans="1:15" x14ac:dyDescent="0.2">
      <c r="A1211" s="31">
        <v>2019</v>
      </c>
      <c r="B1211" s="31">
        <v>2</v>
      </c>
      <c r="C1211" s="31">
        <v>20</v>
      </c>
      <c r="D1211" s="54">
        <v>9</v>
      </c>
      <c r="E1211" s="31">
        <v>2</v>
      </c>
      <c r="F1211" s="31">
        <v>20</v>
      </c>
      <c r="G1211" s="54">
        <v>11</v>
      </c>
      <c r="H1211" s="53">
        <v>58.32</v>
      </c>
      <c r="I1211" s="53">
        <v>34810</v>
      </c>
      <c r="J1211" s="169">
        <f t="shared" si="36"/>
        <v>48.479665976354859</v>
      </c>
      <c r="O1211" s="172">
        <f t="shared" si="37"/>
        <v>1.5599839507823994</v>
      </c>
    </row>
    <row r="1212" spans="1:15" x14ac:dyDescent="0.2">
      <c r="A1212" s="31">
        <v>2019</v>
      </c>
      <c r="B1212" s="31">
        <v>2</v>
      </c>
      <c r="C1212" s="31">
        <v>20</v>
      </c>
      <c r="D1212" s="54">
        <v>10</v>
      </c>
      <c r="E1212" s="31">
        <v>2</v>
      </c>
      <c r="F1212" s="31">
        <v>20</v>
      </c>
      <c r="G1212" s="54">
        <v>12</v>
      </c>
      <c r="H1212" s="53">
        <v>57.85</v>
      </c>
      <c r="I1212" s="53">
        <v>34439</v>
      </c>
      <c r="J1212" s="169">
        <f t="shared" si="36"/>
        <v>47.962976631993243</v>
      </c>
      <c r="O1212" s="172">
        <f t="shared" si="37"/>
        <v>1.5474120636618967</v>
      </c>
    </row>
    <row r="1213" spans="1:15" x14ac:dyDescent="0.2">
      <c r="A1213" s="31">
        <v>2019</v>
      </c>
      <c r="B1213" s="31">
        <v>2</v>
      </c>
      <c r="C1213" s="31">
        <v>20</v>
      </c>
      <c r="D1213" s="54">
        <v>11</v>
      </c>
      <c r="E1213" s="31">
        <v>2</v>
      </c>
      <c r="F1213" s="31">
        <v>20</v>
      </c>
      <c r="G1213" s="54">
        <v>13</v>
      </c>
      <c r="H1213" s="53">
        <v>56.47</v>
      </c>
      <c r="I1213" s="53">
        <v>34175</v>
      </c>
      <c r="J1213" s="169">
        <f t="shared" si="36"/>
        <v>47.59530550824266</v>
      </c>
      <c r="O1213" s="172">
        <f t="shared" si="37"/>
        <v>1.5104988631804199</v>
      </c>
    </row>
    <row r="1214" spans="1:15" x14ac:dyDescent="0.2">
      <c r="A1214" s="31">
        <v>2019</v>
      </c>
      <c r="B1214" s="31">
        <v>2</v>
      </c>
      <c r="C1214" s="31">
        <v>20</v>
      </c>
      <c r="D1214" s="54">
        <v>12</v>
      </c>
      <c r="E1214" s="31">
        <v>2</v>
      </c>
      <c r="F1214" s="31">
        <v>20</v>
      </c>
      <c r="G1214" s="54">
        <v>14</v>
      </c>
      <c r="H1214" s="53">
        <v>54.81</v>
      </c>
      <c r="I1214" s="53">
        <v>32940</v>
      </c>
      <c r="J1214" s="169">
        <f t="shared" si="36"/>
        <v>45.875328849788247</v>
      </c>
      <c r="O1214" s="172">
        <f t="shared" si="37"/>
        <v>1.4660960278186439</v>
      </c>
    </row>
    <row r="1215" spans="1:15" x14ac:dyDescent="0.2">
      <c r="A1215" s="31">
        <v>2019</v>
      </c>
      <c r="B1215" s="31">
        <v>2</v>
      </c>
      <c r="C1215" s="31">
        <v>20</v>
      </c>
      <c r="D1215" s="54">
        <v>13</v>
      </c>
      <c r="E1215" s="31">
        <v>2</v>
      </c>
      <c r="F1215" s="31">
        <v>20</v>
      </c>
      <c r="G1215" s="54">
        <v>15</v>
      </c>
      <c r="H1215" s="53">
        <v>54.01</v>
      </c>
      <c r="I1215" s="53">
        <v>32551</v>
      </c>
      <c r="J1215" s="169">
        <f t="shared" si="36"/>
        <v>45.333571019716373</v>
      </c>
      <c r="O1215" s="172">
        <f t="shared" si="37"/>
        <v>1.444697071017788</v>
      </c>
    </row>
    <row r="1216" spans="1:15" x14ac:dyDescent="0.2">
      <c r="A1216" s="31">
        <v>2019</v>
      </c>
      <c r="B1216" s="31">
        <v>2</v>
      </c>
      <c r="C1216" s="31">
        <v>20</v>
      </c>
      <c r="D1216" s="54">
        <v>14</v>
      </c>
      <c r="E1216" s="31">
        <v>2</v>
      </c>
      <c r="F1216" s="31">
        <v>20</v>
      </c>
      <c r="G1216" s="54">
        <v>16</v>
      </c>
      <c r="H1216" s="53">
        <v>54.17</v>
      </c>
      <c r="I1216" s="53">
        <v>31885</v>
      </c>
      <c r="J1216" s="169">
        <f t="shared" si="36"/>
        <v>44.406037048436495</v>
      </c>
      <c r="O1216" s="172">
        <f t="shared" si="37"/>
        <v>1.4489768623779593</v>
      </c>
    </row>
    <row r="1217" spans="1:15" x14ac:dyDescent="0.2">
      <c r="A1217" s="31">
        <v>2019</v>
      </c>
      <c r="B1217" s="31">
        <v>2</v>
      </c>
      <c r="C1217" s="31">
        <v>20</v>
      </c>
      <c r="D1217" s="54">
        <v>15</v>
      </c>
      <c r="E1217" s="31">
        <v>2</v>
      </c>
      <c r="F1217" s="31">
        <v>20</v>
      </c>
      <c r="G1217" s="54">
        <v>17</v>
      </c>
      <c r="H1217" s="53">
        <v>56.1</v>
      </c>
      <c r="I1217" s="53">
        <v>31555</v>
      </c>
      <c r="J1217" s="169">
        <f t="shared" si="36"/>
        <v>43.94644814374827</v>
      </c>
      <c r="O1217" s="172">
        <f t="shared" si="37"/>
        <v>1.5006018456600243</v>
      </c>
    </row>
    <row r="1218" spans="1:15" x14ac:dyDescent="0.2">
      <c r="A1218" s="31">
        <v>2019</v>
      </c>
      <c r="B1218" s="31">
        <v>2</v>
      </c>
      <c r="C1218" s="31">
        <v>20</v>
      </c>
      <c r="D1218" s="54">
        <v>16</v>
      </c>
      <c r="E1218" s="31">
        <v>2</v>
      </c>
      <c r="F1218" s="31">
        <v>20</v>
      </c>
      <c r="G1218" s="54">
        <v>18</v>
      </c>
      <c r="H1218" s="53">
        <v>58.09</v>
      </c>
      <c r="I1218" s="53">
        <v>31829</v>
      </c>
      <c r="J1218" s="169">
        <f t="shared" ref="J1218:J1281" si="38">MIN(50,I1218/$M$2*50)</f>
        <v>44.328046204004558</v>
      </c>
      <c r="O1218" s="172">
        <f t="shared" si="37"/>
        <v>1.5538317507021535</v>
      </c>
    </row>
    <row r="1219" spans="1:15" x14ac:dyDescent="0.2">
      <c r="A1219" s="31">
        <v>2019</v>
      </c>
      <c r="B1219" s="31">
        <v>2</v>
      </c>
      <c r="C1219" s="31">
        <v>20</v>
      </c>
      <c r="D1219" s="54">
        <v>17</v>
      </c>
      <c r="E1219" s="31">
        <v>2</v>
      </c>
      <c r="F1219" s="31">
        <v>20</v>
      </c>
      <c r="G1219" s="54">
        <v>19</v>
      </c>
      <c r="H1219" s="53">
        <v>60.49</v>
      </c>
      <c r="I1219" s="53">
        <v>34598</v>
      </c>
      <c r="J1219" s="169">
        <f t="shared" si="38"/>
        <v>48.18441492243393</v>
      </c>
      <c r="O1219" s="172">
        <f t="shared" ref="O1219:O1282" si="39">H1219/$R$5</f>
        <v>1.6180286211047212</v>
      </c>
    </row>
    <row r="1220" spans="1:15" x14ac:dyDescent="0.2">
      <c r="A1220" s="31">
        <v>2019</v>
      </c>
      <c r="B1220" s="31">
        <v>2</v>
      </c>
      <c r="C1220" s="31">
        <v>20</v>
      </c>
      <c r="D1220" s="54">
        <v>18</v>
      </c>
      <c r="E1220" s="31">
        <v>2</v>
      </c>
      <c r="F1220" s="31">
        <v>20</v>
      </c>
      <c r="G1220" s="54">
        <v>20</v>
      </c>
      <c r="H1220" s="53">
        <v>61.11</v>
      </c>
      <c r="I1220" s="53">
        <v>35921</v>
      </c>
      <c r="J1220" s="169">
        <f t="shared" si="38"/>
        <v>50</v>
      </c>
      <c r="O1220" s="172">
        <f t="shared" si="39"/>
        <v>1.6346128126253845</v>
      </c>
    </row>
    <row r="1221" spans="1:15" x14ac:dyDescent="0.2">
      <c r="A1221" s="31">
        <v>2019</v>
      </c>
      <c r="B1221" s="31">
        <v>2</v>
      </c>
      <c r="C1221" s="31">
        <v>20</v>
      </c>
      <c r="D1221" s="54">
        <v>19</v>
      </c>
      <c r="E1221" s="31">
        <v>2</v>
      </c>
      <c r="F1221" s="31">
        <v>20</v>
      </c>
      <c r="G1221" s="54">
        <v>21</v>
      </c>
      <c r="H1221" s="53">
        <v>60.52</v>
      </c>
      <c r="I1221" s="53">
        <v>35216</v>
      </c>
      <c r="J1221" s="169">
        <f t="shared" si="38"/>
        <v>49.045099598486431</v>
      </c>
      <c r="O1221" s="172">
        <f t="shared" si="39"/>
        <v>1.6188310819847533</v>
      </c>
    </row>
    <row r="1222" spans="1:15" x14ac:dyDescent="0.2">
      <c r="A1222" s="31">
        <v>2019</v>
      </c>
      <c r="B1222" s="31">
        <v>2</v>
      </c>
      <c r="C1222" s="31">
        <v>20</v>
      </c>
      <c r="D1222" s="54">
        <v>20</v>
      </c>
      <c r="E1222" s="31">
        <v>2</v>
      </c>
      <c r="F1222" s="31">
        <v>20</v>
      </c>
      <c r="G1222" s="54">
        <v>22</v>
      </c>
      <c r="H1222" s="53">
        <v>58.87</v>
      </c>
      <c r="I1222" s="53">
        <v>32896</v>
      </c>
      <c r="J1222" s="169">
        <f t="shared" si="38"/>
        <v>45.814050329163152</v>
      </c>
      <c r="O1222" s="172">
        <f t="shared" si="39"/>
        <v>1.5746957335829879</v>
      </c>
    </row>
    <row r="1223" spans="1:15" x14ac:dyDescent="0.2">
      <c r="A1223" s="31">
        <v>2019</v>
      </c>
      <c r="B1223" s="31">
        <v>2</v>
      </c>
      <c r="C1223" s="31">
        <v>20</v>
      </c>
      <c r="D1223" s="54">
        <v>21</v>
      </c>
      <c r="E1223" s="31">
        <v>2</v>
      </c>
      <c r="F1223" s="31">
        <v>20</v>
      </c>
      <c r="G1223" s="54">
        <v>23</v>
      </c>
      <c r="H1223" s="53">
        <v>57.77</v>
      </c>
      <c r="I1223" s="53">
        <v>29902</v>
      </c>
      <c r="J1223" s="169">
        <f t="shared" si="38"/>
        <v>41.644325539355442</v>
      </c>
      <c r="O1223" s="172">
        <f t="shared" si="39"/>
        <v>1.5452721679818111</v>
      </c>
    </row>
    <row r="1224" spans="1:15" x14ac:dyDescent="0.2">
      <c r="A1224" s="31">
        <v>2019</v>
      </c>
      <c r="B1224" s="31">
        <v>2</v>
      </c>
      <c r="C1224" s="31">
        <v>20</v>
      </c>
      <c r="D1224" s="54">
        <v>22</v>
      </c>
      <c r="E1224" s="31">
        <v>2</v>
      </c>
      <c r="F1224" s="31">
        <v>20</v>
      </c>
      <c r="G1224" s="54">
        <v>0</v>
      </c>
      <c r="H1224" s="53">
        <v>58.35</v>
      </c>
      <c r="I1224" s="53">
        <v>28012</v>
      </c>
      <c r="J1224" s="169">
        <f t="shared" si="38"/>
        <v>39.012134539777428</v>
      </c>
      <c r="O1224" s="172">
        <f t="shared" si="39"/>
        <v>1.5607864116624315</v>
      </c>
    </row>
    <row r="1225" spans="1:15" x14ac:dyDescent="0.2">
      <c r="A1225" s="31">
        <v>2019</v>
      </c>
      <c r="B1225" s="31">
        <v>2</v>
      </c>
      <c r="C1225" s="31">
        <v>20</v>
      </c>
      <c r="D1225" s="54">
        <v>23</v>
      </c>
      <c r="E1225" s="31">
        <v>2</v>
      </c>
      <c r="F1225" s="31">
        <v>20</v>
      </c>
      <c r="G1225" s="54">
        <v>1</v>
      </c>
      <c r="H1225" s="53">
        <v>54.84</v>
      </c>
      <c r="I1225" s="53">
        <v>26253</v>
      </c>
      <c r="J1225" s="169">
        <f t="shared" si="38"/>
        <v>36.562386408424132</v>
      </c>
      <c r="O1225" s="172">
        <f t="shared" si="39"/>
        <v>1.466898488698676</v>
      </c>
    </row>
    <row r="1226" spans="1:15" x14ac:dyDescent="0.2">
      <c r="A1226" s="31">
        <v>2019</v>
      </c>
      <c r="B1226" s="31">
        <v>2</v>
      </c>
      <c r="C1226" s="31">
        <v>21</v>
      </c>
      <c r="D1226" s="54">
        <v>0</v>
      </c>
      <c r="E1226" s="31">
        <v>2</v>
      </c>
      <c r="F1226" s="31">
        <v>21</v>
      </c>
      <c r="G1226" s="54">
        <v>2</v>
      </c>
      <c r="H1226" s="53">
        <v>50.09</v>
      </c>
      <c r="I1226" s="53">
        <v>25330</v>
      </c>
      <c r="J1226" s="169">
        <f t="shared" si="38"/>
        <v>35.276930168947672</v>
      </c>
      <c r="O1226" s="172">
        <f t="shared" si="39"/>
        <v>1.3398421826935938</v>
      </c>
    </row>
    <row r="1227" spans="1:15" x14ac:dyDescent="0.2">
      <c r="A1227" s="31">
        <v>2019</v>
      </c>
      <c r="B1227" s="31">
        <v>2</v>
      </c>
      <c r="C1227" s="31">
        <v>21</v>
      </c>
      <c r="D1227" s="54">
        <v>1</v>
      </c>
      <c r="E1227" s="31">
        <v>2</v>
      </c>
      <c r="F1227" s="31">
        <v>21</v>
      </c>
      <c r="G1227" s="54">
        <v>3</v>
      </c>
      <c r="H1227" s="53">
        <v>48.94</v>
      </c>
      <c r="I1227" s="53">
        <v>24839</v>
      </c>
      <c r="J1227" s="169">
        <f t="shared" si="38"/>
        <v>34.593117586517621</v>
      </c>
      <c r="O1227" s="172">
        <f t="shared" si="39"/>
        <v>1.3090811822923634</v>
      </c>
    </row>
    <row r="1228" spans="1:15" x14ac:dyDescent="0.2">
      <c r="A1228" s="31">
        <v>2019</v>
      </c>
      <c r="B1228" s="31">
        <v>2</v>
      </c>
      <c r="C1228" s="31">
        <v>21</v>
      </c>
      <c r="D1228" s="54">
        <v>2</v>
      </c>
      <c r="E1228" s="31">
        <v>2</v>
      </c>
      <c r="F1228" s="31">
        <v>21</v>
      </c>
      <c r="G1228" s="54">
        <v>4</v>
      </c>
      <c r="H1228" s="53">
        <v>47.67</v>
      </c>
      <c r="I1228" s="53">
        <v>24776</v>
      </c>
      <c r="J1228" s="169">
        <f t="shared" si="38"/>
        <v>34.505377886531683</v>
      </c>
      <c r="O1228" s="172">
        <f t="shared" si="39"/>
        <v>1.2751103383710045</v>
      </c>
    </row>
    <row r="1229" spans="1:15" x14ac:dyDescent="0.2">
      <c r="A1229" s="31">
        <v>2019</v>
      </c>
      <c r="B1229" s="31">
        <v>2</v>
      </c>
      <c r="C1229" s="31">
        <v>21</v>
      </c>
      <c r="D1229" s="54">
        <v>3</v>
      </c>
      <c r="E1229" s="31">
        <v>2</v>
      </c>
      <c r="F1229" s="31">
        <v>21</v>
      </c>
      <c r="G1229" s="54">
        <v>5</v>
      </c>
      <c r="H1229" s="53">
        <v>48.85</v>
      </c>
      <c r="I1229" s="53">
        <v>25361</v>
      </c>
      <c r="J1229" s="169">
        <f t="shared" si="38"/>
        <v>35.320103672115351</v>
      </c>
      <c r="O1229" s="172">
        <f t="shared" si="39"/>
        <v>1.306673799652267</v>
      </c>
    </row>
    <row r="1230" spans="1:15" x14ac:dyDescent="0.2">
      <c r="A1230" s="31">
        <v>2019</v>
      </c>
      <c r="B1230" s="31">
        <v>2</v>
      </c>
      <c r="C1230" s="31">
        <v>21</v>
      </c>
      <c r="D1230" s="54">
        <v>4</v>
      </c>
      <c r="E1230" s="31">
        <v>2</v>
      </c>
      <c r="F1230" s="31">
        <v>21</v>
      </c>
      <c r="G1230" s="54">
        <v>6</v>
      </c>
      <c r="H1230" s="53">
        <v>51.45</v>
      </c>
      <c r="I1230" s="53">
        <v>27598</v>
      </c>
      <c r="J1230" s="169">
        <f t="shared" si="38"/>
        <v>38.43555936844129</v>
      </c>
      <c r="O1230" s="172">
        <f t="shared" si="39"/>
        <v>1.376220409255049</v>
      </c>
    </row>
    <row r="1231" spans="1:15" x14ac:dyDescent="0.2">
      <c r="A1231" s="31">
        <v>2019</v>
      </c>
      <c r="B1231" s="31">
        <v>2</v>
      </c>
      <c r="C1231" s="31">
        <v>21</v>
      </c>
      <c r="D1231" s="54">
        <v>5</v>
      </c>
      <c r="E1231" s="31">
        <v>2</v>
      </c>
      <c r="F1231" s="31">
        <v>21</v>
      </c>
      <c r="G1231" s="54">
        <v>7</v>
      </c>
      <c r="H1231" s="53">
        <v>58</v>
      </c>
      <c r="I1231" s="53">
        <v>31770</v>
      </c>
      <c r="J1231" s="169">
        <f t="shared" si="38"/>
        <v>44.245877278620902</v>
      </c>
      <c r="O1231" s="172">
        <f t="shared" si="39"/>
        <v>1.551424368062057</v>
      </c>
    </row>
    <row r="1232" spans="1:15" x14ac:dyDescent="0.2">
      <c r="A1232" s="31">
        <v>2019</v>
      </c>
      <c r="B1232" s="31">
        <v>2</v>
      </c>
      <c r="C1232" s="31">
        <v>21</v>
      </c>
      <c r="D1232" s="54">
        <v>6</v>
      </c>
      <c r="E1232" s="31">
        <v>2</v>
      </c>
      <c r="F1232" s="31">
        <v>21</v>
      </c>
      <c r="G1232" s="54">
        <v>8</v>
      </c>
      <c r="H1232" s="53">
        <v>59</v>
      </c>
      <c r="I1232" s="53">
        <v>33662</v>
      </c>
      <c r="J1232" s="169">
        <f t="shared" si="38"/>
        <v>46.880853665500062</v>
      </c>
      <c r="O1232" s="172">
        <f t="shared" si="39"/>
        <v>1.5781730640631271</v>
      </c>
    </row>
    <row r="1233" spans="1:15" x14ac:dyDescent="0.2">
      <c r="A1233" s="31">
        <v>2019</v>
      </c>
      <c r="B1233" s="31">
        <v>2</v>
      </c>
      <c r="C1233" s="31">
        <v>21</v>
      </c>
      <c r="D1233" s="54">
        <v>7</v>
      </c>
      <c r="E1233" s="31">
        <v>2</v>
      </c>
      <c r="F1233" s="31">
        <v>21</v>
      </c>
      <c r="G1233" s="54">
        <v>9</v>
      </c>
      <c r="H1233" s="53">
        <v>59.14</v>
      </c>
      <c r="I1233" s="53">
        <v>34880</v>
      </c>
      <c r="J1233" s="169">
        <f t="shared" si="38"/>
        <v>48.577154531894784</v>
      </c>
      <c r="O1233" s="172">
        <f t="shared" si="39"/>
        <v>1.5819178815032768</v>
      </c>
    </row>
    <row r="1234" spans="1:15" x14ac:dyDescent="0.2">
      <c r="A1234" s="31">
        <v>2019</v>
      </c>
      <c r="B1234" s="31">
        <v>2</v>
      </c>
      <c r="C1234" s="31">
        <v>21</v>
      </c>
      <c r="D1234" s="54">
        <v>8</v>
      </c>
      <c r="E1234" s="31">
        <v>2</v>
      </c>
      <c r="F1234" s="31">
        <v>21</v>
      </c>
      <c r="G1234" s="54">
        <v>10</v>
      </c>
      <c r="H1234" s="53">
        <v>58.51</v>
      </c>
      <c r="I1234" s="53">
        <v>34932</v>
      </c>
      <c r="J1234" s="169">
        <f t="shared" si="38"/>
        <v>48.649574601724446</v>
      </c>
      <c r="O1234" s="172">
        <f t="shared" si="39"/>
        <v>1.5650662030226026</v>
      </c>
    </row>
    <row r="1235" spans="1:15" x14ac:dyDescent="0.2">
      <c r="A1235" s="31">
        <v>2019</v>
      </c>
      <c r="B1235" s="31">
        <v>2</v>
      </c>
      <c r="C1235" s="31">
        <v>21</v>
      </c>
      <c r="D1235" s="54">
        <v>9</v>
      </c>
      <c r="E1235" s="31">
        <v>2</v>
      </c>
      <c r="F1235" s="31">
        <v>21</v>
      </c>
      <c r="G1235" s="54">
        <v>11</v>
      </c>
      <c r="H1235" s="53">
        <v>56.11</v>
      </c>
      <c r="I1235" s="53">
        <v>34569</v>
      </c>
      <c r="J1235" s="169">
        <f t="shared" si="38"/>
        <v>48.144026806567389</v>
      </c>
      <c r="O1235" s="172">
        <f t="shared" si="39"/>
        <v>1.5008693326200349</v>
      </c>
    </row>
    <row r="1236" spans="1:15" x14ac:dyDescent="0.2">
      <c r="A1236" s="31">
        <v>2019</v>
      </c>
      <c r="B1236" s="31">
        <v>2</v>
      </c>
      <c r="C1236" s="31">
        <v>21</v>
      </c>
      <c r="D1236" s="54">
        <v>10</v>
      </c>
      <c r="E1236" s="31">
        <v>2</v>
      </c>
      <c r="F1236" s="31">
        <v>21</v>
      </c>
      <c r="G1236" s="54">
        <v>12</v>
      </c>
      <c r="H1236" s="53">
        <v>53.99</v>
      </c>
      <c r="I1236" s="53">
        <v>34234</v>
      </c>
      <c r="J1236" s="169">
        <f t="shared" si="38"/>
        <v>47.677474433626315</v>
      </c>
      <c r="O1236" s="172">
        <f t="shared" si="39"/>
        <v>1.4441620970977667</v>
      </c>
    </row>
    <row r="1237" spans="1:15" x14ac:dyDescent="0.2">
      <c r="A1237" s="31">
        <v>2019</v>
      </c>
      <c r="B1237" s="31">
        <v>2</v>
      </c>
      <c r="C1237" s="31">
        <v>21</v>
      </c>
      <c r="D1237" s="54">
        <v>11</v>
      </c>
      <c r="E1237" s="31">
        <v>2</v>
      </c>
      <c r="F1237" s="31">
        <v>21</v>
      </c>
      <c r="G1237" s="54">
        <v>13</v>
      </c>
      <c r="H1237" s="53">
        <v>51.15</v>
      </c>
      <c r="I1237" s="53">
        <v>33930</v>
      </c>
      <c r="J1237" s="169">
        <f t="shared" si="38"/>
        <v>47.254095563852921</v>
      </c>
      <c r="O1237" s="172">
        <f t="shared" si="39"/>
        <v>1.3681958004547279</v>
      </c>
    </row>
    <row r="1238" spans="1:15" x14ac:dyDescent="0.2">
      <c r="A1238" s="31">
        <v>2019</v>
      </c>
      <c r="B1238" s="31">
        <v>2</v>
      </c>
      <c r="C1238" s="31">
        <v>21</v>
      </c>
      <c r="D1238" s="54">
        <v>12</v>
      </c>
      <c r="E1238" s="31">
        <v>2</v>
      </c>
      <c r="F1238" s="31">
        <v>21</v>
      </c>
      <c r="G1238" s="54">
        <v>14</v>
      </c>
      <c r="H1238" s="53">
        <v>50</v>
      </c>
      <c r="I1238" s="53">
        <v>32775</v>
      </c>
      <c r="J1238" s="169">
        <f t="shared" si="38"/>
        <v>45.645534397444138</v>
      </c>
      <c r="O1238" s="172">
        <f t="shared" si="39"/>
        <v>1.3374348000534975</v>
      </c>
    </row>
    <row r="1239" spans="1:15" x14ac:dyDescent="0.2">
      <c r="A1239" s="31">
        <v>2019</v>
      </c>
      <c r="B1239" s="31">
        <v>2</v>
      </c>
      <c r="C1239" s="31">
        <v>21</v>
      </c>
      <c r="D1239" s="54">
        <v>13</v>
      </c>
      <c r="E1239" s="31">
        <v>2</v>
      </c>
      <c r="F1239" s="31">
        <v>21</v>
      </c>
      <c r="G1239" s="54">
        <v>15</v>
      </c>
      <c r="H1239" s="53">
        <v>49.83</v>
      </c>
      <c r="I1239" s="53">
        <v>32098</v>
      </c>
      <c r="J1239" s="169">
        <f t="shared" si="38"/>
        <v>44.702680796007989</v>
      </c>
      <c r="O1239" s="172">
        <f t="shared" si="39"/>
        <v>1.3328875217333156</v>
      </c>
    </row>
    <row r="1240" spans="1:15" x14ac:dyDescent="0.2">
      <c r="A1240" s="31">
        <v>2019</v>
      </c>
      <c r="B1240" s="31">
        <v>2</v>
      </c>
      <c r="C1240" s="31">
        <v>21</v>
      </c>
      <c r="D1240" s="54">
        <v>14</v>
      </c>
      <c r="E1240" s="31">
        <v>2</v>
      </c>
      <c r="F1240" s="31">
        <v>21</v>
      </c>
      <c r="G1240" s="54">
        <v>16</v>
      </c>
      <c r="H1240" s="53">
        <v>50.42</v>
      </c>
      <c r="I1240" s="53">
        <v>31644</v>
      </c>
      <c r="J1240" s="169">
        <f t="shared" si="38"/>
        <v>44.07039787864904</v>
      </c>
      <c r="O1240" s="172">
        <f t="shared" si="39"/>
        <v>1.348669252373947</v>
      </c>
    </row>
    <row r="1241" spans="1:15" x14ac:dyDescent="0.2">
      <c r="A1241" s="31">
        <v>2019</v>
      </c>
      <c r="B1241" s="31">
        <v>2</v>
      </c>
      <c r="C1241" s="31">
        <v>21</v>
      </c>
      <c r="D1241" s="54">
        <v>15</v>
      </c>
      <c r="E1241" s="31">
        <v>2</v>
      </c>
      <c r="F1241" s="31">
        <v>21</v>
      </c>
      <c r="G1241" s="54">
        <v>17</v>
      </c>
      <c r="H1241" s="53">
        <v>52.77</v>
      </c>
      <c r="I1241" s="53">
        <v>31392</v>
      </c>
      <c r="J1241" s="169">
        <f t="shared" si="38"/>
        <v>43.7194390787053</v>
      </c>
      <c r="O1241" s="172">
        <f t="shared" si="39"/>
        <v>1.4115286879764612</v>
      </c>
    </row>
    <row r="1242" spans="1:15" x14ac:dyDescent="0.2">
      <c r="A1242" s="31">
        <v>2019</v>
      </c>
      <c r="B1242" s="31">
        <v>2</v>
      </c>
      <c r="C1242" s="31">
        <v>21</v>
      </c>
      <c r="D1242" s="54">
        <v>16</v>
      </c>
      <c r="E1242" s="31">
        <v>2</v>
      </c>
      <c r="F1242" s="31">
        <v>21</v>
      </c>
      <c r="G1242" s="54">
        <v>18</v>
      </c>
      <c r="H1242" s="53">
        <v>57.15</v>
      </c>
      <c r="I1242" s="53">
        <v>31625</v>
      </c>
      <c r="J1242" s="169">
        <f t="shared" si="38"/>
        <v>44.043936699288203</v>
      </c>
      <c r="O1242" s="172">
        <f t="shared" si="39"/>
        <v>1.5286879764611476</v>
      </c>
    </row>
    <row r="1243" spans="1:15" x14ac:dyDescent="0.2">
      <c r="A1243" s="31">
        <v>2019</v>
      </c>
      <c r="B1243" s="31">
        <v>2</v>
      </c>
      <c r="C1243" s="31">
        <v>21</v>
      </c>
      <c r="D1243" s="54">
        <v>17</v>
      </c>
      <c r="E1243" s="31">
        <v>2</v>
      </c>
      <c r="F1243" s="31">
        <v>21</v>
      </c>
      <c r="G1243" s="54">
        <v>19</v>
      </c>
      <c r="H1243" s="53">
        <v>60.49</v>
      </c>
      <c r="I1243" s="53">
        <v>34479</v>
      </c>
      <c r="J1243" s="169">
        <f t="shared" si="38"/>
        <v>48.018684378016054</v>
      </c>
      <c r="O1243" s="172">
        <f t="shared" si="39"/>
        <v>1.6180286211047212</v>
      </c>
    </row>
    <row r="1244" spans="1:15" x14ac:dyDescent="0.2">
      <c r="A1244" s="31">
        <v>2019</v>
      </c>
      <c r="B1244" s="31">
        <v>2</v>
      </c>
      <c r="C1244" s="31">
        <v>21</v>
      </c>
      <c r="D1244" s="54">
        <v>18</v>
      </c>
      <c r="E1244" s="31">
        <v>2</v>
      </c>
      <c r="F1244" s="31">
        <v>21</v>
      </c>
      <c r="G1244" s="54">
        <v>20</v>
      </c>
      <c r="H1244" s="53">
        <v>61.21</v>
      </c>
      <c r="I1244" s="53">
        <v>35565</v>
      </c>
      <c r="J1244" s="169">
        <f t="shared" si="38"/>
        <v>49.531149682535492</v>
      </c>
      <c r="O1244" s="172">
        <f t="shared" si="39"/>
        <v>1.6372876822254916</v>
      </c>
    </row>
    <row r="1245" spans="1:15" x14ac:dyDescent="0.2">
      <c r="A1245" s="31">
        <v>2019</v>
      </c>
      <c r="B1245" s="31">
        <v>2</v>
      </c>
      <c r="C1245" s="31">
        <v>21</v>
      </c>
      <c r="D1245" s="54">
        <v>19</v>
      </c>
      <c r="E1245" s="31">
        <v>2</v>
      </c>
      <c r="F1245" s="31">
        <v>21</v>
      </c>
      <c r="G1245" s="54">
        <v>21</v>
      </c>
      <c r="H1245" s="53">
        <v>60.52</v>
      </c>
      <c r="I1245" s="53">
        <v>34845</v>
      </c>
      <c r="J1245" s="169">
        <f t="shared" si="38"/>
        <v>48.528410254124822</v>
      </c>
      <c r="O1245" s="172">
        <f t="shared" si="39"/>
        <v>1.6188310819847533</v>
      </c>
    </row>
    <row r="1246" spans="1:15" x14ac:dyDescent="0.2">
      <c r="A1246" s="31">
        <v>2019</v>
      </c>
      <c r="B1246" s="31">
        <v>2</v>
      </c>
      <c r="C1246" s="31">
        <v>21</v>
      </c>
      <c r="D1246" s="54">
        <v>20</v>
      </c>
      <c r="E1246" s="31">
        <v>2</v>
      </c>
      <c r="F1246" s="31">
        <v>21</v>
      </c>
      <c r="G1246" s="54">
        <v>22</v>
      </c>
      <c r="H1246" s="53">
        <v>58.83</v>
      </c>
      <c r="I1246" s="53">
        <v>32313</v>
      </c>
      <c r="J1246" s="169">
        <f t="shared" si="38"/>
        <v>45.002109930880621</v>
      </c>
      <c r="O1246" s="172">
        <f t="shared" si="39"/>
        <v>1.573625785742945</v>
      </c>
    </row>
    <row r="1247" spans="1:15" x14ac:dyDescent="0.2">
      <c r="A1247" s="31">
        <v>2019</v>
      </c>
      <c r="B1247" s="31">
        <v>2</v>
      </c>
      <c r="C1247" s="31">
        <v>21</v>
      </c>
      <c r="D1247" s="54">
        <v>21</v>
      </c>
      <c r="E1247" s="31">
        <v>2</v>
      </c>
      <c r="F1247" s="31">
        <v>21</v>
      </c>
      <c r="G1247" s="54">
        <v>23</v>
      </c>
      <c r="H1247" s="53">
        <v>57.01</v>
      </c>
      <c r="I1247" s="53">
        <v>29305</v>
      </c>
      <c r="J1247" s="169">
        <f t="shared" si="38"/>
        <v>40.812887429964924</v>
      </c>
      <c r="O1247" s="172">
        <f t="shared" si="39"/>
        <v>1.5249431590209979</v>
      </c>
    </row>
    <row r="1248" spans="1:15" x14ac:dyDescent="0.2">
      <c r="A1248" s="31">
        <v>2019</v>
      </c>
      <c r="B1248" s="31">
        <v>2</v>
      </c>
      <c r="C1248" s="31">
        <v>21</v>
      </c>
      <c r="D1248" s="54">
        <v>22</v>
      </c>
      <c r="E1248" s="31">
        <v>2</v>
      </c>
      <c r="F1248" s="31">
        <v>21</v>
      </c>
      <c r="G1248" s="54">
        <v>0</v>
      </c>
      <c r="H1248" s="53">
        <v>55.06</v>
      </c>
      <c r="I1248" s="53">
        <v>27338</v>
      </c>
      <c r="J1248" s="169">
        <f t="shared" si="38"/>
        <v>38.07345901929299</v>
      </c>
      <c r="O1248" s="172">
        <f t="shared" si="39"/>
        <v>1.4727832018189115</v>
      </c>
    </row>
    <row r="1249" spans="1:15" x14ac:dyDescent="0.2">
      <c r="A1249" s="31">
        <v>2019</v>
      </c>
      <c r="B1249" s="31">
        <v>2</v>
      </c>
      <c r="C1249" s="31">
        <v>21</v>
      </c>
      <c r="D1249" s="54">
        <v>23</v>
      </c>
      <c r="E1249" s="31">
        <v>2</v>
      </c>
      <c r="F1249" s="31">
        <v>21</v>
      </c>
      <c r="G1249" s="54">
        <v>1</v>
      </c>
      <c r="H1249" s="53">
        <v>49.1</v>
      </c>
      <c r="I1249" s="53">
        <v>25565</v>
      </c>
      <c r="J1249" s="169">
        <f t="shared" si="38"/>
        <v>35.604213176831713</v>
      </c>
      <c r="O1249" s="172">
        <f t="shared" si="39"/>
        <v>1.3133609736525345</v>
      </c>
    </row>
    <row r="1250" spans="1:15" x14ac:dyDescent="0.2">
      <c r="A1250" s="31">
        <v>2019</v>
      </c>
      <c r="B1250" s="31">
        <v>2</v>
      </c>
      <c r="C1250" s="31">
        <v>22</v>
      </c>
      <c r="D1250" s="54">
        <v>0</v>
      </c>
      <c r="E1250" s="31">
        <v>2</v>
      </c>
      <c r="F1250" s="31">
        <v>22</v>
      </c>
      <c r="G1250" s="54">
        <v>2</v>
      </c>
      <c r="H1250" s="53">
        <v>46.63</v>
      </c>
      <c r="I1250" s="53">
        <v>24387</v>
      </c>
      <c r="J1250" s="169">
        <f t="shared" si="38"/>
        <v>33.963620056459803</v>
      </c>
      <c r="O1250" s="172">
        <f t="shared" si="39"/>
        <v>1.2472916945298917</v>
      </c>
    </row>
    <row r="1251" spans="1:15" x14ac:dyDescent="0.2">
      <c r="A1251" s="31">
        <v>2019</v>
      </c>
      <c r="B1251" s="31">
        <v>2</v>
      </c>
      <c r="C1251" s="31">
        <v>22</v>
      </c>
      <c r="D1251" s="54">
        <v>1</v>
      </c>
      <c r="E1251" s="31">
        <v>2</v>
      </c>
      <c r="F1251" s="31">
        <v>22</v>
      </c>
      <c r="G1251" s="54">
        <v>3</v>
      </c>
      <c r="H1251" s="53">
        <v>46.02</v>
      </c>
      <c r="I1251" s="53">
        <v>23974</v>
      </c>
      <c r="J1251" s="169">
        <f t="shared" si="38"/>
        <v>33.388437578774237</v>
      </c>
      <c r="O1251" s="172">
        <f t="shared" si="39"/>
        <v>1.230974989969239</v>
      </c>
    </row>
    <row r="1252" spans="1:15" x14ac:dyDescent="0.2">
      <c r="A1252" s="31">
        <v>2019</v>
      </c>
      <c r="B1252" s="31">
        <v>2</v>
      </c>
      <c r="C1252" s="31">
        <v>22</v>
      </c>
      <c r="D1252" s="54">
        <v>2</v>
      </c>
      <c r="E1252" s="31">
        <v>2</v>
      </c>
      <c r="F1252" s="31">
        <v>22</v>
      </c>
      <c r="G1252" s="54">
        <v>4</v>
      </c>
      <c r="H1252" s="53">
        <v>45.52</v>
      </c>
      <c r="I1252" s="53">
        <v>23942</v>
      </c>
      <c r="J1252" s="169">
        <f t="shared" si="38"/>
        <v>33.343871381955985</v>
      </c>
      <c r="O1252" s="172">
        <f t="shared" si="39"/>
        <v>1.2176006419687042</v>
      </c>
    </row>
    <row r="1253" spans="1:15" x14ac:dyDescent="0.2">
      <c r="A1253" s="31">
        <v>2019</v>
      </c>
      <c r="B1253" s="31">
        <v>2</v>
      </c>
      <c r="C1253" s="31">
        <v>22</v>
      </c>
      <c r="D1253" s="54">
        <v>3</v>
      </c>
      <c r="E1253" s="31">
        <v>2</v>
      </c>
      <c r="F1253" s="31">
        <v>22</v>
      </c>
      <c r="G1253" s="54">
        <v>5</v>
      </c>
      <c r="H1253" s="53">
        <v>46.87</v>
      </c>
      <c r="I1253" s="53">
        <v>24706</v>
      </c>
      <c r="J1253" s="169">
        <f t="shared" si="38"/>
        <v>34.407889330991758</v>
      </c>
      <c r="O1253" s="172">
        <f t="shared" si="39"/>
        <v>1.2537113815701484</v>
      </c>
    </row>
    <row r="1254" spans="1:15" x14ac:dyDescent="0.2">
      <c r="A1254" s="31">
        <v>2019</v>
      </c>
      <c r="B1254" s="31">
        <v>2</v>
      </c>
      <c r="C1254" s="31">
        <v>22</v>
      </c>
      <c r="D1254" s="54">
        <v>4</v>
      </c>
      <c r="E1254" s="31">
        <v>2</v>
      </c>
      <c r="F1254" s="31">
        <v>22</v>
      </c>
      <c r="G1254" s="54">
        <v>6</v>
      </c>
      <c r="H1254" s="53">
        <v>50.89</v>
      </c>
      <c r="I1254" s="53">
        <v>27530</v>
      </c>
      <c r="J1254" s="169">
        <f t="shared" si="38"/>
        <v>38.340856200202502</v>
      </c>
      <c r="O1254" s="172">
        <f t="shared" si="39"/>
        <v>1.3612411394944497</v>
      </c>
    </row>
    <row r="1255" spans="1:15" x14ac:dyDescent="0.2">
      <c r="A1255" s="31">
        <v>2019</v>
      </c>
      <c r="B1255" s="31">
        <v>2</v>
      </c>
      <c r="C1255" s="31">
        <v>22</v>
      </c>
      <c r="D1255" s="54">
        <v>5</v>
      </c>
      <c r="E1255" s="31">
        <v>2</v>
      </c>
      <c r="F1255" s="31">
        <v>22</v>
      </c>
      <c r="G1255" s="54">
        <v>7</v>
      </c>
      <c r="H1255" s="53">
        <v>57.01</v>
      </c>
      <c r="I1255" s="53">
        <v>31938</v>
      </c>
      <c r="J1255" s="169">
        <f t="shared" si="38"/>
        <v>44.479849811916729</v>
      </c>
      <c r="O1255" s="172">
        <f t="shared" si="39"/>
        <v>1.5249431590209979</v>
      </c>
    </row>
    <row r="1256" spans="1:15" x14ac:dyDescent="0.2">
      <c r="A1256" s="31">
        <v>2019</v>
      </c>
      <c r="B1256" s="31">
        <v>2</v>
      </c>
      <c r="C1256" s="31">
        <v>22</v>
      </c>
      <c r="D1256" s="54">
        <v>6</v>
      </c>
      <c r="E1256" s="31">
        <v>2</v>
      </c>
      <c r="F1256" s="31">
        <v>22</v>
      </c>
      <c r="G1256" s="54">
        <v>8</v>
      </c>
      <c r="H1256" s="53">
        <v>58.02</v>
      </c>
      <c r="I1256" s="53">
        <v>34028</v>
      </c>
      <c r="J1256" s="169">
        <f t="shared" si="38"/>
        <v>47.390579541608815</v>
      </c>
      <c r="O1256" s="172">
        <f t="shared" si="39"/>
        <v>1.5519593419820785</v>
      </c>
    </row>
    <row r="1257" spans="1:15" x14ac:dyDescent="0.2">
      <c r="A1257" s="31">
        <v>2019</v>
      </c>
      <c r="B1257" s="31">
        <v>2</v>
      </c>
      <c r="C1257" s="31">
        <v>22</v>
      </c>
      <c r="D1257" s="54">
        <v>7</v>
      </c>
      <c r="E1257" s="31">
        <v>2</v>
      </c>
      <c r="F1257" s="31">
        <v>22</v>
      </c>
      <c r="G1257" s="54">
        <v>9</v>
      </c>
      <c r="H1257" s="53">
        <v>58.02</v>
      </c>
      <c r="I1257" s="53">
        <v>34997</v>
      </c>
      <c r="J1257" s="169">
        <f t="shared" si="38"/>
        <v>48.740099689011515</v>
      </c>
      <c r="O1257" s="172">
        <f t="shared" si="39"/>
        <v>1.5519593419820785</v>
      </c>
    </row>
    <row r="1258" spans="1:15" x14ac:dyDescent="0.2">
      <c r="A1258" s="31">
        <v>2019</v>
      </c>
      <c r="B1258" s="31">
        <v>2</v>
      </c>
      <c r="C1258" s="31">
        <v>22</v>
      </c>
      <c r="D1258" s="54">
        <v>8</v>
      </c>
      <c r="E1258" s="31">
        <v>2</v>
      </c>
      <c r="F1258" s="31">
        <v>22</v>
      </c>
      <c r="G1258" s="54">
        <v>10</v>
      </c>
      <c r="H1258" s="53">
        <v>56.88</v>
      </c>
      <c r="I1258" s="53">
        <v>34843</v>
      </c>
      <c r="J1258" s="169">
        <f t="shared" si="38"/>
        <v>48.525624866823676</v>
      </c>
      <c r="O1258" s="172">
        <f t="shared" si="39"/>
        <v>1.5214658285408589</v>
      </c>
    </row>
    <row r="1259" spans="1:15" x14ac:dyDescent="0.2">
      <c r="A1259" s="31">
        <v>2019</v>
      </c>
      <c r="B1259" s="31">
        <v>2</v>
      </c>
      <c r="C1259" s="31">
        <v>22</v>
      </c>
      <c r="D1259" s="54">
        <v>9</v>
      </c>
      <c r="E1259" s="31">
        <v>2</v>
      </c>
      <c r="F1259" s="31">
        <v>22</v>
      </c>
      <c r="G1259" s="54">
        <v>11</v>
      </c>
      <c r="H1259" s="53">
        <v>54.99</v>
      </c>
      <c r="I1259" s="53">
        <v>34330</v>
      </c>
      <c r="J1259" s="169">
        <f t="shared" si="38"/>
        <v>47.811173024081072</v>
      </c>
      <c r="O1259" s="172">
        <f t="shared" si="39"/>
        <v>1.4709107930988365</v>
      </c>
    </row>
    <row r="1260" spans="1:15" x14ac:dyDescent="0.2">
      <c r="A1260" s="31">
        <v>2019</v>
      </c>
      <c r="B1260" s="31">
        <v>2</v>
      </c>
      <c r="C1260" s="31">
        <v>22</v>
      </c>
      <c r="D1260" s="54">
        <v>10</v>
      </c>
      <c r="E1260" s="31">
        <v>2</v>
      </c>
      <c r="F1260" s="31">
        <v>22</v>
      </c>
      <c r="G1260" s="54">
        <v>12</v>
      </c>
      <c r="H1260" s="53">
        <v>53.91</v>
      </c>
      <c r="I1260" s="53">
        <v>33800</v>
      </c>
      <c r="J1260" s="169">
        <f t="shared" si="38"/>
        <v>47.073045389278775</v>
      </c>
      <c r="O1260" s="172">
        <f t="shared" si="39"/>
        <v>1.4420222014176809</v>
      </c>
    </row>
    <row r="1261" spans="1:15" x14ac:dyDescent="0.2">
      <c r="A1261" s="31">
        <v>2019</v>
      </c>
      <c r="B1261" s="31">
        <v>2</v>
      </c>
      <c r="C1261" s="31">
        <v>22</v>
      </c>
      <c r="D1261" s="54">
        <v>11</v>
      </c>
      <c r="E1261" s="31">
        <v>2</v>
      </c>
      <c r="F1261" s="31">
        <v>22</v>
      </c>
      <c r="G1261" s="54">
        <v>13</v>
      </c>
      <c r="H1261" s="53">
        <v>52.05</v>
      </c>
      <c r="I1261" s="53">
        <v>33498</v>
      </c>
      <c r="J1261" s="169">
        <f t="shared" si="38"/>
        <v>46.652451906806519</v>
      </c>
      <c r="O1261" s="172">
        <f t="shared" si="39"/>
        <v>1.3922696268556909</v>
      </c>
    </row>
    <row r="1262" spans="1:15" x14ac:dyDescent="0.2">
      <c r="A1262" s="31">
        <v>2019</v>
      </c>
      <c r="B1262" s="31">
        <v>2</v>
      </c>
      <c r="C1262" s="31">
        <v>22</v>
      </c>
      <c r="D1262" s="54">
        <v>12</v>
      </c>
      <c r="E1262" s="31">
        <v>2</v>
      </c>
      <c r="F1262" s="31">
        <v>22</v>
      </c>
      <c r="G1262" s="54">
        <v>14</v>
      </c>
      <c r="H1262" s="53">
        <v>49.99</v>
      </c>
      <c r="I1262" s="53">
        <v>32234</v>
      </c>
      <c r="J1262" s="169">
        <f t="shared" si="38"/>
        <v>44.892087132485564</v>
      </c>
      <c r="O1262" s="172">
        <f t="shared" si="39"/>
        <v>1.3371673130934869</v>
      </c>
    </row>
    <row r="1263" spans="1:15" x14ac:dyDescent="0.2">
      <c r="A1263" s="31">
        <v>2019</v>
      </c>
      <c r="B1263" s="31">
        <v>2</v>
      </c>
      <c r="C1263" s="31">
        <v>22</v>
      </c>
      <c r="D1263" s="54">
        <v>13</v>
      </c>
      <c r="E1263" s="31">
        <v>2</v>
      </c>
      <c r="F1263" s="31">
        <v>22</v>
      </c>
      <c r="G1263" s="54">
        <v>15</v>
      </c>
      <c r="H1263" s="53">
        <v>49.1</v>
      </c>
      <c r="I1263" s="53">
        <v>31405</v>
      </c>
      <c r="J1263" s="169">
        <f t="shared" si="38"/>
        <v>43.737544096162715</v>
      </c>
      <c r="O1263" s="172">
        <f t="shared" si="39"/>
        <v>1.3133609736525345</v>
      </c>
    </row>
    <row r="1264" spans="1:15" x14ac:dyDescent="0.2">
      <c r="A1264" s="31">
        <v>2019</v>
      </c>
      <c r="B1264" s="31">
        <v>2</v>
      </c>
      <c r="C1264" s="31">
        <v>22</v>
      </c>
      <c r="D1264" s="54">
        <v>14</v>
      </c>
      <c r="E1264" s="31">
        <v>2</v>
      </c>
      <c r="F1264" s="31">
        <v>22</v>
      </c>
      <c r="G1264" s="54">
        <v>16</v>
      </c>
      <c r="H1264" s="53">
        <v>49.59</v>
      </c>
      <c r="I1264" s="53">
        <v>30886</v>
      </c>
      <c r="J1264" s="169">
        <f t="shared" si="38"/>
        <v>43.014736091516696</v>
      </c>
      <c r="O1264" s="172">
        <f t="shared" si="39"/>
        <v>1.326467834693059</v>
      </c>
    </row>
    <row r="1265" spans="1:15" x14ac:dyDescent="0.2">
      <c r="A1265" s="31">
        <v>2019</v>
      </c>
      <c r="B1265" s="31">
        <v>2</v>
      </c>
      <c r="C1265" s="31">
        <v>22</v>
      </c>
      <c r="D1265" s="54">
        <v>15</v>
      </c>
      <c r="E1265" s="31">
        <v>2</v>
      </c>
      <c r="F1265" s="31">
        <v>22</v>
      </c>
      <c r="G1265" s="54">
        <v>17</v>
      </c>
      <c r="H1265" s="53">
        <v>52.59</v>
      </c>
      <c r="I1265" s="53">
        <v>30461</v>
      </c>
      <c r="J1265" s="169">
        <f t="shared" si="38"/>
        <v>42.42284129002428</v>
      </c>
      <c r="O1265" s="172">
        <f t="shared" si="39"/>
        <v>1.4067139226962688</v>
      </c>
    </row>
    <row r="1266" spans="1:15" x14ac:dyDescent="0.2">
      <c r="A1266" s="31">
        <v>2019</v>
      </c>
      <c r="B1266" s="31">
        <v>2</v>
      </c>
      <c r="C1266" s="31">
        <v>22</v>
      </c>
      <c r="D1266" s="54">
        <v>16</v>
      </c>
      <c r="E1266" s="31">
        <v>2</v>
      </c>
      <c r="F1266" s="31">
        <v>22</v>
      </c>
      <c r="G1266" s="54">
        <v>18</v>
      </c>
      <c r="H1266" s="53">
        <v>56.11</v>
      </c>
      <c r="I1266" s="53">
        <v>30474</v>
      </c>
      <c r="J1266" s="169">
        <f t="shared" si="38"/>
        <v>42.440946307481695</v>
      </c>
      <c r="O1266" s="172">
        <f t="shared" si="39"/>
        <v>1.5008693326200349</v>
      </c>
    </row>
    <row r="1267" spans="1:15" x14ac:dyDescent="0.2">
      <c r="A1267" s="31">
        <v>2019</v>
      </c>
      <c r="B1267" s="31">
        <v>2</v>
      </c>
      <c r="C1267" s="31">
        <v>22</v>
      </c>
      <c r="D1267" s="54">
        <v>17</v>
      </c>
      <c r="E1267" s="31">
        <v>2</v>
      </c>
      <c r="F1267" s="31">
        <v>22</v>
      </c>
      <c r="G1267" s="54">
        <v>19</v>
      </c>
      <c r="H1267" s="53">
        <v>59.02</v>
      </c>
      <c r="I1267" s="53">
        <v>32972</v>
      </c>
      <c r="J1267" s="169">
        <f t="shared" si="38"/>
        <v>45.919895046606499</v>
      </c>
      <c r="O1267" s="172">
        <f t="shared" si="39"/>
        <v>1.5787080379831484</v>
      </c>
    </row>
    <row r="1268" spans="1:15" x14ac:dyDescent="0.2">
      <c r="A1268" s="31">
        <v>2019</v>
      </c>
      <c r="B1268" s="31">
        <v>2</v>
      </c>
      <c r="C1268" s="31">
        <v>22</v>
      </c>
      <c r="D1268" s="54">
        <v>18</v>
      </c>
      <c r="E1268" s="31">
        <v>2</v>
      </c>
      <c r="F1268" s="31">
        <v>22</v>
      </c>
      <c r="G1268" s="54">
        <v>20</v>
      </c>
      <c r="H1268" s="53">
        <v>59.93</v>
      </c>
      <c r="I1268" s="53">
        <v>33833</v>
      </c>
      <c r="J1268" s="169">
        <f t="shared" si="38"/>
        <v>47.119004279747593</v>
      </c>
      <c r="O1268" s="172">
        <f t="shared" si="39"/>
        <v>1.603049351344122</v>
      </c>
    </row>
    <row r="1269" spans="1:15" x14ac:dyDescent="0.2">
      <c r="A1269" s="31">
        <v>2019</v>
      </c>
      <c r="B1269" s="31">
        <v>2</v>
      </c>
      <c r="C1269" s="31">
        <v>22</v>
      </c>
      <c r="D1269" s="54">
        <v>19</v>
      </c>
      <c r="E1269" s="31">
        <v>2</v>
      </c>
      <c r="F1269" s="31">
        <v>22</v>
      </c>
      <c r="G1269" s="54">
        <v>21</v>
      </c>
      <c r="H1269" s="53">
        <v>59.01</v>
      </c>
      <c r="I1269" s="53">
        <v>33360</v>
      </c>
      <c r="J1269" s="169">
        <f t="shared" si="38"/>
        <v>46.460260183027806</v>
      </c>
      <c r="O1269" s="172">
        <f t="shared" si="39"/>
        <v>1.5784405510231376</v>
      </c>
    </row>
    <row r="1270" spans="1:15" x14ac:dyDescent="0.2">
      <c r="A1270" s="31">
        <v>2019</v>
      </c>
      <c r="B1270" s="31">
        <v>2</v>
      </c>
      <c r="C1270" s="31">
        <v>22</v>
      </c>
      <c r="D1270" s="54">
        <v>20</v>
      </c>
      <c r="E1270" s="31">
        <v>2</v>
      </c>
      <c r="F1270" s="31">
        <v>22</v>
      </c>
      <c r="G1270" s="54">
        <v>22</v>
      </c>
      <c r="H1270" s="53">
        <v>57.31</v>
      </c>
      <c r="I1270" s="53">
        <v>31250</v>
      </c>
      <c r="J1270" s="169">
        <f t="shared" si="38"/>
        <v>43.521676580324311</v>
      </c>
      <c r="O1270" s="172">
        <f t="shared" si="39"/>
        <v>1.5329677678213189</v>
      </c>
    </row>
    <row r="1271" spans="1:15" x14ac:dyDescent="0.2">
      <c r="A1271" s="31">
        <v>2019</v>
      </c>
      <c r="B1271" s="31">
        <v>2</v>
      </c>
      <c r="C1271" s="31">
        <v>22</v>
      </c>
      <c r="D1271" s="54">
        <v>21</v>
      </c>
      <c r="E1271" s="31">
        <v>2</v>
      </c>
      <c r="F1271" s="31">
        <v>22</v>
      </c>
      <c r="G1271" s="54">
        <v>23</v>
      </c>
      <c r="H1271" s="53">
        <v>55.01</v>
      </c>
      <c r="I1271" s="53">
        <v>28822</v>
      </c>
      <c r="J1271" s="169">
        <f t="shared" si="38"/>
        <v>40.140216396739433</v>
      </c>
      <c r="O1271" s="172">
        <f t="shared" si="39"/>
        <v>1.4714457670188579</v>
      </c>
    </row>
    <row r="1272" spans="1:15" x14ac:dyDescent="0.2">
      <c r="A1272" s="31">
        <v>2019</v>
      </c>
      <c r="B1272" s="31">
        <v>2</v>
      </c>
      <c r="C1272" s="31">
        <v>22</v>
      </c>
      <c r="D1272" s="54">
        <v>22</v>
      </c>
      <c r="E1272" s="31">
        <v>2</v>
      </c>
      <c r="F1272" s="31">
        <v>22</v>
      </c>
      <c r="G1272" s="54">
        <v>0</v>
      </c>
      <c r="H1272" s="53">
        <v>55.54</v>
      </c>
      <c r="I1272" s="53">
        <v>27235</v>
      </c>
      <c r="J1272" s="169">
        <f t="shared" si="38"/>
        <v>37.930011573284247</v>
      </c>
      <c r="O1272" s="172">
        <f t="shared" si="39"/>
        <v>1.485622575899425</v>
      </c>
    </row>
    <row r="1273" spans="1:15" x14ac:dyDescent="0.2">
      <c r="A1273" s="31">
        <v>2019</v>
      </c>
      <c r="B1273" s="31">
        <v>2</v>
      </c>
      <c r="C1273" s="31">
        <v>22</v>
      </c>
      <c r="D1273" s="54">
        <v>23</v>
      </c>
      <c r="E1273" s="31">
        <v>2</v>
      </c>
      <c r="F1273" s="31">
        <v>22</v>
      </c>
      <c r="G1273" s="54">
        <v>1</v>
      </c>
      <c r="H1273" s="53">
        <v>50.9</v>
      </c>
      <c r="I1273" s="53">
        <v>25315</v>
      </c>
      <c r="J1273" s="169">
        <f t="shared" si="38"/>
        <v>35.256039764189119</v>
      </c>
      <c r="O1273" s="172">
        <f t="shared" si="39"/>
        <v>1.3615086264544605</v>
      </c>
    </row>
    <row r="1274" spans="1:15" x14ac:dyDescent="0.2">
      <c r="A1274" s="31">
        <v>2019</v>
      </c>
      <c r="B1274" s="31">
        <v>2</v>
      </c>
      <c r="C1274" s="31">
        <v>23</v>
      </c>
      <c r="D1274" s="54">
        <v>0</v>
      </c>
      <c r="E1274" s="31">
        <v>2</v>
      </c>
      <c r="F1274" s="31">
        <v>23</v>
      </c>
      <c r="G1274" s="54">
        <v>2</v>
      </c>
      <c r="H1274" s="53">
        <v>48.58</v>
      </c>
      <c r="I1274" s="53">
        <v>23889</v>
      </c>
      <c r="J1274" s="169">
        <f t="shared" si="38"/>
        <v>33.270058618475758</v>
      </c>
      <c r="O1274" s="172">
        <f t="shared" si="39"/>
        <v>1.2994516517319781</v>
      </c>
    </row>
    <row r="1275" spans="1:15" x14ac:dyDescent="0.2">
      <c r="A1275" s="31">
        <v>2019</v>
      </c>
      <c r="B1275" s="31">
        <v>2</v>
      </c>
      <c r="C1275" s="31">
        <v>23</v>
      </c>
      <c r="D1275" s="54">
        <v>1</v>
      </c>
      <c r="E1275" s="31">
        <v>2</v>
      </c>
      <c r="F1275" s="31">
        <v>23</v>
      </c>
      <c r="G1275" s="54">
        <v>3</v>
      </c>
      <c r="H1275" s="53">
        <v>47</v>
      </c>
      <c r="I1275" s="53">
        <v>23292</v>
      </c>
      <c r="J1275" s="169">
        <f t="shared" si="38"/>
        <v>32.43862050908524</v>
      </c>
      <c r="O1275" s="172">
        <f t="shared" si="39"/>
        <v>1.2571887120502876</v>
      </c>
    </row>
    <row r="1276" spans="1:15" x14ac:dyDescent="0.2">
      <c r="A1276" s="31">
        <v>2019</v>
      </c>
      <c r="B1276" s="31">
        <v>2</v>
      </c>
      <c r="C1276" s="31">
        <v>23</v>
      </c>
      <c r="D1276" s="54">
        <v>2</v>
      </c>
      <c r="E1276" s="31">
        <v>2</v>
      </c>
      <c r="F1276" s="31">
        <v>23</v>
      </c>
      <c r="G1276" s="54">
        <v>4</v>
      </c>
      <c r="H1276" s="53">
        <v>46.87</v>
      </c>
      <c r="I1276" s="53">
        <v>22938</v>
      </c>
      <c r="J1276" s="169">
        <f t="shared" si="38"/>
        <v>31.94560695678333</v>
      </c>
      <c r="O1276" s="172">
        <f t="shared" si="39"/>
        <v>1.2537113815701484</v>
      </c>
    </row>
    <row r="1277" spans="1:15" x14ac:dyDescent="0.2">
      <c r="A1277" s="31">
        <v>2019</v>
      </c>
      <c r="B1277" s="31">
        <v>2</v>
      </c>
      <c r="C1277" s="31">
        <v>23</v>
      </c>
      <c r="D1277" s="54">
        <v>3</v>
      </c>
      <c r="E1277" s="31">
        <v>2</v>
      </c>
      <c r="F1277" s="31">
        <v>23</v>
      </c>
      <c r="G1277" s="54">
        <v>5</v>
      </c>
      <c r="H1277" s="53">
        <v>46.87</v>
      </c>
      <c r="I1277" s="53">
        <v>22830</v>
      </c>
      <c r="J1277" s="169">
        <f t="shared" si="38"/>
        <v>31.795196042521727</v>
      </c>
      <c r="O1277" s="172">
        <f t="shared" si="39"/>
        <v>1.2537113815701484</v>
      </c>
    </row>
    <row r="1278" spans="1:15" x14ac:dyDescent="0.2">
      <c r="A1278" s="31">
        <v>2019</v>
      </c>
      <c r="B1278" s="31">
        <v>2</v>
      </c>
      <c r="C1278" s="31">
        <v>23</v>
      </c>
      <c r="D1278" s="54">
        <v>4</v>
      </c>
      <c r="E1278" s="31">
        <v>2</v>
      </c>
      <c r="F1278" s="31">
        <v>23</v>
      </c>
      <c r="G1278" s="54">
        <v>6</v>
      </c>
      <c r="H1278" s="53">
        <v>47.5</v>
      </c>
      <c r="I1278" s="53">
        <v>23612</v>
      </c>
      <c r="J1278" s="169">
        <f t="shared" si="38"/>
        <v>32.88428247726776</v>
      </c>
      <c r="O1278" s="172">
        <f t="shared" si="39"/>
        <v>1.2705630600508226</v>
      </c>
    </row>
    <row r="1279" spans="1:15" x14ac:dyDescent="0.2">
      <c r="A1279" s="31">
        <v>2019</v>
      </c>
      <c r="B1279" s="31">
        <v>2</v>
      </c>
      <c r="C1279" s="31">
        <v>23</v>
      </c>
      <c r="D1279" s="54">
        <v>5</v>
      </c>
      <c r="E1279" s="31">
        <v>2</v>
      </c>
      <c r="F1279" s="31">
        <v>23</v>
      </c>
      <c r="G1279" s="54">
        <v>7</v>
      </c>
      <c r="H1279" s="53">
        <v>50.9</v>
      </c>
      <c r="I1279" s="53">
        <v>24796</v>
      </c>
      <c r="J1279" s="169">
        <f t="shared" si="38"/>
        <v>34.533231759543092</v>
      </c>
      <c r="O1279" s="172">
        <f t="shared" si="39"/>
        <v>1.3615086264544605</v>
      </c>
    </row>
    <row r="1280" spans="1:15" x14ac:dyDescent="0.2">
      <c r="A1280" s="31">
        <v>2019</v>
      </c>
      <c r="B1280" s="31">
        <v>2</v>
      </c>
      <c r="C1280" s="31">
        <v>23</v>
      </c>
      <c r="D1280" s="54">
        <v>6</v>
      </c>
      <c r="E1280" s="31">
        <v>2</v>
      </c>
      <c r="F1280" s="31">
        <v>23</v>
      </c>
      <c r="G1280" s="54">
        <v>8</v>
      </c>
      <c r="H1280" s="53">
        <v>50.43</v>
      </c>
      <c r="I1280" s="53">
        <v>26469</v>
      </c>
      <c r="J1280" s="169">
        <f t="shared" si="38"/>
        <v>36.86320823694733</v>
      </c>
      <c r="O1280" s="172">
        <f t="shared" si="39"/>
        <v>1.3489367393339575</v>
      </c>
    </row>
    <row r="1281" spans="1:15" x14ac:dyDescent="0.2">
      <c r="A1281" s="31">
        <v>2019</v>
      </c>
      <c r="B1281" s="31">
        <v>2</v>
      </c>
      <c r="C1281" s="31">
        <v>23</v>
      </c>
      <c r="D1281" s="54">
        <v>7</v>
      </c>
      <c r="E1281" s="31">
        <v>2</v>
      </c>
      <c r="F1281" s="31">
        <v>23</v>
      </c>
      <c r="G1281" s="54">
        <v>9</v>
      </c>
      <c r="H1281" s="53">
        <v>55.51</v>
      </c>
      <c r="I1281" s="53">
        <v>29154</v>
      </c>
      <c r="J1281" s="169">
        <f t="shared" si="38"/>
        <v>40.602590688728796</v>
      </c>
      <c r="O1281" s="172">
        <f t="shared" si="39"/>
        <v>1.4848201150193929</v>
      </c>
    </row>
    <row r="1282" spans="1:15" x14ac:dyDescent="0.2">
      <c r="A1282" s="31">
        <v>2019</v>
      </c>
      <c r="B1282" s="31">
        <v>2</v>
      </c>
      <c r="C1282" s="31">
        <v>23</v>
      </c>
      <c r="D1282" s="54">
        <v>8</v>
      </c>
      <c r="E1282" s="31">
        <v>2</v>
      </c>
      <c r="F1282" s="31">
        <v>23</v>
      </c>
      <c r="G1282" s="54">
        <v>10</v>
      </c>
      <c r="H1282" s="53">
        <v>56.1</v>
      </c>
      <c r="I1282" s="53">
        <v>30402</v>
      </c>
      <c r="J1282" s="169">
        <f t="shared" ref="J1282:J1345" si="40">MIN(50,I1282/$M$2*50)</f>
        <v>42.340672364640632</v>
      </c>
      <c r="O1282" s="172">
        <f t="shared" si="39"/>
        <v>1.5006018456600243</v>
      </c>
    </row>
    <row r="1283" spans="1:15" x14ac:dyDescent="0.2">
      <c r="A1283" s="31">
        <v>2019</v>
      </c>
      <c r="B1283" s="31">
        <v>2</v>
      </c>
      <c r="C1283" s="31">
        <v>23</v>
      </c>
      <c r="D1283" s="54">
        <v>9</v>
      </c>
      <c r="E1283" s="31">
        <v>2</v>
      </c>
      <c r="F1283" s="31">
        <v>23</v>
      </c>
      <c r="G1283" s="54">
        <v>11</v>
      </c>
      <c r="H1283" s="53">
        <v>55.55</v>
      </c>
      <c r="I1283" s="53">
        <v>30438</v>
      </c>
      <c r="J1283" s="169">
        <f t="shared" si="40"/>
        <v>42.390809336061167</v>
      </c>
      <c r="O1283" s="172">
        <f t="shared" ref="O1283:O1346" si="41">H1283/$R$5</f>
        <v>1.4858900628594356</v>
      </c>
    </row>
    <row r="1284" spans="1:15" x14ac:dyDescent="0.2">
      <c r="A1284" s="31">
        <v>2019</v>
      </c>
      <c r="B1284" s="31">
        <v>2</v>
      </c>
      <c r="C1284" s="31">
        <v>23</v>
      </c>
      <c r="D1284" s="54">
        <v>10</v>
      </c>
      <c r="E1284" s="31">
        <v>2</v>
      </c>
      <c r="F1284" s="31">
        <v>23</v>
      </c>
      <c r="G1284" s="54">
        <v>12</v>
      </c>
      <c r="H1284" s="53">
        <v>53.84</v>
      </c>
      <c r="I1284" s="53">
        <v>29715</v>
      </c>
      <c r="J1284" s="169">
        <f t="shared" si="40"/>
        <v>41.383891826698779</v>
      </c>
      <c r="O1284" s="172">
        <f t="shared" si="41"/>
        <v>1.4401497926976061</v>
      </c>
    </row>
    <row r="1285" spans="1:15" x14ac:dyDescent="0.2">
      <c r="A1285" s="31">
        <v>2019</v>
      </c>
      <c r="B1285" s="31">
        <v>2</v>
      </c>
      <c r="C1285" s="31">
        <v>23</v>
      </c>
      <c r="D1285" s="54">
        <v>11</v>
      </c>
      <c r="E1285" s="31">
        <v>2</v>
      </c>
      <c r="F1285" s="31">
        <v>23</v>
      </c>
      <c r="G1285" s="54">
        <v>13</v>
      </c>
      <c r="H1285" s="53">
        <v>52.99</v>
      </c>
      <c r="I1285" s="53">
        <v>29530</v>
      </c>
      <c r="J1285" s="169">
        <f t="shared" si="40"/>
        <v>41.126243501343254</v>
      </c>
      <c r="O1285" s="172">
        <f t="shared" si="41"/>
        <v>1.4174134010966966</v>
      </c>
    </row>
    <row r="1286" spans="1:15" x14ac:dyDescent="0.2">
      <c r="A1286" s="31">
        <v>2019</v>
      </c>
      <c r="B1286" s="31">
        <v>2</v>
      </c>
      <c r="C1286" s="31">
        <v>23</v>
      </c>
      <c r="D1286" s="54">
        <v>12</v>
      </c>
      <c r="E1286" s="31">
        <v>2</v>
      </c>
      <c r="F1286" s="31">
        <v>23</v>
      </c>
      <c r="G1286" s="54">
        <v>14</v>
      </c>
      <c r="H1286" s="53">
        <v>50.03</v>
      </c>
      <c r="I1286" s="53">
        <v>28814</v>
      </c>
      <c r="J1286" s="169">
        <f t="shared" si="40"/>
        <v>40.129074847534866</v>
      </c>
      <c r="O1286" s="172">
        <f t="shared" si="41"/>
        <v>1.3382372609335296</v>
      </c>
    </row>
    <row r="1287" spans="1:15" x14ac:dyDescent="0.2">
      <c r="A1287" s="31">
        <v>2019</v>
      </c>
      <c r="B1287" s="31">
        <v>2</v>
      </c>
      <c r="C1287" s="31">
        <v>23</v>
      </c>
      <c r="D1287" s="54">
        <v>13</v>
      </c>
      <c r="E1287" s="31">
        <v>2</v>
      </c>
      <c r="F1287" s="31">
        <v>23</v>
      </c>
      <c r="G1287" s="54">
        <v>15</v>
      </c>
      <c r="H1287" s="53">
        <v>47.5</v>
      </c>
      <c r="I1287" s="53">
        <v>27624</v>
      </c>
      <c r="J1287" s="169">
        <f t="shared" si="40"/>
        <v>38.47176940335612</v>
      </c>
      <c r="O1287" s="172">
        <f t="shared" si="41"/>
        <v>1.2705630600508226</v>
      </c>
    </row>
    <row r="1288" spans="1:15" x14ac:dyDescent="0.2">
      <c r="A1288" s="31">
        <v>2019</v>
      </c>
      <c r="B1288" s="31">
        <v>2</v>
      </c>
      <c r="C1288" s="31">
        <v>23</v>
      </c>
      <c r="D1288" s="54">
        <v>14</v>
      </c>
      <c r="E1288" s="31">
        <v>2</v>
      </c>
      <c r="F1288" s="31">
        <v>23</v>
      </c>
      <c r="G1288" s="54">
        <v>16</v>
      </c>
      <c r="H1288" s="53">
        <v>46.88</v>
      </c>
      <c r="I1288" s="53">
        <v>26692</v>
      </c>
      <c r="J1288" s="169">
        <f t="shared" si="40"/>
        <v>37.173778921024528</v>
      </c>
      <c r="O1288" s="172">
        <f t="shared" si="41"/>
        <v>1.2539788685301594</v>
      </c>
    </row>
    <row r="1289" spans="1:15" x14ac:dyDescent="0.2">
      <c r="A1289" s="31">
        <v>2019</v>
      </c>
      <c r="B1289" s="31">
        <v>2</v>
      </c>
      <c r="C1289" s="31">
        <v>23</v>
      </c>
      <c r="D1289" s="54">
        <v>15</v>
      </c>
      <c r="E1289" s="31">
        <v>2</v>
      </c>
      <c r="F1289" s="31">
        <v>23</v>
      </c>
      <c r="G1289" s="54">
        <v>17</v>
      </c>
      <c r="H1289" s="53">
        <v>48</v>
      </c>
      <c r="I1289" s="53">
        <v>26383</v>
      </c>
      <c r="J1289" s="169">
        <f t="shared" si="40"/>
        <v>36.743436582998278</v>
      </c>
      <c r="O1289" s="172">
        <f t="shared" si="41"/>
        <v>1.2839374080513575</v>
      </c>
    </row>
    <row r="1290" spans="1:15" x14ac:dyDescent="0.2">
      <c r="A1290" s="31">
        <v>2019</v>
      </c>
      <c r="B1290" s="31">
        <v>2</v>
      </c>
      <c r="C1290" s="31">
        <v>23</v>
      </c>
      <c r="D1290" s="54">
        <v>16</v>
      </c>
      <c r="E1290" s="31">
        <v>2</v>
      </c>
      <c r="F1290" s="31">
        <v>23</v>
      </c>
      <c r="G1290" s="54">
        <v>18</v>
      </c>
      <c r="H1290" s="53">
        <v>52.07</v>
      </c>
      <c r="I1290" s="53">
        <v>26671</v>
      </c>
      <c r="J1290" s="169">
        <f t="shared" si="40"/>
        <v>37.144532354362546</v>
      </c>
      <c r="O1290" s="172">
        <f t="shared" si="41"/>
        <v>1.3928046007757122</v>
      </c>
    </row>
    <row r="1291" spans="1:15" x14ac:dyDescent="0.2">
      <c r="A1291" s="31">
        <v>2019</v>
      </c>
      <c r="B1291" s="31">
        <v>2</v>
      </c>
      <c r="C1291" s="31">
        <v>23</v>
      </c>
      <c r="D1291" s="54">
        <v>17</v>
      </c>
      <c r="E1291" s="31">
        <v>2</v>
      </c>
      <c r="F1291" s="31">
        <v>23</v>
      </c>
      <c r="G1291" s="54">
        <v>19</v>
      </c>
      <c r="H1291" s="53">
        <v>56.11</v>
      </c>
      <c r="I1291" s="53">
        <v>29299</v>
      </c>
      <c r="J1291" s="169">
        <f t="shared" si="40"/>
        <v>40.804531268061503</v>
      </c>
      <c r="O1291" s="172">
        <f t="shared" si="41"/>
        <v>1.5008693326200349</v>
      </c>
    </row>
    <row r="1292" spans="1:15" x14ac:dyDescent="0.2">
      <c r="A1292" s="31">
        <v>2019</v>
      </c>
      <c r="B1292" s="31">
        <v>2</v>
      </c>
      <c r="C1292" s="31">
        <v>23</v>
      </c>
      <c r="D1292" s="54">
        <v>18</v>
      </c>
      <c r="E1292" s="31">
        <v>2</v>
      </c>
      <c r="F1292" s="31">
        <v>23</v>
      </c>
      <c r="G1292" s="54">
        <v>20</v>
      </c>
      <c r="H1292" s="53">
        <v>57.24</v>
      </c>
      <c r="I1292" s="53">
        <v>30459</v>
      </c>
      <c r="J1292" s="169">
        <f t="shared" si="40"/>
        <v>42.420055902723142</v>
      </c>
      <c r="O1292" s="172">
        <f t="shared" si="41"/>
        <v>1.5310953591012439</v>
      </c>
    </row>
    <row r="1293" spans="1:15" x14ac:dyDescent="0.2">
      <c r="A1293" s="31">
        <v>2019</v>
      </c>
      <c r="B1293" s="31">
        <v>2</v>
      </c>
      <c r="C1293" s="31">
        <v>23</v>
      </c>
      <c r="D1293" s="54">
        <v>19</v>
      </c>
      <c r="E1293" s="31">
        <v>2</v>
      </c>
      <c r="F1293" s="31">
        <v>23</v>
      </c>
      <c r="G1293" s="54">
        <v>21</v>
      </c>
      <c r="H1293" s="53">
        <v>56.64</v>
      </c>
      <c r="I1293" s="53">
        <v>30449</v>
      </c>
      <c r="J1293" s="169">
        <f t="shared" si="40"/>
        <v>42.406128966217437</v>
      </c>
      <c r="O1293" s="172">
        <f t="shared" si="41"/>
        <v>1.515046141500602</v>
      </c>
    </row>
    <row r="1294" spans="1:15" x14ac:dyDescent="0.2">
      <c r="A1294" s="31">
        <v>2019</v>
      </c>
      <c r="B1294" s="31">
        <v>2</v>
      </c>
      <c r="C1294" s="31">
        <v>23</v>
      </c>
      <c r="D1294" s="54">
        <v>20</v>
      </c>
      <c r="E1294" s="31">
        <v>2</v>
      </c>
      <c r="F1294" s="31">
        <v>23</v>
      </c>
      <c r="G1294" s="54">
        <v>22</v>
      </c>
      <c r="H1294" s="53">
        <v>55.96</v>
      </c>
      <c r="I1294" s="53">
        <v>29203</v>
      </c>
      <c r="J1294" s="169">
        <f t="shared" si="40"/>
        <v>40.670832677606747</v>
      </c>
      <c r="O1294" s="172">
        <f t="shared" si="41"/>
        <v>1.4968570282198743</v>
      </c>
    </row>
    <row r="1295" spans="1:15" x14ac:dyDescent="0.2">
      <c r="A1295" s="31">
        <v>2019</v>
      </c>
      <c r="B1295" s="31">
        <v>2</v>
      </c>
      <c r="C1295" s="31">
        <v>23</v>
      </c>
      <c r="D1295" s="54">
        <v>21</v>
      </c>
      <c r="E1295" s="31">
        <v>2</v>
      </c>
      <c r="F1295" s="31">
        <v>23</v>
      </c>
      <c r="G1295" s="54">
        <v>23</v>
      </c>
      <c r="H1295" s="53">
        <v>53.55</v>
      </c>
      <c r="I1295" s="53">
        <v>27102</v>
      </c>
      <c r="J1295" s="169">
        <f t="shared" si="40"/>
        <v>37.744783317758383</v>
      </c>
      <c r="O1295" s="172">
        <f t="shared" si="41"/>
        <v>1.4323926708572956</v>
      </c>
    </row>
    <row r="1296" spans="1:15" x14ac:dyDescent="0.2">
      <c r="A1296" s="31">
        <v>2019</v>
      </c>
      <c r="B1296" s="31">
        <v>2</v>
      </c>
      <c r="C1296" s="31">
        <v>23</v>
      </c>
      <c r="D1296" s="54">
        <v>22</v>
      </c>
      <c r="E1296" s="31">
        <v>2</v>
      </c>
      <c r="F1296" s="31">
        <v>23</v>
      </c>
      <c r="G1296" s="54">
        <v>0</v>
      </c>
      <c r="H1296" s="53">
        <v>56.03</v>
      </c>
      <c r="I1296" s="53">
        <v>25208</v>
      </c>
      <c r="J1296" s="169">
        <f t="shared" si="40"/>
        <v>35.107021543578085</v>
      </c>
      <c r="O1296" s="172">
        <f t="shared" si="41"/>
        <v>1.4987294369399493</v>
      </c>
    </row>
    <row r="1297" spans="1:15" x14ac:dyDescent="0.2">
      <c r="A1297" s="31">
        <v>2019</v>
      </c>
      <c r="B1297" s="31">
        <v>2</v>
      </c>
      <c r="C1297" s="31">
        <v>23</v>
      </c>
      <c r="D1297" s="54">
        <v>23</v>
      </c>
      <c r="E1297" s="31">
        <v>2</v>
      </c>
      <c r="F1297" s="31">
        <v>23</v>
      </c>
      <c r="G1297" s="54">
        <v>1</v>
      </c>
      <c r="H1297" s="53">
        <v>51</v>
      </c>
      <c r="I1297" s="53">
        <v>23320</v>
      </c>
      <c r="J1297" s="169">
        <f t="shared" si="40"/>
        <v>32.477615931301216</v>
      </c>
      <c r="O1297" s="172">
        <f t="shared" si="41"/>
        <v>1.3641834960545673</v>
      </c>
    </row>
    <row r="1298" spans="1:15" x14ac:dyDescent="0.2">
      <c r="A1298" s="31">
        <v>2019</v>
      </c>
      <c r="B1298" s="31">
        <v>2</v>
      </c>
      <c r="C1298" s="31">
        <v>24</v>
      </c>
      <c r="D1298" s="54">
        <v>0</v>
      </c>
      <c r="E1298" s="31">
        <v>2</v>
      </c>
      <c r="F1298" s="31">
        <v>24</v>
      </c>
      <c r="G1298" s="54">
        <v>2</v>
      </c>
      <c r="H1298" s="53">
        <v>48</v>
      </c>
      <c r="I1298" s="53">
        <v>22016</v>
      </c>
      <c r="J1298" s="169">
        <f t="shared" si="40"/>
        <v>30.661543410957442</v>
      </c>
      <c r="O1298" s="172">
        <f t="shared" si="41"/>
        <v>1.2839374080513575</v>
      </c>
    </row>
    <row r="1299" spans="1:15" x14ac:dyDescent="0.2">
      <c r="A1299" s="31">
        <v>2019</v>
      </c>
      <c r="B1299" s="31">
        <v>2</v>
      </c>
      <c r="C1299" s="31">
        <v>24</v>
      </c>
      <c r="D1299" s="54">
        <v>1</v>
      </c>
      <c r="E1299" s="31">
        <v>2</v>
      </c>
      <c r="F1299" s="31">
        <v>24</v>
      </c>
      <c r="G1299" s="54">
        <v>3</v>
      </c>
      <c r="H1299" s="53">
        <v>46.87</v>
      </c>
      <c r="I1299" s="53">
        <v>21366</v>
      </c>
      <c r="J1299" s="169">
        <f t="shared" si="40"/>
        <v>29.756292538086694</v>
      </c>
      <c r="O1299" s="172">
        <f t="shared" si="41"/>
        <v>1.2537113815701484</v>
      </c>
    </row>
    <row r="1300" spans="1:15" x14ac:dyDescent="0.2">
      <c r="A1300" s="31">
        <v>2019</v>
      </c>
      <c r="B1300" s="31">
        <v>2</v>
      </c>
      <c r="C1300" s="31">
        <v>24</v>
      </c>
      <c r="D1300" s="54">
        <v>2</v>
      </c>
      <c r="E1300" s="31">
        <v>2</v>
      </c>
      <c r="F1300" s="31">
        <v>24</v>
      </c>
      <c r="G1300" s="54">
        <v>4</v>
      </c>
      <c r="H1300" s="53">
        <v>45.01</v>
      </c>
      <c r="I1300" s="53">
        <v>21090</v>
      </c>
      <c r="J1300" s="169">
        <f t="shared" si="40"/>
        <v>29.371909090529268</v>
      </c>
      <c r="O1300" s="172">
        <f t="shared" si="41"/>
        <v>1.2039588070081584</v>
      </c>
    </row>
    <row r="1301" spans="1:15" x14ac:dyDescent="0.2">
      <c r="A1301" s="31">
        <v>2019</v>
      </c>
      <c r="B1301" s="31">
        <v>2</v>
      </c>
      <c r="C1301" s="31">
        <v>24</v>
      </c>
      <c r="D1301" s="54">
        <v>3</v>
      </c>
      <c r="E1301" s="31">
        <v>2</v>
      </c>
      <c r="F1301" s="31">
        <v>24</v>
      </c>
      <c r="G1301" s="54">
        <v>5</v>
      </c>
      <c r="H1301" s="53">
        <v>45</v>
      </c>
      <c r="I1301" s="53">
        <v>21131</v>
      </c>
      <c r="J1301" s="169">
        <f t="shared" si="40"/>
        <v>29.429009530202656</v>
      </c>
      <c r="O1301" s="172">
        <f t="shared" si="41"/>
        <v>1.2036913200481476</v>
      </c>
    </row>
    <row r="1302" spans="1:15" x14ac:dyDescent="0.2">
      <c r="A1302" s="31">
        <v>2019</v>
      </c>
      <c r="B1302" s="31">
        <v>2</v>
      </c>
      <c r="C1302" s="31">
        <v>24</v>
      </c>
      <c r="D1302" s="54">
        <v>4</v>
      </c>
      <c r="E1302" s="31">
        <v>2</v>
      </c>
      <c r="F1302" s="31">
        <v>24</v>
      </c>
      <c r="G1302" s="54">
        <v>6</v>
      </c>
      <c r="H1302" s="53">
        <v>46.36</v>
      </c>
      <c r="I1302" s="53">
        <v>21564</v>
      </c>
      <c r="J1302" s="169">
        <f t="shared" si="40"/>
        <v>30.032045880899627</v>
      </c>
      <c r="O1302" s="172">
        <f t="shared" si="41"/>
        <v>1.2400695466096028</v>
      </c>
    </row>
    <row r="1303" spans="1:15" x14ac:dyDescent="0.2">
      <c r="A1303" s="31">
        <v>2019</v>
      </c>
      <c r="B1303" s="31">
        <v>2</v>
      </c>
      <c r="C1303" s="31">
        <v>24</v>
      </c>
      <c r="D1303" s="54">
        <v>5</v>
      </c>
      <c r="E1303" s="31">
        <v>2</v>
      </c>
      <c r="F1303" s="31">
        <v>24</v>
      </c>
      <c r="G1303" s="54">
        <v>7</v>
      </c>
      <c r="H1303" s="53">
        <v>46.36</v>
      </c>
      <c r="I1303" s="53">
        <v>22066</v>
      </c>
      <c r="J1303" s="169">
        <f t="shared" si="40"/>
        <v>30.731178093485962</v>
      </c>
      <c r="O1303" s="172">
        <f t="shared" si="41"/>
        <v>1.2400695466096028</v>
      </c>
    </row>
    <row r="1304" spans="1:15" x14ac:dyDescent="0.2">
      <c r="A1304" s="31">
        <v>2019</v>
      </c>
      <c r="B1304" s="31">
        <v>2</v>
      </c>
      <c r="C1304" s="31">
        <v>24</v>
      </c>
      <c r="D1304" s="54">
        <v>6</v>
      </c>
      <c r="E1304" s="31">
        <v>2</v>
      </c>
      <c r="F1304" s="31">
        <v>24</v>
      </c>
      <c r="G1304" s="54">
        <v>8</v>
      </c>
      <c r="H1304" s="53">
        <v>46.36</v>
      </c>
      <c r="I1304" s="53">
        <v>22756</v>
      </c>
      <c r="J1304" s="169">
        <f t="shared" si="40"/>
        <v>31.692136712379522</v>
      </c>
      <c r="O1304" s="172">
        <f t="shared" si="41"/>
        <v>1.2400695466096028</v>
      </c>
    </row>
    <row r="1305" spans="1:15" x14ac:dyDescent="0.2">
      <c r="A1305" s="31">
        <v>2019</v>
      </c>
      <c r="B1305" s="31">
        <v>2</v>
      </c>
      <c r="C1305" s="31">
        <v>24</v>
      </c>
      <c r="D1305" s="54">
        <v>7</v>
      </c>
      <c r="E1305" s="31">
        <v>2</v>
      </c>
      <c r="F1305" s="31">
        <v>24</v>
      </c>
      <c r="G1305" s="54">
        <v>9</v>
      </c>
      <c r="H1305" s="53">
        <v>51</v>
      </c>
      <c r="I1305" s="53">
        <v>25033</v>
      </c>
      <c r="J1305" s="169">
        <f t="shared" si="40"/>
        <v>34.863300154728272</v>
      </c>
      <c r="O1305" s="172">
        <f t="shared" si="41"/>
        <v>1.3641834960545673</v>
      </c>
    </row>
    <row r="1306" spans="1:15" x14ac:dyDescent="0.2">
      <c r="A1306" s="31">
        <v>2019</v>
      </c>
      <c r="B1306" s="31">
        <v>2</v>
      </c>
      <c r="C1306" s="31">
        <v>24</v>
      </c>
      <c r="D1306" s="54">
        <v>8</v>
      </c>
      <c r="E1306" s="31">
        <v>2</v>
      </c>
      <c r="F1306" s="31">
        <v>24</v>
      </c>
      <c r="G1306" s="54">
        <v>10</v>
      </c>
      <c r="H1306" s="53">
        <v>54</v>
      </c>
      <c r="I1306" s="53">
        <v>26624</v>
      </c>
      <c r="J1306" s="169">
        <f t="shared" si="40"/>
        <v>37.079075752785741</v>
      </c>
      <c r="O1306" s="172">
        <f t="shared" si="41"/>
        <v>1.4444295840577772</v>
      </c>
    </row>
    <row r="1307" spans="1:15" x14ac:dyDescent="0.2">
      <c r="A1307" s="31">
        <v>2019</v>
      </c>
      <c r="B1307" s="31">
        <v>2</v>
      </c>
      <c r="C1307" s="31">
        <v>24</v>
      </c>
      <c r="D1307" s="54">
        <v>9</v>
      </c>
      <c r="E1307" s="31">
        <v>2</v>
      </c>
      <c r="F1307" s="31">
        <v>24</v>
      </c>
      <c r="G1307" s="54">
        <v>11</v>
      </c>
      <c r="H1307" s="53">
        <v>52.01</v>
      </c>
      <c r="I1307" s="53">
        <v>27094</v>
      </c>
      <c r="J1307" s="169">
        <f t="shared" si="40"/>
        <v>37.733641768553824</v>
      </c>
      <c r="O1307" s="172">
        <f t="shared" si="41"/>
        <v>1.391199679015648</v>
      </c>
    </row>
    <row r="1308" spans="1:15" x14ac:dyDescent="0.2">
      <c r="A1308" s="31">
        <v>2019</v>
      </c>
      <c r="B1308" s="31">
        <v>2</v>
      </c>
      <c r="C1308" s="31">
        <v>24</v>
      </c>
      <c r="D1308" s="54">
        <v>10</v>
      </c>
      <c r="E1308" s="31">
        <v>2</v>
      </c>
      <c r="F1308" s="31">
        <v>24</v>
      </c>
      <c r="G1308" s="54">
        <v>12</v>
      </c>
      <c r="H1308" s="53">
        <v>50</v>
      </c>
      <c r="I1308" s="53">
        <v>26748</v>
      </c>
      <c r="J1308" s="169">
        <f t="shared" si="40"/>
        <v>37.251769765456466</v>
      </c>
      <c r="O1308" s="172">
        <f t="shared" si="41"/>
        <v>1.3374348000534975</v>
      </c>
    </row>
    <row r="1309" spans="1:15" x14ac:dyDescent="0.2">
      <c r="A1309" s="31">
        <v>2019</v>
      </c>
      <c r="B1309" s="31">
        <v>2</v>
      </c>
      <c r="C1309" s="31">
        <v>24</v>
      </c>
      <c r="D1309" s="54">
        <v>11</v>
      </c>
      <c r="E1309" s="31">
        <v>2</v>
      </c>
      <c r="F1309" s="31">
        <v>24</v>
      </c>
      <c r="G1309" s="54">
        <v>13</v>
      </c>
      <c r="H1309" s="53">
        <v>50.9</v>
      </c>
      <c r="I1309" s="53">
        <v>26837</v>
      </c>
      <c r="J1309" s="169">
        <f t="shared" si="40"/>
        <v>37.375719500357228</v>
      </c>
      <c r="O1309" s="172">
        <f t="shared" si="41"/>
        <v>1.3615086264544605</v>
      </c>
    </row>
    <row r="1310" spans="1:15" x14ac:dyDescent="0.2">
      <c r="A1310" s="31">
        <v>2019</v>
      </c>
      <c r="B1310" s="31">
        <v>2</v>
      </c>
      <c r="C1310" s="31">
        <v>24</v>
      </c>
      <c r="D1310" s="54">
        <v>12</v>
      </c>
      <c r="E1310" s="31">
        <v>2</v>
      </c>
      <c r="F1310" s="31">
        <v>24</v>
      </c>
      <c r="G1310" s="54">
        <v>14</v>
      </c>
      <c r="H1310" s="53">
        <v>50</v>
      </c>
      <c r="I1310" s="53">
        <v>26476</v>
      </c>
      <c r="J1310" s="169">
        <f t="shared" si="40"/>
        <v>36.872957092501323</v>
      </c>
      <c r="O1310" s="172">
        <f t="shared" si="41"/>
        <v>1.3374348000534975</v>
      </c>
    </row>
    <row r="1311" spans="1:15" x14ac:dyDescent="0.2">
      <c r="A1311" s="31">
        <v>2019</v>
      </c>
      <c r="B1311" s="31">
        <v>2</v>
      </c>
      <c r="C1311" s="31">
        <v>24</v>
      </c>
      <c r="D1311" s="54">
        <v>13</v>
      </c>
      <c r="E1311" s="31">
        <v>2</v>
      </c>
      <c r="F1311" s="31">
        <v>24</v>
      </c>
      <c r="G1311" s="54">
        <v>15</v>
      </c>
      <c r="H1311" s="53">
        <v>46.88</v>
      </c>
      <c r="I1311" s="53">
        <v>25389</v>
      </c>
      <c r="J1311" s="169">
        <f t="shared" si="40"/>
        <v>35.359099094331327</v>
      </c>
      <c r="O1311" s="172">
        <f t="shared" si="41"/>
        <v>1.2539788685301594</v>
      </c>
    </row>
    <row r="1312" spans="1:15" x14ac:dyDescent="0.2">
      <c r="A1312" s="31">
        <v>2019</v>
      </c>
      <c r="B1312" s="31">
        <v>2</v>
      </c>
      <c r="C1312" s="31">
        <v>24</v>
      </c>
      <c r="D1312" s="54">
        <v>14</v>
      </c>
      <c r="E1312" s="31">
        <v>2</v>
      </c>
      <c r="F1312" s="31">
        <v>24</v>
      </c>
      <c r="G1312" s="54">
        <v>16</v>
      </c>
      <c r="H1312" s="53">
        <v>45.99</v>
      </c>
      <c r="I1312" s="53">
        <v>24610</v>
      </c>
      <c r="J1312" s="169">
        <f t="shared" si="40"/>
        <v>34.274190740537001</v>
      </c>
      <c r="O1312" s="172">
        <f t="shared" si="41"/>
        <v>1.2301725290892069</v>
      </c>
    </row>
    <row r="1313" spans="1:15" x14ac:dyDescent="0.2">
      <c r="A1313" s="31">
        <v>2019</v>
      </c>
      <c r="B1313" s="31">
        <v>2</v>
      </c>
      <c r="C1313" s="31">
        <v>24</v>
      </c>
      <c r="D1313" s="54">
        <v>15</v>
      </c>
      <c r="E1313" s="31">
        <v>2</v>
      </c>
      <c r="F1313" s="31">
        <v>24</v>
      </c>
      <c r="G1313" s="54">
        <v>17</v>
      </c>
      <c r="H1313" s="53">
        <v>46.88</v>
      </c>
      <c r="I1313" s="53">
        <v>24273</v>
      </c>
      <c r="J1313" s="169">
        <f t="shared" si="40"/>
        <v>33.804852980294783</v>
      </c>
      <c r="O1313" s="172">
        <f t="shared" si="41"/>
        <v>1.2539788685301594</v>
      </c>
    </row>
    <row r="1314" spans="1:15" x14ac:dyDescent="0.2">
      <c r="A1314" s="31">
        <v>2019</v>
      </c>
      <c r="B1314" s="31">
        <v>2</v>
      </c>
      <c r="C1314" s="31">
        <v>24</v>
      </c>
      <c r="D1314" s="54">
        <v>16</v>
      </c>
      <c r="E1314" s="31">
        <v>2</v>
      </c>
      <c r="F1314" s="31">
        <v>24</v>
      </c>
      <c r="G1314" s="54">
        <v>18</v>
      </c>
      <c r="H1314" s="53">
        <v>52.01</v>
      </c>
      <c r="I1314" s="53">
        <v>24882</v>
      </c>
      <c r="J1314" s="169">
        <f t="shared" si="40"/>
        <v>34.653003413492144</v>
      </c>
      <c r="O1314" s="172">
        <f t="shared" si="41"/>
        <v>1.391199679015648</v>
      </c>
    </row>
    <row r="1315" spans="1:15" x14ac:dyDescent="0.2">
      <c r="A1315" s="31">
        <v>2019</v>
      </c>
      <c r="B1315" s="31">
        <v>2</v>
      </c>
      <c r="C1315" s="31">
        <v>24</v>
      </c>
      <c r="D1315" s="54">
        <v>17</v>
      </c>
      <c r="E1315" s="31">
        <v>2</v>
      </c>
      <c r="F1315" s="31">
        <v>24</v>
      </c>
      <c r="G1315" s="54">
        <v>19</v>
      </c>
      <c r="H1315" s="53">
        <v>58.88</v>
      </c>
      <c r="I1315" s="53">
        <v>28070</v>
      </c>
      <c r="J1315" s="169">
        <f t="shared" si="40"/>
        <v>39.09291077151051</v>
      </c>
      <c r="O1315" s="172">
        <f t="shared" si="41"/>
        <v>1.5749632205429986</v>
      </c>
    </row>
    <row r="1316" spans="1:15" x14ac:dyDescent="0.2">
      <c r="A1316" s="31">
        <v>2019</v>
      </c>
      <c r="B1316" s="31">
        <v>2</v>
      </c>
      <c r="C1316" s="31">
        <v>24</v>
      </c>
      <c r="D1316" s="54">
        <v>18</v>
      </c>
      <c r="E1316" s="31">
        <v>2</v>
      </c>
      <c r="F1316" s="31">
        <v>24</v>
      </c>
      <c r="G1316" s="54">
        <v>20</v>
      </c>
      <c r="H1316" s="53">
        <v>59.75</v>
      </c>
      <c r="I1316" s="53">
        <v>30089</v>
      </c>
      <c r="J1316" s="169">
        <f t="shared" si="40"/>
        <v>41.904759252012106</v>
      </c>
      <c r="O1316" s="172">
        <f t="shared" si="41"/>
        <v>1.5982345860639295</v>
      </c>
    </row>
    <row r="1317" spans="1:15" x14ac:dyDescent="0.2">
      <c r="A1317" s="31">
        <v>2019</v>
      </c>
      <c r="B1317" s="31">
        <v>2</v>
      </c>
      <c r="C1317" s="31">
        <v>24</v>
      </c>
      <c r="D1317" s="54">
        <v>19</v>
      </c>
      <c r="E1317" s="31">
        <v>2</v>
      </c>
      <c r="F1317" s="31">
        <v>24</v>
      </c>
      <c r="G1317" s="54">
        <v>21</v>
      </c>
      <c r="H1317" s="53">
        <v>60.15</v>
      </c>
      <c r="I1317" s="53">
        <v>30092</v>
      </c>
      <c r="J1317" s="169">
        <f t="shared" si="40"/>
        <v>41.908937332963816</v>
      </c>
      <c r="O1317" s="172">
        <f t="shared" si="41"/>
        <v>1.6089340644643575</v>
      </c>
    </row>
    <row r="1318" spans="1:15" x14ac:dyDescent="0.2">
      <c r="A1318" s="31">
        <v>2019</v>
      </c>
      <c r="B1318" s="31">
        <v>2</v>
      </c>
      <c r="C1318" s="31">
        <v>24</v>
      </c>
      <c r="D1318" s="54">
        <v>20</v>
      </c>
      <c r="E1318" s="31">
        <v>2</v>
      </c>
      <c r="F1318" s="31">
        <v>24</v>
      </c>
      <c r="G1318" s="54">
        <v>22</v>
      </c>
      <c r="H1318" s="53">
        <v>59.55</v>
      </c>
      <c r="I1318" s="53">
        <v>28945</v>
      </c>
      <c r="J1318" s="169">
        <f t="shared" si="40"/>
        <v>40.311517715759585</v>
      </c>
      <c r="O1318" s="172">
        <f t="shared" si="41"/>
        <v>1.5928848468637153</v>
      </c>
    </row>
    <row r="1319" spans="1:15" x14ac:dyDescent="0.2">
      <c r="A1319" s="31">
        <v>2019</v>
      </c>
      <c r="B1319" s="31">
        <v>2</v>
      </c>
      <c r="C1319" s="31">
        <v>24</v>
      </c>
      <c r="D1319" s="54">
        <v>21</v>
      </c>
      <c r="E1319" s="31">
        <v>2</v>
      </c>
      <c r="F1319" s="31">
        <v>24</v>
      </c>
      <c r="G1319" s="54">
        <v>23</v>
      </c>
      <c r="H1319" s="53">
        <v>57</v>
      </c>
      <c r="I1319" s="53">
        <v>26673</v>
      </c>
      <c r="J1319" s="169">
        <f t="shared" si="40"/>
        <v>37.147317741663684</v>
      </c>
      <c r="O1319" s="172">
        <f t="shared" si="41"/>
        <v>1.5246756720609871</v>
      </c>
    </row>
    <row r="1320" spans="1:15" x14ac:dyDescent="0.2">
      <c r="A1320" s="31">
        <v>2019</v>
      </c>
      <c r="B1320" s="31">
        <v>2</v>
      </c>
      <c r="C1320" s="31">
        <v>24</v>
      </c>
      <c r="D1320" s="54">
        <v>22</v>
      </c>
      <c r="E1320" s="31">
        <v>2</v>
      </c>
      <c r="F1320" s="31">
        <v>24</v>
      </c>
      <c r="G1320" s="54">
        <v>0</v>
      </c>
      <c r="H1320" s="53">
        <v>53.55</v>
      </c>
      <c r="I1320" s="53">
        <v>24575</v>
      </c>
      <c r="J1320" s="169">
        <f t="shared" si="40"/>
        <v>34.225446462767039</v>
      </c>
      <c r="O1320" s="172">
        <f t="shared" si="41"/>
        <v>1.4323926708572956</v>
      </c>
    </row>
    <row r="1321" spans="1:15" x14ac:dyDescent="0.2">
      <c r="A1321" s="31">
        <v>2019</v>
      </c>
      <c r="B1321" s="31">
        <v>2</v>
      </c>
      <c r="C1321" s="31">
        <v>24</v>
      </c>
      <c r="D1321" s="54">
        <v>23</v>
      </c>
      <c r="E1321" s="31">
        <v>2</v>
      </c>
      <c r="F1321" s="31">
        <v>24</v>
      </c>
      <c r="G1321" s="54">
        <v>1</v>
      </c>
      <c r="H1321" s="53">
        <v>49</v>
      </c>
      <c r="I1321" s="53">
        <v>23042</v>
      </c>
      <c r="J1321" s="169">
        <f t="shared" si="40"/>
        <v>32.090447096442645</v>
      </c>
      <c r="O1321" s="172">
        <f t="shared" si="41"/>
        <v>1.3106861040524276</v>
      </c>
    </row>
    <row r="1322" spans="1:15" x14ac:dyDescent="0.2">
      <c r="A1322" s="31">
        <v>2019</v>
      </c>
      <c r="B1322" s="31">
        <v>2</v>
      </c>
      <c r="C1322" s="31">
        <v>25</v>
      </c>
      <c r="D1322" s="54">
        <v>0</v>
      </c>
      <c r="E1322" s="31">
        <v>2</v>
      </c>
      <c r="F1322" s="31">
        <v>25</v>
      </c>
      <c r="G1322" s="54">
        <v>2</v>
      </c>
      <c r="H1322" s="53">
        <v>46.87</v>
      </c>
      <c r="I1322" s="53">
        <v>22076</v>
      </c>
      <c r="J1322" s="169">
        <f t="shared" si="40"/>
        <v>30.745105029991667</v>
      </c>
      <c r="O1322" s="172">
        <f t="shared" si="41"/>
        <v>1.2537113815701484</v>
      </c>
    </row>
    <row r="1323" spans="1:15" x14ac:dyDescent="0.2">
      <c r="A1323" s="31">
        <v>2019</v>
      </c>
      <c r="B1323" s="31">
        <v>2</v>
      </c>
      <c r="C1323" s="31">
        <v>25</v>
      </c>
      <c r="D1323" s="54">
        <v>1</v>
      </c>
      <c r="E1323" s="31">
        <v>2</v>
      </c>
      <c r="F1323" s="31">
        <v>25</v>
      </c>
      <c r="G1323" s="54">
        <v>3</v>
      </c>
      <c r="H1323" s="53">
        <v>46.36</v>
      </c>
      <c r="I1323" s="53">
        <v>21750</v>
      </c>
      <c r="J1323" s="169">
        <f t="shared" si="40"/>
        <v>30.291086899905718</v>
      </c>
      <c r="O1323" s="172">
        <f t="shared" si="41"/>
        <v>1.2400695466096028</v>
      </c>
    </row>
    <row r="1324" spans="1:15" x14ac:dyDescent="0.2">
      <c r="A1324" s="31">
        <v>2019</v>
      </c>
      <c r="B1324" s="31">
        <v>2</v>
      </c>
      <c r="C1324" s="31">
        <v>25</v>
      </c>
      <c r="D1324" s="54">
        <v>2</v>
      </c>
      <c r="E1324" s="31">
        <v>2</v>
      </c>
      <c r="F1324" s="31">
        <v>25</v>
      </c>
      <c r="G1324" s="54">
        <v>4</v>
      </c>
      <c r="H1324" s="53">
        <v>46.36</v>
      </c>
      <c r="I1324" s="53">
        <v>21922</v>
      </c>
      <c r="J1324" s="169">
        <f t="shared" si="40"/>
        <v>30.530630207803828</v>
      </c>
      <c r="O1324" s="172">
        <f t="shared" si="41"/>
        <v>1.2400695466096028</v>
      </c>
    </row>
    <row r="1325" spans="1:15" x14ac:dyDescent="0.2">
      <c r="A1325" s="31">
        <v>2019</v>
      </c>
      <c r="B1325" s="31">
        <v>2</v>
      </c>
      <c r="C1325" s="31">
        <v>25</v>
      </c>
      <c r="D1325" s="54">
        <v>3</v>
      </c>
      <c r="E1325" s="31">
        <v>2</v>
      </c>
      <c r="F1325" s="31">
        <v>25</v>
      </c>
      <c r="G1325" s="54">
        <v>5</v>
      </c>
      <c r="H1325" s="53">
        <v>47.01</v>
      </c>
      <c r="I1325" s="53">
        <v>22793</v>
      </c>
      <c r="J1325" s="169">
        <f t="shared" si="40"/>
        <v>31.743666377450623</v>
      </c>
      <c r="O1325" s="172">
        <f t="shared" si="41"/>
        <v>1.2574561990102984</v>
      </c>
    </row>
    <row r="1326" spans="1:15" x14ac:dyDescent="0.2">
      <c r="A1326" s="31">
        <v>2019</v>
      </c>
      <c r="B1326" s="31">
        <v>2</v>
      </c>
      <c r="C1326" s="31">
        <v>25</v>
      </c>
      <c r="D1326" s="54">
        <v>4</v>
      </c>
      <c r="E1326" s="31">
        <v>2</v>
      </c>
      <c r="F1326" s="31">
        <v>25</v>
      </c>
      <c r="G1326" s="54">
        <v>6</v>
      </c>
      <c r="H1326" s="53">
        <v>55.62</v>
      </c>
      <c r="I1326" s="53">
        <v>25999</v>
      </c>
      <c r="J1326" s="169">
        <f t="shared" si="40"/>
        <v>36.208642221179254</v>
      </c>
      <c r="O1326" s="172">
        <f t="shared" si="41"/>
        <v>1.4877624715795106</v>
      </c>
    </row>
    <row r="1327" spans="1:15" x14ac:dyDescent="0.2">
      <c r="A1327" s="31">
        <v>2019</v>
      </c>
      <c r="B1327" s="31">
        <v>2</v>
      </c>
      <c r="C1327" s="31">
        <v>25</v>
      </c>
      <c r="D1327" s="54">
        <v>5</v>
      </c>
      <c r="E1327" s="31">
        <v>2</v>
      </c>
      <c r="F1327" s="31">
        <v>25</v>
      </c>
      <c r="G1327" s="54">
        <v>7</v>
      </c>
      <c r="H1327" s="53">
        <v>58.63</v>
      </c>
      <c r="I1327" s="53">
        <v>30434</v>
      </c>
      <c r="J1327" s="169">
        <f t="shared" si="40"/>
        <v>42.385238561458884</v>
      </c>
      <c r="O1327" s="172">
        <f t="shared" si="41"/>
        <v>1.5682760465427312</v>
      </c>
    </row>
    <row r="1328" spans="1:15" x14ac:dyDescent="0.2">
      <c r="A1328" s="31">
        <v>2019</v>
      </c>
      <c r="B1328" s="31">
        <v>2</v>
      </c>
      <c r="C1328" s="31">
        <v>25</v>
      </c>
      <c r="D1328" s="54">
        <v>6</v>
      </c>
      <c r="E1328" s="31">
        <v>2</v>
      </c>
      <c r="F1328" s="31">
        <v>25</v>
      </c>
      <c r="G1328" s="54">
        <v>8</v>
      </c>
      <c r="H1328" s="53">
        <v>59.7</v>
      </c>
      <c r="I1328" s="53">
        <v>32995</v>
      </c>
      <c r="J1328" s="169">
        <f t="shared" si="40"/>
        <v>45.951927000569619</v>
      </c>
      <c r="O1328" s="172">
        <f t="shared" si="41"/>
        <v>1.5968971512638761</v>
      </c>
    </row>
    <row r="1329" spans="1:15" x14ac:dyDescent="0.2">
      <c r="A1329" s="31">
        <v>2019</v>
      </c>
      <c r="B1329" s="31">
        <v>2</v>
      </c>
      <c r="C1329" s="31">
        <v>25</v>
      </c>
      <c r="D1329" s="54">
        <v>7</v>
      </c>
      <c r="E1329" s="31">
        <v>2</v>
      </c>
      <c r="F1329" s="31">
        <v>25</v>
      </c>
      <c r="G1329" s="54">
        <v>9</v>
      </c>
      <c r="H1329" s="53">
        <v>59.75</v>
      </c>
      <c r="I1329" s="53">
        <v>34129</v>
      </c>
      <c r="J1329" s="169">
        <f t="shared" si="40"/>
        <v>47.531241600316427</v>
      </c>
      <c r="O1329" s="172">
        <f t="shared" si="41"/>
        <v>1.5982345860639295</v>
      </c>
    </row>
    <row r="1330" spans="1:15" x14ac:dyDescent="0.2">
      <c r="A1330" s="31">
        <v>2019</v>
      </c>
      <c r="B1330" s="31">
        <v>2</v>
      </c>
      <c r="C1330" s="31">
        <v>25</v>
      </c>
      <c r="D1330" s="54">
        <v>8</v>
      </c>
      <c r="E1330" s="31">
        <v>2</v>
      </c>
      <c r="F1330" s="31">
        <v>25</v>
      </c>
      <c r="G1330" s="54">
        <v>10</v>
      </c>
      <c r="H1330" s="53">
        <v>59.09</v>
      </c>
      <c r="I1330" s="53">
        <v>34148</v>
      </c>
      <c r="J1330" s="169">
        <f t="shared" si="40"/>
        <v>47.557702779677264</v>
      </c>
      <c r="O1330" s="172">
        <f t="shared" si="41"/>
        <v>1.5805804467032234</v>
      </c>
    </row>
    <row r="1331" spans="1:15" x14ac:dyDescent="0.2">
      <c r="A1331" s="31">
        <v>2019</v>
      </c>
      <c r="B1331" s="31">
        <v>2</v>
      </c>
      <c r="C1331" s="31">
        <v>25</v>
      </c>
      <c r="D1331" s="54">
        <v>9</v>
      </c>
      <c r="E1331" s="31">
        <v>2</v>
      </c>
      <c r="F1331" s="31">
        <v>25</v>
      </c>
      <c r="G1331" s="54">
        <v>11</v>
      </c>
      <c r="H1331" s="53">
        <v>57.5</v>
      </c>
      <c r="I1331" s="53">
        <v>33849</v>
      </c>
      <c r="J1331" s="169">
        <f t="shared" si="40"/>
        <v>47.141287378156719</v>
      </c>
      <c r="O1331" s="172">
        <f t="shared" si="41"/>
        <v>1.5380500200615221</v>
      </c>
    </row>
    <row r="1332" spans="1:15" x14ac:dyDescent="0.2">
      <c r="A1332" s="31">
        <v>2019</v>
      </c>
      <c r="B1332" s="31">
        <v>2</v>
      </c>
      <c r="C1332" s="31">
        <v>25</v>
      </c>
      <c r="D1332" s="54">
        <v>10</v>
      </c>
      <c r="E1332" s="31">
        <v>2</v>
      </c>
      <c r="F1332" s="31">
        <v>25</v>
      </c>
      <c r="G1332" s="54">
        <v>12</v>
      </c>
      <c r="H1332" s="53">
        <v>56.94</v>
      </c>
      <c r="I1332" s="53">
        <v>33525</v>
      </c>
      <c r="J1332" s="169">
        <f t="shared" si="40"/>
        <v>46.690054635371922</v>
      </c>
      <c r="O1332" s="172">
        <f t="shared" si="41"/>
        <v>1.5230707503009229</v>
      </c>
    </row>
    <row r="1333" spans="1:15" x14ac:dyDescent="0.2">
      <c r="A1333" s="31">
        <v>2019</v>
      </c>
      <c r="B1333" s="31">
        <v>2</v>
      </c>
      <c r="C1333" s="31">
        <v>25</v>
      </c>
      <c r="D1333" s="54">
        <v>11</v>
      </c>
      <c r="E1333" s="31">
        <v>2</v>
      </c>
      <c r="F1333" s="31">
        <v>25</v>
      </c>
      <c r="G1333" s="54">
        <v>13</v>
      </c>
      <c r="H1333" s="53">
        <v>56.94</v>
      </c>
      <c r="I1333" s="53">
        <v>33426</v>
      </c>
      <c r="J1333" s="169">
        <f t="shared" si="40"/>
        <v>46.552177963965455</v>
      </c>
      <c r="O1333" s="172">
        <f t="shared" si="41"/>
        <v>1.5230707503009229</v>
      </c>
    </row>
    <row r="1334" spans="1:15" x14ac:dyDescent="0.2">
      <c r="A1334" s="31">
        <v>2019</v>
      </c>
      <c r="B1334" s="31">
        <v>2</v>
      </c>
      <c r="C1334" s="31">
        <v>25</v>
      </c>
      <c r="D1334" s="54">
        <v>12</v>
      </c>
      <c r="E1334" s="31">
        <v>2</v>
      </c>
      <c r="F1334" s="31">
        <v>25</v>
      </c>
      <c r="G1334" s="54">
        <v>14</v>
      </c>
      <c r="H1334" s="53">
        <v>56.03</v>
      </c>
      <c r="I1334" s="53">
        <v>32331</v>
      </c>
      <c r="J1334" s="169">
        <f t="shared" si="40"/>
        <v>45.027178416590893</v>
      </c>
      <c r="O1334" s="172">
        <f t="shared" si="41"/>
        <v>1.4987294369399493</v>
      </c>
    </row>
    <row r="1335" spans="1:15" x14ac:dyDescent="0.2">
      <c r="A1335" s="31">
        <v>2019</v>
      </c>
      <c r="B1335" s="31">
        <v>2</v>
      </c>
      <c r="C1335" s="31">
        <v>25</v>
      </c>
      <c r="D1335" s="54">
        <v>13</v>
      </c>
      <c r="E1335" s="31">
        <v>2</v>
      </c>
      <c r="F1335" s="31">
        <v>25</v>
      </c>
      <c r="G1335" s="54">
        <v>15</v>
      </c>
      <c r="H1335" s="53">
        <v>55</v>
      </c>
      <c r="I1335" s="53">
        <v>31696</v>
      </c>
      <c r="J1335" s="169">
        <f t="shared" si="40"/>
        <v>44.142817948478694</v>
      </c>
      <c r="O1335" s="172">
        <f t="shared" si="41"/>
        <v>1.4711782800588471</v>
      </c>
    </row>
    <row r="1336" spans="1:15" x14ac:dyDescent="0.2">
      <c r="A1336" s="31">
        <v>2019</v>
      </c>
      <c r="B1336" s="31">
        <v>2</v>
      </c>
      <c r="C1336" s="31">
        <v>25</v>
      </c>
      <c r="D1336" s="54">
        <v>14</v>
      </c>
      <c r="E1336" s="31">
        <v>2</v>
      </c>
      <c r="F1336" s="31">
        <v>25</v>
      </c>
      <c r="G1336" s="54">
        <v>16</v>
      </c>
      <c r="H1336" s="53">
        <v>55</v>
      </c>
      <c r="I1336" s="53">
        <v>31102</v>
      </c>
      <c r="J1336" s="169">
        <f t="shared" si="40"/>
        <v>43.315557920039893</v>
      </c>
      <c r="O1336" s="172">
        <f t="shared" si="41"/>
        <v>1.4711782800588471</v>
      </c>
    </row>
    <row r="1337" spans="1:15" x14ac:dyDescent="0.2">
      <c r="A1337" s="31">
        <v>2019</v>
      </c>
      <c r="B1337" s="31">
        <v>2</v>
      </c>
      <c r="C1337" s="31">
        <v>25</v>
      </c>
      <c r="D1337" s="54">
        <v>15</v>
      </c>
      <c r="E1337" s="31">
        <v>2</v>
      </c>
      <c r="F1337" s="31">
        <v>25</v>
      </c>
      <c r="G1337" s="54">
        <v>17</v>
      </c>
      <c r="H1337" s="53">
        <v>56.03</v>
      </c>
      <c r="I1337" s="53">
        <v>30754</v>
      </c>
      <c r="J1337" s="169">
        <f t="shared" si="40"/>
        <v>42.830900529641404</v>
      </c>
      <c r="O1337" s="172">
        <f t="shared" si="41"/>
        <v>1.4987294369399493</v>
      </c>
    </row>
    <row r="1338" spans="1:15" x14ac:dyDescent="0.2">
      <c r="A1338" s="31">
        <v>2019</v>
      </c>
      <c r="B1338" s="31">
        <v>2</v>
      </c>
      <c r="C1338" s="31">
        <v>25</v>
      </c>
      <c r="D1338" s="54">
        <v>16</v>
      </c>
      <c r="E1338" s="31">
        <v>2</v>
      </c>
      <c r="F1338" s="31">
        <v>25</v>
      </c>
      <c r="G1338" s="54">
        <v>18</v>
      </c>
      <c r="H1338" s="53">
        <v>57.25</v>
      </c>
      <c r="I1338" s="53">
        <v>30657</v>
      </c>
      <c r="J1338" s="169">
        <f t="shared" si="40"/>
        <v>42.695809245536076</v>
      </c>
      <c r="O1338" s="172">
        <f t="shared" si="41"/>
        <v>1.5313628460612545</v>
      </c>
    </row>
    <row r="1339" spans="1:15" x14ac:dyDescent="0.2">
      <c r="A1339" s="31">
        <v>2019</v>
      </c>
      <c r="B1339" s="31">
        <v>2</v>
      </c>
      <c r="C1339" s="31">
        <v>25</v>
      </c>
      <c r="D1339" s="54">
        <v>17</v>
      </c>
      <c r="E1339" s="31">
        <v>2</v>
      </c>
      <c r="F1339" s="31">
        <v>25</v>
      </c>
      <c r="G1339" s="54">
        <v>19</v>
      </c>
      <c r="H1339" s="53">
        <v>59.93</v>
      </c>
      <c r="I1339" s="53">
        <v>33251</v>
      </c>
      <c r="J1339" s="169">
        <f t="shared" si="40"/>
        <v>46.308456575115635</v>
      </c>
      <c r="O1339" s="172">
        <f t="shared" si="41"/>
        <v>1.603049351344122</v>
      </c>
    </row>
    <row r="1340" spans="1:15" x14ac:dyDescent="0.2">
      <c r="A1340" s="31">
        <v>2019</v>
      </c>
      <c r="B1340" s="31">
        <v>2</v>
      </c>
      <c r="C1340" s="31">
        <v>25</v>
      </c>
      <c r="D1340" s="54">
        <v>18</v>
      </c>
      <c r="E1340" s="31">
        <v>2</v>
      </c>
      <c r="F1340" s="31">
        <v>25</v>
      </c>
      <c r="G1340" s="54">
        <v>20</v>
      </c>
      <c r="H1340" s="53">
        <v>60.6</v>
      </c>
      <c r="I1340" s="53">
        <v>34657</v>
      </c>
      <c r="J1340" s="169">
        <f t="shared" si="40"/>
        <v>48.266583847817586</v>
      </c>
      <c r="O1340" s="172">
        <f t="shared" si="41"/>
        <v>1.6209709776648389</v>
      </c>
    </row>
    <row r="1341" spans="1:15" x14ac:dyDescent="0.2">
      <c r="A1341" s="31">
        <v>2019</v>
      </c>
      <c r="B1341" s="31">
        <v>2</v>
      </c>
      <c r="C1341" s="31">
        <v>25</v>
      </c>
      <c r="D1341" s="54">
        <v>19</v>
      </c>
      <c r="E1341" s="31">
        <v>2</v>
      </c>
      <c r="F1341" s="31">
        <v>25</v>
      </c>
      <c r="G1341" s="54">
        <v>21</v>
      </c>
      <c r="H1341" s="53">
        <v>60.15</v>
      </c>
      <c r="I1341" s="53">
        <v>34102</v>
      </c>
      <c r="J1341" s="169">
        <f t="shared" si="40"/>
        <v>47.493638871751024</v>
      </c>
      <c r="O1341" s="172">
        <f t="shared" si="41"/>
        <v>1.6089340644643575</v>
      </c>
    </row>
    <row r="1342" spans="1:15" x14ac:dyDescent="0.2">
      <c r="A1342" s="31">
        <v>2019</v>
      </c>
      <c r="B1342" s="31">
        <v>2</v>
      </c>
      <c r="C1342" s="31">
        <v>25</v>
      </c>
      <c r="D1342" s="54">
        <v>20</v>
      </c>
      <c r="E1342" s="31">
        <v>2</v>
      </c>
      <c r="F1342" s="31">
        <v>25</v>
      </c>
      <c r="G1342" s="54">
        <v>22</v>
      </c>
      <c r="H1342" s="53">
        <v>57.79</v>
      </c>
      <c r="I1342" s="53">
        <v>31349</v>
      </c>
      <c r="J1342" s="169">
        <f t="shared" si="40"/>
        <v>43.659553251730777</v>
      </c>
      <c r="O1342" s="172">
        <f t="shared" si="41"/>
        <v>1.5458071419018324</v>
      </c>
    </row>
    <row r="1343" spans="1:15" x14ac:dyDescent="0.2">
      <c r="A1343" s="31">
        <v>2019</v>
      </c>
      <c r="B1343" s="31">
        <v>2</v>
      </c>
      <c r="C1343" s="31">
        <v>25</v>
      </c>
      <c r="D1343" s="54">
        <v>21</v>
      </c>
      <c r="E1343" s="31">
        <v>2</v>
      </c>
      <c r="F1343" s="31">
        <v>25</v>
      </c>
      <c r="G1343" s="54">
        <v>23</v>
      </c>
      <c r="H1343" s="53">
        <v>56.56</v>
      </c>
      <c r="I1343" s="53">
        <v>28300</v>
      </c>
      <c r="J1343" s="169">
        <f t="shared" si="40"/>
        <v>39.413230311141696</v>
      </c>
      <c r="O1343" s="172">
        <f t="shared" si="41"/>
        <v>1.5129062458205165</v>
      </c>
    </row>
    <row r="1344" spans="1:15" x14ac:dyDescent="0.2">
      <c r="A1344" s="31">
        <v>2019</v>
      </c>
      <c r="B1344" s="31">
        <v>2</v>
      </c>
      <c r="C1344" s="31">
        <v>25</v>
      </c>
      <c r="D1344" s="54">
        <v>22</v>
      </c>
      <c r="E1344" s="31">
        <v>2</v>
      </c>
      <c r="F1344" s="31">
        <v>25</v>
      </c>
      <c r="G1344" s="54">
        <v>0</v>
      </c>
      <c r="H1344" s="53">
        <v>56.01</v>
      </c>
      <c r="I1344" s="53">
        <v>26535</v>
      </c>
      <c r="J1344" s="169">
        <f t="shared" si="40"/>
        <v>36.955126017884979</v>
      </c>
      <c r="O1344" s="172">
        <f t="shared" si="41"/>
        <v>1.4981944630199278</v>
      </c>
    </row>
    <row r="1345" spans="1:15" x14ac:dyDescent="0.2">
      <c r="A1345" s="31">
        <v>2019</v>
      </c>
      <c r="B1345" s="31">
        <v>2</v>
      </c>
      <c r="C1345" s="31">
        <v>25</v>
      </c>
      <c r="D1345" s="54">
        <v>23</v>
      </c>
      <c r="E1345" s="31">
        <v>2</v>
      </c>
      <c r="F1345" s="31">
        <v>25</v>
      </c>
      <c r="G1345" s="54">
        <v>1</v>
      </c>
      <c r="H1345" s="53">
        <v>54.61</v>
      </c>
      <c r="I1345" s="53">
        <v>24790</v>
      </c>
      <c r="J1345" s="169">
        <f t="shared" si="40"/>
        <v>34.524875597639671</v>
      </c>
      <c r="O1345" s="172">
        <f t="shared" si="41"/>
        <v>1.4607462886184299</v>
      </c>
    </row>
    <row r="1346" spans="1:15" x14ac:dyDescent="0.2">
      <c r="A1346" s="31">
        <v>2019</v>
      </c>
      <c r="B1346" s="31">
        <v>2</v>
      </c>
      <c r="C1346" s="31">
        <v>26</v>
      </c>
      <c r="D1346" s="54">
        <v>0</v>
      </c>
      <c r="E1346" s="31">
        <v>2</v>
      </c>
      <c r="F1346" s="31">
        <v>26</v>
      </c>
      <c r="G1346" s="54">
        <v>2</v>
      </c>
      <c r="H1346" s="53">
        <v>50.01</v>
      </c>
      <c r="I1346" s="53">
        <v>23783</v>
      </c>
      <c r="J1346" s="169">
        <f t="shared" ref="J1346:J1409" si="42">MIN(50,I1346/$M$2*50)</f>
        <v>33.122433091515298</v>
      </c>
      <c r="O1346" s="172">
        <f t="shared" si="41"/>
        <v>1.337702287013508</v>
      </c>
    </row>
    <row r="1347" spans="1:15" x14ac:dyDescent="0.2">
      <c r="A1347" s="31">
        <v>2019</v>
      </c>
      <c r="B1347" s="31">
        <v>2</v>
      </c>
      <c r="C1347" s="31">
        <v>26</v>
      </c>
      <c r="D1347" s="54">
        <v>1</v>
      </c>
      <c r="E1347" s="31">
        <v>2</v>
      </c>
      <c r="F1347" s="31">
        <v>26</v>
      </c>
      <c r="G1347" s="54">
        <v>3</v>
      </c>
      <c r="H1347" s="53">
        <v>48.58</v>
      </c>
      <c r="I1347" s="53">
        <v>23403</v>
      </c>
      <c r="J1347" s="169">
        <f t="shared" si="42"/>
        <v>32.593209504298557</v>
      </c>
      <c r="O1347" s="172">
        <f t="shared" ref="O1347:O1410" si="43">H1347/$R$5</f>
        <v>1.2994516517319781</v>
      </c>
    </row>
    <row r="1348" spans="1:15" x14ac:dyDescent="0.2">
      <c r="A1348" s="31">
        <v>2019</v>
      </c>
      <c r="B1348" s="31">
        <v>2</v>
      </c>
      <c r="C1348" s="31">
        <v>26</v>
      </c>
      <c r="D1348" s="54">
        <v>2</v>
      </c>
      <c r="E1348" s="31">
        <v>2</v>
      </c>
      <c r="F1348" s="31">
        <v>26</v>
      </c>
      <c r="G1348" s="54">
        <v>4</v>
      </c>
      <c r="H1348" s="53">
        <v>46.87</v>
      </c>
      <c r="I1348" s="53">
        <v>23398</v>
      </c>
      <c r="J1348" s="169">
        <f t="shared" si="42"/>
        <v>32.586246036045701</v>
      </c>
      <c r="O1348" s="172">
        <f t="shared" si="43"/>
        <v>1.2537113815701484</v>
      </c>
    </row>
    <row r="1349" spans="1:15" x14ac:dyDescent="0.2">
      <c r="A1349" s="31">
        <v>2019</v>
      </c>
      <c r="B1349" s="31">
        <v>2</v>
      </c>
      <c r="C1349" s="31">
        <v>26</v>
      </c>
      <c r="D1349" s="54">
        <v>3</v>
      </c>
      <c r="E1349" s="31">
        <v>2</v>
      </c>
      <c r="F1349" s="31">
        <v>26</v>
      </c>
      <c r="G1349" s="54">
        <v>5</v>
      </c>
      <c r="H1349" s="53">
        <v>49</v>
      </c>
      <c r="I1349" s="53">
        <v>24029</v>
      </c>
      <c r="J1349" s="169">
        <f t="shared" si="42"/>
        <v>33.465035729555609</v>
      </c>
      <c r="O1349" s="172">
        <f t="shared" si="43"/>
        <v>1.3106861040524276</v>
      </c>
    </row>
    <row r="1350" spans="1:15" x14ac:dyDescent="0.2">
      <c r="A1350" s="31">
        <v>2019</v>
      </c>
      <c r="B1350" s="31">
        <v>2</v>
      </c>
      <c r="C1350" s="31">
        <v>26</v>
      </c>
      <c r="D1350" s="54">
        <v>4</v>
      </c>
      <c r="E1350" s="31">
        <v>2</v>
      </c>
      <c r="F1350" s="31">
        <v>26</v>
      </c>
      <c r="G1350" s="54">
        <v>6</v>
      </c>
      <c r="H1350" s="53">
        <v>55.03</v>
      </c>
      <c r="I1350" s="53">
        <v>26712</v>
      </c>
      <c r="J1350" s="169">
        <f t="shared" si="42"/>
        <v>37.20163279403593</v>
      </c>
      <c r="O1350" s="172">
        <f t="shared" si="43"/>
        <v>1.4719807409388794</v>
      </c>
    </row>
    <row r="1351" spans="1:15" x14ac:dyDescent="0.2">
      <c r="A1351" s="31">
        <v>2019</v>
      </c>
      <c r="B1351" s="31">
        <v>2</v>
      </c>
      <c r="C1351" s="31">
        <v>26</v>
      </c>
      <c r="D1351" s="54">
        <v>5</v>
      </c>
      <c r="E1351" s="31">
        <v>2</v>
      </c>
      <c r="F1351" s="31">
        <v>26</v>
      </c>
      <c r="G1351" s="54">
        <v>7</v>
      </c>
      <c r="H1351" s="53">
        <v>57.17</v>
      </c>
      <c r="I1351" s="53">
        <v>31034</v>
      </c>
      <c r="J1351" s="169">
        <f t="shared" si="42"/>
        <v>43.220854751801106</v>
      </c>
      <c r="O1351" s="172">
        <f t="shared" si="43"/>
        <v>1.529222950381169</v>
      </c>
    </row>
    <row r="1352" spans="1:15" x14ac:dyDescent="0.2">
      <c r="A1352" s="31">
        <v>2019</v>
      </c>
      <c r="B1352" s="31">
        <v>2</v>
      </c>
      <c r="C1352" s="31">
        <v>26</v>
      </c>
      <c r="D1352" s="54">
        <v>6</v>
      </c>
      <c r="E1352" s="31">
        <v>2</v>
      </c>
      <c r="F1352" s="31">
        <v>26</v>
      </c>
      <c r="G1352" s="54">
        <v>8</v>
      </c>
      <c r="H1352" s="53">
        <v>58.5</v>
      </c>
      <c r="I1352" s="53">
        <v>33024</v>
      </c>
      <c r="J1352" s="169">
        <f t="shared" si="42"/>
        <v>45.99231511643616</v>
      </c>
      <c r="O1352" s="172">
        <f t="shared" si="43"/>
        <v>1.564798716062592</v>
      </c>
    </row>
    <row r="1353" spans="1:15" x14ac:dyDescent="0.2">
      <c r="A1353" s="31">
        <v>2019</v>
      </c>
      <c r="B1353" s="31">
        <v>2</v>
      </c>
      <c r="C1353" s="31">
        <v>26</v>
      </c>
      <c r="D1353" s="54">
        <v>7</v>
      </c>
      <c r="E1353" s="31">
        <v>2</v>
      </c>
      <c r="F1353" s="31">
        <v>26</v>
      </c>
      <c r="G1353" s="54">
        <v>9</v>
      </c>
      <c r="H1353" s="53">
        <v>58.51</v>
      </c>
      <c r="I1353" s="53">
        <v>33993</v>
      </c>
      <c r="J1353" s="169">
        <f t="shared" si="42"/>
        <v>47.341835263838853</v>
      </c>
      <c r="O1353" s="172">
        <f t="shared" si="43"/>
        <v>1.5650662030226026</v>
      </c>
    </row>
    <row r="1354" spans="1:15" x14ac:dyDescent="0.2">
      <c r="A1354" s="31">
        <v>2019</v>
      </c>
      <c r="B1354" s="31">
        <v>2</v>
      </c>
      <c r="C1354" s="31">
        <v>26</v>
      </c>
      <c r="D1354" s="54">
        <v>8</v>
      </c>
      <c r="E1354" s="31">
        <v>2</v>
      </c>
      <c r="F1354" s="31">
        <v>26</v>
      </c>
      <c r="G1354" s="54">
        <v>10</v>
      </c>
      <c r="H1354" s="53">
        <v>56.6</v>
      </c>
      <c r="I1354" s="53">
        <v>33840</v>
      </c>
      <c r="J1354" s="169">
        <f t="shared" si="42"/>
        <v>47.128753135301586</v>
      </c>
      <c r="O1354" s="172">
        <f t="shared" si="43"/>
        <v>1.5139761936605591</v>
      </c>
    </row>
    <row r="1355" spans="1:15" x14ac:dyDescent="0.2">
      <c r="A1355" s="31">
        <v>2019</v>
      </c>
      <c r="B1355" s="31">
        <v>2</v>
      </c>
      <c r="C1355" s="31">
        <v>26</v>
      </c>
      <c r="D1355" s="54">
        <v>9</v>
      </c>
      <c r="E1355" s="31">
        <v>2</v>
      </c>
      <c r="F1355" s="31">
        <v>26</v>
      </c>
      <c r="G1355" s="54">
        <v>11</v>
      </c>
      <c r="H1355" s="53">
        <v>55</v>
      </c>
      <c r="I1355" s="53">
        <v>33529</v>
      </c>
      <c r="J1355" s="169">
        <f t="shared" si="42"/>
        <v>46.695625409974198</v>
      </c>
      <c r="O1355" s="172">
        <f t="shared" si="43"/>
        <v>1.4711782800588471</v>
      </c>
    </row>
    <row r="1356" spans="1:15" x14ac:dyDescent="0.2">
      <c r="A1356" s="31">
        <v>2019</v>
      </c>
      <c r="B1356" s="31">
        <v>2</v>
      </c>
      <c r="C1356" s="31">
        <v>26</v>
      </c>
      <c r="D1356" s="54">
        <v>10</v>
      </c>
      <c r="E1356" s="31">
        <v>2</v>
      </c>
      <c r="F1356" s="31">
        <v>26</v>
      </c>
      <c r="G1356" s="54">
        <v>12</v>
      </c>
      <c r="H1356" s="53">
        <v>53.03</v>
      </c>
      <c r="I1356" s="53">
        <v>33326</v>
      </c>
      <c r="J1356" s="169">
        <f t="shared" si="42"/>
        <v>46.412908598908416</v>
      </c>
      <c r="O1356" s="172">
        <f t="shared" si="43"/>
        <v>1.4184833489367394</v>
      </c>
    </row>
    <row r="1357" spans="1:15" x14ac:dyDescent="0.2">
      <c r="A1357" s="31">
        <v>2019</v>
      </c>
      <c r="B1357" s="31">
        <v>2</v>
      </c>
      <c r="C1357" s="31">
        <v>26</v>
      </c>
      <c r="D1357" s="54">
        <v>11</v>
      </c>
      <c r="E1357" s="31">
        <v>2</v>
      </c>
      <c r="F1357" s="31">
        <v>26</v>
      </c>
      <c r="G1357" s="54">
        <v>13</v>
      </c>
      <c r="H1357" s="53">
        <v>50.9</v>
      </c>
      <c r="I1357" s="53">
        <v>33211</v>
      </c>
      <c r="J1357" s="169">
        <f t="shared" si="42"/>
        <v>46.252748829092823</v>
      </c>
      <c r="O1357" s="172">
        <f t="shared" si="43"/>
        <v>1.3615086264544605</v>
      </c>
    </row>
    <row r="1358" spans="1:15" x14ac:dyDescent="0.2">
      <c r="A1358" s="31">
        <v>2019</v>
      </c>
      <c r="B1358" s="31">
        <v>2</v>
      </c>
      <c r="C1358" s="31">
        <v>26</v>
      </c>
      <c r="D1358" s="54">
        <v>12</v>
      </c>
      <c r="E1358" s="31">
        <v>2</v>
      </c>
      <c r="F1358" s="31">
        <v>26</v>
      </c>
      <c r="G1358" s="54">
        <v>14</v>
      </c>
      <c r="H1358" s="53">
        <v>46.96</v>
      </c>
      <c r="I1358" s="53">
        <v>32183</v>
      </c>
      <c r="J1358" s="169">
        <f t="shared" si="42"/>
        <v>44.821059756306475</v>
      </c>
      <c r="O1358" s="172">
        <f t="shared" si="43"/>
        <v>1.2561187642102449</v>
      </c>
    </row>
    <row r="1359" spans="1:15" x14ac:dyDescent="0.2">
      <c r="A1359" s="31">
        <v>2019</v>
      </c>
      <c r="B1359" s="31">
        <v>2</v>
      </c>
      <c r="C1359" s="31">
        <v>26</v>
      </c>
      <c r="D1359" s="54">
        <v>13</v>
      </c>
      <c r="E1359" s="31">
        <v>2</v>
      </c>
      <c r="F1359" s="31">
        <v>26</v>
      </c>
      <c r="G1359" s="54">
        <v>15</v>
      </c>
      <c r="H1359" s="53">
        <v>46.36</v>
      </c>
      <c r="I1359" s="53">
        <v>31428</v>
      </c>
      <c r="J1359" s="169">
        <f t="shared" si="42"/>
        <v>43.769576050125835</v>
      </c>
      <c r="O1359" s="172">
        <f t="shared" si="43"/>
        <v>1.2400695466096028</v>
      </c>
    </row>
    <row r="1360" spans="1:15" x14ac:dyDescent="0.2">
      <c r="A1360" s="31">
        <v>2019</v>
      </c>
      <c r="B1360" s="31">
        <v>2</v>
      </c>
      <c r="C1360" s="31">
        <v>26</v>
      </c>
      <c r="D1360" s="54">
        <v>14</v>
      </c>
      <c r="E1360" s="31">
        <v>2</v>
      </c>
      <c r="F1360" s="31">
        <v>26</v>
      </c>
      <c r="G1360" s="54">
        <v>16</v>
      </c>
      <c r="H1360" s="53">
        <v>46.36</v>
      </c>
      <c r="I1360" s="53">
        <v>30972</v>
      </c>
      <c r="J1360" s="169">
        <f t="shared" si="42"/>
        <v>43.134507745465747</v>
      </c>
      <c r="O1360" s="172">
        <f t="shared" si="43"/>
        <v>1.2400695466096028</v>
      </c>
    </row>
    <row r="1361" spans="1:15" x14ac:dyDescent="0.2">
      <c r="A1361" s="31">
        <v>2019</v>
      </c>
      <c r="B1361" s="31">
        <v>2</v>
      </c>
      <c r="C1361" s="31">
        <v>26</v>
      </c>
      <c r="D1361" s="54">
        <v>15</v>
      </c>
      <c r="E1361" s="31">
        <v>2</v>
      </c>
      <c r="F1361" s="31">
        <v>26</v>
      </c>
      <c r="G1361" s="54">
        <v>17</v>
      </c>
      <c r="H1361" s="53">
        <v>48.58</v>
      </c>
      <c r="I1361" s="53">
        <v>30624</v>
      </c>
      <c r="J1361" s="169">
        <f t="shared" si="42"/>
        <v>42.649850355067251</v>
      </c>
      <c r="O1361" s="172">
        <f t="shared" si="43"/>
        <v>1.2994516517319781</v>
      </c>
    </row>
    <row r="1362" spans="1:15" x14ac:dyDescent="0.2">
      <c r="A1362" s="31">
        <v>2019</v>
      </c>
      <c r="B1362" s="31">
        <v>2</v>
      </c>
      <c r="C1362" s="31">
        <v>26</v>
      </c>
      <c r="D1362" s="54">
        <v>16</v>
      </c>
      <c r="E1362" s="31">
        <v>2</v>
      </c>
      <c r="F1362" s="31">
        <v>26</v>
      </c>
      <c r="G1362" s="54">
        <v>18</v>
      </c>
      <c r="H1362" s="53">
        <v>53.2</v>
      </c>
      <c r="I1362" s="53">
        <v>30589</v>
      </c>
      <c r="J1362" s="169">
        <f t="shared" si="42"/>
        <v>42.601106077297288</v>
      </c>
      <c r="O1362" s="172">
        <f t="shared" si="43"/>
        <v>1.4230306272569213</v>
      </c>
    </row>
    <row r="1363" spans="1:15" x14ac:dyDescent="0.2">
      <c r="A1363" s="31">
        <v>2019</v>
      </c>
      <c r="B1363" s="31">
        <v>2</v>
      </c>
      <c r="C1363" s="31">
        <v>26</v>
      </c>
      <c r="D1363" s="54">
        <v>17</v>
      </c>
      <c r="E1363" s="31">
        <v>2</v>
      </c>
      <c r="F1363" s="31">
        <v>26</v>
      </c>
      <c r="G1363" s="54">
        <v>19</v>
      </c>
      <c r="H1363" s="53">
        <v>57.94</v>
      </c>
      <c r="I1363" s="53">
        <v>33317</v>
      </c>
      <c r="J1363" s="169">
        <f t="shared" si="42"/>
        <v>46.400374356053284</v>
      </c>
      <c r="O1363" s="172">
        <f t="shared" si="43"/>
        <v>1.5498194463019928</v>
      </c>
    </row>
    <row r="1364" spans="1:15" x14ac:dyDescent="0.2">
      <c r="A1364" s="31">
        <v>2019</v>
      </c>
      <c r="B1364" s="31">
        <v>2</v>
      </c>
      <c r="C1364" s="31">
        <v>26</v>
      </c>
      <c r="D1364" s="54">
        <v>18</v>
      </c>
      <c r="E1364" s="31">
        <v>2</v>
      </c>
      <c r="F1364" s="31">
        <v>26</v>
      </c>
      <c r="G1364" s="54">
        <v>20</v>
      </c>
      <c r="H1364" s="53">
        <v>59</v>
      </c>
      <c r="I1364" s="53">
        <v>34647</v>
      </c>
      <c r="J1364" s="169">
        <f t="shared" si="42"/>
        <v>48.252656911311881</v>
      </c>
      <c r="O1364" s="172">
        <f t="shared" si="43"/>
        <v>1.5781730640631271</v>
      </c>
    </row>
    <row r="1365" spans="1:15" x14ac:dyDescent="0.2">
      <c r="A1365" s="31">
        <v>2019</v>
      </c>
      <c r="B1365" s="31">
        <v>2</v>
      </c>
      <c r="C1365" s="31">
        <v>26</v>
      </c>
      <c r="D1365" s="54">
        <v>19</v>
      </c>
      <c r="E1365" s="31">
        <v>2</v>
      </c>
      <c r="F1365" s="31">
        <v>26</v>
      </c>
      <c r="G1365" s="54">
        <v>21</v>
      </c>
      <c r="H1365" s="53">
        <v>58.5</v>
      </c>
      <c r="I1365" s="53">
        <v>33961</v>
      </c>
      <c r="J1365" s="169">
        <f t="shared" si="42"/>
        <v>47.297269067020601</v>
      </c>
      <c r="O1365" s="172">
        <f t="shared" si="43"/>
        <v>1.564798716062592</v>
      </c>
    </row>
    <row r="1366" spans="1:15" x14ac:dyDescent="0.2">
      <c r="A1366" s="31">
        <v>2019</v>
      </c>
      <c r="B1366" s="31">
        <v>2</v>
      </c>
      <c r="C1366" s="31">
        <v>26</v>
      </c>
      <c r="D1366" s="54">
        <v>20</v>
      </c>
      <c r="E1366" s="31">
        <v>2</v>
      </c>
      <c r="F1366" s="31">
        <v>26</v>
      </c>
      <c r="G1366" s="54">
        <v>22</v>
      </c>
      <c r="H1366" s="53">
        <v>55.33</v>
      </c>
      <c r="I1366" s="53">
        <v>31269</v>
      </c>
      <c r="J1366" s="169">
        <f t="shared" si="42"/>
        <v>43.548137759685147</v>
      </c>
      <c r="O1366" s="172">
        <f t="shared" si="43"/>
        <v>1.4800053497392003</v>
      </c>
    </row>
    <row r="1367" spans="1:15" x14ac:dyDescent="0.2">
      <c r="A1367" s="31">
        <v>2019</v>
      </c>
      <c r="B1367" s="31">
        <v>2</v>
      </c>
      <c r="C1367" s="31">
        <v>26</v>
      </c>
      <c r="D1367" s="54">
        <v>21</v>
      </c>
      <c r="E1367" s="31">
        <v>2</v>
      </c>
      <c r="F1367" s="31">
        <v>26</v>
      </c>
      <c r="G1367" s="54">
        <v>23</v>
      </c>
      <c r="H1367" s="53">
        <v>53.02</v>
      </c>
      <c r="I1367" s="53">
        <v>28320</v>
      </c>
      <c r="J1367" s="169">
        <f t="shared" si="42"/>
        <v>39.441084184153105</v>
      </c>
      <c r="O1367" s="172">
        <f t="shared" si="43"/>
        <v>1.4182158619767289</v>
      </c>
    </row>
    <row r="1368" spans="1:15" x14ac:dyDescent="0.2">
      <c r="A1368" s="31">
        <v>2019</v>
      </c>
      <c r="B1368" s="31">
        <v>2</v>
      </c>
      <c r="C1368" s="31">
        <v>26</v>
      </c>
      <c r="D1368" s="54">
        <v>22</v>
      </c>
      <c r="E1368" s="31">
        <v>2</v>
      </c>
      <c r="F1368" s="31">
        <v>26</v>
      </c>
      <c r="G1368" s="54">
        <v>0</v>
      </c>
      <c r="H1368" s="53">
        <v>48.58</v>
      </c>
      <c r="I1368" s="53">
        <v>26484</v>
      </c>
      <c r="J1368" s="169">
        <f t="shared" si="42"/>
        <v>36.88409864170589</v>
      </c>
      <c r="O1368" s="172">
        <f t="shared" si="43"/>
        <v>1.2994516517319781</v>
      </c>
    </row>
    <row r="1369" spans="1:15" x14ac:dyDescent="0.2">
      <c r="A1369" s="31">
        <v>2019</v>
      </c>
      <c r="B1369" s="31">
        <v>2</v>
      </c>
      <c r="C1369" s="31">
        <v>26</v>
      </c>
      <c r="D1369" s="54">
        <v>23</v>
      </c>
      <c r="E1369" s="31">
        <v>2</v>
      </c>
      <c r="F1369" s="31">
        <v>26</v>
      </c>
      <c r="G1369" s="54">
        <v>1</v>
      </c>
      <c r="H1369" s="53">
        <v>45.35</v>
      </c>
      <c r="I1369" s="53">
        <v>24792</v>
      </c>
      <c r="J1369" s="169">
        <f t="shared" si="42"/>
        <v>34.527660984940809</v>
      </c>
      <c r="O1369" s="172">
        <f t="shared" si="43"/>
        <v>1.2130533636485223</v>
      </c>
    </row>
    <row r="1370" spans="1:15" x14ac:dyDescent="0.2">
      <c r="A1370" s="31">
        <v>2019</v>
      </c>
      <c r="B1370" s="31">
        <v>2</v>
      </c>
      <c r="C1370" s="31">
        <v>27</v>
      </c>
      <c r="D1370" s="54">
        <v>0</v>
      </c>
      <c r="E1370" s="31">
        <v>2</v>
      </c>
      <c r="F1370" s="31">
        <v>27</v>
      </c>
      <c r="G1370" s="54">
        <v>2</v>
      </c>
      <c r="H1370" s="53">
        <v>42.39</v>
      </c>
      <c r="I1370" s="53">
        <v>23781</v>
      </c>
      <c r="J1370" s="169">
        <f t="shared" si="42"/>
        <v>33.119647704214152</v>
      </c>
      <c r="O1370" s="172">
        <f t="shared" si="43"/>
        <v>1.1338772234853551</v>
      </c>
    </row>
    <row r="1371" spans="1:15" x14ac:dyDescent="0.2">
      <c r="A1371" s="31">
        <v>2019</v>
      </c>
      <c r="B1371" s="31">
        <v>2</v>
      </c>
      <c r="C1371" s="31">
        <v>27</v>
      </c>
      <c r="D1371" s="54">
        <v>1</v>
      </c>
      <c r="E1371" s="31">
        <v>2</v>
      </c>
      <c r="F1371" s="31">
        <v>27</v>
      </c>
      <c r="G1371" s="54">
        <v>3</v>
      </c>
      <c r="H1371" s="53">
        <v>42.1</v>
      </c>
      <c r="I1371" s="53">
        <v>23499</v>
      </c>
      <c r="J1371" s="169">
        <f t="shared" si="42"/>
        <v>32.726908094753313</v>
      </c>
      <c r="O1371" s="172">
        <f t="shared" si="43"/>
        <v>1.1261201016450448</v>
      </c>
    </row>
    <row r="1372" spans="1:15" x14ac:dyDescent="0.2">
      <c r="A1372" s="31">
        <v>2019</v>
      </c>
      <c r="B1372" s="31">
        <v>2</v>
      </c>
      <c r="C1372" s="31">
        <v>27</v>
      </c>
      <c r="D1372" s="54">
        <v>2</v>
      </c>
      <c r="E1372" s="31">
        <v>2</v>
      </c>
      <c r="F1372" s="31">
        <v>27</v>
      </c>
      <c r="G1372" s="54">
        <v>4</v>
      </c>
      <c r="H1372" s="53">
        <v>42.1</v>
      </c>
      <c r="I1372" s="53">
        <v>23518</v>
      </c>
      <c r="J1372" s="169">
        <f t="shared" si="42"/>
        <v>32.753369274114149</v>
      </c>
      <c r="O1372" s="172">
        <f t="shared" si="43"/>
        <v>1.1261201016450448</v>
      </c>
    </row>
    <row r="1373" spans="1:15" x14ac:dyDescent="0.2">
      <c r="A1373" s="31">
        <v>2019</v>
      </c>
      <c r="B1373" s="31">
        <v>2</v>
      </c>
      <c r="C1373" s="31">
        <v>27</v>
      </c>
      <c r="D1373" s="54">
        <v>3</v>
      </c>
      <c r="E1373" s="31">
        <v>2</v>
      </c>
      <c r="F1373" s="31">
        <v>27</v>
      </c>
      <c r="G1373" s="54">
        <v>5</v>
      </c>
      <c r="H1373" s="53">
        <v>42.59</v>
      </c>
      <c r="I1373" s="53">
        <v>24225</v>
      </c>
      <c r="J1373" s="169">
        <f t="shared" si="42"/>
        <v>33.738003685067405</v>
      </c>
      <c r="O1373" s="172">
        <f t="shared" si="43"/>
        <v>1.1392269626855693</v>
      </c>
    </row>
    <row r="1374" spans="1:15" x14ac:dyDescent="0.2">
      <c r="A1374" s="31">
        <v>2019</v>
      </c>
      <c r="B1374" s="31">
        <v>2</v>
      </c>
      <c r="C1374" s="31">
        <v>27</v>
      </c>
      <c r="D1374" s="54">
        <v>4</v>
      </c>
      <c r="E1374" s="31">
        <v>2</v>
      </c>
      <c r="F1374" s="31">
        <v>27</v>
      </c>
      <c r="G1374" s="54">
        <v>6</v>
      </c>
      <c r="H1374" s="53">
        <v>50.4</v>
      </c>
      <c r="I1374" s="53">
        <v>26944</v>
      </c>
      <c r="J1374" s="169">
        <f t="shared" si="42"/>
        <v>37.524737720968261</v>
      </c>
      <c r="O1374" s="172">
        <f t="shared" si="43"/>
        <v>1.3481342784539254</v>
      </c>
    </row>
    <row r="1375" spans="1:15" x14ac:dyDescent="0.2">
      <c r="A1375" s="31">
        <v>2019</v>
      </c>
      <c r="B1375" s="31">
        <v>2</v>
      </c>
      <c r="C1375" s="31">
        <v>27</v>
      </c>
      <c r="D1375" s="54">
        <v>5</v>
      </c>
      <c r="E1375" s="31">
        <v>2</v>
      </c>
      <c r="F1375" s="31">
        <v>27</v>
      </c>
      <c r="G1375" s="54">
        <v>7</v>
      </c>
      <c r="H1375" s="53">
        <v>56.8</v>
      </c>
      <c r="I1375" s="53">
        <v>30992</v>
      </c>
      <c r="J1375" s="169">
        <f t="shared" si="42"/>
        <v>43.162361618477149</v>
      </c>
      <c r="O1375" s="172">
        <f t="shared" si="43"/>
        <v>1.5193259328607731</v>
      </c>
    </row>
    <row r="1376" spans="1:15" x14ac:dyDescent="0.2">
      <c r="A1376" s="31">
        <v>2019</v>
      </c>
      <c r="B1376" s="31">
        <v>2</v>
      </c>
      <c r="C1376" s="31">
        <v>27</v>
      </c>
      <c r="D1376" s="54">
        <v>6</v>
      </c>
      <c r="E1376" s="31">
        <v>2</v>
      </c>
      <c r="F1376" s="31">
        <v>27</v>
      </c>
      <c r="G1376" s="54">
        <v>8</v>
      </c>
      <c r="H1376" s="53">
        <v>56.59</v>
      </c>
      <c r="I1376" s="53">
        <v>33017</v>
      </c>
      <c r="J1376" s="169">
        <f t="shared" si="42"/>
        <v>45.982566260882166</v>
      </c>
      <c r="O1376" s="172">
        <f t="shared" si="43"/>
        <v>1.5137087067005486</v>
      </c>
    </row>
    <row r="1377" spans="1:15" x14ac:dyDescent="0.2">
      <c r="A1377" s="31">
        <v>2019</v>
      </c>
      <c r="B1377" s="31">
        <v>2</v>
      </c>
      <c r="C1377" s="31">
        <v>27</v>
      </c>
      <c r="D1377" s="54">
        <v>7</v>
      </c>
      <c r="E1377" s="31">
        <v>2</v>
      </c>
      <c r="F1377" s="31">
        <v>27</v>
      </c>
      <c r="G1377" s="54">
        <v>9</v>
      </c>
      <c r="H1377" s="53">
        <v>57.27</v>
      </c>
      <c r="I1377" s="53">
        <v>33942</v>
      </c>
      <c r="J1377" s="169">
        <f t="shared" si="42"/>
        <v>47.270807887659764</v>
      </c>
      <c r="O1377" s="172">
        <f t="shared" si="43"/>
        <v>1.5318978199812761</v>
      </c>
    </row>
    <row r="1378" spans="1:15" x14ac:dyDescent="0.2">
      <c r="A1378" s="31">
        <v>2019</v>
      </c>
      <c r="B1378" s="31">
        <v>2</v>
      </c>
      <c r="C1378" s="31">
        <v>27</v>
      </c>
      <c r="D1378" s="54">
        <v>8</v>
      </c>
      <c r="E1378" s="31">
        <v>2</v>
      </c>
      <c r="F1378" s="31">
        <v>27</v>
      </c>
      <c r="G1378" s="54">
        <v>10</v>
      </c>
      <c r="H1378" s="53">
        <v>56.51</v>
      </c>
      <c r="I1378" s="53">
        <v>33774</v>
      </c>
      <c r="J1378" s="169">
        <f t="shared" si="42"/>
        <v>47.036835354363944</v>
      </c>
      <c r="O1378" s="172">
        <f t="shared" si="43"/>
        <v>1.5115688110204628</v>
      </c>
    </row>
    <row r="1379" spans="1:15" x14ac:dyDescent="0.2">
      <c r="A1379" s="31">
        <v>2019</v>
      </c>
      <c r="B1379" s="31">
        <v>2</v>
      </c>
      <c r="C1379" s="31">
        <v>27</v>
      </c>
      <c r="D1379" s="54">
        <v>9</v>
      </c>
      <c r="E1379" s="31">
        <v>2</v>
      </c>
      <c r="F1379" s="31">
        <v>27</v>
      </c>
      <c r="G1379" s="54">
        <v>11</v>
      </c>
      <c r="H1379" s="53">
        <v>55.94</v>
      </c>
      <c r="I1379" s="53">
        <v>33443</v>
      </c>
      <c r="J1379" s="169">
        <f t="shared" si="42"/>
        <v>46.575853756025147</v>
      </c>
      <c r="O1379" s="172">
        <f t="shared" si="43"/>
        <v>1.496322054299853</v>
      </c>
    </row>
    <row r="1380" spans="1:15" x14ac:dyDescent="0.2">
      <c r="A1380" s="31">
        <v>2019</v>
      </c>
      <c r="B1380" s="31">
        <v>2</v>
      </c>
      <c r="C1380" s="31">
        <v>27</v>
      </c>
      <c r="D1380" s="54">
        <v>10</v>
      </c>
      <c r="E1380" s="31">
        <v>2</v>
      </c>
      <c r="F1380" s="31">
        <v>27</v>
      </c>
      <c r="G1380" s="54">
        <v>12</v>
      </c>
      <c r="H1380" s="53">
        <v>55.68</v>
      </c>
      <c r="I1380" s="53">
        <v>33204</v>
      </c>
      <c r="J1380" s="169">
        <f t="shared" si="42"/>
        <v>46.242999973538829</v>
      </c>
      <c r="O1380" s="172">
        <f t="shared" si="43"/>
        <v>1.4893673933395748</v>
      </c>
    </row>
    <row r="1381" spans="1:15" x14ac:dyDescent="0.2">
      <c r="A1381" s="31">
        <v>2019</v>
      </c>
      <c r="B1381" s="31">
        <v>2</v>
      </c>
      <c r="C1381" s="31">
        <v>27</v>
      </c>
      <c r="D1381" s="54">
        <v>11</v>
      </c>
      <c r="E1381" s="31">
        <v>2</v>
      </c>
      <c r="F1381" s="31">
        <v>27</v>
      </c>
      <c r="G1381" s="54">
        <v>13</v>
      </c>
      <c r="H1381" s="53">
        <v>55.3</v>
      </c>
      <c r="I1381" s="53">
        <v>32910</v>
      </c>
      <c r="J1381" s="169">
        <f t="shared" si="42"/>
        <v>45.83354804027114</v>
      </c>
      <c r="O1381" s="172">
        <f t="shared" si="43"/>
        <v>1.4792028888591682</v>
      </c>
    </row>
    <row r="1382" spans="1:15" x14ac:dyDescent="0.2">
      <c r="A1382" s="31">
        <v>2019</v>
      </c>
      <c r="B1382" s="31">
        <v>2</v>
      </c>
      <c r="C1382" s="31">
        <v>27</v>
      </c>
      <c r="D1382" s="54">
        <v>12</v>
      </c>
      <c r="E1382" s="31">
        <v>2</v>
      </c>
      <c r="F1382" s="31">
        <v>27</v>
      </c>
      <c r="G1382" s="54">
        <v>14</v>
      </c>
      <c r="H1382" s="53">
        <v>53.15</v>
      </c>
      <c r="I1382" s="53">
        <v>31822</v>
      </c>
      <c r="J1382" s="169">
        <f t="shared" si="42"/>
        <v>44.318297348450564</v>
      </c>
      <c r="O1382" s="172">
        <f t="shared" si="43"/>
        <v>1.4216931924568679</v>
      </c>
    </row>
    <row r="1383" spans="1:15" x14ac:dyDescent="0.2">
      <c r="A1383" s="31">
        <v>2019</v>
      </c>
      <c r="B1383" s="31">
        <v>2</v>
      </c>
      <c r="C1383" s="31">
        <v>27</v>
      </c>
      <c r="D1383" s="54">
        <v>13</v>
      </c>
      <c r="E1383" s="31">
        <v>2</v>
      </c>
      <c r="F1383" s="31">
        <v>27</v>
      </c>
      <c r="G1383" s="54">
        <v>15</v>
      </c>
      <c r="H1383" s="53">
        <v>51.63</v>
      </c>
      <c r="I1383" s="53">
        <v>31210</v>
      </c>
      <c r="J1383" s="169">
        <f t="shared" si="42"/>
        <v>43.465968834301492</v>
      </c>
      <c r="O1383" s="172">
        <f t="shared" si="43"/>
        <v>1.3810351745352416</v>
      </c>
    </row>
    <row r="1384" spans="1:15" x14ac:dyDescent="0.2">
      <c r="A1384" s="31">
        <v>2019</v>
      </c>
      <c r="B1384" s="31">
        <v>2</v>
      </c>
      <c r="C1384" s="31">
        <v>27</v>
      </c>
      <c r="D1384" s="54">
        <v>14</v>
      </c>
      <c r="E1384" s="31">
        <v>2</v>
      </c>
      <c r="F1384" s="31">
        <v>27</v>
      </c>
      <c r="G1384" s="54">
        <v>16</v>
      </c>
      <c r="H1384" s="53">
        <v>52.18</v>
      </c>
      <c r="I1384" s="53">
        <v>30773</v>
      </c>
      <c r="J1384" s="169">
        <f t="shared" si="42"/>
        <v>42.857361709002241</v>
      </c>
      <c r="O1384" s="172">
        <f t="shared" si="43"/>
        <v>1.3957469573358299</v>
      </c>
    </row>
    <row r="1385" spans="1:15" x14ac:dyDescent="0.2">
      <c r="A1385" s="31">
        <v>2019</v>
      </c>
      <c r="B1385" s="31">
        <v>2</v>
      </c>
      <c r="C1385" s="31">
        <v>27</v>
      </c>
      <c r="D1385" s="54">
        <v>15</v>
      </c>
      <c r="E1385" s="31">
        <v>2</v>
      </c>
      <c r="F1385" s="31">
        <v>27</v>
      </c>
      <c r="G1385" s="54">
        <v>17</v>
      </c>
      <c r="H1385" s="53">
        <v>54.61</v>
      </c>
      <c r="I1385" s="53">
        <v>30417</v>
      </c>
      <c r="J1385" s="169">
        <f t="shared" si="42"/>
        <v>42.361562769399185</v>
      </c>
      <c r="O1385" s="172">
        <f t="shared" si="43"/>
        <v>1.4607462886184299</v>
      </c>
    </row>
    <row r="1386" spans="1:15" x14ac:dyDescent="0.2">
      <c r="A1386" s="31">
        <v>2019</v>
      </c>
      <c r="B1386" s="31">
        <v>2</v>
      </c>
      <c r="C1386" s="31">
        <v>27</v>
      </c>
      <c r="D1386" s="54">
        <v>16</v>
      </c>
      <c r="E1386" s="31">
        <v>2</v>
      </c>
      <c r="F1386" s="31">
        <v>27</v>
      </c>
      <c r="G1386" s="54">
        <v>18</v>
      </c>
      <c r="H1386" s="53">
        <v>56.56</v>
      </c>
      <c r="I1386" s="53">
        <v>30468</v>
      </c>
      <c r="J1386" s="169">
        <f t="shared" si="42"/>
        <v>42.432590145578274</v>
      </c>
      <c r="O1386" s="172">
        <f t="shared" si="43"/>
        <v>1.5129062458205165</v>
      </c>
    </row>
    <row r="1387" spans="1:15" x14ac:dyDescent="0.2">
      <c r="A1387" s="31">
        <v>2019</v>
      </c>
      <c r="B1387" s="31">
        <v>2</v>
      </c>
      <c r="C1387" s="31">
        <v>27</v>
      </c>
      <c r="D1387" s="54">
        <v>17</v>
      </c>
      <c r="E1387" s="31">
        <v>2</v>
      </c>
      <c r="F1387" s="31">
        <v>27</v>
      </c>
      <c r="G1387" s="54">
        <v>19</v>
      </c>
      <c r="H1387" s="53">
        <v>59.48</v>
      </c>
      <c r="I1387" s="53">
        <v>33181</v>
      </c>
      <c r="J1387" s="169">
        <f t="shared" si="42"/>
        <v>46.210968019575709</v>
      </c>
      <c r="O1387" s="172">
        <f t="shared" si="43"/>
        <v>1.5910124381436406</v>
      </c>
    </row>
    <row r="1388" spans="1:15" x14ac:dyDescent="0.2">
      <c r="A1388" s="31">
        <v>2019</v>
      </c>
      <c r="B1388" s="31">
        <v>2</v>
      </c>
      <c r="C1388" s="31">
        <v>27</v>
      </c>
      <c r="D1388" s="54">
        <v>18</v>
      </c>
      <c r="E1388" s="31">
        <v>2</v>
      </c>
      <c r="F1388" s="31">
        <v>27</v>
      </c>
      <c r="G1388" s="54">
        <v>20</v>
      </c>
      <c r="H1388" s="53">
        <v>60.49</v>
      </c>
      <c r="I1388" s="53">
        <v>34480</v>
      </c>
      <c r="J1388" s="169">
        <f t="shared" si="42"/>
        <v>48.020077071666627</v>
      </c>
      <c r="O1388" s="172">
        <f t="shared" si="43"/>
        <v>1.6180286211047212</v>
      </c>
    </row>
    <row r="1389" spans="1:15" x14ac:dyDescent="0.2">
      <c r="A1389" s="31">
        <v>2019</v>
      </c>
      <c r="B1389" s="31">
        <v>2</v>
      </c>
      <c r="C1389" s="31">
        <v>27</v>
      </c>
      <c r="D1389" s="54">
        <v>19</v>
      </c>
      <c r="E1389" s="31">
        <v>2</v>
      </c>
      <c r="F1389" s="31">
        <v>27</v>
      </c>
      <c r="G1389" s="54">
        <v>21</v>
      </c>
      <c r="H1389" s="53">
        <v>59.5</v>
      </c>
      <c r="I1389" s="53">
        <v>33482</v>
      </c>
      <c r="J1389" s="169">
        <f t="shared" si="42"/>
        <v>46.630168808397393</v>
      </c>
      <c r="O1389" s="172">
        <f t="shared" si="43"/>
        <v>1.5915474120636619</v>
      </c>
    </row>
    <row r="1390" spans="1:15" x14ac:dyDescent="0.2">
      <c r="A1390" s="31">
        <v>2019</v>
      </c>
      <c r="B1390" s="31">
        <v>2</v>
      </c>
      <c r="C1390" s="31">
        <v>27</v>
      </c>
      <c r="D1390" s="54">
        <v>20</v>
      </c>
      <c r="E1390" s="31">
        <v>2</v>
      </c>
      <c r="F1390" s="31">
        <v>27</v>
      </c>
      <c r="G1390" s="54">
        <v>22</v>
      </c>
      <c r="H1390" s="53">
        <v>56.86</v>
      </c>
      <c r="I1390" s="53">
        <v>31029</v>
      </c>
      <c r="J1390" s="169">
        <f t="shared" si="42"/>
        <v>43.213891283548257</v>
      </c>
      <c r="O1390" s="172">
        <f t="shared" si="43"/>
        <v>1.5209308546208373</v>
      </c>
    </row>
    <row r="1391" spans="1:15" x14ac:dyDescent="0.2">
      <c r="A1391" s="31">
        <v>2019</v>
      </c>
      <c r="B1391" s="31">
        <v>2</v>
      </c>
      <c r="C1391" s="31">
        <v>27</v>
      </c>
      <c r="D1391" s="54">
        <v>21</v>
      </c>
      <c r="E1391" s="31">
        <v>2</v>
      </c>
      <c r="F1391" s="31">
        <v>27</v>
      </c>
      <c r="G1391" s="54">
        <v>23</v>
      </c>
      <c r="H1391" s="53">
        <v>55.33</v>
      </c>
      <c r="I1391" s="53">
        <v>28313</v>
      </c>
      <c r="J1391" s="169">
        <f t="shared" si="42"/>
        <v>39.431335328599111</v>
      </c>
      <c r="O1391" s="172">
        <f t="shared" si="43"/>
        <v>1.4800053497392003</v>
      </c>
    </row>
    <row r="1392" spans="1:15" x14ac:dyDescent="0.2">
      <c r="A1392" s="31">
        <v>2019</v>
      </c>
      <c r="B1392" s="31">
        <v>2</v>
      </c>
      <c r="C1392" s="31">
        <v>27</v>
      </c>
      <c r="D1392" s="54">
        <v>22</v>
      </c>
      <c r="E1392" s="31">
        <v>2</v>
      </c>
      <c r="F1392" s="31">
        <v>27</v>
      </c>
      <c r="G1392" s="54">
        <v>0</v>
      </c>
      <c r="H1392" s="53">
        <v>53.5</v>
      </c>
      <c r="I1392" s="53">
        <v>26665</v>
      </c>
      <c r="J1392" s="169">
        <f t="shared" si="42"/>
        <v>37.136176192459125</v>
      </c>
      <c r="O1392" s="172">
        <f t="shared" si="43"/>
        <v>1.4310552360572424</v>
      </c>
    </row>
    <row r="1393" spans="1:15" x14ac:dyDescent="0.2">
      <c r="A1393" s="31">
        <v>2019</v>
      </c>
      <c r="B1393" s="31">
        <v>2</v>
      </c>
      <c r="C1393" s="31">
        <v>27</v>
      </c>
      <c r="D1393" s="54">
        <v>23</v>
      </c>
      <c r="E1393" s="31">
        <v>2</v>
      </c>
      <c r="F1393" s="31">
        <v>27</v>
      </c>
      <c r="G1393" s="54">
        <v>1</v>
      </c>
      <c r="H1393" s="53">
        <v>48.58</v>
      </c>
      <c r="I1393" s="53">
        <v>25064</v>
      </c>
      <c r="J1393" s="169">
        <f t="shared" si="42"/>
        <v>34.906473657895951</v>
      </c>
      <c r="O1393" s="172">
        <f t="shared" si="43"/>
        <v>1.2994516517319781</v>
      </c>
    </row>
    <row r="1394" spans="1:15" x14ac:dyDescent="0.2">
      <c r="A1394" s="31">
        <v>2019</v>
      </c>
      <c r="B1394" s="31">
        <v>2</v>
      </c>
      <c r="C1394" s="31">
        <v>28</v>
      </c>
      <c r="D1394" s="54">
        <v>0</v>
      </c>
      <c r="E1394" s="31">
        <v>2</v>
      </c>
      <c r="F1394" s="31">
        <v>28</v>
      </c>
      <c r="G1394" s="54">
        <v>2</v>
      </c>
      <c r="H1394" s="53">
        <v>46.01</v>
      </c>
      <c r="I1394" s="53">
        <v>23968</v>
      </c>
      <c r="J1394" s="169">
        <f t="shared" si="42"/>
        <v>33.380081416870816</v>
      </c>
      <c r="O1394" s="172">
        <f t="shared" si="43"/>
        <v>1.2307075030092283</v>
      </c>
    </row>
    <row r="1395" spans="1:15" x14ac:dyDescent="0.2">
      <c r="A1395" s="31">
        <v>2019</v>
      </c>
      <c r="B1395" s="31">
        <v>2</v>
      </c>
      <c r="C1395" s="31">
        <v>28</v>
      </c>
      <c r="D1395" s="54">
        <v>1</v>
      </c>
      <c r="E1395" s="31">
        <v>2</v>
      </c>
      <c r="F1395" s="31">
        <v>28</v>
      </c>
      <c r="G1395" s="54">
        <v>3</v>
      </c>
      <c r="H1395" s="53">
        <v>45</v>
      </c>
      <c r="I1395" s="53">
        <v>23713</v>
      </c>
      <c r="J1395" s="169">
        <f t="shared" si="42"/>
        <v>33.024944535975372</v>
      </c>
      <c r="O1395" s="172">
        <f t="shared" si="43"/>
        <v>1.2036913200481476</v>
      </c>
    </row>
    <row r="1396" spans="1:15" x14ac:dyDescent="0.2">
      <c r="A1396" s="31">
        <v>2019</v>
      </c>
      <c r="B1396" s="31">
        <v>2</v>
      </c>
      <c r="C1396" s="31">
        <v>28</v>
      </c>
      <c r="D1396" s="54">
        <v>2</v>
      </c>
      <c r="E1396" s="31">
        <v>2</v>
      </c>
      <c r="F1396" s="31">
        <v>28</v>
      </c>
      <c r="G1396" s="54">
        <v>4</v>
      </c>
      <c r="H1396" s="53">
        <v>43.1</v>
      </c>
      <c r="I1396" s="53">
        <v>23611</v>
      </c>
      <c r="J1396" s="169">
        <f t="shared" si="42"/>
        <v>32.882889783617195</v>
      </c>
      <c r="O1396" s="172">
        <f t="shared" si="43"/>
        <v>1.1528687976461149</v>
      </c>
    </row>
    <row r="1397" spans="1:15" x14ac:dyDescent="0.2">
      <c r="A1397" s="31">
        <v>2019</v>
      </c>
      <c r="B1397" s="31">
        <v>2</v>
      </c>
      <c r="C1397" s="31">
        <v>28</v>
      </c>
      <c r="D1397" s="54">
        <v>3</v>
      </c>
      <c r="E1397" s="31">
        <v>2</v>
      </c>
      <c r="F1397" s="31">
        <v>28</v>
      </c>
      <c r="G1397" s="54">
        <v>5</v>
      </c>
      <c r="H1397" s="53">
        <v>46.01</v>
      </c>
      <c r="I1397" s="53">
        <v>24173</v>
      </c>
      <c r="J1397" s="169">
        <f t="shared" si="42"/>
        <v>33.665583615237743</v>
      </c>
      <c r="O1397" s="172">
        <f t="shared" si="43"/>
        <v>1.2307075030092283</v>
      </c>
    </row>
    <row r="1398" spans="1:15" x14ac:dyDescent="0.2">
      <c r="A1398" s="31">
        <v>2019</v>
      </c>
      <c r="B1398" s="31">
        <v>2</v>
      </c>
      <c r="C1398" s="31">
        <v>28</v>
      </c>
      <c r="D1398" s="54">
        <v>4</v>
      </c>
      <c r="E1398" s="31">
        <v>2</v>
      </c>
      <c r="F1398" s="31">
        <v>28</v>
      </c>
      <c r="G1398" s="54">
        <v>6</v>
      </c>
      <c r="H1398" s="53">
        <v>50.9</v>
      </c>
      <c r="I1398" s="53">
        <v>26451</v>
      </c>
      <c r="J1398" s="169">
        <f t="shared" si="42"/>
        <v>36.838139751237065</v>
      </c>
      <c r="O1398" s="172">
        <f t="shared" si="43"/>
        <v>1.3615086264544605</v>
      </c>
    </row>
    <row r="1399" spans="1:15" x14ac:dyDescent="0.2">
      <c r="A1399" s="31">
        <v>2019</v>
      </c>
      <c r="B1399" s="31">
        <v>2</v>
      </c>
      <c r="C1399" s="31">
        <v>28</v>
      </c>
      <c r="D1399" s="54">
        <v>5</v>
      </c>
      <c r="E1399" s="31">
        <v>2</v>
      </c>
      <c r="F1399" s="31">
        <v>28</v>
      </c>
      <c r="G1399" s="54">
        <v>7</v>
      </c>
      <c r="H1399" s="53">
        <v>54.94</v>
      </c>
      <c r="I1399" s="53">
        <v>29549</v>
      </c>
      <c r="J1399" s="169">
        <f t="shared" si="42"/>
        <v>41.152704680704097</v>
      </c>
      <c r="O1399" s="172">
        <f t="shared" si="43"/>
        <v>1.4695733582987829</v>
      </c>
    </row>
    <row r="1400" spans="1:15" x14ac:dyDescent="0.2">
      <c r="A1400" s="31">
        <v>2019</v>
      </c>
      <c r="B1400" s="31">
        <v>2</v>
      </c>
      <c r="C1400" s="31">
        <v>28</v>
      </c>
      <c r="D1400" s="54">
        <v>6</v>
      </c>
      <c r="E1400" s="31">
        <v>2</v>
      </c>
      <c r="F1400" s="31">
        <v>28</v>
      </c>
      <c r="G1400" s="54">
        <v>8</v>
      </c>
      <c r="H1400" s="53">
        <v>55.5</v>
      </c>
      <c r="I1400" s="53">
        <v>31370</v>
      </c>
      <c r="J1400" s="169">
        <f t="shared" si="42"/>
        <v>43.688799818392752</v>
      </c>
      <c r="O1400" s="172">
        <f t="shared" si="43"/>
        <v>1.4845526280593822</v>
      </c>
    </row>
    <row r="1401" spans="1:15" x14ac:dyDescent="0.2">
      <c r="A1401" s="31">
        <v>2019</v>
      </c>
      <c r="B1401" s="31">
        <v>2</v>
      </c>
      <c r="C1401" s="31">
        <v>28</v>
      </c>
      <c r="D1401" s="54">
        <v>7</v>
      </c>
      <c r="E1401" s="31">
        <v>2</v>
      </c>
      <c r="F1401" s="31">
        <v>28</v>
      </c>
      <c r="G1401" s="54">
        <v>9</v>
      </c>
      <c r="H1401" s="53">
        <v>56.09</v>
      </c>
      <c r="I1401" s="53">
        <v>32541</v>
      </c>
      <c r="J1401" s="169">
        <f t="shared" si="42"/>
        <v>45.319644083210669</v>
      </c>
      <c r="O1401" s="172">
        <f t="shared" si="43"/>
        <v>1.5003343587000135</v>
      </c>
    </row>
    <row r="1402" spans="1:15" x14ac:dyDescent="0.2">
      <c r="A1402" s="31">
        <v>2019</v>
      </c>
      <c r="B1402" s="31">
        <v>2</v>
      </c>
      <c r="C1402" s="31">
        <v>28</v>
      </c>
      <c r="D1402" s="54">
        <v>8</v>
      </c>
      <c r="E1402" s="31">
        <v>2</v>
      </c>
      <c r="F1402" s="31">
        <v>28</v>
      </c>
      <c r="G1402" s="54">
        <v>10</v>
      </c>
      <c r="H1402" s="53">
        <v>55.94</v>
      </c>
      <c r="I1402" s="53">
        <v>32584</v>
      </c>
      <c r="J1402" s="169">
        <f t="shared" si="42"/>
        <v>45.379529910185198</v>
      </c>
      <c r="O1402" s="172">
        <f t="shared" si="43"/>
        <v>1.496322054299853</v>
      </c>
    </row>
    <row r="1403" spans="1:15" x14ac:dyDescent="0.2">
      <c r="A1403" s="31">
        <v>2019</v>
      </c>
      <c r="B1403" s="31">
        <v>2</v>
      </c>
      <c r="C1403" s="31">
        <v>28</v>
      </c>
      <c r="D1403" s="54">
        <v>9</v>
      </c>
      <c r="E1403" s="31">
        <v>2</v>
      </c>
      <c r="F1403" s="31">
        <v>28</v>
      </c>
      <c r="G1403" s="54">
        <v>11</v>
      </c>
      <c r="H1403" s="53">
        <v>55.33</v>
      </c>
      <c r="I1403" s="53">
        <v>32385</v>
      </c>
      <c r="J1403" s="169">
        <f t="shared" si="42"/>
        <v>45.102383873721692</v>
      </c>
      <c r="O1403" s="172">
        <f t="shared" si="43"/>
        <v>1.4800053497392003</v>
      </c>
    </row>
    <row r="1404" spans="1:15" x14ac:dyDescent="0.2">
      <c r="A1404" s="31">
        <v>2019</v>
      </c>
      <c r="B1404" s="31">
        <v>2</v>
      </c>
      <c r="C1404" s="31">
        <v>28</v>
      </c>
      <c r="D1404" s="54">
        <v>10</v>
      </c>
      <c r="E1404" s="31">
        <v>2</v>
      </c>
      <c r="F1404" s="31">
        <v>28</v>
      </c>
      <c r="G1404" s="54">
        <v>12</v>
      </c>
      <c r="H1404" s="53">
        <v>55.03</v>
      </c>
      <c r="I1404" s="53">
        <v>32102</v>
      </c>
      <c r="J1404" s="169">
        <f t="shared" si="42"/>
        <v>44.708251570610273</v>
      </c>
      <c r="O1404" s="172">
        <f t="shared" si="43"/>
        <v>1.4719807409388794</v>
      </c>
    </row>
    <row r="1405" spans="1:15" x14ac:dyDescent="0.2">
      <c r="A1405" s="31">
        <v>2019</v>
      </c>
      <c r="B1405" s="31">
        <v>2</v>
      </c>
      <c r="C1405" s="31">
        <v>28</v>
      </c>
      <c r="D1405" s="54">
        <v>11</v>
      </c>
      <c r="E1405" s="31">
        <v>2</v>
      </c>
      <c r="F1405" s="31">
        <v>28</v>
      </c>
      <c r="G1405" s="54">
        <v>13</v>
      </c>
      <c r="H1405" s="53">
        <v>54.61</v>
      </c>
      <c r="I1405" s="53">
        <v>31872</v>
      </c>
      <c r="J1405" s="169">
        <f t="shared" si="42"/>
        <v>44.38793203097908</v>
      </c>
      <c r="O1405" s="172">
        <f t="shared" si="43"/>
        <v>1.4607462886184299</v>
      </c>
    </row>
    <row r="1406" spans="1:15" x14ac:dyDescent="0.2">
      <c r="A1406" s="31">
        <v>2019</v>
      </c>
      <c r="B1406" s="31">
        <v>2</v>
      </c>
      <c r="C1406" s="31">
        <v>28</v>
      </c>
      <c r="D1406" s="54">
        <v>12</v>
      </c>
      <c r="E1406" s="31">
        <v>2</v>
      </c>
      <c r="F1406" s="31">
        <v>28</v>
      </c>
      <c r="G1406" s="54">
        <v>14</v>
      </c>
      <c r="H1406" s="53">
        <v>54.06</v>
      </c>
      <c r="I1406" s="53">
        <v>30880</v>
      </c>
      <c r="J1406" s="169">
        <f t="shared" si="42"/>
        <v>43.006379929613267</v>
      </c>
      <c r="O1406" s="172">
        <f t="shared" si="43"/>
        <v>1.4460345058178414</v>
      </c>
    </row>
    <row r="1407" spans="1:15" x14ac:dyDescent="0.2">
      <c r="A1407" s="31">
        <v>2019</v>
      </c>
      <c r="B1407" s="31">
        <v>2</v>
      </c>
      <c r="C1407" s="31">
        <v>28</v>
      </c>
      <c r="D1407" s="54">
        <v>13</v>
      </c>
      <c r="E1407" s="31">
        <v>2</v>
      </c>
      <c r="F1407" s="31">
        <v>28</v>
      </c>
      <c r="G1407" s="54">
        <v>15</v>
      </c>
      <c r="H1407" s="53">
        <v>52.86</v>
      </c>
      <c r="I1407" s="53">
        <v>30330</v>
      </c>
      <c r="J1407" s="169">
        <f t="shared" si="42"/>
        <v>42.240398421799561</v>
      </c>
      <c r="O1407" s="172">
        <f t="shared" si="43"/>
        <v>1.4139360706165576</v>
      </c>
    </row>
    <row r="1408" spans="1:15" x14ac:dyDescent="0.2">
      <c r="A1408" s="31">
        <v>2019</v>
      </c>
      <c r="B1408" s="31">
        <v>2</v>
      </c>
      <c r="C1408" s="31">
        <v>28</v>
      </c>
      <c r="D1408" s="54">
        <v>14</v>
      </c>
      <c r="E1408" s="31">
        <v>2</v>
      </c>
      <c r="F1408" s="31">
        <v>28</v>
      </c>
      <c r="G1408" s="54">
        <v>16</v>
      </c>
      <c r="H1408" s="53">
        <v>52.22</v>
      </c>
      <c r="I1408" s="53">
        <v>29878</v>
      </c>
      <c r="J1408" s="169">
        <f t="shared" si="42"/>
        <v>41.61090089174175</v>
      </c>
      <c r="O1408" s="172">
        <f t="shared" si="43"/>
        <v>1.3968169051758728</v>
      </c>
    </row>
    <row r="1409" spans="1:15" x14ac:dyDescent="0.2">
      <c r="A1409" s="31">
        <v>2019</v>
      </c>
      <c r="B1409" s="31">
        <v>2</v>
      </c>
      <c r="C1409" s="31">
        <v>28</v>
      </c>
      <c r="D1409" s="54">
        <v>15</v>
      </c>
      <c r="E1409" s="31">
        <v>2</v>
      </c>
      <c r="F1409" s="31">
        <v>28</v>
      </c>
      <c r="G1409" s="54">
        <v>17</v>
      </c>
      <c r="H1409" s="53">
        <v>53.5</v>
      </c>
      <c r="I1409" s="53">
        <v>29506</v>
      </c>
      <c r="J1409" s="169">
        <f t="shared" si="42"/>
        <v>41.092818853729568</v>
      </c>
      <c r="O1409" s="172">
        <f t="shared" si="43"/>
        <v>1.4310552360572424</v>
      </c>
    </row>
    <row r="1410" spans="1:15" x14ac:dyDescent="0.2">
      <c r="A1410" s="31">
        <v>2019</v>
      </c>
      <c r="B1410" s="31">
        <v>2</v>
      </c>
      <c r="C1410" s="31">
        <v>28</v>
      </c>
      <c r="D1410" s="54">
        <v>16</v>
      </c>
      <c r="E1410" s="31">
        <v>2</v>
      </c>
      <c r="F1410" s="31">
        <v>28</v>
      </c>
      <c r="G1410" s="54">
        <v>18</v>
      </c>
      <c r="H1410" s="53">
        <v>54.54</v>
      </c>
      <c r="I1410" s="53">
        <v>29556</v>
      </c>
      <c r="J1410" s="169">
        <f t="shared" ref="J1410:J1473" si="44">MIN(50,I1410/$M$2*50)</f>
        <v>41.162453536258084</v>
      </c>
      <c r="O1410" s="172">
        <f t="shared" si="43"/>
        <v>1.4588738798983549</v>
      </c>
    </row>
    <row r="1411" spans="1:15" x14ac:dyDescent="0.2">
      <c r="A1411" s="31">
        <v>2019</v>
      </c>
      <c r="B1411" s="31">
        <v>2</v>
      </c>
      <c r="C1411" s="31">
        <v>28</v>
      </c>
      <c r="D1411" s="54">
        <v>17</v>
      </c>
      <c r="E1411" s="31">
        <v>2</v>
      </c>
      <c r="F1411" s="31">
        <v>28</v>
      </c>
      <c r="G1411" s="54">
        <v>19</v>
      </c>
      <c r="H1411" s="53">
        <v>57.02</v>
      </c>
      <c r="I1411" s="53">
        <v>32239</v>
      </c>
      <c r="J1411" s="169">
        <f t="shared" si="44"/>
        <v>44.899050600738413</v>
      </c>
      <c r="O1411" s="172">
        <f t="shared" ref="O1411:O1474" si="45">H1411/$R$5</f>
        <v>1.5252106459810086</v>
      </c>
    </row>
    <row r="1412" spans="1:15" x14ac:dyDescent="0.2">
      <c r="A1412" s="31">
        <v>2019</v>
      </c>
      <c r="B1412" s="31">
        <v>2</v>
      </c>
      <c r="C1412" s="31">
        <v>28</v>
      </c>
      <c r="D1412" s="54">
        <v>18</v>
      </c>
      <c r="E1412" s="31">
        <v>2</v>
      </c>
      <c r="F1412" s="31">
        <v>28</v>
      </c>
      <c r="G1412" s="54">
        <v>20</v>
      </c>
      <c r="H1412" s="53">
        <v>58.75</v>
      </c>
      <c r="I1412" s="53">
        <v>33509</v>
      </c>
      <c r="J1412" s="169">
        <f t="shared" si="44"/>
        <v>46.667771536962796</v>
      </c>
      <c r="O1412" s="172">
        <f t="shared" si="45"/>
        <v>1.5714858900628594</v>
      </c>
    </row>
    <row r="1413" spans="1:15" x14ac:dyDescent="0.2">
      <c r="A1413" s="31">
        <v>2019</v>
      </c>
      <c r="B1413" s="31">
        <v>2</v>
      </c>
      <c r="C1413" s="31">
        <v>28</v>
      </c>
      <c r="D1413" s="54">
        <v>19</v>
      </c>
      <c r="E1413" s="31">
        <v>2</v>
      </c>
      <c r="F1413" s="31">
        <v>28</v>
      </c>
      <c r="G1413" s="54">
        <v>21</v>
      </c>
      <c r="H1413" s="53">
        <v>57.25</v>
      </c>
      <c r="I1413" s="53">
        <v>32938</v>
      </c>
      <c r="J1413" s="169">
        <f t="shared" si="44"/>
        <v>45.872543462487108</v>
      </c>
      <c r="O1413" s="172">
        <f t="shared" si="45"/>
        <v>1.5313628460612545</v>
      </c>
    </row>
    <row r="1414" spans="1:15" x14ac:dyDescent="0.2">
      <c r="A1414" s="31">
        <v>2019</v>
      </c>
      <c r="B1414" s="31">
        <v>2</v>
      </c>
      <c r="C1414" s="31">
        <v>28</v>
      </c>
      <c r="D1414" s="54">
        <v>20</v>
      </c>
      <c r="E1414" s="31">
        <v>2</v>
      </c>
      <c r="F1414" s="31">
        <v>28</v>
      </c>
      <c r="G1414" s="54">
        <v>22</v>
      </c>
      <c r="H1414" s="53">
        <v>55.04</v>
      </c>
      <c r="I1414" s="53">
        <v>30613</v>
      </c>
      <c r="J1414" s="169">
        <f t="shared" si="44"/>
        <v>42.634530724910981</v>
      </c>
      <c r="O1414" s="172">
        <f t="shared" si="45"/>
        <v>1.47224822789889</v>
      </c>
    </row>
    <row r="1415" spans="1:15" x14ac:dyDescent="0.2">
      <c r="A1415" s="31">
        <v>2019</v>
      </c>
      <c r="B1415" s="31">
        <v>2</v>
      </c>
      <c r="C1415" s="31">
        <v>28</v>
      </c>
      <c r="D1415" s="54">
        <v>21</v>
      </c>
      <c r="E1415" s="31">
        <v>2</v>
      </c>
      <c r="F1415" s="31">
        <v>28</v>
      </c>
      <c r="G1415" s="54">
        <v>23</v>
      </c>
      <c r="H1415" s="53">
        <v>54.52</v>
      </c>
      <c r="I1415" s="53">
        <v>28128</v>
      </c>
      <c r="J1415" s="169">
        <f t="shared" si="44"/>
        <v>39.173687003243593</v>
      </c>
      <c r="O1415" s="172">
        <f t="shared" si="45"/>
        <v>1.4583389059783338</v>
      </c>
    </row>
    <row r="1416" spans="1:15" x14ac:dyDescent="0.2">
      <c r="A1416" s="31">
        <v>2019</v>
      </c>
      <c r="B1416" s="31">
        <v>2</v>
      </c>
      <c r="C1416" s="31">
        <v>28</v>
      </c>
      <c r="D1416" s="54">
        <v>22</v>
      </c>
      <c r="E1416" s="31">
        <v>2</v>
      </c>
      <c r="F1416" s="31">
        <v>28</v>
      </c>
      <c r="G1416" s="54">
        <v>0</v>
      </c>
      <c r="H1416" s="53">
        <v>55.03</v>
      </c>
      <c r="I1416" s="53">
        <v>26510</v>
      </c>
      <c r="J1416" s="169">
        <f t="shared" si="44"/>
        <v>36.920308676620714</v>
      </c>
      <c r="O1416" s="172">
        <f t="shared" si="45"/>
        <v>1.4719807409388794</v>
      </c>
    </row>
    <row r="1417" spans="1:15" x14ac:dyDescent="0.2">
      <c r="A1417" s="31">
        <v>2019</v>
      </c>
      <c r="B1417" s="31">
        <v>2</v>
      </c>
      <c r="C1417" s="31">
        <v>28</v>
      </c>
      <c r="D1417" s="54">
        <v>23</v>
      </c>
      <c r="E1417" s="31">
        <v>2</v>
      </c>
      <c r="F1417" s="31">
        <v>28</v>
      </c>
      <c r="G1417" s="54">
        <v>1</v>
      </c>
      <c r="H1417" s="53">
        <v>53.6</v>
      </c>
      <c r="I1417" s="53">
        <v>25069</v>
      </c>
      <c r="J1417" s="169">
        <f t="shared" si="44"/>
        <v>34.913437126148807</v>
      </c>
      <c r="O1417" s="172">
        <f t="shared" si="45"/>
        <v>1.4337301056573493</v>
      </c>
    </row>
    <row r="1418" spans="1:15" x14ac:dyDescent="0.2">
      <c r="A1418" s="31">
        <v>2019</v>
      </c>
      <c r="B1418" s="31">
        <v>3</v>
      </c>
      <c r="C1418" s="31">
        <v>1</v>
      </c>
      <c r="D1418" s="54">
        <v>0</v>
      </c>
      <c r="E1418" s="31">
        <v>3</v>
      </c>
      <c r="F1418" s="31">
        <v>1</v>
      </c>
      <c r="G1418" s="54">
        <v>2</v>
      </c>
      <c r="H1418" s="53">
        <v>52</v>
      </c>
      <c r="I1418" s="53">
        <v>23987</v>
      </c>
      <c r="J1418" s="169">
        <f t="shared" si="44"/>
        <v>33.406542596231652</v>
      </c>
      <c r="O1418" s="172">
        <f t="shared" si="45"/>
        <v>1.3909321920556375</v>
      </c>
    </row>
    <row r="1419" spans="1:15" x14ac:dyDescent="0.2">
      <c r="A1419" s="31">
        <v>2019</v>
      </c>
      <c r="B1419" s="31">
        <v>3</v>
      </c>
      <c r="C1419" s="31">
        <v>1</v>
      </c>
      <c r="D1419" s="54">
        <v>1</v>
      </c>
      <c r="E1419" s="31">
        <v>3</v>
      </c>
      <c r="F1419" s="31">
        <v>1</v>
      </c>
      <c r="G1419" s="54">
        <v>3</v>
      </c>
      <c r="H1419" s="53">
        <v>50.9</v>
      </c>
      <c r="I1419" s="53">
        <v>23546</v>
      </c>
      <c r="J1419" s="169">
        <f t="shared" si="44"/>
        <v>32.792364696330118</v>
      </c>
      <c r="O1419" s="172">
        <f t="shared" si="45"/>
        <v>1.3615086264544605</v>
      </c>
    </row>
    <row r="1420" spans="1:15" x14ac:dyDescent="0.2">
      <c r="A1420" s="31">
        <v>2019</v>
      </c>
      <c r="B1420" s="31">
        <v>3</v>
      </c>
      <c r="C1420" s="31">
        <v>1</v>
      </c>
      <c r="D1420" s="54">
        <v>2</v>
      </c>
      <c r="E1420" s="31">
        <v>3</v>
      </c>
      <c r="F1420" s="31">
        <v>1</v>
      </c>
      <c r="G1420" s="54">
        <v>4</v>
      </c>
      <c r="H1420" s="53">
        <v>50.9</v>
      </c>
      <c r="I1420" s="53">
        <v>23539</v>
      </c>
      <c r="J1420" s="169">
        <f t="shared" si="44"/>
        <v>32.782615840776124</v>
      </c>
      <c r="O1420" s="172">
        <f t="shared" si="45"/>
        <v>1.3615086264544605</v>
      </c>
    </row>
    <row r="1421" spans="1:15" x14ac:dyDescent="0.2">
      <c r="A1421" s="31">
        <v>2019</v>
      </c>
      <c r="B1421" s="31">
        <v>3</v>
      </c>
      <c r="C1421" s="31">
        <v>1</v>
      </c>
      <c r="D1421" s="54">
        <v>3</v>
      </c>
      <c r="E1421" s="31">
        <v>3</v>
      </c>
      <c r="F1421" s="31">
        <v>1</v>
      </c>
      <c r="G1421" s="54">
        <v>5</v>
      </c>
      <c r="H1421" s="53">
        <v>53.4</v>
      </c>
      <c r="I1421" s="53">
        <v>24188</v>
      </c>
      <c r="J1421" s="169">
        <f t="shared" si="44"/>
        <v>33.686474019996297</v>
      </c>
      <c r="O1421" s="172">
        <f t="shared" si="45"/>
        <v>1.4283803664571353</v>
      </c>
    </row>
    <row r="1422" spans="1:15" x14ac:dyDescent="0.2">
      <c r="A1422" s="31">
        <v>2019</v>
      </c>
      <c r="B1422" s="31">
        <v>3</v>
      </c>
      <c r="C1422" s="31">
        <v>1</v>
      </c>
      <c r="D1422" s="54">
        <v>4</v>
      </c>
      <c r="E1422" s="31">
        <v>3</v>
      </c>
      <c r="F1422" s="31">
        <v>1</v>
      </c>
      <c r="G1422" s="54">
        <v>6</v>
      </c>
      <c r="H1422" s="53">
        <v>55.33</v>
      </c>
      <c r="I1422" s="53">
        <v>26683</v>
      </c>
      <c r="J1422" s="169">
        <f t="shared" si="44"/>
        <v>37.161244678169389</v>
      </c>
      <c r="O1422" s="172">
        <f t="shared" si="45"/>
        <v>1.4800053497392003</v>
      </c>
    </row>
    <row r="1423" spans="1:15" x14ac:dyDescent="0.2">
      <c r="A1423" s="31">
        <v>2019</v>
      </c>
      <c r="B1423" s="31">
        <v>3</v>
      </c>
      <c r="C1423" s="31">
        <v>1</v>
      </c>
      <c r="D1423" s="54">
        <v>5</v>
      </c>
      <c r="E1423" s="31">
        <v>3</v>
      </c>
      <c r="F1423" s="31">
        <v>1</v>
      </c>
      <c r="G1423" s="54">
        <v>7</v>
      </c>
      <c r="H1423" s="53">
        <v>57.17</v>
      </c>
      <c r="I1423" s="53">
        <v>30167</v>
      </c>
      <c r="J1423" s="169">
        <f t="shared" si="44"/>
        <v>42.013389356756591</v>
      </c>
      <c r="O1423" s="172">
        <f t="shared" si="45"/>
        <v>1.529222950381169</v>
      </c>
    </row>
    <row r="1424" spans="1:15" x14ac:dyDescent="0.2">
      <c r="A1424" s="31">
        <v>2019</v>
      </c>
      <c r="B1424" s="31">
        <v>3</v>
      </c>
      <c r="C1424" s="31">
        <v>1</v>
      </c>
      <c r="D1424" s="54">
        <v>6</v>
      </c>
      <c r="E1424" s="31">
        <v>3</v>
      </c>
      <c r="F1424" s="31">
        <v>1</v>
      </c>
      <c r="G1424" s="54">
        <v>8</v>
      </c>
      <c r="H1424" s="53">
        <v>58.01</v>
      </c>
      <c r="I1424" s="53">
        <v>32169</v>
      </c>
      <c r="J1424" s="169">
        <f t="shared" si="44"/>
        <v>44.801562045198487</v>
      </c>
      <c r="O1424" s="172">
        <f t="shared" si="45"/>
        <v>1.5516918550220677</v>
      </c>
    </row>
    <row r="1425" spans="1:15" x14ac:dyDescent="0.2">
      <c r="A1425" s="31">
        <v>2019</v>
      </c>
      <c r="B1425" s="31">
        <v>3</v>
      </c>
      <c r="C1425" s="31">
        <v>1</v>
      </c>
      <c r="D1425" s="54">
        <v>7</v>
      </c>
      <c r="E1425" s="31">
        <v>3</v>
      </c>
      <c r="F1425" s="31">
        <v>1</v>
      </c>
      <c r="G1425" s="54">
        <v>9</v>
      </c>
      <c r="H1425" s="53">
        <v>58.43</v>
      </c>
      <c r="I1425" s="53">
        <v>33448</v>
      </c>
      <c r="J1425" s="169">
        <f t="shared" si="44"/>
        <v>46.582817224278003</v>
      </c>
      <c r="O1425" s="172">
        <f t="shared" si="45"/>
        <v>1.562926307342517</v>
      </c>
    </row>
    <row r="1426" spans="1:15" x14ac:dyDescent="0.2">
      <c r="A1426" s="31">
        <v>2019</v>
      </c>
      <c r="B1426" s="31">
        <v>3</v>
      </c>
      <c r="C1426" s="31">
        <v>1</v>
      </c>
      <c r="D1426" s="54">
        <v>8</v>
      </c>
      <c r="E1426" s="31">
        <v>3</v>
      </c>
      <c r="F1426" s="31">
        <v>1</v>
      </c>
      <c r="G1426" s="54">
        <v>10</v>
      </c>
      <c r="H1426" s="53">
        <v>58.01</v>
      </c>
      <c r="I1426" s="53">
        <v>33850</v>
      </c>
      <c r="J1426" s="169">
        <f t="shared" si="44"/>
        <v>47.142680071807291</v>
      </c>
      <c r="O1426" s="172">
        <f t="shared" si="45"/>
        <v>1.5516918550220677</v>
      </c>
    </row>
    <row r="1427" spans="1:15" x14ac:dyDescent="0.2">
      <c r="A1427" s="31">
        <v>2019</v>
      </c>
      <c r="B1427" s="31">
        <v>3</v>
      </c>
      <c r="C1427" s="31">
        <v>1</v>
      </c>
      <c r="D1427" s="54">
        <v>9</v>
      </c>
      <c r="E1427" s="31">
        <v>3</v>
      </c>
      <c r="F1427" s="31">
        <v>1</v>
      </c>
      <c r="G1427" s="54">
        <v>11</v>
      </c>
      <c r="H1427" s="53">
        <v>57.38</v>
      </c>
      <c r="I1427" s="53">
        <v>33481</v>
      </c>
      <c r="J1427" s="169">
        <f t="shared" si="44"/>
        <v>46.62877611474682</v>
      </c>
      <c r="O1427" s="172">
        <f t="shared" si="45"/>
        <v>1.5348401765413937</v>
      </c>
    </row>
    <row r="1428" spans="1:15" x14ac:dyDescent="0.2">
      <c r="A1428" s="31">
        <v>2019</v>
      </c>
      <c r="B1428" s="31">
        <v>3</v>
      </c>
      <c r="C1428" s="31">
        <v>1</v>
      </c>
      <c r="D1428" s="54">
        <v>10</v>
      </c>
      <c r="E1428" s="31">
        <v>3</v>
      </c>
      <c r="F1428" s="31">
        <v>1</v>
      </c>
      <c r="G1428" s="54">
        <v>12</v>
      </c>
      <c r="H1428" s="53">
        <v>57</v>
      </c>
      <c r="I1428" s="53">
        <v>33030</v>
      </c>
      <c r="J1428" s="169">
        <f t="shared" si="44"/>
        <v>46.000671278339581</v>
      </c>
      <c r="O1428" s="172">
        <f t="shared" si="45"/>
        <v>1.5246756720609871</v>
      </c>
    </row>
    <row r="1429" spans="1:15" x14ac:dyDescent="0.2">
      <c r="A1429" s="31">
        <v>2019</v>
      </c>
      <c r="B1429" s="31">
        <v>3</v>
      </c>
      <c r="C1429" s="31">
        <v>1</v>
      </c>
      <c r="D1429" s="54">
        <v>11</v>
      </c>
      <c r="E1429" s="31">
        <v>3</v>
      </c>
      <c r="F1429" s="31">
        <v>1</v>
      </c>
      <c r="G1429" s="54">
        <v>13</v>
      </c>
      <c r="H1429" s="53">
        <v>55.53</v>
      </c>
      <c r="I1429" s="53">
        <v>32607</v>
      </c>
      <c r="J1429" s="169">
        <f t="shared" si="44"/>
        <v>45.411561864148311</v>
      </c>
      <c r="O1429" s="172">
        <f t="shared" si="45"/>
        <v>1.4853550889394143</v>
      </c>
    </row>
    <row r="1430" spans="1:15" x14ac:dyDescent="0.2">
      <c r="A1430" s="31">
        <v>2019</v>
      </c>
      <c r="B1430" s="31">
        <v>3</v>
      </c>
      <c r="C1430" s="31">
        <v>1</v>
      </c>
      <c r="D1430" s="54">
        <v>12</v>
      </c>
      <c r="E1430" s="31">
        <v>3</v>
      </c>
      <c r="F1430" s="31">
        <v>1</v>
      </c>
      <c r="G1430" s="54">
        <v>14</v>
      </c>
      <c r="H1430" s="53">
        <v>54.52</v>
      </c>
      <c r="I1430" s="53">
        <v>31561</v>
      </c>
      <c r="J1430" s="169">
        <f t="shared" si="44"/>
        <v>43.954804305651699</v>
      </c>
      <c r="O1430" s="172">
        <f t="shared" si="45"/>
        <v>1.4583389059783338</v>
      </c>
    </row>
    <row r="1431" spans="1:15" x14ac:dyDescent="0.2">
      <c r="A1431" s="31">
        <v>2019</v>
      </c>
      <c r="B1431" s="31">
        <v>3</v>
      </c>
      <c r="C1431" s="31">
        <v>1</v>
      </c>
      <c r="D1431" s="54">
        <v>13</v>
      </c>
      <c r="E1431" s="31">
        <v>3</v>
      </c>
      <c r="F1431" s="31">
        <v>1</v>
      </c>
      <c r="G1431" s="54">
        <v>15</v>
      </c>
      <c r="H1431" s="53">
        <v>53.1</v>
      </c>
      <c r="I1431" s="53">
        <v>30607</v>
      </c>
      <c r="J1431" s="169">
        <f t="shared" si="44"/>
        <v>42.626174563007559</v>
      </c>
      <c r="O1431" s="172">
        <f t="shared" si="45"/>
        <v>1.4203557576568144</v>
      </c>
    </row>
    <row r="1432" spans="1:15" x14ac:dyDescent="0.2">
      <c r="A1432" s="31">
        <v>2019</v>
      </c>
      <c r="B1432" s="31">
        <v>3</v>
      </c>
      <c r="C1432" s="31">
        <v>1</v>
      </c>
      <c r="D1432" s="54">
        <v>14</v>
      </c>
      <c r="E1432" s="31">
        <v>3</v>
      </c>
      <c r="F1432" s="31">
        <v>1</v>
      </c>
      <c r="G1432" s="54">
        <v>16</v>
      </c>
      <c r="H1432" s="53">
        <v>50.9</v>
      </c>
      <c r="I1432" s="53">
        <v>30087</v>
      </c>
      <c r="J1432" s="169">
        <f t="shared" si="44"/>
        <v>41.901973864710961</v>
      </c>
      <c r="O1432" s="172">
        <f t="shared" si="45"/>
        <v>1.3615086264544605</v>
      </c>
    </row>
    <row r="1433" spans="1:15" x14ac:dyDescent="0.2">
      <c r="A1433" s="31">
        <v>2019</v>
      </c>
      <c r="B1433" s="31">
        <v>3</v>
      </c>
      <c r="C1433" s="31">
        <v>1</v>
      </c>
      <c r="D1433" s="54">
        <v>15</v>
      </c>
      <c r="E1433" s="31">
        <v>3</v>
      </c>
      <c r="F1433" s="31">
        <v>1</v>
      </c>
      <c r="G1433" s="54">
        <v>17</v>
      </c>
      <c r="H1433" s="53">
        <v>51.53</v>
      </c>
      <c r="I1433" s="53">
        <v>29871</v>
      </c>
      <c r="J1433" s="169">
        <f t="shared" si="44"/>
        <v>41.601152036187763</v>
      </c>
      <c r="O1433" s="172">
        <f t="shared" si="45"/>
        <v>1.3783603049351345</v>
      </c>
    </row>
    <row r="1434" spans="1:15" x14ac:dyDescent="0.2">
      <c r="A1434" s="31">
        <v>2019</v>
      </c>
      <c r="B1434" s="31">
        <v>3</v>
      </c>
      <c r="C1434" s="31">
        <v>1</v>
      </c>
      <c r="D1434" s="54">
        <v>16</v>
      </c>
      <c r="E1434" s="31">
        <v>3</v>
      </c>
      <c r="F1434" s="31">
        <v>1</v>
      </c>
      <c r="G1434" s="54">
        <v>18</v>
      </c>
      <c r="H1434" s="53">
        <v>53.5</v>
      </c>
      <c r="I1434" s="53">
        <v>29831</v>
      </c>
      <c r="J1434" s="169">
        <f t="shared" si="44"/>
        <v>41.545444290164944</v>
      </c>
      <c r="O1434" s="172">
        <f t="shared" si="45"/>
        <v>1.4310552360572424</v>
      </c>
    </row>
    <row r="1435" spans="1:15" x14ac:dyDescent="0.2">
      <c r="A1435" s="31">
        <v>2019</v>
      </c>
      <c r="B1435" s="31">
        <v>3</v>
      </c>
      <c r="C1435" s="31">
        <v>1</v>
      </c>
      <c r="D1435" s="54">
        <v>17</v>
      </c>
      <c r="E1435" s="31">
        <v>3</v>
      </c>
      <c r="F1435" s="31">
        <v>1</v>
      </c>
      <c r="G1435" s="54">
        <v>19</v>
      </c>
      <c r="H1435" s="53">
        <v>55.12</v>
      </c>
      <c r="I1435" s="53">
        <v>32293</v>
      </c>
      <c r="J1435" s="169">
        <f t="shared" si="44"/>
        <v>44.974256057869219</v>
      </c>
      <c r="O1435" s="172">
        <f t="shared" si="45"/>
        <v>1.4743881235789755</v>
      </c>
    </row>
    <row r="1436" spans="1:15" x14ac:dyDescent="0.2">
      <c r="A1436" s="31">
        <v>2019</v>
      </c>
      <c r="B1436" s="31">
        <v>3</v>
      </c>
      <c r="C1436" s="31">
        <v>1</v>
      </c>
      <c r="D1436" s="54">
        <v>18</v>
      </c>
      <c r="E1436" s="31">
        <v>3</v>
      </c>
      <c r="F1436" s="31">
        <v>1</v>
      </c>
      <c r="G1436" s="54">
        <v>20</v>
      </c>
      <c r="H1436" s="53">
        <v>56.03</v>
      </c>
      <c r="I1436" s="53">
        <v>33249</v>
      </c>
      <c r="J1436" s="169">
        <f t="shared" si="44"/>
        <v>46.305671187814497</v>
      </c>
      <c r="O1436" s="172">
        <f t="shared" si="45"/>
        <v>1.4987294369399493</v>
      </c>
    </row>
    <row r="1437" spans="1:15" x14ac:dyDescent="0.2">
      <c r="A1437" s="31">
        <v>2019</v>
      </c>
      <c r="B1437" s="31">
        <v>3</v>
      </c>
      <c r="C1437" s="31">
        <v>1</v>
      </c>
      <c r="D1437" s="54">
        <v>19</v>
      </c>
      <c r="E1437" s="31">
        <v>3</v>
      </c>
      <c r="F1437" s="31">
        <v>1</v>
      </c>
      <c r="G1437" s="54">
        <v>21</v>
      </c>
      <c r="H1437" s="53">
        <v>55.15</v>
      </c>
      <c r="I1437" s="53">
        <v>32492</v>
      </c>
      <c r="J1437" s="169">
        <f t="shared" si="44"/>
        <v>45.251402094332718</v>
      </c>
      <c r="O1437" s="172">
        <f t="shared" si="45"/>
        <v>1.4751905844590076</v>
      </c>
    </row>
    <row r="1438" spans="1:15" x14ac:dyDescent="0.2">
      <c r="A1438" s="31">
        <v>2019</v>
      </c>
      <c r="B1438" s="31">
        <v>3</v>
      </c>
      <c r="C1438" s="31">
        <v>1</v>
      </c>
      <c r="D1438" s="54">
        <v>20</v>
      </c>
      <c r="E1438" s="31">
        <v>3</v>
      </c>
      <c r="F1438" s="31">
        <v>1</v>
      </c>
      <c r="G1438" s="54">
        <v>22</v>
      </c>
      <c r="H1438" s="53">
        <v>53.32</v>
      </c>
      <c r="I1438" s="53">
        <v>30436</v>
      </c>
      <c r="J1438" s="169">
        <f t="shared" si="44"/>
        <v>42.388023948760022</v>
      </c>
      <c r="O1438" s="172">
        <f t="shared" si="45"/>
        <v>1.4262404707770497</v>
      </c>
    </row>
    <row r="1439" spans="1:15" x14ac:dyDescent="0.2">
      <c r="A1439" s="31">
        <v>2019</v>
      </c>
      <c r="B1439" s="31">
        <v>3</v>
      </c>
      <c r="C1439" s="31">
        <v>1</v>
      </c>
      <c r="D1439" s="54">
        <v>21</v>
      </c>
      <c r="E1439" s="31">
        <v>3</v>
      </c>
      <c r="F1439" s="31">
        <v>1</v>
      </c>
      <c r="G1439" s="54">
        <v>23</v>
      </c>
      <c r="H1439" s="53">
        <v>50.77</v>
      </c>
      <c r="I1439" s="53">
        <v>28151</v>
      </c>
      <c r="J1439" s="169">
        <f t="shared" si="44"/>
        <v>39.205718957206706</v>
      </c>
      <c r="O1439" s="172">
        <f t="shared" si="45"/>
        <v>1.3580312959743215</v>
      </c>
    </row>
    <row r="1440" spans="1:15" x14ac:dyDescent="0.2">
      <c r="A1440" s="31">
        <v>2019</v>
      </c>
      <c r="B1440" s="31">
        <v>3</v>
      </c>
      <c r="C1440" s="31">
        <v>1</v>
      </c>
      <c r="D1440" s="54">
        <v>22</v>
      </c>
      <c r="E1440" s="31">
        <v>3</v>
      </c>
      <c r="F1440" s="31">
        <v>1</v>
      </c>
      <c r="G1440" s="54">
        <v>0</v>
      </c>
      <c r="H1440" s="53">
        <v>54.46</v>
      </c>
      <c r="I1440" s="53">
        <v>26567</v>
      </c>
      <c r="J1440" s="169">
        <f t="shared" si="44"/>
        <v>36.999692214703231</v>
      </c>
      <c r="O1440" s="172">
        <f t="shared" si="45"/>
        <v>1.4567339842182694</v>
      </c>
    </row>
    <row r="1441" spans="1:15" x14ac:dyDescent="0.2">
      <c r="A1441" s="31">
        <v>2019</v>
      </c>
      <c r="B1441" s="31">
        <v>3</v>
      </c>
      <c r="C1441" s="31">
        <v>1</v>
      </c>
      <c r="D1441" s="54">
        <v>23</v>
      </c>
      <c r="E1441" s="31">
        <v>3</v>
      </c>
      <c r="F1441" s="31">
        <v>1</v>
      </c>
      <c r="G1441" s="54">
        <v>1</v>
      </c>
      <c r="H1441" s="53">
        <v>52.08</v>
      </c>
      <c r="I1441" s="53">
        <v>24829</v>
      </c>
      <c r="J1441" s="169">
        <f t="shared" si="44"/>
        <v>34.579190650011917</v>
      </c>
      <c r="O1441" s="172">
        <f t="shared" si="45"/>
        <v>1.393072087735723</v>
      </c>
    </row>
    <row r="1442" spans="1:15" x14ac:dyDescent="0.2">
      <c r="A1442" s="31">
        <v>2019</v>
      </c>
      <c r="B1442" s="31">
        <v>3</v>
      </c>
      <c r="C1442" s="31">
        <v>2</v>
      </c>
      <c r="D1442" s="54">
        <v>0</v>
      </c>
      <c r="E1442" s="31">
        <v>3</v>
      </c>
      <c r="F1442" s="31">
        <v>2</v>
      </c>
      <c r="G1442" s="54">
        <v>2</v>
      </c>
      <c r="H1442" s="53">
        <v>46.02</v>
      </c>
      <c r="I1442" s="53">
        <v>23743</v>
      </c>
      <c r="J1442" s="169">
        <f t="shared" si="44"/>
        <v>33.066725345492479</v>
      </c>
      <c r="O1442" s="172">
        <f t="shared" si="45"/>
        <v>1.230974989969239</v>
      </c>
    </row>
    <row r="1443" spans="1:15" x14ac:dyDescent="0.2">
      <c r="A1443" s="31">
        <v>2019</v>
      </c>
      <c r="B1443" s="31">
        <v>3</v>
      </c>
      <c r="C1443" s="31">
        <v>2</v>
      </c>
      <c r="D1443" s="54">
        <v>1</v>
      </c>
      <c r="E1443" s="31">
        <v>3</v>
      </c>
      <c r="F1443" s="31">
        <v>2</v>
      </c>
      <c r="G1443" s="54">
        <v>3</v>
      </c>
      <c r="H1443" s="53">
        <v>43.97</v>
      </c>
      <c r="I1443" s="53">
        <v>23055</v>
      </c>
      <c r="J1443" s="169">
        <f t="shared" si="44"/>
        <v>32.10855211390006</v>
      </c>
      <c r="O1443" s="172">
        <f t="shared" si="45"/>
        <v>1.1761401631670456</v>
      </c>
    </row>
    <row r="1444" spans="1:15" x14ac:dyDescent="0.2">
      <c r="A1444" s="31">
        <v>2019</v>
      </c>
      <c r="B1444" s="31">
        <v>3</v>
      </c>
      <c r="C1444" s="31">
        <v>2</v>
      </c>
      <c r="D1444" s="54">
        <v>2</v>
      </c>
      <c r="E1444" s="31">
        <v>3</v>
      </c>
      <c r="F1444" s="31">
        <v>2</v>
      </c>
      <c r="G1444" s="54">
        <v>4</v>
      </c>
      <c r="H1444" s="53">
        <v>42.9</v>
      </c>
      <c r="I1444" s="53">
        <v>22797</v>
      </c>
      <c r="J1444" s="169">
        <f t="shared" si="44"/>
        <v>31.749237152052906</v>
      </c>
      <c r="O1444" s="172">
        <f t="shared" si="45"/>
        <v>1.1475190584459007</v>
      </c>
    </row>
    <row r="1445" spans="1:15" x14ac:dyDescent="0.2">
      <c r="A1445" s="31">
        <v>2019</v>
      </c>
      <c r="B1445" s="31">
        <v>3</v>
      </c>
      <c r="C1445" s="31">
        <v>2</v>
      </c>
      <c r="D1445" s="54">
        <v>3</v>
      </c>
      <c r="E1445" s="31">
        <v>3</v>
      </c>
      <c r="F1445" s="31">
        <v>2</v>
      </c>
      <c r="G1445" s="54">
        <v>5</v>
      </c>
      <c r="H1445" s="53">
        <v>43.97</v>
      </c>
      <c r="I1445" s="53">
        <v>22762</v>
      </c>
      <c r="J1445" s="169">
        <f t="shared" si="44"/>
        <v>31.700492874282943</v>
      </c>
      <c r="O1445" s="172">
        <f t="shared" si="45"/>
        <v>1.1761401631670456</v>
      </c>
    </row>
    <row r="1446" spans="1:15" x14ac:dyDescent="0.2">
      <c r="A1446" s="31">
        <v>2019</v>
      </c>
      <c r="B1446" s="31">
        <v>3</v>
      </c>
      <c r="C1446" s="31">
        <v>2</v>
      </c>
      <c r="D1446" s="54">
        <v>4</v>
      </c>
      <c r="E1446" s="31">
        <v>3</v>
      </c>
      <c r="F1446" s="31">
        <v>2</v>
      </c>
      <c r="G1446" s="54">
        <v>6</v>
      </c>
      <c r="H1446" s="53">
        <v>45.36</v>
      </c>
      <c r="I1446" s="53">
        <v>23339</v>
      </c>
      <c r="J1446" s="169">
        <f t="shared" si="44"/>
        <v>32.504077110662053</v>
      </c>
      <c r="O1446" s="172">
        <f t="shared" si="45"/>
        <v>1.2133208506085329</v>
      </c>
    </row>
    <row r="1447" spans="1:15" x14ac:dyDescent="0.2">
      <c r="A1447" s="31">
        <v>2019</v>
      </c>
      <c r="B1447" s="31">
        <v>3</v>
      </c>
      <c r="C1447" s="31">
        <v>2</v>
      </c>
      <c r="D1447" s="54">
        <v>5</v>
      </c>
      <c r="E1447" s="31">
        <v>3</v>
      </c>
      <c r="F1447" s="31">
        <v>2</v>
      </c>
      <c r="G1447" s="54">
        <v>7</v>
      </c>
      <c r="H1447" s="53">
        <v>47.99</v>
      </c>
      <c r="I1447" s="53">
        <v>24330</v>
      </c>
      <c r="J1447" s="169">
        <f t="shared" si="44"/>
        <v>33.884236518377293</v>
      </c>
      <c r="O1447" s="172">
        <f t="shared" si="45"/>
        <v>1.2836699210913469</v>
      </c>
    </row>
    <row r="1448" spans="1:15" x14ac:dyDescent="0.2">
      <c r="A1448" s="31">
        <v>2019</v>
      </c>
      <c r="B1448" s="31">
        <v>3</v>
      </c>
      <c r="C1448" s="31">
        <v>2</v>
      </c>
      <c r="D1448" s="54">
        <v>6</v>
      </c>
      <c r="E1448" s="31">
        <v>3</v>
      </c>
      <c r="F1448" s="31">
        <v>2</v>
      </c>
      <c r="G1448" s="54">
        <v>8</v>
      </c>
      <c r="H1448" s="53">
        <v>48.57</v>
      </c>
      <c r="I1448" s="53">
        <v>25937</v>
      </c>
      <c r="J1448" s="169">
        <f t="shared" si="44"/>
        <v>36.122295214843888</v>
      </c>
      <c r="O1448" s="172">
        <f t="shared" si="45"/>
        <v>1.2991841647719675</v>
      </c>
    </row>
    <row r="1449" spans="1:15" x14ac:dyDescent="0.2">
      <c r="A1449" s="31">
        <v>2019</v>
      </c>
      <c r="B1449" s="31">
        <v>3</v>
      </c>
      <c r="C1449" s="31">
        <v>2</v>
      </c>
      <c r="D1449" s="54">
        <v>7</v>
      </c>
      <c r="E1449" s="31">
        <v>3</v>
      </c>
      <c r="F1449" s="31">
        <v>2</v>
      </c>
      <c r="G1449" s="54">
        <v>9</v>
      </c>
      <c r="H1449" s="53">
        <v>53.89</v>
      </c>
      <c r="I1449" s="53">
        <v>28382</v>
      </c>
      <c r="J1449" s="169">
        <f t="shared" si="44"/>
        <v>39.527431190488464</v>
      </c>
      <c r="O1449" s="172">
        <f t="shared" si="45"/>
        <v>1.4414872274976596</v>
      </c>
    </row>
    <row r="1450" spans="1:15" x14ac:dyDescent="0.2">
      <c r="A1450" s="31">
        <v>2019</v>
      </c>
      <c r="B1450" s="31">
        <v>3</v>
      </c>
      <c r="C1450" s="31">
        <v>2</v>
      </c>
      <c r="D1450" s="54">
        <v>8</v>
      </c>
      <c r="E1450" s="31">
        <v>3</v>
      </c>
      <c r="F1450" s="31">
        <v>2</v>
      </c>
      <c r="G1450" s="54">
        <v>10</v>
      </c>
      <c r="H1450" s="53">
        <v>54</v>
      </c>
      <c r="I1450" s="53">
        <v>29589</v>
      </c>
      <c r="J1450" s="169">
        <f t="shared" si="44"/>
        <v>41.208412426726916</v>
      </c>
      <c r="O1450" s="172">
        <f t="shared" si="45"/>
        <v>1.4444295840577772</v>
      </c>
    </row>
    <row r="1451" spans="1:15" x14ac:dyDescent="0.2">
      <c r="A1451" s="31">
        <v>2019</v>
      </c>
      <c r="B1451" s="31">
        <v>3</v>
      </c>
      <c r="C1451" s="31">
        <v>2</v>
      </c>
      <c r="D1451" s="54">
        <v>9</v>
      </c>
      <c r="E1451" s="31">
        <v>3</v>
      </c>
      <c r="F1451" s="31">
        <v>2</v>
      </c>
      <c r="G1451" s="54">
        <v>11</v>
      </c>
      <c r="H1451" s="53">
        <v>50.49</v>
      </c>
      <c r="I1451" s="53">
        <v>29680</v>
      </c>
      <c r="J1451" s="169">
        <f t="shared" si="44"/>
        <v>41.335147548928816</v>
      </c>
      <c r="O1451" s="172">
        <f t="shared" si="45"/>
        <v>1.3505416610940217</v>
      </c>
    </row>
    <row r="1452" spans="1:15" x14ac:dyDescent="0.2">
      <c r="A1452" s="31">
        <v>2019</v>
      </c>
      <c r="B1452" s="31">
        <v>3</v>
      </c>
      <c r="C1452" s="31">
        <v>2</v>
      </c>
      <c r="D1452" s="54">
        <v>10</v>
      </c>
      <c r="E1452" s="31">
        <v>3</v>
      </c>
      <c r="F1452" s="31">
        <v>2</v>
      </c>
      <c r="G1452" s="54">
        <v>12</v>
      </c>
      <c r="H1452" s="53">
        <v>48.51</v>
      </c>
      <c r="I1452" s="53">
        <v>29268</v>
      </c>
      <c r="J1452" s="169">
        <f t="shared" si="44"/>
        <v>40.761357764893816</v>
      </c>
      <c r="O1452" s="172">
        <f t="shared" si="45"/>
        <v>1.2975792430119031</v>
      </c>
    </row>
    <row r="1453" spans="1:15" x14ac:dyDescent="0.2">
      <c r="A1453" s="31">
        <v>2019</v>
      </c>
      <c r="B1453" s="31">
        <v>3</v>
      </c>
      <c r="C1453" s="31">
        <v>2</v>
      </c>
      <c r="D1453" s="54">
        <v>11</v>
      </c>
      <c r="E1453" s="31">
        <v>3</v>
      </c>
      <c r="F1453" s="31">
        <v>2</v>
      </c>
      <c r="G1453" s="54">
        <v>13</v>
      </c>
      <c r="H1453" s="53">
        <v>45.06</v>
      </c>
      <c r="I1453" s="53">
        <v>29045</v>
      </c>
      <c r="J1453" s="169">
        <f t="shared" si="44"/>
        <v>40.450787080816625</v>
      </c>
      <c r="O1453" s="172">
        <f t="shared" si="45"/>
        <v>1.205296241808212</v>
      </c>
    </row>
    <row r="1454" spans="1:15" x14ac:dyDescent="0.2">
      <c r="A1454" s="31">
        <v>2019</v>
      </c>
      <c r="B1454" s="31">
        <v>3</v>
      </c>
      <c r="C1454" s="31">
        <v>2</v>
      </c>
      <c r="D1454" s="54">
        <v>12</v>
      </c>
      <c r="E1454" s="31">
        <v>3</v>
      </c>
      <c r="F1454" s="31">
        <v>2</v>
      </c>
      <c r="G1454" s="54">
        <v>14</v>
      </c>
      <c r="H1454" s="53">
        <v>41.2</v>
      </c>
      <c r="I1454" s="53">
        <v>28164</v>
      </c>
      <c r="J1454" s="169">
        <f t="shared" si="44"/>
        <v>39.223823974664121</v>
      </c>
      <c r="O1454" s="172">
        <f t="shared" si="45"/>
        <v>1.1020462752440821</v>
      </c>
    </row>
    <row r="1455" spans="1:15" x14ac:dyDescent="0.2">
      <c r="A1455" s="31">
        <v>2019</v>
      </c>
      <c r="B1455" s="31">
        <v>3</v>
      </c>
      <c r="C1455" s="31">
        <v>2</v>
      </c>
      <c r="D1455" s="54">
        <v>13</v>
      </c>
      <c r="E1455" s="31">
        <v>3</v>
      </c>
      <c r="F1455" s="31">
        <v>2</v>
      </c>
      <c r="G1455" s="54">
        <v>15</v>
      </c>
      <c r="H1455" s="53">
        <v>38.99</v>
      </c>
      <c r="I1455" s="53">
        <v>26996</v>
      </c>
      <c r="J1455" s="169">
        <f t="shared" si="44"/>
        <v>37.597157790797922</v>
      </c>
      <c r="O1455" s="172">
        <f t="shared" si="45"/>
        <v>1.0429316570817173</v>
      </c>
    </row>
    <row r="1456" spans="1:15" x14ac:dyDescent="0.2">
      <c r="A1456" s="31">
        <v>2019</v>
      </c>
      <c r="B1456" s="31">
        <v>3</v>
      </c>
      <c r="C1456" s="31">
        <v>2</v>
      </c>
      <c r="D1456" s="54">
        <v>14</v>
      </c>
      <c r="E1456" s="31">
        <v>3</v>
      </c>
      <c r="F1456" s="31">
        <v>2</v>
      </c>
      <c r="G1456" s="54">
        <v>16</v>
      </c>
      <c r="H1456" s="53">
        <v>38.9</v>
      </c>
      <c r="I1456" s="53">
        <v>26166</v>
      </c>
      <c r="J1456" s="169">
        <f t="shared" si="44"/>
        <v>36.441222060824508</v>
      </c>
      <c r="O1456" s="172">
        <f t="shared" si="45"/>
        <v>1.040524274441621</v>
      </c>
    </row>
    <row r="1457" spans="1:15" x14ac:dyDescent="0.2">
      <c r="A1457" s="31">
        <v>2019</v>
      </c>
      <c r="B1457" s="31">
        <v>3</v>
      </c>
      <c r="C1457" s="31">
        <v>2</v>
      </c>
      <c r="D1457" s="54">
        <v>15</v>
      </c>
      <c r="E1457" s="31">
        <v>3</v>
      </c>
      <c r="F1457" s="31">
        <v>2</v>
      </c>
      <c r="G1457" s="54">
        <v>17</v>
      </c>
      <c r="H1457" s="53">
        <v>40.79</v>
      </c>
      <c r="I1457" s="53">
        <v>25653</v>
      </c>
      <c r="J1457" s="169">
        <f t="shared" si="44"/>
        <v>35.726770218081903</v>
      </c>
      <c r="O1457" s="172">
        <f t="shared" si="45"/>
        <v>1.0910793098836431</v>
      </c>
    </row>
    <row r="1458" spans="1:15" x14ac:dyDescent="0.2">
      <c r="A1458" s="31">
        <v>2019</v>
      </c>
      <c r="B1458" s="31">
        <v>3</v>
      </c>
      <c r="C1458" s="31">
        <v>2</v>
      </c>
      <c r="D1458" s="54">
        <v>16</v>
      </c>
      <c r="E1458" s="31">
        <v>3</v>
      </c>
      <c r="F1458" s="31">
        <v>2</v>
      </c>
      <c r="G1458" s="54">
        <v>18</v>
      </c>
      <c r="H1458" s="53">
        <v>50.06</v>
      </c>
      <c r="I1458" s="53">
        <v>25720</v>
      </c>
      <c r="J1458" s="169">
        <f t="shared" si="44"/>
        <v>35.820080692670118</v>
      </c>
      <c r="O1458" s="172">
        <f t="shared" si="45"/>
        <v>1.3390397218135617</v>
      </c>
    </row>
    <row r="1459" spans="1:15" x14ac:dyDescent="0.2">
      <c r="A1459" s="31">
        <v>2019</v>
      </c>
      <c r="B1459" s="31">
        <v>3</v>
      </c>
      <c r="C1459" s="31">
        <v>2</v>
      </c>
      <c r="D1459" s="54">
        <v>17</v>
      </c>
      <c r="E1459" s="31">
        <v>3</v>
      </c>
      <c r="F1459" s="31">
        <v>2</v>
      </c>
      <c r="G1459" s="54">
        <v>19</v>
      </c>
      <c r="H1459" s="53">
        <v>55.64</v>
      </c>
      <c r="I1459" s="53">
        <v>28144</v>
      </c>
      <c r="J1459" s="169">
        <f t="shared" si="44"/>
        <v>39.195970101652719</v>
      </c>
      <c r="O1459" s="172">
        <f t="shared" si="45"/>
        <v>1.4882974454995319</v>
      </c>
    </row>
    <row r="1460" spans="1:15" x14ac:dyDescent="0.2">
      <c r="A1460" s="31">
        <v>2019</v>
      </c>
      <c r="B1460" s="31">
        <v>3</v>
      </c>
      <c r="C1460" s="31">
        <v>2</v>
      </c>
      <c r="D1460" s="54">
        <v>18</v>
      </c>
      <c r="E1460" s="31">
        <v>3</v>
      </c>
      <c r="F1460" s="31">
        <v>2</v>
      </c>
      <c r="G1460" s="54">
        <v>20</v>
      </c>
      <c r="H1460" s="53">
        <v>57.51</v>
      </c>
      <c r="I1460" s="53">
        <v>29639</v>
      </c>
      <c r="J1460" s="169">
        <f t="shared" si="44"/>
        <v>41.278047109255432</v>
      </c>
      <c r="O1460" s="172">
        <f t="shared" si="45"/>
        <v>1.5383175070215327</v>
      </c>
    </row>
    <row r="1461" spans="1:15" x14ac:dyDescent="0.2">
      <c r="A1461" s="31">
        <v>2019</v>
      </c>
      <c r="B1461" s="31">
        <v>3</v>
      </c>
      <c r="C1461" s="31">
        <v>2</v>
      </c>
      <c r="D1461" s="54">
        <v>19</v>
      </c>
      <c r="E1461" s="31">
        <v>3</v>
      </c>
      <c r="F1461" s="31">
        <v>2</v>
      </c>
      <c r="G1461" s="54">
        <v>21</v>
      </c>
      <c r="H1461" s="53">
        <v>57.51</v>
      </c>
      <c r="I1461" s="53">
        <v>29394</v>
      </c>
      <c r="J1461" s="169">
        <f t="shared" si="44"/>
        <v>40.936837164865686</v>
      </c>
      <c r="O1461" s="172">
        <f t="shared" si="45"/>
        <v>1.5383175070215327</v>
      </c>
    </row>
    <row r="1462" spans="1:15" x14ac:dyDescent="0.2">
      <c r="A1462" s="31">
        <v>2019</v>
      </c>
      <c r="B1462" s="31">
        <v>3</v>
      </c>
      <c r="C1462" s="31">
        <v>2</v>
      </c>
      <c r="D1462" s="54">
        <v>20</v>
      </c>
      <c r="E1462" s="31">
        <v>3</v>
      </c>
      <c r="F1462" s="31">
        <v>2</v>
      </c>
      <c r="G1462" s="54">
        <v>22</v>
      </c>
      <c r="H1462" s="53">
        <v>56.51</v>
      </c>
      <c r="I1462" s="53">
        <v>28134</v>
      </c>
      <c r="J1462" s="169">
        <f t="shared" si="44"/>
        <v>39.182043165147014</v>
      </c>
      <c r="O1462" s="172">
        <f t="shared" si="45"/>
        <v>1.5115688110204628</v>
      </c>
    </row>
    <row r="1463" spans="1:15" x14ac:dyDescent="0.2">
      <c r="A1463" s="31">
        <v>2019</v>
      </c>
      <c r="B1463" s="31">
        <v>3</v>
      </c>
      <c r="C1463" s="31">
        <v>2</v>
      </c>
      <c r="D1463" s="54">
        <v>21</v>
      </c>
      <c r="E1463" s="31">
        <v>3</v>
      </c>
      <c r="F1463" s="31">
        <v>2</v>
      </c>
      <c r="G1463" s="54">
        <v>23</v>
      </c>
      <c r="H1463" s="53">
        <v>55.53</v>
      </c>
      <c r="I1463" s="53">
        <v>26541</v>
      </c>
      <c r="J1463" s="169">
        <f t="shared" si="44"/>
        <v>36.9634821797884</v>
      </c>
      <c r="O1463" s="172">
        <f t="shared" si="45"/>
        <v>1.4853550889394143</v>
      </c>
    </row>
    <row r="1464" spans="1:15" x14ac:dyDescent="0.2">
      <c r="A1464" s="31">
        <v>2019</v>
      </c>
      <c r="B1464" s="31">
        <v>3</v>
      </c>
      <c r="C1464" s="31">
        <v>2</v>
      </c>
      <c r="D1464" s="54">
        <v>22</v>
      </c>
      <c r="E1464" s="31">
        <v>3</v>
      </c>
      <c r="F1464" s="31">
        <v>2</v>
      </c>
      <c r="G1464" s="54">
        <v>0</v>
      </c>
      <c r="H1464" s="53">
        <v>56.5</v>
      </c>
      <c r="I1464" s="53">
        <v>24716</v>
      </c>
      <c r="J1464" s="169">
        <f t="shared" si="44"/>
        <v>34.421816267497462</v>
      </c>
      <c r="O1464" s="172">
        <f t="shared" si="45"/>
        <v>1.511301324060452</v>
      </c>
    </row>
    <row r="1465" spans="1:15" x14ac:dyDescent="0.2">
      <c r="A1465" s="31">
        <v>2019</v>
      </c>
      <c r="B1465" s="31">
        <v>3</v>
      </c>
      <c r="C1465" s="31">
        <v>2</v>
      </c>
      <c r="D1465" s="54">
        <v>23</v>
      </c>
      <c r="E1465" s="31">
        <v>3</v>
      </c>
      <c r="F1465" s="31">
        <v>2</v>
      </c>
      <c r="G1465" s="54">
        <v>1</v>
      </c>
      <c r="H1465" s="53">
        <v>53.01</v>
      </c>
      <c r="I1465" s="53">
        <v>23064</v>
      </c>
      <c r="J1465" s="169">
        <f t="shared" si="44"/>
        <v>32.1210863567552</v>
      </c>
      <c r="O1465" s="172">
        <f t="shared" si="45"/>
        <v>1.4179483750167179</v>
      </c>
    </row>
    <row r="1466" spans="1:15" x14ac:dyDescent="0.2">
      <c r="A1466" s="31">
        <v>2019</v>
      </c>
      <c r="B1466" s="31">
        <v>3</v>
      </c>
      <c r="C1466" s="31">
        <v>3</v>
      </c>
      <c r="D1466" s="54">
        <v>0</v>
      </c>
      <c r="E1466" s="31">
        <v>3</v>
      </c>
      <c r="F1466" s="31">
        <v>3</v>
      </c>
      <c r="G1466" s="54">
        <v>2</v>
      </c>
      <c r="H1466" s="53">
        <v>42</v>
      </c>
      <c r="I1466" s="53">
        <v>21847</v>
      </c>
      <c r="J1466" s="169">
        <f t="shared" si="44"/>
        <v>30.426178184011043</v>
      </c>
      <c r="O1466" s="172">
        <f t="shared" si="45"/>
        <v>1.123445232044938</v>
      </c>
    </row>
    <row r="1467" spans="1:15" x14ac:dyDescent="0.2">
      <c r="A1467" s="31">
        <v>2019</v>
      </c>
      <c r="B1467" s="31">
        <v>3</v>
      </c>
      <c r="C1467" s="31">
        <v>3</v>
      </c>
      <c r="D1467" s="54">
        <v>1</v>
      </c>
      <c r="E1467" s="31">
        <v>3</v>
      </c>
      <c r="F1467" s="31">
        <v>3</v>
      </c>
      <c r="G1467" s="54">
        <v>3</v>
      </c>
      <c r="H1467" s="53">
        <v>44.46</v>
      </c>
      <c r="I1467" s="53">
        <v>21229</v>
      </c>
      <c r="J1467" s="169">
        <f t="shared" si="44"/>
        <v>29.56549350795855</v>
      </c>
      <c r="O1467" s="172">
        <f t="shared" si="45"/>
        <v>1.1892470242075699</v>
      </c>
    </row>
    <row r="1468" spans="1:15" x14ac:dyDescent="0.2">
      <c r="A1468" s="31">
        <v>2019</v>
      </c>
      <c r="B1468" s="31">
        <v>3</v>
      </c>
      <c r="C1468" s="31">
        <v>3</v>
      </c>
      <c r="D1468" s="54">
        <v>2</v>
      </c>
      <c r="E1468" s="31">
        <v>3</v>
      </c>
      <c r="F1468" s="31">
        <v>3</v>
      </c>
      <c r="G1468" s="54">
        <v>4</v>
      </c>
      <c r="H1468" s="53">
        <v>41.22</v>
      </c>
      <c r="I1468" s="53">
        <v>20968</v>
      </c>
      <c r="J1468" s="169">
        <f t="shared" si="44"/>
        <v>29.202000465159685</v>
      </c>
      <c r="O1468" s="172">
        <f t="shared" si="45"/>
        <v>1.1025812491641034</v>
      </c>
    </row>
    <row r="1469" spans="1:15" x14ac:dyDescent="0.2">
      <c r="A1469" s="31">
        <v>2019</v>
      </c>
      <c r="B1469" s="31">
        <v>3</v>
      </c>
      <c r="C1469" s="31">
        <v>3</v>
      </c>
      <c r="D1469" s="54">
        <v>3</v>
      </c>
      <c r="E1469" s="31">
        <v>3</v>
      </c>
      <c r="F1469" s="31">
        <v>3</v>
      </c>
      <c r="G1469" s="54">
        <v>5</v>
      </c>
      <c r="H1469" s="53">
        <v>41.19</v>
      </c>
      <c r="I1469" s="53">
        <v>20985</v>
      </c>
      <c r="J1469" s="169">
        <f t="shared" si="44"/>
        <v>29.22567625721938</v>
      </c>
      <c r="O1469" s="172">
        <f t="shared" si="45"/>
        <v>1.1017787882840711</v>
      </c>
    </row>
    <row r="1470" spans="1:15" x14ac:dyDescent="0.2">
      <c r="A1470" s="31">
        <v>2019</v>
      </c>
      <c r="B1470" s="31">
        <v>3</v>
      </c>
      <c r="C1470" s="31">
        <v>3</v>
      </c>
      <c r="D1470" s="54">
        <v>4</v>
      </c>
      <c r="E1470" s="31">
        <v>3</v>
      </c>
      <c r="F1470" s="31">
        <v>3</v>
      </c>
      <c r="G1470" s="54">
        <v>6</v>
      </c>
      <c r="H1470" s="53">
        <v>41.2</v>
      </c>
      <c r="I1470" s="53">
        <v>21402</v>
      </c>
      <c r="J1470" s="169">
        <f t="shared" si="44"/>
        <v>29.806429509507225</v>
      </c>
      <c r="O1470" s="172">
        <f t="shared" si="45"/>
        <v>1.1020462752440821</v>
      </c>
    </row>
    <row r="1471" spans="1:15" x14ac:dyDescent="0.2">
      <c r="A1471" s="31">
        <v>2019</v>
      </c>
      <c r="B1471" s="31">
        <v>3</v>
      </c>
      <c r="C1471" s="31">
        <v>3</v>
      </c>
      <c r="D1471" s="54">
        <v>5</v>
      </c>
      <c r="E1471" s="31">
        <v>3</v>
      </c>
      <c r="F1471" s="31">
        <v>3</v>
      </c>
      <c r="G1471" s="54">
        <v>7</v>
      </c>
      <c r="H1471" s="53">
        <v>41.2</v>
      </c>
      <c r="I1471" s="53">
        <v>21630</v>
      </c>
      <c r="J1471" s="169">
        <f t="shared" si="44"/>
        <v>30.123963661837273</v>
      </c>
      <c r="O1471" s="172">
        <f t="shared" si="45"/>
        <v>1.1020462752440821</v>
      </c>
    </row>
    <row r="1472" spans="1:15" x14ac:dyDescent="0.2">
      <c r="A1472" s="31">
        <v>2019</v>
      </c>
      <c r="B1472" s="31">
        <v>3</v>
      </c>
      <c r="C1472" s="31">
        <v>3</v>
      </c>
      <c r="D1472" s="54">
        <v>6</v>
      </c>
      <c r="E1472" s="31">
        <v>3</v>
      </c>
      <c r="F1472" s="31">
        <v>3</v>
      </c>
      <c r="G1472" s="54">
        <v>8</v>
      </c>
      <c r="H1472" s="53">
        <v>40.79</v>
      </c>
      <c r="I1472" s="53">
        <v>22478</v>
      </c>
      <c r="J1472" s="169">
        <f t="shared" si="44"/>
        <v>31.304967877520955</v>
      </c>
      <c r="O1472" s="172">
        <f t="shared" si="45"/>
        <v>1.0910793098836431</v>
      </c>
    </row>
    <row r="1473" spans="1:15" x14ac:dyDescent="0.2">
      <c r="A1473" s="31">
        <v>2019</v>
      </c>
      <c r="B1473" s="31">
        <v>3</v>
      </c>
      <c r="C1473" s="31">
        <v>3</v>
      </c>
      <c r="D1473" s="54">
        <v>7</v>
      </c>
      <c r="E1473" s="31">
        <v>3</v>
      </c>
      <c r="F1473" s="31">
        <v>3</v>
      </c>
      <c r="G1473" s="54">
        <v>9</v>
      </c>
      <c r="H1473" s="53">
        <v>41.5</v>
      </c>
      <c r="I1473" s="53">
        <v>24549</v>
      </c>
      <c r="J1473" s="169">
        <f t="shared" si="44"/>
        <v>34.189236427852208</v>
      </c>
      <c r="O1473" s="172">
        <f t="shared" si="45"/>
        <v>1.1100708840444029</v>
      </c>
    </row>
    <row r="1474" spans="1:15" x14ac:dyDescent="0.2">
      <c r="A1474" s="31">
        <v>2019</v>
      </c>
      <c r="B1474" s="31">
        <v>3</v>
      </c>
      <c r="C1474" s="31">
        <v>3</v>
      </c>
      <c r="D1474" s="54">
        <v>8</v>
      </c>
      <c r="E1474" s="31">
        <v>3</v>
      </c>
      <c r="F1474" s="31">
        <v>3</v>
      </c>
      <c r="G1474" s="54">
        <v>10</v>
      </c>
      <c r="H1474" s="53">
        <v>41.5</v>
      </c>
      <c r="I1474" s="53">
        <v>25949</v>
      </c>
      <c r="J1474" s="169">
        <f t="shared" ref="J1474:J1537" si="46">MIN(50,I1474/$M$2*50)</f>
        <v>36.139007538650738</v>
      </c>
      <c r="O1474" s="172">
        <f t="shared" si="45"/>
        <v>1.1100708840444029</v>
      </c>
    </row>
    <row r="1475" spans="1:15" x14ac:dyDescent="0.2">
      <c r="A1475" s="31">
        <v>2019</v>
      </c>
      <c r="B1475" s="31">
        <v>3</v>
      </c>
      <c r="C1475" s="31">
        <v>3</v>
      </c>
      <c r="D1475" s="54">
        <v>9</v>
      </c>
      <c r="E1475" s="31">
        <v>3</v>
      </c>
      <c r="F1475" s="31">
        <v>3</v>
      </c>
      <c r="G1475" s="54">
        <v>11</v>
      </c>
      <c r="H1475" s="53">
        <v>40.71</v>
      </c>
      <c r="I1475" s="53">
        <v>26336</v>
      </c>
      <c r="J1475" s="169">
        <f t="shared" si="46"/>
        <v>36.677979981421473</v>
      </c>
      <c r="O1475" s="172">
        <f t="shared" ref="O1475:O1538" si="47">H1475/$R$5</f>
        <v>1.0889394142035576</v>
      </c>
    </row>
    <row r="1476" spans="1:15" x14ac:dyDescent="0.2">
      <c r="A1476" s="31">
        <v>2019</v>
      </c>
      <c r="B1476" s="31">
        <v>3</v>
      </c>
      <c r="C1476" s="31">
        <v>3</v>
      </c>
      <c r="D1476" s="54">
        <v>10</v>
      </c>
      <c r="E1476" s="31">
        <v>3</v>
      </c>
      <c r="F1476" s="31">
        <v>3</v>
      </c>
      <c r="G1476" s="54">
        <v>12</v>
      </c>
      <c r="H1476" s="53">
        <v>39.17</v>
      </c>
      <c r="I1476" s="53">
        <v>26086</v>
      </c>
      <c r="J1476" s="169">
        <f t="shared" si="46"/>
        <v>36.329806568778878</v>
      </c>
      <c r="O1476" s="172">
        <f t="shared" si="47"/>
        <v>1.04774642236191</v>
      </c>
    </row>
    <row r="1477" spans="1:15" x14ac:dyDescent="0.2">
      <c r="A1477" s="31">
        <v>2019</v>
      </c>
      <c r="B1477" s="31">
        <v>3</v>
      </c>
      <c r="C1477" s="31">
        <v>3</v>
      </c>
      <c r="D1477" s="54">
        <v>11</v>
      </c>
      <c r="E1477" s="31">
        <v>3</v>
      </c>
      <c r="F1477" s="31">
        <v>3</v>
      </c>
      <c r="G1477" s="54">
        <v>13</v>
      </c>
      <c r="H1477" s="53">
        <v>35</v>
      </c>
      <c r="I1477" s="53">
        <v>26129</v>
      </c>
      <c r="J1477" s="169">
        <f t="shared" si="46"/>
        <v>36.3896923957534</v>
      </c>
      <c r="O1477" s="172">
        <f t="shared" si="47"/>
        <v>0.93620436003744822</v>
      </c>
    </row>
    <row r="1478" spans="1:15" x14ac:dyDescent="0.2">
      <c r="A1478" s="31">
        <v>2019</v>
      </c>
      <c r="B1478" s="31">
        <v>3</v>
      </c>
      <c r="C1478" s="31">
        <v>3</v>
      </c>
      <c r="D1478" s="54">
        <v>12</v>
      </c>
      <c r="E1478" s="31">
        <v>3</v>
      </c>
      <c r="F1478" s="31">
        <v>3</v>
      </c>
      <c r="G1478" s="54">
        <v>14</v>
      </c>
      <c r="H1478" s="53">
        <v>34.25</v>
      </c>
      <c r="I1478" s="53">
        <v>25889</v>
      </c>
      <c r="J1478" s="169">
        <f t="shared" si="46"/>
        <v>36.055445919616517</v>
      </c>
      <c r="O1478" s="172">
        <f t="shared" si="47"/>
        <v>0.91614283803664576</v>
      </c>
    </row>
    <row r="1479" spans="1:15" x14ac:dyDescent="0.2">
      <c r="A1479" s="31">
        <v>2019</v>
      </c>
      <c r="B1479" s="31">
        <v>3</v>
      </c>
      <c r="C1479" s="31">
        <v>3</v>
      </c>
      <c r="D1479" s="54">
        <v>13</v>
      </c>
      <c r="E1479" s="31">
        <v>3</v>
      </c>
      <c r="F1479" s="31">
        <v>3</v>
      </c>
      <c r="G1479" s="54">
        <v>15</v>
      </c>
      <c r="H1479" s="53">
        <v>25</v>
      </c>
      <c r="I1479" s="53">
        <v>24755</v>
      </c>
      <c r="J1479" s="169">
        <f t="shared" si="46"/>
        <v>34.476131319869708</v>
      </c>
      <c r="O1479" s="172">
        <f t="shared" si="47"/>
        <v>0.66871740002674873</v>
      </c>
    </row>
    <row r="1480" spans="1:15" x14ac:dyDescent="0.2">
      <c r="A1480" s="31">
        <v>2019</v>
      </c>
      <c r="B1480" s="31">
        <v>3</v>
      </c>
      <c r="C1480" s="31">
        <v>3</v>
      </c>
      <c r="D1480" s="54">
        <v>14</v>
      </c>
      <c r="E1480" s="31">
        <v>3</v>
      </c>
      <c r="F1480" s="31">
        <v>3</v>
      </c>
      <c r="G1480" s="54">
        <v>16</v>
      </c>
      <c r="H1480" s="53">
        <v>21</v>
      </c>
      <c r="I1480" s="53">
        <v>23950</v>
      </c>
      <c r="J1480" s="169">
        <f t="shared" si="46"/>
        <v>33.355012931160552</v>
      </c>
      <c r="O1480" s="172">
        <f t="shared" si="47"/>
        <v>0.56172261602246898</v>
      </c>
    </row>
    <row r="1481" spans="1:15" x14ac:dyDescent="0.2">
      <c r="A1481" s="31">
        <v>2019</v>
      </c>
      <c r="B1481" s="31">
        <v>3</v>
      </c>
      <c r="C1481" s="31">
        <v>3</v>
      </c>
      <c r="D1481" s="54">
        <v>15</v>
      </c>
      <c r="E1481" s="31">
        <v>3</v>
      </c>
      <c r="F1481" s="31">
        <v>3</v>
      </c>
      <c r="G1481" s="54">
        <v>17</v>
      </c>
      <c r="H1481" s="53">
        <v>23.99</v>
      </c>
      <c r="I1481" s="53">
        <v>23590</v>
      </c>
      <c r="J1481" s="169">
        <f t="shared" si="46"/>
        <v>32.853643216955213</v>
      </c>
      <c r="O1481" s="172">
        <f t="shared" si="47"/>
        <v>0.64170121706566807</v>
      </c>
    </row>
    <row r="1482" spans="1:15" x14ac:dyDescent="0.2">
      <c r="A1482" s="31">
        <v>2019</v>
      </c>
      <c r="B1482" s="31">
        <v>3</v>
      </c>
      <c r="C1482" s="31">
        <v>3</v>
      </c>
      <c r="D1482" s="54">
        <v>16</v>
      </c>
      <c r="E1482" s="31">
        <v>3</v>
      </c>
      <c r="F1482" s="31">
        <v>3</v>
      </c>
      <c r="G1482" s="54">
        <v>18</v>
      </c>
      <c r="H1482" s="53">
        <v>33.03</v>
      </c>
      <c r="I1482" s="53">
        <v>24184</v>
      </c>
      <c r="J1482" s="169">
        <f t="shared" si="46"/>
        <v>33.68090324539402</v>
      </c>
      <c r="O1482" s="172">
        <f t="shared" si="47"/>
        <v>0.88350942891534046</v>
      </c>
    </row>
    <row r="1483" spans="1:15" x14ac:dyDescent="0.2">
      <c r="A1483" s="31">
        <v>2019</v>
      </c>
      <c r="B1483" s="31">
        <v>3</v>
      </c>
      <c r="C1483" s="31">
        <v>3</v>
      </c>
      <c r="D1483" s="54">
        <v>17</v>
      </c>
      <c r="E1483" s="31">
        <v>3</v>
      </c>
      <c r="F1483" s="31">
        <v>3</v>
      </c>
      <c r="G1483" s="54">
        <v>19</v>
      </c>
      <c r="H1483" s="53">
        <v>39.72</v>
      </c>
      <c r="I1483" s="53">
        <v>27155</v>
      </c>
      <c r="J1483" s="169">
        <f t="shared" si="46"/>
        <v>37.818596081238617</v>
      </c>
      <c r="O1483" s="172">
        <f t="shared" si="47"/>
        <v>1.0624582051624984</v>
      </c>
    </row>
    <row r="1484" spans="1:15" x14ac:dyDescent="0.2">
      <c r="A1484" s="31">
        <v>2019</v>
      </c>
      <c r="B1484" s="31">
        <v>3</v>
      </c>
      <c r="C1484" s="31">
        <v>3</v>
      </c>
      <c r="D1484" s="54">
        <v>18</v>
      </c>
      <c r="E1484" s="31">
        <v>3</v>
      </c>
      <c r="F1484" s="31">
        <v>3</v>
      </c>
      <c r="G1484" s="54">
        <v>20</v>
      </c>
      <c r="H1484" s="53">
        <v>44.51</v>
      </c>
      <c r="I1484" s="53">
        <v>29287</v>
      </c>
      <c r="J1484" s="169">
        <f t="shared" si="46"/>
        <v>40.787818944254653</v>
      </c>
      <c r="O1484" s="172">
        <f t="shared" si="47"/>
        <v>1.1905844590076233</v>
      </c>
    </row>
    <row r="1485" spans="1:15" x14ac:dyDescent="0.2">
      <c r="A1485" s="31">
        <v>2019</v>
      </c>
      <c r="B1485" s="31">
        <v>3</v>
      </c>
      <c r="C1485" s="31">
        <v>3</v>
      </c>
      <c r="D1485" s="54">
        <v>19</v>
      </c>
      <c r="E1485" s="31">
        <v>3</v>
      </c>
      <c r="F1485" s="31">
        <v>3</v>
      </c>
      <c r="G1485" s="54">
        <v>21</v>
      </c>
      <c r="H1485" s="53">
        <v>52.6</v>
      </c>
      <c r="I1485" s="53">
        <v>29360</v>
      </c>
      <c r="J1485" s="169">
        <f t="shared" si="46"/>
        <v>40.889485580746296</v>
      </c>
      <c r="O1485" s="172">
        <f t="shared" si="47"/>
        <v>1.4069814096562794</v>
      </c>
    </row>
    <row r="1486" spans="1:15" x14ac:dyDescent="0.2">
      <c r="A1486" s="31">
        <v>2019</v>
      </c>
      <c r="B1486" s="31">
        <v>3</v>
      </c>
      <c r="C1486" s="31">
        <v>3</v>
      </c>
      <c r="D1486" s="54">
        <v>20</v>
      </c>
      <c r="E1486" s="31">
        <v>3</v>
      </c>
      <c r="F1486" s="31">
        <v>3</v>
      </c>
      <c r="G1486" s="54">
        <v>22</v>
      </c>
      <c r="H1486" s="53">
        <v>41.5</v>
      </c>
      <c r="I1486" s="53">
        <v>28193</v>
      </c>
      <c r="J1486" s="169">
        <f t="shared" si="46"/>
        <v>39.264212090530663</v>
      </c>
      <c r="O1486" s="172">
        <f t="shared" si="47"/>
        <v>1.1100708840444029</v>
      </c>
    </row>
    <row r="1487" spans="1:15" x14ac:dyDescent="0.2">
      <c r="A1487" s="31">
        <v>2019</v>
      </c>
      <c r="B1487" s="31">
        <v>3</v>
      </c>
      <c r="C1487" s="31">
        <v>3</v>
      </c>
      <c r="D1487" s="54">
        <v>21</v>
      </c>
      <c r="E1487" s="31">
        <v>3</v>
      </c>
      <c r="F1487" s="31">
        <v>3</v>
      </c>
      <c r="G1487" s="54">
        <v>23</v>
      </c>
      <c r="H1487" s="53">
        <v>39.72</v>
      </c>
      <c r="I1487" s="53">
        <v>25931</v>
      </c>
      <c r="J1487" s="169">
        <f t="shared" si="46"/>
        <v>36.113939052940466</v>
      </c>
      <c r="O1487" s="172">
        <f t="shared" si="47"/>
        <v>1.0624582051624984</v>
      </c>
    </row>
    <row r="1488" spans="1:15" x14ac:dyDescent="0.2">
      <c r="A1488" s="31">
        <v>2019</v>
      </c>
      <c r="B1488" s="31">
        <v>3</v>
      </c>
      <c r="C1488" s="31">
        <v>3</v>
      </c>
      <c r="D1488" s="54">
        <v>22</v>
      </c>
      <c r="E1488" s="31">
        <v>3</v>
      </c>
      <c r="F1488" s="31">
        <v>3</v>
      </c>
      <c r="G1488" s="54">
        <v>0</v>
      </c>
      <c r="H1488" s="53">
        <v>30</v>
      </c>
      <c r="I1488" s="53">
        <v>23965</v>
      </c>
      <c r="J1488" s="169">
        <f t="shared" si="46"/>
        <v>33.375903335919105</v>
      </c>
      <c r="O1488" s="172">
        <f t="shared" si="47"/>
        <v>0.80246088003209848</v>
      </c>
    </row>
    <row r="1489" spans="1:15" x14ac:dyDescent="0.2">
      <c r="A1489" s="31">
        <v>2019</v>
      </c>
      <c r="B1489" s="31">
        <v>3</v>
      </c>
      <c r="C1489" s="31">
        <v>3</v>
      </c>
      <c r="D1489" s="54">
        <v>23</v>
      </c>
      <c r="E1489" s="31">
        <v>3</v>
      </c>
      <c r="F1489" s="31">
        <v>3</v>
      </c>
      <c r="G1489" s="54">
        <v>1</v>
      </c>
      <c r="H1489" s="53">
        <v>12.69</v>
      </c>
      <c r="I1489" s="53">
        <v>22431</v>
      </c>
      <c r="J1489" s="169">
        <f t="shared" si="46"/>
        <v>31.23951127594415</v>
      </c>
      <c r="O1489" s="172">
        <f t="shared" si="47"/>
        <v>0.33944095225357762</v>
      </c>
    </row>
    <row r="1490" spans="1:15" x14ac:dyDescent="0.2">
      <c r="A1490" s="31">
        <v>2019</v>
      </c>
      <c r="B1490" s="31">
        <v>3</v>
      </c>
      <c r="C1490" s="31">
        <v>4</v>
      </c>
      <c r="D1490" s="54">
        <v>0</v>
      </c>
      <c r="E1490" s="31">
        <v>3</v>
      </c>
      <c r="F1490" s="31">
        <v>4</v>
      </c>
      <c r="G1490" s="54">
        <v>2</v>
      </c>
      <c r="H1490" s="53">
        <v>7.01</v>
      </c>
      <c r="I1490" s="53">
        <v>21700</v>
      </c>
      <c r="J1490" s="169">
        <f t="shared" si="46"/>
        <v>30.221452217377198</v>
      </c>
      <c r="O1490" s="172">
        <f t="shared" si="47"/>
        <v>0.18750835896750034</v>
      </c>
    </row>
    <row r="1491" spans="1:15" x14ac:dyDescent="0.2">
      <c r="A1491" s="31">
        <v>2019</v>
      </c>
      <c r="B1491" s="31">
        <v>3</v>
      </c>
      <c r="C1491" s="31">
        <v>4</v>
      </c>
      <c r="D1491" s="54">
        <v>1</v>
      </c>
      <c r="E1491" s="31">
        <v>3</v>
      </c>
      <c r="F1491" s="31">
        <v>4</v>
      </c>
      <c r="G1491" s="54">
        <v>3</v>
      </c>
      <c r="H1491" s="53">
        <v>3.52</v>
      </c>
      <c r="I1491" s="53">
        <v>21256</v>
      </c>
      <c r="J1491" s="169">
        <f t="shared" si="46"/>
        <v>29.603096236523953</v>
      </c>
      <c r="O1491" s="172">
        <f t="shared" si="47"/>
        <v>9.4155409923766226E-2</v>
      </c>
    </row>
    <row r="1492" spans="1:15" x14ac:dyDescent="0.2">
      <c r="A1492" s="31">
        <v>2019</v>
      </c>
      <c r="B1492" s="31">
        <v>3</v>
      </c>
      <c r="C1492" s="31">
        <v>4</v>
      </c>
      <c r="D1492" s="54">
        <v>2</v>
      </c>
      <c r="E1492" s="31">
        <v>3</v>
      </c>
      <c r="F1492" s="31">
        <v>4</v>
      </c>
      <c r="G1492" s="54">
        <v>4</v>
      </c>
      <c r="H1492" s="53">
        <v>7.92</v>
      </c>
      <c r="I1492" s="53">
        <v>21471</v>
      </c>
      <c r="J1492" s="169">
        <f t="shared" si="46"/>
        <v>29.902525371396582</v>
      </c>
      <c r="O1492" s="172">
        <f t="shared" si="47"/>
        <v>0.21184967232847399</v>
      </c>
    </row>
    <row r="1493" spans="1:15" x14ac:dyDescent="0.2">
      <c r="A1493" s="31">
        <v>2019</v>
      </c>
      <c r="B1493" s="31">
        <v>3</v>
      </c>
      <c r="C1493" s="31">
        <v>4</v>
      </c>
      <c r="D1493" s="54">
        <v>3</v>
      </c>
      <c r="E1493" s="31">
        <v>3</v>
      </c>
      <c r="F1493" s="31">
        <v>4</v>
      </c>
      <c r="G1493" s="54">
        <v>5</v>
      </c>
      <c r="H1493" s="53">
        <v>15.04</v>
      </c>
      <c r="I1493" s="53">
        <v>22333</v>
      </c>
      <c r="J1493" s="169">
        <f t="shared" si="46"/>
        <v>31.103027298188252</v>
      </c>
      <c r="O1493" s="172">
        <f t="shared" si="47"/>
        <v>0.40230038785609201</v>
      </c>
    </row>
    <row r="1494" spans="1:15" x14ac:dyDescent="0.2">
      <c r="A1494" s="31">
        <v>2019</v>
      </c>
      <c r="B1494" s="31">
        <v>3</v>
      </c>
      <c r="C1494" s="31">
        <v>4</v>
      </c>
      <c r="D1494" s="54">
        <v>4</v>
      </c>
      <c r="E1494" s="31">
        <v>3</v>
      </c>
      <c r="F1494" s="31">
        <v>4</v>
      </c>
      <c r="G1494" s="54">
        <v>6</v>
      </c>
      <c r="H1494" s="53">
        <v>32.01</v>
      </c>
      <c r="I1494" s="53">
        <v>25337</v>
      </c>
      <c r="J1494" s="169">
        <f t="shared" si="46"/>
        <v>35.286679024501666</v>
      </c>
      <c r="O1494" s="172">
        <f t="shared" si="47"/>
        <v>0.85622575899424902</v>
      </c>
    </row>
    <row r="1495" spans="1:15" x14ac:dyDescent="0.2">
      <c r="A1495" s="31">
        <v>2019</v>
      </c>
      <c r="B1495" s="31">
        <v>3</v>
      </c>
      <c r="C1495" s="31">
        <v>4</v>
      </c>
      <c r="D1495" s="54">
        <v>5</v>
      </c>
      <c r="E1495" s="31">
        <v>3</v>
      </c>
      <c r="F1495" s="31">
        <v>4</v>
      </c>
      <c r="G1495" s="54">
        <v>7</v>
      </c>
      <c r="H1495" s="53">
        <v>41.2</v>
      </c>
      <c r="I1495" s="53">
        <v>28655</v>
      </c>
      <c r="J1495" s="169">
        <f t="shared" si="46"/>
        <v>39.907636557094179</v>
      </c>
      <c r="O1495" s="172">
        <f t="shared" si="47"/>
        <v>1.1020462752440821</v>
      </c>
    </row>
    <row r="1496" spans="1:15" x14ac:dyDescent="0.2">
      <c r="A1496" s="31">
        <v>2019</v>
      </c>
      <c r="B1496" s="31">
        <v>3</v>
      </c>
      <c r="C1496" s="31">
        <v>4</v>
      </c>
      <c r="D1496" s="54">
        <v>6</v>
      </c>
      <c r="E1496" s="31">
        <v>3</v>
      </c>
      <c r="F1496" s="31">
        <v>4</v>
      </c>
      <c r="G1496" s="54">
        <v>8</v>
      </c>
      <c r="H1496" s="53">
        <v>52.01</v>
      </c>
      <c r="I1496" s="53">
        <v>30739</v>
      </c>
      <c r="J1496" s="169">
        <f t="shared" si="46"/>
        <v>42.810010124882844</v>
      </c>
      <c r="O1496" s="172">
        <f t="shared" si="47"/>
        <v>1.391199679015648</v>
      </c>
    </row>
    <row r="1497" spans="1:15" x14ac:dyDescent="0.2">
      <c r="A1497" s="31">
        <v>2019</v>
      </c>
      <c r="B1497" s="31">
        <v>3</v>
      </c>
      <c r="C1497" s="31">
        <v>4</v>
      </c>
      <c r="D1497" s="54">
        <v>7</v>
      </c>
      <c r="E1497" s="31">
        <v>3</v>
      </c>
      <c r="F1497" s="31">
        <v>4</v>
      </c>
      <c r="G1497" s="54">
        <v>9</v>
      </c>
      <c r="H1497" s="53">
        <v>54.54</v>
      </c>
      <c r="I1497" s="53">
        <v>32533</v>
      </c>
      <c r="J1497" s="169">
        <f t="shared" si="46"/>
        <v>45.308502534006109</v>
      </c>
      <c r="O1497" s="172">
        <f t="shared" si="47"/>
        <v>1.4588738798983549</v>
      </c>
    </row>
    <row r="1498" spans="1:15" x14ac:dyDescent="0.2">
      <c r="A1498" s="31">
        <v>2019</v>
      </c>
      <c r="B1498" s="31">
        <v>3</v>
      </c>
      <c r="C1498" s="31">
        <v>4</v>
      </c>
      <c r="D1498" s="54">
        <v>8</v>
      </c>
      <c r="E1498" s="31">
        <v>3</v>
      </c>
      <c r="F1498" s="31">
        <v>4</v>
      </c>
      <c r="G1498" s="54">
        <v>10</v>
      </c>
      <c r="H1498" s="53">
        <v>52.5</v>
      </c>
      <c r="I1498" s="53">
        <v>32994</v>
      </c>
      <c r="J1498" s="169">
        <f t="shared" si="46"/>
        <v>45.950534306919053</v>
      </c>
      <c r="O1498" s="172">
        <f t="shared" si="47"/>
        <v>1.4043065400561723</v>
      </c>
    </row>
    <row r="1499" spans="1:15" x14ac:dyDescent="0.2">
      <c r="A1499" s="31">
        <v>2019</v>
      </c>
      <c r="B1499" s="31">
        <v>3</v>
      </c>
      <c r="C1499" s="31">
        <v>4</v>
      </c>
      <c r="D1499" s="54">
        <v>9</v>
      </c>
      <c r="E1499" s="31">
        <v>3</v>
      </c>
      <c r="F1499" s="31">
        <v>4</v>
      </c>
      <c r="G1499" s="54">
        <v>11</v>
      </c>
      <c r="H1499" s="53">
        <v>50.7</v>
      </c>
      <c r="I1499" s="53">
        <v>32922</v>
      </c>
      <c r="J1499" s="169">
        <f t="shared" si="46"/>
        <v>45.850260364077982</v>
      </c>
      <c r="O1499" s="172">
        <f t="shared" si="47"/>
        <v>1.3561588872542465</v>
      </c>
    </row>
    <row r="1500" spans="1:15" x14ac:dyDescent="0.2">
      <c r="A1500" s="31">
        <v>2019</v>
      </c>
      <c r="B1500" s="31">
        <v>3</v>
      </c>
      <c r="C1500" s="31">
        <v>4</v>
      </c>
      <c r="D1500" s="54">
        <v>10</v>
      </c>
      <c r="E1500" s="31">
        <v>3</v>
      </c>
      <c r="F1500" s="31">
        <v>4</v>
      </c>
      <c r="G1500" s="54">
        <v>12</v>
      </c>
      <c r="H1500" s="53">
        <v>50.49</v>
      </c>
      <c r="I1500" s="53">
        <v>32744</v>
      </c>
      <c r="J1500" s="169">
        <f t="shared" si="46"/>
        <v>45.602360894276458</v>
      </c>
      <c r="O1500" s="172">
        <f t="shared" si="47"/>
        <v>1.3505416610940217</v>
      </c>
    </row>
    <row r="1501" spans="1:15" x14ac:dyDescent="0.2">
      <c r="A1501" s="31">
        <v>2019</v>
      </c>
      <c r="B1501" s="31">
        <v>3</v>
      </c>
      <c r="C1501" s="31">
        <v>4</v>
      </c>
      <c r="D1501" s="54">
        <v>11</v>
      </c>
      <c r="E1501" s="31">
        <v>3</v>
      </c>
      <c r="F1501" s="31">
        <v>4</v>
      </c>
      <c r="G1501" s="54">
        <v>13</v>
      </c>
      <c r="H1501" s="53">
        <v>49.49</v>
      </c>
      <c r="I1501" s="53">
        <v>32647</v>
      </c>
      <c r="J1501" s="169">
        <f t="shared" si="46"/>
        <v>45.46726961017113</v>
      </c>
      <c r="O1501" s="172">
        <f t="shared" si="47"/>
        <v>1.3237929650929519</v>
      </c>
    </row>
    <row r="1502" spans="1:15" x14ac:dyDescent="0.2">
      <c r="A1502" s="31">
        <v>2019</v>
      </c>
      <c r="B1502" s="31">
        <v>3</v>
      </c>
      <c r="C1502" s="31">
        <v>4</v>
      </c>
      <c r="D1502" s="54">
        <v>12</v>
      </c>
      <c r="E1502" s="31">
        <v>3</v>
      </c>
      <c r="F1502" s="31">
        <v>4</v>
      </c>
      <c r="G1502" s="54">
        <v>14</v>
      </c>
      <c r="H1502" s="53">
        <v>42.57</v>
      </c>
      <c r="I1502" s="53">
        <v>31791</v>
      </c>
      <c r="J1502" s="169">
        <f t="shared" si="46"/>
        <v>44.275123845282884</v>
      </c>
      <c r="O1502" s="172">
        <f t="shared" si="47"/>
        <v>1.1386919887655478</v>
      </c>
    </row>
    <row r="1503" spans="1:15" x14ac:dyDescent="0.2">
      <c r="A1503" s="31">
        <v>2019</v>
      </c>
      <c r="B1503" s="31">
        <v>3</v>
      </c>
      <c r="C1503" s="31">
        <v>4</v>
      </c>
      <c r="D1503" s="54">
        <v>13</v>
      </c>
      <c r="E1503" s="31">
        <v>3</v>
      </c>
      <c r="F1503" s="31">
        <v>4</v>
      </c>
      <c r="G1503" s="54">
        <v>15</v>
      </c>
      <c r="H1503" s="53">
        <v>42.84</v>
      </c>
      <c r="I1503" s="53">
        <v>31080</v>
      </c>
      <c r="J1503" s="169">
        <f t="shared" si="46"/>
        <v>43.284918659727346</v>
      </c>
      <c r="O1503" s="172">
        <f t="shared" si="47"/>
        <v>1.1459141366858367</v>
      </c>
    </row>
    <row r="1504" spans="1:15" x14ac:dyDescent="0.2">
      <c r="A1504" s="31">
        <v>2019</v>
      </c>
      <c r="B1504" s="31">
        <v>3</v>
      </c>
      <c r="C1504" s="31">
        <v>4</v>
      </c>
      <c r="D1504" s="54">
        <v>14</v>
      </c>
      <c r="E1504" s="31">
        <v>3</v>
      </c>
      <c r="F1504" s="31">
        <v>4</v>
      </c>
      <c r="G1504" s="54">
        <v>16</v>
      </c>
      <c r="H1504" s="53">
        <v>46.1</v>
      </c>
      <c r="I1504" s="53">
        <v>30466</v>
      </c>
      <c r="J1504" s="169">
        <f t="shared" si="46"/>
        <v>42.429804758277136</v>
      </c>
      <c r="O1504" s="172">
        <f t="shared" si="47"/>
        <v>1.2331148856493246</v>
      </c>
    </row>
    <row r="1505" spans="1:15" x14ac:dyDescent="0.2">
      <c r="A1505" s="31">
        <v>2019</v>
      </c>
      <c r="B1505" s="31">
        <v>3</v>
      </c>
      <c r="C1505" s="31">
        <v>4</v>
      </c>
      <c r="D1505" s="54">
        <v>15</v>
      </c>
      <c r="E1505" s="31">
        <v>3</v>
      </c>
      <c r="F1505" s="31">
        <v>4</v>
      </c>
      <c r="G1505" s="54">
        <v>17</v>
      </c>
      <c r="H1505" s="53">
        <v>52.73</v>
      </c>
      <c r="I1505" s="53">
        <v>30216</v>
      </c>
      <c r="J1505" s="169">
        <f t="shared" si="46"/>
        <v>42.081631345634541</v>
      </c>
      <c r="O1505" s="172">
        <f t="shared" si="47"/>
        <v>1.4104587401364184</v>
      </c>
    </row>
    <row r="1506" spans="1:15" x14ac:dyDescent="0.2">
      <c r="A1506" s="31">
        <v>2019</v>
      </c>
      <c r="B1506" s="31">
        <v>3</v>
      </c>
      <c r="C1506" s="31">
        <v>4</v>
      </c>
      <c r="D1506" s="54">
        <v>16</v>
      </c>
      <c r="E1506" s="31">
        <v>3</v>
      </c>
      <c r="F1506" s="31">
        <v>4</v>
      </c>
      <c r="G1506" s="54">
        <v>18</v>
      </c>
      <c r="H1506" s="53">
        <v>55.14</v>
      </c>
      <c r="I1506" s="53">
        <v>30415</v>
      </c>
      <c r="J1506" s="169">
        <f t="shared" si="46"/>
        <v>42.358777382098047</v>
      </c>
      <c r="O1506" s="172">
        <f t="shared" si="47"/>
        <v>1.4749230974989971</v>
      </c>
    </row>
    <row r="1507" spans="1:15" x14ac:dyDescent="0.2">
      <c r="A1507" s="31">
        <v>2019</v>
      </c>
      <c r="B1507" s="31">
        <v>3</v>
      </c>
      <c r="C1507" s="31">
        <v>4</v>
      </c>
      <c r="D1507" s="54">
        <v>17</v>
      </c>
      <c r="E1507" s="31">
        <v>3</v>
      </c>
      <c r="F1507" s="31">
        <v>4</v>
      </c>
      <c r="G1507" s="54">
        <v>19</v>
      </c>
      <c r="H1507" s="53">
        <v>57.17</v>
      </c>
      <c r="I1507" s="53">
        <v>32589</v>
      </c>
      <c r="J1507" s="169">
        <f t="shared" si="46"/>
        <v>45.386493378438047</v>
      </c>
      <c r="O1507" s="172">
        <f t="shared" si="47"/>
        <v>1.529222950381169</v>
      </c>
    </row>
    <row r="1508" spans="1:15" x14ac:dyDescent="0.2">
      <c r="A1508" s="31">
        <v>2019</v>
      </c>
      <c r="B1508" s="31">
        <v>3</v>
      </c>
      <c r="C1508" s="31">
        <v>4</v>
      </c>
      <c r="D1508" s="54">
        <v>18</v>
      </c>
      <c r="E1508" s="31">
        <v>3</v>
      </c>
      <c r="F1508" s="31">
        <v>4</v>
      </c>
      <c r="G1508" s="54">
        <v>20</v>
      </c>
      <c r="H1508" s="53">
        <v>58.75</v>
      </c>
      <c r="I1508" s="53">
        <v>33851</v>
      </c>
      <c r="J1508" s="169">
        <f t="shared" si="46"/>
        <v>47.144072765457864</v>
      </c>
      <c r="O1508" s="172">
        <f t="shared" si="47"/>
        <v>1.5714858900628594</v>
      </c>
    </row>
    <row r="1509" spans="1:15" x14ac:dyDescent="0.2">
      <c r="A1509" s="31">
        <v>2019</v>
      </c>
      <c r="B1509" s="31">
        <v>3</v>
      </c>
      <c r="C1509" s="31">
        <v>4</v>
      </c>
      <c r="D1509" s="54">
        <v>19</v>
      </c>
      <c r="E1509" s="31">
        <v>3</v>
      </c>
      <c r="F1509" s="31">
        <v>4</v>
      </c>
      <c r="G1509" s="54">
        <v>21</v>
      </c>
      <c r="H1509" s="53">
        <v>58.75</v>
      </c>
      <c r="I1509" s="53">
        <v>33106</v>
      </c>
      <c r="J1509" s="169">
        <f t="shared" si="46"/>
        <v>46.106515995782935</v>
      </c>
      <c r="O1509" s="172">
        <f t="shared" si="47"/>
        <v>1.5714858900628594</v>
      </c>
    </row>
    <row r="1510" spans="1:15" x14ac:dyDescent="0.2">
      <c r="A1510" s="31">
        <v>2019</v>
      </c>
      <c r="B1510" s="31">
        <v>3</v>
      </c>
      <c r="C1510" s="31">
        <v>4</v>
      </c>
      <c r="D1510" s="54">
        <v>20</v>
      </c>
      <c r="E1510" s="31">
        <v>3</v>
      </c>
      <c r="F1510" s="31">
        <v>4</v>
      </c>
      <c r="G1510" s="54">
        <v>22</v>
      </c>
      <c r="H1510" s="53">
        <v>57.4</v>
      </c>
      <c r="I1510" s="53">
        <v>30674</v>
      </c>
      <c r="J1510" s="169">
        <f t="shared" si="46"/>
        <v>42.719485037595774</v>
      </c>
      <c r="O1510" s="172">
        <f t="shared" si="47"/>
        <v>1.535375150461415</v>
      </c>
    </row>
    <row r="1511" spans="1:15" x14ac:dyDescent="0.2">
      <c r="A1511" s="31">
        <v>2019</v>
      </c>
      <c r="B1511" s="31">
        <v>3</v>
      </c>
      <c r="C1511" s="31">
        <v>4</v>
      </c>
      <c r="D1511" s="54">
        <v>21</v>
      </c>
      <c r="E1511" s="31">
        <v>3</v>
      </c>
      <c r="F1511" s="31">
        <v>4</v>
      </c>
      <c r="G1511" s="54">
        <v>23</v>
      </c>
      <c r="H1511" s="53">
        <v>56.01</v>
      </c>
      <c r="I1511" s="53">
        <v>27794</v>
      </c>
      <c r="J1511" s="169">
        <f t="shared" si="46"/>
        <v>38.708527323953085</v>
      </c>
      <c r="O1511" s="172">
        <f t="shared" si="47"/>
        <v>1.4981944630199278</v>
      </c>
    </row>
    <row r="1512" spans="1:15" x14ac:dyDescent="0.2">
      <c r="A1512" s="31">
        <v>2019</v>
      </c>
      <c r="B1512" s="31">
        <v>3</v>
      </c>
      <c r="C1512" s="31">
        <v>4</v>
      </c>
      <c r="D1512" s="54">
        <v>22</v>
      </c>
      <c r="E1512" s="31">
        <v>3</v>
      </c>
      <c r="F1512" s="31">
        <v>4</v>
      </c>
      <c r="G1512" s="54">
        <v>0</v>
      </c>
      <c r="H1512" s="53">
        <v>55.33</v>
      </c>
      <c r="I1512" s="53">
        <v>26072</v>
      </c>
      <c r="J1512" s="169">
        <f t="shared" si="46"/>
        <v>36.31030885767089</v>
      </c>
      <c r="O1512" s="172">
        <f t="shared" si="47"/>
        <v>1.4800053497392003</v>
      </c>
    </row>
    <row r="1513" spans="1:15" x14ac:dyDescent="0.2">
      <c r="A1513" s="31">
        <v>2019</v>
      </c>
      <c r="B1513" s="31">
        <v>3</v>
      </c>
      <c r="C1513" s="31">
        <v>4</v>
      </c>
      <c r="D1513" s="54">
        <v>23</v>
      </c>
      <c r="E1513" s="31">
        <v>3</v>
      </c>
      <c r="F1513" s="31">
        <v>4</v>
      </c>
      <c r="G1513" s="54">
        <v>1</v>
      </c>
      <c r="H1513" s="53">
        <v>54.68</v>
      </c>
      <c r="I1513" s="53">
        <v>24504</v>
      </c>
      <c r="J1513" s="169">
        <f t="shared" si="46"/>
        <v>34.126565213576541</v>
      </c>
      <c r="O1513" s="172">
        <f t="shared" si="47"/>
        <v>1.4626186973385049</v>
      </c>
    </row>
    <row r="1514" spans="1:15" x14ac:dyDescent="0.2">
      <c r="A1514" s="31">
        <v>2019</v>
      </c>
      <c r="B1514" s="31">
        <v>3</v>
      </c>
      <c r="C1514" s="31">
        <v>5</v>
      </c>
      <c r="D1514" s="54">
        <v>0</v>
      </c>
      <c r="E1514" s="31">
        <v>3</v>
      </c>
      <c r="F1514" s="31">
        <v>5</v>
      </c>
      <c r="G1514" s="54">
        <v>2</v>
      </c>
      <c r="H1514" s="53">
        <v>54.37</v>
      </c>
      <c r="I1514" s="53">
        <v>23491</v>
      </c>
      <c r="J1514" s="169">
        <f t="shared" si="46"/>
        <v>32.715766545548746</v>
      </c>
      <c r="O1514" s="172">
        <f t="shared" si="47"/>
        <v>1.4543266015781731</v>
      </c>
    </row>
    <row r="1515" spans="1:15" x14ac:dyDescent="0.2">
      <c r="A1515" s="31">
        <v>2019</v>
      </c>
      <c r="B1515" s="31">
        <v>3</v>
      </c>
      <c r="C1515" s="31">
        <v>5</v>
      </c>
      <c r="D1515" s="54">
        <v>1</v>
      </c>
      <c r="E1515" s="31">
        <v>3</v>
      </c>
      <c r="F1515" s="31">
        <v>5</v>
      </c>
      <c r="G1515" s="54">
        <v>3</v>
      </c>
      <c r="H1515" s="53">
        <v>52.73</v>
      </c>
      <c r="I1515" s="53">
        <v>23100</v>
      </c>
      <c r="J1515" s="169">
        <f t="shared" si="46"/>
        <v>32.171223328175728</v>
      </c>
      <c r="O1515" s="172">
        <f t="shared" si="47"/>
        <v>1.4104587401364184</v>
      </c>
    </row>
    <row r="1516" spans="1:15" x14ac:dyDescent="0.2">
      <c r="A1516" s="31">
        <v>2019</v>
      </c>
      <c r="B1516" s="31">
        <v>3</v>
      </c>
      <c r="C1516" s="31">
        <v>5</v>
      </c>
      <c r="D1516" s="54">
        <v>2</v>
      </c>
      <c r="E1516" s="31">
        <v>3</v>
      </c>
      <c r="F1516" s="31">
        <v>5</v>
      </c>
      <c r="G1516" s="54">
        <v>4</v>
      </c>
      <c r="H1516" s="53">
        <v>52.73</v>
      </c>
      <c r="I1516" s="53">
        <v>23154</v>
      </c>
      <c r="J1516" s="169">
        <f t="shared" si="46"/>
        <v>32.246428785306527</v>
      </c>
      <c r="O1516" s="172">
        <f t="shared" si="47"/>
        <v>1.4104587401364184</v>
      </c>
    </row>
    <row r="1517" spans="1:15" x14ac:dyDescent="0.2">
      <c r="A1517" s="31">
        <v>2019</v>
      </c>
      <c r="B1517" s="31">
        <v>3</v>
      </c>
      <c r="C1517" s="31">
        <v>5</v>
      </c>
      <c r="D1517" s="54">
        <v>3</v>
      </c>
      <c r="E1517" s="31">
        <v>3</v>
      </c>
      <c r="F1517" s="31">
        <v>5</v>
      </c>
      <c r="G1517" s="54">
        <v>5</v>
      </c>
      <c r="H1517" s="53">
        <v>52.73</v>
      </c>
      <c r="I1517" s="53">
        <v>23763</v>
      </c>
      <c r="J1517" s="169">
        <f t="shared" si="46"/>
        <v>33.094579218503888</v>
      </c>
      <c r="O1517" s="172">
        <f t="shared" si="47"/>
        <v>1.4104587401364184</v>
      </c>
    </row>
    <row r="1518" spans="1:15" x14ac:dyDescent="0.2">
      <c r="A1518" s="31">
        <v>2019</v>
      </c>
      <c r="B1518" s="31">
        <v>3</v>
      </c>
      <c r="C1518" s="31">
        <v>5</v>
      </c>
      <c r="D1518" s="54">
        <v>4</v>
      </c>
      <c r="E1518" s="31">
        <v>3</v>
      </c>
      <c r="F1518" s="31">
        <v>5</v>
      </c>
      <c r="G1518" s="54">
        <v>6</v>
      </c>
      <c r="H1518" s="53">
        <v>55.03</v>
      </c>
      <c r="I1518" s="53">
        <v>26170</v>
      </c>
      <c r="J1518" s="169">
        <f t="shared" si="46"/>
        <v>36.446792835426791</v>
      </c>
      <c r="O1518" s="172">
        <f t="shared" si="47"/>
        <v>1.4719807409388794</v>
      </c>
    </row>
    <row r="1519" spans="1:15" x14ac:dyDescent="0.2">
      <c r="A1519" s="31">
        <v>2019</v>
      </c>
      <c r="B1519" s="31">
        <v>3</v>
      </c>
      <c r="C1519" s="31">
        <v>5</v>
      </c>
      <c r="D1519" s="54">
        <v>5</v>
      </c>
      <c r="E1519" s="31">
        <v>3</v>
      </c>
      <c r="F1519" s="31">
        <v>5</v>
      </c>
      <c r="G1519" s="54">
        <v>7</v>
      </c>
      <c r="H1519" s="53">
        <v>55.68</v>
      </c>
      <c r="I1519" s="53">
        <v>29714</v>
      </c>
      <c r="J1519" s="169">
        <f t="shared" si="46"/>
        <v>41.382499133048213</v>
      </c>
      <c r="O1519" s="172">
        <f t="shared" si="47"/>
        <v>1.4893673933395748</v>
      </c>
    </row>
    <row r="1520" spans="1:15" x14ac:dyDescent="0.2">
      <c r="A1520" s="31">
        <v>2019</v>
      </c>
      <c r="B1520" s="31">
        <v>3</v>
      </c>
      <c r="C1520" s="31">
        <v>5</v>
      </c>
      <c r="D1520" s="54">
        <v>6</v>
      </c>
      <c r="E1520" s="31">
        <v>3</v>
      </c>
      <c r="F1520" s="31">
        <v>5</v>
      </c>
      <c r="G1520" s="54">
        <v>8</v>
      </c>
      <c r="H1520" s="53">
        <v>56.45</v>
      </c>
      <c r="I1520" s="53">
        <v>31685</v>
      </c>
      <c r="J1520" s="169">
        <f t="shared" si="46"/>
        <v>44.127498318322424</v>
      </c>
      <c r="O1520" s="172">
        <f t="shared" si="47"/>
        <v>1.5099638892603988</v>
      </c>
    </row>
    <row r="1521" spans="1:15" x14ac:dyDescent="0.2">
      <c r="A1521" s="31">
        <v>2019</v>
      </c>
      <c r="B1521" s="31">
        <v>3</v>
      </c>
      <c r="C1521" s="31">
        <v>5</v>
      </c>
      <c r="D1521" s="54">
        <v>7</v>
      </c>
      <c r="E1521" s="31">
        <v>3</v>
      </c>
      <c r="F1521" s="31">
        <v>5</v>
      </c>
      <c r="G1521" s="54">
        <v>9</v>
      </c>
      <c r="H1521" s="53">
        <v>56.43</v>
      </c>
      <c r="I1521" s="53">
        <v>32841</v>
      </c>
      <c r="J1521" s="169">
        <f t="shared" si="46"/>
        <v>45.73745217838178</v>
      </c>
      <c r="O1521" s="172">
        <f t="shared" si="47"/>
        <v>1.5094289153403773</v>
      </c>
    </row>
    <row r="1522" spans="1:15" x14ac:dyDescent="0.2">
      <c r="A1522" s="31">
        <v>2019</v>
      </c>
      <c r="B1522" s="31">
        <v>3</v>
      </c>
      <c r="C1522" s="31">
        <v>5</v>
      </c>
      <c r="D1522" s="54">
        <v>8</v>
      </c>
      <c r="E1522" s="31">
        <v>3</v>
      </c>
      <c r="F1522" s="31">
        <v>5</v>
      </c>
      <c r="G1522" s="54">
        <v>10</v>
      </c>
      <c r="H1522" s="53">
        <v>55.64</v>
      </c>
      <c r="I1522" s="53">
        <v>33229</v>
      </c>
      <c r="J1522" s="169">
        <f t="shared" si="46"/>
        <v>46.277817314803087</v>
      </c>
      <c r="O1522" s="172">
        <f t="shared" si="47"/>
        <v>1.4882974454995319</v>
      </c>
    </row>
    <row r="1523" spans="1:15" x14ac:dyDescent="0.2">
      <c r="A1523" s="31">
        <v>2019</v>
      </c>
      <c r="B1523" s="31">
        <v>3</v>
      </c>
      <c r="C1523" s="31">
        <v>5</v>
      </c>
      <c r="D1523" s="54">
        <v>9</v>
      </c>
      <c r="E1523" s="31">
        <v>3</v>
      </c>
      <c r="F1523" s="31">
        <v>5</v>
      </c>
      <c r="G1523" s="54">
        <v>11</v>
      </c>
      <c r="H1523" s="53">
        <v>55.17</v>
      </c>
      <c r="I1523" s="53">
        <v>33236</v>
      </c>
      <c r="J1523" s="169">
        <f t="shared" si="46"/>
        <v>46.287566170357081</v>
      </c>
      <c r="O1523" s="172">
        <f t="shared" si="47"/>
        <v>1.4757255583790292</v>
      </c>
    </row>
    <row r="1524" spans="1:15" x14ac:dyDescent="0.2">
      <c r="A1524" s="31">
        <v>2019</v>
      </c>
      <c r="B1524" s="31">
        <v>3</v>
      </c>
      <c r="C1524" s="31">
        <v>5</v>
      </c>
      <c r="D1524" s="54">
        <v>10</v>
      </c>
      <c r="E1524" s="31">
        <v>3</v>
      </c>
      <c r="F1524" s="31">
        <v>5</v>
      </c>
      <c r="G1524" s="54">
        <v>12</v>
      </c>
      <c r="H1524" s="53">
        <v>54.68</v>
      </c>
      <c r="I1524" s="53">
        <v>33077</v>
      </c>
      <c r="J1524" s="169">
        <f t="shared" si="46"/>
        <v>46.066127879916394</v>
      </c>
      <c r="O1524" s="172">
        <f t="shared" si="47"/>
        <v>1.4626186973385049</v>
      </c>
    </row>
    <row r="1525" spans="1:15" x14ac:dyDescent="0.2">
      <c r="A1525" s="31">
        <v>2019</v>
      </c>
      <c r="B1525" s="31">
        <v>3</v>
      </c>
      <c r="C1525" s="31">
        <v>5</v>
      </c>
      <c r="D1525" s="54">
        <v>11</v>
      </c>
      <c r="E1525" s="31">
        <v>3</v>
      </c>
      <c r="F1525" s="31">
        <v>5</v>
      </c>
      <c r="G1525" s="54">
        <v>13</v>
      </c>
      <c r="H1525" s="53">
        <v>54.37</v>
      </c>
      <c r="I1525" s="53">
        <v>32975</v>
      </c>
      <c r="J1525" s="169">
        <f t="shared" si="46"/>
        <v>45.924073127558209</v>
      </c>
      <c r="O1525" s="172">
        <f t="shared" si="47"/>
        <v>1.4543266015781731</v>
      </c>
    </row>
    <row r="1526" spans="1:15" x14ac:dyDescent="0.2">
      <c r="A1526" s="31">
        <v>2019</v>
      </c>
      <c r="B1526" s="31">
        <v>3</v>
      </c>
      <c r="C1526" s="31">
        <v>5</v>
      </c>
      <c r="D1526" s="54">
        <v>12</v>
      </c>
      <c r="E1526" s="31">
        <v>3</v>
      </c>
      <c r="F1526" s="31">
        <v>5</v>
      </c>
      <c r="G1526" s="54">
        <v>14</v>
      </c>
      <c r="H1526" s="53">
        <v>51.64</v>
      </c>
      <c r="I1526" s="53">
        <v>32035</v>
      </c>
      <c r="J1526" s="169">
        <f t="shared" si="46"/>
        <v>44.614941096022051</v>
      </c>
      <c r="O1526" s="172">
        <f t="shared" si="47"/>
        <v>1.3813026614952522</v>
      </c>
    </row>
    <row r="1527" spans="1:15" x14ac:dyDescent="0.2">
      <c r="A1527" s="31">
        <v>2019</v>
      </c>
      <c r="B1527" s="31">
        <v>3</v>
      </c>
      <c r="C1527" s="31">
        <v>5</v>
      </c>
      <c r="D1527" s="54">
        <v>13</v>
      </c>
      <c r="E1527" s="31">
        <v>3</v>
      </c>
      <c r="F1527" s="31">
        <v>5</v>
      </c>
      <c r="G1527" s="54">
        <v>15</v>
      </c>
      <c r="H1527" s="53">
        <v>45.99</v>
      </c>
      <c r="I1527" s="53">
        <v>31288</v>
      </c>
      <c r="J1527" s="169">
        <f t="shared" si="46"/>
        <v>43.574598939045984</v>
      </c>
      <c r="O1527" s="172">
        <f t="shared" si="47"/>
        <v>1.2301725290892069</v>
      </c>
    </row>
    <row r="1528" spans="1:15" x14ac:dyDescent="0.2">
      <c r="A1528" s="31">
        <v>2019</v>
      </c>
      <c r="B1528" s="31">
        <v>3</v>
      </c>
      <c r="C1528" s="31">
        <v>5</v>
      </c>
      <c r="D1528" s="54">
        <v>14</v>
      </c>
      <c r="E1528" s="31">
        <v>3</v>
      </c>
      <c r="F1528" s="31">
        <v>5</v>
      </c>
      <c r="G1528" s="54">
        <v>16</v>
      </c>
      <c r="H1528" s="53">
        <v>46.39</v>
      </c>
      <c r="I1528" s="53">
        <v>30707</v>
      </c>
      <c r="J1528" s="169">
        <f t="shared" si="46"/>
        <v>42.765443928064592</v>
      </c>
      <c r="O1528" s="172">
        <f t="shared" si="47"/>
        <v>1.2408720074896349</v>
      </c>
    </row>
    <row r="1529" spans="1:15" x14ac:dyDescent="0.2">
      <c r="A1529" s="31">
        <v>2019</v>
      </c>
      <c r="B1529" s="31">
        <v>3</v>
      </c>
      <c r="C1529" s="31">
        <v>5</v>
      </c>
      <c r="D1529" s="54">
        <v>15</v>
      </c>
      <c r="E1529" s="31">
        <v>3</v>
      </c>
      <c r="F1529" s="31">
        <v>5</v>
      </c>
      <c r="G1529" s="54">
        <v>17</v>
      </c>
      <c r="H1529" s="53">
        <v>49.27</v>
      </c>
      <c r="I1529" s="53">
        <v>30428</v>
      </c>
      <c r="J1529" s="169">
        <f t="shared" si="46"/>
        <v>42.376882399555463</v>
      </c>
      <c r="O1529" s="172">
        <f t="shared" si="47"/>
        <v>1.3179082519727165</v>
      </c>
    </row>
    <row r="1530" spans="1:15" x14ac:dyDescent="0.2">
      <c r="A1530" s="31">
        <v>2019</v>
      </c>
      <c r="B1530" s="31">
        <v>3</v>
      </c>
      <c r="C1530" s="31">
        <v>5</v>
      </c>
      <c r="D1530" s="54">
        <v>16</v>
      </c>
      <c r="E1530" s="31">
        <v>3</v>
      </c>
      <c r="F1530" s="31">
        <v>5</v>
      </c>
      <c r="G1530" s="54">
        <v>18</v>
      </c>
      <c r="H1530" s="53">
        <v>52.73</v>
      </c>
      <c r="I1530" s="53">
        <v>30432</v>
      </c>
      <c r="J1530" s="169">
        <f t="shared" si="46"/>
        <v>42.382453174157739</v>
      </c>
      <c r="O1530" s="172">
        <f t="shared" si="47"/>
        <v>1.4104587401364184</v>
      </c>
    </row>
    <row r="1531" spans="1:15" x14ac:dyDescent="0.2">
      <c r="A1531" s="31">
        <v>2019</v>
      </c>
      <c r="B1531" s="31">
        <v>3</v>
      </c>
      <c r="C1531" s="31">
        <v>5</v>
      </c>
      <c r="D1531" s="54">
        <v>17</v>
      </c>
      <c r="E1531" s="31">
        <v>3</v>
      </c>
      <c r="F1531" s="31">
        <v>5</v>
      </c>
      <c r="G1531" s="54">
        <v>19</v>
      </c>
      <c r="H1531" s="53">
        <v>55.23</v>
      </c>
      <c r="I1531" s="53">
        <v>32924</v>
      </c>
      <c r="J1531" s="169">
        <f t="shared" si="46"/>
        <v>45.853045751379121</v>
      </c>
      <c r="O1531" s="172">
        <f t="shared" si="47"/>
        <v>1.4773304801390932</v>
      </c>
    </row>
    <row r="1532" spans="1:15" x14ac:dyDescent="0.2">
      <c r="A1532" s="31">
        <v>2019</v>
      </c>
      <c r="B1532" s="31">
        <v>3</v>
      </c>
      <c r="C1532" s="31">
        <v>5</v>
      </c>
      <c r="D1532" s="54">
        <v>18</v>
      </c>
      <c r="E1532" s="31">
        <v>3</v>
      </c>
      <c r="F1532" s="31">
        <v>5</v>
      </c>
      <c r="G1532" s="54">
        <v>20</v>
      </c>
      <c r="H1532" s="53">
        <v>54.5</v>
      </c>
      <c r="I1532" s="53">
        <v>34155</v>
      </c>
      <c r="J1532" s="169">
        <f t="shared" si="46"/>
        <v>47.567451635231258</v>
      </c>
      <c r="O1532" s="172">
        <f t="shared" si="47"/>
        <v>1.4578039320583123</v>
      </c>
    </row>
    <row r="1533" spans="1:15" x14ac:dyDescent="0.2">
      <c r="A1533" s="31">
        <v>2019</v>
      </c>
      <c r="B1533" s="31">
        <v>3</v>
      </c>
      <c r="C1533" s="31">
        <v>5</v>
      </c>
      <c r="D1533" s="54">
        <v>19</v>
      </c>
      <c r="E1533" s="31">
        <v>3</v>
      </c>
      <c r="F1533" s="31">
        <v>5</v>
      </c>
      <c r="G1533" s="54">
        <v>21</v>
      </c>
      <c r="H1533" s="53">
        <v>53.24</v>
      </c>
      <c r="I1533" s="53">
        <v>33324</v>
      </c>
      <c r="J1533" s="169">
        <f t="shared" si="46"/>
        <v>46.410123211607271</v>
      </c>
      <c r="O1533" s="172">
        <f t="shared" si="47"/>
        <v>1.4241005750969642</v>
      </c>
    </row>
    <row r="1534" spans="1:15" x14ac:dyDescent="0.2">
      <c r="A1534" s="31">
        <v>2019</v>
      </c>
      <c r="B1534" s="31">
        <v>3</v>
      </c>
      <c r="C1534" s="31">
        <v>5</v>
      </c>
      <c r="D1534" s="54">
        <v>20</v>
      </c>
      <c r="E1534" s="31">
        <v>3</v>
      </c>
      <c r="F1534" s="31">
        <v>5</v>
      </c>
      <c r="G1534" s="54">
        <v>22</v>
      </c>
      <c r="H1534" s="53">
        <v>46.09</v>
      </c>
      <c r="I1534" s="53">
        <v>30955</v>
      </c>
      <c r="J1534" s="169">
        <f t="shared" si="46"/>
        <v>43.110831953406048</v>
      </c>
      <c r="O1534" s="172">
        <f t="shared" si="47"/>
        <v>1.232847398689314</v>
      </c>
    </row>
    <row r="1535" spans="1:15" x14ac:dyDescent="0.2">
      <c r="A1535" s="31">
        <v>2019</v>
      </c>
      <c r="B1535" s="31">
        <v>3</v>
      </c>
      <c r="C1535" s="31">
        <v>5</v>
      </c>
      <c r="D1535" s="54">
        <v>21</v>
      </c>
      <c r="E1535" s="31">
        <v>3</v>
      </c>
      <c r="F1535" s="31">
        <v>5</v>
      </c>
      <c r="G1535" s="54">
        <v>23</v>
      </c>
      <c r="H1535" s="53">
        <v>41.54</v>
      </c>
      <c r="I1535" s="53">
        <v>28329</v>
      </c>
      <c r="J1535" s="169">
        <f t="shared" si="46"/>
        <v>39.453618427008237</v>
      </c>
      <c r="O1535" s="172">
        <f t="shared" si="47"/>
        <v>1.1111408318844456</v>
      </c>
    </row>
    <row r="1536" spans="1:15" x14ac:dyDescent="0.2">
      <c r="A1536" s="31">
        <v>2019</v>
      </c>
      <c r="B1536" s="31">
        <v>3</v>
      </c>
      <c r="C1536" s="31">
        <v>5</v>
      </c>
      <c r="D1536" s="54">
        <v>22</v>
      </c>
      <c r="E1536" s="31">
        <v>3</v>
      </c>
      <c r="F1536" s="31">
        <v>5</v>
      </c>
      <c r="G1536" s="54">
        <v>0</v>
      </c>
      <c r="H1536" s="53">
        <v>36.08</v>
      </c>
      <c r="I1536" s="53">
        <v>26526</v>
      </c>
      <c r="J1536" s="169">
        <f t="shared" si="46"/>
        <v>36.94259177502984</v>
      </c>
      <c r="O1536" s="172">
        <f t="shared" si="47"/>
        <v>0.96509295171860376</v>
      </c>
    </row>
    <row r="1537" spans="1:15" x14ac:dyDescent="0.2">
      <c r="A1537" s="31">
        <v>2019</v>
      </c>
      <c r="B1537" s="31">
        <v>3</v>
      </c>
      <c r="C1537" s="31">
        <v>5</v>
      </c>
      <c r="D1537" s="54">
        <v>23</v>
      </c>
      <c r="E1537" s="31">
        <v>3</v>
      </c>
      <c r="F1537" s="31">
        <v>5</v>
      </c>
      <c r="G1537" s="54">
        <v>1</v>
      </c>
      <c r="H1537" s="53">
        <v>32.44</v>
      </c>
      <c r="I1537" s="53">
        <v>24868</v>
      </c>
      <c r="J1537" s="169">
        <f t="shared" si="46"/>
        <v>34.633505702384163</v>
      </c>
      <c r="O1537" s="172">
        <f t="shared" si="47"/>
        <v>0.86772769827470908</v>
      </c>
    </row>
    <row r="1538" spans="1:15" x14ac:dyDescent="0.2">
      <c r="A1538" s="31">
        <v>2019</v>
      </c>
      <c r="B1538" s="31">
        <v>3</v>
      </c>
      <c r="C1538" s="31">
        <v>6</v>
      </c>
      <c r="D1538" s="54">
        <v>0</v>
      </c>
      <c r="E1538" s="31">
        <v>3</v>
      </c>
      <c r="F1538" s="31">
        <v>6</v>
      </c>
      <c r="G1538" s="54">
        <v>2</v>
      </c>
      <c r="H1538" s="53">
        <v>30.02</v>
      </c>
      <c r="I1538" s="53">
        <v>23883</v>
      </c>
      <c r="J1538" s="169">
        <f t="shared" ref="J1538:J1601" si="48">MIN(50,I1538/$M$2*50)</f>
        <v>33.261702456572337</v>
      </c>
      <c r="O1538" s="172">
        <f t="shared" si="47"/>
        <v>0.80299585395211992</v>
      </c>
    </row>
    <row r="1539" spans="1:15" x14ac:dyDescent="0.2">
      <c r="A1539" s="31">
        <v>2019</v>
      </c>
      <c r="B1539" s="31">
        <v>3</v>
      </c>
      <c r="C1539" s="31">
        <v>6</v>
      </c>
      <c r="D1539" s="54">
        <v>1</v>
      </c>
      <c r="E1539" s="31">
        <v>3</v>
      </c>
      <c r="F1539" s="31">
        <v>6</v>
      </c>
      <c r="G1539" s="54">
        <v>3</v>
      </c>
      <c r="H1539" s="53">
        <v>26.44</v>
      </c>
      <c r="I1539" s="53">
        <v>23477</v>
      </c>
      <c r="J1539" s="169">
        <f t="shared" si="48"/>
        <v>32.696268834440758</v>
      </c>
      <c r="O1539" s="172">
        <f t="shared" ref="O1539:O1602" si="49">H1539/$R$5</f>
        <v>0.70723552226828945</v>
      </c>
    </row>
    <row r="1540" spans="1:15" x14ac:dyDescent="0.2">
      <c r="A1540" s="31">
        <v>2019</v>
      </c>
      <c r="B1540" s="31">
        <v>3</v>
      </c>
      <c r="C1540" s="31">
        <v>6</v>
      </c>
      <c r="D1540" s="54">
        <v>2</v>
      </c>
      <c r="E1540" s="31">
        <v>3</v>
      </c>
      <c r="F1540" s="31">
        <v>6</v>
      </c>
      <c r="G1540" s="54">
        <v>4</v>
      </c>
      <c r="H1540" s="53">
        <v>25.68</v>
      </c>
      <c r="I1540" s="53">
        <v>23468</v>
      </c>
      <c r="J1540" s="169">
        <f t="shared" si="48"/>
        <v>32.683734591585626</v>
      </c>
      <c r="O1540" s="172">
        <f t="shared" si="49"/>
        <v>0.68690651330747632</v>
      </c>
    </row>
    <row r="1541" spans="1:15" x14ac:dyDescent="0.2">
      <c r="A1541" s="31">
        <v>2019</v>
      </c>
      <c r="B1541" s="31">
        <v>3</v>
      </c>
      <c r="C1541" s="31">
        <v>6</v>
      </c>
      <c r="D1541" s="54">
        <v>3</v>
      </c>
      <c r="E1541" s="31">
        <v>3</v>
      </c>
      <c r="F1541" s="31">
        <v>6</v>
      </c>
      <c r="G1541" s="54">
        <v>5</v>
      </c>
      <c r="H1541" s="53">
        <v>30.19</v>
      </c>
      <c r="I1541" s="53">
        <v>23993</v>
      </c>
      <c r="J1541" s="169">
        <f t="shared" si="48"/>
        <v>33.414898758135074</v>
      </c>
      <c r="O1541" s="172">
        <f t="shared" si="49"/>
        <v>0.80754313227230179</v>
      </c>
    </row>
    <row r="1542" spans="1:15" x14ac:dyDescent="0.2">
      <c r="A1542" s="31">
        <v>2019</v>
      </c>
      <c r="B1542" s="31">
        <v>3</v>
      </c>
      <c r="C1542" s="31">
        <v>6</v>
      </c>
      <c r="D1542" s="54">
        <v>4</v>
      </c>
      <c r="E1542" s="31">
        <v>3</v>
      </c>
      <c r="F1542" s="31">
        <v>6</v>
      </c>
      <c r="G1542" s="54">
        <v>6</v>
      </c>
      <c r="H1542" s="53">
        <v>37.840000000000003</v>
      </c>
      <c r="I1542" s="53">
        <v>26594</v>
      </c>
      <c r="J1542" s="169">
        <f t="shared" si="48"/>
        <v>37.037294943268627</v>
      </c>
      <c r="O1542" s="172">
        <f t="shared" si="49"/>
        <v>1.0121706566804869</v>
      </c>
    </row>
    <row r="1543" spans="1:15" x14ac:dyDescent="0.2">
      <c r="A1543" s="31">
        <v>2019</v>
      </c>
      <c r="B1543" s="31">
        <v>3</v>
      </c>
      <c r="C1543" s="31">
        <v>6</v>
      </c>
      <c r="D1543" s="54">
        <v>5</v>
      </c>
      <c r="E1543" s="31">
        <v>3</v>
      </c>
      <c r="F1543" s="31">
        <v>6</v>
      </c>
      <c r="G1543" s="54">
        <v>7</v>
      </c>
      <c r="H1543" s="53">
        <v>44.01</v>
      </c>
      <c r="I1543" s="53">
        <v>30260</v>
      </c>
      <c r="J1543" s="169">
        <f t="shared" si="48"/>
        <v>42.142909866259636</v>
      </c>
      <c r="O1543" s="172">
        <f t="shared" si="49"/>
        <v>1.1772101110070885</v>
      </c>
    </row>
    <row r="1544" spans="1:15" x14ac:dyDescent="0.2">
      <c r="A1544" s="31">
        <v>2019</v>
      </c>
      <c r="B1544" s="31">
        <v>3</v>
      </c>
      <c r="C1544" s="31">
        <v>6</v>
      </c>
      <c r="D1544" s="54">
        <v>6</v>
      </c>
      <c r="E1544" s="31">
        <v>3</v>
      </c>
      <c r="F1544" s="31">
        <v>6</v>
      </c>
      <c r="G1544" s="54">
        <v>8</v>
      </c>
      <c r="H1544" s="53">
        <v>48</v>
      </c>
      <c r="I1544" s="53">
        <v>32282</v>
      </c>
      <c r="J1544" s="169">
        <f t="shared" si="48"/>
        <v>44.958936427712942</v>
      </c>
      <c r="O1544" s="172">
        <f t="shared" si="49"/>
        <v>1.2839374080513575</v>
      </c>
    </row>
    <row r="1545" spans="1:15" x14ac:dyDescent="0.2">
      <c r="A1545" s="31">
        <v>2019</v>
      </c>
      <c r="B1545" s="31">
        <v>3</v>
      </c>
      <c r="C1545" s="31">
        <v>6</v>
      </c>
      <c r="D1545" s="54">
        <v>7</v>
      </c>
      <c r="E1545" s="31">
        <v>3</v>
      </c>
      <c r="F1545" s="31">
        <v>6</v>
      </c>
      <c r="G1545" s="54">
        <v>9</v>
      </c>
      <c r="H1545" s="53">
        <v>45.2</v>
      </c>
      <c r="I1545" s="53">
        <v>33507</v>
      </c>
      <c r="J1545" s="169">
        <f t="shared" si="48"/>
        <v>46.664986149661651</v>
      </c>
      <c r="O1545" s="172">
        <f t="shared" si="49"/>
        <v>1.2090410592483618</v>
      </c>
    </row>
    <row r="1546" spans="1:15" x14ac:dyDescent="0.2">
      <c r="A1546" s="31">
        <v>2019</v>
      </c>
      <c r="B1546" s="31">
        <v>3</v>
      </c>
      <c r="C1546" s="31">
        <v>6</v>
      </c>
      <c r="D1546" s="54">
        <v>8</v>
      </c>
      <c r="E1546" s="31">
        <v>3</v>
      </c>
      <c r="F1546" s="31">
        <v>6</v>
      </c>
      <c r="G1546" s="54">
        <v>10</v>
      </c>
      <c r="H1546" s="53">
        <v>42.63</v>
      </c>
      <c r="I1546" s="53">
        <v>34050</v>
      </c>
      <c r="J1546" s="169">
        <f t="shared" si="48"/>
        <v>47.42121880192137</v>
      </c>
      <c r="O1546" s="172">
        <f t="shared" si="49"/>
        <v>1.140296910525612</v>
      </c>
    </row>
    <row r="1547" spans="1:15" x14ac:dyDescent="0.2">
      <c r="A1547" s="31">
        <v>2019</v>
      </c>
      <c r="B1547" s="31">
        <v>3</v>
      </c>
      <c r="C1547" s="31">
        <v>6</v>
      </c>
      <c r="D1547" s="54">
        <v>9</v>
      </c>
      <c r="E1547" s="31">
        <v>3</v>
      </c>
      <c r="F1547" s="31">
        <v>6</v>
      </c>
      <c r="G1547" s="54">
        <v>11</v>
      </c>
      <c r="H1547" s="53">
        <v>38.9</v>
      </c>
      <c r="I1547" s="53">
        <v>34313</v>
      </c>
      <c r="J1547" s="169">
        <f t="shared" si="48"/>
        <v>47.787497232021373</v>
      </c>
      <c r="O1547" s="172">
        <f t="shared" si="49"/>
        <v>1.040524274441621</v>
      </c>
    </row>
    <row r="1548" spans="1:15" x14ac:dyDescent="0.2">
      <c r="A1548" s="31">
        <v>2019</v>
      </c>
      <c r="B1548" s="31">
        <v>3</v>
      </c>
      <c r="C1548" s="31">
        <v>6</v>
      </c>
      <c r="D1548" s="54">
        <v>10</v>
      </c>
      <c r="E1548" s="31">
        <v>3</v>
      </c>
      <c r="F1548" s="31">
        <v>6</v>
      </c>
      <c r="G1548" s="54">
        <v>12</v>
      </c>
      <c r="H1548" s="53">
        <v>37</v>
      </c>
      <c r="I1548" s="53">
        <v>34492</v>
      </c>
      <c r="J1548" s="169">
        <f t="shared" si="48"/>
        <v>48.03678939547347</v>
      </c>
      <c r="O1548" s="172">
        <f t="shared" si="49"/>
        <v>0.9897017520395881</v>
      </c>
    </row>
    <row r="1549" spans="1:15" x14ac:dyDescent="0.2">
      <c r="A1549" s="31">
        <v>2019</v>
      </c>
      <c r="B1549" s="31">
        <v>3</v>
      </c>
      <c r="C1549" s="31">
        <v>6</v>
      </c>
      <c r="D1549" s="54">
        <v>11</v>
      </c>
      <c r="E1549" s="31">
        <v>3</v>
      </c>
      <c r="F1549" s="31">
        <v>6</v>
      </c>
      <c r="G1549" s="54">
        <v>13</v>
      </c>
      <c r="H1549" s="53">
        <v>35</v>
      </c>
      <c r="I1549" s="53">
        <v>34411</v>
      </c>
      <c r="J1549" s="169">
        <f t="shared" si="48"/>
        <v>47.923981209777274</v>
      </c>
      <c r="O1549" s="172">
        <f t="shared" si="49"/>
        <v>0.93620436003744822</v>
      </c>
    </row>
    <row r="1550" spans="1:15" x14ac:dyDescent="0.2">
      <c r="A1550" s="31">
        <v>2019</v>
      </c>
      <c r="B1550" s="31">
        <v>3</v>
      </c>
      <c r="C1550" s="31">
        <v>6</v>
      </c>
      <c r="D1550" s="54">
        <v>12</v>
      </c>
      <c r="E1550" s="31">
        <v>3</v>
      </c>
      <c r="F1550" s="31">
        <v>6</v>
      </c>
      <c r="G1550" s="54">
        <v>14</v>
      </c>
      <c r="H1550" s="53">
        <v>32.799999999999997</v>
      </c>
      <c r="I1550" s="53">
        <v>33239</v>
      </c>
      <c r="J1550" s="169">
        <f t="shared" si="48"/>
        <v>46.291744251308792</v>
      </c>
      <c r="O1550" s="172">
        <f t="shared" si="49"/>
        <v>0.87735722883509426</v>
      </c>
    </row>
    <row r="1551" spans="1:15" x14ac:dyDescent="0.2">
      <c r="A1551" s="31">
        <v>2019</v>
      </c>
      <c r="B1551" s="31">
        <v>3</v>
      </c>
      <c r="C1551" s="31">
        <v>6</v>
      </c>
      <c r="D1551" s="54">
        <v>13</v>
      </c>
      <c r="E1551" s="31">
        <v>3</v>
      </c>
      <c r="F1551" s="31">
        <v>6</v>
      </c>
      <c r="G1551" s="54">
        <v>15</v>
      </c>
      <c r="H1551" s="53">
        <v>32.99</v>
      </c>
      <c r="I1551" s="53">
        <v>32451</v>
      </c>
      <c r="J1551" s="169">
        <f t="shared" si="48"/>
        <v>45.194301654659334</v>
      </c>
      <c r="O1551" s="172">
        <f t="shared" si="49"/>
        <v>0.88243948107529768</v>
      </c>
    </row>
    <row r="1552" spans="1:15" x14ac:dyDescent="0.2">
      <c r="A1552" s="31">
        <v>2019</v>
      </c>
      <c r="B1552" s="31">
        <v>3</v>
      </c>
      <c r="C1552" s="31">
        <v>6</v>
      </c>
      <c r="D1552" s="54">
        <v>14</v>
      </c>
      <c r="E1552" s="31">
        <v>3</v>
      </c>
      <c r="F1552" s="31">
        <v>6</v>
      </c>
      <c r="G1552" s="54">
        <v>16</v>
      </c>
      <c r="H1552" s="53">
        <v>32.17</v>
      </c>
      <c r="I1552" s="53">
        <v>31971</v>
      </c>
      <c r="J1552" s="169">
        <f t="shared" si="48"/>
        <v>44.525808702385547</v>
      </c>
      <c r="O1552" s="172">
        <f t="shared" si="49"/>
        <v>0.86050555035442033</v>
      </c>
    </row>
    <row r="1553" spans="1:15" x14ac:dyDescent="0.2">
      <c r="A1553" s="31">
        <v>2019</v>
      </c>
      <c r="B1553" s="31">
        <v>3</v>
      </c>
      <c r="C1553" s="31">
        <v>6</v>
      </c>
      <c r="D1553" s="54">
        <v>15</v>
      </c>
      <c r="E1553" s="31">
        <v>3</v>
      </c>
      <c r="F1553" s="31">
        <v>6</v>
      </c>
      <c r="G1553" s="54">
        <v>17</v>
      </c>
      <c r="H1553" s="53">
        <v>35.46</v>
      </c>
      <c r="I1553" s="53">
        <v>31884</v>
      </c>
      <c r="J1553" s="169">
        <f t="shared" si="48"/>
        <v>44.40464435478593</v>
      </c>
      <c r="O1553" s="172">
        <f t="shared" si="49"/>
        <v>0.94850876019794039</v>
      </c>
    </row>
    <row r="1554" spans="1:15" x14ac:dyDescent="0.2">
      <c r="A1554" s="31">
        <v>2019</v>
      </c>
      <c r="B1554" s="31">
        <v>3</v>
      </c>
      <c r="C1554" s="31">
        <v>6</v>
      </c>
      <c r="D1554" s="54">
        <v>16</v>
      </c>
      <c r="E1554" s="31">
        <v>3</v>
      </c>
      <c r="F1554" s="31">
        <v>6</v>
      </c>
      <c r="G1554" s="54">
        <v>18</v>
      </c>
      <c r="H1554" s="53">
        <v>41.71</v>
      </c>
      <c r="I1554" s="53">
        <v>31926</v>
      </c>
      <c r="J1554" s="169">
        <f t="shared" si="48"/>
        <v>44.463137488109879</v>
      </c>
      <c r="O1554" s="172">
        <f t="shared" si="49"/>
        <v>1.1156881102046277</v>
      </c>
    </row>
    <row r="1555" spans="1:15" x14ac:dyDescent="0.2">
      <c r="A1555" s="31">
        <v>2019</v>
      </c>
      <c r="B1555" s="31">
        <v>3</v>
      </c>
      <c r="C1555" s="31">
        <v>6</v>
      </c>
      <c r="D1555" s="54">
        <v>17</v>
      </c>
      <c r="E1555" s="31">
        <v>3</v>
      </c>
      <c r="F1555" s="31">
        <v>6</v>
      </c>
      <c r="G1555" s="54">
        <v>19</v>
      </c>
      <c r="H1555" s="53">
        <v>46.78</v>
      </c>
      <c r="I1555" s="53">
        <v>33885</v>
      </c>
      <c r="J1555" s="169">
        <f t="shared" si="48"/>
        <v>47.191424349577254</v>
      </c>
      <c r="O1555" s="172">
        <f t="shared" si="49"/>
        <v>1.2513039989300523</v>
      </c>
    </row>
    <row r="1556" spans="1:15" x14ac:dyDescent="0.2">
      <c r="A1556" s="31">
        <v>2019</v>
      </c>
      <c r="B1556" s="31">
        <v>3</v>
      </c>
      <c r="C1556" s="31">
        <v>6</v>
      </c>
      <c r="D1556" s="54">
        <v>18</v>
      </c>
      <c r="E1556" s="31">
        <v>3</v>
      </c>
      <c r="F1556" s="31">
        <v>6</v>
      </c>
      <c r="G1556" s="54">
        <v>20</v>
      </c>
      <c r="H1556" s="53">
        <v>51.73</v>
      </c>
      <c r="I1556" s="53">
        <v>35150</v>
      </c>
      <c r="J1556" s="169">
        <f t="shared" si="48"/>
        <v>48.953181817548789</v>
      </c>
      <c r="O1556" s="172">
        <f t="shared" si="49"/>
        <v>1.3837100441353485</v>
      </c>
    </row>
    <row r="1557" spans="1:15" x14ac:dyDescent="0.2">
      <c r="A1557" s="31">
        <v>2019</v>
      </c>
      <c r="B1557" s="31">
        <v>3</v>
      </c>
      <c r="C1557" s="31">
        <v>6</v>
      </c>
      <c r="D1557" s="54">
        <v>19</v>
      </c>
      <c r="E1557" s="31">
        <v>3</v>
      </c>
      <c r="F1557" s="31">
        <v>6</v>
      </c>
      <c r="G1557" s="54">
        <v>21</v>
      </c>
      <c r="H1557" s="53">
        <v>50</v>
      </c>
      <c r="I1557" s="53">
        <v>34063</v>
      </c>
      <c r="J1557" s="169">
        <f t="shared" si="48"/>
        <v>47.439323819378778</v>
      </c>
      <c r="O1557" s="172">
        <f t="shared" si="49"/>
        <v>1.3374348000534975</v>
      </c>
    </row>
    <row r="1558" spans="1:15" x14ac:dyDescent="0.2">
      <c r="A1558" s="31">
        <v>2019</v>
      </c>
      <c r="B1558" s="31">
        <v>3</v>
      </c>
      <c r="C1558" s="31">
        <v>6</v>
      </c>
      <c r="D1558" s="54">
        <v>20</v>
      </c>
      <c r="E1558" s="31">
        <v>3</v>
      </c>
      <c r="F1558" s="31">
        <v>6</v>
      </c>
      <c r="G1558" s="54">
        <v>22</v>
      </c>
      <c r="H1558" s="53">
        <v>39.67</v>
      </c>
      <c r="I1558" s="53">
        <v>31603</v>
      </c>
      <c r="J1558" s="169">
        <f t="shared" si="48"/>
        <v>44.013297438975648</v>
      </c>
      <c r="O1558" s="172">
        <f t="shared" si="49"/>
        <v>1.061120770362445</v>
      </c>
    </row>
    <row r="1559" spans="1:15" x14ac:dyDescent="0.2">
      <c r="A1559" s="31">
        <v>2019</v>
      </c>
      <c r="B1559" s="31">
        <v>3</v>
      </c>
      <c r="C1559" s="31">
        <v>6</v>
      </c>
      <c r="D1559" s="54">
        <v>21</v>
      </c>
      <c r="E1559" s="31">
        <v>3</v>
      </c>
      <c r="F1559" s="31">
        <v>6</v>
      </c>
      <c r="G1559" s="54">
        <v>23</v>
      </c>
      <c r="H1559" s="53">
        <v>35</v>
      </c>
      <c r="I1559" s="53">
        <v>28637</v>
      </c>
      <c r="J1559" s="169">
        <f t="shared" si="48"/>
        <v>39.882568071383915</v>
      </c>
      <c r="O1559" s="172">
        <f t="shared" si="49"/>
        <v>0.93620436003744822</v>
      </c>
    </row>
    <row r="1560" spans="1:15" x14ac:dyDescent="0.2">
      <c r="A1560" s="31">
        <v>2019</v>
      </c>
      <c r="B1560" s="31">
        <v>3</v>
      </c>
      <c r="C1560" s="31">
        <v>6</v>
      </c>
      <c r="D1560" s="54">
        <v>22</v>
      </c>
      <c r="E1560" s="31">
        <v>3</v>
      </c>
      <c r="F1560" s="31">
        <v>6</v>
      </c>
      <c r="G1560" s="54">
        <v>0</v>
      </c>
      <c r="H1560" s="53">
        <v>39.67</v>
      </c>
      <c r="I1560" s="53">
        <v>26793</v>
      </c>
      <c r="J1560" s="169">
        <f t="shared" si="48"/>
        <v>37.314440979732133</v>
      </c>
      <c r="O1560" s="172">
        <f t="shared" si="49"/>
        <v>1.061120770362445</v>
      </c>
    </row>
    <row r="1561" spans="1:15" x14ac:dyDescent="0.2">
      <c r="A1561" s="31">
        <v>2019</v>
      </c>
      <c r="B1561" s="31">
        <v>3</v>
      </c>
      <c r="C1561" s="31">
        <v>6</v>
      </c>
      <c r="D1561" s="54">
        <v>23</v>
      </c>
      <c r="E1561" s="31">
        <v>3</v>
      </c>
      <c r="F1561" s="31">
        <v>6</v>
      </c>
      <c r="G1561" s="54">
        <v>1</v>
      </c>
      <c r="H1561" s="53">
        <v>36.700000000000003</v>
      </c>
      <c r="I1561" s="53">
        <v>25065</v>
      </c>
      <c r="J1561" s="169">
        <f t="shared" si="48"/>
        <v>34.907866351546524</v>
      </c>
      <c r="O1561" s="172">
        <f t="shared" si="49"/>
        <v>0.98167714323926725</v>
      </c>
    </row>
    <row r="1562" spans="1:15" x14ac:dyDescent="0.2">
      <c r="A1562" s="31">
        <v>2019</v>
      </c>
      <c r="B1562" s="31">
        <v>3</v>
      </c>
      <c r="C1562" s="31">
        <v>7</v>
      </c>
      <c r="D1562" s="54">
        <v>0</v>
      </c>
      <c r="E1562" s="31">
        <v>3</v>
      </c>
      <c r="F1562" s="31">
        <v>7</v>
      </c>
      <c r="G1562" s="54">
        <v>2</v>
      </c>
      <c r="H1562" s="53">
        <v>34.270000000000003</v>
      </c>
      <c r="I1562" s="53">
        <v>24110</v>
      </c>
      <c r="J1562" s="169">
        <f t="shared" si="48"/>
        <v>33.577843915251812</v>
      </c>
      <c r="O1562" s="172">
        <f t="shared" si="49"/>
        <v>0.9166778119566672</v>
      </c>
    </row>
    <row r="1563" spans="1:15" x14ac:dyDescent="0.2">
      <c r="A1563" s="31">
        <v>2019</v>
      </c>
      <c r="B1563" s="31">
        <v>3</v>
      </c>
      <c r="C1563" s="31">
        <v>7</v>
      </c>
      <c r="D1563" s="54">
        <v>1</v>
      </c>
      <c r="E1563" s="31">
        <v>3</v>
      </c>
      <c r="F1563" s="31">
        <v>7</v>
      </c>
      <c r="G1563" s="54">
        <v>3</v>
      </c>
      <c r="H1563" s="53">
        <v>36.700000000000003</v>
      </c>
      <c r="I1563" s="53">
        <v>23588</v>
      </c>
      <c r="J1563" s="169">
        <f t="shared" si="48"/>
        <v>32.850857829654075</v>
      </c>
      <c r="O1563" s="172">
        <f t="shared" si="49"/>
        <v>0.98167714323926725</v>
      </c>
    </row>
    <row r="1564" spans="1:15" x14ac:dyDescent="0.2">
      <c r="A1564" s="31">
        <v>2019</v>
      </c>
      <c r="B1564" s="31">
        <v>3</v>
      </c>
      <c r="C1564" s="31">
        <v>7</v>
      </c>
      <c r="D1564" s="54">
        <v>2</v>
      </c>
      <c r="E1564" s="31">
        <v>3</v>
      </c>
      <c r="F1564" s="31">
        <v>7</v>
      </c>
      <c r="G1564" s="54">
        <v>4</v>
      </c>
      <c r="H1564" s="53">
        <v>37.5</v>
      </c>
      <c r="I1564" s="53">
        <v>23673</v>
      </c>
      <c r="J1564" s="169">
        <f t="shared" si="48"/>
        <v>32.969236789952554</v>
      </c>
      <c r="O1564" s="172">
        <f t="shared" si="49"/>
        <v>1.0030761000401232</v>
      </c>
    </row>
    <row r="1565" spans="1:15" x14ac:dyDescent="0.2">
      <c r="A1565" s="31">
        <v>2019</v>
      </c>
      <c r="B1565" s="31">
        <v>3</v>
      </c>
      <c r="C1565" s="31">
        <v>7</v>
      </c>
      <c r="D1565" s="54">
        <v>3</v>
      </c>
      <c r="E1565" s="31">
        <v>3</v>
      </c>
      <c r="F1565" s="31">
        <v>7</v>
      </c>
      <c r="G1565" s="54">
        <v>5</v>
      </c>
      <c r="H1565" s="53">
        <v>41.17</v>
      </c>
      <c r="I1565" s="53">
        <v>24267</v>
      </c>
      <c r="J1565" s="169">
        <f t="shared" si="48"/>
        <v>33.796496818391361</v>
      </c>
      <c r="O1565" s="172">
        <f t="shared" si="49"/>
        <v>1.1012438143640499</v>
      </c>
    </row>
    <row r="1566" spans="1:15" x14ac:dyDescent="0.2">
      <c r="A1566" s="31">
        <v>2019</v>
      </c>
      <c r="B1566" s="31">
        <v>3</v>
      </c>
      <c r="C1566" s="31">
        <v>7</v>
      </c>
      <c r="D1566" s="54">
        <v>4</v>
      </c>
      <c r="E1566" s="31">
        <v>3</v>
      </c>
      <c r="F1566" s="31">
        <v>7</v>
      </c>
      <c r="G1566" s="54">
        <v>6</v>
      </c>
      <c r="H1566" s="53">
        <v>50.88</v>
      </c>
      <c r="I1566" s="53">
        <v>26824</v>
      </c>
      <c r="J1566" s="169">
        <f t="shared" si="48"/>
        <v>37.357614482899812</v>
      </c>
      <c r="O1566" s="172">
        <f t="shared" si="49"/>
        <v>1.3609736525344391</v>
      </c>
    </row>
    <row r="1567" spans="1:15" x14ac:dyDescent="0.2">
      <c r="A1567" s="31">
        <v>2019</v>
      </c>
      <c r="B1567" s="31">
        <v>3</v>
      </c>
      <c r="C1567" s="31">
        <v>7</v>
      </c>
      <c r="D1567" s="54">
        <v>5</v>
      </c>
      <c r="E1567" s="31">
        <v>3</v>
      </c>
      <c r="F1567" s="31">
        <v>7</v>
      </c>
      <c r="G1567" s="54">
        <v>7</v>
      </c>
      <c r="H1567" s="53">
        <v>54.5</v>
      </c>
      <c r="I1567" s="53">
        <v>30356</v>
      </c>
      <c r="J1567" s="169">
        <f t="shared" si="48"/>
        <v>42.276608456714392</v>
      </c>
      <c r="O1567" s="172">
        <f t="shared" si="49"/>
        <v>1.4578039320583123</v>
      </c>
    </row>
    <row r="1568" spans="1:15" x14ac:dyDescent="0.2">
      <c r="A1568" s="31">
        <v>2019</v>
      </c>
      <c r="B1568" s="31">
        <v>3</v>
      </c>
      <c r="C1568" s="31">
        <v>7</v>
      </c>
      <c r="D1568" s="54">
        <v>6</v>
      </c>
      <c r="E1568" s="31">
        <v>3</v>
      </c>
      <c r="F1568" s="31">
        <v>7</v>
      </c>
      <c r="G1568" s="54">
        <v>8</v>
      </c>
      <c r="H1568" s="53">
        <v>54.95</v>
      </c>
      <c r="I1568" s="53">
        <v>32482</v>
      </c>
      <c r="J1568" s="169">
        <f t="shared" si="48"/>
        <v>45.237475157827021</v>
      </c>
      <c r="O1568" s="172">
        <f t="shared" si="49"/>
        <v>1.4698408452587939</v>
      </c>
    </row>
    <row r="1569" spans="1:15" x14ac:dyDescent="0.2">
      <c r="A1569" s="31">
        <v>2019</v>
      </c>
      <c r="B1569" s="31">
        <v>3</v>
      </c>
      <c r="C1569" s="31">
        <v>7</v>
      </c>
      <c r="D1569" s="54">
        <v>7</v>
      </c>
      <c r="E1569" s="31">
        <v>3</v>
      </c>
      <c r="F1569" s="31">
        <v>7</v>
      </c>
      <c r="G1569" s="54">
        <v>9</v>
      </c>
      <c r="H1569" s="53">
        <v>55.18</v>
      </c>
      <c r="I1569" s="53">
        <v>33578</v>
      </c>
      <c r="J1569" s="169">
        <f t="shared" si="48"/>
        <v>46.763867398852149</v>
      </c>
      <c r="O1569" s="172">
        <f t="shared" si="49"/>
        <v>1.4759930453390397</v>
      </c>
    </row>
    <row r="1570" spans="1:15" x14ac:dyDescent="0.2">
      <c r="A1570" s="31">
        <v>2019</v>
      </c>
      <c r="B1570" s="31">
        <v>3</v>
      </c>
      <c r="C1570" s="31">
        <v>7</v>
      </c>
      <c r="D1570" s="54">
        <v>8</v>
      </c>
      <c r="E1570" s="31">
        <v>3</v>
      </c>
      <c r="F1570" s="31">
        <v>7</v>
      </c>
      <c r="G1570" s="54">
        <v>10</v>
      </c>
      <c r="H1570" s="53">
        <v>55.03</v>
      </c>
      <c r="I1570" s="53">
        <v>33801</v>
      </c>
      <c r="J1570" s="169">
        <f t="shared" si="48"/>
        <v>47.074438082929341</v>
      </c>
      <c r="O1570" s="172">
        <f t="shared" si="49"/>
        <v>1.4719807409388794</v>
      </c>
    </row>
    <row r="1571" spans="1:15" x14ac:dyDescent="0.2">
      <c r="A1571" s="31">
        <v>2019</v>
      </c>
      <c r="B1571" s="31">
        <v>3</v>
      </c>
      <c r="C1571" s="31">
        <v>7</v>
      </c>
      <c r="D1571" s="54">
        <v>9</v>
      </c>
      <c r="E1571" s="31">
        <v>3</v>
      </c>
      <c r="F1571" s="31">
        <v>7</v>
      </c>
      <c r="G1571" s="54">
        <v>11</v>
      </c>
      <c r="H1571" s="53">
        <v>54.44</v>
      </c>
      <c r="I1571" s="53">
        <v>33438</v>
      </c>
      <c r="J1571" s="169">
        <f t="shared" si="48"/>
        <v>46.568890287772298</v>
      </c>
      <c r="O1571" s="172">
        <f t="shared" si="49"/>
        <v>1.4561990102982481</v>
      </c>
    </row>
    <row r="1572" spans="1:15" x14ac:dyDescent="0.2">
      <c r="A1572" s="31">
        <v>2019</v>
      </c>
      <c r="B1572" s="31">
        <v>3</v>
      </c>
      <c r="C1572" s="31">
        <v>7</v>
      </c>
      <c r="D1572" s="54">
        <v>10</v>
      </c>
      <c r="E1572" s="31">
        <v>3</v>
      </c>
      <c r="F1572" s="31">
        <v>7</v>
      </c>
      <c r="G1572" s="54">
        <v>12</v>
      </c>
      <c r="H1572" s="53">
        <v>53.03</v>
      </c>
      <c r="I1572" s="53">
        <v>33375</v>
      </c>
      <c r="J1572" s="169">
        <f t="shared" si="48"/>
        <v>46.48115058778636</v>
      </c>
      <c r="O1572" s="172">
        <f t="shared" si="49"/>
        <v>1.4184833489367394</v>
      </c>
    </row>
    <row r="1573" spans="1:15" x14ac:dyDescent="0.2">
      <c r="A1573" s="31">
        <v>2019</v>
      </c>
      <c r="B1573" s="31">
        <v>3</v>
      </c>
      <c r="C1573" s="31">
        <v>7</v>
      </c>
      <c r="D1573" s="54">
        <v>11</v>
      </c>
      <c r="E1573" s="31">
        <v>3</v>
      </c>
      <c r="F1573" s="31">
        <v>7</v>
      </c>
      <c r="G1573" s="54">
        <v>13</v>
      </c>
      <c r="H1573" s="53">
        <v>52.52</v>
      </c>
      <c r="I1573" s="53">
        <v>33124</v>
      </c>
      <c r="J1573" s="169">
        <f t="shared" si="48"/>
        <v>46.131584481493199</v>
      </c>
      <c r="O1573" s="172">
        <f t="shared" si="49"/>
        <v>1.4048415139761938</v>
      </c>
    </row>
    <row r="1574" spans="1:15" x14ac:dyDescent="0.2">
      <c r="A1574" s="31">
        <v>2019</v>
      </c>
      <c r="B1574" s="31">
        <v>3</v>
      </c>
      <c r="C1574" s="31">
        <v>7</v>
      </c>
      <c r="D1574" s="54">
        <v>12</v>
      </c>
      <c r="E1574" s="31">
        <v>3</v>
      </c>
      <c r="F1574" s="31">
        <v>7</v>
      </c>
      <c r="G1574" s="54">
        <v>14</v>
      </c>
      <c r="H1574" s="53">
        <v>49.87</v>
      </c>
      <c r="I1574" s="53">
        <v>32165</v>
      </c>
      <c r="J1574" s="169">
        <f t="shared" si="48"/>
        <v>44.795991270596211</v>
      </c>
      <c r="O1574" s="172">
        <f t="shared" si="49"/>
        <v>1.3339574695733583</v>
      </c>
    </row>
    <row r="1575" spans="1:15" x14ac:dyDescent="0.2">
      <c r="A1575" s="31">
        <v>2019</v>
      </c>
      <c r="B1575" s="31">
        <v>3</v>
      </c>
      <c r="C1575" s="31">
        <v>7</v>
      </c>
      <c r="D1575" s="54">
        <v>13</v>
      </c>
      <c r="E1575" s="31">
        <v>3</v>
      </c>
      <c r="F1575" s="31">
        <v>7</v>
      </c>
      <c r="G1575" s="54">
        <v>15</v>
      </c>
      <c r="H1575" s="53">
        <v>49.87</v>
      </c>
      <c r="I1575" s="53">
        <v>31538</v>
      </c>
      <c r="J1575" s="169">
        <f t="shared" si="48"/>
        <v>43.922772351688579</v>
      </c>
      <c r="O1575" s="172">
        <f t="shared" si="49"/>
        <v>1.3339574695733583</v>
      </c>
    </row>
    <row r="1576" spans="1:15" x14ac:dyDescent="0.2">
      <c r="A1576" s="31">
        <v>2019</v>
      </c>
      <c r="B1576" s="31">
        <v>3</v>
      </c>
      <c r="C1576" s="31">
        <v>7</v>
      </c>
      <c r="D1576" s="54">
        <v>14</v>
      </c>
      <c r="E1576" s="31">
        <v>3</v>
      </c>
      <c r="F1576" s="31">
        <v>7</v>
      </c>
      <c r="G1576" s="54">
        <v>16</v>
      </c>
      <c r="H1576" s="53">
        <v>51.49</v>
      </c>
      <c r="I1576" s="53">
        <v>30942</v>
      </c>
      <c r="J1576" s="169">
        <f t="shared" si="48"/>
        <v>43.092726935948633</v>
      </c>
      <c r="O1576" s="172">
        <f t="shared" si="49"/>
        <v>1.3772903570950918</v>
      </c>
    </row>
    <row r="1577" spans="1:15" x14ac:dyDescent="0.2">
      <c r="A1577" s="31">
        <v>2019</v>
      </c>
      <c r="B1577" s="31">
        <v>3</v>
      </c>
      <c r="C1577" s="31">
        <v>7</v>
      </c>
      <c r="D1577" s="54">
        <v>15</v>
      </c>
      <c r="E1577" s="31">
        <v>3</v>
      </c>
      <c r="F1577" s="31">
        <v>7</v>
      </c>
      <c r="G1577" s="54">
        <v>17</v>
      </c>
      <c r="H1577" s="53">
        <v>54.57</v>
      </c>
      <c r="I1577" s="53">
        <v>30656</v>
      </c>
      <c r="J1577" s="169">
        <f t="shared" si="48"/>
        <v>42.694416551885503</v>
      </c>
      <c r="O1577" s="172">
        <f t="shared" si="49"/>
        <v>1.459676340778387</v>
      </c>
    </row>
    <row r="1578" spans="1:15" x14ac:dyDescent="0.2">
      <c r="A1578" s="31">
        <v>2019</v>
      </c>
      <c r="B1578" s="31">
        <v>3</v>
      </c>
      <c r="C1578" s="31">
        <v>7</v>
      </c>
      <c r="D1578" s="54">
        <v>16</v>
      </c>
      <c r="E1578" s="31">
        <v>3</v>
      </c>
      <c r="F1578" s="31">
        <v>7</v>
      </c>
      <c r="G1578" s="54">
        <v>18</v>
      </c>
      <c r="H1578" s="53">
        <v>55.32</v>
      </c>
      <c r="I1578" s="53">
        <v>30724</v>
      </c>
      <c r="J1578" s="169">
        <f t="shared" si="48"/>
        <v>42.78911972012429</v>
      </c>
      <c r="O1578" s="172">
        <f t="shared" si="49"/>
        <v>1.4797378627791895</v>
      </c>
    </row>
    <row r="1579" spans="1:15" x14ac:dyDescent="0.2">
      <c r="A1579" s="31">
        <v>2019</v>
      </c>
      <c r="B1579" s="31">
        <v>3</v>
      </c>
      <c r="C1579" s="31">
        <v>7</v>
      </c>
      <c r="D1579" s="54">
        <v>17</v>
      </c>
      <c r="E1579" s="31">
        <v>3</v>
      </c>
      <c r="F1579" s="31">
        <v>7</v>
      </c>
      <c r="G1579" s="54">
        <v>19</v>
      </c>
      <c r="H1579" s="53">
        <v>58.5</v>
      </c>
      <c r="I1579" s="53">
        <v>33082</v>
      </c>
      <c r="J1579" s="169">
        <f t="shared" si="48"/>
        <v>46.073091348169243</v>
      </c>
      <c r="O1579" s="172">
        <f t="shared" si="49"/>
        <v>1.564798716062592</v>
      </c>
    </row>
    <row r="1580" spans="1:15" x14ac:dyDescent="0.2">
      <c r="A1580" s="31">
        <v>2019</v>
      </c>
      <c r="B1580" s="31">
        <v>3</v>
      </c>
      <c r="C1580" s="31">
        <v>7</v>
      </c>
      <c r="D1580" s="54">
        <v>18</v>
      </c>
      <c r="E1580" s="31">
        <v>3</v>
      </c>
      <c r="F1580" s="31">
        <v>7</v>
      </c>
      <c r="G1580" s="54">
        <v>20</v>
      </c>
      <c r="H1580" s="53">
        <v>60.95</v>
      </c>
      <c r="I1580" s="53">
        <v>34457</v>
      </c>
      <c r="J1580" s="169">
        <f t="shared" si="48"/>
        <v>47.988045117703507</v>
      </c>
      <c r="O1580" s="172">
        <f t="shared" si="49"/>
        <v>1.6303330212652134</v>
      </c>
    </row>
    <row r="1581" spans="1:15" x14ac:dyDescent="0.2">
      <c r="A1581" s="31">
        <v>2019</v>
      </c>
      <c r="B1581" s="31">
        <v>3</v>
      </c>
      <c r="C1581" s="31">
        <v>7</v>
      </c>
      <c r="D1581" s="54">
        <v>19</v>
      </c>
      <c r="E1581" s="31">
        <v>3</v>
      </c>
      <c r="F1581" s="31">
        <v>7</v>
      </c>
      <c r="G1581" s="54">
        <v>21</v>
      </c>
      <c r="H1581" s="53">
        <v>60.07</v>
      </c>
      <c r="I1581" s="53">
        <v>33665</v>
      </c>
      <c r="J1581" s="169">
        <f t="shared" si="48"/>
        <v>46.885031746451773</v>
      </c>
      <c r="O1581" s="172">
        <f t="shared" si="49"/>
        <v>1.6067941687842719</v>
      </c>
    </row>
    <row r="1582" spans="1:15" x14ac:dyDescent="0.2">
      <c r="A1582" s="31">
        <v>2019</v>
      </c>
      <c r="B1582" s="31">
        <v>3</v>
      </c>
      <c r="C1582" s="31">
        <v>7</v>
      </c>
      <c r="D1582" s="54">
        <v>20</v>
      </c>
      <c r="E1582" s="31">
        <v>3</v>
      </c>
      <c r="F1582" s="31">
        <v>7</v>
      </c>
      <c r="G1582" s="54">
        <v>22</v>
      </c>
      <c r="H1582" s="53">
        <v>57.94</v>
      </c>
      <c r="I1582" s="53">
        <v>31392</v>
      </c>
      <c r="J1582" s="169">
        <f t="shared" si="48"/>
        <v>43.7194390787053</v>
      </c>
      <c r="O1582" s="172">
        <f t="shared" si="49"/>
        <v>1.5498194463019928</v>
      </c>
    </row>
    <row r="1583" spans="1:15" x14ac:dyDescent="0.2">
      <c r="A1583" s="31">
        <v>2019</v>
      </c>
      <c r="B1583" s="31">
        <v>3</v>
      </c>
      <c r="C1583" s="31">
        <v>7</v>
      </c>
      <c r="D1583" s="54">
        <v>21</v>
      </c>
      <c r="E1583" s="31">
        <v>3</v>
      </c>
      <c r="F1583" s="31">
        <v>7</v>
      </c>
      <c r="G1583" s="54">
        <v>23</v>
      </c>
      <c r="H1583" s="53">
        <v>56.26</v>
      </c>
      <c r="I1583" s="53">
        <v>28411</v>
      </c>
      <c r="J1583" s="169">
        <f t="shared" si="48"/>
        <v>39.567819306355005</v>
      </c>
      <c r="O1583" s="172">
        <f t="shared" si="49"/>
        <v>1.5048816370201954</v>
      </c>
    </row>
    <row r="1584" spans="1:15" x14ac:dyDescent="0.2">
      <c r="A1584" s="31">
        <v>2019</v>
      </c>
      <c r="B1584" s="31">
        <v>3</v>
      </c>
      <c r="C1584" s="31">
        <v>7</v>
      </c>
      <c r="D1584" s="54">
        <v>22</v>
      </c>
      <c r="E1584" s="31">
        <v>3</v>
      </c>
      <c r="F1584" s="31">
        <v>7</v>
      </c>
      <c r="G1584" s="54">
        <v>0</v>
      </c>
      <c r="H1584" s="53">
        <v>54.79</v>
      </c>
      <c r="I1584" s="53">
        <v>26728</v>
      </c>
      <c r="J1584" s="169">
        <f t="shared" si="48"/>
        <v>37.223915892445056</v>
      </c>
      <c r="O1584" s="172">
        <f t="shared" si="49"/>
        <v>1.4655610538986226</v>
      </c>
    </row>
    <row r="1585" spans="1:15" x14ac:dyDescent="0.2">
      <c r="A1585" s="31">
        <v>2019</v>
      </c>
      <c r="B1585" s="31">
        <v>3</v>
      </c>
      <c r="C1585" s="31">
        <v>7</v>
      </c>
      <c r="D1585" s="54">
        <v>23</v>
      </c>
      <c r="E1585" s="31">
        <v>3</v>
      </c>
      <c r="F1585" s="31">
        <v>7</v>
      </c>
      <c r="G1585" s="54">
        <v>1</v>
      </c>
      <c r="H1585" s="53">
        <v>53.01</v>
      </c>
      <c r="I1585" s="53">
        <v>25021</v>
      </c>
      <c r="J1585" s="169">
        <f t="shared" si="48"/>
        <v>34.846587830921429</v>
      </c>
      <c r="O1585" s="172">
        <f t="shared" si="49"/>
        <v>1.4179483750167179</v>
      </c>
    </row>
    <row r="1586" spans="1:15" x14ac:dyDescent="0.2">
      <c r="A1586" s="31">
        <v>2019</v>
      </c>
      <c r="B1586" s="31">
        <v>3</v>
      </c>
      <c r="C1586" s="31">
        <v>8</v>
      </c>
      <c r="D1586" s="54">
        <v>0</v>
      </c>
      <c r="E1586" s="31">
        <v>3</v>
      </c>
      <c r="F1586" s="31">
        <v>8</v>
      </c>
      <c r="G1586" s="54">
        <v>2</v>
      </c>
      <c r="H1586" s="53">
        <v>52.29</v>
      </c>
      <c r="I1586" s="53">
        <v>24013</v>
      </c>
      <c r="J1586" s="169">
        <f t="shared" si="48"/>
        <v>33.442752631146483</v>
      </c>
      <c r="O1586" s="172">
        <f t="shared" si="49"/>
        <v>1.3986893138959475</v>
      </c>
    </row>
    <row r="1587" spans="1:15" x14ac:dyDescent="0.2">
      <c r="A1587" s="31">
        <v>2019</v>
      </c>
      <c r="B1587" s="31">
        <v>3</v>
      </c>
      <c r="C1587" s="31">
        <v>8</v>
      </c>
      <c r="D1587" s="54">
        <v>1</v>
      </c>
      <c r="E1587" s="31">
        <v>3</v>
      </c>
      <c r="F1587" s="31">
        <v>8</v>
      </c>
      <c r="G1587" s="54">
        <v>3</v>
      </c>
      <c r="H1587" s="53">
        <v>52.29</v>
      </c>
      <c r="I1587" s="53">
        <v>23560</v>
      </c>
      <c r="J1587" s="169">
        <f t="shared" si="48"/>
        <v>32.811862407438106</v>
      </c>
      <c r="O1587" s="172">
        <f t="shared" si="49"/>
        <v>1.3986893138959475</v>
      </c>
    </row>
    <row r="1588" spans="1:15" x14ac:dyDescent="0.2">
      <c r="A1588" s="31">
        <v>2019</v>
      </c>
      <c r="B1588" s="31">
        <v>3</v>
      </c>
      <c r="C1588" s="31">
        <v>8</v>
      </c>
      <c r="D1588" s="54">
        <v>2</v>
      </c>
      <c r="E1588" s="31">
        <v>3</v>
      </c>
      <c r="F1588" s="31">
        <v>8</v>
      </c>
      <c r="G1588" s="54">
        <v>4</v>
      </c>
      <c r="H1588" s="53">
        <v>52.29</v>
      </c>
      <c r="I1588" s="53">
        <v>23518</v>
      </c>
      <c r="J1588" s="169">
        <f t="shared" si="48"/>
        <v>32.753369274114149</v>
      </c>
      <c r="O1588" s="172">
        <f t="shared" si="49"/>
        <v>1.3986893138959475</v>
      </c>
    </row>
    <row r="1589" spans="1:15" x14ac:dyDescent="0.2">
      <c r="A1589" s="31">
        <v>2019</v>
      </c>
      <c r="B1589" s="31">
        <v>3</v>
      </c>
      <c r="C1589" s="31">
        <v>8</v>
      </c>
      <c r="D1589" s="54">
        <v>3</v>
      </c>
      <c r="E1589" s="31">
        <v>3</v>
      </c>
      <c r="F1589" s="31">
        <v>8</v>
      </c>
      <c r="G1589" s="54">
        <v>5</v>
      </c>
      <c r="H1589" s="53">
        <v>53.51</v>
      </c>
      <c r="I1589" s="53">
        <v>24034</v>
      </c>
      <c r="J1589" s="169">
        <f t="shared" si="48"/>
        <v>33.471999197808458</v>
      </c>
      <c r="O1589" s="172">
        <f t="shared" si="49"/>
        <v>1.4313227230172529</v>
      </c>
    </row>
    <row r="1590" spans="1:15" x14ac:dyDescent="0.2">
      <c r="A1590" s="31">
        <v>2019</v>
      </c>
      <c r="B1590" s="31">
        <v>3</v>
      </c>
      <c r="C1590" s="31">
        <v>8</v>
      </c>
      <c r="D1590" s="54">
        <v>4</v>
      </c>
      <c r="E1590" s="31">
        <v>3</v>
      </c>
      <c r="F1590" s="31">
        <v>8</v>
      </c>
      <c r="G1590" s="54">
        <v>6</v>
      </c>
      <c r="H1590" s="53">
        <v>54.87</v>
      </c>
      <c r="I1590" s="53">
        <v>26557</v>
      </c>
      <c r="J1590" s="169">
        <f t="shared" si="48"/>
        <v>36.985765278197526</v>
      </c>
      <c r="O1590" s="172">
        <f t="shared" si="49"/>
        <v>1.4677009495787081</v>
      </c>
    </row>
    <row r="1591" spans="1:15" x14ac:dyDescent="0.2">
      <c r="A1591" s="31">
        <v>2019</v>
      </c>
      <c r="B1591" s="31">
        <v>3</v>
      </c>
      <c r="C1591" s="31">
        <v>8</v>
      </c>
      <c r="D1591" s="54">
        <v>5</v>
      </c>
      <c r="E1591" s="31">
        <v>3</v>
      </c>
      <c r="F1591" s="31">
        <v>8</v>
      </c>
      <c r="G1591" s="54">
        <v>7</v>
      </c>
      <c r="H1591" s="53">
        <v>55.64</v>
      </c>
      <c r="I1591" s="53">
        <v>29990</v>
      </c>
      <c r="J1591" s="169">
        <f t="shared" si="48"/>
        <v>41.766882580605639</v>
      </c>
      <c r="O1591" s="172">
        <f t="shared" si="49"/>
        <v>1.4882974454995319</v>
      </c>
    </row>
    <row r="1592" spans="1:15" x14ac:dyDescent="0.2">
      <c r="A1592" s="31">
        <v>2019</v>
      </c>
      <c r="B1592" s="31">
        <v>3</v>
      </c>
      <c r="C1592" s="31">
        <v>8</v>
      </c>
      <c r="D1592" s="54">
        <v>6</v>
      </c>
      <c r="E1592" s="31">
        <v>3</v>
      </c>
      <c r="F1592" s="31">
        <v>8</v>
      </c>
      <c r="G1592" s="54">
        <v>8</v>
      </c>
      <c r="H1592" s="53">
        <v>57</v>
      </c>
      <c r="I1592" s="53">
        <v>32092</v>
      </c>
      <c r="J1592" s="169">
        <f t="shared" si="48"/>
        <v>44.694324634104568</v>
      </c>
      <c r="O1592" s="172">
        <f t="shared" si="49"/>
        <v>1.5246756720609871</v>
      </c>
    </row>
    <row r="1593" spans="1:15" x14ac:dyDescent="0.2">
      <c r="A1593" s="31">
        <v>2019</v>
      </c>
      <c r="B1593" s="31">
        <v>3</v>
      </c>
      <c r="C1593" s="31">
        <v>8</v>
      </c>
      <c r="D1593" s="54">
        <v>7</v>
      </c>
      <c r="E1593" s="31">
        <v>3</v>
      </c>
      <c r="F1593" s="31">
        <v>8</v>
      </c>
      <c r="G1593" s="54">
        <v>9</v>
      </c>
      <c r="H1593" s="53">
        <v>57.94</v>
      </c>
      <c r="I1593" s="53">
        <v>33340</v>
      </c>
      <c r="J1593" s="169">
        <f t="shared" si="48"/>
        <v>46.432406310016397</v>
      </c>
      <c r="O1593" s="172">
        <f t="shared" si="49"/>
        <v>1.5498194463019928</v>
      </c>
    </row>
    <row r="1594" spans="1:15" x14ac:dyDescent="0.2">
      <c r="A1594" s="31">
        <v>2019</v>
      </c>
      <c r="B1594" s="31">
        <v>3</v>
      </c>
      <c r="C1594" s="31">
        <v>8</v>
      </c>
      <c r="D1594" s="54">
        <v>8</v>
      </c>
      <c r="E1594" s="31">
        <v>3</v>
      </c>
      <c r="F1594" s="31">
        <v>8</v>
      </c>
      <c r="G1594" s="54">
        <v>10</v>
      </c>
      <c r="H1594" s="53">
        <v>57.39</v>
      </c>
      <c r="I1594" s="53">
        <v>33651</v>
      </c>
      <c r="J1594" s="169">
        <f t="shared" si="48"/>
        <v>46.865534035343785</v>
      </c>
      <c r="O1594" s="172">
        <f t="shared" si="49"/>
        <v>1.5351076635014045</v>
      </c>
    </row>
    <row r="1595" spans="1:15" x14ac:dyDescent="0.2">
      <c r="A1595" s="31">
        <v>2019</v>
      </c>
      <c r="B1595" s="31">
        <v>3</v>
      </c>
      <c r="C1595" s="31">
        <v>8</v>
      </c>
      <c r="D1595" s="54">
        <v>9</v>
      </c>
      <c r="E1595" s="31">
        <v>3</v>
      </c>
      <c r="F1595" s="31">
        <v>8</v>
      </c>
      <c r="G1595" s="54">
        <v>11</v>
      </c>
      <c r="H1595" s="53">
        <v>57.01</v>
      </c>
      <c r="I1595" s="53">
        <v>33498</v>
      </c>
      <c r="J1595" s="169">
        <f t="shared" si="48"/>
        <v>46.652451906806519</v>
      </c>
      <c r="O1595" s="172">
        <f t="shared" si="49"/>
        <v>1.5249431590209979</v>
      </c>
    </row>
    <row r="1596" spans="1:15" x14ac:dyDescent="0.2">
      <c r="A1596" s="31">
        <v>2019</v>
      </c>
      <c r="B1596" s="31">
        <v>3</v>
      </c>
      <c r="C1596" s="31">
        <v>8</v>
      </c>
      <c r="D1596" s="54">
        <v>10</v>
      </c>
      <c r="E1596" s="31">
        <v>3</v>
      </c>
      <c r="F1596" s="31">
        <v>8</v>
      </c>
      <c r="G1596" s="54">
        <v>12</v>
      </c>
      <c r="H1596" s="53">
        <v>57.01</v>
      </c>
      <c r="I1596" s="53">
        <v>33104</v>
      </c>
      <c r="J1596" s="169">
        <f t="shared" si="48"/>
        <v>46.10373060848179</v>
      </c>
      <c r="O1596" s="172">
        <f t="shared" si="49"/>
        <v>1.5249431590209979</v>
      </c>
    </row>
    <row r="1597" spans="1:15" x14ac:dyDescent="0.2">
      <c r="A1597" s="31">
        <v>2019</v>
      </c>
      <c r="B1597" s="31">
        <v>3</v>
      </c>
      <c r="C1597" s="31">
        <v>8</v>
      </c>
      <c r="D1597" s="54">
        <v>11</v>
      </c>
      <c r="E1597" s="31">
        <v>3</v>
      </c>
      <c r="F1597" s="31">
        <v>8</v>
      </c>
      <c r="G1597" s="54">
        <v>13</v>
      </c>
      <c r="H1597" s="53">
        <v>56.91</v>
      </c>
      <c r="I1597" s="53">
        <v>32775</v>
      </c>
      <c r="J1597" s="169">
        <f t="shared" si="48"/>
        <v>45.645534397444138</v>
      </c>
      <c r="O1597" s="172">
        <f t="shared" si="49"/>
        <v>1.5222682894208908</v>
      </c>
    </row>
    <row r="1598" spans="1:15" x14ac:dyDescent="0.2">
      <c r="A1598" s="31">
        <v>2019</v>
      </c>
      <c r="B1598" s="31">
        <v>3</v>
      </c>
      <c r="C1598" s="31">
        <v>8</v>
      </c>
      <c r="D1598" s="54">
        <v>12</v>
      </c>
      <c r="E1598" s="31">
        <v>3</v>
      </c>
      <c r="F1598" s="31">
        <v>8</v>
      </c>
      <c r="G1598" s="54">
        <v>14</v>
      </c>
      <c r="H1598" s="53">
        <v>55.57</v>
      </c>
      <c r="I1598" s="53">
        <v>31585</v>
      </c>
      <c r="J1598" s="169">
        <f t="shared" si="48"/>
        <v>43.988228953265384</v>
      </c>
      <c r="O1598" s="172">
        <f t="shared" si="49"/>
        <v>1.4864250367794571</v>
      </c>
    </row>
    <row r="1599" spans="1:15" x14ac:dyDescent="0.2">
      <c r="A1599" s="31">
        <v>2019</v>
      </c>
      <c r="B1599" s="31">
        <v>3</v>
      </c>
      <c r="C1599" s="31">
        <v>8</v>
      </c>
      <c r="D1599" s="54">
        <v>13</v>
      </c>
      <c r="E1599" s="31">
        <v>3</v>
      </c>
      <c r="F1599" s="31">
        <v>8</v>
      </c>
      <c r="G1599" s="54">
        <v>15</v>
      </c>
      <c r="H1599" s="53">
        <v>55.33</v>
      </c>
      <c r="I1599" s="53">
        <v>30814</v>
      </c>
      <c r="J1599" s="169">
        <f t="shared" si="48"/>
        <v>42.914462148675625</v>
      </c>
      <c r="O1599" s="172">
        <f t="shared" si="49"/>
        <v>1.4800053497392003</v>
      </c>
    </row>
    <row r="1600" spans="1:15" x14ac:dyDescent="0.2">
      <c r="A1600" s="31">
        <v>2019</v>
      </c>
      <c r="B1600" s="31">
        <v>3</v>
      </c>
      <c r="C1600" s="31">
        <v>8</v>
      </c>
      <c r="D1600" s="54">
        <v>14</v>
      </c>
      <c r="E1600" s="31">
        <v>3</v>
      </c>
      <c r="F1600" s="31">
        <v>8</v>
      </c>
      <c r="G1600" s="54">
        <v>16</v>
      </c>
      <c r="H1600" s="53">
        <v>55.03</v>
      </c>
      <c r="I1600" s="53">
        <v>30286</v>
      </c>
      <c r="J1600" s="169">
        <f t="shared" si="48"/>
        <v>42.179119901174467</v>
      </c>
      <c r="O1600" s="172">
        <f t="shared" si="49"/>
        <v>1.4719807409388794</v>
      </c>
    </row>
    <row r="1601" spans="1:15" x14ac:dyDescent="0.2">
      <c r="A1601" s="31">
        <v>2019</v>
      </c>
      <c r="B1601" s="31">
        <v>3</v>
      </c>
      <c r="C1601" s="31">
        <v>8</v>
      </c>
      <c r="D1601" s="54">
        <v>15</v>
      </c>
      <c r="E1601" s="31">
        <v>3</v>
      </c>
      <c r="F1601" s="31">
        <v>8</v>
      </c>
      <c r="G1601" s="54">
        <v>17</v>
      </c>
      <c r="H1601" s="53">
        <v>55.17</v>
      </c>
      <c r="I1601" s="53">
        <v>29883</v>
      </c>
      <c r="J1601" s="169">
        <f t="shared" si="48"/>
        <v>41.617864359994606</v>
      </c>
      <c r="O1601" s="172">
        <f t="shared" si="49"/>
        <v>1.4757255583790292</v>
      </c>
    </row>
    <row r="1602" spans="1:15" x14ac:dyDescent="0.2">
      <c r="A1602" s="31">
        <v>2019</v>
      </c>
      <c r="B1602" s="31">
        <v>3</v>
      </c>
      <c r="C1602" s="31">
        <v>8</v>
      </c>
      <c r="D1602" s="54">
        <v>16</v>
      </c>
      <c r="E1602" s="31">
        <v>3</v>
      </c>
      <c r="F1602" s="31">
        <v>8</v>
      </c>
      <c r="G1602" s="54">
        <v>18</v>
      </c>
      <c r="H1602" s="53">
        <v>55.33</v>
      </c>
      <c r="I1602" s="53">
        <v>29691</v>
      </c>
      <c r="J1602" s="169">
        <f t="shared" ref="J1602:J1665" si="50">MIN(50,I1602/$M$2*50)</f>
        <v>41.350467179085094</v>
      </c>
      <c r="O1602" s="172">
        <f t="shared" si="49"/>
        <v>1.4800053497392003</v>
      </c>
    </row>
    <row r="1603" spans="1:15" x14ac:dyDescent="0.2">
      <c r="A1603" s="31">
        <v>2019</v>
      </c>
      <c r="B1603" s="31">
        <v>3</v>
      </c>
      <c r="C1603" s="31">
        <v>8</v>
      </c>
      <c r="D1603" s="54">
        <v>17</v>
      </c>
      <c r="E1603" s="31">
        <v>3</v>
      </c>
      <c r="F1603" s="31">
        <v>8</v>
      </c>
      <c r="G1603" s="54">
        <v>19</v>
      </c>
      <c r="H1603" s="53">
        <v>57.61</v>
      </c>
      <c r="I1603" s="53">
        <v>31701</v>
      </c>
      <c r="J1603" s="169">
        <f t="shared" si="50"/>
        <v>44.14978141673155</v>
      </c>
      <c r="O1603" s="172">
        <f t="shared" ref="O1603:O1666" si="51">H1603/$R$5</f>
        <v>1.5409923766216398</v>
      </c>
    </row>
    <row r="1604" spans="1:15" x14ac:dyDescent="0.2">
      <c r="A1604" s="31">
        <v>2019</v>
      </c>
      <c r="B1604" s="31">
        <v>3</v>
      </c>
      <c r="C1604" s="31">
        <v>8</v>
      </c>
      <c r="D1604" s="54">
        <v>18</v>
      </c>
      <c r="E1604" s="31">
        <v>3</v>
      </c>
      <c r="F1604" s="31">
        <v>8</v>
      </c>
      <c r="G1604" s="54">
        <v>20</v>
      </c>
      <c r="H1604" s="53">
        <v>58.56</v>
      </c>
      <c r="I1604" s="53">
        <v>32876</v>
      </c>
      <c r="J1604" s="169">
        <f t="shared" si="50"/>
        <v>45.786196456151742</v>
      </c>
      <c r="O1604" s="172">
        <f t="shared" si="51"/>
        <v>1.5664036378226562</v>
      </c>
    </row>
    <row r="1605" spans="1:15" x14ac:dyDescent="0.2">
      <c r="A1605" s="31">
        <v>2019</v>
      </c>
      <c r="B1605" s="31">
        <v>3</v>
      </c>
      <c r="C1605" s="31">
        <v>8</v>
      </c>
      <c r="D1605" s="54">
        <v>19</v>
      </c>
      <c r="E1605" s="31">
        <v>3</v>
      </c>
      <c r="F1605" s="31">
        <v>8</v>
      </c>
      <c r="G1605" s="54">
        <v>21</v>
      </c>
      <c r="H1605" s="53">
        <v>58.01</v>
      </c>
      <c r="I1605" s="53">
        <v>32218</v>
      </c>
      <c r="J1605" s="169">
        <f t="shared" si="50"/>
        <v>44.869804034076438</v>
      </c>
      <c r="O1605" s="172">
        <f t="shared" si="51"/>
        <v>1.5516918550220677</v>
      </c>
    </row>
    <row r="1606" spans="1:15" x14ac:dyDescent="0.2">
      <c r="A1606" s="31">
        <v>2019</v>
      </c>
      <c r="B1606" s="31">
        <v>3</v>
      </c>
      <c r="C1606" s="31">
        <v>8</v>
      </c>
      <c r="D1606" s="54">
        <v>20</v>
      </c>
      <c r="E1606" s="31">
        <v>3</v>
      </c>
      <c r="F1606" s="31">
        <v>8</v>
      </c>
      <c r="G1606" s="54">
        <v>22</v>
      </c>
      <c r="H1606" s="53">
        <v>57.17</v>
      </c>
      <c r="I1606" s="53">
        <v>30450</v>
      </c>
      <c r="J1606" s="169">
        <f t="shared" si="50"/>
        <v>42.40752165986801</v>
      </c>
      <c r="O1606" s="172">
        <f t="shared" si="51"/>
        <v>1.529222950381169</v>
      </c>
    </row>
    <row r="1607" spans="1:15" x14ac:dyDescent="0.2">
      <c r="A1607" s="31">
        <v>2019</v>
      </c>
      <c r="B1607" s="31">
        <v>3</v>
      </c>
      <c r="C1607" s="31">
        <v>8</v>
      </c>
      <c r="D1607" s="54">
        <v>21</v>
      </c>
      <c r="E1607" s="31">
        <v>3</v>
      </c>
      <c r="F1607" s="31">
        <v>8</v>
      </c>
      <c r="G1607" s="54">
        <v>23</v>
      </c>
      <c r="H1607" s="53">
        <v>57.17</v>
      </c>
      <c r="I1607" s="53">
        <v>28041</v>
      </c>
      <c r="J1607" s="169">
        <f t="shared" si="50"/>
        <v>39.052522655643969</v>
      </c>
      <c r="O1607" s="172">
        <f t="shared" si="51"/>
        <v>1.529222950381169</v>
      </c>
    </row>
    <row r="1608" spans="1:15" x14ac:dyDescent="0.2">
      <c r="A1608" s="31">
        <v>2019</v>
      </c>
      <c r="B1608" s="31">
        <v>3</v>
      </c>
      <c r="C1608" s="31">
        <v>8</v>
      </c>
      <c r="D1608" s="54">
        <v>22</v>
      </c>
      <c r="E1608" s="31">
        <v>3</v>
      </c>
      <c r="F1608" s="31">
        <v>8</v>
      </c>
      <c r="G1608" s="54">
        <v>0</v>
      </c>
      <c r="H1608" s="53">
        <v>56.56</v>
      </c>
      <c r="I1608" s="53">
        <v>26547</v>
      </c>
      <c r="J1608" s="169">
        <f t="shared" si="50"/>
        <v>36.971838341691821</v>
      </c>
      <c r="O1608" s="172">
        <f t="shared" si="51"/>
        <v>1.5129062458205165</v>
      </c>
    </row>
    <row r="1609" spans="1:15" x14ac:dyDescent="0.2">
      <c r="A1609" s="31">
        <v>2019</v>
      </c>
      <c r="B1609" s="31">
        <v>3</v>
      </c>
      <c r="C1609" s="31">
        <v>8</v>
      </c>
      <c r="D1609" s="54">
        <v>23</v>
      </c>
      <c r="E1609" s="31">
        <v>3</v>
      </c>
      <c r="F1609" s="31">
        <v>8</v>
      </c>
      <c r="G1609" s="54">
        <v>1</v>
      </c>
      <c r="H1609" s="53">
        <v>55.51</v>
      </c>
      <c r="I1609" s="53">
        <v>24801</v>
      </c>
      <c r="J1609" s="169">
        <f t="shared" si="50"/>
        <v>34.540195227795948</v>
      </c>
      <c r="O1609" s="172">
        <f t="shared" si="51"/>
        <v>1.4848201150193929</v>
      </c>
    </row>
    <row r="1610" spans="1:15" x14ac:dyDescent="0.2">
      <c r="A1610" s="31">
        <v>2019</v>
      </c>
      <c r="B1610" s="31">
        <v>3</v>
      </c>
      <c r="C1610" s="31">
        <v>9</v>
      </c>
      <c r="D1610" s="54">
        <v>0</v>
      </c>
      <c r="E1610" s="31">
        <v>3</v>
      </c>
      <c r="F1610" s="31">
        <v>9</v>
      </c>
      <c r="G1610" s="54">
        <v>2</v>
      </c>
      <c r="H1610" s="53">
        <v>54.75</v>
      </c>
      <c r="I1610" s="53">
        <v>23426</v>
      </c>
      <c r="J1610" s="169">
        <f t="shared" si="50"/>
        <v>32.625241458261669</v>
      </c>
      <c r="O1610" s="172">
        <f t="shared" si="51"/>
        <v>1.4644911060585797</v>
      </c>
    </row>
    <row r="1611" spans="1:15" x14ac:dyDescent="0.2">
      <c r="A1611" s="31">
        <v>2019</v>
      </c>
      <c r="B1611" s="31">
        <v>3</v>
      </c>
      <c r="C1611" s="31">
        <v>9</v>
      </c>
      <c r="D1611" s="54">
        <v>1</v>
      </c>
      <c r="E1611" s="31">
        <v>3</v>
      </c>
      <c r="F1611" s="31">
        <v>9</v>
      </c>
      <c r="G1611" s="54">
        <v>3</v>
      </c>
      <c r="H1611" s="53">
        <v>54.38</v>
      </c>
      <c r="I1611" s="53">
        <v>22806</v>
      </c>
      <c r="J1611" s="169">
        <f t="shared" si="50"/>
        <v>31.761771394908038</v>
      </c>
      <c r="O1611" s="172">
        <f t="shared" si="51"/>
        <v>1.4545940885381838</v>
      </c>
    </row>
    <row r="1612" spans="1:15" x14ac:dyDescent="0.2">
      <c r="A1612" s="31">
        <v>2019</v>
      </c>
      <c r="B1612" s="31">
        <v>3</v>
      </c>
      <c r="C1612" s="31">
        <v>9</v>
      </c>
      <c r="D1612" s="54">
        <v>2</v>
      </c>
      <c r="E1612" s="31">
        <v>3</v>
      </c>
      <c r="F1612" s="31">
        <v>9</v>
      </c>
      <c r="G1612" s="54">
        <v>4</v>
      </c>
      <c r="H1612" s="53">
        <v>54.02</v>
      </c>
      <c r="I1612" s="53">
        <v>22597</v>
      </c>
      <c r="J1612" s="169">
        <f t="shared" si="50"/>
        <v>31.470698421938831</v>
      </c>
      <c r="O1612" s="172">
        <f t="shared" si="51"/>
        <v>1.4449645579777988</v>
      </c>
    </row>
    <row r="1613" spans="1:15" x14ac:dyDescent="0.2">
      <c r="A1613" s="31">
        <v>2019</v>
      </c>
      <c r="B1613" s="31">
        <v>3</v>
      </c>
      <c r="C1613" s="31">
        <v>9</v>
      </c>
      <c r="D1613" s="54">
        <v>3</v>
      </c>
      <c r="E1613" s="31">
        <v>3</v>
      </c>
      <c r="F1613" s="31">
        <v>9</v>
      </c>
      <c r="G1613" s="54">
        <v>5</v>
      </c>
      <c r="H1613" s="53">
        <v>54.01</v>
      </c>
      <c r="I1613" s="53">
        <v>22587</v>
      </c>
      <c r="J1613" s="169">
        <f t="shared" si="50"/>
        <v>31.456771485433126</v>
      </c>
      <c r="O1613" s="172">
        <f t="shared" si="51"/>
        <v>1.444697071017788</v>
      </c>
    </row>
    <row r="1614" spans="1:15" x14ac:dyDescent="0.2">
      <c r="A1614" s="31">
        <v>2019</v>
      </c>
      <c r="B1614" s="31">
        <v>3</v>
      </c>
      <c r="C1614" s="31">
        <v>9</v>
      </c>
      <c r="D1614" s="54">
        <v>4</v>
      </c>
      <c r="E1614" s="31">
        <v>3</v>
      </c>
      <c r="F1614" s="31">
        <v>9</v>
      </c>
      <c r="G1614" s="54">
        <v>6</v>
      </c>
      <c r="H1614" s="53">
        <v>54</v>
      </c>
      <c r="I1614" s="53">
        <v>23340</v>
      </c>
      <c r="J1614" s="169">
        <f t="shared" si="50"/>
        <v>32.505469804312618</v>
      </c>
      <c r="O1614" s="172">
        <f t="shared" si="51"/>
        <v>1.4444295840577772</v>
      </c>
    </row>
    <row r="1615" spans="1:15" x14ac:dyDescent="0.2">
      <c r="A1615" s="31">
        <v>2019</v>
      </c>
      <c r="B1615" s="31">
        <v>3</v>
      </c>
      <c r="C1615" s="31">
        <v>9</v>
      </c>
      <c r="D1615" s="54">
        <v>5</v>
      </c>
      <c r="E1615" s="31">
        <v>3</v>
      </c>
      <c r="F1615" s="31">
        <v>9</v>
      </c>
      <c r="G1615" s="54">
        <v>7</v>
      </c>
      <c r="H1615" s="53">
        <v>54.38</v>
      </c>
      <c r="I1615" s="53">
        <v>24022</v>
      </c>
      <c r="J1615" s="169">
        <f t="shared" si="50"/>
        <v>33.455286874001615</v>
      </c>
      <c r="O1615" s="172">
        <f t="shared" si="51"/>
        <v>1.4545940885381838</v>
      </c>
    </row>
    <row r="1616" spans="1:15" x14ac:dyDescent="0.2">
      <c r="A1616" s="31">
        <v>2019</v>
      </c>
      <c r="B1616" s="31">
        <v>3</v>
      </c>
      <c r="C1616" s="31">
        <v>9</v>
      </c>
      <c r="D1616" s="54">
        <v>6</v>
      </c>
      <c r="E1616" s="31">
        <v>3</v>
      </c>
      <c r="F1616" s="31">
        <v>9</v>
      </c>
      <c r="G1616" s="54">
        <v>8</v>
      </c>
      <c r="H1616" s="53">
        <v>54</v>
      </c>
      <c r="I1616" s="53">
        <v>25828</v>
      </c>
      <c r="J1616" s="169">
        <f t="shared" si="50"/>
        <v>35.970491606931724</v>
      </c>
      <c r="O1616" s="172">
        <f t="shared" si="51"/>
        <v>1.4444295840577772</v>
      </c>
    </row>
    <row r="1617" spans="1:15" x14ac:dyDescent="0.2">
      <c r="A1617" s="31">
        <v>2019</v>
      </c>
      <c r="B1617" s="31">
        <v>3</v>
      </c>
      <c r="C1617" s="31">
        <v>9</v>
      </c>
      <c r="D1617" s="54">
        <v>7</v>
      </c>
      <c r="E1617" s="31">
        <v>3</v>
      </c>
      <c r="F1617" s="31">
        <v>9</v>
      </c>
      <c r="G1617" s="54">
        <v>9</v>
      </c>
      <c r="H1617" s="53">
        <v>55.25</v>
      </c>
      <c r="I1617" s="53">
        <v>28236</v>
      </c>
      <c r="J1617" s="169">
        <f t="shared" si="50"/>
        <v>39.324097917505192</v>
      </c>
      <c r="O1617" s="172">
        <f t="shared" si="51"/>
        <v>1.4778654540591147</v>
      </c>
    </row>
    <row r="1618" spans="1:15" x14ac:dyDescent="0.2">
      <c r="A1618" s="31">
        <v>2019</v>
      </c>
      <c r="B1618" s="31">
        <v>3</v>
      </c>
      <c r="C1618" s="31">
        <v>9</v>
      </c>
      <c r="D1618" s="54">
        <v>8</v>
      </c>
      <c r="E1618" s="31">
        <v>3</v>
      </c>
      <c r="F1618" s="31">
        <v>9</v>
      </c>
      <c r="G1618" s="54">
        <v>10</v>
      </c>
      <c r="H1618" s="53">
        <v>55.23</v>
      </c>
      <c r="I1618" s="53">
        <v>29369</v>
      </c>
      <c r="J1618" s="169">
        <f t="shared" si="50"/>
        <v>40.902019823601428</v>
      </c>
      <c r="O1618" s="172">
        <f t="shared" si="51"/>
        <v>1.4773304801390932</v>
      </c>
    </row>
    <row r="1619" spans="1:15" x14ac:dyDescent="0.2">
      <c r="A1619" s="31">
        <v>2019</v>
      </c>
      <c r="B1619" s="31">
        <v>3</v>
      </c>
      <c r="C1619" s="31">
        <v>9</v>
      </c>
      <c r="D1619" s="54">
        <v>9</v>
      </c>
      <c r="E1619" s="31">
        <v>3</v>
      </c>
      <c r="F1619" s="31">
        <v>9</v>
      </c>
      <c r="G1619" s="54">
        <v>11</v>
      </c>
      <c r="H1619" s="53">
        <v>54.38</v>
      </c>
      <c r="I1619" s="53">
        <v>29297</v>
      </c>
      <c r="J1619" s="169">
        <f t="shared" si="50"/>
        <v>40.801745880760357</v>
      </c>
      <c r="O1619" s="172">
        <f t="shared" si="51"/>
        <v>1.4545940885381838</v>
      </c>
    </row>
    <row r="1620" spans="1:15" x14ac:dyDescent="0.2">
      <c r="A1620" s="31">
        <v>2019</v>
      </c>
      <c r="B1620" s="31">
        <v>3</v>
      </c>
      <c r="C1620" s="31">
        <v>9</v>
      </c>
      <c r="D1620" s="54">
        <v>10</v>
      </c>
      <c r="E1620" s="31">
        <v>3</v>
      </c>
      <c r="F1620" s="31">
        <v>9</v>
      </c>
      <c r="G1620" s="54">
        <v>12</v>
      </c>
      <c r="H1620" s="53">
        <v>54.01</v>
      </c>
      <c r="I1620" s="53">
        <v>29008</v>
      </c>
      <c r="J1620" s="169">
        <f t="shared" si="50"/>
        <v>40.399257415745524</v>
      </c>
      <c r="O1620" s="172">
        <f t="shared" si="51"/>
        <v>1.444697071017788</v>
      </c>
    </row>
    <row r="1621" spans="1:15" x14ac:dyDescent="0.2">
      <c r="A1621" s="31">
        <v>2019</v>
      </c>
      <c r="B1621" s="31">
        <v>3</v>
      </c>
      <c r="C1621" s="31">
        <v>9</v>
      </c>
      <c r="D1621" s="54">
        <v>11</v>
      </c>
      <c r="E1621" s="31">
        <v>3</v>
      </c>
      <c r="F1621" s="31">
        <v>9</v>
      </c>
      <c r="G1621" s="54">
        <v>13</v>
      </c>
      <c r="H1621" s="53">
        <v>54.03</v>
      </c>
      <c r="I1621" s="53">
        <v>28786</v>
      </c>
      <c r="J1621" s="169">
        <f t="shared" si="50"/>
        <v>40.090079425318898</v>
      </c>
      <c r="O1621" s="172">
        <f t="shared" si="51"/>
        <v>1.4452320449378093</v>
      </c>
    </row>
    <row r="1622" spans="1:15" x14ac:dyDescent="0.2">
      <c r="A1622" s="31">
        <v>2019</v>
      </c>
      <c r="B1622" s="31">
        <v>3</v>
      </c>
      <c r="C1622" s="31">
        <v>9</v>
      </c>
      <c r="D1622" s="54">
        <v>12</v>
      </c>
      <c r="E1622" s="31">
        <v>3</v>
      </c>
      <c r="F1622" s="31">
        <v>9</v>
      </c>
      <c r="G1622" s="54">
        <v>14</v>
      </c>
      <c r="H1622" s="53">
        <v>53.42</v>
      </c>
      <c r="I1622" s="53">
        <v>28117</v>
      </c>
      <c r="J1622" s="169">
        <f t="shared" si="50"/>
        <v>39.158367373087316</v>
      </c>
      <c r="O1622" s="172">
        <f t="shared" si="51"/>
        <v>1.4289153403771568</v>
      </c>
    </row>
    <row r="1623" spans="1:15" x14ac:dyDescent="0.2">
      <c r="A1623" s="31">
        <v>2019</v>
      </c>
      <c r="B1623" s="31">
        <v>3</v>
      </c>
      <c r="C1623" s="31">
        <v>9</v>
      </c>
      <c r="D1623" s="54">
        <v>13</v>
      </c>
      <c r="E1623" s="31">
        <v>3</v>
      </c>
      <c r="F1623" s="31">
        <v>9</v>
      </c>
      <c r="G1623" s="54">
        <v>15</v>
      </c>
      <c r="H1623" s="53">
        <v>51.94</v>
      </c>
      <c r="I1623" s="53">
        <v>26841</v>
      </c>
      <c r="J1623" s="169">
        <f t="shared" si="50"/>
        <v>37.381290274959511</v>
      </c>
      <c r="O1623" s="172">
        <f t="shared" si="51"/>
        <v>1.389327270295573</v>
      </c>
    </row>
    <row r="1624" spans="1:15" x14ac:dyDescent="0.2">
      <c r="A1624" s="31">
        <v>2019</v>
      </c>
      <c r="B1624" s="31">
        <v>3</v>
      </c>
      <c r="C1624" s="31">
        <v>9</v>
      </c>
      <c r="D1624" s="54">
        <v>14</v>
      </c>
      <c r="E1624" s="31">
        <v>3</v>
      </c>
      <c r="F1624" s="31">
        <v>9</v>
      </c>
      <c r="G1624" s="54">
        <v>16</v>
      </c>
      <c r="H1624" s="53">
        <v>51.14</v>
      </c>
      <c r="I1624" s="53">
        <v>25953</v>
      </c>
      <c r="J1624" s="169">
        <f t="shared" si="50"/>
        <v>36.144578313253021</v>
      </c>
      <c r="O1624" s="172">
        <f t="shared" si="51"/>
        <v>1.3679283134947173</v>
      </c>
    </row>
    <row r="1625" spans="1:15" x14ac:dyDescent="0.2">
      <c r="A1625" s="31">
        <v>2019</v>
      </c>
      <c r="B1625" s="31">
        <v>3</v>
      </c>
      <c r="C1625" s="31">
        <v>9</v>
      </c>
      <c r="D1625" s="54">
        <v>15</v>
      </c>
      <c r="E1625" s="31">
        <v>3</v>
      </c>
      <c r="F1625" s="31">
        <v>9</v>
      </c>
      <c r="G1625" s="54">
        <v>17</v>
      </c>
      <c r="H1625" s="53">
        <v>51.96</v>
      </c>
      <c r="I1625" s="53">
        <v>25535</v>
      </c>
      <c r="J1625" s="169">
        <f t="shared" si="50"/>
        <v>35.562432367314599</v>
      </c>
      <c r="O1625" s="172">
        <f t="shared" si="51"/>
        <v>1.3898622442155946</v>
      </c>
    </row>
    <row r="1626" spans="1:15" x14ac:dyDescent="0.2">
      <c r="A1626" s="31">
        <v>2019</v>
      </c>
      <c r="B1626" s="31">
        <v>3</v>
      </c>
      <c r="C1626" s="31">
        <v>9</v>
      </c>
      <c r="D1626" s="54">
        <v>16</v>
      </c>
      <c r="E1626" s="31">
        <v>3</v>
      </c>
      <c r="F1626" s="31">
        <v>9</v>
      </c>
      <c r="G1626" s="54">
        <v>18</v>
      </c>
      <c r="H1626" s="53">
        <v>53.11</v>
      </c>
      <c r="I1626" s="53">
        <v>25557</v>
      </c>
      <c r="J1626" s="169">
        <f t="shared" si="50"/>
        <v>35.593071627627147</v>
      </c>
      <c r="O1626" s="172">
        <f t="shared" si="51"/>
        <v>1.420623244616825</v>
      </c>
    </row>
    <row r="1627" spans="1:15" x14ac:dyDescent="0.2">
      <c r="A1627" s="31">
        <v>2019</v>
      </c>
      <c r="B1627" s="31">
        <v>3</v>
      </c>
      <c r="C1627" s="31">
        <v>9</v>
      </c>
      <c r="D1627" s="54">
        <v>17</v>
      </c>
      <c r="E1627" s="31">
        <v>3</v>
      </c>
      <c r="F1627" s="31">
        <v>9</v>
      </c>
      <c r="G1627" s="54">
        <v>19</v>
      </c>
      <c r="H1627" s="53">
        <v>55.48</v>
      </c>
      <c r="I1627" s="53">
        <v>27681</v>
      </c>
      <c r="J1627" s="169">
        <f t="shared" si="50"/>
        <v>38.55115294143863</v>
      </c>
      <c r="O1627" s="172">
        <f t="shared" si="51"/>
        <v>1.4840176541393606</v>
      </c>
    </row>
    <row r="1628" spans="1:15" x14ac:dyDescent="0.2">
      <c r="A1628" s="31">
        <v>2019</v>
      </c>
      <c r="B1628" s="31">
        <v>3</v>
      </c>
      <c r="C1628" s="31">
        <v>9</v>
      </c>
      <c r="D1628" s="54">
        <v>18</v>
      </c>
      <c r="E1628" s="31">
        <v>3</v>
      </c>
      <c r="F1628" s="31">
        <v>9</v>
      </c>
      <c r="G1628" s="54">
        <v>20</v>
      </c>
      <c r="H1628" s="53">
        <v>56.56</v>
      </c>
      <c r="I1628" s="53">
        <v>29272</v>
      </c>
      <c r="J1628" s="169">
        <f t="shared" si="50"/>
        <v>40.766928539496099</v>
      </c>
      <c r="O1628" s="172">
        <f t="shared" si="51"/>
        <v>1.5129062458205165</v>
      </c>
    </row>
    <row r="1629" spans="1:15" x14ac:dyDescent="0.2">
      <c r="A1629" s="31">
        <v>2019</v>
      </c>
      <c r="B1629" s="31">
        <v>3</v>
      </c>
      <c r="C1629" s="31">
        <v>9</v>
      </c>
      <c r="D1629" s="54">
        <v>19</v>
      </c>
      <c r="E1629" s="31">
        <v>3</v>
      </c>
      <c r="F1629" s="31">
        <v>9</v>
      </c>
      <c r="G1629" s="54">
        <v>21</v>
      </c>
      <c r="H1629" s="53">
        <v>56.11</v>
      </c>
      <c r="I1629" s="53">
        <v>29260</v>
      </c>
      <c r="J1629" s="169">
        <f t="shared" si="50"/>
        <v>40.750216215689257</v>
      </c>
      <c r="O1629" s="172">
        <f t="shared" si="51"/>
        <v>1.5008693326200349</v>
      </c>
    </row>
    <row r="1630" spans="1:15" x14ac:dyDescent="0.2">
      <c r="A1630" s="31">
        <v>2019</v>
      </c>
      <c r="B1630" s="31">
        <v>3</v>
      </c>
      <c r="C1630" s="31">
        <v>9</v>
      </c>
      <c r="D1630" s="54">
        <v>20</v>
      </c>
      <c r="E1630" s="31">
        <v>3</v>
      </c>
      <c r="F1630" s="31">
        <v>9</v>
      </c>
      <c r="G1630" s="54">
        <v>22</v>
      </c>
      <c r="H1630" s="53">
        <v>55.51</v>
      </c>
      <c r="I1630" s="53">
        <v>28095</v>
      </c>
      <c r="J1630" s="169">
        <f t="shared" si="50"/>
        <v>39.127728112774768</v>
      </c>
      <c r="O1630" s="172">
        <f t="shared" si="51"/>
        <v>1.4848201150193929</v>
      </c>
    </row>
    <row r="1631" spans="1:15" x14ac:dyDescent="0.2">
      <c r="A1631" s="31">
        <v>2019</v>
      </c>
      <c r="B1631" s="31">
        <v>3</v>
      </c>
      <c r="C1631" s="31">
        <v>9</v>
      </c>
      <c r="D1631" s="54">
        <v>21</v>
      </c>
      <c r="E1631" s="31">
        <v>3</v>
      </c>
      <c r="F1631" s="31">
        <v>9</v>
      </c>
      <c r="G1631" s="54">
        <v>23</v>
      </c>
      <c r="H1631" s="53">
        <v>55.51</v>
      </c>
      <c r="I1631" s="53">
        <v>26265</v>
      </c>
      <c r="J1631" s="169">
        <f t="shared" si="50"/>
        <v>36.579098732230975</v>
      </c>
      <c r="O1631" s="172">
        <f t="shared" si="51"/>
        <v>1.4848201150193929</v>
      </c>
    </row>
    <row r="1632" spans="1:15" x14ac:dyDescent="0.2">
      <c r="A1632" s="31">
        <v>2019</v>
      </c>
      <c r="B1632" s="31">
        <v>3</v>
      </c>
      <c r="C1632" s="31">
        <v>9</v>
      </c>
      <c r="D1632" s="54">
        <v>22</v>
      </c>
      <c r="E1632" s="31">
        <v>3</v>
      </c>
      <c r="F1632" s="31">
        <v>9</v>
      </c>
      <c r="G1632" s="54">
        <v>0</v>
      </c>
      <c r="H1632" s="53">
        <v>52.35</v>
      </c>
      <c r="I1632" s="53">
        <v>24378</v>
      </c>
      <c r="J1632" s="169">
        <f t="shared" si="50"/>
        <v>33.951085813604671</v>
      </c>
      <c r="O1632" s="172">
        <f t="shared" si="51"/>
        <v>1.400294235656012</v>
      </c>
    </row>
    <row r="1633" spans="1:15" x14ac:dyDescent="0.2">
      <c r="A1633" s="31">
        <v>2019</v>
      </c>
      <c r="B1633" s="31">
        <v>3</v>
      </c>
      <c r="C1633" s="31">
        <v>9</v>
      </c>
      <c r="D1633" s="54">
        <v>23</v>
      </c>
      <c r="E1633" s="31">
        <v>3</v>
      </c>
      <c r="F1633" s="31">
        <v>9</v>
      </c>
      <c r="G1633" s="54">
        <v>1</v>
      </c>
      <c r="H1633" s="53">
        <v>48.01</v>
      </c>
      <c r="I1633" s="53">
        <v>22767</v>
      </c>
      <c r="J1633" s="169">
        <f t="shared" si="50"/>
        <v>31.707456342535796</v>
      </c>
      <c r="O1633" s="172">
        <f t="shared" si="51"/>
        <v>1.2842048950113683</v>
      </c>
    </row>
    <row r="1634" spans="1:15" x14ac:dyDescent="0.2">
      <c r="A1634" s="31">
        <v>2019</v>
      </c>
      <c r="B1634" s="31">
        <v>3</v>
      </c>
      <c r="C1634" s="31">
        <v>10</v>
      </c>
      <c r="D1634" s="54">
        <v>0</v>
      </c>
      <c r="E1634" s="31">
        <v>3</v>
      </c>
      <c r="F1634" s="31">
        <v>10</v>
      </c>
      <c r="G1634" s="54">
        <v>2</v>
      </c>
      <c r="H1634" s="53">
        <v>45.57</v>
      </c>
      <c r="I1634" s="53">
        <v>21521</v>
      </c>
      <c r="J1634" s="169">
        <f t="shared" si="50"/>
        <v>29.972160053925101</v>
      </c>
      <c r="O1634" s="172">
        <f t="shared" si="51"/>
        <v>1.2189380767687577</v>
      </c>
    </row>
    <row r="1635" spans="1:15" x14ac:dyDescent="0.2">
      <c r="A1635" s="31">
        <v>2019</v>
      </c>
      <c r="B1635" s="31">
        <v>3</v>
      </c>
      <c r="C1635" s="31">
        <v>10</v>
      </c>
      <c r="D1635" s="54">
        <v>1</v>
      </c>
      <c r="E1635" s="31">
        <v>3</v>
      </c>
      <c r="F1635" s="31">
        <v>10</v>
      </c>
      <c r="G1635" s="54">
        <v>3</v>
      </c>
      <c r="H1635" s="53">
        <v>43</v>
      </c>
      <c r="I1635" s="53">
        <v>20887</v>
      </c>
      <c r="J1635" s="169">
        <f t="shared" si="50"/>
        <v>29.089192279463482</v>
      </c>
      <c r="O1635" s="172">
        <f t="shared" si="51"/>
        <v>1.1501939280460078</v>
      </c>
    </row>
    <row r="1636" spans="1:15" x14ac:dyDescent="0.2">
      <c r="A1636" s="31">
        <v>2019</v>
      </c>
      <c r="B1636" s="31">
        <v>3</v>
      </c>
      <c r="C1636" s="31">
        <v>10</v>
      </c>
      <c r="D1636" s="54">
        <v>2</v>
      </c>
      <c r="E1636" s="31">
        <v>3</v>
      </c>
      <c r="F1636" s="31">
        <v>10</v>
      </c>
      <c r="G1636" s="54">
        <v>4</v>
      </c>
      <c r="H1636" s="53">
        <v>42.91</v>
      </c>
      <c r="I1636" s="53">
        <v>20536</v>
      </c>
      <c r="J1636" s="169">
        <f t="shared" si="50"/>
        <v>28.600356808113283</v>
      </c>
      <c r="O1636" s="172">
        <f t="shared" si="51"/>
        <v>1.1477865454059115</v>
      </c>
    </row>
    <row r="1637" spans="1:15" x14ac:dyDescent="0.2">
      <c r="A1637" s="31">
        <v>2019</v>
      </c>
      <c r="B1637" s="31">
        <v>3</v>
      </c>
      <c r="C1637" s="31">
        <v>10</v>
      </c>
      <c r="D1637" s="54">
        <v>3</v>
      </c>
      <c r="E1637" s="31">
        <v>3</v>
      </c>
      <c r="F1637" s="31">
        <v>10</v>
      </c>
      <c r="G1637" s="54">
        <v>5</v>
      </c>
      <c r="H1637" s="53">
        <v>43</v>
      </c>
      <c r="I1637" s="53">
        <v>20620</v>
      </c>
      <c r="J1637" s="169">
        <f t="shared" si="50"/>
        <v>28.717343074761192</v>
      </c>
      <c r="O1637" s="172">
        <f t="shared" si="51"/>
        <v>1.1501939280460078</v>
      </c>
    </row>
    <row r="1638" spans="1:15" x14ac:dyDescent="0.2">
      <c r="A1638" s="31">
        <v>2019</v>
      </c>
      <c r="B1638" s="31">
        <v>3</v>
      </c>
      <c r="C1638" s="31">
        <v>10</v>
      </c>
      <c r="D1638" s="54">
        <v>4</v>
      </c>
      <c r="E1638" s="31">
        <v>3</v>
      </c>
      <c r="F1638" s="31">
        <v>10</v>
      </c>
      <c r="G1638" s="54">
        <v>6</v>
      </c>
      <c r="H1638" s="53">
        <v>43</v>
      </c>
      <c r="I1638" s="53">
        <v>21158</v>
      </c>
      <c r="J1638" s="169">
        <f t="shared" si="50"/>
        <v>29.466612258768055</v>
      </c>
      <c r="O1638" s="172">
        <f t="shared" si="51"/>
        <v>1.1501939280460078</v>
      </c>
    </row>
    <row r="1639" spans="1:15" x14ac:dyDescent="0.2">
      <c r="A1639" s="31">
        <v>2019</v>
      </c>
      <c r="B1639" s="31">
        <v>3</v>
      </c>
      <c r="C1639" s="31">
        <v>10</v>
      </c>
      <c r="D1639" s="54">
        <v>5</v>
      </c>
      <c r="E1639" s="31">
        <v>3</v>
      </c>
      <c r="F1639" s="31">
        <v>10</v>
      </c>
      <c r="G1639" s="54">
        <v>7</v>
      </c>
      <c r="H1639" s="53">
        <v>43.4</v>
      </c>
      <c r="I1639" s="53">
        <v>21369</v>
      </c>
      <c r="J1639" s="169">
        <f t="shared" si="50"/>
        <v>29.760470619038404</v>
      </c>
      <c r="O1639" s="172">
        <f t="shared" si="51"/>
        <v>1.1608934064464358</v>
      </c>
    </row>
    <row r="1640" spans="1:15" x14ac:dyDescent="0.2">
      <c r="A1640" s="31">
        <v>2019</v>
      </c>
      <c r="B1640" s="31">
        <v>3</v>
      </c>
      <c r="C1640" s="31">
        <v>10</v>
      </c>
      <c r="D1640" s="54">
        <v>6</v>
      </c>
      <c r="E1640" s="31">
        <v>3</v>
      </c>
      <c r="F1640" s="31">
        <v>10</v>
      </c>
      <c r="G1640" s="54">
        <v>8</v>
      </c>
      <c r="H1640" s="53">
        <v>45.03</v>
      </c>
      <c r="I1640" s="53">
        <v>22230</v>
      </c>
      <c r="J1640" s="169">
        <f t="shared" si="50"/>
        <v>30.959579852179502</v>
      </c>
      <c r="O1640" s="172">
        <f t="shared" si="51"/>
        <v>1.2044937809281799</v>
      </c>
    </row>
    <row r="1641" spans="1:15" x14ac:dyDescent="0.2">
      <c r="A1641" s="31">
        <v>2019</v>
      </c>
      <c r="B1641" s="31">
        <v>3</v>
      </c>
      <c r="C1641" s="31">
        <v>10</v>
      </c>
      <c r="D1641" s="54">
        <v>7</v>
      </c>
      <c r="E1641" s="31">
        <v>3</v>
      </c>
      <c r="F1641" s="31">
        <v>10</v>
      </c>
      <c r="G1641" s="54">
        <v>9</v>
      </c>
      <c r="H1641" s="53">
        <v>49.61</v>
      </c>
      <c r="I1641" s="53">
        <v>24305</v>
      </c>
      <c r="J1641" s="169">
        <f t="shared" si="50"/>
        <v>33.849419177113035</v>
      </c>
      <c r="O1641" s="172">
        <f t="shared" si="51"/>
        <v>1.3270028086130801</v>
      </c>
    </row>
    <row r="1642" spans="1:15" x14ac:dyDescent="0.2">
      <c r="A1642" s="31">
        <v>2019</v>
      </c>
      <c r="B1642" s="31">
        <v>3</v>
      </c>
      <c r="C1642" s="31">
        <v>10</v>
      </c>
      <c r="D1642" s="54">
        <v>8</v>
      </c>
      <c r="E1642" s="31">
        <v>3</v>
      </c>
      <c r="F1642" s="31">
        <v>10</v>
      </c>
      <c r="G1642" s="54">
        <v>10</v>
      </c>
      <c r="H1642" s="53">
        <v>50.53</v>
      </c>
      <c r="I1642" s="53">
        <v>25572</v>
      </c>
      <c r="J1642" s="169">
        <f t="shared" si="50"/>
        <v>35.613962032385707</v>
      </c>
      <c r="O1642" s="172">
        <f t="shared" si="51"/>
        <v>1.3516116089340646</v>
      </c>
    </row>
    <row r="1643" spans="1:15" x14ac:dyDescent="0.2">
      <c r="A1643" s="31">
        <v>2019</v>
      </c>
      <c r="B1643" s="31">
        <v>3</v>
      </c>
      <c r="C1643" s="31">
        <v>10</v>
      </c>
      <c r="D1643" s="54">
        <v>9</v>
      </c>
      <c r="E1643" s="31">
        <v>3</v>
      </c>
      <c r="F1643" s="31">
        <v>10</v>
      </c>
      <c r="G1643" s="54">
        <v>11</v>
      </c>
      <c r="H1643" s="53">
        <v>50.44</v>
      </c>
      <c r="I1643" s="53">
        <v>26047</v>
      </c>
      <c r="J1643" s="169">
        <f t="shared" si="50"/>
        <v>36.275491516406632</v>
      </c>
      <c r="O1643" s="172">
        <f t="shared" si="51"/>
        <v>1.3492042262939681</v>
      </c>
    </row>
    <row r="1644" spans="1:15" x14ac:dyDescent="0.2">
      <c r="A1644" s="31">
        <v>2019</v>
      </c>
      <c r="B1644" s="31">
        <v>3</v>
      </c>
      <c r="C1644" s="31">
        <v>10</v>
      </c>
      <c r="D1644" s="54">
        <v>10</v>
      </c>
      <c r="E1644" s="31">
        <v>3</v>
      </c>
      <c r="F1644" s="31">
        <v>10</v>
      </c>
      <c r="G1644" s="54">
        <v>12</v>
      </c>
      <c r="H1644" s="53">
        <v>50.02</v>
      </c>
      <c r="I1644" s="53">
        <v>25661</v>
      </c>
      <c r="J1644" s="169">
        <f t="shared" si="50"/>
        <v>35.737911767286469</v>
      </c>
      <c r="O1644" s="172">
        <f t="shared" si="51"/>
        <v>1.337969773973519</v>
      </c>
    </row>
    <row r="1645" spans="1:15" x14ac:dyDescent="0.2">
      <c r="A1645" s="31">
        <v>2019</v>
      </c>
      <c r="B1645" s="31">
        <v>3</v>
      </c>
      <c r="C1645" s="31">
        <v>10</v>
      </c>
      <c r="D1645" s="54">
        <v>11</v>
      </c>
      <c r="E1645" s="31">
        <v>3</v>
      </c>
      <c r="F1645" s="31">
        <v>10</v>
      </c>
      <c r="G1645" s="54">
        <v>13</v>
      </c>
      <c r="H1645" s="53">
        <v>49.59</v>
      </c>
      <c r="I1645" s="53">
        <v>25895</v>
      </c>
      <c r="J1645" s="169">
        <f t="shared" si="50"/>
        <v>36.063802081519938</v>
      </c>
      <c r="O1645" s="172">
        <f t="shared" si="51"/>
        <v>1.326467834693059</v>
      </c>
    </row>
    <row r="1646" spans="1:15" x14ac:dyDescent="0.2">
      <c r="A1646" s="31">
        <v>2019</v>
      </c>
      <c r="B1646" s="31">
        <v>3</v>
      </c>
      <c r="C1646" s="31">
        <v>10</v>
      </c>
      <c r="D1646" s="54">
        <v>12</v>
      </c>
      <c r="E1646" s="31">
        <v>3</v>
      </c>
      <c r="F1646" s="31">
        <v>10</v>
      </c>
      <c r="G1646" s="54">
        <v>14</v>
      </c>
      <c r="H1646" s="53">
        <v>48.01</v>
      </c>
      <c r="I1646" s="53">
        <v>25629</v>
      </c>
      <c r="J1646" s="169">
        <f t="shared" si="50"/>
        <v>35.693345570468217</v>
      </c>
      <c r="O1646" s="172">
        <f t="shared" si="51"/>
        <v>1.2842048950113683</v>
      </c>
    </row>
    <row r="1647" spans="1:15" x14ac:dyDescent="0.2">
      <c r="A1647" s="31">
        <v>2019</v>
      </c>
      <c r="B1647" s="31">
        <v>3</v>
      </c>
      <c r="C1647" s="31">
        <v>10</v>
      </c>
      <c r="D1647" s="54">
        <v>13</v>
      </c>
      <c r="E1647" s="31">
        <v>3</v>
      </c>
      <c r="F1647" s="31">
        <v>10</v>
      </c>
      <c r="G1647" s="54">
        <v>15</v>
      </c>
      <c r="H1647" s="53">
        <v>41.23</v>
      </c>
      <c r="I1647" s="53">
        <v>24477</v>
      </c>
      <c r="J1647" s="169">
        <f t="shared" si="50"/>
        <v>34.088962485011145</v>
      </c>
      <c r="O1647" s="172">
        <f t="shared" si="51"/>
        <v>1.1028487361241139</v>
      </c>
    </row>
    <row r="1648" spans="1:15" x14ac:dyDescent="0.2">
      <c r="A1648" s="31">
        <v>2019</v>
      </c>
      <c r="B1648" s="31">
        <v>3</v>
      </c>
      <c r="C1648" s="31">
        <v>10</v>
      </c>
      <c r="D1648" s="54">
        <v>14</v>
      </c>
      <c r="E1648" s="31">
        <v>3</v>
      </c>
      <c r="F1648" s="31">
        <v>10</v>
      </c>
      <c r="G1648" s="54">
        <v>16</v>
      </c>
      <c r="H1648" s="53">
        <v>39.71</v>
      </c>
      <c r="I1648" s="53">
        <v>23756</v>
      </c>
      <c r="J1648" s="169">
        <f t="shared" si="50"/>
        <v>33.084830362949894</v>
      </c>
      <c r="O1648" s="172">
        <f t="shared" si="51"/>
        <v>1.0621907182024877</v>
      </c>
    </row>
    <row r="1649" spans="1:15" x14ac:dyDescent="0.2">
      <c r="A1649" s="31">
        <v>2019</v>
      </c>
      <c r="B1649" s="31">
        <v>3</v>
      </c>
      <c r="C1649" s="31">
        <v>10</v>
      </c>
      <c r="D1649" s="54">
        <v>15</v>
      </c>
      <c r="E1649" s="31">
        <v>3</v>
      </c>
      <c r="F1649" s="31">
        <v>10</v>
      </c>
      <c r="G1649" s="54">
        <v>17</v>
      </c>
      <c r="H1649" s="53">
        <v>40</v>
      </c>
      <c r="I1649" s="53">
        <v>23464</v>
      </c>
      <c r="J1649" s="169">
        <f t="shared" si="50"/>
        <v>32.67816381698335</v>
      </c>
      <c r="O1649" s="172">
        <f t="shared" si="51"/>
        <v>1.069947840042798</v>
      </c>
    </row>
    <row r="1650" spans="1:15" x14ac:dyDescent="0.2">
      <c r="A1650" s="31">
        <v>2019</v>
      </c>
      <c r="B1650" s="31">
        <v>3</v>
      </c>
      <c r="C1650" s="31">
        <v>10</v>
      </c>
      <c r="D1650" s="54">
        <v>16</v>
      </c>
      <c r="E1650" s="31">
        <v>3</v>
      </c>
      <c r="F1650" s="31">
        <v>10</v>
      </c>
      <c r="G1650" s="54">
        <v>18</v>
      </c>
      <c r="H1650" s="53">
        <v>40.57</v>
      </c>
      <c r="I1650" s="53">
        <v>23753</v>
      </c>
      <c r="J1650" s="169">
        <f t="shared" si="50"/>
        <v>33.080652281998184</v>
      </c>
      <c r="O1650" s="172">
        <f t="shared" si="51"/>
        <v>1.0851945967634078</v>
      </c>
    </row>
    <row r="1651" spans="1:15" x14ac:dyDescent="0.2">
      <c r="A1651" s="31">
        <v>2019</v>
      </c>
      <c r="B1651" s="31">
        <v>3</v>
      </c>
      <c r="C1651" s="31">
        <v>10</v>
      </c>
      <c r="D1651" s="54">
        <v>17</v>
      </c>
      <c r="E1651" s="31">
        <v>3</v>
      </c>
      <c r="F1651" s="31">
        <v>10</v>
      </c>
      <c r="G1651" s="54">
        <v>19</v>
      </c>
      <c r="H1651" s="53">
        <v>51.33</v>
      </c>
      <c r="I1651" s="53">
        <v>26484</v>
      </c>
      <c r="J1651" s="169">
        <f t="shared" si="50"/>
        <v>36.88409864170589</v>
      </c>
      <c r="O1651" s="172">
        <f t="shared" si="51"/>
        <v>1.3730105657349205</v>
      </c>
    </row>
    <row r="1652" spans="1:15" x14ac:dyDescent="0.2">
      <c r="A1652" s="31">
        <v>2019</v>
      </c>
      <c r="B1652" s="31">
        <v>3</v>
      </c>
      <c r="C1652" s="31">
        <v>10</v>
      </c>
      <c r="D1652" s="54">
        <v>18</v>
      </c>
      <c r="E1652" s="31">
        <v>3</v>
      </c>
      <c r="F1652" s="31">
        <v>10</v>
      </c>
      <c r="G1652" s="54">
        <v>20</v>
      </c>
      <c r="H1652" s="53">
        <v>54.38</v>
      </c>
      <c r="I1652" s="53">
        <v>28806</v>
      </c>
      <c r="J1652" s="169">
        <f t="shared" si="50"/>
        <v>40.117933298330307</v>
      </c>
      <c r="O1652" s="172">
        <f t="shared" si="51"/>
        <v>1.4545940885381838</v>
      </c>
    </row>
    <row r="1653" spans="1:15" x14ac:dyDescent="0.2">
      <c r="A1653" s="31">
        <v>2019</v>
      </c>
      <c r="B1653" s="31">
        <v>3</v>
      </c>
      <c r="C1653" s="31">
        <v>10</v>
      </c>
      <c r="D1653" s="54">
        <v>19</v>
      </c>
      <c r="E1653" s="31">
        <v>3</v>
      </c>
      <c r="F1653" s="31">
        <v>10</v>
      </c>
      <c r="G1653" s="54">
        <v>21</v>
      </c>
      <c r="H1653" s="53">
        <v>55.25</v>
      </c>
      <c r="I1653" s="53">
        <v>28868</v>
      </c>
      <c r="J1653" s="169">
        <f t="shared" si="50"/>
        <v>40.204280304665666</v>
      </c>
      <c r="O1653" s="172">
        <f t="shared" si="51"/>
        <v>1.4778654540591147</v>
      </c>
    </row>
    <row r="1654" spans="1:15" x14ac:dyDescent="0.2">
      <c r="A1654" s="31">
        <v>2019</v>
      </c>
      <c r="B1654" s="31">
        <v>3</v>
      </c>
      <c r="C1654" s="31">
        <v>10</v>
      </c>
      <c r="D1654" s="54">
        <v>20</v>
      </c>
      <c r="E1654" s="31">
        <v>3</v>
      </c>
      <c r="F1654" s="31">
        <v>10</v>
      </c>
      <c r="G1654" s="54">
        <v>22</v>
      </c>
      <c r="H1654" s="53">
        <v>54.08</v>
      </c>
      <c r="I1654" s="53">
        <v>27734</v>
      </c>
      <c r="J1654" s="169">
        <f t="shared" si="50"/>
        <v>38.624965704918864</v>
      </c>
      <c r="O1654" s="172">
        <f t="shared" si="51"/>
        <v>1.4465694797378628</v>
      </c>
    </row>
    <row r="1655" spans="1:15" x14ac:dyDescent="0.2">
      <c r="A1655" s="31">
        <v>2019</v>
      </c>
      <c r="B1655" s="31">
        <v>3</v>
      </c>
      <c r="C1655" s="31">
        <v>10</v>
      </c>
      <c r="D1655" s="54">
        <v>21</v>
      </c>
      <c r="E1655" s="31">
        <v>3</v>
      </c>
      <c r="F1655" s="31">
        <v>10</v>
      </c>
      <c r="G1655" s="54">
        <v>23</v>
      </c>
      <c r="H1655" s="53">
        <v>52.54</v>
      </c>
      <c r="I1655" s="53">
        <v>25563</v>
      </c>
      <c r="J1655" s="169">
        <f t="shared" si="50"/>
        <v>35.601427789530568</v>
      </c>
      <c r="O1655" s="172">
        <f t="shared" si="51"/>
        <v>1.4053764878962152</v>
      </c>
    </row>
    <row r="1656" spans="1:15" x14ac:dyDescent="0.2">
      <c r="A1656" s="31">
        <v>2019</v>
      </c>
      <c r="B1656" s="31">
        <v>3</v>
      </c>
      <c r="C1656" s="31">
        <v>10</v>
      </c>
      <c r="D1656" s="54">
        <v>22</v>
      </c>
      <c r="E1656" s="31">
        <v>3</v>
      </c>
      <c r="F1656" s="31">
        <v>10</v>
      </c>
      <c r="G1656" s="54">
        <v>0</v>
      </c>
      <c r="H1656" s="53">
        <v>49.91</v>
      </c>
      <c r="I1656" s="53">
        <v>23678</v>
      </c>
      <c r="J1656" s="169">
        <f t="shared" si="50"/>
        <v>32.976200258205409</v>
      </c>
      <c r="O1656" s="172">
        <f t="shared" si="51"/>
        <v>1.3350274174134011</v>
      </c>
    </row>
    <row r="1657" spans="1:15" x14ac:dyDescent="0.2">
      <c r="A1657" s="31">
        <v>2019</v>
      </c>
      <c r="B1657" s="31">
        <v>3</v>
      </c>
      <c r="C1657" s="31">
        <v>10</v>
      </c>
      <c r="D1657" s="54">
        <v>23</v>
      </c>
      <c r="E1657" s="31">
        <v>3</v>
      </c>
      <c r="F1657" s="31">
        <v>10</v>
      </c>
      <c r="G1657" s="54">
        <v>1</v>
      </c>
      <c r="H1657" s="53">
        <v>43</v>
      </c>
      <c r="I1657" s="53">
        <v>22337</v>
      </c>
      <c r="J1657" s="169">
        <f t="shared" si="50"/>
        <v>31.108598072790532</v>
      </c>
      <c r="O1657" s="172">
        <f t="shared" si="51"/>
        <v>1.1501939280460078</v>
      </c>
    </row>
    <row r="1658" spans="1:15" x14ac:dyDescent="0.2">
      <c r="A1658" s="31">
        <v>2019</v>
      </c>
      <c r="B1658" s="31">
        <v>3</v>
      </c>
      <c r="C1658" s="31">
        <v>11</v>
      </c>
      <c r="D1658" s="54">
        <v>0</v>
      </c>
      <c r="E1658" s="31">
        <v>3</v>
      </c>
      <c r="F1658" s="31">
        <v>11</v>
      </c>
      <c r="G1658" s="54">
        <v>2</v>
      </c>
      <c r="H1658" s="53">
        <v>40.25</v>
      </c>
      <c r="I1658" s="53">
        <v>21535</v>
      </c>
      <c r="J1658" s="169">
        <f t="shared" si="50"/>
        <v>29.991657765033086</v>
      </c>
      <c r="O1658" s="172">
        <f t="shared" si="51"/>
        <v>1.0766350140430654</v>
      </c>
    </row>
    <row r="1659" spans="1:15" x14ac:dyDescent="0.2">
      <c r="A1659" s="31">
        <v>2019</v>
      </c>
      <c r="B1659" s="31">
        <v>3</v>
      </c>
      <c r="C1659" s="31">
        <v>11</v>
      </c>
      <c r="D1659" s="54">
        <v>1</v>
      </c>
      <c r="E1659" s="31">
        <v>3</v>
      </c>
      <c r="F1659" s="31">
        <v>11</v>
      </c>
      <c r="G1659" s="54">
        <v>3</v>
      </c>
      <c r="H1659" s="53">
        <v>40</v>
      </c>
      <c r="I1659" s="53">
        <v>21088</v>
      </c>
      <c r="J1659" s="169">
        <f t="shared" si="50"/>
        <v>29.369123703228126</v>
      </c>
      <c r="O1659" s="172">
        <f t="shared" si="51"/>
        <v>1.069947840042798</v>
      </c>
    </row>
    <row r="1660" spans="1:15" x14ac:dyDescent="0.2">
      <c r="A1660" s="31">
        <v>2019</v>
      </c>
      <c r="B1660" s="31">
        <v>3</v>
      </c>
      <c r="C1660" s="31">
        <v>11</v>
      </c>
      <c r="D1660" s="54">
        <v>2</v>
      </c>
      <c r="E1660" s="31">
        <v>3</v>
      </c>
      <c r="F1660" s="31">
        <v>11</v>
      </c>
      <c r="G1660" s="54">
        <v>4</v>
      </c>
      <c r="H1660" s="53">
        <v>39.71</v>
      </c>
      <c r="I1660" s="53">
        <v>21184</v>
      </c>
      <c r="J1660" s="169">
        <f t="shared" si="50"/>
        <v>29.502822293682883</v>
      </c>
      <c r="O1660" s="172">
        <f t="shared" si="51"/>
        <v>1.0621907182024877</v>
      </c>
    </row>
    <row r="1661" spans="1:15" x14ac:dyDescent="0.2">
      <c r="A1661" s="31">
        <v>2019</v>
      </c>
      <c r="B1661" s="31">
        <v>3</v>
      </c>
      <c r="C1661" s="31">
        <v>11</v>
      </c>
      <c r="D1661" s="54">
        <v>3</v>
      </c>
      <c r="E1661" s="31">
        <v>3</v>
      </c>
      <c r="F1661" s="31">
        <v>11</v>
      </c>
      <c r="G1661" s="54">
        <v>5</v>
      </c>
      <c r="H1661" s="53">
        <v>40.25</v>
      </c>
      <c r="I1661" s="53">
        <v>22140</v>
      </c>
      <c r="J1661" s="169">
        <f t="shared" si="50"/>
        <v>30.834237423628171</v>
      </c>
      <c r="O1661" s="172">
        <f t="shared" si="51"/>
        <v>1.0766350140430654</v>
      </c>
    </row>
    <row r="1662" spans="1:15" x14ac:dyDescent="0.2">
      <c r="A1662" s="31">
        <v>2019</v>
      </c>
      <c r="B1662" s="31">
        <v>3</v>
      </c>
      <c r="C1662" s="31">
        <v>11</v>
      </c>
      <c r="D1662" s="54">
        <v>4</v>
      </c>
      <c r="E1662" s="31">
        <v>3</v>
      </c>
      <c r="F1662" s="31">
        <v>11</v>
      </c>
      <c r="G1662" s="54">
        <v>6</v>
      </c>
      <c r="H1662" s="53">
        <v>46.02</v>
      </c>
      <c r="I1662" s="53">
        <v>25179</v>
      </c>
      <c r="J1662" s="169">
        <f t="shared" si="50"/>
        <v>35.066633427711544</v>
      </c>
      <c r="O1662" s="172">
        <f t="shared" si="51"/>
        <v>1.230974989969239</v>
      </c>
    </row>
    <row r="1663" spans="1:15" x14ac:dyDescent="0.2">
      <c r="A1663" s="31">
        <v>2019</v>
      </c>
      <c r="B1663" s="31">
        <v>3</v>
      </c>
      <c r="C1663" s="31">
        <v>11</v>
      </c>
      <c r="D1663" s="54">
        <v>5</v>
      </c>
      <c r="E1663" s="31">
        <v>3</v>
      </c>
      <c r="F1663" s="31">
        <v>11</v>
      </c>
      <c r="G1663" s="54">
        <v>7</v>
      </c>
      <c r="H1663" s="53">
        <v>51.01</v>
      </c>
      <c r="I1663" s="53">
        <v>28862</v>
      </c>
      <c r="J1663" s="169">
        <f t="shared" si="50"/>
        <v>40.195924142762244</v>
      </c>
      <c r="O1663" s="172">
        <f t="shared" si="51"/>
        <v>1.3644509830145781</v>
      </c>
    </row>
    <row r="1664" spans="1:15" x14ac:dyDescent="0.2">
      <c r="A1664" s="31">
        <v>2019</v>
      </c>
      <c r="B1664" s="31">
        <v>3</v>
      </c>
      <c r="C1664" s="31">
        <v>11</v>
      </c>
      <c r="D1664" s="54">
        <v>6</v>
      </c>
      <c r="E1664" s="31">
        <v>3</v>
      </c>
      <c r="F1664" s="31">
        <v>11</v>
      </c>
      <c r="G1664" s="54">
        <v>8</v>
      </c>
      <c r="H1664" s="53">
        <v>52.39</v>
      </c>
      <c r="I1664" s="53">
        <v>31115</v>
      </c>
      <c r="J1664" s="169">
        <f t="shared" si="50"/>
        <v>43.333662937497309</v>
      </c>
      <c r="O1664" s="172">
        <f t="shared" si="51"/>
        <v>1.4013641834960546</v>
      </c>
    </row>
    <row r="1665" spans="1:15" x14ac:dyDescent="0.2">
      <c r="A1665" s="31">
        <v>2019</v>
      </c>
      <c r="B1665" s="31">
        <v>3</v>
      </c>
      <c r="C1665" s="31">
        <v>11</v>
      </c>
      <c r="D1665" s="54">
        <v>7</v>
      </c>
      <c r="E1665" s="31">
        <v>3</v>
      </c>
      <c r="F1665" s="31">
        <v>11</v>
      </c>
      <c r="G1665" s="54">
        <v>9</v>
      </c>
      <c r="H1665" s="53">
        <v>54.38</v>
      </c>
      <c r="I1665" s="53">
        <v>32385</v>
      </c>
      <c r="J1665" s="169">
        <f t="shared" si="50"/>
        <v>45.102383873721692</v>
      </c>
      <c r="O1665" s="172">
        <f t="shared" si="51"/>
        <v>1.4545940885381838</v>
      </c>
    </row>
    <row r="1666" spans="1:15" x14ac:dyDescent="0.2">
      <c r="A1666" s="31">
        <v>2019</v>
      </c>
      <c r="B1666" s="31">
        <v>3</v>
      </c>
      <c r="C1666" s="31">
        <v>11</v>
      </c>
      <c r="D1666" s="54">
        <v>8</v>
      </c>
      <c r="E1666" s="31">
        <v>3</v>
      </c>
      <c r="F1666" s="31">
        <v>11</v>
      </c>
      <c r="G1666" s="54">
        <v>10</v>
      </c>
      <c r="H1666" s="53">
        <v>52.83</v>
      </c>
      <c r="I1666" s="53">
        <v>32548</v>
      </c>
      <c r="J1666" s="169">
        <f t="shared" ref="J1666:J1729" si="52">MIN(50,I1666/$M$2*50)</f>
        <v>45.329392938764663</v>
      </c>
      <c r="O1666" s="172">
        <f t="shared" si="51"/>
        <v>1.4131336097365255</v>
      </c>
    </row>
    <row r="1667" spans="1:15" x14ac:dyDescent="0.2">
      <c r="A1667" s="31">
        <v>2019</v>
      </c>
      <c r="B1667" s="31">
        <v>3</v>
      </c>
      <c r="C1667" s="31">
        <v>11</v>
      </c>
      <c r="D1667" s="54">
        <v>9</v>
      </c>
      <c r="E1667" s="31">
        <v>3</v>
      </c>
      <c r="F1667" s="31">
        <v>11</v>
      </c>
      <c r="G1667" s="54">
        <v>11</v>
      </c>
      <c r="H1667" s="53">
        <v>53.28</v>
      </c>
      <c r="I1667" s="53">
        <v>32592</v>
      </c>
      <c r="J1667" s="169">
        <f t="shared" si="52"/>
        <v>45.390671459389758</v>
      </c>
      <c r="O1667" s="172">
        <f t="shared" ref="O1667:O1730" si="53">H1667/$R$5</f>
        <v>1.4251705229370069</v>
      </c>
    </row>
    <row r="1668" spans="1:15" x14ac:dyDescent="0.2">
      <c r="A1668" s="31">
        <v>2019</v>
      </c>
      <c r="B1668" s="31">
        <v>3</v>
      </c>
      <c r="C1668" s="31">
        <v>11</v>
      </c>
      <c r="D1668" s="54">
        <v>10</v>
      </c>
      <c r="E1668" s="31">
        <v>3</v>
      </c>
      <c r="F1668" s="31">
        <v>11</v>
      </c>
      <c r="G1668" s="54">
        <v>12</v>
      </c>
      <c r="H1668" s="53">
        <v>55.06</v>
      </c>
      <c r="I1668" s="53">
        <v>32532</v>
      </c>
      <c r="J1668" s="169">
        <f t="shared" si="52"/>
        <v>45.307109840355537</v>
      </c>
      <c r="O1668" s="172">
        <f t="shared" si="53"/>
        <v>1.4727832018189115</v>
      </c>
    </row>
    <row r="1669" spans="1:15" x14ac:dyDescent="0.2">
      <c r="A1669" s="31">
        <v>2019</v>
      </c>
      <c r="B1669" s="31">
        <v>3</v>
      </c>
      <c r="C1669" s="31">
        <v>11</v>
      </c>
      <c r="D1669" s="54">
        <v>11</v>
      </c>
      <c r="E1669" s="31">
        <v>3</v>
      </c>
      <c r="F1669" s="31">
        <v>11</v>
      </c>
      <c r="G1669" s="54">
        <v>13</v>
      </c>
      <c r="H1669" s="53">
        <v>55.51</v>
      </c>
      <c r="I1669" s="53">
        <v>32238</v>
      </c>
      <c r="J1669" s="169">
        <f t="shared" si="52"/>
        <v>44.897657907087847</v>
      </c>
      <c r="O1669" s="172">
        <f t="shared" si="53"/>
        <v>1.4848201150193929</v>
      </c>
    </row>
    <row r="1670" spans="1:15" x14ac:dyDescent="0.2">
      <c r="A1670" s="31">
        <v>2019</v>
      </c>
      <c r="B1670" s="31">
        <v>3</v>
      </c>
      <c r="C1670" s="31">
        <v>11</v>
      </c>
      <c r="D1670" s="54">
        <v>12</v>
      </c>
      <c r="E1670" s="31">
        <v>3</v>
      </c>
      <c r="F1670" s="31">
        <v>11</v>
      </c>
      <c r="G1670" s="54">
        <v>14</v>
      </c>
      <c r="H1670" s="53">
        <v>55.53</v>
      </c>
      <c r="I1670" s="53">
        <v>31287</v>
      </c>
      <c r="J1670" s="169">
        <f t="shared" si="52"/>
        <v>43.573206245395411</v>
      </c>
      <c r="O1670" s="172">
        <f t="shared" si="53"/>
        <v>1.4853550889394143</v>
      </c>
    </row>
    <row r="1671" spans="1:15" x14ac:dyDescent="0.2">
      <c r="A1671" s="31">
        <v>2019</v>
      </c>
      <c r="B1671" s="31">
        <v>3</v>
      </c>
      <c r="C1671" s="31">
        <v>11</v>
      </c>
      <c r="D1671" s="54">
        <v>13</v>
      </c>
      <c r="E1671" s="31">
        <v>3</v>
      </c>
      <c r="F1671" s="31">
        <v>11</v>
      </c>
      <c r="G1671" s="54">
        <v>15</v>
      </c>
      <c r="H1671" s="53">
        <v>55.81</v>
      </c>
      <c r="I1671" s="53">
        <v>30636</v>
      </c>
      <c r="J1671" s="169">
        <f t="shared" si="52"/>
        <v>42.666562678874101</v>
      </c>
      <c r="O1671" s="172">
        <f t="shared" si="53"/>
        <v>1.492844723819714</v>
      </c>
    </row>
    <row r="1672" spans="1:15" x14ac:dyDescent="0.2">
      <c r="A1672" s="31">
        <v>2019</v>
      </c>
      <c r="B1672" s="31">
        <v>3</v>
      </c>
      <c r="C1672" s="31">
        <v>11</v>
      </c>
      <c r="D1672" s="54">
        <v>14</v>
      </c>
      <c r="E1672" s="31">
        <v>3</v>
      </c>
      <c r="F1672" s="31">
        <v>11</v>
      </c>
      <c r="G1672" s="54">
        <v>16</v>
      </c>
      <c r="H1672" s="53">
        <v>55.81</v>
      </c>
      <c r="I1672" s="53">
        <v>30052</v>
      </c>
      <c r="J1672" s="169">
        <f t="shared" si="52"/>
        <v>41.853229586940998</v>
      </c>
      <c r="O1672" s="172">
        <f t="shared" si="53"/>
        <v>1.492844723819714</v>
      </c>
    </row>
    <row r="1673" spans="1:15" x14ac:dyDescent="0.2">
      <c r="A1673" s="31">
        <v>2019</v>
      </c>
      <c r="B1673" s="31">
        <v>3</v>
      </c>
      <c r="C1673" s="31">
        <v>11</v>
      </c>
      <c r="D1673" s="54">
        <v>15</v>
      </c>
      <c r="E1673" s="31">
        <v>3</v>
      </c>
      <c r="F1673" s="31">
        <v>11</v>
      </c>
      <c r="G1673" s="54">
        <v>17</v>
      </c>
      <c r="H1673" s="53">
        <v>56.01</v>
      </c>
      <c r="I1673" s="53">
        <v>29572</v>
      </c>
      <c r="J1673" s="169">
        <f t="shared" si="52"/>
        <v>41.18473663466721</v>
      </c>
      <c r="O1673" s="172">
        <f t="shared" si="53"/>
        <v>1.4981944630199278</v>
      </c>
    </row>
    <row r="1674" spans="1:15" x14ac:dyDescent="0.2">
      <c r="A1674" s="31">
        <v>2019</v>
      </c>
      <c r="B1674" s="31">
        <v>3</v>
      </c>
      <c r="C1674" s="31">
        <v>11</v>
      </c>
      <c r="D1674" s="54">
        <v>16</v>
      </c>
      <c r="E1674" s="31">
        <v>3</v>
      </c>
      <c r="F1674" s="31">
        <v>11</v>
      </c>
      <c r="G1674" s="54">
        <v>18</v>
      </c>
      <c r="H1674" s="53">
        <v>56.56</v>
      </c>
      <c r="I1674" s="53">
        <v>29375</v>
      </c>
      <c r="J1674" s="169">
        <f t="shared" si="52"/>
        <v>40.910375985504849</v>
      </c>
      <c r="O1674" s="172">
        <f t="shared" si="53"/>
        <v>1.5129062458205165</v>
      </c>
    </row>
    <row r="1675" spans="1:15" x14ac:dyDescent="0.2">
      <c r="A1675" s="31">
        <v>2019</v>
      </c>
      <c r="B1675" s="31">
        <v>3</v>
      </c>
      <c r="C1675" s="31">
        <v>11</v>
      </c>
      <c r="D1675" s="54">
        <v>17</v>
      </c>
      <c r="E1675" s="31">
        <v>3</v>
      </c>
      <c r="F1675" s="31">
        <v>11</v>
      </c>
      <c r="G1675" s="54">
        <v>19</v>
      </c>
      <c r="H1675" s="53">
        <v>58.21</v>
      </c>
      <c r="I1675" s="53">
        <v>31668</v>
      </c>
      <c r="J1675" s="169">
        <f t="shared" si="52"/>
        <v>44.103822526262725</v>
      </c>
      <c r="O1675" s="172">
        <f t="shared" si="53"/>
        <v>1.5570415942222817</v>
      </c>
    </row>
    <row r="1676" spans="1:15" x14ac:dyDescent="0.2">
      <c r="A1676" s="31">
        <v>2019</v>
      </c>
      <c r="B1676" s="31">
        <v>3</v>
      </c>
      <c r="C1676" s="31">
        <v>11</v>
      </c>
      <c r="D1676" s="54">
        <v>18</v>
      </c>
      <c r="E1676" s="31">
        <v>3</v>
      </c>
      <c r="F1676" s="31">
        <v>11</v>
      </c>
      <c r="G1676" s="54">
        <v>20</v>
      </c>
      <c r="H1676" s="53">
        <v>61.41</v>
      </c>
      <c r="I1676" s="53">
        <v>33436</v>
      </c>
      <c r="J1676" s="169">
        <f t="shared" si="52"/>
        <v>46.566104900471153</v>
      </c>
      <c r="O1676" s="172">
        <f t="shared" si="53"/>
        <v>1.6426374214257056</v>
      </c>
    </row>
    <row r="1677" spans="1:15" x14ac:dyDescent="0.2">
      <c r="A1677" s="31">
        <v>2019</v>
      </c>
      <c r="B1677" s="31">
        <v>3</v>
      </c>
      <c r="C1677" s="31">
        <v>11</v>
      </c>
      <c r="D1677" s="54">
        <v>19</v>
      </c>
      <c r="E1677" s="31">
        <v>3</v>
      </c>
      <c r="F1677" s="31">
        <v>11</v>
      </c>
      <c r="G1677" s="54">
        <v>21</v>
      </c>
      <c r="H1677" s="53">
        <v>58.52</v>
      </c>
      <c r="I1677" s="53">
        <v>32581</v>
      </c>
      <c r="J1677" s="169">
        <f t="shared" si="52"/>
        <v>45.375351829233487</v>
      </c>
      <c r="O1677" s="172">
        <f t="shared" si="53"/>
        <v>1.5653336899826136</v>
      </c>
    </row>
    <row r="1678" spans="1:15" x14ac:dyDescent="0.2">
      <c r="A1678" s="31">
        <v>2019</v>
      </c>
      <c r="B1678" s="31">
        <v>3</v>
      </c>
      <c r="C1678" s="31">
        <v>11</v>
      </c>
      <c r="D1678" s="54">
        <v>20</v>
      </c>
      <c r="E1678" s="31">
        <v>3</v>
      </c>
      <c r="F1678" s="31">
        <v>11</v>
      </c>
      <c r="G1678" s="54">
        <v>22</v>
      </c>
      <c r="H1678" s="53">
        <v>57.26</v>
      </c>
      <c r="I1678" s="53">
        <v>30195</v>
      </c>
      <c r="J1678" s="169">
        <f t="shared" si="52"/>
        <v>42.052384778972559</v>
      </c>
      <c r="O1678" s="172">
        <f t="shared" si="53"/>
        <v>1.5316303330212653</v>
      </c>
    </row>
    <row r="1679" spans="1:15" x14ac:dyDescent="0.2">
      <c r="A1679" s="31">
        <v>2019</v>
      </c>
      <c r="B1679" s="31">
        <v>3</v>
      </c>
      <c r="C1679" s="31">
        <v>11</v>
      </c>
      <c r="D1679" s="54">
        <v>21</v>
      </c>
      <c r="E1679" s="31">
        <v>3</v>
      </c>
      <c r="F1679" s="31">
        <v>11</v>
      </c>
      <c r="G1679" s="54">
        <v>23</v>
      </c>
      <c r="H1679" s="53">
        <v>56.58</v>
      </c>
      <c r="I1679" s="53">
        <v>27514</v>
      </c>
      <c r="J1679" s="169">
        <f t="shared" si="52"/>
        <v>38.318573101793376</v>
      </c>
      <c r="O1679" s="172">
        <f t="shared" si="53"/>
        <v>1.5134412197405376</v>
      </c>
    </row>
    <row r="1680" spans="1:15" x14ac:dyDescent="0.2">
      <c r="A1680" s="31">
        <v>2019</v>
      </c>
      <c r="B1680" s="31">
        <v>3</v>
      </c>
      <c r="C1680" s="31">
        <v>11</v>
      </c>
      <c r="D1680" s="54">
        <v>22</v>
      </c>
      <c r="E1680" s="31">
        <v>3</v>
      </c>
      <c r="F1680" s="31">
        <v>11</v>
      </c>
      <c r="G1680" s="54">
        <v>0</v>
      </c>
      <c r="H1680" s="53">
        <v>55.25</v>
      </c>
      <c r="I1680" s="53">
        <v>25964</v>
      </c>
      <c r="J1680" s="169">
        <f t="shared" si="52"/>
        <v>36.159897943409291</v>
      </c>
      <c r="O1680" s="172">
        <f t="shared" si="53"/>
        <v>1.4778654540591147</v>
      </c>
    </row>
    <row r="1681" spans="1:15" x14ac:dyDescent="0.2">
      <c r="A1681" s="31">
        <v>2019</v>
      </c>
      <c r="B1681" s="31">
        <v>3</v>
      </c>
      <c r="C1681" s="31">
        <v>11</v>
      </c>
      <c r="D1681" s="54">
        <v>23</v>
      </c>
      <c r="E1681" s="31">
        <v>3</v>
      </c>
      <c r="F1681" s="31">
        <v>11</v>
      </c>
      <c r="G1681" s="54">
        <v>1</v>
      </c>
      <c r="H1681" s="53">
        <v>54.01</v>
      </c>
      <c r="I1681" s="53">
        <v>24371</v>
      </c>
      <c r="J1681" s="169">
        <f t="shared" si="52"/>
        <v>33.941336958050677</v>
      </c>
      <c r="O1681" s="172">
        <f t="shared" si="53"/>
        <v>1.444697071017788</v>
      </c>
    </row>
    <row r="1682" spans="1:15" x14ac:dyDescent="0.2">
      <c r="A1682" s="31">
        <v>2019</v>
      </c>
      <c r="B1682" s="31">
        <v>3</v>
      </c>
      <c r="C1682" s="31">
        <v>12</v>
      </c>
      <c r="D1682" s="54">
        <v>0</v>
      </c>
      <c r="E1682" s="31">
        <v>3</v>
      </c>
      <c r="F1682" s="31">
        <v>12</v>
      </c>
      <c r="G1682" s="54">
        <v>2</v>
      </c>
      <c r="H1682" s="53">
        <v>54.01</v>
      </c>
      <c r="I1682" s="53">
        <v>23420</v>
      </c>
      <c r="J1682" s="169">
        <f t="shared" si="52"/>
        <v>32.616885296358248</v>
      </c>
      <c r="O1682" s="172">
        <f t="shared" si="53"/>
        <v>1.444697071017788</v>
      </c>
    </row>
    <row r="1683" spans="1:15" x14ac:dyDescent="0.2">
      <c r="A1683" s="31">
        <v>2019</v>
      </c>
      <c r="B1683" s="31">
        <v>3</v>
      </c>
      <c r="C1683" s="31">
        <v>12</v>
      </c>
      <c r="D1683" s="54">
        <v>1</v>
      </c>
      <c r="E1683" s="31">
        <v>3</v>
      </c>
      <c r="F1683" s="31">
        <v>12</v>
      </c>
      <c r="G1683" s="54">
        <v>3</v>
      </c>
      <c r="H1683" s="53">
        <v>53.49</v>
      </c>
      <c r="I1683" s="53">
        <v>23130</v>
      </c>
      <c r="J1683" s="169">
        <f t="shared" si="52"/>
        <v>32.213004137692842</v>
      </c>
      <c r="O1683" s="172">
        <f t="shared" si="53"/>
        <v>1.4307877490972316</v>
      </c>
    </row>
    <row r="1684" spans="1:15" x14ac:dyDescent="0.2">
      <c r="A1684" s="31">
        <v>2019</v>
      </c>
      <c r="B1684" s="31">
        <v>3</v>
      </c>
      <c r="C1684" s="31">
        <v>12</v>
      </c>
      <c r="D1684" s="54">
        <v>2</v>
      </c>
      <c r="E1684" s="31">
        <v>3</v>
      </c>
      <c r="F1684" s="31">
        <v>12</v>
      </c>
      <c r="G1684" s="54">
        <v>4</v>
      </c>
      <c r="H1684" s="53">
        <v>52.35</v>
      </c>
      <c r="I1684" s="53">
        <v>23063</v>
      </c>
      <c r="J1684" s="169">
        <f t="shared" si="52"/>
        <v>32.119693663104627</v>
      </c>
      <c r="O1684" s="172">
        <f t="shared" si="53"/>
        <v>1.400294235656012</v>
      </c>
    </row>
    <row r="1685" spans="1:15" x14ac:dyDescent="0.2">
      <c r="A1685" s="31">
        <v>2019</v>
      </c>
      <c r="B1685" s="31">
        <v>3</v>
      </c>
      <c r="C1685" s="31">
        <v>12</v>
      </c>
      <c r="D1685" s="54">
        <v>3</v>
      </c>
      <c r="E1685" s="31">
        <v>3</v>
      </c>
      <c r="F1685" s="31">
        <v>12</v>
      </c>
      <c r="G1685" s="54">
        <v>5</v>
      </c>
      <c r="H1685" s="53">
        <v>52.72</v>
      </c>
      <c r="I1685" s="53">
        <v>23676</v>
      </c>
      <c r="J1685" s="169">
        <f t="shared" si="52"/>
        <v>32.973414870904264</v>
      </c>
      <c r="O1685" s="172">
        <f t="shared" si="53"/>
        <v>1.4101912531764076</v>
      </c>
    </row>
    <row r="1686" spans="1:15" x14ac:dyDescent="0.2">
      <c r="A1686" s="31">
        <v>2019</v>
      </c>
      <c r="B1686" s="31">
        <v>3</v>
      </c>
      <c r="C1686" s="31">
        <v>12</v>
      </c>
      <c r="D1686" s="54">
        <v>4</v>
      </c>
      <c r="E1686" s="31">
        <v>3</v>
      </c>
      <c r="F1686" s="31">
        <v>12</v>
      </c>
      <c r="G1686" s="54">
        <v>6</v>
      </c>
      <c r="H1686" s="53">
        <v>54.88</v>
      </c>
      <c r="I1686" s="53">
        <v>26267</v>
      </c>
      <c r="J1686" s="169">
        <f t="shared" si="52"/>
        <v>36.581884119532113</v>
      </c>
      <c r="O1686" s="172">
        <f t="shared" si="53"/>
        <v>1.4679684365387189</v>
      </c>
    </row>
    <row r="1687" spans="1:15" x14ac:dyDescent="0.2">
      <c r="A1687" s="31">
        <v>2019</v>
      </c>
      <c r="B1687" s="31">
        <v>3</v>
      </c>
      <c r="C1687" s="31">
        <v>12</v>
      </c>
      <c r="D1687" s="54">
        <v>5</v>
      </c>
      <c r="E1687" s="31">
        <v>3</v>
      </c>
      <c r="F1687" s="31">
        <v>12</v>
      </c>
      <c r="G1687" s="54">
        <v>7</v>
      </c>
      <c r="H1687" s="53">
        <v>55.25</v>
      </c>
      <c r="I1687" s="53">
        <v>29736</v>
      </c>
      <c r="J1687" s="169">
        <f t="shared" si="52"/>
        <v>41.413138393360761</v>
      </c>
      <c r="O1687" s="172">
        <f t="shared" si="53"/>
        <v>1.4778654540591147</v>
      </c>
    </row>
    <row r="1688" spans="1:15" x14ac:dyDescent="0.2">
      <c r="A1688" s="31">
        <v>2019</v>
      </c>
      <c r="B1688" s="31">
        <v>3</v>
      </c>
      <c r="C1688" s="31">
        <v>12</v>
      </c>
      <c r="D1688" s="54">
        <v>6</v>
      </c>
      <c r="E1688" s="31">
        <v>3</v>
      </c>
      <c r="F1688" s="31">
        <v>12</v>
      </c>
      <c r="G1688" s="54">
        <v>8</v>
      </c>
      <c r="H1688" s="53">
        <v>56.11</v>
      </c>
      <c r="I1688" s="53">
        <v>31789</v>
      </c>
      <c r="J1688" s="169">
        <f t="shared" si="52"/>
        <v>44.272338457981739</v>
      </c>
      <c r="O1688" s="172">
        <f t="shared" si="53"/>
        <v>1.5008693326200349</v>
      </c>
    </row>
    <row r="1689" spans="1:15" x14ac:dyDescent="0.2">
      <c r="A1689" s="31">
        <v>2019</v>
      </c>
      <c r="B1689" s="31">
        <v>3</v>
      </c>
      <c r="C1689" s="31">
        <v>12</v>
      </c>
      <c r="D1689" s="54">
        <v>7</v>
      </c>
      <c r="E1689" s="31">
        <v>3</v>
      </c>
      <c r="F1689" s="31">
        <v>12</v>
      </c>
      <c r="G1689" s="54">
        <v>9</v>
      </c>
      <c r="H1689" s="53">
        <v>56.26</v>
      </c>
      <c r="I1689" s="53">
        <v>32717</v>
      </c>
      <c r="J1689" s="169">
        <f t="shared" si="52"/>
        <v>45.564758165711055</v>
      </c>
      <c r="O1689" s="172">
        <f t="shared" si="53"/>
        <v>1.5048816370201954</v>
      </c>
    </row>
    <row r="1690" spans="1:15" x14ac:dyDescent="0.2">
      <c r="A1690" s="31">
        <v>2019</v>
      </c>
      <c r="B1690" s="31">
        <v>3</v>
      </c>
      <c r="C1690" s="31">
        <v>12</v>
      </c>
      <c r="D1690" s="54">
        <v>8</v>
      </c>
      <c r="E1690" s="31">
        <v>3</v>
      </c>
      <c r="F1690" s="31">
        <v>12</v>
      </c>
      <c r="G1690" s="54">
        <v>10</v>
      </c>
      <c r="H1690" s="53">
        <v>55.11</v>
      </c>
      <c r="I1690" s="53">
        <v>32820</v>
      </c>
      <c r="J1690" s="169">
        <f t="shared" si="52"/>
        <v>45.708205611719805</v>
      </c>
      <c r="O1690" s="172">
        <f t="shared" si="53"/>
        <v>1.474120636618965</v>
      </c>
    </row>
    <row r="1691" spans="1:15" x14ac:dyDescent="0.2">
      <c r="A1691" s="31">
        <v>2019</v>
      </c>
      <c r="B1691" s="31">
        <v>3</v>
      </c>
      <c r="C1691" s="31">
        <v>12</v>
      </c>
      <c r="D1691" s="54">
        <v>9</v>
      </c>
      <c r="E1691" s="31">
        <v>3</v>
      </c>
      <c r="F1691" s="31">
        <v>12</v>
      </c>
      <c r="G1691" s="54">
        <v>11</v>
      </c>
      <c r="H1691" s="53">
        <v>52.72</v>
      </c>
      <c r="I1691" s="53">
        <v>32790</v>
      </c>
      <c r="J1691" s="169">
        <f t="shared" si="52"/>
        <v>45.666424802202691</v>
      </c>
      <c r="O1691" s="172">
        <f t="shared" si="53"/>
        <v>1.4101912531764076</v>
      </c>
    </row>
    <row r="1692" spans="1:15" x14ac:dyDescent="0.2">
      <c r="A1692" s="31">
        <v>2019</v>
      </c>
      <c r="B1692" s="31">
        <v>3</v>
      </c>
      <c r="C1692" s="31">
        <v>12</v>
      </c>
      <c r="D1692" s="54">
        <v>10</v>
      </c>
      <c r="E1692" s="31">
        <v>3</v>
      </c>
      <c r="F1692" s="31">
        <v>12</v>
      </c>
      <c r="G1692" s="54">
        <v>12</v>
      </c>
      <c r="H1692" s="53">
        <v>51.32</v>
      </c>
      <c r="I1692" s="53">
        <v>32588</v>
      </c>
      <c r="J1692" s="169">
        <f t="shared" si="52"/>
        <v>45.385100684787474</v>
      </c>
      <c r="O1692" s="172">
        <f t="shared" si="53"/>
        <v>1.3727430787749098</v>
      </c>
    </row>
    <row r="1693" spans="1:15" x14ac:dyDescent="0.2">
      <c r="A1693" s="31">
        <v>2019</v>
      </c>
      <c r="B1693" s="31">
        <v>3</v>
      </c>
      <c r="C1693" s="31">
        <v>12</v>
      </c>
      <c r="D1693" s="54">
        <v>11</v>
      </c>
      <c r="E1693" s="31">
        <v>3</v>
      </c>
      <c r="F1693" s="31">
        <v>12</v>
      </c>
      <c r="G1693" s="54">
        <v>13</v>
      </c>
      <c r="H1693" s="53">
        <v>49.56</v>
      </c>
      <c r="I1693" s="53">
        <v>32333</v>
      </c>
      <c r="J1693" s="169">
        <f t="shared" si="52"/>
        <v>45.029963803892031</v>
      </c>
      <c r="O1693" s="172">
        <f t="shared" si="53"/>
        <v>1.3256653738130268</v>
      </c>
    </row>
    <row r="1694" spans="1:15" x14ac:dyDescent="0.2">
      <c r="A1694" s="31">
        <v>2019</v>
      </c>
      <c r="B1694" s="31">
        <v>3</v>
      </c>
      <c r="C1694" s="31">
        <v>12</v>
      </c>
      <c r="D1694" s="54">
        <v>12</v>
      </c>
      <c r="E1694" s="31">
        <v>3</v>
      </c>
      <c r="F1694" s="31">
        <v>12</v>
      </c>
      <c r="G1694" s="54">
        <v>14</v>
      </c>
      <c r="H1694" s="53">
        <v>45.05</v>
      </c>
      <c r="I1694" s="53">
        <v>31273</v>
      </c>
      <c r="J1694" s="169">
        <f t="shared" si="52"/>
        <v>43.553708534287431</v>
      </c>
      <c r="O1694" s="172">
        <f t="shared" si="53"/>
        <v>1.205028754848201</v>
      </c>
    </row>
    <row r="1695" spans="1:15" x14ac:dyDescent="0.2">
      <c r="A1695" s="31">
        <v>2019</v>
      </c>
      <c r="B1695" s="31">
        <v>3</v>
      </c>
      <c r="C1695" s="31">
        <v>12</v>
      </c>
      <c r="D1695" s="54">
        <v>13</v>
      </c>
      <c r="E1695" s="31">
        <v>3</v>
      </c>
      <c r="F1695" s="31">
        <v>12</v>
      </c>
      <c r="G1695" s="54">
        <v>15</v>
      </c>
      <c r="H1695" s="53">
        <v>42.63</v>
      </c>
      <c r="I1695" s="53">
        <v>30624</v>
      </c>
      <c r="J1695" s="169">
        <f t="shared" si="52"/>
        <v>42.649850355067251</v>
      </c>
      <c r="O1695" s="172">
        <f t="shared" si="53"/>
        <v>1.140296910525612</v>
      </c>
    </row>
    <row r="1696" spans="1:15" x14ac:dyDescent="0.2">
      <c r="A1696" s="31">
        <v>2019</v>
      </c>
      <c r="B1696" s="31">
        <v>3</v>
      </c>
      <c r="C1696" s="31">
        <v>12</v>
      </c>
      <c r="D1696" s="54">
        <v>14</v>
      </c>
      <c r="E1696" s="31">
        <v>3</v>
      </c>
      <c r="F1696" s="31">
        <v>12</v>
      </c>
      <c r="G1696" s="54">
        <v>16</v>
      </c>
      <c r="H1696" s="53">
        <v>42.62</v>
      </c>
      <c r="I1696" s="53">
        <v>30162</v>
      </c>
      <c r="J1696" s="169">
        <f t="shared" si="52"/>
        <v>42.006425888503742</v>
      </c>
      <c r="O1696" s="172">
        <f t="shared" si="53"/>
        <v>1.1400294235656012</v>
      </c>
    </row>
    <row r="1697" spans="1:15" x14ac:dyDescent="0.2">
      <c r="A1697" s="31">
        <v>2019</v>
      </c>
      <c r="B1697" s="31">
        <v>3</v>
      </c>
      <c r="C1697" s="31">
        <v>12</v>
      </c>
      <c r="D1697" s="54">
        <v>15</v>
      </c>
      <c r="E1697" s="31">
        <v>3</v>
      </c>
      <c r="F1697" s="31">
        <v>12</v>
      </c>
      <c r="G1697" s="54">
        <v>17</v>
      </c>
      <c r="H1697" s="53">
        <v>46.39</v>
      </c>
      <c r="I1697" s="53">
        <v>29972</v>
      </c>
      <c r="J1697" s="169">
        <f t="shared" si="52"/>
        <v>41.741814094895368</v>
      </c>
      <c r="O1697" s="172">
        <f t="shared" si="53"/>
        <v>1.2408720074896349</v>
      </c>
    </row>
    <row r="1698" spans="1:15" x14ac:dyDescent="0.2">
      <c r="A1698" s="31">
        <v>2019</v>
      </c>
      <c r="B1698" s="31">
        <v>3</v>
      </c>
      <c r="C1698" s="31">
        <v>12</v>
      </c>
      <c r="D1698" s="54">
        <v>16</v>
      </c>
      <c r="E1698" s="31">
        <v>3</v>
      </c>
      <c r="F1698" s="31">
        <v>12</v>
      </c>
      <c r="G1698" s="54">
        <v>18</v>
      </c>
      <c r="H1698" s="53">
        <v>51</v>
      </c>
      <c r="I1698" s="53">
        <v>29888</v>
      </c>
      <c r="J1698" s="169">
        <f t="shared" si="52"/>
        <v>41.624827828247454</v>
      </c>
      <c r="O1698" s="172">
        <f t="shared" si="53"/>
        <v>1.3641834960545673</v>
      </c>
    </row>
    <row r="1699" spans="1:15" x14ac:dyDescent="0.2">
      <c r="A1699" s="31">
        <v>2019</v>
      </c>
      <c r="B1699" s="31">
        <v>3</v>
      </c>
      <c r="C1699" s="31">
        <v>12</v>
      </c>
      <c r="D1699" s="54">
        <v>17</v>
      </c>
      <c r="E1699" s="31">
        <v>3</v>
      </c>
      <c r="F1699" s="31">
        <v>12</v>
      </c>
      <c r="G1699" s="54">
        <v>19</v>
      </c>
      <c r="H1699" s="53">
        <v>54.71</v>
      </c>
      <c r="I1699" s="53">
        <v>32061</v>
      </c>
      <c r="J1699" s="169">
        <f t="shared" si="52"/>
        <v>44.651151130936881</v>
      </c>
      <c r="O1699" s="172">
        <f t="shared" si="53"/>
        <v>1.463421158218537</v>
      </c>
    </row>
    <row r="1700" spans="1:15" x14ac:dyDescent="0.2">
      <c r="A1700" s="31">
        <v>2019</v>
      </c>
      <c r="B1700" s="31">
        <v>3</v>
      </c>
      <c r="C1700" s="31">
        <v>12</v>
      </c>
      <c r="D1700" s="54">
        <v>18</v>
      </c>
      <c r="E1700" s="31">
        <v>3</v>
      </c>
      <c r="F1700" s="31">
        <v>12</v>
      </c>
      <c r="G1700" s="54">
        <v>20</v>
      </c>
      <c r="H1700" s="53">
        <v>56.01</v>
      </c>
      <c r="I1700" s="53">
        <v>33926</v>
      </c>
      <c r="J1700" s="169">
        <f t="shared" si="52"/>
        <v>47.248524789250638</v>
      </c>
      <c r="O1700" s="172">
        <f t="shared" si="53"/>
        <v>1.4981944630199278</v>
      </c>
    </row>
    <row r="1701" spans="1:15" x14ac:dyDescent="0.2">
      <c r="A1701" s="31">
        <v>2019</v>
      </c>
      <c r="B1701" s="31">
        <v>3</v>
      </c>
      <c r="C1701" s="31">
        <v>12</v>
      </c>
      <c r="D1701" s="54">
        <v>19</v>
      </c>
      <c r="E1701" s="31">
        <v>3</v>
      </c>
      <c r="F1701" s="31">
        <v>12</v>
      </c>
      <c r="G1701" s="54">
        <v>21</v>
      </c>
      <c r="H1701" s="53">
        <v>55.01</v>
      </c>
      <c r="I1701" s="53">
        <v>33015</v>
      </c>
      <c r="J1701" s="169">
        <f t="shared" si="52"/>
        <v>45.979780873581028</v>
      </c>
      <c r="O1701" s="172">
        <f t="shared" si="53"/>
        <v>1.4714457670188579</v>
      </c>
    </row>
    <row r="1702" spans="1:15" x14ac:dyDescent="0.2">
      <c r="A1702" s="31">
        <v>2019</v>
      </c>
      <c r="B1702" s="31">
        <v>3</v>
      </c>
      <c r="C1702" s="31">
        <v>12</v>
      </c>
      <c r="D1702" s="54">
        <v>20</v>
      </c>
      <c r="E1702" s="31">
        <v>3</v>
      </c>
      <c r="F1702" s="31">
        <v>12</v>
      </c>
      <c r="G1702" s="54">
        <v>22</v>
      </c>
      <c r="H1702" s="53">
        <v>51.99</v>
      </c>
      <c r="I1702" s="53">
        <v>30514</v>
      </c>
      <c r="J1702" s="169">
        <f t="shared" si="52"/>
        <v>42.496654053504514</v>
      </c>
      <c r="O1702" s="172">
        <f t="shared" si="53"/>
        <v>1.3906647050956267</v>
      </c>
    </row>
    <row r="1703" spans="1:15" x14ac:dyDescent="0.2">
      <c r="A1703" s="31">
        <v>2019</v>
      </c>
      <c r="B1703" s="31">
        <v>3</v>
      </c>
      <c r="C1703" s="31">
        <v>12</v>
      </c>
      <c r="D1703" s="54">
        <v>21</v>
      </c>
      <c r="E1703" s="31">
        <v>3</v>
      </c>
      <c r="F1703" s="31">
        <v>12</v>
      </c>
      <c r="G1703" s="54">
        <v>23</v>
      </c>
      <c r="H1703" s="53">
        <v>50.5</v>
      </c>
      <c r="I1703" s="53">
        <v>27830</v>
      </c>
      <c r="J1703" s="169">
        <f t="shared" si="52"/>
        <v>38.75866429537362</v>
      </c>
      <c r="O1703" s="172">
        <f t="shared" si="53"/>
        <v>1.3508091480540325</v>
      </c>
    </row>
    <row r="1704" spans="1:15" x14ac:dyDescent="0.2">
      <c r="A1704" s="31">
        <v>2019</v>
      </c>
      <c r="B1704" s="31">
        <v>3</v>
      </c>
      <c r="C1704" s="31">
        <v>12</v>
      </c>
      <c r="D1704" s="54">
        <v>22</v>
      </c>
      <c r="E1704" s="31">
        <v>3</v>
      </c>
      <c r="F1704" s="31">
        <v>12</v>
      </c>
      <c r="G1704" s="54">
        <v>0</v>
      </c>
      <c r="H1704" s="53">
        <v>40.69</v>
      </c>
      <c r="I1704" s="53">
        <v>26218</v>
      </c>
      <c r="J1704" s="169">
        <f t="shared" si="52"/>
        <v>36.513642130654169</v>
      </c>
      <c r="O1704" s="172">
        <f t="shared" si="53"/>
        <v>1.0884044402835362</v>
      </c>
    </row>
    <row r="1705" spans="1:15" x14ac:dyDescent="0.2">
      <c r="A1705" s="31">
        <v>2019</v>
      </c>
      <c r="B1705" s="31">
        <v>3</v>
      </c>
      <c r="C1705" s="31">
        <v>12</v>
      </c>
      <c r="D1705" s="54">
        <v>23</v>
      </c>
      <c r="E1705" s="31">
        <v>3</v>
      </c>
      <c r="F1705" s="31">
        <v>12</v>
      </c>
      <c r="G1705" s="54">
        <v>1</v>
      </c>
      <c r="H1705" s="53">
        <v>39.58</v>
      </c>
      <c r="I1705" s="53">
        <v>24560</v>
      </c>
      <c r="J1705" s="169">
        <f t="shared" si="52"/>
        <v>34.204556058008485</v>
      </c>
      <c r="O1705" s="172">
        <f t="shared" si="53"/>
        <v>1.0587133877223485</v>
      </c>
    </row>
    <row r="1706" spans="1:15" x14ac:dyDescent="0.2">
      <c r="A1706" s="31">
        <v>2019</v>
      </c>
      <c r="B1706" s="31">
        <v>3</v>
      </c>
      <c r="C1706" s="31">
        <v>13</v>
      </c>
      <c r="D1706" s="54">
        <v>0</v>
      </c>
      <c r="E1706" s="31">
        <v>3</v>
      </c>
      <c r="F1706" s="31">
        <v>13</v>
      </c>
      <c r="G1706" s="54">
        <v>2</v>
      </c>
      <c r="H1706" s="53">
        <v>37.94</v>
      </c>
      <c r="I1706" s="53">
        <v>23756</v>
      </c>
      <c r="J1706" s="169">
        <f t="shared" si="52"/>
        <v>33.084830362949894</v>
      </c>
      <c r="O1706" s="172">
        <f t="shared" si="53"/>
        <v>1.0148455262805938</v>
      </c>
    </row>
    <row r="1707" spans="1:15" x14ac:dyDescent="0.2">
      <c r="A1707" s="31">
        <v>2019</v>
      </c>
      <c r="B1707" s="31">
        <v>3</v>
      </c>
      <c r="C1707" s="31">
        <v>13</v>
      </c>
      <c r="D1707" s="54">
        <v>1</v>
      </c>
      <c r="E1707" s="31">
        <v>3</v>
      </c>
      <c r="F1707" s="31">
        <v>13</v>
      </c>
      <c r="G1707" s="54">
        <v>3</v>
      </c>
      <c r="H1707" s="53">
        <v>37.15</v>
      </c>
      <c r="I1707" s="53">
        <v>23459</v>
      </c>
      <c r="J1707" s="169">
        <f t="shared" si="52"/>
        <v>32.671200348730494</v>
      </c>
      <c r="O1707" s="172">
        <f t="shared" si="53"/>
        <v>0.99371405643974853</v>
      </c>
    </row>
    <row r="1708" spans="1:15" x14ac:dyDescent="0.2">
      <c r="A1708" s="31">
        <v>2019</v>
      </c>
      <c r="B1708" s="31">
        <v>3</v>
      </c>
      <c r="C1708" s="31">
        <v>13</v>
      </c>
      <c r="D1708" s="54">
        <v>2</v>
      </c>
      <c r="E1708" s="31">
        <v>3</v>
      </c>
      <c r="F1708" s="31">
        <v>13</v>
      </c>
      <c r="G1708" s="54">
        <v>4</v>
      </c>
      <c r="H1708" s="53">
        <v>36.08</v>
      </c>
      <c r="I1708" s="53">
        <v>23530</v>
      </c>
      <c r="J1708" s="169">
        <f t="shared" si="52"/>
        <v>32.770081597920992</v>
      </c>
      <c r="O1708" s="172">
        <f t="shared" si="53"/>
        <v>0.96509295171860376</v>
      </c>
    </row>
    <row r="1709" spans="1:15" x14ac:dyDescent="0.2">
      <c r="A1709" s="31">
        <v>2019</v>
      </c>
      <c r="B1709" s="31">
        <v>3</v>
      </c>
      <c r="C1709" s="31">
        <v>13</v>
      </c>
      <c r="D1709" s="54">
        <v>3</v>
      </c>
      <c r="E1709" s="31">
        <v>3</v>
      </c>
      <c r="F1709" s="31">
        <v>13</v>
      </c>
      <c r="G1709" s="54">
        <v>5</v>
      </c>
      <c r="H1709" s="53">
        <v>37.94</v>
      </c>
      <c r="I1709" s="53">
        <v>24197</v>
      </c>
      <c r="J1709" s="169">
        <f t="shared" si="52"/>
        <v>33.699008262851429</v>
      </c>
      <c r="O1709" s="172">
        <f t="shared" si="53"/>
        <v>1.0148455262805938</v>
      </c>
    </row>
    <row r="1710" spans="1:15" x14ac:dyDescent="0.2">
      <c r="A1710" s="31">
        <v>2019</v>
      </c>
      <c r="B1710" s="31">
        <v>3</v>
      </c>
      <c r="C1710" s="31">
        <v>13</v>
      </c>
      <c r="D1710" s="54">
        <v>4</v>
      </c>
      <c r="E1710" s="31">
        <v>3</v>
      </c>
      <c r="F1710" s="31">
        <v>13</v>
      </c>
      <c r="G1710" s="54">
        <v>6</v>
      </c>
      <c r="H1710" s="53">
        <v>40.69</v>
      </c>
      <c r="I1710" s="53">
        <v>26574</v>
      </c>
      <c r="J1710" s="169">
        <f t="shared" si="52"/>
        <v>37.009441070257218</v>
      </c>
      <c r="O1710" s="172">
        <f t="shared" si="53"/>
        <v>1.0884044402835362</v>
      </c>
    </row>
    <row r="1711" spans="1:15" x14ac:dyDescent="0.2">
      <c r="A1711" s="31">
        <v>2019</v>
      </c>
      <c r="B1711" s="31">
        <v>3</v>
      </c>
      <c r="C1711" s="31">
        <v>13</v>
      </c>
      <c r="D1711" s="54">
        <v>5</v>
      </c>
      <c r="E1711" s="31">
        <v>3</v>
      </c>
      <c r="F1711" s="31">
        <v>13</v>
      </c>
      <c r="G1711" s="54">
        <v>7</v>
      </c>
      <c r="H1711" s="53">
        <v>46</v>
      </c>
      <c r="I1711" s="53">
        <v>30047</v>
      </c>
      <c r="J1711" s="169">
        <f t="shared" si="52"/>
        <v>41.846266118688149</v>
      </c>
      <c r="O1711" s="172">
        <f t="shared" si="53"/>
        <v>1.2304400160492177</v>
      </c>
    </row>
    <row r="1712" spans="1:15" x14ac:dyDescent="0.2">
      <c r="A1712" s="31">
        <v>2019</v>
      </c>
      <c r="B1712" s="31">
        <v>3</v>
      </c>
      <c r="C1712" s="31">
        <v>13</v>
      </c>
      <c r="D1712" s="54">
        <v>6</v>
      </c>
      <c r="E1712" s="31">
        <v>3</v>
      </c>
      <c r="F1712" s="31">
        <v>13</v>
      </c>
      <c r="G1712" s="54">
        <v>8</v>
      </c>
      <c r="H1712" s="53">
        <v>51.33</v>
      </c>
      <c r="I1712" s="53">
        <v>32017</v>
      </c>
      <c r="J1712" s="169">
        <f t="shared" si="52"/>
        <v>44.589872610311787</v>
      </c>
      <c r="O1712" s="172">
        <f t="shared" si="53"/>
        <v>1.3730105657349205</v>
      </c>
    </row>
    <row r="1713" spans="1:15" x14ac:dyDescent="0.2">
      <c r="A1713" s="31">
        <v>2019</v>
      </c>
      <c r="B1713" s="31">
        <v>3</v>
      </c>
      <c r="C1713" s="31">
        <v>13</v>
      </c>
      <c r="D1713" s="54">
        <v>7</v>
      </c>
      <c r="E1713" s="31">
        <v>3</v>
      </c>
      <c r="F1713" s="31">
        <v>13</v>
      </c>
      <c r="G1713" s="54">
        <v>9</v>
      </c>
      <c r="H1713" s="53">
        <v>51.64</v>
      </c>
      <c r="I1713" s="53">
        <v>33051</v>
      </c>
      <c r="J1713" s="169">
        <f t="shared" si="52"/>
        <v>46.029917845001563</v>
      </c>
      <c r="O1713" s="172">
        <f t="shared" si="53"/>
        <v>1.3813026614952522</v>
      </c>
    </row>
    <row r="1714" spans="1:15" x14ac:dyDescent="0.2">
      <c r="A1714" s="31">
        <v>2019</v>
      </c>
      <c r="B1714" s="31">
        <v>3</v>
      </c>
      <c r="C1714" s="31">
        <v>13</v>
      </c>
      <c r="D1714" s="54">
        <v>8</v>
      </c>
      <c r="E1714" s="31">
        <v>3</v>
      </c>
      <c r="F1714" s="31">
        <v>13</v>
      </c>
      <c r="G1714" s="54">
        <v>10</v>
      </c>
      <c r="H1714" s="53">
        <v>50.21</v>
      </c>
      <c r="I1714" s="53">
        <v>33377</v>
      </c>
      <c r="J1714" s="169">
        <f t="shared" si="52"/>
        <v>46.483935975087505</v>
      </c>
      <c r="O1714" s="172">
        <f t="shared" si="53"/>
        <v>1.3430520262137222</v>
      </c>
    </row>
    <row r="1715" spans="1:15" x14ac:dyDescent="0.2">
      <c r="A1715" s="31">
        <v>2019</v>
      </c>
      <c r="B1715" s="31">
        <v>3</v>
      </c>
      <c r="C1715" s="31">
        <v>13</v>
      </c>
      <c r="D1715" s="54">
        <v>9</v>
      </c>
      <c r="E1715" s="31">
        <v>3</v>
      </c>
      <c r="F1715" s="31">
        <v>13</v>
      </c>
      <c r="G1715" s="54">
        <v>11</v>
      </c>
      <c r="H1715" s="53">
        <v>47.02</v>
      </c>
      <c r="I1715" s="53">
        <v>33423</v>
      </c>
      <c r="J1715" s="169">
        <f t="shared" si="52"/>
        <v>46.547999883013738</v>
      </c>
      <c r="O1715" s="172">
        <f t="shared" si="53"/>
        <v>1.2577236859703091</v>
      </c>
    </row>
    <row r="1716" spans="1:15" x14ac:dyDescent="0.2">
      <c r="A1716" s="31">
        <v>2019</v>
      </c>
      <c r="B1716" s="31">
        <v>3</v>
      </c>
      <c r="C1716" s="31">
        <v>13</v>
      </c>
      <c r="D1716" s="54">
        <v>10</v>
      </c>
      <c r="E1716" s="31">
        <v>3</v>
      </c>
      <c r="F1716" s="31">
        <v>13</v>
      </c>
      <c r="G1716" s="54">
        <v>12</v>
      </c>
      <c r="H1716" s="53">
        <v>48.68</v>
      </c>
      <c r="I1716" s="53">
        <v>33235</v>
      </c>
      <c r="J1716" s="169">
        <f t="shared" si="52"/>
        <v>46.286173476706509</v>
      </c>
      <c r="O1716" s="172">
        <f t="shared" si="53"/>
        <v>1.3021265213320852</v>
      </c>
    </row>
    <row r="1717" spans="1:15" x14ac:dyDescent="0.2">
      <c r="A1717" s="31">
        <v>2019</v>
      </c>
      <c r="B1717" s="31">
        <v>3</v>
      </c>
      <c r="C1717" s="31">
        <v>13</v>
      </c>
      <c r="D1717" s="54">
        <v>11</v>
      </c>
      <c r="E1717" s="31">
        <v>3</v>
      </c>
      <c r="F1717" s="31">
        <v>13</v>
      </c>
      <c r="G1717" s="54">
        <v>13</v>
      </c>
      <c r="H1717" s="53">
        <v>45.87</v>
      </c>
      <c r="I1717" s="53">
        <v>32963</v>
      </c>
      <c r="J1717" s="169">
        <f t="shared" si="52"/>
        <v>45.907360803751367</v>
      </c>
      <c r="O1717" s="172">
        <f t="shared" si="53"/>
        <v>1.2269626855690785</v>
      </c>
    </row>
    <row r="1718" spans="1:15" x14ac:dyDescent="0.2">
      <c r="A1718" s="31">
        <v>2019</v>
      </c>
      <c r="B1718" s="31">
        <v>3</v>
      </c>
      <c r="C1718" s="31">
        <v>13</v>
      </c>
      <c r="D1718" s="54">
        <v>12</v>
      </c>
      <c r="E1718" s="31">
        <v>3</v>
      </c>
      <c r="F1718" s="31">
        <v>13</v>
      </c>
      <c r="G1718" s="54">
        <v>14</v>
      </c>
      <c r="H1718" s="53">
        <v>45</v>
      </c>
      <c r="I1718" s="53">
        <v>31864</v>
      </c>
      <c r="J1718" s="169">
        <f t="shared" si="52"/>
        <v>44.37679048177452</v>
      </c>
      <c r="O1718" s="172">
        <f t="shared" si="53"/>
        <v>1.2036913200481476</v>
      </c>
    </row>
    <row r="1719" spans="1:15" x14ac:dyDescent="0.2">
      <c r="A1719" s="31">
        <v>2019</v>
      </c>
      <c r="B1719" s="31">
        <v>3</v>
      </c>
      <c r="C1719" s="31">
        <v>13</v>
      </c>
      <c r="D1719" s="54">
        <v>13</v>
      </c>
      <c r="E1719" s="31">
        <v>3</v>
      </c>
      <c r="F1719" s="31">
        <v>13</v>
      </c>
      <c r="G1719" s="54">
        <v>15</v>
      </c>
      <c r="H1719" s="53">
        <v>42.64</v>
      </c>
      <c r="I1719" s="53">
        <v>31210</v>
      </c>
      <c r="J1719" s="169">
        <f t="shared" si="52"/>
        <v>43.465968834301492</v>
      </c>
      <c r="O1719" s="172">
        <f t="shared" si="53"/>
        <v>1.1405643974856225</v>
      </c>
    </row>
    <row r="1720" spans="1:15" x14ac:dyDescent="0.2">
      <c r="A1720" s="31">
        <v>2019</v>
      </c>
      <c r="B1720" s="31">
        <v>3</v>
      </c>
      <c r="C1720" s="31">
        <v>13</v>
      </c>
      <c r="D1720" s="54">
        <v>14</v>
      </c>
      <c r="E1720" s="31">
        <v>3</v>
      </c>
      <c r="F1720" s="31">
        <v>13</v>
      </c>
      <c r="G1720" s="54">
        <v>16</v>
      </c>
      <c r="H1720" s="53">
        <v>42.01</v>
      </c>
      <c r="I1720" s="53">
        <v>30603</v>
      </c>
      <c r="J1720" s="169">
        <f t="shared" si="52"/>
        <v>42.620603788405276</v>
      </c>
      <c r="O1720" s="172">
        <f t="shared" si="53"/>
        <v>1.1237127190049485</v>
      </c>
    </row>
    <row r="1721" spans="1:15" x14ac:dyDescent="0.2">
      <c r="A1721" s="31">
        <v>2019</v>
      </c>
      <c r="B1721" s="31">
        <v>3</v>
      </c>
      <c r="C1721" s="31">
        <v>13</v>
      </c>
      <c r="D1721" s="54">
        <v>15</v>
      </c>
      <c r="E1721" s="31">
        <v>3</v>
      </c>
      <c r="F1721" s="31">
        <v>13</v>
      </c>
      <c r="G1721" s="54">
        <v>17</v>
      </c>
      <c r="H1721" s="53">
        <v>43.84</v>
      </c>
      <c r="I1721" s="53">
        <v>30407</v>
      </c>
      <c r="J1721" s="169">
        <f t="shared" si="52"/>
        <v>42.347635832893481</v>
      </c>
      <c r="O1721" s="172">
        <f t="shared" si="53"/>
        <v>1.1726628326869066</v>
      </c>
    </row>
    <row r="1722" spans="1:15" x14ac:dyDescent="0.2">
      <c r="A1722" s="31">
        <v>2019</v>
      </c>
      <c r="B1722" s="31">
        <v>3</v>
      </c>
      <c r="C1722" s="31">
        <v>13</v>
      </c>
      <c r="D1722" s="54">
        <v>16</v>
      </c>
      <c r="E1722" s="31">
        <v>3</v>
      </c>
      <c r="F1722" s="31">
        <v>13</v>
      </c>
      <c r="G1722" s="54">
        <v>18</v>
      </c>
      <c r="H1722" s="53">
        <v>47.18</v>
      </c>
      <c r="I1722" s="53">
        <v>30338</v>
      </c>
      <c r="J1722" s="169">
        <f t="shared" si="52"/>
        <v>42.251539971004128</v>
      </c>
      <c r="O1722" s="172">
        <f t="shared" si="53"/>
        <v>1.2620034773304802</v>
      </c>
    </row>
    <row r="1723" spans="1:15" x14ac:dyDescent="0.2">
      <c r="A1723" s="31">
        <v>2019</v>
      </c>
      <c r="B1723" s="31">
        <v>3</v>
      </c>
      <c r="C1723" s="31">
        <v>13</v>
      </c>
      <c r="D1723" s="54">
        <v>17</v>
      </c>
      <c r="E1723" s="31">
        <v>3</v>
      </c>
      <c r="F1723" s="31">
        <v>13</v>
      </c>
      <c r="G1723" s="54">
        <v>19</v>
      </c>
      <c r="H1723" s="53">
        <v>53.04</v>
      </c>
      <c r="I1723" s="53">
        <v>32594</v>
      </c>
      <c r="J1723" s="169">
        <f t="shared" si="52"/>
        <v>45.393456846690903</v>
      </c>
      <c r="O1723" s="172">
        <f t="shared" si="53"/>
        <v>1.41875083589675</v>
      </c>
    </row>
    <row r="1724" spans="1:15" x14ac:dyDescent="0.2">
      <c r="A1724" s="31">
        <v>2019</v>
      </c>
      <c r="B1724" s="31">
        <v>3</v>
      </c>
      <c r="C1724" s="31">
        <v>13</v>
      </c>
      <c r="D1724" s="54">
        <v>18</v>
      </c>
      <c r="E1724" s="31">
        <v>3</v>
      </c>
      <c r="F1724" s="31">
        <v>13</v>
      </c>
      <c r="G1724" s="54">
        <v>20</v>
      </c>
      <c r="H1724" s="53">
        <v>55.66</v>
      </c>
      <c r="I1724" s="53">
        <v>34574</v>
      </c>
      <c r="J1724" s="169">
        <f t="shared" si="52"/>
        <v>48.150990274820245</v>
      </c>
      <c r="O1724" s="172">
        <f t="shared" si="53"/>
        <v>1.4888324194195532</v>
      </c>
    </row>
    <row r="1725" spans="1:15" x14ac:dyDescent="0.2">
      <c r="A1725" s="31">
        <v>2019</v>
      </c>
      <c r="B1725" s="31">
        <v>3</v>
      </c>
      <c r="C1725" s="31">
        <v>13</v>
      </c>
      <c r="D1725" s="54">
        <v>19</v>
      </c>
      <c r="E1725" s="31">
        <v>3</v>
      </c>
      <c r="F1725" s="31">
        <v>13</v>
      </c>
      <c r="G1725" s="54">
        <v>21</v>
      </c>
      <c r="H1725" s="53">
        <v>55.11</v>
      </c>
      <c r="I1725" s="53">
        <v>33517</v>
      </c>
      <c r="J1725" s="169">
        <f t="shared" si="52"/>
        <v>46.678913086167356</v>
      </c>
      <c r="O1725" s="172">
        <f t="shared" si="53"/>
        <v>1.474120636618965</v>
      </c>
    </row>
    <row r="1726" spans="1:15" x14ac:dyDescent="0.2">
      <c r="A1726" s="31">
        <v>2019</v>
      </c>
      <c r="B1726" s="31">
        <v>3</v>
      </c>
      <c r="C1726" s="31">
        <v>13</v>
      </c>
      <c r="D1726" s="54">
        <v>20</v>
      </c>
      <c r="E1726" s="31">
        <v>3</v>
      </c>
      <c r="F1726" s="31">
        <v>13</v>
      </c>
      <c r="G1726" s="54">
        <v>22</v>
      </c>
      <c r="H1726" s="53">
        <v>52.99</v>
      </c>
      <c r="I1726" s="53">
        <v>30903</v>
      </c>
      <c r="J1726" s="169">
        <f t="shared" si="52"/>
        <v>43.038411883576387</v>
      </c>
      <c r="O1726" s="172">
        <f t="shared" si="53"/>
        <v>1.4174134010966966</v>
      </c>
    </row>
    <row r="1727" spans="1:15" x14ac:dyDescent="0.2">
      <c r="A1727" s="31">
        <v>2019</v>
      </c>
      <c r="B1727" s="31">
        <v>3</v>
      </c>
      <c r="C1727" s="31">
        <v>13</v>
      </c>
      <c r="D1727" s="54">
        <v>21</v>
      </c>
      <c r="E1727" s="31">
        <v>3</v>
      </c>
      <c r="F1727" s="31">
        <v>13</v>
      </c>
      <c r="G1727" s="54">
        <v>23</v>
      </c>
      <c r="H1727" s="53">
        <v>52.35</v>
      </c>
      <c r="I1727" s="53">
        <v>28146</v>
      </c>
      <c r="J1727" s="169">
        <f t="shared" si="52"/>
        <v>39.198755488953857</v>
      </c>
      <c r="O1727" s="172">
        <f t="shared" si="53"/>
        <v>1.400294235656012</v>
      </c>
    </row>
    <row r="1728" spans="1:15" x14ac:dyDescent="0.2">
      <c r="A1728" s="31">
        <v>2019</v>
      </c>
      <c r="B1728" s="31">
        <v>3</v>
      </c>
      <c r="C1728" s="31">
        <v>13</v>
      </c>
      <c r="D1728" s="54">
        <v>22</v>
      </c>
      <c r="E1728" s="31">
        <v>3</v>
      </c>
      <c r="F1728" s="31">
        <v>13</v>
      </c>
      <c r="G1728" s="54">
        <v>0</v>
      </c>
      <c r="H1728" s="53">
        <v>51.33</v>
      </c>
      <c r="I1728" s="53">
        <v>26466</v>
      </c>
      <c r="J1728" s="169">
        <f t="shared" si="52"/>
        <v>36.859030155995619</v>
      </c>
      <c r="O1728" s="172">
        <f t="shared" si="53"/>
        <v>1.3730105657349205</v>
      </c>
    </row>
    <row r="1729" spans="1:15" x14ac:dyDescent="0.2">
      <c r="A1729" s="31">
        <v>2019</v>
      </c>
      <c r="B1729" s="31">
        <v>3</v>
      </c>
      <c r="C1729" s="31">
        <v>13</v>
      </c>
      <c r="D1729" s="54">
        <v>23</v>
      </c>
      <c r="E1729" s="31">
        <v>3</v>
      </c>
      <c r="F1729" s="31">
        <v>13</v>
      </c>
      <c r="G1729" s="54">
        <v>1</v>
      </c>
      <c r="H1729" s="53">
        <v>47.57</v>
      </c>
      <c r="I1729" s="53">
        <v>25034</v>
      </c>
      <c r="J1729" s="169">
        <f t="shared" si="52"/>
        <v>34.864692848378844</v>
      </c>
      <c r="O1729" s="172">
        <f t="shared" si="53"/>
        <v>1.2724354687708974</v>
      </c>
    </row>
    <row r="1730" spans="1:15" x14ac:dyDescent="0.2">
      <c r="A1730" s="31">
        <v>2019</v>
      </c>
      <c r="B1730" s="31">
        <v>3</v>
      </c>
      <c r="C1730" s="31">
        <v>14</v>
      </c>
      <c r="D1730" s="54">
        <v>0</v>
      </c>
      <c r="E1730" s="31">
        <v>3</v>
      </c>
      <c r="F1730" s="31">
        <v>14</v>
      </c>
      <c r="G1730" s="54">
        <v>2</v>
      </c>
      <c r="H1730" s="53">
        <v>45.15</v>
      </c>
      <c r="I1730" s="53">
        <v>24050</v>
      </c>
      <c r="J1730" s="169">
        <f t="shared" ref="J1730:J1793" si="54">MIN(50,I1730/$M$2*50)</f>
        <v>33.494282296217584</v>
      </c>
      <c r="O1730" s="172">
        <f t="shared" si="53"/>
        <v>1.2077036244483081</v>
      </c>
    </row>
    <row r="1731" spans="1:15" x14ac:dyDescent="0.2">
      <c r="A1731" s="31">
        <v>2019</v>
      </c>
      <c r="B1731" s="31">
        <v>3</v>
      </c>
      <c r="C1731" s="31">
        <v>14</v>
      </c>
      <c r="D1731" s="54">
        <v>1</v>
      </c>
      <c r="E1731" s="31">
        <v>3</v>
      </c>
      <c r="F1731" s="31">
        <v>14</v>
      </c>
      <c r="G1731" s="54">
        <v>3</v>
      </c>
      <c r="H1731" s="53">
        <v>45.58</v>
      </c>
      <c r="I1731" s="53">
        <v>23704</v>
      </c>
      <c r="J1731" s="169">
        <f t="shared" si="54"/>
        <v>33.01241029312024</v>
      </c>
      <c r="O1731" s="172">
        <f t="shared" ref="O1731:O1794" si="55">H1731/$R$5</f>
        <v>1.2192055637287682</v>
      </c>
    </row>
    <row r="1732" spans="1:15" x14ac:dyDescent="0.2">
      <c r="A1732" s="31">
        <v>2019</v>
      </c>
      <c r="B1732" s="31">
        <v>3</v>
      </c>
      <c r="C1732" s="31">
        <v>14</v>
      </c>
      <c r="D1732" s="54">
        <v>2</v>
      </c>
      <c r="E1732" s="31">
        <v>3</v>
      </c>
      <c r="F1732" s="31">
        <v>14</v>
      </c>
      <c r="G1732" s="54">
        <v>4</v>
      </c>
      <c r="H1732" s="53">
        <v>46.82</v>
      </c>
      <c r="I1732" s="53">
        <v>23678</v>
      </c>
      <c r="J1732" s="169">
        <f t="shared" si="54"/>
        <v>32.976200258205409</v>
      </c>
      <c r="O1732" s="172">
        <f t="shared" si="55"/>
        <v>1.2523739467700949</v>
      </c>
    </row>
    <row r="1733" spans="1:15" x14ac:dyDescent="0.2">
      <c r="A1733" s="31">
        <v>2019</v>
      </c>
      <c r="B1733" s="31">
        <v>3</v>
      </c>
      <c r="C1733" s="31">
        <v>14</v>
      </c>
      <c r="D1733" s="54">
        <v>3</v>
      </c>
      <c r="E1733" s="31">
        <v>3</v>
      </c>
      <c r="F1733" s="31">
        <v>14</v>
      </c>
      <c r="G1733" s="54">
        <v>5</v>
      </c>
      <c r="H1733" s="53">
        <v>49.66</v>
      </c>
      <c r="I1733" s="53">
        <v>24367</v>
      </c>
      <c r="J1733" s="169">
        <f t="shared" si="54"/>
        <v>33.935766183448393</v>
      </c>
      <c r="O1733" s="172">
        <f t="shared" si="55"/>
        <v>1.3283402434131335</v>
      </c>
    </row>
    <row r="1734" spans="1:15" x14ac:dyDescent="0.2">
      <c r="A1734" s="31">
        <v>2019</v>
      </c>
      <c r="B1734" s="31">
        <v>3</v>
      </c>
      <c r="C1734" s="31">
        <v>14</v>
      </c>
      <c r="D1734" s="54">
        <v>4</v>
      </c>
      <c r="E1734" s="31">
        <v>3</v>
      </c>
      <c r="F1734" s="31">
        <v>14</v>
      </c>
      <c r="G1734" s="54">
        <v>6</v>
      </c>
      <c r="H1734" s="53">
        <v>52.93</v>
      </c>
      <c r="I1734" s="53">
        <v>26779</v>
      </c>
      <c r="J1734" s="169">
        <f t="shared" si="54"/>
        <v>37.294943268624145</v>
      </c>
      <c r="O1734" s="172">
        <f t="shared" si="55"/>
        <v>1.4158084793366323</v>
      </c>
    </row>
    <row r="1735" spans="1:15" x14ac:dyDescent="0.2">
      <c r="A1735" s="31">
        <v>2019</v>
      </c>
      <c r="B1735" s="31">
        <v>3</v>
      </c>
      <c r="C1735" s="31">
        <v>14</v>
      </c>
      <c r="D1735" s="54">
        <v>5</v>
      </c>
      <c r="E1735" s="31">
        <v>3</v>
      </c>
      <c r="F1735" s="31">
        <v>14</v>
      </c>
      <c r="G1735" s="54">
        <v>7</v>
      </c>
      <c r="H1735" s="53">
        <v>53.01</v>
      </c>
      <c r="I1735" s="53">
        <v>30079</v>
      </c>
      <c r="J1735" s="169">
        <f t="shared" si="54"/>
        <v>41.890832315506401</v>
      </c>
      <c r="O1735" s="172">
        <f t="shared" si="55"/>
        <v>1.4179483750167179</v>
      </c>
    </row>
    <row r="1736" spans="1:15" x14ac:dyDescent="0.2">
      <c r="A1736" s="31">
        <v>2019</v>
      </c>
      <c r="B1736" s="31">
        <v>3</v>
      </c>
      <c r="C1736" s="31">
        <v>14</v>
      </c>
      <c r="D1736" s="54">
        <v>6</v>
      </c>
      <c r="E1736" s="31">
        <v>3</v>
      </c>
      <c r="F1736" s="31">
        <v>14</v>
      </c>
      <c r="G1736" s="54">
        <v>8</v>
      </c>
      <c r="H1736" s="53">
        <v>55</v>
      </c>
      <c r="I1736" s="53">
        <v>32223</v>
      </c>
      <c r="J1736" s="169">
        <f t="shared" si="54"/>
        <v>44.876767502329287</v>
      </c>
      <c r="O1736" s="172">
        <f t="shared" si="55"/>
        <v>1.4711782800588471</v>
      </c>
    </row>
    <row r="1737" spans="1:15" x14ac:dyDescent="0.2">
      <c r="A1737" s="31">
        <v>2019</v>
      </c>
      <c r="B1737" s="31">
        <v>3</v>
      </c>
      <c r="C1737" s="31">
        <v>14</v>
      </c>
      <c r="D1737" s="54">
        <v>7</v>
      </c>
      <c r="E1737" s="31">
        <v>3</v>
      </c>
      <c r="F1737" s="31">
        <v>14</v>
      </c>
      <c r="G1737" s="54">
        <v>9</v>
      </c>
      <c r="H1737" s="53">
        <v>55</v>
      </c>
      <c r="I1737" s="53">
        <v>33149</v>
      </c>
      <c r="J1737" s="169">
        <f t="shared" si="54"/>
        <v>46.166401822757457</v>
      </c>
      <c r="O1737" s="172">
        <f t="shared" si="55"/>
        <v>1.4711782800588471</v>
      </c>
    </row>
    <row r="1738" spans="1:15" x14ac:dyDescent="0.2">
      <c r="A1738" s="31">
        <v>2019</v>
      </c>
      <c r="B1738" s="31">
        <v>3</v>
      </c>
      <c r="C1738" s="31">
        <v>14</v>
      </c>
      <c r="D1738" s="54">
        <v>8</v>
      </c>
      <c r="E1738" s="31">
        <v>3</v>
      </c>
      <c r="F1738" s="31">
        <v>14</v>
      </c>
      <c r="G1738" s="54">
        <v>10</v>
      </c>
      <c r="H1738" s="53">
        <v>53.6</v>
      </c>
      <c r="I1738" s="53">
        <v>33261</v>
      </c>
      <c r="J1738" s="169">
        <f t="shared" si="54"/>
        <v>46.322383511621339</v>
      </c>
      <c r="O1738" s="172">
        <f t="shared" si="55"/>
        <v>1.4337301056573493</v>
      </c>
    </row>
    <row r="1739" spans="1:15" x14ac:dyDescent="0.2">
      <c r="A1739" s="31">
        <v>2019</v>
      </c>
      <c r="B1739" s="31">
        <v>3</v>
      </c>
      <c r="C1739" s="31">
        <v>14</v>
      </c>
      <c r="D1739" s="54">
        <v>9</v>
      </c>
      <c r="E1739" s="31">
        <v>3</v>
      </c>
      <c r="F1739" s="31">
        <v>14</v>
      </c>
      <c r="G1739" s="54">
        <v>11</v>
      </c>
      <c r="H1739" s="53">
        <v>52.63</v>
      </c>
      <c r="I1739" s="53">
        <v>33130</v>
      </c>
      <c r="J1739" s="169">
        <f t="shared" si="54"/>
        <v>46.139940643396621</v>
      </c>
      <c r="O1739" s="172">
        <f t="shared" si="55"/>
        <v>1.4077838705363115</v>
      </c>
    </row>
    <row r="1740" spans="1:15" x14ac:dyDescent="0.2">
      <c r="A1740" s="31">
        <v>2019</v>
      </c>
      <c r="B1740" s="31">
        <v>3</v>
      </c>
      <c r="C1740" s="31">
        <v>14</v>
      </c>
      <c r="D1740" s="54">
        <v>10</v>
      </c>
      <c r="E1740" s="31">
        <v>3</v>
      </c>
      <c r="F1740" s="31">
        <v>14</v>
      </c>
      <c r="G1740" s="54">
        <v>12</v>
      </c>
      <c r="H1740" s="53">
        <v>52.94</v>
      </c>
      <c r="I1740" s="53">
        <v>33067</v>
      </c>
      <c r="J1740" s="169">
        <f t="shared" si="54"/>
        <v>46.052200943410689</v>
      </c>
      <c r="O1740" s="172">
        <f t="shared" si="55"/>
        <v>1.4160759662966431</v>
      </c>
    </row>
    <row r="1741" spans="1:15" x14ac:dyDescent="0.2">
      <c r="A1741" s="31">
        <v>2019</v>
      </c>
      <c r="B1741" s="31">
        <v>3</v>
      </c>
      <c r="C1741" s="31">
        <v>14</v>
      </c>
      <c r="D1741" s="54">
        <v>11</v>
      </c>
      <c r="E1741" s="31">
        <v>3</v>
      </c>
      <c r="F1741" s="31">
        <v>14</v>
      </c>
      <c r="G1741" s="54">
        <v>13</v>
      </c>
      <c r="H1741" s="53">
        <v>52.63</v>
      </c>
      <c r="I1741" s="53">
        <v>32742</v>
      </c>
      <c r="J1741" s="169">
        <f t="shared" si="54"/>
        <v>45.599575506975313</v>
      </c>
      <c r="O1741" s="172">
        <f t="shared" si="55"/>
        <v>1.4077838705363115</v>
      </c>
    </row>
    <row r="1742" spans="1:15" x14ac:dyDescent="0.2">
      <c r="A1742" s="31">
        <v>2019</v>
      </c>
      <c r="B1742" s="31">
        <v>3</v>
      </c>
      <c r="C1742" s="31">
        <v>14</v>
      </c>
      <c r="D1742" s="54">
        <v>12</v>
      </c>
      <c r="E1742" s="31">
        <v>3</v>
      </c>
      <c r="F1742" s="31">
        <v>14</v>
      </c>
      <c r="G1742" s="54">
        <v>14</v>
      </c>
      <c r="H1742" s="53">
        <v>51.64</v>
      </c>
      <c r="I1742" s="53">
        <v>31548</v>
      </c>
      <c r="J1742" s="169">
        <f t="shared" si="54"/>
        <v>43.936699288194283</v>
      </c>
      <c r="O1742" s="172">
        <f t="shared" si="55"/>
        <v>1.3813026614952522</v>
      </c>
    </row>
    <row r="1743" spans="1:15" x14ac:dyDescent="0.2">
      <c r="A1743" s="31">
        <v>2019</v>
      </c>
      <c r="B1743" s="31">
        <v>3</v>
      </c>
      <c r="C1743" s="31">
        <v>14</v>
      </c>
      <c r="D1743" s="54">
        <v>13</v>
      </c>
      <c r="E1743" s="31">
        <v>3</v>
      </c>
      <c r="F1743" s="31">
        <v>14</v>
      </c>
      <c r="G1743" s="54">
        <v>15</v>
      </c>
      <c r="H1743" s="53">
        <v>50</v>
      </c>
      <c r="I1743" s="53">
        <v>30956</v>
      </c>
      <c r="J1743" s="169">
        <f t="shared" si="54"/>
        <v>43.112224647056621</v>
      </c>
      <c r="O1743" s="172">
        <f t="shared" si="55"/>
        <v>1.3374348000534975</v>
      </c>
    </row>
    <row r="1744" spans="1:15" x14ac:dyDescent="0.2">
      <c r="A1744" s="31">
        <v>2019</v>
      </c>
      <c r="B1744" s="31">
        <v>3</v>
      </c>
      <c r="C1744" s="31">
        <v>14</v>
      </c>
      <c r="D1744" s="54">
        <v>14</v>
      </c>
      <c r="E1744" s="31">
        <v>3</v>
      </c>
      <c r="F1744" s="31">
        <v>14</v>
      </c>
      <c r="G1744" s="54">
        <v>16</v>
      </c>
      <c r="H1744" s="53">
        <v>48.49</v>
      </c>
      <c r="I1744" s="53">
        <v>30501</v>
      </c>
      <c r="J1744" s="169">
        <f t="shared" si="54"/>
        <v>42.478549036047099</v>
      </c>
      <c r="O1744" s="172">
        <f t="shared" si="55"/>
        <v>1.297044269091882</v>
      </c>
    </row>
    <row r="1745" spans="1:15" x14ac:dyDescent="0.2">
      <c r="A1745" s="31">
        <v>2019</v>
      </c>
      <c r="B1745" s="31">
        <v>3</v>
      </c>
      <c r="C1745" s="31">
        <v>14</v>
      </c>
      <c r="D1745" s="54">
        <v>15</v>
      </c>
      <c r="E1745" s="31">
        <v>3</v>
      </c>
      <c r="F1745" s="31">
        <v>14</v>
      </c>
      <c r="G1745" s="54">
        <v>17</v>
      </c>
      <c r="H1745" s="53">
        <v>50.34</v>
      </c>
      <c r="I1745" s="53">
        <v>30123</v>
      </c>
      <c r="J1745" s="169">
        <f t="shared" si="54"/>
        <v>41.952110836131496</v>
      </c>
      <c r="O1745" s="172">
        <f t="shared" si="55"/>
        <v>1.3465293566938614</v>
      </c>
    </row>
    <row r="1746" spans="1:15" x14ac:dyDescent="0.2">
      <c r="A1746" s="31">
        <v>2019</v>
      </c>
      <c r="B1746" s="31">
        <v>3</v>
      </c>
      <c r="C1746" s="31">
        <v>14</v>
      </c>
      <c r="D1746" s="54">
        <v>16</v>
      </c>
      <c r="E1746" s="31">
        <v>3</v>
      </c>
      <c r="F1746" s="31">
        <v>14</v>
      </c>
      <c r="G1746" s="54">
        <v>18</v>
      </c>
      <c r="H1746" s="53">
        <v>51.33</v>
      </c>
      <c r="I1746" s="53">
        <v>30044</v>
      </c>
      <c r="J1746" s="169">
        <f t="shared" si="54"/>
        <v>41.842088037736438</v>
      </c>
      <c r="O1746" s="172">
        <f t="shared" si="55"/>
        <v>1.3730105657349205</v>
      </c>
    </row>
    <row r="1747" spans="1:15" x14ac:dyDescent="0.2">
      <c r="A1747" s="31">
        <v>2019</v>
      </c>
      <c r="B1747" s="31">
        <v>3</v>
      </c>
      <c r="C1747" s="31">
        <v>14</v>
      </c>
      <c r="D1747" s="54">
        <v>17</v>
      </c>
      <c r="E1747" s="31">
        <v>3</v>
      </c>
      <c r="F1747" s="31">
        <v>14</v>
      </c>
      <c r="G1747" s="54">
        <v>19</v>
      </c>
      <c r="H1747" s="53">
        <v>54.67</v>
      </c>
      <c r="I1747" s="53">
        <v>32035</v>
      </c>
      <c r="J1747" s="169">
        <f t="shared" si="54"/>
        <v>44.614941096022051</v>
      </c>
      <c r="O1747" s="172">
        <f t="shared" si="55"/>
        <v>1.4623512103784941</v>
      </c>
    </row>
    <row r="1748" spans="1:15" x14ac:dyDescent="0.2">
      <c r="A1748" s="31">
        <v>2019</v>
      </c>
      <c r="B1748" s="31">
        <v>3</v>
      </c>
      <c r="C1748" s="31">
        <v>14</v>
      </c>
      <c r="D1748" s="54">
        <v>18</v>
      </c>
      <c r="E1748" s="31">
        <v>3</v>
      </c>
      <c r="F1748" s="31">
        <v>14</v>
      </c>
      <c r="G1748" s="54">
        <v>20</v>
      </c>
      <c r="H1748" s="53">
        <v>56.05</v>
      </c>
      <c r="I1748" s="53">
        <v>33949</v>
      </c>
      <c r="J1748" s="169">
        <f t="shared" si="54"/>
        <v>47.280556743213758</v>
      </c>
      <c r="O1748" s="172">
        <f t="shared" si="55"/>
        <v>1.4992644108599706</v>
      </c>
    </row>
    <row r="1749" spans="1:15" x14ac:dyDescent="0.2">
      <c r="A1749" s="31">
        <v>2019</v>
      </c>
      <c r="B1749" s="31">
        <v>3</v>
      </c>
      <c r="C1749" s="31">
        <v>14</v>
      </c>
      <c r="D1749" s="54">
        <v>19</v>
      </c>
      <c r="E1749" s="31">
        <v>3</v>
      </c>
      <c r="F1749" s="31">
        <v>14</v>
      </c>
      <c r="G1749" s="54">
        <v>21</v>
      </c>
      <c r="H1749" s="53">
        <v>55.51</v>
      </c>
      <c r="I1749" s="53">
        <v>33147</v>
      </c>
      <c r="J1749" s="169">
        <f t="shared" si="54"/>
        <v>46.163616435456319</v>
      </c>
      <c r="O1749" s="172">
        <f t="shared" si="55"/>
        <v>1.4848201150193929</v>
      </c>
    </row>
    <row r="1750" spans="1:15" x14ac:dyDescent="0.2">
      <c r="A1750" s="31">
        <v>2019</v>
      </c>
      <c r="B1750" s="31">
        <v>3</v>
      </c>
      <c r="C1750" s="31">
        <v>14</v>
      </c>
      <c r="D1750" s="54">
        <v>20</v>
      </c>
      <c r="E1750" s="31">
        <v>3</v>
      </c>
      <c r="F1750" s="31">
        <v>14</v>
      </c>
      <c r="G1750" s="54">
        <v>22</v>
      </c>
      <c r="H1750" s="53">
        <v>53.63</v>
      </c>
      <c r="I1750" s="53">
        <v>30816</v>
      </c>
      <c r="J1750" s="169">
        <f t="shared" si="54"/>
        <v>42.917247535976763</v>
      </c>
      <c r="O1750" s="172">
        <f t="shared" si="55"/>
        <v>1.4345325665373814</v>
      </c>
    </row>
    <row r="1751" spans="1:15" x14ac:dyDescent="0.2">
      <c r="A1751" s="31">
        <v>2019</v>
      </c>
      <c r="B1751" s="31">
        <v>3</v>
      </c>
      <c r="C1751" s="31">
        <v>14</v>
      </c>
      <c r="D1751" s="54">
        <v>21</v>
      </c>
      <c r="E1751" s="31">
        <v>3</v>
      </c>
      <c r="F1751" s="31">
        <v>14</v>
      </c>
      <c r="G1751" s="54">
        <v>23</v>
      </c>
      <c r="H1751" s="53">
        <v>52.63</v>
      </c>
      <c r="I1751" s="53">
        <v>28113</v>
      </c>
      <c r="J1751" s="169">
        <f t="shared" si="54"/>
        <v>39.152796598485033</v>
      </c>
      <c r="O1751" s="172">
        <f t="shared" si="55"/>
        <v>1.4077838705363115</v>
      </c>
    </row>
    <row r="1752" spans="1:15" x14ac:dyDescent="0.2">
      <c r="A1752" s="31">
        <v>2019</v>
      </c>
      <c r="B1752" s="31">
        <v>3</v>
      </c>
      <c r="C1752" s="31">
        <v>14</v>
      </c>
      <c r="D1752" s="54">
        <v>22</v>
      </c>
      <c r="E1752" s="31">
        <v>3</v>
      </c>
      <c r="F1752" s="31">
        <v>14</v>
      </c>
      <c r="G1752" s="54">
        <v>0</v>
      </c>
      <c r="H1752" s="53">
        <v>54.38</v>
      </c>
      <c r="I1752" s="53">
        <v>26500</v>
      </c>
      <c r="J1752" s="169">
        <f t="shared" si="54"/>
        <v>36.906381740115016</v>
      </c>
      <c r="O1752" s="172">
        <f t="shared" si="55"/>
        <v>1.4545940885381838</v>
      </c>
    </row>
    <row r="1753" spans="1:15" x14ac:dyDescent="0.2">
      <c r="A1753" s="31">
        <v>2019</v>
      </c>
      <c r="B1753" s="31">
        <v>3</v>
      </c>
      <c r="C1753" s="31">
        <v>14</v>
      </c>
      <c r="D1753" s="54">
        <v>23</v>
      </c>
      <c r="E1753" s="31">
        <v>3</v>
      </c>
      <c r="F1753" s="31">
        <v>14</v>
      </c>
      <c r="G1753" s="54">
        <v>1</v>
      </c>
      <c r="H1753" s="53">
        <v>53.1</v>
      </c>
      <c r="I1753" s="53">
        <v>24869</v>
      </c>
      <c r="J1753" s="169">
        <f t="shared" si="54"/>
        <v>34.634898396034728</v>
      </c>
      <c r="O1753" s="172">
        <f t="shared" si="55"/>
        <v>1.4203557576568144</v>
      </c>
    </row>
    <row r="1754" spans="1:15" x14ac:dyDescent="0.2">
      <c r="A1754" s="31">
        <v>2019</v>
      </c>
      <c r="B1754" s="31">
        <v>3</v>
      </c>
      <c r="C1754" s="31">
        <v>15</v>
      </c>
      <c r="D1754" s="54">
        <v>0</v>
      </c>
      <c r="E1754" s="31">
        <v>3</v>
      </c>
      <c r="F1754" s="31">
        <v>15</v>
      </c>
      <c r="G1754" s="54">
        <v>2</v>
      </c>
      <c r="H1754" s="53">
        <v>51.94</v>
      </c>
      <c r="I1754" s="53">
        <v>24000</v>
      </c>
      <c r="J1754" s="169">
        <f t="shared" si="54"/>
        <v>33.424647613689068</v>
      </c>
      <c r="O1754" s="172">
        <f t="shared" si="55"/>
        <v>1.389327270295573</v>
      </c>
    </row>
    <row r="1755" spans="1:15" x14ac:dyDescent="0.2">
      <c r="A1755" s="31">
        <v>2019</v>
      </c>
      <c r="B1755" s="31">
        <v>3</v>
      </c>
      <c r="C1755" s="31">
        <v>15</v>
      </c>
      <c r="D1755" s="54">
        <v>1</v>
      </c>
      <c r="E1755" s="31">
        <v>3</v>
      </c>
      <c r="F1755" s="31">
        <v>15</v>
      </c>
      <c r="G1755" s="54">
        <v>3</v>
      </c>
      <c r="H1755" s="53">
        <v>51.64</v>
      </c>
      <c r="I1755" s="53">
        <v>23628</v>
      </c>
      <c r="J1755" s="169">
        <f t="shared" si="54"/>
        <v>32.906565575676886</v>
      </c>
      <c r="O1755" s="172">
        <f t="shared" si="55"/>
        <v>1.3813026614952522</v>
      </c>
    </row>
    <row r="1756" spans="1:15" x14ac:dyDescent="0.2">
      <c r="A1756" s="31">
        <v>2019</v>
      </c>
      <c r="B1756" s="31">
        <v>3</v>
      </c>
      <c r="C1756" s="31">
        <v>15</v>
      </c>
      <c r="D1756" s="54">
        <v>2</v>
      </c>
      <c r="E1756" s="31">
        <v>3</v>
      </c>
      <c r="F1756" s="31">
        <v>15</v>
      </c>
      <c r="G1756" s="54">
        <v>4</v>
      </c>
      <c r="H1756" s="53">
        <v>52.02</v>
      </c>
      <c r="I1756" s="53">
        <v>23520</v>
      </c>
      <c r="J1756" s="169">
        <f t="shared" si="54"/>
        <v>32.756154661415287</v>
      </c>
      <c r="O1756" s="172">
        <f t="shared" si="55"/>
        <v>1.3914671659756588</v>
      </c>
    </row>
    <row r="1757" spans="1:15" x14ac:dyDescent="0.2">
      <c r="A1757" s="31">
        <v>2019</v>
      </c>
      <c r="B1757" s="31">
        <v>3</v>
      </c>
      <c r="C1757" s="31">
        <v>15</v>
      </c>
      <c r="D1757" s="54">
        <v>3</v>
      </c>
      <c r="E1757" s="31">
        <v>3</v>
      </c>
      <c r="F1757" s="31">
        <v>15</v>
      </c>
      <c r="G1757" s="54">
        <v>5</v>
      </c>
      <c r="H1757" s="53">
        <v>54.01</v>
      </c>
      <c r="I1757" s="53">
        <v>24172</v>
      </c>
      <c r="J1757" s="169">
        <f t="shared" si="54"/>
        <v>33.664190921587171</v>
      </c>
      <c r="O1757" s="172">
        <f t="shared" si="55"/>
        <v>1.444697071017788</v>
      </c>
    </row>
    <row r="1758" spans="1:15" x14ac:dyDescent="0.2">
      <c r="A1758" s="31">
        <v>2019</v>
      </c>
      <c r="B1758" s="31">
        <v>3</v>
      </c>
      <c r="C1758" s="31">
        <v>15</v>
      </c>
      <c r="D1758" s="54">
        <v>4</v>
      </c>
      <c r="E1758" s="31">
        <v>3</v>
      </c>
      <c r="F1758" s="31">
        <v>15</v>
      </c>
      <c r="G1758" s="54">
        <v>6</v>
      </c>
      <c r="H1758" s="53">
        <v>55.66</v>
      </c>
      <c r="I1758" s="53">
        <v>26721</v>
      </c>
      <c r="J1758" s="169">
        <f t="shared" si="54"/>
        <v>37.21416703689107</v>
      </c>
      <c r="O1758" s="172">
        <f t="shared" si="55"/>
        <v>1.4888324194195532</v>
      </c>
    </row>
    <row r="1759" spans="1:15" x14ac:dyDescent="0.2">
      <c r="A1759" s="31">
        <v>2019</v>
      </c>
      <c r="B1759" s="31">
        <v>3</v>
      </c>
      <c r="C1759" s="31">
        <v>15</v>
      </c>
      <c r="D1759" s="54">
        <v>5</v>
      </c>
      <c r="E1759" s="31">
        <v>3</v>
      </c>
      <c r="F1759" s="31">
        <v>15</v>
      </c>
      <c r="G1759" s="54">
        <v>7</v>
      </c>
      <c r="H1759" s="53">
        <v>56.26</v>
      </c>
      <c r="I1759" s="53">
        <v>29884</v>
      </c>
      <c r="J1759" s="169">
        <f t="shared" si="54"/>
        <v>41.619257053645178</v>
      </c>
      <c r="O1759" s="172">
        <f t="shared" si="55"/>
        <v>1.5048816370201954</v>
      </c>
    </row>
    <row r="1760" spans="1:15" x14ac:dyDescent="0.2">
      <c r="A1760" s="31">
        <v>2019</v>
      </c>
      <c r="B1760" s="31">
        <v>3</v>
      </c>
      <c r="C1760" s="31">
        <v>15</v>
      </c>
      <c r="D1760" s="54">
        <v>6</v>
      </c>
      <c r="E1760" s="31">
        <v>3</v>
      </c>
      <c r="F1760" s="31">
        <v>15</v>
      </c>
      <c r="G1760" s="54">
        <v>8</v>
      </c>
      <c r="H1760" s="53">
        <v>56.61</v>
      </c>
      <c r="I1760" s="53">
        <v>31953</v>
      </c>
      <c r="J1760" s="169">
        <f t="shared" si="54"/>
        <v>44.500740216675283</v>
      </c>
      <c r="O1760" s="172">
        <f t="shared" si="55"/>
        <v>1.5142436806205699</v>
      </c>
    </row>
    <row r="1761" spans="1:15" x14ac:dyDescent="0.2">
      <c r="A1761" s="31">
        <v>2019</v>
      </c>
      <c r="B1761" s="31">
        <v>3</v>
      </c>
      <c r="C1761" s="31">
        <v>15</v>
      </c>
      <c r="D1761" s="54">
        <v>7</v>
      </c>
      <c r="E1761" s="31">
        <v>3</v>
      </c>
      <c r="F1761" s="31">
        <v>15</v>
      </c>
      <c r="G1761" s="54">
        <v>9</v>
      </c>
      <c r="H1761" s="53">
        <v>56.6</v>
      </c>
      <c r="I1761" s="53">
        <v>32805</v>
      </c>
      <c r="J1761" s="169">
        <f t="shared" si="54"/>
        <v>45.687315206961252</v>
      </c>
      <c r="O1761" s="172">
        <f t="shared" si="55"/>
        <v>1.5139761936605591</v>
      </c>
    </row>
    <row r="1762" spans="1:15" x14ac:dyDescent="0.2">
      <c r="A1762" s="31">
        <v>2019</v>
      </c>
      <c r="B1762" s="31">
        <v>3</v>
      </c>
      <c r="C1762" s="31">
        <v>15</v>
      </c>
      <c r="D1762" s="54">
        <v>8</v>
      </c>
      <c r="E1762" s="31">
        <v>3</v>
      </c>
      <c r="F1762" s="31">
        <v>15</v>
      </c>
      <c r="G1762" s="54">
        <v>10</v>
      </c>
      <c r="H1762" s="53">
        <v>56.05</v>
      </c>
      <c r="I1762" s="53">
        <v>32965</v>
      </c>
      <c r="J1762" s="169">
        <f t="shared" si="54"/>
        <v>45.910146191052512</v>
      </c>
      <c r="O1762" s="172">
        <f t="shared" si="55"/>
        <v>1.4992644108599706</v>
      </c>
    </row>
    <row r="1763" spans="1:15" x14ac:dyDescent="0.2">
      <c r="A1763" s="31">
        <v>2019</v>
      </c>
      <c r="B1763" s="31">
        <v>3</v>
      </c>
      <c r="C1763" s="31">
        <v>15</v>
      </c>
      <c r="D1763" s="54">
        <v>9</v>
      </c>
      <c r="E1763" s="31">
        <v>3</v>
      </c>
      <c r="F1763" s="31">
        <v>15</v>
      </c>
      <c r="G1763" s="54">
        <v>11</v>
      </c>
      <c r="H1763" s="53">
        <v>55.51</v>
      </c>
      <c r="I1763" s="53">
        <v>32991</v>
      </c>
      <c r="J1763" s="169">
        <f t="shared" si="54"/>
        <v>45.946356225967335</v>
      </c>
      <c r="O1763" s="172">
        <f t="shared" si="55"/>
        <v>1.4848201150193929</v>
      </c>
    </row>
    <row r="1764" spans="1:15" x14ac:dyDescent="0.2">
      <c r="A1764" s="31">
        <v>2019</v>
      </c>
      <c r="B1764" s="31">
        <v>3</v>
      </c>
      <c r="C1764" s="31">
        <v>15</v>
      </c>
      <c r="D1764" s="54">
        <v>10</v>
      </c>
      <c r="E1764" s="31">
        <v>3</v>
      </c>
      <c r="F1764" s="31">
        <v>15</v>
      </c>
      <c r="G1764" s="54">
        <v>12</v>
      </c>
      <c r="H1764" s="53">
        <v>55.01</v>
      </c>
      <c r="I1764" s="53">
        <v>32700</v>
      </c>
      <c r="J1764" s="169">
        <f t="shared" si="54"/>
        <v>45.541082373651356</v>
      </c>
      <c r="O1764" s="172">
        <f t="shared" si="55"/>
        <v>1.4714457670188579</v>
      </c>
    </row>
    <row r="1765" spans="1:15" x14ac:dyDescent="0.2">
      <c r="A1765" s="31">
        <v>2019</v>
      </c>
      <c r="B1765" s="31">
        <v>3</v>
      </c>
      <c r="C1765" s="31">
        <v>15</v>
      </c>
      <c r="D1765" s="54">
        <v>11</v>
      </c>
      <c r="E1765" s="31">
        <v>3</v>
      </c>
      <c r="F1765" s="31">
        <v>15</v>
      </c>
      <c r="G1765" s="54">
        <v>13</v>
      </c>
      <c r="H1765" s="53">
        <v>54.51</v>
      </c>
      <c r="I1765" s="53">
        <v>32283</v>
      </c>
      <c r="J1765" s="169">
        <f t="shared" si="54"/>
        <v>44.960329121363515</v>
      </c>
      <c r="O1765" s="172">
        <f t="shared" si="55"/>
        <v>1.4580714190183228</v>
      </c>
    </row>
    <row r="1766" spans="1:15" x14ac:dyDescent="0.2">
      <c r="A1766" s="31">
        <v>2019</v>
      </c>
      <c r="B1766" s="31">
        <v>3</v>
      </c>
      <c r="C1766" s="31">
        <v>15</v>
      </c>
      <c r="D1766" s="54">
        <v>12</v>
      </c>
      <c r="E1766" s="31">
        <v>3</v>
      </c>
      <c r="F1766" s="31">
        <v>15</v>
      </c>
      <c r="G1766" s="54">
        <v>14</v>
      </c>
      <c r="H1766" s="53">
        <v>53.2</v>
      </c>
      <c r="I1766" s="53">
        <v>31078</v>
      </c>
      <c r="J1766" s="169">
        <f t="shared" si="54"/>
        <v>43.282133272426208</v>
      </c>
      <c r="O1766" s="172">
        <f t="shared" si="55"/>
        <v>1.4230306272569213</v>
      </c>
    </row>
    <row r="1767" spans="1:15" x14ac:dyDescent="0.2">
      <c r="A1767" s="31">
        <v>2019</v>
      </c>
      <c r="B1767" s="31">
        <v>3</v>
      </c>
      <c r="C1767" s="31">
        <v>15</v>
      </c>
      <c r="D1767" s="54">
        <v>13</v>
      </c>
      <c r="E1767" s="31">
        <v>3</v>
      </c>
      <c r="F1767" s="31">
        <v>15</v>
      </c>
      <c r="G1767" s="54">
        <v>15</v>
      </c>
      <c r="H1767" s="53">
        <v>52.01</v>
      </c>
      <c r="I1767" s="53">
        <v>30235</v>
      </c>
      <c r="J1767" s="169">
        <f t="shared" si="54"/>
        <v>42.108092524995378</v>
      </c>
      <c r="O1767" s="172">
        <f t="shared" si="55"/>
        <v>1.391199679015648</v>
      </c>
    </row>
    <row r="1768" spans="1:15" x14ac:dyDescent="0.2">
      <c r="A1768" s="31">
        <v>2019</v>
      </c>
      <c r="B1768" s="31">
        <v>3</v>
      </c>
      <c r="C1768" s="31">
        <v>15</v>
      </c>
      <c r="D1768" s="54">
        <v>14</v>
      </c>
      <c r="E1768" s="31">
        <v>3</v>
      </c>
      <c r="F1768" s="31">
        <v>15</v>
      </c>
      <c r="G1768" s="54">
        <v>16</v>
      </c>
      <c r="H1768" s="53">
        <v>52.31</v>
      </c>
      <c r="I1768" s="53">
        <v>29598</v>
      </c>
      <c r="J1768" s="169">
        <f t="shared" si="54"/>
        <v>41.220946669582048</v>
      </c>
      <c r="O1768" s="172">
        <f t="shared" si="55"/>
        <v>1.3992242878159691</v>
      </c>
    </row>
    <row r="1769" spans="1:15" x14ac:dyDescent="0.2">
      <c r="A1769" s="31">
        <v>2019</v>
      </c>
      <c r="B1769" s="31">
        <v>3</v>
      </c>
      <c r="C1769" s="31">
        <v>15</v>
      </c>
      <c r="D1769" s="54">
        <v>15</v>
      </c>
      <c r="E1769" s="31">
        <v>3</v>
      </c>
      <c r="F1769" s="31">
        <v>15</v>
      </c>
      <c r="G1769" s="54">
        <v>17</v>
      </c>
      <c r="H1769" s="53">
        <v>53.42</v>
      </c>
      <c r="I1769" s="53">
        <v>29229</v>
      </c>
      <c r="J1769" s="169">
        <f t="shared" si="54"/>
        <v>40.707042712521577</v>
      </c>
      <c r="O1769" s="172">
        <f t="shared" si="55"/>
        <v>1.4289153403771568</v>
      </c>
    </row>
    <row r="1770" spans="1:15" x14ac:dyDescent="0.2">
      <c r="A1770" s="31">
        <v>2019</v>
      </c>
      <c r="B1770" s="31">
        <v>3</v>
      </c>
      <c r="C1770" s="31">
        <v>15</v>
      </c>
      <c r="D1770" s="54">
        <v>16</v>
      </c>
      <c r="E1770" s="31">
        <v>3</v>
      </c>
      <c r="F1770" s="31">
        <v>15</v>
      </c>
      <c r="G1770" s="54">
        <v>18</v>
      </c>
      <c r="H1770" s="53">
        <v>55.25</v>
      </c>
      <c r="I1770" s="53">
        <v>28938</v>
      </c>
      <c r="J1770" s="169">
        <f t="shared" si="54"/>
        <v>40.301768860205591</v>
      </c>
      <c r="O1770" s="172">
        <f t="shared" si="55"/>
        <v>1.4778654540591147</v>
      </c>
    </row>
    <row r="1771" spans="1:15" x14ac:dyDescent="0.2">
      <c r="A1771" s="31">
        <v>2019</v>
      </c>
      <c r="B1771" s="31">
        <v>3</v>
      </c>
      <c r="C1771" s="31">
        <v>15</v>
      </c>
      <c r="D1771" s="54">
        <v>17</v>
      </c>
      <c r="E1771" s="31">
        <v>3</v>
      </c>
      <c r="F1771" s="31">
        <v>15</v>
      </c>
      <c r="G1771" s="54">
        <v>19</v>
      </c>
      <c r="H1771" s="53">
        <v>56.63</v>
      </c>
      <c r="I1771" s="53">
        <v>30743</v>
      </c>
      <c r="J1771" s="169">
        <f t="shared" si="54"/>
        <v>42.815580899485127</v>
      </c>
      <c r="O1771" s="172">
        <f t="shared" si="55"/>
        <v>1.5147786545405912</v>
      </c>
    </row>
    <row r="1772" spans="1:15" x14ac:dyDescent="0.2">
      <c r="A1772" s="31">
        <v>2019</v>
      </c>
      <c r="B1772" s="31">
        <v>3</v>
      </c>
      <c r="C1772" s="31">
        <v>15</v>
      </c>
      <c r="D1772" s="54">
        <v>18</v>
      </c>
      <c r="E1772" s="31">
        <v>3</v>
      </c>
      <c r="F1772" s="31">
        <v>15</v>
      </c>
      <c r="G1772" s="54">
        <v>20</v>
      </c>
      <c r="H1772" s="53">
        <v>57.98</v>
      </c>
      <c r="I1772" s="53">
        <v>32393</v>
      </c>
      <c r="J1772" s="169">
        <f t="shared" si="54"/>
        <v>45.113525422926251</v>
      </c>
      <c r="O1772" s="172">
        <f t="shared" si="55"/>
        <v>1.5508893941420356</v>
      </c>
    </row>
    <row r="1773" spans="1:15" x14ac:dyDescent="0.2">
      <c r="A1773" s="31">
        <v>2019</v>
      </c>
      <c r="B1773" s="31">
        <v>3</v>
      </c>
      <c r="C1773" s="31">
        <v>15</v>
      </c>
      <c r="D1773" s="54">
        <v>19</v>
      </c>
      <c r="E1773" s="31">
        <v>3</v>
      </c>
      <c r="F1773" s="31">
        <v>15</v>
      </c>
      <c r="G1773" s="54">
        <v>21</v>
      </c>
      <c r="H1773" s="53">
        <v>57.57</v>
      </c>
      <c r="I1773" s="53">
        <v>31593</v>
      </c>
      <c r="J1773" s="169">
        <f t="shared" si="54"/>
        <v>43.999370502469951</v>
      </c>
      <c r="O1773" s="172">
        <f t="shared" si="55"/>
        <v>1.5399224287815969</v>
      </c>
    </row>
    <row r="1774" spans="1:15" x14ac:dyDescent="0.2">
      <c r="A1774" s="31">
        <v>2019</v>
      </c>
      <c r="B1774" s="31">
        <v>3</v>
      </c>
      <c r="C1774" s="31">
        <v>15</v>
      </c>
      <c r="D1774" s="54">
        <v>20</v>
      </c>
      <c r="E1774" s="31">
        <v>3</v>
      </c>
      <c r="F1774" s="31">
        <v>15</v>
      </c>
      <c r="G1774" s="54">
        <v>22</v>
      </c>
      <c r="H1774" s="53">
        <v>56.6</v>
      </c>
      <c r="I1774" s="53">
        <v>29569</v>
      </c>
      <c r="J1774" s="169">
        <f t="shared" si="54"/>
        <v>41.1805585537155</v>
      </c>
      <c r="O1774" s="172">
        <f t="shared" si="55"/>
        <v>1.5139761936605591</v>
      </c>
    </row>
    <row r="1775" spans="1:15" x14ac:dyDescent="0.2">
      <c r="A1775" s="31">
        <v>2019</v>
      </c>
      <c r="B1775" s="31">
        <v>3</v>
      </c>
      <c r="C1775" s="31">
        <v>15</v>
      </c>
      <c r="D1775" s="54">
        <v>21</v>
      </c>
      <c r="E1775" s="31">
        <v>3</v>
      </c>
      <c r="F1775" s="31">
        <v>15</v>
      </c>
      <c r="G1775" s="54">
        <v>23</v>
      </c>
      <c r="H1775" s="53">
        <v>56.61</v>
      </c>
      <c r="I1775" s="53">
        <v>27291</v>
      </c>
      <c r="J1775" s="169">
        <f t="shared" si="54"/>
        <v>38.008002417716185</v>
      </c>
      <c r="O1775" s="172">
        <f t="shared" si="55"/>
        <v>1.5142436806205699</v>
      </c>
    </row>
    <row r="1776" spans="1:15" x14ac:dyDescent="0.2">
      <c r="A1776" s="31">
        <v>2019</v>
      </c>
      <c r="B1776" s="31">
        <v>3</v>
      </c>
      <c r="C1776" s="31">
        <v>15</v>
      </c>
      <c r="D1776" s="54">
        <v>22</v>
      </c>
      <c r="E1776" s="31">
        <v>3</v>
      </c>
      <c r="F1776" s="31">
        <v>15</v>
      </c>
      <c r="G1776" s="54">
        <v>0</v>
      </c>
      <c r="H1776" s="53">
        <v>57.05</v>
      </c>
      <c r="I1776" s="53">
        <v>26016</v>
      </c>
      <c r="J1776" s="169">
        <f t="shared" si="54"/>
        <v>36.232318013238952</v>
      </c>
      <c r="O1776" s="172">
        <f t="shared" si="55"/>
        <v>1.5260131068610405</v>
      </c>
    </row>
    <row r="1777" spans="1:15" x14ac:dyDescent="0.2">
      <c r="A1777" s="31">
        <v>2019</v>
      </c>
      <c r="B1777" s="31">
        <v>3</v>
      </c>
      <c r="C1777" s="31">
        <v>15</v>
      </c>
      <c r="D1777" s="54">
        <v>23</v>
      </c>
      <c r="E1777" s="31">
        <v>3</v>
      </c>
      <c r="F1777" s="31">
        <v>15</v>
      </c>
      <c r="G1777" s="54">
        <v>1</v>
      </c>
      <c r="H1777" s="53">
        <v>56.05</v>
      </c>
      <c r="I1777" s="53">
        <v>24412</v>
      </c>
      <c r="J1777" s="169">
        <f t="shared" si="54"/>
        <v>33.998437397724061</v>
      </c>
      <c r="O1777" s="172">
        <f t="shared" si="55"/>
        <v>1.4992644108599706</v>
      </c>
    </row>
    <row r="1778" spans="1:15" x14ac:dyDescent="0.2">
      <c r="A1778" s="31">
        <v>2019</v>
      </c>
      <c r="B1778" s="31">
        <v>3</v>
      </c>
      <c r="C1778" s="31">
        <v>16</v>
      </c>
      <c r="D1778" s="54">
        <v>0</v>
      </c>
      <c r="E1778" s="31">
        <v>3</v>
      </c>
      <c r="F1778" s="31">
        <v>16</v>
      </c>
      <c r="G1778" s="54">
        <v>2</v>
      </c>
      <c r="H1778" s="53">
        <v>55.25</v>
      </c>
      <c r="I1778" s="53">
        <v>23297</v>
      </c>
      <c r="J1778" s="169">
        <f t="shared" si="54"/>
        <v>32.445583977338096</v>
      </c>
      <c r="O1778" s="172">
        <f t="shared" si="55"/>
        <v>1.4778654540591147</v>
      </c>
    </row>
    <row r="1779" spans="1:15" x14ac:dyDescent="0.2">
      <c r="A1779" s="31">
        <v>2019</v>
      </c>
      <c r="B1779" s="31">
        <v>3</v>
      </c>
      <c r="C1779" s="31">
        <v>16</v>
      </c>
      <c r="D1779" s="54">
        <v>1</v>
      </c>
      <c r="E1779" s="31">
        <v>3</v>
      </c>
      <c r="F1779" s="31">
        <v>16</v>
      </c>
      <c r="G1779" s="54">
        <v>3</v>
      </c>
      <c r="H1779" s="53">
        <v>54.93</v>
      </c>
      <c r="I1779" s="53">
        <v>22744</v>
      </c>
      <c r="J1779" s="169">
        <f t="shared" si="54"/>
        <v>31.675424388572676</v>
      </c>
      <c r="O1779" s="172">
        <f t="shared" si="55"/>
        <v>1.4693058713387723</v>
      </c>
    </row>
    <row r="1780" spans="1:15" x14ac:dyDescent="0.2">
      <c r="A1780" s="31">
        <v>2019</v>
      </c>
      <c r="B1780" s="31">
        <v>3</v>
      </c>
      <c r="C1780" s="31">
        <v>16</v>
      </c>
      <c r="D1780" s="54">
        <v>2</v>
      </c>
      <c r="E1780" s="31">
        <v>3</v>
      </c>
      <c r="F1780" s="31">
        <v>16</v>
      </c>
      <c r="G1780" s="54">
        <v>4</v>
      </c>
      <c r="H1780" s="53">
        <v>54.03</v>
      </c>
      <c r="I1780" s="53">
        <v>22435</v>
      </c>
      <c r="J1780" s="169">
        <f t="shared" si="54"/>
        <v>31.245082050546429</v>
      </c>
      <c r="O1780" s="172">
        <f t="shared" si="55"/>
        <v>1.4452320449378093</v>
      </c>
    </row>
    <row r="1781" spans="1:15" x14ac:dyDescent="0.2">
      <c r="A1781" s="31">
        <v>2019</v>
      </c>
      <c r="B1781" s="31">
        <v>3</v>
      </c>
      <c r="C1781" s="31">
        <v>16</v>
      </c>
      <c r="D1781" s="54">
        <v>3</v>
      </c>
      <c r="E1781" s="31">
        <v>3</v>
      </c>
      <c r="F1781" s="31">
        <v>16</v>
      </c>
      <c r="G1781" s="54">
        <v>5</v>
      </c>
      <c r="H1781" s="53">
        <v>53.75</v>
      </c>
      <c r="I1781" s="53">
        <v>22337</v>
      </c>
      <c r="J1781" s="169">
        <f t="shared" si="54"/>
        <v>31.108598072790532</v>
      </c>
      <c r="O1781" s="172">
        <f t="shared" si="55"/>
        <v>1.4377424100575098</v>
      </c>
    </row>
    <row r="1782" spans="1:15" x14ac:dyDescent="0.2">
      <c r="A1782" s="31">
        <v>2019</v>
      </c>
      <c r="B1782" s="31">
        <v>3</v>
      </c>
      <c r="C1782" s="31">
        <v>16</v>
      </c>
      <c r="D1782" s="54">
        <v>4</v>
      </c>
      <c r="E1782" s="31">
        <v>3</v>
      </c>
      <c r="F1782" s="31">
        <v>16</v>
      </c>
      <c r="G1782" s="54">
        <v>6</v>
      </c>
      <c r="H1782" s="53">
        <v>54</v>
      </c>
      <c r="I1782" s="53">
        <v>22942</v>
      </c>
      <c r="J1782" s="169">
        <f t="shared" si="54"/>
        <v>31.951177731385609</v>
      </c>
      <c r="O1782" s="172">
        <f t="shared" si="55"/>
        <v>1.4444295840577772</v>
      </c>
    </row>
    <row r="1783" spans="1:15" x14ac:dyDescent="0.2">
      <c r="A1783" s="31">
        <v>2019</v>
      </c>
      <c r="B1783" s="31">
        <v>3</v>
      </c>
      <c r="C1783" s="31">
        <v>16</v>
      </c>
      <c r="D1783" s="54">
        <v>5</v>
      </c>
      <c r="E1783" s="31">
        <v>3</v>
      </c>
      <c r="F1783" s="31">
        <v>16</v>
      </c>
      <c r="G1783" s="54">
        <v>7</v>
      </c>
      <c r="H1783" s="53">
        <v>52.63</v>
      </c>
      <c r="I1783" s="53">
        <v>23542</v>
      </c>
      <c r="J1783" s="169">
        <f t="shared" si="54"/>
        <v>32.786793921727835</v>
      </c>
      <c r="O1783" s="172">
        <f t="shared" si="55"/>
        <v>1.4077838705363115</v>
      </c>
    </row>
    <row r="1784" spans="1:15" x14ac:dyDescent="0.2">
      <c r="A1784" s="31">
        <v>2019</v>
      </c>
      <c r="B1784" s="31">
        <v>3</v>
      </c>
      <c r="C1784" s="31">
        <v>16</v>
      </c>
      <c r="D1784" s="54">
        <v>6</v>
      </c>
      <c r="E1784" s="31">
        <v>3</v>
      </c>
      <c r="F1784" s="31">
        <v>16</v>
      </c>
      <c r="G1784" s="54">
        <v>8</v>
      </c>
      <c r="H1784" s="53">
        <v>51.59</v>
      </c>
      <c r="I1784" s="53">
        <v>25504</v>
      </c>
      <c r="J1784" s="169">
        <f t="shared" si="54"/>
        <v>35.51925886414692</v>
      </c>
      <c r="O1784" s="172">
        <f t="shared" si="55"/>
        <v>1.3799652266951987</v>
      </c>
    </row>
    <row r="1785" spans="1:15" x14ac:dyDescent="0.2">
      <c r="A1785" s="31">
        <v>2019</v>
      </c>
      <c r="B1785" s="31">
        <v>3</v>
      </c>
      <c r="C1785" s="31">
        <v>16</v>
      </c>
      <c r="D1785" s="54">
        <v>7</v>
      </c>
      <c r="E1785" s="31">
        <v>3</v>
      </c>
      <c r="F1785" s="31">
        <v>16</v>
      </c>
      <c r="G1785" s="54">
        <v>9</v>
      </c>
      <c r="H1785" s="53">
        <v>53.63</v>
      </c>
      <c r="I1785" s="53">
        <v>27816</v>
      </c>
      <c r="J1785" s="169">
        <f t="shared" si="54"/>
        <v>38.739166584265632</v>
      </c>
      <c r="O1785" s="172">
        <f t="shared" si="55"/>
        <v>1.4345325665373814</v>
      </c>
    </row>
    <row r="1786" spans="1:15" x14ac:dyDescent="0.2">
      <c r="A1786" s="31">
        <v>2019</v>
      </c>
      <c r="B1786" s="31">
        <v>3</v>
      </c>
      <c r="C1786" s="31">
        <v>16</v>
      </c>
      <c r="D1786" s="54">
        <v>8</v>
      </c>
      <c r="E1786" s="31">
        <v>3</v>
      </c>
      <c r="F1786" s="31">
        <v>16</v>
      </c>
      <c r="G1786" s="54">
        <v>10</v>
      </c>
      <c r="H1786" s="53">
        <v>52.5</v>
      </c>
      <c r="I1786" s="53">
        <v>28923</v>
      </c>
      <c r="J1786" s="169">
        <f t="shared" si="54"/>
        <v>40.280878455447038</v>
      </c>
      <c r="O1786" s="172">
        <f t="shared" si="55"/>
        <v>1.4043065400561723</v>
      </c>
    </row>
    <row r="1787" spans="1:15" x14ac:dyDescent="0.2">
      <c r="A1787" s="31">
        <v>2019</v>
      </c>
      <c r="B1787" s="31">
        <v>3</v>
      </c>
      <c r="C1787" s="31">
        <v>16</v>
      </c>
      <c r="D1787" s="54">
        <v>9</v>
      </c>
      <c r="E1787" s="31">
        <v>3</v>
      </c>
      <c r="F1787" s="31">
        <v>16</v>
      </c>
      <c r="G1787" s="54">
        <v>11</v>
      </c>
      <c r="H1787" s="53">
        <v>51.64</v>
      </c>
      <c r="I1787" s="53">
        <v>28905</v>
      </c>
      <c r="J1787" s="169">
        <f t="shared" si="54"/>
        <v>40.255809969736774</v>
      </c>
      <c r="O1787" s="172">
        <f t="shared" si="55"/>
        <v>1.3813026614952522</v>
      </c>
    </row>
    <row r="1788" spans="1:15" x14ac:dyDescent="0.2">
      <c r="A1788" s="31">
        <v>2019</v>
      </c>
      <c r="B1788" s="31">
        <v>3</v>
      </c>
      <c r="C1788" s="31">
        <v>16</v>
      </c>
      <c r="D1788" s="54">
        <v>10</v>
      </c>
      <c r="E1788" s="31">
        <v>3</v>
      </c>
      <c r="F1788" s="31">
        <v>16</v>
      </c>
      <c r="G1788" s="54">
        <v>12</v>
      </c>
      <c r="H1788" s="53">
        <v>50.57</v>
      </c>
      <c r="I1788" s="53">
        <v>28393</v>
      </c>
      <c r="J1788" s="169">
        <f t="shared" si="54"/>
        <v>39.542750820644741</v>
      </c>
      <c r="O1788" s="172">
        <f t="shared" si="55"/>
        <v>1.3526815567741073</v>
      </c>
    </row>
    <row r="1789" spans="1:15" x14ac:dyDescent="0.2">
      <c r="A1789" s="31">
        <v>2019</v>
      </c>
      <c r="B1789" s="31">
        <v>3</v>
      </c>
      <c r="C1789" s="31">
        <v>16</v>
      </c>
      <c r="D1789" s="54">
        <v>11</v>
      </c>
      <c r="E1789" s="31">
        <v>3</v>
      </c>
      <c r="F1789" s="31">
        <v>16</v>
      </c>
      <c r="G1789" s="54">
        <v>13</v>
      </c>
      <c r="H1789" s="53">
        <v>50</v>
      </c>
      <c r="I1789" s="53">
        <v>28374</v>
      </c>
      <c r="J1789" s="169">
        <f t="shared" si="54"/>
        <v>39.516289641283905</v>
      </c>
      <c r="O1789" s="172">
        <f t="shared" si="55"/>
        <v>1.3374348000534975</v>
      </c>
    </row>
    <row r="1790" spans="1:15" x14ac:dyDescent="0.2">
      <c r="A1790" s="31">
        <v>2019</v>
      </c>
      <c r="B1790" s="31">
        <v>3</v>
      </c>
      <c r="C1790" s="31">
        <v>16</v>
      </c>
      <c r="D1790" s="54">
        <v>12</v>
      </c>
      <c r="E1790" s="31">
        <v>3</v>
      </c>
      <c r="F1790" s="31">
        <v>16</v>
      </c>
      <c r="G1790" s="54">
        <v>14</v>
      </c>
      <c r="H1790" s="53">
        <v>49.4</v>
      </c>
      <c r="I1790" s="53">
        <v>27583</v>
      </c>
      <c r="J1790" s="169">
        <f t="shared" si="54"/>
        <v>38.414668963682736</v>
      </c>
      <c r="O1790" s="172">
        <f t="shared" si="55"/>
        <v>1.3213855824528555</v>
      </c>
    </row>
    <row r="1791" spans="1:15" x14ac:dyDescent="0.2">
      <c r="A1791" s="31">
        <v>2019</v>
      </c>
      <c r="B1791" s="31">
        <v>3</v>
      </c>
      <c r="C1791" s="31">
        <v>16</v>
      </c>
      <c r="D1791" s="54">
        <v>13</v>
      </c>
      <c r="E1791" s="31">
        <v>3</v>
      </c>
      <c r="F1791" s="31">
        <v>16</v>
      </c>
      <c r="G1791" s="54">
        <v>15</v>
      </c>
      <c r="H1791" s="53">
        <v>45.07</v>
      </c>
      <c r="I1791" s="53">
        <v>26293</v>
      </c>
      <c r="J1791" s="169">
        <f t="shared" si="54"/>
        <v>36.618094154446943</v>
      </c>
      <c r="O1791" s="172">
        <f t="shared" si="55"/>
        <v>1.2055637287682226</v>
      </c>
    </row>
    <row r="1792" spans="1:15" x14ac:dyDescent="0.2">
      <c r="A1792" s="31">
        <v>2019</v>
      </c>
      <c r="B1792" s="31">
        <v>3</v>
      </c>
      <c r="C1792" s="31">
        <v>16</v>
      </c>
      <c r="D1792" s="54">
        <v>14</v>
      </c>
      <c r="E1792" s="31">
        <v>3</v>
      </c>
      <c r="F1792" s="31">
        <v>16</v>
      </c>
      <c r="G1792" s="54">
        <v>16</v>
      </c>
      <c r="H1792" s="53">
        <v>40.07</v>
      </c>
      <c r="I1792" s="53">
        <v>25358</v>
      </c>
      <c r="J1792" s="169">
        <f t="shared" si="54"/>
        <v>35.315925591163641</v>
      </c>
      <c r="O1792" s="172">
        <f t="shared" si="55"/>
        <v>1.071820248762873</v>
      </c>
    </row>
    <row r="1793" spans="1:15" x14ac:dyDescent="0.2">
      <c r="A1793" s="31">
        <v>2019</v>
      </c>
      <c r="B1793" s="31">
        <v>3</v>
      </c>
      <c r="C1793" s="31">
        <v>16</v>
      </c>
      <c r="D1793" s="54">
        <v>15</v>
      </c>
      <c r="E1793" s="31">
        <v>3</v>
      </c>
      <c r="F1793" s="31">
        <v>16</v>
      </c>
      <c r="G1793" s="54">
        <v>17</v>
      </c>
      <c r="H1793" s="53">
        <v>40.11</v>
      </c>
      <c r="I1793" s="53">
        <v>25191</v>
      </c>
      <c r="J1793" s="169">
        <f t="shared" si="54"/>
        <v>35.083345751518394</v>
      </c>
      <c r="O1793" s="172">
        <f t="shared" si="55"/>
        <v>1.0728901966029156</v>
      </c>
    </row>
    <row r="1794" spans="1:15" x14ac:dyDescent="0.2">
      <c r="A1794" s="31">
        <v>2019</v>
      </c>
      <c r="B1794" s="31">
        <v>3</v>
      </c>
      <c r="C1794" s="31">
        <v>16</v>
      </c>
      <c r="D1794" s="54">
        <v>16</v>
      </c>
      <c r="E1794" s="31">
        <v>3</v>
      </c>
      <c r="F1794" s="31">
        <v>16</v>
      </c>
      <c r="G1794" s="54">
        <v>18</v>
      </c>
      <c r="H1794" s="53">
        <v>47.77</v>
      </c>
      <c r="I1794" s="53">
        <v>25218</v>
      </c>
      <c r="J1794" s="169">
        <f t="shared" ref="J1794:J1857" si="56">MIN(50,I1794/$M$2*50)</f>
        <v>35.12094848008379</v>
      </c>
      <c r="O1794" s="172">
        <f t="shared" si="55"/>
        <v>1.2777852079711116</v>
      </c>
    </row>
    <row r="1795" spans="1:15" x14ac:dyDescent="0.2">
      <c r="A1795" s="31">
        <v>2019</v>
      </c>
      <c r="B1795" s="31">
        <v>3</v>
      </c>
      <c r="C1795" s="31">
        <v>16</v>
      </c>
      <c r="D1795" s="54">
        <v>17</v>
      </c>
      <c r="E1795" s="31">
        <v>3</v>
      </c>
      <c r="F1795" s="31">
        <v>16</v>
      </c>
      <c r="G1795" s="54">
        <v>19</v>
      </c>
      <c r="H1795" s="53">
        <v>52.63</v>
      </c>
      <c r="I1795" s="53">
        <v>27167</v>
      </c>
      <c r="J1795" s="169">
        <f t="shared" si="56"/>
        <v>37.83530840504546</v>
      </c>
      <c r="O1795" s="172">
        <f t="shared" ref="O1795:O1858" si="57">H1795/$R$5</f>
        <v>1.4077838705363115</v>
      </c>
    </row>
    <row r="1796" spans="1:15" x14ac:dyDescent="0.2">
      <c r="A1796" s="31">
        <v>2019</v>
      </c>
      <c r="B1796" s="31">
        <v>3</v>
      </c>
      <c r="C1796" s="31">
        <v>16</v>
      </c>
      <c r="D1796" s="54">
        <v>18</v>
      </c>
      <c r="E1796" s="31">
        <v>3</v>
      </c>
      <c r="F1796" s="31">
        <v>16</v>
      </c>
      <c r="G1796" s="54">
        <v>20</v>
      </c>
      <c r="H1796" s="53">
        <v>55</v>
      </c>
      <c r="I1796" s="53">
        <v>29107</v>
      </c>
      <c r="J1796" s="169">
        <f t="shared" si="56"/>
        <v>40.537134087151991</v>
      </c>
      <c r="O1796" s="172">
        <f t="shared" si="57"/>
        <v>1.4711782800588471</v>
      </c>
    </row>
    <row r="1797" spans="1:15" x14ac:dyDescent="0.2">
      <c r="A1797" s="31">
        <v>2019</v>
      </c>
      <c r="B1797" s="31">
        <v>3</v>
      </c>
      <c r="C1797" s="31">
        <v>16</v>
      </c>
      <c r="D1797" s="54">
        <v>19</v>
      </c>
      <c r="E1797" s="31">
        <v>3</v>
      </c>
      <c r="F1797" s="31">
        <v>16</v>
      </c>
      <c r="G1797" s="54">
        <v>21</v>
      </c>
      <c r="H1797" s="53">
        <v>53.38</v>
      </c>
      <c r="I1797" s="53">
        <v>29133</v>
      </c>
      <c r="J1797" s="169">
        <f t="shared" si="56"/>
        <v>40.573344122066821</v>
      </c>
      <c r="O1797" s="172">
        <f t="shared" si="57"/>
        <v>1.427845392537114</v>
      </c>
    </row>
    <row r="1798" spans="1:15" x14ac:dyDescent="0.2">
      <c r="A1798" s="31">
        <v>2019</v>
      </c>
      <c r="B1798" s="31">
        <v>3</v>
      </c>
      <c r="C1798" s="31">
        <v>16</v>
      </c>
      <c r="D1798" s="54">
        <v>20</v>
      </c>
      <c r="E1798" s="31">
        <v>3</v>
      </c>
      <c r="F1798" s="31">
        <v>16</v>
      </c>
      <c r="G1798" s="54">
        <v>22</v>
      </c>
      <c r="H1798" s="53">
        <v>50.53</v>
      </c>
      <c r="I1798" s="53">
        <v>27763</v>
      </c>
      <c r="J1798" s="169">
        <f t="shared" si="56"/>
        <v>38.665353820785406</v>
      </c>
      <c r="O1798" s="172">
        <f t="shared" si="57"/>
        <v>1.3516116089340646</v>
      </c>
    </row>
    <row r="1799" spans="1:15" x14ac:dyDescent="0.2">
      <c r="A1799" s="31">
        <v>2019</v>
      </c>
      <c r="B1799" s="31">
        <v>3</v>
      </c>
      <c r="C1799" s="31">
        <v>16</v>
      </c>
      <c r="D1799" s="54">
        <v>21</v>
      </c>
      <c r="E1799" s="31">
        <v>3</v>
      </c>
      <c r="F1799" s="31">
        <v>16</v>
      </c>
      <c r="G1799" s="54">
        <v>23</v>
      </c>
      <c r="H1799" s="53">
        <v>49.38</v>
      </c>
      <c r="I1799" s="53">
        <v>25744</v>
      </c>
      <c r="J1799" s="169">
        <f t="shared" si="56"/>
        <v>35.85350534028381</v>
      </c>
      <c r="O1799" s="172">
        <f t="shared" si="57"/>
        <v>1.3208506085328342</v>
      </c>
    </row>
    <row r="1800" spans="1:15" x14ac:dyDescent="0.2">
      <c r="A1800" s="31">
        <v>2019</v>
      </c>
      <c r="B1800" s="31">
        <v>3</v>
      </c>
      <c r="C1800" s="31">
        <v>16</v>
      </c>
      <c r="D1800" s="54">
        <v>22</v>
      </c>
      <c r="E1800" s="31">
        <v>3</v>
      </c>
      <c r="F1800" s="31">
        <v>16</v>
      </c>
      <c r="G1800" s="54">
        <v>0</v>
      </c>
      <c r="H1800" s="53">
        <v>51.05</v>
      </c>
      <c r="I1800" s="53">
        <v>23958</v>
      </c>
      <c r="J1800" s="169">
        <f t="shared" si="56"/>
        <v>33.366154480365111</v>
      </c>
      <c r="O1800" s="172">
        <f t="shared" si="57"/>
        <v>1.3655209308546208</v>
      </c>
    </row>
    <row r="1801" spans="1:15" x14ac:dyDescent="0.2">
      <c r="A1801" s="31">
        <v>2019</v>
      </c>
      <c r="B1801" s="31">
        <v>3</v>
      </c>
      <c r="C1801" s="31">
        <v>16</v>
      </c>
      <c r="D1801" s="54">
        <v>23</v>
      </c>
      <c r="E1801" s="31">
        <v>3</v>
      </c>
      <c r="F1801" s="31">
        <v>16</v>
      </c>
      <c r="G1801" s="54">
        <v>1</v>
      </c>
      <c r="H1801" s="53">
        <v>40.07</v>
      </c>
      <c r="I1801" s="53">
        <v>22469</v>
      </c>
      <c r="J1801" s="169">
        <f t="shared" si="56"/>
        <v>31.292433634665823</v>
      </c>
      <c r="O1801" s="172">
        <f t="shared" si="57"/>
        <v>1.071820248762873</v>
      </c>
    </row>
    <row r="1802" spans="1:15" x14ac:dyDescent="0.2">
      <c r="A1802" s="31">
        <v>2019</v>
      </c>
      <c r="B1802" s="31">
        <v>3</v>
      </c>
      <c r="C1802" s="31">
        <v>17</v>
      </c>
      <c r="D1802" s="54">
        <v>0</v>
      </c>
      <c r="E1802" s="31">
        <v>3</v>
      </c>
      <c r="F1802" s="31">
        <v>17</v>
      </c>
      <c r="G1802" s="54">
        <v>2</v>
      </c>
      <c r="H1802" s="53">
        <v>38.869999999999997</v>
      </c>
      <c r="I1802" s="53">
        <v>21401</v>
      </c>
      <c r="J1802" s="169">
        <f t="shared" si="56"/>
        <v>29.805036815856656</v>
      </c>
      <c r="O1802" s="172">
        <f t="shared" si="57"/>
        <v>1.0397218135615889</v>
      </c>
    </row>
    <row r="1803" spans="1:15" x14ac:dyDescent="0.2">
      <c r="A1803" s="31">
        <v>2019</v>
      </c>
      <c r="B1803" s="31">
        <v>3</v>
      </c>
      <c r="C1803" s="31">
        <v>17</v>
      </c>
      <c r="D1803" s="54">
        <v>1</v>
      </c>
      <c r="E1803" s="31">
        <v>3</v>
      </c>
      <c r="F1803" s="31">
        <v>17</v>
      </c>
      <c r="G1803" s="54">
        <v>3</v>
      </c>
      <c r="H1803" s="53">
        <v>34.340000000000003</v>
      </c>
      <c r="I1803" s="53">
        <v>20802</v>
      </c>
      <c r="J1803" s="169">
        <f t="shared" si="56"/>
        <v>28.970813319165</v>
      </c>
      <c r="O1803" s="172">
        <f t="shared" si="57"/>
        <v>0.91855022067674219</v>
      </c>
    </row>
    <row r="1804" spans="1:15" x14ac:dyDescent="0.2">
      <c r="A1804" s="31">
        <v>2019</v>
      </c>
      <c r="B1804" s="31">
        <v>3</v>
      </c>
      <c r="C1804" s="31">
        <v>17</v>
      </c>
      <c r="D1804" s="54">
        <v>2</v>
      </c>
      <c r="E1804" s="31">
        <v>3</v>
      </c>
      <c r="F1804" s="31">
        <v>17</v>
      </c>
      <c r="G1804" s="54">
        <v>4</v>
      </c>
      <c r="H1804" s="53">
        <v>34.340000000000003</v>
      </c>
      <c r="I1804" s="53">
        <v>20559</v>
      </c>
      <c r="J1804" s="169">
        <f t="shared" si="56"/>
        <v>28.632388762076399</v>
      </c>
      <c r="O1804" s="172">
        <f t="shared" si="57"/>
        <v>0.91855022067674219</v>
      </c>
    </row>
    <row r="1805" spans="1:15" x14ac:dyDescent="0.2">
      <c r="A1805" s="31">
        <v>2019</v>
      </c>
      <c r="B1805" s="31">
        <v>3</v>
      </c>
      <c r="C1805" s="31">
        <v>17</v>
      </c>
      <c r="D1805" s="54">
        <v>3</v>
      </c>
      <c r="E1805" s="31">
        <v>3</v>
      </c>
      <c r="F1805" s="31">
        <v>17</v>
      </c>
      <c r="G1805" s="54">
        <v>5</v>
      </c>
      <c r="H1805" s="53">
        <v>37.5</v>
      </c>
      <c r="I1805" s="53">
        <v>20590</v>
      </c>
      <c r="J1805" s="169">
        <f t="shared" si="56"/>
        <v>28.675562265244082</v>
      </c>
      <c r="O1805" s="172">
        <f t="shared" si="57"/>
        <v>1.0030761000401232</v>
      </c>
    </row>
    <row r="1806" spans="1:15" x14ac:dyDescent="0.2">
      <c r="A1806" s="31">
        <v>2019</v>
      </c>
      <c r="B1806" s="31">
        <v>3</v>
      </c>
      <c r="C1806" s="31">
        <v>17</v>
      </c>
      <c r="D1806" s="54">
        <v>4</v>
      </c>
      <c r="E1806" s="31">
        <v>3</v>
      </c>
      <c r="F1806" s="31">
        <v>17</v>
      </c>
      <c r="G1806" s="54">
        <v>6</v>
      </c>
      <c r="H1806" s="53">
        <v>37.5</v>
      </c>
      <c r="I1806" s="53">
        <v>20998</v>
      </c>
      <c r="J1806" s="169">
        <f t="shared" si="56"/>
        <v>29.243781274676795</v>
      </c>
      <c r="O1806" s="172">
        <f t="shared" si="57"/>
        <v>1.0030761000401232</v>
      </c>
    </row>
    <row r="1807" spans="1:15" x14ac:dyDescent="0.2">
      <c r="A1807" s="31">
        <v>2019</v>
      </c>
      <c r="B1807" s="31">
        <v>3</v>
      </c>
      <c r="C1807" s="31">
        <v>17</v>
      </c>
      <c r="D1807" s="54">
        <v>5</v>
      </c>
      <c r="E1807" s="31">
        <v>3</v>
      </c>
      <c r="F1807" s="31">
        <v>17</v>
      </c>
      <c r="G1807" s="54">
        <v>7</v>
      </c>
      <c r="H1807" s="53">
        <v>37.770000000000003</v>
      </c>
      <c r="I1807" s="53">
        <v>20992</v>
      </c>
      <c r="J1807" s="169">
        <f t="shared" si="56"/>
        <v>29.23542511277337</v>
      </c>
      <c r="O1807" s="172">
        <f t="shared" si="57"/>
        <v>1.0102982479604121</v>
      </c>
    </row>
    <row r="1808" spans="1:15" x14ac:dyDescent="0.2">
      <c r="A1808" s="31">
        <v>2019</v>
      </c>
      <c r="B1808" s="31">
        <v>3</v>
      </c>
      <c r="C1808" s="31">
        <v>17</v>
      </c>
      <c r="D1808" s="54">
        <v>6</v>
      </c>
      <c r="E1808" s="31">
        <v>3</v>
      </c>
      <c r="F1808" s="31">
        <v>17</v>
      </c>
      <c r="G1808" s="54">
        <v>8</v>
      </c>
      <c r="H1808" s="53">
        <v>37.869999999999997</v>
      </c>
      <c r="I1808" s="53">
        <v>22197</v>
      </c>
      <c r="J1808" s="169">
        <f t="shared" si="56"/>
        <v>30.913620961710681</v>
      </c>
      <c r="O1808" s="172">
        <f t="shared" si="57"/>
        <v>1.012973117560519</v>
      </c>
    </row>
    <row r="1809" spans="1:15" x14ac:dyDescent="0.2">
      <c r="A1809" s="31">
        <v>2019</v>
      </c>
      <c r="B1809" s="31">
        <v>3</v>
      </c>
      <c r="C1809" s="31">
        <v>17</v>
      </c>
      <c r="D1809" s="54">
        <v>7</v>
      </c>
      <c r="E1809" s="31">
        <v>3</v>
      </c>
      <c r="F1809" s="31">
        <v>17</v>
      </c>
      <c r="G1809" s="54">
        <v>9</v>
      </c>
      <c r="H1809" s="53">
        <v>39.270000000000003</v>
      </c>
      <c r="I1809" s="53">
        <v>24091</v>
      </c>
      <c r="J1809" s="169">
        <f t="shared" si="56"/>
        <v>33.551382735890975</v>
      </c>
      <c r="O1809" s="172">
        <f t="shared" si="57"/>
        <v>1.0504212919620171</v>
      </c>
    </row>
    <row r="1810" spans="1:15" x14ac:dyDescent="0.2">
      <c r="A1810" s="31">
        <v>2019</v>
      </c>
      <c r="B1810" s="31">
        <v>3</v>
      </c>
      <c r="C1810" s="31">
        <v>17</v>
      </c>
      <c r="D1810" s="54">
        <v>8</v>
      </c>
      <c r="E1810" s="31">
        <v>3</v>
      </c>
      <c r="F1810" s="31">
        <v>17</v>
      </c>
      <c r="G1810" s="54">
        <v>10</v>
      </c>
      <c r="H1810" s="53">
        <v>38.99</v>
      </c>
      <c r="I1810" s="53">
        <v>25472</v>
      </c>
      <c r="J1810" s="169">
        <f t="shared" si="56"/>
        <v>35.474692667328668</v>
      </c>
      <c r="O1810" s="172">
        <f t="shared" si="57"/>
        <v>1.0429316570817173</v>
      </c>
    </row>
    <row r="1811" spans="1:15" x14ac:dyDescent="0.2">
      <c r="A1811" s="31">
        <v>2019</v>
      </c>
      <c r="B1811" s="31">
        <v>3</v>
      </c>
      <c r="C1811" s="31">
        <v>17</v>
      </c>
      <c r="D1811" s="54">
        <v>9</v>
      </c>
      <c r="E1811" s="31">
        <v>3</v>
      </c>
      <c r="F1811" s="31">
        <v>17</v>
      </c>
      <c r="G1811" s="54">
        <v>11</v>
      </c>
      <c r="H1811" s="53">
        <v>38.869999999999997</v>
      </c>
      <c r="I1811" s="53">
        <v>26118</v>
      </c>
      <c r="J1811" s="169">
        <f t="shared" si="56"/>
        <v>36.37437276559713</v>
      </c>
      <c r="O1811" s="172">
        <f t="shared" si="57"/>
        <v>1.0397218135615889</v>
      </c>
    </row>
    <row r="1812" spans="1:15" x14ac:dyDescent="0.2">
      <c r="A1812" s="31">
        <v>2019</v>
      </c>
      <c r="B1812" s="31">
        <v>3</v>
      </c>
      <c r="C1812" s="31">
        <v>17</v>
      </c>
      <c r="D1812" s="54">
        <v>10</v>
      </c>
      <c r="E1812" s="31">
        <v>3</v>
      </c>
      <c r="F1812" s="31">
        <v>17</v>
      </c>
      <c r="G1812" s="54">
        <v>12</v>
      </c>
      <c r="H1812" s="53">
        <v>34.01</v>
      </c>
      <c r="I1812" s="53">
        <v>26006</v>
      </c>
      <c r="J1812" s="169">
        <f t="shared" si="56"/>
        <v>36.218391076733248</v>
      </c>
      <c r="O1812" s="172">
        <f t="shared" si="57"/>
        <v>0.9097231509963889</v>
      </c>
    </row>
    <row r="1813" spans="1:15" x14ac:dyDescent="0.2">
      <c r="A1813" s="31">
        <v>2019</v>
      </c>
      <c r="B1813" s="31">
        <v>3</v>
      </c>
      <c r="C1813" s="31">
        <v>17</v>
      </c>
      <c r="D1813" s="54">
        <v>11</v>
      </c>
      <c r="E1813" s="31">
        <v>3</v>
      </c>
      <c r="F1813" s="31">
        <v>17</v>
      </c>
      <c r="G1813" s="54">
        <v>13</v>
      </c>
      <c r="H1813" s="53">
        <v>30</v>
      </c>
      <c r="I1813" s="53">
        <v>26293</v>
      </c>
      <c r="J1813" s="169">
        <f t="shared" si="56"/>
        <v>36.618094154446943</v>
      </c>
      <c r="O1813" s="172">
        <f t="shared" si="57"/>
        <v>0.80246088003209848</v>
      </c>
    </row>
    <row r="1814" spans="1:15" x14ac:dyDescent="0.2">
      <c r="A1814" s="31">
        <v>2019</v>
      </c>
      <c r="B1814" s="31">
        <v>3</v>
      </c>
      <c r="C1814" s="31">
        <v>17</v>
      </c>
      <c r="D1814" s="54">
        <v>12</v>
      </c>
      <c r="E1814" s="31">
        <v>3</v>
      </c>
      <c r="F1814" s="31">
        <v>17</v>
      </c>
      <c r="G1814" s="54">
        <v>14</v>
      </c>
      <c r="H1814" s="53">
        <v>20</v>
      </c>
      <c r="I1814" s="53">
        <v>26097</v>
      </c>
      <c r="J1814" s="169">
        <f t="shared" si="56"/>
        <v>36.345126198935148</v>
      </c>
      <c r="O1814" s="172">
        <f t="shared" si="57"/>
        <v>0.53497392002139899</v>
      </c>
    </row>
    <row r="1815" spans="1:15" x14ac:dyDescent="0.2">
      <c r="A1815" s="31">
        <v>2019</v>
      </c>
      <c r="B1815" s="31">
        <v>3</v>
      </c>
      <c r="C1815" s="31">
        <v>17</v>
      </c>
      <c r="D1815" s="54">
        <v>13</v>
      </c>
      <c r="E1815" s="31">
        <v>3</v>
      </c>
      <c r="F1815" s="31">
        <v>17</v>
      </c>
      <c r="G1815" s="54">
        <v>15</v>
      </c>
      <c r="H1815" s="53">
        <v>8.85</v>
      </c>
      <c r="I1815" s="53">
        <v>24717</v>
      </c>
      <c r="J1815" s="169">
        <f t="shared" si="56"/>
        <v>34.423208961148035</v>
      </c>
      <c r="O1815" s="172">
        <f t="shared" si="57"/>
        <v>0.23672595960946904</v>
      </c>
    </row>
    <row r="1816" spans="1:15" x14ac:dyDescent="0.2">
      <c r="A1816" s="31">
        <v>2019</v>
      </c>
      <c r="B1816" s="31">
        <v>3</v>
      </c>
      <c r="C1816" s="31">
        <v>17</v>
      </c>
      <c r="D1816" s="54">
        <v>14</v>
      </c>
      <c r="E1816" s="31">
        <v>3</v>
      </c>
      <c r="F1816" s="31">
        <v>17</v>
      </c>
      <c r="G1816" s="54">
        <v>16</v>
      </c>
      <c r="H1816" s="53">
        <v>5.48</v>
      </c>
      <c r="I1816" s="53">
        <v>23860</v>
      </c>
      <c r="J1816" s="169">
        <f t="shared" si="56"/>
        <v>33.229670502609217</v>
      </c>
      <c r="O1816" s="172">
        <f t="shared" si="57"/>
        <v>0.14658285408586333</v>
      </c>
    </row>
    <row r="1817" spans="1:15" x14ac:dyDescent="0.2">
      <c r="A1817" s="31">
        <v>2019</v>
      </c>
      <c r="B1817" s="31">
        <v>3</v>
      </c>
      <c r="C1817" s="31">
        <v>17</v>
      </c>
      <c r="D1817" s="54">
        <v>15</v>
      </c>
      <c r="E1817" s="31">
        <v>3</v>
      </c>
      <c r="F1817" s="31">
        <v>17</v>
      </c>
      <c r="G1817" s="54">
        <v>17</v>
      </c>
      <c r="H1817" s="53">
        <v>11.03</v>
      </c>
      <c r="I1817" s="53">
        <v>23513</v>
      </c>
      <c r="J1817" s="169">
        <f t="shared" si="56"/>
        <v>32.746405805861293</v>
      </c>
      <c r="O1817" s="172">
        <f t="shared" si="57"/>
        <v>0.29503811689180154</v>
      </c>
    </row>
    <row r="1818" spans="1:15" x14ac:dyDescent="0.2">
      <c r="A1818" s="31">
        <v>2019</v>
      </c>
      <c r="B1818" s="31">
        <v>3</v>
      </c>
      <c r="C1818" s="31">
        <v>17</v>
      </c>
      <c r="D1818" s="54">
        <v>16</v>
      </c>
      <c r="E1818" s="31">
        <v>3</v>
      </c>
      <c r="F1818" s="31">
        <v>17</v>
      </c>
      <c r="G1818" s="54">
        <v>18</v>
      </c>
      <c r="H1818" s="53">
        <v>30.5</v>
      </c>
      <c r="I1818" s="53">
        <v>23946</v>
      </c>
      <c r="J1818" s="169">
        <f t="shared" si="56"/>
        <v>33.349442156558268</v>
      </c>
      <c r="O1818" s="172">
        <f t="shared" si="57"/>
        <v>0.81583522803263342</v>
      </c>
    </row>
    <row r="1819" spans="1:15" x14ac:dyDescent="0.2">
      <c r="A1819" s="31">
        <v>2019</v>
      </c>
      <c r="B1819" s="31">
        <v>3</v>
      </c>
      <c r="C1819" s="31">
        <v>17</v>
      </c>
      <c r="D1819" s="54">
        <v>17</v>
      </c>
      <c r="E1819" s="31">
        <v>3</v>
      </c>
      <c r="F1819" s="31">
        <v>17</v>
      </c>
      <c r="G1819" s="54">
        <v>19</v>
      </c>
      <c r="H1819" s="53">
        <v>39.130000000000003</v>
      </c>
      <c r="I1819" s="53">
        <v>26233</v>
      </c>
      <c r="J1819" s="169">
        <f t="shared" si="56"/>
        <v>36.534532535412723</v>
      </c>
      <c r="O1819" s="172">
        <f t="shared" si="57"/>
        <v>1.0466764745218671</v>
      </c>
    </row>
    <row r="1820" spans="1:15" x14ac:dyDescent="0.2">
      <c r="A1820" s="31">
        <v>2019</v>
      </c>
      <c r="B1820" s="31">
        <v>3</v>
      </c>
      <c r="C1820" s="31">
        <v>17</v>
      </c>
      <c r="D1820" s="54">
        <v>18</v>
      </c>
      <c r="E1820" s="31">
        <v>3</v>
      </c>
      <c r="F1820" s="31">
        <v>17</v>
      </c>
      <c r="G1820" s="54">
        <v>20</v>
      </c>
      <c r="H1820" s="53">
        <v>48.08</v>
      </c>
      <c r="I1820" s="53">
        <v>28696</v>
      </c>
      <c r="J1820" s="169">
        <f t="shared" si="56"/>
        <v>39.964736996767563</v>
      </c>
      <c r="O1820" s="172">
        <f t="shared" si="57"/>
        <v>1.286077303731443</v>
      </c>
    </row>
    <row r="1821" spans="1:15" x14ac:dyDescent="0.2">
      <c r="A1821" s="31">
        <v>2019</v>
      </c>
      <c r="B1821" s="31">
        <v>3</v>
      </c>
      <c r="C1821" s="31">
        <v>17</v>
      </c>
      <c r="D1821" s="54">
        <v>19</v>
      </c>
      <c r="E1821" s="31">
        <v>3</v>
      </c>
      <c r="F1821" s="31">
        <v>17</v>
      </c>
      <c r="G1821" s="54">
        <v>21</v>
      </c>
      <c r="H1821" s="53">
        <v>52.63</v>
      </c>
      <c r="I1821" s="53">
        <v>28717</v>
      </c>
      <c r="J1821" s="169">
        <f t="shared" si="56"/>
        <v>39.993983563429545</v>
      </c>
      <c r="O1821" s="172">
        <f t="shared" si="57"/>
        <v>1.4077838705363115</v>
      </c>
    </row>
    <row r="1822" spans="1:15" x14ac:dyDescent="0.2">
      <c r="A1822" s="31">
        <v>2019</v>
      </c>
      <c r="B1822" s="31">
        <v>3</v>
      </c>
      <c r="C1822" s="31">
        <v>17</v>
      </c>
      <c r="D1822" s="54">
        <v>20</v>
      </c>
      <c r="E1822" s="31">
        <v>3</v>
      </c>
      <c r="F1822" s="31">
        <v>17</v>
      </c>
      <c r="G1822" s="54">
        <v>22</v>
      </c>
      <c r="H1822" s="53">
        <v>48.01</v>
      </c>
      <c r="I1822" s="53">
        <v>27373</v>
      </c>
      <c r="J1822" s="169">
        <f t="shared" si="56"/>
        <v>38.12220329706296</v>
      </c>
      <c r="O1822" s="172">
        <f t="shared" si="57"/>
        <v>1.2842048950113683</v>
      </c>
    </row>
    <row r="1823" spans="1:15" x14ac:dyDescent="0.2">
      <c r="A1823" s="31">
        <v>2019</v>
      </c>
      <c r="B1823" s="31">
        <v>3</v>
      </c>
      <c r="C1823" s="31">
        <v>17</v>
      </c>
      <c r="D1823" s="54">
        <v>21</v>
      </c>
      <c r="E1823" s="31">
        <v>3</v>
      </c>
      <c r="F1823" s="31">
        <v>17</v>
      </c>
      <c r="G1823" s="54">
        <v>23</v>
      </c>
      <c r="H1823" s="53">
        <v>39.770000000000003</v>
      </c>
      <c r="I1823" s="53">
        <v>25365</v>
      </c>
      <c r="J1823" s="169">
        <f t="shared" si="56"/>
        <v>35.325674446717635</v>
      </c>
      <c r="O1823" s="172">
        <f t="shared" si="57"/>
        <v>1.0637956399625519</v>
      </c>
    </row>
    <row r="1824" spans="1:15" x14ac:dyDescent="0.2">
      <c r="A1824" s="31">
        <v>2019</v>
      </c>
      <c r="B1824" s="31">
        <v>3</v>
      </c>
      <c r="C1824" s="31">
        <v>17</v>
      </c>
      <c r="D1824" s="54">
        <v>22</v>
      </c>
      <c r="E1824" s="31">
        <v>3</v>
      </c>
      <c r="F1824" s="31">
        <v>17</v>
      </c>
      <c r="G1824" s="54">
        <v>0</v>
      </c>
      <c r="H1824" s="53">
        <v>40</v>
      </c>
      <c r="I1824" s="53">
        <v>23586</v>
      </c>
      <c r="J1824" s="169">
        <f t="shared" si="56"/>
        <v>32.84807244235293</v>
      </c>
      <c r="O1824" s="172">
        <f t="shared" si="57"/>
        <v>1.069947840042798</v>
      </c>
    </row>
    <row r="1825" spans="1:15" x14ac:dyDescent="0.2">
      <c r="A1825" s="31">
        <v>2019</v>
      </c>
      <c r="B1825" s="31">
        <v>3</v>
      </c>
      <c r="C1825" s="31">
        <v>17</v>
      </c>
      <c r="D1825" s="54">
        <v>23</v>
      </c>
      <c r="E1825" s="31">
        <v>3</v>
      </c>
      <c r="F1825" s="31">
        <v>17</v>
      </c>
      <c r="G1825" s="54">
        <v>1</v>
      </c>
      <c r="H1825" s="53">
        <v>39.01</v>
      </c>
      <c r="I1825" s="53">
        <v>22275</v>
      </c>
      <c r="J1825" s="169">
        <f t="shared" si="56"/>
        <v>31.022251066455169</v>
      </c>
      <c r="O1825" s="172">
        <f t="shared" si="57"/>
        <v>1.0434666310017386</v>
      </c>
    </row>
    <row r="1826" spans="1:15" x14ac:dyDescent="0.2">
      <c r="A1826" s="31">
        <v>2019</v>
      </c>
      <c r="B1826" s="31">
        <v>3</v>
      </c>
      <c r="C1826" s="31">
        <v>18</v>
      </c>
      <c r="D1826" s="54">
        <v>0</v>
      </c>
      <c r="E1826" s="31">
        <v>3</v>
      </c>
      <c r="F1826" s="31">
        <v>18</v>
      </c>
      <c r="G1826" s="54">
        <v>2</v>
      </c>
      <c r="H1826" s="53">
        <v>38.69</v>
      </c>
      <c r="I1826" s="53">
        <v>21487</v>
      </c>
      <c r="J1826" s="169">
        <f t="shared" si="56"/>
        <v>29.924808469805708</v>
      </c>
      <c r="O1826" s="172">
        <f t="shared" si="57"/>
        <v>1.0349070482813962</v>
      </c>
    </row>
    <row r="1827" spans="1:15" x14ac:dyDescent="0.2">
      <c r="A1827" s="31">
        <v>2019</v>
      </c>
      <c r="B1827" s="31">
        <v>3</v>
      </c>
      <c r="C1827" s="31">
        <v>18</v>
      </c>
      <c r="D1827" s="54">
        <v>1</v>
      </c>
      <c r="E1827" s="31">
        <v>3</v>
      </c>
      <c r="F1827" s="31">
        <v>18</v>
      </c>
      <c r="G1827" s="54">
        <v>3</v>
      </c>
      <c r="H1827" s="53">
        <v>38.69</v>
      </c>
      <c r="I1827" s="53">
        <v>21133</v>
      </c>
      <c r="J1827" s="169">
        <f t="shared" si="56"/>
        <v>29.431794917503794</v>
      </c>
      <c r="O1827" s="172">
        <f t="shared" si="57"/>
        <v>1.0349070482813962</v>
      </c>
    </row>
    <row r="1828" spans="1:15" x14ac:dyDescent="0.2">
      <c r="A1828" s="31">
        <v>2019</v>
      </c>
      <c r="B1828" s="31">
        <v>3</v>
      </c>
      <c r="C1828" s="31">
        <v>18</v>
      </c>
      <c r="D1828" s="54">
        <v>2</v>
      </c>
      <c r="E1828" s="31">
        <v>3</v>
      </c>
      <c r="F1828" s="31">
        <v>18</v>
      </c>
      <c r="G1828" s="54">
        <v>4</v>
      </c>
      <c r="H1828" s="53">
        <v>39</v>
      </c>
      <c r="I1828" s="53">
        <v>21328</v>
      </c>
      <c r="J1828" s="169">
        <f t="shared" si="56"/>
        <v>29.703370179365017</v>
      </c>
      <c r="O1828" s="172">
        <f t="shared" si="57"/>
        <v>1.0431991440417281</v>
      </c>
    </row>
    <row r="1829" spans="1:15" x14ac:dyDescent="0.2">
      <c r="A1829" s="31">
        <v>2019</v>
      </c>
      <c r="B1829" s="31">
        <v>3</v>
      </c>
      <c r="C1829" s="31">
        <v>18</v>
      </c>
      <c r="D1829" s="54">
        <v>3</v>
      </c>
      <c r="E1829" s="31">
        <v>3</v>
      </c>
      <c r="F1829" s="31">
        <v>18</v>
      </c>
      <c r="G1829" s="54">
        <v>5</v>
      </c>
      <c r="H1829" s="53">
        <v>40</v>
      </c>
      <c r="I1829" s="53">
        <v>22146</v>
      </c>
      <c r="J1829" s="169">
        <f t="shared" si="56"/>
        <v>30.842593585531592</v>
      </c>
      <c r="O1829" s="172">
        <f t="shared" si="57"/>
        <v>1.069947840042798</v>
      </c>
    </row>
    <row r="1830" spans="1:15" x14ac:dyDescent="0.2">
      <c r="A1830" s="31">
        <v>2019</v>
      </c>
      <c r="B1830" s="31">
        <v>3</v>
      </c>
      <c r="C1830" s="31">
        <v>18</v>
      </c>
      <c r="D1830" s="54">
        <v>4</v>
      </c>
      <c r="E1830" s="31">
        <v>3</v>
      </c>
      <c r="F1830" s="31">
        <v>18</v>
      </c>
      <c r="G1830" s="54">
        <v>6</v>
      </c>
      <c r="H1830" s="53">
        <v>50.53</v>
      </c>
      <c r="I1830" s="53">
        <v>24646</v>
      </c>
      <c r="J1830" s="169">
        <f t="shared" si="56"/>
        <v>34.324327711957537</v>
      </c>
      <c r="O1830" s="172">
        <f t="shared" si="57"/>
        <v>1.3516116089340646</v>
      </c>
    </row>
    <row r="1831" spans="1:15" x14ac:dyDescent="0.2">
      <c r="A1831" s="31">
        <v>2019</v>
      </c>
      <c r="B1831" s="31">
        <v>3</v>
      </c>
      <c r="C1831" s="31">
        <v>18</v>
      </c>
      <c r="D1831" s="54">
        <v>5</v>
      </c>
      <c r="E1831" s="31">
        <v>3</v>
      </c>
      <c r="F1831" s="31">
        <v>18</v>
      </c>
      <c r="G1831" s="54">
        <v>7</v>
      </c>
      <c r="H1831" s="53">
        <v>51</v>
      </c>
      <c r="I1831" s="53">
        <v>27664</v>
      </c>
      <c r="J1831" s="169">
        <f t="shared" si="56"/>
        <v>38.527477149378939</v>
      </c>
      <c r="O1831" s="172">
        <f t="shared" si="57"/>
        <v>1.3641834960545673</v>
      </c>
    </row>
    <row r="1832" spans="1:15" x14ac:dyDescent="0.2">
      <c r="A1832" s="31">
        <v>2019</v>
      </c>
      <c r="B1832" s="31">
        <v>3</v>
      </c>
      <c r="C1832" s="31">
        <v>18</v>
      </c>
      <c r="D1832" s="54">
        <v>6</v>
      </c>
      <c r="E1832" s="31">
        <v>3</v>
      </c>
      <c r="F1832" s="31">
        <v>18</v>
      </c>
      <c r="G1832" s="54">
        <v>8</v>
      </c>
      <c r="H1832" s="53">
        <v>52.63</v>
      </c>
      <c r="I1832" s="53">
        <v>30026</v>
      </c>
      <c r="J1832" s="169">
        <f t="shared" si="56"/>
        <v>41.817019552026167</v>
      </c>
      <c r="O1832" s="172">
        <f t="shared" si="57"/>
        <v>1.4077838705363115</v>
      </c>
    </row>
    <row r="1833" spans="1:15" x14ac:dyDescent="0.2">
      <c r="A1833" s="31">
        <v>2019</v>
      </c>
      <c r="B1833" s="31">
        <v>3</v>
      </c>
      <c r="C1833" s="31">
        <v>18</v>
      </c>
      <c r="D1833" s="54">
        <v>7</v>
      </c>
      <c r="E1833" s="31">
        <v>3</v>
      </c>
      <c r="F1833" s="31">
        <v>18</v>
      </c>
      <c r="G1833" s="54">
        <v>9</v>
      </c>
      <c r="H1833" s="53">
        <v>53.01</v>
      </c>
      <c r="I1833" s="53">
        <v>31356</v>
      </c>
      <c r="J1833" s="169">
        <f t="shared" si="56"/>
        <v>43.669302107284771</v>
      </c>
      <c r="O1833" s="172">
        <f t="shared" si="57"/>
        <v>1.4179483750167179</v>
      </c>
    </row>
    <row r="1834" spans="1:15" x14ac:dyDescent="0.2">
      <c r="A1834" s="31">
        <v>2019</v>
      </c>
      <c r="B1834" s="31">
        <v>3</v>
      </c>
      <c r="C1834" s="31">
        <v>18</v>
      </c>
      <c r="D1834" s="54">
        <v>8</v>
      </c>
      <c r="E1834" s="31">
        <v>3</v>
      </c>
      <c r="F1834" s="31">
        <v>18</v>
      </c>
      <c r="G1834" s="54">
        <v>10</v>
      </c>
      <c r="H1834" s="53">
        <v>51.94</v>
      </c>
      <c r="I1834" s="53">
        <v>31622</v>
      </c>
      <c r="J1834" s="169">
        <f t="shared" si="56"/>
        <v>44.039758618336492</v>
      </c>
      <c r="O1834" s="172">
        <f t="shared" si="57"/>
        <v>1.389327270295573</v>
      </c>
    </row>
    <row r="1835" spans="1:15" x14ac:dyDescent="0.2">
      <c r="A1835" s="31">
        <v>2019</v>
      </c>
      <c r="B1835" s="31">
        <v>3</v>
      </c>
      <c r="C1835" s="31">
        <v>18</v>
      </c>
      <c r="D1835" s="54">
        <v>9</v>
      </c>
      <c r="E1835" s="31">
        <v>3</v>
      </c>
      <c r="F1835" s="31">
        <v>18</v>
      </c>
      <c r="G1835" s="54">
        <v>11</v>
      </c>
      <c r="H1835" s="53">
        <v>51.75</v>
      </c>
      <c r="I1835" s="53">
        <v>31819</v>
      </c>
      <c r="J1835" s="169">
        <f t="shared" si="56"/>
        <v>44.314119267498853</v>
      </c>
      <c r="O1835" s="172">
        <f t="shared" si="57"/>
        <v>1.3842450180553698</v>
      </c>
    </row>
    <row r="1836" spans="1:15" x14ac:dyDescent="0.2">
      <c r="A1836" s="31">
        <v>2019</v>
      </c>
      <c r="B1836" s="31">
        <v>3</v>
      </c>
      <c r="C1836" s="31">
        <v>18</v>
      </c>
      <c r="D1836" s="54">
        <v>10</v>
      </c>
      <c r="E1836" s="31">
        <v>3</v>
      </c>
      <c r="F1836" s="31">
        <v>18</v>
      </c>
      <c r="G1836" s="54">
        <v>12</v>
      </c>
      <c r="H1836" s="53">
        <v>51.94</v>
      </c>
      <c r="I1836" s="53">
        <v>31752</v>
      </c>
      <c r="J1836" s="169">
        <f t="shared" si="56"/>
        <v>44.220808792910638</v>
      </c>
      <c r="O1836" s="172">
        <f t="shared" si="57"/>
        <v>1.389327270295573</v>
      </c>
    </row>
    <row r="1837" spans="1:15" x14ac:dyDescent="0.2">
      <c r="A1837" s="31">
        <v>2019</v>
      </c>
      <c r="B1837" s="31">
        <v>3</v>
      </c>
      <c r="C1837" s="31">
        <v>18</v>
      </c>
      <c r="D1837" s="54">
        <v>11</v>
      </c>
      <c r="E1837" s="31">
        <v>3</v>
      </c>
      <c r="F1837" s="31">
        <v>18</v>
      </c>
      <c r="G1837" s="54">
        <v>13</v>
      </c>
      <c r="H1837" s="53">
        <v>51.94</v>
      </c>
      <c r="I1837" s="53">
        <v>31717</v>
      </c>
      <c r="J1837" s="169">
        <f t="shared" si="56"/>
        <v>44.172064515140676</v>
      </c>
      <c r="O1837" s="172">
        <f t="shared" si="57"/>
        <v>1.389327270295573</v>
      </c>
    </row>
    <row r="1838" spans="1:15" x14ac:dyDescent="0.2">
      <c r="A1838" s="31">
        <v>2019</v>
      </c>
      <c r="B1838" s="31">
        <v>3</v>
      </c>
      <c r="C1838" s="31">
        <v>18</v>
      </c>
      <c r="D1838" s="54">
        <v>12</v>
      </c>
      <c r="E1838" s="31">
        <v>3</v>
      </c>
      <c r="F1838" s="31">
        <v>18</v>
      </c>
      <c r="G1838" s="54">
        <v>14</v>
      </c>
      <c r="H1838" s="53">
        <v>51.01</v>
      </c>
      <c r="I1838" s="53">
        <v>30711</v>
      </c>
      <c r="J1838" s="169">
        <f t="shared" si="56"/>
        <v>42.771014702666875</v>
      </c>
      <c r="O1838" s="172">
        <f t="shared" si="57"/>
        <v>1.3644509830145781</v>
      </c>
    </row>
    <row r="1839" spans="1:15" x14ac:dyDescent="0.2">
      <c r="A1839" s="31">
        <v>2019</v>
      </c>
      <c r="B1839" s="31">
        <v>3</v>
      </c>
      <c r="C1839" s="31">
        <v>18</v>
      </c>
      <c r="D1839" s="54">
        <v>13</v>
      </c>
      <c r="E1839" s="31">
        <v>3</v>
      </c>
      <c r="F1839" s="31">
        <v>18</v>
      </c>
      <c r="G1839" s="54">
        <v>15</v>
      </c>
      <c r="H1839" s="53">
        <v>50</v>
      </c>
      <c r="I1839" s="53">
        <v>29949</v>
      </c>
      <c r="J1839" s="169">
        <f t="shared" si="56"/>
        <v>41.709782140932248</v>
      </c>
      <c r="O1839" s="172">
        <f t="shared" si="57"/>
        <v>1.3374348000534975</v>
      </c>
    </row>
    <row r="1840" spans="1:15" x14ac:dyDescent="0.2">
      <c r="A1840" s="31">
        <v>2019</v>
      </c>
      <c r="B1840" s="31">
        <v>3</v>
      </c>
      <c r="C1840" s="31">
        <v>18</v>
      </c>
      <c r="D1840" s="54">
        <v>14</v>
      </c>
      <c r="E1840" s="31">
        <v>3</v>
      </c>
      <c r="F1840" s="31">
        <v>18</v>
      </c>
      <c r="G1840" s="54">
        <v>16</v>
      </c>
      <c r="H1840" s="53">
        <v>49.07</v>
      </c>
      <c r="I1840" s="53">
        <v>29300</v>
      </c>
      <c r="J1840" s="169">
        <f t="shared" si="56"/>
        <v>40.805923961712068</v>
      </c>
      <c r="O1840" s="172">
        <f t="shared" si="57"/>
        <v>1.3125585127725024</v>
      </c>
    </row>
    <row r="1841" spans="1:15" x14ac:dyDescent="0.2">
      <c r="A1841" s="31">
        <v>2019</v>
      </c>
      <c r="B1841" s="31">
        <v>3</v>
      </c>
      <c r="C1841" s="31">
        <v>18</v>
      </c>
      <c r="D1841" s="54">
        <v>15</v>
      </c>
      <c r="E1841" s="31">
        <v>3</v>
      </c>
      <c r="F1841" s="31">
        <v>18</v>
      </c>
      <c r="G1841" s="54">
        <v>17</v>
      </c>
      <c r="H1841" s="53">
        <v>49.51</v>
      </c>
      <c r="I1841" s="53">
        <v>28910</v>
      </c>
      <c r="J1841" s="169">
        <f t="shared" si="56"/>
        <v>40.262773437989622</v>
      </c>
      <c r="O1841" s="172">
        <f t="shared" si="57"/>
        <v>1.3243279390129732</v>
      </c>
    </row>
    <row r="1842" spans="1:15" x14ac:dyDescent="0.2">
      <c r="A1842" s="31">
        <v>2019</v>
      </c>
      <c r="B1842" s="31">
        <v>3</v>
      </c>
      <c r="C1842" s="31">
        <v>18</v>
      </c>
      <c r="D1842" s="54">
        <v>16</v>
      </c>
      <c r="E1842" s="31">
        <v>3</v>
      </c>
      <c r="F1842" s="31">
        <v>18</v>
      </c>
      <c r="G1842" s="54">
        <v>18</v>
      </c>
      <c r="H1842" s="53">
        <v>50.71</v>
      </c>
      <c r="I1842" s="53">
        <v>28790</v>
      </c>
      <c r="J1842" s="169">
        <f t="shared" si="56"/>
        <v>40.095650199921181</v>
      </c>
      <c r="O1842" s="172">
        <f t="shared" si="57"/>
        <v>1.356426374214257</v>
      </c>
    </row>
    <row r="1843" spans="1:15" x14ac:dyDescent="0.2">
      <c r="A1843" s="31">
        <v>2019</v>
      </c>
      <c r="B1843" s="31">
        <v>3</v>
      </c>
      <c r="C1843" s="31">
        <v>18</v>
      </c>
      <c r="D1843" s="54">
        <v>17</v>
      </c>
      <c r="E1843" s="31">
        <v>3</v>
      </c>
      <c r="F1843" s="31">
        <v>18</v>
      </c>
      <c r="G1843" s="54">
        <v>19</v>
      </c>
      <c r="H1843" s="53">
        <v>54.88</v>
      </c>
      <c r="I1843" s="53">
        <v>30702</v>
      </c>
      <c r="J1843" s="169">
        <f t="shared" si="56"/>
        <v>42.758480459811743</v>
      </c>
      <c r="O1843" s="172">
        <f t="shared" si="57"/>
        <v>1.4679684365387189</v>
      </c>
    </row>
    <row r="1844" spans="1:15" x14ac:dyDescent="0.2">
      <c r="A1844" s="31">
        <v>2019</v>
      </c>
      <c r="B1844" s="31">
        <v>3</v>
      </c>
      <c r="C1844" s="31">
        <v>18</v>
      </c>
      <c r="D1844" s="54">
        <v>18</v>
      </c>
      <c r="E1844" s="31">
        <v>3</v>
      </c>
      <c r="F1844" s="31">
        <v>18</v>
      </c>
      <c r="G1844" s="54">
        <v>20</v>
      </c>
      <c r="H1844" s="53">
        <v>56.19</v>
      </c>
      <c r="I1844" s="53">
        <v>32558</v>
      </c>
      <c r="J1844" s="169">
        <f t="shared" si="56"/>
        <v>45.343319875270367</v>
      </c>
      <c r="O1844" s="172">
        <f t="shared" si="57"/>
        <v>1.5030092283001204</v>
      </c>
    </row>
    <row r="1845" spans="1:15" x14ac:dyDescent="0.2">
      <c r="A1845" s="31">
        <v>2019</v>
      </c>
      <c r="B1845" s="31">
        <v>3</v>
      </c>
      <c r="C1845" s="31">
        <v>18</v>
      </c>
      <c r="D1845" s="54">
        <v>19</v>
      </c>
      <c r="E1845" s="31">
        <v>3</v>
      </c>
      <c r="F1845" s="31">
        <v>18</v>
      </c>
      <c r="G1845" s="54">
        <v>21</v>
      </c>
      <c r="H1845" s="53">
        <v>55.6</v>
      </c>
      <c r="I1845" s="53">
        <v>31843</v>
      </c>
      <c r="J1845" s="169">
        <f t="shared" si="56"/>
        <v>44.347543915112539</v>
      </c>
      <c r="O1845" s="172">
        <f t="shared" si="57"/>
        <v>1.4872274976594893</v>
      </c>
    </row>
    <row r="1846" spans="1:15" x14ac:dyDescent="0.2">
      <c r="A1846" s="31">
        <v>2019</v>
      </c>
      <c r="B1846" s="31">
        <v>3</v>
      </c>
      <c r="C1846" s="31">
        <v>18</v>
      </c>
      <c r="D1846" s="54">
        <v>20</v>
      </c>
      <c r="E1846" s="31">
        <v>3</v>
      </c>
      <c r="F1846" s="31">
        <v>18</v>
      </c>
      <c r="G1846" s="54">
        <v>22</v>
      </c>
      <c r="H1846" s="53">
        <v>52.35</v>
      </c>
      <c r="I1846" s="53">
        <v>29597</v>
      </c>
      <c r="J1846" s="169">
        <f t="shared" si="56"/>
        <v>41.219553975931476</v>
      </c>
      <c r="O1846" s="172">
        <f t="shared" si="57"/>
        <v>1.400294235656012</v>
      </c>
    </row>
    <row r="1847" spans="1:15" x14ac:dyDescent="0.2">
      <c r="A1847" s="31">
        <v>2019</v>
      </c>
      <c r="B1847" s="31">
        <v>3</v>
      </c>
      <c r="C1847" s="31">
        <v>18</v>
      </c>
      <c r="D1847" s="54">
        <v>21</v>
      </c>
      <c r="E1847" s="31">
        <v>3</v>
      </c>
      <c r="F1847" s="31">
        <v>18</v>
      </c>
      <c r="G1847" s="54">
        <v>23</v>
      </c>
      <c r="H1847" s="53">
        <v>51</v>
      </c>
      <c r="I1847" s="53">
        <v>26925</v>
      </c>
      <c r="J1847" s="169">
        <f t="shared" si="56"/>
        <v>37.498276541607424</v>
      </c>
      <c r="O1847" s="172">
        <f t="shared" si="57"/>
        <v>1.3641834960545673</v>
      </c>
    </row>
    <row r="1848" spans="1:15" x14ac:dyDescent="0.2">
      <c r="A1848" s="31">
        <v>2019</v>
      </c>
      <c r="B1848" s="31">
        <v>3</v>
      </c>
      <c r="C1848" s="31">
        <v>18</v>
      </c>
      <c r="D1848" s="54">
        <v>22</v>
      </c>
      <c r="E1848" s="31">
        <v>3</v>
      </c>
      <c r="F1848" s="31">
        <v>18</v>
      </c>
      <c r="G1848" s="54">
        <v>0</v>
      </c>
      <c r="H1848" s="53">
        <v>50</v>
      </c>
      <c r="I1848" s="53">
        <v>25318</v>
      </c>
      <c r="J1848" s="169">
        <f t="shared" si="56"/>
        <v>35.260217845140829</v>
      </c>
      <c r="O1848" s="172">
        <f t="shared" si="57"/>
        <v>1.3374348000534975</v>
      </c>
    </row>
    <row r="1849" spans="1:15" x14ac:dyDescent="0.2">
      <c r="A1849" s="31">
        <v>2019</v>
      </c>
      <c r="B1849" s="31">
        <v>3</v>
      </c>
      <c r="C1849" s="31">
        <v>18</v>
      </c>
      <c r="D1849" s="54">
        <v>23</v>
      </c>
      <c r="E1849" s="31">
        <v>3</v>
      </c>
      <c r="F1849" s="31">
        <v>18</v>
      </c>
      <c r="G1849" s="54">
        <v>1</v>
      </c>
      <c r="H1849" s="53">
        <v>45.91</v>
      </c>
      <c r="I1849" s="53">
        <v>23893</v>
      </c>
      <c r="J1849" s="169">
        <f t="shared" si="56"/>
        <v>33.275629393078034</v>
      </c>
      <c r="O1849" s="172">
        <f t="shared" si="57"/>
        <v>1.2280326334091214</v>
      </c>
    </row>
    <row r="1850" spans="1:15" x14ac:dyDescent="0.2">
      <c r="A1850" s="31">
        <v>2019</v>
      </c>
      <c r="B1850" s="31">
        <v>3</v>
      </c>
      <c r="C1850" s="31">
        <v>19</v>
      </c>
      <c r="D1850" s="54">
        <v>0</v>
      </c>
      <c r="E1850" s="31">
        <v>3</v>
      </c>
      <c r="F1850" s="31">
        <v>19</v>
      </c>
      <c r="G1850" s="54">
        <v>2</v>
      </c>
      <c r="H1850" s="53">
        <v>42.71</v>
      </c>
      <c r="I1850" s="53">
        <v>22960</v>
      </c>
      <c r="J1850" s="169">
        <f t="shared" si="56"/>
        <v>31.976246217095877</v>
      </c>
      <c r="O1850" s="172">
        <f t="shared" si="57"/>
        <v>1.1424368062056975</v>
      </c>
    </row>
    <row r="1851" spans="1:15" x14ac:dyDescent="0.2">
      <c r="A1851" s="31">
        <v>2019</v>
      </c>
      <c r="B1851" s="31">
        <v>3</v>
      </c>
      <c r="C1851" s="31">
        <v>19</v>
      </c>
      <c r="D1851" s="54">
        <v>1</v>
      </c>
      <c r="E1851" s="31">
        <v>3</v>
      </c>
      <c r="F1851" s="31">
        <v>19</v>
      </c>
      <c r="G1851" s="54">
        <v>3</v>
      </c>
      <c r="H1851" s="53">
        <v>41.9</v>
      </c>
      <c r="I1851" s="53">
        <v>22620</v>
      </c>
      <c r="J1851" s="169">
        <f t="shared" si="56"/>
        <v>31.502730375901951</v>
      </c>
      <c r="O1851" s="172">
        <f t="shared" si="57"/>
        <v>1.1207703624448309</v>
      </c>
    </row>
    <row r="1852" spans="1:15" x14ac:dyDescent="0.2">
      <c r="A1852" s="31">
        <v>2019</v>
      </c>
      <c r="B1852" s="31">
        <v>3</v>
      </c>
      <c r="C1852" s="31">
        <v>19</v>
      </c>
      <c r="D1852" s="54">
        <v>2</v>
      </c>
      <c r="E1852" s="31">
        <v>3</v>
      </c>
      <c r="F1852" s="31">
        <v>19</v>
      </c>
      <c r="G1852" s="54">
        <v>4</v>
      </c>
      <c r="H1852" s="53">
        <v>41.29</v>
      </c>
      <c r="I1852" s="53">
        <v>22547</v>
      </c>
      <c r="J1852" s="169">
        <f t="shared" si="56"/>
        <v>31.401063739410311</v>
      </c>
      <c r="O1852" s="172">
        <f t="shared" si="57"/>
        <v>1.1044536578841782</v>
      </c>
    </row>
    <row r="1853" spans="1:15" x14ac:dyDescent="0.2">
      <c r="A1853" s="31">
        <v>2019</v>
      </c>
      <c r="B1853" s="31">
        <v>3</v>
      </c>
      <c r="C1853" s="31">
        <v>19</v>
      </c>
      <c r="D1853" s="54">
        <v>3</v>
      </c>
      <c r="E1853" s="31">
        <v>3</v>
      </c>
      <c r="F1853" s="31">
        <v>19</v>
      </c>
      <c r="G1853" s="54">
        <v>5</v>
      </c>
      <c r="H1853" s="53">
        <v>42.71</v>
      </c>
      <c r="I1853" s="53">
        <v>23024</v>
      </c>
      <c r="J1853" s="169">
        <f t="shared" si="56"/>
        <v>32.065378610732381</v>
      </c>
      <c r="O1853" s="172">
        <f t="shared" si="57"/>
        <v>1.1424368062056975</v>
      </c>
    </row>
    <row r="1854" spans="1:15" x14ac:dyDescent="0.2">
      <c r="A1854" s="31">
        <v>2019</v>
      </c>
      <c r="B1854" s="31">
        <v>3</v>
      </c>
      <c r="C1854" s="31">
        <v>19</v>
      </c>
      <c r="D1854" s="54">
        <v>4</v>
      </c>
      <c r="E1854" s="31">
        <v>3</v>
      </c>
      <c r="F1854" s="31">
        <v>19</v>
      </c>
      <c r="G1854" s="54">
        <v>6</v>
      </c>
      <c r="H1854" s="53">
        <v>47.58</v>
      </c>
      <c r="I1854" s="53">
        <v>24966</v>
      </c>
      <c r="J1854" s="169">
        <f t="shared" si="56"/>
        <v>34.769989680140057</v>
      </c>
      <c r="O1854" s="172">
        <f t="shared" si="57"/>
        <v>1.2727029557309082</v>
      </c>
    </row>
    <row r="1855" spans="1:15" x14ac:dyDescent="0.2">
      <c r="A1855" s="31">
        <v>2019</v>
      </c>
      <c r="B1855" s="31">
        <v>3</v>
      </c>
      <c r="C1855" s="31">
        <v>19</v>
      </c>
      <c r="D1855" s="54">
        <v>5</v>
      </c>
      <c r="E1855" s="31">
        <v>3</v>
      </c>
      <c r="F1855" s="31">
        <v>19</v>
      </c>
      <c r="G1855" s="54">
        <v>7</v>
      </c>
      <c r="H1855" s="53">
        <v>51.27</v>
      </c>
      <c r="I1855" s="53">
        <v>27150</v>
      </c>
      <c r="J1855" s="169">
        <f t="shared" si="56"/>
        <v>37.811632612985761</v>
      </c>
      <c r="O1855" s="172">
        <f t="shared" si="57"/>
        <v>1.3714056439748563</v>
      </c>
    </row>
    <row r="1856" spans="1:15" x14ac:dyDescent="0.2">
      <c r="A1856" s="31">
        <v>2019</v>
      </c>
      <c r="B1856" s="31">
        <v>3</v>
      </c>
      <c r="C1856" s="31">
        <v>19</v>
      </c>
      <c r="D1856" s="54">
        <v>6</v>
      </c>
      <c r="E1856" s="31">
        <v>3</v>
      </c>
      <c r="F1856" s="31">
        <v>19</v>
      </c>
      <c r="G1856" s="54">
        <v>8</v>
      </c>
      <c r="H1856" s="53">
        <v>54.38</v>
      </c>
      <c r="I1856" s="53">
        <v>28814</v>
      </c>
      <c r="J1856" s="169">
        <f t="shared" si="56"/>
        <v>40.129074847534866</v>
      </c>
      <c r="O1856" s="172">
        <f t="shared" si="57"/>
        <v>1.4545940885381838</v>
      </c>
    </row>
    <row r="1857" spans="1:15" x14ac:dyDescent="0.2">
      <c r="A1857" s="31">
        <v>2019</v>
      </c>
      <c r="B1857" s="31">
        <v>3</v>
      </c>
      <c r="C1857" s="31">
        <v>19</v>
      </c>
      <c r="D1857" s="54">
        <v>7</v>
      </c>
      <c r="E1857" s="31">
        <v>3</v>
      </c>
      <c r="F1857" s="31">
        <v>19</v>
      </c>
      <c r="G1857" s="54">
        <v>9</v>
      </c>
      <c r="H1857" s="53">
        <v>54.04</v>
      </c>
      <c r="I1857" s="53">
        <v>30107</v>
      </c>
      <c r="J1857" s="169">
        <f t="shared" si="56"/>
        <v>41.92982773772237</v>
      </c>
      <c r="O1857" s="172">
        <f t="shared" si="57"/>
        <v>1.4454995318978201</v>
      </c>
    </row>
    <row r="1858" spans="1:15" x14ac:dyDescent="0.2">
      <c r="A1858" s="31">
        <v>2019</v>
      </c>
      <c r="B1858" s="31">
        <v>3</v>
      </c>
      <c r="C1858" s="31">
        <v>19</v>
      </c>
      <c r="D1858" s="54">
        <v>8</v>
      </c>
      <c r="E1858" s="31">
        <v>3</v>
      </c>
      <c r="F1858" s="31">
        <v>19</v>
      </c>
      <c r="G1858" s="54">
        <v>10</v>
      </c>
      <c r="H1858" s="53">
        <v>52.26</v>
      </c>
      <c r="I1858" s="53">
        <v>30696</v>
      </c>
      <c r="J1858" s="169">
        <f t="shared" ref="J1858:J1921" si="58">MIN(50,I1858/$M$2*50)</f>
        <v>42.750124297908322</v>
      </c>
      <c r="O1858" s="172">
        <f t="shared" si="57"/>
        <v>1.3978868530159154</v>
      </c>
    </row>
    <row r="1859" spans="1:15" x14ac:dyDescent="0.2">
      <c r="A1859" s="31">
        <v>2019</v>
      </c>
      <c r="B1859" s="31">
        <v>3</v>
      </c>
      <c r="C1859" s="31">
        <v>19</v>
      </c>
      <c r="D1859" s="54">
        <v>9</v>
      </c>
      <c r="E1859" s="31">
        <v>3</v>
      </c>
      <c r="F1859" s="31">
        <v>19</v>
      </c>
      <c r="G1859" s="54">
        <v>11</v>
      </c>
      <c r="H1859" s="53">
        <v>51.64</v>
      </c>
      <c r="I1859" s="53">
        <v>30943</v>
      </c>
      <c r="J1859" s="169">
        <f t="shared" si="58"/>
        <v>43.094119629599206</v>
      </c>
      <c r="O1859" s="172">
        <f t="shared" ref="O1859:O1922" si="59">H1859/$R$5</f>
        <v>1.3813026614952522</v>
      </c>
    </row>
    <row r="1860" spans="1:15" x14ac:dyDescent="0.2">
      <c r="A1860" s="31">
        <v>2019</v>
      </c>
      <c r="B1860" s="31">
        <v>3</v>
      </c>
      <c r="C1860" s="31">
        <v>19</v>
      </c>
      <c r="D1860" s="54">
        <v>10</v>
      </c>
      <c r="E1860" s="31">
        <v>3</v>
      </c>
      <c r="F1860" s="31">
        <v>19</v>
      </c>
      <c r="G1860" s="54">
        <v>12</v>
      </c>
      <c r="H1860" s="53">
        <v>51.94</v>
      </c>
      <c r="I1860" s="53">
        <v>30886</v>
      </c>
      <c r="J1860" s="169">
        <f t="shared" si="58"/>
        <v>43.014736091516696</v>
      </c>
      <c r="O1860" s="172">
        <f t="shared" si="59"/>
        <v>1.389327270295573</v>
      </c>
    </row>
    <row r="1861" spans="1:15" x14ac:dyDescent="0.2">
      <c r="A1861" s="31">
        <v>2019</v>
      </c>
      <c r="B1861" s="31">
        <v>3</v>
      </c>
      <c r="C1861" s="31">
        <v>19</v>
      </c>
      <c r="D1861" s="54">
        <v>11</v>
      </c>
      <c r="E1861" s="31">
        <v>3</v>
      </c>
      <c r="F1861" s="31">
        <v>19</v>
      </c>
      <c r="G1861" s="54">
        <v>13</v>
      </c>
      <c r="H1861" s="53">
        <v>51.53</v>
      </c>
      <c r="I1861" s="53">
        <v>30809</v>
      </c>
      <c r="J1861" s="169">
        <f t="shared" si="58"/>
        <v>42.907498680422776</v>
      </c>
      <c r="O1861" s="172">
        <f t="shared" si="59"/>
        <v>1.3783603049351345</v>
      </c>
    </row>
    <row r="1862" spans="1:15" x14ac:dyDescent="0.2">
      <c r="A1862" s="31">
        <v>2019</v>
      </c>
      <c r="B1862" s="31">
        <v>3</v>
      </c>
      <c r="C1862" s="31">
        <v>19</v>
      </c>
      <c r="D1862" s="54">
        <v>12</v>
      </c>
      <c r="E1862" s="31">
        <v>3</v>
      </c>
      <c r="F1862" s="31">
        <v>19</v>
      </c>
      <c r="G1862" s="54">
        <v>14</v>
      </c>
      <c r="H1862" s="53">
        <v>49.94</v>
      </c>
      <c r="I1862" s="53">
        <v>29702</v>
      </c>
      <c r="J1862" s="169">
        <f t="shared" si="58"/>
        <v>41.365786809241371</v>
      </c>
      <c r="O1862" s="172">
        <f t="shared" si="59"/>
        <v>1.3358298782934332</v>
      </c>
    </row>
    <row r="1863" spans="1:15" x14ac:dyDescent="0.2">
      <c r="A1863" s="31">
        <v>2019</v>
      </c>
      <c r="B1863" s="31">
        <v>3</v>
      </c>
      <c r="C1863" s="31">
        <v>19</v>
      </c>
      <c r="D1863" s="54">
        <v>13</v>
      </c>
      <c r="E1863" s="31">
        <v>3</v>
      </c>
      <c r="F1863" s="31">
        <v>19</v>
      </c>
      <c r="G1863" s="54">
        <v>15</v>
      </c>
      <c r="H1863" s="53">
        <v>47.67</v>
      </c>
      <c r="I1863" s="53">
        <v>28694</v>
      </c>
      <c r="J1863" s="169">
        <f t="shared" si="58"/>
        <v>39.961951609466425</v>
      </c>
      <c r="O1863" s="172">
        <f t="shared" si="59"/>
        <v>1.2751103383710045</v>
      </c>
    </row>
    <row r="1864" spans="1:15" x14ac:dyDescent="0.2">
      <c r="A1864" s="31">
        <v>2019</v>
      </c>
      <c r="B1864" s="31">
        <v>3</v>
      </c>
      <c r="C1864" s="31">
        <v>19</v>
      </c>
      <c r="D1864" s="54">
        <v>14</v>
      </c>
      <c r="E1864" s="31">
        <v>3</v>
      </c>
      <c r="F1864" s="31">
        <v>19</v>
      </c>
      <c r="G1864" s="54">
        <v>16</v>
      </c>
      <c r="H1864" s="53">
        <v>46.5</v>
      </c>
      <c r="I1864" s="53">
        <v>28029</v>
      </c>
      <c r="J1864" s="169">
        <f t="shared" si="58"/>
        <v>39.035810331837126</v>
      </c>
      <c r="O1864" s="172">
        <f t="shared" si="59"/>
        <v>1.2438143640497525</v>
      </c>
    </row>
    <row r="1865" spans="1:15" x14ac:dyDescent="0.2">
      <c r="A1865" s="31">
        <v>2019</v>
      </c>
      <c r="B1865" s="31">
        <v>3</v>
      </c>
      <c r="C1865" s="31">
        <v>19</v>
      </c>
      <c r="D1865" s="54">
        <v>15</v>
      </c>
      <c r="E1865" s="31">
        <v>3</v>
      </c>
      <c r="F1865" s="31">
        <v>19</v>
      </c>
      <c r="G1865" s="54">
        <v>17</v>
      </c>
      <c r="H1865" s="53">
        <v>48.96</v>
      </c>
      <c r="I1865" s="53">
        <v>27958</v>
      </c>
      <c r="J1865" s="169">
        <f t="shared" si="58"/>
        <v>38.936929082646628</v>
      </c>
      <c r="O1865" s="172">
        <f t="shared" si="59"/>
        <v>1.3096161562123847</v>
      </c>
    </row>
    <row r="1866" spans="1:15" x14ac:dyDescent="0.2">
      <c r="A1866" s="31">
        <v>2019</v>
      </c>
      <c r="B1866" s="31">
        <v>3</v>
      </c>
      <c r="C1866" s="31">
        <v>19</v>
      </c>
      <c r="D1866" s="54">
        <v>16</v>
      </c>
      <c r="E1866" s="31">
        <v>3</v>
      </c>
      <c r="F1866" s="31">
        <v>19</v>
      </c>
      <c r="G1866" s="54">
        <v>18</v>
      </c>
      <c r="H1866" s="53">
        <v>54.62</v>
      </c>
      <c r="I1866" s="53">
        <v>27911</v>
      </c>
      <c r="J1866" s="169">
        <f t="shared" si="58"/>
        <v>38.871472481069816</v>
      </c>
      <c r="O1866" s="172">
        <f t="shared" si="59"/>
        <v>1.4610137755784405</v>
      </c>
    </row>
    <row r="1867" spans="1:15" x14ac:dyDescent="0.2">
      <c r="A1867" s="31">
        <v>2019</v>
      </c>
      <c r="B1867" s="31">
        <v>3</v>
      </c>
      <c r="C1867" s="31">
        <v>19</v>
      </c>
      <c r="D1867" s="54">
        <v>17</v>
      </c>
      <c r="E1867" s="31">
        <v>3</v>
      </c>
      <c r="F1867" s="31">
        <v>19</v>
      </c>
      <c r="G1867" s="54">
        <v>19</v>
      </c>
      <c r="H1867" s="53">
        <v>56.57</v>
      </c>
      <c r="I1867" s="53">
        <v>29917</v>
      </c>
      <c r="J1867" s="169">
        <f t="shared" si="58"/>
        <v>41.665215944113996</v>
      </c>
      <c r="O1867" s="172">
        <f t="shared" si="59"/>
        <v>1.513173732780527</v>
      </c>
    </row>
    <row r="1868" spans="1:15" x14ac:dyDescent="0.2">
      <c r="A1868" s="31">
        <v>2019</v>
      </c>
      <c r="B1868" s="31">
        <v>3</v>
      </c>
      <c r="C1868" s="31">
        <v>19</v>
      </c>
      <c r="D1868" s="54">
        <v>18</v>
      </c>
      <c r="E1868" s="31">
        <v>3</v>
      </c>
      <c r="F1868" s="31">
        <v>19</v>
      </c>
      <c r="G1868" s="54">
        <v>20</v>
      </c>
      <c r="H1868" s="53">
        <v>55.26</v>
      </c>
      <c r="I1868" s="53">
        <v>32206</v>
      </c>
      <c r="J1868" s="169">
        <f t="shared" si="58"/>
        <v>44.853091710269595</v>
      </c>
      <c r="O1868" s="172">
        <f t="shared" si="59"/>
        <v>1.4781329410191253</v>
      </c>
    </row>
    <row r="1869" spans="1:15" x14ac:dyDescent="0.2">
      <c r="A1869" s="31">
        <v>2019</v>
      </c>
      <c r="B1869" s="31">
        <v>3</v>
      </c>
      <c r="C1869" s="31">
        <v>19</v>
      </c>
      <c r="D1869" s="54">
        <v>19</v>
      </c>
      <c r="E1869" s="31">
        <v>3</v>
      </c>
      <c r="F1869" s="31">
        <v>19</v>
      </c>
      <c r="G1869" s="54">
        <v>21</v>
      </c>
      <c r="H1869" s="53">
        <v>54.96</v>
      </c>
      <c r="I1869" s="53">
        <v>31602</v>
      </c>
      <c r="J1869" s="169">
        <f t="shared" si="58"/>
        <v>44.011904745325083</v>
      </c>
      <c r="O1869" s="172">
        <f t="shared" si="59"/>
        <v>1.4701083322188044</v>
      </c>
    </row>
    <row r="1870" spans="1:15" x14ac:dyDescent="0.2">
      <c r="A1870" s="31">
        <v>2019</v>
      </c>
      <c r="B1870" s="31">
        <v>3</v>
      </c>
      <c r="C1870" s="31">
        <v>19</v>
      </c>
      <c r="D1870" s="54">
        <v>20</v>
      </c>
      <c r="E1870" s="31">
        <v>3</v>
      </c>
      <c r="F1870" s="31">
        <v>19</v>
      </c>
      <c r="G1870" s="54">
        <v>22</v>
      </c>
      <c r="H1870" s="53">
        <v>52.26</v>
      </c>
      <c r="I1870" s="53">
        <v>29625</v>
      </c>
      <c r="J1870" s="169">
        <f t="shared" si="58"/>
        <v>41.258549398147451</v>
      </c>
      <c r="O1870" s="172">
        <f t="shared" si="59"/>
        <v>1.3978868530159154</v>
      </c>
    </row>
    <row r="1871" spans="1:15" x14ac:dyDescent="0.2">
      <c r="A1871" s="31">
        <v>2019</v>
      </c>
      <c r="B1871" s="31">
        <v>3</v>
      </c>
      <c r="C1871" s="31">
        <v>19</v>
      </c>
      <c r="D1871" s="54">
        <v>21</v>
      </c>
      <c r="E1871" s="31">
        <v>3</v>
      </c>
      <c r="F1871" s="31">
        <v>19</v>
      </c>
      <c r="G1871" s="54">
        <v>23</v>
      </c>
      <c r="H1871" s="53">
        <v>51.33</v>
      </c>
      <c r="I1871" s="53">
        <v>26999</v>
      </c>
      <c r="J1871" s="169">
        <f t="shared" si="58"/>
        <v>37.601335871749633</v>
      </c>
      <c r="O1871" s="172">
        <f t="shared" si="59"/>
        <v>1.3730105657349205</v>
      </c>
    </row>
    <row r="1872" spans="1:15" x14ac:dyDescent="0.2">
      <c r="A1872" s="31">
        <v>2019</v>
      </c>
      <c r="B1872" s="31">
        <v>3</v>
      </c>
      <c r="C1872" s="31">
        <v>19</v>
      </c>
      <c r="D1872" s="54">
        <v>22</v>
      </c>
      <c r="E1872" s="31">
        <v>3</v>
      </c>
      <c r="F1872" s="31">
        <v>19</v>
      </c>
      <c r="G1872" s="54">
        <v>0</v>
      </c>
      <c r="H1872" s="53">
        <v>44.01</v>
      </c>
      <c r="I1872" s="53">
        <v>25521</v>
      </c>
      <c r="J1872" s="169">
        <f t="shared" si="58"/>
        <v>35.542934656206612</v>
      </c>
      <c r="O1872" s="172">
        <f t="shared" si="59"/>
        <v>1.1772101110070885</v>
      </c>
    </row>
    <row r="1873" spans="1:15" x14ac:dyDescent="0.2">
      <c r="A1873" s="31">
        <v>2019</v>
      </c>
      <c r="B1873" s="31">
        <v>3</v>
      </c>
      <c r="C1873" s="31">
        <v>19</v>
      </c>
      <c r="D1873" s="54">
        <v>23</v>
      </c>
      <c r="E1873" s="31">
        <v>3</v>
      </c>
      <c r="F1873" s="31">
        <v>19</v>
      </c>
      <c r="G1873" s="54">
        <v>1</v>
      </c>
      <c r="H1873" s="53">
        <v>41.54</v>
      </c>
      <c r="I1873" s="53">
        <v>24187</v>
      </c>
      <c r="J1873" s="169">
        <f t="shared" si="58"/>
        <v>33.685081326345731</v>
      </c>
      <c r="O1873" s="172">
        <f t="shared" si="59"/>
        <v>1.1111408318844456</v>
      </c>
    </row>
    <row r="1874" spans="1:15" x14ac:dyDescent="0.2">
      <c r="A1874" s="31">
        <v>2019</v>
      </c>
      <c r="B1874" s="31">
        <v>3</v>
      </c>
      <c r="C1874" s="31">
        <v>20</v>
      </c>
      <c r="D1874" s="54">
        <v>0</v>
      </c>
      <c r="E1874" s="31">
        <v>3</v>
      </c>
      <c r="F1874" s="31">
        <v>20</v>
      </c>
      <c r="G1874" s="54">
        <v>2</v>
      </c>
      <c r="H1874" s="53">
        <v>39.69</v>
      </c>
      <c r="I1874" s="53">
        <v>23495</v>
      </c>
      <c r="J1874" s="169">
        <f t="shared" si="58"/>
        <v>32.721337320151029</v>
      </c>
      <c r="O1874" s="172">
        <f t="shared" si="59"/>
        <v>1.0616557442824661</v>
      </c>
    </row>
    <row r="1875" spans="1:15" x14ac:dyDescent="0.2">
      <c r="A1875" s="31">
        <v>2019</v>
      </c>
      <c r="B1875" s="31">
        <v>3</v>
      </c>
      <c r="C1875" s="31">
        <v>20</v>
      </c>
      <c r="D1875" s="54">
        <v>1</v>
      </c>
      <c r="E1875" s="31">
        <v>3</v>
      </c>
      <c r="F1875" s="31">
        <v>20</v>
      </c>
      <c r="G1875" s="54">
        <v>3</v>
      </c>
      <c r="H1875" s="53">
        <v>39.369999999999997</v>
      </c>
      <c r="I1875" s="53">
        <v>23134</v>
      </c>
      <c r="J1875" s="169">
        <f t="shared" si="58"/>
        <v>32.218574912295125</v>
      </c>
      <c r="O1875" s="172">
        <f t="shared" si="59"/>
        <v>1.0530961615621239</v>
      </c>
    </row>
    <row r="1876" spans="1:15" x14ac:dyDescent="0.2">
      <c r="A1876" s="31">
        <v>2019</v>
      </c>
      <c r="B1876" s="31">
        <v>3</v>
      </c>
      <c r="C1876" s="31">
        <v>20</v>
      </c>
      <c r="D1876" s="54">
        <v>2</v>
      </c>
      <c r="E1876" s="31">
        <v>3</v>
      </c>
      <c r="F1876" s="31">
        <v>20</v>
      </c>
      <c r="G1876" s="54">
        <v>4</v>
      </c>
      <c r="H1876" s="53">
        <v>39.369999999999997</v>
      </c>
      <c r="I1876" s="53">
        <v>23145</v>
      </c>
      <c r="J1876" s="169">
        <f t="shared" si="58"/>
        <v>32.233894542451395</v>
      </c>
      <c r="O1876" s="172">
        <f t="shared" si="59"/>
        <v>1.0530961615621239</v>
      </c>
    </row>
    <row r="1877" spans="1:15" x14ac:dyDescent="0.2">
      <c r="A1877" s="31">
        <v>2019</v>
      </c>
      <c r="B1877" s="31">
        <v>3</v>
      </c>
      <c r="C1877" s="31">
        <v>20</v>
      </c>
      <c r="D1877" s="54">
        <v>3</v>
      </c>
      <c r="E1877" s="31">
        <v>3</v>
      </c>
      <c r="F1877" s="31">
        <v>20</v>
      </c>
      <c r="G1877" s="54">
        <v>5</v>
      </c>
      <c r="H1877" s="53">
        <v>40</v>
      </c>
      <c r="I1877" s="53">
        <v>23845</v>
      </c>
      <c r="J1877" s="169">
        <f t="shared" si="58"/>
        <v>33.208780097850656</v>
      </c>
      <c r="O1877" s="172">
        <f t="shared" si="59"/>
        <v>1.069947840042798</v>
      </c>
    </row>
    <row r="1878" spans="1:15" x14ac:dyDescent="0.2">
      <c r="A1878" s="31">
        <v>2019</v>
      </c>
      <c r="B1878" s="31">
        <v>3</v>
      </c>
      <c r="C1878" s="31">
        <v>20</v>
      </c>
      <c r="D1878" s="54">
        <v>4</v>
      </c>
      <c r="E1878" s="31">
        <v>3</v>
      </c>
      <c r="F1878" s="31">
        <v>20</v>
      </c>
      <c r="G1878" s="54">
        <v>6</v>
      </c>
      <c r="H1878" s="53">
        <v>47.53</v>
      </c>
      <c r="I1878" s="53">
        <v>26726</v>
      </c>
      <c r="J1878" s="169">
        <f t="shared" si="58"/>
        <v>37.221130505143918</v>
      </c>
      <c r="O1878" s="172">
        <f t="shared" si="59"/>
        <v>1.2713655209308548</v>
      </c>
    </row>
    <row r="1879" spans="1:15" x14ac:dyDescent="0.2">
      <c r="A1879" s="31">
        <v>2019</v>
      </c>
      <c r="B1879" s="31">
        <v>3</v>
      </c>
      <c r="C1879" s="31">
        <v>20</v>
      </c>
      <c r="D1879" s="54">
        <v>5</v>
      </c>
      <c r="E1879" s="31">
        <v>3</v>
      </c>
      <c r="F1879" s="31">
        <v>20</v>
      </c>
      <c r="G1879" s="54">
        <v>7</v>
      </c>
      <c r="H1879" s="53">
        <v>50.53</v>
      </c>
      <c r="I1879" s="53">
        <v>30037</v>
      </c>
      <c r="J1879" s="169">
        <f t="shared" si="58"/>
        <v>41.832339182182444</v>
      </c>
      <c r="O1879" s="172">
        <f t="shared" si="59"/>
        <v>1.3516116089340646</v>
      </c>
    </row>
    <row r="1880" spans="1:15" x14ac:dyDescent="0.2">
      <c r="A1880" s="31">
        <v>2019</v>
      </c>
      <c r="B1880" s="31">
        <v>3</v>
      </c>
      <c r="C1880" s="31">
        <v>20</v>
      </c>
      <c r="D1880" s="54">
        <v>6</v>
      </c>
      <c r="E1880" s="31">
        <v>3</v>
      </c>
      <c r="F1880" s="31">
        <v>20</v>
      </c>
      <c r="G1880" s="54">
        <v>8</v>
      </c>
      <c r="H1880" s="53">
        <v>51.94</v>
      </c>
      <c r="I1880" s="53">
        <v>32378</v>
      </c>
      <c r="J1880" s="169">
        <f t="shared" si="58"/>
        <v>45.092635018167698</v>
      </c>
      <c r="O1880" s="172">
        <f t="shared" si="59"/>
        <v>1.389327270295573</v>
      </c>
    </row>
    <row r="1881" spans="1:15" x14ac:dyDescent="0.2">
      <c r="A1881" s="31">
        <v>2019</v>
      </c>
      <c r="B1881" s="31">
        <v>3</v>
      </c>
      <c r="C1881" s="31">
        <v>20</v>
      </c>
      <c r="D1881" s="54">
        <v>7</v>
      </c>
      <c r="E1881" s="31">
        <v>3</v>
      </c>
      <c r="F1881" s="31">
        <v>20</v>
      </c>
      <c r="G1881" s="54">
        <v>9</v>
      </c>
      <c r="H1881" s="53">
        <v>51.91</v>
      </c>
      <c r="I1881" s="53">
        <v>33211</v>
      </c>
      <c r="J1881" s="169">
        <f t="shared" si="58"/>
        <v>46.252748829092823</v>
      </c>
      <c r="O1881" s="172">
        <f t="shared" si="59"/>
        <v>1.3885248094155409</v>
      </c>
    </row>
    <row r="1882" spans="1:15" x14ac:dyDescent="0.2">
      <c r="A1882" s="31">
        <v>2019</v>
      </c>
      <c r="B1882" s="31">
        <v>3</v>
      </c>
      <c r="C1882" s="31">
        <v>20</v>
      </c>
      <c r="D1882" s="54">
        <v>8</v>
      </c>
      <c r="E1882" s="31">
        <v>3</v>
      </c>
      <c r="F1882" s="31">
        <v>20</v>
      </c>
      <c r="G1882" s="54">
        <v>10</v>
      </c>
      <c r="H1882" s="53">
        <v>49.94</v>
      </c>
      <c r="I1882" s="53">
        <v>33319</v>
      </c>
      <c r="J1882" s="169">
        <f t="shared" si="58"/>
        <v>46.403159743354422</v>
      </c>
      <c r="O1882" s="172">
        <f t="shared" si="59"/>
        <v>1.3358298782934332</v>
      </c>
    </row>
    <row r="1883" spans="1:15" x14ac:dyDescent="0.2">
      <c r="A1883" s="31">
        <v>2019</v>
      </c>
      <c r="B1883" s="31">
        <v>3</v>
      </c>
      <c r="C1883" s="31">
        <v>20</v>
      </c>
      <c r="D1883" s="54">
        <v>9</v>
      </c>
      <c r="E1883" s="31">
        <v>3</v>
      </c>
      <c r="F1883" s="31">
        <v>20</v>
      </c>
      <c r="G1883" s="54">
        <v>11</v>
      </c>
      <c r="H1883" s="53">
        <v>49.28</v>
      </c>
      <c r="I1883" s="53">
        <v>33313</v>
      </c>
      <c r="J1883" s="169">
        <f t="shared" si="58"/>
        <v>46.394803581451001</v>
      </c>
      <c r="O1883" s="172">
        <f t="shared" si="59"/>
        <v>1.3181757389327271</v>
      </c>
    </row>
    <row r="1884" spans="1:15" x14ac:dyDescent="0.2">
      <c r="A1884" s="31">
        <v>2019</v>
      </c>
      <c r="B1884" s="31">
        <v>3</v>
      </c>
      <c r="C1884" s="31">
        <v>20</v>
      </c>
      <c r="D1884" s="54">
        <v>10</v>
      </c>
      <c r="E1884" s="31">
        <v>3</v>
      </c>
      <c r="F1884" s="31">
        <v>20</v>
      </c>
      <c r="G1884" s="54">
        <v>12</v>
      </c>
      <c r="H1884" s="53">
        <v>51.1</v>
      </c>
      <c r="I1884" s="53">
        <v>33270</v>
      </c>
      <c r="J1884" s="169">
        <f t="shared" si="58"/>
        <v>46.334917754476471</v>
      </c>
      <c r="O1884" s="172">
        <f t="shared" si="59"/>
        <v>1.3668583656546744</v>
      </c>
    </row>
    <row r="1885" spans="1:15" x14ac:dyDescent="0.2">
      <c r="A1885" s="31">
        <v>2019</v>
      </c>
      <c r="B1885" s="31">
        <v>3</v>
      </c>
      <c r="C1885" s="31">
        <v>20</v>
      </c>
      <c r="D1885" s="54">
        <v>11</v>
      </c>
      <c r="E1885" s="31">
        <v>3</v>
      </c>
      <c r="F1885" s="31">
        <v>20</v>
      </c>
      <c r="G1885" s="54">
        <v>13</v>
      </c>
      <c r="H1885" s="53">
        <v>51.64</v>
      </c>
      <c r="I1885" s="53">
        <v>33163</v>
      </c>
      <c r="J1885" s="169">
        <f t="shared" si="58"/>
        <v>46.185899533865445</v>
      </c>
      <c r="O1885" s="172">
        <f t="shared" si="59"/>
        <v>1.3813026614952522</v>
      </c>
    </row>
    <row r="1886" spans="1:15" x14ac:dyDescent="0.2">
      <c r="A1886" s="31">
        <v>2019</v>
      </c>
      <c r="B1886" s="31">
        <v>3</v>
      </c>
      <c r="C1886" s="31">
        <v>20</v>
      </c>
      <c r="D1886" s="54">
        <v>12</v>
      </c>
      <c r="E1886" s="31">
        <v>3</v>
      </c>
      <c r="F1886" s="31">
        <v>20</v>
      </c>
      <c r="G1886" s="54">
        <v>14</v>
      </c>
      <c r="H1886" s="53">
        <v>51.32</v>
      </c>
      <c r="I1886" s="53">
        <v>32020</v>
      </c>
      <c r="J1886" s="169">
        <f t="shared" si="58"/>
        <v>44.594050691263497</v>
      </c>
      <c r="O1886" s="172">
        <f t="shared" si="59"/>
        <v>1.3727430787749098</v>
      </c>
    </row>
    <row r="1887" spans="1:15" x14ac:dyDescent="0.2">
      <c r="A1887" s="31">
        <v>2019</v>
      </c>
      <c r="B1887" s="31">
        <v>3</v>
      </c>
      <c r="C1887" s="31">
        <v>20</v>
      </c>
      <c r="D1887" s="54">
        <v>13</v>
      </c>
      <c r="E1887" s="31">
        <v>3</v>
      </c>
      <c r="F1887" s="31">
        <v>20</v>
      </c>
      <c r="G1887" s="54">
        <v>15</v>
      </c>
      <c r="H1887" s="53">
        <v>51.01</v>
      </c>
      <c r="I1887" s="53">
        <v>31377</v>
      </c>
      <c r="J1887" s="169">
        <f t="shared" si="58"/>
        <v>43.698548673946746</v>
      </c>
      <c r="O1887" s="172">
        <f t="shared" si="59"/>
        <v>1.3644509830145781</v>
      </c>
    </row>
    <row r="1888" spans="1:15" x14ac:dyDescent="0.2">
      <c r="A1888" s="31">
        <v>2019</v>
      </c>
      <c r="B1888" s="31">
        <v>3</v>
      </c>
      <c r="C1888" s="31">
        <v>20</v>
      </c>
      <c r="D1888" s="54">
        <v>14</v>
      </c>
      <c r="E1888" s="31">
        <v>3</v>
      </c>
      <c r="F1888" s="31">
        <v>20</v>
      </c>
      <c r="G1888" s="54">
        <v>16</v>
      </c>
      <c r="H1888" s="53">
        <v>50.5</v>
      </c>
      <c r="I1888" s="53">
        <v>30812</v>
      </c>
      <c r="J1888" s="169">
        <f t="shared" si="58"/>
        <v>42.911676761374487</v>
      </c>
      <c r="O1888" s="172">
        <f t="shared" si="59"/>
        <v>1.3508091480540325</v>
      </c>
    </row>
    <row r="1889" spans="1:15" x14ac:dyDescent="0.2">
      <c r="A1889" s="31">
        <v>2019</v>
      </c>
      <c r="B1889" s="31">
        <v>3</v>
      </c>
      <c r="C1889" s="31">
        <v>20</v>
      </c>
      <c r="D1889" s="54">
        <v>15</v>
      </c>
      <c r="E1889" s="31">
        <v>3</v>
      </c>
      <c r="F1889" s="31">
        <v>20</v>
      </c>
      <c r="G1889" s="54">
        <v>17</v>
      </c>
      <c r="H1889" s="53">
        <v>50.53</v>
      </c>
      <c r="I1889" s="53">
        <v>30416</v>
      </c>
      <c r="J1889" s="169">
        <f t="shared" si="58"/>
        <v>42.360170075748613</v>
      </c>
      <c r="O1889" s="172">
        <f t="shared" si="59"/>
        <v>1.3516116089340646</v>
      </c>
    </row>
    <row r="1890" spans="1:15" x14ac:dyDescent="0.2">
      <c r="A1890" s="31">
        <v>2019</v>
      </c>
      <c r="B1890" s="31">
        <v>3</v>
      </c>
      <c r="C1890" s="31">
        <v>20</v>
      </c>
      <c r="D1890" s="54">
        <v>16</v>
      </c>
      <c r="E1890" s="31">
        <v>3</v>
      </c>
      <c r="F1890" s="31">
        <v>20</v>
      </c>
      <c r="G1890" s="54">
        <v>18</v>
      </c>
      <c r="H1890" s="53">
        <v>51.64</v>
      </c>
      <c r="I1890" s="53">
        <v>30236</v>
      </c>
      <c r="J1890" s="169">
        <f t="shared" si="58"/>
        <v>42.109485218645951</v>
      </c>
      <c r="O1890" s="172">
        <f t="shared" si="59"/>
        <v>1.3813026614952522</v>
      </c>
    </row>
    <row r="1891" spans="1:15" x14ac:dyDescent="0.2">
      <c r="A1891" s="31">
        <v>2019</v>
      </c>
      <c r="B1891" s="31">
        <v>3</v>
      </c>
      <c r="C1891" s="31">
        <v>20</v>
      </c>
      <c r="D1891" s="54">
        <v>17</v>
      </c>
      <c r="E1891" s="31">
        <v>3</v>
      </c>
      <c r="F1891" s="31">
        <v>20</v>
      </c>
      <c r="G1891" s="54">
        <v>19</v>
      </c>
      <c r="H1891" s="53">
        <v>55.55</v>
      </c>
      <c r="I1891" s="53">
        <v>32213</v>
      </c>
      <c r="J1891" s="169">
        <f t="shared" si="58"/>
        <v>44.862840565823589</v>
      </c>
      <c r="O1891" s="172">
        <f t="shared" si="59"/>
        <v>1.4858900628594356</v>
      </c>
    </row>
    <row r="1892" spans="1:15" x14ac:dyDescent="0.2">
      <c r="A1892" s="31">
        <v>2019</v>
      </c>
      <c r="B1892" s="31">
        <v>3</v>
      </c>
      <c r="C1892" s="31">
        <v>20</v>
      </c>
      <c r="D1892" s="54">
        <v>18</v>
      </c>
      <c r="E1892" s="31">
        <v>3</v>
      </c>
      <c r="F1892" s="31">
        <v>20</v>
      </c>
      <c r="G1892" s="54">
        <v>20</v>
      </c>
      <c r="H1892" s="53">
        <v>55.16</v>
      </c>
      <c r="I1892" s="53">
        <v>34644</v>
      </c>
      <c r="J1892" s="169">
        <f t="shared" si="58"/>
        <v>48.24847883036017</v>
      </c>
      <c r="O1892" s="172">
        <f t="shared" si="59"/>
        <v>1.4754580714190184</v>
      </c>
    </row>
    <row r="1893" spans="1:15" x14ac:dyDescent="0.2">
      <c r="A1893" s="31">
        <v>2019</v>
      </c>
      <c r="B1893" s="31">
        <v>3</v>
      </c>
      <c r="C1893" s="31">
        <v>20</v>
      </c>
      <c r="D1893" s="54">
        <v>19</v>
      </c>
      <c r="E1893" s="31">
        <v>3</v>
      </c>
      <c r="F1893" s="31">
        <v>20</v>
      </c>
      <c r="G1893" s="54">
        <v>21</v>
      </c>
      <c r="H1893" s="53">
        <v>54.35</v>
      </c>
      <c r="I1893" s="53">
        <v>33857</v>
      </c>
      <c r="J1893" s="169">
        <f t="shared" si="58"/>
        <v>47.152428927361285</v>
      </c>
      <c r="O1893" s="172">
        <f t="shared" si="59"/>
        <v>1.4537916276581517</v>
      </c>
    </row>
    <row r="1894" spans="1:15" x14ac:dyDescent="0.2">
      <c r="A1894" s="31">
        <v>2019</v>
      </c>
      <c r="B1894" s="31">
        <v>3</v>
      </c>
      <c r="C1894" s="31">
        <v>20</v>
      </c>
      <c r="D1894" s="54">
        <v>20</v>
      </c>
      <c r="E1894" s="31">
        <v>3</v>
      </c>
      <c r="F1894" s="31">
        <v>20</v>
      </c>
      <c r="G1894" s="54">
        <v>22</v>
      </c>
      <c r="H1894" s="53">
        <v>51.33</v>
      </c>
      <c r="I1894" s="53">
        <v>31138</v>
      </c>
      <c r="J1894" s="169">
        <f t="shared" si="58"/>
        <v>43.365694891460429</v>
      </c>
      <c r="O1894" s="172">
        <f t="shared" si="59"/>
        <v>1.3730105657349205</v>
      </c>
    </row>
    <row r="1895" spans="1:15" x14ac:dyDescent="0.2">
      <c r="A1895" s="31">
        <v>2019</v>
      </c>
      <c r="B1895" s="31">
        <v>3</v>
      </c>
      <c r="C1895" s="31">
        <v>20</v>
      </c>
      <c r="D1895" s="54">
        <v>21</v>
      </c>
      <c r="E1895" s="31">
        <v>3</v>
      </c>
      <c r="F1895" s="31">
        <v>20</v>
      </c>
      <c r="G1895" s="54">
        <v>23</v>
      </c>
      <c r="H1895" s="53">
        <v>48.1</v>
      </c>
      <c r="I1895" s="53">
        <v>28134</v>
      </c>
      <c r="J1895" s="169">
        <f t="shared" si="58"/>
        <v>39.182043165147014</v>
      </c>
      <c r="O1895" s="172">
        <f t="shared" si="59"/>
        <v>1.2866122776514646</v>
      </c>
    </row>
    <row r="1896" spans="1:15" x14ac:dyDescent="0.2">
      <c r="A1896" s="31">
        <v>2019</v>
      </c>
      <c r="B1896" s="31">
        <v>3</v>
      </c>
      <c r="C1896" s="31">
        <v>20</v>
      </c>
      <c r="D1896" s="54">
        <v>22</v>
      </c>
      <c r="E1896" s="31">
        <v>3</v>
      </c>
      <c r="F1896" s="31">
        <v>20</v>
      </c>
      <c r="G1896" s="54">
        <v>0</v>
      </c>
      <c r="H1896" s="53">
        <v>49.07</v>
      </c>
      <c r="I1896" s="53">
        <v>26453</v>
      </c>
      <c r="J1896" s="169">
        <f t="shared" si="58"/>
        <v>36.840925138538203</v>
      </c>
      <c r="O1896" s="172">
        <f t="shared" si="59"/>
        <v>1.3125585127725024</v>
      </c>
    </row>
    <row r="1897" spans="1:15" x14ac:dyDescent="0.2">
      <c r="A1897" s="31">
        <v>2019</v>
      </c>
      <c r="B1897" s="31">
        <v>3</v>
      </c>
      <c r="C1897" s="31">
        <v>20</v>
      </c>
      <c r="D1897" s="54">
        <v>23</v>
      </c>
      <c r="E1897" s="31">
        <v>3</v>
      </c>
      <c r="F1897" s="31">
        <v>20</v>
      </c>
      <c r="G1897" s="54">
        <v>1</v>
      </c>
      <c r="H1897" s="53">
        <v>45.23</v>
      </c>
      <c r="I1897" s="53">
        <v>24979</v>
      </c>
      <c r="J1897" s="169">
        <f t="shared" si="58"/>
        <v>34.788094697597472</v>
      </c>
      <c r="O1897" s="172">
        <f t="shared" si="59"/>
        <v>1.2098435201283937</v>
      </c>
    </row>
    <row r="1898" spans="1:15" x14ac:dyDescent="0.2">
      <c r="A1898" s="31">
        <v>2019</v>
      </c>
      <c r="B1898" s="31">
        <v>3</v>
      </c>
      <c r="C1898" s="31">
        <v>21</v>
      </c>
      <c r="D1898" s="54">
        <v>0</v>
      </c>
      <c r="E1898" s="31">
        <v>3</v>
      </c>
      <c r="F1898" s="31">
        <v>21</v>
      </c>
      <c r="G1898" s="54">
        <v>2</v>
      </c>
      <c r="H1898" s="53">
        <v>44.01</v>
      </c>
      <c r="I1898" s="53">
        <v>23987</v>
      </c>
      <c r="J1898" s="169">
        <f t="shared" si="58"/>
        <v>33.406542596231652</v>
      </c>
      <c r="O1898" s="172">
        <f t="shared" si="59"/>
        <v>1.1772101110070885</v>
      </c>
    </row>
    <row r="1899" spans="1:15" x14ac:dyDescent="0.2">
      <c r="A1899" s="31">
        <v>2019</v>
      </c>
      <c r="B1899" s="31">
        <v>3</v>
      </c>
      <c r="C1899" s="31">
        <v>21</v>
      </c>
      <c r="D1899" s="54">
        <v>1</v>
      </c>
      <c r="E1899" s="31">
        <v>3</v>
      </c>
      <c r="F1899" s="31">
        <v>21</v>
      </c>
      <c r="G1899" s="54">
        <v>3</v>
      </c>
      <c r="H1899" s="53">
        <v>44.79</v>
      </c>
      <c r="I1899" s="53">
        <v>23578</v>
      </c>
      <c r="J1899" s="169">
        <f t="shared" si="58"/>
        <v>32.83693089314837</v>
      </c>
      <c r="O1899" s="172">
        <f t="shared" si="59"/>
        <v>1.1980740938879231</v>
      </c>
    </row>
    <row r="1900" spans="1:15" x14ac:dyDescent="0.2">
      <c r="A1900" s="31">
        <v>2019</v>
      </c>
      <c r="B1900" s="31">
        <v>3</v>
      </c>
      <c r="C1900" s="31">
        <v>21</v>
      </c>
      <c r="D1900" s="54">
        <v>2</v>
      </c>
      <c r="E1900" s="31">
        <v>3</v>
      </c>
      <c r="F1900" s="31">
        <v>21</v>
      </c>
      <c r="G1900" s="54">
        <v>4</v>
      </c>
      <c r="H1900" s="53">
        <v>46.13</v>
      </c>
      <c r="I1900" s="53">
        <v>23674</v>
      </c>
      <c r="J1900" s="169">
        <f t="shared" si="58"/>
        <v>32.970629483603126</v>
      </c>
      <c r="O1900" s="172">
        <f t="shared" si="59"/>
        <v>1.2339173465293569</v>
      </c>
    </row>
    <row r="1901" spans="1:15" x14ac:dyDescent="0.2">
      <c r="A1901" s="31">
        <v>2019</v>
      </c>
      <c r="B1901" s="31">
        <v>3</v>
      </c>
      <c r="C1901" s="31">
        <v>21</v>
      </c>
      <c r="D1901" s="54">
        <v>3</v>
      </c>
      <c r="E1901" s="31">
        <v>3</v>
      </c>
      <c r="F1901" s="31">
        <v>21</v>
      </c>
      <c r="G1901" s="54">
        <v>5</v>
      </c>
      <c r="H1901" s="53">
        <v>49.59</v>
      </c>
      <c r="I1901" s="53">
        <v>24381</v>
      </c>
      <c r="J1901" s="169">
        <f t="shared" si="58"/>
        <v>33.955263894556381</v>
      </c>
      <c r="O1901" s="172">
        <f t="shared" si="59"/>
        <v>1.326467834693059</v>
      </c>
    </row>
    <row r="1902" spans="1:15" x14ac:dyDescent="0.2">
      <c r="A1902" s="31">
        <v>2019</v>
      </c>
      <c r="B1902" s="31">
        <v>3</v>
      </c>
      <c r="C1902" s="31">
        <v>21</v>
      </c>
      <c r="D1902" s="54">
        <v>4</v>
      </c>
      <c r="E1902" s="31">
        <v>3</v>
      </c>
      <c r="F1902" s="31">
        <v>21</v>
      </c>
      <c r="G1902" s="54">
        <v>6</v>
      </c>
      <c r="H1902" s="53">
        <v>53.21</v>
      </c>
      <c r="I1902" s="53">
        <v>26851</v>
      </c>
      <c r="J1902" s="169">
        <f t="shared" si="58"/>
        <v>37.395217211465216</v>
      </c>
      <c r="O1902" s="172">
        <f t="shared" si="59"/>
        <v>1.4232981142169321</v>
      </c>
    </row>
    <row r="1903" spans="1:15" x14ac:dyDescent="0.2">
      <c r="A1903" s="31">
        <v>2019</v>
      </c>
      <c r="B1903" s="31">
        <v>3</v>
      </c>
      <c r="C1903" s="31">
        <v>21</v>
      </c>
      <c r="D1903" s="54">
        <v>5</v>
      </c>
      <c r="E1903" s="31">
        <v>3</v>
      </c>
      <c r="F1903" s="31">
        <v>21</v>
      </c>
      <c r="G1903" s="54">
        <v>7</v>
      </c>
      <c r="H1903" s="53">
        <v>55.01</v>
      </c>
      <c r="I1903" s="53">
        <v>30044</v>
      </c>
      <c r="J1903" s="169">
        <f t="shared" si="58"/>
        <v>41.842088037736438</v>
      </c>
      <c r="O1903" s="172">
        <f t="shared" si="59"/>
        <v>1.4714457670188579</v>
      </c>
    </row>
    <row r="1904" spans="1:15" x14ac:dyDescent="0.2">
      <c r="A1904" s="31">
        <v>2019</v>
      </c>
      <c r="B1904" s="31">
        <v>3</v>
      </c>
      <c r="C1904" s="31">
        <v>21</v>
      </c>
      <c r="D1904" s="54">
        <v>6</v>
      </c>
      <c r="E1904" s="31">
        <v>3</v>
      </c>
      <c r="F1904" s="31">
        <v>21</v>
      </c>
      <c r="G1904" s="54">
        <v>8</v>
      </c>
      <c r="H1904" s="53">
        <v>54.07</v>
      </c>
      <c r="I1904" s="53">
        <v>32471</v>
      </c>
      <c r="J1904" s="169">
        <f t="shared" si="58"/>
        <v>45.222155527670743</v>
      </c>
      <c r="O1904" s="172">
        <f t="shared" si="59"/>
        <v>1.4463019927778522</v>
      </c>
    </row>
    <row r="1905" spans="1:15" x14ac:dyDescent="0.2">
      <c r="A1905" s="31">
        <v>2019</v>
      </c>
      <c r="B1905" s="31">
        <v>3</v>
      </c>
      <c r="C1905" s="31">
        <v>21</v>
      </c>
      <c r="D1905" s="54">
        <v>7</v>
      </c>
      <c r="E1905" s="31">
        <v>3</v>
      </c>
      <c r="F1905" s="31">
        <v>21</v>
      </c>
      <c r="G1905" s="54">
        <v>9</v>
      </c>
      <c r="H1905" s="53">
        <v>54.66</v>
      </c>
      <c r="I1905" s="53">
        <v>33399</v>
      </c>
      <c r="J1905" s="169">
        <f t="shared" si="58"/>
        <v>46.514575235400052</v>
      </c>
      <c r="O1905" s="172">
        <f t="shared" si="59"/>
        <v>1.4620837234184834</v>
      </c>
    </row>
    <row r="1906" spans="1:15" x14ac:dyDescent="0.2">
      <c r="A1906" s="31">
        <v>2019</v>
      </c>
      <c r="B1906" s="31">
        <v>3</v>
      </c>
      <c r="C1906" s="31">
        <v>21</v>
      </c>
      <c r="D1906" s="54">
        <v>8</v>
      </c>
      <c r="E1906" s="31">
        <v>3</v>
      </c>
      <c r="F1906" s="31">
        <v>21</v>
      </c>
      <c r="G1906" s="54">
        <v>10</v>
      </c>
      <c r="H1906" s="53">
        <v>54.04</v>
      </c>
      <c r="I1906" s="53">
        <v>33430</v>
      </c>
      <c r="J1906" s="169">
        <f t="shared" si="58"/>
        <v>46.557748738567732</v>
      </c>
      <c r="O1906" s="172">
        <f t="shared" si="59"/>
        <v>1.4454995318978201</v>
      </c>
    </row>
    <row r="1907" spans="1:15" x14ac:dyDescent="0.2">
      <c r="A1907" s="31">
        <v>2019</v>
      </c>
      <c r="B1907" s="31">
        <v>3</v>
      </c>
      <c r="C1907" s="31">
        <v>21</v>
      </c>
      <c r="D1907" s="54">
        <v>9</v>
      </c>
      <c r="E1907" s="31">
        <v>3</v>
      </c>
      <c r="F1907" s="31">
        <v>21</v>
      </c>
      <c r="G1907" s="54">
        <v>11</v>
      </c>
      <c r="H1907" s="53">
        <v>53.75</v>
      </c>
      <c r="I1907" s="53">
        <v>33407</v>
      </c>
      <c r="J1907" s="169">
        <f t="shared" si="58"/>
        <v>46.525716784604612</v>
      </c>
      <c r="O1907" s="172">
        <f t="shared" si="59"/>
        <v>1.4377424100575098</v>
      </c>
    </row>
    <row r="1908" spans="1:15" x14ac:dyDescent="0.2">
      <c r="A1908" s="31">
        <v>2019</v>
      </c>
      <c r="B1908" s="31">
        <v>3</v>
      </c>
      <c r="C1908" s="31">
        <v>21</v>
      </c>
      <c r="D1908" s="54">
        <v>10</v>
      </c>
      <c r="E1908" s="31">
        <v>3</v>
      </c>
      <c r="F1908" s="31">
        <v>21</v>
      </c>
      <c r="G1908" s="54">
        <v>12</v>
      </c>
      <c r="H1908" s="53">
        <v>54.66</v>
      </c>
      <c r="I1908" s="53">
        <v>33261</v>
      </c>
      <c r="J1908" s="169">
        <f t="shared" si="58"/>
        <v>46.322383511621339</v>
      </c>
      <c r="O1908" s="172">
        <f t="shared" si="59"/>
        <v>1.4620837234184834</v>
      </c>
    </row>
    <row r="1909" spans="1:15" x14ac:dyDescent="0.2">
      <c r="A1909" s="31">
        <v>2019</v>
      </c>
      <c r="B1909" s="31">
        <v>3</v>
      </c>
      <c r="C1909" s="31">
        <v>21</v>
      </c>
      <c r="D1909" s="54">
        <v>11</v>
      </c>
      <c r="E1909" s="31">
        <v>3</v>
      </c>
      <c r="F1909" s="31">
        <v>21</v>
      </c>
      <c r="G1909" s="54">
        <v>13</v>
      </c>
      <c r="H1909" s="53">
        <v>54.66</v>
      </c>
      <c r="I1909" s="53">
        <v>32968</v>
      </c>
      <c r="J1909" s="169">
        <f t="shared" si="58"/>
        <v>45.914324272004222</v>
      </c>
      <c r="O1909" s="172">
        <f t="shared" si="59"/>
        <v>1.4620837234184834</v>
      </c>
    </row>
    <row r="1910" spans="1:15" x14ac:dyDescent="0.2">
      <c r="A1910" s="31">
        <v>2019</v>
      </c>
      <c r="B1910" s="31">
        <v>3</v>
      </c>
      <c r="C1910" s="31">
        <v>21</v>
      </c>
      <c r="D1910" s="54">
        <v>12</v>
      </c>
      <c r="E1910" s="31">
        <v>3</v>
      </c>
      <c r="F1910" s="31">
        <v>21</v>
      </c>
      <c r="G1910" s="54">
        <v>14</v>
      </c>
      <c r="H1910" s="53">
        <v>54.07</v>
      </c>
      <c r="I1910" s="53">
        <v>31897</v>
      </c>
      <c r="J1910" s="169">
        <f t="shared" si="58"/>
        <v>44.422749372243345</v>
      </c>
      <c r="O1910" s="172">
        <f t="shared" si="59"/>
        <v>1.4463019927778522</v>
      </c>
    </row>
    <row r="1911" spans="1:15" x14ac:dyDescent="0.2">
      <c r="A1911" s="31">
        <v>2019</v>
      </c>
      <c r="B1911" s="31">
        <v>3</v>
      </c>
      <c r="C1911" s="31">
        <v>21</v>
      </c>
      <c r="D1911" s="54">
        <v>13</v>
      </c>
      <c r="E1911" s="31">
        <v>3</v>
      </c>
      <c r="F1911" s="31">
        <v>21</v>
      </c>
      <c r="G1911" s="54">
        <v>15</v>
      </c>
      <c r="H1911" s="53">
        <v>53.17</v>
      </c>
      <c r="I1911" s="53">
        <v>31329</v>
      </c>
      <c r="J1911" s="169">
        <f t="shared" si="58"/>
        <v>43.631699378719368</v>
      </c>
      <c r="O1911" s="172">
        <f t="shared" si="59"/>
        <v>1.4222281663768892</v>
      </c>
    </row>
    <row r="1912" spans="1:15" x14ac:dyDescent="0.2">
      <c r="A1912" s="31">
        <v>2019</v>
      </c>
      <c r="B1912" s="31">
        <v>3</v>
      </c>
      <c r="C1912" s="31">
        <v>21</v>
      </c>
      <c r="D1912" s="54">
        <v>14</v>
      </c>
      <c r="E1912" s="31">
        <v>3</v>
      </c>
      <c r="F1912" s="31">
        <v>21</v>
      </c>
      <c r="G1912" s="54">
        <v>16</v>
      </c>
      <c r="H1912" s="53">
        <v>53.01</v>
      </c>
      <c r="I1912" s="53">
        <v>30815</v>
      </c>
      <c r="J1912" s="169">
        <f t="shared" si="58"/>
        <v>42.915854842326198</v>
      </c>
      <c r="O1912" s="172">
        <f t="shared" si="59"/>
        <v>1.4179483750167179</v>
      </c>
    </row>
    <row r="1913" spans="1:15" x14ac:dyDescent="0.2">
      <c r="A1913" s="31">
        <v>2019</v>
      </c>
      <c r="B1913" s="31">
        <v>3</v>
      </c>
      <c r="C1913" s="31">
        <v>21</v>
      </c>
      <c r="D1913" s="54">
        <v>15</v>
      </c>
      <c r="E1913" s="31">
        <v>3</v>
      </c>
      <c r="F1913" s="31">
        <v>21</v>
      </c>
      <c r="G1913" s="54">
        <v>17</v>
      </c>
      <c r="H1913" s="53">
        <v>53.5</v>
      </c>
      <c r="I1913" s="53">
        <v>30437</v>
      </c>
      <c r="J1913" s="169">
        <f t="shared" si="58"/>
        <v>42.389416642410595</v>
      </c>
      <c r="O1913" s="172">
        <f t="shared" si="59"/>
        <v>1.4310552360572424</v>
      </c>
    </row>
    <row r="1914" spans="1:15" x14ac:dyDescent="0.2">
      <c r="A1914" s="31">
        <v>2019</v>
      </c>
      <c r="B1914" s="31">
        <v>3</v>
      </c>
      <c r="C1914" s="31">
        <v>21</v>
      </c>
      <c r="D1914" s="54">
        <v>16</v>
      </c>
      <c r="E1914" s="31">
        <v>3</v>
      </c>
      <c r="F1914" s="31">
        <v>21</v>
      </c>
      <c r="G1914" s="54">
        <v>18</v>
      </c>
      <c r="H1914" s="53">
        <v>53.8</v>
      </c>
      <c r="I1914" s="53">
        <v>30306</v>
      </c>
      <c r="J1914" s="169">
        <f t="shared" si="58"/>
        <v>42.206973774185876</v>
      </c>
      <c r="O1914" s="172">
        <f t="shared" si="59"/>
        <v>1.4390798448575632</v>
      </c>
    </row>
    <row r="1915" spans="1:15" x14ac:dyDescent="0.2">
      <c r="A1915" s="31">
        <v>2019</v>
      </c>
      <c r="B1915" s="31">
        <v>3</v>
      </c>
      <c r="C1915" s="31">
        <v>21</v>
      </c>
      <c r="D1915" s="54">
        <v>17</v>
      </c>
      <c r="E1915" s="31">
        <v>3</v>
      </c>
      <c r="F1915" s="31">
        <v>21</v>
      </c>
      <c r="G1915" s="54">
        <v>19</v>
      </c>
      <c r="H1915" s="53">
        <v>55.25</v>
      </c>
      <c r="I1915" s="53">
        <v>32183</v>
      </c>
      <c r="J1915" s="169">
        <f t="shared" si="58"/>
        <v>44.821059756306475</v>
      </c>
      <c r="O1915" s="172">
        <f t="shared" si="59"/>
        <v>1.4778654540591147</v>
      </c>
    </row>
    <row r="1916" spans="1:15" x14ac:dyDescent="0.2">
      <c r="A1916" s="31">
        <v>2019</v>
      </c>
      <c r="B1916" s="31">
        <v>3</v>
      </c>
      <c r="C1916" s="31">
        <v>21</v>
      </c>
      <c r="D1916" s="54">
        <v>18</v>
      </c>
      <c r="E1916" s="31">
        <v>3</v>
      </c>
      <c r="F1916" s="31">
        <v>21</v>
      </c>
      <c r="G1916" s="54">
        <v>20</v>
      </c>
      <c r="H1916" s="53">
        <v>56.55</v>
      </c>
      <c r="I1916" s="53">
        <v>34592</v>
      </c>
      <c r="J1916" s="169">
        <f t="shared" si="58"/>
        <v>48.176058760530509</v>
      </c>
      <c r="O1916" s="172">
        <f t="shared" si="59"/>
        <v>1.5126387588605055</v>
      </c>
    </row>
    <row r="1917" spans="1:15" x14ac:dyDescent="0.2">
      <c r="A1917" s="31">
        <v>2019</v>
      </c>
      <c r="B1917" s="31">
        <v>3</v>
      </c>
      <c r="C1917" s="31">
        <v>21</v>
      </c>
      <c r="D1917" s="54">
        <v>19</v>
      </c>
      <c r="E1917" s="31">
        <v>3</v>
      </c>
      <c r="F1917" s="31">
        <v>21</v>
      </c>
      <c r="G1917" s="54">
        <v>21</v>
      </c>
      <c r="H1917" s="53">
        <v>56.05</v>
      </c>
      <c r="I1917" s="53">
        <v>33816</v>
      </c>
      <c r="J1917" s="169">
        <f t="shared" si="58"/>
        <v>47.095328487687901</v>
      </c>
      <c r="O1917" s="172">
        <f t="shared" si="59"/>
        <v>1.4992644108599706</v>
      </c>
    </row>
    <row r="1918" spans="1:15" x14ac:dyDescent="0.2">
      <c r="A1918" s="31">
        <v>2019</v>
      </c>
      <c r="B1918" s="31">
        <v>3</v>
      </c>
      <c r="C1918" s="31">
        <v>21</v>
      </c>
      <c r="D1918" s="54">
        <v>20</v>
      </c>
      <c r="E1918" s="31">
        <v>3</v>
      </c>
      <c r="F1918" s="31">
        <v>21</v>
      </c>
      <c r="G1918" s="54">
        <v>22</v>
      </c>
      <c r="H1918" s="53">
        <v>55</v>
      </c>
      <c r="I1918" s="53">
        <v>31246</v>
      </c>
      <c r="J1918" s="169">
        <f t="shared" si="58"/>
        <v>43.516105805722027</v>
      </c>
      <c r="O1918" s="172">
        <f t="shared" si="59"/>
        <v>1.4711782800588471</v>
      </c>
    </row>
    <row r="1919" spans="1:15" x14ac:dyDescent="0.2">
      <c r="A1919" s="31">
        <v>2019</v>
      </c>
      <c r="B1919" s="31">
        <v>3</v>
      </c>
      <c r="C1919" s="31">
        <v>21</v>
      </c>
      <c r="D1919" s="54">
        <v>21</v>
      </c>
      <c r="E1919" s="31">
        <v>3</v>
      </c>
      <c r="F1919" s="31">
        <v>21</v>
      </c>
      <c r="G1919" s="54">
        <v>23</v>
      </c>
      <c r="H1919" s="53">
        <v>55.01</v>
      </c>
      <c r="I1919" s="53">
        <v>28427</v>
      </c>
      <c r="J1919" s="169">
        <f t="shared" si="58"/>
        <v>39.590102404764131</v>
      </c>
      <c r="O1919" s="172">
        <f t="shared" si="59"/>
        <v>1.4714457670188579</v>
      </c>
    </row>
    <row r="1920" spans="1:15" x14ac:dyDescent="0.2">
      <c r="A1920" s="31">
        <v>2019</v>
      </c>
      <c r="B1920" s="31">
        <v>3</v>
      </c>
      <c r="C1920" s="31">
        <v>21</v>
      </c>
      <c r="D1920" s="54">
        <v>22</v>
      </c>
      <c r="E1920" s="31">
        <v>3</v>
      </c>
      <c r="F1920" s="31">
        <v>21</v>
      </c>
      <c r="G1920" s="54">
        <v>0</v>
      </c>
      <c r="H1920" s="53">
        <v>56.39</v>
      </c>
      <c r="I1920" s="53">
        <v>26700</v>
      </c>
      <c r="J1920" s="169">
        <f t="shared" si="58"/>
        <v>37.184920470229088</v>
      </c>
      <c r="O1920" s="172">
        <f t="shared" si="59"/>
        <v>1.5083589675003344</v>
      </c>
    </row>
    <row r="1921" spans="1:15" x14ac:dyDescent="0.2">
      <c r="A1921" s="31">
        <v>2019</v>
      </c>
      <c r="B1921" s="31">
        <v>3</v>
      </c>
      <c r="C1921" s="31">
        <v>21</v>
      </c>
      <c r="D1921" s="54">
        <v>23</v>
      </c>
      <c r="E1921" s="31">
        <v>3</v>
      </c>
      <c r="F1921" s="31">
        <v>21</v>
      </c>
      <c r="G1921" s="54">
        <v>1</v>
      </c>
      <c r="H1921" s="53">
        <v>55.55</v>
      </c>
      <c r="I1921" s="53">
        <v>25020</v>
      </c>
      <c r="J1921" s="169">
        <f t="shared" si="58"/>
        <v>34.845195137270856</v>
      </c>
      <c r="O1921" s="172">
        <f t="shared" si="59"/>
        <v>1.4858900628594356</v>
      </c>
    </row>
    <row r="1922" spans="1:15" x14ac:dyDescent="0.2">
      <c r="A1922" s="31">
        <v>2019</v>
      </c>
      <c r="B1922" s="31">
        <v>3</v>
      </c>
      <c r="C1922" s="31">
        <v>22</v>
      </c>
      <c r="D1922" s="54">
        <v>0</v>
      </c>
      <c r="E1922" s="31">
        <v>3</v>
      </c>
      <c r="F1922" s="31">
        <v>22</v>
      </c>
      <c r="G1922" s="54">
        <v>2</v>
      </c>
      <c r="H1922" s="53">
        <v>55.5</v>
      </c>
      <c r="I1922" s="53">
        <v>24019</v>
      </c>
      <c r="J1922" s="169">
        <f t="shared" ref="J1922:J1985" si="60">MIN(50,I1922/$M$2*50)</f>
        <v>33.451108793049904</v>
      </c>
      <c r="O1922" s="172">
        <f t="shared" si="59"/>
        <v>1.4845526280593822</v>
      </c>
    </row>
    <row r="1923" spans="1:15" x14ac:dyDescent="0.2">
      <c r="A1923" s="31">
        <v>2019</v>
      </c>
      <c r="B1923" s="31">
        <v>3</v>
      </c>
      <c r="C1923" s="31">
        <v>22</v>
      </c>
      <c r="D1923" s="54">
        <v>1</v>
      </c>
      <c r="E1923" s="31">
        <v>3</v>
      </c>
      <c r="F1923" s="31">
        <v>22</v>
      </c>
      <c r="G1923" s="54">
        <v>3</v>
      </c>
      <c r="H1923" s="53">
        <v>55.15</v>
      </c>
      <c r="I1923" s="53">
        <v>23631</v>
      </c>
      <c r="J1923" s="169">
        <f t="shared" si="60"/>
        <v>32.910743656628597</v>
      </c>
      <c r="O1923" s="172">
        <f t="shared" ref="O1923:O1986" si="61">H1923/$R$5</f>
        <v>1.4751905844590076</v>
      </c>
    </row>
    <row r="1924" spans="1:15" x14ac:dyDescent="0.2">
      <c r="A1924" s="31">
        <v>2019</v>
      </c>
      <c r="B1924" s="31">
        <v>3</v>
      </c>
      <c r="C1924" s="31">
        <v>22</v>
      </c>
      <c r="D1924" s="54">
        <v>2</v>
      </c>
      <c r="E1924" s="31">
        <v>3</v>
      </c>
      <c r="F1924" s="31">
        <v>22</v>
      </c>
      <c r="G1924" s="54">
        <v>4</v>
      </c>
      <c r="H1924" s="53">
        <v>55.01</v>
      </c>
      <c r="I1924" s="53">
        <v>23539</v>
      </c>
      <c r="J1924" s="169">
        <f t="shared" si="60"/>
        <v>32.782615840776124</v>
      </c>
      <c r="O1924" s="172">
        <f t="shared" si="61"/>
        <v>1.4714457670188579</v>
      </c>
    </row>
    <row r="1925" spans="1:15" x14ac:dyDescent="0.2">
      <c r="A1925" s="31">
        <v>2019</v>
      </c>
      <c r="B1925" s="31">
        <v>3</v>
      </c>
      <c r="C1925" s="31">
        <v>22</v>
      </c>
      <c r="D1925" s="54">
        <v>3</v>
      </c>
      <c r="E1925" s="31">
        <v>3</v>
      </c>
      <c r="F1925" s="31">
        <v>22</v>
      </c>
      <c r="G1925" s="54">
        <v>5</v>
      </c>
      <c r="H1925" s="53">
        <v>55.65</v>
      </c>
      <c r="I1925" s="53">
        <v>24166</v>
      </c>
      <c r="J1925" s="169">
        <f t="shared" si="60"/>
        <v>33.655834759683749</v>
      </c>
      <c r="O1925" s="172">
        <f t="shared" si="61"/>
        <v>1.4885649324595427</v>
      </c>
    </row>
    <row r="1926" spans="1:15" x14ac:dyDescent="0.2">
      <c r="A1926" s="31">
        <v>2019</v>
      </c>
      <c r="B1926" s="31">
        <v>3</v>
      </c>
      <c r="C1926" s="31">
        <v>22</v>
      </c>
      <c r="D1926" s="54">
        <v>4</v>
      </c>
      <c r="E1926" s="31">
        <v>3</v>
      </c>
      <c r="F1926" s="31">
        <v>22</v>
      </c>
      <c r="G1926" s="54">
        <v>6</v>
      </c>
      <c r="H1926" s="53">
        <v>55.76</v>
      </c>
      <c r="I1926" s="53">
        <v>26816</v>
      </c>
      <c r="J1926" s="169">
        <f t="shared" si="60"/>
        <v>37.346472933695253</v>
      </c>
      <c r="O1926" s="172">
        <f t="shared" si="61"/>
        <v>1.4915072890196603</v>
      </c>
    </row>
    <row r="1927" spans="1:15" x14ac:dyDescent="0.2">
      <c r="A1927" s="31">
        <v>2019</v>
      </c>
      <c r="B1927" s="31">
        <v>3</v>
      </c>
      <c r="C1927" s="31">
        <v>22</v>
      </c>
      <c r="D1927" s="54">
        <v>5</v>
      </c>
      <c r="E1927" s="31">
        <v>3</v>
      </c>
      <c r="F1927" s="31">
        <v>22</v>
      </c>
      <c r="G1927" s="54">
        <v>7</v>
      </c>
      <c r="H1927" s="53">
        <v>55.95</v>
      </c>
      <c r="I1927" s="53">
        <v>30212</v>
      </c>
      <c r="J1927" s="169">
        <f t="shared" si="60"/>
        <v>42.076060571032258</v>
      </c>
      <c r="O1927" s="172">
        <f t="shared" si="61"/>
        <v>1.4965895412598638</v>
      </c>
    </row>
    <row r="1928" spans="1:15" x14ac:dyDescent="0.2">
      <c r="A1928" s="31">
        <v>2019</v>
      </c>
      <c r="B1928" s="31">
        <v>3</v>
      </c>
      <c r="C1928" s="31">
        <v>22</v>
      </c>
      <c r="D1928" s="54">
        <v>6</v>
      </c>
      <c r="E1928" s="31">
        <v>3</v>
      </c>
      <c r="F1928" s="31">
        <v>22</v>
      </c>
      <c r="G1928" s="54">
        <v>8</v>
      </c>
      <c r="H1928" s="53">
        <v>56.25</v>
      </c>
      <c r="I1928" s="53">
        <v>32460</v>
      </c>
      <c r="J1928" s="169">
        <f t="shared" si="60"/>
        <v>45.206835897514466</v>
      </c>
      <c r="O1928" s="172">
        <f t="shared" si="61"/>
        <v>1.5046141500601846</v>
      </c>
    </row>
    <row r="1929" spans="1:15" x14ac:dyDescent="0.2">
      <c r="A1929" s="31">
        <v>2019</v>
      </c>
      <c r="B1929" s="31">
        <v>3</v>
      </c>
      <c r="C1929" s="31">
        <v>22</v>
      </c>
      <c r="D1929" s="54">
        <v>7</v>
      </c>
      <c r="E1929" s="31">
        <v>3</v>
      </c>
      <c r="F1929" s="31">
        <v>22</v>
      </c>
      <c r="G1929" s="54">
        <v>9</v>
      </c>
      <c r="H1929" s="53">
        <v>56.29</v>
      </c>
      <c r="I1929" s="53">
        <v>33346</v>
      </c>
      <c r="J1929" s="169">
        <f t="shared" si="60"/>
        <v>46.440762471919825</v>
      </c>
      <c r="O1929" s="172">
        <f t="shared" si="61"/>
        <v>1.5056840979002275</v>
      </c>
    </row>
    <row r="1930" spans="1:15" x14ac:dyDescent="0.2">
      <c r="A1930" s="31">
        <v>2019</v>
      </c>
      <c r="B1930" s="31">
        <v>3</v>
      </c>
      <c r="C1930" s="31">
        <v>22</v>
      </c>
      <c r="D1930" s="54">
        <v>8</v>
      </c>
      <c r="E1930" s="31">
        <v>3</v>
      </c>
      <c r="F1930" s="31">
        <v>22</v>
      </c>
      <c r="G1930" s="54">
        <v>10</v>
      </c>
      <c r="H1930" s="53">
        <v>55.8</v>
      </c>
      <c r="I1930" s="53">
        <v>33603</v>
      </c>
      <c r="J1930" s="169">
        <f t="shared" si="60"/>
        <v>46.798684740116407</v>
      </c>
      <c r="O1930" s="172">
        <f t="shared" si="61"/>
        <v>1.492577236859703</v>
      </c>
    </row>
    <row r="1931" spans="1:15" x14ac:dyDescent="0.2">
      <c r="A1931" s="31">
        <v>2019</v>
      </c>
      <c r="B1931" s="31">
        <v>3</v>
      </c>
      <c r="C1931" s="31">
        <v>22</v>
      </c>
      <c r="D1931" s="54">
        <v>9</v>
      </c>
      <c r="E1931" s="31">
        <v>3</v>
      </c>
      <c r="F1931" s="31">
        <v>22</v>
      </c>
      <c r="G1931" s="54">
        <v>11</v>
      </c>
      <c r="H1931" s="53">
        <v>55.51</v>
      </c>
      <c r="I1931" s="53">
        <v>33492</v>
      </c>
      <c r="J1931" s="169">
        <f t="shared" si="60"/>
        <v>46.644095744903098</v>
      </c>
      <c r="O1931" s="172">
        <f t="shared" si="61"/>
        <v>1.4848201150193929</v>
      </c>
    </row>
    <row r="1932" spans="1:15" x14ac:dyDescent="0.2">
      <c r="A1932" s="31">
        <v>2019</v>
      </c>
      <c r="B1932" s="31">
        <v>3</v>
      </c>
      <c r="C1932" s="31">
        <v>22</v>
      </c>
      <c r="D1932" s="54">
        <v>10</v>
      </c>
      <c r="E1932" s="31">
        <v>3</v>
      </c>
      <c r="F1932" s="31">
        <v>22</v>
      </c>
      <c r="G1932" s="54">
        <v>12</v>
      </c>
      <c r="H1932" s="53">
        <v>56.01</v>
      </c>
      <c r="I1932" s="53">
        <v>33248</v>
      </c>
      <c r="J1932" s="169">
        <f t="shared" si="60"/>
        <v>46.304278494163924</v>
      </c>
      <c r="O1932" s="172">
        <f t="shared" si="61"/>
        <v>1.4981944630199278</v>
      </c>
    </row>
    <row r="1933" spans="1:15" x14ac:dyDescent="0.2">
      <c r="A1933" s="31">
        <v>2019</v>
      </c>
      <c r="B1933" s="31">
        <v>3</v>
      </c>
      <c r="C1933" s="31">
        <v>22</v>
      </c>
      <c r="D1933" s="54">
        <v>11</v>
      </c>
      <c r="E1933" s="31">
        <v>3</v>
      </c>
      <c r="F1933" s="31">
        <v>22</v>
      </c>
      <c r="G1933" s="54">
        <v>13</v>
      </c>
      <c r="H1933" s="53">
        <v>55.8</v>
      </c>
      <c r="I1933" s="53">
        <v>32817</v>
      </c>
      <c r="J1933" s="169">
        <f t="shared" si="60"/>
        <v>45.704027530768094</v>
      </c>
      <c r="O1933" s="172">
        <f t="shared" si="61"/>
        <v>1.492577236859703</v>
      </c>
    </row>
    <row r="1934" spans="1:15" x14ac:dyDescent="0.2">
      <c r="A1934" s="31">
        <v>2019</v>
      </c>
      <c r="B1934" s="31">
        <v>3</v>
      </c>
      <c r="C1934" s="31">
        <v>22</v>
      </c>
      <c r="D1934" s="54">
        <v>12</v>
      </c>
      <c r="E1934" s="31">
        <v>3</v>
      </c>
      <c r="F1934" s="31">
        <v>22</v>
      </c>
      <c r="G1934" s="54">
        <v>14</v>
      </c>
      <c r="H1934" s="53">
        <v>55.25</v>
      </c>
      <c r="I1934" s="53">
        <v>31650</v>
      </c>
      <c r="J1934" s="169">
        <f t="shared" si="60"/>
        <v>44.078754040552461</v>
      </c>
      <c r="O1934" s="172">
        <f t="shared" si="61"/>
        <v>1.4778654540591147</v>
      </c>
    </row>
    <row r="1935" spans="1:15" x14ac:dyDescent="0.2">
      <c r="A1935" s="31">
        <v>2019</v>
      </c>
      <c r="B1935" s="31">
        <v>3</v>
      </c>
      <c r="C1935" s="31">
        <v>22</v>
      </c>
      <c r="D1935" s="54">
        <v>13</v>
      </c>
      <c r="E1935" s="31">
        <v>3</v>
      </c>
      <c r="F1935" s="31">
        <v>22</v>
      </c>
      <c r="G1935" s="54">
        <v>15</v>
      </c>
      <c r="H1935" s="53">
        <v>54.8</v>
      </c>
      <c r="I1935" s="53">
        <v>30842</v>
      </c>
      <c r="J1935" s="169">
        <f t="shared" si="60"/>
        <v>42.953457570891594</v>
      </c>
      <c r="O1935" s="172">
        <f t="shared" si="61"/>
        <v>1.4658285408586331</v>
      </c>
    </row>
    <row r="1936" spans="1:15" x14ac:dyDescent="0.2">
      <c r="A1936" s="31">
        <v>2019</v>
      </c>
      <c r="B1936" s="31">
        <v>3</v>
      </c>
      <c r="C1936" s="31">
        <v>22</v>
      </c>
      <c r="D1936" s="54">
        <v>14</v>
      </c>
      <c r="E1936" s="31">
        <v>3</v>
      </c>
      <c r="F1936" s="31">
        <v>22</v>
      </c>
      <c r="G1936" s="54">
        <v>16</v>
      </c>
      <c r="H1936" s="53">
        <v>54.93</v>
      </c>
      <c r="I1936" s="53">
        <v>30165</v>
      </c>
      <c r="J1936" s="169">
        <f t="shared" si="60"/>
        <v>42.010603969455452</v>
      </c>
      <c r="O1936" s="172">
        <f t="shared" si="61"/>
        <v>1.4693058713387723</v>
      </c>
    </row>
    <row r="1937" spans="1:15" x14ac:dyDescent="0.2">
      <c r="A1937" s="31">
        <v>2019</v>
      </c>
      <c r="B1937" s="31">
        <v>3</v>
      </c>
      <c r="C1937" s="31">
        <v>22</v>
      </c>
      <c r="D1937" s="54">
        <v>15</v>
      </c>
      <c r="E1937" s="31">
        <v>3</v>
      </c>
      <c r="F1937" s="31">
        <v>22</v>
      </c>
      <c r="G1937" s="54">
        <v>17</v>
      </c>
      <c r="H1937" s="53">
        <v>55.01</v>
      </c>
      <c r="I1937" s="53">
        <v>29773</v>
      </c>
      <c r="J1937" s="169">
        <f t="shared" si="60"/>
        <v>41.464668058431862</v>
      </c>
      <c r="O1937" s="172">
        <f t="shared" si="61"/>
        <v>1.4714457670188579</v>
      </c>
    </row>
    <row r="1938" spans="1:15" x14ac:dyDescent="0.2">
      <c r="A1938" s="31">
        <v>2019</v>
      </c>
      <c r="B1938" s="31">
        <v>3</v>
      </c>
      <c r="C1938" s="31">
        <v>22</v>
      </c>
      <c r="D1938" s="54">
        <v>16</v>
      </c>
      <c r="E1938" s="31">
        <v>3</v>
      </c>
      <c r="F1938" s="31">
        <v>22</v>
      </c>
      <c r="G1938" s="54">
        <v>18</v>
      </c>
      <c r="H1938" s="53">
        <v>55.25</v>
      </c>
      <c r="I1938" s="53">
        <v>29442</v>
      </c>
      <c r="J1938" s="169">
        <f t="shared" si="60"/>
        <v>41.003686460093064</v>
      </c>
      <c r="O1938" s="172">
        <f t="shared" si="61"/>
        <v>1.4778654540591147</v>
      </c>
    </row>
    <row r="1939" spans="1:15" x14ac:dyDescent="0.2">
      <c r="A1939" s="31">
        <v>2019</v>
      </c>
      <c r="B1939" s="31">
        <v>3</v>
      </c>
      <c r="C1939" s="31">
        <v>22</v>
      </c>
      <c r="D1939" s="54">
        <v>17</v>
      </c>
      <c r="E1939" s="31">
        <v>3</v>
      </c>
      <c r="F1939" s="31">
        <v>22</v>
      </c>
      <c r="G1939" s="54">
        <v>19</v>
      </c>
      <c r="H1939" s="53">
        <v>56.1</v>
      </c>
      <c r="I1939" s="53">
        <v>31142</v>
      </c>
      <c r="J1939" s="169">
        <f t="shared" si="60"/>
        <v>43.371265666062712</v>
      </c>
      <c r="O1939" s="172">
        <f t="shared" si="61"/>
        <v>1.5006018456600243</v>
      </c>
    </row>
    <row r="1940" spans="1:15" x14ac:dyDescent="0.2">
      <c r="A1940" s="31">
        <v>2019</v>
      </c>
      <c r="B1940" s="31">
        <v>3</v>
      </c>
      <c r="C1940" s="31">
        <v>22</v>
      </c>
      <c r="D1940" s="54">
        <v>18</v>
      </c>
      <c r="E1940" s="31">
        <v>3</v>
      </c>
      <c r="F1940" s="31">
        <v>22</v>
      </c>
      <c r="G1940" s="54">
        <v>20</v>
      </c>
      <c r="H1940" s="53">
        <v>57.5</v>
      </c>
      <c r="I1940" s="53">
        <v>33063</v>
      </c>
      <c r="J1940" s="169">
        <f t="shared" si="60"/>
        <v>46.046630168808406</v>
      </c>
      <c r="O1940" s="172">
        <f t="shared" si="61"/>
        <v>1.5380500200615221</v>
      </c>
    </row>
    <row r="1941" spans="1:15" x14ac:dyDescent="0.2">
      <c r="A1941" s="31">
        <v>2019</v>
      </c>
      <c r="B1941" s="31">
        <v>3</v>
      </c>
      <c r="C1941" s="31">
        <v>22</v>
      </c>
      <c r="D1941" s="54">
        <v>19</v>
      </c>
      <c r="E1941" s="31">
        <v>3</v>
      </c>
      <c r="F1941" s="31">
        <v>22</v>
      </c>
      <c r="G1941" s="54">
        <v>21</v>
      </c>
      <c r="H1941" s="53">
        <v>56.51</v>
      </c>
      <c r="I1941" s="53">
        <v>32388</v>
      </c>
      <c r="J1941" s="169">
        <f t="shared" si="60"/>
        <v>45.106561954673403</v>
      </c>
      <c r="O1941" s="172">
        <f t="shared" si="61"/>
        <v>1.5115688110204628</v>
      </c>
    </row>
    <row r="1942" spans="1:15" x14ac:dyDescent="0.2">
      <c r="A1942" s="31">
        <v>2019</v>
      </c>
      <c r="B1942" s="31">
        <v>3</v>
      </c>
      <c r="C1942" s="31">
        <v>22</v>
      </c>
      <c r="D1942" s="54">
        <v>20</v>
      </c>
      <c r="E1942" s="31">
        <v>3</v>
      </c>
      <c r="F1942" s="31">
        <v>22</v>
      </c>
      <c r="G1942" s="54">
        <v>22</v>
      </c>
      <c r="H1942" s="53">
        <v>55.85</v>
      </c>
      <c r="I1942" s="53">
        <v>30328</v>
      </c>
      <c r="J1942" s="169">
        <f t="shared" si="60"/>
        <v>42.237613034498423</v>
      </c>
      <c r="O1942" s="172">
        <f t="shared" si="61"/>
        <v>1.4939146716597567</v>
      </c>
    </row>
    <row r="1943" spans="1:15" x14ac:dyDescent="0.2">
      <c r="A1943" s="31">
        <v>2019</v>
      </c>
      <c r="B1943" s="31">
        <v>3</v>
      </c>
      <c r="C1943" s="31">
        <v>22</v>
      </c>
      <c r="D1943" s="54">
        <v>21</v>
      </c>
      <c r="E1943" s="31">
        <v>3</v>
      </c>
      <c r="F1943" s="31">
        <v>22</v>
      </c>
      <c r="G1943" s="54">
        <v>23</v>
      </c>
      <c r="H1943" s="53">
        <v>55.65</v>
      </c>
      <c r="I1943" s="53">
        <v>27970</v>
      </c>
      <c r="J1943" s="169">
        <f t="shared" si="60"/>
        <v>38.953641406453471</v>
      </c>
      <c r="O1943" s="172">
        <f t="shared" si="61"/>
        <v>1.4885649324595427</v>
      </c>
    </row>
    <row r="1944" spans="1:15" x14ac:dyDescent="0.2">
      <c r="A1944" s="31">
        <v>2019</v>
      </c>
      <c r="B1944" s="31">
        <v>3</v>
      </c>
      <c r="C1944" s="31">
        <v>22</v>
      </c>
      <c r="D1944" s="54">
        <v>22</v>
      </c>
      <c r="E1944" s="31">
        <v>3</v>
      </c>
      <c r="F1944" s="31">
        <v>22</v>
      </c>
      <c r="G1944" s="54">
        <v>0</v>
      </c>
      <c r="H1944" s="53">
        <v>55.26</v>
      </c>
      <c r="I1944" s="53">
        <v>26483</v>
      </c>
      <c r="J1944" s="169">
        <f t="shared" si="60"/>
        <v>36.882705948055317</v>
      </c>
      <c r="O1944" s="172">
        <f t="shared" si="61"/>
        <v>1.4781329410191253</v>
      </c>
    </row>
    <row r="1945" spans="1:15" x14ac:dyDescent="0.2">
      <c r="A1945" s="31">
        <v>2019</v>
      </c>
      <c r="B1945" s="31">
        <v>3</v>
      </c>
      <c r="C1945" s="31">
        <v>22</v>
      </c>
      <c r="D1945" s="54">
        <v>23</v>
      </c>
      <c r="E1945" s="31">
        <v>3</v>
      </c>
      <c r="F1945" s="31">
        <v>22</v>
      </c>
      <c r="G1945" s="54">
        <v>1</v>
      </c>
      <c r="H1945" s="53">
        <v>54.34</v>
      </c>
      <c r="I1945" s="53">
        <v>24860</v>
      </c>
      <c r="J1945" s="169">
        <f t="shared" si="60"/>
        <v>34.622364153179596</v>
      </c>
      <c r="O1945" s="172">
        <f t="shared" si="61"/>
        <v>1.4535241406981412</v>
      </c>
    </row>
    <row r="1946" spans="1:15" x14ac:dyDescent="0.2">
      <c r="A1946" s="31">
        <v>2019</v>
      </c>
      <c r="B1946" s="31">
        <v>3</v>
      </c>
      <c r="C1946" s="31">
        <v>23</v>
      </c>
      <c r="D1946" s="54">
        <v>0</v>
      </c>
      <c r="E1946" s="31">
        <v>3</v>
      </c>
      <c r="F1946" s="31">
        <v>23</v>
      </c>
      <c r="G1946" s="54">
        <v>2</v>
      </c>
      <c r="H1946" s="53">
        <v>52.35</v>
      </c>
      <c r="I1946" s="53">
        <v>23499</v>
      </c>
      <c r="J1946" s="169">
        <f t="shared" si="60"/>
        <v>32.726908094753313</v>
      </c>
      <c r="O1946" s="172">
        <f t="shared" si="61"/>
        <v>1.400294235656012</v>
      </c>
    </row>
    <row r="1947" spans="1:15" x14ac:dyDescent="0.2">
      <c r="A1947" s="31">
        <v>2019</v>
      </c>
      <c r="B1947" s="31">
        <v>3</v>
      </c>
      <c r="C1947" s="31">
        <v>23</v>
      </c>
      <c r="D1947" s="54">
        <v>1</v>
      </c>
      <c r="E1947" s="31">
        <v>3</v>
      </c>
      <c r="F1947" s="31">
        <v>23</v>
      </c>
      <c r="G1947" s="54">
        <v>3</v>
      </c>
      <c r="H1947" s="53">
        <v>51.94</v>
      </c>
      <c r="I1947" s="53">
        <v>22947</v>
      </c>
      <c r="J1947" s="169">
        <f t="shared" si="60"/>
        <v>31.958141199638462</v>
      </c>
      <c r="O1947" s="172">
        <f t="shared" si="61"/>
        <v>1.389327270295573</v>
      </c>
    </row>
    <row r="1948" spans="1:15" x14ac:dyDescent="0.2">
      <c r="A1948" s="31">
        <v>2019</v>
      </c>
      <c r="B1948" s="31">
        <v>3</v>
      </c>
      <c r="C1948" s="31">
        <v>23</v>
      </c>
      <c r="D1948" s="54">
        <v>2</v>
      </c>
      <c r="E1948" s="31">
        <v>3</v>
      </c>
      <c r="F1948" s="31">
        <v>23</v>
      </c>
      <c r="G1948" s="54">
        <v>4</v>
      </c>
      <c r="H1948" s="53">
        <v>51.33</v>
      </c>
      <c r="I1948" s="53">
        <v>22575</v>
      </c>
      <c r="J1948" s="169">
        <f t="shared" si="60"/>
        <v>31.440059161626284</v>
      </c>
      <c r="O1948" s="172">
        <f t="shared" si="61"/>
        <v>1.3730105657349205</v>
      </c>
    </row>
    <row r="1949" spans="1:15" x14ac:dyDescent="0.2">
      <c r="A1949" s="31">
        <v>2019</v>
      </c>
      <c r="B1949" s="31">
        <v>3</v>
      </c>
      <c r="C1949" s="31">
        <v>23</v>
      </c>
      <c r="D1949" s="54">
        <v>3</v>
      </c>
      <c r="E1949" s="31">
        <v>3</v>
      </c>
      <c r="F1949" s="31">
        <v>23</v>
      </c>
      <c r="G1949" s="54">
        <v>5</v>
      </c>
      <c r="H1949" s="53">
        <v>50.55</v>
      </c>
      <c r="I1949" s="53">
        <v>22490</v>
      </c>
      <c r="J1949" s="169">
        <f t="shared" si="60"/>
        <v>31.321680201327801</v>
      </c>
      <c r="O1949" s="172">
        <f t="shared" si="61"/>
        <v>1.352146582854086</v>
      </c>
    </row>
    <row r="1950" spans="1:15" x14ac:dyDescent="0.2">
      <c r="A1950" s="31">
        <v>2019</v>
      </c>
      <c r="B1950" s="31">
        <v>3</v>
      </c>
      <c r="C1950" s="31">
        <v>23</v>
      </c>
      <c r="D1950" s="54">
        <v>4</v>
      </c>
      <c r="E1950" s="31">
        <v>3</v>
      </c>
      <c r="F1950" s="31">
        <v>23</v>
      </c>
      <c r="G1950" s="54">
        <v>6</v>
      </c>
      <c r="H1950" s="53">
        <v>48.75</v>
      </c>
      <c r="I1950" s="53">
        <v>23170</v>
      </c>
      <c r="J1950" s="169">
        <f t="shared" si="60"/>
        <v>32.268711883715653</v>
      </c>
      <c r="O1950" s="172">
        <f t="shared" si="61"/>
        <v>1.3039989300521599</v>
      </c>
    </row>
    <row r="1951" spans="1:15" x14ac:dyDescent="0.2">
      <c r="A1951" s="31">
        <v>2019</v>
      </c>
      <c r="B1951" s="31">
        <v>3</v>
      </c>
      <c r="C1951" s="31">
        <v>23</v>
      </c>
      <c r="D1951" s="54">
        <v>5</v>
      </c>
      <c r="E1951" s="31">
        <v>3</v>
      </c>
      <c r="F1951" s="31">
        <v>23</v>
      </c>
      <c r="G1951" s="54">
        <v>7</v>
      </c>
      <c r="H1951" s="53">
        <v>49.28</v>
      </c>
      <c r="I1951" s="53">
        <v>23778</v>
      </c>
      <c r="J1951" s="169">
        <f t="shared" si="60"/>
        <v>33.115469623262442</v>
      </c>
      <c r="O1951" s="172">
        <f t="shared" si="61"/>
        <v>1.3181757389327271</v>
      </c>
    </row>
    <row r="1952" spans="1:15" x14ac:dyDescent="0.2">
      <c r="A1952" s="31">
        <v>2019</v>
      </c>
      <c r="B1952" s="31">
        <v>3</v>
      </c>
      <c r="C1952" s="31">
        <v>23</v>
      </c>
      <c r="D1952" s="54">
        <v>6</v>
      </c>
      <c r="E1952" s="31">
        <v>3</v>
      </c>
      <c r="F1952" s="31">
        <v>23</v>
      </c>
      <c r="G1952" s="54">
        <v>8</v>
      </c>
      <c r="H1952" s="53">
        <v>50.53</v>
      </c>
      <c r="I1952" s="53">
        <v>25924</v>
      </c>
      <c r="J1952" s="169">
        <f t="shared" si="60"/>
        <v>36.10419019738648</v>
      </c>
      <c r="O1952" s="172">
        <f t="shared" si="61"/>
        <v>1.3516116089340646</v>
      </c>
    </row>
    <row r="1953" spans="1:15" x14ac:dyDescent="0.2">
      <c r="A1953" s="31">
        <v>2019</v>
      </c>
      <c r="B1953" s="31">
        <v>3</v>
      </c>
      <c r="C1953" s="31">
        <v>23</v>
      </c>
      <c r="D1953" s="54">
        <v>7</v>
      </c>
      <c r="E1953" s="31">
        <v>3</v>
      </c>
      <c r="F1953" s="31">
        <v>23</v>
      </c>
      <c r="G1953" s="54">
        <v>9</v>
      </c>
      <c r="H1953" s="53">
        <v>52.26</v>
      </c>
      <c r="I1953" s="53">
        <v>28302</v>
      </c>
      <c r="J1953" s="169">
        <f t="shared" si="60"/>
        <v>39.416015698442834</v>
      </c>
      <c r="O1953" s="172">
        <f t="shared" si="61"/>
        <v>1.3978868530159154</v>
      </c>
    </row>
    <row r="1954" spans="1:15" x14ac:dyDescent="0.2">
      <c r="A1954" s="31">
        <v>2019</v>
      </c>
      <c r="B1954" s="31">
        <v>3</v>
      </c>
      <c r="C1954" s="31">
        <v>23</v>
      </c>
      <c r="D1954" s="54">
        <v>8</v>
      </c>
      <c r="E1954" s="31">
        <v>3</v>
      </c>
      <c r="F1954" s="31">
        <v>23</v>
      </c>
      <c r="G1954" s="54">
        <v>10</v>
      </c>
      <c r="H1954" s="53">
        <v>51.72</v>
      </c>
      <c r="I1954" s="53">
        <v>29463</v>
      </c>
      <c r="J1954" s="169">
        <f t="shared" si="60"/>
        <v>41.032933026755039</v>
      </c>
      <c r="O1954" s="172">
        <f t="shared" si="61"/>
        <v>1.3834425571753377</v>
      </c>
    </row>
    <row r="1955" spans="1:15" x14ac:dyDescent="0.2">
      <c r="A1955" s="31">
        <v>2019</v>
      </c>
      <c r="B1955" s="31">
        <v>3</v>
      </c>
      <c r="C1955" s="31">
        <v>23</v>
      </c>
      <c r="D1955" s="54">
        <v>9</v>
      </c>
      <c r="E1955" s="31">
        <v>3</v>
      </c>
      <c r="F1955" s="31">
        <v>23</v>
      </c>
      <c r="G1955" s="54">
        <v>11</v>
      </c>
      <c r="H1955" s="53">
        <v>50</v>
      </c>
      <c r="I1955" s="53">
        <v>29562</v>
      </c>
      <c r="J1955" s="169">
        <f t="shared" si="60"/>
        <v>41.170809698161506</v>
      </c>
      <c r="O1955" s="172">
        <f t="shared" si="61"/>
        <v>1.3374348000534975</v>
      </c>
    </row>
    <row r="1956" spans="1:15" x14ac:dyDescent="0.2">
      <c r="A1956" s="31">
        <v>2019</v>
      </c>
      <c r="B1956" s="31">
        <v>3</v>
      </c>
      <c r="C1956" s="31">
        <v>23</v>
      </c>
      <c r="D1956" s="54">
        <v>10</v>
      </c>
      <c r="E1956" s="31">
        <v>3</v>
      </c>
      <c r="F1956" s="31">
        <v>23</v>
      </c>
      <c r="G1956" s="54">
        <v>12</v>
      </c>
      <c r="H1956" s="53">
        <v>50</v>
      </c>
      <c r="I1956" s="53">
        <v>29180</v>
      </c>
      <c r="J1956" s="169">
        <f t="shared" si="60"/>
        <v>40.638800723643627</v>
      </c>
      <c r="O1956" s="172">
        <f t="shared" si="61"/>
        <v>1.3374348000534975</v>
      </c>
    </row>
    <row r="1957" spans="1:15" x14ac:dyDescent="0.2">
      <c r="A1957" s="31">
        <v>2019</v>
      </c>
      <c r="B1957" s="31">
        <v>3</v>
      </c>
      <c r="C1957" s="31">
        <v>23</v>
      </c>
      <c r="D1957" s="54">
        <v>11</v>
      </c>
      <c r="E1957" s="31">
        <v>3</v>
      </c>
      <c r="F1957" s="31">
        <v>23</v>
      </c>
      <c r="G1957" s="54">
        <v>13</v>
      </c>
      <c r="H1957" s="53">
        <v>50</v>
      </c>
      <c r="I1957" s="53">
        <v>29095</v>
      </c>
      <c r="J1957" s="169">
        <f t="shared" si="60"/>
        <v>40.520421763345141</v>
      </c>
      <c r="O1957" s="172">
        <f t="shared" si="61"/>
        <v>1.3374348000534975</v>
      </c>
    </row>
    <row r="1958" spans="1:15" x14ac:dyDescent="0.2">
      <c r="A1958" s="31">
        <v>2019</v>
      </c>
      <c r="B1958" s="31">
        <v>3</v>
      </c>
      <c r="C1958" s="31">
        <v>23</v>
      </c>
      <c r="D1958" s="54">
        <v>12</v>
      </c>
      <c r="E1958" s="31">
        <v>3</v>
      </c>
      <c r="F1958" s="31">
        <v>23</v>
      </c>
      <c r="G1958" s="54">
        <v>14</v>
      </c>
      <c r="H1958" s="53">
        <v>49.07</v>
      </c>
      <c r="I1958" s="53">
        <v>28334</v>
      </c>
      <c r="J1958" s="169">
        <f t="shared" si="60"/>
        <v>39.460581895261086</v>
      </c>
      <c r="O1958" s="172">
        <f t="shared" si="61"/>
        <v>1.3125585127725024</v>
      </c>
    </row>
    <row r="1959" spans="1:15" x14ac:dyDescent="0.2">
      <c r="A1959" s="31">
        <v>2019</v>
      </c>
      <c r="B1959" s="31">
        <v>3</v>
      </c>
      <c r="C1959" s="31">
        <v>23</v>
      </c>
      <c r="D1959" s="54">
        <v>13</v>
      </c>
      <c r="E1959" s="31">
        <v>3</v>
      </c>
      <c r="F1959" s="31">
        <v>23</v>
      </c>
      <c r="G1959" s="54">
        <v>15</v>
      </c>
      <c r="H1959" s="53">
        <v>47.65</v>
      </c>
      <c r="I1959" s="53">
        <v>27002</v>
      </c>
      <c r="J1959" s="169">
        <f t="shared" si="60"/>
        <v>37.605513952701344</v>
      </c>
      <c r="O1959" s="172">
        <f t="shared" si="61"/>
        <v>1.274575364450983</v>
      </c>
    </row>
    <row r="1960" spans="1:15" x14ac:dyDescent="0.2">
      <c r="A1960" s="31">
        <v>2019</v>
      </c>
      <c r="B1960" s="31">
        <v>3</v>
      </c>
      <c r="C1960" s="31">
        <v>23</v>
      </c>
      <c r="D1960" s="54">
        <v>14</v>
      </c>
      <c r="E1960" s="31">
        <v>3</v>
      </c>
      <c r="F1960" s="31">
        <v>23</v>
      </c>
      <c r="G1960" s="54">
        <v>16</v>
      </c>
      <c r="H1960" s="53">
        <v>46.78</v>
      </c>
      <c r="I1960" s="53">
        <v>26137</v>
      </c>
      <c r="J1960" s="169">
        <f t="shared" si="60"/>
        <v>36.400833944957967</v>
      </c>
      <c r="O1960" s="172">
        <f t="shared" si="61"/>
        <v>1.2513039989300523</v>
      </c>
    </row>
    <row r="1961" spans="1:15" x14ac:dyDescent="0.2">
      <c r="A1961" s="31">
        <v>2019</v>
      </c>
      <c r="B1961" s="31">
        <v>3</v>
      </c>
      <c r="C1961" s="31">
        <v>23</v>
      </c>
      <c r="D1961" s="54">
        <v>15</v>
      </c>
      <c r="E1961" s="31">
        <v>3</v>
      </c>
      <c r="F1961" s="31">
        <v>23</v>
      </c>
      <c r="G1961" s="54">
        <v>17</v>
      </c>
      <c r="H1961" s="53">
        <v>48.3</v>
      </c>
      <c r="I1961" s="53">
        <v>25628</v>
      </c>
      <c r="J1961" s="169">
        <f t="shared" si="60"/>
        <v>35.691952876817645</v>
      </c>
      <c r="O1961" s="172">
        <f t="shared" si="61"/>
        <v>1.2919620168516786</v>
      </c>
    </row>
    <row r="1962" spans="1:15" x14ac:dyDescent="0.2">
      <c r="A1962" s="31">
        <v>2019</v>
      </c>
      <c r="B1962" s="31">
        <v>3</v>
      </c>
      <c r="C1962" s="31">
        <v>23</v>
      </c>
      <c r="D1962" s="54">
        <v>16</v>
      </c>
      <c r="E1962" s="31">
        <v>3</v>
      </c>
      <c r="F1962" s="31">
        <v>23</v>
      </c>
      <c r="G1962" s="54">
        <v>18</v>
      </c>
      <c r="H1962" s="53">
        <v>50.53</v>
      </c>
      <c r="I1962" s="53">
        <v>25534</v>
      </c>
      <c r="J1962" s="169">
        <f t="shared" si="60"/>
        <v>35.561039673664027</v>
      </c>
      <c r="O1962" s="172">
        <f t="shared" si="61"/>
        <v>1.3516116089340646</v>
      </c>
    </row>
    <row r="1963" spans="1:15" x14ac:dyDescent="0.2">
      <c r="A1963" s="31">
        <v>2019</v>
      </c>
      <c r="B1963" s="31">
        <v>3</v>
      </c>
      <c r="C1963" s="31">
        <v>23</v>
      </c>
      <c r="D1963" s="54">
        <v>17</v>
      </c>
      <c r="E1963" s="31">
        <v>3</v>
      </c>
      <c r="F1963" s="31">
        <v>23</v>
      </c>
      <c r="G1963" s="54">
        <v>19</v>
      </c>
      <c r="H1963" s="53">
        <v>54.01</v>
      </c>
      <c r="I1963" s="53">
        <v>27150</v>
      </c>
      <c r="J1963" s="169">
        <f t="shared" si="60"/>
        <v>37.811632612985761</v>
      </c>
      <c r="O1963" s="172">
        <f t="shared" si="61"/>
        <v>1.444697071017788</v>
      </c>
    </row>
    <row r="1964" spans="1:15" x14ac:dyDescent="0.2">
      <c r="A1964" s="31">
        <v>2019</v>
      </c>
      <c r="B1964" s="31">
        <v>3</v>
      </c>
      <c r="C1964" s="31">
        <v>23</v>
      </c>
      <c r="D1964" s="54">
        <v>18</v>
      </c>
      <c r="E1964" s="31">
        <v>3</v>
      </c>
      <c r="F1964" s="31">
        <v>23</v>
      </c>
      <c r="G1964" s="54">
        <v>20</v>
      </c>
      <c r="H1964" s="53">
        <v>55.01</v>
      </c>
      <c r="I1964" s="53">
        <v>29257</v>
      </c>
      <c r="J1964" s="169">
        <f t="shared" si="60"/>
        <v>40.746038134737546</v>
      </c>
      <c r="O1964" s="172">
        <f t="shared" si="61"/>
        <v>1.4714457670188579</v>
      </c>
    </row>
    <row r="1965" spans="1:15" x14ac:dyDescent="0.2">
      <c r="A1965" s="31">
        <v>2019</v>
      </c>
      <c r="B1965" s="31">
        <v>3</v>
      </c>
      <c r="C1965" s="31">
        <v>23</v>
      </c>
      <c r="D1965" s="54">
        <v>19</v>
      </c>
      <c r="E1965" s="31">
        <v>3</v>
      </c>
      <c r="F1965" s="31">
        <v>23</v>
      </c>
      <c r="G1965" s="54">
        <v>21</v>
      </c>
      <c r="H1965" s="53">
        <v>54.81</v>
      </c>
      <c r="I1965" s="53">
        <v>29248</v>
      </c>
      <c r="J1965" s="169">
        <f t="shared" si="60"/>
        <v>40.733503891882414</v>
      </c>
      <c r="O1965" s="172">
        <f t="shared" si="61"/>
        <v>1.4660960278186439</v>
      </c>
    </row>
    <row r="1966" spans="1:15" x14ac:dyDescent="0.2">
      <c r="A1966" s="31">
        <v>2019</v>
      </c>
      <c r="B1966" s="31">
        <v>3</v>
      </c>
      <c r="C1966" s="31">
        <v>23</v>
      </c>
      <c r="D1966" s="54">
        <v>20</v>
      </c>
      <c r="E1966" s="31">
        <v>3</v>
      </c>
      <c r="F1966" s="31">
        <v>23</v>
      </c>
      <c r="G1966" s="54">
        <v>22</v>
      </c>
      <c r="H1966" s="53">
        <v>52.99</v>
      </c>
      <c r="I1966" s="53">
        <v>27746</v>
      </c>
      <c r="J1966" s="169">
        <f t="shared" si="60"/>
        <v>38.641678028725707</v>
      </c>
      <c r="O1966" s="172">
        <f t="shared" si="61"/>
        <v>1.4174134010966966</v>
      </c>
    </row>
    <row r="1967" spans="1:15" x14ac:dyDescent="0.2">
      <c r="A1967" s="31">
        <v>2019</v>
      </c>
      <c r="B1967" s="31">
        <v>3</v>
      </c>
      <c r="C1967" s="31">
        <v>23</v>
      </c>
      <c r="D1967" s="54">
        <v>21</v>
      </c>
      <c r="E1967" s="31">
        <v>3</v>
      </c>
      <c r="F1967" s="31">
        <v>23</v>
      </c>
      <c r="G1967" s="54">
        <v>23</v>
      </c>
      <c r="H1967" s="53">
        <v>51.84</v>
      </c>
      <c r="I1967" s="53">
        <v>25876</v>
      </c>
      <c r="J1967" s="169">
        <f t="shared" si="60"/>
        <v>36.037340902159102</v>
      </c>
      <c r="O1967" s="172">
        <f t="shared" si="61"/>
        <v>1.3866524006954664</v>
      </c>
    </row>
    <row r="1968" spans="1:15" x14ac:dyDescent="0.2">
      <c r="A1968" s="31">
        <v>2019</v>
      </c>
      <c r="B1968" s="31">
        <v>3</v>
      </c>
      <c r="C1968" s="31">
        <v>23</v>
      </c>
      <c r="D1968" s="54">
        <v>22</v>
      </c>
      <c r="E1968" s="31">
        <v>3</v>
      </c>
      <c r="F1968" s="31">
        <v>23</v>
      </c>
      <c r="G1968" s="54">
        <v>0</v>
      </c>
      <c r="H1968" s="53">
        <v>43.43</v>
      </c>
      <c r="I1968" s="53">
        <v>24198</v>
      </c>
      <c r="J1968" s="169">
        <f t="shared" si="60"/>
        <v>33.700400956502001</v>
      </c>
      <c r="O1968" s="172">
        <f t="shared" si="61"/>
        <v>1.1616958673264679</v>
      </c>
    </row>
    <row r="1969" spans="1:15" x14ac:dyDescent="0.2">
      <c r="A1969" s="31">
        <v>2019</v>
      </c>
      <c r="B1969" s="31">
        <v>3</v>
      </c>
      <c r="C1969" s="31">
        <v>23</v>
      </c>
      <c r="D1969" s="54">
        <v>23</v>
      </c>
      <c r="E1969" s="31">
        <v>3</v>
      </c>
      <c r="F1969" s="31">
        <v>23</v>
      </c>
      <c r="G1969" s="54">
        <v>1</v>
      </c>
      <c r="H1969" s="53">
        <v>44.44</v>
      </c>
      <c r="I1969" s="53">
        <v>22664</v>
      </c>
      <c r="J1969" s="169">
        <f t="shared" si="60"/>
        <v>31.564008896527046</v>
      </c>
      <c r="O1969" s="172">
        <f t="shared" si="61"/>
        <v>1.1887120502875486</v>
      </c>
    </row>
    <row r="1970" spans="1:15" x14ac:dyDescent="0.2">
      <c r="A1970" s="31">
        <v>2019</v>
      </c>
      <c r="B1970" s="31">
        <v>3</v>
      </c>
      <c r="C1970" s="31">
        <v>24</v>
      </c>
      <c r="D1970" s="54">
        <v>0</v>
      </c>
      <c r="E1970" s="31">
        <v>3</v>
      </c>
      <c r="F1970" s="31">
        <v>24</v>
      </c>
      <c r="G1970" s="54">
        <v>2</v>
      </c>
      <c r="H1970" s="53">
        <v>44.01</v>
      </c>
      <c r="I1970" s="53">
        <v>21468</v>
      </c>
      <c r="J1970" s="169">
        <f t="shared" si="60"/>
        <v>29.898347290444871</v>
      </c>
      <c r="O1970" s="172">
        <f t="shared" si="61"/>
        <v>1.1772101110070885</v>
      </c>
    </row>
    <row r="1971" spans="1:15" x14ac:dyDescent="0.2">
      <c r="A1971" s="31">
        <v>2019</v>
      </c>
      <c r="B1971" s="31">
        <v>3</v>
      </c>
      <c r="C1971" s="31">
        <v>24</v>
      </c>
      <c r="D1971" s="54">
        <v>1</v>
      </c>
      <c r="E1971" s="31">
        <v>3</v>
      </c>
      <c r="F1971" s="31">
        <v>24</v>
      </c>
      <c r="G1971" s="54">
        <v>3</v>
      </c>
      <c r="H1971" s="53">
        <v>43.43</v>
      </c>
      <c r="I1971" s="53">
        <v>20918</v>
      </c>
      <c r="J1971" s="169">
        <f t="shared" si="60"/>
        <v>29.132365782631165</v>
      </c>
      <c r="O1971" s="172">
        <f t="shared" si="61"/>
        <v>1.1616958673264679</v>
      </c>
    </row>
    <row r="1972" spans="1:15" x14ac:dyDescent="0.2">
      <c r="A1972" s="31">
        <v>2019</v>
      </c>
      <c r="B1972" s="31">
        <v>3</v>
      </c>
      <c r="C1972" s="31">
        <v>24</v>
      </c>
      <c r="D1972" s="54">
        <v>2</v>
      </c>
      <c r="E1972" s="31">
        <v>3</v>
      </c>
      <c r="F1972" s="31">
        <v>24</v>
      </c>
      <c r="G1972" s="54">
        <v>4</v>
      </c>
      <c r="H1972" s="53">
        <v>40.1</v>
      </c>
      <c r="I1972" s="53">
        <v>20389</v>
      </c>
      <c r="J1972" s="169">
        <f t="shared" si="60"/>
        <v>28.395630841479434</v>
      </c>
      <c r="O1972" s="172">
        <f t="shared" si="61"/>
        <v>1.0726227096429051</v>
      </c>
    </row>
    <row r="1973" spans="1:15" x14ac:dyDescent="0.2">
      <c r="A1973" s="31">
        <v>2019</v>
      </c>
      <c r="B1973" s="31">
        <v>3</v>
      </c>
      <c r="C1973" s="31">
        <v>24</v>
      </c>
      <c r="D1973" s="54">
        <v>3</v>
      </c>
      <c r="E1973" s="31">
        <v>3</v>
      </c>
      <c r="F1973" s="31">
        <v>24</v>
      </c>
      <c r="G1973" s="54">
        <v>5</v>
      </c>
      <c r="H1973" s="53">
        <v>41.81</v>
      </c>
      <c r="I1973" s="53">
        <v>20378</v>
      </c>
      <c r="J1973" s="169">
        <f t="shared" si="60"/>
        <v>28.380311211323161</v>
      </c>
      <c r="O1973" s="172">
        <f t="shared" si="61"/>
        <v>1.1183629798047345</v>
      </c>
    </row>
    <row r="1974" spans="1:15" x14ac:dyDescent="0.2">
      <c r="A1974" s="31">
        <v>2019</v>
      </c>
      <c r="B1974" s="31">
        <v>3</v>
      </c>
      <c r="C1974" s="31">
        <v>24</v>
      </c>
      <c r="D1974" s="54">
        <v>4</v>
      </c>
      <c r="E1974" s="31">
        <v>3</v>
      </c>
      <c r="F1974" s="31">
        <v>24</v>
      </c>
      <c r="G1974" s="54">
        <v>6</v>
      </c>
      <c r="H1974" s="53">
        <v>43.43</v>
      </c>
      <c r="I1974" s="53">
        <v>20818</v>
      </c>
      <c r="J1974" s="169">
        <f t="shared" si="60"/>
        <v>28.993096417574126</v>
      </c>
      <c r="O1974" s="172">
        <f t="shared" si="61"/>
        <v>1.1616958673264679</v>
      </c>
    </row>
    <row r="1975" spans="1:15" x14ac:dyDescent="0.2">
      <c r="A1975" s="31">
        <v>2019</v>
      </c>
      <c r="B1975" s="31">
        <v>3</v>
      </c>
      <c r="C1975" s="31">
        <v>24</v>
      </c>
      <c r="D1975" s="54">
        <v>5</v>
      </c>
      <c r="E1975" s="31">
        <v>3</v>
      </c>
      <c r="F1975" s="31">
        <v>24</v>
      </c>
      <c r="G1975" s="54">
        <v>7</v>
      </c>
      <c r="H1975" s="53">
        <v>43.31</v>
      </c>
      <c r="I1975" s="53">
        <v>20756</v>
      </c>
      <c r="J1975" s="169">
        <f t="shared" si="60"/>
        <v>28.906749411238764</v>
      </c>
      <c r="O1975" s="172">
        <f t="shared" si="61"/>
        <v>1.1584860238063395</v>
      </c>
    </row>
    <row r="1976" spans="1:15" x14ac:dyDescent="0.2">
      <c r="A1976" s="31">
        <v>2019</v>
      </c>
      <c r="B1976" s="31">
        <v>3</v>
      </c>
      <c r="C1976" s="31">
        <v>24</v>
      </c>
      <c r="D1976" s="54">
        <v>6</v>
      </c>
      <c r="E1976" s="31">
        <v>3</v>
      </c>
      <c r="F1976" s="31">
        <v>24</v>
      </c>
      <c r="G1976" s="54">
        <v>8</v>
      </c>
      <c r="H1976" s="53">
        <v>41.31</v>
      </c>
      <c r="I1976" s="53">
        <v>21956</v>
      </c>
      <c r="J1976" s="169">
        <f t="shared" si="60"/>
        <v>30.577981791923222</v>
      </c>
      <c r="O1976" s="172">
        <f t="shared" si="61"/>
        <v>1.1049886318041997</v>
      </c>
    </row>
    <row r="1977" spans="1:15" x14ac:dyDescent="0.2">
      <c r="A1977" s="31">
        <v>2019</v>
      </c>
      <c r="B1977" s="31">
        <v>3</v>
      </c>
      <c r="C1977" s="31">
        <v>24</v>
      </c>
      <c r="D1977" s="54">
        <v>7</v>
      </c>
      <c r="E1977" s="31">
        <v>3</v>
      </c>
      <c r="F1977" s="31">
        <v>24</v>
      </c>
      <c r="G1977" s="54">
        <v>9</v>
      </c>
      <c r="H1977" s="53">
        <v>46.95</v>
      </c>
      <c r="I1977" s="53">
        <v>23925</v>
      </c>
      <c r="J1977" s="169">
        <f t="shared" si="60"/>
        <v>33.320195589896286</v>
      </c>
      <c r="O1977" s="172">
        <f t="shared" si="61"/>
        <v>1.2558512772502342</v>
      </c>
    </row>
    <row r="1978" spans="1:15" x14ac:dyDescent="0.2">
      <c r="A1978" s="31">
        <v>2019</v>
      </c>
      <c r="B1978" s="31">
        <v>3</v>
      </c>
      <c r="C1978" s="31">
        <v>24</v>
      </c>
      <c r="D1978" s="54">
        <v>8</v>
      </c>
      <c r="E1978" s="31">
        <v>3</v>
      </c>
      <c r="F1978" s="31">
        <v>24</v>
      </c>
      <c r="G1978" s="54">
        <v>10</v>
      </c>
      <c r="H1978" s="53">
        <v>47.42</v>
      </c>
      <c r="I1978" s="53">
        <v>25530</v>
      </c>
      <c r="J1978" s="169">
        <f t="shared" si="60"/>
        <v>35.555468899061751</v>
      </c>
      <c r="O1978" s="172">
        <f t="shared" si="61"/>
        <v>1.2684231643707371</v>
      </c>
    </row>
    <row r="1979" spans="1:15" x14ac:dyDescent="0.2">
      <c r="A1979" s="31">
        <v>2019</v>
      </c>
      <c r="B1979" s="31">
        <v>3</v>
      </c>
      <c r="C1979" s="31">
        <v>24</v>
      </c>
      <c r="D1979" s="54">
        <v>9</v>
      </c>
      <c r="E1979" s="31">
        <v>3</v>
      </c>
      <c r="F1979" s="31">
        <v>24</v>
      </c>
      <c r="G1979" s="54">
        <v>11</v>
      </c>
      <c r="H1979" s="53">
        <v>47.42</v>
      </c>
      <c r="I1979" s="53">
        <v>26120</v>
      </c>
      <c r="J1979" s="169">
        <f t="shared" si="60"/>
        <v>36.377158152898268</v>
      </c>
      <c r="O1979" s="172">
        <f t="shared" si="61"/>
        <v>1.2684231643707371</v>
      </c>
    </row>
    <row r="1980" spans="1:15" x14ac:dyDescent="0.2">
      <c r="A1980" s="31">
        <v>2019</v>
      </c>
      <c r="B1980" s="31">
        <v>3</v>
      </c>
      <c r="C1980" s="31">
        <v>24</v>
      </c>
      <c r="D1980" s="54">
        <v>10</v>
      </c>
      <c r="E1980" s="31">
        <v>3</v>
      </c>
      <c r="F1980" s="31">
        <v>24</v>
      </c>
      <c r="G1980" s="54">
        <v>12</v>
      </c>
      <c r="H1980" s="53">
        <v>46.5</v>
      </c>
      <c r="I1980" s="53">
        <v>25867</v>
      </c>
      <c r="J1980" s="169">
        <f t="shared" si="60"/>
        <v>36.024806659303962</v>
      </c>
      <c r="O1980" s="172">
        <f t="shared" si="61"/>
        <v>1.2438143640497525</v>
      </c>
    </row>
    <row r="1981" spans="1:15" x14ac:dyDescent="0.2">
      <c r="A1981" s="31">
        <v>2019</v>
      </c>
      <c r="B1981" s="31">
        <v>3</v>
      </c>
      <c r="C1981" s="31">
        <v>24</v>
      </c>
      <c r="D1981" s="54">
        <v>11</v>
      </c>
      <c r="E1981" s="31">
        <v>3</v>
      </c>
      <c r="F1981" s="31">
        <v>24</v>
      </c>
      <c r="G1981" s="54">
        <v>13</v>
      </c>
      <c r="H1981" s="53">
        <v>46.9</v>
      </c>
      <c r="I1981" s="53">
        <v>26203</v>
      </c>
      <c r="J1981" s="169">
        <f t="shared" si="60"/>
        <v>36.492751725895609</v>
      </c>
      <c r="O1981" s="172">
        <f t="shared" si="61"/>
        <v>1.2545138424501805</v>
      </c>
    </row>
    <row r="1982" spans="1:15" x14ac:dyDescent="0.2">
      <c r="A1982" s="31">
        <v>2019</v>
      </c>
      <c r="B1982" s="31">
        <v>3</v>
      </c>
      <c r="C1982" s="31">
        <v>24</v>
      </c>
      <c r="D1982" s="54">
        <v>12</v>
      </c>
      <c r="E1982" s="31">
        <v>3</v>
      </c>
      <c r="F1982" s="31">
        <v>24</v>
      </c>
      <c r="G1982" s="54">
        <v>14</v>
      </c>
      <c r="H1982" s="53">
        <v>43.65</v>
      </c>
      <c r="I1982" s="53">
        <v>26004</v>
      </c>
      <c r="J1982" s="169">
        <f t="shared" si="60"/>
        <v>36.21560568943211</v>
      </c>
      <c r="O1982" s="172">
        <f t="shared" si="61"/>
        <v>1.1675805804467032</v>
      </c>
    </row>
    <row r="1983" spans="1:15" x14ac:dyDescent="0.2">
      <c r="A1983" s="31">
        <v>2019</v>
      </c>
      <c r="B1983" s="31">
        <v>3</v>
      </c>
      <c r="C1983" s="31">
        <v>24</v>
      </c>
      <c r="D1983" s="54">
        <v>13</v>
      </c>
      <c r="E1983" s="31">
        <v>3</v>
      </c>
      <c r="F1983" s="31">
        <v>24</v>
      </c>
      <c r="G1983" s="54">
        <v>15</v>
      </c>
      <c r="H1983" s="53">
        <v>39.979999999999997</v>
      </c>
      <c r="I1983" s="53">
        <v>24750</v>
      </c>
      <c r="J1983" s="169">
        <f t="shared" si="60"/>
        <v>34.469167851616852</v>
      </c>
      <c r="O1983" s="172">
        <f t="shared" si="61"/>
        <v>1.0694128661227764</v>
      </c>
    </row>
    <row r="1984" spans="1:15" x14ac:dyDescent="0.2">
      <c r="A1984" s="31">
        <v>2019</v>
      </c>
      <c r="B1984" s="31">
        <v>3</v>
      </c>
      <c r="C1984" s="31">
        <v>24</v>
      </c>
      <c r="D1984" s="54">
        <v>14</v>
      </c>
      <c r="E1984" s="31">
        <v>3</v>
      </c>
      <c r="F1984" s="31">
        <v>24</v>
      </c>
      <c r="G1984" s="54">
        <v>16</v>
      </c>
      <c r="H1984" s="53">
        <v>39.22</v>
      </c>
      <c r="I1984" s="53">
        <v>23950</v>
      </c>
      <c r="J1984" s="169">
        <f t="shared" si="60"/>
        <v>33.355012931160552</v>
      </c>
      <c r="O1984" s="172">
        <f t="shared" si="61"/>
        <v>1.0490838571619634</v>
      </c>
    </row>
    <row r="1985" spans="1:15" x14ac:dyDescent="0.2">
      <c r="A1985" s="31">
        <v>2019</v>
      </c>
      <c r="B1985" s="31">
        <v>3</v>
      </c>
      <c r="C1985" s="31">
        <v>24</v>
      </c>
      <c r="D1985" s="54">
        <v>15</v>
      </c>
      <c r="E1985" s="31">
        <v>3</v>
      </c>
      <c r="F1985" s="31">
        <v>24</v>
      </c>
      <c r="G1985" s="54">
        <v>17</v>
      </c>
      <c r="H1985" s="53">
        <v>39</v>
      </c>
      <c r="I1985" s="53">
        <v>23646</v>
      </c>
      <c r="J1985" s="169">
        <f t="shared" si="60"/>
        <v>32.931634061387157</v>
      </c>
      <c r="O1985" s="172">
        <f t="shared" si="61"/>
        <v>1.0431991440417281</v>
      </c>
    </row>
    <row r="1986" spans="1:15" x14ac:dyDescent="0.2">
      <c r="A1986" s="31">
        <v>2019</v>
      </c>
      <c r="B1986" s="31">
        <v>3</v>
      </c>
      <c r="C1986" s="31">
        <v>24</v>
      </c>
      <c r="D1986" s="54">
        <v>16</v>
      </c>
      <c r="E1986" s="31">
        <v>3</v>
      </c>
      <c r="F1986" s="31">
        <v>24</v>
      </c>
      <c r="G1986" s="54">
        <v>18</v>
      </c>
      <c r="H1986" s="53">
        <v>39.75</v>
      </c>
      <c r="I1986" s="53">
        <v>23781</v>
      </c>
      <c r="J1986" s="169">
        <f t="shared" ref="J1986:J2049" si="62">MIN(50,I1986/$M$2*50)</f>
        <v>33.119647704214152</v>
      </c>
      <c r="O1986" s="172">
        <f t="shared" si="61"/>
        <v>1.0632606660425306</v>
      </c>
    </row>
    <row r="1987" spans="1:15" x14ac:dyDescent="0.2">
      <c r="A1987" s="31">
        <v>2019</v>
      </c>
      <c r="B1987" s="31">
        <v>3</v>
      </c>
      <c r="C1987" s="31">
        <v>24</v>
      </c>
      <c r="D1987" s="54">
        <v>17</v>
      </c>
      <c r="E1987" s="31">
        <v>3</v>
      </c>
      <c r="F1987" s="31">
        <v>24</v>
      </c>
      <c r="G1987" s="54">
        <v>19</v>
      </c>
      <c r="H1987" s="53">
        <v>44.82</v>
      </c>
      <c r="I1987" s="53">
        <v>25922</v>
      </c>
      <c r="J1987" s="169">
        <f t="shared" si="62"/>
        <v>36.101404810085334</v>
      </c>
      <c r="O1987" s="172">
        <f t="shared" ref="O1987:O2050" si="63">H1987/$R$5</f>
        <v>1.1988765547679552</v>
      </c>
    </row>
    <row r="1988" spans="1:15" x14ac:dyDescent="0.2">
      <c r="A1988" s="31">
        <v>2019</v>
      </c>
      <c r="B1988" s="31">
        <v>3</v>
      </c>
      <c r="C1988" s="31">
        <v>24</v>
      </c>
      <c r="D1988" s="54">
        <v>18</v>
      </c>
      <c r="E1988" s="31">
        <v>3</v>
      </c>
      <c r="F1988" s="31">
        <v>24</v>
      </c>
      <c r="G1988" s="54">
        <v>20</v>
      </c>
      <c r="H1988" s="53">
        <v>52</v>
      </c>
      <c r="I1988" s="53">
        <v>28808</v>
      </c>
      <c r="J1988" s="169">
        <f t="shared" si="62"/>
        <v>40.120718685631445</v>
      </c>
      <c r="O1988" s="172">
        <f t="shared" si="63"/>
        <v>1.3909321920556375</v>
      </c>
    </row>
    <row r="1989" spans="1:15" x14ac:dyDescent="0.2">
      <c r="A1989" s="31">
        <v>2019</v>
      </c>
      <c r="B1989" s="31">
        <v>3</v>
      </c>
      <c r="C1989" s="31">
        <v>24</v>
      </c>
      <c r="D1989" s="54">
        <v>19</v>
      </c>
      <c r="E1989" s="31">
        <v>3</v>
      </c>
      <c r="F1989" s="31">
        <v>24</v>
      </c>
      <c r="G1989" s="54">
        <v>21</v>
      </c>
      <c r="H1989" s="53">
        <v>52.1</v>
      </c>
      <c r="I1989" s="53">
        <v>28964</v>
      </c>
      <c r="J1989" s="169">
        <f t="shared" si="62"/>
        <v>40.337978895120422</v>
      </c>
      <c r="O1989" s="172">
        <f t="shared" si="63"/>
        <v>1.3936070616557443</v>
      </c>
    </row>
    <row r="1990" spans="1:15" x14ac:dyDescent="0.2">
      <c r="A1990" s="31">
        <v>2019</v>
      </c>
      <c r="B1990" s="31">
        <v>3</v>
      </c>
      <c r="C1990" s="31">
        <v>24</v>
      </c>
      <c r="D1990" s="54">
        <v>20</v>
      </c>
      <c r="E1990" s="31">
        <v>3</v>
      </c>
      <c r="F1990" s="31">
        <v>24</v>
      </c>
      <c r="G1990" s="54">
        <v>22</v>
      </c>
      <c r="H1990" s="53">
        <v>50.37</v>
      </c>
      <c r="I1990" s="53">
        <v>27659</v>
      </c>
      <c r="J1990" s="169">
        <f t="shared" si="62"/>
        <v>38.520513681126083</v>
      </c>
      <c r="O1990" s="172">
        <f t="shared" si="63"/>
        <v>1.3473318175738933</v>
      </c>
    </row>
    <row r="1991" spans="1:15" x14ac:dyDescent="0.2">
      <c r="A1991" s="31">
        <v>2019</v>
      </c>
      <c r="B1991" s="31">
        <v>3</v>
      </c>
      <c r="C1991" s="31">
        <v>24</v>
      </c>
      <c r="D1991" s="54">
        <v>21</v>
      </c>
      <c r="E1991" s="31">
        <v>3</v>
      </c>
      <c r="F1991" s="31">
        <v>24</v>
      </c>
      <c r="G1991" s="54">
        <v>23</v>
      </c>
      <c r="H1991" s="53">
        <v>41.9</v>
      </c>
      <c r="I1991" s="53">
        <v>25428</v>
      </c>
      <c r="J1991" s="169">
        <f t="shared" si="62"/>
        <v>35.413414146703573</v>
      </c>
      <c r="O1991" s="172">
        <f t="shared" si="63"/>
        <v>1.1207703624448309</v>
      </c>
    </row>
    <row r="1992" spans="1:15" x14ac:dyDescent="0.2">
      <c r="A1992" s="31">
        <v>2019</v>
      </c>
      <c r="B1992" s="31">
        <v>3</v>
      </c>
      <c r="C1992" s="31">
        <v>24</v>
      </c>
      <c r="D1992" s="54">
        <v>22</v>
      </c>
      <c r="E1992" s="31">
        <v>3</v>
      </c>
      <c r="F1992" s="31">
        <v>24</v>
      </c>
      <c r="G1992" s="54">
        <v>0</v>
      </c>
      <c r="H1992" s="53">
        <v>39</v>
      </c>
      <c r="I1992" s="53">
        <v>23653</v>
      </c>
      <c r="J1992" s="169">
        <f t="shared" si="62"/>
        <v>32.941382916941144</v>
      </c>
      <c r="O1992" s="172">
        <f t="shared" si="63"/>
        <v>1.0431991440417281</v>
      </c>
    </row>
    <row r="1993" spans="1:15" x14ac:dyDescent="0.2">
      <c r="A1993" s="31">
        <v>2019</v>
      </c>
      <c r="B1993" s="31">
        <v>3</v>
      </c>
      <c r="C1993" s="31">
        <v>24</v>
      </c>
      <c r="D1993" s="54">
        <v>23</v>
      </c>
      <c r="E1993" s="31">
        <v>3</v>
      </c>
      <c r="F1993" s="31">
        <v>24</v>
      </c>
      <c r="G1993" s="54">
        <v>1</v>
      </c>
      <c r="H1993" s="53">
        <v>37.72</v>
      </c>
      <c r="I1993" s="53">
        <v>22272</v>
      </c>
      <c r="J1993" s="169">
        <f t="shared" si="62"/>
        <v>31.018072985503458</v>
      </c>
      <c r="O1993" s="172">
        <f t="shared" si="63"/>
        <v>1.0089608131603585</v>
      </c>
    </row>
    <row r="1994" spans="1:15" x14ac:dyDescent="0.2">
      <c r="A1994" s="31">
        <v>2019</v>
      </c>
      <c r="B1994" s="31">
        <v>3</v>
      </c>
      <c r="C1994" s="31">
        <v>25</v>
      </c>
      <c r="D1994" s="54">
        <v>0</v>
      </c>
      <c r="E1994" s="31">
        <v>3</v>
      </c>
      <c r="F1994" s="31">
        <v>25</v>
      </c>
      <c r="G1994" s="54">
        <v>2</v>
      </c>
      <c r="H1994" s="53">
        <v>30.99</v>
      </c>
      <c r="I1994" s="53">
        <v>21419</v>
      </c>
      <c r="J1994" s="169">
        <f t="shared" si="62"/>
        <v>29.830105301566924</v>
      </c>
      <c r="O1994" s="172">
        <f t="shared" si="63"/>
        <v>0.8289420890731577</v>
      </c>
    </row>
    <row r="1995" spans="1:15" x14ac:dyDescent="0.2">
      <c r="A1995" s="31">
        <v>2019</v>
      </c>
      <c r="B1995" s="31">
        <v>3</v>
      </c>
      <c r="C1995" s="31">
        <v>25</v>
      </c>
      <c r="D1995" s="54">
        <v>1</v>
      </c>
      <c r="E1995" s="31">
        <v>3</v>
      </c>
      <c r="F1995" s="31">
        <v>25</v>
      </c>
      <c r="G1995" s="54">
        <v>3</v>
      </c>
      <c r="H1995" s="53">
        <v>30</v>
      </c>
      <c r="I1995" s="53">
        <v>21067</v>
      </c>
      <c r="J1995" s="169">
        <f t="shared" si="62"/>
        <v>29.339877136566152</v>
      </c>
      <c r="O1995" s="172">
        <f t="shared" si="63"/>
        <v>0.80246088003209848</v>
      </c>
    </row>
    <row r="1996" spans="1:15" x14ac:dyDescent="0.2">
      <c r="A1996" s="31">
        <v>2019</v>
      </c>
      <c r="B1996" s="31">
        <v>3</v>
      </c>
      <c r="C1996" s="31">
        <v>25</v>
      </c>
      <c r="D1996" s="54">
        <v>2</v>
      </c>
      <c r="E1996" s="31">
        <v>3</v>
      </c>
      <c r="F1996" s="31">
        <v>25</v>
      </c>
      <c r="G1996" s="54">
        <v>4</v>
      </c>
      <c r="H1996" s="53">
        <v>30.13</v>
      </c>
      <c r="I1996" s="53">
        <v>21247</v>
      </c>
      <c r="J1996" s="169">
        <f t="shared" si="62"/>
        <v>29.590561993668818</v>
      </c>
      <c r="O1996" s="172">
        <f t="shared" si="63"/>
        <v>0.80593821051223757</v>
      </c>
    </row>
    <row r="1997" spans="1:15" x14ac:dyDescent="0.2">
      <c r="A1997" s="31">
        <v>2019</v>
      </c>
      <c r="B1997" s="31">
        <v>3</v>
      </c>
      <c r="C1997" s="31">
        <v>25</v>
      </c>
      <c r="D1997" s="54">
        <v>3</v>
      </c>
      <c r="E1997" s="31">
        <v>3</v>
      </c>
      <c r="F1997" s="31">
        <v>25</v>
      </c>
      <c r="G1997" s="54">
        <v>5</v>
      </c>
      <c r="H1997" s="53">
        <v>34.85</v>
      </c>
      <c r="I1997" s="53">
        <v>22188</v>
      </c>
      <c r="J1997" s="169">
        <f t="shared" si="62"/>
        <v>30.901086718855549</v>
      </c>
      <c r="O1997" s="172">
        <f t="shared" si="63"/>
        <v>0.9321920556372878</v>
      </c>
    </row>
    <row r="1998" spans="1:15" x14ac:dyDescent="0.2">
      <c r="A1998" s="31">
        <v>2019</v>
      </c>
      <c r="B1998" s="31">
        <v>3</v>
      </c>
      <c r="C1998" s="31">
        <v>25</v>
      </c>
      <c r="D1998" s="54">
        <v>4</v>
      </c>
      <c r="E1998" s="31">
        <v>3</v>
      </c>
      <c r="F1998" s="31">
        <v>25</v>
      </c>
      <c r="G1998" s="54">
        <v>6</v>
      </c>
      <c r="H1998" s="53">
        <v>39.799999999999997</v>
      </c>
      <c r="I1998" s="53">
        <v>25037</v>
      </c>
      <c r="J1998" s="169">
        <f t="shared" si="62"/>
        <v>34.868870929330555</v>
      </c>
      <c r="O1998" s="172">
        <f t="shared" si="63"/>
        <v>1.064598100842584</v>
      </c>
    </row>
    <row r="1999" spans="1:15" x14ac:dyDescent="0.2">
      <c r="A1999" s="31">
        <v>2019</v>
      </c>
      <c r="B1999" s="31">
        <v>3</v>
      </c>
      <c r="C1999" s="31">
        <v>25</v>
      </c>
      <c r="D1999" s="54">
        <v>5</v>
      </c>
      <c r="E1999" s="31">
        <v>3</v>
      </c>
      <c r="F1999" s="31">
        <v>25</v>
      </c>
      <c r="G1999" s="54">
        <v>7</v>
      </c>
      <c r="H1999" s="53">
        <v>51.33</v>
      </c>
      <c r="I1999" s="53">
        <v>28171</v>
      </c>
      <c r="J1999" s="169">
        <f t="shared" si="62"/>
        <v>39.233572830218115</v>
      </c>
      <c r="O1999" s="172">
        <f t="shared" si="63"/>
        <v>1.3730105657349205</v>
      </c>
    </row>
    <row r="2000" spans="1:15" x14ac:dyDescent="0.2">
      <c r="A2000" s="31">
        <v>2019</v>
      </c>
      <c r="B2000" s="31">
        <v>3</v>
      </c>
      <c r="C2000" s="31">
        <v>25</v>
      </c>
      <c r="D2000" s="54">
        <v>6</v>
      </c>
      <c r="E2000" s="31">
        <v>3</v>
      </c>
      <c r="F2000" s="31">
        <v>25</v>
      </c>
      <c r="G2000" s="54">
        <v>8</v>
      </c>
      <c r="H2000" s="53">
        <v>51.96</v>
      </c>
      <c r="I2000" s="53">
        <v>30719</v>
      </c>
      <c r="J2000" s="169">
        <f t="shared" si="62"/>
        <v>42.782156251871442</v>
      </c>
      <c r="O2000" s="172">
        <f t="shared" si="63"/>
        <v>1.3898622442155946</v>
      </c>
    </row>
    <row r="2001" spans="1:15" x14ac:dyDescent="0.2">
      <c r="A2001" s="31">
        <v>2019</v>
      </c>
      <c r="B2001" s="31">
        <v>3</v>
      </c>
      <c r="C2001" s="31">
        <v>25</v>
      </c>
      <c r="D2001" s="54">
        <v>7</v>
      </c>
      <c r="E2001" s="31">
        <v>3</v>
      </c>
      <c r="F2001" s="31">
        <v>25</v>
      </c>
      <c r="G2001" s="54">
        <v>9</v>
      </c>
      <c r="H2001" s="53">
        <v>51.94</v>
      </c>
      <c r="I2001" s="53">
        <v>31773</v>
      </c>
      <c r="J2001" s="169">
        <f t="shared" si="62"/>
        <v>44.250055359572613</v>
      </c>
      <c r="O2001" s="172">
        <f t="shared" si="63"/>
        <v>1.389327270295573</v>
      </c>
    </row>
    <row r="2002" spans="1:15" x14ac:dyDescent="0.2">
      <c r="A2002" s="31">
        <v>2019</v>
      </c>
      <c r="B2002" s="31">
        <v>3</v>
      </c>
      <c r="C2002" s="31">
        <v>25</v>
      </c>
      <c r="D2002" s="54">
        <v>8</v>
      </c>
      <c r="E2002" s="31">
        <v>3</v>
      </c>
      <c r="F2002" s="31">
        <v>25</v>
      </c>
      <c r="G2002" s="54">
        <v>10</v>
      </c>
      <c r="H2002" s="53">
        <v>51</v>
      </c>
      <c r="I2002" s="53">
        <v>32087</v>
      </c>
      <c r="J2002" s="169">
        <f t="shared" si="62"/>
        <v>44.687361165851712</v>
      </c>
      <c r="O2002" s="172">
        <f t="shared" si="63"/>
        <v>1.3641834960545673</v>
      </c>
    </row>
    <row r="2003" spans="1:15" x14ac:dyDescent="0.2">
      <c r="A2003" s="31">
        <v>2019</v>
      </c>
      <c r="B2003" s="31">
        <v>3</v>
      </c>
      <c r="C2003" s="31">
        <v>25</v>
      </c>
      <c r="D2003" s="54">
        <v>9</v>
      </c>
      <c r="E2003" s="31">
        <v>3</v>
      </c>
      <c r="F2003" s="31">
        <v>25</v>
      </c>
      <c r="G2003" s="54">
        <v>11</v>
      </c>
      <c r="H2003" s="53">
        <v>49.05</v>
      </c>
      <c r="I2003" s="53">
        <v>32107</v>
      </c>
      <c r="J2003" s="169">
        <f t="shared" si="62"/>
        <v>44.715215038863121</v>
      </c>
      <c r="O2003" s="172">
        <f t="shared" si="63"/>
        <v>1.312023538852481</v>
      </c>
    </row>
    <row r="2004" spans="1:15" x14ac:dyDescent="0.2">
      <c r="A2004" s="31">
        <v>2019</v>
      </c>
      <c r="B2004" s="31">
        <v>3</v>
      </c>
      <c r="C2004" s="31">
        <v>25</v>
      </c>
      <c r="D2004" s="54">
        <v>10</v>
      </c>
      <c r="E2004" s="31">
        <v>3</v>
      </c>
      <c r="F2004" s="31">
        <v>25</v>
      </c>
      <c r="G2004" s="54">
        <v>12</v>
      </c>
      <c r="H2004" s="53">
        <v>48.63</v>
      </c>
      <c r="I2004" s="53">
        <v>32056</v>
      </c>
      <c r="J2004" s="169">
        <f t="shared" si="62"/>
        <v>44.644187662684033</v>
      </c>
      <c r="O2004" s="172">
        <f t="shared" si="63"/>
        <v>1.3007890865320317</v>
      </c>
    </row>
    <row r="2005" spans="1:15" x14ac:dyDescent="0.2">
      <c r="A2005" s="31">
        <v>2019</v>
      </c>
      <c r="B2005" s="31">
        <v>3</v>
      </c>
      <c r="C2005" s="31">
        <v>25</v>
      </c>
      <c r="D2005" s="54">
        <v>11</v>
      </c>
      <c r="E2005" s="31">
        <v>3</v>
      </c>
      <c r="F2005" s="31">
        <v>25</v>
      </c>
      <c r="G2005" s="54">
        <v>13</v>
      </c>
      <c r="H2005" s="53">
        <v>47.74</v>
      </c>
      <c r="I2005" s="53">
        <v>31932</v>
      </c>
      <c r="J2005" s="169">
        <f t="shared" si="62"/>
        <v>44.471493650013308</v>
      </c>
      <c r="O2005" s="172">
        <f t="shared" si="63"/>
        <v>1.2769827470910795</v>
      </c>
    </row>
    <row r="2006" spans="1:15" x14ac:dyDescent="0.2">
      <c r="A2006" s="31">
        <v>2019</v>
      </c>
      <c r="B2006" s="31">
        <v>3</v>
      </c>
      <c r="C2006" s="31">
        <v>25</v>
      </c>
      <c r="D2006" s="54">
        <v>12</v>
      </c>
      <c r="E2006" s="31">
        <v>3</v>
      </c>
      <c r="F2006" s="31">
        <v>25</v>
      </c>
      <c r="G2006" s="54">
        <v>14</v>
      </c>
      <c r="H2006" s="53">
        <v>41.31</v>
      </c>
      <c r="I2006" s="53">
        <v>31101</v>
      </c>
      <c r="J2006" s="169">
        <f t="shared" si="62"/>
        <v>43.314165226389321</v>
      </c>
      <c r="O2006" s="172">
        <f t="shared" si="63"/>
        <v>1.1049886318041997</v>
      </c>
    </row>
    <row r="2007" spans="1:15" x14ac:dyDescent="0.2">
      <c r="A2007" s="31">
        <v>2019</v>
      </c>
      <c r="B2007" s="31">
        <v>3</v>
      </c>
      <c r="C2007" s="31">
        <v>25</v>
      </c>
      <c r="D2007" s="54">
        <v>13</v>
      </c>
      <c r="E2007" s="31">
        <v>3</v>
      </c>
      <c r="F2007" s="31">
        <v>25</v>
      </c>
      <c r="G2007" s="54">
        <v>15</v>
      </c>
      <c r="H2007" s="53">
        <v>39.99</v>
      </c>
      <c r="I2007" s="53">
        <v>30383</v>
      </c>
      <c r="J2007" s="169">
        <f t="shared" si="62"/>
        <v>42.314211185279795</v>
      </c>
      <c r="O2007" s="172">
        <f t="shared" si="63"/>
        <v>1.0696803530827874</v>
      </c>
    </row>
    <row r="2008" spans="1:15" x14ac:dyDescent="0.2">
      <c r="A2008" s="31">
        <v>2019</v>
      </c>
      <c r="B2008" s="31">
        <v>3</v>
      </c>
      <c r="C2008" s="31">
        <v>25</v>
      </c>
      <c r="D2008" s="54">
        <v>14</v>
      </c>
      <c r="E2008" s="31">
        <v>3</v>
      </c>
      <c r="F2008" s="31">
        <v>25</v>
      </c>
      <c r="G2008" s="54">
        <v>16</v>
      </c>
      <c r="H2008" s="53">
        <v>39.299999999999997</v>
      </c>
      <c r="I2008" s="53">
        <v>29947</v>
      </c>
      <c r="J2008" s="169">
        <f t="shared" si="62"/>
        <v>41.70699675363111</v>
      </c>
      <c r="O2008" s="172">
        <f t="shared" si="63"/>
        <v>1.0512237528420489</v>
      </c>
    </row>
    <row r="2009" spans="1:15" x14ac:dyDescent="0.2">
      <c r="A2009" s="31">
        <v>2019</v>
      </c>
      <c r="B2009" s="31">
        <v>3</v>
      </c>
      <c r="C2009" s="31">
        <v>25</v>
      </c>
      <c r="D2009" s="54">
        <v>15</v>
      </c>
      <c r="E2009" s="31">
        <v>3</v>
      </c>
      <c r="F2009" s="31">
        <v>25</v>
      </c>
      <c r="G2009" s="54">
        <v>17</v>
      </c>
      <c r="H2009" s="53">
        <v>39</v>
      </c>
      <c r="I2009" s="53">
        <v>29511</v>
      </c>
      <c r="J2009" s="169">
        <f t="shared" si="62"/>
        <v>41.099782321982417</v>
      </c>
      <c r="O2009" s="172">
        <f t="shared" si="63"/>
        <v>1.0431991440417281</v>
      </c>
    </row>
    <row r="2010" spans="1:15" x14ac:dyDescent="0.2">
      <c r="A2010" s="31">
        <v>2019</v>
      </c>
      <c r="B2010" s="31">
        <v>3</v>
      </c>
      <c r="C2010" s="31">
        <v>25</v>
      </c>
      <c r="D2010" s="54">
        <v>16</v>
      </c>
      <c r="E2010" s="31">
        <v>3</v>
      </c>
      <c r="F2010" s="31">
        <v>25</v>
      </c>
      <c r="G2010" s="54">
        <v>18</v>
      </c>
      <c r="H2010" s="53">
        <v>41.2</v>
      </c>
      <c r="I2010" s="53">
        <v>29256</v>
      </c>
      <c r="J2010" s="169">
        <f t="shared" si="62"/>
        <v>40.744645441086973</v>
      </c>
      <c r="O2010" s="172">
        <f t="shared" si="63"/>
        <v>1.1020462752440821</v>
      </c>
    </row>
    <row r="2011" spans="1:15" x14ac:dyDescent="0.2">
      <c r="A2011" s="31">
        <v>2019</v>
      </c>
      <c r="B2011" s="31">
        <v>3</v>
      </c>
      <c r="C2011" s="31">
        <v>25</v>
      </c>
      <c r="D2011" s="54">
        <v>17</v>
      </c>
      <c r="E2011" s="31">
        <v>3</v>
      </c>
      <c r="F2011" s="31">
        <v>25</v>
      </c>
      <c r="G2011" s="54">
        <v>19</v>
      </c>
      <c r="H2011" s="53">
        <v>47.01</v>
      </c>
      <c r="I2011" s="53">
        <v>30966</v>
      </c>
      <c r="J2011" s="169">
        <f t="shared" si="62"/>
        <v>43.126151583562319</v>
      </c>
      <c r="O2011" s="172">
        <f t="shared" si="63"/>
        <v>1.2574561990102984</v>
      </c>
    </row>
    <row r="2012" spans="1:15" x14ac:dyDescent="0.2">
      <c r="A2012" s="31">
        <v>2019</v>
      </c>
      <c r="B2012" s="31">
        <v>3</v>
      </c>
      <c r="C2012" s="31">
        <v>25</v>
      </c>
      <c r="D2012" s="54">
        <v>18</v>
      </c>
      <c r="E2012" s="31">
        <v>3</v>
      </c>
      <c r="F2012" s="31">
        <v>25</v>
      </c>
      <c r="G2012" s="54">
        <v>20</v>
      </c>
      <c r="H2012" s="53">
        <v>51.94</v>
      </c>
      <c r="I2012" s="53">
        <v>33264</v>
      </c>
      <c r="J2012" s="169">
        <f t="shared" si="62"/>
        <v>46.32656159257305</v>
      </c>
      <c r="O2012" s="172">
        <f t="shared" si="63"/>
        <v>1.389327270295573</v>
      </c>
    </row>
    <row r="2013" spans="1:15" x14ac:dyDescent="0.2">
      <c r="A2013" s="31">
        <v>2019</v>
      </c>
      <c r="B2013" s="31">
        <v>3</v>
      </c>
      <c r="C2013" s="31">
        <v>25</v>
      </c>
      <c r="D2013" s="54">
        <v>19</v>
      </c>
      <c r="E2013" s="31">
        <v>3</v>
      </c>
      <c r="F2013" s="31">
        <v>25</v>
      </c>
      <c r="G2013" s="54">
        <v>21</v>
      </c>
      <c r="H2013" s="53">
        <v>49.32</v>
      </c>
      <c r="I2013" s="53">
        <v>32446</v>
      </c>
      <c r="J2013" s="169">
        <f t="shared" si="62"/>
        <v>45.187338186406485</v>
      </c>
      <c r="O2013" s="172">
        <f t="shared" si="63"/>
        <v>1.31924568677277</v>
      </c>
    </row>
    <row r="2014" spans="1:15" x14ac:dyDescent="0.2">
      <c r="A2014" s="31">
        <v>2019</v>
      </c>
      <c r="B2014" s="31">
        <v>3</v>
      </c>
      <c r="C2014" s="31">
        <v>25</v>
      </c>
      <c r="D2014" s="54">
        <v>20</v>
      </c>
      <c r="E2014" s="31">
        <v>3</v>
      </c>
      <c r="F2014" s="31">
        <v>25</v>
      </c>
      <c r="G2014" s="54">
        <v>22</v>
      </c>
      <c r="H2014" s="53">
        <v>39.99</v>
      </c>
      <c r="I2014" s="53">
        <v>29848</v>
      </c>
      <c r="J2014" s="169">
        <f t="shared" si="62"/>
        <v>41.569120082224643</v>
      </c>
      <c r="O2014" s="172">
        <f t="shared" si="63"/>
        <v>1.0696803530827874</v>
      </c>
    </row>
    <row r="2015" spans="1:15" x14ac:dyDescent="0.2">
      <c r="A2015" s="31">
        <v>2019</v>
      </c>
      <c r="B2015" s="31">
        <v>3</v>
      </c>
      <c r="C2015" s="31">
        <v>25</v>
      </c>
      <c r="D2015" s="54">
        <v>21</v>
      </c>
      <c r="E2015" s="31">
        <v>3</v>
      </c>
      <c r="F2015" s="31">
        <v>25</v>
      </c>
      <c r="G2015" s="54">
        <v>23</v>
      </c>
      <c r="H2015" s="53">
        <v>37.56</v>
      </c>
      <c r="I2015" s="53">
        <v>27188</v>
      </c>
      <c r="J2015" s="169">
        <f t="shared" si="62"/>
        <v>37.864554971707435</v>
      </c>
      <c r="O2015" s="172">
        <f t="shared" si="63"/>
        <v>1.0046810218001874</v>
      </c>
    </row>
    <row r="2016" spans="1:15" x14ac:dyDescent="0.2">
      <c r="A2016" s="31">
        <v>2019</v>
      </c>
      <c r="B2016" s="31">
        <v>3</v>
      </c>
      <c r="C2016" s="31">
        <v>25</v>
      </c>
      <c r="D2016" s="54">
        <v>22</v>
      </c>
      <c r="E2016" s="31">
        <v>3</v>
      </c>
      <c r="F2016" s="31">
        <v>25</v>
      </c>
      <c r="G2016" s="54">
        <v>0</v>
      </c>
      <c r="H2016" s="53">
        <v>34.85</v>
      </c>
      <c r="I2016" s="53">
        <v>25440</v>
      </c>
      <c r="J2016" s="169">
        <f t="shared" si="62"/>
        <v>35.430126470510416</v>
      </c>
      <c r="O2016" s="172">
        <f t="shared" si="63"/>
        <v>0.9321920556372878</v>
      </c>
    </row>
    <row r="2017" spans="1:15" x14ac:dyDescent="0.2">
      <c r="A2017" s="31">
        <v>2019</v>
      </c>
      <c r="B2017" s="31">
        <v>3</v>
      </c>
      <c r="C2017" s="31">
        <v>25</v>
      </c>
      <c r="D2017" s="54">
        <v>23</v>
      </c>
      <c r="E2017" s="31">
        <v>3</v>
      </c>
      <c r="F2017" s="31">
        <v>25</v>
      </c>
      <c r="G2017" s="54">
        <v>1</v>
      </c>
      <c r="H2017" s="53">
        <v>30.87</v>
      </c>
      <c r="I2017" s="53">
        <v>24083</v>
      </c>
      <c r="J2017" s="169">
        <f t="shared" si="62"/>
        <v>33.540241186686409</v>
      </c>
      <c r="O2017" s="172">
        <f t="shared" si="63"/>
        <v>0.82573224555302938</v>
      </c>
    </row>
    <row r="2018" spans="1:15" x14ac:dyDescent="0.2">
      <c r="A2018" s="31">
        <v>2019</v>
      </c>
      <c r="B2018" s="31">
        <v>3</v>
      </c>
      <c r="C2018" s="31">
        <v>26</v>
      </c>
      <c r="D2018" s="54">
        <v>0</v>
      </c>
      <c r="E2018" s="31">
        <v>3</v>
      </c>
      <c r="F2018" s="31">
        <v>26</v>
      </c>
      <c r="G2018" s="54">
        <v>2</v>
      </c>
      <c r="H2018" s="53">
        <v>30.25</v>
      </c>
      <c r="I2018" s="53">
        <v>23185</v>
      </c>
      <c r="J2018" s="169">
        <f t="shared" si="62"/>
        <v>32.289602288474214</v>
      </c>
      <c r="O2018" s="172">
        <f t="shared" si="63"/>
        <v>0.809148054032366</v>
      </c>
    </row>
    <row r="2019" spans="1:15" x14ac:dyDescent="0.2">
      <c r="A2019" s="31">
        <v>2019</v>
      </c>
      <c r="B2019" s="31">
        <v>3</v>
      </c>
      <c r="C2019" s="31">
        <v>26</v>
      </c>
      <c r="D2019" s="54">
        <v>1</v>
      </c>
      <c r="E2019" s="31">
        <v>3</v>
      </c>
      <c r="F2019" s="31">
        <v>26</v>
      </c>
      <c r="G2019" s="54">
        <v>3</v>
      </c>
      <c r="H2019" s="53">
        <v>30.21</v>
      </c>
      <c r="I2019" s="53">
        <v>22827</v>
      </c>
      <c r="J2019" s="169">
        <f t="shared" si="62"/>
        <v>31.791017961570017</v>
      </c>
      <c r="O2019" s="172">
        <f t="shared" si="63"/>
        <v>0.80807810619232323</v>
      </c>
    </row>
    <row r="2020" spans="1:15" x14ac:dyDescent="0.2">
      <c r="A2020" s="31">
        <v>2019</v>
      </c>
      <c r="B2020" s="31">
        <v>3</v>
      </c>
      <c r="C2020" s="31">
        <v>26</v>
      </c>
      <c r="D2020" s="54">
        <v>2</v>
      </c>
      <c r="E2020" s="31">
        <v>3</v>
      </c>
      <c r="F2020" s="31">
        <v>26</v>
      </c>
      <c r="G2020" s="54">
        <v>4</v>
      </c>
      <c r="H2020" s="53">
        <v>30.22</v>
      </c>
      <c r="I2020" s="53">
        <v>22873</v>
      </c>
      <c r="J2020" s="169">
        <f t="shared" si="62"/>
        <v>31.855081869496253</v>
      </c>
      <c r="O2020" s="172">
        <f t="shared" si="63"/>
        <v>0.80834559315233379</v>
      </c>
    </row>
    <row r="2021" spans="1:15" x14ac:dyDescent="0.2">
      <c r="A2021" s="31">
        <v>2019</v>
      </c>
      <c r="B2021" s="31">
        <v>3</v>
      </c>
      <c r="C2021" s="31">
        <v>26</v>
      </c>
      <c r="D2021" s="54">
        <v>3</v>
      </c>
      <c r="E2021" s="31">
        <v>3</v>
      </c>
      <c r="F2021" s="31">
        <v>26</v>
      </c>
      <c r="G2021" s="54">
        <v>5</v>
      </c>
      <c r="H2021" s="53">
        <v>32.5</v>
      </c>
      <c r="I2021" s="53">
        <v>23605</v>
      </c>
      <c r="J2021" s="169">
        <f t="shared" si="62"/>
        <v>32.874533621713766</v>
      </c>
      <c r="O2021" s="172">
        <f t="shared" si="63"/>
        <v>0.8693326200347733</v>
      </c>
    </row>
    <row r="2022" spans="1:15" x14ac:dyDescent="0.2">
      <c r="A2022" s="31">
        <v>2019</v>
      </c>
      <c r="B2022" s="31">
        <v>3</v>
      </c>
      <c r="C2022" s="31">
        <v>26</v>
      </c>
      <c r="D2022" s="54">
        <v>4</v>
      </c>
      <c r="E2022" s="31">
        <v>3</v>
      </c>
      <c r="F2022" s="31">
        <v>26</v>
      </c>
      <c r="G2022" s="54">
        <v>6</v>
      </c>
      <c r="H2022" s="53">
        <v>39</v>
      </c>
      <c r="I2022" s="53">
        <v>26076</v>
      </c>
      <c r="J2022" s="169">
        <f t="shared" si="62"/>
        <v>36.315879632273173</v>
      </c>
      <c r="O2022" s="172">
        <f t="shared" si="63"/>
        <v>1.0431991440417281</v>
      </c>
    </row>
    <row r="2023" spans="1:15" x14ac:dyDescent="0.2">
      <c r="A2023" s="31">
        <v>2019</v>
      </c>
      <c r="B2023" s="31">
        <v>3</v>
      </c>
      <c r="C2023" s="31">
        <v>26</v>
      </c>
      <c r="D2023" s="54">
        <v>5</v>
      </c>
      <c r="E2023" s="31">
        <v>3</v>
      </c>
      <c r="F2023" s="31">
        <v>26</v>
      </c>
      <c r="G2023" s="54">
        <v>7</v>
      </c>
      <c r="H2023" s="53">
        <v>45.7</v>
      </c>
      <c r="I2023" s="53">
        <v>29048</v>
      </c>
      <c r="J2023" s="169">
        <f t="shared" si="62"/>
        <v>40.454965161768335</v>
      </c>
      <c r="O2023" s="172">
        <f t="shared" si="63"/>
        <v>1.2224154072488969</v>
      </c>
    </row>
    <row r="2024" spans="1:15" x14ac:dyDescent="0.2">
      <c r="A2024" s="31">
        <v>2019</v>
      </c>
      <c r="B2024" s="31">
        <v>3</v>
      </c>
      <c r="C2024" s="31">
        <v>26</v>
      </c>
      <c r="D2024" s="54">
        <v>6</v>
      </c>
      <c r="E2024" s="31">
        <v>3</v>
      </c>
      <c r="F2024" s="31">
        <v>26</v>
      </c>
      <c r="G2024" s="54">
        <v>8</v>
      </c>
      <c r="H2024" s="53">
        <v>49.94</v>
      </c>
      <c r="I2024" s="53">
        <v>31310</v>
      </c>
      <c r="J2024" s="169">
        <f t="shared" si="62"/>
        <v>43.605238199358531</v>
      </c>
      <c r="O2024" s="172">
        <f t="shared" si="63"/>
        <v>1.3358298782934332</v>
      </c>
    </row>
    <row r="2025" spans="1:15" x14ac:dyDescent="0.2">
      <c r="A2025" s="31">
        <v>2019</v>
      </c>
      <c r="B2025" s="31">
        <v>3</v>
      </c>
      <c r="C2025" s="31">
        <v>26</v>
      </c>
      <c r="D2025" s="54">
        <v>7</v>
      </c>
      <c r="E2025" s="31">
        <v>3</v>
      </c>
      <c r="F2025" s="31">
        <v>26</v>
      </c>
      <c r="G2025" s="54">
        <v>9</v>
      </c>
      <c r="H2025" s="53">
        <v>49.53</v>
      </c>
      <c r="I2025" s="53">
        <v>32078</v>
      </c>
      <c r="J2025" s="169">
        <f t="shared" si="62"/>
        <v>44.67482692299658</v>
      </c>
      <c r="O2025" s="172">
        <f t="shared" si="63"/>
        <v>1.3248629129329945</v>
      </c>
    </row>
    <row r="2026" spans="1:15" x14ac:dyDescent="0.2">
      <c r="A2026" s="31">
        <v>2019</v>
      </c>
      <c r="B2026" s="31">
        <v>3</v>
      </c>
      <c r="C2026" s="31">
        <v>26</v>
      </c>
      <c r="D2026" s="54">
        <v>8</v>
      </c>
      <c r="E2026" s="31">
        <v>3</v>
      </c>
      <c r="F2026" s="31">
        <v>26</v>
      </c>
      <c r="G2026" s="54">
        <v>10</v>
      </c>
      <c r="H2026" s="53">
        <v>45.87</v>
      </c>
      <c r="I2026" s="53">
        <v>32398</v>
      </c>
      <c r="J2026" s="169">
        <f t="shared" si="62"/>
        <v>45.120488891179107</v>
      </c>
      <c r="O2026" s="172">
        <f t="shared" si="63"/>
        <v>1.2269626855690785</v>
      </c>
    </row>
    <row r="2027" spans="1:15" x14ac:dyDescent="0.2">
      <c r="A2027" s="31">
        <v>2019</v>
      </c>
      <c r="B2027" s="31">
        <v>3</v>
      </c>
      <c r="C2027" s="31">
        <v>26</v>
      </c>
      <c r="D2027" s="54">
        <v>9</v>
      </c>
      <c r="E2027" s="31">
        <v>3</v>
      </c>
      <c r="F2027" s="31">
        <v>26</v>
      </c>
      <c r="G2027" s="54">
        <v>11</v>
      </c>
      <c r="H2027" s="53">
        <v>45.55</v>
      </c>
      <c r="I2027" s="53">
        <v>32414</v>
      </c>
      <c r="J2027" s="169">
        <f t="shared" si="62"/>
        <v>45.142771989588233</v>
      </c>
      <c r="O2027" s="172">
        <f t="shared" si="63"/>
        <v>1.2184031028487361</v>
      </c>
    </row>
    <row r="2028" spans="1:15" x14ac:dyDescent="0.2">
      <c r="A2028" s="31">
        <v>2019</v>
      </c>
      <c r="B2028" s="31">
        <v>3</v>
      </c>
      <c r="C2028" s="31">
        <v>26</v>
      </c>
      <c r="D2028" s="54">
        <v>10</v>
      </c>
      <c r="E2028" s="31">
        <v>3</v>
      </c>
      <c r="F2028" s="31">
        <v>26</v>
      </c>
      <c r="G2028" s="54">
        <v>12</v>
      </c>
      <c r="H2028" s="53">
        <v>45.87</v>
      </c>
      <c r="I2028" s="53">
        <v>32404</v>
      </c>
      <c r="J2028" s="169">
        <f t="shared" si="62"/>
        <v>45.128845053082529</v>
      </c>
      <c r="O2028" s="172">
        <f t="shared" si="63"/>
        <v>1.2269626855690785</v>
      </c>
    </row>
    <row r="2029" spans="1:15" x14ac:dyDescent="0.2">
      <c r="A2029" s="31">
        <v>2019</v>
      </c>
      <c r="B2029" s="31">
        <v>3</v>
      </c>
      <c r="C2029" s="31">
        <v>26</v>
      </c>
      <c r="D2029" s="54">
        <v>11</v>
      </c>
      <c r="E2029" s="31">
        <v>3</v>
      </c>
      <c r="F2029" s="31">
        <v>26</v>
      </c>
      <c r="G2029" s="54">
        <v>13</v>
      </c>
      <c r="H2029" s="53">
        <v>43.69</v>
      </c>
      <c r="I2029" s="53">
        <v>32132</v>
      </c>
      <c r="J2029" s="169">
        <f t="shared" si="62"/>
        <v>44.750032380127379</v>
      </c>
      <c r="O2029" s="172">
        <f t="shared" si="63"/>
        <v>1.1686505282867461</v>
      </c>
    </row>
    <row r="2030" spans="1:15" x14ac:dyDescent="0.2">
      <c r="A2030" s="31">
        <v>2019</v>
      </c>
      <c r="B2030" s="31">
        <v>3</v>
      </c>
      <c r="C2030" s="31">
        <v>26</v>
      </c>
      <c r="D2030" s="54">
        <v>12</v>
      </c>
      <c r="E2030" s="31">
        <v>3</v>
      </c>
      <c r="F2030" s="31">
        <v>26</v>
      </c>
      <c r="G2030" s="54">
        <v>14</v>
      </c>
      <c r="H2030" s="53">
        <v>41</v>
      </c>
      <c r="I2030" s="53">
        <v>31129</v>
      </c>
      <c r="J2030" s="169">
        <f t="shared" si="62"/>
        <v>43.353160648605297</v>
      </c>
      <c r="O2030" s="172">
        <f t="shared" si="63"/>
        <v>1.0966965360438679</v>
      </c>
    </row>
    <row r="2031" spans="1:15" x14ac:dyDescent="0.2">
      <c r="A2031" s="31">
        <v>2019</v>
      </c>
      <c r="B2031" s="31">
        <v>3</v>
      </c>
      <c r="C2031" s="31">
        <v>26</v>
      </c>
      <c r="D2031" s="54">
        <v>13</v>
      </c>
      <c r="E2031" s="31">
        <v>3</v>
      </c>
      <c r="F2031" s="31">
        <v>26</v>
      </c>
      <c r="G2031" s="54">
        <v>15</v>
      </c>
      <c r="H2031" s="53">
        <v>38.19</v>
      </c>
      <c r="I2031" s="53">
        <v>30551</v>
      </c>
      <c r="J2031" s="169">
        <f t="shared" si="62"/>
        <v>42.548183718575615</v>
      </c>
      <c r="O2031" s="172">
        <f t="shared" si="63"/>
        <v>1.0215327002808614</v>
      </c>
    </row>
    <row r="2032" spans="1:15" x14ac:dyDescent="0.2">
      <c r="A2032" s="31">
        <v>2019</v>
      </c>
      <c r="B2032" s="31">
        <v>3</v>
      </c>
      <c r="C2032" s="31">
        <v>26</v>
      </c>
      <c r="D2032" s="54">
        <v>14</v>
      </c>
      <c r="E2032" s="31">
        <v>3</v>
      </c>
      <c r="F2032" s="31">
        <v>26</v>
      </c>
      <c r="G2032" s="54">
        <v>16</v>
      </c>
      <c r="H2032" s="53">
        <v>37.950000000000003</v>
      </c>
      <c r="I2032" s="53">
        <v>30087</v>
      </c>
      <c r="J2032" s="169">
        <f t="shared" si="62"/>
        <v>41.901973864710961</v>
      </c>
      <c r="O2032" s="172">
        <f t="shared" si="63"/>
        <v>1.0151130132406045</v>
      </c>
    </row>
    <row r="2033" spans="1:15" x14ac:dyDescent="0.2">
      <c r="A2033" s="31">
        <v>2019</v>
      </c>
      <c r="B2033" s="31">
        <v>3</v>
      </c>
      <c r="C2033" s="31">
        <v>26</v>
      </c>
      <c r="D2033" s="54">
        <v>15</v>
      </c>
      <c r="E2033" s="31">
        <v>3</v>
      </c>
      <c r="F2033" s="31">
        <v>26</v>
      </c>
      <c r="G2033" s="54">
        <v>17</v>
      </c>
      <c r="H2033" s="53">
        <v>39.76</v>
      </c>
      <c r="I2033" s="53">
        <v>29727</v>
      </c>
      <c r="J2033" s="169">
        <f t="shared" si="62"/>
        <v>41.400604150505629</v>
      </c>
      <c r="O2033" s="172">
        <f t="shared" si="63"/>
        <v>1.0635281530025411</v>
      </c>
    </row>
    <row r="2034" spans="1:15" x14ac:dyDescent="0.2">
      <c r="A2034" s="31">
        <v>2019</v>
      </c>
      <c r="B2034" s="31">
        <v>3</v>
      </c>
      <c r="C2034" s="31">
        <v>26</v>
      </c>
      <c r="D2034" s="54">
        <v>16</v>
      </c>
      <c r="E2034" s="31">
        <v>3</v>
      </c>
      <c r="F2034" s="31">
        <v>26</v>
      </c>
      <c r="G2034" s="54">
        <v>18</v>
      </c>
      <c r="H2034" s="53">
        <v>43</v>
      </c>
      <c r="I2034" s="53">
        <v>29484</v>
      </c>
      <c r="J2034" s="169">
        <f t="shared" si="62"/>
        <v>41.062179593417021</v>
      </c>
      <c r="O2034" s="172">
        <f t="shared" si="63"/>
        <v>1.1501939280460078</v>
      </c>
    </row>
    <row r="2035" spans="1:15" x14ac:dyDescent="0.2">
      <c r="A2035" s="31">
        <v>2019</v>
      </c>
      <c r="B2035" s="31">
        <v>3</v>
      </c>
      <c r="C2035" s="31">
        <v>26</v>
      </c>
      <c r="D2035" s="54">
        <v>17</v>
      </c>
      <c r="E2035" s="31">
        <v>3</v>
      </c>
      <c r="F2035" s="31">
        <v>26</v>
      </c>
      <c r="G2035" s="54">
        <v>19</v>
      </c>
      <c r="H2035" s="53">
        <v>49.4</v>
      </c>
      <c r="I2035" s="53">
        <v>31264</v>
      </c>
      <c r="J2035" s="169">
        <f t="shared" si="62"/>
        <v>43.541174291432291</v>
      </c>
      <c r="O2035" s="172">
        <f t="shared" si="63"/>
        <v>1.3213855824528555</v>
      </c>
    </row>
    <row r="2036" spans="1:15" x14ac:dyDescent="0.2">
      <c r="A2036" s="31">
        <v>2019</v>
      </c>
      <c r="B2036" s="31">
        <v>3</v>
      </c>
      <c r="C2036" s="31">
        <v>26</v>
      </c>
      <c r="D2036" s="54">
        <v>18</v>
      </c>
      <c r="E2036" s="31">
        <v>3</v>
      </c>
      <c r="F2036" s="31">
        <v>26</v>
      </c>
      <c r="G2036" s="54">
        <v>20</v>
      </c>
      <c r="H2036" s="53">
        <v>51.64</v>
      </c>
      <c r="I2036" s="53">
        <v>33703</v>
      </c>
      <c r="J2036" s="169">
        <f t="shared" si="62"/>
        <v>46.937954105173446</v>
      </c>
      <c r="O2036" s="172">
        <f t="shared" si="63"/>
        <v>1.3813026614952522</v>
      </c>
    </row>
    <row r="2037" spans="1:15" x14ac:dyDescent="0.2">
      <c r="A2037" s="31">
        <v>2019</v>
      </c>
      <c r="B2037" s="31">
        <v>3</v>
      </c>
      <c r="C2037" s="31">
        <v>26</v>
      </c>
      <c r="D2037" s="54">
        <v>19</v>
      </c>
      <c r="E2037" s="31">
        <v>3</v>
      </c>
      <c r="F2037" s="31">
        <v>26</v>
      </c>
      <c r="G2037" s="54">
        <v>21</v>
      </c>
      <c r="H2037" s="53">
        <v>50.4</v>
      </c>
      <c r="I2037" s="53">
        <v>32780</v>
      </c>
      <c r="J2037" s="169">
        <f t="shared" si="62"/>
        <v>45.652497865696986</v>
      </c>
      <c r="O2037" s="172">
        <f t="shared" si="63"/>
        <v>1.3481342784539254</v>
      </c>
    </row>
    <row r="2038" spans="1:15" x14ac:dyDescent="0.2">
      <c r="A2038" s="31">
        <v>2019</v>
      </c>
      <c r="B2038" s="31">
        <v>3</v>
      </c>
      <c r="C2038" s="31">
        <v>26</v>
      </c>
      <c r="D2038" s="54">
        <v>20</v>
      </c>
      <c r="E2038" s="31">
        <v>3</v>
      </c>
      <c r="F2038" s="31">
        <v>26</v>
      </c>
      <c r="G2038" s="54">
        <v>22</v>
      </c>
      <c r="H2038" s="53">
        <v>42.28</v>
      </c>
      <c r="I2038" s="53">
        <v>30045</v>
      </c>
      <c r="J2038" s="169">
        <f t="shared" si="62"/>
        <v>41.843480731387004</v>
      </c>
      <c r="O2038" s="172">
        <f t="shared" si="63"/>
        <v>1.1309348669252375</v>
      </c>
    </row>
    <row r="2039" spans="1:15" x14ac:dyDescent="0.2">
      <c r="A2039" s="31">
        <v>2019</v>
      </c>
      <c r="B2039" s="31">
        <v>3</v>
      </c>
      <c r="C2039" s="31">
        <v>26</v>
      </c>
      <c r="D2039" s="54">
        <v>21</v>
      </c>
      <c r="E2039" s="31">
        <v>3</v>
      </c>
      <c r="F2039" s="31">
        <v>26</v>
      </c>
      <c r="G2039" s="54">
        <v>23</v>
      </c>
      <c r="H2039" s="53">
        <v>38.42</v>
      </c>
      <c r="I2039" s="53">
        <v>27258</v>
      </c>
      <c r="J2039" s="169">
        <f t="shared" si="62"/>
        <v>37.96204352724736</v>
      </c>
      <c r="O2039" s="172">
        <f t="shared" si="63"/>
        <v>1.0276849003611075</v>
      </c>
    </row>
    <row r="2040" spans="1:15" x14ac:dyDescent="0.2">
      <c r="A2040" s="31">
        <v>2019</v>
      </c>
      <c r="B2040" s="31">
        <v>3</v>
      </c>
      <c r="C2040" s="31">
        <v>26</v>
      </c>
      <c r="D2040" s="54">
        <v>22</v>
      </c>
      <c r="E2040" s="31">
        <v>3</v>
      </c>
      <c r="F2040" s="31">
        <v>26</v>
      </c>
      <c r="G2040" s="54">
        <v>0</v>
      </c>
      <c r="H2040" s="53">
        <v>37.33</v>
      </c>
      <c r="I2040" s="53">
        <v>25661</v>
      </c>
      <c r="J2040" s="169">
        <f t="shared" si="62"/>
        <v>35.737911767286469</v>
      </c>
      <c r="O2040" s="172">
        <f t="shared" si="63"/>
        <v>0.99852882171994117</v>
      </c>
    </row>
    <row r="2041" spans="1:15" x14ac:dyDescent="0.2">
      <c r="A2041" s="31">
        <v>2019</v>
      </c>
      <c r="B2041" s="31">
        <v>3</v>
      </c>
      <c r="C2041" s="31">
        <v>26</v>
      </c>
      <c r="D2041" s="54">
        <v>23</v>
      </c>
      <c r="E2041" s="31">
        <v>3</v>
      </c>
      <c r="F2041" s="31">
        <v>26</v>
      </c>
      <c r="G2041" s="54">
        <v>1</v>
      </c>
      <c r="H2041" s="53">
        <v>36.869999999999997</v>
      </c>
      <c r="I2041" s="53">
        <v>24214</v>
      </c>
      <c r="J2041" s="169">
        <f t="shared" si="62"/>
        <v>33.722684054911127</v>
      </c>
      <c r="O2041" s="172">
        <f t="shared" si="63"/>
        <v>0.986224421559449</v>
      </c>
    </row>
    <row r="2042" spans="1:15" x14ac:dyDescent="0.2">
      <c r="A2042" s="31">
        <v>2019</v>
      </c>
      <c r="B2042" s="31">
        <v>3</v>
      </c>
      <c r="C2042" s="31">
        <v>27</v>
      </c>
      <c r="D2042" s="54">
        <v>0</v>
      </c>
      <c r="E2042" s="31">
        <v>3</v>
      </c>
      <c r="F2042" s="31">
        <v>27</v>
      </c>
      <c r="G2042" s="54">
        <v>2</v>
      </c>
      <c r="H2042" s="53">
        <v>36.619999999999997</v>
      </c>
      <c r="I2042" s="53">
        <v>23331</v>
      </c>
      <c r="J2042" s="169">
        <f t="shared" si="62"/>
        <v>32.492935561457486</v>
      </c>
      <c r="O2042" s="172">
        <f t="shared" si="63"/>
        <v>0.97953724755918148</v>
      </c>
    </row>
    <row r="2043" spans="1:15" x14ac:dyDescent="0.2">
      <c r="A2043" s="31">
        <v>2019</v>
      </c>
      <c r="B2043" s="31">
        <v>3</v>
      </c>
      <c r="C2043" s="31">
        <v>27</v>
      </c>
      <c r="D2043" s="54">
        <v>1</v>
      </c>
      <c r="E2043" s="31">
        <v>3</v>
      </c>
      <c r="F2043" s="31">
        <v>27</v>
      </c>
      <c r="G2043" s="54">
        <v>3</v>
      </c>
      <c r="H2043" s="53">
        <v>36.619999999999997</v>
      </c>
      <c r="I2043" s="53">
        <v>22996</v>
      </c>
      <c r="J2043" s="169">
        <f t="shared" si="62"/>
        <v>32.026383188516412</v>
      </c>
      <c r="O2043" s="172">
        <f t="shared" si="63"/>
        <v>0.97953724755918148</v>
      </c>
    </row>
    <row r="2044" spans="1:15" x14ac:dyDescent="0.2">
      <c r="A2044" s="31">
        <v>2019</v>
      </c>
      <c r="B2044" s="31">
        <v>3</v>
      </c>
      <c r="C2044" s="31">
        <v>27</v>
      </c>
      <c r="D2044" s="54">
        <v>2</v>
      </c>
      <c r="E2044" s="31">
        <v>3</v>
      </c>
      <c r="F2044" s="31">
        <v>27</v>
      </c>
      <c r="G2044" s="54">
        <v>4</v>
      </c>
      <c r="H2044" s="53">
        <v>37.33</v>
      </c>
      <c r="I2044" s="53">
        <v>22997</v>
      </c>
      <c r="J2044" s="169">
        <f t="shared" si="62"/>
        <v>32.027775882166978</v>
      </c>
      <c r="O2044" s="172">
        <f t="shared" si="63"/>
        <v>0.99852882171994117</v>
      </c>
    </row>
    <row r="2045" spans="1:15" x14ac:dyDescent="0.2">
      <c r="A2045" s="31">
        <v>2019</v>
      </c>
      <c r="B2045" s="31">
        <v>3</v>
      </c>
      <c r="C2045" s="31">
        <v>27</v>
      </c>
      <c r="D2045" s="54">
        <v>3</v>
      </c>
      <c r="E2045" s="31">
        <v>3</v>
      </c>
      <c r="F2045" s="31">
        <v>27</v>
      </c>
      <c r="G2045" s="54">
        <v>5</v>
      </c>
      <c r="H2045" s="53">
        <v>38.01</v>
      </c>
      <c r="I2045" s="53">
        <v>23632</v>
      </c>
      <c r="J2045" s="169">
        <f t="shared" si="62"/>
        <v>32.91213635027917</v>
      </c>
      <c r="O2045" s="172">
        <f t="shared" si="63"/>
        <v>1.0167179350006688</v>
      </c>
    </row>
    <row r="2046" spans="1:15" x14ac:dyDescent="0.2">
      <c r="A2046" s="31">
        <v>2019</v>
      </c>
      <c r="B2046" s="31">
        <v>3</v>
      </c>
      <c r="C2046" s="31">
        <v>27</v>
      </c>
      <c r="D2046" s="54">
        <v>4</v>
      </c>
      <c r="E2046" s="31">
        <v>3</v>
      </c>
      <c r="F2046" s="31">
        <v>27</v>
      </c>
      <c r="G2046" s="54">
        <v>6</v>
      </c>
      <c r="H2046" s="53">
        <v>49.8</v>
      </c>
      <c r="I2046" s="53">
        <v>26020</v>
      </c>
      <c r="J2046" s="169">
        <f t="shared" si="62"/>
        <v>36.237888787841236</v>
      </c>
      <c r="O2046" s="172">
        <f t="shared" si="63"/>
        <v>1.3320850608532835</v>
      </c>
    </row>
    <row r="2047" spans="1:15" x14ac:dyDescent="0.2">
      <c r="A2047" s="31">
        <v>2019</v>
      </c>
      <c r="B2047" s="31">
        <v>3</v>
      </c>
      <c r="C2047" s="31">
        <v>27</v>
      </c>
      <c r="D2047" s="54">
        <v>5</v>
      </c>
      <c r="E2047" s="31">
        <v>3</v>
      </c>
      <c r="F2047" s="31">
        <v>27</v>
      </c>
      <c r="G2047" s="54">
        <v>7</v>
      </c>
      <c r="H2047" s="53">
        <v>50.39</v>
      </c>
      <c r="I2047" s="53">
        <v>29108</v>
      </c>
      <c r="J2047" s="169">
        <f t="shared" si="62"/>
        <v>40.538526780802556</v>
      </c>
      <c r="O2047" s="172">
        <f t="shared" si="63"/>
        <v>1.3478667914939149</v>
      </c>
    </row>
    <row r="2048" spans="1:15" x14ac:dyDescent="0.2">
      <c r="A2048" s="31">
        <v>2019</v>
      </c>
      <c r="B2048" s="31">
        <v>3</v>
      </c>
      <c r="C2048" s="31">
        <v>27</v>
      </c>
      <c r="D2048" s="54">
        <v>6</v>
      </c>
      <c r="E2048" s="31">
        <v>3</v>
      </c>
      <c r="F2048" s="31">
        <v>27</v>
      </c>
      <c r="G2048" s="54">
        <v>8</v>
      </c>
      <c r="H2048" s="53">
        <v>51.64</v>
      </c>
      <c r="I2048" s="53">
        <v>31462</v>
      </c>
      <c r="J2048" s="169">
        <f t="shared" si="62"/>
        <v>43.816927634245232</v>
      </c>
      <c r="O2048" s="172">
        <f t="shared" si="63"/>
        <v>1.3813026614952522</v>
      </c>
    </row>
    <row r="2049" spans="1:15" x14ac:dyDescent="0.2">
      <c r="A2049" s="31">
        <v>2019</v>
      </c>
      <c r="B2049" s="31">
        <v>3</v>
      </c>
      <c r="C2049" s="31">
        <v>27</v>
      </c>
      <c r="D2049" s="54">
        <v>7</v>
      </c>
      <c r="E2049" s="31">
        <v>3</v>
      </c>
      <c r="F2049" s="31">
        <v>27</v>
      </c>
      <c r="G2049" s="54">
        <v>9</v>
      </c>
      <c r="H2049" s="53">
        <v>51.01</v>
      </c>
      <c r="I2049" s="53">
        <v>32248</v>
      </c>
      <c r="J2049" s="169">
        <f t="shared" si="62"/>
        <v>44.911584843593552</v>
      </c>
      <c r="O2049" s="172">
        <f t="shared" si="63"/>
        <v>1.3644509830145781</v>
      </c>
    </row>
    <row r="2050" spans="1:15" x14ac:dyDescent="0.2">
      <c r="A2050" s="31">
        <v>2019</v>
      </c>
      <c r="B2050" s="31">
        <v>3</v>
      </c>
      <c r="C2050" s="31">
        <v>27</v>
      </c>
      <c r="D2050" s="54">
        <v>8</v>
      </c>
      <c r="E2050" s="31">
        <v>3</v>
      </c>
      <c r="F2050" s="31">
        <v>27</v>
      </c>
      <c r="G2050" s="54">
        <v>10</v>
      </c>
      <c r="H2050" s="53">
        <v>50.75</v>
      </c>
      <c r="I2050" s="53">
        <v>32410</v>
      </c>
      <c r="J2050" s="169">
        <f t="shared" ref="J2050:J2113" si="64">MIN(50,I2050/$M$2*50)</f>
        <v>45.13720121498595</v>
      </c>
      <c r="O2050" s="172">
        <f t="shared" si="63"/>
        <v>1.3574963220542999</v>
      </c>
    </row>
    <row r="2051" spans="1:15" x14ac:dyDescent="0.2">
      <c r="A2051" s="31">
        <v>2019</v>
      </c>
      <c r="B2051" s="31">
        <v>3</v>
      </c>
      <c r="C2051" s="31">
        <v>27</v>
      </c>
      <c r="D2051" s="54">
        <v>9</v>
      </c>
      <c r="E2051" s="31">
        <v>3</v>
      </c>
      <c r="F2051" s="31">
        <v>27</v>
      </c>
      <c r="G2051" s="54">
        <v>11</v>
      </c>
      <c r="H2051" s="53">
        <v>50.49</v>
      </c>
      <c r="I2051" s="53">
        <v>32427</v>
      </c>
      <c r="J2051" s="169">
        <f t="shared" si="64"/>
        <v>45.160877007045649</v>
      </c>
      <c r="O2051" s="172">
        <f t="shared" ref="O2051:O2114" si="65">H2051/$R$5</f>
        <v>1.3505416610940217</v>
      </c>
    </row>
    <row r="2052" spans="1:15" x14ac:dyDescent="0.2">
      <c r="A2052" s="31">
        <v>2019</v>
      </c>
      <c r="B2052" s="31">
        <v>3</v>
      </c>
      <c r="C2052" s="31">
        <v>27</v>
      </c>
      <c r="D2052" s="54">
        <v>10</v>
      </c>
      <c r="E2052" s="31">
        <v>3</v>
      </c>
      <c r="F2052" s="31">
        <v>27</v>
      </c>
      <c r="G2052" s="54">
        <v>12</v>
      </c>
      <c r="H2052" s="53">
        <v>50.78</v>
      </c>
      <c r="I2052" s="53">
        <v>32449</v>
      </c>
      <c r="J2052" s="169">
        <f t="shared" si="64"/>
        <v>45.191516267358196</v>
      </c>
      <c r="O2052" s="172">
        <f t="shared" si="65"/>
        <v>1.358298782934332</v>
      </c>
    </row>
    <row r="2053" spans="1:15" x14ac:dyDescent="0.2">
      <c r="A2053" s="31">
        <v>2019</v>
      </c>
      <c r="B2053" s="31">
        <v>3</v>
      </c>
      <c r="C2053" s="31">
        <v>27</v>
      </c>
      <c r="D2053" s="54">
        <v>11</v>
      </c>
      <c r="E2053" s="31">
        <v>3</v>
      </c>
      <c r="F2053" s="31">
        <v>27</v>
      </c>
      <c r="G2053" s="54">
        <v>13</v>
      </c>
      <c r="H2053" s="53">
        <v>50.55</v>
      </c>
      <c r="I2053" s="53">
        <v>32324</v>
      </c>
      <c r="J2053" s="169">
        <f t="shared" si="64"/>
        <v>45.017429561036899</v>
      </c>
      <c r="O2053" s="172">
        <f t="shared" si="65"/>
        <v>1.352146582854086</v>
      </c>
    </row>
    <row r="2054" spans="1:15" x14ac:dyDescent="0.2">
      <c r="A2054" s="31">
        <v>2019</v>
      </c>
      <c r="B2054" s="31">
        <v>3</v>
      </c>
      <c r="C2054" s="31">
        <v>27</v>
      </c>
      <c r="D2054" s="54">
        <v>12</v>
      </c>
      <c r="E2054" s="31">
        <v>3</v>
      </c>
      <c r="F2054" s="31">
        <v>27</v>
      </c>
      <c r="G2054" s="54">
        <v>14</v>
      </c>
      <c r="H2054" s="53">
        <v>49.57</v>
      </c>
      <c r="I2054" s="53">
        <v>31319</v>
      </c>
      <c r="J2054" s="169">
        <f t="shared" si="64"/>
        <v>43.617772442213663</v>
      </c>
      <c r="O2054" s="172">
        <f t="shared" si="65"/>
        <v>1.3259328607730374</v>
      </c>
    </row>
    <row r="2055" spans="1:15" x14ac:dyDescent="0.2">
      <c r="A2055" s="31">
        <v>2019</v>
      </c>
      <c r="B2055" s="31">
        <v>3</v>
      </c>
      <c r="C2055" s="31">
        <v>27</v>
      </c>
      <c r="D2055" s="54">
        <v>13</v>
      </c>
      <c r="E2055" s="31">
        <v>3</v>
      </c>
      <c r="F2055" s="31">
        <v>27</v>
      </c>
      <c r="G2055" s="54">
        <v>15</v>
      </c>
      <c r="H2055" s="53">
        <v>48.57</v>
      </c>
      <c r="I2055" s="53">
        <v>30584</v>
      </c>
      <c r="J2055" s="169">
        <f t="shared" si="64"/>
        <v>42.594142609044439</v>
      </c>
      <c r="O2055" s="172">
        <f t="shared" si="65"/>
        <v>1.2991841647719675</v>
      </c>
    </row>
    <row r="2056" spans="1:15" x14ac:dyDescent="0.2">
      <c r="A2056" s="31">
        <v>2019</v>
      </c>
      <c r="B2056" s="31">
        <v>3</v>
      </c>
      <c r="C2056" s="31">
        <v>27</v>
      </c>
      <c r="D2056" s="54">
        <v>14</v>
      </c>
      <c r="E2056" s="31">
        <v>3</v>
      </c>
      <c r="F2056" s="31">
        <v>27</v>
      </c>
      <c r="G2056" s="54">
        <v>16</v>
      </c>
      <c r="H2056" s="53">
        <v>48.47</v>
      </c>
      <c r="I2056" s="53">
        <v>29965</v>
      </c>
      <c r="J2056" s="169">
        <f t="shared" si="64"/>
        <v>41.732065239341374</v>
      </c>
      <c r="O2056" s="172">
        <f t="shared" si="65"/>
        <v>1.2965092951718604</v>
      </c>
    </row>
    <row r="2057" spans="1:15" x14ac:dyDescent="0.2">
      <c r="A2057" s="31">
        <v>2019</v>
      </c>
      <c r="B2057" s="31">
        <v>3</v>
      </c>
      <c r="C2057" s="31">
        <v>27</v>
      </c>
      <c r="D2057" s="54">
        <v>15</v>
      </c>
      <c r="E2057" s="31">
        <v>3</v>
      </c>
      <c r="F2057" s="31">
        <v>27</v>
      </c>
      <c r="G2057" s="54">
        <v>17</v>
      </c>
      <c r="H2057" s="53">
        <v>49.49</v>
      </c>
      <c r="I2057" s="53">
        <v>29618</v>
      </c>
      <c r="J2057" s="169">
        <f t="shared" si="64"/>
        <v>41.248800542593457</v>
      </c>
      <c r="O2057" s="172">
        <f t="shared" si="65"/>
        <v>1.3237929650929519</v>
      </c>
    </row>
    <row r="2058" spans="1:15" x14ac:dyDescent="0.2">
      <c r="A2058" s="31">
        <v>2019</v>
      </c>
      <c r="B2058" s="31">
        <v>3</v>
      </c>
      <c r="C2058" s="31">
        <v>27</v>
      </c>
      <c r="D2058" s="54">
        <v>16</v>
      </c>
      <c r="E2058" s="31">
        <v>3</v>
      </c>
      <c r="F2058" s="31">
        <v>27</v>
      </c>
      <c r="G2058" s="54">
        <v>18</v>
      </c>
      <c r="H2058" s="53">
        <v>50.49</v>
      </c>
      <c r="I2058" s="53">
        <v>29396</v>
      </c>
      <c r="J2058" s="169">
        <f t="shared" si="64"/>
        <v>40.939622552166824</v>
      </c>
      <c r="O2058" s="172">
        <f t="shared" si="65"/>
        <v>1.3505416610940217</v>
      </c>
    </row>
    <row r="2059" spans="1:15" x14ac:dyDescent="0.2">
      <c r="A2059" s="31">
        <v>2019</v>
      </c>
      <c r="B2059" s="31">
        <v>3</v>
      </c>
      <c r="C2059" s="31">
        <v>27</v>
      </c>
      <c r="D2059" s="54">
        <v>17</v>
      </c>
      <c r="E2059" s="31">
        <v>3</v>
      </c>
      <c r="F2059" s="31">
        <v>27</v>
      </c>
      <c r="G2059" s="54">
        <v>19</v>
      </c>
      <c r="H2059" s="53">
        <v>51.94</v>
      </c>
      <c r="I2059" s="53">
        <v>31095</v>
      </c>
      <c r="J2059" s="169">
        <f t="shared" si="64"/>
        <v>43.305809064485899</v>
      </c>
      <c r="O2059" s="172">
        <f t="shared" si="65"/>
        <v>1.389327270295573</v>
      </c>
    </row>
    <row r="2060" spans="1:15" x14ac:dyDescent="0.2">
      <c r="A2060" s="31">
        <v>2019</v>
      </c>
      <c r="B2060" s="31">
        <v>3</v>
      </c>
      <c r="C2060" s="31">
        <v>27</v>
      </c>
      <c r="D2060" s="54">
        <v>18</v>
      </c>
      <c r="E2060" s="31">
        <v>3</v>
      </c>
      <c r="F2060" s="31">
        <v>27</v>
      </c>
      <c r="G2060" s="54">
        <v>20</v>
      </c>
      <c r="H2060" s="53">
        <v>53.86</v>
      </c>
      <c r="I2060" s="53">
        <v>33657</v>
      </c>
      <c r="J2060" s="169">
        <f t="shared" si="64"/>
        <v>46.873890197247206</v>
      </c>
      <c r="O2060" s="172">
        <f t="shared" si="65"/>
        <v>1.4406847666176275</v>
      </c>
    </row>
    <row r="2061" spans="1:15" x14ac:dyDescent="0.2">
      <c r="A2061" s="31">
        <v>2019</v>
      </c>
      <c r="B2061" s="31">
        <v>3</v>
      </c>
      <c r="C2061" s="31">
        <v>27</v>
      </c>
      <c r="D2061" s="54">
        <v>19</v>
      </c>
      <c r="E2061" s="31">
        <v>3</v>
      </c>
      <c r="F2061" s="31">
        <v>27</v>
      </c>
      <c r="G2061" s="54">
        <v>21</v>
      </c>
      <c r="H2061" s="53">
        <v>52.68</v>
      </c>
      <c r="I2061" s="53">
        <v>32763</v>
      </c>
      <c r="J2061" s="169">
        <f t="shared" si="64"/>
        <v>45.628822073637295</v>
      </c>
      <c r="O2061" s="172">
        <f t="shared" si="65"/>
        <v>1.4091213053363649</v>
      </c>
    </row>
    <row r="2062" spans="1:15" x14ac:dyDescent="0.2">
      <c r="A2062" s="31">
        <v>2019</v>
      </c>
      <c r="B2062" s="31">
        <v>3</v>
      </c>
      <c r="C2062" s="31">
        <v>27</v>
      </c>
      <c r="D2062" s="54">
        <v>20</v>
      </c>
      <c r="E2062" s="31">
        <v>3</v>
      </c>
      <c r="F2062" s="31">
        <v>27</v>
      </c>
      <c r="G2062" s="54">
        <v>22</v>
      </c>
      <c r="H2062" s="53">
        <v>50.58</v>
      </c>
      <c r="I2062" s="53">
        <v>30253</v>
      </c>
      <c r="J2062" s="169">
        <f t="shared" si="64"/>
        <v>42.133161010705642</v>
      </c>
      <c r="O2062" s="172">
        <f t="shared" si="65"/>
        <v>1.3529490437341181</v>
      </c>
    </row>
    <row r="2063" spans="1:15" x14ac:dyDescent="0.2">
      <c r="A2063" s="31">
        <v>2019</v>
      </c>
      <c r="B2063" s="31">
        <v>3</v>
      </c>
      <c r="C2063" s="31">
        <v>27</v>
      </c>
      <c r="D2063" s="54">
        <v>21</v>
      </c>
      <c r="E2063" s="31">
        <v>3</v>
      </c>
      <c r="F2063" s="31">
        <v>27</v>
      </c>
      <c r="G2063" s="54">
        <v>23</v>
      </c>
      <c r="H2063" s="53">
        <v>48.49</v>
      </c>
      <c r="I2063" s="53">
        <v>27359</v>
      </c>
      <c r="J2063" s="169">
        <f t="shared" si="64"/>
        <v>38.102705585954972</v>
      </c>
      <c r="O2063" s="172">
        <f t="shared" si="65"/>
        <v>1.297044269091882</v>
      </c>
    </row>
    <row r="2064" spans="1:15" x14ac:dyDescent="0.2">
      <c r="A2064" s="31">
        <v>2019</v>
      </c>
      <c r="B2064" s="31">
        <v>3</v>
      </c>
      <c r="C2064" s="31">
        <v>27</v>
      </c>
      <c r="D2064" s="54">
        <v>22</v>
      </c>
      <c r="E2064" s="31">
        <v>3</v>
      </c>
      <c r="F2064" s="31">
        <v>27</v>
      </c>
      <c r="G2064" s="54">
        <v>0</v>
      </c>
      <c r="H2064" s="53">
        <v>49.42</v>
      </c>
      <c r="I2064" s="53">
        <v>25788</v>
      </c>
      <c r="J2064" s="169">
        <f t="shared" si="64"/>
        <v>35.914783860908905</v>
      </c>
      <c r="O2064" s="172">
        <f t="shared" si="65"/>
        <v>1.3219205563728769</v>
      </c>
    </row>
    <row r="2065" spans="1:15" x14ac:dyDescent="0.2">
      <c r="A2065" s="31">
        <v>2019</v>
      </c>
      <c r="B2065" s="31">
        <v>3</v>
      </c>
      <c r="C2065" s="31">
        <v>27</v>
      </c>
      <c r="D2065" s="54">
        <v>23</v>
      </c>
      <c r="E2065" s="31">
        <v>3</v>
      </c>
      <c r="F2065" s="31">
        <v>27</v>
      </c>
      <c r="G2065" s="54">
        <v>1</v>
      </c>
      <c r="H2065" s="53">
        <v>44.44</v>
      </c>
      <c r="I2065" s="53">
        <v>24454</v>
      </c>
      <c r="J2065" s="169">
        <f t="shared" si="64"/>
        <v>34.056930531048025</v>
      </c>
      <c r="O2065" s="172">
        <f t="shared" si="65"/>
        <v>1.1887120502875486</v>
      </c>
    </row>
    <row r="2066" spans="1:15" x14ac:dyDescent="0.2">
      <c r="A2066" s="31">
        <v>2019</v>
      </c>
      <c r="B2066" s="31">
        <v>3</v>
      </c>
      <c r="C2066" s="31">
        <v>28</v>
      </c>
      <c r="D2066" s="54">
        <v>0</v>
      </c>
      <c r="E2066" s="31">
        <v>3</v>
      </c>
      <c r="F2066" s="31">
        <v>28</v>
      </c>
      <c r="G2066" s="54">
        <v>2</v>
      </c>
      <c r="H2066" s="53">
        <v>43.44</v>
      </c>
      <c r="I2066" s="53">
        <v>23519</v>
      </c>
      <c r="J2066" s="169">
        <f t="shared" si="64"/>
        <v>32.754761967764715</v>
      </c>
      <c r="O2066" s="172">
        <f t="shared" si="65"/>
        <v>1.1619633542864785</v>
      </c>
    </row>
    <row r="2067" spans="1:15" x14ac:dyDescent="0.2">
      <c r="A2067" s="31">
        <v>2019</v>
      </c>
      <c r="B2067" s="31">
        <v>3</v>
      </c>
      <c r="C2067" s="31">
        <v>28</v>
      </c>
      <c r="D2067" s="54">
        <v>1</v>
      </c>
      <c r="E2067" s="31">
        <v>3</v>
      </c>
      <c r="F2067" s="31">
        <v>28</v>
      </c>
      <c r="G2067" s="54">
        <v>3</v>
      </c>
      <c r="H2067" s="53">
        <v>43.44</v>
      </c>
      <c r="I2067" s="53">
        <v>23128</v>
      </c>
      <c r="J2067" s="169">
        <f t="shared" si="64"/>
        <v>32.210218750391704</v>
      </c>
      <c r="O2067" s="172">
        <f t="shared" si="65"/>
        <v>1.1619633542864785</v>
      </c>
    </row>
    <row r="2068" spans="1:15" x14ac:dyDescent="0.2">
      <c r="A2068" s="31">
        <v>2019</v>
      </c>
      <c r="B2068" s="31">
        <v>3</v>
      </c>
      <c r="C2068" s="31">
        <v>28</v>
      </c>
      <c r="D2068" s="54">
        <v>2</v>
      </c>
      <c r="E2068" s="31">
        <v>3</v>
      </c>
      <c r="F2068" s="31">
        <v>28</v>
      </c>
      <c r="G2068" s="54">
        <v>4</v>
      </c>
      <c r="H2068" s="53">
        <v>44.44</v>
      </c>
      <c r="I2068" s="53">
        <v>23087</v>
      </c>
      <c r="J2068" s="169">
        <f t="shared" si="64"/>
        <v>32.153118310718313</v>
      </c>
      <c r="O2068" s="172">
        <f t="shared" si="65"/>
        <v>1.1887120502875486</v>
      </c>
    </row>
    <row r="2069" spans="1:15" x14ac:dyDescent="0.2">
      <c r="A2069" s="31">
        <v>2019</v>
      </c>
      <c r="B2069" s="31">
        <v>3</v>
      </c>
      <c r="C2069" s="31">
        <v>28</v>
      </c>
      <c r="D2069" s="54">
        <v>3</v>
      </c>
      <c r="E2069" s="31">
        <v>3</v>
      </c>
      <c r="F2069" s="31">
        <v>28</v>
      </c>
      <c r="G2069" s="54">
        <v>5</v>
      </c>
      <c r="H2069" s="53">
        <v>45.43</v>
      </c>
      <c r="I2069" s="53">
        <v>23782</v>
      </c>
      <c r="J2069" s="169">
        <f t="shared" si="64"/>
        <v>33.121040397864725</v>
      </c>
      <c r="O2069" s="172">
        <f t="shared" si="65"/>
        <v>1.2151932593286079</v>
      </c>
    </row>
    <row r="2070" spans="1:15" x14ac:dyDescent="0.2">
      <c r="A2070" s="31">
        <v>2019</v>
      </c>
      <c r="B2070" s="31">
        <v>3</v>
      </c>
      <c r="C2070" s="31">
        <v>28</v>
      </c>
      <c r="D2070" s="54">
        <v>4</v>
      </c>
      <c r="E2070" s="31">
        <v>3</v>
      </c>
      <c r="F2070" s="31">
        <v>28</v>
      </c>
      <c r="G2070" s="54">
        <v>6</v>
      </c>
      <c r="H2070" s="53">
        <v>51</v>
      </c>
      <c r="I2070" s="53">
        <v>26189</v>
      </c>
      <c r="J2070" s="169">
        <f t="shared" si="64"/>
        <v>36.473254014787628</v>
      </c>
      <c r="O2070" s="172">
        <f t="shared" si="65"/>
        <v>1.3641834960545673</v>
      </c>
    </row>
    <row r="2071" spans="1:15" x14ac:dyDescent="0.2">
      <c r="A2071" s="31">
        <v>2019</v>
      </c>
      <c r="B2071" s="31">
        <v>3</v>
      </c>
      <c r="C2071" s="31">
        <v>28</v>
      </c>
      <c r="D2071" s="54">
        <v>5</v>
      </c>
      <c r="E2071" s="31">
        <v>3</v>
      </c>
      <c r="F2071" s="31">
        <v>28</v>
      </c>
      <c r="G2071" s="54">
        <v>7</v>
      </c>
      <c r="H2071" s="53">
        <v>52.45</v>
      </c>
      <c r="I2071" s="53">
        <v>29163</v>
      </c>
      <c r="J2071" s="169">
        <f t="shared" si="64"/>
        <v>40.615124931583928</v>
      </c>
      <c r="O2071" s="172">
        <f t="shared" si="65"/>
        <v>1.4029691052561188</v>
      </c>
    </row>
    <row r="2072" spans="1:15" x14ac:dyDescent="0.2">
      <c r="A2072" s="31">
        <v>2019</v>
      </c>
      <c r="B2072" s="31">
        <v>3</v>
      </c>
      <c r="C2072" s="31">
        <v>28</v>
      </c>
      <c r="D2072" s="54">
        <v>6</v>
      </c>
      <c r="E2072" s="31">
        <v>3</v>
      </c>
      <c r="F2072" s="31">
        <v>28</v>
      </c>
      <c r="G2072" s="54">
        <v>8</v>
      </c>
      <c r="H2072" s="53">
        <v>53.07</v>
      </c>
      <c r="I2072" s="53">
        <v>31414</v>
      </c>
      <c r="J2072" s="169">
        <f t="shared" si="64"/>
        <v>43.750078339017847</v>
      </c>
      <c r="O2072" s="172">
        <f t="shared" si="65"/>
        <v>1.4195532967767823</v>
      </c>
    </row>
    <row r="2073" spans="1:15" x14ac:dyDescent="0.2">
      <c r="A2073" s="31">
        <v>2019</v>
      </c>
      <c r="B2073" s="31">
        <v>3</v>
      </c>
      <c r="C2073" s="31">
        <v>28</v>
      </c>
      <c r="D2073" s="54">
        <v>7</v>
      </c>
      <c r="E2073" s="31">
        <v>3</v>
      </c>
      <c r="F2073" s="31">
        <v>28</v>
      </c>
      <c r="G2073" s="54">
        <v>9</v>
      </c>
      <c r="H2073" s="53">
        <v>53</v>
      </c>
      <c r="I2073" s="53">
        <v>32188</v>
      </c>
      <c r="J2073" s="169">
        <f t="shared" si="64"/>
        <v>44.828023224559324</v>
      </c>
      <c r="O2073" s="172">
        <f t="shared" si="65"/>
        <v>1.4176808880567073</v>
      </c>
    </row>
    <row r="2074" spans="1:15" x14ac:dyDescent="0.2">
      <c r="A2074" s="31">
        <v>2019</v>
      </c>
      <c r="B2074" s="31">
        <v>3</v>
      </c>
      <c r="C2074" s="31">
        <v>28</v>
      </c>
      <c r="D2074" s="54">
        <v>8</v>
      </c>
      <c r="E2074" s="31">
        <v>3</v>
      </c>
      <c r="F2074" s="31">
        <v>28</v>
      </c>
      <c r="G2074" s="54">
        <v>10</v>
      </c>
      <c r="H2074" s="53">
        <v>52.45</v>
      </c>
      <c r="I2074" s="53">
        <v>32387</v>
      </c>
      <c r="J2074" s="169">
        <f t="shared" si="64"/>
        <v>45.10516926102283</v>
      </c>
      <c r="O2074" s="172">
        <f t="shared" si="65"/>
        <v>1.4029691052561188</v>
      </c>
    </row>
    <row r="2075" spans="1:15" x14ac:dyDescent="0.2">
      <c r="A2075" s="31">
        <v>2019</v>
      </c>
      <c r="B2075" s="31">
        <v>3</v>
      </c>
      <c r="C2075" s="31">
        <v>28</v>
      </c>
      <c r="D2075" s="54">
        <v>9</v>
      </c>
      <c r="E2075" s="31">
        <v>3</v>
      </c>
      <c r="F2075" s="31">
        <v>28</v>
      </c>
      <c r="G2075" s="54">
        <v>11</v>
      </c>
      <c r="H2075" s="53">
        <v>52.46</v>
      </c>
      <c r="I2075" s="53">
        <v>32320</v>
      </c>
      <c r="J2075" s="169">
        <f t="shared" si="64"/>
        <v>45.011858786434615</v>
      </c>
      <c r="O2075" s="172">
        <f t="shared" si="65"/>
        <v>1.4032365922161296</v>
      </c>
    </row>
    <row r="2076" spans="1:15" x14ac:dyDescent="0.2">
      <c r="A2076" s="31">
        <v>2019</v>
      </c>
      <c r="B2076" s="31">
        <v>3</v>
      </c>
      <c r="C2076" s="31">
        <v>28</v>
      </c>
      <c r="D2076" s="54">
        <v>10</v>
      </c>
      <c r="E2076" s="31">
        <v>3</v>
      </c>
      <c r="F2076" s="31">
        <v>28</v>
      </c>
      <c r="G2076" s="54">
        <v>12</v>
      </c>
      <c r="H2076" s="53">
        <v>53.04</v>
      </c>
      <c r="I2076" s="53">
        <v>32327</v>
      </c>
      <c r="J2076" s="169">
        <f t="shared" si="64"/>
        <v>45.021607641988609</v>
      </c>
      <c r="O2076" s="172">
        <f t="shared" si="65"/>
        <v>1.41875083589675</v>
      </c>
    </row>
    <row r="2077" spans="1:15" x14ac:dyDescent="0.2">
      <c r="A2077" s="31">
        <v>2019</v>
      </c>
      <c r="B2077" s="31">
        <v>3</v>
      </c>
      <c r="C2077" s="31">
        <v>28</v>
      </c>
      <c r="D2077" s="54">
        <v>11</v>
      </c>
      <c r="E2077" s="31">
        <v>3</v>
      </c>
      <c r="F2077" s="31">
        <v>28</v>
      </c>
      <c r="G2077" s="54">
        <v>13</v>
      </c>
      <c r="H2077" s="53">
        <v>53.01</v>
      </c>
      <c r="I2077" s="53">
        <v>32242</v>
      </c>
      <c r="J2077" s="169">
        <f t="shared" si="64"/>
        <v>44.90322868169013</v>
      </c>
      <c r="O2077" s="172">
        <f t="shared" si="65"/>
        <v>1.4179483750167179</v>
      </c>
    </row>
    <row r="2078" spans="1:15" x14ac:dyDescent="0.2">
      <c r="A2078" s="31">
        <v>2019</v>
      </c>
      <c r="B2078" s="31">
        <v>3</v>
      </c>
      <c r="C2078" s="31">
        <v>28</v>
      </c>
      <c r="D2078" s="54">
        <v>12</v>
      </c>
      <c r="E2078" s="31">
        <v>3</v>
      </c>
      <c r="F2078" s="31">
        <v>28</v>
      </c>
      <c r="G2078" s="54">
        <v>14</v>
      </c>
      <c r="H2078" s="53">
        <v>52.45</v>
      </c>
      <c r="I2078" s="53">
        <v>31188</v>
      </c>
      <c r="J2078" s="169">
        <f t="shared" si="64"/>
        <v>43.435329573988945</v>
      </c>
      <c r="O2078" s="172">
        <f t="shared" si="65"/>
        <v>1.4029691052561188</v>
      </c>
    </row>
    <row r="2079" spans="1:15" x14ac:dyDescent="0.2">
      <c r="A2079" s="31">
        <v>2019</v>
      </c>
      <c r="B2079" s="31">
        <v>3</v>
      </c>
      <c r="C2079" s="31">
        <v>28</v>
      </c>
      <c r="D2079" s="54">
        <v>13</v>
      </c>
      <c r="E2079" s="31">
        <v>3</v>
      </c>
      <c r="F2079" s="31">
        <v>28</v>
      </c>
      <c r="G2079" s="54">
        <v>15</v>
      </c>
      <c r="H2079" s="53">
        <v>52.05</v>
      </c>
      <c r="I2079" s="53">
        <v>30533</v>
      </c>
      <c r="J2079" s="169">
        <f t="shared" si="64"/>
        <v>42.523115232865351</v>
      </c>
      <c r="O2079" s="172">
        <f t="shared" si="65"/>
        <v>1.3922696268556909</v>
      </c>
    </row>
    <row r="2080" spans="1:15" x14ac:dyDescent="0.2">
      <c r="A2080" s="31">
        <v>2019</v>
      </c>
      <c r="B2080" s="31">
        <v>3</v>
      </c>
      <c r="C2080" s="31">
        <v>28</v>
      </c>
      <c r="D2080" s="54">
        <v>14</v>
      </c>
      <c r="E2080" s="31">
        <v>3</v>
      </c>
      <c r="F2080" s="31">
        <v>28</v>
      </c>
      <c r="G2080" s="54">
        <v>16</v>
      </c>
      <c r="H2080" s="53">
        <v>51.64</v>
      </c>
      <c r="I2080" s="53">
        <v>29997</v>
      </c>
      <c r="J2080" s="169">
        <f t="shared" si="64"/>
        <v>41.776631436159626</v>
      </c>
      <c r="O2080" s="172">
        <f t="shared" si="65"/>
        <v>1.3813026614952522</v>
      </c>
    </row>
    <row r="2081" spans="1:15" x14ac:dyDescent="0.2">
      <c r="A2081" s="31">
        <v>2019</v>
      </c>
      <c r="B2081" s="31">
        <v>3</v>
      </c>
      <c r="C2081" s="31">
        <v>28</v>
      </c>
      <c r="D2081" s="54">
        <v>15</v>
      </c>
      <c r="E2081" s="31">
        <v>3</v>
      </c>
      <c r="F2081" s="31">
        <v>28</v>
      </c>
      <c r="G2081" s="54">
        <v>17</v>
      </c>
      <c r="H2081" s="53">
        <v>51.64</v>
      </c>
      <c r="I2081" s="53">
        <v>29606</v>
      </c>
      <c r="J2081" s="169">
        <f t="shared" si="64"/>
        <v>41.232088218786615</v>
      </c>
      <c r="O2081" s="172">
        <f t="shared" si="65"/>
        <v>1.3813026614952522</v>
      </c>
    </row>
    <row r="2082" spans="1:15" x14ac:dyDescent="0.2">
      <c r="A2082" s="31">
        <v>2019</v>
      </c>
      <c r="B2082" s="31">
        <v>3</v>
      </c>
      <c r="C2082" s="31">
        <v>28</v>
      </c>
      <c r="D2082" s="54">
        <v>16</v>
      </c>
      <c r="E2082" s="31">
        <v>3</v>
      </c>
      <c r="F2082" s="31">
        <v>28</v>
      </c>
      <c r="G2082" s="54">
        <v>18</v>
      </c>
      <c r="H2082" s="53">
        <v>51.5</v>
      </c>
      <c r="I2082" s="53">
        <v>29223</v>
      </c>
      <c r="J2082" s="169">
        <f t="shared" si="64"/>
        <v>40.698686550618149</v>
      </c>
      <c r="O2082" s="172">
        <f t="shared" si="65"/>
        <v>1.3775578440551024</v>
      </c>
    </row>
    <row r="2083" spans="1:15" x14ac:dyDescent="0.2">
      <c r="A2083" s="31">
        <v>2019</v>
      </c>
      <c r="B2083" s="31">
        <v>3</v>
      </c>
      <c r="C2083" s="31">
        <v>28</v>
      </c>
      <c r="D2083" s="54">
        <v>17</v>
      </c>
      <c r="E2083" s="31">
        <v>3</v>
      </c>
      <c r="F2083" s="31">
        <v>28</v>
      </c>
      <c r="G2083" s="54">
        <v>19</v>
      </c>
      <c r="H2083" s="53">
        <v>53</v>
      </c>
      <c r="I2083" s="53">
        <v>30774</v>
      </c>
      <c r="J2083" s="169">
        <f t="shared" si="64"/>
        <v>42.858754402652806</v>
      </c>
      <c r="O2083" s="172">
        <f t="shared" si="65"/>
        <v>1.4176808880567073</v>
      </c>
    </row>
    <row r="2084" spans="1:15" x14ac:dyDescent="0.2">
      <c r="A2084" s="31">
        <v>2019</v>
      </c>
      <c r="B2084" s="31">
        <v>3</v>
      </c>
      <c r="C2084" s="31">
        <v>28</v>
      </c>
      <c r="D2084" s="54">
        <v>18</v>
      </c>
      <c r="E2084" s="31">
        <v>3</v>
      </c>
      <c r="F2084" s="31">
        <v>28</v>
      </c>
      <c r="G2084" s="54">
        <v>20</v>
      </c>
      <c r="H2084" s="53">
        <v>55.01</v>
      </c>
      <c r="I2084" s="53">
        <v>33253</v>
      </c>
      <c r="J2084" s="169">
        <f t="shared" si="64"/>
        <v>46.31124196241678</v>
      </c>
      <c r="O2084" s="172">
        <f t="shared" si="65"/>
        <v>1.4714457670188579</v>
      </c>
    </row>
    <row r="2085" spans="1:15" x14ac:dyDescent="0.2">
      <c r="A2085" s="31">
        <v>2019</v>
      </c>
      <c r="B2085" s="31">
        <v>3</v>
      </c>
      <c r="C2085" s="31">
        <v>28</v>
      </c>
      <c r="D2085" s="54">
        <v>19</v>
      </c>
      <c r="E2085" s="31">
        <v>3</v>
      </c>
      <c r="F2085" s="31">
        <v>28</v>
      </c>
      <c r="G2085" s="54">
        <v>21</v>
      </c>
      <c r="H2085" s="53">
        <v>54.85</v>
      </c>
      <c r="I2085" s="53">
        <v>32634</v>
      </c>
      <c r="J2085" s="169">
        <f t="shared" si="64"/>
        <v>45.449164592713714</v>
      </c>
      <c r="O2085" s="172">
        <f t="shared" si="65"/>
        <v>1.4671659756586868</v>
      </c>
    </row>
    <row r="2086" spans="1:15" x14ac:dyDescent="0.2">
      <c r="A2086" s="31">
        <v>2019</v>
      </c>
      <c r="B2086" s="31">
        <v>3</v>
      </c>
      <c r="C2086" s="31">
        <v>28</v>
      </c>
      <c r="D2086" s="54">
        <v>20</v>
      </c>
      <c r="E2086" s="31">
        <v>3</v>
      </c>
      <c r="F2086" s="31">
        <v>28</v>
      </c>
      <c r="G2086" s="54">
        <v>22</v>
      </c>
      <c r="H2086" s="53">
        <v>53.07</v>
      </c>
      <c r="I2086" s="53">
        <v>30189</v>
      </c>
      <c r="J2086" s="169">
        <f t="shared" si="64"/>
        <v>42.044028617069138</v>
      </c>
      <c r="O2086" s="172">
        <f t="shared" si="65"/>
        <v>1.4195532967767823</v>
      </c>
    </row>
    <row r="2087" spans="1:15" x14ac:dyDescent="0.2">
      <c r="A2087" s="31">
        <v>2019</v>
      </c>
      <c r="B2087" s="31">
        <v>3</v>
      </c>
      <c r="C2087" s="31">
        <v>28</v>
      </c>
      <c r="D2087" s="54">
        <v>21</v>
      </c>
      <c r="E2087" s="31">
        <v>3</v>
      </c>
      <c r="F2087" s="31">
        <v>28</v>
      </c>
      <c r="G2087" s="54">
        <v>23</v>
      </c>
      <c r="H2087" s="53">
        <v>53.54</v>
      </c>
      <c r="I2087" s="53">
        <v>27398</v>
      </c>
      <c r="J2087" s="169">
        <f t="shared" si="64"/>
        <v>38.157020638327218</v>
      </c>
      <c r="O2087" s="172">
        <f t="shared" si="65"/>
        <v>1.432125183897285</v>
      </c>
    </row>
    <row r="2088" spans="1:15" x14ac:dyDescent="0.2">
      <c r="A2088" s="31">
        <v>2019</v>
      </c>
      <c r="B2088" s="31">
        <v>3</v>
      </c>
      <c r="C2088" s="31">
        <v>28</v>
      </c>
      <c r="D2088" s="54">
        <v>22</v>
      </c>
      <c r="E2088" s="31">
        <v>3</v>
      </c>
      <c r="F2088" s="31">
        <v>28</v>
      </c>
      <c r="G2088" s="54">
        <v>0</v>
      </c>
      <c r="H2088" s="53">
        <v>53.04</v>
      </c>
      <c r="I2088" s="53">
        <v>25968</v>
      </c>
      <c r="J2088" s="169">
        <f t="shared" si="64"/>
        <v>36.165468718011574</v>
      </c>
      <c r="O2088" s="172">
        <f t="shared" si="65"/>
        <v>1.41875083589675</v>
      </c>
    </row>
    <row r="2089" spans="1:15" x14ac:dyDescent="0.2">
      <c r="A2089" s="31">
        <v>2019</v>
      </c>
      <c r="B2089" s="31">
        <v>3</v>
      </c>
      <c r="C2089" s="31">
        <v>28</v>
      </c>
      <c r="D2089" s="54">
        <v>23</v>
      </c>
      <c r="E2089" s="31">
        <v>3</v>
      </c>
      <c r="F2089" s="31">
        <v>28</v>
      </c>
      <c r="G2089" s="54">
        <v>1</v>
      </c>
      <c r="H2089" s="53">
        <v>51.64</v>
      </c>
      <c r="I2089" s="53">
        <v>24555</v>
      </c>
      <c r="J2089" s="169">
        <f t="shared" si="64"/>
        <v>34.197592589755629</v>
      </c>
      <c r="O2089" s="172">
        <f t="shared" si="65"/>
        <v>1.3813026614952522</v>
      </c>
    </row>
    <row r="2090" spans="1:15" x14ac:dyDescent="0.2">
      <c r="A2090" s="31">
        <v>2019</v>
      </c>
      <c r="B2090" s="31">
        <v>3</v>
      </c>
      <c r="C2090" s="31">
        <v>29</v>
      </c>
      <c r="D2090" s="54">
        <v>0</v>
      </c>
      <c r="E2090" s="31">
        <v>3</v>
      </c>
      <c r="F2090" s="31">
        <v>29</v>
      </c>
      <c r="G2090" s="54">
        <v>2</v>
      </c>
      <c r="H2090" s="53">
        <v>51.33</v>
      </c>
      <c r="I2090" s="53">
        <v>23646</v>
      </c>
      <c r="J2090" s="169">
        <f t="shared" si="64"/>
        <v>32.931634061387157</v>
      </c>
      <c r="O2090" s="172">
        <f t="shared" si="65"/>
        <v>1.3730105657349205</v>
      </c>
    </row>
    <row r="2091" spans="1:15" x14ac:dyDescent="0.2">
      <c r="A2091" s="31">
        <v>2019</v>
      </c>
      <c r="B2091" s="31">
        <v>3</v>
      </c>
      <c r="C2091" s="31">
        <v>29</v>
      </c>
      <c r="D2091" s="54">
        <v>1</v>
      </c>
      <c r="E2091" s="31">
        <v>3</v>
      </c>
      <c r="F2091" s="31">
        <v>29</v>
      </c>
      <c r="G2091" s="54">
        <v>3</v>
      </c>
      <c r="H2091" s="53">
        <v>50.53</v>
      </c>
      <c r="I2091" s="53">
        <v>23382</v>
      </c>
      <c r="J2091" s="169">
        <f t="shared" si="64"/>
        <v>32.563962937636575</v>
      </c>
      <c r="O2091" s="172">
        <f t="shared" si="65"/>
        <v>1.3516116089340646</v>
      </c>
    </row>
    <row r="2092" spans="1:15" x14ac:dyDescent="0.2">
      <c r="A2092" s="31">
        <v>2019</v>
      </c>
      <c r="B2092" s="31">
        <v>3</v>
      </c>
      <c r="C2092" s="31">
        <v>29</v>
      </c>
      <c r="D2092" s="54">
        <v>2</v>
      </c>
      <c r="E2092" s="31">
        <v>3</v>
      </c>
      <c r="F2092" s="31">
        <v>29</v>
      </c>
      <c r="G2092" s="54">
        <v>4</v>
      </c>
      <c r="H2092" s="53">
        <v>51.33</v>
      </c>
      <c r="I2092" s="53">
        <v>23281</v>
      </c>
      <c r="J2092" s="169">
        <f t="shared" si="64"/>
        <v>32.42330087892897</v>
      </c>
      <c r="O2092" s="172">
        <f t="shared" si="65"/>
        <v>1.3730105657349205</v>
      </c>
    </row>
    <row r="2093" spans="1:15" x14ac:dyDescent="0.2">
      <c r="A2093" s="31">
        <v>2019</v>
      </c>
      <c r="B2093" s="31">
        <v>3</v>
      </c>
      <c r="C2093" s="31">
        <v>29</v>
      </c>
      <c r="D2093" s="54">
        <v>3</v>
      </c>
      <c r="E2093" s="31">
        <v>3</v>
      </c>
      <c r="F2093" s="31">
        <v>29</v>
      </c>
      <c r="G2093" s="54">
        <v>5</v>
      </c>
      <c r="H2093" s="53">
        <v>51.64</v>
      </c>
      <c r="I2093" s="53">
        <v>23878</v>
      </c>
      <c r="J2093" s="169">
        <f t="shared" si="64"/>
        <v>33.254738988319481</v>
      </c>
      <c r="O2093" s="172">
        <f t="shared" si="65"/>
        <v>1.3813026614952522</v>
      </c>
    </row>
    <row r="2094" spans="1:15" x14ac:dyDescent="0.2">
      <c r="A2094" s="31">
        <v>2019</v>
      </c>
      <c r="B2094" s="31">
        <v>3</v>
      </c>
      <c r="C2094" s="31">
        <v>29</v>
      </c>
      <c r="D2094" s="54">
        <v>4</v>
      </c>
      <c r="E2094" s="31">
        <v>3</v>
      </c>
      <c r="F2094" s="31">
        <v>29</v>
      </c>
      <c r="G2094" s="54">
        <v>6</v>
      </c>
      <c r="H2094" s="53">
        <v>52.09</v>
      </c>
      <c r="I2094" s="53">
        <v>26325</v>
      </c>
      <c r="J2094" s="169">
        <f t="shared" si="64"/>
        <v>36.662660351265195</v>
      </c>
      <c r="O2094" s="172">
        <f t="shared" si="65"/>
        <v>1.3933395746957338</v>
      </c>
    </row>
    <row r="2095" spans="1:15" x14ac:dyDescent="0.2">
      <c r="A2095" s="31">
        <v>2019</v>
      </c>
      <c r="B2095" s="31">
        <v>3</v>
      </c>
      <c r="C2095" s="31">
        <v>29</v>
      </c>
      <c r="D2095" s="54">
        <v>5</v>
      </c>
      <c r="E2095" s="31">
        <v>3</v>
      </c>
      <c r="F2095" s="31">
        <v>29</v>
      </c>
      <c r="G2095" s="54">
        <v>7</v>
      </c>
      <c r="H2095" s="53">
        <v>53.26</v>
      </c>
      <c r="I2095" s="53">
        <v>29272</v>
      </c>
      <c r="J2095" s="169">
        <f t="shared" si="64"/>
        <v>40.766928539496099</v>
      </c>
      <c r="O2095" s="172">
        <f t="shared" si="65"/>
        <v>1.4246355490169855</v>
      </c>
    </row>
    <row r="2096" spans="1:15" x14ac:dyDescent="0.2">
      <c r="A2096" s="31">
        <v>2019</v>
      </c>
      <c r="B2096" s="31">
        <v>3</v>
      </c>
      <c r="C2096" s="31">
        <v>29</v>
      </c>
      <c r="D2096" s="54">
        <v>6</v>
      </c>
      <c r="E2096" s="31">
        <v>3</v>
      </c>
      <c r="F2096" s="31">
        <v>29</v>
      </c>
      <c r="G2096" s="54">
        <v>8</v>
      </c>
      <c r="H2096" s="53">
        <v>54.54</v>
      </c>
      <c r="I2096" s="53">
        <v>31438</v>
      </c>
      <c r="J2096" s="169">
        <f t="shared" si="64"/>
        <v>43.783502986631539</v>
      </c>
      <c r="O2096" s="172">
        <f t="shared" si="65"/>
        <v>1.4588738798983549</v>
      </c>
    </row>
    <row r="2097" spans="1:15" x14ac:dyDescent="0.2">
      <c r="A2097" s="31">
        <v>2019</v>
      </c>
      <c r="B2097" s="31">
        <v>3</v>
      </c>
      <c r="C2097" s="31">
        <v>29</v>
      </c>
      <c r="D2097" s="54">
        <v>7</v>
      </c>
      <c r="E2097" s="31">
        <v>3</v>
      </c>
      <c r="F2097" s="31">
        <v>29</v>
      </c>
      <c r="G2097" s="54">
        <v>9</v>
      </c>
      <c r="H2097" s="53">
        <v>54.42</v>
      </c>
      <c r="I2097" s="53">
        <v>32257</v>
      </c>
      <c r="J2097" s="169">
        <f t="shared" si="64"/>
        <v>44.924119086448684</v>
      </c>
      <c r="O2097" s="172">
        <f t="shared" si="65"/>
        <v>1.4556640363782267</v>
      </c>
    </row>
    <row r="2098" spans="1:15" x14ac:dyDescent="0.2">
      <c r="A2098" s="31">
        <v>2019</v>
      </c>
      <c r="B2098" s="31">
        <v>3</v>
      </c>
      <c r="C2098" s="31">
        <v>29</v>
      </c>
      <c r="D2098" s="54">
        <v>8</v>
      </c>
      <c r="E2098" s="31">
        <v>3</v>
      </c>
      <c r="F2098" s="31">
        <v>29</v>
      </c>
      <c r="G2098" s="54">
        <v>10</v>
      </c>
      <c r="H2098" s="53">
        <v>53.52</v>
      </c>
      <c r="I2098" s="53">
        <v>32545</v>
      </c>
      <c r="J2098" s="169">
        <f t="shared" si="64"/>
        <v>45.325214857812952</v>
      </c>
      <c r="O2098" s="172">
        <f t="shared" si="65"/>
        <v>1.4315902099772637</v>
      </c>
    </row>
    <row r="2099" spans="1:15" x14ac:dyDescent="0.2">
      <c r="A2099" s="31">
        <v>2019</v>
      </c>
      <c r="B2099" s="31">
        <v>3</v>
      </c>
      <c r="C2099" s="31">
        <v>29</v>
      </c>
      <c r="D2099" s="54">
        <v>9</v>
      </c>
      <c r="E2099" s="31">
        <v>3</v>
      </c>
      <c r="F2099" s="31">
        <v>29</v>
      </c>
      <c r="G2099" s="54">
        <v>11</v>
      </c>
      <c r="H2099" s="53">
        <v>53.39</v>
      </c>
      <c r="I2099" s="53">
        <v>32569</v>
      </c>
      <c r="J2099" s="169">
        <f t="shared" si="64"/>
        <v>45.358639505426638</v>
      </c>
      <c r="O2099" s="172">
        <f t="shared" si="65"/>
        <v>1.4281128794971245</v>
      </c>
    </row>
    <row r="2100" spans="1:15" x14ac:dyDescent="0.2">
      <c r="A2100" s="31">
        <v>2019</v>
      </c>
      <c r="B2100" s="31">
        <v>3</v>
      </c>
      <c r="C2100" s="31">
        <v>29</v>
      </c>
      <c r="D2100" s="54">
        <v>10</v>
      </c>
      <c r="E2100" s="31">
        <v>3</v>
      </c>
      <c r="F2100" s="31">
        <v>29</v>
      </c>
      <c r="G2100" s="54">
        <v>12</v>
      </c>
      <c r="H2100" s="53">
        <v>53.52</v>
      </c>
      <c r="I2100" s="53">
        <v>32497</v>
      </c>
      <c r="J2100" s="169">
        <f t="shared" si="64"/>
        <v>45.258365562585574</v>
      </c>
      <c r="O2100" s="172">
        <f t="shared" si="65"/>
        <v>1.4315902099772637</v>
      </c>
    </row>
    <row r="2101" spans="1:15" x14ac:dyDescent="0.2">
      <c r="A2101" s="31">
        <v>2019</v>
      </c>
      <c r="B2101" s="31">
        <v>3</v>
      </c>
      <c r="C2101" s="31">
        <v>29</v>
      </c>
      <c r="D2101" s="54">
        <v>11</v>
      </c>
      <c r="E2101" s="31">
        <v>3</v>
      </c>
      <c r="F2101" s="31">
        <v>29</v>
      </c>
      <c r="G2101" s="54">
        <v>13</v>
      </c>
      <c r="H2101" s="53">
        <v>53.52</v>
      </c>
      <c r="I2101" s="53">
        <v>32132</v>
      </c>
      <c r="J2101" s="169">
        <f t="shared" si="64"/>
        <v>44.750032380127379</v>
      </c>
      <c r="O2101" s="172">
        <f t="shared" si="65"/>
        <v>1.4315902099772637</v>
      </c>
    </row>
    <row r="2102" spans="1:15" x14ac:dyDescent="0.2">
      <c r="A2102" s="31">
        <v>2019</v>
      </c>
      <c r="B2102" s="31">
        <v>3</v>
      </c>
      <c r="C2102" s="31">
        <v>29</v>
      </c>
      <c r="D2102" s="54">
        <v>12</v>
      </c>
      <c r="E2102" s="31">
        <v>3</v>
      </c>
      <c r="F2102" s="31">
        <v>29</v>
      </c>
      <c r="G2102" s="54">
        <v>14</v>
      </c>
      <c r="H2102" s="53">
        <v>53.07</v>
      </c>
      <c r="I2102" s="53">
        <v>31213</v>
      </c>
      <c r="J2102" s="169">
        <f t="shared" si="64"/>
        <v>43.470146915253203</v>
      </c>
      <c r="O2102" s="172">
        <f t="shared" si="65"/>
        <v>1.4195532967767823</v>
      </c>
    </row>
    <row r="2103" spans="1:15" x14ac:dyDescent="0.2">
      <c r="A2103" s="31">
        <v>2019</v>
      </c>
      <c r="B2103" s="31">
        <v>3</v>
      </c>
      <c r="C2103" s="31">
        <v>29</v>
      </c>
      <c r="D2103" s="54">
        <v>13</v>
      </c>
      <c r="E2103" s="31">
        <v>3</v>
      </c>
      <c r="F2103" s="31">
        <v>29</v>
      </c>
      <c r="G2103" s="54">
        <v>15</v>
      </c>
      <c r="H2103" s="53">
        <v>52.95</v>
      </c>
      <c r="I2103" s="53">
        <v>30387</v>
      </c>
      <c r="J2103" s="169">
        <f t="shared" si="64"/>
        <v>42.319781959882071</v>
      </c>
      <c r="O2103" s="172">
        <f t="shared" si="65"/>
        <v>1.4163434532566539</v>
      </c>
    </row>
    <row r="2104" spans="1:15" x14ac:dyDescent="0.2">
      <c r="A2104" s="31">
        <v>2019</v>
      </c>
      <c r="B2104" s="31">
        <v>3</v>
      </c>
      <c r="C2104" s="31">
        <v>29</v>
      </c>
      <c r="D2104" s="54">
        <v>14</v>
      </c>
      <c r="E2104" s="31">
        <v>3</v>
      </c>
      <c r="F2104" s="31">
        <v>29</v>
      </c>
      <c r="G2104" s="54">
        <v>16</v>
      </c>
      <c r="H2104" s="53">
        <v>52.8</v>
      </c>
      <c r="I2104" s="53">
        <v>29791</v>
      </c>
      <c r="J2104" s="169">
        <f t="shared" si="64"/>
        <v>41.489736544142133</v>
      </c>
      <c r="O2104" s="172">
        <f t="shared" si="65"/>
        <v>1.4123311488564931</v>
      </c>
    </row>
    <row r="2105" spans="1:15" x14ac:dyDescent="0.2">
      <c r="A2105" s="31">
        <v>2019</v>
      </c>
      <c r="B2105" s="31">
        <v>3</v>
      </c>
      <c r="C2105" s="31">
        <v>29</v>
      </c>
      <c r="D2105" s="54">
        <v>15</v>
      </c>
      <c r="E2105" s="31">
        <v>3</v>
      </c>
      <c r="F2105" s="31">
        <v>29</v>
      </c>
      <c r="G2105" s="54">
        <v>17</v>
      </c>
      <c r="H2105" s="53">
        <v>52.63</v>
      </c>
      <c r="I2105" s="53">
        <v>29418</v>
      </c>
      <c r="J2105" s="169">
        <f t="shared" si="64"/>
        <v>40.970261812479372</v>
      </c>
      <c r="O2105" s="172">
        <f t="shared" si="65"/>
        <v>1.4077838705363115</v>
      </c>
    </row>
    <row r="2106" spans="1:15" x14ac:dyDescent="0.2">
      <c r="A2106" s="31">
        <v>2019</v>
      </c>
      <c r="B2106" s="31">
        <v>3</v>
      </c>
      <c r="C2106" s="31">
        <v>29</v>
      </c>
      <c r="D2106" s="54">
        <v>16</v>
      </c>
      <c r="E2106" s="31">
        <v>3</v>
      </c>
      <c r="F2106" s="31">
        <v>29</v>
      </c>
      <c r="G2106" s="54">
        <v>18</v>
      </c>
      <c r="H2106" s="53">
        <v>52.81</v>
      </c>
      <c r="I2106" s="53">
        <v>29168</v>
      </c>
      <c r="J2106" s="169">
        <f t="shared" si="64"/>
        <v>40.622088399836784</v>
      </c>
      <c r="O2106" s="172">
        <f t="shared" si="65"/>
        <v>1.4125986358165041</v>
      </c>
    </row>
    <row r="2107" spans="1:15" x14ac:dyDescent="0.2">
      <c r="A2107" s="31">
        <v>2019</v>
      </c>
      <c r="B2107" s="31">
        <v>3</v>
      </c>
      <c r="C2107" s="31">
        <v>29</v>
      </c>
      <c r="D2107" s="54">
        <v>17</v>
      </c>
      <c r="E2107" s="31">
        <v>3</v>
      </c>
      <c r="F2107" s="31">
        <v>29</v>
      </c>
      <c r="G2107" s="54">
        <v>19</v>
      </c>
      <c r="H2107" s="53">
        <v>53.54</v>
      </c>
      <c r="I2107" s="53">
        <v>30386</v>
      </c>
      <c r="J2107" s="169">
        <f t="shared" si="64"/>
        <v>42.318389266231506</v>
      </c>
      <c r="O2107" s="172">
        <f t="shared" si="65"/>
        <v>1.432125183897285</v>
      </c>
    </row>
    <row r="2108" spans="1:15" x14ac:dyDescent="0.2">
      <c r="A2108" s="31">
        <v>2019</v>
      </c>
      <c r="B2108" s="31">
        <v>3</v>
      </c>
      <c r="C2108" s="31">
        <v>29</v>
      </c>
      <c r="D2108" s="54">
        <v>18</v>
      </c>
      <c r="E2108" s="31">
        <v>3</v>
      </c>
      <c r="F2108" s="31">
        <v>29</v>
      </c>
      <c r="G2108" s="54">
        <v>20</v>
      </c>
      <c r="H2108" s="53">
        <v>54.92</v>
      </c>
      <c r="I2108" s="53">
        <v>32348</v>
      </c>
      <c r="J2108" s="169">
        <f t="shared" si="64"/>
        <v>45.050854208650584</v>
      </c>
      <c r="O2108" s="172">
        <f t="shared" si="65"/>
        <v>1.4690383843787616</v>
      </c>
    </row>
    <row r="2109" spans="1:15" x14ac:dyDescent="0.2">
      <c r="A2109" s="31">
        <v>2019</v>
      </c>
      <c r="B2109" s="31">
        <v>3</v>
      </c>
      <c r="C2109" s="31">
        <v>29</v>
      </c>
      <c r="D2109" s="54">
        <v>19</v>
      </c>
      <c r="E2109" s="31">
        <v>3</v>
      </c>
      <c r="F2109" s="31">
        <v>29</v>
      </c>
      <c r="G2109" s="54">
        <v>21</v>
      </c>
      <c r="H2109" s="53">
        <v>54.42</v>
      </c>
      <c r="I2109" s="53">
        <v>31672</v>
      </c>
      <c r="J2109" s="169">
        <f t="shared" si="64"/>
        <v>44.109393300865008</v>
      </c>
      <c r="O2109" s="172">
        <f t="shared" si="65"/>
        <v>1.4556640363782267</v>
      </c>
    </row>
    <row r="2110" spans="1:15" x14ac:dyDescent="0.2">
      <c r="A2110" s="31">
        <v>2019</v>
      </c>
      <c r="B2110" s="31">
        <v>3</v>
      </c>
      <c r="C2110" s="31">
        <v>29</v>
      </c>
      <c r="D2110" s="54">
        <v>20</v>
      </c>
      <c r="E2110" s="31">
        <v>3</v>
      </c>
      <c r="F2110" s="31">
        <v>29</v>
      </c>
      <c r="G2110" s="54">
        <v>22</v>
      </c>
      <c r="H2110" s="53">
        <v>53.04</v>
      </c>
      <c r="I2110" s="53">
        <v>29550</v>
      </c>
      <c r="J2110" s="169">
        <f t="shared" si="64"/>
        <v>41.154097374354663</v>
      </c>
      <c r="O2110" s="172">
        <f t="shared" si="65"/>
        <v>1.41875083589675</v>
      </c>
    </row>
    <row r="2111" spans="1:15" x14ac:dyDescent="0.2">
      <c r="A2111" s="31">
        <v>2019</v>
      </c>
      <c r="B2111" s="31">
        <v>3</v>
      </c>
      <c r="C2111" s="31">
        <v>29</v>
      </c>
      <c r="D2111" s="54">
        <v>21</v>
      </c>
      <c r="E2111" s="31">
        <v>3</v>
      </c>
      <c r="F2111" s="31">
        <v>29</v>
      </c>
      <c r="G2111" s="54">
        <v>23</v>
      </c>
      <c r="H2111" s="53">
        <v>54.01</v>
      </c>
      <c r="I2111" s="53">
        <v>27299</v>
      </c>
      <c r="J2111" s="169">
        <f t="shared" si="64"/>
        <v>38.019143966920751</v>
      </c>
      <c r="O2111" s="172">
        <f t="shared" si="65"/>
        <v>1.444697071017788</v>
      </c>
    </row>
    <row r="2112" spans="1:15" x14ac:dyDescent="0.2">
      <c r="A2112" s="31">
        <v>2019</v>
      </c>
      <c r="B2112" s="31">
        <v>3</v>
      </c>
      <c r="C2112" s="31">
        <v>29</v>
      </c>
      <c r="D2112" s="54">
        <v>22</v>
      </c>
      <c r="E2112" s="31">
        <v>3</v>
      </c>
      <c r="F2112" s="31">
        <v>29</v>
      </c>
      <c r="G2112" s="54">
        <v>0</v>
      </c>
      <c r="H2112" s="53">
        <v>54.03</v>
      </c>
      <c r="I2112" s="53">
        <v>26053</v>
      </c>
      <c r="J2112" s="169">
        <f t="shared" si="64"/>
        <v>36.283847678310053</v>
      </c>
      <c r="O2112" s="172">
        <f t="shared" si="65"/>
        <v>1.4452320449378093</v>
      </c>
    </row>
    <row r="2113" spans="1:15" x14ac:dyDescent="0.2">
      <c r="A2113" s="31">
        <v>2019</v>
      </c>
      <c r="B2113" s="31">
        <v>3</v>
      </c>
      <c r="C2113" s="31">
        <v>29</v>
      </c>
      <c r="D2113" s="54">
        <v>23</v>
      </c>
      <c r="E2113" s="31">
        <v>3</v>
      </c>
      <c r="F2113" s="31">
        <v>29</v>
      </c>
      <c r="G2113" s="54">
        <v>1</v>
      </c>
      <c r="H2113" s="53">
        <v>52.63</v>
      </c>
      <c r="I2113" s="53">
        <v>24468</v>
      </c>
      <c r="J2113" s="169">
        <f t="shared" si="64"/>
        <v>34.076428242156013</v>
      </c>
      <c r="O2113" s="172">
        <f t="shared" si="65"/>
        <v>1.4077838705363115</v>
      </c>
    </row>
    <row r="2114" spans="1:15" x14ac:dyDescent="0.2">
      <c r="A2114" s="31">
        <v>2019</v>
      </c>
      <c r="B2114" s="31">
        <v>3</v>
      </c>
      <c r="C2114" s="31">
        <v>30</v>
      </c>
      <c r="D2114" s="54">
        <v>0</v>
      </c>
      <c r="E2114" s="31">
        <v>3</v>
      </c>
      <c r="F2114" s="31">
        <v>30</v>
      </c>
      <c r="G2114" s="54">
        <v>2</v>
      </c>
      <c r="H2114" s="53">
        <v>51.64</v>
      </c>
      <c r="I2114" s="53">
        <v>23239</v>
      </c>
      <c r="J2114" s="169">
        <f t="shared" ref="J2114:J2177" si="66">MIN(50,I2114/$M$2*50)</f>
        <v>32.364807745605013</v>
      </c>
      <c r="O2114" s="172">
        <f t="shared" si="65"/>
        <v>1.3813026614952522</v>
      </c>
    </row>
    <row r="2115" spans="1:15" x14ac:dyDescent="0.2">
      <c r="A2115" s="31">
        <v>2019</v>
      </c>
      <c r="B2115" s="31">
        <v>3</v>
      </c>
      <c r="C2115" s="31">
        <v>30</v>
      </c>
      <c r="D2115" s="54">
        <v>1</v>
      </c>
      <c r="E2115" s="31">
        <v>3</v>
      </c>
      <c r="F2115" s="31">
        <v>30</v>
      </c>
      <c r="G2115" s="54">
        <v>3</v>
      </c>
      <c r="H2115" s="53">
        <v>52.16</v>
      </c>
      <c r="I2115" s="53">
        <v>22674</v>
      </c>
      <c r="J2115" s="169">
        <f t="shared" si="66"/>
        <v>31.57793583303275</v>
      </c>
      <c r="O2115" s="172">
        <f t="shared" ref="O2115:O2178" si="67">H2115/$R$5</f>
        <v>1.3952119834158085</v>
      </c>
    </row>
    <row r="2116" spans="1:15" x14ac:dyDescent="0.2">
      <c r="A2116" s="31">
        <v>2019</v>
      </c>
      <c r="B2116" s="31">
        <v>3</v>
      </c>
      <c r="C2116" s="31">
        <v>30</v>
      </c>
      <c r="D2116" s="54">
        <v>2</v>
      </c>
      <c r="E2116" s="31">
        <v>3</v>
      </c>
      <c r="F2116" s="31">
        <v>30</v>
      </c>
      <c r="G2116" s="54">
        <v>4</v>
      </c>
      <c r="H2116" s="53">
        <v>51.94</v>
      </c>
      <c r="I2116" s="53">
        <v>22337</v>
      </c>
      <c r="J2116" s="169">
        <f t="shared" si="66"/>
        <v>31.108598072790532</v>
      </c>
      <c r="O2116" s="172">
        <f t="shared" si="67"/>
        <v>1.389327270295573</v>
      </c>
    </row>
    <row r="2117" spans="1:15" x14ac:dyDescent="0.2">
      <c r="A2117" s="31">
        <v>2019</v>
      </c>
      <c r="B2117" s="31">
        <v>3</v>
      </c>
      <c r="C2117" s="31">
        <v>30</v>
      </c>
      <c r="D2117" s="54">
        <v>3</v>
      </c>
      <c r="E2117" s="31">
        <v>3</v>
      </c>
      <c r="F2117" s="31">
        <v>30</v>
      </c>
      <c r="G2117" s="54">
        <v>5</v>
      </c>
      <c r="H2117" s="53">
        <v>51.94</v>
      </c>
      <c r="I2117" s="53">
        <v>22217</v>
      </c>
      <c r="J2117" s="169">
        <f t="shared" si="66"/>
        <v>30.941474834722086</v>
      </c>
      <c r="O2117" s="172">
        <f t="shared" si="67"/>
        <v>1.389327270295573</v>
      </c>
    </row>
    <row r="2118" spans="1:15" x14ac:dyDescent="0.2">
      <c r="A2118" s="31">
        <v>2019</v>
      </c>
      <c r="B2118" s="31">
        <v>3</v>
      </c>
      <c r="C2118" s="31">
        <v>30</v>
      </c>
      <c r="D2118" s="54">
        <v>4</v>
      </c>
      <c r="E2118" s="31">
        <v>3</v>
      </c>
      <c r="F2118" s="31">
        <v>30</v>
      </c>
      <c r="G2118" s="54">
        <v>6</v>
      </c>
      <c r="H2118" s="53">
        <v>51.33</v>
      </c>
      <c r="I2118" s="53">
        <v>22689</v>
      </c>
      <c r="J2118" s="169">
        <f t="shared" si="66"/>
        <v>31.598826237791304</v>
      </c>
      <c r="O2118" s="172">
        <f t="shared" si="67"/>
        <v>1.3730105657349205</v>
      </c>
    </row>
    <row r="2119" spans="1:15" x14ac:dyDescent="0.2">
      <c r="A2119" s="31">
        <v>2019</v>
      </c>
      <c r="B2119" s="31">
        <v>3</v>
      </c>
      <c r="C2119" s="31">
        <v>30</v>
      </c>
      <c r="D2119" s="54">
        <v>5</v>
      </c>
      <c r="E2119" s="31">
        <v>3</v>
      </c>
      <c r="F2119" s="31">
        <v>30</v>
      </c>
      <c r="G2119" s="54">
        <v>7</v>
      </c>
      <c r="H2119" s="53">
        <v>50.53</v>
      </c>
      <c r="I2119" s="53">
        <v>23345</v>
      </c>
      <c r="J2119" s="169">
        <f t="shared" si="66"/>
        <v>32.512433272565474</v>
      </c>
      <c r="O2119" s="172">
        <f t="shared" si="67"/>
        <v>1.3516116089340646</v>
      </c>
    </row>
    <row r="2120" spans="1:15" x14ac:dyDescent="0.2">
      <c r="A2120" s="31">
        <v>2019</v>
      </c>
      <c r="B2120" s="31">
        <v>3</v>
      </c>
      <c r="C2120" s="31">
        <v>30</v>
      </c>
      <c r="D2120" s="54">
        <v>6</v>
      </c>
      <c r="E2120" s="31">
        <v>3</v>
      </c>
      <c r="F2120" s="31">
        <v>30</v>
      </c>
      <c r="G2120" s="54">
        <v>8</v>
      </c>
      <c r="H2120" s="53">
        <v>51.64</v>
      </c>
      <c r="I2120" s="53">
        <v>25507</v>
      </c>
      <c r="J2120" s="169">
        <f t="shared" si="66"/>
        <v>35.523436945098631</v>
      </c>
      <c r="O2120" s="172">
        <f t="shared" si="67"/>
        <v>1.3813026614952522</v>
      </c>
    </row>
    <row r="2121" spans="1:15" x14ac:dyDescent="0.2">
      <c r="A2121" s="31">
        <v>2019</v>
      </c>
      <c r="B2121" s="31">
        <v>3</v>
      </c>
      <c r="C2121" s="31">
        <v>30</v>
      </c>
      <c r="D2121" s="54">
        <v>7</v>
      </c>
      <c r="E2121" s="31">
        <v>3</v>
      </c>
      <c r="F2121" s="31">
        <v>30</v>
      </c>
      <c r="G2121" s="54">
        <v>9</v>
      </c>
      <c r="H2121" s="53">
        <v>52.51</v>
      </c>
      <c r="I2121" s="53">
        <v>27661</v>
      </c>
      <c r="J2121" s="169">
        <f t="shared" si="66"/>
        <v>38.523299068427228</v>
      </c>
      <c r="O2121" s="172">
        <f t="shared" si="67"/>
        <v>1.4045740270161831</v>
      </c>
    </row>
    <row r="2122" spans="1:15" x14ac:dyDescent="0.2">
      <c r="A2122" s="31">
        <v>2019</v>
      </c>
      <c r="B2122" s="31">
        <v>3</v>
      </c>
      <c r="C2122" s="31">
        <v>30</v>
      </c>
      <c r="D2122" s="54">
        <v>8</v>
      </c>
      <c r="E2122" s="31">
        <v>3</v>
      </c>
      <c r="F2122" s="31">
        <v>30</v>
      </c>
      <c r="G2122" s="54">
        <v>10</v>
      </c>
      <c r="H2122" s="53">
        <v>52.81</v>
      </c>
      <c r="I2122" s="53">
        <v>28862</v>
      </c>
      <c r="J2122" s="169">
        <f t="shared" si="66"/>
        <v>40.195924142762244</v>
      </c>
      <c r="O2122" s="172">
        <f t="shared" si="67"/>
        <v>1.4125986358165041</v>
      </c>
    </row>
    <row r="2123" spans="1:15" x14ac:dyDescent="0.2">
      <c r="A2123" s="31">
        <v>2019</v>
      </c>
      <c r="B2123" s="31">
        <v>3</v>
      </c>
      <c r="C2123" s="31">
        <v>30</v>
      </c>
      <c r="D2123" s="54">
        <v>9</v>
      </c>
      <c r="E2123" s="31">
        <v>3</v>
      </c>
      <c r="F2123" s="31">
        <v>30</v>
      </c>
      <c r="G2123" s="54">
        <v>11</v>
      </c>
      <c r="H2123" s="53">
        <v>52.35</v>
      </c>
      <c r="I2123" s="53">
        <v>28932</v>
      </c>
      <c r="J2123" s="169">
        <f t="shared" si="66"/>
        <v>40.29341269830217</v>
      </c>
      <c r="O2123" s="172">
        <f t="shared" si="67"/>
        <v>1.400294235656012</v>
      </c>
    </row>
    <row r="2124" spans="1:15" x14ac:dyDescent="0.2">
      <c r="A2124" s="31">
        <v>2019</v>
      </c>
      <c r="B2124" s="31">
        <v>3</v>
      </c>
      <c r="C2124" s="31">
        <v>30</v>
      </c>
      <c r="D2124" s="54">
        <v>10</v>
      </c>
      <c r="E2124" s="31">
        <v>3</v>
      </c>
      <c r="F2124" s="31">
        <v>30</v>
      </c>
      <c r="G2124" s="54">
        <v>12</v>
      </c>
      <c r="H2124" s="53">
        <v>51.94</v>
      </c>
      <c r="I2124" s="53">
        <v>28706</v>
      </c>
      <c r="J2124" s="169">
        <f t="shared" si="66"/>
        <v>39.978663933273268</v>
      </c>
      <c r="O2124" s="172">
        <f t="shared" si="67"/>
        <v>1.389327270295573</v>
      </c>
    </row>
    <row r="2125" spans="1:15" x14ac:dyDescent="0.2">
      <c r="A2125" s="31">
        <v>2019</v>
      </c>
      <c r="B2125" s="31">
        <v>3</v>
      </c>
      <c r="C2125" s="31">
        <v>30</v>
      </c>
      <c r="D2125" s="54">
        <v>11</v>
      </c>
      <c r="E2125" s="31">
        <v>3</v>
      </c>
      <c r="F2125" s="31">
        <v>30</v>
      </c>
      <c r="G2125" s="54">
        <v>13</v>
      </c>
      <c r="H2125" s="53">
        <v>52.01</v>
      </c>
      <c r="I2125" s="53">
        <v>28587</v>
      </c>
      <c r="J2125" s="169">
        <f t="shared" si="66"/>
        <v>39.812933388855392</v>
      </c>
      <c r="O2125" s="172">
        <f t="shared" si="67"/>
        <v>1.391199679015648</v>
      </c>
    </row>
    <row r="2126" spans="1:15" x14ac:dyDescent="0.2">
      <c r="A2126" s="31">
        <v>2019</v>
      </c>
      <c r="B2126" s="31">
        <v>3</v>
      </c>
      <c r="C2126" s="31">
        <v>30</v>
      </c>
      <c r="D2126" s="54">
        <v>12</v>
      </c>
      <c r="E2126" s="31">
        <v>3</v>
      </c>
      <c r="F2126" s="31">
        <v>30</v>
      </c>
      <c r="G2126" s="54">
        <v>14</v>
      </c>
      <c r="H2126" s="53">
        <v>51.94</v>
      </c>
      <c r="I2126" s="53">
        <v>27935</v>
      </c>
      <c r="J2126" s="169">
        <f t="shared" si="66"/>
        <v>38.904897128683508</v>
      </c>
      <c r="O2126" s="172">
        <f t="shared" si="67"/>
        <v>1.389327270295573</v>
      </c>
    </row>
    <row r="2127" spans="1:15" x14ac:dyDescent="0.2">
      <c r="A2127" s="31">
        <v>2019</v>
      </c>
      <c r="B2127" s="31">
        <v>3</v>
      </c>
      <c r="C2127" s="31">
        <v>30</v>
      </c>
      <c r="D2127" s="54">
        <v>13</v>
      </c>
      <c r="E2127" s="31">
        <v>3</v>
      </c>
      <c r="F2127" s="31">
        <v>30</v>
      </c>
      <c r="G2127" s="54">
        <v>15</v>
      </c>
      <c r="H2127" s="53">
        <v>49.62</v>
      </c>
      <c r="I2127" s="53">
        <v>26677</v>
      </c>
      <c r="J2127" s="169">
        <f t="shared" si="66"/>
        <v>37.152888516265968</v>
      </c>
      <c r="O2127" s="172">
        <f t="shared" si="67"/>
        <v>1.3272702955730908</v>
      </c>
    </row>
    <row r="2128" spans="1:15" x14ac:dyDescent="0.2">
      <c r="A2128" s="31">
        <v>2019</v>
      </c>
      <c r="B2128" s="31">
        <v>3</v>
      </c>
      <c r="C2128" s="31">
        <v>30</v>
      </c>
      <c r="D2128" s="54">
        <v>14</v>
      </c>
      <c r="E2128" s="31">
        <v>3</v>
      </c>
      <c r="F2128" s="31">
        <v>30</v>
      </c>
      <c r="G2128" s="54">
        <v>16</v>
      </c>
      <c r="H2128" s="53">
        <v>48.01</v>
      </c>
      <c r="I2128" s="53">
        <v>25901</v>
      </c>
      <c r="J2128" s="169">
        <f t="shared" si="66"/>
        <v>36.07215824342336</v>
      </c>
      <c r="O2128" s="172">
        <f t="shared" si="67"/>
        <v>1.2842048950113683</v>
      </c>
    </row>
    <row r="2129" spans="1:19" x14ac:dyDescent="0.2">
      <c r="A2129" s="31">
        <v>2019</v>
      </c>
      <c r="B2129" s="31">
        <v>3</v>
      </c>
      <c r="C2129" s="31">
        <v>30</v>
      </c>
      <c r="D2129" s="54">
        <v>15</v>
      </c>
      <c r="E2129" s="31">
        <v>3</v>
      </c>
      <c r="F2129" s="31">
        <v>30</v>
      </c>
      <c r="G2129" s="54">
        <v>17</v>
      </c>
      <c r="H2129" s="53">
        <v>49.85</v>
      </c>
      <c r="I2129" s="53">
        <v>25348</v>
      </c>
      <c r="J2129" s="169">
        <f t="shared" si="66"/>
        <v>35.301998654657943</v>
      </c>
      <c r="O2129" s="172">
        <f t="shared" si="67"/>
        <v>1.3334224956533369</v>
      </c>
    </row>
    <row r="2130" spans="1:19" x14ac:dyDescent="0.2">
      <c r="A2130" s="31">
        <v>2019</v>
      </c>
      <c r="B2130" s="31">
        <v>3</v>
      </c>
      <c r="C2130" s="31">
        <v>30</v>
      </c>
      <c r="D2130" s="54">
        <v>16</v>
      </c>
      <c r="E2130" s="31">
        <v>3</v>
      </c>
      <c r="F2130" s="31">
        <v>30</v>
      </c>
      <c r="G2130" s="54">
        <v>18</v>
      </c>
      <c r="H2130" s="53">
        <v>50.4</v>
      </c>
      <c r="I2130" s="53">
        <v>25348</v>
      </c>
      <c r="J2130" s="169">
        <f t="shared" si="66"/>
        <v>35.301998654657943</v>
      </c>
      <c r="O2130" s="172">
        <f t="shared" si="67"/>
        <v>1.3481342784539254</v>
      </c>
    </row>
    <row r="2131" spans="1:19" x14ac:dyDescent="0.2">
      <c r="A2131" s="31">
        <v>2019</v>
      </c>
      <c r="B2131" s="31">
        <v>3</v>
      </c>
      <c r="C2131" s="31">
        <v>30</v>
      </c>
      <c r="D2131" s="54">
        <v>17</v>
      </c>
      <c r="E2131" s="31">
        <v>3</v>
      </c>
      <c r="F2131" s="31">
        <v>30</v>
      </c>
      <c r="G2131" s="54">
        <v>19</v>
      </c>
      <c r="H2131" s="53">
        <v>52.52</v>
      </c>
      <c r="I2131" s="53">
        <v>26801</v>
      </c>
      <c r="J2131" s="169">
        <f t="shared" si="66"/>
        <v>37.325582528936692</v>
      </c>
      <c r="O2131" s="172">
        <f t="shared" si="67"/>
        <v>1.4048415139761938</v>
      </c>
    </row>
    <row r="2132" spans="1:19" x14ac:dyDescent="0.2">
      <c r="A2132" s="31">
        <v>2019</v>
      </c>
      <c r="B2132" s="31">
        <v>3</v>
      </c>
      <c r="C2132" s="31">
        <v>30</v>
      </c>
      <c r="D2132" s="54">
        <v>18</v>
      </c>
      <c r="E2132" s="31">
        <v>3</v>
      </c>
      <c r="F2132" s="31">
        <v>30</v>
      </c>
      <c r="G2132" s="54">
        <v>20</v>
      </c>
      <c r="H2132" s="53">
        <v>54.02</v>
      </c>
      <c r="I2132" s="53">
        <v>29003</v>
      </c>
      <c r="J2132" s="169">
        <f t="shared" si="66"/>
        <v>40.392293947492668</v>
      </c>
      <c r="O2132" s="172">
        <f t="shared" si="67"/>
        <v>1.4449645579777988</v>
      </c>
    </row>
    <row r="2133" spans="1:19" x14ac:dyDescent="0.2">
      <c r="A2133" s="31">
        <v>2019</v>
      </c>
      <c r="B2133" s="31">
        <v>3</v>
      </c>
      <c r="C2133" s="31">
        <v>30</v>
      </c>
      <c r="D2133" s="54">
        <v>19</v>
      </c>
      <c r="E2133" s="31">
        <v>3</v>
      </c>
      <c r="F2133" s="31">
        <v>30</v>
      </c>
      <c r="G2133" s="54">
        <v>21</v>
      </c>
      <c r="H2133" s="53">
        <v>54.01</v>
      </c>
      <c r="I2133" s="53">
        <v>29043</v>
      </c>
      <c r="J2133" s="169">
        <f t="shared" si="66"/>
        <v>40.448001693515486</v>
      </c>
      <c r="O2133" s="172">
        <f t="shared" si="67"/>
        <v>1.444697071017788</v>
      </c>
    </row>
    <row r="2134" spans="1:19" x14ac:dyDescent="0.2">
      <c r="A2134" s="31">
        <v>2019</v>
      </c>
      <c r="B2134" s="31">
        <v>3</v>
      </c>
      <c r="C2134" s="31">
        <v>30</v>
      </c>
      <c r="D2134" s="54">
        <v>20</v>
      </c>
      <c r="E2134" s="31">
        <v>3</v>
      </c>
      <c r="F2134" s="31">
        <v>30</v>
      </c>
      <c r="G2134" s="54">
        <v>22</v>
      </c>
      <c r="H2134" s="53">
        <v>53.04</v>
      </c>
      <c r="I2134" s="53">
        <v>27778</v>
      </c>
      <c r="J2134" s="169">
        <f t="shared" si="66"/>
        <v>38.686244225543959</v>
      </c>
      <c r="O2134" s="172">
        <f t="shared" si="67"/>
        <v>1.41875083589675</v>
      </c>
    </row>
    <row r="2135" spans="1:19" x14ac:dyDescent="0.2">
      <c r="A2135" s="31">
        <v>2019</v>
      </c>
      <c r="B2135" s="31">
        <v>3</v>
      </c>
      <c r="C2135" s="31">
        <v>30</v>
      </c>
      <c r="D2135" s="54">
        <v>21</v>
      </c>
      <c r="E2135" s="31">
        <v>3</v>
      </c>
      <c r="F2135" s="31">
        <v>30</v>
      </c>
      <c r="G2135" s="54">
        <v>23</v>
      </c>
      <c r="H2135" s="53">
        <v>53.52</v>
      </c>
      <c r="I2135" s="53">
        <v>25881</v>
      </c>
      <c r="J2135" s="169">
        <f t="shared" si="66"/>
        <v>36.04430437041195</v>
      </c>
      <c r="O2135" s="172">
        <f t="shared" si="67"/>
        <v>1.4315902099772637</v>
      </c>
    </row>
    <row r="2136" spans="1:19" x14ac:dyDescent="0.2">
      <c r="A2136" s="31">
        <v>2019</v>
      </c>
      <c r="B2136" s="31">
        <v>3</v>
      </c>
      <c r="C2136" s="31">
        <v>30</v>
      </c>
      <c r="D2136" s="54">
        <v>22</v>
      </c>
      <c r="E2136" s="31">
        <v>3</v>
      </c>
      <c r="F2136" s="31">
        <v>30</v>
      </c>
      <c r="G2136" s="54">
        <v>0</v>
      </c>
      <c r="H2136" s="58">
        <v>54.54</v>
      </c>
      <c r="I2136" s="53">
        <v>24088</v>
      </c>
      <c r="J2136" s="169">
        <f t="shared" si="66"/>
        <v>33.547204654939264</v>
      </c>
      <c r="O2136" s="172">
        <f t="shared" si="67"/>
        <v>1.4588738798983549</v>
      </c>
    </row>
    <row r="2137" spans="1:19" x14ac:dyDescent="0.2">
      <c r="A2137" s="31">
        <v>2019</v>
      </c>
      <c r="B2137" s="31">
        <v>3</v>
      </c>
      <c r="C2137" s="31">
        <v>30</v>
      </c>
      <c r="D2137" s="54">
        <v>23</v>
      </c>
      <c r="E2137" s="31">
        <v>3</v>
      </c>
      <c r="F2137" s="31">
        <v>30</v>
      </c>
      <c r="G2137" s="54">
        <v>1</v>
      </c>
      <c r="H2137" s="58">
        <v>51.94</v>
      </c>
      <c r="I2137" s="53">
        <v>22385</v>
      </c>
      <c r="J2137" s="169">
        <f t="shared" si="66"/>
        <v>31.17544736801791</v>
      </c>
      <c r="O2137" s="172">
        <f t="shared" si="67"/>
        <v>1.389327270295573</v>
      </c>
    </row>
    <row r="2138" spans="1:19" x14ac:dyDescent="0.2">
      <c r="A2138" s="31">
        <v>2019</v>
      </c>
      <c r="B2138" s="31">
        <v>3</v>
      </c>
      <c r="C2138" s="31">
        <v>31</v>
      </c>
      <c r="D2138" s="54">
        <v>0</v>
      </c>
      <c r="E2138" s="31">
        <v>3</v>
      </c>
      <c r="F2138" s="31">
        <v>31</v>
      </c>
      <c r="G2138" s="54">
        <v>2</v>
      </c>
      <c r="H2138" s="53">
        <v>48</v>
      </c>
      <c r="I2138" s="58">
        <v>21465</v>
      </c>
      <c r="J2138" s="169">
        <f t="shared" si="66"/>
        <v>29.89416920949316</v>
      </c>
      <c r="O2138" s="172">
        <f t="shared" si="67"/>
        <v>1.2839374080513575</v>
      </c>
    </row>
    <row r="2139" spans="1:19" x14ac:dyDescent="0.2">
      <c r="A2139" s="31">
        <v>2019</v>
      </c>
      <c r="B2139" s="31">
        <v>3</v>
      </c>
      <c r="C2139" s="31">
        <v>31</v>
      </c>
      <c r="D2139" s="54">
        <v>1</v>
      </c>
      <c r="E2139" s="31">
        <v>3</v>
      </c>
      <c r="F2139" s="31">
        <v>31</v>
      </c>
      <c r="G2139" s="54">
        <v>3</v>
      </c>
      <c r="H2139" s="53">
        <v>46.91</v>
      </c>
      <c r="I2139" s="58">
        <v>20838</v>
      </c>
      <c r="J2139" s="169">
        <f t="shared" si="66"/>
        <v>29.020950290585535</v>
      </c>
      <c r="O2139" s="172">
        <f t="shared" si="67"/>
        <v>1.2547813294101913</v>
      </c>
    </row>
    <row r="2140" spans="1:19" s="55" customFormat="1" x14ac:dyDescent="0.2">
      <c r="A2140" s="31">
        <v>2019</v>
      </c>
      <c r="B2140" s="31">
        <v>3</v>
      </c>
      <c r="C2140" s="31">
        <v>31</v>
      </c>
      <c r="D2140" s="54">
        <v>2</v>
      </c>
      <c r="E2140" s="31">
        <v>3</v>
      </c>
      <c r="F2140" s="31">
        <v>31</v>
      </c>
      <c r="G2140" s="54">
        <v>4</v>
      </c>
      <c r="H2140" s="53">
        <v>48.97</v>
      </c>
      <c r="I2140" s="53">
        <v>20619</v>
      </c>
      <c r="J2140" s="169">
        <f t="shared" si="66"/>
        <v>28.715950381110623</v>
      </c>
      <c r="O2140" s="172">
        <f t="shared" si="67"/>
        <v>1.3098836431723955</v>
      </c>
      <c r="Q2140"/>
      <c r="R2140"/>
      <c r="S2140"/>
    </row>
    <row r="2141" spans="1:19" s="55" customFormat="1" x14ac:dyDescent="0.2">
      <c r="A2141" s="31">
        <v>2019</v>
      </c>
      <c r="B2141" s="31">
        <v>3</v>
      </c>
      <c r="C2141" s="31">
        <v>31</v>
      </c>
      <c r="D2141" s="54">
        <v>3</v>
      </c>
      <c r="E2141" s="31">
        <v>3</v>
      </c>
      <c r="F2141" s="31">
        <v>31</v>
      </c>
      <c r="G2141" s="54">
        <v>5</v>
      </c>
      <c r="H2141" s="53">
        <v>50.53</v>
      </c>
      <c r="I2141" s="53">
        <v>20898</v>
      </c>
      <c r="J2141" s="169">
        <f t="shared" si="66"/>
        <v>29.104511909619756</v>
      </c>
      <c r="O2141" s="172">
        <f t="shared" si="67"/>
        <v>1.3516116089340646</v>
      </c>
    </row>
    <row r="2142" spans="1:19" x14ac:dyDescent="0.2">
      <c r="A2142" s="31">
        <v>2019</v>
      </c>
      <c r="B2142" s="31">
        <v>3</v>
      </c>
      <c r="C2142" s="31">
        <v>31</v>
      </c>
      <c r="D2142" s="54">
        <v>4</v>
      </c>
      <c r="E2142" s="31">
        <v>3</v>
      </c>
      <c r="F2142" s="31">
        <v>31</v>
      </c>
      <c r="G2142" s="54">
        <v>6</v>
      </c>
      <c r="H2142" s="53">
        <v>46.91</v>
      </c>
      <c r="I2142" s="53">
        <v>21427</v>
      </c>
      <c r="J2142" s="169">
        <f t="shared" si="66"/>
        <v>29.841246850771487</v>
      </c>
      <c r="O2142" s="172">
        <f t="shared" si="67"/>
        <v>1.2547813294101913</v>
      </c>
      <c r="Q2142" s="55"/>
      <c r="R2142" s="55"/>
      <c r="S2142" s="55"/>
    </row>
    <row r="2143" spans="1:19" x14ac:dyDescent="0.2">
      <c r="A2143" s="31">
        <v>2019</v>
      </c>
      <c r="B2143" s="31">
        <v>3</v>
      </c>
      <c r="C2143" s="31">
        <v>31</v>
      </c>
      <c r="D2143" s="54">
        <v>5</v>
      </c>
      <c r="E2143" s="31">
        <v>3</v>
      </c>
      <c r="F2143" s="31">
        <v>31</v>
      </c>
      <c r="G2143" s="54">
        <v>7</v>
      </c>
      <c r="H2143" s="53">
        <v>45.94</v>
      </c>
      <c r="I2143" s="53">
        <v>21380</v>
      </c>
      <c r="J2143" s="169">
        <f t="shared" si="66"/>
        <v>29.775790249194678</v>
      </c>
      <c r="O2143" s="172">
        <f t="shared" si="67"/>
        <v>1.2288350942891535</v>
      </c>
    </row>
    <row r="2144" spans="1:19" x14ac:dyDescent="0.2">
      <c r="A2144" s="31">
        <v>2019</v>
      </c>
      <c r="B2144" s="31">
        <v>3</v>
      </c>
      <c r="C2144" s="31">
        <v>31</v>
      </c>
      <c r="D2144" s="54">
        <v>6</v>
      </c>
      <c r="E2144" s="31">
        <v>3</v>
      </c>
      <c r="F2144" s="31">
        <v>31</v>
      </c>
      <c r="G2144" s="54">
        <v>8</v>
      </c>
      <c r="H2144" s="53">
        <v>49.23</v>
      </c>
      <c r="I2144" s="53">
        <v>22915</v>
      </c>
      <c r="J2144" s="169">
        <f t="shared" si="66"/>
        <v>31.91357500282021</v>
      </c>
      <c r="O2144" s="172">
        <f t="shared" si="67"/>
        <v>1.3168383041326734</v>
      </c>
    </row>
    <row r="2145" spans="1:15" x14ac:dyDescent="0.2">
      <c r="A2145" s="31">
        <v>2019</v>
      </c>
      <c r="B2145" s="31">
        <v>3</v>
      </c>
      <c r="C2145" s="31">
        <v>31</v>
      </c>
      <c r="D2145" s="54">
        <v>7</v>
      </c>
      <c r="E2145" s="31">
        <v>3</v>
      </c>
      <c r="F2145" s="31">
        <v>31</v>
      </c>
      <c r="G2145" s="54">
        <v>9</v>
      </c>
      <c r="H2145" s="53">
        <v>52</v>
      </c>
      <c r="I2145" s="53">
        <v>24831</v>
      </c>
      <c r="J2145" s="169">
        <f t="shared" si="66"/>
        <v>34.581976037313055</v>
      </c>
      <c r="O2145" s="172">
        <f t="shared" si="67"/>
        <v>1.3909321920556375</v>
      </c>
    </row>
    <row r="2146" spans="1:15" x14ac:dyDescent="0.2">
      <c r="A2146" s="31">
        <v>2019</v>
      </c>
      <c r="B2146" s="31">
        <v>3</v>
      </c>
      <c r="C2146" s="31">
        <v>31</v>
      </c>
      <c r="D2146" s="54">
        <v>8</v>
      </c>
      <c r="E2146" s="31">
        <v>3</v>
      </c>
      <c r="F2146" s="31">
        <v>31</v>
      </c>
      <c r="G2146" s="54">
        <v>10</v>
      </c>
      <c r="H2146" s="53">
        <v>53.54</v>
      </c>
      <c r="I2146" s="53">
        <v>26264</v>
      </c>
      <c r="J2146" s="169">
        <f t="shared" si="66"/>
        <v>36.577706038580402</v>
      </c>
      <c r="O2146" s="172">
        <f t="shared" si="67"/>
        <v>1.432125183897285</v>
      </c>
    </row>
    <row r="2147" spans="1:15" x14ac:dyDescent="0.2">
      <c r="A2147" s="31">
        <v>2019</v>
      </c>
      <c r="B2147" s="31">
        <v>3</v>
      </c>
      <c r="C2147" s="31">
        <v>31</v>
      </c>
      <c r="D2147" s="54">
        <v>9</v>
      </c>
      <c r="E2147" s="31">
        <v>3</v>
      </c>
      <c r="F2147" s="31">
        <v>31</v>
      </c>
      <c r="G2147" s="54">
        <v>11</v>
      </c>
      <c r="H2147" s="53">
        <v>53.6</v>
      </c>
      <c r="I2147" s="53">
        <v>26857</v>
      </c>
      <c r="J2147" s="169">
        <f t="shared" si="66"/>
        <v>37.403573373368637</v>
      </c>
      <c r="O2147" s="172">
        <f t="shared" si="67"/>
        <v>1.4337301056573493</v>
      </c>
    </row>
    <row r="2148" spans="1:15" x14ac:dyDescent="0.2">
      <c r="A2148" s="31">
        <v>2019</v>
      </c>
      <c r="B2148" s="31">
        <v>3</v>
      </c>
      <c r="C2148" s="31">
        <v>31</v>
      </c>
      <c r="D2148" s="54">
        <v>10</v>
      </c>
      <c r="E2148" s="31">
        <v>3</v>
      </c>
      <c r="F2148" s="31">
        <v>31</v>
      </c>
      <c r="G2148" s="54">
        <v>12</v>
      </c>
      <c r="H2148" s="53">
        <v>53.88</v>
      </c>
      <c r="I2148" s="53">
        <v>27249</v>
      </c>
      <c r="J2148" s="169">
        <f t="shared" si="66"/>
        <v>37.949509284392228</v>
      </c>
      <c r="O2148" s="172">
        <f t="shared" si="67"/>
        <v>1.441219740537649</v>
      </c>
    </row>
    <row r="2149" spans="1:15" x14ac:dyDescent="0.2">
      <c r="A2149" s="31">
        <v>2019</v>
      </c>
      <c r="B2149" s="31">
        <v>3</v>
      </c>
      <c r="C2149" s="31">
        <v>31</v>
      </c>
      <c r="D2149" s="54">
        <v>11</v>
      </c>
      <c r="E2149" s="31">
        <v>3</v>
      </c>
      <c r="F2149" s="31">
        <v>31</v>
      </c>
      <c r="G2149" s="54">
        <v>13</v>
      </c>
      <c r="H2149" s="53">
        <v>54.02</v>
      </c>
      <c r="I2149" s="53">
        <v>27172</v>
      </c>
      <c r="J2149" s="169">
        <f t="shared" si="66"/>
        <v>37.842271873298309</v>
      </c>
      <c r="O2149" s="172">
        <f t="shared" si="67"/>
        <v>1.4449645579777988</v>
      </c>
    </row>
    <row r="2150" spans="1:15" x14ac:dyDescent="0.2">
      <c r="A2150" s="31">
        <v>2019</v>
      </c>
      <c r="B2150" s="31">
        <v>3</v>
      </c>
      <c r="C2150" s="31">
        <v>31</v>
      </c>
      <c r="D2150" s="54">
        <v>12</v>
      </c>
      <c r="E2150" s="31">
        <v>3</v>
      </c>
      <c r="F2150" s="31">
        <v>31</v>
      </c>
      <c r="G2150" s="54">
        <v>14</v>
      </c>
      <c r="H2150" s="53">
        <v>53.04</v>
      </c>
      <c r="I2150" s="53">
        <v>25753</v>
      </c>
      <c r="J2150" s="169">
        <f t="shared" si="66"/>
        <v>35.866039583138942</v>
      </c>
      <c r="O2150" s="172">
        <f t="shared" si="67"/>
        <v>1.41875083589675</v>
      </c>
    </row>
    <row r="2151" spans="1:15" x14ac:dyDescent="0.2">
      <c r="A2151" s="31">
        <v>2019</v>
      </c>
      <c r="B2151" s="31">
        <v>3</v>
      </c>
      <c r="C2151" s="31">
        <v>31</v>
      </c>
      <c r="D2151" s="54">
        <v>13</v>
      </c>
      <c r="E2151" s="31">
        <v>3</v>
      </c>
      <c r="F2151" s="31">
        <v>31</v>
      </c>
      <c r="G2151" s="54">
        <v>15</v>
      </c>
      <c r="H2151" s="53">
        <v>51.03</v>
      </c>
      <c r="I2151" s="53">
        <v>24778</v>
      </c>
      <c r="J2151" s="169">
        <f t="shared" si="66"/>
        <v>34.508163273832828</v>
      </c>
      <c r="O2151" s="172">
        <f t="shared" si="67"/>
        <v>1.3649859569345995</v>
      </c>
    </row>
    <row r="2152" spans="1:15" x14ac:dyDescent="0.2">
      <c r="A2152" s="31">
        <v>2019</v>
      </c>
      <c r="B2152" s="31">
        <v>3</v>
      </c>
      <c r="C2152" s="31">
        <v>31</v>
      </c>
      <c r="D2152" s="54">
        <v>14</v>
      </c>
      <c r="E2152" s="31">
        <v>3</v>
      </c>
      <c r="F2152" s="31">
        <v>31</v>
      </c>
      <c r="G2152" s="54">
        <v>16</v>
      </c>
      <c r="H2152" s="53">
        <v>49</v>
      </c>
      <c r="I2152" s="53">
        <v>24350</v>
      </c>
      <c r="J2152" s="169">
        <f t="shared" si="66"/>
        <v>33.912090391388702</v>
      </c>
      <c r="O2152" s="172">
        <f t="shared" si="67"/>
        <v>1.3106861040524276</v>
      </c>
    </row>
    <row r="2153" spans="1:15" x14ac:dyDescent="0.2">
      <c r="A2153" s="31">
        <v>2019</v>
      </c>
      <c r="B2153" s="31">
        <v>3</v>
      </c>
      <c r="C2153" s="31">
        <v>31</v>
      </c>
      <c r="D2153" s="54">
        <v>15</v>
      </c>
      <c r="E2153" s="31">
        <v>3</v>
      </c>
      <c r="F2153" s="31">
        <v>31</v>
      </c>
      <c r="G2153" s="54">
        <v>17</v>
      </c>
      <c r="H2153" s="53">
        <v>47.01</v>
      </c>
      <c r="I2153" s="53">
        <v>24284</v>
      </c>
      <c r="J2153" s="169">
        <f t="shared" si="66"/>
        <v>33.820172610451053</v>
      </c>
      <c r="O2153" s="172">
        <f t="shared" si="67"/>
        <v>1.2574561990102984</v>
      </c>
    </row>
    <row r="2154" spans="1:15" x14ac:dyDescent="0.2">
      <c r="A2154" s="31">
        <v>2019</v>
      </c>
      <c r="B2154" s="31">
        <v>3</v>
      </c>
      <c r="C2154" s="31">
        <v>31</v>
      </c>
      <c r="D2154" s="54">
        <v>16</v>
      </c>
      <c r="E2154" s="31">
        <v>3</v>
      </c>
      <c r="F2154" s="31">
        <v>31</v>
      </c>
      <c r="G2154" s="54">
        <v>18</v>
      </c>
      <c r="H2154" s="53">
        <v>50.53</v>
      </c>
      <c r="I2154" s="53">
        <v>25225</v>
      </c>
      <c r="J2154" s="169">
        <f t="shared" si="66"/>
        <v>35.130697335637784</v>
      </c>
      <c r="O2154" s="172">
        <f t="shared" si="67"/>
        <v>1.3516116089340646</v>
      </c>
    </row>
    <row r="2155" spans="1:15" x14ac:dyDescent="0.2">
      <c r="A2155" s="31">
        <v>2019</v>
      </c>
      <c r="B2155" s="31">
        <v>3</v>
      </c>
      <c r="C2155" s="31">
        <v>31</v>
      </c>
      <c r="D2155" s="54">
        <v>17</v>
      </c>
      <c r="E2155" s="31">
        <v>3</v>
      </c>
      <c r="F2155" s="31">
        <v>31</v>
      </c>
      <c r="G2155" s="54">
        <v>19</v>
      </c>
      <c r="H2155" s="53">
        <v>54.48</v>
      </c>
      <c r="I2155" s="53">
        <v>27451</v>
      </c>
      <c r="J2155" s="169">
        <f t="shared" si="66"/>
        <v>38.230833401807445</v>
      </c>
      <c r="O2155" s="172">
        <f t="shared" si="67"/>
        <v>1.4572689581382907</v>
      </c>
    </row>
    <row r="2156" spans="1:15" x14ac:dyDescent="0.2">
      <c r="A2156" s="31">
        <v>2019</v>
      </c>
      <c r="B2156" s="31">
        <v>3</v>
      </c>
      <c r="C2156" s="31">
        <v>31</v>
      </c>
      <c r="D2156" s="54">
        <v>18</v>
      </c>
      <c r="E2156" s="31">
        <v>3</v>
      </c>
      <c r="F2156" s="31">
        <v>31</v>
      </c>
      <c r="G2156" s="54">
        <v>20</v>
      </c>
      <c r="H2156" s="53">
        <v>56.12</v>
      </c>
      <c r="I2156" s="53">
        <v>29675</v>
      </c>
      <c r="J2156" s="169">
        <f t="shared" si="66"/>
        <v>41.328184080675967</v>
      </c>
      <c r="O2156" s="172">
        <f t="shared" si="67"/>
        <v>1.5011368195800454</v>
      </c>
    </row>
    <row r="2157" spans="1:15" x14ac:dyDescent="0.2">
      <c r="A2157" s="31">
        <v>2019</v>
      </c>
      <c r="B2157" s="31">
        <v>3</v>
      </c>
      <c r="C2157" s="31">
        <v>31</v>
      </c>
      <c r="D2157" s="54">
        <v>19</v>
      </c>
      <c r="E2157" s="31">
        <v>3</v>
      </c>
      <c r="F2157" s="31">
        <v>31</v>
      </c>
      <c r="G2157" s="54">
        <v>21</v>
      </c>
      <c r="H2157" s="53">
        <v>56.45</v>
      </c>
      <c r="I2157" s="53">
        <v>28492</v>
      </c>
      <c r="J2157" s="169">
        <f t="shared" si="66"/>
        <v>39.680627492051208</v>
      </c>
      <c r="O2157" s="172">
        <f t="shared" si="67"/>
        <v>1.5099638892603988</v>
      </c>
    </row>
    <row r="2158" spans="1:15" x14ac:dyDescent="0.2">
      <c r="A2158" s="31">
        <v>2019</v>
      </c>
      <c r="B2158" s="31">
        <v>3</v>
      </c>
      <c r="C2158" s="31">
        <v>31</v>
      </c>
      <c r="D2158" s="54">
        <v>20</v>
      </c>
      <c r="E2158" s="31">
        <v>3</v>
      </c>
      <c r="F2158" s="31">
        <v>31</v>
      </c>
      <c r="G2158" s="54">
        <v>22</v>
      </c>
      <c r="H2158" s="53">
        <v>56.04</v>
      </c>
      <c r="I2158" s="53">
        <v>26603</v>
      </c>
      <c r="J2158" s="169">
        <f t="shared" si="66"/>
        <v>37.049829186123759</v>
      </c>
      <c r="O2158" s="172">
        <f t="shared" si="67"/>
        <v>1.4989969238999599</v>
      </c>
    </row>
    <row r="2159" spans="1:15" x14ac:dyDescent="0.2">
      <c r="A2159" s="31">
        <v>2019</v>
      </c>
      <c r="B2159" s="31">
        <v>3</v>
      </c>
      <c r="C2159" s="31">
        <v>31</v>
      </c>
      <c r="D2159" s="54">
        <v>21</v>
      </c>
      <c r="E2159" s="31">
        <v>3</v>
      </c>
      <c r="F2159" s="31">
        <v>31</v>
      </c>
      <c r="G2159" s="54">
        <v>23</v>
      </c>
      <c r="H2159" s="53">
        <v>59</v>
      </c>
      <c r="I2159" s="53">
        <v>24427</v>
      </c>
      <c r="J2159" s="169">
        <f t="shared" si="66"/>
        <v>34.019327802482621</v>
      </c>
      <c r="O2159" s="172">
        <f t="shared" si="67"/>
        <v>1.5781730640631271</v>
      </c>
    </row>
    <row r="2160" spans="1:15" x14ac:dyDescent="0.2">
      <c r="A2160" s="31">
        <v>2019</v>
      </c>
      <c r="B2160" s="31">
        <v>3</v>
      </c>
      <c r="C2160" s="31">
        <v>31</v>
      </c>
      <c r="D2160" s="54">
        <v>22</v>
      </c>
      <c r="E2160" s="31">
        <v>3</v>
      </c>
      <c r="F2160" s="31">
        <v>31</v>
      </c>
      <c r="G2160" s="54">
        <v>0</v>
      </c>
      <c r="H2160" s="53">
        <v>57.53</v>
      </c>
      <c r="I2160" s="53">
        <v>22829</v>
      </c>
      <c r="J2160" s="169">
        <f t="shared" si="66"/>
        <v>31.793803348871158</v>
      </c>
      <c r="O2160" s="172">
        <f t="shared" si="67"/>
        <v>1.5388524809415542</v>
      </c>
    </row>
    <row r="2161" spans="1:15" x14ac:dyDescent="0.2">
      <c r="A2161" s="31">
        <v>2019</v>
      </c>
      <c r="B2161" s="31">
        <v>3</v>
      </c>
      <c r="C2161" s="31">
        <v>31</v>
      </c>
      <c r="D2161" s="54">
        <v>23</v>
      </c>
      <c r="E2161" s="31">
        <v>3</v>
      </c>
      <c r="F2161" s="31">
        <v>31</v>
      </c>
      <c r="G2161" s="54">
        <v>1</v>
      </c>
      <c r="H2161" s="53">
        <v>55.56</v>
      </c>
      <c r="I2161" s="53">
        <v>21789</v>
      </c>
      <c r="J2161" s="169">
        <f t="shared" si="66"/>
        <v>30.34540195227796</v>
      </c>
      <c r="O2161" s="172">
        <f t="shared" si="67"/>
        <v>1.4861575498194464</v>
      </c>
    </row>
    <row r="2162" spans="1:15" x14ac:dyDescent="0.2">
      <c r="A2162" s="31">
        <v>2019</v>
      </c>
      <c r="B2162" s="31">
        <v>4</v>
      </c>
      <c r="C2162" s="31">
        <v>1</v>
      </c>
      <c r="D2162" s="54">
        <v>0</v>
      </c>
      <c r="E2162" s="31">
        <v>4</v>
      </c>
      <c r="F2162" s="31">
        <v>1</v>
      </c>
      <c r="G2162" s="54">
        <v>2</v>
      </c>
      <c r="H2162" s="53">
        <v>55.48</v>
      </c>
      <c r="I2162" s="53">
        <v>21390</v>
      </c>
      <c r="J2162" s="169">
        <f t="shared" si="66"/>
        <v>29.789717185700383</v>
      </c>
      <c r="O2162" s="172">
        <f t="shared" si="67"/>
        <v>1.4840176541393606</v>
      </c>
    </row>
    <row r="2163" spans="1:15" x14ac:dyDescent="0.2">
      <c r="A2163" s="31">
        <v>2019</v>
      </c>
      <c r="B2163" s="31">
        <v>4</v>
      </c>
      <c r="C2163" s="31">
        <v>1</v>
      </c>
      <c r="D2163" s="54">
        <v>1</v>
      </c>
      <c r="E2163" s="31">
        <v>4</v>
      </c>
      <c r="F2163" s="31">
        <v>1</v>
      </c>
      <c r="G2163" s="54">
        <v>3</v>
      </c>
      <c r="H2163" s="53">
        <v>55.48</v>
      </c>
      <c r="I2163" s="53">
        <v>21392</v>
      </c>
      <c r="J2163" s="169">
        <f t="shared" si="66"/>
        <v>29.792502573001521</v>
      </c>
      <c r="O2163" s="172">
        <f t="shared" si="67"/>
        <v>1.4840176541393606</v>
      </c>
    </row>
    <row r="2164" spans="1:15" x14ac:dyDescent="0.2">
      <c r="A2164" s="31">
        <v>2019</v>
      </c>
      <c r="B2164" s="31">
        <v>4</v>
      </c>
      <c r="C2164" s="31">
        <v>1</v>
      </c>
      <c r="D2164" s="54">
        <v>2</v>
      </c>
      <c r="E2164" s="31">
        <v>4</v>
      </c>
      <c r="F2164" s="31">
        <v>1</v>
      </c>
      <c r="G2164" s="54">
        <v>4</v>
      </c>
      <c r="H2164" s="53">
        <v>56.11</v>
      </c>
      <c r="I2164" s="53">
        <v>22107</v>
      </c>
      <c r="J2164" s="169">
        <f t="shared" si="66"/>
        <v>30.788278533159346</v>
      </c>
      <c r="O2164" s="172">
        <f t="shared" si="67"/>
        <v>1.5008693326200349</v>
      </c>
    </row>
    <row r="2165" spans="1:15" x14ac:dyDescent="0.2">
      <c r="A2165" s="31">
        <v>2019</v>
      </c>
      <c r="B2165" s="31">
        <v>4</v>
      </c>
      <c r="C2165" s="31">
        <v>1</v>
      </c>
      <c r="D2165" s="54">
        <v>3</v>
      </c>
      <c r="E2165" s="31">
        <v>4</v>
      </c>
      <c r="F2165" s="31">
        <v>1</v>
      </c>
      <c r="G2165" s="54">
        <v>5</v>
      </c>
      <c r="H2165" s="53">
        <v>57.95</v>
      </c>
      <c r="I2165" s="53">
        <v>25109</v>
      </c>
      <c r="J2165" s="169">
        <f t="shared" si="66"/>
        <v>34.969144872171618</v>
      </c>
      <c r="O2165" s="172">
        <f t="shared" si="67"/>
        <v>1.5500869332620035</v>
      </c>
    </row>
    <row r="2166" spans="1:15" x14ac:dyDescent="0.2">
      <c r="A2166" s="31">
        <v>2019</v>
      </c>
      <c r="B2166" s="31">
        <v>4</v>
      </c>
      <c r="C2166" s="31">
        <v>1</v>
      </c>
      <c r="D2166" s="54">
        <v>4</v>
      </c>
      <c r="E2166" s="31">
        <v>4</v>
      </c>
      <c r="F2166" s="31">
        <v>1</v>
      </c>
      <c r="G2166" s="54">
        <v>6</v>
      </c>
      <c r="H2166" s="53">
        <v>58</v>
      </c>
      <c r="I2166" s="53">
        <v>29174</v>
      </c>
      <c r="J2166" s="169">
        <f t="shared" si="66"/>
        <v>40.630444561740205</v>
      </c>
      <c r="O2166" s="172">
        <f t="shared" si="67"/>
        <v>1.551424368062057</v>
      </c>
    </row>
    <row r="2167" spans="1:15" x14ac:dyDescent="0.2">
      <c r="A2167" s="31">
        <v>2019</v>
      </c>
      <c r="B2167" s="31">
        <v>4</v>
      </c>
      <c r="C2167" s="31">
        <v>1</v>
      </c>
      <c r="D2167" s="54">
        <v>5</v>
      </c>
      <c r="E2167" s="31">
        <v>4</v>
      </c>
      <c r="F2167" s="31">
        <v>1</v>
      </c>
      <c r="G2167" s="54">
        <v>7</v>
      </c>
      <c r="H2167" s="53">
        <v>59.45</v>
      </c>
      <c r="I2167" s="53">
        <v>31476</v>
      </c>
      <c r="J2167" s="169">
        <f t="shared" si="66"/>
        <v>43.836425345353213</v>
      </c>
      <c r="O2167" s="172">
        <f t="shared" si="67"/>
        <v>1.5902099772636085</v>
      </c>
    </row>
    <row r="2168" spans="1:15" x14ac:dyDescent="0.2">
      <c r="A2168" s="31">
        <v>2019</v>
      </c>
      <c r="B2168" s="31">
        <v>4</v>
      </c>
      <c r="C2168" s="31">
        <v>1</v>
      </c>
      <c r="D2168" s="54">
        <v>6</v>
      </c>
      <c r="E2168" s="31">
        <v>4</v>
      </c>
      <c r="F2168" s="31">
        <v>1</v>
      </c>
      <c r="G2168" s="54">
        <v>8</v>
      </c>
      <c r="H2168" s="53">
        <v>59.57</v>
      </c>
      <c r="I2168" s="53">
        <v>32632</v>
      </c>
      <c r="J2168" s="169">
        <f t="shared" si="66"/>
        <v>45.446379205412576</v>
      </c>
      <c r="O2168" s="172">
        <f t="shared" si="67"/>
        <v>1.5934198207837369</v>
      </c>
    </row>
    <row r="2169" spans="1:15" x14ac:dyDescent="0.2">
      <c r="A2169" s="31">
        <v>2019</v>
      </c>
      <c r="B2169" s="31">
        <v>4</v>
      </c>
      <c r="C2169" s="31">
        <v>1</v>
      </c>
      <c r="D2169" s="54">
        <v>7</v>
      </c>
      <c r="E2169" s="31">
        <v>4</v>
      </c>
      <c r="F2169" s="31">
        <v>1</v>
      </c>
      <c r="G2169" s="54">
        <v>9</v>
      </c>
      <c r="H2169" s="53">
        <v>59.82</v>
      </c>
      <c r="I2169" s="53">
        <v>33114</v>
      </c>
      <c r="J2169" s="169">
        <f t="shared" si="66"/>
        <v>46.117657544987495</v>
      </c>
      <c r="O2169" s="172">
        <f t="shared" si="67"/>
        <v>1.6001069947840043</v>
      </c>
    </row>
    <row r="2170" spans="1:15" x14ac:dyDescent="0.2">
      <c r="A2170" s="31">
        <v>2019</v>
      </c>
      <c r="B2170" s="31">
        <v>4</v>
      </c>
      <c r="C2170" s="31">
        <v>1</v>
      </c>
      <c r="D2170" s="54">
        <v>8</v>
      </c>
      <c r="E2170" s="31">
        <v>4</v>
      </c>
      <c r="F2170" s="31">
        <v>1</v>
      </c>
      <c r="G2170" s="54">
        <v>10</v>
      </c>
      <c r="H2170" s="53">
        <v>59.45</v>
      </c>
      <c r="I2170" s="53">
        <v>33231</v>
      </c>
      <c r="J2170" s="169">
        <f t="shared" si="66"/>
        <v>46.280602702104225</v>
      </c>
      <c r="O2170" s="172">
        <f t="shared" si="67"/>
        <v>1.5902099772636085</v>
      </c>
    </row>
    <row r="2171" spans="1:15" x14ac:dyDescent="0.2">
      <c r="A2171" s="31">
        <v>2019</v>
      </c>
      <c r="B2171" s="31">
        <v>4</v>
      </c>
      <c r="C2171" s="31">
        <v>1</v>
      </c>
      <c r="D2171" s="54">
        <v>9</v>
      </c>
      <c r="E2171" s="31">
        <v>4</v>
      </c>
      <c r="F2171" s="31">
        <v>1</v>
      </c>
      <c r="G2171" s="54">
        <v>11</v>
      </c>
      <c r="H2171" s="53">
        <v>59.45</v>
      </c>
      <c r="I2171" s="53">
        <v>33366</v>
      </c>
      <c r="J2171" s="169">
        <f t="shared" si="66"/>
        <v>46.468616344931228</v>
      </c>
      <c r="O2171" s="172">
        <f t="shared" si="67"/>
        <v>1.5902099772636085</v>
      </c>
    </row>
    <row r="2172" spans="1:15" x14ac:dyDescent="0.2">
      <c r="A2172" s="31">
        <v>2019</v>
      </c>
      <c r="B2172" s="31">
        <v>4</v>
      </c>
      <c r="C2172" s="31">
        <v>1</v>
      </c>
      <c r="D2172" s="54">
        <v>10</v>
      </c>
      <c r="E2172" s="31">
        <v>4</v>
      </c>
      <c r="F2172" s="31">
        <v>1</v>
      </c>
      <c r="G2172" s="54">
        <v>12</v>
      </c>
      <c r="H2172" s="53">
        <v>59.45</v>
      </c>
      <c r="I2172" s="53">
        <v>32981</v>
      </c>
      <c r="J2172" s="169">
        <f t="shared" si="66"/>
        <v>45.932429289461638</v>
      </c>
      <c r="O2172" s="172">
        <f t="shared" si="67"/>
        <v>1.5902099772636085</v>
      </c>
    </row>
    <row r="2173" spans="1:15" x14ac:dyDescent="0.2">
      <c r="A2173" s="31">
        <v>2019</v>
      </c>
      <c r="B2173" s="31">
        <v>4</v>
      </c>
      <c r="C2173" s="31">
        <v>1</v>
      </c>
      <c r="D2173" s="54">
        <v>11</v>
      </c>
      <c r="E2173" s="31">
        <v>4</v>
      </c>
      <c r="F2173" s="31">
        <v>1</v>
      </c>
      <c r="G2173" s="54">
        <v>13</v>
      </c>
      <c r="H2173" s="53">
        <v>58.67</v>
      </c>
      <c r="I2173" s="53">
        <v>32075</v>
      </c>
      <c r="J2173" s="169">
        <f t="shared" si="66"/>
        <v>44.670648842044869</v>
      </c>
      <c r="O2173" s="172">
        <f t="shared" si="67"/>
        <v>1.5693459943827739</v>
      </c>
    </row>
    <row r="2174" spans="1:15" x14ac:dyDescent="0.2">
      <c r="A2174" s="31">
        <v>2019</v>
      </c>
      <c r="B2174" s="31">
        <v>4</v>
      </c>
      <c r="C2174" s="31">
        <v>1</v>
      </c>
      <c r="D2174" s="54">
        <v>12</v>
      </c>
      <c r="E2174" s="31">
        <v>4</v>
      </c>
      <c r="F2174" s="31">
        <v>1</v>
      </c>
      <c r="G2174" s="54">
        <v>14</v>
      </c>
      <c r="H2174" s="53">
        <v>58.37</v>
      </c>
      <c r="I2174" s="53">
        <v>31383</v>
      </c>
      <c r="J2174" s="169">
        <f t="shared" si="66"/>
        <v>43.706904835850168</v>
      </c>
      <c r="O2174" s="172">
        <f t="shared" si="67"/>
        <v>1.5613213855824528</v>
      </c>
    </row>
    <row r="2175" spans="1:15" x14ac:dyDescent="0.2">
      <c r="A2175" s="31">
        <v>2019</v>
      </c>
      <c r="B2175" s="31">
        <v>4</v>
      </c>
      <c r="C2175" s="31">
        <v>1</v>
      </c>
      <c r="D2175" s="54">
        <v>13</v>
      </c>
      <c r="E2175" s="31">
        <v>4</v>
      </c>
      <c r="F2175" s="31">
        <v>1</v>
      </c>
      <c r="G2175" s="54">
        <v>15</v>
      </c>
      <c r="H2175" s="53">
        <v>58</v>
      </c>
      <c r="I2175" s="53">
        <v>30822</v>
      </c>
      <c r="J2175" s="169">
        <f t="shared" si="66"/>
        <v>42.925603697880192</v>
      </c>
      <c r="O2175" s="172">
        <f t="shared" si="67"/>
        <v>1.551424368062057</v>
      </c>
    </row>
    <row r="2176" spans="1:15" x14ac:dyDescent="0.2">
      <c r="A2176" s="31">
        <v>2019</v>
      </c>
      <c r="B2176" s="31">
        <v>4</v>
      </c>
      <c r="C2176" s="31">
        <v>1</v>
      </c>
      <c r="D2176" s="54">
        <v>14</v>
      </c>
      <c r="E2176" s="31">
        <v>4</v>
      </c>
      <c r="F2176" s="31">
        <v>1</v>
      </c>
      <c r="G2176" s="54">
        <v>16</v>
      </c>
      <c r="H2176" s="53">
        <v>57.95</v>
      </c>
      <c r="I2176" s="53">
        <v>30387</v>
      </c>
      <c r="J2176" s="169">
        <f t="shared" si="66"/>
        <v>42.319781959882071</v>
      </c>
      <c r="O2176" s="172">
        <f t="shared" si="67"/>
        <v>1.5500869332620035</v>
      </c>
    </row>
    <row r="2177" spans="1:15" x14ac:dyDescent="0.2">
      <c r="A2177" s="31">
        <v>2019</v>
      </c>
      <c r="B2177" s="31">
        <v>4</v>
      </c>
      <c r="C2177" s="31">
        <v>1</v>
      </c>
      <c r="D2177" s="54">
        <v>15</v>
      </c>
      <c r="E2177" s="31">
        <v>4</v>
      </c>
      <c r="F2177" s="31">
        <v>1</v>
      </c>
      <c r="G2177" s="54">
        <v>17</v>
      </c>
      <c r="H2177" s="53">
        <v>57.92</v>
      </c>
      <c r="I2177" s="53">
        <v>29801</v>
      </c>
      <c r="J2177" s="169">
        <f t="shared" si="66"/>
        <v>41.503663480647838</v>
      </c>
      <c r="O2177" s="172">
        <f t="shared" si="67"/>
        <v>1.5492844723819714</v>
      </c>
    </row>
    <row r="2178" spans="1:15" x14ac:dyDescent="0.2">
      <c r="A2178" s="31">
        <v>2019</v>
      </c>
      <c r="B2178" s="31">
        <v>4</v>
      </c>
      <c r="C2178" s="31">
        <v>1</v>
      </c>
      <c r="D2178" s="54">
        <v>16</v>
      </c>
      <c r="E2178" s="31">
        <v>4</v>
      </c>
      <c r="F2178" s="31">
        <v>1</v>
      </c>
      <c r="G2178" s="54">
        <v>18</v>
      </c>
      <c r="H2178" s="53">
        <v>58.35</v>
      </c>
      <c r="I2178" s="53">
        <v>30096</v>
      </c>
      <c r="J2178" s="169">
        <f t="shared" ref="J2178:J2241" si="68">MIN(50,I2178/$M$2*50)</f>
        <v>41.914508107566093</v>
      </c>
      <c r="O2178" s="172">
        <f t="shared" si="67"/>
        <v>1.5607864116624315</v>
      </c>
    </row>
    <row r="2179" spans="1:15" x14ac:dyDescent="0.2">
      <c r="A2179" s="31">
        <v>2019</v>
      </c>
      <c r="B2179" s="31">
        <v>4</v>
      </c>
      <c r="C2179" s="31">
        <v>1</v>
      </c>
      <c r="D2179" s="54">
        <v>17</v>
      </c>
      <c r="E2179" s="31">
        <v>4</v>
      </c>
      <c r="F2179" s="31">
        <v>1</v>
      </c>
      <c r="G2179" s="54">
        <v>19</v>
      </c>
      <c r="H2179" s="53">
        <v>60.26</v>
      </c>
      <c r="I2179" s="53">
        <v>32008</v>
      </c>
      <c r="J2179" s="169">
        <f t="shared" si="68"/>
        <v>44.577338367456655</v>
      </c>
      <c r="O2179" s="172">
        <f t="shared" ref="O2179:O2242" si="69">H2179/$R$5</f>
        <v>1.6118764210244751</v>
      </c>
    </row>
    <row r="2180" spans="1:15" x14ac:dyDescent="0.2">
      <c r="A2180" s="31">
        <v>2019</v>
      </c>
      <c r="B2180" s="31">
        <v>4</v>
      </c>
      <c r="C2180" s="31">
        <v>1</v>
      </c>
      <c r="D2180" s="54">
        <v>18</v>
      </c>
      <c r="E2180" s="31">
        <v>4</v>
      </c>
      <c r="F2180" s="31">
        <v>1</v>
      </c>
      <c r="G2180" s="54">
        <v>20</v>
      </c>
      <c r="H2180" s="53">
        <v>60.95</v>
      </c>
      <c r="I2180" s="53">
        <v>33463</v>
      </c>
      <c r="J2180" s="169">
        <f t="shared" si="68"/>
        <v>46.603707629036556</v>
      </c>
      <c r="O2180" s="172">
        <f t="shared" si="69"/>
        <v>1.6303330212652134</v>
      </c>
    </row>
    <row r="2181" spans="1:15" x14ac:dyDescent="0.2">
      <c r="A2181" s="31">
        <v>2019</v>
      </c>
      <c r="B2181" s="31">
        <v>4</v>
      </c>
      <c r="C2181" s="31">
        <v>1</v>
      </c>
      <c r="D2181" s="54">
        <v>19</v>
      </c>
      <c r="E2181" s="31">
        <v>4</v>
      </c>
      <c r="F2181" s="31">
        <v>1</v>
      </c>
      <c r="G2181" s="54">
        <v>21</v>
      </c>
      <c r="H2181" s="53">
        <v>59.82</v>
      </c>
      <c r="I2181" s="53">
        <v>30965</v>
      </c>
      <c r="J2181" s="169">
        <f t="shared" si="68"/>
        <v>43.124758889911753</v>
      </c>
      <c r="O2181" s="172">
        <f t="shared" si="69"/>
        <v>1.6001069947840043</v>
      </c>
    </row>
    <row r="2182" spans="1:15" x14ac:dyDescent="0.2">
      <c r="A2182" s="31">
        <v>2019</v>
      </c>
      <c r="B2182" s="31">
        <v>4</v>
      </c>
      <c r="C2182" s="31">
        <v>1</v>
      </c>
      <c r="D2182" s="54">
        <v>20</v>
      </c>
      <c r="E2182" s="31">
        <v>4</v>
      </c>
      <c r="F2182" s="31">
        <v>1</v>
      </c>
      <c r="G2182" s="54">
        <v>22</v>
      </c>
      <c r="H2182" s="53">
        <v>59.82</v>
      </c>
      <c r="I2182" s="53">
        <v>28117</v>
      </c>
      <c r="J2182" s="169">
        <f t="shared" si="68"/>
        <v>39.158367373087316</v>
      </c>
      <c r="O2182" s="172">
        <f t="shared" si="69"/>
        <v>1.6001069947840043</v>
      </c>
    </row>
    <row r="2183" spans="1:15" x14ac:dyDescent="0.2">
      <c r="A2183" s="31">
        <v>2019</v>
      </c>
      <c r="B2183" s="31">
        <v>4</v>
      </c>
      <c r="C2183" s="31">
        <v>1</v>
      </c>
      <c r="D2183" s="54">
        <v>21</v>
      </c>
      <c r="E2183" s="31">
        <v>4</v>
      </c>
      <c r="F2183" s="31">
        <v>1</v>
      </c>
      <c r="G2183" s="54">
        <v>23</v>
      </c>
      <c r="H2183" s="53">
        <v>59.82</v>
      </c>
      <c r="I2183" s="53">
        <v>26140</v>
      </c>
      <c r="J2183" s="169">
        <f t="shared" si="68"/>
        <v>36.405012025909677</v>
      </c>
      <c r="O2183" s="172">
        <f t="shared" si="69"/>
        <v>1.6001069947840043</v>
      </c>
    </row>
    <row r="2184" spans="1:15" x14ac:dyDescent="0.2">
      <c r="A2184" s="31">
        <v>2019</v>
      </c>
      <c r="B2184" s="31">
        <v>4</v>
      </c>
      <c r="C2184" s="31">
        <v>1</v>
      </c>
      <c r="D2184" s="54">
        <v>22</v>
      </c>
      <c r="E2184" s="31">
        <v>4</v>
      </c>
      <c r="F2184" s="31">
        <v>1</v>
      </c>
      <c r="G2184" s="54">
        <v>0</v>
      </c>
      <c r="H2184" s="53">
        <v>59.42</v>
      </c>
      <c r="I2184" s="53">
        <v>24551</v>
      </c>
      <c r="J2184" s="169">
        <f t="shared" si="68"/>
        <v>34.192021815153353</v>
      </c>
      <c r="O2184" s="172">
        <f t="shared" si="69"/>
        <v>1.5894075163835764</v>
      </c>
    </row>
    <row r="2185" spans="1:15" x14ac:dyDescent="0.2">
      <c r="A2185" s="31">
        <v>2019</v>
      </c>
      <c r="B2185" s="31">
        <v>4</v>
      </c>
      <c r="C2185" s="31">
        <v>1</v>
      </c>
      <c r="D2185" s="54">
        <v>23</v>
      </c>
      <c r="E2185" s="31">
        <v>4</v>
      </c>
      <c r="F2185" s="31">
        <v>1</v>
      </c>
      <c r="G2185" s="54">
        <v>1</v>
      </c>
      <c r="H2185" s="53">
        <v>59.17</v>
      </c>
      <c r="I2185" s="53">
        <v>23582</v>
      </c>
      <c r="J2185" s="169">
        <f t="shared" si="68"/>
        <v>32.842501667750653</v>
      </c>
      <c r="O2185" s="172">
        <f t="shared" si="69"/>
        <v>1.5827203423833089</v>
      </c>
    </row>
    <row r="2186" spans="1:15" x14ac:dyDescent="0.2">
      <c r="A2186" s="31">
        <v>2019</v>
      </c>
      <c r="B2186" s="31">
        <v>4</v>
      </c>
      <c r="C2186" s="31">
        <v>2</v>
      </c>
      <c r="D2186" s="54">
        <v>0</v>
      </c>
      <c r="E2186" s="31">
        <v>4</v>
      </c>
      <c r="F2186" s="31">
        <v>2</v>
      </c>
      <c r="G2186" s="54">
        <v>2</v>
      </c>
      <c r="H2186" s="53">
        <v>59.07</v>
      </c>
      <c r="I2186" s="53">
        <v>23096</v>
      </c>
      <c r="J2186" s="169">
        <f t="shared" si="68"/>
        <v>32.165652553573452</v>
      </c>
      <c r="O2186" s="172">
        <f t="shared" si="69"/>
        <v>1.5800454727832018</v>
      </c>
    </row>
    <row r="2187" spans="1:15" x14ac:dyDescent="0.2">
      <c r="A2187" s="31">
        <v>2019</v>
      </c>
      <c r="B2187" s="31">
        <v>4</v>
      </c>
      <c r="C2187" s="31">
        <v>2</v>
      </c>
      <c r="D2187" s="54">
        <v>1</v>
      </c>
      <c r="E2187" s="31">
        <v>4</v>
      </c>
      <c r="F2187" s="31">
        <v>2</v>
      </c>
      <c r="G2187" s="54">
        <v>3</v>
      </c>
      <c r="H2187" s="53">
        <v>59.01</v>
      </c>
      <c r="I2187" s="53">
        <v>22986</v>
      </c>
      <c r="J2187" s="169">
        <f t="shared" si="68"/>
        <v>32.012456252010708</v>
      </c>
      <c r="O2187" s="172">
        <f t="shared" si="69"/>
        <v>1.5784405510231376</v>
      </c>
    </row>
    <row r="2188" spans="1:15" x14ac:dyDescent="0.2">
      <c r="A2188" s="31">
        <v>2019</v>
      </c>
      <c r="B2188" s="31">
        <v>4</v>
      </c>
      <c r="C2188" s="31">
        <v>2</v>
      </c>
      <c r="D2188" s="54">
        <v>2</v>
      </c>
      <c r="E2188" s="31">
        <v>4</v>
      </c>
      <c r="F2188" s="31">
        <v>2</v>
      </c>
      <c r="G2188" s="54">
        <v>4</v>
      </c>
      <c r="H2188" s="53">
        <v>59.07</v>
      </c>
      <c r="I2188" s="53">
        <v>23521</v>
      </c>
      <c r="J2188" s="169">
        <f t="shared" si="68"/>
        <v>32.75754735506586</v>
      </c>
      <c r="O2188" s="172">
        <f t="shared" si="69"/>
        <v>1.5800454727832018</v>
      </c>
    </row>
    <row r="2189" spans="1:15" x14ac:dyDescent="0.2">
      <c r="A2189" s="31">
        <v>2019</v>
      </c>
      <c r="B2189" s="31">
        <v>4</v>
      </c>
      <c r="C2189" s="31">
        <v>2</v>
      </c>
      <c r="D2189" s="54">
        <v>3</v>
      </c>
      <c r="E2189" s="31">
        <v>4</v>
      </c>
      <c r="F2189" s="31">
        <v>2</v>
      </c>
      <c r="G2189" s="54">
        <v>5</v>
      </c>
      <c r="H2189" s="53">
        <v>59.07</v>
      </c>
      <c r="I2189" s="53">
        <v>26050</v>
      </c>
      <c r="J2189" s="169">
        <f t="shared" si="68"/>
        <v>36.279669597358343</v>
      </c>
      <c r="O2189" s="172">
        <f t="shared" si="69"/>
        <v>1.5800454727832018</v>
      </c>
    </row>
    <row r="2190" spans="1:15" x14ac:dyDescent="0.2">
      <c r="A2190" s="31">
        <v>2019</v>
      </c>
      <c r="B2190" s="31">
        <v>4</v>
      </c>
      <c r="C2190" s="31">
        <v>2</v>
      </c>
      <c r="D2190" s="54">
        <v>4</v>
      </c>
      <c r="E2190" s="31">
        <v>4</v>
      </c>
      <c r="F2190" s="31">
        <v>2</v>
      </c>
      <c r="G2190" s="54">
        <v>6</v>
      </c>
      <c r="H2190" s="53">
        <v>58.84</v>
      </c>
      <c r="I2190" s="53">
        <v>29835</v>
      </c>
      <c r="J2190" s="169">
        <f t="shared" si="68"/>
        <v>41.551015064767228</v>
      </c>
      <c r="O2190" s="172">
        <f t="shared" si="69"/>
        <v>1.573893272702956</v>
      </c>
    </row>
    <row r="2191" spans="1:15" x14ac:dyDescent="0.2">
      <c r="A2191" s="31">
        <v>2019</v>
      </c>
      <c r="B2191" s="31">
        <v>4</v>
      </c>
      <c r="C2191" s="31">
        <v>2</v>
      </c>
      <c r="D2191" s="54">
        <v>5</v>
      </c>
      <c r="E2191" s="31">
        <v>4</v>
      </c>
      <c r="F2191" s="31">
        <v>2</v>
      </c>
      <c r="G2191" s="54">
        <v>7</v>
      </c>
      <c r="H2191" s="53">
        <v>59.84</v>
      </c>
      <c r="I2191" s="53">
        <v>31887</v>
      </c>
      <c r="J2191" s="169">
        <f t="shared" si="68"/>
        <v>44.40882243573764</v>
      </c>
      <c r="O2191" s="172">
        <f t="shared" si="69"/>
        <v>1.6006419687040259</v>
      </c>
    </row>
    <row r="2192" spans="1:15" x14ac:dyDescent="0.2">
      <c r="A2192" s="31">
        <v>2019</v>
      </c>
      <c r="B2192" s="31">
        <v>4</v>
      </c>
      <c r="C2192" s="31">
        <v>2</v>
      </c>
      <c r="D2192" s="54">
        <v>6</v>
      </c>
      <c r="E2192" s="31">
        <v>4</v>
      </c>
      <c r="F2192" s="31">
        <v>2</v>
      </c>
      <c r="G2192" s="54">
        <v>8</v>
      </c>
      <c r="H2192" s="53">
        <v>60.01</v>
      </c>
      <c r="I2192" s="53">
        <v>32719</v>
      </c>
      <c r="J2192" s="169">
        <f t="shared" si="68"/>
        <v>45.567543553012193</v>
      </c>
      <c r="O2192" s="172">
        <f t="shared" si="69"/>
        <v>1.6051892470242075</v>
      </c>
    </row>
    <row r="2193" spans="1:15" x14ac:dyDescent="0.2">
      <c r="A2193" s="31">
        <v>2019</v>
      </c>
      <c r="B2193" s="31">
        <v>4</v>
      </c>
      <c r="C2193" s="31">
        <v>2</v>
      </c>
      <c r="D2193" s="54">
        <v>7</v>
      </c>
      <c r="E2193" s="31">
        <v>4</v>
      </c>
      <c r="F2193" s="31">
        <v>2</v>
      </c>
      <c r="G2193" s="54">
        <v>9</v>
      </c>
      <c r="H2193" s="53">
        <v>59.96</v>
      </c>
      <c r="I2193" s="53">
        <v>33093</v>
      </c>
      <c r="J2193" s="169">
        <f t="shared" si="68"/>
        <v>46.08841097832552</v>
      </c>
      <c r="O2193" s="172">
        <f t="shared" si="69"/>
        <v>1.6038518122241541</v>
      </c>
    </row>
    <row r="2194" spans="1:15" x14ac:dyDescent="0.2">
      <c r="A2194" s="31">
        <v>2019</v>
      </c>
      <c r="B2194" s="31">
        <v>4</v>
      </c>
      <c r="C2194" s="31">
        <v>2</v>
      </c>
      <c r="D2194" s="54">
        <v>8</v>
      </c>
      <c r="E2194" s="31">
        <v>4</v>
      </c>
      <c r="F2194" s="31">
        <v>2</v>
      </c>
      <c r="G2194" s="54">
        <v>10</v>
      </c>
      <c r="H2194" s="53">
        <v>59.51</v>
      </c>
      <c r="I2194" s="53">
        <v>33127</v>
      </c>
      <c r="J2194" s="169">
        <f t="shared" si="68"/>
        <v>46.13576256244491</v>
      </c>
      <c r="O2194" s="172">
        <f t="shared" si="69"/>
        <v>1.5918148990236727</v>
      </c>
    </row>
    <row r="2195" spans="1:15" x14ac:dyDescent="0.2">
      <c r="A2195" s="31">
        <v>2019</v>
      </c>
      <c r="B2195" s="31">
        <v>4</v>
      </c>
      <c r="C2195" s="31">
        <v>2</v>
      </c>
      <c r="D2195" s="54">
        <v>9</v>
      </c>
      <c r="E2195" s="31">
        <v>4</v>
      </c>
      <c r="F2195" s="31">
        <v>2</v>
      </c>
      <c r="G2195" s="54">
        <v>11</v>
      </c>
      <c r="H2195" s="53">
        <v>59.45</v>
      </c>
      <c r="I2195" s="53">
        <v>33197</v>
      </c>
      <c r="J2195" s="169">
        <f t="shared" si="68"/>
        <v>46.233251117984835</v>
      </c>
      <c r="O2195" s="172">
        <f t="shared" si="69"/>
        <v>1.5902099772636085</v>
      </c>
    </row>
    <row r="2196" spans="1:15" x14ac:dyDescent="0.2">
      <c r="A2196" s="31">
        <v>2019</v>
      </c>
      <c r="B2196" s="31">
        <v>4</v>
      </c>
      <c r="C2196" s="31">
        <v>2</v>
      </c>
      <c r="D2196" s="54">
        <v>10</v>
      </c>
      <c r="E2196" s="31">
        <v>4</v>
      </c>
      <c r="F2196" s="31">
        <v>2</v>
      </c>
      <c r="G2196" s="54">
        <v>12</v>
      </c>
      <c r="H2196" s="53">
        <v>59.17</v>
      </c>
      <c r="I2196" s="53">
        <v>32828</v>
      </c>
      <c r="J2196" s="169">
        <f t="shared" si="68"/>
        <v>45.719347160924364</v>
      </c>
      <c r="O2196" s="172">
        <f t="shared" si="69"/>
        <v>1.5827203423833089</v>
      </c>
    </row>
    <row r="2197" spans="1:15" x14ac:dyDescent="0.2">
      <c r="A2197" s="31">
        <v>2019</v>
      </c>
      <c r="B2197" s="31">
        <v>4</v>
      </c>
      <c r="C2197" s="31">
        <v>2</v>
      </c>
      <c r="D2197" s="54">
        <v>11</v>
      </c>
      <c r="E2197" s="31">
        <v>4</v>
      </c>
      <c r="F2197" s="31">
        <v>2</v>
      </c>
      <c r="G2197" s="54">
        <v>13</v>
      </c>
      <c r="H2197" s="53">
        <v>58.25</v>
      </c>
      <c r="I2197" s="53">
        <v>31731</v>
      </c>
      <c r="J2197" s="169">
        <f t="shared" si="68"/>
        <v>44.191562226248656</v>
      </c>
      <c r="O2197" s="172">
        <f t="shared" si="69"/>
        <v>1.5581115420623246</v>
      </c>
    </row>
    <row r="2198" spans="1:15" x14ac:dyDescent="0.2">
      <c r="A2198" s="31">
        <v>2019</v>
      </c>
      <c r="B2198" s="31">
        <v>4</v>
      </c>
      <c r="C2198" s="31">
        <v>2</v>
      </c>
      <c r="D2198" s="54">
        <v>12</v>
      </c>
      <c r="E2198" s="31">
        <v>4</v>
      </c>
      <c r="F2198" s="31">
        <v>2</v>
      </c>
      <c r="G2198" s="54">
        <v>14</v>
      </c>
      <c r="H2198" s="53">
        <v>56.48</v>
      </c>
      <c r="I2198" s="53">
        <v>31221</v>
      </c>
      <c r="J2198" s="169">
        <f t="shared" si="68"/>
        <v>43.481288464457769</v>
      </c>
      <c r="O2198" s="172">
        <f t="shared" si="69"/>
        <v>1.5107663501404307</v>
      </c>
    </row>
    <row r="2199" spans="1:15" x14ac:dyDescent="0.2">
      <c r="A2199" s="31">
        <v>2019</v>
      </c>
      <c r="B2199" s="31">
        <v>4</v>
      </c>
      <c r="C2199" s="31">
        <v>2</v>
      </c>
      <c r="D2199" s="54">
        <v>13</v>
      </c>
      <c r="E2199" s="31">
        <v>4</v>
      </c>
      <c r="F2199" s="31">
        <v>2</v>
      </c>
      <c r="G2199" s="54">
        <v>15</v>
      </c>
      <c r="H2199" s="53">
        <v>55.23</v>
      </c>
      <c r="I2199" s="53">
        <v>30808</v>
      </c>
      <c r="J2199" s="169">
        <f t="shared" si="68"/>
        <v>42.906105986772204</v>
      </c>
      <c r="O2199" s="172">
        <f t="shared" si="69"/>
        <v>1.4773304801390932</v>
      </c>
    </row>
    <row r="2200" spans="1:15" x14ac:dyDescent="0.2">
      <c r="A2200" s="31">
        <v>2019</v>
      </c>
      <c r="B2200" s="31">
        <v>4</v>
      </c>
      <c r="C2200" s="31">
        <v>2</v>
      </c>
      <c r="D2200" s="54">
        <v>14</v>
      </c>
      <c r="E2200" s="31">
        <v>4</v>
      </c>
      <c r="F2200" s="31">
        <v>2</v>
      </c>
      <c r="G2200" s="54">
        <v>16</v>
      </c>
      <c r="H2200" s="53">
        <v>54.49</v>
      </c>
      <c r="I2200" s="53">
        <v>30434</v>
      </c>
      <c r="J2200" s="169">
        <f t="shared" si="68"/>
        <v>42.385238561458884</v>
      </c>
      <c r="O2200" s="172">
        <f t="shared" si="69"/>
        <v>1.4575364450983015</v>
      </c>
    </row>
    <row r="2201" spans="1:15" x14ac:dyDescent="0.2">
      <c r="A2201" s="31">
        <v>2019</v>
      </c>
      <c r="B2201" s="31">
        <v>4</v>
      </c>
      <c r="C2201" s="31">
        <v>2</v>
      </c>
      <c r="D2201" s="54">
        <v>15</v>
      </c>
      <c r="E2201" s="31">
        <v>4</v>
      </c>
      <c r="F2201" s="31">
        <v>2</v>
      </c>
      <c r="G2201" s="54">
        <v>17</v>
      </c>
      <c r="H2201" s="53">
        <v>53.41</v>
      </c>
      <c r="I2201" s="53">
        <v>29918</v>
      </c>
      <c r="J2201" s="169">
        <f t="shared" si="68"/>
        <v>41.666608637764568</v>
      </c>
      <c r="O2201" s="172">
        <f t="shared" si="69"/>
        <v>1.4286478534171458</v>
      </c>
    </row>
    <row r="2202" spans="1:15" x14ac:dyDescent="0.2">
      <c r="A2202" s="31">
        <v>2019</v>
      </c>
      <c r="B2202" s="31">
        <v>4</v>
      </c>
      <c r="C2202" s="31">
        <v>2</v>
      </c>
      <c r="D2202" s="54">
        <v>16</v>
      </c>
      <c r="E2202" s="31">
        <v>4</v>
      </c>
      <c r="F2202" s="31">
        <v>2</v>
      </c>
      <c r="G2202" s="54">
        <v>18</v>
      </c>
      <c r="H2202" s="53">
        <v>54.49</v>
      </c>
      <c r="I2202" s="53">
        <v>30170</v>
      </c>
      <c r="J2202" s="169">
        <f t="shared" si="68"/>
        <v>42.017567437708301</v>
      </c>
      <c r="O2202" s="172">
        <f t="shared" si="69"/>
        <v>1.4575364450983015</v>
      </c>
    </row>
    <row r="2203" spans="1:15" x14ac:dyDescent="0.2">
      <c r="A2203" s="31">
        <v>2019</v>
      </c>
      <c r="B2203" s="31">
        <v>4</v>
      </c>
      <c r="C2203" s="31">
        <v>2</v>
      </c>
      <c r="D2203" s="54">
        <v>17</v>
      </c>
      <c r="E2203" s="31">
        <v>4</v>
      </c>
      <c r="F2203" s="31">
        <v>2</v>
      </c>
      <c r="G2203" s="54">
        <v>19</v>
      </c>
      <c r="H2203" s="53">
        <v>57.02</v>
      </c>
      <c r="I2203" s="53">
        <v>31976</v>
      </c>
      <c r="J2203" s="169">
        <f t="shared" si="68"/>
        <v>44.532772170638403</v>
      </c>
      <c r="O2203" s="172">
        <f t="shared" si="69"/>
        <v>1.5252106459810086</v>
      </c>
    </row>
    <row r="2204" spans="1:15" x14ac:dyDescent="0.2">
      <c r="A2204" s="31">
        <v>2019</v>
      </c>
      <c r="B2204" s="31">
        <v>4</v>
      </c>
      <c r="C2204" s="31">
        <v>2</v>
      </c>
      <c r="D2204" s="54">
        <v>18</v>
      </c>
      <c r="E2204" s="31">
        <v>4</v>
      </c>
      <c r="F2204" s="31">
        <v>2</v>
      </c>
      <c r="G2204" s="54">
        <v>20</v>
      </c>
      <c r="H2204" s="53">
        <v>59.01</v>
      </c>
      <c r="I2204" s="53">
        <v>33462</v>
      </c>
      <c r="J2204" s="169">
        <f t="shared" si="68"/>
        <v>46.602314935385984</v>
      </c>
      <c r="O2204" s="172">
        <f t="shared" si="69"/>
        <v>1.5784405510231376</v>
      </c>
    </row>
    <row r="2205" spans="1:15" x14ac:dyDescent="0.2">
      <c r="A2205" s="31">
        <v>2019</v>
      </c>
      <c r="B2205" s="31">
        <v>4</v>
      </c>
      <c r="C2205" s="31">
        <v>2</v>
      </c>
      <c r="D2205" s="54">
        <v>19</v>
      </c>
      <c r="E2205" s="31">
        <v>4</v>
      </c>
      <c r="F2205" s="31">
        <v>2</v>
      </c>
      <c r="G2205" s="54">
        <v>21</v>
      </c>
      <c r="H2205" s="53">
        <v>56.48</v>
      </c>
      <c r="I2205" s="53">
        <v>30977</v>
      </c>
      <c r="J2205" s="169">
        <f t="shared" si="68"/>
        <v>43.141471213718596</v>
      </c>
      <c r="O2205" s="172">
        <f t="shared" si="69"/>
        <v>1.5107663501404307</v>
      </c>
    </row>
    <row r="2206" spans="1:15" x14ac:dyDescent="0.2">
      <c r="A2206" s="31">
        <v>2019</v>
      </c>
      <c r="B2206" s="31">
        <v>4</v>
      </c>
      <c r="C2206" s="31">
        <v>2</v>
      </c>
      <c r="D2206" s="54">
        <v>20</v>
      </c>
      <c r="E2206" s="31">
        <v>4</v>
      </c>
      <c r="F2206" s="31">
        <v>2</v>
      </c>
      <c r="G2206" s="54">
        <v>22</v>
      </c>
      <c r="H2206" s="53">
        <v>55.3</v>
      </c>
      <c r="I2206" s="53">
        <v>28308</v>
      </c>
      <c r="J2206" s="169">
        <f t="shared" si="68"/>
        <v>39.424371860346255</v>
      </c>
      <c r="O2206" s="172">
        <f t="shared" si="69"/>
        <v>1.4792028888591682</v>
      </c>
    </row>
    <row r="2207" spans="1:15" x14ac:dyDescent="0.2">
      <c r="A2207" s="31">
        <v>2019</v>
      </c>
      <c r="B2207" s="31">
        <v>4</v>
      </c>
      <c r="C2207" s="31">
        <v>2</v>
      </c>
      <c r="D2207" s="54">
        <v>21</v>
      </c>
      <c r="E2207" s="31">
        <v>4</v>
      </c>
      <c r="F2207" s="31">
        <v>2</v>
      </c>
      <c r="G2207" s="54">
        <v>23</v>
      </c>
      <c r="H2207" s="53">
        <v>56</v>
      </c>
      <c r="I2207" s="53">
        <v>26447</v>
      </c>
      <c r="J2207" s="169">
        <f t="shared" si="68"/>
        <v>36.832568976634782</v>
      </c>
      <c r="O2207" s="172">
        <f t="shared" si="69"/>
        <v>1.4979269760599172</v>
      </c>
    </row>
    <row r="2208" spans="1:15" x14ac:dyDescent="0.2">
      <c r="A2208" s="31">
        <v>2019</v>
      </c>
      <c r="B2208" s="31">
        <v>4</v>
      </c>
      <c r="C2208" s="31">
        <v>2</v>
      </c>
      <c r="D2208" s="54">
        <v>22</v>
      </c>
      <c r="E2208" s="31">
        <v>4</v>
      </c>
      <c r="F2208" s="31">
        <v>2</v>
      </c>
      <c r="G2208" s="54">
        <v>0</v>
      </c>
      <c r="H2208" s="53">
        <v>55.25</v>
      </c>
      <c r="I2208" s="53">
        <v>24846</v>
      </c>
      <c r="J2208" s="169">
        <f t="shared" si="68"/>
        <v>34.602866442071608</v>
      </c>
      <c r="O2208" s="172">
        <f t="shared" si="69"/>
        <v>1.4778654540591147</v>
      </c>
    </row>
    <row r="2209" spans="1:15" x14ac:dyDescent="0.2">
      <c r="A2209" s="31">
        <v>2019</v>
      </c>
      <c r="B2209" s="31">
        <v>4</v>
      </c>
      <c r="C2209" s="31">
        <v>2</v>
      </c>
      <c r="D2209" s="54">
        <v>23</v>
      </c>
      <c r="E2209" s="31">
        <v>4</v>
      </c>
      <c r="F2209" s="31">
        <v>2</v>
      </c>
      <c r="G2209" s="54">
        <v>1</v>
      </c>
      <c r="H2209" s="53">
        <v>54</v>
      </c>
      <c r="I2209" s="53">
        <v>23854</v>
      </c>
      <c r="J2209" s="169">
        <f t="shared" si="68"/>
        <v>33.221314340705796</v>
      </c>
      <c r="O2209" s="172">
        <f t="shared" si="69"/>
        <v>1.4444295840577772</v>
      </c>
    </row>
    <row r="2210" spans="1:15" x14ac:dyDescent="0.2">
      <c r="A2210" s="31">
        <v>2019</v>
      </c>
      <c r="B2210" s="31">
        <v>4</v>
      </c>
      <c r="C2210" s="31">
        <v>3</v>
      </c>
      <c r="D2210" s="54">
        <v>0</v>
      </c>
      <c r="E2210" s="31">
        <v>4</v>
      </c>
      <c r="F2210" s="31">
        <v>3</v>
      </c>
      <c r="G2210" s="54">
        <v>2</v>
      </c>
      <c r="H2210" s="53">
        <v>53</v>
      </c>
      <c r="I2210" s="53">
        <v>23452</v>
      </c>
      <c r="J2210" s="169">
        <f t="shared" si="68"/>
        <v>32.6614514931765</v>
      </c>
      <c r="O2210" s="172">
        <f t="shared" si="69"/>
        <v>1.4176808880567073</v>
      </c>
    </row>
    <row r="2211" spans="1:15" x14ac:dyDescent="0.2">
      <c r="A2211" s="31">
        <v>2019</v>
      </c>
      <c r="B2211" s="31">
        <v>4</v>
      </c>
      <c r="C2211" s="31">
        <v>3</v>
      </c>
      <c r="D2211" s="54">
        <v>1</v>
      </c>
      <c r="E2211" s="31">
        <v>4</v>
      </c>
      <c r="F2211" s="31">
        <v>3</v>
      </c>
      <c r="G2211" s="54">
        <v>3</v>
      </c>
      <c r="H2211" s="53">
        <v>51.96</v>
      </c>
      <c r="I2211" s="53">
        <v>23311</v>
      </c>
      <c r="J2211" s="169">
        <f t="shared" si="68"/>
        <v>32.465081688446077</v>
      </c>
      <c r="O2211" s="172">
        <f t="shared" si="69"/>
        <v>1.3898622442155946</v>
      </c>
    </row>
    <row r="2212" spans="1:15" x14ac:dyDescent="0.2">
      <c r="A2212" s="31">
        <v>2019</v>
      </c>
      <c r="B2212" s="31">
        <v>4</v>
      </c>
      <c r="C2212" s="31">
        <v>3</v>
      </c>
      <c r="D2212" s="54">
        <v>2</v>
      </c>
      <c r="E2212" s="31">
        <v>4</v>
      </c>
      <c r="F2212" s="31">
        <v>3</v>
      </c>
      <c r="G2212" s="54">
        <v>4</v>
      </c>
      <c r="H2212" s="53">
        <v>52.25</v>
      </c>
      <c r="I2212" s="53">
        <v>23819</v>
      </c>
      <c r="J2212" s="169">
        <f t="shared" si="68"/>
        <v>33.172570062935833</v>
      </c>
      <c r="O2212" s="172">
        <f t="shared" si="69"/>
        <v>1.3976193660559049</v>
      </c>
    </row>
    <row r="2213" spans="1:15" x14ac:dyDescent="0.2">
      <c r="A2213" s="31">
        <v>2019</v>
      </c>
      <c r="B2213" s="31">
        <v>4</v>
      </c>
      <c r="C2213" s="31">
        <v>3</v>
      </c>
      <c r="D2213" s="54">
        <v>3</v>
      </c>
      <c r="E2213" s="31">
        <v>4</v>
      </c>
      <c r="F2213" s="31">
        <v>3</v>
      </c>
      <c r="G2213" s="54">
        <v>5</v>
      </c>
      <c r="H2213" s="53">
        <v>54.07</v>
      </c>
      <c r="I2213" s="53">
        <v>26249</v>
      </c>
      <c r="J2213" s="169">
        <f t="shared" si="68"/>
        <v>36.556815633821849</v>
      </c>
      <c r="O2213" s="172">
        <f t="shared" si="69"/>
        <v>1.4463019927778522</v>
      </c>
    </row>
    <row r="2214" spans="1:15" x14ac:dyDescent="0.2">
      <c r="A2214" s="31">
        <v>2019</v>
      </c>
      <c r="B2214" s="31">
        <v>4</v>
      </c>
      <c r="C2214" s="31">
        <v>3</v>
      </c>
      <c r="D2214" s="54">
        <v>4</v>
      </c>
      <c r="E2214" s="31">
        <v>4</v>
      </c>
      <c r="F2214" s="31">
        <v>3</v>
      </c>
      <c r="G2214" s="54">
        <v>6</v>
      </c>
      <c r="H2214" s="53">
        <v>57.14</v>
      </c>
      <c r="I2214" s="53">
        <v>29909</v>
      </c>
      <c r="J2214" s="169">
        <f t="shared" si="68"/>
        <v>41.654074394909436</v>
      </c>
      <c r="O2214" s="172">
        <f t="shared" si="69"/>
        <v>1.5284204895011368</v>
      </c>
    </row>
    <row r="2215" spans="1:15" x14ac:dyDescent="0.2">
      <c r="A2215" s="31">
        <v>2019</v>
      </c>
      <c r="B2215" s="31">
        <v>4</v>
      </c>
      <c r="C2215" s="31">
        <v>3</v>
      </c>
      <c r="D2215" s="54">
        <v>5</v>
      </c>
      <c r="E2215" s="31">
        <v>4</v>
      </c>
      <c r="F2215" s="31">
        <v>3</v>
      </c>
      <c r="G2215" s="54">
        <v>7</v>
      </c>
      <c r="H2215" s="53">
        <v>60</v>
      </c>
      <c r="I2215" s="53">
        <v>31964</v>
      </c>
      <c r="J2215" s="169">
        <f t="shared" si="68"/>
        <v>44.51605984683156</v>
      </c>
      <c r="O2215" s="172">
        <f t="shared" si="69"/>
        <v>1.604921760064197</v>
      </c>
    </row>
    <row r="2216" spans="1:15" x14ac:dyDescent="0.2">
      <c r="A2216" s="31">
        <v>2019</v>
      </c>
      <c r="B2216" s="31">
        <v>4</v>
      </c>
      <c r="C2216" s="31">
        <v>3</v>
      </c>
      <c r="D2216" s="54">
        <v>6</v>
      </c>
      <c r="E2216" s="31">
        <v>4</v>
      </c>
      <c r="F2216" s="31">
        <v>3</v>
      </c>
      <c r="G2216" s="54">
        <v>8</v>
      </c>
      <c r="H2216" s="53">
        <v>59.01</v>
      </c>
      <c r="I2216" s="53">
        <v>32817</v>
      </c>
      <c r="J2216" s="169">
        <f t="shared" si="68"/>
        <v>45.704027530768094</v>
      </c>
      <c r="O2216" s="172">
        <f t="shared" si="69"/>
        <v>1.5784405510231376</v>
      </c>
    </row>
    <row r="2217" spans="1:15" x14ac:dyDescent="0.2">
      <c r="A2217" s="31">
        <v>2019</v>
      </c>
      <c r="B2217" s="31">
        <v>4</v>
      </c>
      <c r="C2217" s="31">
        <v>3</v>
      </c>
      <c r="D2217" s="54">
        <v>7</v>
      </c>
      <c r="E2217" s="31">
        <v>4</v>
      </c>
      <c r="F2217" s="31">
        <v>3</v>
      </c>
      <c r="G2217" s="54">
        <v>9</v>
      </c>
      <c r="H2217" s="53">
        <v>56.6</v>
      </c>
      <c r="I2217" s="53">
        <v>32958</v>
      </c>
      <c r="J2217" s="169">
        <f t="shared" si="68"/>
        <v>45.900397335498518</v>
      </c>
      <c r="O2217" s="172">
        <f t="shared" si="69"/>
        <v>1.5139761936605591</v>
      </c>
    </row>
    <row r="2218" spans="1:15" x14ac:dyDescent="0.2">
      <c r="A2218" s="31">
        <v>2019</v>
      </c>
      <c r="B2218" s="31">
        <v>4</v>
      </c>
      <c r="C2218" s="31">
        <v>3</v>
      </c>
      <c r="D2218" s="54">
        <v>8</v>
      </c>
      <c r="E2218" s="31">
        <v>4</v>
      </c>
      <c r="F2218" s="31">
        <v>3</v>
      </c>
      <c r="G2218" s="54">
        <v>10</v>
      </c>
      <c r="H2218" s="53">
        <v>55.5</v>
      </c>
      <c r="I2218" s="53">
        <v>32969</v>
      </c>
      <c r="J2218" s="169">
        <f t="shared" si="68"/>
        <v>45.915716965654788</v>
      </c>
      <c r="O2218" s="172">
        <f t="shared" si="69"/>
        <v>1.4845526280593822</v>
      </c>
    </row>
    <row r="2219" spans="1:15" x14ac:dyDescent="0.2">
      <c r="A2219" s="31">
        <v>2019</v>
      </c>
      <c r="B2219" s="31">
        <v>4</v>
      </c>
      <c r="C2219" s="31">
        <v>3</v>
      </c>
      <c r="D2219" s="54">
        <v>9</v>
      </c>
      <c r="E2219" s="31">
        <v>4</v>
      </c>
      <c r="F2219" s="31">
        <v>3</v>
      </c>
      <c r="G2219" s="54">
        <v>11</v>
      </c>
      <c r="H2219" s="53">
        <v>55</v>
      </c>
      <c r="I2219" s="53">
        <v>33168</v>
      </c>
      <c r="J2219" s="169">
        <f t="shared" si="68"/>
        <v>46.192863002118294</v>
      </c>
      <c r="O2219" s="172">
        <f t="shared" si="69"/>
        <v>1.4711782800588471</v>
      </c>
    </row>
    <row r="2220" spans="1:15" x14ac:dyDescent="0.2">
      <c r="A2220" s="31">
        <v>2019</v>
      </c>
      <c r="B2220" s="31">
        <v>4</v>
      </c>
      <c r="C2220" s="31">
        <v>3</v>
      </c>
      <c r="D2220" s="54">
        <v>10</v>
      </c>
      <c r="E2220" s="31">
        <v>4</v>
      </c>
      <c r="F2220" s="31">
        <v>3</v>
      </c>
      <c r="G2220" s="54">
        <v>12</v>
      </c>
      <c r="H2220" s="53">
        <v>53</v>
      </c>
      <c r="I2220" s="53">
        <v>32893</v>
      </c>
      <c r="J2220" s="169">
        <f t="shared" si="68"/>
        <v>45.809872248211441</v>
      </c>
      <c r="O2220" s="172">
        <f t="shared" si="69"/>
        <v>1.4176808880567073</v>
      </c>
    </row>
    <row r="2221" spans="1:15" x14ac:dyDescent="0.2">
      <c r="A2221" s="31">
        <v>2019</v>
      </c>
      <c r="B2221" s="31">
        <v>4</v>
      </c>
      <c r="C2221" s="31">
        <v>3</v>
      </c>
      <c r="D2221" s="54">
        <v>11</v>
      </c>
      <c r="E2221" s="31">
        <v>4</v>
      </c>
      <c r="F2221" s="31">
        <v>3</v>
      </c>
      <c r="G2221" s="54">
        <v>13</v>
      </c>
      <c r="H2221" s="53">
        <v>48.13</v>
      </c>
      <c r="I2221" s="53">
        <v>31838</v>
      </c>
      <c r="J2221" s="169">
        <f t="shared" si="68"/>
        <v>44.34058044685969</v>
      </c>
      <c r="O2221" s="172">
        <f t="shared" si="69"/>
        <v>1.2874147385314967</v>
      </c>
    </row>
    <row r="2222" spans="1:15" x14ac:dyDescent="0.2">
      <c r="A2222" s="31">
        <v>2019</v>
      </c>
      <c r="B2222" s="31">
        <v>4</v>
      </c>
      <c r="C2222" s="31">
        <v>3</v>
      </c>
      <c r="D2222" s="54">
        <v>12</v>
      </c>
      <c r="E2222" s="31">
        <v>4</v>
      </c>
      <c r="F2222" s="31">
        <v>3</v>
      </c>
      <c r="G2222" s="54">
        <v>14</v>
      </c>
      <c r="H2222" s="53">
        <v>42.6</v>
      </c>
      <c r="I2222" s="53">
        <v>31091</v>
      </c>
      <c r="J2222" s="169">
        <f t="shared" si="68"/>
        <v>43.300238289883616</v>
      </c>
      <c r="O2222" s="172">
        <f t="shared" si="69"/>
        <v>1.1394944496455799</v>
      </c>
    </row>
    <row r="2223" spans="1:15" x14ac:dyDescent="0.2">
      <c r="A2223" s="31">
        <v>2019</v>
      </c>
      <c r="B2223" s="31">
        <v>4</v>
      </c>
      <c r="C2223" s="31">
        <v>3</v>
      </c>
      <c r="D2223" s="54">
        <v>13</v>
      </c>
      <c r="E2223" s="31">
        <v>4</v>
      </c>
      <c r="F2223" s="31">
        <v>3</v>
      </c>
      <c r="G2223" s="54">
        <v>15</v>
      </c>
      <c r="H2223" s="53">
        <v>41.73</v>
      </c>
      <c r="I2223" s="53">
        <v>30752</v>
      </c>
      <c r="J2223" s="169">
        <f t="shared" si="68"/>
        <v>42.828115142340259</v>
      </c>
      <c r="O2223" s="172">
        <f t="shared" si="69"/>
        <v>1.116223084124649</v>
      </c>
    </row>
    <row r="2224" spans="1:15" x14ac:dyDescent="0.2">
      <c r="A2224" s="31">
        <v>2019</v>
      </c>
      <c r="B2224" s="31">
        <v>4</v>
      </c>
      <c r="C2224" s="31">
        <v>3</v>
      </c>
      <c r="D2224" s="54">
        <v>14</v>
      </c>
      <c r="E2224" s="31">
        <v>4</v>
      </c>
      <c r="F2224" s="31">
        <v>3</v>
      </c>
      <c r="G2224" s="54">
        <v>16</v>
      </c>
      <c r="H2224" s="53">
        <v>42.68</v>
      </c>
      <c r="I2224" s="53">
        <v>30482</v>
      </c>
      <c r="J2224" s="169">
        <f t="shared" si="68"/>
        <v>42.452087856686262</v>
      </c>
      <c r="O2224" s="172">
        <f t="shared" si="69"/>
        <v>1.1416343453256654</v>
      </c>
    </row>
    <row r="2225" spans="1:15" x14ac:dyDescent="0.2">
      <c r="A2225" s="31">
        <v>2019</v>
      </c>
      <c r="B2225" s="31">
        <v>4</v>
      </c>
      <c r="C2225" s="31">
        <v>3</v>
      </c>
      <c r="D2225" s="54">
        <v>15</v>
      </c>
      <c r="E2225" s="31">
        <v>4</v>
      </c>
      <c r="F2225" s="31">
        <v>3</v>
      </c>
      <c r="G2225" s="54">
        <v>17</v>
      </c>
      <c r="H2225" s="53">
        <v>45.44</v>
      </c>
      <c r="I2225" s="53">
        <v>30151</v>
      </c>
      <c r="J2225" s="169">
        <f t="shared" si="68"/>
        <v>41.991106258347465</v>
      </c>
      <c r="O2225" s="172">
        <f t="shared" si="69"/>
        <v>1.2154607462886184</v>
      </c>
    </row>
    <row r="2226" spans="1:15" x14ac:dyDescent="0.2">
      <c r="A2226" s="31">
        <v>2019</v>
      </c>
      <c r="B2226" s="31">
        <v>4</v>
      </c>
      <c r="C2226" s="31">
        <v>3</v>
      </c>
      <c r="D2226" s="54">
        <v>16</v>
      </c>
      <c r="E2226" s="31">
        <v>4</v>
      </c>
      <c r="F2226" s="31">
        <v>3</v>
      </c>
      <c r="G2226" s="54">
        <v>18</v>
      </c>
      <c r="H2226" s="53">
        <v>51.32</v>
      </c>
      <c r="I2226" s="53">
        <v>30513</v>
      </c>
      <c r="J2226" s="169">
        <f t="shared" si="68"/>
        <v>42.495261359853941</v>
      </c>
      <c r="O2226" s="172">
        <f t="shared" si="69"/>
        <v>1.3727430787749098</v>
      </c>
    </row>
    <row r="2227" spans="1:15" x14ac:dyDescent="0.2">
      <c r="A2227" s="31">
        <v>2019</v>
      </c>
      <c r="B2227" s="31">
        <v>4</v>
      </c>
      <c r="C2227" s="31">
        <v>3</v>
      </c>
      <c r="D2227" s="54">
        <v>17</v>
      </c>
      <c r="E2227" s="31">
        <v>4</v>
      </c>
      <c r="F2227" s="31">
        <v>3</v>
      </c>
      <c r="G2227" s="54">
        <v>19</v>
      </c>
      <c r="H2227" s="53">
        <v>54.92</v>
      </c>
      <c r="I2227" s="53">
        <v>32048</v>
      </c>
      <c r="J2227" s="169">
        <f t="shared" si="68"/>
        <v>44.633046113479466</v>
      </c>
      <c r="O2227" s="172">
        <f t="shared" si="69"/>
        <v>1.4690383843787616</v>
      </c>
    </row>
    <row r="2228" spans="1:15" x14ac:dyDescent="0.2">
      <c r="A2228" s="31">
        <v>2019</v>
      </c>
      <c r="B2228" s="31">
        <v>4</v>
      </c>
      <c r="C2228" s="31">
        <v>3</v>
      </c>
      <c r="D2228" s="54">
        <v>18</v>
      </c>
      <c r="E2228" s="31">
        <v>4</v>
      </c>
      <c r="F2228" s="31">
        <v>3</v>
      </c>
      <c r="G2228" s="54">
        <v>20</v>
      </c>
      <c r="H2228" s="53">
        <v>58.47</v>
      </c>
      <c r="I2228" s="53">
        <v>33415</v>
      </c>
      <c r="J2228" s="169">
        <f t="shared" si="68"/>
        <v>46.536858333809178</v>
      </c>
      <c r="O2228" s="172">
        <f t="shared" si="69"/>
        <v>1.5639962551825599</v>
      </c>
    </row>
    <row r="2229" spans="1:15" x14ac:dyDescent="0.2">
      <c r="A2229" s="31">
        <v>2019</v>
      </c>
      <c r="B2229" s="31">
        <v>4</v>
      </c>
      <c r="C2229" s="31">
        <v>3</v>
      </c>
      <c r="D2229" s="54">
        <v>19</v>
      </c>
      <c r="E2229" s="31">
        <v>4</v>
      </c>
      <c r="F2229" s="31">
        <v>3</v>
      </c>
      <c r="G2229" s="54">
        <v>21</v>
      </c>
      <c r="H2229" s="53">
        <v>56.6</v>
      </c>
      <c r="I2229" s="53">
        <v>30737</v>
      </c>
      <c r="J2229" s="169">
        <f t="shared" si="68"/>
        <v>42.807224737581706</v>
      </c>
      <c r="O2229" s="172">
        <f t="shared" si="69"/>
        <v>1.5139761936605591</v>
      </c>
    </row>
    <row r="2230" spans="1:15" x14ac:dyDescent="0.2">
      <c r="A2230" s="31">
        <v>2019</v>
      </c>
      <c r="B2230" s="31">
        <v>4</v>
      </c>
      <c r="C2230" s="31">
        <v>3</v>
      </c>
      <c r="D2230" s="54">
        <v>20</v>
      </c>
      <c r="E2230" s="31">
        <v>4</v>
      </c>
      <c r="F2230" s="31">
        <v>3</v>
      </c>
      <c r="G2230" s="54">
        <v>22</v>
      </c>
      <c r="H2230" s="53">
        <v>55.56</v>
      </c>
      <c r="I2230" s="53">
        <v>28203</v>
      </c>
      <c r="J2230" s="169">
        <f t="shared" si="68"/>
        <v>39.278139027036367</v>
      </c>
      <c r="O2230" s="172">
        <f t="shared" si="69"/>
        <v>1.4861575498194464</v>
      </c>
    </row>
    <row r="2231" spans="1:15" x14ac:dyDescent="0.2">
      <c r="A2231" s="31">
        <v>2019</v>
      </c>
      <c r="B2231" s="31">
        <v>4</v>
      </c>
      <c r="C2231" s="31">
        <v>3</v>
      </c>
      <c r="D2231" s="54">
        <v>21</v>
      </c>
      <c r="E2231" s="31">
        <v>4</v>
      </c>
      <c r="F2231" s="31">
        <v>3</v>
      </c>
      <c r="G2231" s="54">
        <v>23</v>
      </c>
      <c r="H2231" s="53">
        <v>54.06</v>
      </c>
      <c r="I2231" s="53">
        <v>26421</v>
      </c>
      <c r="J2231" s="169">
        <f t="shared" si="68"/>
        <v>36.796358941719951</v>
      </c>
      <c r="O2231" s="172">
        <f t="shared" si="69"/>
        <v>1.4460345058178414</v>
      </c>
    </row>
    <row r="2232" spans="1:15" x14ac:dyDescent="0.2">
      <c r="A2232" s="31">
        <v>2019</v>
      </c>
      <c r="B2232" s="31">
        <v>4</v>
      </c>
      <c r="C2232" s="31">
        <v>3</v>
      </c>
      <c r="D2232" s="54">
        <v>22</v>
      </c>
      <c r="E2232" s="31">
        <v>4</v>
      </c>
      <c r="F2232" s="31">
        <v>3</v>
      </c>
      <c r="G2232" s="54">
        <v>0</v>
      </c>
      <c r="H2232" s="53">
        <v>49.66</v>
      </c>
      <c r="I2232" s="53">
        <v>24810</v>
      </c>
      <c r="J2232" s="169">
        <f t="shared" si="68"/>
        <v>34.55272947065108</v>
      </c>
      <c r="O2232" s="172">
        <f t="shared" si="69"/>
        <v>1.3283402434131335</v>
      </c>
    </row>
    <row r="2233" spans="1:15" x14ac:dyDescent="0.2">
      <c r="A2233" s="31">
        <v>2019</v>
      </c>
      <c r="B2233" s="31">
        <v>4</v>
      </c>
      <c r="C2233" s="31">
        <v>3</v>
      </c>
      <c r="D2233" s="54">
        <v>23</v>
      </c>
      <c r="E2233" s="31">
        <v>4</v>
      </c>
      <c r="F2233" s="31">
        <v>3</v>
      </c>
      <c r="G2233" s="54">
        <v>1</v>
      </c>
      <c r="H2233" s="53">
        <v>44.62</v>
      </c>
      <c r="I2233" s="53">
        <v>23809</v>
      </c>
      <c r="J2233" s="169">
        <f t="shared" si="68"/>
        <v>33.158643126430128</v>
      </c>
      <c r="O2233" s="172">
        <f t="shared" si="69"/>
        <v>1.193526815567741</v>
      </c>
    </row>
    <row r="2234" spans="1:15" x14ac:dyDescent="0.2">
      <c r="A2234" s="31">
        <v>2019</v>
      </c>
      <c r="B2234" s="31">
        <v>4</v>
      </c>
      <c r="C2234" s="31">
        <v>4</v>
      </c>
      <c r="D2234" s="54">
        <v>0</v>
      </c>
      <c r="E2234" s="31">
        <v>4</v>
      </c>
      <c r="F2234" s="31">
        <v>4</v>
      </c>
      <c r="G2234" s="54">
        <v>2</v>
      </c>
      <c r="H2234" s="53">
        <v>44.45</v>
      </c>
      <c r="I2234" s="53">
        <v>23345</v>
      </c>
      <c r="J2234" s="169">
        <f t="shared" si="68"/>
        <v>32.512433272565474</v>
      </c>
      <c r="O2234" s="172">
        <f t="shared" si="69"/>
        <v>1.1889795372475593</v>
      </c>
    </row>
    <row r="2235" spans="1:15" x14ac:dyDescent="0.2">
      <c r="A2235" s="31">
        <v>2019</v>
      </c>
      <c r="B2235" s="31">
        <v>4</v>
      </c>
      <c r="C2235" s="31">
        <v>4</v>
      </c>
      <c r="D2235" s="54">
        <v>1</v>
      </c>
      <c r="E2235" s="31">
        <v>4</v>
      </c>
      <c r="F2235" s="31">
        <v>4</v>
      </c>
      <c r="G2235" s="54">
        <v>3</v>
      </c>
      <c r="H2235" s="53">
        <v>44.94</v>
      </c>
      <c r="I2235" s="53">
        <v>23280</v>
      </c>
      <c r="J2235" s="169">
        <f t="shared" si="68"/>
        <v>32.421908185278397</v>
      </c>
      <c r="O2235" s="172">
        <f t="shared" si="69"/>
        <v>1.2020863982880834</v>
      </c>
    </row>
    <row r="2236" spans="1:15" x14ac:dyDescent="0.2">
      <c r="A2236" s="31">
        <v>2019</v>
      </c>
      <c r="B2236" s="31">
        <v>4</v>
      </c>
      <c r="C2236" s="31">
        <v>4</v>
      </c>
      <c r="D2236" s="54">
        <v>2</v>
      </c>
      <c r="E2236" s="31">
        <v>4</v>
      </c>
      <c r="F2236" s="31">
        <v>4</v>
      </c>
      <c r="G2236" s="54">
        <v>4</v>
      </c>
      <c r="H2236" s="53">
        <v>53</v>
      </c>
      <c r="I2236" s="53">
        <v>23826</v>
      </c>
      <c r="J2236" s="169">
        <f t="shared" si="68"/>
        <v>33.18231891848982</v>
      </c>
      <c r="O2236" s="172">
        <f t="shared" si="69"/>
        <v>1.4176808880567073</v>
      </c>
    </row>
    <row r="2237" spans="1:15" x14ac:dyDescent="0.2">
      <c r="A2237" s="31">
        <v>2019</v>
      </c>
      <c r="B2237" s="31">
        <v>4</v>
      </c>
      <c r="C2237" s="31">
        <v>4</v>
      </c>
      <c r="D2237" s="54">
        <v>3</v>
      </c>
      <c r="E2237" s="31">
        <v>4</v>
      </c>
      <c r="F2237" s="31">
        <v>4</v>
      </c>
      <c r="G2237" s="54">
        <v>5</v>
      </c>
      <c r="H2237" s="53">
        <v>54.92</v>
      </c>
      <c r="I2237" s="53">
        <v>26274</v>
      </c>
      <c r="J2237" s="169">
        <f t="shared" si="68"/>
        <v>36.591632975086107</v>
      </c>
      <c r="O2237" s="172">
        <f t="shared" si="69"/>
        <v>1.4690383843787616</v>
      </c>
    </row>
    <row r="2238" spans="1:15" x14ac:dyDescent="0.2">
      <c r="A2238" s="31">
        <v>2019</v>
      </c>
      <c r="B2238" s="31">
        <v>4</v>
      </c>
      <c r="C2238" s="31">
        <v>4</v>
      </c>
      <c r="D2238" s="54">
        <v>4</v>
      </c>
      <c r="E2238" s="31">
        <v>4</v>
      </c>
      <c r="F2238" s="31">
        <v>4</v>
      </c>
      <c r="G2238" s="54">
        <v>6</v>
      </c>
      <c r="H2238" s="53">
        <v>58.45</v>
      </c>
      <c r="I2238" s="53">
        <v>30161</v>
      </c>
      <c r="J2238" s="169">
        <f t="shared" si="68"/>
        <v>42.005033194853169</v>
      </c>
      <c r="O2238" s="172">
        <f t="shared" si="69"/>
        <v>1.5634612812625386</v>
      </c>
    </row>
    <row r="2239" spans="1:15" x14ac:dyDescent="0.2">
      <c r="A2239" s="31">
        <v>2019</v>
      </c>
      <c r="B2239" s="31">
        <v>4</v>
      </c>
      <c r="C2239" s="31">
        <v>4</v>
      </c>
      <c r="D2239" s="54">
        <v>5</v>
      </c>
      <c r="E2239" s="31">
        <v>4</v>
      </c>
      <c r="F2239" s="31">
        <v>4</v>
      </c>
      <c r="G2239" s="54">
        <v>7</v>
      </c>
      <c r="H2239" s="53">
        <v>59.86</v>
      </c>
      <c r="I2239" s="53">
        <v>32354</v>
      </c>
      <c r="J2239" s="169">
        <f t="shared" si="68"/>
        <v>45.059210370554013</v>
      </c>
      <c r="O2239" s="172">
        <f t="shared" si="69"/>
        <v>1.6011769426240472</v>
      </c>
    </row>
    <row r="2240" spans="1:15" x14ac:dyDescent="0.2">
      <c r="A2240" s="31">
        <v>2019</v>
      </c>
      <c r="B2240" s="31">
        <v>4</v>
      </c>
      <c r="C2240" s="31">
        <v>4</v>
      </c>
      <c r="D2240" s="54">
        <v>6</v>
      </c>
      <c r="E2240" s="31">
        <v>4</v>
      </c>
      <c r="F2240" s="31">
        <v>4</v>
      </c>
      <c r="G2240" s="54">
        <v>8</v>
      </c>
      <c r="H2240" s="53">
        <v>60.44</v>
      </c>
      <c r="I2240" s="53">
        <v>33498</v>
      </c>
      <c r="J2240" s="169">
        <f t="shared" si="68"/>
        <v>46.652451906806519</v>
      </c>
      <c r="O2240" s="172">
        <f t="shared" si="69"/>
        <v>1.6166911863046676</v>
      </c>
    </row>
    <row r="2241" spans="1:15" x14ac:dyDescent="0.2">
      <c r="A2241" s="31">
        <v>2019</v>
      </c>
      <c r="B2241" s="31">
        <v>4</v>
      </c>
      <c r="C2241" s="31">
        <v>4</v>
      </c>
      <c r="D2241" s="54">
        <v>7</v>
      </c>
      <c r="E2241" s="31">
        <v>4</v>
      </c>
      <c r="F2241" s="31">
        <v>4</v>
      </c>
      <c r="G2241" s="54">
        <v>9</v>
      </c>
      <c r="H2241" s="53">
        <v>58.01</v>
      </c>
      <c r="I2241" s="53">
        <v>33641</v>
      </c>
      <c r="J2241" s="169">
        <f t="shared" si="68"/>
        <v>46.85160709883808</v>
      </c>
      <c r="O2241" s="172">
        <f t="shared" si="69"/>
        <v>1.5516918550220677</v>
      </c>
    </row>
    <row r="2242" spans="1:15" x14ac:dyDescent="0.2">
      <c r="A2242" s="31">
        <v>2019</v>
      </c>
      <c r="B2242" s="31">
        <v>4</v>
      </c>
      <c r="C2242" s="31">
        <v>4</v>
      </c>
      <c r="D2242" s="54">
        <v>8</v>
      </c>
      <c r="E2242" s="31">
        <v>4</v>
      </c>
      <c r="F2242" s="31">
        <v>4</v>
      </c>
      <c r="G2242" s="54">
        <v>10</v>
      </c>
      <c r="H2242" s="53">
        <v>55.73</v>
      </c>
      <c r="I2242" s="53">
        <v>33485</v>
      </c>
      <c r="J2242" s="169">
        <f t="shared" ref="J2242:J2305" si="70">MIN(50,I2242/$M$2*50)</f>
        <v>46.634346889349104</v>
      </c>
      <c r="O2242" s="172">
        <f t="shared" si="69"/>
        <v>1.4907048281396282</v>
      </c>
    </row>
    <row r="2243" spans="1:15" x14ac:dyDescent="0.2">
      <c r="A2243" s="31">
        <v>2019</v>
      </c>
      <c r="B2243" s="31">
        <v>4</v>
      </c>
      <c r="C2243" s="31">
        <v>4</v>
      </c>
      <c r="D2243" s="54">
        <v>9</v>
      </c>
      <c r="E2243" s="31">
        <v>4</v>
      </c>
      <c r="F2243" s="31">
        <v>4</v>
      </c>
      <c r="G2243" s="54">
        <v>11</v>
      </c>
      <c r="H2243" s="53">
        <v>55.56</v>
      </c>
      <c r="I2243" s="53">
        <v>33447</v>
      </c>
      <c r="J2243" s="169">
        <f t="shared" si="70"/>
        <v>46.58142453062743</v>
      </c>
      <c r="O2243" s="172">
        <f t="shared" ref="O2243:O2306" si="71">H2243/$R$5</f>
        <v>1.4861575498194464</v>
      </c>
    </row>
    <row r="2244" spans="1:15" x14ac:dyDescent="0.2">
      <c r="A2244" s="31">
        <v>2019</v>
      </c>
      <c r="B2244" s="31">
        <v>4</v>
      </c>
      <c r="C2244" s="31">
        <v>4</v>
      </c>
      <c r="D2244" s="54">
        <v>10</v>
      </c>
      <c r="E2244" s="31">
        <v>4</v>
      </c>
      <c r="F2244" s="31">
        <v>4</v>
      </c>
      <c r="G2244" s="54">
        <v>12</v>
      </c>
      <c r="H2244" s="53">
        <v>54.52</v>
      </c>
      <c r="I2244" s="53">
        <v>32916</v>
      </c>
      <c r="J2244" s="169">
        <f t="shared" si="70"/>
        <v>45.841904202174561</v>
      </c>
      <c r="O2244" s="172">
        <f t="shared" si="71"/>
        <v>1.4583389059783338</v>
      </c>
    </row>
    <row r="2245" spans="1:15" x14ac:dyDescent="0.2">
      <c r="A2245" s="31">
        <v>2019</v>
      </c>
      <c r="B2245" s="31">
        <v>4</v>
      </c>
      <c r="C2245" s="31">
        <v>4</v>
      </c>
      <c r="D2245" s="54">
        <v>11</v>
      </c>
      <c r="E2245" s="31">
        <v>4</v>
      </c>
      <c r="F2245" s="31">
        <v>4</v>
      </c>
      <c r="G2245" s="54">
        <v>13</v>
      </c>
      <c r="H2245" s="53">
        <v>53.64</v>
      </c>
      <c r="I2245" s="53">
        <v>31676</v>
      </c>
      <c r="J2245" s="169">
        <f t="shared" si="70"/>
        <v>44.114964075467292</v>
      </c>
      <c r="O2245" s="172">
        <f t="shared" si="71"/>
        <v>1.4348000534973921</v>
      </c>
    </row>
    <row r="2246" spans="1:15" x14ac:dyDescent="0.2">
      <c r="A2246" s="31">
        <v>2019</v>
      </c>
      <c r="B2246" s="31">
        <v>4</v>
      </c>
      <c r="C2246" s="31">
        <v>4</v>
      </c>
      <c r="D2246" s="54">
        <v>12</v>
      </c>
      <c r="E2246" s="31">
        <v>4</v>
      </c>
      <c r="F2246" s="31">
        <v>4</v>
      </c>
      <c r="G2246" s="54">
        <v>14</v>
      </c>
      <c r="H2246" s="53">
        <v>51</v>
      </c>
      <c r="I2246" s="53">
        <v>31000</v>
      </c>
      <c r="J2246" s="169">
        <f t="shared" si="70"/>
        <v>43.173503167681716</v>
      </c>
      <c r="O2246" s="172">
        <f t="shared" si="71"/>
        <v>1.3641834960545673</v>
      </c>
    </row>
    <row r="2247" spans="1:15" x14ac:dyDescent="0.2">
      <c r="A2247" s="31">
        <v>2019</v>
      </c>
      <c r="B2247" s="31">
        <v>4</v>
      </c>
      <c r="C2247" s="31">
        <v>4</v>
      </c>
      <c r="D2247" s="54">
        <v>13</v>
      </c>
      <c r="E2247" s="31">
        <v>4</v>
      </c>
      <c r="F2247" s="31">
        <v>4</v>
      </c>
      <c r="G2247" s="54">
        <v>15</v>
      </c>
      <c r="H2247" s="53">
        <v>48.4</v>
      </c>
      <c r="I2247" s="53">
        <v>30640</v>
      </c>
      <c r="J2247" s="169">
        <f t="shared" si="70"/>
        <v>42.672133453476377</v>
      </c>
      <c r="O2247" s="172">
        <f t="shared" si="71"/>
        <v>1.2946368864517854</v>
      </c>
    </row>
    <row r="2248" spans="1:15" x14ac:dyDescent="0.2">
      <c r="A2248" s="31">
        <v>2019</v>
      </c>
      <c r="B2248" s="31">
        <v>4</v>
      </c>
      <c r="C2248" s="31">
        <v>4</v>
      </c>
      <c r="D2248" s="54">
        <v>14</v>
      </c>
      <c r="E2248" s="31">
        <v>4</v>
      </c>
      <c r="F2248" s="31">
        <v>4</v>
      </c>
      <c r="G2248" s="54">
        <v>16</v>
      </c>
      <c r="H2248" s="53">
        <v>50</v>
      </c>
      <c r="I2248" s="53">
        <v>30322</v>
      </c>
      <c r="J2248" s="169">
        <f t="shared" si="70"/>
        <v>42.229256872595002</v>
      </c>
      <c r="O2248" s="172">
        <f t="shared" si="71"/>
        <v>1.3374348000534975</v>
      </c>
    </row>
    <row r="2249" spans="1:15" x14ac:dyDescent="0.2">
      <c r="A2249" s="31">
        <v>2019</v>
      </c>
      <c r="B2249" s="31">
        <v>4</v>
      </c>
      <c r="C2249" s="31">
        <v>4</v>
      </c>
      <c r="D2249" s="54">
        <v>15</v>
      </c>
      <c r="E2249" s="31">
        <v>4</v>
      </c>
      <c r="F2249" s="31">
        <v>4</v>
      </c>
      <c r="G2249" s="54">
        <v>17</v>
      </c>
      <c r="H2249" s="53">
        <v>51.76</v>
      </c>
      <c r="I2249" s="53">
        <v>30044</v>
      </c>
      <c r="J2249" s="169">
        <f t="shared" si="70"/>
        <v>41.842088037736438</v>
      </c>
      <c r="O2249" s="172">
        <f t="shared" si="71"/>
        <v>1.3845125050153806</v>
      </c>
    </row>
    <row r="2250" spans="1:15" x14ac:dyDescent="0.2">
      <c r="A2250" s="31">
        <v>2019</v>
      </c>
      <c r="B2250" s="31">
        <v>4</v>
      </c>
      <c r="C2250" s="31">
        <v>4</v>
      </c>
      <c r="D2250" s="54">
        <v>16</v>
      </c>
      <c r="E2250" s="31">
        <v>4</v>
      </c>
      <c r="F2250" s="31">
        <v>4</v>
      </c>
      <c r="G2250" s="54">
        <v>18</v>
      </c>
      <c r="H2250" s="53">
        <v>53.56</v>
      </c>
      <c r="I2250" s="53">
        <v>30363</v>
      </c>
      <c r="J2250" s="169">
        <f t="shared" si="70"/>
        <v>42.286357312268386</v>
      </c>
      <c r="O2250" s="172">
        <f t="shared" si="71"/>
        <v>1.4326601578173066</v>
      </c>
    </row>
    <row r="2251" spans="1:15" x14ac:dyDescent="0.2">
      <c r="A2251" s="31">
        <v>2019</v>
      </c>
      <c r="B2251" s="31">
        <v>4</v>
      </c>
      <c r="C2251" s="31">
        <v>4</v>
      </c>
      <c r="D2251" s="54">
        <v>17</v>
      </c>
      <c r="E2251" s="31">
        <v>4</v>
      </c>
      <c r="F2251" s="31">
        <v>4</v>
      </c>
      <c r="G2251" s="54">
        <v>19</v>
      </c>
      <c r="H2251" s="53">
        <v>56.11</v>
      </c>
      <c r="I2251" s="53">
        <v>32347</v>
      </c>
      <c r="J2251" s="169">
        <f t="shared" si="70"/>
        <v>45.049461515000019</v>
      </c>
      <c r="O2251" s="172">
        <f t="shared" si="71"/>
        <v>1.5008693326200349</v>
      </c>
    </row>
    <row r="2252" spans="1:15" x14ac:dyDescent="0.2">
      <c r="A2252" s="31">
        <v>2019</v>
      </c>
      <c r="B2252" s="31">
        <v>4</v>
      </c>
      <c r="C2252" s="31">
        <v>4</v>
      </c>
      <c r="D2252" s="54">
        <v>18</v>
      </c>
      <c r="E2252" s="31">
        <v>4</v>
      </c>
      <c r="F2252" s="31">
        <v>4</v>
      </c>
      <c r="G2252" s="54">
        <v>20</v>
      </c>
      <c r="H2252" s="53">
        <v>58.51</v>
      </c>
      <c r="I2252" s="53">
        <v>33716</v>
      </c>
      <c r="J2252" s="169">
        <f t="shared" si="70"/>
        <v>46.956059122630862</v>
      </c>
      <c r="O2252" s="172">
        <f t="shared" si="71"/>
        <v>1.5650662030226026</v>
      </c>
    </row>
    <row r="2253" spans="1:15" x14ac:dyDescent="0.2">
      <c r="A2253" s="31">
        <v>2019</v>
      </c>
      <c r="B2253" s="31">
        <v>4</v>
      </c>
      <c r="C2253" s="31">
        <v>4</v>
      </c>
      <c r="D2253" s="54">
        <v>19</v>
      </c>
      <c r="E2253" s="31">
        <v>4</v>
      </c>
      <c r="F2253" s="31">
        <v>4</v>
      </c>
      <c r="G2253" s="54">
        <v>21</v>
      </c>
      <c r="H2253" s="53">
        <v>55.56</v>
      </c>
      <c r="I2253" s="53">
        <v>30955</v>
      </c>
      <c r="J2253" s="169">
        <f t="shared" si="70"/>
        <v>43.110831953406048</v>
      </c>
      <c r="O2253" s="172">
        <f t="shared" si="71"/>
        <v>1.4861575498194464</v>
      </c>
    </row>
    <row r="2254" spans="1:15" x14ac:dyDescent="0.2">
      <c r="A2254" s="31">
        <v>2019</v>
      </c>
      <c r="B2254" s="31">
        <v>4</v>
      </c>
      <c r="C2254" s="31">
        <v>4</v>
      </c>
      <c r="D2254" s="54">
        <v>20</v>
      </c>
      <c r="E2254" s="31">
        <v>4</v>
      </c>
      <c r="F2254" s="31">
        <v>4</v>
      </c>
      <c r="G2254" s="54">
        <v>22</v>
      </c>
      <c r="H2254" s="53">
        <v>54.5</v>
      </c>
      <c r="I2254" s="53">
        <v>28479</v>
      </c>
      <c r="J2254" s="169">
        <f t="shared" si="70"/>
        <v>39.662522474593793</v>
      </c>
      <c r="O2254" s="172">
        <f t="shared" si="71"/>
        <v>1.4578039320583123</v>
      </c>
    </row>
    <row r="2255" spans="1:15" x14ac:dyDescent="0.2">
      <c r="A2255" s="31">
        <v>2019</v>
      </c>
      <c r="B2255" s="31">
        <v>4</v>
      </c>
      <c r="C2255" s="31">
        <v>4</v>
      </c>
      <c r="D2255" s="54">
        <v>21</v>
      </c>
      <c r="E2255" s="31">
        <v>4</v>
      </c>
      <c r="F2255" s="31">
        <v>4</v>
      </c>
      <c r="G2255" s="54">
        <v>23</v>
      </c>
      <c r="H2255" s="53">
        <v>53.57</v>
      </c>
      <c r="I2255" s="53">
        <v>26648</v>
      </c>
      <c r="J2255" s="169">
        <f t="shared" si="70"/>
        <v>37.112500400399426</v>
      </c>
      <c r="O2255" s="172">
        <f t="shared" si="71"/>
        <v>1.4329276447773172</v>
      </c>
    </row>
    <row r="2256" spans="1:15" x14ac:dyDescent="0.2">
      <c r="A2256" s="31">
        <v>2019</v>
      </c>
      <c r="B2256" s="31">
        <v>4</v>
      </c>
      <c r="C2256" s="31">
        <v>4</v>
      </c>
      <c r="D2256" s="54">
        <v>22</v>
      </c>
      <c r="E2256" s="31">
        <v>4</v>
      </c>
      <c r="F2256" s="31">
        <v>4</v>
      </c>
      <c r="G2256" s="54">
        <v>0</v>
      </c>
      <c r="H2256" s="53">
        <v>44.7</v>
      </c>
      <c r="I2256" s="53">
        <v>24955</v>
      </c>
      <c r="J2256" s="169">
        <f t="shared" si="70"/>
        <v>34.75467004998378</v>
      </c>
      <c r="O2256" s="172">
        <f t="shared" si="71"/>
        <v>1.1956667112478268</v>
      </c>
    </row>
    <row r="2257" spans="1:15" x14ac:dyDescent="0.2">
      <c r="A2257" s="31">
        <v>2019</v>
      </c>
      <c r="B2257" s="31">
        <v>4</v>
      </c>
      <c r="C2257" s="31">
        <v>4</v>
      </c>
      <c r="D2257" s="54">
        <v>23</v>
      </c>
      <c r="E2257" s="31">
        <v>4</v>
      </c>
      <c r="F2257" s="31">
        <v>4</v>
      </c>
      <c r="G2257" s="54">
        <v>1</v>
      </c>
      <c r="H2257" s="53">
        <v>41.68</v>
      </c>
      <c r="I2257" s="53">
        <v>23891</v>
      </c>
      <c r="J2257" s="169">
        <f t="shared" si="70"/>
        <v>33.272844005776896</v>
      </c>
      <c r="O2257" s="172">
        <f t="shared" si="71"/>
        <v>1.1148856493245956</v>
      </c>
    </row>
    <row r="2258" spans="1:15" x14ac:dyDescent="0.2">
      <c r="A2258" s="31">
        <v>2019</v>
      </c>
      <c r="B2258" s="31">
        <v>4</v>
      </c>
      <c r="C2258" s="31">
        <v>5</v>
      </c>
      <c r="D2258" s="54">
        <v>0</v>
      </c>
      <c r="E2258" s="31">
        <v>4</v>
      </c>
      <c r="F2258" s="31">
        <v>5</v>
      </c>
      <c r="G2258" s="54">
        <v>2</v>
      </c>
      <c r="H2258" s="53">
        <v>40.78</v>
      </c>
      <c r="I2258" s="53">
        <v>23458</v>
      </c>
      <c r="J2258" s="169">
        <f t="shared" si="70"/>
        <v>32.669807655079921</v>
      </c>
      <c r="O2258" s="172">
        <f t="shared" si="71"/>
        <v>1.0908118229236325</v>
      </c>
    </row>
    <row r="2259" spans="1:15" x14ac:dyDescent="0.2">
      <c r="A2259" s="31">
        <v>2019</v>
      </c>
      <c r="B2259" s="31">
        <v>4</v>
      </c>
      <c r="C2259" s="31">
        <v>5</v>
      </c>
      <c r="D2259" s="54">
        <v>1</v>
      </c>
      <c r="E2259" s="31">
        <v>4</v>
      </c>
      <c r="F2259" s="31">
        <v>5</v>
      </c>
      <c r="G2259" s="54">
        <v>3</v>
      </c>
      <c r="H2259" s="53">
        <v>40.76</v>
      </c>
      <c r="I2259" s="53">
        <v>23306</v>
      </c>
      <c r="J2259" s="169">
        <f t="shared" si="70"/>
        <v>32.458118220193228</v>
      </c>
      <c r="O2259" s="172">
        <f t="shared" si="71"/>
        <v>1.090276849003611</v>
      </c>
    </row>
    <row r="2260" spans="1:15" x14ac:dyDescent="0.2">
      <c r="A2260" s="31">
        <v>2019</v>
      </c>
      <c r="B2260" s="31">
        <v>4</v>
      </c>
      <c r="C2260" s="31">
        <v>5</v>
      </c>
      <c r="D2260" s="54">
        <v>2</v>
      </c>
      <c r="E2260" s="31">
        <v>4</v>
      </c>
      <c r="F2260" s="31">
        <v>5</v>
      </c>
      <c r="G2260" s="54">
        <v>4</v>
      </c>
      <c r="H2260" s="53">
        <v>41.03</v>
      </c>
      <c r="I2260" s="53">
        <v>23868</v>
      </c>
      <c r="J2260" s="169">
        <f t="shared" si="70"/>
        <v>33.240812051813776</v>
      </c>
      <c r="O2260" s="172">
        <f t="shared" si="71"/>
        <v>1.0974989969239</v>
      </c>
    </row>
    <row r="2261" spans="1:15" x14ac:dyDescent="0.2">
      <c r="A2261" s="31">
        <v>2019</v>
      </c>
      <c r="B2261" s="31">
        <v>4</v>
      </c>
      <c r="C2261" s="31">
        <v>5</v>
      </c>
      <c r="D2261" s="54">
        <v>3</v>
      </c>
      <c r="E2261" s="31">
        <v>4</v>
      </c>
      <c r="F2261" s="31">
        <v>5</v>
      </c>
      <c r="G2261" s="54">
        <v>5</v>
      </c>
      <c r="H2261" s="53">
        <v>45.83</v>
      </c>
      <c r="I2261" s="53">
        <v>26419</v>
      </c>
      <c r="J2261" s="169">
        <f t="shared" si="70"/>
        <v>36.793573554418813</v>
      </c>
      <c r="O2261" s="172">
        <f t="shared" si="71"/>
        <v>1.2258927377290356</v>
      </c>
    </row>
    <row r="2262" spans="1:15" x14ac:dyDescent="0.2">
      <c r="A2262" s="31">
        <v>2019</v>
      </c>
      <c r="B2262" s="31">
        <v>4</v>
      </c>
      <c r="C2262" s="31">
        <v>5</v>
      </c>
      <c r="D2262" s="54">
        <v>4</v>
      </c>
      <c r="E2262" s="31">
        <v>4</v>
      </c>
      <c r="F2262" s="31">
        <v>5</v>
      </c>
      <c r="G2262" s="54">
        <v>6</v>
      </c>
      <c r="H2262" s="53">
        <v>54.92</v>
      </c>
      <c r="I2262" s="53">
        <v>30239</v>
      </c>
      <c r="J2262" s="169">
        <f t="shared" si="70"/>
        <v>42.113663299597661</v>
      </c>
      <c r="O2262" s="172">
        <f t="shared" si="71"/>
        <v>1.4690383843787616</v>
      </c>
    </row>
    <row r="2263" spans="1:15" x14ac:dyDescent="0.2">
      <c r="A2263" s="31">
        <v>2019</v>
      </c>
      <c r="B2263" s="31">
        <v>4</v>
      </c>
      <c r="C2263" s="31">
        <v>5</v>
      </c>
      <c r="D2263" s="54">
        <v>5</v>
      </c>
      <c r="E2263" s="31">
        <v>4</v>
      </c>
      <c r="F2263" s="31">
        <v>5</v>
      </c>
      <c r="G2263" s="54">
        <v>7</v>
      </c>
      <c r="H2263" s="53">
        <v>58.67</v>
      </c>
      <c r="I2263" s="53">
        <v>32582</v>
      </c>
      <c r="J2263" s="169">
        <f t="shared" si="70"/>
        <v>45.376744522884053</v>
      </c>
      <c r="O2263" s="172">
        <f t="shared" si="71"/>
        <v>1.5693459943827739</v>
      </c>
    </row>
    <row r="2264" spans="1:15" x14ac:dyDescent="0.2">
      <c r="A2264" s="31">
        <v>2019</v>
      </c>
      <c r="B2264" s="31">
        <v>4</v>
      </c>
      <c r="C2264" s="31">
        <v>5</v>
      </c>
      <c r="D2264" s="54">
        <v>6</v>
      </c>
      <c r="E2264" s="31">
        <v>4</v>
      </c>
      <c r="F2264" s="31">
        <v>5</v>
      </c>
      <c r="G2264" s="54">
        <v>8</v>
      </c>
      <c r="H2264" s="53">
        <v>58.43</v>
      </c>
      <c r="I2264" s="53">
        <v>33771</v>
      </c>
      <c r="J2264" s="169">
        <f t="shared" si="70"/>
        <v>47.032657273412234</v>
      </c>
      <c r="O2264" s="172">
        <f t="shared" si="71"/>
        <v>1.562926307342517</v>
      </c>
    </row>
    <row r="2265" spans="1:15" x14ac:dyDescent="0.2">
      <c r="A2265" s="31">
        <v>2019</v>
      </c>
      <c r="B2265" s="31">
        <v>4</v>
      </c>
      <c r="C2265" s="31">
        <v>5</v>
      </c>
      <c r="D2265" s="54">
        <v>7</v>
      </c>
      <c r="E2265" s="31">
        <v>4</v>
      </c>
      <c r="F2265" s="31">
        <v>5</v>
      </c>
      <c r="G2265" s="54">
        <v>9</v>
      </c>
      <c r="H2265" s="53">
        <v>56.48</v>
      </c>
      <c r="I2265" s="53">
        <v>34366</v>
      </c>
      <c r="J2265" s="169">
        <f t="shared" si="70"/>
        <v>47.861309995501607</v>
      </c>
      <c r="O2265" s="172">
        <f t="shared" si="71"/>
        <v>1.5107663501404307</v>
      </c>
    </row>
    <row r="2266" spans="1:15" x14ac:dyDescent="0.2">
      <c r="A2266" s="31">
        <v>2019</v>
      </c>
      <c r="B2266" s="31">
        <v>4</v>
      </c>
      <c r="C2266" s="31">
        <v>5</v>
      </c>
      <c r="D2266" s="54">
        <v>8</v>
      </c>
      <c r="E2266" s="31">
        <v>4</v>
      </c>
      <c r="F2266" s="31">
        <v>5</v>
      </c>
      <c r="G2266" s="54">
        <v>10</v>
      </c>
      <c r="H2266" s="53">
        <v>55.72</v>
      </c>
      <c r="I2266" s="53">
        <v>34468</v>
      </c>
      <c r="J2266" s="169">
        <f t="shared" si="70"/>
        <v>48.003364747859784</v>
      </c>
      <c r="O2266" s="172">
        <f t="shared" si="71"/>
        <v>1.4904373411796175</v>
      </c>
    </row>
    <row r="2267" spans="1:15" x14ac:dyDescent="0.2">
      <c r="A2267" s="31">
        <v>2019</v>
      </c>
      <c r="B2267" s="31">
        <v>4</v>
      </c>
      <c r="C2267" s="31">
        <v>5</v>
      </c>
      <c r="D2267" s="54">
        <v>9</v>
      </c>
      <c r="E2267" s="31">
        <v>4</v>
      </c>
      <c r="F2267" s="31">
        <v>5</v>
      </c>
      <c r="G2267" s="54">
        <v>11</v>
      </c>
      <c r="H2267" s="53">
        <v>55.44</v>
      </c>
      <c r="I2267" s="53">
        <v>34609</v>
      </c>
      <c r="J2267" s="169">
        <f t="shared" si="70"/>
        <v>48.199734552590208</v>
      </c>
      <c r="O2267" s="172">
        <f t="shared" si="71"/>
        <v>1.4829477062993179</v>
      </c>
    </row>
    <row r="2268" spans="1:15" x14ac:dyDescent="0.2">
      <c r="A2268" s="31">
        <v>2019</v>
      </c>
      <c r="B2268" s="31">
        <v>4</v>
      </c>
      <c r="C2268" s="31">
        <v>5</v>
      </c>
      <c r="D2268" s="54">
        <v>10</v>
      </c>
      <c r="E2268" s="31">
        <v>4</v>
      </c>
      <c r="F2268" s="31">
        <v>5</v>
      </c>
      <c r="G2268" s="54">
        <v>12</v>
      </c>
      <c r="H2268" s="53">
        <v>55.13</v>
      </c>
      <c r="I2268" s="53">
        <v>34186</v>
      </c>
      <c r="J2268" s="169">
        <f t="shared" si="70"/>
        <v>47.610625138398937</v>
      </c>
      <c r="O2268" s="172">
        <f t="shared" si="71"/>
        <v>1.4746556105389863</v>
      </c>
    </row>
    <row r="2269" spans="1:15" x14ac:dyDescent="0.2">
      <c r="A2269" s="31">
        <v>2019</v>
      </c>
      <c r="B2269" s="31">
        <v>4</v>
      </c>
      <c r="C2269" s="31">
        <v>5</v>
      </c>
      <c r="D2269" s="54">
        <v>11</v>
      </c>
      <c r="E2269" s="31">
        <v>4</v>
      </c>
      <c r="F2269" s="31">
        <v>5</v>
      </c>
      <c r="G2269" s="54">
        <v>13</v>
      </c>
      <c r="H2269" s="53">
        <v>54.07</v>
      </c>
      <c r="I2269" s="53">
        <v>32896</v>
      </c>
      <c r="J2269" s="169">
        <f t="shared" si="70"/>
        <v>45.814050329163152</v>
      </c>
      <c r="O2269" s="172">
        <f t="shared" si="71"/>
        <v>1.4463019927778522</v>
      </c>
    </row>
    <row r="2270" spans="1:15" x14ac:dyDescent="0.2">
      <c r="A2270" s="31">
        <v>2019</v>
      </c>
      <c r="B2270" s="31">
        <v>4</v>
      </c>
      <c r="C2270" s="31">
        <v>5</v>
      </c>
      <c r="D2270" s="54">
        <v>12</v>
      </c>
      <c r="E2270" s="31">
        <v>4</v>
      </c>
      <c r="F2270" s="31">
        <v>5</v>
      </c>
      <c r="G2270" s="54">
        <v>14</v>
      </c>
      <c r="H2270" s="53">
        <v>52.44</v>
      </c>
      <c r="I2270" s="53">
        <v>32143</v>
      </c>
      <c r="J2270" s="169">
        <f t="shared" si="70"/>
        <v>44.765352010283657</v>
      </c>
      <c r="O2270" s="172">
        <f t="shared" si="71"/>
        <v>1.4027016182961081</v>
      </c>
    </row>
    <row r="2271" spans="1:15" x14ac:dyDescent="0.2">
      <c r="A2271" s="31">
        <v>2019</v>
      </c>
      <c r="B2271" s="31">
        <v>4</v>
      </c>
      <c r="C2271" s="31">
        <v>5</v>
      </c>
      <c r="D2271" s="54">
        <v>13</v>
      </c>
      <c r="E2271" s="31">
        <v>4</v>
      </c>
      <c r="F2271" s="31">
        <v>5</v>
      </c>
      <c r="G2271" s="54">
        <v>15</v>
      </c>
      <c r="H2271" s="53">
        <v>50.77</v>
      </c>
      <c r="I2271" s="53">
        <v>31692</v>
      </c>
      <c r="J2271" s="169">
        <f t="shared" si="70"/>
        <v>44.137247173876418</v>
      </c>
      <c r="O2271" s="172">
        <f t="shared" si="71"/>
        <v>1.3580312959743215</v>
      </c>
    </row>
    <row r="2272" spans="1:15" x14ac:dyDescent="0.2">
      <c r="A2272" s="31">
        <v>2019</v>
      </c>
      <c r="B2272" s="31">
        <v>4</v>
      </c>
      <c r="C2272" s="31">
        <v>5</v>
      </c>
      <c r="D2272" s="54">
        <v>14</v>
      </c>
      <c r="E2272" s="31">
        <v>4</v>
      </c>
      <c r="F2272" s="31">
        <v>5</v>
      </c>
      <c r="G2272" s="54">
        <v>16</v>
      </c>
      <c r="H2272" s="53">
        <v>50.17</v>
      </c>
      <c r="I2272" s="53">
        <v>31417</v>
      </c>
      <c r="J2272" s="169">
        <f t="shared" si="70"/>
        <v>43.754256419969565</v>
      </c>
      <c r="O2272" s="172">
        <f t="shared" si="71"/>
        <v>1.3419820783736793</v>
      </c>
    </row>
    <row r="2273" spans="1:15" x14ac:dyDescent="0.2">
      <c r="A2273" s="31">
        <v>2019</v>
      </c>
      <c r="B2273" s="31">
        <v>4</v>
      </c>
      <c r="C2273" s="31">
        <v>5</v>
      </c>
      <c r="D2273" s="54">
        <v>15</v>
      </c>
      <c r="E2273" s="31">
        <v>4</v>
      </c>
      <c r="F2273" s="31">
        <v>5</v>
      </c>
      <c r="G2273" s="54">
        <v>17</v>
      </c>
      <c r="H2273" s="53">
        <v>51.01</v>
      </c>
      <c r="I2273" s="53">
        <v>31096</v>
      </c>
      <c r="J2273" s="169">
        <f t="shared" si="70"/>
        <v>43.307201758136472</v>
      </c>
      <c r="O2273" s="172">
        <f t="shared" si="71"/>
        <v>1.3644509830145781</v>
      </c>
    </row>
    <row r="2274" spans="1:15" x14ac:dyDescent="0.2">
      <c r="A2274" s="31">
        <v>2019</v>
      </c>
      <c r="B2274" s="31">
        <v>4</v>
      </c>
      <c r="C2274" s="31">
        <v>5</v>
      </c>
      <c r="D2274" s="54">
        <v>16</v>
      </c>
      <c r="E2274" s="31">
        <v>4</v>
      </c>
      <c r="F2274" s="31">
        <v>5</v>
      </c>
      <c r="G2274" s="54">
        <v>18</v>
      </c>
      <c r="H2274" s="53">
        <v>52.44</v>
      </c>
      <c r="I2274" s="53">
        <v>31208</v>
      </c>
      <c r="J2274" s="169">
        <f t="shared" si="70"/>
        <v>43.463183447000354</v>
      </c>
      <c r="O2274" s="172">
        <f t="shared" si="71"/>
        <v>1.4027016182961081</v>
      </c>
    </row>
    <row r="2275" spans="1:15" x14ac:dyDescent="0.2">
      <c r="A2275" s="31">
        <v>2019</v>
      </c>
      <c r="B2275" s="31">
        <v>4</v>
      </c>
      <c r="C2275" s="31">
        <v>5</v>
      </c>
      <c r="D2275" s="54">
        <v>17</v>
      </c>
      <c r="E2275" s="31">
        <v>4</v>
      </c>
      <c r="F2275" s="31">
        <v>5</v>
      </c>
      <c r="G2275" s="54">
        <v>19</v>
      </c>
      <c r="H2275" s="53">
        <v>54.52</v>
      </c>
      <c r="I2275" s="53">
        <v>32268</v>
      </c>
      <c r="J2275" s="169">
        <f t="shared" si="70"/>
        <v>44.939438716604954</v>
      </c>
      <c r="O2275" s="172">
        <f t="shared" si="71"/>
        <v>1.4583389059783338</v>
      </c>
    </row>
    <row r="2276" spans="1:15" x14ac:dyDescent="0.2">
      <c r="A2276" s="31">
        <v>2019</v>
      </c>
      <c r="B2276" s="31">
        <v>4</v>
      </c>
      <c r="C2276" s="31">
        <v>5</v>
      </c>
      <c r="D2276" s="54">
        <v>18</v>
      </c>
      <c r="E2276" s="31">
        <v>4</v>
      </c>
      <c r="F2276" s="31">
        <v>5</v>
      </c>
      <c r="G2276" s="54">
        <v>20</v>
      </c>
      <c r="H2276" s="53">
        <v>56.48</v>
      </c>
      <c r="I2276" s="53">
        <v>33356</v>
      </c>
      <c r="J2276" s="169">
        <f t="shared" si="70"/>
        <v>46.454689408425523</v>
      </c>
      <c r="O2276" s="172">
        <f t="shared" si="71"/>
        <v>1.5107663501404307</v>
      </c>
    </row>
    <row r="2277" spans="1:15" x14ac:dyDescent="0.2">
      <c r="A2277" s="31">
        <v>2019</v>
      </c>
      <c r="B2277" s="31">
        <v>4</v>
      </c>
      <c r="C2277" s="31">
        <v>5</v>
      </c>
      <c r="D2277" s="54">
        <v>19</v>
      </c>
      <c r="E2277" s="31">
        <v>4</v>
      </c>
      <c r="F2277" s="31">
        <v>5</v>
      </c>
      <c r="G2277" s="54">
        <v>21</v>
      </c>
      <c r="H2277" s="53">
        <v>54.52</v>
      </c>
      <c r="I2277" s="53">
        <v>30898</v>
      </c>
      <c r="J2277" s="169">
        <f t="shared" si="70"/>
        <v>43.031448415323538</v>
      </c>
      <c r="O2277" s="172">
        <f t="shared" si="71"/>
        <v>1.4583389059783338</v>
      </c>
    </row>
    <row r="2278" spans="1:15" x14ac:dyDescent="0.2">
      <c r="A2278" s="31">
        <v>2019</v>
      </c>
      <c r="B2278" s="31">
        <v>4</v>
      </c>
      <c r="C2278" s="31">
        <v>5</v>
      </c>
      <c r="D2278" s="54">
        <v>20</v>
      </c>
      <c r="E2278" s="31">
        <v>4</v>
      </c>
      <c r="F2278" s="31">
        <v>5</v>
      </c>
      <c r="G2278" s="54">
        <v>22</v>
      </c>
      <c r="H2278" s="53">
        <v>52.88</v>
      </c>
      <c r="I2278" s="53">
        <v>28768</v>
      </c>
      <c r="J2278" s="169">
        <f t="shared" si="70"/>
        <v>40.065010939608634</v>
      </c>
      <c r="O2278" s="172">
        <f t="shared" si="71"/>
        <v>1.4144710445365789</v>
      </c>
    </row>
    <row r="2279" spans="1:15" x14ac:dyDescent="0.2">
      <c r="A2279" s="31">
        <v>2019</v>
      </c>
      <c r="B2279" s="31">
        <v>4</v>
      </c>
      <c r="C2279" s="31">
        <v>5</v>
      </c>
      <c r="D2279" s="54">
        <v>21</v>
      </c>
      <c r="E2279" s="31">
        <v>4</v>
      </c>
      <c r="F2279" s="31">
        <v>5</v>
      </c>
      <c r="G2279" s="54">
        <v>23</v>
      </c>
      <c r="H2279" s="53">
        <v>51.51</v>
      </c>
      <c r="I2279" s="53">
        <v>26964</v>
      </c>
      <c r="J2279" s="169">
        <f t="shared" si="70"/>
        <v>37.55259159397967</v>
      </c>
      <c r="O2279" s="172">
        <f t="shared" si="71"/>
        <v>1.377825331015113</v>
      </c>
    </row>
    <row r="2280" spans="1:15" x14ac:dyDescent="0.2">
      <c r="A2280" s="31">
        <v>2019</v>
      </c>
      <c r="B2280" s="31">
        <v>4</v>
      </c>
      <c r="C2280" s="31">
        <v>5</v>
      </c>
      <c r="D2280" s="54">
        <v>22</v>
      </c>
      <c r="E2280" s="31">
        <v>4</v>
      </c>
      <c r="F2280" s="31">
        <v>5</v>
      </c>
      <c r="G2280" s="54">
        <v>0</v>
      </c>
      <c r="H2280" s="53">
        <v>45.68</v>
      </c>
      <c r="I2280" s="53">
        <v>25136</v>
      </c>
      <c r="J2280" s="169">
        <f t="shared" si="70"/>
        <v>35.006747600737022</v>
      </c>
      <c r="O2280" s="172">
        <f t="shared" si="71"/>
        <v>1.2218804333288753</v>
      </c>
    </row>
    <row r="2281" spans="1:15" x14ac:dyDescent="0.2">
      <c r="A2281" s="31">
        <v>2019</v>
      </c>
      <c r="B2281" s="31">
        <v>4</v>
      </c>
      <c r="C2281" s="31">
        <v>5</v>
      </c>
      <c r="D2281" s="54">
        <v>23</v>
      </c>
      <c r="E2281" s="31">
        <v>4</v>
      </c>
      <c r="F2281" s="31">
        <v>5</v>
      </c>
      <c r="G2281" s="54">
        <v>1</v>
      </c>
      <c r="H2281" s="53">
        <v>39.4</v>
      </c>
      <c r="I2281" s="53">
        <v>23822</v>
      </c>
      <c r="J2281" s="169">
        <f t="shared" si="70"/>
        <v>33.176748143887544</v>
      </c>
      <c r="O2281" s="172">
        <f t="shared" si="71"/>
        <v>1.053898622442156</v>
      </c>
    </row>
    <row r="2282" spans="1:15" x14ac:dyDescent="0.2">
      <c r="A2282" s="31">
        <v>2019</v>
      </c>
      <c r="B2282" s="31">
        <v>4</v>
      </c>
      <c r="C2282" s="31">
        <v>6</v>
      </c>
      <c r="D2282" s="54">
        <v>0</v>
      </c>
      <c r="E2282" s="31">
        <v>4</v>
      </c>
      <c r="F2282" s="31">
        <v>6</v>
      </c>
      <c r="G2282" s="54">
        <v>2</v>
      </c>
      <c r="H2282" s="53">
        <v>38.5</v>
      </c>
      <c r="I2282" s="53">
        <v>22989</v>
      </c>
      <c r="J2282" s="169">
        <f t="shared" si="70"/>
        <v>32.016634332962418</v>
      </c>
      <c r="O2282" s="172">
        <f t="shared" si="71"/>
        <v>1.029824796041193</v>
      </c>
    </row>
    <row r="2283" spans="1:15" x14ac:dyDescent="0.2">
      <c r="A2283" s="31">
        <v>2019</v>
      </c>
      <c r="B2283" s="31">
        <v>4</v>
      </c>
      <c r="C2283" s="31">
        <v>6</v>
      </c>
      <c r="D2283" s="54">
        <v>1</v>
      </c>
      <c r="E2283" s="31">
        <v>4</v>
      </c>
      <c r="F2283" s="31">
        <v>6</v>
      </c>
      <c r="G2283" s="54">
        <v>3</v>
      </c>
      <c r="H2283" s="53">
        <v>37.270000000000003</v>
      </c>
      <c r="I2283" s="53">
        <v>22587</v>
      </c>
      <c r="J2283" s="169">
        <f t="shared" si="70"/>
        <v>31.456771485433126</v>
      </c>
      <c r="O2283" s="172">
        <f t="shared" si="71"/>
        <v>0.99692389995987707</v>
      </c>
    </row>
    <row r="2284" spans="1:15" x14ac:dyDescent="0.2">
      <c r="A2284" s="31">
        <v>2019</v>
      </c>
      <c r="B2284" s="31">
        <v>4</v>
      </c>
      <c r="C2284" s="31">
        <v>6</v>
      </c>
      <c r="D2284" s="54">
        <v>2</v>
      </c>
      <c r="E2284" s="31">
        <v>4</v>
      </c>
      <c r="F2284" s="31">
        <v>6</v>
      </c>
      <c r="G2284" s="54">
        <v>4</v>
      </c>
      <c r="H2284" s="53">
        <v>37.270000000000003</v>
      </c>
      <c r="I2284" s="53">
        <v>22450</v>
      </c>
      <c r="J2284" s="169">
        <f t="shared" si="70"/>
        <v>31.265972455304986</v>
      </c>
      <c r="O2284" s="172">
        <f t="shared" si="71"/>
        <v>0.99692389995987707</v>
      </c>
    </row>
    <row r="2285" spans="1:15" x14ac:dyDescent="0.2">
      <c r="A2285" s="31">
        <v>2019</v>
      </c>
      <c r="B2285" s="31">
        <v>4</v>
      </c>
      <c r="C2285" s="31">
        <v>6</v>
      </c>
      <c r="D2285" s="54">
        <v>3</v>
      </c>
      <c r="E2285" s="31">
        <v>4</v>
      </c>
      <c r="F2285" s="31">
        <v>6</v>
      </c>
      <c r="G2285" s="54">
        <v>5</v>
      </c>
      <c r="H2285" s="53">
        <v>39.200000000000003</v>
      </c>
      <c r="I2285" s="53">
        <v>23117</v>
      </c>
      <c r="J2285" s="169">
        <f t="shared" si="70"/>
        <v>32.194899120235426</v>
      </c>
      <c r="O2285" s="172">
        <f t="shared" si="71"/>
        <v>1.0485488832419421</v>
      </c>
    </row>
    <row r="2286" spans="1:15" x14ac:dyDescent="0.2">
      <c r="A2286" s="31">
        <v>2019</v>
      </c>
      <c r="B2286" s="31">
        <v>4</v>
      </c>
      <c r="C2286" s="31">
        <v>6</v>
      </c>
      <c r="D2286" s="54">
        <v>4</v>
      </c>
      <c r="E2286" s="31">
        <v>4</v>
      </c>
      <c r="F2286" s="31">
        <v>6</v>
      </c>
      <c r="G2286" s="54">
        <v>6</v>
      </c>
      <c r="H2286" s="53">
        <v>42.03</v>
      </c>
      <c r="I2286" s="53">
        <v>24259</v>
      </c>
      <c r="J2286" s="169">
        <f t="shared" si="70"/>
        <v>33.785355269186795</v>
      </c>
      <c r="O2286" s="172">
        <f t="shared" si="71"/>
        <v>1.1242476929249701</v>
      </c>
    </row>
    <row r="2287" spans="1:15" x14ac:dyDescent="0.2">
      <c r="A2287" s="31">
        <v>2019</v>
      </c>
      <c r="B2287" s="31">
        <v>4</v>
      </c>
      <c r="C2287" s="31">
        <v>6</v>
      </c>
      <c r="D2287" s="54">
        <v>5</v>
      </c>
      <c r="E2287" s="31">
        <v>4</v>
      </c>
      <c r="F2287" s="31">
        <v>6</v>
      </c>
      <c r="G2287" s="54">
        <v>7</v>
      </c>
      <c r="H2287" s="53">
        <v>44.06</v>
      </c>
      <c r="I2287" s="53">
        <v>25658</v>
      </c>
      <c r="J2287" s="169">
        <f t="shared" si="70"/>
        <v>35.733733686334759</v>
      </c>
      <c r="O2287" s="172">
        <f t="shared" si="71"/>
        <v>1.1785475458071419</v>
      </c>
    </row>
    <row r="2288" spans="1:15" x14ac:dyDescent="0.2">
      <c r="A2288" s="31">
        <v>2019</v>
      </c>
      <c r="B2288" s="31">
        <v>4</v>
      </c>
      <c r="C2288" s="31">
        <v>6</v>
      </c>
      <c r="D2288" s="54">
        <v>6</v>
      </c>
      <c r="E2288" s="31">
        <v>4</v>
      </c>
      <c r="F2288" s="31">
        <v>6</v>
      </c>
      <c r="G2288" s="54">
        <v>8</v>
      </c>
      <c r="H2288" s="53">
        <v>46.51</v>
      </c>
      <c r="I2288" s="53">
        <v>28245</v>
      </c>
      <c r="J2288" s="169">
        <f t="shared" si="70"/>
        <v>39.336632160360324</v>
      </c>
      <c r="O2288" s="172">
        <f t="shared" si="71"/>
        <v>1.2440818510097633</v>
      </c>
    </row>
    <row r="2289" spans="1:15" x14ac:dyDescent="0.2">
      <c r="A2289" s="31">
        <v>2019</v>
      </c>
      <c r="B2289" s="31">
        <v>4</v>
      </c>
      <c r="C2289" s="31">
        <v>6</v>
      </c>
      <c r="D2289" s="54">
        <v>7</v>
      </c>
      <c r="E2289" s="31">
        <v>4</v>
      </c>
      <c r="F2289" s="31">
        <v>6</v>
      </c>
      <c r="G2289" s="54">
        <v>9</v>
      </c>
      <c r="H2289" s="53">
        <v>49.12</v>
      </c>
      <c r="I2289" s="53">
        <v>30236</v>
      </c>
      <c r="J2289" s="169">
        <f t="shared" si="70"/>
        <v>42.109485218645951</v>
      </c>
      <c r="O2289" s="172">
        <f t="shared" si="71"/>
        <v>1.3138959475725558</v>
      </c>
    </row>
    <row r="2290" spans="1:15" x14ac:dyDescent="0.2">
      <c r="A2290" s="31">
        <v>2019</v>
      </c>
      <c r="B2290" s="31">
        <v>4</v>
      </c>
      <c r="C2290" s="31">
        <v>6</v>
      </c>
      <c r="D2290" s="54">
        <v>8</v>
      </c>
      <c r="E2290" s="31">
        <v>4</v>
      </c>
      <c r="F2290" s="31">
        <v>6</v>
      </c>
      <c r="G2290" s="54">
        <v>10</v>
      </c>
      <c r="H2290" s="53">
        <v>45.68</v>
      </c>
      <c r="I2290" s="53">
        <v>30581</v>
      </c>
      <c r="J2290" s="169">
        <f t="shared" si="70"/>
        <v>42.589964528092729</v>
      </c>
      <c r="O2290" s="172">
        <f t="shared" si="71"/>
        <v>1.2218804333288753</v>
      </c>
    </row>
    <row r="2291" spans="1:15" x14ac:dyDescent="0.2">
      <c r="A2291" s="31">
        <v>2019</v>
      </c>
      <c r="B2291" s="31">
        <v>4</v>
      </c>
      <c r="C2291" s="31">
        <v>6</v>
      </c>
      <c r="D2291" s="54">
        <v>9</v>
      </c>
      <c r="E2291" s="31">
        <v>4</v>
      </c>
      <c r="F2291" s="31">
        <v>6</v>
      </c>
      <c r="G2291" s="54">
        <v>11</v>
      </c>
      <c r="H2291" s="53">
        <v>43.75</v>
      </c>
      <c r="I2291" s="53">
        <v>30332</v>
      </c>
      <c r="J2291" s="169">
        <f t="shared" si="70"/>
        <v>42.243183809100707</v>
      </c>
      <c r="O2291" s="172">
        <f t="shared" si="71"/>
        <v>1.1702554500468103</v>
      </c>
    </row>
    <row r="2292" spans="1:15" x14ac:dyDescent="0.2">
      <c r="A2292" s="31">
        <v>2019</v>
      </c>
      <c r="B2292" s="31">
        <v>4</v>
      </c>
      <c r="C2292" s="31">
        <v>6</v>
      </c>
      <c r="D2292" s="54">
        <v>10</v>
      </c>
      <c r="E2292" s="31">
        <v>4</v>
      </c>
      <c r="F2292" s="31">
        <v>6</v>
      </c>
      <c r="G2292" s="54">
        <v>12</v>
      </c>
      <c r="H2292" s="53">
        <v>44</v>
      </c>
      <c r="I2292" s="53">
        <v>30188</v>
      </c>
      <c r="J2292" s="169">
        <f t="shared" si="70"/>
        <v>42.042635923418572</v>
      </c>
      <c r="O2292" s="172">
        <f t="shared" si="71"/>
        <v>1.1769426240470777</v>
      </c>
    </row>
    <row r="2293" spans="1:15" x14ac:dyDescent="0.2">
      <c r="A2293" s="31">
        <v>2019</v>
      </c>
      <c r="B2293" s="31">
        <v>4</v>
      </c>
      <c r="C2293" s="31">
        <v>6</v>
      </c>
      <c r="D2293" s="54">
        <v>11</v>
      </c>
      <c r="E2293" s="31">
        <v>4</v>
      </c>
      <c r="F2293" s="31">
        <v>6</v>
      </c>
      <c r="G2293" s="54">
        <v>13</v>
      </c>
      <c r="H2293" s="53">
        <v>41.5</v>
      </c>
      <c r="I2293" s="53">
        <v>29518</v>
      </c>
      <c r="J2293" s="169">
        <f t="shared" si="70"/>
        <v>41.109531177536411</v>
      </c>
      <c r="O2293" s="172">
        <f t="shared" si="71"/>
        <v>1.1100708840444029</v>
      </c>
    </row>
    <row r="2294" spans="1:15" x14ac:dyDescent="0.2">
      <c r="A2294" s="31">
        <v>2019</v>
      </c>
      <c r="B2294" s="31">
        <v>4</v>
      </c>
      <c r="C2294" s="31">
        <v>6</v>
      </c>
      <c r="D2294" s="54">
        <v>12</v>
      </c>
      <c r="E2294" s="31">
        <v>4</v>
      </c>
      <c r="F2294" s="31">
        <v>6</v>
      </c>
      <c r="G2294" s="54">
        <v>14</v>
      </c>
      <c r="H2294" s="53">
        <v>40.630000000000003</v>
      </c>
      <c r="I2294" s="53">
        <v>28145</v>
      </c>
      <c r="J2294" s="169">
        <f t="shared" si="70"/>
        <v>39.197362795303285</v>
      </c>
      <c r="O2294" s="172">
        <f t="shared" si="71"/>
        <v>1.086799518523472</v>
      </c>
    </row>
    <row r="2295" spans="1:15" x14ac:dyDescent="0.2">
      <c r="A2295" s="31">
        <v>2019</v>
      </c>
      <c r="B2295" s="31">
        <v>4</v>
      </c>
      <c r="C2295" s="31">
        <v>6</v>
      </c>
      <c r="D2295" s="54">
        <v>13</v>
      </c>
      <c r="E2295" s="31">
        <v>4</v>
      </c>
      <c r="F2295" s="31">
        <v>6</v>
      </c>
      <c r="G2295" s="54">
        <v>15</v>
      </c>
      <c r="H2295" s="53">
        <v>38.619999999999997</v>
      </c>
      <c r="I2295" s="53">
        <v>27173</v>
      </c>
      <c r="J2295" s="169">
        <f t="shared" si="70"/>
        <v>37.843664566948881</v>
      </c>
      <c r="O2295" s="172">
        <f t="shared" si="71"/>
        <v>1.0330346395613215</v>
      </c>
    </row>
    <row r="2296" spans="1:15" x14ac:dyDescent="0.2">
      <c r="A2296" s="31">
        <v>2019</v>
      </c>
      <c r="B2296" s="31">
        <v>4</v>
      </c>
      <c r="C2296" s="31">
        <v>6</v>
      </c>
      <c r="D2296" s="54">
        <v>14</v>
      </c>
      <c r="E2296" s="31">
        <v>4</v>
      </c>
      <c r="F2296" s="31">
        <v>6</v>
      </c>
      <c r="G2296" s="54">
        <v>16</v>
      </c>
      <c r="H2296" s="53">
        <v>39.39</v>
      </c>
      <c r="I2296" s="53">
        <v>26689</v>
      </c>
      <c r="J2296" s="169">
        <f t="shared" si="70"/>
        <v>37.169600840072818</v>
      </c>
      <c r="O2296" s="172">
        <f t="shared" si="71"/>
        <v>1.0536311354821453</v>
      </c>
    </row>
    <row r="2297" spans="1:15" x14ac:dyDescent="0.2">
      <c r="A2297" s="31">
        <v>2019</v>
      </c>
      <c r="B2297" s="31">
        <v>4</v>
      </c>
      <c r="C2297" s="31">
        <v>6</v>
      </c>
      <c r="D2297" s="54">
        <v>15</v>
      </c>
      <c r="E2297" s="31">
        <v>4</v>
      </c>
      <c r="F2297" s="31">
        <v>6</v>
      </c>
      <c r="G2297" s="54">
        <v>17</v>
      </c>
      <c r="H2297" s="53">
        <v>41.33</v>
      </c>
      <c r="I2297" s="53">
        <v>26639</v>
      </c>
      <c r="J2297" s="169">
        <f t="shared" si="70"/>
        <v>37.099966157544294</v>
      </c>
      <c r="O2297" s="172">
        <f t="shared" si="71"/>
        <v>1.105523605724221</v>
      </c>
    </row>
    <row r="2298" spans="1:15" x14ac:dyDescent="0.2">
      <c r="A2298" s="31">
        <v>2019</v>
      </c>
      <c r="B2298" s="31">
        <v>4</v>
      </c>
      <c r="C2298" s="31">
        <v>6</v>
      </c>
      <c r="D2298" s="54">
        <v>16</v>
      </c>
      <c r="E2298" s="31">
        <v>4</v>
      </c>
      <c r="F2298" s="31">
        <v>6</v>
      </c>
      <c r="G2298" s="54">
        <v>18</v>
      </c>
      <c r="H2298" s="53">
        <v>42.91</v>
      </c>
      <c r="I2298" s="53">
        <v>27070</v>
      </c>
      <c r="J2298" s="169">
        <f t="shared" si="70"/>
        <v>37.700217120940131</v>
      </c>
      <c r="O2298" s="172">
        <f t="shared" si="71"/>
        <v>1.1477865454059115</v>
      </c>
    </row>
    <row r="2299" spans="1:15" x14ac:dyDescent="0.2">
      <c r="A2299" s="31">
        <v>2019</v>
      </c>
      <c r="B2299" s="31">
        <v>4</v>
      </c>
      <c r="C2299" s="31">
        <v>6</v>
      </c>
      <c r="D2299" s="54">
        <v>17</v>
      </c>
      <c r="E2299" s="31">
        <v>4</v>
      </c>
      <c r="F2299" s="31">
        <v>6</v>
      </c>
      <c r="G2299" s="54">
        <v>19</v>
      </c>
      <c r="H2299" s="53">
        <v>52</v>
      </c>
      <c r="I2299" s="53">
        <v>28375</v>
      </c>
      <c r="J2299" s="169">
        <f t="shared" si="70"/>
        <v>39.51768233493447</v>
      </c>
      <c r="O2299" s="172">
        <f t="shared" si="71"/>
        <v>1.3909321920556375</v>
      </c>
    </row>
    <row r="2300" spans="1:15" x14ac:dyDescent="0.2">
      <c r="A2300" s="31">
        <v>2019</v>
      </c>
      <c r="B2300" s="31">
        <v>4</v>
      </c>
      <c r="C2300" s="31">
        <v>6</v>
      </c>
      <c r="D2300" s="54">
        <v>18</v>
      </c>
      <c r="E2300" s="31">
        <v>4</v>
      </c>
      <c r="F2300" s="31">
        <v>6</v>
      </c>
      <c r="G2300" s="54">
        <v>20</v>
      </c>
      <c r="H2300" s="53">
        <v>55.44</v>
      </c>
      <c r="I2300" s="53">
        <v>30244</v>
      </c>
      <c r="J2300" s="169">
        <f t="shared" si="70"/>
        <v>42.12062676785051</v>
      </c>
      <c r="O2300" s="172">
        <f t="shared" si="71"/>
        <v>1.4829477062993179</v>
      </c>
    </row>
    <row r="2301" spans="1:15" x14ac:dyDescent="0.2">
      <c r="A2301" s="31">
        <v>2019</v>
      </c>
      <c r="B2301" s="31">
        <v>4</v>
      </c>
      <c r="C2301" s="31">
        <v>6</v>
      </c>
      <c r="D2301" s="54">
        <v>19</v>
      </c>
      <c r="E2301" s="31">
        <v>4</v>
      </c>
      <c r="F2301" s="31">
        <v>6</v>
      </c>
      <c r="G2301" s="54">
        <v>21</v>
      </c>
      <c r="H2301" s="53">
        <v>53.56</v>
      </c>
      <c r="I2301" s="53">
        <v>28703</v>
      </c>
      <c r="J2301" s="169">
        <f t="shared" si="70"/>
        <v>39.974485852321557</v>
      </c>
      <c r="O2301" s="172">
        <f t="shared" si="71"/>
        <v>1.4326601578173066</v>
      </c>
    </row>
    <row r="2302" spans="1:15" x14ac:dyDescent="0.2">
      <c r="A2302" s="31">
        <v>2019</v>
      </c>
      <c r="B2302" s="31">
        <v>4</v>
      </c>
      <c r="C2302" s="31">
        <v>6</v>
      </c>
      <c r="D2302" s="54">
        <v>20</v>
      </c>
      <c r="E2302" s="31">
        <v>4</v>
      </c>
      <c r="F2302" s="31">
        <v>6</v>
      </c>
      <c r="G2302" s="54">
        <v>22</v>
      </c>
      <c r="H2302" s="53">
        <v>53.85</v>
      </c>
      <c r="I2302" s="53">
        <v>27283</v>
      </c>
      <c r="J2302" s="169">
        <f t="shared" si="70"/>
        <v>37.996860868511625</v>
      </c>
      <c r="O2302" s="172">
        <f t="shared" si="71"/>
        <v>1.4404172796576169</v>
      </c>
    </row>
    <row r="2303" spans="1:15" x14ac:dyDescent="0.2">
      <c r="A2303" s="31">
        <v>2019</v>
      </c>
      <c r="B2303" s="31">
        <v>4</v>
      </c>
      <c r="C2303" s="31">
        <v>6</v>
      </c>
      <c r="D2303" s="54">
        <v>21</v>
      </c>
      <c r="E2303" s="31">
        <v>4</v>
      </c>
      <c r="F2303" s="31">
        <v>6</v>
      </c>
      <c r="G2303" s="54">
        <v>23</v>
      </c>
      <c r="H2303" s="53">
        <v>51.51</v>
      </c>
      <c r="I2303" s="53">
        <v>25141</v>
      </c>
      <c r="J2303" s="169">
        <f t="shared" si="70"/>
        <v>35.013711068989871</v>
      </c>
      <c r="O2303" s="172">
        <f t="shared" si="71"/>
        <v>1.377825331015113</v>
      </c>
    </row>
    <row r="2304" spans="1:15" x14ac:dyDescent="0.2">
      <c r="A2304" s="31">
        <v>2019</v>
      </c>
      <c r="B2304" s="31">
        <v>4</v>
      </c>
      <c r="C2304" s="31">
        <v>6</v>
      </c>
      <c r="D2304" s="54">
        <v>22</v>
      </c>
      <c r="E2304" s="31">
        <v>4</v>
      </c>
      <c r="F2304" s="31">
        <v>6</v>
      </c>
      <c r="G2304" s="54">
        <v>0</v>
      </c>
      <c r="H2304" s="53">
        <v>42.03</v>
      </c>
      <c r="I2304" s="53">
        <v>23359</v>
      </c>
      <c r="J2304" s="169">
        <f t="shared" si="70"/>
        <v>32.531930983673455</v>
      </c>
      <c r="O2304" s="172">
        <f t="shared" si="71"/>
        <v>1.1242476929249701</v>
      </c>
    </row>
    <row r="2305" spans="1:15" x14ac:dyDescent="0.2">
      <c r="A2305" s="31">
        <v>2019</v>
      </c>
      <c r="B2305" s="31">
        <v>4</v>
      </c>
      <c r="C2305" s="31">
        <v>6</v>
      </c>
      <c r="D2305" s="54">
        <v>23</v>
      </c>
      <c r="E2305" s="31">
        <v>4</v>
      </c>
      <c r="F2305" s="31">
        <v>6</v>
      </c>
      <c r="G2305" s="54">
        <v>1</v>
      </c>
      <c r="H2305" s="53">
        <v>39.01</v>
      </c>
      <c r="I2305" s="53">
        <v>21982</v>
      </c>
      <c r="J2305" s="169">
        <f t="shared" si="70"/>
        <v>30.614191826838049</v>
      </c>
      <c r="O2305" s="172">
        <f t="shared" si="71"/>
        <v>1.0434666310017386</v>
      </c>
    </row>
    <row r="2306" spans="1:15" x14ac:dyDescent="0.2">
      <c r="A2306" s="31">
        <v>2019</v>
      </c>
      <c r="B2306" s="31">
        <v>4</v>
      </c>
      <c r="C2306" s="31">
        <v>7</v>
      </c>
      <c r="D2306" s="54">
        <v>0</v>
      </c>
      <c r="E2306" s="31">
        <v>4</v>
      </c>
      <c r="F2306" s="31">
        <v>7</v>
      </c>
      <c r="G2306" s="54">
        <v>2</v>
      </c>
      <c r="H2306" s="53">
        <v>38.61</v>
      </c>
      <c r="I2306" s="53">
        <v>21215</v>
      </c>
      <c r="J2306" s="169">
        <f t="shared" ref="J2306:J2369" si="72">MIN(50,I2306/$M$2*50)</f>
        <v>29.545995796850566</v>
      </c>
      <c r="O2306" s="172">
        <f t="shared" si="71"/>
        <v>1.0327671526013107</v>
      </c>
    </row>
    <row r="2307" spans="1:15" x14ac:dyDescent="0.2">
      <c r="A2307" s="31">
        <v>2019</v>
      </c>
      <c r="B2307" s="31">
        <v>4</v>
      </c>
      <c r="C2307" s="31">
        <v>7</v>
      </c>
      <c r="D2307" s="54">
        <v>1</v>
      </c>
      <c r="E2307" s="31">
        <v>4</v>
      </c>
      <c r="F2307" s="31">
        <v>7</v>
      </c>
      <c r="G2307" s="54">
        <v>3</v>
      </c>
      <c r="H2307" s="53">
        <v>38.299999999999997</v>
      </c>
      <c r="I2307" s="53">
        <v>20930</v>
      </c>
      <c r="J2307" s="169">
        <f t="shared" si="72"/>
        <v>29.149078106438008</v>
      </c>
      <c r="O2307" s="172">
        <f t="shared" ref="O2307:O2370" si="73">H2307/$R$5</f>
        <v>1.0244750568409791</v>
      </c>
    </row>
    <row r="2308" spans="1:15" x14ac:dyDescent="0.2">
      <c r="A2308" s="31">
        <v>2019</v>
      </c>
      <c r="B2308" s="31">
        <v>4</v>
      </c>
      <c r="C2308" s="31">
        <v>7</v>
      </c>
      <c r="D2308" s="54">
        <v>2</v>
      </c>
      <c r="E2308" s="31">
        <v>4</v>
      </c>
      <c r="F2308" s="31">
        <v>7</v>
      </c>
      <c r="G2308" s="54">
        <v>4</v>
      </c>
      <c r="H2308" s="53">
        <v>38.799999999999997</v>
      </c>
      <c r="I2308" s="53">
        <v>20834</v>
      </c>
      <c r="J2308" s="169">
        <f t="shared" si="72"/>
        <v>29.015379515983252</v>
      </c>
      <c r="O2308" s="172">
        <f t="shared" si="73"/>
        <v>1.0378494048415139</v>
      </c>
    </row>
    <row r="2309" spans="1:15" x14ac:dyDescent="0.2">
      <c r="A2309" s="31">
        <v>2019</v>
      </c>
      <c r="B2309" s="31">
        <v>4</v>
      </c>
      <c r="C2309" s="31">
        <v>7</v>
      </c>
      <c r="D2309" s="54">
        <v>3</v>
      </c>
      <c r="E2309" s="31">
        <v>4</v>
      </c>
      <c r="F2309" s="31">
        <v>7</v>
      </c>
      <c r="G2309" s="54">
        <v>5</v>
      </c>
      <c r="H2309" s="53">
        <v>39.1</v>
      </c>
      <c r="I2309" s="53">
        <v>21212</v>
      </c>
      <c r="J2309" s="169">
        <f t="shared" si="72"/>
        <v>29.541817715898855</v>
      </c>
      <c r="O2309" s="172">
        <f t="shared" si="73"/>
        <v>1.045874013641835</v>
      </c>
    </row>
    <row r="2310" spans="1:15" x14ac:dyDescent="0.2">
      <c r="A2310" s="31">
        <v>2019</v>
      </c>
      <c r="B2310" s="31">
        <v>4</v>
      </c>
      <c r="C2310" s="31">
        <v>7</v>
      </c>
      <c r="D2310" s="54">
        <v>4</v>
      </c>
      <c r="E2310" s="31">
        <v>4</v>
      </c>
      <c r="F2310" s="31">
        <v>7</v>
      </c>
      <c r="G2310" s="54">
        <v>6</v>
      </c>
      <c r="H2310" s="53">
        <v>41.31</v>
      </c>
      <c r="I2310" s="53">
        <v>21796</v>
      </c>
      <c r="J2310" s="169">
        <f t="shared" si="72"/>
        <v>30.355150807831954</v>
      </c>
      <c r="O2310" s="172">
        <f t="shared" si="73"/>
        <v>1.1049886318041997</v>
      </c>
    </row>
    <row r="2311" spans="1:15" x14ac:dyDescent="0.2">
      <c r="A2311" s="31">
        <v>2019</v>
      </c>
      <c r="B2311" s="31">
        <v>4</v>
      </c>
      <c r="C2311" s="31">
        <v>7</v>
      </c>
      <c r="D2311" s="54">
        <v>5</v>
      </c>
      <c r="E2311" s="31">
        <v>4</v>
      </c>
      <c r="F2311" s="31">
        <v>7</v>
      </c>
      <c r="G2311" s="54">
        <v>7</v>
      </c>
      <c r="H2311" s="53">
        <v>45.68</v>
      </c>
      <c r="I2311" s="53">
        <v>22357</v>
      </c>
      <c r="J2311" s="169">
        <f t="shared" si="72"/>
        <v>31.136451945801941</v>
      </c>
      <c r="O2311" s="172">
        <f t="shared" si="73"/>
        <v>1.2218804333288753</v>
      </c>
    </row>
    <row r="2312" spans="1:15" x14ac:dyDescent="0.2">
      <c r="A2312" s="31">
        <v>2019</v>
      </c>
      <c r="B2312" s="31">
        <v>4</v>
      </c>
      <c r="C2312" s="31">
        <v>7</v>
      </c>
      <c r="D2312" s="54">
        <v>6</v>
      </c>
      <c r="E2312" s="31">
        <v>4</v>
      </c>
      <c r="F2312" s="31">
        <v>7</v>
      </c>
      <c r="G2312" s="54">
        <v>8</v>
      </c>
      <c r="H2312" s="53">
        <v>51.51</v>
      </c>
      <c r="I2312" s="53">
        <v>24469</v>
      </c>
      <c r="J2312" s="169">
        <f t="shared" si="72"/>
        <v>34.077820935806578</v>
      </c>
      <c r="O2312" s="172">
        <f t="shared" si="73"/>
        <v>1.377825331015113</v>
      </c>
    </row>
    <row r="2313" spans="1:15" x14ac:dyDescent="0.2">
      <c r="A2313" s="31">
        <v>2019</v>
      </c>
      <c r="B2313" s="31">
        <v>4</v>
      </c>
      <c r="C2313" s="31">
        <v>7</v>
      </c>
      <c r="D2313" s="54">
        <v>7</v>
      </c>
      <c r="E2313" s="31">
        <v>4</v>
      </c>
      <c r="F2313" s="31">
        <v>7</v>
      </c>
      <c r="G2313" s="54">
        <v>9</v>
      </c>
      <c r="H2313" s="53">
        <v>53.01</v>
      </c>
      <c r="I2313" s="53">
        <v>26434</v>
      </c>
      <c r="J2313" s="169">
        <f t="shared" si="72"/>
        <v>36.814463959177367</v>
      </c>
      <c r="O2313" s="172">
        <f t="shared" si="73"/>
        <v>1.4179483750167179</v>
      </c>
    </row>
    <row r="2314" spans="1:15" x14ac:dyDescent="0.2">
      <c r="A2314" s="31">
        <v>2019</v>
      </c>
      <c r="B2314" s="31">
        <v>4</v>
      </c>
      <c r="C2314" s="31">
        <v>7</v>
      </c>
      <c r="D2314" s="54">
        <v>8</v>
      </c>
      <c r="E2314" s="31">
        <v>4</v>
      </c>
      <c r="F2314" s="31">
        <v>7</v>
      </c>
      <c r="G2314" s="54">
        <v>10</v>
      </c>
      <c r="H2314" s="53">
        <v>53.1</v>
      </c>
      <c r="I2314" s="53">
        <v>27359</v>
      </c>
      <c r="J2314" s="169">
        <f t="shared" si="72"/>
        <v>38.102705585954972</v>
      </c>
      <c r="O2314" s="172">
        <f t="shared" si="73"/>
        <v>1.4203557576568144</v>
      </c>
    </row>
    <row r="2315" spans="1:15" x14ac:dyDescent="0.2">
      <c r="A2315" s="31">
        <v>2019</v>
      </c>
      <c r="B2315" s="31">
        <v>4</v>
      </c>
      <c r="C2315" s="31">
        <v>7</v>
      </c>
      <c r="D2315" s="54">
        <v>9</v>
      </c>
      <c r="E2315" s="31">
        <v>4</v>
      </c>
      <c r="F2315" s="31">
        <v>7</v>
      </c>
      <c r="G2315" s="54">
        <v>11</v>
      </c>
      <c r="H2315" s="53">
        <v>53.01</v>
      </c>
      <c r="I2315" s="53">
        <v>27636</v>
      </c>
      <c r="J2315" s="169">
        <f t="shared" si="72"/>
        <v>38.488481727162963</v>
      </c>
      <c r="O2315" s="172">
        <f t="shared" si="73"/>
        <v>1.4179483750167179</v>
      </c>
    </row>
    <row r="2316" spans="1:15" x14ac:dyDescent="0.2">
      <c r="A2316" s="31">
        <v>2019</v>
      </c>
      <c r="B2316" s="31">
        <v>4</v>
      </c>
      <c r="C2316" s="31">
        <v>7</v>
      </c>
      <c r="D2316" s="54">
        <v>10</v>
      </c>
      <c r="E2316" s="31">
        <v>4</v>
      </c>
      <c r="F2316" s="31">
        <v>7</v>
      </c>
      <c r="G2316" s="54">
        <v>12</v>
      </c>
      <c r="H2316" s="53">
        <v>52.35</v>
      </c>
      <c r="I2316" s="53">
        <v>27789</v>
      </c>
      <c r="J2316" s="169">
        <f t="shared" si="72"/>
        <v>38.701563855700236</v>
      </c>
      <c r="O2316" s="172">
        <f t="shared" si="73"/>
        <v>1.400294235656012</v>
      </c>
    </row>
    <row r="2317" spans="1:15" x14ac:dyDescent="0.2">
      <c r="A2317" s="31">
        <v>2019</v>
      </c>
      <c r="B2317" s="31">
        <v>4</v>
      </c>
      <c r="C2317" s="31">
        <v>7</v>
      </c>
      <c r="D2317" s="54">
        <v>11</v>
      </c>
      <c r="E2317" s="31">
        <v>4</v>
      </c>
      <c r="F2317" s="31">
        <v>7</v>
      </c>
      <c r="G2317" s="54">
        <v>13</v>
      </c>
      <c r="H2317" s="53">
        <v>51.51</v>
      </c>
      <c r="I2317" s="53">
        <v>27583</v>
      </c>
      <c r="J2317" s="169">
        <f t="shared" si="72"/>
        <v>38.414668963682736</v>
      </c>
      <c r="O2317" s="172">
        <f t="shared" si="73"/>
        <v>1.377825331015113</v>
      </c>
    </row>
    <row r="2318" spans="1:15" x14ac:dyDescent="0.2">
      <c r="A2318" s="31">
        <v>2019</v>
      </c>
      <c r="B2318" s="31">
        <v>4</v>
      </c>
      <c r="C2318" s="31">
        <v>7</v>
      </c>
      <c r="D2318" s="54">
        <v>12</v>
      </c>
      <c r="E2318" s="31">
        <v>4</v>
      </c>
      <c r="F2318" s="31">
        <v>7</v>
      </c>
      <c r="G2318" s="54">
        <v>14</v>
      </c>
      <c r="H2318" s="53">
        <v>48.01</v>
      </c>
      <c r="I2318" s="53">
        <v>26167</v>
      </c>
      <c r="J2318" s="169">
        <f t="shared" si="72"/>
        <v>36.44261475447508</v>
      </c>
      <c r="O2318" s="172">
        <f t="shared" si="73"/>
        <v>1.2842048950113683</v>
      </c>
    </row>
    <row r="2319" spans="1:15" x14ac:dyDescent="0.2">
      <c r="A2319" s="31">
        <v>2019</v>
      </c>
      <c r="B2319" s="31">
        <v>4</v>
      </c>
      <c r="C2319" s="31">
        <v>7</v>
      </c>
      <c r="D2319" s="54">
        <v>13</v>
      </c>
      <c r="E2319" s="31">
        <v>4</v>
      </c>
      <c r="F2319" s="31">
        <v>7</v>
      </c>
      <c r="G2319" s="54">
        <v>15</v>
      </c>
      <c r="H2319" s="53">
        <v>43.3</v>
      </c>
      <c r="I2319" s="53">
        <v>25351</v>
      </c>
      <c r="J2319" s="169">
        <f t="shared" si="72"/>
        <v>35.306176735609654</v>
      </c>
      <c r="O2319" s="172">
        <f t="shared" si="73"/>
        <v>1.1582185368463287</v>
      </c>
    </row>
    <row r="2320" spans="1:15" x14ac:dyDescent="0.2">
      <c r="A2320" s="31">
        <v>2019</v>
      </c>
      <c r="B2320" s="31">
        <v>4</v>
      </c>
      <c r="C2320" s="31">
        <v>7</v>
      </c>
      <c r="D2320" s="54">
        <v>14</v>
      </c>
      <c r="E2320" s="31">
        <v>4</v>
      </c>
      <c r="F2320" s="31">
        <v>7</v>
      </c>
      <c r="G2320" s="54">
        <v>16</v>
      </c>
      <c r="H2320" s="53">
        <v>43.4</v>
      </c>
      <c r="I2320" s="53">
        <v>25182</v>
      </c>
      <c r="J2320" s="169">
        <f t="shared" si="72"/>
        <v>35.070811508663255</v>
      </c>
      <c r="O2320" s="172">
        <f t="shared" si="73"/>
        <v>1.1608934064464358</v>
      </c>
    </row>
    <row r="2321" spans="1:15" x14ac:dyDescent="0.2">
      <c r="A2321" s="31">
        <v>2019</v>
      </c>
      <c r="B2321" s="31">
        <v>4</v>
      </c>
      <c r="C2321" s="31">
        <v>7</v>
      </c>
      <c r="D2321" s="54">
        <v>15</v>
      </c>
      <c r="E2321" s="31">
        <v>4</v>
      </c>
      <c r="F2321" s="31">
        <v>7</v>
      </c>
      <c r="G2321" s="54">
        <v>17</v>
      </c>
      <c r="H2321" s="53">
        <v>42.9</v>
      </c>
      <c r="I2321" s="53">
        <v>25518</v>
      </c>
      <c r="J2321" s="169">
        <f t="shared" si="72"/>
        <v>35.538756575254901</v>
      </c>
      <c r="O2321" s="172">
        <f t="shared" si="73"/>
        <v>1.1475190584459007</v>
      </c>
    </row>
    <row r="2322" spans="1:15" x14ac:dyDescent="0.2">
      <c r="A2322" s="31">
        <v>2019</v>
      </c>
      <c r="B2322" s="31">
        <v>4</v>
      </c>
      <c r="C2322" s="31">
        <v>7</v>
      </c>
      <c r="D2322" s="54">
        <v>16</v>
      </c>
      <c r="E2322" s="31">
        <v>4</v>
      </c>
      <c r="F2322" s="31">
        <v>7</v>
      </c>
      <c r="G2322" s="54">
        <v>18</v>
      </c>
      <c r="H2322" s="53">
        <v>46.65</v>
      </c>
      <c r="I2322" s="53">
        <v>26361</v>
      </c>
      <c r="J2322" s="169">
        <f t="shared" si="72"/>
        <v>36.712797322685731</v>
      </c>
      <c r="O2322" s="172">
        <f t="shared" si="73"/>
        <v>1.2478266684499131</v>
      </c>
    </row>
    <row r="2323" spans="1:15" x14ac:dyDescent="0.2">
      <c r="A2323" s="31">
        <v>2019</v>
      </c>
      <c r="B2323" s="31">
        <v>4</v>
      </c>
      <c r="C2323" s="31">
        <v>7</v>
      </c>
      <c r="D2323" s="54">
        <v>17</v>
      </c>
      <c r="E2323" s="31">
        <v>4</v>
      </c>
      <c r="F2323" s="31">
        <v>7</v>
      </c>
      <c r="G2323" s="54">
        <v>19</v>
      </c>
      <c r="H2323" s="53">
        <v>53.01</v>
      </c>
      <c r="I2323" s="53">
        <v>28210</v>
      </c>
      <c r="J2323" s="169">
        <f t="shared" si="72"/>
        <v>39.287887882590361</v>
      </c>
      <c r="O2323" s="172">
        <f t="shared" si="73"/>
        <v>1.4179483750167179</v>
      </c>
    </row>
    <row r="2324" spans="1:15" x14ac:dyDescent="0.2">
      <c r="A2324" s="31">
        <v>2019</v>
      </c>
      <c r="B2324" s="31">
        <v>4</v>
      </c>
      <c r="C2324" s="31">
        <v>7</v>
      </c>
      <c r="D2324" s="54">
        <v>18</v>
      </c>
      <c r="E2324" s="31">
        <v>4</v>
      </c>
      <c r="F2324" s="31">
        <v>7</v>
      </c>
      <c r="G2324" s="54">
        <v>20</v>
      </c>
      <c r="H2324" s="53">
        <v>58.6</v>
      </c>
      <c r="I2324" s="53">
        <v>30455</v>
      </c>
      <c r="J2324" s="169">
        <f t="shared" si="72"/>
        <v>42.414485128120859</v>
      </c>
      <c r="O2324" s="172">
        <f t="shared" si="73"/>
        <v>1.5674735856626991</v>
      </c>
    </row>
    <row r="2325" spans="1:15" x14ac:dyDescent="0.2">
      <c r="A2325" s="31">
        <v>2019</v>
      </c>
      <c r="B2325" s="31">
        <v>4</v>
      </c>
      <c r="C2325" s="31">
        <v>7</v>
      </c>
      <c r="D2325" s="54">
        <v>19</v>
      </c>
      <c r="E2325" s="31">
        <v>4</v>
      </c>
      <c r="F2325" s="31">
        <v>7</v>
      </c>
      <c r="G2325" s="54">
        <v>21</v>
      </c>
      <c r="H2325" s="53">
        <v>55.53</v>
      </c>
      <c r="I2325" s="53">
        <v>29108</v>
      </c>
      <c r="J2325" s="169">
        <f t="shared" si="72"/>
        <v>40.538526780802556</v>
      </c>
      <c r="O2325" s="172">
        <f t="shared" si="73"/>
        <v>1.4853550889394143</v>
      </c>
    </row>
    <row r="2326" spans="1:15" x14ac:dyDescent="0.2">
      <c r="A2326" s="31">
        <v>2019</v>
      </c>
      <c r="B2326" s="31">
        <v>4</v>
      </c>
      <c r="C2326" s="31">
        <v>7</v>
      </c>
      <c r="D2326" s="54">
        <v>20</v>
      </c>
      <c r="E2326" s="31">
        <v>4</v>
      </c>
      <c r="F2326" s="31">
        <v>7</v>
      </c>
      <c r="G2326" s="54">
        <v>22</v>
      </c>
      <c r="H2326" s="53">
        <v>53.1</v>
      </c>
      <c r="I2326" s="53">
        <v>27109</v>
      </c>
      <c r="J2326" s="169">
        <f t="shared" si="72"/>
        <v>37.754532173312377</v>
      </c>
      <c r="O2326" s="172">
        <f t="shared" si="73"/>
        <v>1.4203557576568144</v>
      </c>
    </row>
    <row r="2327" spans="1:15" x14ac:dyDescent="0.2">
      <c r="A2327" s="31">
        <v>2019</v>
      </c>
      <c r="B2327" s="31">
        <v>4</v>
      </c>
      <c r="C2327" s="31">
        <v>7</v>
      </c>
      <c r="D2327" s="54">
        <v>21</v>
      </c>
      <c r="E2327" s="31">
        <v>4</v>
      </c>
      <c r="F2327" s="31">
        <v>7</v>
      </c>
      <c r="G2327" s="54">
        <v>23</v>
      </c>
      <c r="H2327" s="53">
        <v>54.99</v>
      </c>
      <c r="I2327" s="53">
        <v>24915</v>
      </c>
      <c r="J2327" s="169">
        <f t="shared" si="72"/>
        <v>34.698962303960968</v>
      </c>
      <c r="O2327" s="172">
        <f t="shared" si="73"/>
        <v>1.4709107930988365</v>
      </c>
    </row>
    <row r="2328" spans="1:15" x14ac:dyDescent="0.2">
      <c r="A2328" s="31">
        <v>2019</v>
      </c>
      <c r="B2328" s="31">
        <v>4</v>
      </c>
      <c r="C2328" s="31">
        <v>7</v>
      </c>
      <c r="D2328" s="54">
        <v>22</v>
      </c>
      <c r="E2328" s="31">
        <v>4</v>
      </c>
      <c r="F2328" s="31">
        <v>7</v>
      </c>
      <c r="G2328" s="54">
        <v>0</v>
      </c>
      <c r="H2328" s="53">
        <v>45.68</v>
      </c>
      <c r="I2328" s="53">
        <v>23148</v>
      </c>
      <c r="J2328" s="169">
        <f t="shared" si="72"/>
        <v>32.238072623403106</v>
      </c>
      <c r="O2328" s="172">
        <f t="shared" si="73"/>
        <v>1.2218804333288753</v>
      </c>
    </row>
    <row r="2329" spans="1:15" x14ac:dyDescent="0.2">
      <c r="A2329" s="31">
        <v>2019</v>
      </c>
      <c r="B2329" s="31">
        <v>4</v>
      </c>
      <c r="C2329" s="31">
        <v>7</v>
      </c>
      <c r="D2329" s="54">
        <v>23</v>
      </c>
      <c r="E2329" s="31">
        <v>4</v>
      </c>
      <c r="F2329" s="31">
        <v>7</v>
      </c>
      <c r="G2329" s="54">
        <v>1</v>
      </c>
      <c r="H2329" s="53">
        <v>42.7</v>
      </c>
      <c r="I2329" s="53">
        <v>22146</v>
      </c>
      <c r="J2329" s="169">
        <f t="shared" si="72"/>
        <v>30.842593585531592</v>
      </c>
      <c r="O2329" s="172">
        <f t="shared" si="73"/>
        <v>1.142169319245687</v>
      </c>
    </row>
    <row r="2330" spans="1:15" x14ac:dyDescent="0.2">
      <c r="A2330" s="31">
        <v>2019</v>
      </c>
      <c r="B2330" s="31">
        <v>4</v>
      </c>
      <c r="C2330" s="31">
        <v>8</v>
      </c>
      <c r="D2330" s="54">
        <v>0</v>
      </c>
      <c r="E2330" s="31">
        <v>4</v>
      </c>
      <c r="F2330" s="31">
        <v>8</v>
      </c>
      <c r="G2330" s="54">
        <v>2</v>
      </c>
      <c r="H2330" s="53">
        <v>42.56</v>
      </c>
      <c r="I2330" s="53">
        <v>21726</v>
      </c>
      <c r="J2330" s="169">
        <f t="shared" si="72"/>
        <v>30.257662252292029</v>
      </c>
      <c r="O2330" s="172">
        <f t="shared" si="73"/>
        <v>1.138424501805537</v>
      </c>
    </row>
    <row r="2331" spans="1:15" x14ac:dyDescent="0.2">
      <c r="A2331" s="31">
        <v>2019</v>
      </c>
      <c r="B2331" s="31">
        <v>4</v>
      </c>
      <c r="C2331" s="31">
        <v>8</v>
      </c>
      <c r="D2331" s="54">
        <v>1</v>
      </c>
      <c r="E2331" s="31">
        <v>4</v>
      </c>
      <c r="F2331" s="31">
        <v>8</v>
      </c>
      <c r="G2331" s="54">
        <v>3</v>
      </c>
      <c r="H2331" s="53">
        <v>42.51</v>
      </c>
      <c r="I2331" s="53">
        <v>21777</v>
      </c>
      <c r="J2331" s="169">
        <f t="shared" si="72"/>
        <v>30.328689628471118</v>
      </c>
      <c r="O2331" s="172">
        <f t="shared" si="73"/>
        <v>1.1370870670054836</v>
      </c>
    </row>
    <row r="2332" spans="1:15" x14ac:dyDescent="0.2">
      <c r="A2332" s="31">
        <v>2019</v>
      </c>
      <c r="B2332" s="31">
        <v>4</v>
      </c>
      <c r="C2332" s="31">
        <v>8</v>
      </c>
      <c r="D2332" s="54">
        <v>2</v>
      </c>
      <c r="E2332" s="31">
        <v>4</v>
      </c>
      <c r="F2332" s="31">
        <v>8</v>
      </c>
      <c r="G2332" s="54">
        <v>4</v>
      </c>
      <c r="H2332" s="53">
        <v>43.63</v>
      </c>
      <c r="I2332" s="53">
        <v>22549</v>
      </c>
      <c r="J2332" s="169">
        <f t="shared" si="72"/>
        <v>31.403849126711453</v>
      </c>
      <c r="O2332" s="172">
        <f t="shared" si="73"/>
        <v>1.1670456065266819</v>
      </c>
    </row>
    <row r="2333" spans="1:15" x14ac:dyDescent="0.2">
      <c r="A2333" s="31">
        <v>2019</v>
      </c>
      <c r="B2333" s="31">
        <v>4</v>
      </c>
      <c r="C2333" s="31">
        <v>8</v>
      </c>
      <c r="D2333" s="54">
        <v>3</v>
      </c>
      <c r="E2333" s="31">
        <v>4</v>
      </c>
      <c r="F2333" s="31">
        <v>8</v>
      </c>
      <c r="G2333" s="54">
        <v>5</v>
      </c>
      <c r="H2333" s="53">
        <v>54.96</v>
      </c>
      <c r="I2333" s="53">
        <v>25595</v>
      </c>
      <c r="J2333" s="169">
        <f t="shared" si="72"/>
        <v>35.64599398634882</v>
      </c>
      <c r="O2333" s="172">
        <f t="shared" si="73"/>
        <v>1.4701083322188044</v>
      </c>
    </row>
    <row r="2334" spans="1:15" x14ac:dyDescent="0.2">
      <c r="A2334" s="31">
        <v>2019</v>
      </c>
      <c r="B2334" s="31">
        <v>4</v>
      </c>
      <c r="C2334" s="31">
        <v>8</v>
      </c>
      <c r="D2334" s="54">
        <v>4</v>
      </c>
      <c r="E2334" s="31">
        <v>4</v>
      </c>
      <c r="F2334" s="31">
        <v>8</v>
      </c>
      <c r="G2334" s="54">
        <v>6</v>
      </c>
      <c r="H2334" s="53">
        <v>59.47</v>
      </c>
      <c r="I2334" s="53">
        <v>29881</v>
      </c>
      <c r="J2334" s="169">
        <f t="shared" si="72"/>
        <v>41.615078972693468</v>
      </c>
      <c r="O2334" s="172">
        <f t="shared" si="73"/>
        <v>1.5907449511836298</v>
      </c>
    </row>
    <row r="2335" spans="1:15" x14ac:dyDescent="0.2">
      <c r="A2335" s="31">
        <v>2019</v>
      </c>
      <c r="B2335" s="31">
        <v>4</v>
      </c>
      <c r="C2335" s="31">
        <v>8</v>
      </c>
      <c r="D2335" s="54">
        <v>5</v>
      </c>
      <c r="E2335" s="31">
        <v>4</v>
      </c>
      <c r="F2335" s="31">
        <v>8</v>
      </c>
      <c r="G2335" s="54">
        <v>7</v>
      </c>
      <c r="H2335" s="53">
        <v>60</v>
      </c>
      <c r="I2335" s="53">
        <v>32402</v>
      </c>
      <c r="J2335" s="169">
        <f t="shared" si="72"/>
        <v>45.126059665781391</v>
      </c>
      <c r="O2335" s="172">
        <f t="shared" si="73"/>
        <v>1.604921760064197</v>
      </c>
    </row>
    <row r="2336" spans="1:15" x14ac:dyDescent="0.2">
      <c r="A2336" s="31">
        <v>2019</v>
      </c>
      <c r="B2336" s="31">
        <v>4</v>
      </c>
      <c r="C2336" s="31">
        <v>8</v>
      </c>
      <c r="D2336" s="54">
        <v>6</v>
      </c>
      <c r="E2336" s="31">
        <v>4</v>
      </c>
      <c r="F2336" s="31">
        <v>8</v>
      </c>
      <c r="G2336" s="54">
        <v>8</v>
      </c>
      <c r="H2336" s="53">
        <v>58.62</v>
      </c>
      <c r="I2336" s="53">
        <v>33716</v>
      </c>
      <c r="J2336" s="169">
        <f t="shared" si="72"/>
        <v>46.956059122630862</v>
      </c>
      <c r="O2336" s="172">
        <f t="shared" si="73"/>
        <v>1.5680085595827205</v>
      </c>
    </row>
    <row r="2337" spans="1:15" x14ac:dyDescent="0.2">
      <c r="A2337" s="31">
        <v>2019</v>
      </c>
      <c r="B2337" s="31">
        <v>4</v>
      </c>
      <c r="C2337" s="31">
        <v>8</v>
      </c>
      <c r="D2337" s="54">
        <v>7</v>
      </c>
      <c r="E2337" s="31">
        <v>4</v>
      </c>
      <c r="F2337" s="31">
        <v>8</v>
      </c>
      <c r="G2337" s="54">
        <v>9</v>
      </c>
      <c r="H2337" s="53">
        <v>57.05</v>
      </c>
      <c r="I2337" s="53">
        <v>34304</v>
      </c>
      <c r="J2337" s="169">
        <f t="shared" si="72"/>
        <v>47.774962989166241</v>
      </c>
      <c r="O2337" s="172">
        <f t="shared" si="73"/>
        <v>1.5260131068610405</v>
      </c>
    </row>
    <row r="2338" spans="1:15" x14ac:dyDescent="0.2">
      <c r="A2338" s="31">
        <v>2019</v>
      </c>
      <c r="B2338" s="31">
        <v>4</v>
      </c>
      <c r="C2338" s="31">
        <v>8</v>
      </c>
      <c r="D2338" s="54">
        <v>8</v>
      </c>
      <c r="E2338" s="31">
        <v>4</v>
      </c>
      <c r="F2338" s="31">
        <v>8</v>
      </c>
      <c r="G2338" s="54">
        <v>10</v>
      </c>
      <c r="H2338" s="53">
        <v>56.91</v>
      </c>
      <c r="I2338" s="53">
        <v>34384</v>
      </c>
      <c r="J2338" s="169">
        <f t="shared" si="72"/>
        <v>47.886378481211871</v>
      </c>
      <c r="O2338" s="172">
        <f t="shared" si="73"/>
        <v>1.5222682894208908</v>
      </c>
    </row>
    <row r="2339" spans="1:15" x14ac:dyDescent="0.2">
      <c r="A2339" s="31">
        <v>2019</v>
      </c>
      <c r="B2339" s="31">
        <v>4</v>
      </c>
      <c r="C2339" s="31">
        <v>8</v>
      </c>
      <c r="D2339" s="54">
        <v>9</v>
      </c>
      <c r="E2339" s="31">
        <v>4</v>
      </c>
      <c r="F2339" s="31">
        <v>8</v>
      </c>
      <c r="G2339" s="54">
        <v>11</v>
      </c>
      <c r="H2339" s="53">
        <v>56.19</v>
      </c>
      <c r="I2339" s="53">
        <v>34242</v>
      </c>
      <c r="J2339" s="169">
        <f t="shared" si="72"/>
        <v>47.688615982830882</v>
      </c>
      <c r="O2339" s="172">
        <f t="shared" si="73"/>
        <v>1.5030092283001204</v>
      </c>
    </row>
    <row r="2340" spans="1:15" x14ac:dyDescent="0.2">
      <c r="A2340" s="31">
        <v>2019</v>
      </c>
      <c r="B2340" s="31">
        <v>4</v>
      </c>
      <c r="C2340" s="31">
        <v>8</v>
      </c>
      <c r="D2340" s="54">
        <v>10</v>
      </c>
      <c r="E2340" s="31">
        <v>4</v>
      </c>
      <c r="F2340" s="31">
        <v>8</v>
      </c>
      <c r="G2340" s="54">
        <v>12</v>
      </c>
      <c r="H2340" s="53">
        <v>56</v>
      </c>
      <c r="I2340" s="53">
        <v>33846</v>
      </c>
      <c r="J2340" s="169">
        <f t="shared" si="72"/>
        <v>47.137109297205008</v>
      </c>
      <c r="O2340" s="172">
        <f t="shared" si="73"/>
        <v>1.4979269760599172</v>
      </c>
    </row>
    <row r="2341" spans="1:15" x14ac:dyDescent="0.2">
      <c r="A2341" s="31">
        <v>2019</v>
      </c>
      <c r="B2341" s="31">
        <v>4</v>
      </c>
      <c r="C2341" s="31">
        <v>8</v>
      </c>
      <c r="D2341" s="54">
        <v>11</v>
      </c>
      <c r="E2341" s="31">
        <v>4</v>
      </c>
      <c r="F2341" s="31">
        <v>8</v>
      </c>
      <c r="G2341" s="54">
        <v>13</v>
      </c>
      <c r="H2341" s="53">
        <v>54.96</v>
      </c>
      <c r="I2341" s="53">
        <v>32689</v>
      </c>
      <c r="J2341" s="169">
        <f t="shared" si="72"/>
        <v>45.525762743495086</v>
      </c>
      <c r="O2341" s="172">
        <f t="shared" si="73"/>
        <v>1.4701083322188044</v>
      </c>
    </row>
    <row r="2342" spans="1:15" x14ac:dyDescent="0.2">
      <c r="A2342" s="31">
        <v>2019</v>
      </c>
      <c r="B2342" s="31">
        <v>4</v>
      </c>
      <c r="C2342" s="31">
        <v>8</v>
      </c>
      <c r="D2342" s="54">
        <v>12</v>
      </c>
      <c r="E2342" s="31">
        <v>4</v>
      </c>
      <c r="F2342" s="31">
        <v>8</v>
      </c>
      <c r="G2342" s="54">
        <v>14</v>
      </c>
      <c r="H2342" s="53">
        <v>54.01</v>
      </c>
      <c r="I2342" s="53">
        <v>31942</v>
      </c>
      <c r="J2342" s="169">
        <f t="shared" si="72"/>
        <v>44.485420586519012</v>
      </c>
      <c r="O2342" s="172">
        <f t="shared" si="73"/>
        <v>1.444697071017788</v>
      </c>
    </row>
    <row r="2343" spans="1:15" x14ac:dyDescent="0.2">
      <c r="A2343" s="31">
        <v>2019</v>
      </c>
      <c r="B2343" s="31">
        <v>4</v>
      </c>
      <c r="C2343" s="31">
        <v>8</v>
      </c>
      <c r="D2343" s="54">
        <v>13</v>
      </c>
      <c r="E2343" s="31">
        <v>4</v>
      </c>
      <c r="F2343" s="31">
        <v>8</v>
      </c>
      <c r="G2343" s="54">
        <v>15</v>
      </c>
      <c r="H2343" s="53">
        <v>51.53</v>
      </c>
      <c r="I2343" s="53">
        <v>31437</v>
      </c>
      <c r="J2343" s="169">
        <f t="shared" si="72"/>
        <v>43.782110292980967</v>
      </c>
      <c r="O2343" s="172">
        <f t="shared" si="73"/>
        <v>1.3783603049351345</v>
      </c>
    </row>
    <row r="2344" spans="1:15" x14ac:dyDescent="0.2">
      <c r="A2344" s="31">
        <v>2019</v>
      </c>
      <c r="B2344" s="31">
        <v>4</v>
      </c>
      <c r="C2344" s="31">
        <v>8</v>
      </c>
      <c r="D2344" s="54">
        <v>14</v>
      </c>
      <c r="E2344" s="31">
        <v>4</v>
      </c>
      <c r="F2344" s="31">
        <v>8</v>
      </c>
      <c r="G2344" s="54">
        <v>16</v>
      </c>
      <c r="H2344" s="53">
        <v>52.51</v>
      </c>
      <c r="I2344" s="53">
        <v>30927</v>
      </c>
      <c r="J2344" s="169">
        <f t="shared" si="72"/>
        <v>43.07183653119008</v>
      </c>
      <c r="O2344" s="172">
        <f t="shared" si="73"/>
        <v>1.4045740270161831</v>
      </c>
    </row>
    <row r="2345" spans="1:15" x14ac:dyDescent="0.2">
      <c r="A2345" s="31">
        <v>2019</v>
      </c>
      <c r="B2345" s="31">
        <v>4</v>
      </c>
      <c r="C2345" s="31">
        <v>8</v>
      </c>
      <c r="D2345" s="54">
        <v>15</v>
      </c>
      <c r="E2345" s="31">
        <v>4</v>
      </c>
      <c r="F2345" s="31">
        <v>8</v>
      </c>
      <c r="G2345" s="54">
        <v>17</v>
      </c>
      <c r="H2345" s="53">
        <v>53.53</v>
      </c>
      <c r="I2345" s="53">
        <v>30482</v>
      </c>
      <c r="J2345" s="169">
        <f t="shared" si="72"/>
        <v>42.452087856686262</v>
      </c>
      <c r="O2345" s="172">
        <f t="shared" si="73"/>
        <v>1.4318576969372745</v>
      </c>
    </row>
    <row r="2346" spans="1:15" x14ac:dyDescent="0.2">
      <c r="A2346" s="31">
        <v>2019</v>
      </c>
      <c r="B2346" s="31">
        <v>4</v>
      </c>
      <c r="C2346" s="31">
        <v>8</v>
      </c>
      <c r="D2346" s="54">
        <v>16</v>
      </c>
      <c r="E2346" s="31">
        <v>4</v>
      </c>
      <c r="F2346" s="31">
        <v>8</v>
      </c>
      <c r="G2346" s="54">
        <v>18</v>
      </c>
      <c r="H2346" s="53">
        <v>54.96</v>
      </c>
      <c r="I2346" s="53">
        <v>30819</v>
      </c>
      <c r="J2346" s="169">
        <f t="shared" si="72"/>
        <v>42.921425616928474</v>
      </c>
      <c r="O2346" s="172">
        <f t="shared" si="73"/>
        <v>1.4701083322188044</v>
      </c>
    </row>
    <row r="2347" spans="1:15" x14ac:dyDescent="0.2">
      <c r="A2347" s="31">
        <v>2019</v>
      </c>
      <c r="B2347" s="31">
        <v>4</v>
      </c>
      <c r="C2347" s="31">
        <v>8</v>
      </c>
      <c r="D2347" s="54">
        <v>17</v>
      </c>
      <c r="E2347" s="31">
        <v>4</v>
      </c>
      <c r="F2347" s="31">
        <v>8</v>
      </c>
      <c r="G2347" s="54">
        <v>19</v>
      </c>
      <c r="H2347" s="53">
        <v>56.05</v>
      </c>
      <c r="I2347" s="53">
        <v>32622</v>
      </c>
      <c r="J2347" s="169">
        <f t="shared" si="72"/>
        <v>45.432452268906871</v>
      </c>
      <c r="O2347" s="172">
        <f t="shared" si="73"/>
        <v>1.4992644108599706</v>
      </c>
    </row>
    <row r="2348" spans="1:15" x14ac:dyDescent="0.2">
      <c r="A2348" s="31">
        <v>2019</v>
      </c>
      <c r="B2348" s="31">
        <v>4</v>
      </c>
      <c r="C2348" s="31">
        <v>8</v>
      </c>
      <c r="D2348" s="54">
        <v>18</v>
      </c>
      <c r="E2348" s="31">
        <v>4</v>
      </c>
      <c r="F2348" s="31">
        <v>8</v>
      </c>
      <c r="G2348" s="54">
        <v>20</v>
      </c>
      <c r="H2348" s="53">
        <v>58.42</v>
      </c>
      <c r="I2348" s="53">
        <v>34255</v>
      </c>
      <c r="J2348" s="169">
        <f t="shared" si="72"/>
        <v>47.70672100028829</v>
      </c>
      <c r="O2348" s="172">
        <f t="shared" si="73"/>
        <v>1.5626588203825065</v>
      </c>
    </row>
    <row r="2349" spans="1:15" x14ac:dyDescent="0.2">
      <c r="A2349" s="31">
        <v>2019</v>
      </c>
      <c r="B2349" s="31">
        <v>4</v>
      </c>
      <c r="C2349" s="31">
        <v>8</v>
      </c>
      <c r="D2349" s="54">
        <v>19</v>
      </c>
      <c r="E2349" s="31">
        <v>4</v>
      </c>
      <c r="F2349" s="31">
        <v>8</v>
      </c>
      <c r="G2349" s="54">
        <v>21</v>
      </c>
      <c r="H2349" s="53">
        <v>55.66</v>
      </c>
      <c r="I2349" s="53">
        <v>31420</v>
      </c>
      <c r="J2349" s="169">
        <f t="shared" si="72"/>
        <v>43.758434500921275</v>
      </c>
      <c r="O2349" s="172">
        <f t="shared" si="73"/>
        <v>1.4888324194195532</v>
      </c>
    </row>
    <row r="2350" spans="1:15" x14ac:dyDescent="0.2">
      <c r="A2350" s="31">
        <v>2019</v>
      </c>
      <c r="B2350" s="31">
        <v>4</v>
      </c>
      <c r="C2350" s="31">
        <v>8</v>
      </c>
      <c r="D2350" s="54">
        <v>20</v>
      </c>
      <c r="E2350" s="31">
        <v>4</v>
      </c>
      <c r="F2350" s="31">
        <v>8</v>
      </c>
      <c r="G2350" s="54">
        <v>22</v>
      </c>
      <c r="H2350" s="53">
        <v>55.3</v>
      </c>
      <c r="I2350" s="53">
        <v>28789</v>
      </c>
      <c r="J2350" s="169">
        <f t="shared" si="72"/>
        <v>40.094257506270608</v>
      </c>
      <c r="O2350" s="172">
        <f t="shared" si="73"/>
        <v>1.4792028888591682</v>
      </c>
    </row>
    <row r="2351" spans="1:15" x14ac:dyDescent="0.2">
      <c r="A2351" s="31">
        <v>2019</v>
      </c>
      <c r="B2351" s="31">
        <v>4</v>
      </c>
      <c r="C2351" s="31">
        <v>8</v>
      </c>
      <c r="D2351" s="54">
        <v>21</v>
      </c>
      <c r="E2351" s="31">
        <v>4</v>
      </c>
      <c r="F2351" s="31">
        <v>8</v>
      </c>
      <c r="G2351" s="54">
        <v>23</v>
      </c>
      <c r="H2351" s="53">
        <v>50.94</v>
      </c>
      <c r="I2351" s="53">
        <v>26647</v>
      </c>
      <c r="J2351" s="169">
        <f t="shared" si="72"/>
        <v>37.111107706748861</v>
      </c>
      <c r="O2351" s="172">
        <f t="shared" si="73"/>
        <v>1.3625785742945031</v>
      </c>
    </row>
    <row r="2352" spans="1:15" x14ac:dyDescent="0.2">
      <c r="A2352" s="31">
        <v>2019</v>
      </c>
      <c r="B2352" s="31">
        <v>4</v>
      </c>
      <c r="C2352" s="31">
        <v>8</v>
      </c>
      <c r="D2352" s="54">
        <v>22</v>
      </c>
      <c r="E2352" s="31">
        <v>4</v>
      </c>
      <c r="F2352" s="31">
        <v>8</v>
      </c>
      <c r="G2352" s="54">
        <v>0</v>
      </c>
      <c r="H2352" s="53">
        <v>45.68</v>
      </c>
      <c r="I2352" s="53">
        <v>24926</v>
      </c>
      <c r="J2352" s="169">
        <f t="shared" si="72"/>
        <v>34.714281934117238</v>
      </c>
      <c r="O2352" s="172">
        <f t="shared" si="73"/>
        <v>1.2218804333288753</v>
      </c>
    </row>
    <row r="2353" spans="1:15" x14ac:dyDescent="0.2">
      <c r="A2353" s="31">
        <v>2019</v>
      </c>
      <c r="B2353" s="31">
        <v>4</v>
      </c>
      <c r="C2353" s="31">
        <v>8</v>
      </c>
      <c r="D2353" s="54">
        <v>23</v>
      </c>
      <c r="E2353" s="31">
        <v>4</v>
      </c>
      <c r="F2353" s="31">
        <v>8</v>
      </c>
      <c r="G2353" s="54">
        <v>1</v>
      </c>
      <c r="H2353" s="53">
        <v>42.51</v>
      </c>
      <c r="I2353" s="53">
        <v>23871</v>
      </c>
      <c r="J2353" s="169">
        <f t="shared" si="72"/>
        <v>33.244990132765487</v>
      </c>
      <c r="O2353" s="172">
        <f t="shared" si="73"/>
        <v>1.1370870670054836</v>
      </c>
    </row>
    <row r="2354" spans="1:15" x14ac:dyDescent="0.2">
      <c r="A2354" s="31">
        <v>2019</v>
      </c>
      <c r="B2354" s="31">
        <v>4</v>
      </c>
      <c r="C2354" s="31">
        <v>9</v>
      </c>
      <c r="D2354" s="54">
        <v>0</v>
      </c>
      <c r="E2354" s="31">
        <v>4</v>
      </c>
      <c r="F2354" s="31">
        <v>9</v>
      </c>
      <c r="G2354" s="54">
        <v>2</v>
      </c>
      <c r="H2354" s="53">
        <v>42.01</v>
      </c>
      <c r="I2354" s="53">
        <v>23449</v>
      </c>
      <c r="J2354" s="169">
        <f t="shared" si="72"/>
        <v>32.657273412224789</v>
      </c>
      <c r="O2354" s="172">
        <f t="shared" si="73"/>
        <v>1.1237127190049485</v>
      </c>
    </row>
    <row r="2355" spans="1:15" x14ac:dyDescent="0.2">
      <c r="A2355" s="31">
        <v>2019</v>
      </c>
      <c r="B2355" s="31">
        <v>4</v>
      </c>
      <c r="C2355" s="31">
        <v>9</v>
      </c>
      <c r="D2355" s="54">
        <v>1</v>
      </c>
      <c r="E2355" s="31">
        <v>4</v>
      </c>
      <c r="F2355" s="31">
        <v>9</v>
      </c>
      <c r="G2355" s="54">
        <v>3</v>
      </c>
      <c r="H2355" s="53">
        <v>41.95</v>
      </c>
      <c r="I2355" s="53">
        <v>23312</v>
      </c>
      <c r="J2355" s="169">
        <f t="shared" si="72"/>
        <v>32.466474382096649</v>
      </c>
      <c r="O2355" s="172">
        <f t="shared" si="73"/>
        <v>1.1221077972448845</v>
      </c>
    </row>
    <row r="2356" spans="1:15" x14ac:dyDescent="0.2">
      <c r="A2356" s="31">
        <v>2019</v>
      </c>
      <c r="B2356" s="31">
        <v>4</v>
      </c>
      <c r="C2356" s="31">
        <v>9</v>
      </c>
      <c r="D2356" s="54">
        <v>2</v>
      </c>
      <c r="E2356" s="31">
        <v>4</v>
      </c>
      <c r="F2356" s="31">
        <v>9</v>
      </c>
      <c r="G2356" s="54">
        <v>4</v>
      </c>
      <c r="H2356" s="53">
        <v>42.51</v>
      </c>
      <c r="I2356" s="53">
        <v>23904</v>
      </c>
      <c r="J2356" s="169">
        <f t="shared" si="72"/>
        <v>33.290949023234312</v>
      </c>
      <c r="O2356" s="172">
        <f t="shared" si="73"/>
        <v>1.1370870670054836</v>
      </c>
    </row>
    <row r="2357" spans="1:15" x14ac:dyDescent="0.2">
      <c r="A2357" s="31">
        <v>2019</v>
      </c>
      <c r="B2357" s="31">
        <v>4</v>
      </c>
      <c r="C2357" s="31">
        <v>9</v>
      </c>
      <c r="D2357" s="54">
        <v>3</v>
      </c>
      <c r="E2357" s="31">
        <v>4</v>
      </c>
      <c r="F2357" s="31">
        <v>9</v>
      </c>
      <c r="G2357" s="54">
        <v>5</v>
      </c>
      <c r="H2357" s="53">
        <v>50.94</v>
      </c>
      <c r="I2357" s="53">
        <v>26383</v>
      </c>
      <c r="J2357" s="169">
        <f t="shared" si="72"/>
        <v>36.743436582998278</v>
      </c>
      <c r="O2357" s="172">
        <f t="shared" si="73"/>
        <v>1.3625785742945031</v>
      </c>
    </row>
    <row r="2358" spans="1:15" x14ac:dyDescent="0.2">
      <c r="A2358" s="31">
        <v>2019</v>
      </c>
      <c r="B2358" s="31">
        <v>4</v>
      </c>
      <c r="C2358" s="31">
        <v>9</v>
      </c>
      <c r="D2358" s="54">
        <v>4</v>
      </c>
      <c r="E2358" s="31">
        <v>4</v>
      </c>
      <c r="F2358" s="31">
        <v>9</v>
      </c>
      <c r="G2358" s="54">
        <v>6</v>
      </c>
      <c r="H2358" s="53">
        <v>56.66</v>
      </c>
      <c r="I2358" s="53">
        <v>30128</v>
      </c>
      <c r="J2358" s="169">
        <f t="shared" si="72"/>
        <v>41.959074304384345</v>
      </c>
      <c r="O2358" s="172">
        <f t="shared" si="73"/>
        <v>1.5155811154206231</v>
      </c>
    </row>
    <row r="2359" spans="1:15" x14ac:dyDescent="0.2">
      <c r="A2359" s="31">
        <v>2019</v>
      </c>
      <c r="B2359" s="31">
        <v>4</v>
      </c>
      <c r="C2359" s="31">
        <v>9</v>
      </c>
      <c r="D2359" s="54">
        <v>5</v>
      </c>
      <c r="E2359" s="31">
        <v>4</v>
      </c>
      <c r="F2359" s="31">
        <v>9</v>
      </c>
      <c r="G2359" s="54">
        <v>7</v>
      </c>
      <c r="H2359" s="53">
        <v>57.01</v>
      </c>
      <c r="I2359" s="53">
        <v>32486</v>
      </c>
      <c r="J2359" s="169">
        <f t="shared" si="72"/>
        <v>45.243045932429297</v>
      </c>
      <c r="O2359" s="172">
        <f t="shared" si="73"/>
        <v>1.5249431590209979</v>
      </c>
    </row>
    <row r="2360" spans="1:15" x14ac:dyDescent="0.2">
      <c r="A2360" s="31">
        <v>2019</v>
      </c>
      <c r="B2360" s="31">
        <v>4</v>
      </c>
      <c r="C2360" s="31">
        <v>9</v>
      </c>
      <c r="D2360" s="54">
        <v>6</v>
      </c>
      <c r="E2360" s="31">
        <v>4</v>
      </c>
      <c r="F2360" s="31">
        <v>9</v>
      </c>
      <c r="G2360" s="54">
        <v>8</v>
      </c>
      <c r="H2360" s="53">
        <v>56.67</v>
      </c>
      <c r="I2360" s="53">
        <v>33551</v>
      </c>
      <c r="J2360" s="169">
        <f t="shared" si="72"/>
        <v>46.726264670286746</v>
      </c>
      <c r="O2360" s="172">
        <f t="shared" si="73"/>
        <v>1.5158486023806341</v>
      </c>
    </row>
    <row r="2361" spans="1:15" x14ac:dyDescent="0.2">
      <c r="A2361" s="31">
        <v>2019</v>
      </c>
      <c r="B2361" s="31">
        <v>4</v>
      </c>
      <c r="C2361" s="31">
        <v>9</v>
      </c>
      <c r="D2361" s="54">
        <v>7</v>
      </c>
      <c r="E2361" s="31">
        <v>4</v>
      </c>
      <c r="F2361" s="31">
        <v>9</v>
      </c>
      <c r="G2361" s="54">
        <v>9</v>
      </c>
      <c r="H2361" s="53">
        <v>55.23</v>
      </c>
      <c r="I2361" s="53">
        <v>33996</v>
      </c>
      <c r="J2361" s="169">
        <f t="shared" si="72"/>
        <v>47.346013344790563</v>
      </c>
      <c r="O2361" s="172">
        <f t="shared" si="73"/>
        <v>1.4773304801390932</v>
      </c>
    </row>
    <row r="2362" spans="1:15" x14ac:dyDescent="0.2">
      <c r="A2362" s="31">
        <v>2019</v>
      </c>
      <c r="B2362" s="31">
        <v>4</v>
      </c>
      <c r="C2362" s="31">
        <v>9</v>
      </c>
      <c r="D2362" s="54">
        <v>8</v>
      </c>
      <c r="E2362" s="31">
        <v>4</v>
      </c>
      <c r="F2362" s="31">
        <v>9</v>
      </c>
      <c r="G2362" s="54">
        <v>10</v>
      </c>
      <c r="H2362" s="53">
        <v>53.05</v>
      </c>
      <c r="I2362" s="53">
        <v>34174</v>
      </c>
      <c r="J2362" s="169">
        <f t="shared" si="72"/>
        <v>47.593912814592095</v>
      </c>
      <c r="O2362" s="172">
        <f t="shared" si="73"/>
        <v>1.4190183228567608</v>
      </c>
    </row>
    <row r="2363" spans="1:15" x14ac:dyDescent="0.2">
      <c r="A2363" s="31">
        <v>2019</v>
      </c>
      <c r="B2363" s="31">
        <v>4</v>
      </c>
      <c r="C2363" s="31">
        <v>9</v>
      </c>
      <c r="D2363" s="54">
        <v>9</v>
      </c>
      <c r="E2363" s="31">
        <v>4</v>
      </c>
      <c r="F2363" s="31">
        <v>9</v>
      </c>
      <c r="G2363" s="54">
        <v>11</v>
      </c>
      <c r="H2363" s="53">
        <v>52.68</v>
      </c>
      <c r="I2363" s="53">
        <v>34393</v>
      </c>
      <c r="J2363" s="169">
        <f t="shared" si="72"/>
        <v>47.898912724067003</v>
      </c>
      <c r="O2363" s="172">
        <f t="shared" si="73"/>
        <v>1.4091213053363649</v>
      </c>
    </row>
    <row r="2364" spans="1:15" x14ac:dyDescent="0.2">
      <c r="A2364" s="31">
        <v>2019</v>
      </c>
      <c r="B2364" s="31">
        <v>4</v>
      </c>
      <c r="C2364" s="31">
        <v>9</v>
      </c>
      <c r="D2364" s="54">
        <v>10</v>
      </c>
      <c r="E2364" s="31">
        <v>4</v>
      </c>
      <c r="F2364" s="31">
        <v>9</v>
      </c>
      <c r="G2364" s="54">
        <v>12</v>
      </c>
      <c r="H2364" s="53">
        <v>51.14</v>
      </c>
      <c r="I2364" s="53">
        <v>34006</v>
      </c>
      <c r="J2364" s="169">
        <f t="shared" si="72"/>
        <v>47.359940281296268</v>
      </c>
      <c r="O2364" s="172">
        <f t="shared" si="73"/>
        <v>1.3679283134947173</v>
      </c>
    </row>
    <row r="2365" spans="1:15" x14ac:dyDescent="0.2">
      <c r="A2365" s="31">
        <v>2019</v>
      </c>
      <c r="B2365" s="31">
        <v>4</v>
      </c>
      <c r="C2365" s="31">
        <v>9</v>
      </c>
      <c r="D2365" s="54">
        <v>11</v>
      </c>
      <c r="E2365" s="31">
        <v>4</v>
      </c>
      <c r="F2365" s="31">
        <v>9</v>
      </c>
      <c r="G2365" s="54">
        <v>13</v>
      </c>
      <c r="H2365" s="53">
        <v>50.2</v>
      </c>
      <c r="I2365" s="53">
        <v>32847</v>
      </c>
      <c r="J2365" s="169">
        <f t="shared" si="72"/>
        <v>45.745808340285201</v>
      </c>
      <c r="O2365" s="172">
        <f t="shared" si="73"/>
        <v>1.3427845392537114</v>
      </c>
    </row>
    <row r="2366" spans="1:15" x14ac:dyDescent="0.2">
      <c r="A2366" s="31">
        <v>2019</v>
      </c>
      <c r="B2366" s="31">
        <v>4</v>
      </c>
      <c r="C2366" s="31">
        <v>9</v>
      </c>
      <c r="D2366" s="54">
        <v>12</v>
      </c>
      <c r="E2366" s="31">
        <v>4</v>
      </c>
      <c r="F2366" s="31">
        <v>9</v>
      </c>
      <c r="G2366" s="54">
        <v>14</v>
      </c>
      <c r="H2366" s="53">
        <v>50</v>
      </c>
      <c r="I2366" s="53">
        <v>32197</v>
      </c>
      <c r="J2366" s="169">
        <f t="shared" si="72"/>
        <v>44.840557467414463</v>
      </c>
      <c r="O2366" s="172">
        <f t="shared" si="73"/>
        <v>1.3374348000534975</v>
      </c>
    </row>
    <row r="2367" spans="1:15" x14ac:dyDescent="0.2">
      <c r="A2367" s="31">
        <v>2019</v>
      </c>
      <c r="B2367" s="31">
        <v>4</v>
      </c>
      <c r="C2367" s="31">
        <v>9</v>
      </c>
      <c r="D2367" s="54">
        <v>13</v>
      </c>
      <c r="E2367" s="31">
        <v>4</v>
      </c>
      <c r="F2367" s="31">
        <v>9</v>
      </c>
      <c r="G2367" s="54">
        <v>15</v>
      </c>
      <c r="H2367" s="53">
        <v>46.5</v>
      </c>
      <c r="I2367" s="53">
        <v>31579</v>
      </c>
      <c r="J2367" s="169">
        <f t="shared" si="72"/>
        <v>43.979872791361963</v>
      </c>
      <c r="O2367" s="172">
        <f t="shared" si="73"/>
        <v>1.2438143640497525</v>
      </c>
    </row>
    <row r="2368" spans="1:15" x14ac:dyDescent="0.2">
      <c r="A2368" s="31">
        <v>2019</v>
      </c>
      <c r="B2368" s="31">
        <v>4</v>
      </c>
      <c r="C2368" s="31">
        <v>9</v>
      </c>
      <c r="D2368" s="54">
        <v>14</v>
      </c>
      <c r="E2368" s="31">
        <v>4</v>
      </c>
      <c r="F2368" s="31">
        <v>9</v>
      </c>
      <c r="G2368" s="54">
        <v>16</v>
      </c>
      <c r="H2368" s="53">
        <v>46.15</v>
      </c>
      <c r="I2368" s="53">
        <v>31587</v>
      </c>
      <c r="J2368" s="169">
        <f t="shared" si="72"/>
        <v>43.991014340566522</v>
      </c>
      <c r="O2368" s="172">
        <f t="shared" si="73"/>
        <v>1.234452320449378</v>
      </c>
    </row>
    <row r="2369" spans="1:15" x14ac:dyDescent="0.2">
      <c r="A2369" s="31">
        <v>2019</v>
      </c>
      <c r="B2369" s="31">
        <v>4</v>
      </c>
      <c r="C2369" s="31">
        <v>9</v>
      </c>
      <c r="D2369" s="54">
        <v>15</v>
      </c>
      <c r="E2369" s="31">
        <v>4</v>
      </c>
      <c r="F2369" s="31">
        <v>9</v>
      </c>
      <c r="G2369" s="54">
        <v>17</v>
      </c>
      <c r="H2369" s="53">
        <v>46.15</v>
      </c>
      <c r="I2369" s="53">
        <v>31351</v>
      </c>
      <c r="J2369" s="169">
        <f t="shared" si="72"/>
        <v>43.662338639031915</v>
      </c>
      <c r="O2369" s="172">
        <f t="shared" si="73"/>
        <v>1.234452320449378</v>
      </c>
    </row>
    <row r="2370" spans="1:15" x14ac:dyDescent="0.2">
      <c r="A2370" s="31">
        <v>2019</v>
      </c>
      <c r="B2370" s="31">
        <v>4</v>
      </c>
      <c r="C2370" s="31">
        <v>9</v>
      </c>
      <c r="D2370" s="54">
        <v>16</v>
      </c>
      <c r="E2370" s="31">
        <v>4</v>
      </c>
      <c r="F2370" s="31">
        <v>9</v>
      </c>
      <c r="G2370" s="54">
        <v>18</v>
      </c>
      <c r="H2370" s="53">
        <v>50.28</v>
      </c>
      <c r="I2370" s="53">
        <v>31506</v>
      </c>
      <c r="J2370" s="169">
        <f t="shared" ref="J2370:J2433" si="74">MIN(50,I2370/$M$2*50)</f>
        <v>43.878206154870327</v>
      </c>
      <c r="O2370" s="172">
        <f t="shared" si="73"/>
        <v>1.344924434933797</v>
      </c>
    </row>
    <row r="2371" spans="1:15" x14ac:dyDescent="0.2">
      <c r="A2371" s="31">
        <v>2019</v>
      </c>
      <c r="B2371" s="31">
        <v>4</v>
      </c>
      <c r="C2371" s="31">
        <v>9</v>
      </c>
      <c r="D2371" s="54">
        <v>17</v>
      </c>
      <c r="E2371" s="31">
        <v>4</v>
      </c>
      <c r="F2371" s="31">
        <v>9</v>
      </c>
      <c r="G2371" s="54">
        <v>19</v>
      </c>
      <c r="H2371" s="53">
        <v>55.51</v>
      </c>
      <c r="I2371" s="53">
        <v>32781</v>
      </c>
      <c r="J2371" s="169">
        <f t="shared" si="74"/>
        <v>45.653890559347559</v>
      </c>
      <c r="O2371" s="172">
        <f t="shared" ref="O2371:O2434" si="75">H2371/$R$5</f>
        <v>1.4848201150193929</v>
      </c>
    </row>
    <row r="2372" spans="1:15" x14ac:dyDescent="0.2">
      <c r="A2372" s="31">
        <v>2019</v>
      </c>
      <c r="B2372" s="31">
        <v>4</v>
      </c>
      <c r="C2372" s="31">
        <v>9</v>
      </c>
      <c r="D2372" s="54">
        <v>18</v>
      </c>
      <c r="E2372" s="31">
        <v>4</v>
      </c>
      <c r="F2372" s="31">
        <v>9</v>
      </c>
      <c r="G2372" s="54">
        <v>20</v>
      </c>
      <c r="H2372" s="53">
        <v>57.55</v>
      </c>
      <c r="I2372" s="53">
        <v>34250</v>
      </c>
      <c r="J2372" s="169">
        <f t="shared" si="74"/>
        <v>47.699757532035441</v>
      </c>
      <c r="O2372" s="172">
        <f t="shared" si="75"/>
        <v>1.5393874548615756</v>
      </c>
    </row>
    <row r="2373" spans="1:15" x14ac:dyDescent="0.2">
      <c r="A2373" s="31">
        <v>2019</v>
      </c>
      <c r="B2373" s="31">
        <v>4</v>
      </c>
      <c r="C2373" s="31">
        <v>9</v>
      </c>
      <c r="D2373" s="54">
        <v>19</v>
      </c>
      <c r="E2373" s="31">
        <v>4</v>
      </c>
      <c r="F2373" s="31">
        <v>9</v>
      </c>
      <c r="G2373" s="54">
        <v>21</v>
      </c>
      <c r="H2373" s="53">
        <v>54.01</v>
      </c>
      <c r="I2373" s="53">
        <v>31549</v>
      </c>
      <c r="J2373" s="169">
        <f t="shared" si="74"/>
        <v>43.938091981844849</v>
      </c>
      <c r="O2373" s="172">
        <f t="shared" si="75"/>
        <v>1.444697071017788</v>
      </c>
    </row>
    <row r="2374" spans="1:15" x14ac:dyDescent="0.2">
      <c r="A2374" s="31">
        <v>2019</v>
      </c>
      <c r="B2374" s="31">
        <v>4</v>
      </c>
      <c r="C2374" s="31">
        <v>9</v>
      </c>
      <c r="D2374" s="54">
        <v>20</v>
      </c>
      <c r="E2374" s="31">
        <v>4</v>
      </c>
      <c r="F2374" s="31">
        <v>9</v>
      </c>
      <c r="G2374" s="54">
        <v>22</v>
      </c>
      <c r="H2374" s="53">
        <v>52.07</v>
      </c>
      <c r="I2374" s="53">
        <v>28822</v>
      </c>
      <c r="J2374" s="169">
        <f t="shared" si="74"/>
        <v>40.140216396739433</v>
      </c>
      <c r="O2374" s="172">
        <f t="shared" si="75"/>
        <v>1.3928046007757122</v>
      </c>
    </row>
    <row r="2375" spans="1:15" x14ac:dyDescent="0.2">
      <c r="A2375" s="31">
        <v>2019</v>
      </c>
      <c r="B2375" s="31">
        <v>4</v>
      </c>
      <c r="C2375" s="31">
        <v>9</v>
      </c>
      <c r="D2375" s="54">
        <v>21</v>
      </c>
      <c r="E2375" s="31">
        <v>4</v>
      </c>
      <c r="F2375" s="31">
        <v>9</v>
      </c>
      <c r="G2375" s="54">
        <v>23</v>
      </c>
      <c r="H2375" s="53">
        <v>42.7</v>
      </c>
      <c r="I2375" s="53">
        <v>26790</v>
      </c>
      <c r="J2375" s="169">
        <f t="shared" si="74"/>
        <v>37.310262898780422</v>
      </c>
      <c r="O2375" s="172">
        <f t="shared" si="75"/>
        <v>1.142169319245687</v>
      </c>
    </row>
    <row r="2376" spans="1:15" x14ac:dyDescent="0.2">
      <c r="A2376" s="31">
        <v>2019</v>
      </c>
      <c r="B2376" s="31">
        <v>4</v>
      </c>
      <c r="C2376" s="31">
        <v>9</v>
      </c>
      <c r="D2376" s="54">
        <v>22</v>
      </c>
      <c r="E2376" s="31">
        <v>4</v>
      </c>
      <c r="F2376" s="31">
        <v>9</v>
      </c>
      <c r="G2376" s="54">
        <v>0</v>
      </c>
      <c r="H2376" s="53">
        <v>42.26</v>
      </c>
      <c r="I2376" s="53">
        <v>25237</v>
      </c>
      <c r="J2376" s="169">
        <f t="shared" si="74"/>
        <v>35.147409659444627</v>
      </c>
      <c r="O2376" s="172">
        <f t="shared" si="75"/>
        <v>1.1303998930052159</v>
      </c>
    </row>
    <row r="2377" spans="1:15" x14ac:dyDescent="0.2">
      <c r="A2377" s="31">
        <v>2019</v>
      </c>
      <c r="B2377" s="31">
        <v>4</v>
      </c>
      <c r="C2377" s="31">
        <v>9</v>
      </c>
      <c r="D2377" s="54">
        <v>23</v>
      </c>
      <c r="E2377" s="31">
        <v>4</v>
      </c>
      <c r="F2377" s="31">
        <v>9</v>
      </c>
      <c r="G2377" s="54">
        <v>1</v>
      </c>
      <c r="H2377" s="53">
        <v>41.33</v>
      </c>
      <c r="I2377" s="53">
        <v>24121</v>
      </c>
      <c r="J2377" s="169">
        <f t="shared" si="74"/>
        <v>33.593163545408082</v>
      </c>
      <c r="O2377" s="172">
        <f t="shared" si="75"/>
        <v>1.105523605724221</v>
      </c>
    </row>
    <row r="2378" spans="1:15" x14ac:dyDescent="0.2">
      <c r="A2378" s="31">
        <v>2019</v>
      </c>
      <c r="B2378" s="31">
        <v>4</v>
      </c>
      <c r="C2378" s="31">
        <v>10</v>
      </c>
      <c r="D2378" s="54">
        <v>0</v>
      </c>
      <c r="E2378" s="31">
        <v>4</v>
      </c>
      <c r="F2378" s="31">
        <v>10</v>
      </c>
      <c r="G2378" s="54">
        <v>2</v>
      </c>
      <c r="H2378" s="53">
        <v>41.33</v>
      </c>
      <c r="I2378" s="53">
        <v>23673</v>
      </c>
      <c r="J2378" s="169">
        <f t="shared" si="74"/>
        <v>32.969236789952554</v>
      </c>
      <c r="O2378" s="172">
        <f t="shared" si="75"/>
        <v>1.105523605724221</v>
      </c>
    </row>
    <row r="2379" spans="1:15" x14ac:dyDescent="0.2">
      <c r="A2379" s="31">
        <v>2019</v>
      </c>
      <c r="B2379" s="31">
        <v>4</v>
      </c>
      <c r="C2379" s="31">
        <v>10</v>
      </c>
      <c r="D2379" s="54">
        <v>1</v>
      </c>
      <c r="E2379" s="31">
        <v>4</v>
      </c>
      <c r="F2379" s="31">
        <v>10</v>
      </c>
      <c r="G2379" s="54">
        <v>3</v>
      </c>
      <c r="H2379" s="53">
        <v>41.33</v>
      </c>
      <c r="I2379" s="53">
        <v>23636</v>
      </c>
      <c r="J2379" s="169">
        <f t="shared" si="74"/>
        <v>32.917707124881453</v>
      </c>
      <c r="O2379" s="172">
        <f t="shared" si="75"/>
        <v>1.105523605724221</v>
      </c>
    </row>
    <row r="2380" spans="1:15" x14ac:dyDescent="0.2">
      <c r="A2380" s="31">
        <v>2019</v>
      </c>
      <c r="B2380" s="31">
        <v>4</v>
      </c>
      <c r="C2380" s="31">
        <v>10</v>
      </c>
      <c r="D2380" s="54">
        <v>2</v>
      </c>
      <c r="E2380" s="31">
        <v>4</v>
      </c>
      <c r="F2380" s="31">
        <v>10</v>
      </c>
      <c r="G2380" s="54">
        <v>4</v>
      </c>
      <c r="H2380" s="53">
        <v>41.8</v>
      </c>
      <c r="I2380" s="53">
        <v>24104</v>
      </c>
      <c r="J2380" s="169">
        <f t="shared" si="74"/>
        <v>33.56948775334839</v>
      </c>
      <c r="O2380" s="172">
        <f t="shared" si="75"/>
        <v>1.1180954928447238</v>
      </c>
    </row>
    <row r="2381" spans="1:15" x14ac:dyDescent="0.2">
      <c r="A2381" s="31">
        <v>2019</v>
      </c>
      <c r="B2381" s="31">
        <v>4</v>
      </c>
      <c r="C2381" s="31">
        <v>10</v>
      </c>
      <c r="D2381" s="54">
        <v>3</v>
      </c>
      <c r="E2381" s="31">
        <v>4</v>
      </c>
      <c r="F2381" s="31">
        <v>10</v>
      </c>
      <c r="G2381" s="54">
        <v>5</v>
      </c>
      <c r="H2381" s="53">
        <v>46.99</v>
      </c>
      <c r="I2381" s="53">
        <v>26578</v>
      </c>
      <c r="J2381" s="169">
        <f t="shared" si="74"/>
        <v>37.015011844859501</v>
      </c>
      <c r="O2381" s="172">
        <f t="shared" si="75"/>
        <v>1.256921225090277</v>
      </c>
    </row>
    <row r="2382" spans="1:15" x14ac:dyDescent="0.2">
      <c r="A2382" s="31">
        <v>2019</v>
      </c>
      <c r="B2382" s="31">
        <v>4</v>
      </c>
      <c r="C2382" s="31">
        <v>10</v>
      </c>
      <c r="D2382" s="54">
        <v>4</v>
      </c>
      <c r="E2382" s="31">
        <v>4</v>
      </c>
      <c r="F2382" s="31">
        <v>10</v>
      </c>
      <c r="G2382" s="54">
        <v>6</v>
      </c>
      <c r="H2382" s="53">
        <v>55</v>
      </c>
      <c r="I2382" s="53">
        <v>30381</v>
      </c>
      <c r="J2382" s="169">
        <f t="shared" si="74"/>
        <v>42.31142579797865</v>
      </c>
      <c r="O2382" s="172">
        <f t="shared" si="75"/>
        <v>1.4711782800588471</v>
      </c>
    </row>
    <row r="2383" spans="1:15" x14ac:dyDescent="0.2">
      <c r="A2383" s="31">
        <v>2019</v>
      </c>
      <c r="B2383" s="31">
        <v>4</v>
      </c>
      <c r="C2383" s="31">
        <v>10</v>
      </c>
      <c r="D2383" s="54">
        <v>5</v>
      </c>
      <c r="E2383" s="31">
        <v>4</v>
      </c>
      <c r="F2383" s="31">
        <v>10</v>
      </c>
      <c r="G2383" s="54">
        <v>7</v>
      </c>
      <c r="H2383" s="53">
        <v>58.02</v>
      </c>
      <c r="I2383" s="53">
        <v>32729</v>
      </c>
      <c r="J2383" s="169">
        <f t="shared" si="74"/>
        <v>45.581470489517898</v>
      </c>
      <c r="O2383" s="172">
        <f t="shared" si="75"/>
        <v>1.5519593419820785</v>
      </c>
    </row>
    <row r="2384" spans="1:15" x14ac:dyDescent="0.2">
      <c r="A2384" s="31">
        <v>2019</v>
      </c>
      <c r="B2384" s="31">
        <v>4</v>
      </c>
      <c r="C2384" s="31">
        <v>10</v>
      </c>
      <c r="D2384" s="54">
        <v>6</v>
      </c>
      <c r="E2384" s="31">
        <v>4</v>
      </c>
      <c r="F2384" s="31">
        <v>10</v>
      </c>
      <c r="G2384" s="54">
        <v>8</v>
      </c>
      <c r="H2384" s="53">
        <v>56.21</v>
      </c>
      <c r="I2384" s="53">
        <v>33683</v>
      </c>
      <c r="J2384" s="169">
        <f t="shared" si="74"/>
        <v>46.910100232162037</v>
      </c>
      <c r="O2384" s="172">
        <f t="shared" si="75"/>
        <v>1.503544202220142</v>
      </c>
    </row>
    <row r="2385" spans="1:15" x14ac:dyDescent="0.2">
      <c r="A2385" s="31">
        <v>2019</v>
      </c>
      <c r="B2385" s="31">
        <v>4</v>
      </c>
      <c r="C2385" s="31">
        <v>10</v>
      </c>
      <c r="D2385" s="54">
        <v>7</v>
      </c>
      <c r="E2385" s="31">
        <v>4</v>
      </c>
      <c r="F2385" s="31">
        <v>10</v>
      </c>
      <c r="G2385" s="54">
        <v>9</v>
      </c>
      <c r="H2385" s="53">
        <v>55.23</v>
      </c>
      <c r="I2385" s="53">
        <v>33990</v>
      </c>
      <c r="J2385" s="169">
        <f t="shared" si="74"/>
        <v>47.337657182887142</v>
      </c>
      <c r="O2385" s="172">
        <f t="shared" si="75"/>
        <v>1.4773304801390932</v>
      </c>
    </row>
    <row r="2386" spans="1:15" x14ac:dyDescent="0.2">
      <c r="A2386" s="31">
        <v>2019</v>
      </c>
      <c r="B2386" s="31">
        <v>4</v>
      </c>
      <c r="C2386" s="31">
        <v>10</v>
      </c>
      <c r="D2386" s="54">
        <v>8</v>
      </c>
      <c r="E2386" s="31">
        <v>4</v>
      </c>
      <c r="F2386" s="31">
        <v>10</v>
      </c>
      <c r="G2386" s="54">
        <v>10</v>
      </c>
      <c r="H2386" s="53">
        <v>54.5</v>
      </c>
      <c r="I2386" s="53">
        <v>33897</v>
      </c>
      <c r="J2386" s="169">
        <f t="shared" si="74"/>
        <v>47.208136673384097</v>
      </c>
      <c r="O2386" s="172">
        <f t="shared" si="75"/>
        <v>1.4578039320583123</v>
      </c>
    </row>
    <row r="2387" spans="1:15" x14ac:dyDescent="0.2">
      <c r="A2387" s="31">
        <v>2019</v>
      </c>
      <c r="B2387" s="31">
        <v>4</v>
      </c>
      <c r="C2387" s="31">
        <v>10</v>
      </c>
      <c r="D2387" s="54">
        <v>9</v>
      </c>
      <c r="E2387" s="31">
        <v>4</v>
      </c>
      <c r="F2387" s="31">
        <v>10</v>
      </c>
      <c r="G2387" s="54">
        <v>11</v>
      </c>
      <c r="H2387" s="53">
        <v>55.03</v>
      </c>
      <c r="I2387" s="53">
        <v>33944</v>
      </c>
      <c r="J2387" s="169">
        <f t="shared" si="74"/>
        <v>47.273593274960909</v>
      </c>
      <c r="O2387" s="172">
        <f t="shared" si="75"/>
        <v>1.4719807409388794</v>
      </c>
    </row>
    <row r="2388" spans="1:15" x14ac:dyDescent="0.2">
      <c r="A2388" s="31">
        <v>2019</v>
      </c>
      <c r="B2388" s="31">
        <v>4</v>
      </c>
      <c r="C2388" s="31">
        <v>10</v>
      </c>
      <c r="D2388" s="54">
        <v>10</v>
      </c>
      <c r="E2388" s="31">
        <v>4</v>
      </c>
      <c r="F2388" s="31">
        <v>10</v>
      </c>
      <c r="G2388" s="54">
        <v>12</v>
      </c>
      <c r="H2388" s="53">
        <v>54.5</v>
      </c>
      <c r="I2388" s="53">
        <v>33667</v>
      </c>
      <c r="J2388" s="169">
        <f t="shared" si="74"/>
        <v>46.887817133752911</v>
      </c>
      <c r="O2388" s="172">
        <f t="shared" si="75"/>
        <v>1.4578039320583123</v>
      </c>
    </row>
    <row r="2389" spans="1:15" x14ac:dyDescent="0.2">
      <c r="A2389" s="31">
        <v>2019</v>
      </c>
      <c r="B2389" s="31">
        <v>4</v>
      </c>
      <c r="C2389" s="31">
        <v>10</v>
      </c>
      <c r="D2389" s="54">
        <v>11</v>
      </c>
      <c r="E2389" s="31">
        <v>4</v>
      </c>
      <c r="F2389" s="31">
        <v>10</v>
      </c>
      <c r="G2389" s="54">
        <v>13</v>
      </c>
      <c r="H2389" s="53">
        <v>53.15</v>
      </c>
      <c r="I2389" s="53">
        <v>32422</v>
      </c>
      <c r="J2389" s="169">
        <f t="shared" si="74"/>
        <v>45.153913538792793</v>
      </c>
      <c r="O2389" s="172">
        <f t="shared" si="75"/>
        <v>1.4216931924568679</v>
      </c>
    </row>
    <row r="2390" spans="1:15" x14ac:dyDescent="0.2">
      <c r="A2390" s="31">
        <v>2019</v>
      </c>
      <c r="B2390" s="31">
        <v>4</v>
      </c>
      <c r="C2390" s="31">
        <v>10</v>
      </c>
      <c r="D2390" s="54">
        <v>12</v>
      </c>
      <c r="E2390" s="31">
        <v>4</v>
      </c>
      <c r="F2390" s="31">
        <v>10</v>
      </c>
      <c r="G2390" s="54">
        <v>14</v>
      </c>
      <c r="H2390" s="53">
        <v>52.33</v>
      </c>
      <c r="I2390" s="53">
        <v>31956</v>
      </c>
      <c r="J2390" s="169">
        <f t="shared" si="74"/>
        <v>44.504918297626993</v>
      </c>
      <c r="O2390" s="172">
        <f t="shared" si="75"/>
        <v>1.3997592617359904</v>
      </c>
    </row>
    <row r="2391" spans="1:15" x14ac:dyDescent="0.2">
      <c r="A2391" s="31">
        <v>2019</v>
      </c>
      <c r="B2391" s="31">
        <v>4</v>
      </c>
      <c r="C2391" s="31">
        <v>10</v>
      </c>
      <c r="D2391" s="54">
        <v>13</v>
      </c>
      <c r="E2391" s="31">
        <v>4</v>
      </c>
      <c r="F2391" s="31">
        <v>10</v>
      </c>
      <c r="G2391" s="54">
        <v>15</v>
      </c>
      <c r="H2391" s="53">
        <v>50.99</v>
      </c>
      <c r="I2391" s="53">
        <v>31516</v>
      </c>
      <c r="J2391" s="169">
        <f t="shared" si="74"/>
        <v>43.892133091376031</v>
      </c>
      <c r="O2391" s="172">
        <f t="shared" si="75"/>
        <v>1.3639160090945568</v>
      </c>
    </row>
    <row r="2392" spans="1:15" x14ac:dyDescent="0.2">
      <c r="A2392" s="31">
        <v>2019</v>
      </c>
      <c r="B2392" s="31">
        <v>4</v>
      </c>
      <c r="C2392" s="31">
        <v>10</v>
      </c>
      <c r="D2392" s="54">
        <v>14</v>
      </c>
      <c r="E2392" s="31">
        <v>4</v>
      </c>
      <c r="F2392" s="31">
        <v>10</v>
      </c>
      <c r="G2392" s="54">
        <v>16</v>
      </c>
      <c r="H2392" s="53">
        <v>50.31</v>
      </c>
      <c r="I2392" s="53">
        <v>31126</v>
      </c>
      <c r="J2392" s="169">
        <f t="shared" si="74"/>
        <v>43.348982567653579</v>
      </c>
      <c r="O2392" s="172">
        <f t="shared" si="75"/>
        <v>1.3457268958138293</v>
      </c>
    </row>
    <row r="2393" spans="1:15" x14ac:dyDescent="0.2">
      <c r="A2393" s="31">
        <v>2019</v>
      </c>
      <c r="B2393" s="31">
        <v>4</v>
      </c>
      <c r="C2393" s="31">
        <v>10</v>
      </c>
      <c r="D2393" s="54">
        <v>15</v>
      </c>
      <c r="E2393" s="31">
        <v>4</v>
      </c>
      <c r="F2393" s="31">
        <v>10</v>
      </c>
      <c r="G2393" s="54">
        <v>17</v>
      </c>
      <c r="H2393" s="53">
        <v>50.19</v>
      </c>
      <c r="I2393" s="53">
        <v>30681</v>
      </c>
      <c r="J2393" s="169">
        <f t="shared" si="74"/>
        <v>42.729233893149768</v>
      </c>
      <c r="O2393" s="172">
        <f t="shared" si="75"/>
        <v>1.3425170522937007</v>
      </c>
    </row>
    <row r="2394" spans="1:15" x14ac:dyDescent="0.2">
      <c r="A2394" s="31">
        <v>2019</v>
      </c>
      <c r="B2394" s="31">
        <v>4</v>
      </c>
      <c r="C2394" s="31">
        <v>10</v>
      </c>
      <c r="D2394" s="54">
        <v>16</v>
      </c>
      <c r="E2394" s="31">
        <v>4</v>
      </c>
      <c r="F2394" s="31">
        <v>10</v>
      </c>
      <c r="G2394" s="54">
        <v>18</v>
      </c>
      <c r="H2394" s="53">
        <v>51.14</v>
      </c>
      <c r="I2394" s="53">
        <v>30970</v>
      </c>
      <c r="J2394" s="169">
        <f t="shared" si="74"/>
        <v>43.131722358164602</v>
      </c>
      <c r="O2394" s="172">
        <f t="shared" si="75"/>
        <v>1.3679283134947173</v>
      </c>
    </row>
    <row r="2395" spans="1:15" x14ac:dyDescent="0.2">
      <c r="A2395" s="31">
        <v>2019</v>
      </c>
      <c r="B2395" s="31">
        <v>4</v>
      </c>
      <c r="C2395" s="31">
        <v>10</v>
      </c>
      <c r="D2395" s="54">
        <v>17</v>
      </c>
      <c r="E2395" s="31">
        <v>4</v>
      </c>
      <c r="F2395" s="31">
        <v>10</v>
      </c>
      <c r="G2395" s="54">
        <v>19</v>
      </c>
      <c r="H2395" s="53">
        <v>55.78</v>
      </c>
      <c r="I2395" s="53">
        <v>32348</v>
      </c>
      <c r="J2395" s="169">
        <f t="shared" si="74"/>
        <v>45.050854208650584</v>
      </c>
      <c r="O2395" s="172">
        <f t="shared" si="75"/>
        <v>1.4920422629396819</v>
      </c>
    </row>
    <row r="2396" spans="1:15" x14ac:dyDescent="0.2">
      <c r="A2396" s="31">
        <v>2019</v>
      </c>
      <c r="B2396" s="31">
        <v>4</v>
      </c>
      <c r="C2396" s="31">
        <v>10</v>
      </c>
      <c r="D2396" s="54">
        <v>18</v>
      </c>
      <c r="E2396" s="31">
        <v>4</v>
      </c>
      <c r="F2396" s="31">
        <v>10</v>
      </c>
      <c r="G2396" s="54">
        <v>20</v>
      </c>
      <c r="H2396" s="53">
        <v>59.15</v>
      </c>
      <c r="I2396" s="53">
        <v>33698</v>
      </c>
      <c r="J2396" s="169">
        <f t="shared" si="74"/>
        <v>46.930990636920598</v>
      </c>
      <c r="O2396" s="172">
        <f t="shared" si="75"/>
        <v>1.5821853684632874</v>
      </c>
    </row>
    <row r="2397" spans="1:15" x14ac:dyDescent="0.2">
      <c r="A2397" s="31">
        <v>2019</v>
      </c>
      <c r="B2397" s="31">
        <v>4</v>
      </c>
      <c r="C2397" s="31">
        <v>10</v>
      </c>
      <c r="D2397" s="54">
        <v>19</v>
      </c>
      <c r="E2397" s="31">
        <v>4</v>
      </c>
      <c r="F2397" s="31">
        <v>10</v>
      </c>
      <c r="G2397" s="54">
        <v>21</v>
      </c>
      <c r="H2397" s="53">
        <v>55.57</v>
      </c>
      <c r="I2397" s="53">
        <v>31116</v>
      </c>
      <c r="J2397" s="169">
        <f t="shared" si="74"/>
        <v>43.335055631147881</v>
      </c>
      <c r="O2397" s="172">
        <f t="shared" si="75"/>
        <v>1.4864250367794571</v>
      </c>
    </row>
    <row r="2398" spans="1:15" x14ac:dyDescent="0.2">
      <c r="A2398" s="31">
        <v>2019</v>
      </c>
      <c r="B2398" s="31">
        <v>4</v>
      </c>
      <c r="C2398" s="31">
        <v>10</v>
      </c>
      <c r="D2398" s="54">
        <v>20</v>
      </c>
      <c r="E2398" s="31">
        <v>4</v>
      </c>
      <c r="F2398" s="31">
        <v>10</v>
      </c>
      <c r="G2398" s="54">
        <v>22</v>
      </c>
      <c r="H2398" s="53">
        <v>55.07</v>
      </c>
      <c r="I2398" s="53">
        <v>28832</v>
      </c>
      <c r="J2398" s="169">
        <f t="shared" si="74"/>
        <v>40.154143333245138</v>
      </c>
      <c r="O2398" s="172">
        <f t="shared" si="75"/>
        <v>1.4730506887789221</v>
      </c>
    </row>
    <row r="2399" spans="1:15" x14ac:dyDescent="0.2">
      <c r="A2399" s="31">
        <v>2019</v>
      </c>
      <c r="B2399" s="31">
        <v>4</v>
      </c>
      <c r="C2399" s="31">
        <v>10</v>
      </c>
      <c r="D2399" s="54">
        <v>21</v>
      </c>
      <c r="E2399" s="31">
        <v>4</v>
      </c>
      <c r="F2399" s="31">
        <v>10</v>
      </c>
      <c r="G2399" s="54">
        <v>23</v>
      </c>
      <c r="H2399" s="53">
        <v>55.12</v>
      </c>
      <c r="I2399" s="53">
        <v>26881</v>
      </c>
      <c r="J2399" s="169">
        <f t="shared" si="74"/>
        <v>37.43699802098233</v>
      </c>
      <c r="O2399" s="172">
        <f t="shared" si="75"/>
        <v>1.4743881235789755</v>
      </c>
    </row>
    <row r="2400" spans="1:15" x14ac:dyDescent="0.2">
      <c r="A2400" s="31">
        <v>2019</v>
      </c>
      <c r="B2400" s="31">
        <v>4</v>
      </c>
      <c r="C2400" s="31">
        <v>10</v>
      </c>
      <c r="D2400" s="54">
        <v>22</v>
      </c>
      <c r="E2400" s="31">
        <v>4</v>
      </c>
      <c r="F2400" s="31">
        <v>10</v>
      </c>
      <c r="G2400" s="54">
        <v>0</v>
      </c>
      <c r="H2400" s="53">
        <v>52.52</v>
      </c>
      <c r="I2400" s="53">
        <v>25079</v>
      </c>
      <c r="J2400" s="169">
        <f t="shared" si="74"/>
        <v>34.927364062654512</v>
      </c>
      <c r="O2400" s="172">
        <f t="shared" si="75"/>
        <v>1.4048415139761938</v>
      </c>
    </row>
    <row r="2401" spans="1:15" x14ac:dyDescent="0.2">
      <c r="A2401" s="31">
        <v>2019</v>
      </c>
      <c r="B2401" s="31">
        <v>4</v>
      </c>
      <c r="C2401" s="31">
        <v>10</v>
      </c>
      <c r="D2401" s="54">
        <v>23</v>
      </c>
      <c r="E2401" s="31">
        <v>4</v>
      </c>
      <c r="F2401" s="31">
        <v>10</v>
      </c>
      <c r="G2401" s="54">
        <v>1</v>
      </c>
      <c r="H2401" s="53">
        <v>49.8</v>
      </c>
      <c r="I2401" s="53">
        <v>24103</v>
      </c>
      <c r="J2401" s="169">
        <f t="shared" si="74"/>
        <v>33.568095059697818</v>
      </c>
      <c r="O2401" s="172">
        <f t="shared" si="75"/>
        <v>1.3320850608532835</v>
      </c>
    </row>
    <row r="2402" spans="1:15" x14ac:dyDescent="0.2">
      <c r="A2402" s="31">
        <v>2019</v>
      </c>
      <c r="B2402" s="31">
        <v>4</v>
      </c>
      <c r="C2402" s="31">
        <v>11</v>
      </c>
      <c r="D2402" s="54">
        <v>0</v>
      </c>
      <c r="E2402" s="31">
        <v>4</v>
      </c>
      <c r="F2402" s="31">
        <v>11</v>
      </c>
      <c r="G2402" s="54">
        <v>2</v>
      </c>
      <c r="H2402" s="53">
        <v>49</v>
      </c>
      <c r="I2402" s="53">
        <v>23608</v>
      </c>
      <c r="J2402" s="169">
        <f t="shared" si="74"/>
        <v>32.878711702665484</v>
      </c>
      <c r="O2402" s="172">
        <f t="shared" si="75"/>
        <v>1.3106861040524276</v>
      </c>
    </row>
    <row r="2403" spans="1:15" x14ac:dyDescent="0.2">
      <c r="A2403" s="31">
        <v>2019</v>
      </c>
      <c r="B2403" s="31">
        <v>4</v>
      </c>
      <c r="C2403" s="31">
        <v>11</v>
      </c>
      <c r="D2403" s="54">
        <v>1</v>
      </c>
      <c r="E2403" s="31">
        <v>4</v>
      </c>
      <c r="F2403" s="31">
        <v>11</v>
      </c>
      <c r="G2403" s="54">
        <v>3</v>
      </c>
      <c r="H2403" s="53">
        <v>47.81</v>
      </c>
      <c r="I2403" s="53">
        <v>23483</v>
      </c>
      <c r="J2403" s="169">
        <f t="shared" si="74"/>
        <v>32.704624996344187</v>
      </c>
      <c r="O2403" s="172">
        <f t="shared" si="75"/>
        <v>1.2788551558111543</v>
      </c>
    </row>
    <row r="2404" spans="1:15" x14ac:dyDescent="0.2">
      <c r="A2404" s="31">
        <v>2019</v>
      </c>
      <c r="B2404" s="31">
        <v>4</v>
      </c>
      <c r="C2404" s="31">
        <v>11</v>
      </c>
      <c r="D2404" s="54">
        <v>2</v>
      </c>
      <c r="E2404" s="31">
        <v>4</v>
      </c>
      <c r="F2404" s="31">
        <v>11</v>
      </c>
      <c r="G2404" s="54">
        <v>4</v>
      </c>
      <c r="H2404" s="53">
        <v>53.65</v>
      </c>
      <c r="I2404" s="53">
        <v>24095</v>
      </c>
      <c r="J2404" s="169">
        <f t="shared" si="74"/>
        <v>33.556953510493251</v>
      </c>
      <c r="O2404" s="172">
        <f t="shared" si="75"/>
        <v>1.4350675404574027</v>
      </c>
    </row>
    <row r="2405" spans="1:15" x14ac:dyDescent="0.2">
      <c r="A2405" s="31">
        <v>2019</v>
      </c>
      <c r="B2405" s="31">
        <v>4</v>
      </c>
      <c r="C2405" s="31">
        <v>11</v>
      </c>
      <c r="D2405" s="54">
        <v>3</v>
      </c>
      <c r="E2405" s="31">
        <v>4</v>
      </c>
      <c r="F2405" s="31">
        <v>11</v>
      </c>
      <c r="G2405" s="54">
        <v>5</v>
      </c>
      <c r="H2405" s="53">
        <v>56.66</v>
      </c>
      <c r="I2405" s="53">
        <v>26555</v>
      </c>
      <c r="J2405" s="169">
        <f t="shared" si="74"/>
        <v>36.982979890896381</v>
      </c>
      <c r="O2405" s="172">
        <f t="shared" si="75"/>
        <v>1.5155811154206231</v>
      </c>
    </row>
    <row r="2406" spans="1:15" x14ac:dyDescent="0.2">
      <c r="A2406" s="31">
        <v>2019</v>
      </c>
      <c r="B2406" s="31">
        <v>4</v>
      </c>
      <c r="C2406" s="31">
        <v>11</v>
      </c>
      <c r="D2406" s="54">
        <v>4</v>
      </c>
      <c r="E2406" s="31">
        <v>4</v>
      </c>
      <c r="F2406" s="31">
        <v>11</v>
      </c>
      <c r="G2406" s="54">
        <v>6</v>
      </c>
      <c r="H2406" s="53">
        <v>58.16</v>
      </c>
      <c r="I2406" s="53">
        <v>30253</v>
      </c>
      <c r="J2406" s="169">
        <f t="shared" si="74"/>
        <v>42.133161010705642</v>
      </c>
      <c r="O2406" s="172">
        <f t="shared" si="75"/>
        <v>1.5557041594222281</v>
      </c>
    </row>
    <row r="2407" spans="1:15" x14ac:dyDescent="0.2">
      <c r="A2407" s="31">
        <v>2019</v>
      </c>
      <c r="B2407" s="31">
        <v>4</v>
      </c>
      <c r="C2407" s="31">
        <v>11</v>
      </c>
      <c r="D2407" s="54">
        <v>5</v>
      </c>
      <c r="E2407" s="31">
        <v>4</v>
      </c>
      <c r="F2407" s="31">
        <v>11</v>
      </c>
      <c r="G2407" s="54">
        <v>7</v>
      </c>
      <c r="H2407" s="53">
        <v>59.24</v>
      </c>
      <c r="I2407" s="53">
        <v>32492</v>
      </c>
      <c r="J2407" s="169">
        <f t="shared" si="74"/>
        <v>45.251402094332718</v>
      </c>
      <c r="O2407" s="172">
        <f t="shared" si="75"/>
        <v>1.5845927511033839</v>
      </c>
    </row>
    <row r="2408" spans="1:15" x14ac:dyDescent="0.2">
      <c r="A2408" s="31">
        <v>2019</v>
      </c>
      <c r="B2408" s="31">
        <v>4</v>
      </c>
      <c r="C2408" s="31">
        <v>11</v>
      </c>
      <c r="D2408" s="54">
        <v>6</v>
      </c>
      <c r="E2408" s="31">
        <v>4</v>
      </c>
      <c r="F2408" s="31">
        <v>11</v>
      </c>
      <c r="G2408" s="54">
        <v>8</v>
      </c>
      <c r="H2408" s="53">
        <v>58.9</v>
      </c>
      <c r="I2408" s="53">
        <v>33460</v>
      </c>
      <c r="J2408" s="169">
        <f t="shared" si="74"/>
        <v>46.599529548084845</v>
      </c>
      <c r="O2408" s="172">
        <f t="shared" si="75"/>
        <v>1.57549819446302</v>
      </c>
    </row>
    <row r="2409" spans="1:15" x14ac:dyDescent="0.2">
      <c r="A2409" s="31">
        <v>2019</v>
      </c>
      <c r="B2409" s="31">
        <v>4</v>
      </c>
      <c r="C2409" s="31">
        <v>11</v>
      </c>
      <c r="D2409" s="54">
        <v>7</v>
      </c>
      <c r="E2409" s="31">
        <v>4</v>
      </c>
      <c r="F2409" s="31">
        <v>11</v>
      </c>
      <c r="G2409" s="54">
        <v>9</v>
      </c>
      <c r="H2409" s="53">
        <v>57.55</v>
      </c>
      <c r="I2409" s="53">
        <v>33657</v>
      </c>
      <c r="J2409" s="169">
        <f t="shared" si="74"/>
        <v>46.873890197247206</v>
      </c>
      <c r="O2409" s="172">
        <f t="shared" si="75"/>
        <v>1.5393874548615756</v>
      </c>
    </row>
    <row r="2410" spans="1:15" x14ac:dyDescent="0.2">
      <c r="A2410" s="31">
        <v>2019</v>
      </c>
      <c r="B2410" s="31">
        <v>4</v>
      </c>
      <c r="C2410" s="31">
        <v>11</v>
      </c>
      <c r="D2410" s="54">
        <v>8</v>
      </c>
      <c r="E2410" s="31">
        <v>4</v>
      </c>
      <c r="F2410" s="31">
        <v>11</v>
      </c>
      <c r="G2410" s="54">
        <v>10</v>
      </c>
      <c r="H2410" s="53">
        <v>56.55</v>
      </c>
      <c r="I2410" s="53">
        <v>33586</v>
      </c>
      <c r="J2410" s="169">
        <f t="shared" si="74"/>
        <v>46.775008948056715</v>
      </c>
      <c r="O2410" s="172">
        <f t="shared" si="75"/>
        <v>1.5126387588605055</v>
      </c>
    </row>
    <row r="2411" spans="1:15" x14ac:dyDescent="0.2">
      <c r="A2411" s="31">
        <v>2019</v>
      </c>
      <c r="B2411" s="31">
        <v>4</v>
      </c>
      <c r="C2411" s="31">
        <v>11</v>
      </c>
      <c r="D2411" s="54">
        <v>9</v>
      </c>
      <c r="E2411" s="31">
        <v>4</v>
      </c>
      <c r="F2411" s="31">
        <v>11</v>
      </c>
      <c r="G2411" s="54">
        <v>11</v>
      </c>
      <c r="H2411" s="53">
        <v>56.65</v>
      </c>
      <c r="I2411" s="53">
        <v>33536</v>
      </c>
      <c r="J2411" s="169">
        <f t="shared" si="74"/>
        <v>46.705374265528192</v>
      </c>
      <c r="O2411" s="172">
        <f t="shared" si="75"/>
        <v>1.5153136284606126</v>
      </c>
    </row>
    <row r="2412" spans="1:15" x14ac:dyDescent="0.2">
      <c r="A2412" s="31">
        <v>2019</v>
      </c>
      <c r="B2412" s="31">
        <v>4</v>
      </c>
      <c r="C2412" s="31">
        <v>11</v>
      </c>
      <c r="D2412" s="54">
        <v>10</v>
      </c>
      <c r="E2412" s="31">
        <v>4</v>
      </c>
      <c r="F2412" s="31">
        <v>11</v>
      </c>
      <c r="G2412" s="54">
        <v>12</v>
      </c>
      <c r="H2412" s="53">
        <v>56.09</v>
      </c>
      <c r="I2412" s="53">
        <v>33286</v>
      </c>
      <c r="J2412" s="169">
        <f t="shared" si="74"/>
        <v>46.357200852885597</v>
      </c>
      <c r="O2412" s="172">
        <f t="shared" si="75"/>
        <v>1.5003343587000135</v>
      </c>
    </row>
    <row r="2413" spans="1:15" x14ac:dyDescent="0.2">
      <c r="A2413" s="31">
        <v>2019</v>
      </c>
      <c r="B2413" s="31">
        <v>4</v>
      </c>
      <c r="C2413" s="31">
        <v>11</v>
      </c>
      <c r="D2413" s="54">
        <v>11</v>
      </c>
      <c r="E2413" s="31">
        <v>4</v>
      </c>
      <c r="F2413" s="31">
        <v>11</v>
      </c>
      <c r="G2413" s="54">
        <v>13</v>
      </c>
      <c r="H2413" s="53">
        <v>54.43</v>
      </c>
      <c r="I2413" s="53">
        <v>32219</v>
      </c>
      <c r="J2413" s="169">
        <f t="shared" si="74"/>
        <v>44.871196727727011</v>
      </c>
      <c r="O2413" s="172">
        <f t="shared" si="75"/>
        <v>1.4559315233382373</v>
      </c>
    </row>
    <row r="2414" spans="1:15" x14ac:dyDescent="0.2">
      <c r="A2414" s="31">
        <v>2019</v>
      </c>
      <c r="B2414" s="31">
        <v>4</v>
      </c>
      <c r="C2414" s="31">
        <v>11</v>
      </c>
      <c r="D2414" s="54">
        <v>12</v>
      </c>
      <c r="E2414" s="31">
        <v>4</v>
      </c>
      <c r="F2414" s="31">
        <v>11</v>
      </c>
      <c r="G2414" s="54">
        <v>14</v>
      </c>
      <c r="H2414" s="53">
        <v>52.8</v>
      </c>
      <c r="I2414" s="53">
        <v>31780</v>
      </c>
      <c r="J2414" s="169">
        <f t="shared" si="74"/>
        <v>44.259804215126607</v>
      </c>
      <c r="O2414" s="172">
        <f t="shared" si="75"/>
        <v>1.4123311488564931</v>
      </c>
    </row>
    <row r="2415" spans="1:15" x14ac:dyDescent="0.2">
      <c r="A2415" s="31">
        <v>2019</v>
      </c>
      <c r="B2415" s="31">
        <v>4</v>
      </c>
      <c r="C2415" s="31">
        <v>11</v>
      </c>
      <c r="D2415" s="54">
        <v>13</v>
      </c>
      <c r="E2415" s="31">
        <v>4</v>
      </c>
      <c r="F2415" s="31">
        <v>11</v>
      </c>
      <c r="G2415" s="54">
        <v>15</v>
      </c>
      <c r="H2415" s="53">
        <v>51.16</v>
      </c>
      <c r="I2415" s="53">
        <v>31422</v>
      </c>
      <c r="J2415" s="169">
        <f t="shared" si="74"/>
        <v>43.761219888222413</v>
      </c>
      <c r="O2415" s="172">
        <f t="shared" si="75"/>
        <v>1.3684632874147384</v>
      </c>
    </row>
    <row r="2416" spans="1:15" x14ac:dyDescent="0.2">
      <c r="A2416" s="31">
        <v>2019</v>
      </c>
      <c r="B2416" s="31">
        <v>4</v>
      </c>
      <c r="C2416" s="31">
        <v>11</v>
      </c>
      <c r="D2416" s="54">
        <v>14</v>
      </c>
      <c r="E2416" s="31">
        <v>4</v>
      </c>
      <c r="F2416" s="31">
        <v>11</v>
      </c>
      <c r="G2416" s="54">
        <v>16</v>
      </c>
      <c r="H2416" s="53">
        <v>51.51</v>
      </c>
      <c r="I2416" s="53">
        <v>31090</v>
      </c>
      <c r="J2416" s="169">
        <f t="shared" si="74"/>
        <v>43.298845596233051</v>
      </c>
      <c r="O2416" s="172">
        <f t="shared" si="75"/>
        <v>1.377825331015113</v>
      </c>
    </row>
    <row r="2417" spans="1:15" x14ac:dyDescent="0.2">
      <c r="A2417" s="31">
        <v>2019</v>
      </c>
      <c r="B2417" s="31">
        <v>4</v>
      </c>
      <c r="C2417" s="31">
        <v>11</v>
      </c>
      <c r="D2417" s="54">
        <v>15</v>
      </c>
      <c r="E2417" s="31">
        <v>4</v>
      </c>
      <c r="F2417" s="31">
        <v>11</v>
      </c>
      <c r="G2417" s="54">
        <v>17</v>
      </c>
      <c r="H2417" s="53">
        <v>51.46</v>
      </c>
      <c r="I2417" s="53">
        <v>30617</v>
      </c>
      <c r="J2417" s="169">
        <f t="shared" si="74"/>
        <v>42.640101499513264</v>
      </c>
      <c r="O2417" s="172">
        <f t="shared" si="75"/>
        <v>1.3764878962150595</v>
      </c>
    </row>
    <row r="2418" spans="1:15" x14ac:dyDescent="0.2">
      <c r="A2418" s="31">
        <v>2019</v>
      </c>
      <c r="B2418" s="31">
        <v>4</v>
      </c>
      <c r="C2418" s="31">
        <v>11</v>
      </c>
      <c r="D2418" s="54">
        <v>16</v>
      </c>
      <c r="E2418" s="31">
        <v>4</v>
      </c>
      <c r="F2418" s="31">
        <v>11</v>
      </c>
      <c r="G2418" s="54">
        <v>18</v>
      </c>
      <c r="H2418" s="53">
        <v>54.02</v>
      </c>
      <c r="I2418" s="53">
        <v>30667</v>
      </c>
      <c r="J2418" s="169">
        <f t="shared" si="74"/>
        <v>42.70973618204178</v>
      </c>
      <c r="O2418" s="172">
        <f t="shared" si="75"/>
        <v>1.4449645579777988</v>
      </c>
    </row>
    <row r="2419" spans="1:15" x14ac:dyDescent="0.2">
      <c r="A2419" s="31">
        <v>2019</v>
      </c>
      <c r="B2419" s="31">
        <v>4</v>
      </c>
      <c r="C2419" s="31">
        <v>11</v>
      </c>
      <c r="D2419" s="54">
        <v>17</v>
      </c>
      <c r="E2419" s="31">
        <v>4</v>
      </c>
      <c r="F2419" s="31">
        <v>11</v>
      </c>
      <c r="G2419" s="54">
        <v>19</v>
      </c>
      <c r="H2419" s="53">
        <v>56.66</v>
      </c>
      <c r="I2419" s="53">
        <v>31931</v>
      </c>
      <c r="J2419" s="169">
        <f t="shared" si="74"/>
        <v>44.470100956362735</v>
      </c>
      <c r="O2419" s="172">
        <f t="shared" si="75"/>
        <v>1.5155811154206231</v>
      </c>
    </row>
    <row r="2420" spans="1:15" x14ac:dyDescent="0.2">
      <c r="A2420" s="31">
        <v>2019</v>
      </c>
      <c r="B2420" s="31">
        <v>4</v>
      </c>
      <c r="C2420" s="31">
        <v>11</v>
      </c>
      <c r="D2420" s="54">
        <v>18</v>
      </c>
      <c r="E2420" s="31">
        <v>4</v>
      </c>
      <c r="F2420" s="31">
        <v>11</v>
      </c>
      <c r="G2420" s="54">
        <v>20</v>
      </c>
      <c r="H2420" s="53">
        <v>59.22</v>
      </c>
      <c r="I2420" s="53">
        <v>33468</v>
      </c>
      <c r="J2420" s="169">
        <f t="shared" si="74"/>
        <v>46.610671097289405</v>
      </c>
      <c r="O2420" s="172">
        <f t="shared" si="75"/>
        <v>1.5840577771833624</v>
      </c>
    </row>
    <row r="2421" spans="1:15" x14ac:dyDescent="0.2">
      <c r="A2421" s="31">
        <v>2019</v>
      </c>
      <c r="B2421" s="31">
        <v>4</v>
      </c>
      <c r="C2421" s="31">
        <v>11</v>
      </c>
      <c r="D2421" s="54">
        <v>19</v>
      </c>
      <c r="E2421" s="31">
        <v>4</v>
      </c>
      <c r="F2421" s="31">
        <v>11</v>
      </c>
      <c r="G2421" s="54">
        <v>21</v>
      </c>
      <c r="H2421" s="53">
        <v>56.66</v>
      </c>
      <c r="I2421" s="53">
        <v>31151</v>
      </c>
      <c r="J2421" s="169">
        <f t="shared" si="74"/>
        <v>43.383799908917844</v>
      </c>
      <c r="O2421" s="172">
        <f t="shared" si="75"/>
        <v>1.5155811154206231</v>
      </c>
    </row>
    <row r="2422" spans="1:15" x14ac:dyDescent="0.2">
      <c r="A2422" s="31">
        <v>2019</v>
      </c>
      <c r="B2422" s="31">
        <v>4</v>
      </c>
      <c r="C2422" s="31">
        <v>11</v>
      </c>
      <c r="D2422" s="54">
        <v>20</v>
      </c>
      <c r="E2422" s="31">
        <v>4</v>
      </c>
      <c r="F2422" s="31">
        <v>11</v>
      </c>
      <c r="G2422" s="54">
        <v>22</v>
      </c>
      <c r="H2422" s="53">
        <v>56.05</v>
      </c>
      <c r="I2422" s="53">
        <v>28834</v>
      </c>
      <c r="J2422" s="169">
        <f t="shared" si="74"/>
        <v>40.156928720546276</v>
      </c>
      <c r="O2422" s="172">
        <f t="shared" si="75"/>
        <v>1.4992644108599706</v>
      </c>
    </row>
    <row r="2423" spans="1:15" x14ac:dyDescent="0.2">
      <c r="A2423" s="31">
        <v>2019</v>
      </c>
      <c r="B2423" s="31">
        <v>4</v>
      </c>
      <c r="C2423" s="31">
        <v>11</v>
      </c>
      <c r="D2423" s="54">
        <v>21</v>
      </c>
      <c r="E2423" s="31">
        <v>4</v>
      </c>
      <c r="F2423" s="31">
        <v>11</v>
      </c>
      <c r="G2423" s="54">
        <v>23</v>
      </c>
      <c r="H2423" s="53">
        <v>58.58</v>
      </c>
      <c r="I2423" s="53">
        <v>26933</v>
      </c>
      <c r="J2423" s="169">
        <f t="shared" si="74"/>
        <v>37.509418090811984</v>
      </c>
      <c r="O2423" s="172">
        <f t="shared" si="75"/>
        <v>1.5669386117426776</v>
      </c>
    </row>
    <row r="2424" spans="1:15" x14ac:dyDescent="0.2">
      <c r="A2424" s="31">
        <v>2019</v>
      </c>
      <c r="B2424" s="31">
        <v>4</v>
      </c>
      <c r="C2424" s="31">
        <v>11</v>
      </c>
      <c r="D2424" s="54">
        <v>22</v>
      </c>
      <c r="E2424" s="31">
        <v>4</v>
      </c>
      <c r="F2424" s="31">
        <v>11</v>
      </c>
      <c r="G2424" s="54">
        <v>0</v>
      </c>
      <c r="H2424" s="53">
        <v>56.16</v>
      </c>
      <c r="I2424" s="53">
        <v>25177</v>
      </c>
      <c r="J2424" s="169">
        <f t="shared" si="74"/>
        <v>35.063848040410406</v>
      </c>
      <c r="O2424" s="172">
        <f t="shared" si="75"/>
        <v>1.5022067674200883</v>
      </c>
    </row>
    <row r="2425" spans="1:15" x14ac:dyDescent="0.2">
      <c r="A2425" s="31">
        <v>2019</v>
      </c>
      <c r="B2425" s="31">
        <v>4</v>
      </c>
      <c r="C2425" s="31">
        <v>11</v>
      </c>
      <c r="D2425" s="54">
        <v>23</v>
      </c>
      <c r="E2425" s="31">
        <v>4</v>
      </c>
      <c r="F2425" s="31">
        <v>11</v>
      </c>
      <c r="G2425" s="54">
        <v>1</v>
      </c>
      <c r="H2425" s="53">
        <v>53.89</v>
      </c>
      <c r="I2425" s="53">
        <v>23957</v>
      </c>
      <c r="J2425" s="169">
        <f t="shared" si="74"/>
        <v>33.364761786714539</v>
      </c>
      <c r="O2425" s="172">
        <f t="shared" si="75"/>
        <v>1.4414872274976596</v>
      </c>
    </row>
    <row r="2426" spans="1:15" x14ac:dyDescent="0.2">
      <c r="A2426" s="31">
        <v>2019</v>
      </c>
      <c r="B2426" s="31">
        <v>4</v>
      </c>
      <c r="C2426" s="31">
        <v>12</v>
      </c>
      <c r="D2426" s="54">
        <v>0</v>
      </c>
      <c r="E2426" s="31">
        <v>4</v>
      </c>
      <c r="F2426" s="31">
        <v>12</v>
      </c>
      <c r="G2426" s="54">
        <v>2</v>
      </c>
      <c r="H2426" s="53">
        <v>53</v>
      </c>
      <c r="I2426" s="53">
        <v>23556</v>
      </c>
      <c r="J2426" s="169">
        <f t="shared" si="74"/>
        <v>32.806291632835823</v>
      </c>
      <c r="O2426" s="172">
        <f t="shared" si="75"/>
        <v>1.4176808880567073</v>
      </c>
    </row>
    <row r="2427" spans="1:15" x14ac:dyDescent="0.2">
      <c r="A2427" s="31">
        <v>2019</v>
      </c>
      <c r="B2427" s="31">
        <v>4</v>
      </c>
      <c r="C2427" s="31">
        <v>12</v>
      </c>
      <c r="D2427" s="54">
        <v>1</v>
      </c>
      <c r="E2427" s="31">
        <v>4</v>
      </c>
      <c r="F2427" s="31">
        <v>12</v>
      </c>
      <c r="G2427" s="54">
        <v>3</v>
      </c>
      <c r="H2427" s="53">
        <v>53.02</v>
      </c>
      <c r="I2427" s="53">
        <v>23472</v>
      </c>
      <c r="J2427" s="169">
        <f t="shared" si="74"/>
        <v>32.689305366187909</v>
      </c>
      <c r="O2427" s="172">
        <f t="shared" si="75"/>
        <v>1.4182158619767289</v>
      </c>
    </row>
    <row r="2428" spans="1:15" x14ac:dyDescent="0.2">
      <c r="A2428" s="31">
        <v>2019</v>
      </c>
      <c r="B2428" s="31">
        <v>4</v>
      </c>
      <c r="C2428" s="31">
        <v>12</v>
      </c>
      <c r="D2428" s="54">
        <v>2</v>
      </c>
      <c r="E2428" s="31">
        <v>4</v>
      </c>
      <c r="F2428" s="31">
        <v>12</v>
      </c>
      <c r="G2428" s="54">
        <v>4</v>
      </c>
      <c r="H2428" s="53">
        <v>56</v>
      </c>
      <c r="I2428" s="53">
        <v>23971</v>
      </c>
      <c r="J2428" s="169">
        <f t="shared" si="74"/>
        <v>33.384259497822526</v>
      </c>
      <c r="O2428" s="172">
        <f t="shared" si="75"/>
        <v>1.4979269760599172</v>
      </c>
    </row>
    <row r="2429" spans="1:15" x14ac:dyDescent="0.2">
      <c r="A2429" s="31">
        <v>2019</v>
      </c>
      <c r="B2429" s="31">
        <v>4</v>
      </c>
      <c r="C2429" s="31">
        <v>12</v>
      </c>
      <c r="D2429" s="54">
        <v>3</v>
      </c>
      <c r="E2429" s="31">
        <v>4</v>
      </c>
      <c r="F2429" s="31">
        <v>12</v>
      </c>
      <c r="G2429" s="54">
        <v>5</v>
      </c>
      <c r="H2429" s="53">
        <v>58.66</v>
      </c>
      <c r="I2429" s="53">
        <v>26369</v>
      </c>
      <c r="J2429" s="169">
        <f t="shared" si="74"/>
        <v>36.723938871890297</v>
      </c>
      <c r="O2429" s="172">
        <f t="shared" si="75"/>
        <v>1.5690785074227631</v>
      </c>
    </row>
    <row r="2430" spans="1:15" x14ac:dyDescent="0.2">
      <c r="A2430" s="31">
        <v>2019</v>
      </c>
      <c r="B2430" s="31">
        <v>4</v>
      </c>
      <c r="C2430" s="31">
        <v>12</v>
      </c>
      <c r="D2430" s="54">
        <v>4</v>
      </c>
      <c r="E2430" s="31">
        <v>4</v>
      </c>
      <c r="F2430" s="31">
        <v>12</v>
      </c>
      <c r="G2430" s="54">
        <v>6</v>
      </c>
      <c r="H2430" s="53">
        <v>58.98</v>
      </c>
      <c r="I2430" s="53">
        <v>29863</v>
      </c>
      <c r="J2430" s="169">
        <f t="shared" si="74"/>
        <v>41.590010486983196</v>
      </c>
      <c r="O2430" s="172">
        <f t="shared" si="75"/>
        <v>1.5776380901431055</v>
      </c>
    </row>
    <row r="2431" spans="1:15" x14ac:dyDescent="0.2">
      <c r="A2431" s="31">
        <v>2019</v>
      </c>
      <c r="B2431" s="31">
        <v>4</v>
      </c>
      <c r="C2431" s="31">
        <v>12</v>
      </c>
      <c r="D2431" s="54">
        <v>5</v>
      </c>
      <c r="E2431" s="31">
        <v>4</v>
      </c>
      <c r="F2431" s="31">
        <v>12</v>
      </c>
      <c r="G2431" s="54">
        <v>7</v>
      </c>
      <c r="H2431" s="53">
        <v>60.08</v>
      </c>
      <c r="I2431" s="53">
        <v>31876</v>
      </c>
      <c r="J2431" s="169">
        <f t="shared" si="74"/>
        <v>44.393502805581363</v>
      </c>
      <c r="O2431" s="172">
        <f t="shared" si="75"/>
        <v>1.6070616557442825</v>
      </c>
    </row>
    <row r="2432" spans="1:15" x14ac:dyDescent="0.2">
      <c r="A2432" s="31">
        <v>2019</v>
      </c>
      <c r="B2432" s="31">
        <v>4</v>
      </c>
      <c r="C2432" s="31">
        <v>12</v>
      </c>
      <c r="D2432" s="54">
        <v>6</v>
      </c>
      <c r="E2432" s="31">
        <v>4</v>
      </c>
      <c r="F2432" s="31">
        <v>12</v>
      </c>
      <c r="G2432" s="54">
        <v>8</v>
      </c>
      <c r="H2432" s="53">
        <v>59.33</v>
      </c>
      <c r="I2432" s="53">
        <v>32922</v>
      </c>
      <c r="J2432" s="169">
        <f t="shared" si="74"/>
        <v>45.850260364077982</v>
      </c>
      <c r="O2432" s="172">
        <f t="shared" si="75"/>
        <v>1.58700013374348</v>
      </c>
    </row>
    <row r="2433" spans="1:15" x14ac:dyDescent="0.2">
      <c r="A2433" s="31">
        <v>2019</v>
      </c>
      <c r="B2433" s="31">
        <v>4</v>
      </c>
      <c r="C2433" s="31">
        <v>12</v>
      </c>
      <c r="D2433" s="54">
        <v>7</v>
      </c>
      <c r="E2433" s="31">
        <v>4</v>
      </c>
      <c r="F2433" s="31">
        <v>12</v>
      </c>
      <c r="G2433" s="54">
        <v>9</v>
      </c>
      <c r="H2433" s="53">
        <v>58.67</v>
      </c>
      <c r="I2433" s="53">
        <v>33264</v>
      </c>
      <c r="J2433" s="169">
        <f t="shared" si="74"/>
        <v>46.32656159257305</v>
      </c>
      <c r="O2433" s="172">
        <f t="shared" si="75"/>
        <v>1.5693459943827739</v>
      </c>
    </row>
    <row r="2434" spans="1:15" x14ac:dyDescent="0.2">
      <c r="A2434" s="31">
        <v>2019</v>
      </c>
      <c r="B2434" s="31">
        <v>4</v>
      </c>
      <c r="C2434" s="31">
        <v>12</v>
      </c>
      <c r="D2434" s="54">
        <v>8</v>
      </c>
      <c r="E2434" s="31">
        <v>4</v>
      </c>
      <c r="F2434" s="31">
        <v>12</v>
      </c>
      <c r="G2434" s="54">
        <v>10</v>
      </c>
      <c r="H2434" s="53">
        <v>58</v>
      </c>
      <c r="I2434" s="53">
        <v>33231</v>
      </c>
      <c r="J2434" s="169">
        <f t="shared" ref="J2434:J2497" si="76">MIN(50,I2434/$M$2*50)</f>
        <v>46.280602702104225</v>
      </c>
      <c r="O2434" s="172">
        <f t="shared" si="75"/>
        <v>1.551424368062057</v>
      </c>
    </row>
    <row r="2435" spans="1:15" x14ac:dyDescent="0.2">
      <c r="A2435" s="31">
        <v>2019</v>
      </c>
      <c r="B2435" s="31">
        <v>4</v>
      </c>
      <c r="C2435" s="31">
        <v>12</v>
      </c>
      <c r="D2435" s="54">
        <v>9</v>
      </c>
      <c r="E2435" s="31">
        <v>4</v>
      </c>
      <c r="F2435" s="31">
        <v>12</v>
      </c>
      <c r="G2435" s="54">
        <v>11</v>
      </c>
      <c r="H2435" s="53">
        <v>58.58</v>
      </c>
      <c r="I2435" s="53">
        <v>33095</v>
      </c>
      <c r="J2435" s="169">
        <f t="shared" si="76"/>
        <v>46.091196365626658</v>
      </c>
      <c r="O2435" s="172">
        <f t="shared" ref="O2435:O2498" si="77">H2435/$R$5</f>
        <v>1.5669386117426776</v>
      </c>
    </row>
    <row r="2436" spans="1:15" x14ac:dyDescent="0.2">
      <c r="A2436" s="31">
        <v>2019</v>
      </c>
      <c r="B2436" s="31">
        <v>4</v>
      </c>
      <c r="C2436" s="31">
        <v>12</v>
      </c>
      <c r="D2436" s="54">
        <v>10</v>
      </c>
      <c r="E2436" s="31">
        <v>4</v>
      </c>
      <c r="F2436" s="31">
        <v>12</v>
      </c>
      <c r="G2436" s="54">
        <v>12</v>
      </c>
      <c r="H2436" s="53">
        <v>58.58</v>
      </c>
      <c r="I2436" s="53">
        <v>32629</v>
      </c>
      <c r="J2436" s="169">
        <f t="shared" si="76"/>
        <v>45.442201124460865</v>
      </c>
      <c r="O2436" s="172">
        <f t="shared" si="77"/>
        <v>1.5669386117426776</v>
      </c>
    </row>
    <row r="2437" spans="1:15" x14ac:dyDescent="0.2">
      <c r="A2437" s="31">
        <v>2019</v>
      </c>
      <c r="B2437" s="31">
        <v>4</v>
      </c>
      <c r="C2437" s="31">
        <v>12</v>
      </c>
      <c r="D2437" s="54">
        <v>11</v>
      </c>
      <c r="E2437" s="31">
        <v>4</v>
      </c>
      <c r="F2437" s="31">
        <v>12</v>
      </c>
      <c r="G2437" s="54">
        <v>13</v>
      </c>
      <c r="H2437" s="53">
        <v>55.91</v>
      </c>
      <c r="I2437" s="53">
        <v>31576</v>
      </c>
      <c r="J2437" s="169">
        <f t="shared" si="76"/>
        <v>43.975694710410252</v>
      </c>
      <c r="O2437" s="172">
        <f t="shared" si="77"/>
        <v>1.4955195934198209</v>
      </c>
    </row>
    <row r="2438" spans="1:15" x14ac:dyDescent="0.2">
      <c r="A2438" s="31">
        <v>2019</v>
      </c>
      <c r="B2438" s="31">
        <v>4</v>
      </c>
      <c r="C2438" s="31">
        <v>12</v>
      </c>
      <c r="D2438" s="54">
        <v>12</v>
      </c>
      <c r="E2438" s="31">
        <v>4</v>
      </c>
      <c r="F2438" s="31">
        <v>12</v>
      </c>
      <c r="G2438" s="54">
        <v>14</v>
      </c>
      <c r="H2438" s="53">
        <v>54.72</v>
      </c>
      <c r="I2438" s="53">
        <v>30818</v>
      </c>
      <c r="J2438" s="169">
        <f t="shared" si="76"/>
        <v>42.920032923277908</v>
      </c>
      <c r="O2438" s="172">
        <f t="shared" si="77"/>
        <v>1.4636886451785476</v>
      </c>
    </row>
    <row r="2439" spans="1:15" x14ac:dyDescent="0.2">
      <c r="A2439" s="31">
        <v>2019</v>
      </c>
      <c r="B2439" s="31">
        <v>4</v>
      </c>
      <c r="C2439" s="31">
        <v>12</v>
      </c>
      <c r="D2439" s="54">
        <v>13</v>
      </c>
      <c r="E2439" s="31">
        <v>4</v>
      </c>
      <c r="F2439" s="31">
        <v>12</v>
      </c>
      <c r="G2439" s="54">
        <v>15</v>
      </c>
      <c r="H2439" s="53">
        <v>53.4</v>
      </c>
      <c r="I2439" s="53">
        <v>30251</v>
      </c>
      <c r="J2439" s="169">
        <f t="shared" si="76"/>
        <v>42.130375623404504</v>
      </c>
      <c r="O2439" s="172">
        <f t="shared" si="77"/>
        <v>1.4283803664571353</v>
      </c>
    </row>
    <row r="2440" spans="1:15" x14ac:dyDescent="0.2">
      <c r="A2440" s="31">
        <v>2019</v>
      </c>
      <c r="B2440" s="31">
        <v>4</v>
      </c>
      <c r="C2440" s="31">
        <v>12</v>
      </c>
      <c r="D2440" s="54">
        <v>14</v>
      </c>
      <c r="E2440" s="31">
        <v>4</v>
      </c>
      <c r="F2440" s="31">
        <v>12</v>
      </c>
      <c r="G2440" s="54">
        <v>16</v>
      </c>
      <c r="H2440" s="53">
        <v>53.6</v>
      </c>
      <c r="I2440" s="53">
        <v>29739</v>
      </c>
      <c r="J2440" s="169">
        <f t="shared" si="76"/>
        <v>41.417316474312472</v>
      </c>
      <c r="O2440" s="172">
        <f t="shared" si="77"/>
        <v>1.4337301056573493</v>
      </c>
    </row>
    <row r="2441" spans="1:15" x14ac:dyDescent="0.2">
      <c r="A2441" s="31">
        <v>2019</v>
      </c>
      <c r="B2441" s="31">
        <v>4</v>
      </c>
      <c r="C2441" s="31">
        <v>12</v>
      </c>
      <c r="D2441" s="54">
        <v>15</v>
      </c>
      <c r="E2441" s="31">
        <v>4</v>
      </c>
      <c r="F2441" s="31">
        <v>12</v>
      </c>
      <c r="G2441" s="54">
        <v>17</v>
      </c>
      <c r="H2441" s="53">
        <v>54.7</v>
      </c>
      <c r="I2441" s="53">
        <v>29218</v>
      </c>
      <c r="J2441" s="169">
        <f t="shared" si="76"/>
        <v>40.6917230823653</v>
      </c>
      <c r="O2441" s="172">
        <f t="shared" si="77"/>
        <v>1.4631536712585262</v>
      </c>
    </row>
    <row r="2442" spans="1:15" x14ac:dyDescent="0.2">
      <c r="A2442" s="31">
        <v>2019</v>
      </c>
      <c r="B2442" s="31">
        <v>4</v>
      </c>
      <c r="C2442" s="31">
        <v>12</v>
      </c>
      <c r="D2442" s="54">
        <v>16</v>
      </c>
      <c r="E2442" s="31">
        <v>4</v>
      </c>
      <c r="F2442" s="31">
        <v>12</v>
      </c>
      <c r="G2442" s="54">
        <v>18</v>
      </c>
      <c r="H2442" s="53">
        <v>56.5</v>
      </c>
      <c r="I2442" s="53">
        <v>29122</v>
      </c>
      <c r="J2442" s="169">
        <f t="shared" si="76"/>
        <v>40.558024491910544</v>
      </c>
      <c r="O2442" s="172">
        <f t="shared" si="77"/>
        <v>1.511301324060452</v>
      </c>
    </row>
    <row r="2443" spans="1:15" x14ac:dyDescent="0.2">
      <c r="A2443" s="31">
        <v>2019</v>
      </c>
      <c r="B2443" s="31">
        <v>4</v>
      </c>
      <c r="C2443" s="31">
        <v>12</v>
      </c>
      <c r="D2443" s="54">
        <v>17</v>
      </c>
      <c r="E2443" s="31">
        <v>4</v>
      </c>
      <c r="F2443" s="31">
        <v>12</v>
      </c>
      <c r="G2443" s="54">
        <v>19</v>
      </c>
      <c r="H2443" s="53">
        <v>58.73</v>
      </c>
      <c r="I2443" s="53">
        <v>30140</v>
      </c>
      <c r="J2443" s="169">
        <f t="shared" si="76"/>
        <v>41.975786628191194</v>
      </c>
      <c r="O2443" s="172">
        <f t="shared" si="77"/>
        <v>1.5709509161428381</v>
      </c>
    </row>
    <row r="2444" spans="1:15" x14ac:dyDescent="0.2">
      <c r="A2444" s="31">
        <v>2019</v>
      </c>
      <c r="B2444" s="31">
        <v>4</v>
      </c>
      <c r="C2444" s="31">
        <v>12</v>
      </c>
      <c r="D2444" s="54">
        <v>18</v>
      </c>
      <c r="E2444" s="31">
        <v>4</v>
      </c>
      <c r="F2444" s="31">
        <v>12</v>
      </c>
      <c r="G2444" s="54">
        <v>20</v>
      </c>
      <c r="H2444" s="53">
        <v>60.16</v>
      </c>
      <c r="I2444" s="53">
        <v>31729</v>
      </c>
      <c r="J2444" s="169">
        <f t="shared" si="76"/>
        <v>44.188776838947518</v>
      </c>
      <c r="O2444" s="172">
        <f t="shared" si="77"/>
        <v>1.609201551424368</v>
      </c>
    </row>
    <row r="2445" spans="1:15" x14ac:dyDescent="0.2">
      <c r="A2445" s="31">
        <v>2019</v>
      </c>
      <c r="B2445" s="31">
        <v>4</v>
      </c>
      <c r="C2445" s="31">
        <v>12</v>
      </c>
      <c r="D2445" s="54">
        <v>19</v>
      </c>
      <c r="E2445" s="31">
        <v>4</v>
      </c>
      <c r="F2445" s="31">
        <v>12</v>
      </c>
      <c r="G2445" s="54">
        <v>21</v>
      </c>
      <c r="H2445" s="53">
        <v>59</v>
      </c>
      <c r="I2445" s="53">
        <v>29751</v>
      </c>
      <c r="J2445" s="169">
        <f t="shared" si="76"/>
        <v>41.434028798119314</v>
      </c>
      <c r="O2445" s="172">
        <f t="shared" si="77"/>
        <v>1.5781730640631271</v>
      </c>
    </row>
    <row r="2446" spans="1:15" x14ac:dyDescent="0.2">
      <c r="A2446" s="31">
        <v>2019</v>
      </c>
      <c r="B2446" s="31">
        <v>4</v>
      </c>
      <c r="C2446" s="31">
        <v>12</v>
      </c>
      <c r="D2446" s="54">
        <v>20</v>
      </c>
      <c r="E2446" s="31">
        <v>4</v>
      </c>
      <c r="F2446" s="31">
        <v>12</v>
      </c>
      <c r="G2446" s="54">
        <v>22</v>
      </c>
      <c r="H2446" s="53">
        <v>59.01</v>
      </c>
      <c r="I2446" s="53">
        <v>27873</v>
      </c>
      <c r="J2446" s="169">
        <f t="shared" si="76"/>
        <v>38.818550122348142</v>
      </c>
      <c r="O2446" s="172">
        <f t="shared" si="77"/>
        <v>1.5784405510231376</v>
      </c>
    </row>
    <row r="2447" spans="1:15" x14ac:dyDescent="0.2">
      <c r="A2447" s="31">
        <v>2019</v>
      </c>
      <c r="B2447" s="31">
        <v>4</v>
      </c>
      <c r="C2447" s="31">
        <v>12</v>
      </c>
      <c r="D2447" s="54">
        <v>21</v>
      </c>
      <c r="E2447" s="31">
        <v>4</v>
      </c>
      <c r="F2447" s="31">
        <v>12</v>
      </c>
      <c r="G2447" s="54">
        <v>23</v>
      </c>
      <c r="H2447" s="53">
        <v>60</v>
      </c>
      <c r="I2447" s="53">
        <v>26396</v>
      </c>
      <c r="J2447" s="169">
        <f t="shared" si="76"/>
        <v>36.761541600455693</v>
      </c>
      <c r="O2447" s="172">
        <f t="shared" si="77"/>
        <v>1.604921760064197</v>
      </c>
    </row>
    <row r="2448" spans="1:15" x14ac:dyDescent="0.2">
      <c r="A2448" s="31">
        <v>2019</v>
      </c>
      <c r="B2448" s="31">
        <v>4</v>
      </c>
      <c r="C2448" s="31">
        <v>12</v>
      </c>
      <c r="D2448" s="54">
        <v>22</v>
      </c>
      <c r="E2448" s="31">
        <v>4</v>
      </c>
      <c r="F2448" s="31">
        <v>12</v>
      </c>
      <c r="G2448" s="54">
        <v>0</v>
      </c>
      <c r="H2448" s="53">
        <v>59.38</v>
      </c>
      <c r="I2448" s="53">
        <v>24775</v>
      </c>
      <c r="J2448" s="169">
        <f t="shared" si="76"/>
        <v>34.503985192881117</v>
      </c>
      <c r="O2448" s="172">
        <f t="shared" si="77"/>
        <v>1.5883375685435337</v>
      </c>
    </row>
    <row r="2449" spans="1:15" x14ac:dyDescent="0.2">
      <c r="A2449" s="31">
        <v>2019</v>
      </c>
      <c r="B2449" s="31">
        <v>4</v>
      </c>
      <c r="C2449" s="31">
        <v>12</v>
      </c>
      <c r="D2449" s="54">
        <v>23</v>
      </c>
      <c r="E2449" s="31">
        <v>4</v>
      </c>
      <c r="F2449" s="31">
        <v>12</v>
      </c>
      <c r="G2449" s="54">
        <v>1</v>
      </c>
      <c r="H2449" s="53">
        <v>58.98</v>
      </c>
      <c r="I2449" s="53">
        <v>23490</v>
      </c>
      <c r="J2449" s="169">
        <f t="shared" si="76"/>
        <v>32.714373851898173</v>
      </c>
      <c r="O2449" s="172">
        <f t="shared" si="77"/>
        <v>1.5776380901431055</v>
      </c>
    </row>
    <row r="2450" spans="1:15" x14ac:dyDescent="0.2">
      <c r="A2450" s="31">
        <v>2019</v>
      </c>
      <c r="B2450" s="31">
        <v>4</v>
      </c>
      <c r="C2450" s="31">
        <v>13</v>
      </c>
      <c r="D2450" s="54">
        <v>0</v>
      </c>
      <c r="E2450" s="31">
        <v>4</v>
      </c>
      <c r="F2450" s="31">
        <v>13</v>
      </c>
      <c r="G2450" s="54">
        <v>2</v>
      </c>
      <c r="H2450" s="53">
        <v>58.69</v>
      </c>
      <c r="I2450" s="53">
        <v>22764</v>
      </c>
      <c r="J2450" s="169">
        <f t="shared" si="76"/>
        <v>31.703278261584085</v>
      </c>
      <c r="O2450" s="172">
        <f t="shared" si="77"/>
        <v>1.5698809683027952</v>
      </c>
    </row>
    <row r="2451" spans="1:15" x14ac:dyDescent="0.2">
      <c r="A2451" s="31">
        <v>2019</v>
      </c>
      <c r="B2451" s="31">
        <v>4</v>
      </c>
      <c r="C2451" s="31">
        <v>13</v>
      </c>
      <c r="D2451" s="54">
        <v>1</v>
      </c>
      <c r="E2451" s="31">
        <v>4</v>
      </c>
      <c r="F2451" s="31">
        <v>13</v>
      </c>
      <c r="G2451" s="54">
        <v>3</v>
      </c>
      <c r="H2451" s="53">
        <v>58.66</v>
      </c>
      <c r="I2451" s="53">
        <v>22407</v>
      </c>
      <c r="J2451" s="169">
        <f t="shared" si="76"/>
        <v>31.206086628330461</v>
      </c>
      <c r="O2451" s="172">
        <f t="shared" si="77"/>
        <v>1.5690785074227631</v>
      </c>
    </row>
    <row r="2452" spans="1:15" x14ac:dyDescent="0.2">
      <c r="A2452" s="31">
        <v>2019</v>
      </c>
      <c r="B2452" s="31">
        <v>4</v>
      </c>
      <c r="C2452" s="31">
        <v>13</v>
      </c>
      <c r="D2452" s="54">
        <v>2</v>
      </c>
      <c r="E2452" s="31">
        <v>4</v>
      </c>
      <c r="F2452" s="31">
        <v>13</v>
      </c>
      <c r="G2452" s="54">
        <v>4</v>
      </c>
      <c r="H2452" s="53">
        <v>58.66</v>
      </c>
      <c r="I2452" s="53">
        <v>22286</v>
      </c>
      <c r="J2452" s="169">
        <f t="shared" si="76"/>
        <v>31.037570696611443</v>
      </c>
      <c r="O2452" s="172">
        <f t="shared" si="77"/>
        <v>1.5690785074227631</v>
      </c>
    </row>
    <row r="2453" spans="1:15" x14ac:dyDescent="0.2">
      <c r="A2453" s="31">
        <v>2019</v>
      </c>
      <c r="B2453" s="31">
        <v>4</v>
      </c>
      <c r="C2453" s="31">
        <v>13</v>
      </c>
      <c r="D2453" s="54">
        <v>3</v>
      </c>
      <c r="E2453" s="31">
        <v>4</v>
      </c>
      <c r="F2453" s="31">
        <v>13</v>
      </c>
      <c r="G2453" s="54">
        <v>5</v>
      </c>
      <c r="H2453" s="53">
        <v>57.51</v>
      </c>
      <c r="I2453" s="53">
        <v>22872</v>
      </c>
      <c r="J2453" s="169">
        <f t="shared" si="76"/>
        <v>31.853689175845684</v>
      </c>
      <c r="O2453" s="172">
        <f t="shared" si="77"/>
        <v>1.5383175070215327</v>
      </c>
    </row>
    <row r="2454" spans="1:15" x14ac:dyDescent="0.2">
      <c r="A2454" s="31">
        <v>2019</v>
      </c>
      <c r="B2454" s="31">
        <v>4</v>
      </c>
      <c r="C2454" s="31">
        <v>13</v>
      </c>
      <c r="D2454" s="54">
        <v>4</v>
      </c>
      <c r="E2454" s="31">
        <v>4</v>
      </c>
      <c r="F2454" s="31">
        <v>13</v>
      </c>
      <c r="G2454" s="54">
        <v>6</v>
      </c>
      <c r="H2454" s="53">
        <v>56.12</v>
      </c>
      <c r="I2454" s="53">
        <v>23812</v>
      </c>
      <c r="J2454" s="169">
        <f t="shared" si="76"/>
        <v>33.162821207381839</v>
      </c>
      <c r="O2454" s="172">
        <f t="shared" si="77"/>
        <v>1.5011368195800454</v>
      </c>
    </row>
    <row r="2455" spans="1:15" x14ac:dyDescent="0.2">
      <c r="A2455" s="31">
        <v>2019</v>
      </c>
      <c r="B2455" s="31">
        <v>4</v>
      </c>
      <c r="C2455" s="31">
        <v>13</v>
      </c>
      <c r="D2455" s="54">
        <v>5</v>
      </c>
      <c r="E2455" s="31">
        <v>4</v>
      </c>
      <c r="F2455" s="31">
        <v>13</v>
      </c>
      <c r="G2455" s="54">
        <v>7</v>
      </c>
      <c r="H2455" s="53">
        <v>57.96</v>
      </c>
      <c r="I2455" s="53">
        <v>25363</v>
      </c>
      <c r="J2455" s="169">
        <f t="shared" si="76"/>
        <v>35.322889059416497</v>
      </c>
      <c r="O2455" s="172">
        <f t="shared" si="77"/>
        <v>1.5503544202220143</v>
      </c>
    </row>
    <row r="2456" spans="1:15" x14ac:dyDescent="0.2">
      <c r="A2456" s="31">
        <v>2019</v>
      </c>
      <c r="B2456" s="31">
        <v>4</v>
      </c>
      <c r="C2456" s="31">
        <v>13</v>
      </c>
      <c r="D2456" s="54">
        <v>6</v>
      </c>
      <c r="E2456" s="31">
        <v>4</v>
      </c>
      <c r="F2456" s="31">
        <v>13</v>
      </c>
      <c r="G2456" s="54">
        <v>8</v>
      </c>
      <c r="H2456" s="53">
        <v>59.01</v>
      </c>
      <c r="I2456" s="53">
        <v>27624</v>
      </c>
      <c r="J2456" s="169">
        <f t="shared" si="76"/>
        <v>38.47176940335612</v>
      </c>
      <c r="O2456" s="172">
        <f t="shared" si="77"/>
        <v>1.5784405510231376</v>
      </c>
    </row>
    <row r="2457" spans="1:15" x14ac:dyDescent="0.2">
      <c r="A2457" s="31">
        <v>2019</v>
      </c>
      <c r="B2457" s="31">
        <v>4</v>
      </c>
      <c r="C2457" s="31">
        <v>13</v>
      </c>
      <c r="D2457" s="54">
        <v>7</v>
      </c>
      <c r="E2457" s="31">
        <v>4</v>
      </c>
      <c r="F2457" s="31">
        <v>13</v>
      </c>
      <c r="G2457" s="54">
        <v>9</v>
      </c>
      <c r="H2457" s="53">
        <v>58.73</v>
      </c>
      <c r="I2457" s="53">
        <v>29028</v>
      </c>
      <c r="J2457" s="169">
        <f t="shared" si="76"/>
        <v>40.427111288756926</v>
      </c>
      <c r="O2457" s="172">
        <f t="shared" si="77"/>
        <v>1.5709509161428381</v>
      </c>
    </row>
    <row r="2458" spans="1:15" x14ac:dyDescent="0.2">
      <c r="A2458" s="31">
        <v>2019</v>
      </c>
      <c r="B2458" s="31">
        <v>4</v>
      </c>
      <c r="C2458" s="31">
        <v>13</v>
      </c>
      <c r="D2458" s="54">
        <v>8</v>
      </c>
      <c r="E2458" s="31">
        <v>4</v>
      </c>
      <c r="F2458" s="31">
        <v>13</v>
      </c>
      <c r="G2458" s="54">
        <v>10</v>
      </c>
      <c r="H2458" s="53">
        <v>58.66</v>
      </c>
      <c r="I2458" s="53">
        <v>29053</v>
      </c>
      <c r="J2458" s="169">
        <f t="shared" si="76"/>
        <v>40.461928630021191</v>
      </c>
      <c r="O2458" s="172">
        <f t="shared" si="77"/>
        <v>1.5690785074227631</v>
      </c>
    </row>
    <row r="2459" spans="1:15" x14ac:dyDescent="0.2">
      <c r="A2459" s="31">
        <v>2019</v>
      </c>
      <c r="B2459" s="31">
        <v>4</v>
      </c>
      <c r="C2459" s="31">
        <v>13</v>
      </c>
      <c r="D2459" s="54">
        <v>9</v>
      </c>
      <c r="E2459" s="31">
        <v>4</v>
      </c>
      <c r="F2459" s="31">
        <v>13</v>
      </c>
      <c r="G2459" s="54">
        <v>11</v>
      </c>
      <c r="H2459" s="53">
        <v>57.84</v>
      </c>
      <c r="I2459" s="53">
        <v>28919</v>
      </c>
      <c r="J2459" s="169">
        <f t="shared" si="76"/>
        <v>40.275307680844755</v>
      </c>
      <c r="O2459" s="172">
        <f t="shared" si="77"/>
        <v>1.5471445767018859</v>
      </c>
    </row>
    <row r="2460" spans="1:15" x14ac:dyDescent="0.2">
      <c r="A2460" s="31">
        <v>2019</v>
      </c>
      <c r="B2460" s="31">
        <v>4</v>
      </c>
      <c r="C2460" s="31">
        <v>13</v>
      </c>
      <c r="D2460" s="54">
        <v>10</v>
      </c>
      <c r="E2460" s="31">
        <v>4</v>
      </c>
      <c r="F2460" s="31">
        <v>13</v>
      </c>
      <c r="G2460" s="54">
        <v>12</v>
      </c>
      <c r="H2460" s="53">
        <v>57.84</v>
      </c>
      <c r="I2460" s="53">
        <v>28667</v>
      </c>
      <c r="J2460" s="169">
        <f t="shared" si="76"/>
        <v>39.924348880901022</v>
      </c>
      <c r="O2460" s="172">
        <f t="shared" si="77"/>
        <v>1.5471445767018859</v>
      </c>
    </row>
    <row r="2461" spans="1:15" x14ac:dyDescent="0.2">
      <c r="A2461" s="31">
        <v>2019</v>
      </c>
      <c r="B2461" s="31">
        <v>4</v>
      </c>
      <c r="C2461" s="31">
        <v>13</v>
      </c>
      <c r="D2461" s="54">
        <v>11</v>
      </c>
      <c r="E2461" s="31">
        <v>4</v>
      </c>
      <c r="F2461" s="31">
        <v>13</v>
      </c>
      <c r="G2461" s="54">
        <v>13</v>
      </c>
      <c r="H2461" s="53">
        <v>56.16</v>
      </c>
      <c r="I2461" s="53">
        <v>27894</v>
      </c>
      <c r="J2461" s="169">
        <f t="shared" si="76"/>
        <v>38.847796689010124</v>
      </c>
      <c r="O2461" s="172">
        <f t="shared" si="77"/>
        <v>1.5022067674200883</v>
      </c>
    </row>
    <row r="2462" spans="1:15" x14ac:dyDescent="0.2">
      <c r="A2462" s="31">
        <v>2019</v>
      </c>
      <c r="B2462" s="31">
        <v>4</v>
      </c>
      <c r="C2462" s="31">
        <v>13</v>
      </c>
      <c r="D2462" s="54">
        <v>12</v>
      </c>
      <c r="E2462" s="31">
        <v>4</v>
      </c>
      <c r="F2462" s="31">
        <v>13</v>
      </c>
      <c r="G2462" s="54">
        <v>14</v>
      </c>
      <c r="H2462" s="53">
        <v>55.51</v>
      </c>
      <c r="I2462" s="53">
        <v>26602</v>
      </c>
      <c r="J2462" s="169">
        <f t="shared" si="76"/>
        <v>37.048436492473193</v>
      </c>
      <c r="O2462" s="172">
        <f t="shared" si="77"/>
        <v>1.4848201150193929</v>
      </c>
    </row>
    <row r="2463" spans="1:15" x14ac:dyDescent="0.2">
      <c r="A2463" s="31">
        <v>2019</v>
      </c>
      <c r="B2463" s="31">
        <v>4</v>
      </c>
      <c r="C2463" s="31">
        <v>13</v>
      </c>
      <c r="D2463" s="54">
        <v>13</v>
      </c>
      <c r="E2463" s="31">
        <v>4</v>
      </c>
      <c r="F2463" s="31">
        <v>13</v>
      </c>
      <c r="G2463" s="54">
        <v>15</v>
      </c>
      <c r="H2463" s="53">
        <v>52.99</v>
      </c>
      <c r="I2463" s="53">
        <v>25839</v>
      </c>
      <c r="J2463" s="169">
        <f t="shared" si="76"/>
        <v>35.985811237087994</v>
      </c>
      <c r="O2463" s="172">
        <f t="shared" si="77"/>
        <v>1.4174134010966966</v>
      </c>
    </row>
    <row r="2464" spans="1:15" x14ac:dyDescent="0.2">
      <c r="A2464" s="31">
        <v>2019</v>
      </c>
      <c r="B2464" s="31">
        <v>4</v>
      </c>
      <c r="C2464" s="31">
        <v>13</v>
      </c>
      <c r="D2464" s="54">
        <v>14</v>
      </c>
      <c r="E2464" s="31">
        <v>4</v>
      </c>
      <c r="F2464" s="31">
        <v>13</v>
      </c>
      <c r="G2464" s="54">
        <v>16</v>
      </c>
      <c r="H2464" s="53">
        <v>52.07</v>
      </c>
      <c r="I2464" s="53">
        <v>25372</v>
      </c>
      <c r="J2464" s="169">
        <f t="shared" si="76"/>
        <v>35.335423302271629</v>
      </c>
      <c r="O2464" s="172">
        <f t="shared" si="77"/>
        <v>1.3928046007757122</v>
      </c>
    </row>
    <row r="2465" spans="1:15" x14ac:dyDescent="0.2">
      <c r="A2465" s="31">
        <v>2019</v>
      </c>
      <c r="B2465" s="31">
        <v>4</v>
      </c>
      <c r="C2465" s="31">
        <v>13</v>
      </c>
      <c r="D2465" s="54">
        <v>15</v>
      </c>
      <c r="E2465" s="31">
        <v>4</v>
      </c>
      <c r="F2465" s="31">
        <v>13</v>
      </c>
      <c r="G2465" s="54">
        <v>17</v>
      </c>
      <c r="H2465" s="53">
        <v>54</v>
      </c>
      <c r="I2465" s="53">
        <v>25215</v>
      </c>
      <c r="J2465" s="169">
        <f t="shared" si="76"/>
        <v>35.116770399132079</v>
      </c>
      <c r="O2465" s="172">
        <f t="shared" si="77"/>
        <v>1.4444295840577772</v>
      </c>
    </row>
    <row r="2466" spans="1:15" x14ac:dyDescent="0.2">
      <c r="A2466" s="31">
        <v>2019</v>
      </c>
      <c r="B2466" s="31">
        <v>4</v>
      </c>
      <c r="C2466" s="31">
        <v>13</v>
      </c>
      <c r="D2466" s="54">
        <v>16</v>
      </c>
      <c r="E2466" s="31">
        <v>4</v>
      </c>
      <c r="F2466" s="31">
        <v>13</v>
      </c>
      <c r="G2466" s="54">
        <v>18</v>
      </c>
      <c r="H2466" s="53">
        <v>56.01</v>
      </c>
      <c r="I2466" s="53">
        <v>25367</v>
      </c>
      <c r="J2466" s="169">
        <f t="shared" si="76"/>
        <v>35.32845983401878</v>
      </c>
      <c r="O2466" s="172">
        <f t="shared" si="77"/>
        <v>1.4981944630199278</v>
      </c>
    </row>
    <row r="2467" spans="1:15" x14ac:dyDescent="0.2">
      <c r="A2467" s="31">
        <v>2019</v>
      </c>
      <c r="B2467" s="31">
        <v>4</v>
      </c>
      <c r="C2467" s="31">
        <v>13</v>
      </c>
      <c r="D2467" s="54">
        <v>17</v>
      </c>
      <c r="E2467" s="31">
        <v>4</v>
      </c>
      <c r="F2467" s="31">
        <v>13</v>
      </c>
      <c r="G2467" s="54">
        <v>19</v>
      </c>
      <c r="H2467" s="53">
        <v>58.58</v>
      </c>
      <c r="I2467" s="53">
        <v>26469</v>
      </c>
      <c r="J2467" s="169">
        <f t="shared" si="76"/>
        <v>36.86320823694733</v>
      </c>
      <c r="O2467" s="172">
        <f t="shared" si="77"/>
        <v>1.5669386117426776</v>
      </c>
    </row>
    <row r="2468" spans="1:15" x14ac:dyDescent="0.2">
      <c r="A2468" s="31">
        <v>2019</v>
      </c>
      <c r="B2468" s="31">
        <v>4</v>
      </c>
      <c r="C2468" s="31">
        <v>13</v>
      </c>
      <c r="D2468" s="54">
        <v>18</v>
      </c>
      <c r="E2468" s="31">
        <v>4</v>
      </c>
      <c r="F2468" s="31">
        <v>13</v>
      </c>
      <c r="G2468" s="54">
        <v>20</v>
      </c>
      <c r="H2468" s="53">
        <v>59.57</v>
      </c>
      <c r="I2468" s="53">
        <v>28879</v>
      </c>
      <c r="J2468" s="169">
        <f t="shared" si="76"/>
        <v>40.219599934821943</v>
      </c>
      <c r="O2468" s="172">
        <f t="shared" si="77"/>
        <v>1.5934198207837369</v>
      </c>
    </row>
    <row r="2469" spans="1:15" x14ac:dyDescent="0.2">
      <c r="A2469" s="31">
        <v>2019</v>
      </c>
      <c r="B2469" s="31">
        <v>4</v>
      </c>
      <c r="C2469" s="31">
        <v>13</v>
      </c>
      <c r="D2469" s="54">
        <v>19</v>
      </c>
      <c r="E2469" s="31">
        <v>4</v>
      </c>
      <c r="F2469" s="31">
        <v>13</v>
      </c>
      <c r="G2469" s="54">
        <v>21</v>
      </c>
      <c r="H2469" s="53">
        <v>59.06</v>
      </c>
      <c r="I2469" s="53">
        <v>27643</v>
      </c>
      <c r="J2469" s="169">
        <f t="shared" si="76"/>
        <v>38.498230582716957</v>
      </c>
      <c r="O2469" s="172">
        <f t="shared" si="77"/>
        <v>1.5797779858231913</v>
      </c>
    </row>
    <row r="2470" spans="1:15" x14ac:dyDescent="0.2">
      <c r="A2470" s="31">
        <v>2019</v>
      </c>
      <c r="B2470" s="31">
        <v>4</v>
      </c>
      <c r="C2470" s="31">
        <v>13</v>
      </c>
      <c r="D2470" s="54">
        <v>20</v>
      </c>
      <c r="E2470" s="31">
        <v>4</v>
      </c>
      <c r="F2470" s="31">
        <v>13</v>
      </c>
      <c r="G2470" s="54">
        <v>22</v>
      </c>
      <c r="H2470" s="53">
        <v>59.01</v>
      </c>
      <c r="I2470" s="53">
        <v>26022</v>
      </c>
      <c r="J2470" s="169">
        <f t="shared" si="76"/>
        <v>36.240674175142374</v>
      </c>
      <c r="O2470" s="172">
        <f t="shared" si="77"/>
        <v>1.5784405510231376</v>
      </c>
    </row>
    <row r="2471" spans="1:15" x14ac:dyDescent="0.2">
      <c r="A2471" s="31">
        <v>2019</v>
      </c>
      <c r="B2471" s="31">
        <v>4</v>
      </c>
      <c r="C2471" s="31">
        <v>13</v>
      </c>
      <c r="D2471" s="54">
        <v>21</v>
      </c>
      <c r="E2471" s="31">
        <v>4</v>
      </c>
      <c r="F2471" s="31">
        <v>13</v>
      </c>
      <c r="G2471" s="54">
        <v>23</v>
      </c>
      <c r="H2471" s="53">
        <v>57.95</v>
      </c>
      <c r="I2471" s="53">
        <v>24311</v>
      </c>
      <c r="J2471" s="169">
        <f t="shared" si="76"/>
        <v>33.857775339016456</v>
      </c>
      <c r="O2471" s="172">
        <f t="shared" si="77"/>
        <v>1.5500869332620035</v>
      </c>
    </row>
    <row r="2472" spans="1:15" x14ac:dyDescent="0.2">
      <c r="A2472" s="31">
        <v>2019</v>
      </c>
      <c r="B2472" s="31">
        <v>4</v>
      </c>
      <c r="C2472" s="31">
        <v>13</v>
      </c>
      <c r="D2472" s="54">
        <v>22</v>
      </c>
      <c r="E2472" s="31">
        <v>4</v>
      </c>
      <c r="F2472" s="31">
        <v>13</v>
      </c>
      <c r="G2472" s="54">
        <v>0</v>
      </c>
      <c r="H2472" s="53">
        <v>54.3</v>
      </c>
      <c r="I2472" s="53">
        <v>22699</v>
      </c>
      <c r="J2472" s="169">
        <f t="shared" si="76"/>
        <v>31.612753174297008</v>
      </c>
      <c r="O2472" s="172">
        <f t="shared" si="77"/>
        <v>1.4524541928580981</v>
      </c>
    </row>
    <row r="2473" spans="1:15" x14ac:dyDescent="0.2">
      <c r="A2473" s="31">
        <v>2019</v>
      </c>
      <c r="B2473" s="31">
        <v>4</v>
      </c>
      <c r="C2473" s="31">
        <v>13</v>
      </c>
      <c r="D2473" s="54">
        <v>23</v>
      </c>
      <c r="E2473" s="31">
        <v>4</v>
      </c>
      <c r="F2473" s="31">
        <v>13</v>
      </c>
      <c r="G2473" s="54">
        <v>1</v>
      </c>
      <c r="H2473" s="53">
        <v>50.1</v>
      </c>
      <c r="I2473" s="53">
        <v>21587</v>
      </c>
      <c r="J2473" s="169">
        <f t="shared" si="76"/>
        <v>30.064077834862747</v>
      </c>
      <c r="O2473" s="172">
        <f t="shared" si="77"/>
        <v>1.3401096696536046</v>
      </c>
    </row>
    <row r="2474" spans="1:15" x14ac:dyDescent="0.2">
      <c r="A2474" s="31">
        <v>2019</v>
      </c>
      <c r="B2474" s="31">
        <v>4</v>
      </c>
      <c r="C2474" s="31">
        <v>14</v>
      </c>
      <c r="D2474" s="54">
        <v>0</v>
      </c>
      <c r="E2474" s="31">
        <v>4</v>
      </c>
      <c r="F2474" s="31">
        <v>14</v>
      </c>
      <c r="G2474" s="54">
        <v>2</v>
      </c>
      <c r="H2474" s="53">
        <v>47.66</v>
      </c>
      <c r="I2474" s="53">
        <v>20974</v>
      </c>
      <c r="J2474" s="169">
        <f t="shared" si="76"/>
        <v>29.210356627063106</v>
      </c>
      <c r="O2474" s="172">
        <f t="shared" si="77"/>
        <v>1.2748428514109937</v>
      </c>
    </row>
    <row r="2475" spans="1:15" x14ac:dyDescent="0.2">
      <c r="A2475" s="31">
        <v>2019</v>
      </c>
      <c r="B2475" s="31">
        <v>4</v>
      </c>
      <c r="C2475" s="31">
        <v>14</v>
      </c>
      <c r="D2475" s="54">
        <v>1</v>
      </c>
      <c r="E2475" s="31">
        <v>4</v>
      </c>
      <c r="F2475" s="31">
        <v>14</v>
      </c>
      <c r="G2475" s="54">
        <v>3</v>
      </c>
      <c r="H2475" s="53">
        <v>46.87</v>
      </c>
      <c r="I2475" s="53">
        <v>20561</v>
      </c>
      <c r="J2475" s="169">
        <f t="shared" si="76"/>
        <v>28.635174149377541</v>
      </c>
      <c r="O2475" s="172">
        <f t="shared" si="77"/>
        <v>1.2537113815701484</v>
      </c>
    </row>
    <row r="2476" spans="1:15" x14ac:dyDescent="0.2">
      <c r="A2476" s="31">
        <v>2019</v>
      </c>
      <c r="B2476" s="31">
        <v>4</v>
      </c>
      <c r="C2476" s="31">
        <v>14</v>
      </c>
      <c r="D2476" s="54">
        <v>2</v>
      </c>
      <c r="E2476" s="31">
        <v>4</v>
      </c>
      <c r="F2476" s="31">
        <v>14</v>
      </c>
      <c r="G2476" s="54">
        <v>4</v>
      </c>
      <c r="H2476" s="53">
        <v>45.14</v>
      </c>
      <c r="I2476" s="53">
        <v>20499</v>
      </c>
      <c r="J2476" s="169">
        <f t="shared" si="76"/>
        <v>28.548827143042178</v>
      </c>
      <c r="O2476" s="172">
        <f t="shared" si="77"/>
        <v>1.2074361374882976</v>
      </c>
    </row>
    <row r="2477" spans="1:15" x14ac:dyDescent="0.2">
      <c r="A2477" s="31">
        <v>2019</v>
      </c>
      <c r="B2477" s="31">
        <v>4</v>
      </c>
      <c r="C2477" s="31">
        <v>14</v>
      </c>
      <c r="D2477" s="54">
        <v>3</v>
      </c>
      <c r="E2477" s="31">
        <v>4</v>
      </c>
      <c r="F2477" s="31">
        <v>14</v>
      </c>
      <c r="G2477" s="54">
        <v>5</v>
      </c>
      <c r="H2477" s="53">
        <v>45.13</v>
      </c>
      <c r="I2477" s="53">
        <v>20907</v>
      </c>
      <c r="J2477" s="169">
        <f t="shared" si="76"/>
        <v>29.117046152474892</v>
      </c>
      <c r="O2477" s="172">
        <f t="shared" si="77"/>
        <v>1.2071686505282868</v>
      </c>
    </row>
    <row r="2478" spans="1:15" x14ac:dyDescent="0.2">
      <c r="A2478" s="31">
        <v>2019</v>
      </c>
      <c r="B2478" s="31">
        <v>4</v>
      </c>
      <c r="C2478" s="31">
        <v>14</v>
      </c>
      <c r="D2478" s="54">
        <v>4</v>
      </c>
      <c r="E2478" s="31">
        <v>4</v>
      </c>
      <c r="F2478" s="31">
        <v>14</v>
      </c>
      <c r="G2478" s="54">
        <v>6</v>
      </c>
      <c r="H2478" s="53">
        <v>45.1</v>
      </c>
      <c r="I2478" s="53">
        <v>21136</v>
      </c>
      <c r="J2478" s="169">
        <f t="shared" si="76"/>
        <v>29.435972998455505</v>
      </c>
      <c r="O2478" s="172">
        <f t="shared" si="77"/>
        <v>1.2063661896482547</v>
      </c>
    </row>
    <row r="2479" spans="1:15" x14ac:dyDescent="0.2">
      <c r="A2479" s="31">
        <v>2019</v>
      </c>
      <c r="B2479" s="31">
        <v>4</v>
      </c>
      <c r="C2479" s="31">
        <v>14</v>
      </c>
      <c r="D2479" s="54">
        <v>5</v>
      </c>
      <c r="E2479" s="31">
        <v>4</v>
      </c>
      <c r="F2479" s="31">
        <v>14</v>
      </c>
      <c r="G2479" s="54">
        <v>7</v>
      </c>
      <c r="H2479" s="53">
        <v>47.2</v>
      </c>
      <c r="I2479" s="53">
        <v>21834</v>
      </c>
      <c r="J2479" s="169">
        <f t="shared" si="76"/>
        <v>30.408073166553628</v>
      </c>
      <c r="O2479" s="172">
        <f t="shared" si="77"/>
        <v>1.2625384512505018</v>
      </c>
    </row>
    <row r="2480" spans="1:15" x14ac:dyDescent="0.2">
      <c r="A2480" s="31">
        <v>2019</v>
      </c>
      <c r="B2480" s="31">
        <v>4</v>
      </c>
      <c r="C2480" s="31">
        <v>14</v>
      </c>
      <c r="D2480" s="54">
        <v>6</v>
      </c>
      <c r="E2480" s="31">
        <v>4</v>
      </c>
      <c r="F2480" s="31">
        <v>14</v>
      </c>
      <c r="G2480" s="54">
        <v>8</v>
      </c>
      <c r="H2480" s="53">
        <v>52.84</v>
      </c>
      <c r="I2480" s="53">
        <v>23969</v>
      </c>
      <c r="J2480" s="169">
        <f t="shared" si="76"/>
        <v>33.381474110521388</v>
      </c>
      <c r="O2480" s="172">
        <f t="shared" si="77"/>
        <v>1.4134010966965362</v>
      </c>
    </row>
    <row r="2481" spans="1:15" x14ac:dyDescent="0.2">
      <c r="A2481" s="31">
        <v>2019</v>
      </c>
      <c r="B2481" s="31">
        <v>4</v>
      </c>
      <c r="C2481" s="31">
        <v>14</v>
      </c>
      <c r="D2481" s="54">
        <v>7</v>
      </c>
      <c r="E2481" s="31">
        <v>4</v>
      </c>
      <c r="F2481" s="31">
        <v>14</v>
      </c>
      <c r="G2481" s="54">
        <v>9</v>
      </c>
      <c r="H2481" s="53">
        <v>56.16</v>
      </c>
      <c r="I2481" s="53">
        <v>25471</v>
      </c>
      <c r="J2481" s="169">
        <f t="shared" si="76"/>
        <v>35.473299973678095</v>
      </c>
      <c r="O2481" s="172">
        <f t="shared" si="77"/>
        <v>1.5022067674200883</v>
      </c>
    </row>
    <row r="2482" spans="1:15" x14ac:dyDescent="0.2">
      <c r="A2482" s="31">
        <v>2019</v>
      </c>
      <c r="B2482" s="31">
        <v>4</v>
      </c>
      <c r="C2482" s="31">
        <v>14</v>
      </c>
      <c r="D2482" s="54">
        <v>8</v>
      </c>
      <c r="E2482" s="31">
        <v>4</v>
      </c>
      <c r="F2482" s="31">
        <v>14</v>
      </c>
      <c r="G2482" s="54">
        <v>10</v>
      </c>
      <c r="H2482" s="53">
        <v>56.16</v>
      </c>
      <c r="I2482" s="53">
        <v>25992</v>
      </c>
      <c r="J2482" s="169">
        <f t="shared" si="76"/>
        <v>36.19889336562526</v>
      </c>
      <c r="O2482" s="172">
        <f t="shared" si="77"/>
        <v>1.5022067674200883</v>
      </c>
    </row>
    <row r="2483" spans="1:15" x14ac:dyDescent="0.2">
      <c r="A2483" s="31">
        <v>2019</v>
      </c>
      <c r="B2483" s="31">
        <v>4</v>
      </c>
      <c r="C2483" s="31">
        <v>14</v>
      </c>
      <c r="D2483" s="54">
        <v>9</v>
      </c>
      <c r="E2483" s="31">
        <v>4</v>
      </c>
      <c r="F2483" s="31">
        <v>14</v>
      </c>
      <c r="G2483" s="54">
        <v>11</v>
      </c>
      <c r="H2483" s="53">
        <v>55.7</v>
      </c>
      <c r="I2483" s="53">
        <v>25987</v>
      </c>
      <c r="J2483" s="169">
        <f t="shared" si="76"/>
        <v>36.191929897372411</v>
      </c>
      <c r="O2483" s="172">
        <f t="shared" si="77"/>
        <v>1.4899023672595963</v>
      </c>
    </row>
    <row r="2484" spans="1:15" x14ac:dyDescent="0.2">
      <c r="A2484" s="31">
        <v>2019</v>
      </c>
      <c r="B2484" s="31">
        <v>4</v>
      </c>
      <c r="C2484" s="31">
        <v>14</v>
      </c>
      <c r="D2484" s="54">
        <v>10</v>
      </c>
      <c r="E2484" s="31">
        <v>4</v>
      </c>
      <c r="F2484" s="31">
        <v>14</v>
      </c>
      <c r="G2484" s="54">
        <v>12</v>
      </c>
      <c r="H2484" s="53">
        <v>55</v>
      </c>
      <c r="I2484" s="53">
        <v>26039</v>
      </c>
      <c r="J2484" s="169">
        <f t="shared" si="76"/>
        <v>36.264349967202072</v>
      </c>
      <c r="O2484" s="172">
        <f t="shared" si="77"/>
        <v>1.4711782800588471</v>
      </c>
    </row>
    <row r="2485" spans="1:15" x14ac:dyDescent="0.2">
      <c r="A2485" s="31">
        <v>2019</v>
      </c>
      <c r="B2485" s="31">
        <v>4</v>
      </c>
      <c r="C2485" s="31">
        <v>14</v>
      </c>
      <c r="D2485" s="54">
        <v>11</v>
      </c>
      <c r="E2485" s="31">
        <v>4</v>
      </c>
      <c r="F2485" s="31">
        <v>14</v>
      </c>
      <c r="G2485" s="54">
        <v>13</v>
      </c>
      <c r="H2485" s="53">
        <v>51.62</v>
      </c>
      <c r="I2485" s="53">
        <v>25765</v>
      </c>
      <c r="J2485" s="169">
        <f t="shared" si="76"/>
        <v>35.882751906945785</v>
      </c>
      <c r="O2485" s="172">
        <f t="shared" si="77"/>
        <v>1.3807676875752306</v>
      </c>
    </row>
    <row r="2486" spans="1:15" x14ac:dyDescent="0.2">
      <c r="A2486" s="31">
        <v>2019</v>
      </c>
      <c r="B2486" s="31">
        <v>4</v>
      </c>
      <c r="C2486" s="31">
        <v>14</v>
      </c>
      <c r="D2486" s="54">
        <v>12</v>
      </c>
      <c r="E2486" s="31">
        <v>4</v>
      </c>
      <c r="F2486" s="31">
        <v>14</v>
      </c>
      <c r="G2486" s="54">
        <v>14</v>
      </c>
      <c r="H2486" s="53">
        <v>49.54</v>
      </c>
      <c r="I2486" s="53">
        <v>24651</v>
      </c>
      <c r="J2486" s="169">
        <f t="shared" si="76"/>
        <v>34.331291180210386</v>
      </c>
      <c r="O2486" s="172">
        <f t="shared" si="77"/>
        <v>1.3251303998930053</v>
      </c>
    </row>
    <row r="2487" spans="1:15" x14ac:dyDescent="0.2">
      <c r="A2487" s="31">
        <v>2019</v>
      </c>
      <c r="B2487" s="31">
        <v>4</v>
      </c>
      <c r="C2487" s="31">
        <v>14</v>
      </c>
      <c r="D2487" s="54">
        <v>13</v>
      </c>
      <c r="E2487" s="31">
        <v>4</v>
      </c>
      <c r="F2487" s="31">
        <v>14</v>
      </c>
      <c r="G2487" s="54">
        <v>15</v>
      </c>
      <c r="H2487" s="53">
        <v>47.67</v>
      </c>
      <c r="I2487" s="53">
        <v>23911</v>
      </c>
      <c r="J2487" s="169">
        <f t="shared" si="76"/>
        <v>33.300697878788306</v>
      </c>
      <c r="O2487" s="172">
        <f t="shared" si="77"/>
        <v>1.2751103383710045</v>
      </c>
    </row>
    <row r="2488" spans="1:15" x14ac:dyDescent="0.2">
      <c r="A2488" s="31">
        <v>2019</v>
      </c>
      <c r="B2488" s="31">
        <v>4</v>
      </c>
      <c r="C2488" s="31">
        <v>14</v>
      </c>
      <c r="D2488" s="54">
        <v>14</v>
      </c>
      <c r="E2488" s="31">
        <v>4</v>
      </c>
      <c r="F2488" s="31">
        <v>14</v>
      </c>
      <c r="G2488" s="54">
        <v>16</v>
      </c>
      <c r="H2488" s="53">
        <v>48</v>
      </c>
      <c r="I2488" s="53">
        <v>23579</v>
      </c>
      <c r="J2488" s="169">
        <f t="shared" si="76"/>
        <v>32.838323586798943</v>
      </c>
      <c r="O2488" s="172">
        <f t="shared" si="77"/>
        <v>1.2839374080513575</v>
      </c>
    </row>
    <row r="2489" spans="1:15" x14ac:dyDescent="0.2">
      <c r="A2489" s="31">
        <v>2019</v>
      </c>
      <c r="B2489" s="31">
        <v>4</v>
      </c>
      <c r="C2489" s="31">
        <v>14</v>
      </c>
      <c r="D2489" s="54">
        <v>15</v>
      </c>
      <c r="E2489" s="31">
        <v>4</v>
      </c>
      <c r="F2489" s="31">
        <v>14</v>
      </c>
      <c r="G2489" s="54">
        <v>17</v>
      </c>
      <c r="H2489" s="53">
        <v>50.15</v>
      </c>
      <c r="I2489" s="53">
        <v>23582</v>
      </c>
      <c r="J2489" s="169">
        <f t="shared" si="76"/>
        <v>32.842501667750653</v>
      </c>
      <c r="O2489" s="172">
        <f t="shared" si="77"/>
        <v>1.341447104453658</v>
      </c>
    </row>
    <row r="2490" spans="1:15" x14ac:dyDescent="0.2">
      <c r="A2490" s="31">
        <v>2019</v>
      </c>
      <c r="B2490" s="31">
        <v>4</v>
      </c>
      <c r="C2490" s="31">
        <v>14</v>
      </c>
      <c r="D2490" s="54">
        <v>16</v>
      </c>
      <c r="E2490" s="31">
        <v>4</v>
      </c>
      <c r="F2490" s="31">
        <v>14</v>
      </c>
      <c r="G2490" s="54">
        <v>18</v>
      </c>
      <c r="H2490" s="53">
        <v>57.21</v>
      </c>
      <c r="I2490" s="53">
        <v>23991</v>
      </c>
      <c r="J2490" s="169">
        <f t="shared" si="76"/>
        <v>33.412113370833936</v>
      </c>
      <c r="O2490" s="172">
        <f t="shared" si="77"/>
        <v>1.5302928982212118</v>
      </c>
    </row>
    <row r="2491" spans="1:15" x14ac:dyDescent="0.2">
      <c r="A2491" s="31">
        <v>2019</v>
      </c>
      <c r="B2491" s="31">
        <v>4</v>
      </c>
      <c r="C2491" s="31">
        <v>14</v>
      </c>
      <c r="D2491" s="54">
        <v>17</v>
      </c>
      <c r="E2491" s="31">
        <v>4</v>
      </c>
      <c r="F2491" s="31">
        <v>14</v>
      </c>
      <c r="G2491" s="54">
        <v>19</v>
      </c>
      <c r="H2491" s="53">
        <v>59.47</v>
      </c>
      <c r="I2491" s="53">
        <v>25391</v>
      </c>
      <c r="J2491" s="169">
        <f t="shared" si="76"/>
        <v>35.361884481632465</v>
      </c>
      <c r="O2491" s="172">
        <f t="shared" si="77"/>
        <v>1.5907449511836298</v>
      </c>
    </row>
    <row r="2492" spans="1:15" x14ac:dyDescent="0.2">
      <c r="A2492" s="31">
        <v>2019</v>
      </c>
      <c r="B2492" s="31">
        <v>4</v>
      </c>
      <c r="C2492" s="31">
        <v>14</v>
      </c>
      <c r="D2492" s="54">
        <v>18</v>
      </c>
      <c r="E2492" s="31">
        <v>4</v>
      </c>
      <c r="F2492" s="31">
        <v>14</v>
      </c>
      <c r="G2492" s="54">
        <v>20</v>
      </c>
      <c r="H2492" s="53">
        <v>62.48</v>
      </c>
      <c r="I2492" s="53">
        <v>27927</v>
      </c>
      <c r="J2492" s="169">
        <f t="shared" si="76"/>
        <v>38.893755579478942</v>
      </c>
      <c r="O2492" s="172">
        <f t="shared" si="77"/>
        <v>1.6712585261468504</v>
      </c>
    </row>
    <row r="2493" spans="1:15" x14ac:dyDescent="0.2">
      <c r="A2493" s="31">
        <v>2019</v>
      </c>
      <c r="B2493" s="31">
        <v>4</v>
      </c>
      <c r="C2493" s="31">
        <v>14</v>
      </c>
      <c r="D2493" s="54">
        <v>19</v>
      </c>
      <c r="E2493" s="31">
        <v>4</v>
      </c>
      <c r="F2493" s="31">
        <v>14</v>
      </c>
      <c r="G2493" s="54">
        <v>21</v>
      </c>
      <c r="H2493" s="53">
        <v>61.19</v>
      </c>
      <c r="I2493" s="53">
        <v>27207</v>
      </c>
      <c r="J2493" s="169">
        <f t="shared" si="76"/>
        <v>37.891016151068271</v>
      </c>
      <c r="O2493" s="172">
        <f t="shared" si="77"/>
        <v>1.63675270830547</v>
      </c>
    </row>
    <row r="2494" spans="1:15" x14ac:dyDescent="0.2">
      <c r="A2494" s="31">
        <v>2019</v>
      </c>
      <c r="B2494" s="31">
        <v>4</v>
      </c>
      <c r="C2494" s="31">
        <v>14</v>
      </c>
      <c r="D2494" s="54">
        <v>20</v>
      </c>
      <c r="E2494" s="31">
        <v>4</v>
      </c>
      <c r="F2494" s="31">
        <v>14</v>
      </c>
      <c r="G2494" s="54">
        <v>22</v>
      </c>
      <c r="H2494" s="53">
        <v>60.16</v>
      </c>
      <c r="I2494" s="53">
        <v>25744</v>
      </c>
      <c r="J2494" s="169">
        <f t="shared" si="76"/>
        <v>35.85350534028381</v>
      </c>
      <c r="O2494" s="172">
        <f t="shared" si="77"/>
        <v>1.609201551424368</v>
      </c>
    </row>
    <row r="2495" spans="1:15" x14ac:dyDescent="0.2">
      <c r="A2495" s="31">
        <v>2019</v>
      </c>
      <c r="B2495" s="31">
        <v>4</v>
      </c>
      <c r="C2495" s="31">
        <v>14</v>
      </c>
      <c r="D2495" s="54">
        <v>21</v>
      </c>
      <c r="E2495" s="31">
        <v>4</v>
      </c>
      <c r="F2495" s="31">
        <v>14</v>
      </c>
      <c r="G2495" s="54">
        <v>23</v>
      </c>
      <c r="H2495" s="53">
        <v>59.53</v>
      </c>
      <c r="I2495" s="53">
        <v>24082</v>
      </c>
      <c r="J2495" s="169">
        <f t="shared" si="76"/>
        <v>33.538848493035836</v>
      </c>
      <c r="O2495" s="172">
        <f t="shared" si="77"/>
        <v>1.592349872943694</v>
      </c>
    </row>
    <row r="2496" spans="1:15" x14ac:dyDescent="0.2">
      <c r="A2496" s="31">
        <v>2019</v>
      </c>
      <c r="B2496" s="31">
        <v>4</v>
      </c>
      <c r="C2496" s="31">
        <v>14</v>
      </c>
      <c r="D2496" s="54">
        <v>22</v>
      </c>
      <c r="E2496" s="31">
        <v>4</v>
      </c>
      <c r="F2496" s="31">
        <v>14</v>
      </c>
      <c r="G2496" s="54">
        <v>0</v>
      </c>
      <c r="H2496" s="53">
        <v>57.95</v>
      </c>
      <c r="I2496" s="53">
        <v>22626</v>
      </c>
      <c r="J2496" s="169">
        <f t="shared" si="76"/>
        <v>31.511086537805372</v>
      </c>
      <c r="O2496" s="172">
        <f t="shared" si="77"/>
        <v>1.5500869332620035</v>
      </c>
    </row>
    <row r="2497" spans="1:15" x14ac:dyDescent="0.2">
      <c r="A2497" s="31">
        <v>2019</v>
      </c>
      <c r="B2497" s="31">
        <v>4</v>
      </c>
      <c r="C2497" s="31">
        <v>14</v>
      </c>
      <c r="D2497" s="54">
        <v>23</v>
      </c>
      <c r="E2497" s="31">
        <v>4</v>
      </c>
      <c r="F2497" s="31">
        <v>14</v>
      </c>
      <c r="G2497" s="54">
        <v>1</v>
      </c>
      <c r="H2497" s="53">
        <v>54.9</v>
      </c>
      <c r="I2497" s="53">
        <v>21632</v>
      </c>
      <c r="J2497" s="169">
        <f t="shared" si="76"/>
        <v>30.126749049138411</v>
      </c>
      <c r="O2497" s="172">
        <f t="shared" si="77"/>
        <v>1.4685034104587402</v>
      </c>
    </row>
    <row r="2498" spans="1:15" x14ac:dyDescent="0.2">
      <c r="A2498" s="31">
        <v>2019</v>
      </c>
      <c r="B2498" s="31">
        <v>4</v>
      </c>
      <c r="C2498" s="31">
        <v>15</v>
      </c>
      <c r="D2498" s="54">
        <v>0</v>
      </c>
      <c r="E2498" s="31">
        <v>4</v>
      </c>
      <c r="F2498" s="31">
        <v>15</v>
      </c>
      <c r="G2498" s="54">
        <v>2</v>
      </c>
      <c r="H2498" s="53">
        <v>50.13</v>
      </c>
      <c r="I2498" s="53">
        <v>21361</v>
      </c>
      <c r="J2498" s="169">
        <f t="shared" ref="J2498:J2561" si="78">MIN(50,I2498/$M$2*50)</f>
        <v>29.749329069833841</v>
      </c>
      <c r="O2498" s="172">
        <f t="shared" si="77"/>
        <v>1.3409121305336367</v>
      </c>
    </row>
    <row r="2499" spans="1:15" x14ac:dyDescent="0.2">
      <c r="A2499" s="31">
        <v>2019</v>
      </c>
      <c r="B2499" s="31">
        <v>4</v>
      </c>
      <c r="C2499" s="31">
        <v>15</v>
      </c>
      <c r="D2499" s="54">
        <v>1</v>
      </c>
      <c r="E2499" s="31">
        <v>4</v>
      </c>
      <c r="F2499" s="31">
        <v>15</v>
      </c>
      <c r="G2499" s="54">
        <v>3</v>
      </c>
      <c r="H2499" s="53">
        <v>47.12</v>
      </c>
      <c r="I2499" s="53">
        <v>21218</v>
      </c>
      <c r="J2499" s="169">
        <f t="shared" si="78"/>
        <v>29.550173877802276</v>
      </c>
      <c r="O2499" s="172">
        <f t="shared" ref="O2499:O2562" si="79">H2499/$R$5</f>
        <v>1.260398555570416</v>
      </c>
    </row>
    <row r="2500" spans="1:15" x14ac:dyDescent="0.2">
      <c r="A2500" s="31">
        <v>2019</v>
      </c>
      <c r="B2500" s="31">
        <v>4</v>
      </c>
      <c r="C2500" s="31">
        <v>15</v>
      </c>
      <c r="D2500" s="54">
        <v>2</v>
      </c>
      <c r="E2500" s="31">
        <v>4</v>
      </c>
      <c r="F2500" s="31">
        <v>15</v>
      </c>
      <c r="G2500" s="54">
        <v>4</v>
      </c>
      <c r="H2500" s="53">
        <v>46.07</v>
      </c>
      <c r="I2500" s="53">
        <v>21809</v>
      </c>
      <c r="J2500" s="169">
        <f t="shared" si="78"/>
        <v>30.37325582528937</v>
      </c>
      <c r="O2500" s="172">
        <f t="shared" si="79"/>
        <v>1.2323124247692925</v>
      </c>
    </row>
    <row r="2501" spans="1:15" x14ac:dyDescent="0.2">
      <c r="A2501" s="31">
        <v>2019</v>
      </c>
      <c r="B2501" s="31">
        <v>4</v>
      </c>
      <c r="C2501" s="31">
        <v>15</v>
      </c>
      <c r="D2501" s="54">
        <v>3</v>
      </c>
      <c r="E2501" s="31">
        <v>4</v>
      </c>
      <c r="F2501" s="31">
        <v>15</v>
      </c>
      <c r="G2501" s="54">
        <v>5</v>
      </c>
      <c r="H2501" s="53">
        <v>54.83</v>
      </c>
      <c r="I2501" s="53">
        <v>24579</v>
      </c>
      <c r="J2501" s="169">
        <f t="shared" si="78"/>
        <v>34.231017237369322</v>
      </c>
      <c r="O2501" s="172">
        <f t="shared" si="79"/>
        <v>1.4666310017386652</v>
      </c>
    </row>
    <row r="2502" spans="1:15" x14ac:dyDescent="0.2">
      <c r="A2502" s="31">
        <v>2019</v>
      </c>
      <c r="B2502" s="31">
        <v>4</v>
      </c>
      <c r="C2502" s="31">
        <v>15</v>
      </c>
      <c r="D2502" s="54">
        <v>4</v>
      </c>
      <c r="E2502" s="31">
        <v>4</v>
      </c>
      <c r="F2502" s="31">
        <v>15</v>
      </c>
      <c r="G2502" s="54">
        <v>6</v>
      </c>
      <c r="H2502" s="53">
        <v>59.18</v>
      </c>
      <c r="I2502" s="53">
        <v>27363</v>
      </c>
      <c r="J2502" s="169">
        <f t="shared" si="78"/>
        <v>38.108276360557255</v>
      </c>
      <c r="O2502" s="172">
        <f t="shared" si="79"/>
        <v>1.5829878293433195</v>
      </c>
    </row>
    <row r="2503" spans="1:15" x14ac:dyDescent="0.2">
      <c r="A2503" s="31">
        <v>2019</v>
      </c>
      <c r="B2503" s="31">
        <v>4</v>
      </c>
      <c r="C2503" s="31">
        <v>15</v>
      </c>
      <c r="D2503" s="54">
        <v>5</v>
      </c>
      <c r="E2503" s="31">
        <v>4</v>
      </c>
      <c r="F2503" s="31">
        <v>15</v>
      </c>
      <c r="G2503" s="54">
        <v>7</v>
      </c>
      <c r="H2503" s="53">
        <v>60.67</v>
      </c>
      <c r="I2503" s="53">
        <v>29326</v>
      </c>
      <c r="J2503" s="169">
        <f t="shared" si="78"/>
        <v>40.842133996626899</v>
      </c>
      <c r="O2503" s="172">
        <f t="shared" si="79"/>
        <v>1.6228433863849139</v>
      </c>
    </row>
    <row r="2504" spans="1:15" x14ac:dyDescent="0.2">
      <c r="A2504" s="31">
        <v>2019</v>
      </c>
      <c r="B2504" s="31">
        <v>4</v>
      </c>
      <c r="C2504" s="31">
        <v>15</v>
      </c>
      <c r="D2504" s="54">
        <v>6</v>
      </c>
      <c r="E2504" s="31">
        <v>4</v>
      </c>
      <c r="F2504" s="31">
        <v>15</v>
      </c>
      <c r="G2504" s="54">
        <v>8</v>
      </c>
      <c r="H2504" s="53">
        <v>59.84</v>
      </c>
      <c r="I2504" s="53">
        <v>30837</v>
      </c>
      <c r="J2504" s="169">
        <f t="shared" si="78"/>
        <v>42.946494102638745</v>
      </c>
      <c r="O2504" s="172">
        <f t="shared" si="79"/>
        <v>1.6006419687040259</v>
      </c>
    </row>
    <row r="2505" spans="1:15" x14ac:dyDescent="0.2">
      <c r="A2505" s="31">
        <v>2019</v>
      </c>
      <c r="B2505" s="31">
        <v>4</v>
      </c>
      <c r="C2505" s="31">
        <v>15</v>
      </c>
      <c r="D2505" s="54">
        <v>7</v>
      </c>
      <c r="E2505" s="31">
        <v>4</v>
      </c>
      <c r="F2505" s="31">
        <v>15</v>
      </c>
      <c r="G2505" s="54">
        <v>9</v>
      </c>
      <c r="H2505" s="53">
        <v>59</v>
      </c>
      <c r="I2505" s="53">
        <v>31629</v>
      </c>
      <c r="J2505" s="169">
        <f t="shared" si="78"/>
        <v>44.049507473890479</v>
      </c>
      <c r="O2505" s="172">
        <f t="shared" si="79"/>
        <v>1.5781730640631271</v>
      </c>
    </row>
    <row r="2506" spans="1:15" x14ac:dyDescent="0.2">
      <c r="A2506" s="31">
        <v>2019</v>
      </c>
      <c r="B2506" s="31">
        <v>4</v>
      </c>
      <c r="C2506" s="31">
        <v>15</v>
      </c>
      <c r="D2506" s="54">
        <v>8</v>
      </c>
      <c r="E2506" s="31">
        <v>4</v>
      </c>
      <c r="F2506" s="31">
        <v>15</v>
      </c>
      <c r="G2506" s="54">
        <v>10</v>
      </c>
      <c r="H2506" s="53">
        <v>58.22</v>
      </c>
      <c r="I2506" s="53">
        <v>31879</v>
      </c>
      <c r="J2506" s="169">
        <f t="shared" si="78"/>
        <v>44.397680886533074</v>
      </c>
      <c r="O2506" s="172">
        <f t="shared" si="79"/>
        <v>1.5573090811822925</v>
      </c>
    </row>
    <row r="2507" spans="1:15" x14ac:dyDescent="0.2">
      <c r="A2507" s="31">
        <v>2019</v>
      </c>
      <c r="B2507" s="31">
        <v>4</v>
      </c>
      <c r="C2507" s="31">
        <v>15</v>
      </c>
      <c r="D2507" s="54">
        <v>9</v>
      </c>
      <c r="E2507" s="31">
        <v>4</v>
      </c>
      <c r="F2507" s="31">
        <v>15</v>
      </c>
      <c r="G2507" s="54">
        <v>11</v>
      </c>
      <c r="H2507" s="53">
        <v>55.91</v>
      </c>
      <c r="I2507" s="53">
        <v>32102</v>
      </c>
      <c r="J2507" s="169">
        <f t="shared" si="78"/>
        <v>44.708251570610273</v>
      </c>
      <c r="O2507" s="172">
        <f t="shared" si="79"/>
        <v>1.4955195934198209</v>
      </c>
    </row>
    <row r="2508" spans="1:15" x14ac:dyDescent="0.2">
      <c r="A2508" s="31">
        <v>2019</v>
      </c>
      <c r="B2508" s="31">
        <v>4</v>
      </c>
      <c r="C2508" s="31">
        <v>15</v>
      </c>
      <c r="D2508" s="54">
        <v>10</v>
      </c>
      <c r="E2508" s="31">
        <v>4</v>
      </c>
      <c r="F2508" s="31">
        <v>15</v>
      </c>
      <c r="G2508" s="54">
        <v>12</v>
      </c>
      <c r="H2508" s="53">
        <v>53.07</v>
      </c>
      <c r="I2508" s="53">
        <v>31996</v>
      </c>
      <c r="J2508" s="169">
        <f t="shared" si="78"/>
        <v>44.560626043649812</v>
      </c>
      <c r="O2508" s="172">
        <f t="shared" si="79"/>
        <v>1.4195532967767823</v>
      </c>
    </row>
    <row r="2509" spans="1:15" x14ac:dyDescent="0.2">
      <c r="A2509" s="31">
        <v>2019</v>
      </c>
      <c r="B2509" s="31">
        <v>4</v>
      </c>
      <c r="C2509" s="31">
        <v>15</v>
      </c>
      <c r="D2509" s="54">
        <v>11</v>
      </c>
      <c r="E2509" s="31">
        <v>4</v>
      </c>
      <c r="F2509" s="31">
        <v>15</v>
      </c>
      <c r="G2509" s="54">
        <v>13</v>
      </c>
      <c r="H2509" s="53">
        <v>49.54</v>
      </c>
      <c r="I2509" s="53">
        <v>31017</v>
      </c>
      <c r="J2509" s="169">
        <f t="shared" si="78"/>
        <v>43.197178959741414</v>
      </c>
      <c r="O2509" s="172">
        <f t="shared" si="79"/>
        <v>1.3251303998930053</v>
      </c>
    </row>
    <row r="2510" spans="1:15" x14ac:dyDescent="0.2">
      <c r="A2510" s="31">
        <v>2019</v>
      </c>
      <c r="B2510" s="31">
        <v>4</v>
      </c>
      <c r="C2510" s="31">
        <v>15</v>
      </c>
      <c r="D2510" s="54">
        <v>12</v>
      </c>
      <c r="E2510" s="31">
        <v>4</v>
      </c>
      <c r="F2510" s="31">
        <v>15</v>
      </c>
      <c r="G2510" s="54">
        <v>14</v>
      </c>
      <c r="H2510" s="53">
        <v>45.19</v>
      </c>
      <c r="I2510" s="53">
        <v>30216</v>
      </c>
      <c r="J2510" s="169">
        <f t="shared" si="78"/>
        <v>42.081631345634541</v>
      </c>
      <c r="O2510" s="172">
        <f t="shared" si="79"/>
        <v>1.208773572288351</v>
      </c>
    </row>
    <row r="2511" spans="1:15" x14ac:dyDescent="0.2">
      <c r="A2511" s="31">
        <v>2019</v>
      </c>
      <c r="B2511" s="31">
        <v>4</v>
      </c>
      <c r="C2511" s="31">
        <v>15</v>
      </c>
      <c r="D2511" s="54">
        <v>13</v>
      </c>
      <c r="E2511" s="31">
        <v>4</v>
      </c>
      <c r="F2511" s="31">
        <v>15</v>
      </c>
      <c r="G2511" s="54">
        <v>15</v>
      </c>
      <c r="H2511" s="53">
        <v>42.05</v>
      </c>
      <c r="I2511" s="53">
        <v>29792</v>
      </c>
      <c r="J2511" s="169">
        <f t="shared" si="78"/>
        <v>41.491129237792698</v>
      </c>
      <c r="O2511" s="172">
        <f t="shared" si="79"/>
        <v>1.1247826668449914</v>
      </c>
    </row>
    <row r="2512" spans="1:15" x14ac:dyDescent="0.2">
      <c r="A2512" s="31">
        <v>2019</v>
      </c>
      <c r="B2512" s="31">
        <v>4</v>
      </c>
      <c r="C2512" s="31">
        <v>15</v>
      </c>
      <c r="D2512" s="54">
        <v>14</v>
      </c>
      <c r="E2512" s="31">
        <v>4</v>
      </c>
      <c r="F2512" s="31">
        <v>15</v>
      </c>
      <c r="G2512" s="54">
        <v>16</v>
      </c>
      <c r="H2512" s="53">
        <v>44.5</v>
      </c>
      <c r="I2512" s="53">
        <v>29561</v>
      </c>
      <c r="J2512" s="169">
        <f t="shared" si="78"/>
        <v>41.16941700451094</v>
      </c>
      <c r="O2512" s="172">
        <f t="shared" si="79"/>
        <v>1.1903169720476128</v>
      </c>
    </row>
    <row r="2513" spans="1:15" x14ac:dyDescent="0.2">
      <c r="A2513" s="31">
        <v>2019</v>
      </c>
      <c r="B2513" s="31">
        <v>4</v>
      </c>
      <c r="C2513" s="31">
        <v>15</v>
      </c>
      <c r="D2513" s="54">
        <v>15</v>
      </c>
      <c r="E2513" s="31">
        <v>4</v>
      </c>
      <c r="F2513" s="31">
        <v>15</v>
      </c>
      <c r="G2513" s="54">
        <v>17</v>
      </c>
      <c r="H2513" s="53">
        <v>47.01</v>
      </c>
      <c r="I2513" s="53">
        <v>29001</v>
      </c>
      <c r="J2513" s="169">
        <f t="shared" si="78"/>
        <v>40.38950856019153</v>
      </c>
      <c r="O2513" s="172">
        <f t="shared" si="79"/>
        <v>1.2574561990102984</v>
      </c>
    </row>
    <row r="2514" spans="1:15" x14ac:dyDescent="0.2">
      <c r="A2514" s="31">
        <v>2019</v>
      </c>
      <c r="B2514" s="31">
        <v>4</v>
      </c>
      <c r="C2514" s="31">
        <v>15</v>
      </c>
      <c r="D2514" s="54">
        <v>16</v>
      </c>
      <c r="E2514" s="31">
        <v>4</v>
      </c>
      <c r="F2514" s="31">
        <v>15</v>
      </c>
      <c r="G2514" s="54">
        <v>18</v>
      </c>
      <c r="H2514" s="53">
        <v>51.31</v>
      </c>
      <c r="I2514" s="53">
        <v>29085</v>
      </c>
      <c r="J2514" s="169">
        <f t="shared" si="78"/>
        <v>40.506494826839443</v>
      </c>
      <c r="O2514" s="172">
        <f t="shared" si="79"/>
        <v>1.3724755918148992</v>
      </c>
    </row>
    <row r="2515" spans="1:15" x14ac:dyDescent="0.2">
      <c r="A2515" s="31">
        <v>2019</v>
      </c>
      <c r="B2515" s="31">
        <v>4</v>
      </c>
      <c r="C2515" s="31">
        <v>15</v>
      </c>
      <c r="D2515" s="54">
        <v>17</v>
      </c>
      <c r="E2515" s="31">
        <v>4</v>
      </c>
      <c r="F2515" s="31">
        <v>15</v>
      </c>
      <c r="G2515" s="54">
        <v>19</v>
      </c>
      <c r="H2515" s="53">
        <v>57.06</v>
      </c>
      <c r="I2515" s="53">
        <v>30172</v>
      </c>
      <c r="J2515" s="169">
        <f t="shared" si="78"/>
        <v>42.020352825009446</v>
      </c>
      <c r="O2515" s="172">
        <f t="shared" si="79"/>
        <v>1.5262805938210513</v>
      </c>
    </row>
    <row r="2516" spans="1:15" x14ac:dyDescent="0.2">
      <c r="A2516" s="31">
        <v>2019</v>
      </c>
      <c r="B2516" s="31">
        <v>4</v>
      </c>
      <c r="C2516" s="31">
        <v>15</v>
      </c>
      <c r="D2516" s="54">
        <v>18</v>
      </c>
      <c r="E2516" s="31">
        <v>4</v>
      </c>
      <c r="F2516" s="31">
        <v>15</v>
      </c>
      <c r="G2516" s="54">
        <v>20</v>
      </c>
      <c r="H2516" s="53">
        <v>60.08</v>
      </c>
      <c r="I2516" s="53">
        <v>31793</v>
      </c>
      <c r="J2516" s="169">
        <f t="shared" si="78"/>
        <v>44.277909232584022</v>
      </c>
      <c r="O2516" s="172">
        <f t="shared" si="79"/>
        <v>1.6070616557442825</v>
      </c>
    </row>
    <row r="2517" spans="1:15" x14ac:dyDescent="0.2">
      <c r="A2517" s="31">
        <v>2019</v>
      </c>
      <c r="B2517" s="31">
        <v>4</v>
      </c>
      <c r="C2517" s="31">
        <v>15</v>
      </c>
      <c r="D2517" s="54">
        <v>19</v>
      </c>
      <c r="E2517" s="31">
        <v>4</v>
      </c>
      <c r="F2517" s="31">
        <v>15</v>
      </c>
      <c r="G2517" s="54">
        <v>21</v>
      </c>
      <c r="H2517" s="53">
        <v>59.38</v>
      </c>
      <c r="I2517" s="53">
        <v>29443</v>
      </c>
      <c r="J2517" s="169">
        <f t="shared" si="78"/>
        <v>41.005079153743637</v>
      </c>
      <c r="O2517" s="172">
        <f t="shared" si="79"/>
        <v>1.5883375685435337</v>
      </c>
    </row>
    <row r="2518" spans="1:15" x14ac:dyDescent="0.2">
      <c r="A2518" s="31">
        <v>2019</v>
      </c>
      <c r="B2518" s="31">
        <v>4</v>
      </c>
      <c r="C2518" s="31">
        <v>15</v>
      </c>
      <c r="D2518" s="54">
        <v>20</v>
      </c>
      <c r="E2518" s="31">
        <v>4</v>
      </c>
      <c r="F2518" s="31">
        <v>15</v>
      </c>
      <c r="G2518" s="54">
        <v>22</v>
      </c>
      <c r="H2518" s="53">
        <v>58.66</v>
      </c>
      <c r="I2518" s="53">
        <v>27204</v>
      </c>
      <c r="J2518" s="169">
        <f t="shared" si="78"/>
        <v>37.886838070116561</v>
      </c>
      <c r="O2518" s="172">
        <f t="shared" si="79"/>
        <v>1.5690785074227631</v>
      </c>
    </row>
    <row r="2519" spans="1:15" x14ac:dyDescent="0.2">
      <c r="A2519" s="31">
        <v>2019</v>
      </c>
      <c r="B2519" s="31">
        <v>4</v>
      </c>
      <c r="C2519" s="31">
        <v>15</v>
      </c>
      <c r="D2519" s="54">
        <v>21</v>
      </c>
      <c r="E2519" s="31">
        <v>4</v>
      </c>
      <c r="F2519" s="31">
        <v>15</v>
      </c>
      <c r="G2519" s="54">
        <v>23</v>
      </c>
      <c r="H2519" s="53">
        <v>59</v>
      </c>
      <c r="I2519" s="53">
        <v>25633</v>
      </c>
      <c r="J2519" s="169">
        <f t="shared" si="78"/>
        <v>35.698916345070501</v>
      </c>
      <c r="O2519" s="172">
        <f t="shared" si="79"/>
        <v>1.5781730640631271</v>
      </c>
    </row>
    <row r="2520" spans="1:15" x14ac:dyDescent="0.2">
      <c r="A2520" s="31">
        <v>2019</v>
      </c>
      <c r="B2520" s="31">
        <v>4</v>
      </c>
      <c r="C2520" s="31">
        <v>15</v>
      </c>
      <c r="D2520" s="54">
        <v>22</v>
      </c>
      <c r="E2520" s="31">
        <v>4</v>
      </c>
      <c r="F2520" s="31">
        <v>15</v>
      </c>
      <c r="G2520" s="54">
        <v>0</v>
      </c>
      <c r="H2520" s="53">
        <v>56.91</v>
      </c>
      <c r="I2520" s="53">
        <v>24158</v>
      </c>
      <c r="J2520" s="169">
        <f t="shared" si="78"/>
        <v>33.64469321047919</v>
      </c>
      <c r="O2520" s="172">
        <f t="shared" si="79"/>
        <v>1.5222682894208908</v>
      </c>
    </row>
    <row r="2521" spans="1:15" x14ac:dyDescent="0.2">
      <c r="A2521" s="31">
        <v>2019</v>
      </c>
      <c r="B2521" s="31">
        <v>4</v>
      </c>
      <c r="C2521" s="31">
        <v>15</v>
      </c>
      <c r="D2521" s="54">
        <v>23</v>
      </c>
      <c r="E2521" s="31">
        <v>4</v>
      </c>
      <c r="F2521" s="31">
        <v>15</v>
      </c>
      <c r="G2521" s="54">
        <v>1</v>
      </c>
      <c r="H2521" s="53">
        <v>56.56</v>
      </c>
      <c r="I2521" s="53">
        <v>23197</v>
      </c>
      <c r="J2521" s="169">
        <f t="shared" si="78"/>
        <v>32.306314612281056</v>
      </c>
      <c r="O2521" s="172">
        <f t="shared" si="79"/>
        <v>1.5129062458205165</v>
      </c>
    </row>
    <row r="2522" spans="1:15" x14ac:dyDescent="0.2">
      <c r="A2522" s="31">
        <v>2019</v>
      </c>
      <c r="B2522" s="31">
        <v>4</v>
      </c>
      <c r="C2522" s="31">
        <v>16</v>
      </c>
      <c r="D2522" s="54">
        <v>0</v>
      </c>
      <c r="E2522" s="31">
        <v>4</v>
      </c>
      <c r="F2522" s="31">
        <v>16</v>
      </c>
      <c r="G2522" s="54">
        <v>2</v>
      </c>
      <c r="H2522" s="53">
        <v>56.13</v>
      </c>
      <c r="I2522" s="53">
        <v>22707</v>
      </c>
      <c r="J2522" s="169">
        <f t="shared" si="78"/>
        <v>31.623894723501571</v>
      </c>
      <c r="O2522" s="172">
        <f t="shared" si="79"/>
        <v>1.5014043065400564</v>
      </c>
    </row>
    <row r="2523" spans="1:15" x14ac:dyDescent="0.2">
      <c r="A2523" s="31">
        <v>2019</v>
      </c>
      <c r="B2523" s="31">
        <v>4</v>
      </c>
      <c r="C2523" s="31">
        <v>16</v>
      </c>
      <c r="D2523" s="54">
        <v>1</v>
      </c>
      <c r="E2523" s="31">
        <v>4</v>
      </c>
      <c r="F2523" s="31">
        <v>16</v>
      </c>
      <c r="G2523" s="54">
        <v>3</v>
      </c>
      <c r="H2523" s="53">
        <v>56.56</v>
      </c>
      <c r="I2523" s="53">
        <v>22659</v>
      </c>
      <c r="J2523" s="169">
        <f t="shared" si="78"/>
        <v>31.557045428274193</v>
      </c>
      <c r="O2523" s="172">
        <f t="shared" si="79"/>
        <v>1.5129062458205165</v>
      </c>
    </row>
    <row r="2524" spans="1:15" x14ac:dyDescent="0.2">
      <c r="A2524" s="31">
        <v>2019</v>
      </c>
      <c r="B2524" s="31">
        <v>4</v>
      </c>
      <c r="C2524" s="31">
        <v>16</v>
      </c>
      <c r="D2524" s="54">
        <v>2</v>
      </c>
      <c r="E2524" s="31">
        <v>4</v>
      </c>
      <c r="F2524" s="31">
        <v>16</v>
      </c>
      <c r="G2524" s="54">
        <v>4</v>
      </c>
      <c r="H2524" s="53">
        <v>56.91</v>
      </c>
      <c r="I2524" s="53">
        <v>23165</v>
      </c>
      <c r="J2524" s="169">
        <f t="shared" si="78"/>
        <v>32.261748415462804</v>
      </c>
      <c r="O2524" s="172">
        <f t="shared" si="79"/>
        <v>1.5222682894208908</v>
      </c>
    </row>
    <row r="2525" spans="1:15" x14ac:dyDescent="0.2">
      <c r="A2525" s="31">
        <v>2019</v>
      </c>
      <c r="B2525" s="31">
        <v>4</v>
      </c>
      <c r="C2525" s="31">
        <v>16</v>
      </c>
      <c r="D2525" s="54">
        <v>3</v>
      </c>
      <c r="E2525" s="31">
        <v>4</v>
      </c>
      <c r="F2525" s="31">
        <v>16</v>
      </c>
      <c r="G2525" s="54">
        <v>5</v>
      </c>
      <c r="H2525" s="53">
        <v>57.84</v>
      </c>
      <c r="I2525" s="53">
        <v>25229</v>
      </c>
      <c r="J2525" s="169">
        <f t="shared" si="78"/>
        <v>35.136268110240067</v>
      </c>
      <c r="O2525" s="172">
        <f t="shared" si="79"/>
        <v>1.5471445767018859</v>
      </c>
    </row>
    <row r="2526" spans="1:15" x14ac:dyDescent="0.2">
      <c r="A2526" s="31">
        <v>2019</v>
      </c>
      <c r="B2526" s="31">
        <v>4</v>
      </c>
      <c r="C2526" s="31">
        <v>16</v>
      </c>
      <c r="D2526" s="54">
        <v>4</v>
      </c>
      <c r="E2526" s="31">
        <v>4</v>
      </c>
      <c r="F2526" s="31">
        <v>16</v>
      </c>
      <c r="G2526" s="54">
        <v>6</v>
      </c>
      <c r="H2526" s="53">
        <v>59.33</v>
      </c>
      <c r="I2526" s="53">
        <v>27775</v>
      </c>
      <c r="J2526" s="169">
        <f t="shared" si="78"/>
        <v>38.682066144592248</v>
      </c>
      <c r="O2526" s="172">
        <f t="shared" si="79"/>
        <v>1.58700013374348</v>
      </c>
    </row>
    <row r="2527" spans="1:15" x14ac:dyDescent="0.2">
      <c r="A2527" s="31">
        <v>2019</v>
      </c>
      <c r="B2527" s="31">
        <v>4</v>
      </c>
      <c r="C2527" s="31">
        <v>16</v>
      </c>
      <c r="D2527" s="54">
        <v>5</v>
      </c>
      <c r="E2527" s="31">
        <v>4</v>
      </c>
      <c r="F2527" s="31">
        <v>16</v>
      </c>
      <c r="G2527" s="54">
        <v>7</v>
      </c>
      <c r="H2527" s="53">
        <v>59.84</v>
      </c>
      <c r="I2527" s="53">
        <v>29485</v>
      </c>
      <c r="J2527" s="169">
        <f t="shared" si="78"/>
        <v>41.063572287067593</v>
      </c>
      <c r="O2527" s="172">
        <f t="shared" si="79"/>
        <v>1.6006419687040259</v>
      </c>
    </row>
    <row r="2528" spans="1:15" x14ac:dyDescent="0.2">
      <c r="A2528" s="31">
        <v>2019</v>
      </c>
      <c r="B2528" s="31">
        <v>4</v>
      </c>
      <c r="C2528" s="31">
        <v>16</v>
      </c>
      <c r="D2528" s="54">
        <v>6</v>
      </c>
      <c r="E2528" s="31">
        <v>4</v>
      </c>
      <c r="F2528" s="31">
        <v>16</v>
      </c>
      <c r="G2528" s="54">
        <v>8</v>
      </c>
      <c r="H2528" s="53">
        <v>60.06</v>
      </c>
      <c r="I2528" s="53">
        <v>31147</v>
      </c>
      <c r="J2528" s="169">
        <f t="shared" si="78"/>
        <v>43.378229134315561</v>
      </c>
      <c r="O2528" s="172">
        <f t="shared" si="79"/>
        <v>1.6065266818242612</v>
      </c>
    </row>
    <row r="2529" spans="1:15" x14ac:dyDescent="0.2">
      <c r="A2529" s="31">
        <v>2019</v>
      </c>
      <c r="B2529" s="31">
        <v>4</v>
      </c>
      <c r="C2529" s="31">
        <v>16</v>
      </c>
      <c r="D2529" s="54">
        <v>7</v>
      </c>
      <c r="E2529" s="31">
        <v>4</v>
      </c>
      <c r="F2529" s="31">
        <v>16</v>
      </c>
      <c r="G2529" s="54">
        <v>9</v>
      </c>
      <c r="H2529" s="53">
        <v>59.57</v>
      </c>
      <c r="I2529" s="53">
        <v>31724</v>
      </c>
      <c r="J2529" s="169">
        <f t="shared" si="78"/>
        <v>44.18181337069467</v>
      </c>
      <c r="O2529" s="172">
        <f t="shared" si="79"/>
        <v>1.5934198207837369</v>
      </c>
    </row>
    <row r="2530" spans="1:15" x14ac:dyDescent="0.2">
      <c r="A2530" s="31">
        <v>2019</v>
      </c>
      <c r="B2530" s="31">
        <v>4</v>
      </c>
      <c r="C2530" s="31">
        <v>16</v>
      </c>
      <c r="D2530" s="54">
        <v>8</v>
      </c>
      <c r="E2530" s="31">
        <v>4</v>
      </c>
      <c r="F2530" s="31">
        <v>16</v>
      </c>
      <c r="G2530" s="54">
        <v>10</v>
      </c>
      <c r="H2530" s="53">
        <v>59.5</v>
      </c>
      <c r="I2530" s="53">
        <v>31816</v>
      </c>
      <c r="J2530" s="169">
        <f t="shared" si="78"/>
        <v>44.309941186547142</v>
      </c>
      <c r="O2530" s="172">
        <f t="shared" si="79"/>
        <v>1.5915474120636619</v>
      </c>
    </row>
    <row r="2531" spans="1:15" x14ac:dyDescent="0.2">
      <c r="A2531" s="31">
        <v>2019</v>
      </c>
      <c r="B2531" s="31">
        <v>4</v>
      </c>
      <c r="C2531" s="31">
        <v>16</v>
      </c>
      <c r="D2531" s="54">
        <v>9</v>
      </c>
      <c r="E2531" s="31">
        <v>4</v>
      </c>
      <c r="F2531" s="31">
        <v>16</v>
      </c>
      <c r="G2531" s="54">
        <v>11</v>
      </c>
      <c r="H2531" s="53">
        <v>59.47</v>
      </c>
      <c r="I2531" s="53">
        <v>31855</v>
      </c>
      <c r="J2531" s="169">
        <f t="shared" si="78"/>
        <v>44.364256238919388</v>
      </c>
      <c r="O2531" s="172">
        <f t="shared" si="79"/>
        <v>1.5907449511836298</v>
      </c>
    </row>
    <row r="2532" spans="1:15" x14ac:dyDescent="0.2">
      <c r="A2532" s="31">
        <v>2019</v>
      </c>
      <c r="B2532" s="31">
        <v>4</v>
      </c>
      <c r="C2532" s="31">
        <v>16</v>
      </c>
      <c r="D2532" s="54">
        <v>10</v>
      </c>
      <c r="E2532" s="31">
        <v>4</v>
      </c>
      <c r="F2532" s="31">
        <v>16</v>
      </c>
      <c r="G2532" s="54">
        <v>12</v>
      </c>
      <c r="H2532" s="53">
        <v>59.07</v>
      </c>
      <c r="I2532" s="53">
        <v>31692</v>
      </c>
      <c r="J2532" s="169">
        <f t="shared" si="78"/>
        <v>44.137247173876418</v>
      </c>
      <c r="O2532" s="172">
        <f t="shared" si="79"/>
        <v>1.5800454727832018</v>
      </c>
    </row>
    <row r="2533" spans="1:15" x14ac:dyDescent="0.2">
      <c r="A2533" s="31">
        <v>2019</v>
      </c>
      <c r="B2533" s="31">
        <v>4</v>
      </c>
      <c r="C2533" s="31">
        <v>16</v>
      </c>
      <c r="D2533" s="54">
        <v>11</v>
      </c>
      <c r="E2533" s="31">
        <v>4</v>
      </c>
      <c r="F2533" s="31">
        <v>16</v>
      </c>
      <c r="G2533" s="54">
        <v>13</v>
      </c>
      <c r="H2533" s="53">
        <v>57.96</v>
      </c>
      <c r="I2533" s="53">
        <v>30756</v>
      </c>
      <c r="J2533" s="169">
        <f t="shared" si="78"/>
        <v>42.833685916942542</v>
      </c>
      <c r="O2533" s="172">
        <f t="shared" si="79"/>
        <v>1.5503544202220143</v>
      </c>
    </row>
    <row r="2534" spans="1:15" x14ac:dyDescent="0.2">
      <c r="A2534" s="31">
        <v>2019</v>
      </c>
      <c r="B2534" s="31">
        <v>4</v>
      </c>
      <c r="C2534" s="31">
        <v>16</v>
      </c>
      <c r="D2534" s="54">
        <v>12</v>
      </c>
      <c r="E2534" s="31">
        <v>4</v>
      </c>
      <c r="F2534" s="31">
        <v>16</v>
      </c>
      <c r="G2534" s="54">
        <v>14</v>
      </c>
      <c r="H2534" s="53">
        <v>56.21</v>
      </c>
      <c r="I2534" s="53">
        <v>29964</v>
      </c>
      <c r="J2534" s="169">
        <f t="shared" si="78"/>
        <v>41.730672545690808</v>
      </c>
      <c r="O2534" s="172">
        <f t="shared" si="79"/>
        <v>1.503544202220142</v>
      </c>
    </row>
    <row r="2535" spans="1:15" x14ac:dyDescent="0.2">
      <c r="A2535" s="31">
        <v>2019</v>
      </c>
      <c r="B2535" s="31">
        <v>4</v>
      </c>
      <c r="C2535" s="31">
        <v>16</v>
      </c>
      <c r="D2535" s="54">
        <v>13</v>
      </c>
      <c r="E2535" s="31">
        <v>4</v>
      </c>
      <c r="F2535" s="31">
        <v>16</v>
      </c>
      <c r="G2535" s="54">
        <v>15</v>
      </c>
      <c r="H2535" s="53">
        <v>54.02</v>
      </c>
      <c r="I2535" s="53">
        <v>29519</v>
      </c>
      <c r="J2535" s="169">
        <f t="shared" si="78"/>
        <v>41.110923871186984</v>
      </c>
      <c r="O2535" s="172">
        <f t="shared" si="79"/>
        <v>1.4449645579777988</v>
      </c>
    </row>
    <row r="2536" spans="1:15" x14ac:dyDescent="0.2">
      <c r="A2536" s="31">
        <v>2019</v>
      </c>
      <c r="B2536" s="31">
        <v>4</v>
      </c>
      <c r="C2536" s="31">
        <v>16</v>
      </c>
      <c r="D2536" s="54">
        <v>14</v>
      </c>
      <c r="E2536" s="31">
        <v>4</v>
      </c>
      <c r="F2536" s="31">
        <v>16</v>
      </c>
      <c r="G2536" s="54">
        <v>16</v>
      </c>
      <c r="H2536" s="53">
        <v>53.86</v>
      </c>
      <c r="I2536" s="53">
        <v>29111</v>
      </c>
      <c r="J2536" s="169">
        <f t="shared" si="78"/>
        <v>40.542704861754267</v>
      </c>
      <c r="O2536" s="172">
        <f t="shared" si="79"/>
        <v>1.4406847666176275</v>
      </c>
    </row>
    <row r="2537" spans="1:15" x14ac:dyDescent="0.2">
      <c r="A2537" s="31">
        <v>2019</v>
      </c>
      <c r="B2537" s="31">
        <v>4</v>
      </c>
      <c r="C2537" s="31">
        <v>16</v>
      </c>
      <c r="D2537" s="54">
        <v>15</v>
      </c>
      <c r="E2537" s="31">
        <v>4</v>
      </c>
      <c r="F2537" s="31">
        <v>16</v>
      </c>
      <c r="G2537" s="54">
        <v>17</v>
      </c>
      <c r="H2537" s="53">
        <v>53.84</v>
      </c>
      <c r="I2537" s="53">
        <v>28598</v>
      </c>
      <c r="J2537" s="169">
        <f t="shared" si="78"/>
        <v>39.828253019011669</v>
      </c>
      <c r="O2537" s="172">
        <f t="shared" si="79"/>
        <v>1.4401497926976061</v>
      </c>
    </row>
    <row r="2538" spans="1:15" x14ac:dyDescent="0.2">
      <c r="A2538" s="31">
        <v>2019</v>
      </c>
      <c r="B2538" s="31">
        <v>4</v>
      </c>
      <c r="C2538" s="31">
        <v>16</v>
      </c>
      <c r="D2538" s="54">
        <v>16</v>
      </c>
      <c r="E2538" s="31">
        <v>4</v>
      </c>
      <c r="F2538" s="31">
        <v>16</v>
      </c>
      <c r="G2538" s="54">
        <v>18</v>
      </c>
      <c r="H2538" s="53">
        <v>56</v>
      </c>
      <c r="I2538" s="53">
        <v>28549</v>
      </c>
      <c r="J2538" s="169">
        <f t="shared" si="78"/>
        <v>39.760011030133718</v>
      </c>
      <c r="O2538" s="172">
        <f t="shared" si="79"/>
        <v>1.4979269760599172</v>
      </c>
    </row>
    <row r="2539" spans="1:15" x14ac:dyDescent="0.2">
      <c r="A2539" s="31">
        <v>2019</v>
      </c>
      <c r="B2539" s="31">
        <v>4</v>
      </c>
      <c r="C2539" s="31">
        <v>16</v>
      </c>
      <c r="D2539" s="54">
        <v>17</v>
      </c>
      <c r="E2539" s="31">
        <v>4</v>
      </c>
      <c r="F2539" s="31">
        <v>16</v>
      </c>
      <c r="G2539" s="54">
        <v>19</v>
      </c>
      <c r="H2539" s="53">
        <v>58.58</v>
      </c>
      <c r="I2539" s="53">
        <v>29542</v>
      </c>
      <c r="J2539" s="169">
        <f t="shared" si="78"/>
        <v>41.142955825150104</v>
      </c>
      <c r="O2539" s="172">
        <f t="shared" si="79"/>
        <v>1.5669386117426776</v>
      </c>
    </row>
    <row r="2540" spans="1:15" x14ac:dyDescent="0.2">
      <c r="A2540" s="31">
        <v>2019</v>
      </c>
      <c r="B2540" s="31">
        <v>4</v>
      </c>
      <c r="C2540" s="31">
        <v>16</v>
      </c>
      <c r="D2540" s="54">
        <v>18</v>
      </c>
      <c r="E2540" s="31">
        <v>4</v>
      </c>
      <c r="F2540" s="31">
        <v>16</v>
      </c>
      <c r="G2540" s="54">
        <v>20</v>
      </c>
      <c r="H2540" s="53">
        <v>59.28</v>
      </c>
      <c r="I2540" s="53">
        <v>31106</v>
      </c>
      <c r="J2540" s="169">
        <f t="shared" si="78"/>
        <v>43.321128694642177</v>
      </c>
      <c r="O2540" s="172">
        <f t="shared" si="79"/>
        <v>1.5856626989434266</v>
      </c>
    </row>
    <row r="2541" spans="1:15" x14ac:dyDescent="0.2">
      <c r="A2541" s="31">
        <v>2019</v>
      </c>
      <c r="B2541" s="31">
        <v>4</v>
      </c>
      <c r="C2541" s="31">
        <v>16</v>
      </c>
      <c r="D2541" s="54">
        <v>19</v>
      </c>
      <c r="E2541" s="31">
        <v>4</v>
      </c>
      <c r="F2541" s="31">
        <v>16</v>
      </c>
      <c r="G2541" s="54">
        <v>21</v>
      </c>
      <c r="H2541" s="53">
        <v>55.2</v>
      </c>
      <c r="I2541" s="53">
        <v>29115</v>
      </c>
      <c r="J2541" s="169">
        <f t="shared" si="78"/>
        <v>40.54827563635655</v>
      </c>
      <c r="O2541" s="172">
        <f t="shared" si="79"/>
        <v>1.4765280192590613</v>
      </c>
    </row>
    <row r="2542" spans="1:15" x14ac:dyDescent="0.2">
      <c r="A2542" s="31">
        <v>2019</v>
      </c>
      <c r="B2542" s="31">
        <v>4</v>
      </c>
      <c r="C2542" s="31">
        <v>16</v>
      </c>
      <c r="D2542" s="54">
        <v>20</v>
      </c>
      <c r="E2542" s="31">
        <v>4</v>
      </c>
      <c r="F2542" s="31">
        <v>16</v>
      </c>
      <c r="G2542" s="54">
        <v>22</v>
      </c>
      <c r="H2542" s="53">
        <v>50.49</v>
      </c>
      <c r="I2542" s="53">
        <v>27180</v>
      </c>
      <c r="J2542" s="169">
        <f t="shared" si="78"/>
        <v>37.853413422502875</v>
      </c>
      <c r="O2542" s="172">
        <f t="shared" si="79"/>
        <v>1.3505416610940217</v>
      </c>
    </row>
    <row r="2543" spans="1:15" x14ac:dyDescent="0.2">
      <c r="A2543" s="31">
        <v>2019</v>
      </c>
      <c r="B2543" s="31">
        <v>4</v>
      </c>
      <c r="C2543" s="31">
        <v>16</v>
      </c>
      <c r="D2543" s="54">
        <v>21</v>
      </c>
      <c r="E2543" s="31">
        <v>4</v>
      </c>
      <c r="F2543" s="31">
        <v>16</v>
      </c>
      <c r="G2543" s="54">
        <v>23</v>
      </c>
      <c r="H2543" s="53">
        <v>55.55</v>
      </c>
      <c r="I2543" s="53">
        <v>25712</v>
      </c>
      <c r="J2543" s="169">
        <f t="shared" si="78"/>
        <v>35.808939143465558</v>
      </c>
      <c r="O2543" s="172">
        <f t="shared" si="79"/>
        <v>1.4858900628594356</v>
      </c>
    </row>
    <row r="2544" spans="1:15" x14ac:dyDescent="0.2">
      <c r="A2544" s="31">
        <v>2019</v>
      </c>
      <c r="B2544" s="31">
        <v>4</v>
      </c>
      <c r="C2544" s="31">
        <v>16</v>
      </c>
      <c r="D2544" s="54">
        <v>22</v>
      </c>
      <c r="E2544" s="31">
        <v>4</v>
      </c>
      <c r="F2544" s="31">
        <v>16</v>
      </c>
      <c r="G2544" s="54">
        <v>0</v>
      </c>
      <c r="H2544" s="53">
        <v>45.04</v>
      </c>
      <c r="I2544" s="53">
        <v>24061</v>
      </c>
      <c r="J2544" s="169">
        <f t="shared" si="78"/>
        <v>33.509601926373861</v>
      </c>
      <c r="O2544" s="172">
        <f t="shared" si="79"/>
        <v>1.2047612678881905</v>
      </c>
    </row>
    <row r="2545" spans="1:15" x14ac:dyDescent="0.2">
      <c r="A2545" s="31">
        <v>2019</v>
      </c>
      <c r="B2545" s="31">
        <v>4</v>
      </c>
      <c r="C2545" s="31">
        <v>16</v>
      </c>
      <c r="D2545" s="54">
        <v>23</v>
      </c>
      <c r="E2545" s="31">
        <v>4</v>
      </c>
      <c r="F2545" s="31">
        <v>16</v>
      </c>
      <c r="G2545" s="54">
        <v>1</v>
      </c>
      <c r="H2545" s="53">
        <v>38.68</v>
      </c>
      <c r="I2545" s="53">
        <v>23117</v>
      </c>
      <c r="J2545" s="169">
        <f t="shared" si="78"/>
        <v>32.194899120235426</v>
      </c>
      <c r="O2545" s="172">
        <f t="shared" si="79"/>
        <v>1.0346395613213857</v>
      </c>
    </row>
    <row r="2546" spans="1:15" x14ac:dyDescent="0.2">
      <c r="A2546" s="31">
        <v>2019</v>
      </c>
      <c r="B2546" s="31">
        <v>4</v>
      </c>
      <c r="C2546" s="31">
        <v>17</v>
      </c>
      <c r="D2546" s="54">
        <v>0</v>
      </c>
      <c r="E2546" s="31">
        <v>4</v>
      </c>
      <c r="F2546" s="31">
        <v>17</v>
      </c>
      <c r="G2546" s="54">
        <v>2</v>
      </c>
      <c r="H2546" s="53">
        <v>37.6</v>
      </c>
      <c r="I2546" s="53">
        <v>22745</v>
      </c>
      <c r="J2546" s="169">
        <f t="shared" si="78"/>
        <v>31.676817082223245</v>
      </c>
      <c r="O2546" s="172">
        <f t="shared" si="79"/>
        <v>1.00575096964023</v>
      </c>
    </row>
    <row r="2547" spans="1:15" x14ac:dyDescent="0.2">
      <c r="A2547" s="31">
        <v>2019</v>
      </c>
      <c r="B2547" s="31">
        <v>4</v>
      </c>
      <c r="C2547" s="31">
        <v>17</v>
      </c>
      <c r="D2547" s="54">
        <v>1</v>
      </c>
      <c r="E2547" s="31">
        <v>4</v>
      </c>
      <c r="F2547" s="31">
        <v>17</v>
      </c>
      <c r="G2547" s="54">
        <v>3</v>
      </c>
      <c r="H2547" s="53">
        <v>35.36</v>
      </c>
      <c r="I2547" s="53">
        <v>22524</v>
      </c>
      <c r="J2547" s="169">
        <f t="shared" si="78"/>
        <v>31.369031785447195</v>
      </c>
      <c r="O2547" s="172">
        <f t="shared" si="79"/>
        <v>0.9458338905978334</v>
      </c>
    </row>
    <row r="2548" spans="1:15" x14ac:dyDescent="0.2">
      <c r="A2548" s="31">
        <v>2019</v>
      </c>
      <c r="B2548" s="31">
        <v>4</v>
      </c>
      <c r="C2548" s="31">
        <v>17</v>
      </c>
      <c r="D2548" s="54">
        <v>2</v>
      </c>
      <c r="E2548" s="31">
        <v>4</v>
      </c>
      <c r="F2548" s="31">
        <v>17</v>
      </c>
      <c r="G2548" s="54">
        <v>4</v>
      </c>
      <c r="H2548" s="53">
        <v>37.94</v>
      </c>
      <c r="I2548" s="53">
        <v>22963</v>
      </c>
      <c r="J2548" s="169">
        <f t="shared" si="78"/>
        <v>31.980424298047588</v>
      </c>
      <c r="O2548" s="172">
        <f t="shared" si="79"/>
        <v>1.0148455262805938</v>
      </c>
    </row>
    <row r="2549" spans="1:15" x14ac:dyDescent="0.2">
      <c r="A2549" s="31">
        <v>2019</v>
      </c>
      <c r="B2549" s="31">
        <v>4</v>
      </c>
      <c r="C2549" s="31">
        <v>17</v>
      </c>
      <c r="D2549" s="54">
        <v>3</v>
      </c>
      <c r="E2549" s="31">
        <v>4</v>
      </c>
      <c r="F2549" s="31">
        <v>17</v>
      </c>
      <c r="G2549" s="54">
        <v>5</v>
      </c>
      <c r="H2549" s="53">
        <v>46.82</v>
      </c>
      <c r="I2549" s="53">
        <v>24929</v>
      </c>
      <c r="J2549" s="169">
        <f t="shared" si="78"/>
        <v>34.718460015068956</v>
      </c>
      <c r="O2549" s="172">
        <f t="shared" si="79"/>
        <v>1.2523739467700949</v>
      </c>
    </row>
    <row r="2550" spans="1:15" x14ac:dyDescent="0.2">
      <c r="A2550" s="31">
        <v>2019</v>
      </c>
      <c r="B2550" s="31">
        <v>4</v>
      </c>
      <c r="C2550" s="31">
        <v>17</v>
      </c>
      <c r="D2550" s="54">
        <v>4</v>
      </c>
      <c r="E2550" s="31">
        <v>4</v>
      </c>
      <c r="F2550" s="31">
        <v>17</v>
      </c>
      <c r="G2550" s="54">
        <v>6</v>
      </c>
      <c r="H2550" s="53">
        <v>50.43</v>
      </c>
      <c r="I2550" s="53">
        <v>27362</v>
      </c>
      <c r="J2550" s="169">
        <f t="shared" si="78"/>
        <v>38.106883666906683</v>
      </c>
      <c r="O2550" s="172">
        <f t="shared" si="79"/>
        <v>1.3489367393339575</v>
      </c>
    </row>
    <row r="2551" spans="1:15" x14ac:dyDescent="0.2">
      <c r="A2551" s="31">
        <v>2019</v>
      </c>
      <c r="B2551" s="31">
        <v>4</v>
      </c>
      <c r="C2551" s="31">
        <v>17</v>
      </c>
      <c r="D2551" s="54">
        <v>5</v>
      </c>
      <c r="E2551" s="31">
        <v>4</v>
      </c>
      <c r="F2551" s="31">
        <v>17</v>
      </c>
      <c r="G2551" s="54">
        <v>7</v>
      </c>
      <c r="H2551" s="53">
        <v>52.23</v>
      </c>
      <c r="I2551" s="53">
        <v>29170</v>
      </c>
      <c r="J2551" s="169">
        <f t="shared" si="78"/>
        <v>40.624873787137922</v>
      </c>
      <c r="O2551" s="172">
        <f t="shared" si="79"/>
        <v>1.3970843921358833</v>
      </c>
    </row>
    <row r="2552" spans="1:15" x14ac:dyDescent="0.2">
      <c r="A2552" s="31">
        <v>2019</v>
      </c>
      <c r="B2552" s="31">
        <v>4</v>
      </c>
      <c r="C2552" s="31">
        <v>17</v>
      </c>
      <c r="D2552" s="54">
        <v>6</v>
      </c>
      <c r="E2552" s="31">
        <v>4</v>
      </c>
      <c r="F2552" s="31">
        <v>17</v>
      </c>
      <c r="G2552" s="54">
        <v>8</v>
      </c>
      <c r="H2552" s="53">
        <v>52.84</v>
      </c>
      <c r="I2552" s="53">
        <v>30781</v>
      </c>
      <c r="J2552" s="169">
        <f t="shared" si="78"/>
        <v>42.8685032582068</v>
      </c>
      <c r="O2552" s="172">
        <f t="shared" si="79"/>
        <v>1.4134010966965362</v>
      </c>
    </row>
    <row r="2553" spans="1:15" x14ac:dyDescent="0.2">
      <c r="A2553" s="31">
        <v>2019</v>
      </c>
      <c r="B2553" s="31">
        <v>4</v>
      </c>
      <c r="C2553" s="31">
        <v>17</v>
      </c>
      <c r="D2553" s="54">
        <v>7</v>
      </c>
      <c r="E2553" s="31">
        <v>4</v>
      </c>
      <c r="F2553" s="31">
        <v>17</v>
      </c>
      <c r="G2553" s="54">
        <v>9</v>
      </c>
      <c r="H2553" s="53">
        <v>51.2</v>
      </c>
      <c r="I2553" s="53">
        <v>31338</v>
      </c>
      <c r="J2553" s="169">
        <f t="shared" si="78"/>
        <v>43.6442336215745</v>
      </c>
      <c r="O2553" s="172">
        <f t="shared" si="79"/>
        <v>1.3695332352547815</v>
      </c>
    </row>
    <row r="2554" spans="1:15" x14ac:dyDescent="0.2">
      <c r="A2554" s="31">
        <v>2019</v>
      </c>
      <c r="B2554" s="31">
        <v>4</v>
      </c>
      <c r="C2554" s="31">
        <v>17</v>
      </c>
      <c r="D2554" s="54">
        <v>8</v>
      </c>
      <c r="E2554" s="31">
        <v>4</v>
      </c>
      <c r="F2554" s="31">
        <v>17</v>
      </c>
      <c r="G2554" s="54">
        <v>10</v>
      </c>
      <c r="H2554" s="53">
        <v>49.2</v>
      </c>
      <c r="I2554" s="53">
        <v>31616</v>
      </c>
      <c r="J2554" s="169">
        <f t="shared" si="78"/>
        <v>44.031402456433064</v>
      </c>
      <c r="O2554" s="172">
        <f t="shared" si="79"/>
        <v>1.3160358432526416</v>
      </c>
    </row>
    <row r="2555" spans="1:15" x14ac:dyDescent="0.2">
      <c r="A2555" s="31">
        <v>2019</v>
      </c>
      <c r="B2555" s="31">
        <v>4</v>
      </c>
      <c r="C2555" s="31">
        <v>17</v>
      </c>
      <c r="D2555" s="54">
        <v>9</v>
      </c>
      <c r="E2555" s="31">
        <v>4</v>
      </c>
      <c r="F2555" s="31">
        <v>17</v>
      </c>
      <c r="G2555" s="54">
        <v>11</v>
      </c>
      <c r="H2555" s="53">
        <v>47.4</v>
      </c>
      <c r="I2555" s="53">
        <v>31707</v>
      </c>
      <c r="J2555" s="169">
        <f t="shared" si="78"/>
        <v>44.158137578634971</v>
      </c>
      <c r="O2555" s="172">
        <f t="shared" si="79"/>
        <v>1.2678881904507155</v>
      </c>
    </row>
    <row r="2556" spans="1:15" x14ac:dyDescent="0.2">
      <c r="A2556" s="31">
        <v>2019</v>
      </c>
      <c r="B2556" s="31">
        <v>4</v>
      </c>
      <c r="C2556" s="31">
        <v>17</v>
      </c>
      <c r="D2556" s="54">
        <v>10</v>
      </c>
      <c r="E2556" s="31">
        <v>4</v>
      </c>
      <c r="F2556" s="31">
        <v>17</v>
      </c>
      <c r="G2556" s="54">
        <v>12</v>
      </c>
      <c r="H2556" s="53">
        <v>40.6</v>
      </c>
      <c r="I2556" s="53">
        <v>31513</v>
      </c>
      <c r="J2556" s="169">
        <f t="shared" si="78"/>
        <v>43.887955010424321</v>
      </c>
      <c r="O2556" s="172">
        <f t="shared" si="79"/>
        <v>1.0859970576434399</v>
      </c>
    </row>
    <row r="2557" spans="1:15" x14ac:dyDescent="0.2">
      <c r="A2557" s="31">
        <v>2019</v>
      </c>
      <c r="B2557" s="31">
        <v>4</v>
      </c>
      <c r="C2557" s="31">
        <v>17</v>
      </c>
      <c r="D2557" s="54">
        <v>11</v>
      </c>
      <c r="E2557" s="31">
        <v>4</v>
      </c>
      <c r="F2557" s="31">
        <v>17</v>
      </c>
      <c r="G2557" s="54">
        <v>13</v>
      </c>
      <c r="H2557" s="53">
        <v>38.630000000000003</v>
      </c>
      <c r="I2557" s="53">
        <v>30535</v>
      </c>
      <c r="J2557" s="169">
        <f t="shared" si="78"/>
        <v>42.525900620166489</v>
      </c>
      <c r="O2557" s="172">
        <f t="shared" si="79"/>
        <v>1.0333021265213322</v>
      </c>
    </row>
    <row r="2558" spans="1:15" x14ac:dyDescent="0.2">
      <c r="A2558" s="31">
        <v>2019</v>
      </c>
      <c r="B2558" s="31">
        <v>4</v>
      </c>
      <c r="C2558" s="31">
        <v>17</v>
      </c>
      <c r="D2558" s="54">
        <v>12</v>
      </c>
      <c r="E2558" s="31">
        <v>4</v>
      </c>
      <c r="F2558" s="31">
        <v>17</v>
      </c>
      <c r="G2558" s="54">
        <v>14</v>
      </c>
      <c r="H2558" s="53">
        <v>38.25</v>
      </c>
      <c r="I2558" s="53">
        <v>29639</v>
      </c>
      <c r="J2558" s="169">
        <f t="shared" si="78"/>
        <v>41.278047109255432</v>
      </c>
      <c r="O2558" s="172">
        <f t="shared" si="79"/>
        <v>1.0231376220409256</v>
      </c>
    </row>
    <row r="2559" spans="1:15" x14ac:dyDescent="0.2">
      <c r="A2559" s="31">
        <v>2019</v>
      </c>
      <c r="B2559" s="31">
        <v>4</v>
      </c>
      <c r="C2559" s="31">
        <v>17</v>
      </c>
      <c r="D2559" s="54">
        <v>13</v>
      </c>
      <c r="E2559" s="31">
        <v>4</v>
      </c>
      <c r="F2559" s="31">
        <v>17</v>
      </c>
      <c r="G2559" s="54">
        <v>15</v>
      </c>
      <c r="H2559" s="53">
        <v>39</v>
      </c>
      <c r="I2559" s="53">
        <v>29260</v>
      </c>
      <c r="J2559" s="169">
        <f t="shared" si="78"/>
        <v>40.750216215689257</v>
      </c>
      <c r="O2559" s="172">
        <f t="shared" si="79"/>
        <v>1.0431991440417281</v>
      </c>
    </row>
    <row r="2560" spans="1:15" x14ac:dyDescent="0.2">
      <c r="A2560" s="31">
        <v>2019</v>
      </c>
      <c r="B2560" s="31">
        <v>4</v>
      </c>
      <c r="C2560" s="31">
        <v>17</v>
      </c>
      <c r="D2560" s="54">
        <v>14</v>
      </c>
      <c r="E2560" s="31">
        <v>4</v>
      </c>
      <c r="F2560" s="31">
        <v>17</v>
      </c>
      <c r="G2560" s="54">
        <v>16</v>
      </c>
      <c r="H2560" s="53">
        <v>41.99</v>
      </c>
      <c r="I2560" s="53">
        <v>28857</v>
      </c>
      <c r="J2560" s="169">
        <f t="shared" si="78"/>
        <v>40.188960674509396</v>
      </c>
      <c r="O2560" s="172">
        <f t="shared" si="79"/>
        <v>1.1231777450849272</v>
      </c>
    </row>
    <row r="2561" spans="1:15" x14ac:dyDescent="0.2">
      <c r="A2561" s="31">
        <v>2019</v>
      </c>
      <c r="B2561" s="31">
        <v>4</v>
      </c>
      <c r="C2561" s="31">
        <v>17</v>
      </c>
      <c r="D2561" s="54">
        <v>15</v>
      </c>
      <c r="E2561" s="31">
        <v>4</v>
      </c>
      <c r="F2561" s="31">
        <v>17</v>
      </c>
      <c r="G2561" s="54">
        <v>17</v>
      </c>
      <c r="H2561" s="53">
        <v>48.4</v>
      </c>
      <c r="I2561" s="53">
        <v>28604</v>
      </c>
      <c r="J2561" s="169">
        <f t="shared" si="78"/>
        <v>39.83660918091509</v>
      </c>
      <c r="O2561" s="172">
        <f t="shared" si="79"/>
        <v>1.2946368864517854</v>
      </c>
    </row>
    <row r="2562" spans="1:15" x14ac:dyDescent="0.2">
      <c r="A2562" s="31">
        <v>2019</v>
      </c>
      <c r="B2562" s="31">
        <v>4</v>
      </c>
      <c r="C2562" s="31">
        <v>17</v>
      </c>
      <c r="D2562" s="54">
        <v>16</v>
      </c>
      <c r="E2562" s="31">
        <v>4</v>
      </c>
      <c r="F2562" s="31">
        <v>17</v>
      </c>
      <c r="G2562" s="54">
        <v>18</v>
      </c>
      <c r="H2562" s="53">
        <v>50.77</v>
      </c>
      <c r="I2562" s="53">
        <v>28712</v>
      </c>
      <c r="J2562" s="169">
        <f t="shared" ref="J2562:J2625" si="80">MIN(50,I2562/$M$2*50)</f>
        <v>39.987020095176689</v>
      </c>
      <c r="O2562" s="172">
        <f t="shared" si="79"/>
        <v>1.3580312959743215</v>
      </c>
    </row>
    <row r="2563" spans="1:15" x14ac:dyDescent="0.2">
      <c r="A2563" s="31">
        <v>2019</v>
      </c>
      <c r="B2563" s="31">
        <v>4</v>
      </c>
      <c r="C2563" s="31">
        <v>17</v>
      </c>
      <c r="D2563" s="54">
        <v>17</v>
      </c>
      <c r="E2563" s="31">
        <v>4</v>
      </c>
      <c r="F2563" s="31">
        <v>17</v>
      </c>
      <c r="G2563" s="54">
        <v>19</v>
      </c>
      <c r="H2563" s="53">
        <v>57.04</v>
      </c>
      <c r="I2563" s="53">
        <v>29439</v>
      </c>
      <c r="J2563" s="169">
        <f t="shared" si="80"/>
        <v>40.999508379141353</v>
      </c>
      <c r="O2563" s="172">
        <f t="shared" ref="O2563:O2626" si="81">H2563/$R$5</f>
        <v>1.52574561990103</v>
      </c>
    </row>
    <row r="2564" spans="1:15" x14ac:dyDescent="0.2">
      <c r="A2564" s="31">
        <v>2019</v>
      </c>
      <c r="B2564" s="31">
        <v>4</v>
      </c>
      <c r="C2564" s="31">
        <v>17</v>
      </c>
      <c r="D2564" s="54">
        <v>18</v>
      </c>
      <c r="E2564" s="31">
        <v>4</v>
      </c>
      <c r="F2564" s="31">
        <v>17</v>
      </c>
      <c r="G2564" s="54">
        <v>20</v>
      </c>
      <c r="H2564" s="53">
        <v>59.47</v>
      </c>
      <c r="I2564" s="53">
        <v>30582</v>
      </c>
      <c r="J2564" s="169">
        <f t="shared" si="80"/>
        <v>42.591357221743294</v>
      </c>
      <c r="O2564" s="172">
        <f t="shared" si="81"/>
        <v>1.5907449511836298</v>
      </c>
    </row>
    <row r="2565" spans="1:15" x14ac:dyDescent="0.2">
      <c r="A2565" s="31">
        <v>2019</v>
      </c>
      <c r="B2565" s="31">
        <v>4</v>
      </c>
      <c r="C2565" s="31">
        <v>17</v>
      </c>
      <c r="D2565" s="54">
        <v>19</v>
      </c>
      <c r="E2565" s="31">
        <v>4</v>
      </c>
      <c r="F2565" s="31">
        <v>17</v>
      </c>
      <c r="G2565" s="54">
        <v>21</v>
      </c>
      <c r="H2565" s="53">
        <v>57.91</v>
      </c>
      <c r="I2565" s="53">
        <v>28403</v>
      </c>
      <c r="J2565" s="169">
        <f t="shared" si="80"/>
        <v>39.556677757150446</v>
      </c>
      <c r="O2565" s="172">
        <f t="shared" si="81"/>
        <v>1.5490169854219606</v>
      </c>
    </row>
    <row r="2566" spans="1:15" x14ac:dyDescent="0.2">
      <c r="A2566" s="31">
        <v>2019</v>
      </c>
      <c r="B2566" s="31">
        <v>4</v>
      </c>
      <c r="C2566" s="31">
        <v>17</v>
      </c>
      <c r="D2566" s="54">
        <v>20</v>
      </c>
      <c r="E2566" s="31">
        <v>4</v>
      </c>
      <c r="F2566" s="31">
        <v>17</v>
      </c>
      <c r="G2566" s="54">
        <v>22</v>
      </c>
      <c r="H2566" s="53">
        <v>56.85</v>
      </c>
      <c r="I2566" s="53">
        <v>26375</v>
      </c>
      <c r="J2566" s="169">
        <f t="shared" si="80"/>
        <v>36.732295033793719</v>
      </c>
      <c r="O2566" s="172">
        <f t="shared" si="81"/>
        <v>1.5206633676608265</v>
      </c>
    </row>
    <row r="2567" spans="1:15" x14ac:dyDescent="0.2">
      <c r="A2567" s="31">
        <v>2019</v>
      </c>
      <c r="B2567" s="31">
        <v>4</v>
      </c>
      <c r="C2567" s="31">
        <v>17</v>
      </c>
      <c r="D2567" s="54">
        <v>21</v>
      </c>
      <c r="E2567" s="31">
        <v>4</v>
      </c>
      <c r="F2567" s="31">
        <v>17</v>
      </c>
      <c r="G2567" s="54">
        <v>23</v>
      </c>
      <c r="H2567" s="53">
        <v>59.47</v>
      </c>
      <c r="I2567" s="53">
        <v>24692</v>
      </c>
      <c r="J2567" s="169">
        <f t="shared" si="80"/>
        <v>34.388391619883777</v>
      </c>
      <c r="O2567" s="172">
        <f t="shared" si="81"/>
        <v>1.5907449511836298</v>
      </c>
    </row>
    <row r="2568" spans="1:15" x14ac:dyDescent="0.2">
      <c r="A2568" s="31">
        <v>2019</v>
      </c>
      <c r="B2568" s="31">
        <v>4</v>
      </c>
      <c r="C2568" s="31">
        <v>17</v>
      </c>
      <c r="D2568" s="54">
        <v>22</v>
      </c>
      <c r="E2568" s="31">
        <v>4</v>
      </c>
      <c r="F2568" s="31">
        <v>17</v>
      </c>
      <c r="G2568" s="54">
        <v>0</v>
      </c>
      <c r="H2568" s="53">
        <v>57.66</v>
      </c>
      <c r="I2568" s="53">
        <v>23068</v>
      </c>
      <c r="J2568" s="169">
        <f t="shared" si="80"/>
        <v>32.126657131357476</v>
      </c>
      <c r="O2568" s="172">
        <f t="shared" si="81"/>
        <v>1.5423298114216932</v>
      </c>
    </row>
    <row r="2569" spans="1:15" x14ac:dyDescent="0.2">
      <c r="A2569" s="31">
        <v>2019</v>
      </c>
      <c r="B2569" s="31">
        <v>4</v>
      </c>
      <c r="C2569" s="31">
        <v>17</v>
      </c>
      <c r="D2569" s="54">
        <v>23</v>
      </c>
      <c r="E2569" s="31">
        <v>4</v>
      </c>
      <c r="F2569" s="31">
        <v>17</v>
      </c>
      <c r="G2569" s="54">
        <v>1</v>
      </c>
      <c r="H2569" s="53">
        <v>56.66</v>
      </c>
      <c r="I2569" s="53">
        <v>21968</v>
      </c>
      <c r="J2569" s="169">
        <f t="shared" si="80"/>
        <v>30.594694115730064</v>
      </c>
      <c r="O2569" s="172">
        <f t="shared" si="81"/>
        <v>1.5155811154206231</v>
      </c>
    </row>
    <row r="2570" spans="1:15" x14ac:dyDescent="0.2">
      <c r="A2570" s="31">
        <v>2019</v>
      </c>
      <c r="B2570" s="31">
        <v>4</v>
      </c>
      <c r="C2570" s="31">
        <v>18</v>
      </c>
      <c r="D2570" s="54">
        <v>0</v>
      </c>
      <c r="E2570" s="31">
        <v>4</v>
      </c>
      <c r="F2570" s="31">
        <v>18</v>
      </c>
      <c r="G2570" s="54">
        <v>2</v>
      </c>
      <c r="H2570" s="53">
        <v>56.65</v>
      </c>
      <c r="I2570" s="53">
        <v>21266</v>
      </c>
      <c r="J2570" s="169">
        <f t="shared" si="80"/>
        <v>29.617023173029654</v>
      </c>
      <c r="O2570" s="172">
        <f t="shared" si="81"/>
        <v>1.5153136284606126</v>
      </c>
    </row>
    <row r="2571" spans="1:15" x14ac:dyDescent="0.2">
      <c r="A2571" s="31">
        <v>2019</v>
      </c>
      <c r="B2571" s="31">
        <v>4</v>
      </c>
      <c r="C2571" s="31">
        <v>18</v>
      </c>
      <c r="D2571" s="54">
        <v>1</v>
      </c>
      <c r="E2571" s="31">
        <v>4</v>
      </c>
      <c r="F2571" s="31">
        <v>18</v>
      </c>
      <c r="G2571" s="54">
        <v>3</v>
      </c>
      <c r="H2571" s="53">
        <v>56.65</v>
      </c>
      <c r="I2571" s="53">
        <v>21054</v>
      </c>
      <c r="J2571" s="169">
        <f t="shared" si="80"/>
        <v>29.321772119108736</v>
      </c>
      <c r="O2571" s="172">
        <f t="shared" si="81"/>
        <v>1.5153136284606126</v>
      </c>
    </row>
    <row r="2572" spans="1:15" x14ac:dyDescent="0.2">
      <c r="A2572" s="31">
        <v>2019</v>
      </c>
      <c r="B2572" s="31">
        <v>4</v>
      </c>
      <c r="C2572" s="31">
        <v>18</v>
      </c>
      <c r="D2572" s="54">
        <v>2</v>
      </c>
      <c r="E2572" s="31">
        <v>4</v>
      </c>
      <c r="F2572" s="31">
        <v>18</v>
      </c>
      <c r="G2572" s="54">
        <v>4</v>
      </c>
      <c r="H2572" s="53">
        <v>57.48</v>
      </c>
      <c r="I2572" s="53">
        <v>21076</v>
      </c>
      <c r="J2572" s="169">
        <f t="shared" si="80"/>
        <v>29.352411379421284</v>
      </c>
      <c r="O2572" s="172">
        <f t="shared" si="81"/>
        <v>1.5375150461415006</v>
      </c>
    </row>
    <row r="2573" spans="1:15" x14ac:dyDescent="0.2">
      <c r="A2573" s="31">
        <v>2019</v>
      </c>
      <c r="B2573" s="31">
        <v>4</v>
      </c>
      <c r="C2573" s="31">
        <v>18</v>
      </c>
      <c r="D2573" s="54">
        <v>3</v>
      </c>
      <c r="E2573" s="31">
        <v>4</v>
      </c>
      <c r="F2573" s="31">
        <v>18</v>
      </c>
      <c r="G2573" s="54">
        <v>5</v>
      </c>
      <c r="H2573" s="53">
        <v>57.3</v>
      </c>
      <c r="I2573" s="53">
        <v>21781</v>
      </c>
      <c r="J2573" s="169">
        <f t="shared" si="80"/>
        <v>30.334260403073397</v>
      </c>
      <c r="O2573" s="172">
        <f t="shared" si="81"/>
        <v>1.5327002808613079</v>
      </c>
    </row>
    <row r="2574" spans="1:15" x14ac:dyDescent="0.2">
      <c r="A2574" s="31">
        <v>2019</v>
      </c>
      <c r="B2574" s="31">
        <v>4</v>
      </c>
      <c r="C2574" s="31">
        <v>18</v>
      </c>
      <c r="D2574" s="54">
        <v>4</v>
      </c>
      <c r="E2574" s="31">
        <v>4</v>
      </c>
      <c r="F2574" s="31">
        <v>18</v>
      </c>
      <c r="G2574" s="54">
        <v>6</v>
      </c>
      <c r="H2574" s="53">
        <v>56.91</v>
      </c>
      <c r="I2574" s="53">
        <v>22711</v>
      </c>
      <c r="J2574" s="169">
        <f t="shared" si="80"/>
        <v>31.629465498103855</v>
      </c>
      <c r="O2574" s="172">
        <f t="shared" si="81"/>
        <v>1.5222682894208908</v>
      </c>
    </row>
    <row r="2575" spans="1:15" x14ac:dyDescent="0.2">
      <c r="A2575" s="31">
        <v>2019</v>
      </c>
      <c r="B2575" s="31">
        <v>4</v>
      </c>
      <c r="C2575" s="31">
        <v>18</v>
      </c>
      <c r="D2575" s="54">
        <v>5</v>
      </c>
      <c r="E2575" s="31">
        <v>4</v>
      </c>
      <c r="F2575" s="31">
        <v>18</v>
      </c>
      <c r="G2575" s="54">
        <v>7</v>
      </c>
      <c r="H2575" s="53">
        <v>56.88</v>
      </c>
      <c r="I2575" s="53">
        <v>23682</v>
      </c>
      <c r="J2575" s="169">
        <f t="shared" si="80"/>
        <v>32.981771032807686</v>
      </c>
      <c r="O2575" s="172">
        <f t="shared" si="81"/>
        <v>1.5214658285408589</v>
      </c>
    </row>
    <row r="2576" spans="1:15" x14ac:dyDescent="0.2">
      <c r="A2576" s="31">
        <v>2019</v>
      </c>
      <c r="B2576" s="31">
        <v>4</v>
      </c>
      <c r="C2576" s="31">
        <v>18</v>
      </c>
      <c r="D2576" s="54">
        <v>6</v>
      </c>
      <c r="E2576" s="31">
        <v>4</v>
      </c>
      <c r="F2576" s="31">
        <v>18</v>
      </c>
      <c r="G2576" s="54">
        <v>8</v>
      </c>
      <c r="H2576" s="53">
        <v>57.66</v>
      </c>
      <c r="I2576" s="53">
        <v>25600</v>
      </c>
      <c r="J2576" s="169">
        <f t="shared" si="80"/>
        <v>35.652957454601676</v>
      </c>
      <c r="O2576" s="172">
        <f t="shared" si="81"/>
        <v>1.5423298114216932</v>
      </c>
    </row>
    <row r="2577" spans="1:15" x14ac:dyDescent="0.2">
      <c r="A2577" s="31">
        <v>2019</v>
      </c>
      <c r="B2577" s="31">
        <v>4</v>
      </c>
      <c r="C2577" s="31">
        <v>18</v>
      </c>
      <c r="D2577" s="54">
        <v>7</v>
      </c>
      <c r="E2577" s="31">
        <v>4</v>
      </c>
      <c r="F2577" s="31">
        <v>18</v>
      </c>
      <c r="G2577" s="54">
        <v>9</v>
      </c>
      <c r="H2577" s="53">
        <v>58.58</v>
      </c>
      <c r="I2577" s="53">
        <v>26985</v>
      </c>
      <c r="J2577" s="169">
        <f t="shared" si="80"/>
        <v>37.581838160641645</v>
      </c>
      <c r="O2577" s="172">
        <f t="shared" si="81"/>
        <v>1.5669386117426776</v>
      </c>
    </row>
    <row r="2578" spans="1:15" x14ac:dyDescent="0.2">
      <c r="A2578" s="31">
        <v>2019</v>
      </c>
      <c r="B2578" s="31">
        <v>4</v>
      </c>
      <c r="C2578" s="31">
        <v>18</v>
      </c>
      <c r="D2578" s="54">
        <v>8</v>
      </c>
      <c r="E2578" s="31">
        <v>4</v>
      </c>
      <c r="F2578" s="31">
        <v>18</v>
      </c>
      <c r="G2578" s="54">
        <v>10</v>
      </c>
      <c r="H2578" s="53">
        <v>57.75</v>
      </c>
      <c r="I2578" s="53">
        <v>27757</v>
      </c>
      <c r="J2578" s="169">
        <f t="shared" si="80"/>
        <v>38.656997658881984</v>
      </c>
      <c r="O2578" s="172">
        <f t="shared" si="81"/>
        <v>1.5447371940617896</v>
      </c>
    </row>
    <row r="2579" spans="1:15" x14ac:dyDescent="0.2">
      <c r="A2579" s="31">
        <v>2019</v>
      </c>
      <c r="B2579" s="31">
        <v>4</v>
      </c>
      <c r="C2579" s="31">
        <v>18</v>
      </c>
      <c r="D2579" s="54">
        <v>9</v>
      </c>
      <c r="E2579" s="31">
        <v>4</v>
      </c>
      <c r="F2579" s="31">
        <v>18</v>
      </c>
      <c r="G2579" s="54">
        <v>11</v>
      </c>
      <c r="H2579" s="53">
        <v>57.48</v>
      </c>
      <c r="I2579" s="53">
        <v>28074</v>
      </c>
      <c r="J2579" s="169">
        <f t="shared" si="80"/>
        <v>39.098481546112787</v>
      </c>
      <c r="O2579" s="172">
        <f t="shared" si="81"/>
        <v>1.5375150461415006</v>
      </c>
    </row>
    <row r="2580" spans="1:15" x14ac:dyDescent="0.2">
      <c r="A2580" s="31">
        <v>2019</v>
      </c>
      <c r="B2580" s="31">
        <v>4</v>
      </c>
      <c r="C2580" s="31">
        <v>18</v>
      </c>
      <c r="D2580" s="54">
        <v>10</v>
      </c>
      <c r="E2580" s="31">
        <v>4</v>
      </c>
      <c r="F2580" s="31">
        <v>18</v>
      </c>
      <c r="G2580" s="54">
        <v>12</v>
      </c>
      <c r="H2580" s="53">
        <v>57.04</v>
      </c>
      <c r="I2580" s="53">
        <v>28079</v>
      </c>
      <c r="J2580" s="169">
        <f t="shared" si="80"/>
        <v>39.105445014365642</v>
      </c>
      <c r="O2580" s="172">
        <f t="shared" si="81"/>
        <v>1.52574561990103</v>
      </c>
    </row>
    <row r="2581" spans="1:15" x14ac:dyDescent="0.2">
      <c r="A2581" s="31">
        <v>2019</v>
      </c>
      <c r="B2581" s="31">
        <v>4</v>
      </c>
      <c r="C2581" s="31">
        <v>18</v>
      </c>
      <c r="D2581" s="54">
        <v>11</v>
      </c>
      <c r="E2581" s="31">
        <v>4</v>
      </c>
      <c r="F2581" s="31">
        <v>18</v>
      </c>
      <c r="G2581" s="54">
        <v>13</v>
      </c>
      <c r="H2581" s="53">
        <v>56.56</v>
      </c>
      <c r="I2581" s="53">
        <v>27394</v>
      </c>
      <c r="J2581" s="169">
        <f t="shared" si="80"/>
        <v>38.151449863724935</v>
      </c>
      <c r="O2581" s="172">
        <f t="shared" si="81"/>
        <v>1.5129062458205165</v>
      </c>
    </row>
    <row r="2582" spans="1:15" x14ac:dyDescent="0.2">
      <c r="A2582" s="31">
        <v>2019</v>
      </c>
      <c r="B2582" s="31">
        <v>4</v>
      </c>
      <c r="C2582" s="31">
        <v>18</v>
      </c>
      <c r="D2582" s="54">
        <v>12</v>
      </c>
      <c r="E2582" s="31">
        <v>4</v>
      </c>
      <c r="F2582" s="31">
        <v>18</v>
      </c>
      <c r="G2582" s="54">
        <v>14</v>
      </c>
      <c r="H2582" s="53">
        <v>51.8</v>
      </c>
      <c r="I2582" s="53">
        <v>26222</v>
      </c>
      <c r="J2582" s="169">
        <f t="shared" si="80"/>
        <v>36.519212905256445</v>
      </c>
      <c r="O2582" s="172">
        <f t="shared" si="81"/>
        <v>1.3855824528554233</v>
      </c>
    </row>
    <row r="2583" spans="1:15" x14ac:dyDescent="0.2">
      <c r="A2583" s="31">
        <v>2019</v>
      </c>
      <c r="B2583" s="31">
        <v>4</v>
      </c>
      <c r="C2583" s="31">
        <v>18</v>
      </c>
      <c r="D2583" s="54">
        <v>13</v>
      </c>
      <c r="E2583" s="31">
        <v>4</v>
      </c>
      <c r="F2583" s="31">
        <v>18</v>
      </c>
      <c r="G2583" s="54">
        <v>15</v>
      </c>
      <c r="H2583" s="53">
        <v>49.89</v>
      </c>
      <c r="I2583" s="53">
        <v>25360</v>
      </c>
      <c r="J2583" s="169">
        <f t="shared" si="80"/>
        <v>35.318710978464786</v>
      </c>
      <c r="O2583" s="172">
        <f t="shared" si="81"/>
        <v>1.3344924434933798</v>
      </c>
    </row>
    <row r="2584" spans="1:15" x14ac:dyDescent="0.2">
      <c r="A2584" s="31">
        <v>2019</v>
      </c>
      <c r="B2584" s="31">
        <v>4</v>
      </c>
      <c r="C2584" s="31">
        <v>18</v>
      </c>
      <c r="D2584" s="54">
        <v>14</v>
      </c>
      <c r="E2584" s="31">
        <v>4</v>
      </c>
      <c r="F2584" s="31">
        <v>18</v>
      </c>
      <c r="G2584" s="54">
        <v>16</v>
      </c>
      <c r="H2584" s="53">
        <v>48.99</v>
      </c>
      <c r="I2584" s="53">
        <v>24955</v>
      </c>
      <c r="J2584" s="169">
        <f t="shared" si="80"/>
        <v>34.75467004998378</v>
      </c>
      <c r="O2584" s="172">
        <f t="shared" si="81"/>
        <v>1.3104186170924168</v>
      </c>
    </row>
    <row r="2585" spans="1:15" x14ac:dyDescent="0.2">
      <c r="A2585" s="31">
        <v>2019</v>
      </c>
      <c r="B2585" s="31">
        <v>4</v>
      </c>
      <c r="C2585" s="31">
        <v>18</v>
      </c>
      <c r="D2585" s="54">
        <v>15</v>
      </c>
      <c r="E2585" s="31">
        <v>4</v>
      </c>
      <c r="F2585" s="31">
        <v>18</v>
      </c>
      <c r="G2585" s="54">
        <v>17</v>
      </c>
      <c r="H2585" s="53">
        <v>48.95</v>
      </c>
      <c r="I2585" s="53">
        <v>24820</v>
      </c>
      <c r="J2585" s="169">
        <f t="shared" si="80"/>
        <v>34.566656407156785</v>
      </c>
      <c r="O2585" s="172">
        <f t="shared" si="81"/>
        <v>1.3093486692523741</v>
      </c>
    </row>
    <row r="2586" spans="1:15" x14ac:dyDescent="0.2">
      <c r="A2586" s="31">
        <v>2019</v>
      </c>
      <c r="B2586" s="31">
        <v>4</v>
      </c>
      <c r="C2586" s="31">
        <v>18</v>
      </c>
      <c r="D2586" s="54">
        <v>16</v>
      </c>
      <c r="E2586" s="31">
        <v>4</v>
      </c>
      <c r="F2586" s="31">
        <v>18</v>
      </c>
      <c r="G2586" s="54">
        <v>18</v>
      </c>
      <c r="H2586" s="53">
        <v>49.31</v>
      </c>
      <c r="I2586" s="53">
        <v>25232</v>
      </c>
      <c r="J2586" s="169">
        <f t="shared" si="80"/>
        <v>35.140446191191778</v>
      </c>
      <c r="O2586" s="172">
        <f t="shared" si="81"/>
        <v>1.3189781998127592</v>
      </c>
    </row>
    <row r="2587" spans="1:15" x14ac:dyDescent="0.2">
      <c r="A2587" s="31">
        <v>2019</v>
      </c>
      <c r="B2587" s="31">
        <v>4</v>
      </c>
      <c r="C2587" s="31">
        <v>18</v>
      </c>
      <c r="D2587" s="54">
        <v>17</v>
      </c>
      <c r="E2587" s="31">
        <v>4</v>
      </c>
      <c r="F2587" s="31">
        <v>18</v>
      </c>
      <c r="G2587" s="54">
        <v>19</v>
      </c>
      <c r="H2587" s="53">
        <v>51.51</v>
      </c>
      <c r="I2587" s="53">
        <v>26229</v>
      </c>
      <c r="J2587" s="169">
        <f t="shared" si="80"/>
        <v>36.528961760810439</v>
      </c>
      <c r="O2587" s="172">
        <f t="shared" si="81"/>
        <v>1.377825331015113</v>
      </c>
    </row>
    <row r="2588" spans="1:15" x14ac:dyDescent="0.2">
      <c r="A2588" s="31">
        <v>2019</v>
      </c>
      <c r="B2588" s="31">
        <v>4</v>
      </c>
      <c r="C2588" s="31">
        <v>18</v>
      </c>
      <c r="D2588" s="54">
        <v>18</v>
      </c>
      <c r="E2588" s="31">
        <v>4</v>
      </c>
      <c r="F2588" s="31">
        <v>18</v>
      </c>
      <c r="G2588" s="54">
        <v>20</v>
      </c>
      <c r="H2588" s="53">
        <v>56.56</v>
      </c>
      <c r="I2588" s="53">
        <v>27747</v>
      </c>
      <c r="J2588" s="169">
        <f t="shared" si="80"/>
        <v>38.643070722376279</v>
      </c>
      <c r="O2588" s="172">
        <f t="shared" si="81"/>
        <v>1.5129062458205165</v>
      </c>
    </row>
    <row r="2589" spans="1:15" x14ac:dyDescent="0.2">
      <c r="A2589" s="31">
        <v>2019</v>
      </c>
      <c r="B2589" s="31">
        <v>4</v>
      </c>
      <c r="C2589" s="31">
        <v>18</v>
      </c>
      <c r="D2589" s="54">
        <v>19</v>
      </c>
      <c r="E2589" s="31">
        <v>4</v>
      </c>
      <c r="F2589" s="31">
        <v>18</v>
      </c>
      <c r="G2589" s="54">
        <v>21</v>
      </c>
      <c r="H2589" s="53">
        <v>52.67</v>
      </c>
      <c r="I2589" s="53">
        <v>26471</v>
      </c>
      <c r="J2589" s="169">
        <f t="shared" si="80"/>
        <v>36.865993624248475</v>
      </c>
      <c r="O2589" s="172">
        <f t="shared" si="81"/>
        <v>1.4088538183763544</v>
      </c>
    </row>
    <row r="2590" spans="1:15" x14ac:dyDescent="0.2">
      <c r="A2590" s="31">
        <v>2019</v>
      </c>
      <c r="B2590" s="31">
        <v>4</v>
      </c>
      <c r="C2590" s="31">
        <v>18</v>
      </c>
      <c r="D2590" s="54">
        <v>20</v>
      </c>
      <c r="E2590" s="31">
        <v>4</v>
      </c>
      <c r="F2590" s="31">
        <v>18</v>
      </c>
      <c r="G2590" s="54">
        <v>22</v>
      </c>
      <c r="H2590" s="53">
        <v>51.8</v>
      </c>
      <c r="I2590" s="53">
        <v>24870</v>
      </c>
      <c r="J2590" s="169">
        <f t="shared" si="80"/>
        <v>34.636291089685301</v>
      </c>
      <c r="O2590" s="172">
        <f t="shared" si="81"/>
        <v>1.3855824528554233</v>
      </c>
    </row>
    <row r="2591" spans="1:15" x14ac:dyDescent="0.2">
      <c r="A2591" s="31">
        <v>2019</v>
      </c>
      <c r="B2591" s="31">
        <v>4</v>
      </c>
      <c r="C2591" s="31">
        <v>18</v>
      </c>
      <c r="D2591" s="54">
        <v>21</v>
      </c>
      <c r="E2591" s="31">
        <v>4</v>
      </c>
      <c r="F2591" s="31">
        <v>18</v>
      </c>
      <c r="G2591" s="54">
        <v>23</v>
      </c>
      <c r="H2591" s="53">
        <v>53</v>
      </c>
      <c r="I2591" s="53">
        <v>23436</v>
      </c>
      <c r="J2591" s="169">
        <f t="shared" si="80"/>
        <v>32.639168394767374</v>
      </c>
      <c r="O2591" s="172">
        <f t="shared" si="81"/>
        <v>1.4176808880567073</v>
      </c>
    </row>
    <row r="2592" spans="1:15" x14ac:dyDescent="0.2">
      <c r="A2592" s="31">
        <v>2019</v>
      </c>
      <c r="B2592" s="31">
        <v>4</v>
      </c>
      <c r="C2592" s="31">
        <v>18</v>
      </c>
      <c r="D2592" s="54">
        <v>22</v>
      </c>
      <c r="E2592" s="31">
        <v>4</v>
      </c>
      <c r="F2592" s="31">
        <v>18</v>
      </c>
      <c r="G2592" s="54">
        <v>0</v>
      </c>
      <c r="H2592" s="53">
        <v>36.5</v>
      </c>
      <c r="I2592" s="53">
        <v>21983</v>
      </c>
      <c r="J2592" s="169">
        <f t="shared" si="80"/>
        <v>30.615584520488621</v>
      </c>
      <c r="O2592" s="172">
        <f t="shared" si="81"/>
        <v>0.97632740403905316</v>
      </c>
    </row>
    <row r="2593" spans="1:15" x14ac:dyDescent="0.2">
      <c r="A2593" s="31">
        <v>2019</v>
      </c>
      <c r="B2593" s="31">
        <v>4</v>
      </c>
      <c r="C2593" s="31">
        <v>18</v>
      </c>
      <c r="D2593" s="54">
        <v>23</v>
      </c>
      <c r="E2593" s="31">
        <v>4</v>
      </c>
      <c r="F2593" s="31">
        <v>18</v>
      </c>
      <c r="G2593" s="54">
        <v>1</v>
      </c>
      <c r="H2593" s="53">
        <v>34.299999999999997</v>
      </c>
      <c r="I2593" s="53">
        <v>20797</v>
      </c>
      <c r="J2593" s="169">
        <f t="shared" si="80"/>
        <v>28.963849850912148</v>
      </c>
      <c r="O2593" s="172">
        <f t="shared" si="81"/>
        <v>0.9174802728366992</v>
      </c>
    </row>
    <row r="2594" spans="1:15" x14ac:dyDescent="0.2">
      <c r="A2594" s="31">
        <v>2019</v>
      </c>
      <c r="B2594" s="31">
        <v>4</v>
      </c>
      <c r="C2594" s="31">
        <v>19</v>
      </c>
      <c r="D2594" s="54">
        <v>0</v>
      </c>
      <c r="E2594" s="31">
        <v>4</v>
      </c>
      <c r="F2594" s="31">
        <v>19</v>
      </c>
      <c r="G2594" s="54">
        <v>2</v>
      </c>
      <c r="H2594" s="53">
        <v>33</v>
      </c>
      <c r="I2594" s="53">
        <v>20077</v>
      </c>
      <c r="J2594" s="169">
        <f t="shared" si="80"/>
        <v>27.961110422501477</v>
      </c>
      <c r="O2594" s="172">
        <f t="shared" si="81"/>
        <v>0.88270696803530835</v>
      </c>
    </row>
    <row r="2595" spans="1:15" x14ac:dyDescent="0.2">
      <c r="A2595" s="31">
        <v>2019</v>
      </c>
      <c r="B2595" s="31">
        <v>4</v>
      </c>
      <c r="C2595" s="31">
        <v>19</v>
      </c>
      <c r="D2595" s="54">
        <v>1</v>
      </c>
      <c r="E2595" s="31">
        <v>4</v>
      </c>
      <c r="F2595" s="31">
        <v>19</v>
      </c>
      <c r="G2595" s="54">
        <v>3</v>
      </c>
      <c r="H2595" s="53">
        <v>32.07</v>
      </c>
      <c r="I2595" s="53">
        <v>19784</v>
      </c>
      <c r="J2595" s="169">
        <f t="shared" si="80"/>
        <v>27.55305118288436</v>
      </c>
      <c r="O2595" s="172">
        <f t="shared" si="81"/>
        <v>0.85783068075431324</v>
      </c>
    </row>
    <row r="2596" spans="1:15" x14ac:dyDescent="0.2">
      <c r="A2596" s="31">
        <v>2019</v>
      </c>
      <c r="B2596" s="31">
        <v>4</v>
      </c>
      <c r="C2596" s="31">
        <v>19</v>
      </c>
      <c r="D2596" s="54">
        <v>2</v>
      </c>
      <c r="E2596" s="31">
        <v>4</v>
      </c>
      <c r="F2596" s="31">
        <v>19</v>
      </c>
      <c r="G2596" s="54">
        <v>4</v>
      </c>
      <c r="H2596" s="53">
        <v>34.18</v>
      </c>
      <c r="I2596" s="53">
        <v>19638</v>
      </c>
      <c r="J2596" s="169">
        <f t="shared" si="80"/>
        <v>27.349717909901084</v>
      </c>
      <c r="O2596" s="172">
        <f t="shared" si="81"/>
        <v>0.91427042931657088</v>
      </c>
    </row>
    <row r="2597" spans="1:15" x14ac:dyDescent="0.2">
      <c r="A2597" s="31">
        <v>2019</v>
      </c>
      <c r="B2597" s="31">
        <v>4</v>
      </c>
      <c r="C2597" s="31">
        <v>19</v>
      </c>
      <c r="D2597" s="54">
        <v>3</v>
      </c>
      <c r="E2597" s="31">
        <v>4</v>
      </c>
      <c r="F2597" s="31">
        <v>19</v>
      </c>
      <c r="G2597" s="54">
        <v>5</v>
      </c>
      <c r="H2597" s="53">
        <v>38.42</v>
      </c>
      <c r="I2597" s="53">
        <v>20059</v>
      </c>
      <c r="J2597" s="169">
        <f t="shared" si="80"/>
        <v>27.936041936791213</v>
      </c>
      <c r="O2597" s="172">
        <f t="shared" si="81"/>
        <v>1.0276849003611075</v>
      </c>
    </row>
    <row r="2598" spans="1:15" x14ac:dyDescent="0.2">
      <c r="A2598" s="31">
        <v>2019</v>
      </c>
      <c r="B2598" s="31">
        <v>4</v>
      </c>
      <c r="C2598" s="31">
        <v>19</v>
      </c>
      <c r="D2598" s="54">
        <v>4</v>
      </c>
      <c r="E2598" s="31">
        <v>4</v>
      </c>
      <c r="F2598" s="31">
        <v>19</v>
      </c>
      <c r="G2598" s="54">
        <v>6</v>
      </c>
      <c r="H2598" s="53">
        <v>41</v>
      </c>
      <c r="I2598" s="53">
        <v>20310</v>
      </c>
      <c r="J2598" s="169">
        <f t="shared" si="80"/>
        <v>28.285608043084377</v>
      </c>
      <c r="O2598" s="172">
        <f t="shared" si="81"/>
        <v>1.0966965360438679</v>
      </c>
    </row>
    <row r="2599" spans="1:15" x14ac:dyDescent="0.2">
      <c r="A2599" s="31">
        <v>2019</v>
      </c>
      <c r="B2599" s="31">
        <v>4</v>
      </c>
      <c r="C2599" s="31">
        <v>19</v>
      </c>
      <c r="D2599" s="54">
        <v>5</v>
      </c>
      <c r="E2599" s="31">
        <v>4</v>
      </c>
      <c r="F2599" s="31">
        <v>19</v>
      </c>
      <c r="G2599" s="54">
        <v>7</v>
      </c>
      <c r="H2599" s="53">
        <v>45.28</v>
      </c>
      <c r="I2599" s="53">
        <v>20622</v>
      </c>
      <c r="J2599" s="169">
        <f t="shared" si="80"/>
        <v>28.720128462062334</v>
      </c>
      <c r="O2599" s="172">
        <f t="shared" si="81"/>
        <v>1.2111809549284474</v>
      </c>
    </row>
    <row r="2600" spans="1:15" x14ac:dyDescent="0.2">
      <c r="A2600" s="31">
        <v>2019</v>
      </c>
      <c r="B2600" s="31">
        <v>4</v>
      </c>
      <c r="C2600" s="31">
        <v>19</v>
      </c>
      <c r="D2600" s="54">
        <v>6</v>
      </c>
      <c r="E2600" s="31">
        <v>4</v>
      </c>
      <c r="F2600" s="31">
        <v>19</v>
      </c>
      <c r="G2600" s="54">
        <v>8</v>
      </c>
      <c r="H2600" s="53">
        <v>43.81</v>
      </c>
      <c r="I2600" s="53">
        <v>22513</v>
      </c>
      <c r="J2600" s="169">
        <f t="shared" si="80"/>
        <v>31.353712155290918</v>
      </c>
      <c r="O2600" s="172">
        <f t="shared" si="81"/>
        <v>1.1718603718068745</v>
      </c>
    </row>
    <row r="2601" spans="1:15" x14ac:dyDescent="0.2">
      <c r="A2601" s="31">
        <v>2019</v>
      </c>
      <c r="B2601" s="31">
        <v>4</v>
      </c>
      <c r="C2601" s="31">
        <v>19</v>
      </c>
      <c r="D2601" s="54">
        <v>7</v>
      </c>
      <c r="E2601" s="31">
        <v>4</v>
      </c>
      <c r="F2601" s="31">
        <v>19</v>
      </c>
      <c r="G2601" s="54">
        <v>9</v>
      </c>
      <c r="H2601" s="53">
        <v>38.76</v>
      </c>
      <c r="I2601" s="53">
        <v>24132</v>
      </c>
      <c r="J2601" s="169">
        <f t="shared" si="80"/>
        <v>33.608483175564359</v>
      </c>
      <c r="O2601" s="172">
        <f t="shared" si="81"/>
        <v>1.0367794570014712</v>
      </c>
    </row>
    <row r="2602" spans="1:15" x14ac:dyDescent="0.2">
      <c r="A2602" s="31">
        <v>2019</v>
      </c>
      <c r="B2602" s="31">
        <v>4</v>
      </c>
      <c r="C2602" s="31">
        <v>19</v>
      </c>
      <c r="D2602" s="54">
        <v>8</v>
      </c>
      <c r="E2602" s="31">
        <v>4</v>
      </c>
      <c r="F2602" s="31">
        <v>19</v>
      </c>
      <c r="G2602" s="54">
        <v>10</v>
      </c>
      <c r="H2602" s="53">
        <v>36.51</v>
      </c>
      <c r="I2602" s="53">
        <v>24940</v>
      </c>
      <c r="J2602" s="169">
        <f t="shared" si="80"/>
        <v>34.733779645225226</v>
      </c>
      <c r="O2602" s="172">
        <f t="shared" si="81"/>
        <v>0.97659489099906382</v>
      </c>
    </row>
    <row r="2603" spans="1:15" x14ac:dyDescent="0.2">
      <c r="A2603" s="31">
        <v>2019</v>
      </c>
      <c r="B2603" s="31">
        <v>4</v>
      </c>
      <c r="C2603" s="31">
        <v>19</v>
      </c>
      <c r="D2603" s="54">
        <v>9</v>
      </c>
      <c r="E2603" s="31">
        <v>4</v>
      </c>
      <c r="F2603" s="31">
        <v>19</v>
      </c>
      <c r="G2603" s="54">
        <v>11</v>
      </c>
      <c r="H2603" s="53">
        <v>35.5</v>
      </c>
      <c r="I2603" s="53">
        <v>25140</v>
      </c>
      <c r="J2603" s="169">
        <f t="shared" si="80"/>
        <v>35.012318375339305</v>
      </c>
      <c r="O2603" s="172">
        <f t="shared" si="81"/>
        <v>0.94957870803798317</v>
      </c>
    </row>
    <row r="2604" spans="1:15" x14ac:dyDescent="0.2">
      <c r="A2604" s="31">
        <v>2019</v>
      </c>
      <c r="B2604" s="31">
        <v>4</v>
      </c>
      <c r="C2604" s="31">
        <v>19</v>
      </c>
      <c r="D2604" s="54">
        <v>10</v>
      </c>
      <c r="E2604" s="31">
        <v>4</v>
      </c>
      <c r="F2604" s="31">
        <v>19</v>
      </c>
      <c r="G2604" s="54">
        <v>12</v>
      </c>
      <c r="H2604" s="53">
        <v>34.5</v>
      </c>
      <c r="I2604" s="53">
        <v>25318</v>
      </c>
      <c r="J2604" s="169">
        <f t="shared" si="80"/>
        <v>35.260217845140829</v>
      </c>
      <c r="O2604" s="172">
        <f t="shared" si="81"/>
        <v>0.92283001203691328</v>
      </c>
    </row>
    <row r="2605" spans="1:15" x14ac:dyDescent="0.2">
      <c r="A2605" s="31">
        <v>2019</v>
      </c>
      <c r="B2605" s="31">
        <v>4</v>
      </c>
      <c r="C2605" s="31">
        <v>19</v>
      </c>
      <c r="D2605" s="54">
        <v>11</v>
      </c>
      <c r="E2605" s="31">
        <v>4</v>
      </c>
      <c r="F2605" s="31">
        <v>19</v>
      </c>
      <c r="G2605" s="54">
        <v>13</v>
      </c>
      <c r="H2605" s="53">
        <v>26.24</v>
      </c>
      <c r="I2605" s="53">
        <v>25002</v>
      </c>
      <c r="J2605" s="169">
        <f t="shared" si="80"/>
        <v>34.820126651560592</v>
      </c>
      <c r="O2605" s="172">
        <f t="shared" si="81"/>
        <v>0.70188578306807548</v>
      </c>
    </row>
    <row r="2606" spans="1:15" x14ac:dyDescent="0.2">
      <c r="A2606" s="31">
        <v>2019</v>
      </c>
      <c r="B2606" s="31">
        <v>4</v>
      </c>
      <c r="C2606" s="31">
        <v>19</v>
      </c>
      <c r="D2606" s="54">
        <v>12</v>
      </c>
      <c r="E2606" s="31">
        <v>4</v>
      </c>
      <c r="F2606" s="31">
        <v>19</v>
      </c>
      <c r="G2606" s="54">
        <v>14</v>
      </c>
      <c r="H2606" s="53">
        <v>25.45</v>
      </c>
      <c r="I2606" s="53">
        <v>23878</v>
      </c>
      <c r="J2606" s="169">
        <f t="shared" si="80"/>
        <v>33.254738988319481</v>
      </c>
      <c r="O2606" s="172">
        <f t="shared" si="81"/>
        <v>0.68075431322723023</v>
      </c>
    </row>
    <row r="2607" spans="1:15" x14ac:dyDescent="0.2">
      <c r="A2607" s="31">
        <v>2019</v>
      </c>
      <c r="B2607" s="31">
        <v>4</v>
      </c>
      <c r="C2607" s="31">
        <v>19</v>
      </c>
      <c r="D2607" s="54">
        <v>13</v>
      </c>
      <c r="E2607" s="31">
        <v>4</v>
      </c>
      <c r="F2607" s="31">
        <v>19</v>
      </c>
      <c r="G2607" s="54">
        <v>15</v>
      </c>
      <c r="H2607" s="53">
        <v>27.98</v>
      </c>
      <c r="I2607" s="53">
        <v>23068</v>
      </c>
      <c r="J2607" s="169">
        <f t="shared" si="80"/>
        <v>32.126657131357476</v>
      </c>
      <c r="O2607" s="172">
        <f t="shared" si="81"/>
        <v>0.74842851410993716</v>
      </c>
    </row>
    <row r="2608" spans="1:15" x14ac:dyDescent="0.2">
      <c r="A2608" s="31">
        <v>2019</v>
      </c>
      <c r="B2608" s="31">
        <v>4</v>
      </c>
      <c r="C2608" s="31">
        <v>19</v>
      </c>
      <c r="D2608" s="54">
        <v>14</v>
      </c>
      <c r="E2608" s="31">
        <v>4</v>
      </c>
      <c r="F2608" s="31">
        <v>19</v>
      </c>
      <c r="G2608" s="54">
        <v>16</v>
      </c>
      <c r="H2608" s="53">
        <v>30.56</v>
      </c>
      <c r="I2608" s="53">
        <v>22743</v>
      </c>
      <c r="J2608" s="169">
        <f t="shared" si="80"/>
        <v>31.674031694922107</v>
      </c>
      <c r="O2608" s="172">
        <f t="shared" si="81"/>
        <v>0.81744014979269763</v>
      </c>
    </row>
    <row r="2609" spans="1:15" x14ac:dyDescent="0.2">
      <c r="A2609" s="31">
        <v>2019</v>
      </c>
      <c r="B2609" s="31">
        <v>4</v>
      </c>
      <c r="C2609" s="31">
        <v>19</v>
      </c>
      <c r="D2609" s="54">
        <v>15</v>
      </c>
      <c r="E2609" s="31">
        <v>4</v>
      </c>
      <c r="F2609" s="31">
        <v>19</v>
      </c>
      <c r="G2609" s="54">
        <v>17</v>
      </c>
      <c r="H2609" s="53">
        <v>36</v>
      </c>
      <c r="I2609" s="53">
        <v>22778</v>
      </c>
      <c r="J2609" s="169">
        <f t="shared" si="80"/>
        <v>31.72277597269207</v>
      </c>
      <c r="O2609" s="172">
        <f t="shared" si="81"/>
        <v>0.96295305603851822</v>
      </c>
    </row>
    <row r="2610" spans="1:15" x14ac:dyDescent="0.2">
      <c r="A2610" s="31">
        <v>2019</v>
      </c>
      <c r="B2610" s="31">
        <v>4</v>
      </c>
      <c r="C2610" s="31">
        <v>19</v>
      </c>
      <c r="D2610" s="54">
        <v>16</v>
      </c>
      <c r="E2610" s="31">
        <v>4</v>
      </c>
      <c r="F2610" s="31">
        <v>19</v>
      </c>
      <c r="G2610" s="54">
        <v>18</v>
      </c>
      <c r="H2610" s="53">
        <v>38.4</v>
      </c>
      <c r="I2610" s="53">
        <v>23184</v>
      </c>
      <c r="J2610" s="169">
        <f t="shared" si="80"/>
        <v>32.288209594823641</v>
      </c>
      <c r="O2610" s="172">
        <f t="shared" si="81"/>
        <v>1.0271499264410859</v>
      </c>
    </row>
    <row r="2611" spans="1:15" x14ac:dyDescent="0.2">
      <c r="A2611" s="31">
        <v>2019</v>
      </c>
      <c r="B2611" s="31">
        <v>4</v>
      </c>
      <c r="C2611" s="31">
        <v>19</v>
      </c>
      <c r="D2611" s="54">
        <v>17</v>
      </c>
      <c r="E2611" s="31">
        <v>4</v>
      </c>
      <c r="F2611" s="31">
        <v>19</v>
      </c>
      <c r="G2611" s="54">
        <v>19</v>
      </c>
      <c r="H2611" s="53">
        <v>43.2</v>
      </c>
      <c r="I2611" s="53">
        <v>24392</v>
      </c>
      <c r="J2611" s="169">
        <f t="shared" si="80"/>
        <v>33.970583524712659</v>
      </c>
      <c r="O2611" s="172">
        <f t="shared" si="81"/>
        <v>1.1555436672462218</v>
      </c>
    </row>
    <row r="2612" spans="1:15" x14ac:dyDescent="0.2">
      <c r="A2612" s="31">
        <v>2019</v>
      </c>
      <c r="B2612" s="31">
        <v>4</v>
      </c>
      <c r="C2612" s="31">
        <v>19</v>
      </c>
      <c r="D2612" s="54">
        <v>18</v>
      </c>
      <c r="E2612" s="31">
        <v>4</v>
      </c>
      <c r="F2612" s="31">
        <v>19</v>
      </c>
      <c r="G2612" s="54">
        <v>20</v>
      </c>
      <c r="H2612" s="53">
        <v>44.87</v>
      </c>
      <c r="I2612" s="53">
        <v>26366</v>
      </c>
      <c r="J2612" s="169">
        <f t="shared" si="80"/>
        <v>36.719760790938579</v>
      </c>
      <c r="O2612" s="172">
        <f t="shared" si="81"/>
        <v>1.2002139895680086</v>
      </c>
    </row>
    <row r="2613" spans="1:15" x14ac:dyDescent="0.2">
      <c r="A2613" s="31">
        <v>2019</v>
      </c>
      <c r="B2613" s="31">
        <v>4</v>
      </c>
      <c r="C2613" s="31">
        <v>19</v>
      </c>
      <c r="D2613" s="54">
        <v>19</v>
      </c>
      <c r="E2613" s="31">
        <v>4</v>
      </c>
      <c r="F2613" s="31">
        <v>19</v>
      </c>
      <c r="G2613" s="54">
        <v>21</v>
      </c>
      <c r="H2613" s="53">
        <v>44</v>
      </c>
      <c r="I2613" s="53">
        <v>25520</v>
      </c>
      <c r="J2613" s="169">
        <f t="shared" si="80"/>
        <v>35.541541962556046</v>
      </c>
      <c r="O2613" s="172">
        <f t="shared" si="81"/>
        <v>1.1769426240470777</v>
      </c>
    </row>
    <row r="2614" spans="1:15" x14ac:dyDescent="0.2">
      <c r="A2614" s="31">
        <v>2019</v>
      </c>
      <c r="B2614" s="31">
        <v>4</v>
      </c>
      <c r="C2614" s="31">
        <v>19</v>
      </c>
      <c r="D2614" s="54">
        <v>20</v>
      </c>
      <c r="E2614" s="31">
        <v>4</v>
      </c>
      <c r="F2614" s="31">
        <v>19</v>
      </c>
      <c r="G2614" s="54">
        <v>22</v>
      </c>
      <c r="H2614" s="53">
        <v>42</v>
      </c>
      <c r="I2614" s="53">
        <v>24115</v>
      </c>
      <c r="J2614" s="169">
        <f t="shared" si="80"/>
        <v>33.584807383504661</v>
      </c>
      <c r="O2614" s="172">
        <f t="shared" si="81"/>
        <v>1.123445232044938</v>
      </c>
    </row>
    <row r="2615" spans="1:15" x14ac:dyDescent="0.2">
      <c r="A2615" s="31">
        <v>2019</v>
      </c>
      <c r="B2615" s="31">
        <v>4</v>
      </c>
      <c r="C2615" s="31">
        <v>19</v>
      </c>
      <c r="D2615" s="54">
        <v>21</v>
      </c>
      <c r="E2615" s="31">
        <v>4</v>
      </c>
      <c r="F2615" s="31">
        <v>19</v>
      </c>
      <c r="G2615" s="54">
        <v>23</v>
      </c>
      <c r="H2615" s="53">
        <v>35.479999999999997</v>
      </c>
      <c r="I2615" s="53">
        <v>22641</v>
      </c>
      <c r="J2615" s="169">
        <f t="shared" si="80"/>
        <v>31.531976942563926</v>
      </c>
      <c r="O2615" s="172">
        <f t="shared" si="81"/>
        <v>0.94904373411796172</v>
      </c>
    </row>
    <row r="2616" spans="1:15" x14ac:dyDescent="0.2">
      <c r="A2616" s="31">
        <v>2019</v>
      </c>
      <c r="B2616" s="31">
        <v>4</v>
      </c>
      <c r="C2616" s="31">
        <v>19</v>
      </c>
      <c r="D2616" s="54">
        <v>22</v>
      </c>
      <c r="E2616" s="31">
        <v>4</v>
      </c>
      <c r="F2616" s="31">
        <v>19</v>
      </c>
      <c r="G2616" s="54">
        <v>0</v>
      </c>
      <c r="H2616" s="53">
        <v>31.57</v>
      </c>
      <c r="I2616" s="53">
        <v>21061</v>
      </c>
      <c r="J2616" s="169">
        <f t="shared" si="80"/>
        <v>29.331520974662727</v>
      </c>
      <c r="O2616" s="172">
        <f t="shared" si="81"/>
        <v>0.84445633275377829</v>
      </c>
    </row>
    <row r="2617" spans="1:15" x14ac:dyDescent="0.2">
      <c r="A2617" s="31">
        <v>2019</v>
      </c>
      <c r="B2617" s="31">
        <v>4</v>
      </c>
      <c r="C2617" s="31">
        <v>19</v>
      </c>
      <c r="D2617" s="54">
        <v>23</v>
      </c>
      <c r="E2617" s="31">
        <v>4</v>
      </c>
      <c r="F2617" s="31">
        <v>19</v>
      </c>
      <c r="G2617" s="54">
        <v>1</v>
      </c>
      <c r="H2617" s="53">
        <v>30</v>
      </c>
      <c r="I2617" s="53">
        <v>20086</v>
      </c>
      <c r="J2617" s="169">
        <f t="shared" si="80"/>
        <v>27.973644665356613</v>
      </c>
      <c r="O2617" s="172">
        <f t="shared" si="81"/>
        <v>0.80246088003209848</v>
      </c>
    </row>
    <row r="2618" spans="1:15" x14ac:dyDescent="0.2">
      <c r="A2618" s="31">
        <v>2019</v>
      </c>
      <c r="B2618" s="31">
        <v>4</v>
      </c>
      <c r="C2618" s="31">
        <v>20</v>
      </c>
      <c r="D2618" s="54">
        <v>0</v>
      </c>
      <c r="E2618" s="31">
        <v>4</v>
      </c>
      <c r="F2618" s="31">
        <v>20</v>
      </c>
      <c r="G2618" s="54">
        <v>2</v>
      </c>
      <c r="H2618" s="53">
        <v>27.13</v>
      </c>
      <c r="I2618" s="53">
        <v>19386</v>
      </c>
      <c r="J2618" s="169">
        <f t="shared" si="80"/>
        <v>26.998759109957348</v>
      </c>
      <c r="O2618" s="172">
        <f t="shared" si="81"/>
        <v>0.7256921225090277</v>
      </c>
    </row>
    <row r="2619" spans="1:15" x14ac:dyDescent="0.2">
      <c r="A2619" s="31">
        <v>2019</v>
      </c>
      <c r="B2619" s="31">
        <v>4</v>
      </c>
      <c r="C2619" s="31">
        <v>20</v>
      </c>
      <c r="D2619" s="54">
        <v>1</v>
      </c>
      <c r="E2619" s="31">
        <v>4</v>
      </c>
      <c r="F2619" s="31">
        <v>20</v>
      </c>
      <c r="G2619" s="54">
        <v>3</v>
      </c>
      <c r="H2619" s="53">
        <v>25.75</v>
      </c>
      <c r="I2619" s="53">
        <v>19147</v>
      </c>
      <c r="J2619" s="169">
        <f t="shared" si="80"/>
        <v>26.665905327471023</v>
      </c>
      <c r="O2619" s="172">
        <f t="shared" si="81"/>
        <v>0.6887789220275512</v>
      </c>
    </row>
    <row r="2620" spans="1:15" x14ac:dyDescent="0.2">
      <c r="A2620" s="31">
        <v>2019</v>
      </c>
      <c r="B2620" s="31">
        <v>4</v>
      </c>
      <c r="C2620" s="31">
        <v>20</v>
      </c>
      <c r="D2620" s="54">
        <v>2</v>
      </c>
      <c r="E2620" s="31">
        <v>4</v>
      </c>
      <c r="F2620" s="31">
        <v>20</v>
      </c>
      <c r="G2620" s="54">
        <v>4</v>
      </c>
      <c r="H2620" s="53">
        <v>27.02</v>
      </c>
      <c r="I2620" s="53">
        <v>19134</v>
      </c>
      <c r="J2620" s="169">
        <f t="shared" si="80"/>
        <v>26.647800310013608</v>
      </c>
      <c r="O2620" s="172">
        <f t="shared" si="81"/>
        <v>0.72274976594891005</v>
      </c>
    </row>
    <row r="2621" spans="1:15" x14ac:dyDescent="0.2">
      <c r="A2621" s="31">
        <v>2019</v>
      </c>
      <c r="B2621" s="31">
        <v>4</v>
      </c>
      <c r="C2621" s="31">
        <v>20</v>
      </c>
      <c r="D2621" s="54">
        <v>3</v>
      </c>
      <c r="E2621" s="31">
        <v>4</v>
      </c>
      <c r="F2621" s="31">
        <v>20</v>
      </c>
      <c r="G2621" s="54">
        <v>5</v>
      </c>
      <c r="H2621" s="53">
        <v>28.46</v>
      </c>
      <c r="I2621" s="53">
        <v>19707</v>
      </c>
      <c r="J2621" s="169">
        <f t="shared" si="80"/>
        <v>27.445813771790441</v>
      </c>
      <c r="O2621" s="172">
        <f t="shared" si="81"/>
        <v>0.76126788819045077</v>
      </c>
    </row>
    <row r="2622" spans="1:15" x14ac:dyDescent="0.2">
      <c r="A2622" s="31">
        <v>2019</v>
      </c>
      <c r="B2622" s="31">
        <v>4</v>
      </c>
      <c r="C2622" s="31">
        <v>20</v>
      </c>
      <c r="D2622" s="54">
        <v>4</v>
      </c>
      <c r="E2622" s="31">
        <v>4</v>
      </c>
      <c r="F2622" s="31">
        <v>20</v>
      </c>
      <c r="G2622" s="54">
        <v>6</v>
      </c>
      <c r="H2622" s="53">
        <v>30</v>
      </c>
      <c r="I2622" s="53">
        <v>20193</v>
      </c>
      <c r="J2622" s="169">
        <f t="shared" si="80"/>
        <v>28.122662885967642</v>
      </c>
      <c r="O2622" s="172">
        <f t="shared" si="81"/>
        <v>0.80246088003209848</v>
      </c>
    </row>
    <row r="2623" spans="1:15" x14ac:dyDescent="0.2">
      <c r="A2623" s="31">
        <v>2019</v>
      </c>
      <c r="B2623" s="31">
        <v>4</v>
      </c>
      <c r="C2623" s="31">
        <v>20</v>
      </c>
      <c r="D2623" s="54">
        <v>5</v>
      </c>
      <c r="E2623" s="31">
        <v>4</v>
      </c>
      <c r="F2623" s="31">
        <v>20</v>
      </c>
      <c r="G2623" s="54">
        <v>7</v>
      </c>
      <c r="H2623" s="53">
        <v>35.26</v>
      </c>
      <c r="I2623" s="53">
        <v>21392</v>
      </c>
      <c r="J2623" s="169">
        <f t="shared" si="80"/>
        <v>29.792502573001521</v>
      </c>
      <c r="O2623" s="172">
        <f t="shared" si="81"/>
        <v>0.94315902099772631</v>
      </c>
    </row>
    <row r="2624" spans="1:15" x14ac:dyDescent="0.2">
      <c r="A2624" s="31">
        <v>2019</v>
      </c>
      <c r="B2624" s="31">
        <v>4</v>
      </c>
      <c r="C2624" s="31">
        <v>20</v>
      </c>
      <c r="D2624" s="54">
        <v>6</v>
      </c>
      <c r="E2624" s="31">
        <v>4</v>
      </c>
      <c r="F2624" s="31">
        <v>20</v>
      </c>
      <c r="G2624" s="54">
        <v>8</v>
      </c>
      <c r="H2624" s="53">
        <v>37.700000000000003</v>
      </c>
      <c r="I2624" s="53">
        <v>23806</v>
      </c>
      <c r="J2624" s="169">
        <f t="shared" si="80"/>
        <v>33.154465045478418</v>
      </c>
      <c r="O2624" s="172">
        <f t="shared" si="81"/>
        <v>1.0084258392403371</v>
      </c>
    </row>
    <row r="2625" spans="1:15" x14ac:dyDescent="0.2">
      <c r="A2625" s="31">
        <v>2019</v>
      </c>
      <c r="B2625" s="31">
        <v>4</v>
      </c>
      <c r="C2625" s="31">
        <v>20</v>
      </c>
      <c r="D2625" s="54">
        <v>7</v>
      </c>
      <c r="E2625" s="31">
        <v>4</v>
      </c>
      <c r="F2625" s="31">
        <v>20</v>
      </c>
      <c r="G2625" s="54">
        <v>9</v>
      </c>
      <c r="H2625" s="53">
        <v>36.78</v>
      </c>
      <c r="I2625" s="53">
        <v>25765</v>
      </c>
      <c r="J2625" s="169">
        <f t="shared" si="80"/>
        <v>35.882751906945785</v>
      </c>
      <c r="O2625" s="172">
        <f t="shared" si="81"/>
        <v>0.98381703891935279</v>
      </c>
    </row>
    <row r="2626" spans="1:15" x14ac:dyDescent="0.2">
      <c r="A2626" s="31">
        <v>2019</v>
      </c>
      <c r="B2626" s="31">
        <v>4</v>
      </c>
      <c r="C2626" s="31">
        <v>20</v>
      </c>
      <c r="D2626" s="54">
        <v>8</v>
      </c>
      <c r="E2626" s="31">
        <v>4</v>
      </c>
      <c r="F2626" s="31">
        <v>20</v>
      </c>
      <c r="G2626" s="54">
        <v>10</v>
      </c>
      <c r="H2626" s="53">
        <v>36.590000000000003</v>
      </c>
      <c r="I2626" s="53">
        <v>26347</v>
      </c>
      <c r="J2626" s="169">
        <f t="shared" ref="J2626:J2689" si="82">MIN(50,I2626/$M$2*50)</f>
        <v>36.693299611577743</v>
      </c>
      <c r="O2626" s="172">
        <f t="shared" si="81"/>
        <v>0.97873478667914948</v>
      </c>
    </row>
    <row r="2627" spans="1:15" x14ac:dyDescent="0.2">
      <c r="A2627" s="31">
        <v>2019</v>
      </c>
      <c r="B2627" s="31">
        <v>4</v>
      </c>
      <c r="C2627" s="31">
        <v>20</v>
      </c>
      <c r="D2627" s="54">
        <v>9</v>
      </c>
      <c r="E2627" s="31">
        <v>4</v>
      </c>
      <c r="F2627" s="31">
        <v>20</v>
      </c>
      <c r="G2627" s="54">
        <v>11</v>
      </c>
      <c r="H2627" s="53">
        <v>33.57</v>
      </c>
      <c r="I2627" s="53">
        <v>26432</v>
      </c>
      <c r="J2627" s="169">
        <f t="shared" si="82"/>
        <v>36.811678571876229</v>
      </c>
      <c r="O2627" s="172">
        <f t="shared" ref="O2627:O2690" si="83">H2627/$R$5</f>
        <v>0.89795372475591817</v>
      </c>
    </row>
    <row r="2628" spans="1:15" x14ac:dyDescent="0.2">
      <c r="A2628" s="31">
        <v>2019</v>
      </c>
      <c r="B2628" s="31">
        <v>4</v>
      </c>
      <c r="C2628" s="31">
        <v>20</v>
      </c>
      <c r="D2628" s="54">
        <v>10</v>
      </c>
      <c r="E2628" s="31">
        <v>4</v>
      </c>
      <c r="F2628" s="31">
        <v>20</v>
      </c>
      <c r="G2628" s="54">
        <v>12</v>
      </c>
      <c r="H2628" s="53">
        <v>31.57</v>
      </c>
      <c r="I2628" s="53">
        <v>26638</v>
      </c>
      <c r="J2628" s="169">
        <f t="shared" si="82"/>
        <v>37.098573463893722</v>
      </c>
      <c r="O2628" s="172">
        <f t="shared" si="83"/>
        <v>0.84445633275377829</v>
      </c>
    </row>
    <row r="2629" spans="1:15" x14ac:dyDescent="0.2">
      <c r="A2629" s="31">
        <v>2019</v>
      </c>
      <c r="B2629" s="31">
        <v>4</v>
      </c>
      <c r="C2629" s="31">
        <v>20</v>
      </c>
      <c r="D2629" s="54">
        <v>11</v>
      </c>
      <c r="E2629" s="31">
        <v>4</v>
      </c>
      <c r="F2629" s="31">
        <v>20</v>
      </c>
      <c r="G2629" s="54">
        <v>13</v>
      </c>
      <c r="H2629" s="53">
        <v>21.5</v>
      </c>
      <c r="I2629" s="53">
        <v>26223</v>
      </c>
      <c r="J2629" s="169">
        <f t="shared" si="82"/>
        <v>36.520605598907018</v>
      </c>
      <c r="O2629" s="172">
        <f t="shared" si="83"/>
        <v>0.57509696402300392</v>
      </c>
    </row>
    <row r="2630" spans="1:15" x14ac:dyDescent="0.2">
      <c r="A2630" s="31">
        <v>2019</v>
      </c>
      <c r="B2630" s="31">
        <v>4</v>
      </c>
      <c r="C2630" s="31">
        <v>20</v>
      </c>
      <c r="D2630" s="54">
        <v>12</v>
      </c>
      <c r="E2630" s="31">
        <v>4</v>
      </c>
      <c r="F2630" s="31">
        <v>20</v>
      </c>
      <c r="G2630" s="54">
        <v>14</v>
      </c>
      <c r="H2630" s="53">
        <v>20</v>
      </c>
      <c r="I2630" s="53">
        <v>25090</v>
      </c>
      <c r="J2630" s="169">
        <f t="shared" si="82"/>
        <v>34.942683692810782</v>
      </c>
      <c r="O2630" s="172">
        <f t="shared" si="83"/>
        <v>0.53497392002139899</v>
      </c>
    </row>
    <row r="2631" spans="1:15" x14ac:dyDescent="0.2">
      <c r="A2631" s="31">
        <v>2019</v>
      </c>
      <c r="B2631" s="31">
        <v>4</v>
      </c>
      <c r="C2631" s="31">
        <v>20</v>
      </c>
      <c r="D2631" s="54">
        <v>13</v>
      </c>
      <c r="E2631" s="31">
        <v>4</v>
      </c>
      <c r="F2631" s="31">
        <v>20</v>
      </c>
      <c r="G2631" s="54">
        <v>15</v>
      </c>
      <c r="H2631" s="53">
        <v>21.65</v>
      </c>
      <c r="I2631" s="53">
        <v>24207</v>
      </c>
      <c r="J2631" s="169">
        <f t="shared" si="82"/>
        <v>33.712935199357133</v>
      </c>
      <c r="O2631" s="172">
        <f t="shared" si="83"/>
        <v>0.57910926842316435</v>
      </c>
    </row>
    <row r="2632" spans="1:15" x14ac:dyDescent="0.2">
      <c r="A2632" s="31">
        <v>2019</v>
      </c>
      <c r="B2632" s="31">
        <v>4</v>
      </c>
      <c r="C2632" s="31">
        <v>20</v>
      </c>
      <c r="D2632" s="54">
        <v>14</v>
      </c>
      <c r="E2632" s="31">
        <v>4</v>
      </c>
      <c r="F2632" s="31">
        <v>20</v>
      </c>
      <c r="G2632" s="54">
        <v>16</v>
      </c>
      <c r="H2632" s="53">
        <v>22.45</v>
      </c>
      <c r="I2632" s="53">
        <v>23864</v>
      </c>
      <c r="J2632" s="169">
        <f t="shared" si="82"/>
        <v>33.2352412772115</v>
      </c>
      <c r="O2632" s="172">
        <f t="shared" si="83"/>
        <v>0.60050822522402036</v>
      </c>
    </row>
    <row r="2633" spans="1:15" x14ac:dyDescent="0.2">
      <c r="A2633" s="31">
        <v>2019</v>
      </c>
      <c r="B2633" s="31">
        <v>4</v>
      </c>
      <c r="C2633" s="31">
        <v>20</v>
      </c>
      <c r="D2633" s="54">
        <v>15</v>
      </c>
      <c r="E2633" s="31">
        <v>4</v>
      </c>
      <c r="F2633" s="31">
        <v>20</v>
      </c>
      <c r="G2633" s="54">
        <v>17</v>
      </c>
      <c r="H2633" s="53">
        <v>27.57</v>
      </c>
      <c r="I2633" s="53">
        <v>23840</v>
      </c>
      <c r="J2633" s="169">
        <f t="shared" si="82"/>
        <v>33.201816629597808</v>
      </c>
      <c r="O2633" s="172">
        <f t="shared" si="83"/>
        <v>0.73746154874949854</v>
      </c>
    </row>
    <row r="2634" spans="1:15" x14ac:dyDescent="0.2">
      <c r="A2634" s="31">
        <v>2019</v>
      </c>
      <c r="B2634" s="31">
        <v>4</v>
      </c>
      <c r="C2634" s="31">
        <v>20</v>
      </c>
      <c r="D2634" s="54">
        <v>16</v>
      </c>
      <c r="E2634" s="31">
        <v>4</v>
      </c>
      <c r="F2634" s="31">
        <v>20</v>
      </c>
      <c r="G2634" s="54">
        <v>18</v>
      </c>
      <c r="H2634" s="53">
        <v>31.17</v>
      </c>
      <c r="I2634" s="53">
        <v>24209</v>
      </c>
      <c r="J2634" s="169">
        <f t="shared" si="82"/>
        <v>33.715720586658279</v>
      </c>
      <c r="O2634" s="172">
        <f t="shared" si="83"/>
        <v>0.83375685435335034</v>
      </c>
    </row>
    <row r="2635" spans="1:15" x14ac:dyDescent="0.2">
      <c r="A2635" s="31">
        <v>2019</v>
      </c>
      <c r="B2635" s="31">
        <v>4</v>
      </c>
      <c r="C2635" s="31">
        <v>20</v>
      </c>
      <c r="D2635" s="54">
        <v>17</v>
      </c>
      <c r="E2635" s="31">
        <v>4</v>
      </c>
      <c r="F2635" s="31">
        <v>20</v>
      </c>
      <c r="G2635" s="54">
        <v>19</v>
      </c>
      <c r="H2635" s="53">
        <v>38.89</v>
      </c>
      <c r="I2635" s="53">
        <v>25375</v>
      </c>
      <c r="J2635" s="169">
        <f t="shared" si="82"/>
        <v>35.339601383223339</v>
      </c>
      <c r="O2635" s="172">
        <f t="shared" si="83"/>
        <v>1.0402567874816104</v>
      </c>
    </row>
    <row r="2636" spans="1:15" x14ac:dyDescent="0.2">
      <c r="A2636" s="31">
        <v>2019</v>
      </c>
      <c r="B2636" s="31">
        <v>4</v>
      </c>
      <c r="C2636" s="31">
        <v>20</v>
      </c>
      <c r="D2636" s="54">
        <v>18</v>
      </c>
      <c r="E2636" s="31">
        <v>4</v>
      </c>
      <c r="F2636" s="31">
        <v>20</v>
      </c>
      <c r="G2636" s="54">
        <v>20</v>
      </c>
      <c r="H2636" s="53">
        <v>48</v>
      </c>
      <c r="I2636" s="53">
        <v>27278</v>
      </c>
      <c r="J2636" s="169">
        <f t="shared" si="82"/>
        <v>37.989897400258769</v>
      </c>
      <c r="O2636" s="172">
        <f t="shared" si="83"/>
        <v>1.2839374080513575</v>
      </c>
    </row>
    <row r="2637" spans="1:15" x14ac:dyDescent="0.2">
      <c r="A2637" s="31">
        <v>2019</v>
      </c>
      <c r="B2637" s="31">
        <v>4</v>
      </c>
      <c r="C2637" s="31">
        <v>20</v>
      </c>
      <c r="D2637" s="54">
        <v>19</v>
      </c>
      <c r="E2637" s="31">
        <v>4</v>
      </c>
      <c r="F2637" s="31">
        <v>20</v>
      </c>
      <c r="G2637" s="54">
        <v>21</v>
      </c>
      <c r="H2637" s="53">
        <v>42.5</v>
      </c>
      <c r="I2637" s="53">
        <v>26037</v>
      </c>
      <c r="J2637" s="169">
        <f t="shared" si="82"/>
        <v>36.261564579900927</v>
      </c>
      <c r="O2637" s="172">
        <f t="shared" si="83"/>
        <v>1.1368195800454728</v>
      </c>
    </row>
    <row r="2638" spans="1:15" x14ac:dyDescent="0.2">
      <c r="A2638" s="31">
        <v>2019</v>
      </c>
      <c r="B2638" s="31">
        <v>4</v>
      </c>
      <c r="C2638" s="31">
        <v>20</v>
      </c>
      <c r="D2638" s="54">
        <v>20</v>
      </c>
      <c r="E2638" s="31">
        <v>4</v>
      </c>
      <c r="F2638" s="31">
        <v>20</v>
      </c>
      <c r="G2638" s="54">
        <v>22</v>
      </c>
      <c r="H2638" s="53">
        <v>41.37</v>
      </c>
      <c r="I2638" s="53">
        <v>24403</v>
      </c>
      <c r="J2638" s="169">
        <f t="shared" si="82"/>
        <v>33.985903154868929</v>
      </c>
      <c r="O2638" s="172">
        <f t="shared" si="83"/>
        <v>1.1065935535642637</v>
      </c>
    </row>
    <row r="2639" spans="1:15" x14ac:dyDescent="0.2">
      <c r="A2639" s="31">
        <v>2019</v>
      </c>
      <c r="B2639" s="31">
        <v>4</v>
      </c>
      <c r="C2639" s="31">
        <v>20</v>
      </c>
      <c r="D2639" s="54">
        <v>21</v>
      </c>
      <c r="E2639" s="31">
        <v>4</v>
      </c>
      <c r="F2639" s="31">
        <v>20</v>
      </c>
      <c r="G2639" s="54">
        <v>23</v>
      </c>
      <c r="H2639" s="53">
        <v>40</v>
      </c>
      <c r="I2639" s="53">
        <v>22704</v>
      </c>
      <c r="J2639" s="169">
        <f t="shared" si="82"/>
        <v>31.619716642549861</v>
      </c>
      <c r="O2639" s="172">
        <f t="shared" si="83"/>
        <v>1.069947840042798</v>
      </c>
    </row>
    <row r="2640" spans="1:15" x14ac:dyDescent="0.2">
      <c r="A2640" s="31">
        <v>2019</v>
      </c>
      <c r="B2640" s="31">
        <v>4</v>
      </c>
      <c r="C2640" s="31">
        <v>20</v>
      </c>
      <c r="D2640" s="54">
        <v>22</v>
      </c>
      <c r="E2640" s="31">
        <v>4</v>
      </c>
      <c r="F2640" s="31">
        <v>20</v>
      </c>
      <c r="G2640" s="54">
        <v>0</v>
      </c>
      <c r="H2640" s="53">
        <v>34.020000000000003</v>
      </c>
      <c r="I2640" s="53">
        <v>21042</v>
      </c>
      <c r="J2640" s="169">
        <f t="shared" si="82"/>
        <v>29.30505979530189</v>
      </c>
      <c r="O2640" s="172">
        <f t="shared" si="83"/>
        <v>0.90999063795639978</v>
      </c>
    </row>
    <row r="2641" spans="1:15" x14ac:dyDescent="0.2">
      <c r="A2641" s="31">
        <v>2019</v>
      </c>
      <c r="B2641" s="31">
        <v>4</v>
      </c>
      <c r="C2641" s="31">
        <v>20</v>
      </c>
      <c r="D2641" s="54">
        <v>23</v>
      </c>
      <c r="E2641" s="31">
        <v>4</v>
      </c>
      <c r="F2641" s="31">
        <v>20</v>
      </c>
      <c r="G2641" s="54">
        <v>1</v>
      </c>
      <c r="H2641" s="53">
        <v>30.23</v>
      </c>
      <c r="I2641" s="53">
        <v>19871</v>
      </c>
      <c r="J2641" s="169">
        <f t="shared" si="82"/>
        <v>27.674215530483981</v>
      </c>
      <c r="O2641" s="172">
        <f t="shared" si="83"/>
        <v>0.80861308011234456</v>
      </c>
    </row>
    <row r="2642" spans="1:15" x14ac:dyDescent="0.2">
      <c r="A2642" s="31">
        <v>2019</v>
      </c>
      <c r="B2642" s="31">
        <v>4</v>
      </c>
      <c r="C2642" s="31">
        <v>21</v>
      </c>
      <c r="D2642" s="54">
        <v>0</v>
      </c>
      <c r="E2642" s="31">
        <v>4</v>
      </c>
      <c r="F2642" s="31">
        <v>21</v>
      </c>
      <c r="G2642" s="54">
        <v>2</v>
      </c>
      <c r="H2642" s="53">
        <v>28.62</v>
      </c>
      <c r="I2642" s="53">
        <v>19238</v>
      </c>
      <c r="J2642" s="169">
        <f t="shared" si="82"/>
        <v>26.792640449672927</v>
      </c>
      <c r="O2642" s="172">
        <f t="shared" si="83"/>
        <v>0.76554767955062197</v>
      </c>
    </row>
    <row r="2643" spans="1:15" x14ac:dyDescent="0.2">
      <c r="A2643" s="31">
        <v>2019</v>
      </c>
      <c r="B2643" s="31">
        <v>4</v>
      </c>
      <c r="C2643" s="31">
        <v>21</v>
      </c>
      <c r="D2643" s="54">
        <v>1</v>
      </c>
      <c r="E2643" s="31">
        <v>4</v>
      </c>
      <c r="F2643" s="31">
        <v>21</v>
      </c>
      <c r="G2643" s="54">
        <v>3</v>
      </c>
      <c r="H2643" s="53">
        <v>30</v>
      </c>
      <c r="I2643" s="53">
        <v>18827</v>
      </c>
      <c r="J2643" s="169">
        <f t="shared" si="82"/>
        <v>26.220243359288503</v>
      </c>
      <c r="O2643" s="172">
        <f t="shared" si="83"/>
        <v>0.80246088003209848</v>
      </c>
    </row>
    <row r="2644" spans="1:15" x14ac:dyDescent="0.2">
      <c r="A2644" s="31">
        <v>2019</v>
      </c>
      <c r="B2644" s="31">
        <v>4</v>
      </c>
      <c r="C2644" s="31">
        <v>21</v>
      </c>
      <c r="D2644" s="54">
        <v>2</v>
      </c>
      <c r="E2644" s="31">
        <v>4</v>
      </c>
      <c r="F2644" s="31">
        <v>21</v>
      </c>
      <c r="G2644" s="54">
        <v>4</v>
      </c>
      <c r="H2644" s="53">
        <v>30.35</v>
      </c>
      <c r="I2644" s="53">
        <v>18816</v>
      </c>
      <c r="J2644" s="169">
        <f t="shared" si="82"/>
        <v>26.204923729132229</v>
      </c>
      <c r="O2644" s="172">
        <f t="shared" si="83"/>
        <v>0.81182292363247299</v>
      </c>
    </row>
    <row r="2645" spans="1:15" x14ac:dyDescent="0.2">
      <c r="A2645" s="31">
        <v>2019</v>
      </c>
      <c r="B2645" s="31">
        <v>4</v>
      </c>
      <c r="C2645" s="31">
        <v>21</v>
      </c>
      <c r="D2645" s="54">
        <v>3</v>
      </c>
      <c r="E2645" s="31">
        <v>4</v>
      </c>
      <c r="F2645" s="31">
        <v>21</v>
      </c>
      <c r="G2645" s="54">
        <v>5</v>
      </c>
      <c r="H2645" s="53">
        <v>33.4</v>
      </c>
      <c r="I2645" s="53">
        <v>19213</v>
      </c>
      <c r="J2645" s="169">
        <f t="shared" si="82"/>
        <v>26.757823108408669</v>
      </c>
      <c r="O2645" s="172">
        <f t="shared" si="83"/>
        <v>0.8934064464357363</v>
      </c>
    </row>
    <row r="2646" spans="1:15" x14ac:dyDescent="0.2">
      <c r="A2646" s="31">
        <v>2019</v>
      </c>
      <c r="B2646" s="31">
        <v>4</v>
      </c>
      <c r="C2646" s="31">
        <v>21</v>
      </c>
      <c r="D2646" s="54">
        <v>4</v>
      </c>
      <c r="E2646" s="31">
        <v>4</v>
      </c>
      <c r="F2646" s="31">
        <v>21</v>
      </c>
      <c r="G2646" s="54">
        <v>6</v>
      </c>
      <c r="H2646" s="53">
        <v>32.19</v>
      </c>
      <c r="I2646" s="53">
        <v>19290</v>
      </c>
      <c r="J2646" s="169">
        <f t="shared" si="82"/>
        <v>26.865060519502592</v>
      </c>
      <c r="O2646" s="172">
        <f t="shared" si="83"/>
        <v>0.86104052427444155</v>
      </c>
    </row>
    <row r="2647" spans="1:15" x14ac:dyDescent="0.2">
      <c r="A2647" s="31">
        <v>2019</v>
      </c>
      <c r="B2647" s="31">
        <v>4</v>
      </c>
      <c r="C2647" s="31">
        <v>21</v>
      </c>
      <c r="D2647" s="54">
        <v>5</v>
      </c>
      <c r="E2647" s="31">
        <v>4</v>
      </c>
      <c r="F2647" s="31">
        <v>21</v>
      </c>
      <c r="G2647" s="54">
        <v>7</v>
      </c>
      <c r="H2647" s="53">
        <v>34</v>
      </c>
      <c r="I2647" s="53">
        <v>19968</v>
      </c>
      <c r="J2647" s="169">
        <f t="shared" si="82"/>
        <v>27.809306814589306</v>
      </c>
      <c r="O2647" s="172">
        <f t="shared" si="83"/>
        <v>0.90945566403637823</v>
      </c>
    </row>
    <row r="2648" spans="1:15" x14ac:dyDescent="0.2">
      <c r="A2648" s="31">
        <v>2019</v>
      </c>
      <c r="B2648" s="31">
        <v>4</v>
      </c>
      <c r="C2648" s="31">
        <v>21</v>
      </c>
      <c r="D2648" s="54">
        <v>6</v>
      </c>
      <c r="E2648" s="31">
        <v>4</v>
      </c>
      <c r="F2648" s="31">
        <v>21</v>
      </c>
      <c r="G2648" s="54">
        <v>8</v>
      </c>
      <c r="H2648" s="53">
        <v>40.51</v>
      </c>
      <c r="I2648" s="53">
        <v>21909</v>
      </c>
      <c r="J2648" s="169">
        <f t="shared" si="82"/>
        <v>30.512525190346413</v>
      </c>
      <c r="O2648" s="172">
        <f t="shared" si="83"/>
        <v>1.0835896750033436</v>
      </c>
    </row>
    <row r="2649" spans="1:15" x14ac:dyDescent="0.2">
      <c r="A2649" s="31">
        <v>2019</v>
      </c>
      <c r="B2649" s="31">
        <v>4</v>
      </c>
      <c r="C2649" s="31">
        <v>21</v>
      </c>
      <c r="D2649" s="54">
        <v>7</v>
      </c>
      <c r="E2649" s="31">
        <v>4</v>
      </c>
      <c r="F2649" s="31">
        <v>21</v>
      </c>
      <c r="G2649" s="54">
        <v>9</v>
      </c>
      <c r="H2649" s="53">
        <v>41.01</v>
      </c>
      <c r="I2649" s="53">
        <v>23715</v>
      </c>
      <c r="J2649" s="169">
        <f t="shared" si="82"/>
        <v>33.02772992327651</v>
      </c>
      <c r="O2649" s="172">
        <f t="shared" si="83"/>
        <v>1.0969640230038786</v>
      </c>
    </row>
    <row r="2650" spans="1:15" x14ac:dyDescent="0.2">
      <c r="A2650" s="31">
        <v>2019</v>
      </c>
      <c r="B2650" s="31">
        <v>4</v>
      </c>
      <c r="C2650" s="31">
        <v>21</v>
      </c>
      <c r="D2650" s="54">
        <v>8</v>
      </c>
      <c r="E2650" s="31">
        <v>4</v>
      </c>
      <c r="F2650" s="31">
        <v>21</v>
      </c>
      <c r="G2650" s="54">
        <v>10</v>
      </c>
      <c r="H2650" s="53">
        <v>41.01</v>
      </c>
      <c r="I2650" s="53">
        <v>24673</v>
      </c>
      <c r="J2650" s="169">
        <f t="shared" si="82"/>
        <v>34.36193044052294</v>
      </c>
      <c r="O2650" s="172">
        <f t="shared" si="83"/>
        <v>1.0969640230038786</v>
      </c>
    </row>
    <row r="2651" spans="1:15" x14ac:dyDescent="0.2">
      <c r="A2651" s="31">
        <v>2019</v>
      </c>
      <c r="B2651" s="31">
        <v>4</v>
      </c>
      <c r="C2651" s="31">
        <v>21</v>
      </c>
      <c r="D2651" s="54">
        <v>9</v>
      </c>
      <c r="E2651" s="31">
        <v>4</v>
      </c>
      <c r="F2651" s="31">
        <v>21</v>
      </c>
      <c r="G2651" s="54">
        <v>11</v>
      </c>
      <c r="H2651" s="53">
        <v>40.51</v>
      </c>
      <c r="I2651" s="53">
        <v>24944</v>
      </c>
      <c r="J2651" s="169">
        <f t="shared" si="82"/>
        <v>34.73935041982751</v>
      </c>
      <c r="O2651" s="172">
        <f t="shared" si="83"/>
        <v>1.0835896750033436</v>
      </c>
    </row>
    <row r="2652" spans="1:15" x14ac:dyDescent="0.2">
      <c r="A2652" s="31">
        <v>2019</v>
      </c>
      <c r="B2652" s="31">
        <v>4</v>
      </c>
      <c r="C2652" s="31">
        <v>21</v>
      </c>
      <c r="D2652" s="54">
        <v>10</v>
      </c>
      <c r="E2652" s="31">
        <v>4</v>
      </c>
      <c r="F2652" s="31">
        <v>21</v>
      </c>
      <c r="G2652" s="54">
        <v>12</v>
      </c>
      <c r="H2652" s="53">
        <v>40.51</v>
      </c>
      <c r="I2652" s="53">
        <v>25037</v>
      </c>
      <c r="J2652" s="169">
        <f t="shared" si="82"/>
        <v>34.868870929330555</v>
      </c>
      <c r="O2652" s="172">
        <f t="shared" si="83"/>
        <v>1.0835896750033436</v>
      </c>
    </row>
    <row r="2653" spans="1:15" x14ac:dyDescent="0.2">
      <c r="A2653" s="31">
        <v>2019</v>
      </c>
      <c r="B2653" s="31">
        <v>4</v>
      </c>
      <c r="C2653" s="31">
        <v>21</v>
      </c>
      <c r="D2653" s="54">
        <v>11</v>
      </c>
      <c r="E2653" s="31">
        <v>4</v>
      </c>
      <c r="F2653" s="31">
        <v>21</v>
      </c>
      <c r="G2653" s="54">
        <v>13</v>
      </c>
      <c r="H2653" s="53">
        <v>40</v>
      </c>
      <c r="I2653" s="53">
        <v>24820</v>
      </c>
      <c r="J2653" s="169">
        <f t="shared" si="82"/>
        <v>34.566656407156785</v>
      </c>
      <c r="O2653" s="172">
        <f t="shared" si="83"/>
        <v>1.069947840042798</v>
      </c>
    </row>
    <row r="2654" spans="1:15" x14ac:dyDescent="0.2">
      <c r="A2654" s="31">
        <v>2019</v>
      </c>
      <c r="B2654" s="31">
        <v>4</v>
      </c>
      <c r="C2654" s="31">
        <v>21</v>
      </c>
      <c r="D2654" s="54">
        <v>12</v>
      </c>
      <c r="E2654" s="31">
        <v>4</v>
      </c>
      <c r="F2654" s="31">
        <v>21</v>
      </c>
      <c r="G2654" s="54">
        <v>14</v>
      </c>
      <c r="H2654" s="53">
        <v>37.020000000000003</v>
      </c>
      <c r="I2654" s="53">
        <v>23786</v>
      </c>
      <c r="J2654" s="169">
        <f t="shared" si="82"/>
        <v>33.126611172467008</v>
      </c>
      <c r="O2654" s="172">
        <f t="shared" si="83"/>
        <v>0.99023672595960965</v>
      </c>
    </row>
    <row r="2655" spans="1:15" x14ac:dyDescent="0.2">
      <c r="A2655" s="31">
        <v>2019</v>
      </c>
      <c r="B2655" s="31">
        <v>4</v>
      </c>
      <c r="C2655" s="31">
        <v>21</v>
      </c>
      <c r="D2655" s="54">
        <v>13</v>
      </c>
      <c r="E2655" s="31">
        <v>4</v>
      </c>
      <c r="F2655" s="31">
        <v>21</v>
      </c>
      <c r="G2655" s="54">
        <v>15</v>
      </c>
      <c r="H2655" s="53">
        <v>35.1</v>
      </c>
      <c r="I2655" s="53">
        <v>23138</v>
      </c>
      <c r="J2655" s="169">
        <f t="shared" si="82"/>
        <v>32.224145686897401</v>
      </c>
      <c r="O2655" s="172">
        <f t="shared" si="83"/>
        <v>0.93887922963755521</v>
      </c>
    </row>
    <row r="2656" spans="1:15" x14ac:dyDescent="0.2">
      <c r="A2656" s="31">
        <v>2019</v>
      </c>
      <c r="B2656" s="31">
        <v>4</v>
      </c>
      <c r="C2656" s="31">
        <v>21</v>
      </c>
      <c r="D2656" s="54">
        <v>14</v>
      </c>
      <c r="E2656" s="31">
        <v>4</v>
      </c>
      <c r="F2656" s="31">
        <v>21</v>
      </c>
      <c r="G2656" s="54">
        <v>16</v>
      </c>
      <c r="H2656" s="53">
        <v>36.659999999999997</v>
      </c>
      <c r="I2656" s="53">
        <v>22732</v>
      </c>
      <c r="J2656" s="169">
        <f t="shared" si="82"/>
        <v>31.658712064765833</v>
      </c>
      <c r="O2656" s="172">
        <f t="shared" si="83"/>
        <v>0.98060719539922425</v>
      </c>
    </row>
    <row r="2657" spans="1:15" x14ac:dyDescent="0.2">
      <c r="A2657" s="31">
        <v>2019</v>
      </c>
      <c r="B2657" s="31">
        <v>4</v>
      </c>
      <c r="C2657" s="31">
        <v>21</v>
      </c>
      <c r="D2657" s="54">
        <v>15</v>
      </c>
      <c r="E2657" s="31">
        <v>4</v>
      </c>
      <c r="F2657" s="31">
        <v>21</v>
      </c>
      <c r="G2657" s="54">
        <v>17</v>
      </c>
      <c r="H2657" s="53">
        <v>40.700000000000003</v>
      </c>
      <c r="I2657" s="53">
        <v>22865</v>
      </c>
      <c r="J2657" s="169">
        <f t="shared" si="82"/>
        <v>31.84394032029169</v>
      </c>
      <c r="O2657" s="172">
        <f t="shared" si="83"/>
        <v>1.088671927243547</v>
      </c>
    </row>
    <row r="2658" spans="1:15" x14ac:dyDescent="0.2">
      <c r="A2658" s="31">
        <v>2019</v>
      </c>
      <c r="B2658" s="31">
        <v>4</v>
      </c>
      <c r="C2658" s="31">
        <v>21</v>
      </c>
      <c r="D2658" s="54">
        <v>16</v>
      </c>
      <c r="E2658" s="31">
        <v>4</v>
      </c>
      <c r="F2658" s="31">
        <v>21</v>
      </c>
      <c r="G2658" s="54">
        <v>18</v>
      </c>
      <c r="H2658" s="53">
        <v>45.01</v>
      </c>
      <c r="I2658" s="53">
        <v>23395</v>
      </c>
      <c r="J2658" s="169">
        <f t="shared" si="82"/>
        <v>32.58206795509399</v>
      </c>
      <c r="O2658" s="172">
        <f t="shared" si="83"/>
        <v>1.2039588070081584</v>
      </c>
    </row>
    <row r="2659" spans="1:15" x14ac:dyDescent="0.2">
      <c r="A2659" s="31">
        <v>2019</v>
      </c>
      <c r="B2659" s="31">
        <v>4</v>
      </c>
      <c r="C2659" s="31">
        <v>21</v>
      </c>
      <c r="D2659" s="54">
        <v>17</v>
      </c>
      <c r="E2659" s="31">
        <v>4</v>
      </c>
      <c r="F2659" s="31">
        <v>21</v>
      </c>
      <c r="G2659" s="54">
        <v>19</v>
      </c>
      <c r="H2659" s="53">
        <v>49</v>
      </c>
      <c r="I2659" s="53">
        <v>24765</v>
      </c>
      <c r="J2659" s="169">
        <f t="shared" si="82"/>
        <v>34.490058256375413</v>
      </c>
      <c r="O2659" s="172">
        <f t="shared" si="83"/>
        <v>1.3106861040524276</v>
      </c>
    </row>
    <row r="2660" spans="1:15" x14ac:dyDescent="0.2">
      <c r="A2660" s="31">
        <v>2019</v>
      </c>
      <c r="B2660" s="31">
        <v>4</v>
      </c>
      <c r="C2660" s="31">
        <v>21</v>
      </c>
      <c r="D2660" s="54">
        <v>18</v>
      </c>
      <c r="E2660" s="31">
        <v>4</v>
      </c>
      <c r="F2660" s="31">
        <v>21</v>
      </c>
      <c r="G2660" s="54">
        <v>20</v>
      </c>
      <c r="H2660" s="53">
        <v>58.58</v>
      </c>
      <c r="I2660" s="53">
        <v>26991</v>
      </c>
      <c r="J2660" s="169">
        <f t="shared" si="82"/>
        <v>37.590194322545067</v>
      </c>
      <c r="O2660" s="172">
        <f t="shared" si="83"/>
        <v>1.5669386117426776</v>
      </c>
    </row>
    <row r="2661" spans="1:15" x14ac:dyDescent="0.2">
      <c r="A2661" s="31">
        <v>2019</v>
      </c>
      <c r="B2661" s="31">
        <v>4</v>
      </c>
      <c r="C2661" s="31">
        <v>21</v>
      </c>
      <c r="D2661" s="54">
        <v>19</v>
      </c>
      <c r="E2661" s="31">
        <v>4</v>
      </c>
      <c r="F2661" s="31">
        <v>21</v>
      </c>
      <c r="G2661" s="54">
        <v>21</v>
      </c>
      <c r="H2661" s="53">
        <v>57.52</v>
      </c>
      <c r="I2661" s="53">
        <v>26186</v>
      </c>
      <c r="J2661" s="169">
        <f t="shared" si="82"/>
        <v>36.469075933835917</v>
      </c>
      <c r="O2661" s="172">
        <f t="shared" si="83"/>
        <v>1.5385849939815435</v>
      </c>
    </row>
    <row r="2662" spans="1:15" x14ac:dyDescent="0.2">
      <c r="A2662" s="31">
        <v>2019</v>
      </c>
      <c r="B2662" s="31">
        <v>4</v>
      </c>
      <c r="C2662" s="31">
        <v>21</v>
      </c>
      <c r="D2662" s="54">
        <v>20</v>
      </c>
      <c r="E2662" s="31">
        <v>4</v>
      </c>
      <c r="F2662" s="31">
        <v>21</v>
      </c>
      <c r="G2662" s="54">
        <v>22</v>
      </c>
      <c r="H2662" s="53">
        <v>56.56</v>
      </c>
      <c r="I2662" s="53">
        <v>24369</v>
      </c>
      <c r="J2662" s="169">
        <f t="shared" si="82"/>
        <v>33.938551570749539</v>
      </c>
      <c r="O2662" s="172">
        <f t="shared" si="83"/>
        <v>1.5129062458205165</v>
      </c>
    </row>
    <row r="2663" spans="1:15" x14ac:dyDescent="0.2">
      <c r="A2663" s="31">
        <v>2019</v>
      </c>
      <c r="B2663" s="31">
        <v>4</v>
      </c>
      <c r="C2663" s="31">
        <v>21</v>
      </c>
      <c r="D2663" s="54">
        <v>21</v>
      </c>
      <c r="E2663" s="31">
        <v>4</v>
      </c>
      <c r="F2663" s="31">
        <v>21</v>
      </c>
      <c r="G2663" s="54">
        <v>23</v>
      </c>
      <c r="H2663" s="53">
        <v>58.58</v>
      </c>
      <c r="I2663" s="53">
        <v>22358</v>
      </c>
      <c r="J2663" s="169">
        <f t="shared" si="82"/>
        <v>31.13784463945251</v>
      </c>
      <c r="O2663" s="172">
        <f t="shared" si="83"/>
        <v>1.5669386117426776</v>
      </c>
    </row>
    <row r="2664" spans="1:15" x14ac:dyDescent="0.2">
      <c r="A2664" s="31">
        <v>2019</v>
      </c>
      <c r="B2664" s="31">
        <v>4</v>
      </c>
      <c r="C2664" s="31">
        <v>21</v>
      </c>
      <c r="D2664" s="54">
        <v>22</v>
      </c>
      <c r="E2664" s="31">
        <v>4</v>
      </c>
      <c r="F2664" s="31">
        <v>21</v>
      </c>
      <c r="G2664" s="54">
        <v>0</v>
      </c>
      <c r="H2664" s="53">
        <v>56.56</v>
      </c>
      <c r="I2664" s="53">
        <v>20762</v>
      </c>
      <c r="J2664" s="169">
        <f t="shared" si="82"/>
        <v>28.915105573142185</v>
      </c>
      <c r="O2664" s="172">
        <f t="shared" si="83"/>
        <v>1.5129062458205165</v>
      </c>
    </row>
    <row r="2665" spans="1:15" x14ac:dyDescent="0.2">
      <c r="A2665" s="31">
        <v>2019</v>
      </c>
      <c r="B2665" s="31">
        <v>4</v>
      </c>
      <c r="C2665" s="31">
        <v>21</v>
      </c>
      <c r="D2665" s="54">
        <v>23</v>
      </c>
      <c r="E2665" s="31">
        <v>4</v>
      </c>
      <c r="F2665" s="31">
        <v>21</v>
      </c>
      <c r="G2665" s="54">
        <v>1</v>
      </c>
      <c r="H2665" s="53">
        <v>55</v>
      </c>
      <c r="I2665" s="53">
        <v>19778</v>
      </c>
      <c r="J2665" s="169">
        <f t="shared" si="82"/>
        <v>27.544695020980935</v>
      </c>
      <c r="O2665" s="172">
        <f t="shared" si="83"/>
        <v>1.4711782800588471</v>
      </c>
    </row>
    <row r="2666" spans="1:15" x14ac:dyDescent="0.2">
      <c r="A2666" s="31">
        <v>2019</v>
      </c>
      <c r="B2666" s="31">
        <v>4</v>
      </c>
      <c r="C2666" s="31">
        <v>22</v>
      </c>
      <c r="D2666" s="54">
        <v>0</v>
      </c>
      <c r="E2666" s="31">
        <v>4</v>
      </c>
      <c r="F2666" s="31">
        <v>22</v>
      </c>
      <c r="G2666" s="54">
        <v>2</v>
      </c>
      <c r="H2666" s="53">
        <v>54.25</v>
      </c>
      <c r="I2666" s="53">
        <v>19409</v>
      </c>
      <c r="J2666" s="169">
        <f t="shared" si="82"/>
        <v>27.030791063920468</v>
      </c>
      <c r="O2666" s="172">
        <f t="shared" si="83"/>
        <v>1.4511167580580449</v>
      </c>
    </row>
    <row r="2667" spans="1:15" x14ac:dyDescent="0.2">
      <c r="A2667" s="31">
        <v>2019</v>
      </c>
      <c r="B2667" s="31">
        <v>4</v>
      </c>
      <c r="C2667" s="31">
        <v>22</v>
      </c>
      <c r="D2667" s="54">
        <v>1</v>
      </c>
      <c r="E2667" s="31">
        <v>4</v>
      </c>
      <c r="F2667" s="31">
        <v>22</v>
      </c>
      <c r="G2667" s="54">
        <v>3</v>
      </c>
      <c r="H2667" s="53">
        <v>54</v>
      </c>
      <c r="I2667" s="53">
        <v>19318</v>
      </c>
      <c r="J2667" s="169">
        <f t="shared" si="82"/>
        <v>26.904055941718564</v>
      </c>
      <c r="O2667" s="172">
        <f t="shared" si="83"/>
        <v>1.4444295840577772</v>
      </c>
    </row>
    <row r="2668" spans="1:15" x14ac:dyDescent="0.2">
      <c r="A2668" s="31">
        <v>2019</v>
      </c>
      <c r="B2668" s="31">
        <v>4</v>
      </c>
      <c r="C2668" s="31">
        <v>22</v>
      </c>
      <c r="D2668" s="54">
        <v>2</v>
      </c>
      <c r="E2668" s="31">
        <v>4</v>
      </c>
      <c r="F2668" s="31">
        <v>22</v>
      </c>
      <c r="G2668" s="54">
        <v>4</v>
      </c>
      <c r="H2668" s="53">
        <v>53.91</v>
      </c>
      <c r="I2668" s="53">
        <v>19568</v>
      </c>
      <c r="J2668" s="169">
        <f t="shared" si="82"/>
        <v>27.252229354361155</v>
      </c>
      <c r="O2668" s="172">
        <f t="shared" si="83"/>
        <v>1.4420222014176809</v>
      </c>
    </row>
    <row r="2669" spans="1:15" x14ac:dyDescent="0.2">
      <c r="A2669" s="31">
        <v>2019</v>
      </c>
      <c r="B2669" s="31">
        <v>4</v>
      </c>
      <c r="C2669" s="31">
        <v>22</v>
      </c>
      <c r="D2669" s="54">
        <v>3</v>
      </c>
      <c r="E2669" s="31">
        <v>4</v>
      </c>
      <c r="F2669" s="31">
        <v>22</v>
      </c>
      <c r="G2669" s="54">
        <v>5</v>
      </c>
      <c r="H2669" s="53">
        <v>54.75</v>
      </c>
      <c r="I2669" s="53">
        <v>20939</v>
      </c>
      <c r="J2669" s="169">
        <f t="shared" si="82"/>
        <v>29.161612349293144</v>
      </c>
      <c r="O2669" s="172">
        <f t="shared" si="83"/>
        <v>1.4644911060585797</v>
      </c>
    </row>
    <row r="2670" spans="1:15" x14ac:dyDescent="0.2">
      <c r="A2670" s="31">
        <v>2019</v>
      </c>
      <c r="B2670" s="31">
        <v>4</v>
      </c>
      <c r="C2670" s="31">
        <v>22</v>
      </c>
      <c r="D2670" s="54">
        <v>4</v>
      </c>
      <c r="E2670" s="31">
        <v>4</v>
      </c>
      <c r="F2670" s="31">
        <v>22</v>
      </c>
      <c r="G2670" s="54">
        <v>6</v>
      </c>
      <c r="H2670" s="53">
        <v>56.49</v>
      </c>
      <c r="I2670" s="53">
        <v>22557</v>
      </c>
      <c r="J2670" s="169">
        <f t="shared" si="82"/>
        <v>31.414990675916016</v>
      </c>
      <c r="O2670" s="172">
        <f t="shared" si="83"/>
        <v>1.5110338371004415</v>
      </c>
    </row>
    <row r="2671" spans="1:15" x14ac:dyDescent="0.2">
      <c r="A2671" s="31">
        <v>2019</v>
      </c>
      <c r="B2671" s="31">
        <v>4</v>
      </c>
      <c r="C2671" s="31">
        <v>22</v>
      </c>
      <c r="D2671" s="54">
        <v>5</v>
      </c>
      <c r="E2671" s="31">
        <v>4</v>
      </c>
      <c r="F2671" s="31">
        <v>22</v>
      </c>
      <c r="G2671" s="54">
        <v>7</v>
      </c>
      <c r="H2671" s="53">
        <v>58</v>
      </c>
      <c r="I2671" s="53">
        <v>24229</v>
      </c>
      <c r="J2671" s="169">
        <f t="shared" si="82"/>
        <v>33.743574459669681</v>
      </c>
      <c r="O2671" s="172">
        <f t="shared" si="83"/>
        <v>1.551424368062057</v>
      </c>
    </row>
    <row r="2672" spans="1:15" x14ac:dyDescent="0.2">
      <c r="A2672" s="31">
        <v>2019</v>
      </c>
      <c r="B2672" s="31">
        <v>4</v>
      </c>
      <c r="C2672" s="31">
        <v>22</v>
      </c>
      <c r="D2672" s="54">
        <v>6</v>
      </c>
      <c r="E2672" s="31">
        <v>4</v>
      </c>
      <c r="F2672" s="31">
        <v>22</v>
      </c>
      <c r="G2672" s="54">
        <v>8</v>
      </c>
      <c r="H2672" s="53">
        <v>59</v>
      </c>
      <c r="I2672" s="53">
        <v>26028</v>
      </c>
      <c r="J2672" s="169">
        <f t="shared" si="82"/>
        <v>36.249030337045795</v>
      </c>
      <c r="O2672" s="172">
        <f t="shared" si="83"/>
        <v>1.5781730640631271</v>
      </c>
    </row>
    <row r="2673" spans="1:15" x14ac:dyDescent="0.2">
      <c r="A2673" s="31">
        <v>2019</v>
      </c>
      <c r="B2673" s="31">
        <v>4</v>
      </c>
      <c r="C2673" s="31">
        <v>22</v>
      </c>
      <c r="D2673" s="54">
        <v>7</v>
      </c>
      <c r="E2673" s="31">
        <v>4</v>
      </c>
      <c r="F2673" s="31">
        <v>22</v>
      </c>
      <c r="G2673" s="54">
        <v>9</v>
      </c>
      <c r="H2673" s="53">
        <v>59</v>
      </c>
      <c r="I2673" s="53">
        <v>27165</v>
      </c>
      <c r="J2673" s="169">
        <f t="shared" si="82"/>
        <v>37.832523017744322</v>
      </c>
      <c r="O2673" s="172">
        <f t="shared" si="83"/>
        <v>1.5781730640631271</v>
      </c>
    </row>
    <row r="2674" spans="1:15" x14ac:dyDescent="0.2">
      <c r="A2674" s="31">
        <v>2019</v>
      </c>
      <c r="B2674" s="31">
        <v>4</v>
      </c>
      <c r="C2674" s="31">
        <v>22</v>
      </c>
      <c r="D2674" s="54">
        <v>8</v>
      </c>
      <c r="E2674" s="31">
        <v>4</v>
      </c>
      <c r="F2674" s="31">
        <v>22</v>
      </c>
      <c r="G2674" s="54">
        <v>10</v>
      </c>
      <c r="H2674" s="53">
        <v>58.73</v>
      </c>
      <c r="I2674" s="53">
        <v>27562</v>
      </c>
      <c r="J2674" s="169">
        <f t="shared" si="82"/>
        <v>38.385422397020754</v>
      </c>
      <c r="O2674" s="172">
        <f t="shared" si="83"/>
        <v>1.5709509161428381</v>
      </c>
    </row>
    <row r="2675" spans="1:15" x14ac:dyDescent="0.2">
      <c r="A2675" s="31">
        <v>2019</v>
      </c>
      <c r="B2675" s="31">
        <v>4</v>
      </c>
      <c r="C2675" s="31">
        <v>22</v>
      </c>
      <c r="D2675" s="54">
        <v>9</v>
      </c>
      <c r="E2675" s="31">
        <v>4</v>
      </c>
      <c r="F2675" s="31">
        <v>22</v>
      </c>
      <c r="G2675" s="54">
        <v>11</v>
      </c>
      <c r="H2675" s="53">
        <v>58.58</v>
      </c>
      <c r="I2675" s="53">
        <v>27780</v>
      </c>
      <c r="J2675" s="169">
        <f t="shared" si="82"/>
        <v>38.689029612845097</v>
      </c>
      <c r="O2675" s="172">
        <f t="shared" si="83"/>
        <v>1.5669386117426776</v>
      </c>
    </row>
    <row r="2676" spans="1:15" x14ac:dyDescent="0.2">
      <c r="A2676" s="31">
        <v>2019</v>
      </c>
      <c r="B2676" s="31">
        <v>4</v>
      </c>
      <c r="C2676" s="31">
        <v>22</v>
      </c>
      <c r="D2676" s="54">
        <v>10</v>
      </c>
      <c r="E2676" s="31">
        <v>4</v>
      </c>
      <c r="F2676" s="31">
        <v>22</v>
      </c>
      <c r="G2676" s="54">
        <v>12</v>
      </c>
      <c r="H2676" s="53">
        <v>57.75</v>
      </c>
      <c r="I2676" s="53">
        <v>28031</v>
      </c>
      <c r="J2676" s="169">
        <f t="shared" si="82"/>
        <v>39.038595719138264</v>
      </c>
      <c r="O2676" s="172">
        <f t="shared" si="83"/>
        <v>1.5447371940617896</v>
      </c>
    </row>
    <row r="2677" spans="1:15" x14ac:dyDescent="0.2">
      <c r="A2677" s="31">
        <v>2019</v>
      </c>
      <c r="B2677" s="31">
        <v>4</v>
      </c>
      <c r="C2677" s="31">
        <v>22</v>
      </c>
      <c r="D2677" s="54">
        <v>11</v>
      </c>
      <c r="E2677" s="31">
        <v>4</v>
      </c>
      <c r="F2677" s="31">
        <v>22</v>
      </c>
      <c r="G2677" s="54">
        <v>13</v>
      </c>
      <c r="H2677" s="53">
        <v>56.01</v>
      </c>
      <c r="I2677" s="53">
        <v>27197</v>
      </c>
      <c r="J2677" s="169">
        <f t="shared" si="82"/>
        <v>37.877089214562574</v>
      </c>
      <c r="O2677" s="172">
        <f t="shared" si="83"/>
        <v>1.4981944630199278</v>
      </c>
    </row>
    <row r="2678" spans="1:15" x14ac:dyDescent="0.2">
      <c r="A2678" s="31">
        <v>2019</v>
      </c>
      <c r="B2678" s="31">
        <v>4</v>
      </c>
      <c r="C2678" s="31">
        <v>22</v>
      </c>
      <c r="D2678" s="54">
        <v>12</v>
      </c>
      <c r="E2678" s="31">
        <v>4</v>
      </c>
      <c r="F2678" s="31">
        <v>22</v>
      </c>
      <c r="G2678" s="54">
        <v>14</v>
      </c>
      <c r="H2678" s="53">
        <v>54.25</v>
      </c>
      <c r="I2678" s="53">
        <v>26141</v>
      </c>
      <c r="J2678" s="169">
        <f t="shared" si="82"/>
        <v>36.40640471956025</v>
      </c>
      <c r="O2678" s="172">
        <f t="shared" si="83"/>
        <v>1.4511167580580449</v>
      </c>
    </row>
    <row r="2679" spans="1:15" x14ac:dyDescent="0.2">
      <c r="A2679" s="31">
        <v>2019</v>
      </c>
      <c r="B2679" s="31">
        <v>4</v>
      </c>
      <c r="C2679" s="31">
        <v>22</v>
      </c>
      <c r="D2679" s="54">
        <v>13</v>
      </c>
      <c r="E2679" s="31">
        <v>4</v>
      </c>
      <c r="F2679" s="31">
        <v>22</v>
      </c>
      <c r="G2679" s="54">
        <v>15</v>
      </c>
      <c r="H2679" s="53">
        <v>51.45</v>
      </c>
      <c r="I2679" s="53">
        <v>25543</v>
      </c>
      <c r="J2679" s="169">
        <f t="shared" si="82"/>
        <v>35.573573916519166</v>
      </c>
      <c r="O2679" s="172">
        <f t="shared" si="83"/>
        <v>1.376220409255049</v>
      </c>
    </row>
    <row r="2680" spans="1:15" x14ac:dyDescent="0.2">
      <c r="A2680" s="31">
        <v>2019</v>
      </c>
      <c r="B2680" s="31">
        <v>4</v>
      </c>
      <c r="C2680" s="31">
        <v>22</v>
      </c>
      <c r="D2680" s="54">
        <v>14</v>
      </c>
      <c r="E2680" s="31">
        <v>4</v>
      </c>
      <c r="F2680" s="31">
        <v>22</v>
      </c>
      <c r="G2680" s="54">
        <v>16</v>
      </c>
      <c r="H2680" s="53">
        <v>51.23</v>
      </c>
      <c r="I2680" s="53">
        <v>25177</v>
      </c>
      <c r="J2680" s="169">
        <f t="shared" si="82"/>
        <v>35.063848040410406</v>
      </c>
      <c r="O2680" s="172">
        <f t="shared" si="83"/>
        <v>1.3703356961348134</v>
      </c>
    </row>
    <row r="2681" spans="1:15" x14ac:dyDescent="0.2">
      <c r="A2681" s="31">
        <v>2019</v>
      </c>
      <c r="B2681" s="31">
        <v>4</v>
      </c>
      <c r="C2681" s="31">
        <v>22</v>
      </c>
      <c r="D2681" s="54">
        <v>15</v>
      </c>
      <c r="E2681" s="31">
        <v>4</v>
      </c>
      <c r="F2681" s="31">
        <v>22</v>
      </c>
      <c r="G2681" s="54">
        <v>17</v>
      </c>
      <c r="H2681" s="53">
        <v>51.97</v>
      </c>
      <c r="I2681" s="53">
        <v>25067</v>
      </c>
      <c r="J2681" s="169">
        <f t="shared" si="82"/>
        <v>34.910651738847662</v>
      </c>
      <c r="O2681" s="172">
        <f t="shared" si="83"/>
        <v>1.3901297311756053</v>
      </c>
    </row>
    <row r="2682" spans="1:15" x14ac:dyDescent="0.2">
      <c r="A2682" s="31">
        <v>2019</v>
      </c>
      <c r="B2682" s="31">
        <v>4</v>
      </c>
      <c r="C2682" s="31">
        <v>22</v>
      </c>
      <c r="D2682" s="54">
        <v>16</v>
      </c>
      <c r="E2682" s="31">
        <v>4</v>
      </c>
      <c r="F2682" s="31">
        <v>22</v>
      </c>
      <c r="G2682" s="54">
        <v>18</v>
      </c>
      <c r="H2682" s="53">
        <v>53.33</v>
      </c>
      <c r="I2682" s="53">
        <v>25436</v>
      </c>
      <c r="J2682" s="169">
        <f t="shared" si="82"/>
        <v>35.424555695908133</v>
      </c>
      <c r="O2682" s="172">
        <f t="shared" si="83"/>
        <v>1.4265079577370603</v>
      </c>
    </row>
    <row r="2683" spans="1:15" x14ac:dyDescent="0.2">
      <c r="A2683" s="31">
        <v>2019</v>
      </c>
      <c r="B2683" s="31">
        <v>4</v>
      </c>
      <c r="C2683" s="31">
        <v>22</v>
      </c>
      <c r="D2683" s="54">
        <v>17</v>
      </c>
      <c r="E2683" s="31">
        <v>4</v>
      </c>
      <c r="F2683" s="31">
        <v>22</v>
      </c>
      <c r="G2683" s="54">
        <v>19</v>
      </c>
      <c r="H2683" s="53">
        <v>56.01</v>
      </c>
      <c r="I2683" s="53">
        <v>26894</v>
      </c>
      <c r="J2683" s="169">
        <f t="shared" si="82"/>
        <v>37.455103038439738</v>
      </c>
      <c r="O2683" s="172">
        <f t="shared" si="83"/>
        <v>1.4981944630199278</v>
      </c>
    </row>
    <row r="2684" spans="1:15" x14ac:dyDescent="0.2">
      <c r="A2684" s="31">
        <v>2019</v>
      </c>
      <c r="B2684" s="31">
        <v>4</v>
      </c>
      <c r="C2684" s="31">
        <v>22</v>
      </c>
      <c r="D2684" s="54">
        <v>18</v>
      </c>
      <c r="E2684" s="31">
        <v>4</v>
      </c>
      <c r="F2684" s="31">
        <v>22</v>
      </c>
      <c r="G2684" s="54">
        <v>20</v>
      </c>
      <c r="H2684" s="53">
        <v>58.85</v>
      </c>
      <c r="I2684" s="53">
        <v>28923</v>
      </c>
      <c r="J2684" s="169">
        <f t="shared" si="82"/>
        <v>40.280878455447038</v>
      </c>
      <c r="O2684" s="172">
        <f t="shared" si="83"/>
        <v>1.5741607596629665</v>
      </c>
    </row>
    <row r="2685" spans="1:15" x14ac:dyDescent="0.2">
      <c r="A2685" s="31">
        <v>2019</v>
      </c>
      <c r="B2685" s="31">
        <v>4</v>
      </c>
      <c r="C2685" s="31">
        <v>22</v>
      </c>
      <c r="D2685" s="54">
        <v>19</v>
      </c>
      <c r="E2685" s="31">
        <v>4</v>
      </c>
      <c r="F2685" s="31">
        <v>22</v>
      </c>
      <c r="G2685" s="54">
        <v>21</v>
      </c>
      <c r="H2685" s="53">
        <v>56.34</v>
      </c>
      <c r="I2685" s="53">
        <v>27182</v>
      </c>
      <c r="J2685" s="169">
        <f t="shared" si="82"/>
        <v>37.856198809804013</v>
      </c>
      <c r="O2685" s="172">
        <f t="shared" si="83"/>
        <v>1.5070215327002809</v>
      </c>
    </row>
    <row r="2686" spans="1:15" x14ac:dyDescent="0.2">
      <c r="A2686" s="31">
        <v>2019</v>
      </c>
      <c r="B2686" s="31">
        <v>4</v>
      </c>
      <c r="C2686" s="31">
        <v>22</v>
      </c>
      <c r="D2686" s="54">
        <v>20</v>
      </c>
      <c r="E2686" s="31">
        <v>4</v>
      </c>
      <c r="F2686" s="31">
        <v>22</v>
      </c>
      <c r="G2686" s="54">
        <v>22</v>
      </c>
      <c r="H2686" s="53">
        <v>54.25</v>
      </c>
      <c r="I2686" s="53">
        <v>25166</v>
      </c>
      <c r="J2686" s="169">
        <f t="shared" si="82"/>
        <v>35.048528410254129</v>
      </c>
      <c r="O2686" s="172">
        <f t="shared" si="83"/>
        <v>1.4511167580580449</v>
      </c>
    </row>
    <row r="2687" spans="1:15" x14ac:dyDescent="0.2">
      <c r="A2687" s="31">
        <v>2019</v>
      </c>
      <c r="B2687" s="31">
        <v>4</v>
      </c>
      <c r="C2687" s="31">
        <v>22</v>
      </c>
      <c r="D2687" s="54">
        <v>21</v>
      </c>
      <c r="E2687" s="31">
        <v>4</v>
      </c>
      <c r="F2687" s="31">
        <v>22</v>
      </c>
      <c r="G2687" s="54">
        <v>23</v>
      </c>
      <c r="H2687" s="53">
        <v>47.48</v>
      </c>
      <c r="I2687" s="53">
        <v>23213</v>
      </c>
      <c r="J2687" s="169">
        <f t="shared" si="82"/>
        <v>32.328597710690183</v>
      </c>
      <c r="O2687" s="172">
        <f t="shared" si="83"/>
        <v>1.2700280861308011</v>
      </c>
    </row>
    <row r="2688" spans="1:15" x14ac:dyDescent="0.2">
      <c r="A2688" s="31">
        <v>2019</v>
      </c>
      <c r="B2688" s="31">
        <v>4</v>
      </c>
      <c r="C2688" s="31">
        <v>22</v>
      </c>
      <c r="D2688" s="54">
        <v>22</v>
      </c>
      <c r="E2688" s="31">
        <v>4</v>
      </c>
      <c r="F2688" s="31">
        <v>22</v>
      </c>
      <c r="G2688" s="54">
        <v>0</v>
      </c>
      <c r="H2688" s="53">
        <v>40.51</v>
      </c>
      <c r="I2688" s="53">
        <v>21688</v>
      </c>
      <c r="J2688" s="169">
        <f t="shared" si="82"/>
        <v>30.204739893570355</v>
      </c>
      <c r="O2688" s="172">
        <f t="shared" si="83"/>
        <v>1.0835896750033436</v>
      </c>
    </row>
    <row r="2689" spans="1:15" x14ac:dyDescent="0.2">
      <c r="A2689" s="31">
        <v>2019</v>
      </c>
      <c r="B2689" s="31">
        <v>4</v>
      </c>
      <c r="C2689" s="31">
        <v>22</v>
      </c>
      <c r="D2689" s="54">
        <v>23</v>
      </c>
      <c r="E2689" s="31">
        <v>4</v>
      </c>
      <c r="F2689" s="31">
        <v>22</v>
      </c>
      <c r="G2689" s="54">
        <v>1</v>
      </c>
      <c r="H2689" s="53">
        <v>39.299999999999997</v>
      </c>
      <c r="I2689" s="53">
        <v>20662</v>
      </c>
      <c r="J2689" s="169">
        <f t="shared" si="82"/>
        <v>28.775836208085149</v>
      </c>
      <c r="O2689" s="172">
        <f t="shared" si="83"/>
        <v>1.0512237528420489</v>
      </c>
    </row>
    <row r="2690" spans="1:15" x14ac:dyDescent="0.2">
      <c r="A2690" s="31">
        <v>2019</v>
      </c>
      <c r="B2690" s="31">
        <v>4</v>
      </c>
      <c r="C2690" s="31">
        <v>23</v>
      </c>
      <c r="D2690" s="54">
        <v>0</v>
      </c>
      <c r="E2690" s="31">
        <v>4</v>
      </c>
      <c r="F2690" s="31">
        <v>23</v>
      </c>
      <c r="G2690" s="54">
        <v>2</v>
      </c>
      <c r="H2690" s="53">
        <v>36.119999999999997</v>
      </c>
      <c r="I2690" s="53">
        <v>20292</v>
      </c>
      <c r="J2690" s="169">
        <f t="shared" ref="J2690:J2753" si="84">MIN(50,I2690/$M$2*50)</f>
        <v>28.260539557374109</v>
      </c>
      <c r="O2690" s="172">
        <f t="shared" si="83"/>
        <v>0.96616289955864654</v>
      </c>
    </row>
    <row r="2691" spans="1:15" x14ac:dyDescent="0.2">
      <c r="A2691" s="31">
        <v>2019</v>
      </c>
      <c r="B2691" s="31">
        <v>4</v>
      </c>
      <c r="C2691" s="31">
        <v>23</v>
      </c>
      <c r="D2691" s="54">
        <v>1</v>
      </c>
      <c r="E2691" s="31">
        <v>4</v>
      </c>
      <c r="F2691" s="31">
        <v>23</v>
      </c>
      <c r="G2691" s="54">
        <v>3</v>
      </c>
      <c r="H2691" s="53">
        <v>34</v>
      </c>
      <c r="I2691" s="53">
        <v>20308</v>
      </c>
      <c r="J2691" s="169">
        <f t="shared" si="84"/>
        <v>28.282822655783235</v>
      </c>
      <c r="O2691" s="172">
        <f t="shared" ref="O2691:O2754" si="85">H2691/$R$5</f>
        <v>0.90945566403637823</v>
      </c>
    </row>
    <row r="2692" spans="1:15" x14ac:dyDescent="0.2">
      <c r="A2692" s="31">
        <v>2019</v>
      </c>
      <c r="B2692" s="31">
        <v>4</v>
      </c>
      <c r="C2692" s="31">
        <v>23</v>
      </c>
      <c r="D2692" s="54">
        <v>2</v>
      </c>
      <c r="E2692" s="31">
        <v>4</v>
      </c>
      <c r="F2692" s="31">
        <v>23</v>
      </c>
      <c r="G2692" s="54">
        <v>4</v>
      </c>
      <c r="H2692" s="53">
        <v>37.5</v>
      </c>
      <c r="I2692" s="53">
        <v>20887</v>
      </c>
      <c r="J2692" s="169">
        <f t="shared" si="84"/>
        <v>29.089192279463482</v>
      </c>
      <c r="O2692" s="172">
        <f t="shared" si="85"/>
        <v>1.0030761000401232</v>
      </c>
    </row>
    <row r="2693" spans="1:15" x14ac:dyDescent="0.2">
      <c r="A2693" s="31">
        <v>2019</v>
      </c>
      <c r="B2693" s="31">
        <v>4</v>
      </c>
      <c r="C2693" s="31">
        <v>23</v>
      </c>
      <c r="D2693" s="54">
        <v>3</v>
      </c>
      <c r="E2693" s="31">
        <v>4</v>
      </c>
      <c r="F2693" s="31">
        <v>23</v>
      </c>
      <c r="G2693" s="54">
        <v>5</v>
      </c>
      <c r="H2693" s="53">
        <v>41</v>
      </c>
      <c r="I2693" s="53">
        <v>23259</v>
      </c>
      <c r="J2693" s="169">
        <f t="shared" si="84"/>
        <v>32.392661618616422</v>
      </c>
      <c r="O2693" s="172">
        <f t="shared" si="85"/>
        <v>1.0966965360438679</v>
      </c>
    </row>
    <row r="2694" spans="1:15" x14ac:dyDescent="0.2">
      <c r="A2694" s="31">
        <v>2019</v>
      </c>
      <c r="B2694" s="31">
        <v>4</v>
      </c>
      <c r="C2694" s="31">
        <v>23</v>
      </c>
      <c r="D2694" s="54">
        <v>4</v>
      </c>
      <c r="E2694" s="31">
        <v>4</v>
      </c>
      <c r="F2694" s="31">
        <v>23</v>
      </c>
      <c r="G2694" s="54">
        <v>6</v>
      </c>
      <c r="H2694" s="53">
        <v>54.34</v>
      </c>
      <c r="I2694" s="53">
        <v>26141</v>
      </c>
      <c r="J2694" s="169">
        <f t="shared" si="84"/>
        <v>36.40640471956025</v>
      </c>
      <c r="O2694" s="172">
        <f t="shared" si="85"/>
        <v>1.4535241406981412</v>
      </c>
    </row>
    <row r="2695" spans="1:15" x14ac:dyDescent="0.2">
      <c r="A2695" s="31">
        <v>2019</v>
      </c>
      <c r="B2695" s="31">
        <v>4</v>
      </c>
      <c r="C2695" s="31">
        <v>23</v>
      </c>
      <c r="D2695" s="54">
        <v>5</v>
      </c>
      <c r="E2695" s="31">
        <v>4</v>
      </c>
      <c r="F2695" s="31">
        <v>23</v>
      </c>
      <c r="G2695" s="54">
        <v>7</v>
      </c>
      <c r="H2695" s="53">
        <v>56.56</v>
      </c>
      <c r="I2695" s="53">
        <v>28515</v>
      </c>
      <c r="J2695" s="169">
        <f t="shared" si="84"/>
        <v>39.712659446014328</v>
      </c>
      <c r="O2695" s="172">
        <f t="shared" si="85"/>
        <v>1.5129062458205165</v>
      </c>
    </row>
    <row r="2696" spans="1:15" x14ac:dyDescent="0.2">
      <c r="A2696" s="31">
        <v>2019</v>
      </c>
      <c r="B2696" s="31">
        <v>4</v>
      </c>
      <c r="C2696" s="31">
        <v>23</v>
      </c>
      <c r="D2696" s="54">
        <v>6</v>
      </c>
      <c r="E2696" s="31">
        <v>4</v>
      </c>
      <c r="F2696" s="31">
        <v>23</v>
      </c>
      <c r="G2696" s="54">
        <v>8</v>
      </c>
      <c r="H2696" s="53">
        <v>58.7</v>
      </c>
      <c r="I2696" s="53">
        <v>30158</v>
      </c>
      <c r="J2696" s="169">
        <f t="shared" si="84"/>
        <v>42.000855113901459</v>
      </c>
      <c r="O2696" s="172">
        <f t="shared" si="85"/>
        <v>1.570148455262806</v>
      </c>
    </row>
    <row r="2697" spans="1:15" x14ac:dyDescent="0.2">
      <c r="A2697" s="31">
        <v>2019</v>
      </c>
      <c r="B2697" s="31">
        <v>4</v>
      </c>
      <c r="C2697" s="31">
        <v>23</v>
      </c>
      <c r="D2697" s="54">
        <v>7</v>
      </c>
      <c r="E2697" s="31">
        <v>4</v>
      </c>
      <c r="F2697" s="31">
        <v>23</v>
      </c>
      <c r="G2697" s="54">
        <v>9</v>
      </c>
      <c r="H2697" s="53">
        <v>58.73</v>
      </c>
      <c r="I2697" s="53">
        <v>30749</v>
      </c>
      <c r="J2697" s="169">
        <f t="shared" si="84"/>
        <v>42.823937061388548</v>
      </c>
      <c r="O2697" s="172">
        <f t="shared" si="85"/>
        <v>1.5709509161428381</v>
      </c>
    </row>
    <row r="2698" spans="1:15" x14ac:dyDescent="0.2">
      <c r="A2698" s="31">
        <v>2019</v>
      </c>
      <c r="B2698" s="31">
        <v>4</v>
      </c>
      <c r="C2698" s="31">
        <v>23</v>
      </c>
      <c r="D2698" s="54">
        <v>8</v>
      </c>
      <c r="E2698" s="31">
        <v>4</v>
      </c>
      <c r="F2698" s="31">
        <v>23</v>
      </c>
      <c r="G2698" s="54">
        <v>10</v>
      </c>
      <c r="H2698" s="53">
        <v>56.98</v>
      </c>
      <c r="I2698" s="53">
        <v>31115</v>
      </c>
      <c r="J2698" s="169">
        <f t="shared" si="84"/>
        <v>43.333662937497309</v>
      </c>
      <c r="O2698" s="172">
        <f t="shared" si="85"/>
        <v>1.5241406981409655</v>
      </c>
    </row>
    <row r="2699" spans="1:15" x14ac:dyDescent="0.2">
      <c r="A2699" s="31">
        <v>2019</v>
      </c>
      <c r="B2699" s="31">
        <v>4</v>
      </c>
      <c r="C2699" s="31">
        <v>23</v>
      </c>
      <c r="D2699" s="54">
        <v>9</v>
      </c>
      <c r="E2699" s="31">
        <v>4</v>
      </c>
      <c r="F2699" s="31">
        <v>23</v>
      </c>
      <c r="G2699" s="54">
        <v>11</v>
      </c>
      <c r="H2699" s="53">
        <v>56</v>
      </c>
      <c r="I2699" s="53">
        <v>31352</v>
      </c>
      <c r="J2699" s="169">
        <f t="shared" si="84"/>
        <v>43.663731332682488</v>
      </c>
      <c r="O2699" s="172">
        <f t="shared" si="85"/>
        <v>1.4979269760599172</v>
      </c>
    </row>
    <row r="2700" spans="1:15" x14ac:dyDescent="0.2">
      <c r="A2700" s="31">
        <v>2019</v>
      </c>
      <c r="B2700" s="31">
        <v>4</v>
      </c>
      <c r="C2700" s="31">
        <v>23</v>
      </c>
      <c r="D2700" s="54">
        <v>10</v>
      </c>
      <c r="E2700" s="31">
        <v>4</v>
      </c>
      <c r="F2700" s="31">
        <v>23</v>
      </c>
      <c r="G2700" s="54">
        <v>12</v>
      </c>
      <c r="H2700" s="53">
        <v>54.75</v>
      </c>
      <c r="I2700" s="53">
        <v>31248</v>
      </c>
      <c r="J2700" s="169">
        <f t="shared" si="84"/>
        <v>43.518891193023165</v>
      </c>
      <c r="O2700" s="172">
        <f t="shared" si="85"/>
        <v>1.4644911060585797</v>
      </c>
    </row>
    <row r="2701" spans="1:15" x14ac:dyDescent="0.2">
      <c r="A2701" s="31">
        <v>2019</v>
      </c>
      <c r="B2701" s="31">
        <v>4</v>
      </c>
      <c r="C2701" s="31">
        <v>23</v>
      </c>
      <c r="D2701" s="54">
        <v>11</v>
      </c>
      <c r="E2701" s="31">
        <v>4</v>
      </c>
      <c r="F2701" s="31">
        <v>23</v>
      </c>
      <c r="G2701" s="54">
        <v>13</v>
      </c>
      <c r="H2701" s="53">
        <v>52.96</v>
      </c>
      <c r="I2701" s="53">
        <v>30224</v>
      </c>
      <c r="J2701" s="169">
        <f t="shared" si="84"/>
        <v>42.092772894839101</v>
      </c>
      <c r="O2701" s="172">
        <f t="shared" si="85"/>
        <v>1.4166109402166644</v>
      </c>
    </row>
    <row r="2702" spans="1:15" x14ac:dyDescent="0.2">
      <c r="A2702" s="31">
        <v>2019</v>
      </c>
      <c r="B2702" s="31">
        <v>4</v>
      </c>
      <c r="C2702" s="31">
        <v>23</v>
      </c>
      <c r="D2702" s="54">
        <v>12</v>
      </c>
      <c r="E2702" s="31">
        <v>4</v>
      </c>
      <c r="F2702" s="31">
        <v>23</v>
      </c>
      <c r="G2702" s="54">
        <v>14</v>
      </c>
      <c r="H2702" s="53">
        <v>49.55</v>
      </c>
      <c r="I2702" s="53">
        <v>29343</v>
      </c>
      <c r="J2702" s="169">
        <f t="shared" si="84"/>
        <v>40.865809788686597</v>
      </c>
      <c r="O2702" s="172">
        <f t="shared" si="85"/>
        <v>1.3253978868530158</v>
      </c>
    </row>
    <row r="2703" spans="1:15" x14ac:dyDescent="0.2">
      <c r="A2703" s="31">
        <v>2019</v>
      </c>
      <c r="B2703" s="31">
        <v>4</v>
      </c>
      <c r="C2703" s="31">
        <v>23</v>
      </c>
      <c r="D2703" s="54">
        <v>13</v>
      </c>
      <c r="E2703" s="31">
        <v>4</v>
      </c>
      <c r="F2703" s="31">
        <v>23</v>
      </c>
      <c r="G2703" s="54">
        <v>15</v>
      </c>
      <c r="H2703" s="53">
        <v>45.61</v>
      </c>
      <c r="I2703" s="53">
        <v>28733</v>
      </c>
      <c r="J2703" s="169">
        <f t="shared" si="84"/>
        <v>40.016266661838671</v>
      </c>
      <c r="O2703" s="172">
        <f t="shared" si="85"/>
        <v>1.2200080246088003</v>
      </c>
    </row>
    <row r="2704" spans="1:15" x14ac:dyDescent="0.2">
      <c r="A2704" s="31">
        <v>2019</v>
      </c>
      <c r="B2704" s="31">
        <v>4</v>
      </c>
      <c r="C2704" s="31">
        <v>23</v>
      </c>
      <c r="D2704" s="54">
        <v>14</v>
      </c>
      <c r="E2704" s="31">
        <v>4</v>
      </c>
      <c r="F2704" s="31">
        <v>23</v>
      </c>
      <c r="G2704" s="54">
        <v>16</v>
      </c>
      <c r="H2704" s="53">
        <v>45.16</v>
      </c>
      <c r="I2704" s="53">
        <v>28362</v>
      </c>
      <c r="J2704" s="169">
        <f t="shared" si="84"/>
        <v>39.499577317477055</v>
      </c>
      <c r="O2704" s="172">
        <f t="shared" si="85"/>
        <v>1.2079711114083189</v>
      </c>
    </row>
    <row r="2705" spans="1:15" x14ac:dyDescent="0.2">
      <c r="A2705" s="31">
        <v>2019</v>
      </c>
      <c r="B2705" s="31">
        <v>4</v>
      </c>
      <c r="C2705" s="31">
        <v>23</v>
      </c>
      <c r="D2705" s="54">
        <v>15</v>
      </c>
      <c r="E2705" s="31">
        <v>4</v>
      </c>
      <c r="F2705" s="31">
        <v>23</v>
      </c>
      <c r="G2705" s="54">
        <v>17</v>
      </c>
      <c r="H2705" s="53">
        <v>45.21</v>
      </c>
      <c r="I2705" s="53">
        <v>27920</v>
      </c>
      <c r="J2705" s="169">
        <f t="shared" si="84"/>
        <v>38.884006723924955</v>
      </c>
      <c r="O2705" s="172">
        <f t="shared" si="85"/>
        <v>1.2093085462083724</v>
      </c>
    </row>
    <row r="2706" spans="1:15" x14ac:dyDescent="0.2">
      <c r="A2706" s="31">
        <v>2019</v>
      </c>
      <c r="B2706" s="31">
        <v>4</v>
      </c>
      <c r="C2706" s="31">
        <v>23</v>
      </c>
      <c r="D2706" s="54">
        <v>16</v>
      </c>
      <c r="E2706" s="31">
        <v>4</v>
      </c>
      <c r="F2706" s="31">
        <v>23</v>
      </c>
      <c r="G2706" s="54">
        <v>18</v>
      </c>
      <c r="H2706" s="53">
        <v>49.53</v>
      </c>
      <c r="I2706" s="53">
        <v>28224</v>
      </c>
      <c r="J2706" s="169">
        <f t="shared" si="84"/>
        <v>39.307385593698349</v>
      </c>
      <c r="O2706" s="172">
        <f t="shared" si="85"/>
        <v>1.3248629129329945</v>
      </c>
    </row>
    <row r="2707" spans="1:15" x14ac:dyDescent="0.2">
      <c r="A2707" s="31">
        <v>2019</v>
      </c>
      <c r="B2707" s="31">
        <v>4</v>
      </c>
      <c r="C2707" s="31">
        <v>23</v>
      </c>
      <c r="D2707" s="54">
        <v>17</v>
      </c>
      <c r="E2707" s="31">
        <v>4</v>
      </c>
      <c r="F2707" s="31">
        <v>23</v>
      </c>
      <c r="G2707" s="54">
        <v>19</v>
      </c>
      <c r="H2707" s="53">
        <v>54.5</v>
      </c>
      <c r="I2707" s="53">
        <v>29599</v>
      </c>
      <c r="J2707" s="169">
        <f t="shared" si="84"/>
        <v>41.222339363232621</v>
      </c>
      <c r="O2707" s="172">
        <f t="shared" si="85"/>
        <v>1.4578039320583123</v>
      </c>
    </row>
    <row r="2708" spans="1:15" x14ac:dyDescent="0.2">
      <c r="A2708" s="31">
        <v>2019</v>
      </c>
      <c r="B2708" s="31">
        <v>4</v>
      </c>
      <c r="C2708" s="31">
        <v>23</v>
      </c>
      <c r="D2708" s="54">
        <v>18</v>
      </c>
      <c r="E2708" s="31">
        <v>4</v>
      </c>
      <c r="F2708" s="31">
        <v>23</v>
      </c>
      <c r="G2708" s="54">
        <v>20</v>
      </c>
      <c r="H2708" s="53">
        <v>58.78</v>
      </c>
      <c r="I2708" s="53">
        <v>31489</v>
      </c>
      <c r="J2708" s="169">
        <f t="shared" si="84"/>
        <v>43.854530362810628</v>
      </c>
      <c r="O2708" s="172">
        <f t="shared" si="85"/>
        <v>1.5722883509428915</v>
      </c>
    </row>
    <row r="2709" spans="1:15" x14ac:dyDescent="0.2">
      <c r="A2709" s="31">
        <v>2019</v>
      </c>
      <c r="B2709" s="31">
        <v>4</v>
      </c>
      <c r="C2709" s="31">
        <v>23</v>
      </c>
      <c r="D2709" s="54">
        <v>19</v>
      </c>
      <c r="E2709" s="31">
        <v>4</v>
      </c>
      <c r="F2709" s="31">
        <v>23</v>
      </c>
      <c r="G2709" s="54">
        <v>21</v>
      </c>
      <c r="H2709" s="53">
        <v>55.24</v>
      </c>
      <c r="I2709" s="53">
        <v>29391</v>
      </c>
      <c r="J2709" s="169">
        <f t="shared" si="84"/>
        <v>40.932659083913975</v>
      </c>
      <c r="O2709" s="172">
        <f t="shared" si="85"/>
        <v>1.477597967099104</v>
      </c>
    </row>
    <row r="2710" spans="1:15" x14ac:dyDescent="0.2">
      <c r="A2710" s="31">
        <v>2019</v>
      </c>
      <c r="B2710" s="31">
        <v>4</v>
      </c>
      <c r="C2710" s="31">
        <v>23</v>
      </c>
      <c r="D2710" s="54">
        <v>20</v>
      </c>
      <c r="E2710" s="31">
        <v>4</v>
      </c>
      <c r="F2710" s="31">
        <v>23</v>
      </c>
      <c r="G2710" s="54">
        <v>22</v>
      </c>
      <c r="H2710" s="53">
        <v>52.83</v>
      </c>
      <c r="I2710" s="53">
        <v>27088</v>
      </c>
      <c r="J2710" s="169">
        <f t="shared" si="84"/>
        <v>37.725285606650402</v>
      </c>
      <c r="O2710" s="172">
        <f t="shared" si="85"/>
        <v>1.4131336097365255</v>
      </c>
    </row>
    <row r="2711" spans="1:15" x14ac:dyDescent="0.2">
      <c r="A2711" s="31">
        <v>2019</v>
      </c>
      <c r="B2711" s="31">
        <v>4</v>
      </c>
      <c r="C2711" s="31">
        <v>23</v>
      </c>
      <c r="D2711" s="54">
        <v>21</v>
      </c>
      <c r="E2711" s="31">
        <v>4</v>
      </c>
      <c r="F2711" s="31">
        <v>23</v>
      </c>
      <c r="G2711" s="54">
        <v>23</v>
      </c>
      <c r="H2711" s="53">
        <v>40.51</v>
      </c>
      <c r="I2711" s="53">
        <v>24991</v>
      </c>
      <c r="J2711" s="169">
        <f t="shared" si="84"/>
        <v>34.804807021404315</v>
      </c>
      <c r="O2711" s="172">
        <f t="shared" si="85"/>
        <v>1.0835896750033436</v>
      </c>
    </row>
    <row r="2712" spans="1:15" x14ac:dyDescent="0.2">
      <c r="A2712" s="31">
        <v>2019</v>
      </c>
      <c r="B2712" s="31">
        <v>4</v>
      </c>
      <c r="C2712" s="31">
        <v>23</v>
      </c>
      <c r="D2712" s="54">
        <v>22</v>
      </c>
      <c r="E2712" s="31">
        <v>4</v>
      </c>
      <c r="F2712" s="31">
        <v>23</v>
      </c>
      <c r="G2712" s="54">
        <v>0</v>
      </c>
      <c r="H2712" s="53">
        <v>37.78</v>
      </c>
      <c r="I2712" s="53">
        <v>23449</v>
      </c>
      <c r="J2712" s="169">
        <f t="shared" si="84"/>
        <v>32.657273412224789</v>
      </c>
      <c r="O2712" s="172">
        <f t="shared" si="85"/>
        <v>1.0105657349204227</v>
      </c>
    </row>
    <row r="2713" spans="1:15" x14ac:dyDescent="0.2">
      <c r="A2713" s="31">
        <v>2019</v>
      </c>
      <c r="B2713" s="31">
        <v>4</v>
      </c>
      <c r="C2713" s="31">
        <v>23</v>
      </c>
      <c r="D2713" s="54">
        <v>23</v>
      </c>
      <c r="E2713" s="31">
        <v>4</v>
      </c>
      <c r="F2713" s="31">
        <v>23</v>
      </c>
      <c r="G2713" s="54">
        <v>1</v>
      </c>
      <c r="H2713" s="53">
        <v>35</v>
      </c>
      <c r="I2713" s="53">
        <v>22331</v>
      </c>
      <c r="J2713" s="169">
        <f t="shared" si="84"/>
        <v>31.10024191088711</v>
      </c>
      <c r="O2713" s="172">
        <f t="shared" si="85"/>
        <v>0.93620436003744822</v>
      </c>
    </row>
    <row r="2714" spans="1:15" x14ac:dyDescent="0.2">
      <c r="A2714" s="31">
        <v>2019</v>
      </c>
      <c r="B2714" s="31">
        <v>4</v>
      </c>
      <c r="C2714" s="31">
        <v>24</v>
      </c>
      <c r="D2714" s="54">
        <v>0</v>
      </c>
      <c r="E2714" s="31">
        <v>4</v>
      </c>
      <c r="F2714" s="31">
        <v>24</v>
      </c>
      <c r="G2714" s="54">
        <v>2</v>
      </c>
      <c r="H2714" s="53">
        <v>29.99</v>
      </c>
      <c r="I2714" s="53">
        <v>22007</v>
      </c>
      <c r="J2714" s="169">
        <f t="shared" si="84"/>
        <v>30.64900916810231</v>
      </c>
      <c r="O2714" s="172">
        <f t="shared" si="85"/>
        <v>0.8021933930720877</v>
      </c>
    </row>
    <row r="2715" spans="1:15" x14ac:dyDescent="0.2">
      <c r="A2715" s="31">
        <v>2019</v>
      </c>
      <c r="B2715" s="31">
        <v>4</v>
      </c>
      <c r="C2715" s="31">
        <v>24</v>
      </c>
      <c r="D2715" s="54">
        <v>1</v>
      </c>
      <c r="E2715" s="31">
        <v>4</v>
      </c>
      <c r="F2715" s="31">
        <v>24</v>
      </c>
      <c r="G2715" s="54">
        <v>3</v>
      </c>
      <c r="H2715" s="53">
        <v>27.69</v>
      </c>
      <c r="I2715" s="53">
        <v>21979</v>
      </c>
      <c r="J2715" s="169">
        <f t="shared" si="84"/>
        <v>30.610013745886338</v>
      </c>
      <c r="O2715" s="172">
        <f t="shared" si="85"/>
        <v>0.74067139226962697</v>
      </c>
    </row>
    <row r="2716" spans="1:15" x14ac:dyDescent="0.2">
      <c r="A2716" s="31">
        <v>2019</v>
      </c>
      <c r="B2716" s="31">
        <v>4</v>
      </c>
      <c r="C2716" s="31">
        <v>24</v>
      </c>
      <c r="D2716" s="54">
        <v>2</v>
      </c>
      <c r="E2716" s="31">
        <v>4</v>
      </c>
      <c r="F2716" s="31">
        <v>24</v>
      </c>
      <c r="G2716" s="54">
        <v>4</v>
      </c>
      <c r="H2716" s="53">
        <v>29.5</v>
      </c>
      <c r="I2716" s="53">
        <v>22547</v>
      </c>
      <c r="J2716" s="169">
        <f t="shared" si="84"/>
        <v>31.401063739410311</v>
      </c>
      <c r="O2716" s="172">
        <f t="shared" si="85"/>
        <v>0.78908653203156354</v>
      </c>
    </row>
    <row r="2717" spans="1:15" x14ac:dyDescent="0.2">
      <c r="A2717" s="31">
        <v>2019</v>
      </c>
      <c r="B2717" s="31">
        <v>4</v>
      </c>
      <c r="C2717" s="31">
        <v>24</v>
      </c>
      <c r="D2717" s="54">
        <v>3</v>
      </c>
      <c r="E2717" s="31">
        <v>4</v>
      </c>
      <c r="F2717" s="31">
        <v>24</v>
      </c>
      <c r="G2717" s="54">
        <v>5</v>
      </c>
      <c r="H2717" s="53">
        <v>39.35</v>
      </c>
      <c r="I2717" s="53">
        <v>25033</v>
      </c>
      <c r="J2717" s="169">
        <f t="shared" si="84"/>
        <v>34.863300154728272</v>
      </c>
      <c r="O2717" s="172">
        <f t="shared" si="85"/>
        <v>1.0525611876421026</v>
      </c>
    </row>
    <row r="2718" spans="1:15" x14ac:dyDescent="0.2">
      <c r="A2718" s="31">
        <v>2019</v>
      </c>
      <c r="B2718" s="31">
        <v>4</v>
      </c>
      <c r="C2718" s="31">
        <v>24</v>
      </c>
      <c r="D2718" s="54">
        <v>4</v>
      </c>
      <c r="E2718" s="31">
        <v>4</v>
      </c>
      <c r="F2718" s="31">
        <v>24</v>
      </c>
      <c r="G2718" s="54">
        <v>6</v>
      </c>
      <c r="H2718" s="53">
        <v>50.5</v>
      </c>
      <c r="I2718" s="53">
        <v>28233</v>
      </c>
      <c r="J2718" s="169">
        <f t="shared" si="84"/>
        <v>39.319919836553481</v>
      </c>
      <c r="O2718" s="172">
        <f t="shared" si="85"/>
        <v>1.3508091480540325</v>
      </c>
    </row>
    <row r="2719" spans="1:15" x14ac:dyDescent="0.2">
      <c r="A2719" s="31">
        <v>2019</v>
      </c>
      <c r="B2719" s="31">
        <v>4</v>
      </c>
      <c r="C2719" s="31">
        <v>24</v>
      </c>
      <c r="D2719" s="54">
        <v>5</v>
      </c>
      <c r="E2719" s="31">
        <v>4</v>
      </c>
      <c r="F2719" s="31">
        <v>24</v>
      </c>
      <c r="G2719" s="54">
        <v>7</v>
      </c>
      <c r="H2719" s="53">
        <v>54.75</v>
      </c>
      <c r="I2719" s="53">
        <v>30865</v>
      </c>
      <c r="J2719" s="169">
        <f t="shared" si="84"/>
        <v>42.985489524854714</v>
      </c>
      <c r="O2719" s="172">
        <f t="shared" si="85"/>
        <v>1.4644911060585797</v>
      </c>
    </row>
    <row r="2720" spans="1:15" x14ac:dyDescent="0.2">
      <c r="A2720" s="31">
        <v>2019</v>
      </c>
      <c r="B2720" s="31">
        <v>4</v>
      </c>
      <c r="C2720" s="31">
        <v>24</v>
      </c>
      <c r="D2720" s="54">
        <v>6</v>
      </c>
      <c r="E2720" s="31">
        <v>4</v>
      </c>
      <c r="F2720" s="31">
        <v>24</v>
      </c>
      <c r="G2720" s="54">
        <v>8</v>
      </c>
      <c r="H2720" s="53">
        <v>54.75</v>
      </c>
      <c r="I2720" s="53">
        <v>32267</v>
      </c>
      <c r="J2720" s="169">
        <f t="shared" si="84"/>
        <v>44.938046022954389</v>
      </c>
      <c r="O2720" s="172">
        <f t="shared" si="85"/>
        <v>1.4644911060585797</v>
      </c>
    </row>
    <row r="2721" spans="1:15" x14ac:dyDescent="0.2">
      <c r="A2721" s="31">
        <v>2019</v>
      </c>
      <c r="B2721" s="31">
        <v>4</v>
      </c>
      <c r="C2721" s="31">
        <v>24</v>
      </c>
      <c r="D2721" s="54">
        <v>7</v>
      </c>
      <c r="E2721" s="31">
        <v>4</v>
      </c>
      <c r="F2721" s="31">
        <v>24</v>
      </c>
      <c r="G2721" s="54">
        <v>9</v>
      </c>
      <c r="H2721" s="53">
        <v>53.5</v>
      </c>
      <c r="I2721" s="53">
        <v>32819</v>
      </c>
      <c r="J2721" s="169">
        <f t="shared" si="84"/>
        <v>45.706812918069232</v>
      </c>
      <c r="O2721" s="172">
        <f t="shared" si="85"/>
        <v>1.4310552360572424</v>
      </c>
    </row>
    <row r="2722" spans="1:15" x14ac:dyDescent="0.2">
      <c r="A2722" s="31">
        <v>2019</v>
      </c>
      <c r="B2722" s="31">
        <v>4</v>
      </c>
      <c r="C2722" s="31">
        <v>24</v>
      </c>
      <c r="D2722" s="54">
        <v>8</v>
      </c>
      <c r="E2722" s="31">
        <v>4</v>
      </c>
      <c r="F2722" s="31">
        <v>24</v>
      </c>
      <c r="G2722" s="54">
        <v>10</v>
      </c>
      <c r="H2722" s="53">
        <v>50</v>
      </c>
      <c r="I2722" s="53">
        <v>32984</v>
      </c>
      <c r="J2722" s="169">
        <f t="shared" si="84"/>
        <v>45.936607370413348</v>
      </c>
      <c r="O2722" s="172">
        <f t="shared" si="85"/>
        <v>1.3374348000534975</v>
      </c>
    </row>
    <row r="2723" spans="1:15" x14ac:dyDescent="0.2">
      <c r="A2723" s="31">
        <v>2019</v>
      </c>
      <c r="B2723" s="31">
        <v>4</v>
      </c>
      <c r="C2723" s="31">
        <v>24</v>
      </c>
      <c r="D2723" s="54">
        <v>9</v>
      </c>
      <c r="E2723" s="31">
        <v>4</v>
      </c>
      <c r="F2723" s="31">
        <v>24</v>
      </c>
      <c r="G2723" s="54">
        <v>11</v>
      </c>
      <c r="H2723" s="53">
        <v>45.9</v>
      </c>
      <c r="I2723" s="53">
        <v>33192</v>
      </c>
      <c r="J2723" s="169">
        <f t="shared" si="84"/>
        <v>46.226287649731987</v>
      </c>
      <c r="O2723" s="172">
        <f t="shared" si="85"/>
        <v>1.2277651464491106</v>
      </c>
    </row>
    <row r="2724" spans="1:15" x14ac:dyDescent="0.2">
      <c r="A2724" s="31">
        <v>2019</v>
      </c>
      <c r="B2724" s="31">
        <v>4</v>
      </c>
      <c r="C2724" s="31">
        <v>24</v>
      </c>
      <c r="D2724" s="54">
        <v>10</v>
      </c>
      <c r="E2724" s="31">
        <v>4</v>
      </c>
      <c r="F2724" s="31">
        <v>24</v>
      </c>
      <c r="G2724" s="54">
        <v>12</v>
      </c>
      <c r="H2724" s="53">
        <v>39.5</v>
      </c>
      <c r="I2724" s="53">
        <v>32911</v>
      </c>
      <c r="J2724" s="169">
        <f t="shared" si="84"/>
        <v>45.834940733921705</v>
      </c>
      <c r="O2724" s="172">
        <f t="shared" si="85"/>
        <v>1.0565734920422629</v>
      </c>
    </row>
    <row r="2725" spans="1:15" x14ac:dyDescent="0.2">
      <c r="A2725" s="31">
        <v>2019</v>
      </c>
      <c r="B2725" s="31">
        <v>4</v>
      </c>
      <c r="C2725" s="31">
        <v>24</v>
      </c>
      <c r="D2725" s="54">
        <v>11</v>
      </c>
      <c r="E2725" s="31">
        <v>4</v>
      </c>
      <c r="F2725" s="31">
        <v>24</v>
      </c>
      <c r="G2725" s="54">
        <v>13</v>
      </c>
      <c r="H2725" s="53">
        <v>35.5</v>
      </c>
      <c r="I2725" s="53">
        <v>31919</v>
      </c>
      <c r="J2725" s="169">
        <f t="shared" si="84"/>
        <v>44.453388632555892</v>
      </c>
      <c r="O2725" s="172">
        <f t="shared" si="85"/>
        <v>0.94957870803798317</v>
      </c>
    </row>
    <row r="2726" spans="1:15" x14ac:dyDescent="0.2">
      <c r="A2726" s="31">
        <v>2019</v>
      </c>
      <c r="B2726" s="31">
        <v>4</v>
      </c>
      <c r="C2726" s="31">
        <v>24</v>
      </c>
      <c r="D2726" s="54">
        <v>12</v>
      </c>
      <c r="E2726" s="31">
        <v>4</v>
      </c>
      <c r="F2726" s="31">
        <v>24</v>
      </c>
      <c r="G2726" s="54">
        <v>14</v>
      </c>
      <c r="H2726" s="53">
        <v>34.4</v>
      </c>
      <c r="I2726" s="53">
        <v>31206</v>
      </c>
      <c r="J2726" s="169">
        <f t="shared" si="84"/>
        <v>43.460398059699216</v>
      </c>
      <c r="O2726" s="172">
        <f t="shared" si="85"/>
        <v>0.92015514243680618</v>
      </c>
    </row>
    <row r="2727" spans="1:15" x14ac:dyDescent="0.2">
      <c r="A2727" s="31">
        <v>2019</v>
      </c>
      <c r="B2727" s="31">
        <v>4</v>
      </c>
      <c r="C2727" s="31">
        <v>24</v>
      </c>
      <c r="D2727" s="54">
        <v>13</v>
      </c>
      <c r="E2727" s="31">
        <v>4</v>
      </c>
      <c r="F2727" s="31">
        <v>24</v>
      </c>
      <c r="G2727" s="54">
        <v>15</v>
      </c>
      <c r="H2727" s="53">
        <v>31.61</v>
      </c>
      <c r="I2727" s="53">
        <v>30838</v>
      </c>
      <c r="J2727" s="169">
        <f t="shared" si="84"/>
        <v>42.94788679628931</v>
      </c>
      <c r="O2727" s="172">
        <f t="shared" si="85"/>
        <v>0.84552628059382107</v>
      </c>
    </row>
    <row r="2728" spans="1:15" x14ac:dyDescent="0.2">
      <c r="A2728" s="31">
        <v>2019</v>
      </c>
      <c r="B2728" s="31">
        <v>4</v>
      </c>
      <c r="C2728" s="31">
        <v>24</v>
      </c>
      <c r="D2728" s="54">
        <v>14</v>
      </c>
      <c r="E2728" s="31">
        <v>4</v>
      </c>
      <c r="F2728" s="31">
        <v>24</v>
      </c>
      <c r="G2728" s="54">
        <v>16</v>
      </c>
      <c r="H2728" s="53">
        <v>31.53</v>
      </c>
      <c r="I2728" s="53">
        <v>30527</v>
      </c>
      <c r="J2728" s="169">
        <f t="shared" si="84"/>
        <v>42.514759070961929</v>
      </c>
      <c r="O2728" s="172">
        <f t="shared" si="85"/>
        <v>0.84338638491373552</v>
      </c>
    </row>
    <row r="2729" spans="1:15" x14ac:dyDescent="0.2">
      <c r="A2729" s="31">
        <v>2019</v>
      </c>
      <c r="B2729" s="31">
        <v>4</v>
      </c>
      <c r="C2729" s="31">
        <v>24</v>
      </c>
      <c r="D2729" s="54">
        <v>15</v>
      </c>
      <c r="E2729" s="31">
        <v>4</v>
      </c>
      <c r="F2729" s="31">
        <v>24</v>
      </c>
      <c r="G2729" s="54">
        <v>17</v>
      </c>
      <c r="H2729" s="53">
        <v>34.4</v>
      </c>
      <c r="I2729" s="53">
        <v>30273</v>
      </c>
      <c r="J2729" s="169">
        <f t="shared" si="84"/>
        <v>42.161014883717051</v>
      </c>
      <c r="O2729" s="172">
        <f t="shared" si="85"/>
        <v>0.92015514243680618</v>
      </c>
    </row>
    <row r="2730" spans="1:15" x14ac:dyDescent="0.2">
      <c r="A2730" s="31">
        <v>2019</v>
      </c>
      <c r="B2730" s="31">
        <v>4</v>
      </c>
      <c r="C2730" s="31">
        <v>24</v>
      </c>
      <c r="D2730" s="54">
        <v>16</v>
      </c>
      <c r="E2730" s="31">
        <v>4</v>
      </c>
      <c r="F2730" s="31">
        <v>24</v>
      </c>
      <c r="G2730" s="54">
        <v>18</v>
      </c>
      <c r="H2730" s="53">
        <v>39.450000000000003</v>
      </c>
      <c r="I2730" s="53">
        <v>30552</v>
      </c>
      <c r="J2730" s="169">
        <f t="shared" si="84"/>
        <v>42.549576412226187</v>
      </c>
      <c r="O2730" s="172">
        <f t="shared" si="85"/>
        <v>1.0552360572422095</v>
      </c>
    </row>
    <row r="2731" spans="1:15" x14ac:dyDescent="0.2">
      <c r="A2731" s="31">
        <v>2019</v>
      </c>
      <c r="B2731" s="31">
        <v>4</v>
      </c>
      <c r="C2731" s="31">
        <v>24</v>
      </c>
      <c r="D2731" s="54">
        <v>17</v>
      </c>
      <c r="E2731" s="31">
        <v>4</v>
      </c>
      <c r="F2731" s="31">
        <v>24</v>
      </c>
      <c r="G2731" s="54">
        <v>19</v>
      </c>
      <c r="H2731" s="53">
        <v>42.08</v>
      </c>
      <c r="I2731" s="53">
        <v>31702</v>
      </c>
      <c r="J2731" s="169">
        <f t="shared" si="84"/>
        <v>44.151174110382115</v>
      </c>
      <c r="O2731" s="172">
        <f t="shared" si="85"/>
        <v>1.1255851277250235</v>
      </c>
    </row>
    <row r="2732" spans="1:15" x14ac:dyDescent="0.2">
      <c r="A2732" s="31">
        <v>2019</v>
      </c>
      <c r="B2732" s="31">
        <v>4</v>
      </c>
      <c r="C2732" s="31">
        <v>24</v>
      </c>
      <c r="D2732" s="54">
        <v>18</v>
      </c>
      <c r="E2732" s="31">
        <v>4</v>
      </c>
      <c r="F2732" s="31">
        <v>24</v>
      </c>
      <c r="G2732" s="54">
        <v>20</v>
      </c>
      <c r="H2732" s="53">
        <v>49.59</v>
      </c>
      <c r="I2732" s="53">
        <v>33256</v>
      </c>
      <c r="J2732" s="169">
        <f t="shared" si="84"/>
        <v>46.315420043368491</v>
      </c>
      <c r="O2732" s="172">
        <f t="shared" si="85"/>
        <v>1.326467834693059</v>
      </c>
    </row>
    <row r="2733" spans="1:15" x14ac:dyDescent="0.2">
      <c r="A2733" s="31">
        <v>2019</v>
      </c>
      <c r="B2733" s="31">
        <v>4</v>
      </c>
      <c r="C2733" s="31">
        <v>24</v>
      </c>
      <c r="D2733" s="54">
        <v>19</v>
      </c>
      <c r="E2733" s="31">
        <v>4</v>
      </c>
      <c r="F2733" s="31">
        <v>24</v>
      </c>
      <c r="G2733" s="54">
        <v>21</v>
      </c>
      <c r="H2733" s="53">
        <v>39.450000000000003</v>
      </c>
      <c r="I2733" s="53">
        <v>30677</v>
      </c>
      <c r="J2733" s="169">
        <f t="shared" si="84"/>
        <v>42.723663118547485</v>
      </c>
      <c r="O2733" s="172">
        <f t="shared" si="85"/>
        <v>1.0552360572422095</v>
      </c>
    </row>
    <row r="2734" spans="1:15" x14ac:dyDescent="0.2">
      <c r="A2734" s="31">
        <v>2019</v>
      </c>
      <c r="B2734" s="31">
        <v>4</v>
      </c>
      <c r="C2734" s="31">
        <v>24</v>
      </c>
      <c r="D2734" s="54">
        <v>20</v>
      </c>
      <c r="E2734" s="31">
        <v>4</v>
      </c>
      <c r="F2734" s="31">
        <v>24</v>
      </c>
      <c r="G2734" s="54">
        <v>22</v>
      </c>
      <c r="H2734" s="53">
        <v>33.46</v>
      </c>
      <c r="I2734" s="53">
        <v>28073</v>
      </c>
      <c r="J2734" s="169">
        <f t="shared" si="84"/>
        <v>39.097088852462221</v>
      </c>
      <c r="O2734" s="172">
        <f t="shared" si="85"/>
        <v>0.89501136819580052</v>
      </c>
    </row>
    <row r="2735" spans="1:15" x14ac:dyDescent="0.2">
      <c r="A2735" s="31">
        <v>2019</v>
      </c>
      <c r="B2735" s="31">
        <v>4</v>
      </c>
      <c r="C2735" s="31">
        <v>24</v>
      </c>
      <c r="D2735" s="54">
        <v>21</v>
      </c>
      <c r="E2735" s="31">
        <v>4</v>
      </c>
      <c r="F2735" s="31">
        <v>24</v>
      </c>
      <c r="G2735" s="54">
        <v>23</v>
      </c>
      <c r="H2735" s="53">
        <v>29.1</v>
      </c>
      <c r="I2735" s="53">
        <v>26013</v>
      </c>
      <c r="J2735" s="169">
        <f t="shared" si="84"/>
        <v>36.228139932287242</v>
      </c>
      <c r="O2735" s="172">
        <f t="shared" si="85"/>
        <v>0.77838705363113558</v>
      </c>
    </row>
    <row r="2736" spans="1:15" x14ac:dyDescent="0.2">
      <c r="A2736" s="31">
        <v>2019</v>
      </c>
      <c r="B2736" s="31">
        <v>4</v>
      </c>
      <c r="C2736" s="31">
        <v>24</v>
      </c>
      <c r="D2736" s="54">
        <v>22</v>
      </c>
      <c r="E2736" s="31">
        <v>4</v>
      </c>
      <c r="F2736" s="31">
        <v>24</v>
      </c>
      <c r="G2736" s="54">
        <v>0</v>
      </c>
      <c r="H2736" s="53">
        <v>26.1</v>
      </c>
      <c r="I2736" s="53">
        <v>24316</v>
      </c>
      <c r="J2736" s="169">
        <f t="shared" si="84"/>
        <v>33.864738807269305</v>
      </c>
      <c r="O2736" s="172">
        <f t="shared" si="85"/>
        <v>0.69814096562792571</v>
      </c>
    </row>
    <row r="2737" spans="1:15" x14ac:dyDescent="0.2">
      <c r="A2737" s="31">
        <v>2019</v>
      </c>
      <c r="B2737" s="31">
        <v>4</v>
      </c>
      <c r="C2737" s="31">
        <v>24</v>
      </c>
      <c r="D2737" s="54">
        <v>23</v>
      </c>
      <c r="E2737" s="31">
        <v>4</v>
      </c>
      <c r="F2737" s="31">
        <v>24</v>
      </c>
      <c r="G2737" s="54">
        <v>1</v>
      </c>
      <c r="H2737" s="53">
        <v>12.69</v>
      </c>
      <c r="I2737" s="53">
        <v>23302</v>
      </c>
      <c r="J2737" s="169">
        <f t="shared" si="84"/>
        <v>32.452547445590945</v>
      </c>
      <c r="O2737" s="172">
        <f t="shared" si="85"/>
        <v>0.33944095225357762</v>
      </c>
    </row>
    <row r="2738" spans="1:15" x14ac:dyDescent="0.2">
      <c r="A2738" s="31">
        <v>2019</v>
      </c>
      <c r="B2738" s="31">
        <v>4</v>
      </c>
      <c r="C2738" s="31">
        <v>25</v>
      </c>
      <c r="D2738" s="54">
        <v>0</v>
      </c>
      <c r="E2738" s="31">
        <v>4</v>
      </c>
      <c r="F2738" s="31">
        <v>25</v>
      </c>
      <c r="G2738" s="54">
        <v>2</v>
      </c>
      <c r="H2738" s="53">
        <v>5.48</v>
      </c>
      <c r="I2738" s="53">
        <v>22770</v>
      </c>
      <c r="J2738" s="169">
        <f t="shared" si="84"/>
        <v>31.711634423487506</v>
      </c>
      <c r="O2738" s="172">
        <f t="shared" si="85"/>
        <v>0.14658285408586333</v>
      </c>
    </row>
    <row r="2739" spans="1:15" x14ac:dyDescent="0.2">
      <c r="A2739" s="31">
        <v>2019</v>
      </c>
      <c r="B2739" s="31">
        <v>4</v>
      </c>
      <c r="C2739" s="31">
        <v>25</v>
      </c>
      <c r="D2739" s="54">
        <v>1</v>
      </c>
      <c r="E2739" s="31">
        <v>4</v>
      </c>
      <c r="F2739" s="31">
        <v>25</v>
      </c>
      <c r="G2739" s="54">
        <v>3</v>
      </c>
      <c r="H2739" s="53">
        <v>5</v>
      </c>
      <c r="I2739" s="53">
        <v>22634</v>
      </c>
      <c r="J2739" s="169">
        <f t="shared" si="84"/>
        <v>31.522228087009935</v>
      </c>
      <c r="O2739" s="172">
        <f t="shared" si="85"/>
        <v>0.13374348000534975</v>
      </c>
    </row>
    <row r="2740" spans="1:15" x14ac:dyDescent="0.2">
      <c r="A2740" s="31">
        <v>2019</v>
      </c>
      <c r="B2740" s="31">
        <v>4</v>
      </c>
      <c r="C2740" s="31">
        <v>25</v>
      </c>
      <c r="D2740" s="54">
        <v>2</v>
      </c>
      <c r="E2740" s="31">
        <v>4</v>
      </c>
      <c r="F2740" s="31">
        <v>25</v>
      </c>
      <c r="G2740" s="54">
        <v>4</v>
      </c>
      <c r="H2740" s="53">
        <v>5.53</v>
      </c>
      <c r="I2740" s="53">
        <v>23158</v>
      </c>
      <c r="J2740" s="169">
        <f t="shared" si="84"/>
        <v>32.251999559908811</v>
      </c>
      <c r="O2740" s="172">
        <f t="shared" si="85"/>
        <v>0.14792028888591682</v>
      </c>
    </row>
    <row r="2741" spans="1:15" x14ac:dyDescent="0.2">
      <c r="A2741" s="31">
        <v>2019</v>
      </c>
      <c r="B2741" s="31">
        <v>4</v>
      </c>
      <c r="C2741" s="31">
        <v>25</v>
      </c>
      <c r="D2741" s="54">
        <v>3</v>
      </c>
      <c r="E2741" s="31">
        <v>4</v>
      </c>
      <c r="F2741" s="31">
        <v>25</v>
      </c>
      <c r="G2741" s="54">
        <v>5</v>
      </c>
      <c r="H2741" s="53">
        <v>19.46</v>
      </c>
      <c r="I2741" s="53">
        <v>25654</v>
      </c>
      <c r="J2741" s="169">
        <f t="shared" si="84"/>
        <v>35.728162911732475</v>
      </c>
      <c r="O2741" s="172">
        <f t="shared" si="85"/>
        <v>0.52052962418082127</v>
      </c>
    </row>
    <row r="2742" spans="1:15" x14ac:dyDescent="0.2">
      <c r="A2742" s="31">
        <v>2019</v>
      </c>
      <c r="B2742" s="31">
        <v>4</v>
      </c>
      <c r="C2742" s="31">
        <v>25</v>
      </c>
      <c r="D2742" s="54">
        <v>4</v>
      </c>
      <c r="E2742" s="31">
        <v>4</v>
      </c>
      <c r="F2742" s="31">
        <v>25</v>
      </c>
      <c r="G2742" s="54">
        <v>6</v>
      </c>
      <c r="H2742" s="53">
        <v>30</v>
      </c>
      <c r="I2742" s="53">
        <v>28448</v>
      </c>
      <c r="J2742" s="169">
        <f t="shared" si="84"/>
        <v>39.619348971426113</v>
      </c>
      <c r="O2742" s="172">
        <f t="shared" si="85"/>
        <v>0.80246088003209848</v>
      </c>
    </row>
    <row r="2743" spans="1:15" x14ac:dyDescent="0.2">
      <c r="A2743" s="31">
        <v>2019</v>
      </c>
      <c r="B2743" s="31">
        <v>4</v>
      </c>
      <c r="C2743" s="31">
        <v>25</v>
      </c>
      <c r="D2743" s="54">
        <v>5</v>
      </c>
      <c r="E2743" s="31">
        <v>4</v>
      </c>
      <c r="F2743" s="31">
        <v>25</v>
      </c>
      <c r="G2743" s="54">
        <v>7</v>
      </c>
      <c r="H2743" s="53">
        <v>39.119999999999997</v>
      </c>
      <c r="I2743" s="53">
        <v>31020</v>
      </c>
      <c r="J2743" s="169">
        <f t="shared" si="84"/>
        <v>43.201357040693125</v>
      </c>
      <c r="O2743" s="172">
        <f t="shared" si="85"/>
        <v>1.0464089875618563</v>
      </c>
    </row>
    <row r="2744" spans="1:15" x14ac:dyDescent="0.2">
      <c r="A2744" s="31">
        <v>2019</v>
      </c>
      <c r="B2744" s="31">
        <v>4</v>
      </c>
      <c r="C2744" s="31">
        <v>25</v>
      </c>
      <c r="D2744" s="54">
        <v>6</v>
      </c>
      <c r="E2744" s="31">
        <v>4</v>
      </c>
      <c r="F2744" s="31">
        <v>25</v>
      </c>
      <c r="G2744" s="54">
        <v>8</v>
      </c>
      <c r="H2744" s="53">
        <v>43</v>
      </c>
      <c r="I2744" s="53">
        <v>32460</v>
      </c>
      <c r="J2744" s="169">
        <f t="shared" si="84"/>
        <v>45.206835897514466</v>
      </c>
      <c r="O2744" s="172">
        <f t="shared" si="85"/>
        <v>1.1501939280460078</v>
      </c>
    </row>
    <row r="2745" spans="1:15" x14ac:dyDescent="0.2">
      <c r="A2745" s="31">
        <v>2019</v>
      </c>
      <c r="B2745" s="31">
        <v>4</v>
      </c>
      <c r="C2745" s="31">
        <v>25</v>
      </c>
      <c r="D2745" s="54">
        <v>7</v>
      </c>
      <c r="E2745" s="31">
        <v>4</v>
      </c>
      <c r="F2745" s="31">
        <v>25</v>
      </c>
      <c r="G2745" s="54">
        <v>9</v>
      </c>
      <c r="H2745" s="53">
        <v>40.840000000000003</v>
      </c>
      <c r="I2745" s="53">
        <v>32798</v>
      </c>
      <c r="J2745" s="169">
        <f t="shared" si="84"/>
        <v>45.677566351407258</v>
      </c>
      <c r="O2745" s="172">
        <f t="shared" si="85"/>
        <v>1.0924167446836968</v>
      </c>
    </row>
    <row r="2746" spans="1:15" x14ac:dyDescent="0.2">
      <c r="A2746" s="31">
        <v>2019</v>
      </c>
      <c r="B2746" s="31">
        <v>4</v>
      </c>
      <c r="C2746" s="31">
        <v>25</v>
      </c>
      <c r="D2746" s="54">
        <v>8</v>
      </c>
      <c r="E2746" s="31">
        <v>4</v>
      </c>
      <c r="F2746" s="31">
        <v>25</v>
      </c>
      <c r="G2746" s="54">
        <v>10</v>
      </c>
      <c r="H2746" s="53">
        <v>39.119999999999997</v>
      </c>
      <c r="I2746" s="53">
        <v>32909</v>
      </c>
      <c r="J2746" s="169">
        <f t="shared" si="84"/>
        <v>45.832155346620567</v>
      </c>
      <c r="O2746" s="172">
        <f t="shared" si="85"/>
        <v>1.0464089875618563</v>
      </c>
    </row>
    <row r="2747" spans="1:15" x14ac:dyDescent="0.2">
      <c r="A2747" s="31">
        <v>2019</v>
      </c>
      <c r="B2747" s="31">
        <v>4</v>
      </c>
      <c r="C2747" s="31">
        <v>25</v>
      </c>
      <c r="D2747" s="54">
        <v>9</v>
      </c>
      <c r="E2747" s="31">
        <v>4</v>
      </c>
      <c r="F2747" s="31">
        <v>25</v>
      </c>
      <c r="G2747" s="54">
        <v>11</v>
      </c>
      <c r="H2747" s="53">
        <v>35.65</v>
      </c>
      <c r="I2747" s="53">
        <v>32861</v>
      </c>
      <c r="J2747" s="169">
        <f t="shared" si="84"/>
        <v>45.765306051393189</v>
      </c>
      <c r="O2747" s="172">
        <f t="shared" si="85"/>
        <v>0.9535910124381437</v>
      </c>
    </row>
    <row r="2748" spans="1:15" x14ac:dyDescent="0.2">
      <c r="A2748" s="31">
        <v>2019</v>
      </c>
      <c r="B2748" s="31">
        <v>4</v>
      </c>
      <c r="C2748" s="31">
        <v>25</v>
      </c>
      <c r="D2748" s="54">
        <v>10</v>
      </c>
      <c r="E2748" s="31">
        <v>4</v>
      </c>
      <c r="F2748" s="31">
        <v>25</v>
      </c>
      <c r="G2748" s="54">
        <v>12</v>
      </c>
      <c r="H2748" s="53">
        <v>32</v>
      </c>
      <c r="I2748" s="53">
        <v>32583</v>
      </c>
      <c r="J2748" s="169">
        <f t="shared" si="84"/>
        <v>45.378137216534626</v>
      </c>
      <c r="O2748" s="172">
        <f t="shared" si="85"/>
        <v>0.85595827203423835</v>
      </c>
    </row>
    <row r="2749" spans="1:15" x14ac:dyDescent="0.2">
      <c r="A2749" s="31">
        <v>2019</v>
      </c>
      <c r="B2749" s="31">
        <v>4</v>
      </c>
      <c r="C2749" s="31">
        <v>25</v>
      </c>
      <c r="D2749" s="54">
        <v>11</v>
      </c>
      <c r="E2749" s="31">
        <v>4</v>
      </c>
      <c r="F2749" s="31">
        <v>25</v>
      </c>
      <c r="G2749" s="54">
        <v>13</v>
      </c>
      <c r="H2749" s="53">
        <v>30.5</v>
      </c>
      <c r="I2749" s="53">
        <v>31486</v>
      </c>
      <c r="J2749" s="169">
        <f t="shared" si="84"/>
        <v>43.850352281858918</v>
      </c>
      <c r="O2749" s="172">
        <f t="shared" si="85"/>
        <v>0.81583522803263342</v>
      </c>
    </row>
    <row r="2750" spans="1:15" x14ac:dyDescent="0.2">
      <c r="A2750" s="31">
        <v>2019</v>
      </c>
      <c r="B2750" s="31">
        <v>4</v>
      </c>
      <c r="C2750" s="31">
        <v>25</v>
      </c>
      <c r="D2750" s="54">
        <v>12</v>
      </c>
      <c r="E2750" s="31">
        <v>4</v>
      </c>
      <c r="F2750" s="31">
        <v>25</v>
      </c>
      <c r="G2750" s="54">
        <v>14</v>
      </c>
      <c r="H2750" s="53">
        <v>27.35</v>
      </c>
      <c r="I2750" s="53">
        <v>30750</v>
      </c>
      <c r="J2750" s="169">
        <f t="shared" si="84"/>
        <v>42.825329755039121</v>
      </c>
      <c r="O2750" s="172">
        <f t="shared" si="85"/>
        <v>0.73157683562926312</v>
      </c>
    </row>
    <row r="2751" spans="1:15" x14ac:dyDescent="0.2">
      <c r="A2751" s="31">
        <v>2019</v>
      </c>
      <c r="B2751" s="31">
        <v>4</v>
      </c>
      <c r="C2751" s="31">
        <v>25</v>
      </c>
      <c r="D2751" s="54">
        <v>13</v>
      </c>
      <c r="E2751" s="31">
        <v>4</v>
      </c>
      <c r="F2751" s="31">
        <v>25</v>
      </c>
      <c r="G2751" s="54">
        <v>15</v>
      </c>
      <c r="H2751" s="53">
        <v>26.98</v>
      </c>
      <c r="I2751" s="53">
        <v>30382</v>
      </c>
      <c r="J2751" s="169">
        <f t="shared" si="84"/>
        <v>42.312818491629223</v>
      </c>
      <c r="O2751" s="172">
        <f t="shared" si="85"/>
        <v>0.72167981810886728</v>
      </c>
    </row>
    <row r="2752" spans="1:15" x14ac:dyDescent="0.2">
      <c r="A2752" s="31">
        <v>2019</v>
      </c>
      <c r="B2752" s="31">
        <v>4</v>
      </c>
      <c r="C2752" s="31">
        <v>25</v>
      </c>
      <c r="D2752" s="54">
        <v>14</v>
      </c>
      <c r="E2752" s="31">
        <v>4</v>
      </c>
      <c r="F2752" s="31">
        <v>25</v>
      </c>
      <c r="G2752" s="54">
        <v>16</v>
      </c>
      <c r="H2752" s="53">
        <v>25.69</v>
      </c>
      <c r="I2752" s="53">
        <v>30067</v>
      </c>
      <c r="J2752" s="169">
        <f t="shared" si="84"/>
        <v>41.874119991699551</v>
      </c>
      <c r="O2752" s="172">
        <f t="shared" si="85"/>
        <v>0.68717400026748698</v>
      </c>
    </row>
    <row r="2753" spans="1:15" x14ac:dyDescent="0.2">
      <c r="A2753" s="31">
        <v>2019</v>
      </c>
      <c r="B2753" s="31">
        <v>4</v>
      </c>
      <c r="C2753" s="31">
        <v>25</v>
      </c>
      <c r="D2753" s="54">
        <v>15</v>
      </c>
      <c r="E2753" s="31">
        <v>4</v>
      </c>
      <c r="F2753" s="31">
        <v>25</v>
      </c>
      <c r="G2753" s="54">
        <v>17</v>
      </c>
      <c r="H2753" s="53">
        <v>32.32</v>
      </c>
      <c r="I2753" s="53">
        <v>29613</v>
      </c>
      <c r="J2753" s="169">
        <f t="shared" si="84"/>
        <v>41.241837074340602</v>
      </c>
      <c r="O2753" s="172">
        <f t="shared" si="85"/>
        <v>0.86451785475458076</v>
      </c>
    </row>
    <row r="2754" spans="1:15" x14ac:dyDescent="0.2">
      <c r="A2754" s="31">
        <v>2019</v>
      </c>
      <c r="B2754" s="31">
        <v>4</v>
      </c>
      <c r="C2754" s="31">
        <v>25</v>
      </c>
      <c r="D2754" s="54">
        <v>16</v>
      </c>
      <c r="E2754" s="31">
        <v>4</v>
      </c>
      <c r="F2754" s="31">
        <v>25</v>
      </c>
      <c r="G2754" s="54">
        <v>18</v>
      </c>
      <c r="H2754" s="53">
        <v>38.08</v>
      </c>
      <c r="I2754" s="53">
        <v>29812</v>
      </c>
      <c r="J2754" s="169">
        <f t="shared" ref="J2754:J2817" si="86">MIN(50,I2754/$M$2*50)</f>
        <v>41.518983110804108</v>
      </c>
      <c r="O2754" s="172">
        <f t="shared" si="85"/>
        <v>1.0185903437207435</v>
      </c>
    </row>
    <row r="2755" spans="1:15" x14ac:dyDescent="0.2">
      <c r="A2755" s="31">
        <v>2019</v>
      </c>
      <c r="B2755" s="31">
        <v>4</v>
      </c>
      <c r="C2755" s="31">
        <v>25</v>
      </c>
      <c r="D2755" s="54">
        <v>17</v>
      </c>
      <c r="E2755" s="31">
        <v>4</v>
      </c>
      <c r="F2755" s="31">
        <v>25</v>
      </c>
      <c r="G2755" s="54">
        <v>19</v>
      </c>
      <c r="H2755" s="53">
        <v>40.840000000000003</v>
      </c>
      <c r="I2755" s="53">
        <v>30678</v>
      </c>
      <c r="J2755" s="169">
        <f t="shared" si="86"/>
        <v>42.72505581219805</v>
      </c>
      <c r="O2755" s="172">
        <f t="shared" ref="O2755:O2818" si="87">H2755/$R$5</f>
        <v>1.0924167446836968</v>
      </c>
    </row>
    <row r="2756" spans="1:15" x14ac:dyDescent="0.2">
      <c r="A2756" s="31">
        <v>2019</v>
      </c>
      <c r="B2756" s="31">
        <v>4</v>
      </c>
      <c r="C2756" s="31">
        <v>25</v>
      </c>
      <c r="D2756" s="54">
        <v>18</v>
      </c>
      <c r="E2756" s="31">
        <v>4</v>
      </c>
      <c r="F2756" s="31">
        <v>25</v>
      </c>
      <c r="G2756" s="54">
        <v>20</v>
      </c>
      <c r="H2756" s="53">
        <v>46.36</v>
      </c>
      <c r="I2756" s="53">
        <v>32500</v>
      </c>
      <c r="J2756" s="169">
        <f t="shared" si="86"/>
        <v>45.262543643537285</v>
      </c>
      <c r="O2756" s="172">
        <f t="shared" si="87"/>
        <v>1.2400695466096028</v>
      </c>
    </row>
    <row r="2757" spans="1:15" x14ac:dyDescent="0.2">
      <c r="A2757" s="31">
        <v>2019</v>
      </c>
      <c r="B2757" s="31">
        <v>4</v>
      </c>
      <c r="C2757" s="31">
        <v>25</v>
      </c>
      <c r="D2757" s="54">
        <v>19</v>
      </c>
      <c r="E2757" s="31">
        <v>4</v>
      </c>
      <c r="F2757" s="31">
        <v>25</v>
      </c>
      <c r="G2757" s="54">
        <v>21</v>
      </c>
      <c r="H2757" s="53">
        <v>42.21</v>
      </c>
      <c r="I2757" s="53">
        <v>30372</v>
      </c>
      <c r="J2757" s="169">
        <f t="shared" si="86"/>
        <v>42.298891555123518</v>
      </c>
      <c r="O2757" s="172">
        <f t="shared" si="87"/>
        <v>1.1290624582051625</v>
      </c>
    </row>
    <row r="2758" spans="1:15" x14ac:dyDescent="0.2">
      <c r="A2758" s="31">
        <v>2019</v>
      </c>
      <c r="B2758" s="31">
        <v>4</v>
      </c>
      <c r="C2758" s="31">
        <v>25</v>
      </c>
      <c r="D2758" s="54">
        <v>20</v>
      </c>
      <c r="E2758" s="31">
        <v>4</v>
      </c>
      <c r="F2758" s="31">
        <v>25</v>
      </c>
      <c r="G2758" s="54">
        <v>22</v>
      </c>
      <c r="H2758" s="53">
        <v>39.04</v>
      </c>
      <c r="I2758" s="53">
        <v>28149</v>
      </c>
      <c r="J2758" s="169">
        <f t="shared" si="86"/>
        <v>39.202933569905568</v>
      </c>
      <c r="O2758" s="172">
        <f t="shared" si="87"/>
        <v>1.0442690918817708</v>
      </c>
    </row>
    <row r="2759" spans="1:15" x14ac:dyDescent="0.2">
      <c r="A2759" s="31">
        <v>2019</v>
      </c>
      <c r="B2759" s="31">
        <v>4</v>
      </c>
      <c r="C2759" s="31">
        <v>25</v>
      </c>
      <c r="D2759" s="54">
        <v>21</v>
      </c>
      <c r="E2759" s="31">
        <v>4</v>
      </c>
      <c r="F2759" s="31">
        <v>25</v>
      </c>
      <c r="G2759" s="54">
        <v>23</v>
      </c>
      <c r="H2759" s="53">
        <v>37</v>
      </c>
      <c r="I2759" s="53">
        <v>26179</v>
      </c>
      <c r="J2759" s="169">
        <f t="shared" si="86"/>
        <v>36.459327078281923</v>
      </c>
      <c r="O2759" s="172">
        <f t="shared" si="87"/>
        <v>0.9897017520395881</v>
      </c>
    </row>
    <row r="2760" spans="1:15" x14ac:dyDescent="0.2">
      <c r="A2760" s="31">
        <v>2019</v>
      </c>
      <c r="B2760" s="31">
        <v>4</v>
      </c>
      <c r="C2760" s="31">
        <v>25</v>
      </c>
      <c r="D2760" s="54">
        <v>22</v>
      </c>
      <c r="E2760" s="31">
        <v>4</v>
      </c>
      <c r="F2760" s="31">
        <v>25</v>
      </c>
      <c r="G2760" s="54">
        <v>0</v>
      </c>
      <c r="H2760" s="53">
        <v>35</v>
      </c>
      <c r="I2760" s="53">
        <v>24382</v>
      </c>
      <c r="J2760" s="169">
        <f t="shared" si="86"/>
        <v>33.956656588206954</v>
      </c>
      <c r="O2760" s="172">
        <f t="shared" si="87"/>
        <v>0.93620436003744822</v>
      </c>
    </row>
    <row r="2761" spans="1:15" x14ac:dyDescent="0.2">
      <c r="A2761" s="31">
        <v>2019</v>
      </c>
      <c r="B2761" s="31">
        <v>4</v>
      </c>
      <c r="C2761" s="31">
        <v>25</v>
      </c>
      <c r="D2761" s="54">
        <v>23</v>
      </c>
      <c r="E2761" s="31">
        <v>4</v>
      </c>
      <c r="F2761" s="31">
        <v>25</v>
      </c>
      <c r="G2761" s="54">
        <v>1</v>
      </c>
      <c r="H2761" s="53">
        <v>32.119999999999997</v>
      </c>
      <c r="I2761" s="53">
        <v>23325</v>
      </c>
      <c r="J2761" s="169">
        <f t="shared" si="86"/>
        <v>32.484579399554065</v>
      </c>
      <c r="O2761" s="172">
        <f t="shared" si="87"/>
        <v>0.85916811555436667</v>
      </c>
    </row>
    <row r="2762" spans="1:15" x14ac:dyDescent="0.2">
      <c r="A2762" s="31">
        <v>2019</v>
      </c>
      <c r="B2762" s="31">
        <v>4</v>
      </c>
      <c r="C2762" s="31">
        <v>26</v>
      </c>
      <c r="D2762" s="54">
        <v>0</v>
      </c>
      <c r="E2762" s="31">
        <v>4</v>
      </c>
      <c r="F2762" s="31">
        <v>26</v>
      </c>
      <c r="G2762" s="54">
        <v>2</v>
      </c>
      <c r="H2762" s="53">
        <v>27.98</v>
      </c>
      <c r="I2762" s="53">
        <v>22782</v>
      </c>
      <c r="J2762" s="169">
        <f t="shared" si="86"/>
        <v>31.728346747294349</v>
      </c>
      <c r="O2762" s="172">
        <f t="shared" si="87"/>
        <v>0.74842851410993716</v>
      </c>
    </row>
    <row r="2763" spans="1:15" x14ac:dyDescent="0.2">
      <c r="A2763" s="31">
        <v>2019</v>
      </c>
      <c r="B2763" s="31">
        <v>4</v>
      </c>
      <c r="C2763" s="31">
        <v>26</v>
      </c>
      <c r="D2763" s="54">
        <v>1</v>
      </c>
      <c r="E2763" s="31">
        <v>4</v>
      </c>
      <c r="F2763" s="31">
        <v>26</v>
      </c>
      <c r="G2763" s="54">
        <v>3</v>
      </c>
      <c r="H2763" s="53">
        <v>25.77</v>
      </c>
      <c r="I2763" s="53">
        <v>22847</v>
      </c>
      <c r="J2763" s="169">
        <f t="shared" si="86"/>
        <v>31.818871834581426</v>
      </c>
      <c r="O2763" s="172">
        <f t="shared" si="87"/>
        <v>0.68931389594757253</v>
      </c>
    </row>
    <row r="2764" spans="1:15" x14ac:dyDescent="0.2">
      <c r="A2764" s="31">
        <v>2019</v>
      </c>
      <c r="B2764" s="31">
        <v>4</v>
      </c>
      <c r="C2764" s="31">
        <v>26</v>
      </c>
      <c r="D2764" s="54">
        <v>2</v>
      </c>
      <c r="E2764" s="31">
        <v>4</v>
      </c>
      <c r="F2764" s="31">
        <v>26</v>
      </c>
      <c r="G2764" s="54">
        <v>4</v>
      </c>
      <c r="H2764" s="53">
        <v>29.99</v>
      </c>
      <c r="I2764" s="53">
        <v>23361</v>
      </c>
      <c r="J2764" s="169">
        <f t="shared" si="86"/>
        <v>32.5347163709746</v>
      </c>
      <c r="O2764" s="172">
        <f t="shared" si="87"/>
        <v>0.8021933930720877</v>
      </c>
    </row>
    <row r="2765" spans="1:15" x14ac:dyDescent="0.2">
      <c r="A2765" s="31">
        <v>2019</v>
      </c>
      <c r="B2765" s="31">
        <v>4</v>
      </c>
      <c r="C2765" s="31">
        <v>26</v>
      </c>
      <c r="D2765" s="54">
        <v>3</v>
      </c>
      <c r="E2765" s="31">
        <v>4</v>
      </c>
      <c r="F2765" s="31">
        <v>26</v>
      </c>
      <c r="G2765" s="54">
        <v>5</v>
      </c>
      <c r="H2765" s="53">
        <v>41.5</v>
      </c>
      <c r="I2765" s="53">
        <v>25652</v>
      </c>
      <c r="J2765" s="169">
        <f t="shared" si="86"/>
        <v>35.725377524431337</v>
      </c>
      <c r="O2765" s="172">
        <f t="shared" si="87"/>
        <v>1.1100708840444029</v>
      </c>
    </row>
    <row r="2766" spans="1:15" x14ac:dyDescent="0.2">
      <c r="A2766" s="31">
        <v>2019</v>
      </c>
      <c r="B2766" s="31">
        <v>4</v>
      </c>
      <c r="C2766" s="31">
        <v>26</v>
      </c>
      <c r="D2766" s="54">
        <v>4</v>
      </c>
      <c r="E2766" s="31">
        <v>4</v>
      </c>
      <c r="F2766" s="31">
        <v>26</v>
      </c>
      <c r="G2766" s="54">
        <v>6</v>
      </c>
      <c r="H2766" s="53">
        <v>52.91</v>
      </c>
      <c r="I2766" s="53">
        <v>28723</v>
      </c>
      <c r="J2766" s="169">
        <f t="shared" si="86"/>
        <v>40.002339725332966</v>
      </c>
      <c r="O2766" s="172">
        <f t="shared" si="87"/>
        <v>1.415273505416611</v>
      </c>
    </row>
    <row r="2767" spans="1:15" x14ac:dyDescent="0.2">
      <c r="A2767" s="31">
        <v>2019</v>
      </c>
      <c r="B2767" s="31">
        <v>4</v>
      </c>
      <c r="C2767" s="31">
        <v>26</v>
      </c>
      <c r="D2767" s="54">
        <v>5</v>
      </c>
      <c r="E2767" s="31">
        <v>4</v>
      </c>
      <c r="F2767" s="31">
        <v>26</v>
      </c>
      <c r="G2767" s="54">
        <v>7</v>
      </c>
      <c r="H2767" s="53">
        <v>56.38</v>
      </c>
      <c r="I2767" s="53">
        <v>30824</v>
      </c>
      <c r="J2767" s="169">
        <f t="shared" si="86"/>
        <v>42.92838908518133</v>
      </c>
      <c r="O2767" s="172">
        <f t="shared" si="87"/>
        <v>1.5080914805403238</v>
      </c>
    </row>
    <row r="2768" spans="1:15" x14ac:dyDescent="0.2">
      <c r="A2768" s="31">
        <v>2019</v>
      </c>
      <c r="B2768" s="31">
        <v>4</v>
      </c>
      <c r="C2768" s="31">
        <v>26</v>
      </c>
      <c r="D2768" s="54">
        <v>6</v>
      </c>
      <c r="E2768" s="31">
        <v>4</v>
      </c>
      <c r="F2768" s="31">
        <v>26</v>
      </c>
      <c r="G2768" s="54">
        <v>8</v>
      </c>
      <c r="H2768" s="53">
        <v>55.93</v>
      </c>
      <c r="I2768" s="53">
        <v>31816</v>
      </c>
      <c r="J2768" s="169">
        <f t="shared" si="86"/>
        <v>44.309941186547142</v>
      </c>
      <c r="O2768" s="172">
        <f t="shared" si="87"/>
        <v>1.4960545673398422</v>
      </c>
    </row>
    <row r="2769" spans="1:15" x14ac:dyDescent="0.2">
      <c r="A2769" s="31">
        <v>2019</v>
      </c>
      <c r="B2769" s="31">
        <v>4</v>
      </c>
      <c r="C2769" s="31">
        <v>26</v>
      </c>
      <c r="D2769" s="54">
        <v>7</v>
      </c>
      <c r="E2769" s="31">
        <v>4</v>
      </c>
      <c r="F2769" s="31">
        <v>26</v>
      </c>
      <c r="G2769" s="54">
        <v>9</v>
      </c>
      <c r="H2769" s="53">
        <v>55.03</v>
      </c>
      <c r="I2769" s="53">
        <v>31992</v>
      </c>
      <c r="J2769" s="169">
        <f t="shared" si="86"/>
        <v>44.555055269047529</v>
      </c>
      <c r="O2769" s="172">
        <f t="shared" si="87"/>
        <v>1.4719807409388794</v>
      </c>
    </row>
    <row r="2770" spans="1:15" x14ac:dyDescent="0.2">
      <c r="A2770" s="31">
        <v>2019</v>
      </c>
      <c r="B2770" s="31">
        <v>4</v>
      </c>
      <c r="C2770" s="31">
        <v>26</v>
      </c>
      <c r="D2770" s="54">
        <v>8</v>
      </c>
      <c r="E2770" s="31">
        <v>4</v>
      </c>
      <c r="F2770" s="31">
        <v>26</v>
      </c>
      <c r="G2770" s="54">
        <v>10</v>
      </c>
      <c r="H2770" s="53">
        <v>54.35</v>
      </c>
      <c r="I2770" s="53">
        <v>32020</v>
      </c>
      <c r="J2770" s="169">
        <f t="shared" si="86"/>
        <v>44.594050691263497</v>
      </c>
      <c r="O2770" s="172">
        <f t="shared" si="87"/>
        <v>1.4537916276581517</v>
      </c>
    </row>
    <row r="2771" spans="1:15" x14ac:dyDescent="0.2">
      <c r="A2771" s="31">
        <v>2019</v>
      </c>
      <c r="B2771" s="31">
        <v>4</v>
      </c>
      <c r="C2771" s="31">
        <v>26</v>
      </c>
      <c r="D2771" s="54">
        <v>9</v>
      </c>
      <c r="E2771" s="31">
        <v>4</v>
      </c>
      <c r="F2771" s="31">
        <v>26</v>
      </c>
      <c r="G2771" s="54">
        <v>11</v>
      </c>
      <c r="H2771" s="53">
        <v>55</v>
      </c>
      <c r="I2771" s="53">
        <v>31892</v>
      </c>
      <c r="J2771" s="169">
        <f t="shared" si="86"/>
        <v>44.415785903990489</v>
      </c>
      <c r="O2771" s="172">
        <f t="shared" si="87"/>
        <v>1.4711782800588471</v>
      </c>
    </row>
    <row r="2772" spans="1:15" x14ac:dyDescent="0.2">
      <c r="A2772" s="31">
        <v>2019</v>
      </c>
      <c r="B2772" s="31">
        <v>4</v>
      </c>
      <c r="C2772" s="31">
        <v>26</v>
      </c>
      <c r="D2772" s="54">
        <v>10</v>
      </c>
      <c r="E2772" s="31">
        <v>4</v>
      </c>
      <c r="F2772" s="31">
        <v>26</v>
      </c>
      <c r="G2772" s="54">
        <v>12</v>
      </c>
      <c r="H2772" s="53">
        <v>54.85</v>
      </c>
      <c r="I2772" s="53">
        <v>31548</v>
      </c>
      <c r="J2772" s="169">
        <f t="shared" si="86"/>
        <v>43.936699288194283</v>
      </c>
      <c r="O2772" s="172">
        <f t="shared" si="87"/>
        <v>1.4671659756586868</v>
      </c>
    </row>
    <row r="2773" spans="1:15" x14ac:dyDescent="0.2">
      <c r="A2773" s="31">
        <v>2019</v>
      </c>
      <c r="B2773" s="31">
        <v>4</v>
      </c>
      <c r="C2773" s="31">
        <v>26</v>
      </c>
      <c r="D2773" s="54">
        <v>11</v>
      </c>
      <c r="E2773" s="31">
        <v>4</v>
      </c>
      <c r="F2773" s="31">
        <v>26</v>
      </c>
      <c r="G2773" s="54">
        <v>13</v>
      </c>
      <c r="H2773" s="53">
        <v>54.53</v>
      </c>
      <c r="I2773" s="53">
        <v>30373</v>
      </c>
      <c r="J2773" s="169">
        <f t="shared" si="86"/>
        <v>42.300284248774091</v>
      </c>
      <c r="O2773" s="172">
        <f t="shared" si="87"/>
        <v>1.4586063929383444</v>
      </c>
    </row>
    <row r="2774" spans="1:15" x14ac:dyDescent="0.2">
      <c r="A2774" s="31">
        <v>2019</v>
      </c>
      <c r="B2774" s="31">
        <v>4</v>
      </c>
      <c r="C2774" s="31">
        <v>26</v>
      </c>
      <c r="D2774" s="54">
        <v>12</v>
      </c>
      <c r="E2774" s="31">
        <v>4</v>
      </c>
      <c r="F2774" s="31">
        <v>26</v>
      </c>
      <c r="G2774" s="54">
        <v>14</v>
      </c>
      <c r="H2774" s="53">
        <v>54.03</v>
      </c>
      <c r="I2774" s="53">
        <v>29648</v>
      </c>
      <c r="J2774" s="169">
        <f t="shared" si="86"/>
        <v>41.290581352110564</v>
      </c>
      <c r="O2774" s="172">
        <f t="shared" si="87"/>
        <v>1.4452320449378093</v>
      </c>
    </row>
    <row r="2775" spans="1:15" x14ac:dyDescent="0.2">
      <c r="A2775" s="31">
        <v>2019</v>
      </c>
      <c r="B2775" s="31">
        <v>4</v>
      </c>
      <c r="C2775" s="31">
        <v>26</v>
      </c>
      <c r="D2775" s="54">
        <v>13</v>
      </c>
      <c r="E2775" s="31">
        <v>4</v>
      </c>
      <c r="F2775" s="31">
        <v>26</v>
      </c>
      <c r="G2775" s="54">
        <v>15</v>
      </c>
      <c r="H2775" s="53">
        <v>53.52</v>
      </c>
      <c r="I2775" s="53">
        <v>29000</v>
      </c>
      <c r="J2775" s="169">
        <f t="shared" si="86"/>
        <v>40.388115866540957</v>
      </c>
      <c r="O2775" s="172">
        <f t="shared" si="87"/>
        <v>1.4315902099772637</v>
      </c>
    </row>
    <row r="2776" spans="1:15" x14ac:dyDescent="0.2">
      <c r="A2776" s="31">
        <v>2019</v>
      </c>
      <c r="B2776" s="31">
        <v>4</v>
      </c>
      <c r="C2776" s="31">
        <v>26</v>
      </c>
      <c r="D2776" s="54">
        <v>14</v>
      </c>
      <c r="E2776" s="31">
        <v>4</v>
      </c>
      <c r="F2776" s="31">
        <v>26</v>
      </c>
      <c r="G2776" s="54">
        <v>16</v>
      </c>
      <c r="H2776" s="53">
        <v>54.03</v>
      </c>
      <c r="I2776" s="53">
        <v>28633</v>
      </c>
      <c r="J2776" s="169">
        <f t="shared" si="86"/>
        <v>39.876997296781632</v>
      </c>
      <c r="O2776" s="172">
        <f t="shared" si="87"/>
        <v>1.4452320449378093</v>
      </c>
    </row>
    <row r="2777" spans="1:15" x14ac:dyDescent="0.2">
      <c r="A2777" s="31">
        <v>2019</v>
      </c>
      <c r="B2777" s="31">
        <v>4</v>
      </c>
      <c r="C2777" s="31">
        <v>26</v>
      </c>
      <c r="D2777" s="54">
        <v>15</v>
      </c>
      <c r="E2777" s="31">
        <v>4</v>
      </c>
      <c r="F2777" s="31">
        <v>26</v>
      </c>
      <c r="G2777" s="54">
        <v>17</v>
      </c>
      <c r="H2777" s="53">
        <v>54.35</v>
      </c>
      <c r="I2777" s="53">
        <v>28284</v>
      </c>
      <c r="J2777" s="169">
        <f t="shared" si="86"/>
        <v>39.39094721273257</v>
      </c>
      <c r="O2777" s="172">
        <f t="shared" si="87"/>
        <v>1.4537916276581517</v>
      </c>
    </row>
    <row r="2778" spans="1:15" x14ac:dyDescent="0.2">
      <c r="A2778" s="31">
        <v>2019</v>
      </c>
      <c r="B2778" s="31">
        <v>4</v>
      </c>
      <c r="C2778" s="31">
        <v>26</v>
      </c>
      <c r="D2778" s="54">
        <v>16</v>
      </c>
      <c r="E2778" s="31">
        <v>4</v>
      </c>
      <c r="F2778" s="31">
        <v>26</v>
      </c>
      <c r="G2778" s="54">
        <v>18</v>
      </c>
      <c r="H2778" s="53">
        <v>55.07</v>
      </c>
      <c r="I2778" s="53">
        <v>28371</v>
      </c>
      <c r="J2778" s="169">
        <f t="shared" si="86"/>
        <v>39.512111560332194</v>
      </c>
      <c r="O2778" s="172">
        <f t="shared" si="87"/>
        <v>1.4730506887789221</v>
      </c>
    </row>
    <row r="2779" spans="1:15" x14ac:dyDescent="0.2">
      <c r="A2779" s="31">
        <v>2019</v>
      </c>
      <c r="B2779" s="31">
        <v>4</v>
      </c>
      <c r="C2779" s="31">
        <v>26</v>
      </c>
      <c r="D2779" s="54">
        <v>17</v>
      </c>
      <c r="E2779" s="31">
        <v>4</v>
      </c>
      <c r="F2779" s="31">
        <v>26</v>
      </c>
      <c r="G2779" s="54">
        <v>19</v>
      </c>
      <c r="H2779" s="53">
        <v>57.22</v>
      </c>
      <c r="I2779" s="53">
        <v>28952</v>
      </c>
      <c r="J2779" s="169">
        <f t="shared" si="86"/>
        <v>40.321266571313579</v>
      </c>
      <c r="O2779" s="172">
        <f t="shared" si="87"/>
        <v>1.5305603851812224</v>
      </c>
    </row>
    <row r="2780" spans="1:15" x14ac:dyDescent="0.2">
      <c r="A2780" s="31">
        <v>2019</v>
      </c>
      <c r="B2780" s="31">
        <v>4</v>
      </c>
      <c r="C2780" s="31">
        <v>26</v>
      </c>
      <c r="D2780" s="54">
        <v>18</v>
      </c>
      <c r="E2780" s="31">
        <v>4</v>
      </c>
      <c r="F2780" s="31">
        <v>26</v>
      </c>
      <c r="G2780" s="54">
        <v>20</v>
      </c>
      <c r="H2780" s="53">
        <v>60.85</v>
      </c>
      <c r="I2780" s="53">
        <v>30912</v>
      </c>
      <c r="J2780" s="169">
        <f t="shared" si="86"/>
        <v>43.050946126431519</v>
      </c>
      <c r="O2780" s="172">
        <f t="shared" si="87"/>
        <v>1.6276581516651065</v>
      </c>
    </row>
    <row r="2781" spans="1:15" x14ac:dyDescent="0.2">
      <c r="A2781" s="31">
        <v>2019</v>
      </c>
      <c r="B2781" s="31">
        <v>4</v>
      </c>
      <c r="C2781" s="31">
        <v>26</v>
      </c>
      <c r="D2781" s="54">
        <v>19</v>
      </c>
      <c r="E2781" s="31">
        <v>4</v>
      </c>
      <c r="F2781" s="31">
        <v>26</v>
      </c>
      <c r="G2781" s="54">
        <v>21</v>
      </c>
      <c r="H2781" s="53">
        <v>59.03</v>
      </c>
      <c r="I2781" s="53">
        <v>29451</v>
      </c>
      <c r="J2781" s="169">
        <f t="shared" si="86"/>
        <v>41.016220702948196</v>
      </c>
      <c r="O2781" s="172">
        <f t="shared" si="87"/>
        <v>1.5789755249431592</v>
      </c>
    </row>
    <row r="2782" spans="1:15" x14ac:dyDescent="0.2">
      <c r="A2782" s="31">
        <v>2019</v>
      </c>
      <c r="B2782" s="31">
        <v>4</v>
      </c>
      <c r="C2782" s="31">
        <v>26</v>
      </c>
      <c r="D2782" s="54">
        <v>20</v>
      </c>
      <c r="E2782" s="31">
        <v>4</v>
      </c>
      <c r="F2782" s="31">
        <v>26</v>
      </c>
      <c r="G2782" s="54">
        <v>22</v>
      </c>
      <c r="H2782" s="53">
        <v>57.75</v>
      </c>
      <c r="I2782" s="53">
        <v>27454</v>
      </c>
      <c r="J2782" s="169">
        <f t="shared" si="86"/>
        <v>38.235011482759155</v>
      </c>
      <c r="O2782" s="172">
        <f t="shared" si="87"/>
        <v>1.5447371940617896</v>
      </c>
    </row>
    <row r="2783" spans="1:15" x14ac:dyDescent="0.2">
      <c r="A2783" s="31">
        <v>2019</v>
      </c>
      <c r="B2783" s="31">
        <v>4</v>
      </c>
      <c r="C2783" s="31">
        <v>26</v>
      </c>
      <c r="D2783" s="54">
        <v>21</v>
      </c>
      <c r="E2783" s="31">
        <v>4</v>
      </c>
      <c r="F2783" s="31">
        <v>26</v>
      </c>
      <c r="G2783" s="54">
        <v>23</v>
      </c>
      <c r="H2783" s="53">
        <v>58.3</v>
      </c>
      <c r="I2783" s="53">
        <v>25911</v>
      </c>
      <c r="J2783" s="169">
        <f t="shared" si="86"/>
        <v>36.086085179929064</v>
      </c>
      <c r="O2783" s="172">
        <f t="shared" si="87"/>
        <v>1.559448976862378</v>
      </c>
    </row>
    <row r="2784" spans="1:15" x14ac:dyDescent="0.2">
      <c r="A2784" s="31">
        <v>2019</v>
      </c>
      <c r="B2784" s="31">
        <v>4</v>
      </c>
      <c r="C2784" s="31">
        <v>26</v>
      </c>
      <c r="D2784" s="54">
        <v>22</v>
      </c>
      <c r="E2784" s="31">
        <v>4</v>
      </c>
      <c r="F2784" s="31">
        <v>26</v>
      </c>
      <c r="G2784" s="54">
        <v>0</v>
      </c>
      <c r="H2784" s="53">
        <v>56.52</v>
      </c>
      <c r="I2784" s="53">
        <v>24169</v>
      </c>
      <c r="J2784" s="169">
        <f t="shared" si="86"/>
        <v>33.66001284063546</v>
      </c>
      <c r="O2784" s="172">
        <f t="shared" si="87"/>
        <v>1.5118362979804736</v>
      </c>
    </row>
    <row r="2785" spans="1:15" x14ac:dyDescent="0.2">
      <c r="A2785" s="31">
        <v>2019</v>
      </c>
      <c r="B2785" s="31">
        <v>4</v>
      </c>
      <c r="C2785" s="31">
        <v>26</v>
      </c>
      <c r="D2785" s="54">
        <v>23</v>
      </c>
      <c r="E2785" s="31">
        <v>4</v>
      </c>
      <c r="F2785" s="31">
        <v>26</v>
      </c>
      <c r="G2785" s="54">
        <v>1</v>
      </c>
      <c r="H2785" s="53">
        <v>55.36</v>
      </c>
      <c r="I2785" s="53">
        <v>22930</v>
      </c>
      <c r="J2785" s="169">
        <f t="shared" si="86"/>
        <v>31.934465407578767</v>
      </c>
      <c r="O2785" s="172">
        <f t="shared" si="87"/>
        <v>1.4808078106192324</v>
      </c>
    </row>
    <row r="2786" spans="1:15" x14ac:dyDescent="0.2">
      <c r="A2786" s="31">
        <v>2019</v>
      </c>
      <c r="B2786" s="31">
        <v>4</v>
      </c>
      <c r="C2786" s="31">
        <v>27</v>
      </c>
      <c r="D2786" s="54">
        <v>0</v>
      </c>
      <c r="E2786" s="31">
        <v>4</v>
      </c>
      <c r="F2786" s="31">
        <v>27</v>
      </c>
      <c r="G2786" s="54">
        <v>2</v>
      </c>
      <c r="H2786" s="53">
        <v>56.44</v>
      </c>
      <c r="I2786" s="53">
        <v>22155</v>
      </c>
      <c r="J2786" s="169">
        <f t="shared" si="86"/>
        <v>30.855127828386724</v>
      </c>
      <c r="O2786" s="172">
        <f t="shared" si="87"/>
        <v>1.5096964023003878</v>
      </c>
    </row>
    <row r="2787" spans="1:15" x14ac:dyDescent="0.2">
      <c r="A2787" s="31">
        <v>2019</v>
      </c>
      <c r="B2787" s="31">
        <v>4</v>
      </c>
      <c r="C2787" s="31">
        <v>27</v>
      </c>
      <c r="D2787" s="54">
        <v>1</v>
      </c>
      <c r="E2787" s="31">
        <v>4</v>
      </c>
      <c r="F2787" s="31">
        <v>27</v>
      </c>
      <c r="G2787" s="54">
        <v>3</v>
      </c>
      <c r="H2787" s="53">
        <v>55.69</v>
      </c>
      <c r="I2787" s="53">
        <v>21876</v>
      </c>
      <c r="J2787" s="169">
        <f t="shared" si="86"/>
        <v>30.466566299877591</v>
      </c>
      <c r="O2787" s="172">
        <f t="shared" si="87"/>
        <v>1.4896348802995854</v>
      </c>
    </row>
    <row r="2788" spans="1:15" x14ac:dyDescent="0.2">
      <c r="A2788" s="31">
        <v>2019</v>
      </c>
      <c r="B2788" s="31">
        <v>4</v>
      </c>
      <c r="C2788" s="31">
        <v>27</v>
      </c>
      <c r="D2788" s="54">
        <v>2</v>
      </c>
      <c r="E2788" s="31">
        <v>4</v>
      </c>
      <c r="F2788" s="31">
        <v>27</v>
      </c>
      <c r="G2788" s="54">
        <v>4</v>
      </c>
      <c r="H2788" s="53">
        <v>55.04</v>
      </c>
      <c r="I2788" s="53">
        <v>21755</v>
      </c>
      <c r="J2788" s="169">
        <f t="shared" si="86"/>
        <v>30.29805036815857</v>
      </c>
      <c r="O2788" s="172">
        <f t="shared" si="87"/>
        <v>1.47224822789889</v>
      </c>
    </row>
    <row r="2789" spans="1:15" x14ac:dyDescent="0.2">
      <c r="A2789" s="31">
        <v>2019</v>
      </c>
      <c r="B2789" s="31">
        <v>4</v>
      </c>
      <c r="C2789" s="31">
        <v>27</v>
      </c>
      <c r="D2789" s="54">
        <v>3</v>
      </c>
      <c r="E2789" s="31">
        <v>4</v>
      </c>
      <c r="F2789" s="31">
        <v>27</v>
      </c>
      <c r="G2789" s="54">
        <v>5</v>
      </c>
      <c r="H2789" s="53">
        <v>55.34</v>
      </c>
      <c r="I2789" s="53">
        <v>22314</v>
      </c>
      <c r="J2789" s="169">
        <f t="shared" si="86"/>
        <v>31.076566118827415</v>
      </c>
      <c r="O2789" s="172">
        <f t="shared" si="87"/>
        <v>1.4802728366992111</v>
      </c>
    </row>
    <row r="2790" spans="1:15" x14ac:dyDescent="0.2">
      <c r="A2790" s="31">
        <v>2019</v>
      </c>
      <c r="B2790" s="31">
        <v>4</v>
      </c>
      <c r="C2790" s="31">
        <v>27</v>
      </c>
      <c r="D2790" s="54">
        <v>4</v>
      </c>
      <c r="E2790" s="31">
        <v>4</v>
      </c>
      <c r="F2790" s="31">
        <v>27</v>
      </c>
      <c r="G2790" s="54">
        <v>6</v>
      </c>
      <c r="H2790" s="53">
        <v>55.69</v>
      </c>
      <c r="I2790" s="53">
        <v>22867</v>
      </c>
      <c r="J2790" s="169">
        <f t="shared" si="86"/>
        <v>31.846725707592832</v>
      </c>
      <c r="O2790" s="172">
        <f t="shared" si="87"/>
        <v>1.4896348802995854</v>
      </c>
    </row>
    <row r="2791" spans="1:15" x14ac:dyDescent="0.2">
      <c r="A2791" s="31">
        <v>2019</v>
      </c>
      <c r="B2791" s="31">
        <v>4</v>
      </c>
      <c r="C2791" s="31">
        <v>27</v>
      </c>
      <c r="D2791" s="54">
        <v>5</v>
      </c>
      <c r="E2791" s="31">
        <v>4</v>
      </c>
      <c r="F2791" s="31">
        <v>27</v>
      </c>
      <c r="G2791" s="54">
        <v>7</v>
      </c>
      <c r="H2791" s="53">
        <v>55.54</v>
      </c>
      <c r="I2791" s="53">
        <v>24334</v>
      </c>
      <c r="J2791" s="169">
        <f t="shared" si="86"/>
        <v>33.889807292979576</v>
      </c>
      <c r="O2791" s="172">
        <f t="shared" si="87"/>
        <v>1.485622575899425</v>
      </c>
    </row>
    <row r="2792" spans="1:15" x14ac:dyDescent="0.2">
      <c r="A2792" s="31">
        <v>2019</v>
      </c>
      <c r="B2792" s="31">
        <v>4</v>
      </c>
      <c r="C2792" s="31">
        <v>27</v>
      </c>
      <c r="D2792" s="54">
        <v>6</v>
      </c>
      <c r="E2792" s="31">
        <v>4</v>
      </c>
      <c r="F2792" s="31">
        <v>27</v>
      </c>
      <c r="G2792" s="54">
        <v>8</v>
      </c>
      <c r="H2792" s="53">
        <v>57.23</v>
      </c>
      <c r="I2792" s="53">
        <v>26362</v>
      </c>
      <c r="J2792" s="169">
        <f t="shared" si="86"/>
        <v>36.714190016336303</v>
      </c>
      <c r="O2792" s="172">
        <f t="shared" si="87"/>
        <v>1.5308278721412332</v>
      </c>
    </row>
    <row r="2793" spans="1:15" x14ac:dyDescent="0.2">
      <c r="A2793" s="31">
        <v>2019</v>
      </c>
      <c r="B2793" s="31">
        <v>4</v>
      </c>
      <c r="C2793" s="31">
        <v>27</v>
      </c>
      <c r="D2793" s="54">
        <v>7</v>
      </c>
      <c r="E2793" s="31">
        <v>4</v>
      </c>
      <c r="F2793" s="31">
        <v>27</v>
      </c>
      <c r="G2793" s="54">
        <v>9</v>
      </c>
      <c r="H2793" s="53">
        <v>56.44</v>
      </c>
      <c r="I2793" s="53">
        <v>27574</v>
      </c>
      <c r="J2793" s="169">
        <f t="shared" si="86"/>
        <v>38.402134720827604</v>
      </c>
      <c r="O2793" s="172">
        <f t="shared" si="87"/>
        <v>1.5096964023003878</v>
      </c>
    </row>
    <row r="2794" spans="1:15" x14ac:dyDescent="0.2">
      <c r="A2794" s="31">
        <v>2019</v>
      </c>
      <c r="B2794" s="31">
        <v>4</v>
      </c>
      <c r="C2794" s="31">
        <v>27</v>
      </c>
      <c r="D2794" s="54">
        <v>8</v>
      </c>
      <c r="E2794" s="31">
        <v>4</v>
      </c>
      <c r="F2794" s="31">
        <v>27</v>
      </c>
      <c r="G2794" s="54">
        <v>10</v>
      </c>
      <c r="H2794" s="53">
        <v>55.87</v>
      </c>
      <c r="I2794" s="53">
        <v>27885</v>
      </c>
      <c r="J2794" s="169">
        <f t="shared" si="86"/>
        <v>38.835262446154992</v>
      </c>
      <c r="O2794" s="172">
        <f t="shared" si="87"/>
        <v>1.494449645579778</v>
      </c>
    </row>
    <row r="2795" spans="1:15" x14ac:dyDescent="0.2">
      <c r="A2795" s="31">
        <v>2019</v>
      </c>
      <c r="B2795" s="31">
        <v>4</v>
      </c>
      <c r="C2795" s="31">
        <v>27</v>
      </c>
      <c r="D2795" s="54">
        <v>9</v>
      </c>
      <c r="E2795" s="31">
        <v>4</v>
      </c>
      <c r="F2795" s="31">
        <v>27</v>
      </c>
      <c r="G2795" s="54">
        <v>11</v>
      </c>
      <c r="H2795" s="53">
        <v>55.75</v>
      </c>
      <c r="I2795" s="53">
        <v>27765</v>
      </c>
      <c r="J2795" s="169">
        <f t="shared" si="86"/>
        <v>38.668139208086544</v>
      </c>
      <c r="O2795" s="172">
        <f t="shared" si="87"/>
        <v>1.4912398020596496</v>
      </c>
    </row>
    <row r="2796" spans="1:15" x14ac:dyDescent="0.2">
      <c r="A2796" s="31">
        <v>2019</v>
      </c>
      <c r="B2796" s="31">
        <v>4</v>
      </c>
      <c r="C2796" s="31">
        <v>27</v>
      </c>
      <c r="D2796" s="54">
        <v>10</v>
      </c>
      <c r="E2796" s="31">
        <v>4</v>
      </c>
      <c r="F2796" s="31">
        <v>27</v>
      </c>
      <c r="G2796" s="54">
        <v>12</v>
      </c>
      <c r="H2796" s="53">
        <v>55.5</v>
      </c>
      <c r="I2796" s="53">
        <v>27557</v>
      </c>
      <c r="J2796" s="169">
        <f t="shared" si="86"/>
        <v>38.378458928767905</v>
      </c>
      <c r="O2796" s="172">
        <f t="shared" si="87"/>
        <v>1.4845526280593822</v>
      </c>
    </row>
    <row r="2797" spans="1:15" x14ac:dyDescent="0.2">
      <c r="A2797" s="31">
        <v>2019</v>
      </c>
      <c r="B2797" s="31">
        <v>4</v>
      </c>
      <c r="C2797" s="31">
        <v>27</v>
      </c>
      <c r="D2797" s="54">
        <v>11</v>
      </c>
      <c r="E2797" s="31">
        <v>4</v>
      </c>
      <c r="F2797" s="31">
        <v>27</v>
      </c>
      <c r="G2797" s="54">
        <v>13</v>
      </c>
      <c r="H2797" s="53">
        <v>54.92</v>
      </c>
      <c r="I2797" s="53">
        <v>26796</v>
      </c>
      <c r="J2797" s="169">
        <f t="shared" si="86"/>
        <v>37.318619060683844</v>
      </c>
      <c r="O2797" s="172">
        <f t="shared" si="87"/>
        <v>1.4690383843787616</v>
      </c>
    </row>
    <row r="2798" spans="1:15" x14ac:dyDescent="0.2">
      <c r="A2798" s="31">
        <v>2019</v>
      </c>
      <c r="B2798" s="31">
        <v>4</v>
      </c>
      <c r="C2798" s="31">
        <v>27</v>
      </c>
      <c r="D2798" s="54">
        <v>12</v>
      </c>
      <c r="E2798" s="31">
        <v>4</v>
      </c>
      <c r="F2798" s="31">
        <v>27</v>
      </c>
      <c r="G2798" s="54">
        <v>14</v>
      </c>
      <c r="H2798" s="53">
        <v>53.89</v>
      </c>
      <c r="I2798" s="53">
        <v>25509</v>
      </c>
      <c r="J2798" s="169">
        <f t="shared" si="86"/>
        <v>35.526222332399769</v>
      </c>
      <c r="O2798" s="172">
        <f t="shared" si="87"/>
        <v>1.4414872274976596</v>
      </c>
    </row>
    <row r="2799" spans="1:15" x14ac:dyDescent="0.2">
      <c r="A2799" s="31">
        <v>2019</v>
      </c>
      <c r="B2799" s="31">
        <v>4</v>
      </c>
      <c r="C2799" s="31">
        <v>27</v>
      </c>
      <c r="D2799" s="54">
        <v>13</v>
      </c>
      <c r="E2799" s="31">
        <v>4</v>
      </c>
      <c r="F2799" s="31">
        <v>27</v>
      </c>
      <c r="G2799" s="54">
        <v>15</v>
      </c>
      <c r="H2799" s="53">
        <v>52.44</v>
      </c>
      <c r="I2799" s="53">
        <v>24613</v>
      </c>
      <c r="J2799" s="169">
        <f t="shared" si="86"/>
        <v>34.278368821488712</v>
      </c>
      <c r="O2799" s="172">
        <f t="shared" si="87"/>
        <v>1.4027016182961081</v>
      </c>
    </row>
    <row r="2800" spans="1:15" x14ac:dyDescent="0.2">
      <c r="A2800" s="31">
        <v>2019</v>
      </c>
      <c r="B2800" s="31">
        <v>4</v>
      </c>
      <c r="C2800" s="31">
        <v>27</v>
      </c>
      <c r="D2800" s="54">
        <v>14</v>
      </c>
      <c r="E2800" s="31">
        <v>4</v>
      </c>
      <c r="F2800" s="31">
        <v>27</v>
      </c>
      <c r="G2800" s="54">
        <v>16</v>
      </c>
      <c r="H2800" s="53">
        <v>52.34</v>
      </c>
      <c r="I2800" s="53">
        <v>24161</v>
      </c>
      <c r="J2800" s="169">
        <f t="shared" si="86"/>
        <v>33.6488712914309</v>
      </c>
      <c r="O2800" s="172">
        <f t="shared" si="87"/>
        <v>1.4000267486960012</v>
      </c>
    </row>
    <row r="2801" spans="1:15" x14ac:dyDescent="0.2">
      <c r="A2801" s="31">
        <v>2019</v>
      </c>
      <c r="B2801" s="31">
        <v>4</v>
      </c>
      <c r="C2801" s="31">
        <v>27</v>
      </c>
      <c r="D2801" s="54">
        <v>15</v>
      </c>
      <c r="E2801" s="31">
        <v>4</v>
      </c>
      <c r="F2801" s="31">
        <v>27</v>
      </c>
      <c r="G2801" s="54">
        <v>17</v>
      </c>
      <c r="H2801" s="53">
        <v>53</v>
      </c>
      <c r="I2801" s="53">
        <v>24121</v>
      </c>
      <c r="J2801" s="169">
        <f t="shared" si="86"/>
        <v>33.593163545408082</v>
      </c>
      <c r="O2801" s="172">
        <f t="shared" si="87"/>
        <v>1.4176808880567073</v>
      </c>
    </row>
    <row r="2802" spans="1:15" x14ac:dyDescent="0.2">
      <c r="A2802" s="31">
        <v>2019</v>
      </c>
      <c r="B2802" s="31">
        <v>4</v>
      </c>
      <c r="C2802" s="31">
        <v>27</v>
      </c>
      <c r="D2802" s="54">
        <v>16</v>
      </c>
      <c r="E2802" s="31">
        <v>4</v>
      </c>
      <c r="F2802" s="31">
        <v>27</v>
      </c>
      <c r="G2802" s="54">
        <v>18</v>
      </c>
      <c r="H2802" s="53">
        <v>54.92</v>
      </c>
      <c r="I2802" s="53">
        <v>24377</v>
      </c>
      <c r="J2802" s="169">
        <f t="shared" si="86"/>
        <v>33.949693119954098</v>
      </c>
      <c r="O2802" s="172">
        <f t="shared" si="87"/>
        <v>1.4690383843787616</v>
      </c>
    </row>
    <row r="2803" spans="1:15" x14ac:dyDescent="0.2">
      <c r="A2803" s="31">
        <v>2019</v>
      </c>
      <c r="B2803" s="31">
        <v>4</v>
      </c>
      <c r="C2803" s="31">
        <v>27</v>
      </c>
      <c r="D2803" s="54">
        <v>17</v>
      </c>
      <c r="E2803" s="31">
        <v>4</v>
      </c>
      <c r="F2803" s="31">
        <v>27</v>
      </c>
      <c r="G2803" s="54">
        <v>19</v>
      </c>
      <c r="H2803" s="53">
        <v>56.52</v>
      </c>
      <c r="I2803" s="53">
        <v>25270</v>
      </c>
      <c r="J2803" s="169">
        <f t="shared" si="86"/>
        <v>35.193368549913451</v>
      </c>
      <c r="O2803" s="172">
        <f t="shared" si="87"/>
        <v>1.5118362979804736</v>
      </c>
    </row>
    <row r="2804" spans="1:15" x14ac:dyDescent="0.2">
      <c r="A2804" s="31">
        <v>2019</v>
      </c>
      <c r="B2804" s="31">
        <v>4</v>
      </c>
      <c r="C2804" s="31">
        <v>27</v>
      </c>
      <c r="D2804" s="54">
        <v>18</v>
      </c>
      <c r="E2804" s="31">
        <v>4</v>
      </c>
      <c r="F2804" s="31">
        <v>27</v>
      </c>
      <c r="G2804" s="54">
        <v>20</v>
      </c>
      <c r="H2804" s="53">
        <v>59.2</v>
      </c>
      <c r="I2804" s="53">
        <v>27491</v>
      </c>
      <c r="J2804" s="169">
        <f t="shared" si="86"/>
        <v>38.286541147830263</v>
      </c>
      <c r="O2804" s="172">
        <f t="shared" si="87"/>
        <v>1.583522803263341</v>
      </c>
    </row>
    <row r="2805" spans="1:15" x14ac:dyDescent="0.2">
      <c r="A2805" s="31">
        <v>2019</v>
      </c>
      <c r="B2805" s="31">
        <v>4</v>
      </c>
      <c r="C2805" s="31">
        <v>27</v>
      </c>
      <c r="D2805" s="54">
        <v>19</v>
      </c>
      <c r="E2805" s="31">
        <v>4</v>
      </c>
      <c r="F2805" s="31">
        <v>27</v>
      </c>
      <c r="G2805" s="54">
        <v>21</v>
      </c>
      <c r="H2805" s="53">
        <v>57.52</v>
      </c>
      <c r="I2805" s="53">
        <v>26768</v>
      </c>
      <c r="J2805" s="169">
        <f t="shared" si="86"/>
        <v>37.279623638467875</v>
      </c>
      <c r="O2805" s="172">
        <f t="shared" si="87"/>
        <v>1.5385849939815435</v>
      </c>
    </row>
    <row r="2806" spans="1:15" x14ac:dyDescent="0.2">
      <c r="A2806" s="31">
        <v>2019</v>
      </c>
      <c r="B2806" s="31">
        <v>4</v>
      </c>
      <c r="C2806" s="31">
        <v>27</v>
      </c>
      <c r="D2806" s="54">
        <v>20</v>
      </c>
      <c r="E2806" s="31">
        <v>4</v>
      </c>
      <c r="F2806" s="31">
        <v>27</v>
      </c>
      <c r="G2806" s="54">
        <v>22</v>
      </c>
      <c r="H2806" s="53">
        <v>56.52</v>
      </c>
      <c r="I2806" s="53">
        <v>25187</v>
      </c>
      <c r="J2806" s="169">
        <f t="shared" si="86"/>
        <v>35.07777497691611</v>
      </c>
      <c r="O2806" s="172">
        <f t="shared" si="87"/>
        <v>1.5118362979804736</v>
      </c>
    </row>
    <row r="2807" spans="1:15" x14ac:dyDescent="0.2">
      <c r="A2807" s="31">
        <v>2019</v>
      </c>
      <c r="B2807" s="31">
        <v>4</v>
      </c>
      <c r="C2807" s="31">
        <v>27</v>
      </c>
      <c r="D2807" s="54">
        <v>21</v>
      </c>
      <c r="E2807" s="31">
        <v>4</v>
      </c>
      <c r="F2807" s="31">
        <v>27</v>
      </c>
      <c r="G2807" s="54">
        <v>23</v>
      </c>
      <c r="H2807" s="53">
        <v>56.73</v>
      </c>
      <c r="I2807" s="53">
        <v>23497</v>
      </c>
      <c r="J2807" s="169">
        <f t="shared" si="86"/>
        <v>32.724122707452167</v>
      </c>
      <c r="O2807" s="172">
        <f t="shared" si="87"/>
        <v>1.5174535241406981</v>
      </c>
    </row>
    <row r="2808" spans="1:15" x14ac:dyDescent="0.2">
      <c r="A2808" s="31">
        <v>2019</v>
      </c>
      <c r="B2808" s="31">
        <v>4</v>
      </c>
      <c r="C2808" s="31">
        <v>27</v>
      </c>
      <c r="D2808" s="54">
        <v>22</v>
      </c>
      <c r="E2808" s="31">
        <v>4</v>
      </c>
      <c r="F2808" s="31">
        <v>27</v>
      </c>
      <c r="G2808" s="54">
        <v>0</v>
      </c>
      <c r="H2808" s="53">
        <v>54.07</v>
      </c>
      <c r="I2808" s="53">
        <v>21821</v>
      </c>
      <c r="J2808" s="169">
        <f t="shared" si="86"/>
        <v>30.389968149096212</v>
      </c>
      <c r="O2808" s="172">
        <f t="shared" si="87"/>
        <v>1.4463019927778522</v>
      </c>
    </row>
    <row r="2809" spans="1:15" x14ac:dyDescent="0.2">
      <c r="A2809" s="31">
        <v>2019</v>
      </c>
      <c r="B2809" s="31">
        <v>4</v>
      </c>
      <c r="C2809" s="31">
        <v>27</v>
      </c>
      <c r="D2809" s="54">
        <v>23</v>
      </c>
      <c r="E2809" s="31">
        <v>4</v>
      </c>
      <c r="F2809" s="31">
        <v>27</v>
      </c>
      <c r="G2809" s="54">
        <v>1</v>
      </c>
      <c r="H2809" s="53">
        <v>53.14</v>
      </c>
      <c r="I2809" s="53">
        <v>20746</v>
      </c>
      <c r="J2809" s="169">
        <f t="shared" si="86"/>
        <v>28.892822474733059</v>
      </c>
      <c r="O2809" s="172">
        <f t="shared" si="87"/>
        <v>1.4214257054968571</v>
      </c>
    </row>
    <row r="2810" spans="1:15" x14ac:dyDescent="0.2">
      <c r="A2810" s="31">
        <v>2019</v>
      </c>
      <c r="B2810" s="31">
        <v>4</v>
      </c>
      <c r="C2810" s="31">
        <v>28</v>
      </c>
      <c r="D2810" s="54">
        <v>0</v>
      </c>
      <c r="E2810" s="31">
        <v>4</v>
      </c>
      <c r="F2810" s="31">
        <v>28</v>
      </c>
      <c r="G2810" s="54">
        <v>2</v>
      </c>
      <c r="H2810" s="53">
        <v>50.81</v>
      </c>
      <c r="I2810" s="53">
        <v>19976</v>
      </c>
      <c r="J2810" s="169">
        <f t="shared" si="86"/>
        <v>27.820448363793872</v>
      </c>
      <c r="O2810" s="172">
        <f t="shared" si="87"/>
        <v>1.3591012438143641</v>
      </c>
    </row>
    <row r="2811" spans="1:15" x14ac:dyDescent="0.2">
      <c r="A2811" s="31">
        <v>2019</v>
      </c>
      <c r="B2811" s="31">
        <v>4</v>
      </c>
      <c r="C2811" s="31">
        <v>28</v>
      </c>
      <c r="D2811" s="54">
        <v>1</v>
      </c>
      <c r="E2811" s="31">
        <v>4</v>
      </c>
      <c r="F2811" s="31">
        <v>28</v>
      </c>
      <c r="G2811" s="54">
        <v>3</v>
      </c>
      <c r="H2811" s="53">
        <v>51.05</v>
      </c>
      <c r="I2811" s="53">
        <v>19693</v>
      </c>
      <c r="J2811" s="169">
        <f t="shared" si="86"/>
        <v>27.426316060682453</v>
      </c>
      <c r="O2811" s="172">
        <f t="shared" si="87"/>
        <v>1.3655209308546208</v>
      </c>
    </row>
    <row r="2812" spans="1:15" x14ac:dyDescent="0.2">
      <c r="A2812" s="31">
        <v>2019</v>
      </c>
      <c r="B2812" s="31">
        <v>4</v>
      </c>
      <c r="C2812" s="31">
        <v>28</v>
      </c>
      <c r="D2812" s="54">
        <v>2</v>
      </c>
      <c r="E2812" s="31">
        <v>4</v>
      </c>
      <c r="F2812" s="31">
        <v>28</v>
      </c>
      <c r="G2812" s="54">
        <v>4</v>
      </c>
      <c r="H2812" s="53">
        <v>51.11</v>
      </c>
      <c r="I2812" s="53">
        <v>19579</v>
      </c>
      <c r="J2812" s="169">
        <f t="shared" si="86"/>
        <v>27.267548984517433</v>
      </c>
      <c r="O2812" s="172">
        <f t="shared" si="87"/>
        <v>1.367125852614685</v>
      </c>
    </row>
    <row r="2813" spans="1:15" x14ac:dyDescent="0.2">
      <c r="A2813" s="31">
        <v>2019</v>
      </c>
      <c r="B2813" s="31">
        <v>4</v>
      </c>
      <c r="C2813" s="31">
        <v>28</v>
      </c>
      <c r="D2813" s="54">
        <v>3</v>
      </c>
      <c r="E2813" s="31">
        <v>4</v>
      </c>
      <c r="F2813" s="31">
        <v>28</v>
      </c>
      <c r="G2813" s="54">
        <v>5</v>
      </c>
      <c r="H2813" s="53">
        <v>50.99</v>
      </c>
      <c r="I2813" s="53">
        <v>19833</v>
      </c>
      <c r="J2813" s="169">
        <f t="shared" si="86"/>
        <v>27.621293171762307</v>
      </c>
      <c r="O2813" s="172">
        <f t="shared" si="87"/>
        <v>1.3639160090945568</v>
      </c>
    </row>
    <row r="2814" spans="1:15" x14ac:dyDescent="0.2">
      <c r="A2814" s="31">
        <v>2019</v>
      </c>
      <c r="B2814" s="31">
        <v>4</v>
      </c>
      <c r="C2814" s="31">
        <v>28</v>
      </c>
      <c r="D2814" s="54">
        <v>4</v>
      </c>
      <c r="E2814" s="31">
        <v>4</v>
      </c>
      <c r="F2814" s="31">
        <v>28</v>
      </c>
      <c r="G2814" s="54">
        <v>6</v>
      </c>
      <c r="H2814" s="53">
        <v>50.74</v>
      </c>
      <c r="I2814" s="53">
        <v>19765</v>
      </c>
      <c r="J2814" s="169">
        <f t="shared" si="86"/>
        <v>27.52659000352352</v>
      </c>
      <c r="O2814" s="172">
        <f t="shared" si="87"/>
        <v>1.3572288350942894</v>
      </c>
    </row>
    <row r="2815" spans="1:15" x14ac:dyDescent="0.2">
      <c r="A2815" s="31">
        <v>2019</v>
      </c>
      <c r="B2815" s="31">
        <v>4</v>
      </c>
      <c r="C2815" s="31">
        <v>28</v>
      </c>
      <c r="D2815" s="54">
        <v>5</v>
      </c>
      <c r="E2815" s="31">
        <v>4</v>
      </c>
      <c r="F2815" s="31">
        <v>28</v>
      </c>
      <c r="G2815" s="54">
        <v>7</v>
      </c>
      <c r="H2815" s="53">
        <v>50</v>
      </c>
      <c r="I2815" s="53">
        <v>20702</v>
      </c>
      <c r="J2815" s="169">
        <f t="shared" si="86"/>
        <v>28.831543954107964</v>
      </c>
      <c r="O2815" s="172">
        <f t="shared" si="87"/>
        <v>1.3374348000534975</v>
      </c>
    </row>
    <row r="2816" spans="1:15" x14ac:dyDescent="0.2">
      <c r="A2816" s="31">
        <v>2019</v>
      </c>
      <c r="B2816" s="31">
        <v>4</v>
      </c>
      <c r="C2816" s="31">
        <v>28</v>
      </c>
      <c r="D2816" s="54">
        <v>6</v>
      </c>
      <c r="E2816" s="31">
        <v>4</v>
      </c>
      <c r="F2816" s="31">
        <v>28</v>
      </c>
      <c r="G2816" s="54">
        <v>8</v>
      </c>
      <c r="H2816" s="53">
        <v>52.45</v>
      </c>
      <c r="I2816" s="53">
        <v>22200</v>
      </c>
      <c r="J2816" s="169">
        <f t="shared" si="86"/>
        <v>30.917799042662391</v>
      </c>
      <c r="O2816" s="172">
        <f t="shared" si="87"/>
        <v>1.4029691052561188</v>
      </c>
    </row>
    <row r="2817" spans="1:15" x14ac:dyDescent="0.2">
      <c r="A2817" s="31">
        <v>2019</v>
      </c>
      <c r="B2817" s="31">
        <v>4</v>
      </c>
      <c r="C2817" s="31">
        <v>28</v>
      </c>
      <c r="D2817" s="54">
        <v>7</v>
      </c>
      <c r="E2817" s="31">
        <v>4</v>
      </c>
      <c r="F2817" s="31">
        <v>28</v>
      </c>
      <c r="G2817" s="54">
        <v>9</v>
      </c>
      <c r="H2817" s="53">
        <v>52.55</v>
      </c>
      <c r="I2817" s="53">
        <v>23458</v>
      </c>
      <c r="J2817" s="169">
        <f t="shared" si="86"/>
        <v>32.669807655079921</v>
      </c>
      <c r="O2817" s="172">
        <f t="shared" si="87"/>
        <v>1.4056439748562257</v>
      </c>
    </row>
    <row r="2818" spans="1:15" x14ac:dyDescent="0.2">
      <c r="A2818" s="31">
        <v>2019</v>
      </c>
      <c r="B2818" s="31">
        <v>4</v>
      </c>
      <c r="C2818" s="31">
        <v>28</v>
      </c>
      <c r="D2818" s="54">
        <v>8</v>
      </c>
      <c r="E2818" s="31">
        <v>4</v>
      </c>
      <c r="F2818" s="31">
        <v>28</v>
      </c>
      <c r="G2818" s="54">
        <v>10</v>
      </c>
      <c r="H2818" s="53">
        <v>52.92</v>
      </c>
      <c r="I2818" s="53">
        <v>23887</v>
      </c>
      <c r="J2818" s="169">
        <f t="shared" ref="J2818:J2881" si="88">MIN(50,I2818/$M$2*50)</f>
        <v>33.267273231174613</v>
      </c>
      <c r="O2818" s="172">
        <f t="shared" si="87"/>
        <v>1.4155409923766218</v>
      </c>
    </row>
    <row r="2819" spans="1:15" x14ac:dyDescent="0.2">
      <c r="A2819" s="31">
        <v>2019</v>
      </c>
      <c r="B2819" s="31">
        <v>4</v>
      </c>
      <c r="C2819" s="31">
        <v>28</v>
      </c>
      <c r="D2819" s="54">
        <v>9</v>
      </c>
      <c r="E2819" s="31">
        <v>4</v>
      </c>
      <c r="F2819" s="31">
        <v>28</v>
      </c>
      <c r="G2819" s="54">
        <v>11</v>
      </c>
      <c r="H2819" s="53">
        <v>53.5</v>
      </c>
      <c r="I2819" s="53">
        <v>23809</v>
      </c>
      <c r="J2819" s="169">
        <f t="shared" si="88"/>
        <v>33.158643126430128</v>
      </c>
      <c r="O2819" s="172">
        <f t="shared" ref="O2819:O2882" si="89">H2819/$R$5</f>
        <v>1.4310552360572424</v>
      </c>
    </row>
    <row r="2820" spans="1:15" x14ac:dyDescent="0.2">
      <c r="A2820" s="31">
        <v>2019</v>
      </c>
      <c r="B2820" s="31">
        <v>4</v>
      </c>
      <c r="C2820" s="31">
        <v>28</v>
      </c>
      <c r="D2820" s="54">
        <v>10</v>
      </c>
      <c r="E2820" s="31">
        <v>4</v>
      </c>
      <c r="F2820" s="31">
        <v>28</v>
      </c>
      <c r="G2820" s="54">
        <v>12</v>
      </c>
      <c r="H2820" s="53">
        <v>53.5</v>
      </c>
      <c r="I2820" s="53">
        <v>23773</v>
      </c>
      <c r="J2820" s="169">
        <f t="shared" si="88"/>
        <v>33.108506155009593</v>
      </c>
      <c r="O2820" s="172">
        <f t="shared" si="89"/>
        <v>1.4310552360572424</v>
      </c>
    </row>
    <row r="2821" spans="1:15" x14ac:dyDescent="0.2">
      <c r="A2821" s="31">
        <v>2019</v>
      </c>
      <c r="B2821" s="31">
        <v>4</v>
      </c>
      <c r="C2821" s="31">
        <v>28</v>
      </c>
      <c r="D2821" s="54">
        <v>11</v>
      </c>
      <c r="E2821" s="31">
        <v>4</v>
      </c>
      <c r="F2821" s="31">
        <v>28</v>
      </c>
      <c r="G2821" s="54">
        <v>13</v>
      </c>
      <c r="H2821" s="53">
        <v>52.92</v>
      </c>
      <c r="I2821" s="53">
        <v>23620</v>
      </c>
      <c r="J2821" s="169">
        <f t="shared" si="88"/>
        <v>32.895424026472327</v>
      </c>
      <c r="O2821" s="172">
        <f t="shared" si="89"/>
        <v>1.4155409923766218</v>
      </c>
    </row>
    <row r="2822" spans="1:15" x14ac:dyDescent="0.2">
      <c r="A2822" s="31">
        <v>2019</v>
      </c>
      <c r="B2822" s="31">
        <v>4</v>
      </c>
      <c r="C2822" s="31">
        <v>28</v>
      </c>
      <c r="D2822" s="54">
        <v>12</v>
      </c>
      <c r="E2822" s="31">
        <v>4</v>
      </c>
      <c r="F2822" s="31">
        <v>28</v>
      </c>
      <c r="G2822" s="54">
        <v>14</v>
      </c>
      <c r="H2822" s="53">
        <v>50.97</v>
      </c>
      <c r="I2822" s="53">
        <v>22589</v>
      </c>
      <c r="J2822" s="169">
        <f t="shared" si="88"/>
        <v>31.459556872734268</v>
      </c>
      <c r="O2822" s="172">
        <f t="shared" si="89"/>
        <v>1.3633810351745352</v>
      </c>
    </row>
    <row r="2823" spans="1:15" x14ac:dyDescent="0.2">
      <c r="A2823" s="31">
        <v>2019</v>
      </c>
      <c r="B2823" s="31">
        <v>4</v>
      </c>
      <c r="C2823" s="31">
        <v>28</v>
      </c>
      <c r="D2823" s="54">
        <v>13</v>
      </c>
      <c r="E2823" s="31">
        <v>4</v>
      </c>
      <c r="F2823" s="31">
        <v>28</v>
      </c>
      <c r="G2823" s="54">
        <v>15</v>
      </c>
      <c r="H2823" s="53">
        <v>49.01</v>
      </c>
      <c r="I2823" s="53">
        <v>21914</v>
      </c>
      <c r="J2823" s="169">
        <f t="shared" si="88"/>
        <v>30.519488658599265</v>
      </c>
      <c r="O2823" s="172">
        <f t="shared" si="89"/>
        <v>1.3109535910124381</v>
      </c>
    </row>
    <row r="2824" spans="1:15" x14ac:dyDescent="0.2">
      <c r="A2824" s="31">
        <v>2019</v>
      </c>
      <c r="B2824" s="31">
        <v>4</v>
      </c>
      <c r="C2824" s="31">
        <v>28</v>
      </c>
      <c r="D2824" s="54">
        <v>14</v>
      </c>
      <c r="E2824" s="31">
        <v>4</v>
      </c>
      <c r="F2824" s="31">
        <v>28</v>
      </c>
      <c r="G2824" s="54">
        <v>16</v>
      </c>
      <c r="H2824" s="53">
        <v>48</v>
      </c>
      <c r="I2824" s="53">
        <v>21601</v>
      </c>
      <c r="J2824" s="169">
        <f t="shared" si="88"/>
        <v>30.083575545970731</v>
      </c>
      <c r="O2824" s="172">
        <f t="shared" si="89"/>
        <v>1.2839374080513575</v>
      </c>
    </row>
    <row r="2825" spans="1:15" x14ac:dyDescent="0.2">
      <c r="A2825" s="31">
        <v>2019</v>
      </c>
      <c r="B2825" s="31">
        <v>4</v>
      </c>
      <c r="C2825" s="31">
        <v>28</v>
      </c>
      <c r="D2825" s="54">
        <v>15</v>
      </c>
      <c r="E2825" s="31">
        <v>4</v>
      </c>
      <c r="F2825" s="31">
        <v>28</v>
      </c>
      <c r="G2825" s="54">
        <v>17</v>
      </c>
      <c r="H2825" s="53">
        <v>47.23</v>
      </c>
      <c r="I2825" s="53">
        <v>22014</v>
      </c>
      <c r="J2825" s="169">
        <f t="shared" si="88"/>
        <v>30.658758023656301</v>
      </c>
      <c r="O2825" s="172">
        <f t="shared" si="89"/>
        <v>1.2633409121305337</v>
      </c>
    </row>
    <row r="2826" spans="1:15" x14ac:dyDescent="0.2">
      <c r="A2826" s="31">
        <v>2019</v>
      </c>
      <c r="B2826" s="31">
        <v>4</v>
      </c>
      <c r="C2826" s="31">
        <v>28</v>
      </c>
      <c r="D2826" s="54">
        <v>16</v>
      </c>
      <c r="E2826" s="31">
        <v>4</v>
      </c>
      <c r="F2826" s="31">
        <v>28</v>
      </c>
      <c r="G2826" s="54">
        <v>18</v>
      </c>
      <c r="H2826" s="53">
        <v>50.27</v>
      </c>
      <c r="I2826" s="53">
        <v>22755</v>
      </c>
      <c r="J2826" s="169">
        <f t="shared" si="88"/>
        <v>31.69074401872895</v>
      </c>
      <c r="O2826" s="172">
        <f t="shared" si="89"/>
        <v>1.3446569479737864</v>
      </c>
    </row>
    <row r="2827" spans="1:15" x14ac:dyDescent="0.2">
      <c r="A2827" s="31">
        <v>2019</v>
      </c>
      <c r="B2827" s="31">
        <v>4</v>
      </c>
      <c r="C2827" s="31">
        <v>28</v>
      </c>
      <c r="D2827" s="54">
        <v>17</v>
      </c>
      <c r="E2827" s="31">
        <v>4</v>
      </c>
      <c r="F2827" s="31">
        <v>28</v>
      </c>
      <c r="G2827" s="54">
        <v>19</v>
      </c>
      <c r="H2827" s="53">
        <v>55.5</v>
      </c>
      <c r="I2827" s="53">
        <v>24239</v>
      </c>
      <c r="J2827" s="169">
        <f t="shared" si="88"/>
        <v>33.757501396175385</v>
      </c>
      <c r="O2827" s="172">
        <f t="shared" si="89"/>
        <v>1.4845526280593822</v>
      </c>
    </row>
    <row r="2828" spans="1:15" x14ac:dyDescent="0.2">
      <c r="A2828" s="31">
        <v>2019</v>
      </c>
      <c r="B2828" s="31">
        <v>4</v>
      </c>
      <c r="C2828" s="31">
        <v>28</v>
      </c>
      <c r="D2828" s="54">
        <v>18</v>
      </c>
      <c r="E2828" s="31">
        <v>4</v>
      </c>
      <c r="F2828" s="31">
        <v>28</v>
      </c>
      <c r="G2828" s="54">
        <v>20</v>
      </c>
      <c r="H2828" s="53">
        <v>59.47</v>
      </c>
      <c r="I2828" s="53">
        <v>26539</v>
      </c>
      <c r="J2828" s="169">
        <f t="shared" si="88"/>
        <v>36.960696792487255</v>
      </c>
      <c r="O2828" s="172">
        <f t="shared" si="89"/>
        <v>1.5907449511836298</v>
      </c>
    </row>
    <row r="2829" spans="1:15" x14ac:dyDescent="0.2">
      <c r="A2829" s="31">
        <v>2019</v>
      </c>
      <c r="B2829" s="31">
        <v>4</v>
      </c>
      <c r="C2829" s="31">
        <v>28</v>
      </c>
      <c r="D2829" s="54">
        <v>19</v>
      </c>
      <c r="E2829" s="31">
        <v>4</v>
      </c>
      <c r="F2829" s="31">
        <v>28</v>
      </c>
      <c r="G2829" s="54">
        <v>21</v>
      </c>
      <c r="H2829" s="53">
        <v>58.98</v>
      </c>
      <c r="I2829" s="53">
        <v>26374</v>
      </c>
      <c r="J2829" s="169">
        <f t="shared" si="88"/>
        <v>36.730902340143146</v>
      </c>
      <c r="O2829" s="172">
        <f t="shared" si="89"/>
        <v>1.5776380901431055</v>
      </c>
    </row>
    <row r="2830" spans="1:15" x14ac:dyDescent="0.2">
      <c r="A2830" s="31">
        <v>2019</v>
      </c>
      <c r="B2830" s="31">
        <v>4</v>
      </c>
      <c r="C2830" s="31">
        <v>28</v>
      </c>
      <c r="D2830" s="54">
        <v>20</v>
      </c>
      <c r="E2830" s="31">
        <v>4</v>
      </c>
      <c r="F2830" s="31">
        <v>28</v>
      </c>
      <c r="G2830" s="54">
        <v>22</v>
      </c>
      <c r="H2830" s="53">
        <v>56.55</v>
      </c>
      <c r="I2830" s="53">
        <v>24760</v>
      </c>
      <c r="J2830" s="169">
        <f t="shared" si="88"/>
        <v>34.483094788122557</v>
      </c>
      <c r="O2830" s="172">
        <f t="shared" si="89"/>
        <v>1.5126387588605055</v>
      </c>
    </row>
    <row r="2831" spans="1:15" x14ac:dyDescent="0.2">
      <c r="A2831" s="31">
        <v>2019</v>
      </c>
      <c r="B2831" s="31">
        <v>4</v>
      </c>
      <c r="C2831" s="31">
        <v>28</v>
      </c>
      <c r="D2831" s="54">
        <v>21</v>
      </c>
      <c r="E2831" s="31">
        <v>4</v>
      </c>
      <c r="F2831" s="31">
        <v>28</v>
      </c>
      <c r="G2831" s="54">
        <v>23</v>
      </c>
      <c r="H2831" s="53">
        <v>57.79</v>
      </c>
      <c r="I2831" s="53">
        <v>22932</v>
      </c>
      <c r="J2831" s="169">
        <f t="shared" si="88"/>
        <v>31.937250794879908</v>
      </c>
      <c r="O2831" s="172">
        <f t="shared" si="89"/>
        <v>1.5458071419018324</v>
      </c>
    </row>
    <row r="2832" spans="1:15" x14ac:dyDescent="0.2">
      <c r="A2832" s="31">
        <v>2019</v>
      </c>
      <c r="B2832" s="31">
        <v>4</v>
      </c>
      <c r="C2832" s="31">
        <v>28</v>
      </c>
      <c r="D2832" s="54">
        <v>22</v>
      </c>
      <c r="E2832" s="31">
        <v>4</v>
      </c>
      <c r="F2832" s="31">
        <v>28</v>
      </c>
      <c r="G2832" s="54">
        <v>0</v>
      </c>
      <c r="H2832" s="53">
        <v>56.01</v>
      </c>
      <c r="I2832" s="53">
        <v>21605</v>
      </c>
      <c r="J2832" s="169">
        <f t="shared" si="88"/>
        <v>30.089146320573011</v>
      </c>
      <c r="O2832" s="172">
        <f t="shared" si="89"/>
        <v>1.4981944630199278</v>
      </c>
    </row>
    <row r="2833" spans="1:15" x14ac:dyDescent="0.2">
      <c r="A2833" s="31">
        <v>2019</v>
      </c>
      <c r="B2833" s="31">
        <v>4</v>
      </c>
      <c r="C2833" s="31">
        <v>28</v>
      </c>
      <c r="D2833" s="54">
        <v>23</v>
      </c>
      <c r="E2833" s="31">
        <v>4</v>
      </c>
      <c r="F2833" s="31">
        <v>28</v>
      </c>
      <c r="G2833" s="54">
        <v>1</v>
      </c>
      <c r="H2833" s="53">
        <v>52.49</v>
      </c>
      <c r="I2833" s="53">
        <v>20714</v>
      </c>
      <c r="J2833" s="169">
        <f t="shared" si="88"/>
        <v>28.848256277914807</v>
      </c>
      <c r="O2833" s="172">
        <f t="shared" si="89"/>
        <v>1.4040390530961617</v>
      </c>
    </row>
    <row r="2834" spans="1:15" x14ac:dyDescent="0.2">
      <c r="A2834" s="31">
        <v>2019</v>
      </c>
      <c r="B2834" s="31">
        <v>4</v>
      </c>
      <c r="C2834" s="31">
        <v>29</v>
      </c>
      <c r="D2834" s="54">
        <v>0</v>
      </c>
      <c r="E2834" s="31">
        <v>4</v>
      </c>
      <c r="F2834" s="31">
        <v>29</v>
      </c>
      <c r="G2834" s="54">
        <v>2</v>
      </c>
      <c r="H2834" s="53">
        <v>52.65</v>
      </c>
      <c r="I2834" s="53">
        <v>20465</v>
      </c>
      <c r="J2834" s="169">
        <f t="shared" si="88"/>
        <v>28.501475558922785</v>
      </c>
      <c r="O2834" s="172">
        <f t="shared" si="89"/>
        <v>1.4083188444563328</v>
      </c>
    </row>
    <row r="2835" spans="1:15" x14ac:dyDescent="0.2">
      <c r="A2835" s="31">
        <v>2019</v>
      </c>
      <c r="B2835" s="31">
        <v>4</v>
      </c>
      <c r="C2835" s="31">
        <v>29</v>
      </c>
      <c r="D2835" s="54">
        <v>1</v>
      </c>
      <c r="E2835" s="31">
        <v>4</v>
      </c>
      <c r="F2835" s="31">
        <v>29</v>
      </c>
      <c r="G2835" s="54">
        <v>3</v>
      </c>
      <c r="H2835" s="53">
        <v>55</v>
      </c>
      <c r="I2835" s="53">
        <v>20351</v>
      </c>
      <c r="J2835" s="169">
        <f t="shared" si="88"/>
        <v>28.342708482757761</v>
      </c>
      <c r="O2835" s="172">
        <f t="shared" si="89"/>
        <v>1.4711782800588471</v>
      </c>
    </row>
    <row r="2836" spans="1:15" x14ac:dyDescent="0.2">
      <c r="A2836" s="31">
        <v>2019</v>
      </c>
      <c r="B2836" s="31">
        <v>4</v>
      </c>
      <c r="C2836" s="31">
        <v>29</v>
      </c>
      <c r="D2836" s="54">
        <v>2</v>
      </c>
      <c r="E2836" s="31">
        <v>4</v>
      </c>
      <c r="F2836" s="31">
        <v>29</v>
      </c>
      <c r="G2836" s="54">
        <v>4</v>
      </c>
      <c r="H2836" s="53">
        <v>57.12</v>
      </c>
      <c r="I2836" s="53">
        <v>21171</v>
      </c>
      <c r="J2836" s="169">
        <f t="shared" si="88"/>
        <v>29.484717276225471</v>
      </c>
      <c r="O2836" s="172">
        <f t="shared" si="89"/>
        <v>1.5278855155811155</v>
      </c>
    </row>
    <row r="2837" spans="1:15" x14ac:dyDescent="0.2">
      <c r="A2837" s="31">
        <v>2019</v>
      </c>
      <c r="B2837" s="31">
        <v>4</v>
      </c>
      <c r="C2837" s="31">
        <v>29</v>
      </c>
      <c r="D2837" s="54">
        <v>3</v>
      </c>
      <c r="E2837" s="31">
        <v>4</v>
      </c>
      <c r="F2837" s="31">
        <v>29</v>
      </c>
      <c r="G2837" s="54">
        <v>5</v>
      </c>
      <c r="H2837" s="53">
        <v>59.2</v>
      </c>
      <c r="I2837" s="53">
        <v>23783</v>
      </c>
      <c r="J2837" s="169">
        <f t="shared" si="88"/>
        <v>33.122433091515298</v>
      </c>
      <c r="O2837" s="172">
        <f t="shared" si="89"/>
        <v>1.583522803263341</v>
      </c>
    </row>
    <row r="2838" spans="1:15" x14ac:dyDescent="0.2">
      <c r="A2838" s="31">
        <v>2019</v>
      </c>
      <c r="B2838" s="31">
        <v>4</v>
      </c>
      <c r="C2838" s="31">
        <v>29</v>
      </c>
      <c r="D2838" s="54">
        <v>4</v>
      </c>
      <c r="E2838" s="31">
        <v>4</v>
      </c>
      <c r="F2838" s="31">
        <v>29</v>
      </c>
      <c r="G2838" s="54">
        <v>6</v>
      </c>
      <c r="H2838" s="53">
        <v>58.87</v>
      </c>
      <c r="I2838" s="53">
        <v>26553</v>
      </c>
      <c r="J2838" s="169">
        <f t="shared" si="88"/>
        <v>36.980194503595243</v>
      </c>
      <c r="O2838" s="172">
        <f t="shared" si="89"/>
        <v>1.5746957335829879</v>
      </c>
    </row>
    <row r="2839" spans="1:15" x14ac:dyDescent="0.2">
      <c r="A2839" s="31">
        <v>2019</v>
      </c>
      <c r="B2839" s="31">
        <v>4</v>
      </c>
      <c r="C2839" s="31">
        <v>29</v>
      </c>
      <c r="D2839" s="54">
        <v>5</v>
      </c>
      <c r="E2839" s="31">
        <v>4</v>
      </c>
      <c r="F2839" s="31">
        <v>29</v>
      </c>
      <c r="G2839" s="54">
        <v>7</v>
      </c>
      <c r="H2839" s="53">
        <v>59.27</v>
      </c>
      <c r="I2839" s="53">
        <v>28676</v>
      </c>
      <c r="J2839" s="169">
        <f t="shared" si="88"/>
        <v>39.936883123756154</v>
      </c>
      <c r="O2839" s="172">
        <f t="shared" si="89"/>
        <v>1.585395211983416</v>
      </c>
    </row>
    <row r="2840" spans="1:15" x14ac:dyDescent="0.2">
      <c r="A2840" s="31">
        <v>2019</v>
      </c>
      <c r="B2840" s="31">
        <v>4</v>
      </c>
      <c r="C2840" s="31">
        <v>29</v>
      </c>
      <c r="D2840" s="54">
        <v>6</v>
      </c>
      <c r="E2840" s="31">
        <v>4</v>
      </c>
      <c r="F2840" s="31">
        <v>29</v>
      </c>
      <c r="G2840" s="54">
        <v>8</v>
      </c>
      <c r="H2840" s="53">
        <v>59.89</v>
      </c>
      <c r="I2840" s="53">
        <v>29666</v>
      </c>
      <c r="J2840" s="169">
        <f t="shared" si="88"/>
        <v>41.315649837820835</v>
      </c>
      <c r="O2840" s="172">
        <f t="shared" si="89"/>
        <v>1.6019794035040793</v>
      </c>
    </row>
    <row r="2841" spans="1:15" x14ac:dyDescent="0.2">
      <c r="A2841" s="31">
        <v>2019</v>
      </c>
      <c r="B2841" s="31">
        <v>4</v>
      </c>
      <c r="C2841" s="31">
        <v>29</v>
      </c>
      <c r="D2841" s="54">
        <v>7</v>
      </c>
      <c r="E2841" s="31">
        <v>4</v>
      </c>
      <c r="F2841" s="31">
        <v>29</v>
      </c>
      <c r="G2841" s="54">
        <v>9</v>
      </c>
      <c r="H2841" s="53">
        <v>59.5</v>
      </c>
      <c r="I2841" s="53">
        <v>30007</v>
      </c>
      <c r="J2841" s="169">
        <f t="shared" si="88"/>
        <v>41.79055837266533</v>
      </c>
      <c r="O2841" s="172">
        <f t="shared" si="89"/>
        <v>1.5915474120636619</v>
      </c>
    </row>
    <row r="2842" spans="1:15" x14ac:dyDescent="0.2">
      <c r="A2842" s="31">
        <v>2019</v>
      </c>
      <c r="B2842" s="31">
        <v>4</v>
      </c>
      <c r="C2842" s="31">
        <v>29</v>
      </c>
      <c r="D2842" s="54">
        <v>8</v>
      </c>
      <c r="E2842" s="31">
        <v>4</v>
      </c>
      <c r="F2842" s="31">
        <v>29</v>
      </c>
      <c r="G2842" s="54">
        <v>10</v>
      </c>
      <c r="H2842" s="53">
        <v>59.47</v>
      </c>
      <c r="I2842" s="53">
        <v>30163</v>
      </c>
      <c r="J2842" s="169">
        <f t="shared" si="88"/>
        <v>42.007818582154307</v>
      </c>
      <c r="O2842" s="172">
        <f t="shared" si="89"/>
        <v>1.5907449511836298</v>
      </c>
    </row>
    <row r="2843" spans="1:15" x14ac:dyDescent="0.2">
      <c r="A2843" s="31">
        <v>2019</v>
      </c>
      <c r="B2843" s="31">
        <v>4</v>
      </c>
      <c r="C2843" s="31">
        <v>29</v>
      </c>
      <c r="D2843" s="54">
        <v>9</v>
      </c>
      <c r="E2843" s="31">
        <v>4</v>
      </c>
      <c r="F2843" s="31">
        <v>29</v>
      </c>
      <c r="G2843" s="54">
        <v>11</v>
      </c>
      <c r="H2843" s="53">
        <v>59.47</v>
      </c>
      <c r="I2843" s="53">
        <v>30302</v>
      </c>
      <c r="J2843" s="169">
        <f t="shared" si="88"/>
        <v>42.201402999583593</v>
      </c>
      <c r="O2843" s="172">
        <f t="shared" si="89"/>
        <v>1.5907449511836298</v>
      </c>
    </row>
    <row r="2844" spans="1:15" x14ac:dyDescent="0.2">
      <c r="A2844" s="31">
        <v>2019</v>
      </c>
      <c r="B2844" s="31">
        <v>4</v>
      </c>
      <c r="C2844" s="31">
        <v>29</v>
      </c>
      <c r="D2844" s="54">
        <v>10</v>
      </c>
      <c r="E2844" s="31">
        <v>4</v>
      </c>
      <c r="F2844" s="31">
        <v>29</v>
      </c>
      <c r="G2844" s="54">
        <v>12</v>
      </c>
      <c r="H2844" s="53">
        <v>59.23</v>
      </c>
      <c r="I2844" s="53">
        <v>30163</v>
      </c>
      <c r="J2844" s="169">
        <f t="shared" si="88"/>
        <v>42.007818582154307</v>
      </c>
      <c r="O2844" s="172">
        <f t="shared" si="89"/>
        <v>1.5843252641433729</v>
      </c>
    </row>
    <row r="2845" spans="1:15" x14ac:dyDescent="0.2">
      <c r="A2845" s="31">
        <v>2019</v>
      </c>
      <c r="B2845" s="31">
        <v>4</v>
      </c>
      <c r="C2845" s="31">
        <v>29</v>
      </c>
      <c r="D2845" s="54">
        <v>11</v>
      </c>
      <c r="E2845" s="31">
        <v>4</v>
      </c>
      <c r="F2845" s="31">
        <v>29</v>
      </c>
      <c r="G2845" s="54">
        <v>13</v>
      </c>
      <c r="H2845" s="53">
        <v>58.7</v>
      </c>
      <c r="I2845" s="53">
        <v>29517</v>
      </c>
      <c r="J2845" s="169">
        <f t="shared" si="88"/>
        <v>41.108138483885845</v>
      </c>
      <c r="O2845" s="172">
        <f t="shared" si="89"/>
        <v>1.570148455262806</v>
      </c>
    </row>
    <row r="2846" spans="1:15" x14ac:dyDescent="0.2">
      <c r="A2846" s="31">
        <v>2019</v>
      </c>
      <c r="B2846" s="31">
        <v>4</v>
      </c>
      <c r="C2846" s="31">
        <v>29</v>
      </c>
      <c r="D2846" s="54">
        <v>12</v>
      </c>
      <c r="E2846" s="31">
        <v>4</v>
      </c>
      <c r="F2846" s="31">
        <v>29</v>
      </c>
      <c r="G2846" s="54">
        <v>14</v>
      </c>
      <c r="H2846" s="53">
        <v>57.93</v>
      </c>
      <c r="I2846" s="53">
        <v>28841</v>
      </c>
      <c r="J2846" s="169">
        <f t="shared" si="88"/>
        <v>40.16667757610027</v>
      </c>
      <c r="O2846" s="172">
        <f t="shared" si="89"/>
        <v>1.5495519593419822</v>
      </c>
    </row>
    <row r="2847" spans="1:15" x14ac:dyDescent="0.2">
      <c r="A2847" s="31">
        <v>2019</v>
      </c>
      <c r="B2847" s="31">
        <v>4</v>
      </c>
      <c r="C2847" s="31">
        <v>29</v>
      </c>
      <c r="D2847" s="54">
        <v>13</v>
      </c>
      <c r="E2847" s="31">
        <v>4</v>
      </c>
      <c r="F2847" s="31">
        <v>29</v>
      </c>
      <c r="G2847" s="54">
        <v>15</v>
      </c>
      <c r="H2847" s="53">
        <v>57.5</v>
      </c>
      <c r="I2847" s="53">
        <v>28406</v>
      </c>
      <c r="J2847" s="169">
        <f t="shared" si="88"/>
        <v>39.560855838102157</v>
      </c>
      <c r="O2847" s="172">
        <f t="shared" si="89"/>
        <v>1.5380500200615221</v>
      </c>
    </row>
    <row r="2848" spans="1:15" x14ac:dyDescent="0.2">
      <c r="A2848" s="31">
        <v>2019</v>
      </c>
      <c r="B2848" s="31">
        <v>4</v>
      </c>
      <c r="C2848" s="31">
        <v>29</v>
      </c>
      <c r="D2848" s="54">
        <v>14</v>
      </c>
      <c r="E2848" s="31">
        <v>4</v>
      </c>
      <c r="F2848" s="31">
        <v>29</v>
      </c>
      <c r="G2848" s="54">
        <v>16</v>
      </c>
      <c r="H2848" s="53">
        <v>57.12</v>
      </c>
      <c r="I2848" s="53">
        <v>28071</v>
      </c>
      <c r="J2848" s="169">
        <f t="shared" si="88"/>
        <v>39.094303465161076</v>
      </c>
      <c r="O2848" s="172">
        <f t="shared" si="89"/>
        <v>1.5278855155811155</v>
      </c>
    </row>
    <row r="2849" spans="1:15" x14ac:dyDescent="0.2">
      <c r="A2849" s="31">
        <v>2019</v>
      </c>
      <c r="B2849" s="31">
        <v>4</v>
      </c>
      <c r="C2849" s="31">
        <v>29</v>
      </c>
      <c r="D2849" s="54">
        <v>15</v>
      </c>
      <c r="E2849" s="31">
        <v>4</v>
      </c>
      <c r="F2849" s="31">
        <v>29</v>
      </c>
      <c r="G2849" s="54">
        <v>17</v>
      </c>
      <c r="H2849" s="53">
        <v>57.01</v>
      </c>
      <c r="I2849" s="53">
        <v>27594</v>
      </c>
      <c r="J2849" s="169">
        <f t="shared" si="88"/>
        <v>38.429988593839006</v>
      </c>
      <c r="O2849" s="172">
        <f t="shared" si="89"/>
        <v>1.5249431590209979</v>
      </c>
    </row>
    <row r="2850" spans="1:15" x14ac:dyDescent="0.2">
      <c r="A2850" s="31">
        <v>2019</v>
      </c>
      <c r="B2850" s="31">
        <v>4</v>
      </c>
      <c r="C2850" s="31">
        <v>29</v>
      </c>
      <c r="D2850" s="54">
        <v>16</v>
      </c>
      <c r="E2850" s="31">
        <v>4</v>
      </c>
      <c r="F2850" s="31">
        <v>29</v>
      </c>
      <c r="G2850" s="54">
        <v>18</v>
      </c>
      <c r="H2850" s="53">
        <v>57.93</v>
      </c>
      <c r="I2850" s="53">
        <v>27471</v>
      </c>
      <c r="J2850" s="169">
        <f t="shared" si="88"/>
        <v>38.258687274818854</v>
      </c>
      <c r="O2850" s="172">
        <f t="shared" si="89"/>
        <v>1.5495519593419822</v>
      </c>
    </row>
    <row r="2851" spans="1:15" x14ac:dyDescent="0.2">
      <c r="A2851" s="31">
        <v>2019</v>
      </c>
      <c r="B2851" s="31">
        <v>4</v>
      </c>
      <c r="C2851" s="31">
        <v>29</v>
      </c>
      <c r="D2851" s="54">
        <v>17</v>
      </c>
      <c r="E2851" s="31">
        <v>4</v>
      </c>
      <c r="F2851" s="31">
        <v>29</v>
      </c>
      <c r="G2851" s="54">
        <v>19</v>
      </c>
      <c r="H2851" s="53">
        <v>59.2</v>
      </c>
      <c r="I2851" s="53">
        <v>28468</v>
      </c>
      <c r="J2851" s="169">
        <f t="shared" si="88"/>
        <v>39.647202844437516</v>
      </c>
      <c r="O2851" s="172">
        <f t="shared" si="89"/>
        <v>1.583522803263341</v>
      </c>
    </row>
    <row r="2852" spans="1:15" x14ac:dyDescent="0.2">
      <c r="A2852" s="31">
        <v>2019</v>
      </c>
      <c r="B2852" s="31">
        <v>4</v>
      </c>
      <c r="C2852" s="31">
        <v>29</v>
      </c>
      <c r="D2852" s="54">
        <v>18</v>
      </c>
      <c r="E2852" s="31">
        <v>4</v>
      </c>
      <c r="F2852" s="31">
        <v>29</v>
      </c>
      <c r="G2852" s="54">
        <v>20</v>
      </c>
      <c r="H2852" s="53">
        <v>60.37</v>
      </c>
      <c r="I2852" s="53">
        <v>30316</v>
      </c>
      <c r="J2852" s="169">
        <f t="shared" si="88"/>
        <v>42.220900710691581</v>
      </c>
      <c r="O2852" s="172">
        <f t="shared" si="89"/>
        <v>1.6148187775845928</v>
      </c>
    </row>
    <row r="2853" spans="1:15" x14ac:dyDescent="0.2">
      <c r="A2853" s="31">
        <v>2019</v>
      </c>
      <c r="B2853" s="31">
        <v>4</v>
      </c>
      <c r="C2853" s="31">
        <v>29</v>
      </c>
      <c r="D2853" s="54">
        <v>19</v>
      </c>
      <c r="E2853" s="31">
        <v>4</v>
      </c>
      <c r="F2853" s="31">
        <v>29</v>
      </c>
      <c r="G2853" s="54">
        <v>21</v>
      </c>
      <c r="H2853" s="53">
        <v>59.12</v>
      </c>
      <c r="I2853" s="53">
        <v>28532</v>
      </c>
      <c r="J2853" s="169">
        <f t="shared" si="88"/>
        <v>39.73633523807402</v>
      </c>
      <c r="O2853" s="172">
        <f t="shared" si="89"/>
        <v>1.5813829075832553</v>
      </c>
    </row>
    <row r="2854" spans="1:15" x14ac:dyDescent="0.2">
      <c r="A2854" s="31">
        <v>2019</v>
      </c>
      <c r="B2854" s="31">
        <v>4</v>
      </c>
      <c r="C2854" s="31">
        <v>29</v>
      </c>
      <c r="D2854" s="54">
        <v>20</v>
      </c>
      <c r="E2854" s="31">
        <v>4</v>
      </c>
      <c r="F2854" s="31">
        <v>29</v>
      </c>
      <c r="G2854" s="54">
        <v>22</v>
      </c>
      <c r="H2854" s="53">
        <v>58.98</v>
      </c>
      <c r="I2854" s="53">
        <v>26093</v>
      </c>
      <c r="J2854" s="169">
        <f t="shared" si="88"/>
        <v>36.339555424332872</v>
      </c>
      <c r="O2854" s="172">
        <f t="shared" si="89"/>
        <v>1.5776380901431055</v>
      </c>
    </row>
    <row r="2855" spans="1:15" x14ac:dyDescent="0.2">
      <c r="A2855" s="31">
        <v>2019</v>
      </c>
      <c r="B2855" s="31">
        <v>4</v>
      </c>
      <c r="C2855" s="31">
        <v>29</v>
      </c>
      <c r="D2855" s="54">
        <v>21</v>
      </c>
      <c r="E2855" s="31">
        <v>4</v>
      </c>
      <c r="F2855" s="31">
        <v>29</v>
      </c>
      <c r="G2855" s="54">
        <v>23</v>
      </c>
      <c r="H2855" s="53">
        <v>59.23</v>
      </c>
      <c r="I2855" s="53">
        <v>24579</v>
      </c>
      <c r="J2855" s="169">
        <f t="shared" si="88"/>
        <v>34.231017237369322</v>
      </c>
      <c r="O2855" s="172">
        <f t="shared" si="89"/>
        <v>1.5843252641433729</v>
      </c>
    </row>
    <row r="2856" spans="1:15" x14ac:dyDescent="0.2">
      <c r="A2856" s="31">
        <v>2019</v>
      </c>
      <c r="B2856" s="31">
        <v>4</v>
      </c>
      <c r="C2856" s="31">
        <v>29</v>
      </c>
      <c r="D2856" s="54">
        <v>22</v>
      </c>
      <c r="E2856" s="31">
        <v>4</v>
      </c>
      <c r="F2856" s="31">
        <v>29</v>
      </c>
      <c r="G2856" s="54">
        <v>0</v>
      </c>
      <c r="H2856" s="53">
        <v>58.9</v>
      </c>
      <c r="I2856" s="53">
        <v>23068</v>
      </c>
      <c r="J2856" s="169">
        <f t="shared" si="88"/>
        <v>32.126657131357476</v>
      </c>
      <c r="O2856" s="172">
        <f t="shared" si="89"/>
        <v>1.57549819446302</v>
      </c>
    </row>
    <row r="2857" spans="1:15" x14ac:dyDescent="0.2">
      <c r="A2857" s="31">
        <v>2019</v>
      </c>
      <c r="B2857" s="31">
        <v>4</v>
      </c>
      <c r="C2857" s="31">
        <v>29</v>
      </c>
      <c r="D2857" s="54">
        <v>23</v>
      </c>
      <c r="E2857" s="31">
        <v>4</v>
      </c>
      <c r="F2857" s="31">
        <v>29</v>
      </c>
      <c r="G2857" s="54">
        <v>1</v>
      </c>
      <c r="H2857" s="53">
        <v>58.71</v>
      </c>
      <c r="I2857" s="53">
        <v>22193</v>
      </c>
      <c r="J2857" s="169">
        <f t="shared" si="88"/>
        <v>30.908050187108397</v>
      </c>
      <c r="O2857" s="172">
        <f t="shared" si="89"/>
        <v>1.5704159422228168</v>
      </c>
    </row>
    <row r="2858" spans="1:15" x14ac:dyDescent="0.2">
      <c r="A2858" s="31">
        <v>2019</v>
      </c>
      <c r="B2858" s="31">
        <v>4</v>
      </c>
      <c r="C2858" s="31">
        <v>30</v>
      </c>
      <c r="D2858" s="54">
        <v>0</v>
      </c>
      <c r="E2858" s="31">
        <v>4</v>
      </c>
      <c r="F2858" s="31">
        <v>30</v>
      </c>
      <c r="G2858" s="54">
        <v>2</v>
      </c>
      <c r="H2858" s="53">
        <v>58.71</v>
      </c>
      <c r="I2858" s="53">
        <v>21831</v>
      </c>
      <c r="J2858" s="169">
        <f t="shared" si="88"/>
        <v>30.403895085601917</v>
      </c>
      <c r="O2858" s="172">
        <f t="shared" si="89"/>
        <v>1.5704159422228168</v>
      </c>
    </row>
    <row r="2859" spans="1:15" x14ac:dyDescent="0.2">
      <c r="A2859" s="31">
        <v>2019</v>
      </c>
      <c r="B2859" s="31">
        <v>4</v>
      </c>
      <c r="C2859" s="31">
        <v>30</v>
      </c>
      <c r="D2859" s="54">
        <v>1</v>
      </c>
      <c r="E2859" s="31">
        <v>4</v>
      </c>
      <c r="F2859" s="31">
        <v>30</v>
      </c>
      <c r="G2859" s="54">
        <v>3</v>
      </c>
      <c r="H2859" s="53">
        <v>58.91</v>
      </c>
      <c r="I2859" s="53">
        <v>21826</v>
      </c>
      <c r="J2859" s="169">
        <f t="shared" si="88"/>
        <v>30.396931617349065</v>
      </c>
      <c r="O2859" s="172">
        <f t="shared" si="89"/>
        <v>1.5757656814230305</v>
      </c>
    </row>
    <row r="2860" spans="1:15" x14ac:dyDescent="0.2">
      <c r="A2860" s="31">
        <v>2019</v>
      </c>
      <c r="B2860" s="31">
        <v>4</v>
      </c>
      <c r="C2860" s="31">
        <v>30</v>
      </c>
      <c r="D2860" s="54">
        <v>2</v>
      </c>
      <c r="E2860" s="31">
        <v>4</v>
      </c>
      <c r="F2860" s="31">
        <v>30</v>
      </c>
      <c r="G2860" s="54">
        <v>4</v>
      </c>
      <c r="H2860" s="53">
        <v>59.47</v>
      </c>
      <c r="I2860" s="53">
        <v>22279</v>
      </c>
      <c r="J2860" s="169">
        <f t="shared" si="88"/>
        <v>31.027821841057452</v>
      </c>
      <c r="O2860" s="172">
        <f t="shared" si="89"/>
        <v>1.5907449511836298</v>
      </c>
    </row>
    <row r="2861" spans="1:15" x14ac:dyDescent="0.2">
      <c r="A2861" s="31">
        <v>2019</v>
      </c>
      <c r="B2861" s="31">
        <v>4</v>
      </c>
      <c r="C2861" s="31">
        <v>30</v>
      </c>
      <c r="D2861" s="54">
        <v>3</v>
      </c>
      <c r="E2861" s="31">
        <v>4</v>
      </c>
      <c r="F2861" s="31">
        <v>30</v>
      </c>
      <c r="G2861" s="54">
        <v>5</v>
      </c>
      <c r="H2861" s="53">
        <v>59.89</v>
      </c>
      <c r="I2861" s="53">
        <v>24639</v>
      </c>
      <c r="J2861" s="169">
        <f t="shared" si="88"/>
        <v>34.314578856403543</v>
      </c>
      <c r="O2861" s="172">
        <f t="shared" si="89"/>
        <v>1.6019794035040793</v>
      </c>
    </row>
    <row r="2862" spans="1:15" x14ac:dyDescent="0.2">
      <c r="A2862" s="31">
        <v>2019</v>
      </c>
      <c r="B2862" s="31">
        <v>4</v>
      </c>
      <c r="C2862" s="31">
        <v>30</v>
      </c>
      <c r="D2862" s="54">
        <v>4</v>
      </c>
      <c r="E2862" s="31">
        <v>4</v>
      </c>
      <c r="F2862" s="31">
        <v>30</v>
      </c>
      <c r="G2862" s="54">
        <v>6</v>
      </c>
      <c r="H2862" s="53">
        <v>59.23</v>
      </c>
      <c r="I2862" s="53">
        <v>27193</v>
      </c>
      <c r="J2862" s="169">
        <f t="shared" si="88"/>
        <v>37.87151843996029</v>
      </c>
      <c r="O2862" s="172">
        <f t="shared" si="89"/>
        <v>1.5843252641433729</v>
      </c>
    </row>
    <row r="2863" spans="1:15" x14ac:dyDescent="0.2">
      <c r="A2863" s="31">
        <v>2019</v>
      </c>
      <c r="B2863" s="31">
        <v>4</v>
      </c>
      <c r="C2863" s="31">
        <v>30</v>
      </c>
      <c r="D2863" s="54">
        <v>5</v>
      </c>
      <c r="E2863" s="31">
        <v>4</v>
      </c>
      <c r="F2863" s="31">
        <v>30</v>
      </c>
      <c r="G2863" s="54">
        <v>7</v>
      </c>
      <c r="H2863" s="53">
        <v>60.08</v>
      </c>
      <c r="I2863" s="53">
        <v>29455</v>
      </c>
      <c r="J2863" s="169">
        <f t="shared" si="88"/>
        <v>41.021791477550479</v>
      </c>
      <c r="O2863" s="172">
        <f t="shared" si="89"/>
        <v>1.6070616557442825</v>
      </c>
    </row>
    <row r="2864" spans="1:15" x14ac:dyDescent="0.2">
      <c r="A2864" s="31">
        <v>2019</v>
      </c>
      <c r="B2864" s="31">
        <v>4</v>
      </c>
      <c r="C2864" s="31">
        <v>30</v>
      </c>
      <c r="D2864" s="54">
        <v>6</v>
      </c>
      <c r="E2864" s="31">
        <v>4</v>
      </c>
      <c r="F2864" s="31">
        <v>30</v>
      </c>
      <c r="G2864" s="54">
        <v>8</v>
      </c>
      <c r="H2864" s="53">
        <v>60.32</v>
      </c>
      <c r="I2864" s="53">
        <v>30467</v>
      </c>
      <c r="J2864" s="169">
        <f t="shared" si="88"/>
        <v>42.431197451927702</v>
      </c>
      <c r="O2864" s="172">
        <f t="shared" si="89"/>
        <v>1.6134813427845394</v>
      </c>
    </row>
    <row r="2865" spans="1:15" x14ac:dyDescent="0.2">
      <c r="A2865" s="31">
        <v>2019</v>
      </c>
      <c r="B2865" s="31">
        <v>4</v>
      </c>
      <c r="C2865" s="31">
        <v>30</v>
      </c>
      <c r="D2865" s="54">
        <v>7</v>
      </c>
      <c r="E2865" s="31">
        <v>4</v>
      </c>
      <c r="F2865" s="31">
        <v>30</v>
      </c>
      <c r="G2865" s="54">
        <v>9</v>
      </c>
      <c r="H2865" s="53">
        <v>59.5</v>
      </c>
      <c r="I2865" s="53">
        <v>30493</v>
      </c>
      <c r="J2865" s="169">
        <f t="shared" si="88"/>
        <v>42.467407486842532</v>
      </c>
      <c r="O2865" s="172">
        <f t="shared" si="89"/>
        <v>1.5915474120636619</v>
      </c>
    </row>
    <row r="2866" spans="1:15" x14ac:dyDescent="0.2">
      <c r="A2866" s="31">
        <v>2019</v>
      </c>
      <c r="B2866" s="31">
        <v>4</v>
      </c>
      <c r="C2866" s="31">
        <v>30</v>
      </c>
      <c r="D2866" s="54">
        <v>8</v>
      </c>
      <c r="E2866" s="31">
        <v>4</v>
      </c>
      <c r="F2866" s="31">
        <v>30</v>
      </c>
      <c r="G2866" s="54">
        <v>10</v>
      </c>
      <c r="H2866" s="53">
        <v>59.33</v>
      </c>
      <c r="I2866" s="53">
        <v>30545</v>
      </c>
      <c r="J2866" s="169">
        <f t="shared" si="88"/>
        <v>42.539827556672194</v>
      </c>
      <c r="O2866" s="172">
        <f t="shared" si="89"/>
        <v>1.58700013374348</v>
      </c>
    </row>
    <row r="2867" spans="1:15" x14ac:dyDescent="0.2">
      <c r="A2867" s="31">
        <v>2019</v>
      </c>
      <c r="B2867" s="31">
        <v>4</v>
      </c>
      <c r="C2867" s="31">
        <v>30</v>
      </c>
      <c r="D2867" s="54">
        <v>9</v>
      </c>
      <c r="E2867" s="31">
        <v>4</v>
      </c>
      <c r="F2867" s="31">
        <v>30</v>
      </c>
      <c r="G2867" s="54">
        <v>11</v>
      </c>
      <c r="H2867" s="53">
        <v>59.33</v>
      </c>
      <c r="I2867" s="53">
        <v>30869</v>
      </c>
      <c r="J2867" s="169">
        <f t="shared" si="88"/>
        <v>42.991060299456997</v>
      </c>
      <c r="O2867" s="172">
        <f t="shared" si="89"/>
        <v>1.58700013374348</v>
      </c>
    </row>
    <row r="2868" spans="1:15" x14ac:dyDescent="0.2">
      <c r="A2868" s="31">
        <v>2019</v>
      </c>
      <c r="B2868" s="31">
        <v>4</v>
      </c>
      <c r="C2868" s="31">
        <v>30</v>
      </c>
      <c r="D2868" s="54">
        <v>10</v>
      </c>
      <c r="E2868" s="31">
        <v>4</v>
      </c>
      <c r="F2868" s="31">
        <v>30</v>
      </c>
      <c r="G2868" s="54">
        <v>12</v>
      </c>
      <c r="H2868" s="53">
        <v>59.12</v>
      </c>
      <c r="I2868" s="53">
        <v>30839</v>
      </c>
      <c r="J2868" s="169">
        <f t="shared" si="88"/>
        <v>42.949279489939883</v>
      </c>
      <c r="O2868" s="172">
        <f t="shared" si="89"/>
        <v>1.5813829075832553</v>
      </c>
    </row>
    <row r="2869" spans="1:15" x14ac:dyDescent="0.2">
      <c r="A2869" s="31">
        <v>2019</v>
      </c>
      <c r="B2869" s="31">
        <v>4</v>
      </c>
      <c r="C2869" s="31">
        <v>30</v>
      </c>
      <c r="D2869" s="54">
        <v>11</v>
      </c>
      <c r="E2869" s="31">
        <v>4</v>
      </c>
      <c r="F2869" s="31">
        <v>30</v>
      </c>
      <c r="G2869" s="54">
        <v>13</v>
      </c>
      <c r="H2869" s="53">
        <v>58.62</v>
      </c>
      <c r="I2869" s="53">
        <v>30094</v>
      </c>
      <c r="J2869" s="169">
        <f t="shared" si="88"/>
        <v>41.911722720264954</v>
      </c>
      <c r="O2869" s="172">
        <f t="shared" si="89"/>
        <v>1.5680085595827205</v>
      </c>
    </row>
    <row r="2870" spans="1:15" x14ac:dyDescent="0.2">
      <c r="A2870" s="31">
        <v>2019</v>
      </c>
      <c r="B2870" s="31">
        <v>4</v>
      </c>
      <c r="C2870" s="31">
        <v>30</v>
      </c>
      <c r="D2870" s="54">
        <v>12</v>
      </c>
      <c r="E2870" s="31">
        <v>4</v>
      </c>
      <c r="F2870" s="31">
        <v>30</v>
      </c>
      <c r="G2870" s="54">
        <v>14</v>
      </c>
      <c r="H2870" s="53">
        <v>58.51</v>
      </c>
      <c r="I2870" s="53">
        <v>29447</v>
      </c>
      <c r="J2870" s="169">
        <f t="shared" si="88"/>
        <v>41.010649928345913</v>
      </c>
      <c r="O2870" s="172">
        <f t="shared" si="89"/>
        <v>1.5650662030226026</v>
      </c>
    </row>
    <row r="2871" spans="1:15" x14ac:dyDescent="0.2">
      <c r="A2871" s="31">
        <v>2019</v>
      </c>
      <c r="B2871" s="31">
        <v>4</v>
      </c>
      <c r="C2871" s="31">
        <v>30</v>
      </c>
      <c r="D2871" s="54">
        <v>13</v>
      </c>
      <c r="E2871" s="31">
        <v>4</v>
      </c>
      <c r="F2871" s="31">
        <v>30</v>
      </c>
      <c r="G2871" s="54">
        <v>15</v>
      </c>
      <c r="H2871" s="53">
        <v>57.52</v>
      </c>
      <c r="I2871" s="53">
        <v>28999</v>
      </c>
      <c r="J2871" s="169">
        <f t="shared" si="88"/>
        <v>40.386723172890385</v>
      </c>
      <c r="O2871" s="172">
        <f t="shared" si="89"/>
        <v>1.5385849939815435</v>
      </c>
    </row>
    <row r="2872" spans="1:15" x14ac:dyDescent="0.2">
      <c r="A2872" s="31">
        <v>2019</v>
      </c>
      <c r="B2872" s="31">
        <v>4</v>
      </c>
      <c r="C2872" s="31">
        <v>30</v>
      </c>
      <c r="D2872" s="54">
        <v>14</v>
      </c>
      <c r="E2872" s="31">
        <v>4</v>
      </c>
      <c r="F2872" s="31">
        <v>30</v>
      </c>
      <c r="G2872" s="54">
        <v>16</v>
      </c>
      <c r="H2872" s="53">
        <v>56.29</v>
      </c>
      <c r="I2872" s="53">
        <v>28725</v>
      </c>
      <c r="J2872" s="169">
        <f t="shared" si="88"/>
        <v>40.005125112634104</v>
      </c>
      <c r="O2872" s="172">
        <f t="shared" si="89"/>
        <v>1.5056840979002275</v>
      </c>
    </row>
    <row r="2873" spans="1:15" x14ac:dyDescent="0.2">
      <c r="A2873" s="31">
        <v>2019</v>
      </c>
      <c r="B2873" s="31">
        <v>4</v>
      </c>
      <c r="C2873" s="31">
        <v>30</v>
      </c>
      <c r="D2873" s="54">
        <v>15</v>
      </c>
      <c r="E2873" s="31">
        <v>4</v>
      </c>
      <c r="F2873" s="31">
        <v>30</v>
      </c>
      <c r="G2873" s="54">
        <v>17</v>
      </c>
      <c r="H2873" s="53">
        <v>55.88</v>
      </c>
      <c r="I2873" s="53">
        <v>28140</v>
      </c>
      <c r="J2873" s="169">
        <f t="shared" si="88"/>
        <v>39.190399327050436</v>
      </c>
      <c r="O2873" s="172">
        <f t="shared" si="89"/>
        <v>1.4947171325397888</v>
      </c>
    </row>
    <row r="2874" spans="1:15" x14ac:dyDescent="0.2">
      <c r="A2874" s="31">
        <v>2019</v>
      </c>
      <c r="B2874" s="31">
        <v>4</v>
      </c>
      <c r="C2874" s="31">
        <v>30</v>
      </c>
      <c r="D2874" s="54">
        <v>16</v>
      </c>
      <c r="E2874" s="31">
        <v>4</v>
      </c>
      <c r="F2874" s="31">
        <v>30</v>
      </c>
      <c r="G2874" s="54">
        <v>18</v>
      </c>
      <c r="H2874" s="53">
        <v>57.12</v>
      </c>
      <c r="I2874" s="53">
        <v>27773</v>
      </c>
      <c r="J2874" s="169">
        <f t="shared" si="88"/>
        <v>38.67928075729111</v>
      </c>
      <c r="O2874" s="172">
        <f t="shared" si="89"/>
        <v>1.5278855155811155</v>
      </c>
    </row>
    <row r="2875" spans="1:15" x14ac:dyDescent="0.2">
      <c r="A2875" s="31">
        <v>2019</v>
      </c>
      <c r="B2875" s="31">
        <v>4</v>
      </c>
      <c r="C2875" s="31">
        <v>30</v>
      </c>
      <c r="D2875" s="54">
        <v>17</v>
      </c>
      <c r="E2875" s="31">
        <v>4</v>
      </c>
      <c r="F2875" s="31">
        <v>30</v>
      </c>
      <c r="G2875" s="54">
        <v>19</v>
      </c>
      <c r="H2875" s="53">
        <v>58.73</v>
      </c>
      <c r="I2875" s="53">
        <v>28231</v>
      </c>
      <c r="J2875" s="169">
        <f t="shared" si="88"/>
        <v>39.317134449252336</v>
      </c>
      <c r="O2875" s="172">
        <f t="shared" si="89"/>
        <v>1.5709509161428381</v>
      </c>
    </row>
    <row r="2876" spans="1:15" x14ac:dyDescent="0.2">
      <c r="A2876" s="31">
        <v>2019</v>
      </c>
      <c r="B2876" s="31">
        <v>4</v>
      </c>
      <c r="C2876" s="31">
        <v>30</v>
      </c>
      <c r="D2876" s="54">
        <v>18</v>
      </c>
      <c r="E2876" s="31">
        <v>4</v>
      </c>
      <c r="F2876" s="31">
        <v>30</v>
      </c>
      <c r="G2876" s="54">
        <v>20</v>
      </c>
      <c r="H2876" s="53">
        <v>59.87</v>
      </c>
      <c r="I2876" s="53">
        <v>29592</v>
      </c>
      <c r="J2876" s="169">
        <f t="shared" si="88"/>
        <v>41.212590507678627</v>
      </c>
      <c r="O2876" s="172">
        <f t="shared" si="89"/>
        <v>1.6014444295840577</v>
      </c>
    </row>
    <row r="2877" spans="1:15" x14ac:dyDescent="0.2">
      <c r="A2877" s="31">
        <v>2019</v>
      </c>
      <c r="B2877" s="31">
        <v>4</v>
      </c>
      <c r="C2877" s="31">
        <v>30</v>
      </c>
      <c r="D2877" s="54">
        <v>19</v>
      </c>
      <c r="E2877" s="31">
        <v>4</v>
      </c>
      <c r="F2877" s="31">
        <v>30</v>
      </c>
      <c r="G2877" s="54">
        <v>21</v>
      </c>
      <c r="H2877" s="53">
        <v>58.73</v>
      </c>
      <c r="I2877" s="53">
        <v>27986</v>
      </c>
      <c r="J2877" s="169">
        <f t="shared" si="88"/>
        <v>38.975924504862597</v>
      </c>
      <c r="O2877" s="172">
        <f t="shared" si="89"/>
        <v>1.5709509161428381</v>
      </c>
    </row>
    <row r="2878" spans="1:15" x14ac:dyDescent="0.2">
      <c r="A2878" s="31">
        <v>2019</v>
      </c>
      <c r="B2878" s="31">
        <v>4</v>
      </c>
      <c r="C2878" s="31">
        <v>30</v>
      </c>
      <c r="D2878" s="54">
        <v>20</v>
      </c>
      <c r="E2878" s="31">
        <v>4</v>
      </c>
      <c r="F2878" s="31">
        <v>30</v>
      </c>
      <c r="G2878" s="54">
        <v>22</v>
      </c>
      <c r="H2878" s="53">
        <v>58.69</v>
      </c>
      <c r="I2878" s="53">
        <v>25834</v>
      </c>
      <c r="J2878" s="169">
        <f t="shared" si="88"/>
        <v>35.978847768835145</v>
      </c>
      <c r="O2878" s="172">
        <f t="shared" si="89"/>
        <v>1.5698809683027952</v>
      </c>
    </row>
    <row r="2879" spans="1:15" x14ac:dyDescent="0.2">
      <c r="A2879" s="31">
        <v>2019</v>
      </c>
      <c r="B2879" s="31">
        <v>4</v>
      </c>
      <c r="C2879" s="31">
        <v>30</v>
      </c>
      <c r="D2879" s="54">
        <v>21</v>
      </c>
      <c r="E2879" s="31">
        <v>4</v>
      </c>
      <c r="F2879" s="31">
        <v>30</v>
      </c>
      <c r="G2879" s="54">
        <v>23</v>
      </c>
      <c r="H2879" s="53">
        <v>57.63</v>
      </c>
      <c r="I2879" s="53">
        <v>24374</v>
      </c>
      <c r="J2879" s="169">
        <f t="shared" si="88"/>
        <v>33.945515039002387</v>
      </c>
      <c r="O2879" s="172">
        <f t="shared" si="89"/>
        <v>1.5415273505416613</v>
      </c>
    </row>
    <row r="2880" spans="1:15" x14ac:dyDescent="0.2">
      <c r="A2880" s="31">
        <v>2019</v>
      </c>
      <c r="B2880" s="31">
        <v>4</v>
      </c>
      <c r="C2880" s="31">
        <v>30</v>
      </c>
      <c r="D2880" s="54">
        <v>22</v>
      </c>
      <c r="E2880" s="31">
        <v>4</v>
      </c>
      <c r="F2880" s="31">
        <v>30</v>
      </c>
      <c r="G2880" s="54">
        <v>0</v>
      </c>
      <c r="H2880" s="53">
        <v>56.56</v>
      </c>
      <c r="I2880" s="53">
        <v>22881</v>
      </c>
      <c r="J2880" s="169">
        <f t="shared" si="88"/>
        <v>31.866223418700816</v>
      </c>
      <c r="O2880" s="172">
        <f t="shared" si="89"/>
        <v>1.5129062458205165</v>
      </c>
    </row>
    <row r="2881" spans="1:15" x14ac:dyDescent="0.2">
      <c r="A2881" s="31">
        <v>2019</v>
      </c>
      <c r="B2881" s="31">
        <v>4</v>
      </c>
      <c r="C2881" s="31">
        <v>30</v>
      </c>
      <c r="D2881" s="54">
        <v>23</v>
      </c>
      <c r="E2881" s="31">
        <v>4</v>
      </c>
      <c r="F2881" s="31">
        <v>30</v>
      </c>
      <c r="G2881" s="54">
        <v>1</v>
      </c>
      <c r="H2881" s="53">
        <v>55.52</v>
      </c>
      <c r="I2881" s="53">
        <v>21647</v>
      </c>
      <c r="J2881" s="169">
        <f t="shared" si="88"/>
        <v>30.147639453896968</v>
      </c>
      <c r="O2881" s="172">
        <f t="shared" si="89"/>
        <v>1.4850876019794037</v>
      </c>
    </row>
    <row r="2882" spans="1:15" x14ac:dyDescent="0.2">
      <c r="A2882" s="31">
        <v>2019</v>
      </c>
      <c r="B2882" s="31">
        <v>5</v>
      </c>
      <c r="C2882" s="31">
        <v>1</v>
      </c>
      <c r="D2882" s="54">
        <v>0</v>
      </c>
      <c r="E2882" s="31">
        <v>5</v>
      </c>
      <c r="F2882" s="31">
        <v>1</v>
      </c>
      <c r="G2882" s="54">
        <v>2</v>
      </c>
      <c r="H2882" s="53">
        <v>55.71</v>
      </c>
      <c r="I2882" s="53">
        <v>21023</v>
      </c>
      <c r="J2882" s="169">
        <f t="shared" ref="J2882:J2945" si="90">MIN(50,I2882/$M$2*50)</f>
        <v>29.278598615941053</v>
      </c>
      <c r="O2882" s="172">
        <f t="shared" si="89"/>
        <v>1.4901698542196069</v>
      </c>
    </row>
    <row r="2883" spans="1:15" x14ac:dyDescent="0.2">
      <c r="A2883" s="31">
        <v>2019</v>
      </c>
      <c r="B2883" s="31">
        <v>5</v>
      </c>
      <c r="C2883" s="31">
        <v>1</v>
      </c>
      <c r="D2883" s="54">
        <v>1</v>
      </c>
      <c r="E2883" s="31">
        <v>5</v>
      </c>
      <c r="F2883" s="31">
        <v>1</v>
      </c>
      <c r="G2883" s="54">
        <v>3</v>
      </c>
      <c r="H2883" s="53">
        <v>55</v>
      </c>
      <c r="I2883" s="53">
        <v>20713</v>
      </c>
      <c r="J2883" s="169">
        <f t="shared" si="90"/>
        <v>28.846863584264238</v>
      </c>
      <c r="O2883" s="172">
        <f t="shared" ref="O2883:O2946" si="91">H2883/$R$5</f>
        <v>1.4711782800588471</v>
      </c>
    </row>
    <row r="2884" spans="1:15" x14ac:dyDescent="0.2">
      <c r="A2884" s="31">
        <v>2019</v>
      </c>
      <c r="B2884" s="31">
        <v>5</v>
      </c>
      <c r="C2884" s="31">
        <v>1</v>
      </c>
      <c r="D2884" s="54">
        <v>2</v>
      </c>
      <c r="E2884" s="31">
        <v>5</v>
      </c>
      <c r="F2884" s="31">
        <v>1</v>
      </c>
      <c r="G2884" s="54">
        <v>4</v>
      </c>
      <c r="H2884" s="53">
        <v>55</v>
      </c>
      <c r="I2884" s="53">
        <v>20290</v>
      </c>
      <c r="J2884" s="169">
        <f t="shared" si="90"/>
        <v>28.257754170072968</v>
      </c>
      <c r="O2884" s="172">
        <f t="shared" si="91"/>
        <v>1.4711782800588471</v>
      </c>
    </row>
    <row r="2885" spans="1:15" x14ac:dyDescent="0.2">
      <c r="A2885" s="31">
        <v>2019</v>
      </c>
      <c r="B2885" s="31">
        <v>5</v>
      </c>
      <c r="C2885" s="31">
        <v>1</v>
      </c>
      <c r="D2885" s="54">
        <v>3</v>
      </c>
      <c r="E2885" s="31">
        <v>5</v>
      </c>
      <c r="F2885" s="31">
        <v>1</v>
      </c>
      <c r="G2885" s="54">
        <v>5</v>
      </c>
      <c r="H2885" s="53">
        <v>53</v>
      </c>
      <c r="I2885" s="53">
        <v>20067</v>
      </c>
      <c r="J2885" s="169">
        <f t="shared" si="90"/>
        <v>27.947183485995776</v>
      </c>
      <c r="O2885" s="172">
        <f t="shared" si="91"/>
        <v>1.4176808880567073</v>
      </c>
    </row>
    <row r="2886" spans="1:15" x14ac:dyDescent="0.2">
      <c r="A2886" s="31">
        <v>2019</v>
      </c>
      <c r="B2886" s="31">
        <v>5</v>
      </c>
      <c r="C2886" s="31">
        <v>1</v>
      </c>
      <c r="D2886" s="54">
        <v>4</v>
      </c>
      <c r="E2886" s="31">
        <v>5</v>
      </c>
      <c r="F2886" s="31">
        <v>1</v>
      </c>
      <c r="G2886" s="54">
        <v>6</v>
      </c>
      <c r="H2886" s="53">
        <v>53</v>
      </c>
      <c r="I2886" s="53">
        <v>19989</v>
      </c>
      <c r="J2886" s="169">
        <f t="shared" si="90"/>
        <v>27.838553381251284</v>
      </c>
      <c r="O2886" s="172">
        <f t="shared" si="91"/>
        <v>1.4176808880567073</v>
      </c>
    </row>
    <row r="2887" spans="1:15" x14ac:dyDescent="0.2">
      <c r="A2887" s="31">
        <v>2019</v>
      </c>
      <c r="B2887" s="31">
        <v>5</v>
      </c>
      <c r="C2887" s="31">
        <v>1</v>
      </c>
      <c r="D2887" s="54">
        <v>5</v>
      </c>
      <c r="E2887" s="31">
        <v>5</v>
      </c>
      <c r="F2887" s="31">
        <v>1</v>
      </c>
      <c r="G2887" s="54">
        <v>7</v>
      </c>
      <c r="H2887" s="53">
        <v>53</v>
      </c>
      <c r="I2887" s="53">
        <v>20908</v>
      </c>
      <c r="J2887" s="169">
        <f t="shared" si="90"/>
        <v>29.118438846125461</v>
      </c>
      <c r="O2887" s="172">
        <f t="shared" si="91"/>
        <v>1.4176808880567073</v>
      </c>
    </row>
    <row r="2888" spans="1:15" x14ac:dyDescent="0.2">
      <c r="A2888" s="31">
        <v>2019</v>
      </c>
      <c r="B2888" s="31">
        <v>5</v>
      </c>
      <c r="C2888" s="31">
        <v>1</v>
      </c>
      <c r="D2888" s="54">
        <v>6</v>
      </c>
      <c r="E2888" s="31">
        <v>5</v>
      </c>
      <c r="F2888" s="31">
        <v>1</v>
      </c>
      <c r="G2888" s="54">
        <v>8</v>
      </c>
      <c r="H2888" s="53">
        <v>54.94</v>
      </c>
      <c r="I2888" s="53">
        <v>22511</v>
      </c>
      <c r="J2888" s="169">
        <f t="shared" si="90"/>
        <v>31.35092676798978</v>
      </c>
      <c r="O2888" s="172">
        <f t="shared" si="91"/>
        <v>1.4695733582987829</v>
      </c>
    </row>
    <row r="2889" spans="1:15" x14ac:dyDescent="0.2">
      <c r="A2889" s="31">
        <v>2019</v>
      </c>
      <c r="B2889" s="31">
        <v>5</v>
      </c>
      <c r="C2889" s="31">
        <v>1</v>
      </c>
      <c r="D2889" s="54">
        <v>7</v>
      </c>
      <c r="E2889" s="31">
        <v>5</v>
      </c>
      <c r="F2889" s="31">
        <v>1</v>
      </c>
      <c r="G2889" s="54">
        <v>9</v>
      </c>
      <c r="H2889" s="53">
        <v>54.92</v>
      </c>
      <c r="I2889" s="53">
        <v>23943</v>
      </c>
      <c r="J2889" s="169">
        <f t="shared" si="90"/>
        <v>33.345264075606558</v>
      </c>
      <c r="O2889" s="172">
        <f t="shared" si="91"/>
        <v>1.4690383843787616</v>
      </c>
    </row>
    <row r="2890" spans="1:15" x14ac:dyDescent="0.2">
      <c r="A2890" s="31">
        <v>2019</v>
      </c>
      <c r="B2890" s="31">
        <v>5</v>
      </c>
      <c r="C2890" s="31">
        <v>1</v>
      </c>
      <c r="D2890" s="54">
        <v>8</v>
      </c>
      <c r="E2890" s="31">
        <v>5</v>
      </c>
      <c r="F2890" s="31">
        <v>1</v>
      </c>
      <c r="G2890" s="54">
        <v>10</v>
      </c>
      <c r="H2890" s="53">
        <v>54.92</v>
      </c>
      <c r="I2890" s="53">
        <v>24584</v>
      </c>
      <c r="J2890" s="169">
        <f t="shared" si="90"/>
        <v>34.237980705622171</v>
      </c>
      <c r="O2890" s="172">
        <f t="shared" si="91"/>
        <v>1.4690383843787616</v>
      </c>
    </row>
    <row r="2891" spans="1:15" x14ac:dyDescent="0.2">
      <c r="A2891" s="31">
        <v>2019</v>
      </c>
      <c r="B2891" s="31">
        <v>5</v>
      </c>
      <c r="C2891" s="31">
        <v>1</v>
      </c>
      <c r="D2891" s="54">
        <v>9</v>
      </c>
      <c r="E2891" s="31">
        <v>5</v>
      </c>
      <c r="F2891" s="31">
        <v>1</v>
      </c>
      <c r="G2891" s="54">
        <v>11</v>
      </c>
      <c r="H2891" s="53">
        <v>52.52</v>
      </c>
      <c r="I2891" s="53">
        <v>24883</v>
      </c>
      <c r="J2891" s="169">
        <f t="shared" si="90"/>
        <v>34.654396107142716</v>
      </c>
      <c r="O2891" s="172">
        <f t="shared" si="91"/>
        <v>1.4048415139761938</v>
      </c>
    </row>
    <row r="2892" spans="1:15" x14ac:dyDescent="0.2">
      <c r="A2892" s="31">
        <v>2019</v>
      </c>
      <c r="B2892" s="31">
        <v>5</v>
      </c>
      <c r="C2892" s="31">
        <v>1</v>
      </c>
      <c r="D2892" s="54">
        <v>10</v>
      </c>
      <c r="E2892" s="31">
        <v>5</v>
      </c>
      <c r="F2892" s="31">
        <v>1</v>
      </c>
      <c r="G2892" s="54">
        <v>12</v>
      </c>
      <c r="H2892" s="53">
        <v>52</v>
      </c>
      <c r="I2892" s="53">
        <v>25103</v>
      </c>
      <c r="J2892" s="169">
        <f t="shared" si="90"/>
        <v>34.960788710268197</v>
      </c>
      <c r="O2892" s="172">
        <f t="shared" si="91"/>
        <v>1.3909321920556375</v>
      </c>
    </row>
    <row r="2893" spans="1:15" x14ac:dyDescent="0.2">
      <c r="A2893" s="31">
        <v>2019</v>
      </c>
      <c r="B2893" s="31">
        <v>5</v>
      </c>
      <c r="C2893" s="31">
        <v>1</v>
      </c>
      <c r="D2893" s="54">
        <v>11</v>
      </c>
      <c r="E2893" s="31">
        <v>5</v>
      </c>
      <c r="F2893" s="31">
        <v>1</v>
      </c>
      <c r="G2893" s="54">
        <v>13</v>
      </c>
      <c r="H2893" s="53">
        <v>50.39</v>
      </c>
      <c r="I2893" s="53">
        <v>24600</v>
      </c>
      <c r="J2893" s="169">
        <f t="shared" si="90"/>
        <v>34.260263804031297</v>
      </c>
      <c r="O2893" s="172">
        <f t="shared" si="91"/>
        <v>1.3478667914939149</v>
      </c>
    </row>
    <row r="2894" spans="1:15" x14ac:dyDescent="0.2">
      <c r="A2894" s="31">
        <v>2019</v>
      </c>
      <c r="B2894" s="31">
        <v>5</v>
      </c>
      <c r="C2894" s="31">
        <v>1</v>
      </c>
      <c r="D2894" s="54">
        <v>12</v>
      </c>
      <c r="E2894" s="31">
        <v>5</v>
      </c>
      <c r="F2894" s="31">
        <v>1</v>
      </c>
      <c r="G2894" s="54">
        <v>14</v>
      </c>
      <c r="H2894" s="53">
        <v>45</v>
      </c>
      <c r="I2894" s="53">
        <v>23284</v>
      </c>
      <c r="J2894" s="169">
        <f t="shared" si="90"/>
        <v>32.427478959880681</v>
      </c>
      <c r="O2894" s="172">
        <f t="shared" si="91"/>
        <v>1.2036913200481476</v>
      </c>
    </row>
    <row r="2895" spans="1:15" x14ac:dyDescent="0.2">
      <c r="A2895" s="31">
        <v>2019</v>
      </c>
      <c r="B2895" s="31">
        <v>5</v>
      </c>
      <c r="C2895" s="31">
        <v>1</v>
      </c>
      <c r="D2895" s="54">
        <v>13</v>
      </c>
      <c r="E2895" s="31">
        <v>5</v>
      </c>
      <c r="F2895" s="31">
        <v>1</v>
      </c>
      <c r="G2895" s="54">
        <v>15</v>
      </c>
      <c r="H2895" s="53">
        <v>39.43</v>
      </c>
      <c r="I2895" s="53">
        <v>22573</v>
      </c>
      <c r="J2895" s="169">
        <f t="shared" si="90"/>
        <v>31.437273774325142</v>
      </c>
      <c r="O2895" s="172">
        <f t="shared" si="91"/>
        <v>1.0547010833221881</v>
      </c>
    </row>
    <row r="2896" spans="1:15" x14ac:dyDescent="0.2">
      <c r="A2896" s="31">
        <v>2019</v>
      </c>
      <c r="B2896" s="31">
        <v>5</v>
      </c>
      <c r="C2896" s="31">
        <v>1</v>
      </c>
      <c r="D2896" s="54">
        <v>14</v>
      </c>
      <c r="E2896" s="31">
        <v>5</v>
      </c>
      <c r="F2896" s="31">
        <v>1</v>
      </c>
      <c r="G2896" s="54">
        <v>16</v>
      </c>
      <c r="H2896" s="53">
        <v>36.47</v>
      </c>
      <c r="I2896" s="53">
        <v>22296</v>
      </c>
      <c r="J2896" s="169">
        <f t="shared" si="90"/>
        <v>31.051497633117148</v>
      </c>
      <c r="O2896" s="172">
        <f t="shared" si="91"/>
        <v>0.97552494315902105</v>
      </c>
    </row>
    <row r="2897" spans="1:15" x14ac:dyDescent="0.2">
      <c r="A2897" s="31">
        <v>2019</v>
      </c>
      <c r="B2897" s="31">
        <v>5</v>
      </c>
      <c r="C2897" s="31">
        <v>1</v>
      </c>
      <c r="D2897" s="54">
        <v>15</v>
      </c>
      <c r="E2897" s="31">
        <v>5</v>
      </c>
      <c r="F2897" s="31">
        <v>1</v>
      </c>
      <c r="G2897" s="54">
        <v>17</v>
      </c>
      <c r="H2897" s="53">
        <v>36</v>
      </c>
      <c r="I2897" s="53">
        <v>22405</v>
      </c>
      <c r="J2897" s="169">
        <f t="shared" si="90"/>
        <v>31.203301241029319</v>
      </c>
      <c r="O2897" s="172">
        <f t="shared" si="91"/>
        <v>0.96295305603851822</v>
      </c>
    </row>
    <row r="2898" spans="1:15" x14ac:dyDescent="0.2">
      <c r="A2898" s="31">
        <v>2019</v>
      </c>
      <c r="B2898" s="31">
        <v>5</v>
      </c>
      <c r="C2898" s="31">
        <v>1</v>
      </c>
      <c r="D2898" s="54">
        <v>16</v>
      </c>
      <c r="E2898" s="31">
        <v>5</v>
      </c>
      <c r="F2898" s="31">
        <v>1</v>
      </c>
      <c r="G2898" s="54">
        <v>18</v>
      </c>
      <c r="H2898" s="53">
        <v>38.49</v>
      </c>
      <c r="I2898" s="53">
        <v>22906</v>
      </c>
      <c r="J2898" s="169">
        <f t="shared" si="90"/>
        <v>31.901040759965078</v>
      </c>
      <c r="O2898" s="172">
        <f t="shared" si="91"/>
        <v>1.0295573090811825</v>
      </c>
    </row>
    <row r="2899" spans="1:15" x14ac:dyDescent="0.2">
      <c r="A2899" s="31">
        <v>2019</v>
      </c>
      <c r="B2899" s="31">
        <v>5</v>
      </c>
      <c r="C2899" s="31">
        <v>1</v>
      </c>
      <c r="D2899" s="54">
        <v>17</v>
      </c>
      <c r="E2899" s="31">
        <v>5</v>
      </c>
      <c r="F2899" s="31">
        <v>1</v>
      </c>
      <c r="G2899" s="54">
        <v>19</v>
      </c>
      <c r="H2899" s="53">
        <v>45</v>
      </c>
      <c r="I2899" s="53">
        <v>24339</v>
      </c>
      <c r="J2899" s="169">
        <f t="shared" si="90"/>
        <v>33.896770761232425</v>
      </c>
      <c r="O2899" s="172">
        <f t="shared" si="91"/>
        <v>1.2036913200481476</v>
      </c>
    </row>
    <row r="2900" spans="1:15" x14ac:dyDescent="0.2">
      <c r="A2900" s="31">
        <v>2019</v>
      </c>
      <c r="B2900" s="31">
        <v>5</v>
      </c>
      <c r="C2900" s="31">
        <v>1</v>
      </c>
      <c r="D2900" s="54">
        <v>18</v>
      </c>
      <c r="E2900" s="31">
        <v>5</v>
      </c>
      <c r="F2900" s="31">
        <v>1</v>
      </c>
      <c r="G2900" s="54">
        <v>20</v>
      </c>
      <c r="H2900" s="53">
        <v>55.16</v>
      </c>
      <c r="I2900" s="53">
        <v>26502</v>
      </c>
      <c r="J2900" s="169">
        <f t="shared" si="90"/>
        <v>36.909167127416154</v>
      </c>
      <c r="O2900" s="172">
        <f t="shared" si="91"/>
        <v>1.4754580714190184</v>
      </c>
    </row>
    <row r="2901" spans="1:15" x14ac:dyDescent="0.2">
      <c r="A2901" s="31">
        <v>2019</v>
      </c>
      <c r="B2901" s="31">
        <v>5</v>
      </c>
      <c r="C2901" s="31">
        <v>1</v>
      </c>
      <c r="D2901" s="54">
        <v>19</v>
      </c>
      <c r="E2901" s="31">
        <v>5</v>
      </c>
      <c r="F2901" s="31">
        <v>1</v>
      </c>
      <c r="G2901" s="54">
        <v>21</v>
      </c>
      <c r="H2901" s="53">
        <v>52.52</v>
      </c>
      <c r="I2901" s="53">
        <v>25821</v>
      </c>
      <c r="J2901" s="169">
        <f t="shared" si="90"/>
        <v>35.96074275137773</v>
      </c>
      <c r="O2901" s="172">
        <f t="shared" si="91"/>
        <v>1.4048415139761938</v>
      </c>
    </row>
    <row r="2902" spans="1:15" x14ac:dyDescent="0.2">
      <c r="A2902" s="31">
        <v>2019</v>
      </c>
      <c r="B2902" s="31">
        <v>5</v>
      </c>
      <c r="C2902" s="31">
        <v>1</v>
      </c>
      <c r="D2902" s="54">
        <v>20</v>
      </c>
      <c r="E2902" s="31">
        <v>5</v>
      </c>
      <c r="F2902" s="31">
        <v>1</v>
      </c>
      <c r="G2902" s="54">
        <v>22</v>
      </c>
      <c r="H2902" s="53">
        <v>44.69</v>
      </c>
      <c r="I2902" s="53">
        <v>24101</v>
      </c>
      <c r="J2902" s="169">
        <f t="shared" si="90"/>
        <v>33.565309672396673</v>
      </c>
      <c r="O2902" s="172">
        <f t="shared" si="91"/>
        <v>1.195399224287816</v>
      </c>
    </row>
    <row r="2903" spans="1:15" x14ac:dyDescent="0.2">
      <c r="A2903" s="31">
        <v>2019</v>
      </c>
      <c r="B2903" s="31">
        <v>5</v>
      </c>
      <c r="C2903" s="31">
        <v>1</v>
      </c>
      <c r="D2903" s="54">
        <v>21</v>
      </c>
      <c r="E2903" s="31">
        <v>5</v>
      </c>
      <c r="F2903" s="31">
        <v>1</v>
      </c>
      <c r="G2903" s="54">
        <v>23</v>
      </c>
      <c r="H2903" s="53">
        <v>38.9</v>
      </c>
      <c r="I2903" s="53">
        <v>22400</v>
      </c>
      <c r="J2903" s="169">
        <f t="shared" si="90"/>
        <v>31.196337772776467</v>
      </c>
      <c r="O2903" s="172">
        <f t="shared" si="91"/>
        <v>1.040524274441621</v>
      </c>
    </row>
    <row r="2904" spans="1:15" x14ac:dyDescent="0.2">
      <c r="A2904" s="31">
        <v>2019</v>
      </c>
      <c r="B2904" s="31">
        <v>5</v>
      </c>
      <c r="C2904" s="31">
        <v>1</v>
      </c>
      <c r="D2904" s="54">
        <v>22</v>
      </c>
      <c r="E2904" s="31">
        <v>5</v>
      </c>
      <c r="F2904" s="31">
        <v>1</v>
      </c>
      <c r="G2904" s="54">
        <v>0</v>
      </c>
      <c r="H2904" s="53">
        <v>36</v>
      </c>
      <c r="I2904" s="53">
        <v>21007</v>
      </c>
      <c r="J2904" s="169">
        <f t="shared" si="90"/>
        <v>29.256315517531927</v>
      </c>
      <c r="O2904" s="172">
        <f t="shared" si="91"/>
        <v>0.96295305603851822</v>
      </c>
    </row>
    <row r="2905" spans="1:15" x14ac:dyDescent="0.2">
      <c r="A2905" s="31">
        <v>2019</v>
      </c>
      <c r="B2905" s="31">
        <v>5</v>
      </c>
      <c r="C2905" s="31">
        <v>1</v>
      </c>
      <c r="D2905" s="54">
        <v>23</v>
      </c>
      <c r="E2905" s="31">
        <v>5</v>
      </c>
      <c r="F2905" s="31">
        <v>1</v>
      </c>
      <c r="G2905" s="54">
        <v>1</v>
      </c>
      <c r="H2905" s="53">
        <v>32</v>
      </c>
      <c r="I2905" s="53">
        <v>20165</v>
      </c>
      <c r="J2905" s="169">
        <f t="shared" si="90"/>
        <v>28.08366746375167</v>
      </c>
      <c r="O2905" s="172">
        <f t="shared" si="91"/>
        <v>0.85595827203423835</v>
      </c>
    </row>
    <row r="2906" spans="1:15" x14ac:dyDescent="0.2">
      <c r="A2906" s="31">
        <v>2019</v>
      </c>
      <c r="B2906" s="31">
        <v>5</v>
      </c>
      <c r="C2906" s="31">
        <v>2</v>
      </c>
      <c r="D2906" s="54">
        <v>0</v>
      </c>
      <c r="E2906" s="31">
        <v>5</v>
      </c>
      <c r="F2906" s="31">
        <v>2</v>
      </c>
      <c r="G2906" s="54">
        <v>2</v>
      </c>
      <c r="H2906" s="53">
        <v>33</v>
      </c>
      <c r="I2906" s="53">
        <v>19863</v>
      </c>
      <c r="J2906" s="169">
        <f t="shared" si="90"/>
        <v>27.663073981279418</v>
      </c>
      <c r="O2906" s="172">
        <f t="shared" si="91"/>
        <v>0.88270696803530835</v>
      </c>
    </row>
    <row r="2907" spans="1:15" x14ac:dyDescent="0.2">
      <c r="A2907" s="31">
        <v>2019</v>
      </c>
      <c r="B2907" s="31">
        <v>5</v>
      </c>
      <c r="C2907" s="31">
        <v>2</v>
      </c>
      <c r="D2907" s="54">
        <v>1</v>
      </c>
      <c r="E2907" s="31">
        <v>5</v>
      </c>
      <c r="F2907" s="31">
        <v>2</v>
      </c>
      <c r="G2907" s="54">
        <v>3</v>
      </c>
      <c r="H2907" s="53">
        <v>33.92</v>
      </c>
      <c r="I2907" s="53">
        <v>19817</v>
      </c>
      <c r="J2907" s="169">
        <f t="shared" si="90"/>
        <v>27.599010073353181</v>
      </c>
      <c r="O2907" s="172">
        <f t="shared" si="91"/>
        <v>0.90731576835629268</v>
      </c>
    </row>
    <row r="2908" spans="1:15" x14ac:dyDescent="0.2">
      <c r="A2908" s="31">
        <v>2019</v>
      </c>
      <c r="B2908" s="31">
        <v>5</v>
      </c>
      <c r="C2908" s="31">
        <v>2</v>
      </c>
      <c r="D2908" s="54">
        <v>2</v>
      </c>
      <c r="E2908" s="31">
        <v>5</v>
      </c>
      <c r="F2908" s="31">
        <v>2</v>
      </c>
      <c r="G2908" s="54">
        <v>4</v>
      </c>
      <c r="H2908" s="53">
        <v>36</v>
      </c>
      <c r="I2908" s="53">
        <v>20389</v>
      </c>
      <c r="J2908" s="169">
        <f t="shared" si="90"/>
        <v>28.395630841479434</v>
      </c>
      <c r="O2908" s="172">
        <f t="shared" si="91"/>
        <v>0.96295305603851822</v>
      </c>
    </row>
    <row r="2909" spans="1:15" x14ac:dyDescent="0.2">
      <c r="A2909" s="31">
        <v>2019</v>
      </c>
      <c r="B2909" s="31">
        <v>5</v>
      </c>
      <c r="C2909" s="31">
        <v>2</v>
      </c>
      <c r="D2909" s="54">
        <v>3</v>
      </c>
      <c r="E2909" s="31">
        <v>5</v>
      </c>
      <c r="F2909" s="31">
        <v>2</v>
      </c>
      <c r="G2909" s="54">
        <v>5</v>
      </c>
      <c r="H2909" s="53">
        <v>41.75</v>
      </c>
      <c r="I2909" s="53">
        <v>23050</v>
      </c>
      <c r="J2909" s="169">
        <f t="shared" si="90"/>
        <v>32.101588645647212</v>
      </c>
      <c r="O2909" s="172">
        <f t="shared" si="91"/>
        <v>1.1167580580446703</v>
      </c>
    </row>
    <row r="2910" spans="1:15" x14ac:dyDescent="0.2">
      <c r="A2910" s="31">
        <v>2019</v>
      </c>
      <c r="B2910" s="31">
        <v>5</v>
      </c>
      <c r="C2910" s="31">
        <v>2</v>
      </c>
      <c r="D2910" s="54">
        <v>4</v>
      </c>
      <c r="E2910" s="31">
        <v>5</v>
      </c>
      <c r="F2910" s="31">
        <v>2</v>
      </c>
      <c r="G2910" s="54">
        <v>6</v>
      </c>
      <c r="H2910" s="53">
        <v>47.76</v>
      </c>
      <c r="I2910" s="53">
        <v>25511</v>
      </c>
      <c r="J2910" s="169">
        <f t="shared" si="90"/>
        <v>35.529007719700914</v>
      </c>
      <c r="O2910" s="172">
        <f t="shared" si="91"/>
        <v>1.2775177210111006</v>
      </c>
    </row>
    <row r="2911" spans="1:15" x14ac:dyDescent="0.2">
      <c r="A2911" s="31">
        <v>2019</v>
      </c>
      <c r="B2911" s="31">
        <v>5</v>
      </c>
      <c r="C2911" s="31">
        <v>2</v>
      </c>
      <c r="D2911" s="54">
        <v>5</v>
      </c>
      <c r="E2911" s="31">
        <v>5</v>
      </c>
      <c r="F2911" s="31">
        <v>2</v>
      </c>
      <c r="G2911" s="54">
        <v>7</v>
      </c>
      <c r="H2911" s="53">
        <v>50.02</v>
      </c>
      <c r="I2911" s="53">
        <v>27630</v>
      </c>
      <c r="J2911" s="169">
        <f t="shared" si="90"/>
        <v>38.480125565259542</v>
      </c>
      <c r="O2911" s="172">
        <f t="shared" si="91"/>
        <v>1.337969773973519</v>
      </c>
    </row>
    <row r="2912" spans="1:15" x14ac:dyDescent="0.2">
      <c r="A2912" s="31">
        <v>2019</v>
      </c>
      <c r="B2912" s="31">
        <v>5</v>
      </c>
      <c r="C2912" s="31">
        <v>2</v>
      </c>
      <c r="D2912" s="54">
        <v>6</v>
      </c>
      <c r="E2912" s="31">
        <v>5</v>
      </c>
      <c r="F2912" s="31">
        <v>2</v>
      </c>
      <c r="G2912" s="54">
        <v>8</v>
      </c>
      <c r="H2912" s="53">
        <v>52.89</v>
      </c>
      <c r="I2912" s="53">
        <v>28718</v>
      </c>
      <c r="J2912" s="169">
        <f t="shared" si="90"/>
        <v>39.99537625708011</v>
      </c>
      <c r="O2912" s="172">
        <f t="shared" si="91"/>
        <v>1.4147385314965897</v>
      </c>
    </row>
    <row r="2913" spans="1:15" x14ac:dyDescent="0.2">
      <c r="A2913" s="31">
        <v>2019</v>
      </c>
      <c r="B2913" s="31">
        <v>5</v>
      </c>
      <c r="C2913" s="31">
        <v>2</v>
      </c>
      <c r="D2913" s="54">
        <v>7</v>
      </c>
      <c r="E2913" s="31">
        <v>5</v>
      </c>
      <c r="F2913" s="31">
        <v>2</v>
      </c>
      <c r="G2913" s="54">
        <v>9</v>
      </c>
      <c r="H2913" s="53">
        <v>50.13</v>
      </c>
      <c r="I2913" s="53">
        <v>29612</v>
      </c>
      <c r="J2913" s="169">
        <f t="shared" si="90"/>
        <v>41.240444380690036</v>
      </c>
      <c r="O2913" s="172">
        <f t="shared" si="91"/>
        <v>1.3409121305336367</v>
      </c>
    </row>
    <row r="2914" spans="1:15" x14ac:dyDescent="0.2">
      <c r="A2914" s="31">
        <v>2019</v>
      </c>
      <c r="B2914" s="31">
        <v>5</v>
      </c>
      <c r="C2914" s="31">
        <v>2</v>
      </c>
      <c r="D2914" s="54">
        <v>8</v>
      </c>
      <c r="E2914" s="31">
        <v>5</v>
      </c>
      <c r="F2914" s="31">
        <v>2</v>
      </c>
      <c r="G2914" s="54">
        <v>10</v>
      </c>
      <c r="H2914" s="53">
        <v>48.87</v>
      </c>
      <c r="I2914" s="53">
        <v>29999</v>
      </c>
      <c r="J2914" s="169">
        <f t="shared" si="90"/>
        <v>41.779416823460771</v>
      </c>
      <c r="O2914" s="172">
        <f t="shared" si="91"/>
        <v>1.3072087735722884</v>
      </c>
    </row>
    <row r="2915" spans="1:15" x14ac:dyDescent="0.2">
      <c r="A2915" s="31">
        <v>2019</v>
      </c>
      <c r="B2915" s="31">
        <v>5</v>
      </c>
      <c r="C2915" s="31">
        <v>2</v>
      </c>
      <c r="D2915" s="54">
        <v>9</v>
      </c>
      <c r="E2915" s="31">
        <v>5</v>
      </c>
      <c r="F2915" s="31">
        <v>2</v>
      </c>
      <c r="G2915" s="54">
        <v>11</v>
      </c>
      <c r="H2915" s="53">
        <v>49.41</v>
      </c>
      <c r="I2915" s="53">
        <v>30311</v>
      </c>
      <c r="J2915" s="169">
        <f t="shared" si="90"/>
        <v>42.213937242438725</v>
      </c>
      <c r="O2915" s="172">
        <f t="shared" si="91"/>
        <v>1.3216530694128661</v>
      </c>
    </row>
    <row r="2916" spans="1:15" x14ac:dyDescent="0.2">
      <c r="A2916" s="31">
        <v>2019</v>
      </c>
      <c r="B2916" s="31">
        <v>5</v>
      </c>
      <c r="C2916" s="31">
        <v>2</v>
      </c>
      <c r="D2916" s="54">
        <v>10</v>
      </c>
      <c r="E2916" s="31">
        <v>5</v>
      </c>
      <c r="F2916" s="31">
        <v>2</v>
      </c>
      <c r="G2916" s="54">
        <v>12</v>
      </c>
      <c r="H2916" s="53">
        <v>49.42</v>
      </c>
      <c r="I2916" s="53">
        <v>30284</v>
      </c>
      <c r="J2916" s="169">
        <f t="shared" si="90"/>
        <v>42.176334513873329</v>
      </c>
      <c r="O2916" s="172">
        <f t="shared" si="91"/>
        <v>1.3219205563728769</v>
      </c>
    </row>
    <row r="2917" spans="1:15" x14ac:dyDescent="0.2">
      <c r="A2917" s="31">
        <v>2019</v>
      </c>
      <c r="B2917" s="31">
        <v>5</v>
      </c>
      <c r="C2917" s="31">
        <v>2</v>
      </c>
      <c r="D2917" s="54">
        <v>11</v>
      </c>
      <c r="E2917" s="31">
        <v>5</v>
      </c>
      <c r="F2917" s="31">
        <v>2</v>
      </c>
      <c r="G2917" s="54">
        <v>13</v>
      </c>
      <c r="H2917" s="53">
        <v>49.41</v>
      </c>
      <c r="I2917" s="53">
        <v>29675</v>
      </c>
      <c r="J2917" s="169">
        <f t="shared" si="90"/>
        <v>41.328184080675967</v>
      </c>
      <c r="O2917" s="172">
        <f t="shared" si="91"/>
        <v>1.3216530694128661</v>
      </c>
    </row>
    <row r="2918" spans="1:15" x14ac:dyDescent="0.2">
      <c r="A2918" s="31">
        <v>2019</v>
      </c>
      <c r="B2918" s="31">
        <v>5</v>
      </c>
      <c r="C2918" s="31">
        <v>2</v>
      </c>
      <c r="D2918" s="54">
        <v>12</v>
      </c>
      <c r="E2918" s="31">
        <v>5</v>
      </c>
      <c r="F2918" s="31">
        <v>2</v>
      </c>
      <c r="G2918" s="54">
        <v>14</v>
      </c>
      <c r="H2918" s="53">
        <v>48.99</v>
      </c>
      <c r="I2918" s="53">
        <v>28969</v>
      </c>
      <c r="J2918" s="169">
        <f t="shared" si="90"/>
        <v>40.344942363373278</v>
      </c>
      <c r="O2918" s="172">
        <f t="shared" si="91"/>
        <v>1.3104186170924168</v>
      </c>
    </row>
    <row r="2919" spans="1:15" x14ac:dyDescent="0.2">
      <c r="A2919" s="31">
        <v>2019</v>
      </c>
      <c r="B2919" s="31">
        <v>5</v>
      </c>
      <c r="C2919" s="31">
        <v>2</v>
      </c>
      <c r="D2919" s="54">
        <v>13</v>
      </c>
      <c r="E2919" s="31">
        <v>5</v>
      </c>
      <c r="F2919" s="31">
        <v>2</v>
      </c>
      <c r="G2919" s="54">
        <v>15</v>
      </c>
      <c r="H2919" s="53">
        <v>46.6</v>
      </c>
      <c r="I2919" s="53">
        <v>28545</v>
      </c>
      <c r="J2919" s="169">
        <f t="shared" si="90"/>
        <v>39.754440255531435</v>
      </c>
      <c r="O2919" s="172">
        <f t="shared" si="91"/>
        <v>1.2464892336498596</v>
      </c>
    </row>
    <row r="2920" spans="1:15" x14ac:dyDescent="0.2">
      <c r="A2920" s="31">
        <v>2019</v>
      </c>
      <c r="B2920" s="31">
        <v>5</v>
      </c>
      <c r="C2920" s="31">
        <v>2</v>
      </c>
      <c r="D2920" s="54">
        <v>14</v>
      </c>
      <c r="E2920" s="31">
        <v>5</v>
      </c>
      <c r="F2920" s="31">
        <v>2</v>
      </c>
      <c r="G2920" s="54">
        <v>16</v>
      </c>
      <c r="H2920" s="53">
        <v>47.4</v>
      </c>
      <c r="I2920" s="53">
        <v>28423</v>
      </c>
      <c r="J2920" s="169">
        <f t="shared" si="90"/>
        <v>39.584531630161848</v>
      </c>
      <c r="O2920" s="172">
        <f t="shared" si="91"/>
        <v>1.2678881904507155</v>
      </c>
    </row>
    <row r="2921" spans="1:15" x14ac:dyDescent="0.2">
      <c r="A2921" s="31">
        <v>2019</v>
      </c>
      <c r="B2921" s="31">
        <v>5</v>
      </c>
      <c r="C2921" s="31">
        <v>2</v>
      </c>
      <c r="D2921" s="54">
        <v>15</v>
      </c>
      <c r="E2921" s="31">
        <v>5</v>
      </c>
      <c r="F2921" s="31">
        <v>2</v>
      </c>
      <c r="G2921" s="54">
        <v>17</v>
      </c>
      <c r="H2921" s="53">
        <v>46.01</v>
      </c>
      <c r="I2921" s="53">
        <v>27977</v>
      </c>
      <c r="J2921" s="169">
        <f t="shared" si="90"/>
        <v>38.963390262007465</v>
      </c>
      <c r="O2921" s="172">
        <f t="shared" si="91"/>
        <v>1.2307075030092283</v>
      </c>
    </row>
    <row r="2922" spans="1:15" x14ac:dyDescent="0.2">
      <c r="A2922" s="31">
        <v>2019</v>
      </c>
      <c r="B2922" s="31">
        <v>5</v>
      </c>
      <c r="C2922" s="31">
        <v>2</v>
      </c>
      <c r="D2922" s="54">
        <v>16</v>
      </c>
      <c r="E2922" s="31">
        <v>5</v>
      </c>
      <c r="F2922" s="31">
        <v>2</v>
      </c>
      <c r="G2922" s="54">
        <v>18</v>
      </c>
      <c r="H2922" s="53">
        <v>47.86</v>
      </c>
      <c r="I2922" s="53">
        <v>27990</v>
      </c>
      <c r="J2922" s="169">
        <f t="shared" si="90"/>
        <v>38.98149527946488</v>
      </c>
      <c r="O2922" s="172">
        <f t="shared" si="91"/>
        <v>1.2801925906112077</v>
      </c>
    </row>
    <row r="2923" spans="1:15" x14ac:dyDescent="0.2">
      <c r="A2923" s="31">
        <v>2019</v>
      </c>
      <c r="B2923" s="31">
        <v>5</v>
      </c>
      <c r="C2923" s="31">
        <v>2</v>
      </c>
      <c r="D2923" s="54">
        <v>17</v>
      </c>
      <c r="E2923" s="31">
        <v>5</v>
      </c>
      <c r="F2923" s="31">
        <v>2</v>
      </c>
      <c r="G2923" s="54">
        <v>19</v>
      </c>
      <c r="H2923" s="53">
        <v>51.7</v>
      </c>
      <c r="I2923" s="53">
        <v>28756</v>
      </c>
      <c r="J2923" s="169">
        <f t="shared" si="90"/>
        <v>40.048298615801784</v>
      </c>
      <c r="O2923" s="172">
        <f t="shared" si="91"/>
        <v>1.3829075832553164</v>
      </c>
    </row>
    <row r="2924" spans="1:15" x14ac:dyDescent="0.2">
      <c r="A2924" s="31">
        <v>2019</v>
      </c>
      <c r="B2924" s="31">
        <v>5</v>
      </c>
      <c r="C2924" s="31">
        <v>2</v>
      </c>
      <c r="D2924" s="54">
        <v>18</v>
      </c>
      <c r="E2924" s="31">
        <v>5</v>
      </c>
      <c r="F2924" s="31">
        <v>2</v>
      </c>
      <c r="G2924" s="54">
        <v>20</v>
      </c>
      <c r="H2924" s="53">
        <v>58.09</v>
      </c>
      <c r="I2924" s="53">
        <v>30263</v>
      </c>
      <c r="J2924" s="169">
        <f t="shared" si="90"/>
        <v>42.147087947211347</v>
      </c>
      <c r="O2924" s="172">
        <f t="shared" si="91"/>
        <v>1.5538317507021535</v>
      </c>
    </row>
    <row r="2925" spans="1:15" x14ac:dyDescent="0.2">
      <c r="A2925" s="31">
        <v>2019</v>
      </c>
      <c r="B2925" s="31">
        <v>5</v>
      </c>
      <c r="C2925" s="31">
        <v>2</v>
      </c>
      <c r="D2925" s="54">
        <v>19</v>
      </c>
      <c r="E2925" s="31">
        <v>5</v>
      </c>
      <c r="F2925" s="31">
        <v>2</v>
      </c>
      <c r="G2925" s="54">
        <v>21</v>
      </c>
      <c r="H2925" s="53">
        <v>51.1</v>
      </c>
      <c r="I2925" s="53">
        <v>28515</v>
      </c>
      <c r="J2925" s="169">
        <f t="shared" si="90"/>
        <v>39.712659446014328</v>
      </c>
      <c r="O2925" s="172">
        <f t="shared" si="91"/>
        <v>1.3668583656546744</v>
      </c>
    </row>
    <row r="2926" spans="1:15" x14ac:dyDescent="0.2">
      <c r="A2926" s="31">
        <v>2019</v>
      </c>
      <c r="B2926" s="31">
        <v>5</v>
      </c>
      <c r="C2926" s="31">
        <v>2</v>
      </c>
      <c r="D2926" s="54">
        <v>20</v>
      </c>
      <c r="E2926" s="31">
        <v>5</v>
      </c>
      <c r="F2926" s="31">
        <v>2</v>
      </c>
      <c r="G2926" s="54">
        <v>22</v>
      </c>
      <c r="H2926" s="53">
        <v>48.28</v>
      </c>
      <c r="I2926" s="53">
        <v>26143</v>
      </c>
      <c r="J2926" s="169">
        <f t="shared" si="90"/>
        <v>36.409190106861388</v>
      </c>
      <c r="O2926" s="172">
        <f t="shared" si="91"/>
        <v>1.2914270429316572</v>
      </c>
    </row>
    <row r="2927" spans="1:15" x14ac:dyDescent="0.2">
      <c r="A2927" s="31">
        <v>2019</v>
      </c>
      <c r="B2927" s="31">
        <v>5</v>
      </c>
      <c r="C2927" s="31">
        <v>2</v>
      </c>
      <c r="D2927" s="54">
        <v>21</v>
      </c>
      <c r="E2927" s="31">
        <v>5</v>
      </c>
      <c r="F2927" s="31">
        <v>2</v>
      </c>
      <c r="G2927" s="54">
        <v>23</v>
      </c>
      <c r="H2927" s="53">
        <v>52.44</v>
      </c>
      <c r="I2927" s="53">
        <v>24655</v>
      </c>
      <c r="J2927" s="169">
        <f t="shared" si="90"/>
        <v>34.336861954812669</v>
      </c>
      <c r="O2927" s="172">
        <f t="shared" si="91"/>
        <v>1.4027016182961081</v>
      </c>
    </row>
    <row r="2928" spans="1:15" x14ac:dyDescent="0.2">
      <c r="A2928" s="31">
        <v>2019</v>
      </c>
      <c r="B2928" s="31">
        <v>5</v>
      </c>
      <c r="C2928" s="31">
        <v>2</v>
      </c>
      <c r="D2928" s="54">
        <v>22</v>
      </c>
      <c r="E2928" s="31">
        <v>5</v>
      </c>
      <c r="F2928" s="31">
        <v>2</v>
      </c>
      <c r="G2928" s="54">
        <v>0</v>
      </c>
      <c r="H2928" s="53">
        <v>45.6</v>
      </c>
      <c r="I2928" s="53">
        <v>23535</v>
      </c>
      <c r="J2928" s="169">
        <f t="shared" si="90"/>
        <v>32.777045066173841</v>
      </c>
      <c r="O2928" s="172">
        <f t="shared" si="91"/>
        <v>1.2197405376487898</v>
      </c>
    </row>
    <row r="2929" spans="1:15" x14ac:dyDescent="0.2">
      <c r="A2929" s="31">
        <v>2019</v>
      </c>
      <c r="B2929" s="31">
        <v>5</v>
      </c>
      <c r="C2929" s="31">
        <v>2</v>
      </c>
      <c r="D2929" s="54">
        <v>23</v>
      </c>
      <c r="E2929" s="31">
        <v>5</v>
      </c>
      <c r="F2929" s="31">
        <v>2</v>
      </c>
      <c r="G2929" s="54">
        <v>1</v>
      </c>
      <c r="H2929" s="53">
        <v>43</v>
      </c>
      <c r="I2929" s="53">
        <v>22332</v>
      </c>
      <c r="J2929" s="169">
        <f t="shared" si="90"/>
        <v>31.101634604537683</v>
      </c>
      <c r="O2929" s="172">
        <f t="shared" si="91"/>
        <v>1.1501939280460078</v>
      </c>
    </row>
    <row r="2930" spans="1:15" x14ac:dyDescent="0.2">
      <c r="A2930" s="31">
        <v>2019</v>
      </c>
      <c r="B2930" s="31">
        <v>5</v>
      </c>
      <c r="C2930" s="31">
        <v>3</v>
      </c>
      <c r="D2930" s="54">
        <v>0</v>
      </c>
      <c r="E2930" s="31">
        <v>5</v>
      </c>
      <c r="F2930" s="31">
        <v>3</v>
      </c>
      <c r="G2930" s="54">
        <v>2</v>
      </c>
      <c r="H2930" s="53">
        <v>44</v>
      </c>
      <c r="I2930" s="53">
        <v>21966</v>
      </c>
      <c r="J2930" s="169">
        <f t="shared" si="90"/>
        <v>30.591908728428923</v>
      </c>
      <c r="O2930" s="172">
        <f t="shared" si="91"/>
        <v>1.1769426240470777</v>
      </c>
    </row>
    <row r="2931" spans="1:15" x14ac:dyDescent="0.2">
      <c r="A2931" s="31">
        <v>2019</v>
      </c>
      <c r="B2931" s="31">
        <v>5</v>
      </c>
      <c r="C2931" s="31">
        <v>3</v>
      </c>
      <c r="D2931" s="54">
        <v>1</v>
      </c>
      <c r="E2931" s="31">
        <v>5</v>
      </c>
      <c r="F2931" s="31">
        <v>3</v>
      </c>
      <c r="G2931" s="54">
        <v>3</v>
      </c>
      <c r="H2931" s="53">
        <v>47.09</v>
      </c>
      <c r="I2931" s="53">
        <v>21816</v>
      </c>
      <c r="J2931" s="169">
        <f t="shared" si="90"/>
        <v>30.383004680843364</v>
      </c>
      <c r="O2931" s="172">
        <f t="shared" si="91"/>
        <v>1.2595960946903839</v>
      </c>
    </row>
    <row r="2932" spans="1:15" x14ac:dyDescent="0.2">
      <c r="A2932" s="31">
        <v>2019</v>
      </c>
      <c r="B2932" s="31">
        <v>5</v>
      </c>
      <c r="C2932" s="31">
        <v>3</v>
      </c>
      <c r="D2932" s="54">
        <v>2</v>
      </c>
      <c r="E2932" s="31">
        <v>5</v>
      </c>
      <c r="F2932" s="31">
        <v>3</v>
      </c>
      <c r="G2932" s="54">
        <v>4</v>
      </c>
      <c r="H2932" s="53">
        <v>49</v>
      </c>
      <c r="I2932" s="53">
        <v>22339</v>
      </c>
      <c r="J2932" s="169">
        <f t="shared" si="90"/>
        <v>31.111383460091673</v>
      </c>
      <c r="O2932" s="172">
        <f t="shared" si="91"/>
        <v>1.3106861040524276</v>
      </c>
    </row>
    <row r="2933" spans="1:15" x14ac:dyDescent="0.2">
      <c r="A2933" s="31">
        <v>2019</v>
      </c>
      <c r="B2933" s="31">
        <v>5</v>
      </c>
      <c r="C2933" s="31">
        <v>3</v>
      </c>
      <c r="D2933" s="54">
        <v>3</v>
      </c>
      <c r="E2933" s="31">
        <v>5</v>
      </c>
      <c r="F2933" s="31">
        <v>3</v>
      </c>
      <c r="G2933" s="54">
        <v>5</v>
      </c>
      <c r="H2933" s="53">
        <v>56.29</v>
      </c>
      <c r="I2933" s="53">
        <v>24337</v>
      </c>
      <c r="J2933" s="169">
        <f t="shared" si="90"/>
        <v>33.893985373931287</v>
      </c>
      <c r="O2933" s="172">
        <f t="shared" si="91"/>
        <v>1.5056840979002275</v>
      </c>
    </row>
    <row r="2934" spans="1:15" x14ac:dyDescent="0.2">
      <c r="A2934" s="31">
        <v>2019</v>
      </c>
      <c r="B2934" s="31">
        <v>5</v>
      </c>
      <c r="C2934" s="31">
        <v>3</v>
      </c>
      <c r="D2934" s="54">
        <v>4</v>
      </c>
      <c r="E2934" s="31">
        <v>5</v>
      </c>
      <c r="F2934" s="31">
        <v>3</v>
      </c>
      <c r="G2934" s="54">
        <v>6</v>
      </c>
      <c r="H2934" s="53">
        <v>57.79</v>
      </c>
      <c r="I2934" s="53">
        <v>26759</v>
      </c>
      <c r="J2934" s="169">
        <f t="shared" si="90"/>
        <v>37.267089395612743</v>
      </c>
      <c r="O2934" s="172">
        <f t="shared" si="91"/>
        <v>1.5458071419018324</v>
      </c>
    </row>
    <row r="2935" spans="1:15" x14ac:dyDescent="0.2">
      <c r="A2935" s="31">
        <v>2019</v>
      </c>
      <c r="B2935" s="31">
        <v>5</v>
      </c>
      <c r="C2935" s="31">
        <v>3</v>
      </c>
      <c r="D2935" s="54">
        <v>5</v>
      </c>
      <c r="E2935" s="31">
        <v>5</v>
      </c>
      <c r="F2935" s="31">
        <v>3</v>
      </c>
      <c r="G2935" s="54">
        <v>7</v>
      </c>
      <c r="H2935" s="53">
        <v>57.9</v>
      </c>
      <c r="I2935" s="53">
        <v>28887</v>
      </c>
      <c r="J2935" s="169">
        <f t="shared" si="90"/>
        <v>40.230741484026503</v>
      </c>
      <c r="O2935" s="172">
        <f t="shared" si="91"/>
        <v>1.5487494984619501</v>
      </c>
    </row>
    <row r="2936" spans="1:15" x14ac:dyDescent="0.2">
      <c r="A2936" s="31">
        <v>2019</v>
      </c>
      <c r="B2936" s="31">
        <v>5</v>
      </c>
      <c r="C2936" s="31">
        <v>3</v>
      </c>
      <c r="D2936" s="54">
        <v>6</v>
      </c>
      <c r="E2936" s="31">
        <v>5</v>
      </c>
      <c r="F2936" s="31">
        <v>3</v>
      </c>
      <c r="G2936" s="54">
        <v>8</v>
      </c>
      <c r="H2936" s="53">
        <v>57.79</v>
      </c>
      <c r="I2936" s="53">
        <v>30096</v>
      </c>
      <c r="J2936" s="169">
        <f t="shared" si="90"/>
        <v>41.914508107566093</v>
      </c>
      <c r="O2936" s="172">
        <f t="shared" si="91"/>
        <v>1.5458071419018324</v>
      </c>
    </row>
    <row r="2937" spans="1:15" x14ac:dyDescent="0.2">
      <c r="A2937" s="31">
        <v>2019</v>
      </c>
      <c r="B2937" s="31">
        <v>5</v>
      </c>
      <c r="C2937" s="31">
        <v>3</v>
      </c>
      <c r="D2937" s="54">
        <v>7</v>
      </c>
      <c r="E2937" s="31">
        <v>5</v>
      </c>
      <c r="F2937" s="31">
        <v>3</v>
      </c>
      <c r="G2937" s="54">
        <v>9</v>
      </c>
      <c r="H2937" s="53">
        <v>55.04</v>
      </c>
      <c r="I2937" s="53">
        <v>30698</v>
      </c>
      <c r="J2937" s="169">
        <f t="shared" si="90"/>
        <v>42.75290968520946</v>
      </c>
      <c r="O2937" s="172">
        <f t="shared" si="91"/>
        <v>1.47224822789889</v>
      </c>
    </row>
    <row r="2938" spans="1:15" x14ac:dyDescent="0.2">
      <c r="A2938" s="31">
        <v>2019</v>
      </c>
      <c r="B2938" s="31">
        <v>5</v>
      </c>
      <c r="C2938" s="31">
        <v>3</v>
      </c>
      <c r="D2938" s="54">
        <v>8</v>
      </c>
      <c r="E2938" s="31">
        <v>5</v>
      </c>
      <c r="F2938" s="31">
        <v>3</v>
      </c>
      <c r="G2938" s="54">
        <v>10</v>
      </c>
      <c r="H2938" s="53">
        <v>52.89</v>
      </c>
      <c r="I2938" s="53">
        <v>31004</v>
      </c>
      <c r="J2938" s="169">
        <f t="shared" si="90"/>
        <v>43.179073942283999</v>
      </c>
      <c r="O2938" s="172">
        <f t="shared" si="91"/>
        <v>1.4147385314965897</v>
      </c>
    </row>
    <row r="2939" spans="1:15" x14ac:dyDescent="0.2">
      <c r="A2939" s="31">
        <v>2019</v>
      </c>
      <c r="B2939" s="31">
        <v>5</v>
      </c>
      <c r="C2939" s="31">
        <v>3</v>
      </c>
      <c r="D2939" s="54">
        <v>9</v>
      </c>
      <c r="E2939" s="31">
        <v>5</v>
      </c>
      <c r="F2939" s="31">
        <v>3</v>
      </c>
      <c r="G2939" s="54">
        <v>11</v>
      </c>
      <c r="H2939" s="53">
        <v>52</v>
      </c>
      <c r="I2939" s="53">
        <v>31303</v>
      </c>
      <c r="J2939" s="169">
        <f t="shared" si="90"/>
        <v>43.595489343804537</v>
      </c>
      <c r="O2939" s="172">
        <f t="shared" si="91"/>
        <v>1.3909321920556375</v>
      </c>
    </row>
    <row r="2940" spans="1:15" x14ac:dyDescent="0.2">
      <c r="A2940" s="31">
        <v>2019</v>
      </c>
      <c r="B2940" s="31">
        <v>5</v>
      </c>
      <c r="C2940" s="31">
        <v>3</v>
      </c>
      <c r="D2940" s="54">
        <v>10</v>
      </c>
      <c r="E2940" s="31">
        <v>5</v>
      </c>
      <c r="F2940" s="31">
        <v>3</v>
      </c>
      <c r="G2940" s="54">
        <v>12</v>
      </c>
      <c r="H2940" s="53">
        <v>50.61</v>
      </c>
      <c r="I2940" s="53">
        <v>31136</v>
      </c>
      <c r="J2940" s="169">
        <f t="shared" si="90"/>
        <v>43.362909504159283</v>
      </c>
      <c r="O2940" s="172">
        <f t="shared" si="91"/>
        <v>1.3537515046141502</v>
      </c>
    </row>
    <row r="2941" spans="1:15" x14ac:dyDescent="0.2">
      <c r="A2941" s="31">
        <v>2019</v>
      </c>
      <c r="B2941" s="31">
        <v>5</v>
      </c>
      <c r="C2941" s="31">
        <v>3</v>
      </c>
      <c r="D2941" s="54">
        <v>11</v>
      </c>
      <c r="E2941" s="31">
        <v>5</v>
      </c>
      <c r="F2941" s="31">
        <v>3</v>
      </c>
      <c r="G2941" s="54">
        <v>13</v>
      </c>
      <c r="H2941" s="53">
        <v>48.24</v>
      </c>
      <c r="I2941" s="53">
        <v>30246</v>
      </c>
      <c r="J2941" s="169">
        <f t="shared" si="90"/>
        <v>42.123412155151655</v>
      </c>
      <c r="O2941" s="172">
        <f t="shared" si="91"/>
        <v>1.2903570950916143</v>
      </c>
    </row>
    <row r="2942" spans="1:15" x14ac:dyDescent="0.2">
      <c r="A2942" s="31">
        <v>2019</v>
      </c>
      <c r="B2942" s="31">
        <v>5</v>
      </c>
      <c r="C2942" s="31">
        <v>3</v>
      </c>
      <c r="D2942" s="54">
        <v>12</v>
      </c>
      <c r="E2942" s="31">
        <v>5</v>
      </c>
      <c r="F2942" s="31">
        <v>3</v>
      </c>
      <c r="G2942" s="54">
        <v>14</v>
      </c>
      <c r="H2942" s="53">
        <v>46.49</v>
      </c>
      <c r="I2942" s="53">
        <v>29366</v>
      </c>
      <c r="J2942" s="169">
        <f t="shared" si="90"/>
        <v>40.897841742649717</v>
      </c>
      <c r="O2942" s="172">
        <f t="shared" si="91"/>
        <v>1.243546877089742</v>
      </c>
    </row>
    <row r="2943" spans="1:15" x14ac:dyDescent="0.2">
      <c r="A2943" s="31">
        <v>2019</v>
      </c>
      <c r="B2943" s="31">
        <v>5</v>
      </c>
      <c r="C2943" s="31">
        <v>3</v>
      </c>
      <c r="D2943" s="54">
        <v>13</v>
      </c>
      <c r="E2943" s="31">
        <v>5</v>
      </c>
      <c r="F2943" s="31">
        <v>3</v>
      </c>
      <c r="G2943" s="54">
        <v>15</v>
      </c>
      <c r="H2943" s="53">
        <v>42</v>
      </c>
      <c r="I2943" s="53">
        <v>28915</v>
      </c>
      <c r="J2943" s="169">
        <f t="shared" si="90"/>
        <v>40.269736906242478</v>
      </c>
      <c r="O2943" s="172">
        <f t="shared" si="91"/>
        <v>1.123445232044938</v>
      </c>
    </row>
    <row r="2944" spans="1:15" x14ac:dyDescent="0.2">
      <c r="A2944" s="31">
        <v>2019</v>
      </c>
      <c r="B2944" s="31">
        <v>5</v>
      </c>
      <c r="C2944" s="31">
        <v>3</v>
      </c>
      <c r="D2944" s="54">
        <v>14</v>
      </c>
      <c r="E2944" s="31">
        <v>5</v>
      </c>
      <c r="F2944" s="31">
        <v>3</v>
      </c>
      <c r="G2944" s="54">
        <v>16</v>
      </c>
      <c r="H2944" s="53">
        <v>41.34</v>
      </c>
      <c r="I2944" s="53">
        <v>28608</v>
      </c>
      <c r="J2944" s="169">
        <f t="shared" si="90"/>
        <v>39.842179955517373</v>
      </c>
      <c r="O2944" s="172">
        <f t="shared" si="91"/>
        <v>1.1057910926842318</v>
      </c>
    </row>
    <row r="2945" spans="1:15" x14ac:dyDescent="0.2">
      <c r="A2945" s="31">
        <v>2019</v>
      </c>
      <c r="B2945" s="31">
        <v>5</v>
      </c>
      <c r="C2945" s="31">
        <v>3</v>
      </c>
      <c r="D2945" s="54">
        <v>15</v>
      </c>
      <c r="E2945" s="31">
        <v>5</v>
      </c>
      <c r="F2945" s="31">
        <v>3</v>
      </c>
      <c r="G2945" s="54">
        <v>17</v>
      </c>
      <c r="H2945" s="53">
        <v>42.01</v>
      </c>
      <c r="I2945" s="53">
        <v>28288</v>
      </c>
      <c r="J2945" s="169">
        <f t="shared" si="90"/>
        <v>39.396517987334853</v>
      </c>
      <c r="O2945" s="172">
        <f t="shared" si="91"/>
        <v>1.1237127190049485</v>
      </c>
    </row>
    <row r="2946" spans="1:15" x14ac:dyDescent="0.2">
      <c r="A2946" s="31">
        <v>2019</v>
      </c>
      <c r="B2946" s="31">
        <v>5</v>
      </c>
      <c r="C2946" s="31">
        <v>3</v>
      </c>
      <c r="D2946" s="54">
        <v>16</v>
      </c>
      <c r="E2946" s="31">
        <v>5</v>
      </c>
      <c r="F2946" s="31">
        <v>3</v>
      </c>
      <c r="G2946" s="54">
        <v>18</v>
      </c>
      <c r="H2946" s="53">
        <v>43.96</v>
      </c>
      <c r="I2946" s="53">
        <v>28207</v>
      </c>
      <c r="J2946" s="169">
        <f t="shared" ref="J2946:J3009" si="92">MIN(50,I2946/$M$2*50)</f>
        <v>39.283709801638651</v>
      </c>
      <c r="O2946" s="172">
        <f t="shared" si="91"/>
        <v>1.1758726762070351</v>
      </c>
    </row>
    <row r="2947" spans="1:15" x14ac:dyDescent="0.2">
      <c r="A2947" s="31">
        <v>2019</v>
      </c>
      <c r="B2947" s="31">
        <v>5</v>
      </c>
      <c r="C2947" s="31">
        <v>3</v>
      </c>
      <c r="D2947" s="54">
        <v>17</v>
      </c>
      <c r="E2947" s="31">
        <v>5</v>
      </c>
      <c r="F2947" s="31">
        <v>3</v>
      </c>
      <c r="G2947" s="54">
        <v>19</v>
      </c>
      <c r="H2947" s="53">
        <v>48.5</v>
      </c>
      <c r="I2947" s="53">
        <v>28568</v>
      </c>
      <c r="J2947" s="169">
        <f t="shared" si="92"/>
        <v>39.786472209494555</v>
      </c>
      <c r="O2947" s="172">
        <f t="shared" ref="O2947:O3010" si="93">H2947/$R$5</f>
        <v>1.2973117560518925</v>
      </c>
    </row>
    <row r="2948" spans="1:15" x14ac:dyDescent="0.2">
      <c r="A2948" s="31">
        <v>2019</v>
      </c>
      <c r="B2948" s="31">
        <v>5</v>
      </c>
      <c r="C2948" s="31">
        <v>3</v>
      </c>
      <c r="D2948" s="54">
        <v>18</v>
      </c>
      <c r="E2948" s="31">
        <v>5</v>
      </c>
      <c r="F2948" s="31">
        <v>3</v>
      </c>
      <c r="G2948" s="54">
        <v>20</v>
      </c>
      <c r="H2948" s="53">
        <v>57.67</v>
      </c>
      <c r="I2948" s="53">
        <v>29707</v>
      </c>
      <c r="J2948" s="169">
        <f t="shared" si="92"/>
        <v>41.37275027749422</v>
      </c>
      <c r="O2948" s="172">
        <f t="shared" si="93"/>
        <v>1.542597298381704</v>
      </c>
    </row>
    <row r="2949" spans="1:15" x14ac:dyDescent="0.2">
      <c r="A2949" s="31">
        <v>2019</v>
      </c>
      <c r="B2949" s="31">
        <v>5</v>
      </c>
      <c r="C2949" s="31">
        <v>3</v>
      </c>
      <c r="D2949" s="54">
        <v>19</v>
      </c>
      <c r="E2949" s="31">
        <v>5</v>
      </c>
      <c r="F2949" s="31">
        <v>3</v>
      </c>
      <c r="G2949" s="54">
        <v>21</v>
      </c>
      <c r="H2949" s="53">
        <v>56.12</v>
      </c>
      <c r="I2949" s="53">
        <v>28305</v>
      </c>
      <c r="J2949" s="169">
        <f t="shared" si="92"/>
        <v>39.420193779394545</v>
      </c>
      <c r="O2949" s="172">
        <f t="shared" si="93"/>
        <v>1.5011368195800454</v>
      </c>
    </row>
    <row r="2950" spans="1:15" x14ac:dyDescent="0.2">
      <c r="A2950" s="31">
        <v>2019</v>
      </c>
      <c r="B2950" s="31">
        <v>5</v>
      </c>
      <c r="C2950" s="31">
        <v>3</v>
      </c>
      <c r="D2950" s="54">
        <v>20</v>
      </c>
      <c r="E2950" s="31">
        <v>5</v>
      </c>
      <c r="F2950" s="31">
        <v>3</v>
      </c>
      <c r="G2950" s="54">
        <v>22</v>
      </c>
      <c r="H2950" s="53">
        <v>54.57</v>
      </c>
      <c r="I2950" s="53">
        <v>26289</v>
      </c>
      <c r="J2950" s="169">
        <f t="shared" si="92"/>
        <v>36.61252337984466</v>
      </c>
      <c r="O2950" s="172">
        <f t="shared" si="93"/>
        <v>1.459676340778387</v>
      </c>
    </row>
    <row r="2951" spans="1:15" x14ac:dyDescent="0.2">
      <c r="A2951" s="31">
        <v>2019</v>
      </c>
      <c r="B2951" s="31">
        <v>5</v>
      </c>
      <c r="C2951" s="31">
        <v>3</v>
      </c>
      <c r="D2951" s="54">
        <v>21</v>
      </c>
      <c r="E2951" s="31">
        <v>5</v>
      </c>
      <c r="F2951" s="31">
        <v>3</v>
      </c>
      <c r="G2951" s="54">
        <v>23</v>
      </c>
      <c r="H2951" s="53">
        <v>54.1</v>
      </c>
      <c r="I2951" s="53">
        <v>24917</v>
      </c>
      <c r="J2951" s="169">
        <f t="shared" si="92"/>
        <v>34.701747691262106</v>
      </c>
      <c r="O2951" s="172">
        <f t="shared" si="93"/>
        <v>1.4471044536578843</v>
      </c>
    </row>
    <row r="2952" spans="1:15" x14ac:dyDescent="0.2">
      <c r="A2952" s="31">
        <v>2019</v>
      </c>
      <c r="B2952" s="31">
        <v>5</v>
      </c>
      <c r="C2952" s="31">
        <v>3</v>
      </c>
      <c r="D2952" s="54">
        <v>22</v>
      </c>
      <c r="E2952" s="31">
        <v>5</v>
      </c>
      <c r="F2952" s="31">
        <v>3</v>
      </c>
      <c r="G2952" s="54">
        <v>0</v>
      </c>
      <c r="H2952" s="53">
        <v>49.55</v>
      </c>
      <c r="I2952" s="53">
        <v>23583</v>
      </c>
      <c r="J2952" s="169">
        <f t="shared" si="92"/>
        <v>32.843894361401219</v>
      </c>
      <c r="O2952" s="172">
        <f t="shared" si="93"/>
        <v>1.3253978868530158</v>
      </c>
    </row>
    <row r="2953" spans="1:15" x14ac:dyDescent="0.2">
      <c r="A2953" s="31">
        <v>2019</v>
      </c>
      <c r="B2953" s="31">
        <v>5</v>
      </c>
      <c r="C2953" s="31">
        <v>3</v>
      </c>
      <c r="D2953" s="54">
        <v>23</v>
      </c>
      <c r="E2953" s="31">
        <v>5</v>
      </c>
      <c r="F2953" s="31">
        <v>3</v>
      </c>
      <c r="G2953" s="54">
        <v>1</v>
      </c>
      <c r="H2953" s="53">
        <v>42</v>
      </c>
      <c r="I2953" s="53">
        <v>22458</v>
      </c>
      <c r="J2953" s="169">
        <f t="shared" si="92"/>
        <v>31.277114004509549</v>
      </c>
      <c r="O2953" s="172">
        <f t="shared" si="93"/>
        <v>1.123445232044938</v>
      </c>
    </row>
    <row r="2954" spans="1:15" x14ac:dyDescent="0.2">
      <c r="A2954" s="31">
        <v>2019</v>
      </c>
      <c r="B2954" s="31">
        <v>5</v>
      </c>
      <c r="C2954" s="31">
        <v>4</v>
      </c>
      <c r="D2954" s="54">
        <v>0</v>
      </c>
      <c r="E2954" s="31">
        <v>5</v>
      </c>
      <c r="F2954" s="31">
        <v>4</v>
      </c>
      <c r="G2954" s="54">
        <v>2</v>
      </c>
      <c r="H2954" s="53">
        <v>40.840000000000003</v>
      </c>
      <c r="I2954" s="53">
        <v>21800</v>
      </c>
      <c r="J2954" s="169">
        <f t="shared" si="92"/>
        <v>30.360721582434238</v>
      </c>
      <c r="O2954" s="172">
        <f t="shared" si="93"/>
        <v>1.0924167446836968</v>
      </c>
    </row>
    <row r="2955" spans="1:15" x14ac:dyDescent="0.2">
      <c r="A2955" s="31">
        <v>2019</v>
      </c>
      <c r="B2955" s="31">
        <v>5</v>
      </c>
      <c r="C2955" s="31">
        <v>4</v>
      </c>
      <c r="D2955" s="54">
        <v>1</v>
      </c>
      <c r="E2955" s="31">
        <v>5</v>
      </c>
      <c r="F2955" s="31">
        <v>4</v>
      </c>
      <c r="G2955" s="54">
        <v>3</v>
      </c>
      <c r="H2955" s="53">
        <v>43.01</v>
      </c>
      <c r="I2955" s="53">
        <v>21460</v>
      </c>
      <c r="J2955" s="169">
        <f t="shared" si="92"/>
        <v>29.887205741240308</v>
      </c>
      <c r="O2955" s="172">
        <f t="shared" si="93"/>
        <v>1.1504614150060184</v>
      </c>
    </row>
    <row r="2956" spans="1:15" x14ac:dyDescent="0.2">
      <c r="A2956" s="31">
        <v>2019</v>
      </c>
      <c r="B2956" s="31">
        <v>5</v>
      </c>
      <c r="C2956" s="31">
        <v>4</v>
      </c>
      <c r="D2956" s="54">
        <v>2</v>
      </c>
      <c r="E2956" s="31">
        <v>5</v>
      </c>
      <c r="F2956" s="31">
        <v>4</v>
      </c>
      <c r="G2956" s="54">
        <v>4</v>
      </c>
      <c r="H2956" s="53">
        <v>43.1</v>
      </c>
      <c r="I2956" s="53">
        <v>21448</v>
      </c>
      <c r="J2956" s="169">
        <f t="shared" si="92"/>
        <v>29.870493417433465</v>
      </c>
      <c r="O2956" s="172">
        <f t="shared" si="93"/>
        <v>1.1528687976461149</v>
      </c>
    </row>
    <row r="2957" spans="1:15" x14ac:dyDescent="0.2">
      <c r="A2957" s="31">
        <v>2019</v>
      </c>
      <c r="B2957" s="31">
        <v>5</v>
      </c>
      <c r="C2957" s="31">
        <v>4</v>
      </c>
      <c r="D2957" s="54">
        <v>3</v>
      </c>
      <c r="E2957" s="31">
        <v>5</v>
      </c>
      <c r="F2957" s="31">
        <v>4</v>
      </c>
      <c r="G2957" s="54">
        <v>5</v>
      </c>
      <c r="H2957" s="53">
        <v>45.5</v>
      </c>
      <c r="I2957" s="53">
        <v>21995</v>
      </c>
      <c r="J2957" s="169">
        <f t="shared" si="92"/>
        <v>30.632296844295464</v>
      </c>
      <c r="O2957" s="172">
        <f t="shared" si="93"/>
        <v>1.2170656680486827</v>
      </c>
    </row>
    <row r="2958" spans="1:15" x14ac:dyDescent="0.2">
      <c r="A2958" s="31">
        <v>2019</v>
      </c>
      <c r="B2958" s="31">
        <v>5</v>
      </c>
      <c r="C2958" s="31">
        <v>4</v>
      </c>
      <c r="D2958" s="54">
        <v>4</v>
      </c>
      <c r="E2958" s="31">
        <v>5</v>
      </c>
      <c r="F2958" s="31">
        <v>4</v>
      </c>
      <c r="G2958" s="54">
        <v>6</v>
      </c>
      <c r="H2958" s="53">
        <v>45</v>
      </c>
      <c r="I2958" s="53">
        <v>22292</v>
      </c>
      <c r="J2958" s="169">
        <f t="shared" si="92"/>
        <v>31.045926858514868</v>
      </c>
      <c r="O2958" s="172">
        <f t="shared" si="93"/>
        <v>1.2036913200481476</v>
      </c>
    </row>
    <row r="2959" spans="1:15" x14ac:dyDescent="0.2">
      <c r="A2959" s="31">
        <v>2019</v>
      </c>
      <c r="B2959" s="31">
        <v>5</v>
      </c>
      <c r="C2959" s="31">
        <v>4</v>
      </c>
      <c r="D2959" s="54">
        <v>5</v>
      </c>
      <c r="E2959" s="31">
        <v>5</v>
      </c>
      <c r="F2959" s="31">
        <v>4</v>
      </c>
      <c r="G2959" s="54">
        <v>7</v>
      </c>
      <c r="H2959" s="53">
        <v>48.99</v>
      </c>
      <c r="I2959" s="53">
        <v>24184</v>
      </c>
      <c r="J2959" s="169">
        <f t="shared" si="92"/>
        <v>33.68090324539402</v>
      </c>
      <c r="O2959" s="172">
        <f t="shared" si="93"/>
        <v>1.3104186170924168</v>
      </c>
    </row>
    <row r="2960" spans="1:15" x14ac:dyDescent="0.2">
      <c r="A2960" s="31">
        <v>2019</v>
      </c>
      <c r="B2960" s="31">
        <v>5</v>
      </c>
      <c r="C2960" s="31">
        <v>4</v>
      </c>
      <c r="D2960" s="54">
        <v>6</v>
      </c>
      <c r="E2960" s="31">
        <v>5</v>
      </c>
      <c r="F2960" s="31">
        <v>4</v>
      </c>
      <c r="G2960" s="54">
        <v>8</v>
      </c>
      <c r="H2960" s="53">
        <v>52.99</v>
      </c>
      <c r="I2960" s="53">
        <v>26396</v>
      </c>
      <c r="J2960" s="169">
        <f t="shared" si="92"/>
        <v>36.761541600455693</v>
      </c>
      <c r="O2960" s="172">
        <f t="shared" si="93"/>
        <v>1.4174134010966966</v>
      </c>
    </row>
    <row r="2961" spans="1:15" x14ac:dyDescent="0.2">
      <c r="A2961" s="31">
        <v>2019</v>
      </c>
      <c r="B2961" s="31">
        <v>5</v>
      </c>
      <c r="C2961" s="31">
        <v>4</v>
      </c>
      <c r="D2961" s="54">
        <v>7</v>
      </c>
      <c r="E2961" s="31">
        <v>5</v>
      </c>
      <c r="F2961" s="31">
        <v>4</v>
      </c>
      <c r="G2961" s="54">
        <v>9</v>
      </c>
      <c r="H2961" s="53">
        <v>53.6</v>
      </c>
      <c r="I2961" s="53">
        <v>27857</v>
      </c>
      <c r="J2961" s="169">
        <f t="shared" si="92"/>
        <v>38.796267023939016</v>
      </c>
      <c r="O2961" s="172">
        <f t="shared" si="93"/>
        <v>1.4337301056573493</v>
      </c>
    </row>
    <row r="2962" spans="1:15" x14ac:dyDescent="0.2">
      <c r="A2962" s="31">
        <v>2019</v>
      </c>
      <c r="B2962" s="31">
        <v>5</v>
      </c>
      <c r="C2962" s="31">
        <v>4</v>
      </c>
      <c r="D2962" s="54">
        <v>8</v>
      </c>
      <c r="E2962" s="31">
        <v>5</v>
      </c>
      <c r="F2962" s="31">
        <v>4</v>
      </c>
      <c r="G2962" s="54">
        <v>10</v>
      </c>
      <c r="H2962" s="53">
        <v>54.14</v>
      </c>
      <c r="I2962" s="53">
        <v>27982</v>
      </c>
      <c r="J2962" s="169">
        <f t="shared" si="92"/>
        <v>38.970353730260314</v>
      </c>
      <c r="O2962" s="172">
        <f t="shared" si="93"/>
        <v>1.448174401497927</v>
      </c>
    </row>
    <row r="2963" spans="1:15" x14ac:dyDescent="0.2">
      <c r="A2963" s="31">
        <v>2019</v>
      </c>
      <c r="B2963" s="31">
        <v>5</v>
      </c>
      <c r="C2963" s="31">
        <v>4</v>
      </c>
      <c r="D2963" s="54">
        <v>9</v>
      </c>
      <c r="E2963" s="31">
        <v>5</v>
      </c>
      <c r="F2963" s="31">
        <v>4</v>
      </c>
      <c r="G2963" s="54">
        <v>11</v>
      </c>
      <c r="H2963" s="53">
        <v>53.21</v>
      </c>
      <c r="I2963" s="53">
        <v>27920</v>
      </c>
      <c r="J2963" s="169">
        <f t="shared" si="92"/>
        <v>38.884006723924955</v>
      </c>
      <c r="O2963" s="172">
        <f t="shared" si="93"/>
        <v>1.4232981142169321</v>
      </c>
    </row>
    <row r="2964" spans="1:15" x14ac:dyDescent="0.2">
      <c r="A2964" s="31">
        <v>2019</v>
      </c>
      <c r="B2964" s="31">
        <v>5</v>
      </c>
      <c r="C2964" s="31">
        <v>4</v>
      </c>
      <c r="D2964" s="54">
        <v>10</v>
      </c>
      <c r="E2964" s="31">
        <v>5</v>
      </c>
      <c r="F2964" s="31">
        <v>4</v>
      </c>
      <c r="G2964" s="54">
        <v>12</v>
      </c>
      <c r="H2964" s="53">
        <v>50.69</v>
      </c>
      <c r="I2964" s="53">
        <v>27668</v>
      </c>
      <c r="J2964" s="169">
        <f t="shared" si="92"/>
        <v>38.533047923981215</v>
      </c>
      <c r="O2964" s="172">
        <f t="shared" si="93"/>
        <v>1.3558914002942357</v>
      </c>
    </row>
    <row r="2965" spans="1:15" x14ac:dyDescent="0.2">
      <c r="A2965" s="31">
        <v>2019</v>
      </c>
      <c r="B2965" s="31">
        <v>5</v>
      </c>
      <c r="C2965" s="31">
        <v>4</v>
      </c>
      <c r="D2965" s="54">
        <v>11</v>
      </c>
      <c r="E2965" s="31">
        <v>5</v>
      </c>
      <c r="F2965" s="31">
        <v>4</v>
      </c>
      <c r="G2965" s="54">
        <v>13</v>
      </c>
      <c r="H2965" s="53">
        <v>46.17</v>
      </c>
      <c r="I2965" s="53">
        <v>27159</v>
      </c>
      <c r="J2965" s="169">
        <f t="shared" si="92"/>
        <v>37.824166855840893</v>
      </c>
      <c r="O2965" s="172">
        <f t="shared" si="93"/>
        <v>1.2349872943693996</v>
      </c>
    </row>
    <row r="2966" spans="1:15" x14ac:dyDescent="0.2">
      <c r="A2966" s="31">
        <v>2019</v>
      </c>
      <c r="B2966" s="31">
        <v>5</v>
      </c>
      <c r="C2966" s="31">
        <v>4</v>
      </c>
      <c r="D2966" s="54">
        <v>12</v>
      </c>
      <c r="E2966" s="31">
        <v>5</v>
      </c>
      <c r="F2966" s="31">
        <v>4</v>
      </c>
      <c r="G2966" s="54">
        <v>14</v>
      </c>
      <c r="H2966" s="53">
        <v>31.14</v>
      </c>
      <c r="I2966" s="53">
        <v>25948</v>
      </c>
      <c r="J2966" s="169">
        <f t="shared" si="92"/>
        <v>36.137614845000165</v>
      </c>
      <c r="O2966" s="172">
        <f t="shared" si="93"/>
        <v>0.83295439347331823</v>
      </c>
    </row>
    <row r="2967" spans="1:15" x14ac:dyDescent="0.2">
      <c r="A2967" s="31">
        <v>2019</v>
      </c>
      <c r="B2967" s="31">
        <v>5</v>
      </c>
      <c r="C2967" s="31">
        <v>4</v>
      </c>
      <c r="D2967" s="54">
        <v>13</v>
      </c>
      <c r="E2967" s="31">
        <v>5</v>
      </c>
      <c r="F2967" s="31">
        <v>4</v>
      </c>
      <c r="G2967" s="54">
        <v>15</v>
      </c>
      <c r="H2967" s="53">
        <v>29</v>
      </c>
      <c r="I2967" s="53">
        <v>25176</v>
      </c>
      <c r="J2967" s="169">
        <f t="shared" si="92"/>
        <v>35.062455346759833</v>
      </c>
      <c r="O2967" s="172">
        <f t="shared" si="93"/>
        <v>0.77571218403102848</v>
      </c>
    </row>
    <row r="2968" spans="1:15" x14ac:dyDescent="0.2">
      <c r="A2968" s="31">
        <v>2019</v>
      </c>
      <c r="B2968" s="31">
        <v>5</v>
      </c>
      <c r="C2968" s="31">
        <v>4</v>
      </c>
      <c r="D2968" s="54">
        <v>14</v>
      </c>
      <c r="E2968" s="31">
        <v>5</v>
      </c>
      <c r="F2968" s="31">
        <v>4</v>
      </c>
      <c r="G2968" s="54">
        <v>16</v>
      </c>
      <c r="H2968" s="53">
        <v>30</v>
      </c>
      <c r="I2968" s="53">
        <v>24752</v>
      </c>
      <c r="J2968" s="169">
        <f t="shared" si="92"/>
        <v>34.471953238917997</v>
      </c>
      <c r="O2968" s="172">
        <f t="shared" si="93"/>
        <v>0.80246088003209848</v>
      </c>
    </row>
    <row r="2969" spans="1:15" x14ac:dyDescent="0.2">
      <c r="A2969" s="31">
        <v>2019</v>
      </c>
      <c r="B2969" s="31">
        <v>5</v>
      </c>
      <c r="C2969" s="31">
        <v>4</v>
      </c>
      <c r="D2969" s="54">
        <v>15</v>
      </c>
      <c r="E2969" s="31">
        <v>5</v>
      </c>
      <c r="F2969" s="31">
        <v>4</v>
      </c>
      <c r="G2969" s="54">
        <v>17</v>
      </c>
      <c r="H2969" s="53">
        <v>34.590000000000003</v>
      </c>
      <c r="I2969" s="53">
        <v>24591</v>
      </c>
      <c r="J2969" s="169">
        <f t="shared" si="92"/>
        <v>34.247729561176165</v>
      </c>
      <c r="O2969" s="172">
        <f t="shared" si="93"/>
        <v>0.92523739467700961</v>
      </c>
    </row>
    <row r="2970" spans="1:15" x14ac:dyDescent="0.2">
      <c r="A2970" s="31">
        <v>2019</v>
      </c>
      <c r="B2970" s="31">
        <v>5</v>
      </c>
      <c r="C2970" s="31">
        <v>4</v>
      </c>
      <c r="D2970" s="54">
        <v>16</v>
      </c>
      <c r="E2970" s="31">
        <v>5</v>
      </c>
      <c r="F2970" s="31">
        <v>4</v>
      </c>
      <c r="G2970" s="54">
        <v>18</v>
      </c>
      <c r="H2970" s="53">
        <v>38.53</v>
      </c>
      <c r="I2970" s="53">
        <v>24838</v>
      </c>
      <c r="J2970" s="169">
        <f t="shared" si="92"/>
        <v>34.591724892867049</v>
      </c>
      <c r="O2970" s="172">
        <f t="shared" si="93"/>
        <v>1.0306272569212251</v>
      </c>
    </row>
    <row r="2971" spans="1:15" x14ac:dyDescent="0.2">
      <c r="A2971" s="31">
        <v>2019</v>
      </c>
      <c r="B2971" s="31">
        <v>5</v>
      </c>
      <c r="C2971" s="31">
        <v>4</v>
      </c>
      <c r="D2971" s="54">
        <v>17</v>
      </c>
      <c r="E2971" s="31">
        <v>5</v>
      </c>
      <c r="F2971" s="31">
        <v>4</v>
      </c>
      <c r="G2971" s="54">
        <v>19</v>
      </c>
      <c r="H2971" s="53">
        <v>44.81</v>
      </c>
      <c r="I2971" s="53">
        <v>25542</v>
      </c>
      <c r="J2971" s="169">
        <f t="shared" si="92"/>
        <v>35.572181222868593</v>
      </c>
      <c r="O2971" s="172">
        <f t="shared" si="93"/>
        <v>1.1986090678079444</v>
      </c>
    </row>
    <row r="2972" spans="1:15" x14ac:dyDescent="0.2">
      <c r="A2972" s="31">
        <v>2019</v>
      </c>
      <c r="B2972" s="31">
        <v>5</v>
      </c>
      <c r="C2972" s="31">
        <v>4</v>
      </c>
      <c r="D2972" s="54">
        <v>18</v>
      </c>
      <c r="E2972" s="31">
        <v>5</v>
      </c>
      <c r="F2972" s="31">
        <v>4</v>
      </c>
      <c r="G2972" s="54">
        <v>20</v>
      </c>
      <c r="H2972" s="53">
        <v>46.18</v>
      </c>
      <c r="I2972" s="53">
        <v>27565</v>
      </c>
      <c r="J2972" s="169">
        <f t="shared" si="92"/>
        <v>38.389600477972472</v>
      </c>
      <c r="O2972" s="172">
        <f t="shared" si="93"/>
        <v>1.2352547813294104</v>
      </c>
    </row>
    <row r="2973" spans="1:15" x14ac:dyDescent="0.2">
      <c r="A2973" s="31">
        <v>2019</v>
      </c>
      <c r="B2973" s="31">
        <v>5</v>
      </c>
      <c r="C2973" s="31">
        <v>4</v>
      </c>
      <c r="D2973" s="54">
        <v>19</v>
      </c>
      <c r="E2973" s="31">
        <v>5</v>
      </c>
      <c r="F2973" s="31">
        <v>4</v>
      </c>
      <c r="G2973" s="54">
        <v>21</v>
      </c>
      <c r="H2973" s="53">
        <v>45.92</v>
      </c>
      <c r="I2973" s="53">
        <v>26760</v>
      </c>
      <c r="J2973" s="169">
        <f t="shared" si="92"/>
        <v>37.268482089263308</v>
      </c>
      <c r="O2973" s="172">
        <f t="shared" si="93"/>
        <v>1.2283001203691322</v>
      </c>
    </row>
    <row r="2974" spans="1:15" x14ac:dyDescent="0.2">
      <c r="A2974" s="31">
        <v>2019</v>
      </c>
      <c r="B2974" s="31">
        <v>5</v>
      </c>
      <c r="C2974" s="31">
        <v>4</v>
      </c>
      <c r="D2974" s="54">
        <v>20</v>
      </c>
      <c r="E2974" s="31">
        <v>5</v>
      </c>
      <c r="F2974" s="31">
        <v>4</v>
      </c>
      <c r="G2974" s="54">
        <v>22</v>
      </c>
      <c r="H2974" s="53">
        <v>44.3</v>
      </c>
      <c r="I2974" s="53">
        <v>25025</v>
      </c>
      <c r="J2974" s="169">
        <f t="shared" si="92"/>
        <v>34.852158605523712</v>
      </c>
      <c r="O2974" s="172">
        <f t="shared" si="93"/>
        <v>1.1849672328473986</v>
      </c>
    </row>
    <row r="2975" spans="1:15" x14ac:dyDescent="0.2">
      <c r="A2975" s="31">
        <v>2019</v>
      </c>
      <c r="B2975" s="31">
        <v>5</v>
      </c>
      <c r="C2975" s="31">
        <v>4</v>
      </c>
      <c r="D2975" s="54">
        <v>21</v>
      </c>
      <c r="E2975" s="31">
        <v>5</v>
      </c>
      <c r="F2975" s="31">
        <v>4</v>
      </c>
      <c r="G2975" s="54">
        <v>23</v>
      </c>
      <c r="H2975" s="53">
        <v>35.19</v>
      </c>
      <c r="I2975" s="53">
        <v>23339</v>
      </c>
      <c r="J2975" s="169">
        <f t="shared" si="92"/>
        <v>32.504077110662053</v>
      </c>
      <c r="O2975" s="172">
        <f t="shared" si="93"/>
        <v>0.94128661227765142</v>
      </c>
    </row>
    <row r="2976" spans="1:15" x14ac:dyDescent="0.2">
      <c r="A2976" s="31">
        <v>2019</v>
      </c>
      <c r="B2976" s="31">
        <v>5</v>
      </c>
      <c r="C2976" s="31">
        <v>4</v>
      </c>
      <c r="D2976" s="54">
        <v>22</v>
      </c>
      <c r="E2976" s="31">
        <v>5</v>
      </c>
      <c r="F2976" s="31">
        <v>4</v>
      </c>
      <c r="G2976" s="54">
        <v>0</v>
      </c>
      <c r="H2976" s="53">
        <v>32.020000000000003</v>
      </c>
      <c r="I2976" s="53">
        <v>21868</v>
      </c>
      <c r="J2976" s="169">
        <f t="shared" si="92"/>
        <v>30.455424750673028</v>
      </c>
      <c r="O2976" s="172">
        <f t="shared" si="93"/>
        <v>0.85649324595425991</v>
      </c>
    </row>
    <row r="2977" spans="1:15" x14ac:dyDescent="0.2">
      <c r="A2977" s="31">
        <v>2019</v>
      </c>
      <c r="B2977" s="31">
        <v>5</v>
      </c>
      <c r="C2977" s="31">
        <v>4</v>
      </c>
      <c r="D2977" s="54">
        <v>23</v>
      </c>
      <c r="E2977" s="31">
        <v>5</v>
      </c>
      <c r="F2977" s="31">
        <v>4</v>
      </c>
      <c r="G2977" s="54">
        <v>1</v>
      </c>
      <c r="H2977" s="53">
        <v>29.15</v>
      </c>
      <c r="I2977" s="53">
        <v>20881</v>
      </c>
      <c r="J2977" s="169">
        <f t="shared" si="92"/>
        <v>29.080836117560061</v>
      </c>
      <c r="O2977" s="172">
        <f t="shared" si="93"/>
        <v>0.77972448843118902</v>
      </c>
    </row>
    <row r="2978" spans="1:15" x14ac:dyDescent="0.2">
      <c r="A2978" s="31">
        <v>2019</v>
      </c>
      <c r="B2978" s="31">
        <v>5</v>
      </c>
      <c r="C2978" s="31">
        <v>5</v>
      </c>
      <c r="D2978" s="54">
        <v>0</v>
      </c>
      <c r="E2978" s="31">
        <v>5</v>
      </c>
      <c r="F2978" s="31">
        <v>5</v>
      </c>
      <c r="G2978" s="54">
        <v>2</v>
      </c>
      <c r="H2978" s="53">
        <v>29.33</v>
      </c>
      <c r="I2978" s="53">
        <v>20204</v>
      </c>
      <c r="J2978" s="169">
        <f t="shared" si="92"/>
        <v>28.137982516123916</v>
      </c>
      <c r="O2978" s="172">
        <f t="shared" si="93"/>
        <v>0.78453925371138156</v>
      </c>
    </row>
    <row r="2979" spans="1:15" x14ac:dyDescent="0.2">
      <c r="A2979" s="31">
        <v>2019</v>
      </c>
      <c r="B2979" s="31">
        <v>5</v>
      </c>
      <c r="C2979" s="31">
        <v>5</v>
      </c>
      <c r="D2979" s="54">
        <v>1</v>
      </c>
      <c r="E2979" s="31">
        <v>5</v>
      </c>
      <c r="F2979" s="31">
        <v>5</v>
      </c>
      <c r="G2979" s="54">
        <v>3</v>
      </c>
      <c r="H2979" s="53">
        <v>26.47</v>
      </c>
      <c r="I2979" s="53">
        <v>19870</v>
      </c>
      <c r="J2979" s="169">
        <f t="shared" si="92"/>
        <v>27.672822836833411</v>
      </c>
      <c r="O2979" s="172">
        <f t="shared" si="93"/>
        <v>0.70803798314832156</v>
      </c>
    </row>
    <row r="2980" spans="1:15" x14ac:dyDescent="0.2">
      <c r="A2980" s="31">
        <v>2019</v>
      </c>
      <c r="B2980" s="31">
        <v>5</v>
      </c>
      <c r="C2980" s="31">
        <v>5</v>
      </c>
      <c r="D2980" s="54">
        <v>2</v>
      </c>
      <c r="E2980" s="31">
        <v>5</v>
      </c>
      <c r="F2980" s="31">
        <v>5</v>
      </c>
      <c r="G2980" s="54">
        <v>4</v>
      </c>
      <c r="H2980" s="53">
        <v>26.1</v>
      </c>
      <c r="I2980" s="53">
        <v>19906</v>
      </c>
      <c r="J2980" s="169">
        <f t="shared" si="92"/>
        <v>27.722959808253943</v>
      </c>
      <c r="O2980" s="172">
        <f t="shared" si="93"/>
        <v>0.69814096562792571</v>
      </c>
    </row>
    <row r="2981" spans="1:15" x14ac:dyDescent="0.2">
      <c r="A2981" s="31">
        <v>2019</v>
      </c>
      <c r="B2981" s="31">
        <v>5</v>
      </c>
      <c r="C2981" s="31">
        <v>5</v>
      </c>
      <c r="D2981" s="54">
        <v>3</v>
      </c>
      <c r="E2981" s="31">
        <v>5</v>
      </c>
      <c r="F2981" s="31">
        <v>5</v>
      </c>
      <c r="G2981" s="54">
        <v>5</v>
      </c>
      <c r="H2981" s="53">
        <v>28.05</v>
      </c>
      <c r="I2981" s="53">
        <v>20170</v>
      </c>
      <c r="J2981" s="169">
        <f t="shared" si="92"/>
        <v>28.090630932004522</v>
      </c>
      <c r="O2981" s="172">
        <f t="shared" si="93"/>
        <v>0.75030092283001215</v>
      </c>
    </row>
    <row r="2982" spans="1:15" x14ac:dyDescent="0.2">
      <c r="A2982" s="31">
        <v>2019</v>
      </c>
      <c r="B2982" s="31">
        <v>5</v>
      </c>
      <c r="C2982" s="31">
        <v>5</v>
      </c>
      <c r="D2982" s="54">
        <v>4</v>
      </c>
      <c r="E2982" s="31">
        <v>5</v>
      </c>
      <c r="F2982" s="31">
        <v>5</v>
      </c>
      <c r="G2982" s="54">
        <v>6</v>
      </c>
      <c r="H2982" s="53">
        <v>29.01</v>
      </c>
      <c r="I2982" s="53">
        <v>19982</v>
      </c>
      <c r="J2982" s="169">
        <f t="shared" si="92"/>
        <v>27.828804525697294</v>
      </c>
      <c r="O2982" s="172">
        <f t="shared" si="93"/>
        <v>0.77597967099103926</v>
      </c>
    </row>
    <row r="2983" spans="1:15" x14ac:dyDescent="0.2">
      <c r="A2983" s="31">
        <v>2019</v>
      </c>
      <c r="B2983" s="31">
        <v>5</v>
      </c>
      <c r="C2983" s="31">
        <v>5</v>
      </c>
      <c r="D2983" s="54">
        <v>5</v>
      </c>
      <c r="E2983" s="31">
        <v>5</v>
      </c>
      <c r="F2983" s="31">
        <v>5</v>
      </c>
      <c r="G2983" s="54">
        <v>7</v>
      </c>
      <c r="H2983" s="53">
        <v>31.35</v>
      </c>
      <c r="I2983" s="53">
        <v>21014</v>
      </c>
      <c r="J2983" s="169">
        <f t="shared" si="92"/>
        <v>29.266064373085921</v>
      </c>
      <c r="O2983" s="172">
        <f t="shared" si="93"/>
        <v>0.83857161963354299</v>
      </c>
    </row>
    <row r="2984" spans="1:15" x14ac:dyDescent="0.2">
      <c r="A2984" s="31">
        <v>2019</v>
      </c>
      <c r="B2984" s="31">
        <v>5</v>
      </c>
      <c r="C2984" s="31">
        <v>5</v>
      </c>
      <c r="D2984" s="54">
        <v>6</v>
      </c>
      <c r="E2984" s="31">
        <v>5</v>
      </c>
      <c r="F2984" s="31">
        <v>5</v>
      </c>
      <c r="G2984" s="54">
        <v>8</v>
      </c>
      <c r="H2984" s="53">
        <v>31.62</v>
      </c>
      <c r="I2984" s="53">
        <v>22872</v>
      </c>
      <c r="J2984" s="169">
        <f t="shared" si="92"/>
        <v>31.853689175845684</v>
      </c>
      <c r="O2984" s="172">
        <f t="shared" si="93"/>
        <v>0.84579376755383184</v>
      </c>
    </row>
    <row r="2985" spans="1:15" x14ac:dyDescent="0.2">
      <c r="A2985" s="31">
        <v>2019</v>
      </c>
      <c r="B2985" s="31">
        <v>5</v>
      </c>
      <c r="C2985" s="31">
        <v>5</v>
      </c>
      <c r="D2985" s="54">
        <v>7</v>
      </c>
      <c r="E2985" s="31">
        <v>5</v>
      </c>
      <c r="F2985" s="31">
        <v>5</v>
      </c>
      <c r="G2985" s="54">
        <v>9</v>
      </c>
      <c r="H2985" s="53">
        <v>30.38</v>
      </c>
      <c r="I2985" s="53">
        <v>24411</v>
      </c>
      <c r="J2985" s="169">
        <f t="shared" si="92"/>
        <v>33.997044704073495</v>
      </c>
      <c r="O2985" s="172">
        <f t="shared" si="93"/>
        <v>0.81262538451250499</v>
      </c>
    </row>
    <row r="2986" spans="1:15" x14ac:dyDescent="0.2">
      <c r="A2986" s="31">
        <v>2019</v>
      </c>
      <c r="B2986" s="31">
        <v>5</v>
      </c>
      <c r="C2986" s="31">
        <v>5</v>
      </c>
      <c r="D2986" s="54">
        <v>8</v>
      </c>
      <c r="E2986" s="31">
        <v>5</v>
      </c>
      <c r="F2986" s="31">
        <v>5</v>
      </c>
      <c r="G2986" s="54">
        <v>10</v>
      </c>
      <c r="H2986" s="53">
        <v>30.57</v>
      </c>
      <c r="I2986" s="53">
        <v>25082</v>
      </c>
      <c r="J2986" s="169">
        <f t="shared" si="92"/>
        <v>34.931542143606222</v>
      </c>
      <c r="O2986" s="172">
        <f t="shared" si="93"/>
        <v>0.81770763675270841</v>
      </c>
    </row>
    <row r="2987" spans="1:15" x14ac:dyDescent="0.2">
      <c r="A2987" s="31">
        <v>2019</v>
      </c>
      <c r="B2987" s="31">
        <v>5</v>
      </c>
      <c r="C2987" s="31">
        <v>5</v>
      </c>
      <c r="D2987" s="54">
        <v>9</v>
      </c>
      <c r="E2987" s="31">
        <v>5</v>
      </c>
      <c r="F2987" s="31">
        <v>5</v>
      </c>
      <c r="G2987" s="54">
        <v>11</v>
      </c>
      <c r="H2987" s="53">
        <v>30.62</v>
      </c>
      <c r="I2987" s="53">
        <v>25181</v>
      </c>
      <c r="J2987" s="169">
        <f t="shared" si="92"/>
        <v>35.069418815012689</v>
      </c>
      <c r="O2987" s="172">
        <f t="shared" si="93"/>
        <v>0.81904507155276185</v>
      </c>
    </row>
    <row r="2988" spans="1:15" x14ac:dyDescent="0.2">
      <c r="A2988" s="31">
        <v>2019</v>
      </c>
      <c r="B2988" s="31">
        <v>5</v>
      </c>
      <c r="C2988" s="31">
        <v>5</v>
      </c>
      <c r="D2988" s="54">
        <v>10</v>
      </c>
      <c r="E2988" s="31">
        <v>5</v>
      </c>
      <c r="F2988" s="31">
        <v>5</v>
      </c>
      <c r="G2988" s="54">
        <v>12</v>
      </c>
      <c r="H2988" s="53">
        <v>30.57</v>
      </c>
      <c r="I2988" s="53">
        <v>25172</v>
      </c>
      <c r="J2988" s="169">
        <f t="shared" si="92"/>
        <v>35.056884572157557</v>
      </c>
      <c r="O2988" s="172">
        <f t="shared" si="93"/>
        <v>0.81770763675270841</v>
      </c>
    </row>
    <row r="2989" spans="1:15" x14ac:dyDescent="0.2">
      <c r="A2989" s="31">
        <v>2019</v>
      </c>
      <c r="B2989" s="31">
        <v>5</v>
      </c>
      <c r="C2989" s="31">
        <v>5</v>
      </c>
      <c r="D2989" s="54">
        <v>11</v>
      </c>
      <c r="E2989" s="31">
        <v>5</v>
      </c>
      <c r="F2989" s="31">
        <v>5</v>
      </c>
      <c r="G2989" s="54">
        <v>13</v>
      </c>
      <c r="H2989" s="53">
        <v>30.57</v>
      </c>
      <c r="I2989" s="53">
        <v>24710</v>
      </c>
      <c r="J2989" s="169">
        <f t="shared" si="92"/>
        <v>34.413460105594041</v>
      </c>
      <c r="O2989" s="172">
        <f t="shared" si="93"/>
        <v>0.81770763675270841</v>
      </c>
    </row>
    <row r="2990" spans="1:15" x14ac:dyDescent="0.2">
      <c r="A2990" s="31">
        <v>2019</v>
      </c>
      <c r="B2990" s="31">
        <v>5</v>
      </c>
      <c r="C2990" s="31">
        <v>5</v>
      </c>
      <c r="D2990" s="54">
        <v>12</v>
      </c>
      <c r="E2990" s="31">
        <v>5</v>
      </c>
      <c r="F2990" s="31">
        <v>5</v>
      </c>
      <c r="G2990" s="54">
        <v>14</v>
      </c>
      <c r="H2990" s="53">
        <v>20</v>
      </c>
      <c r="I2990" s="53">
        <v>23611</v>
      </c>
      <c r="J2990" s="169">
        <f t="shared" si="92"/>
        <v>32.882889783617195</v>
      </c>
      <c r="O2990" s="172">
        <f t="shared" si="93"/>
        <v>0.53497392002139899</v>
      </c>
    </row>
    <row r="2991" spans="1:15" x14ac:dyDescent="0.2">
      <c r="A2991" s="31">
        <v>2019</v>
      </c>
      <c r="B2991" s="31">
        <v>5</v>
      </c>
      <c r="C2991" s="31">
        <v>5</v>
      </c>
      <c r="D2991" s="54">
        <v>13</v>
      </c>
      <c r="E2991" s="31">
        <v>5</v>
      </c>
      <c r="F2991" s="31">
        <v>5</v>
      </c>
      <c r="G2991" s="54">
        <v>15</v>
      </c>
      <c r="H2991" s="53">
        <v>21.72</v>
      </c>
      <c r="I2991" s="53">
        <v>23029</v>
      </c>
      <c r="J2991" s="169">
        <f t="shared" si="92"/>
        <v>32.07234207898523</v>
      </c>
      <c r="O2991" s="172">
        <f t="shared" si="93"/>
        <v>0.58098167714323923</v>
      </c>
    </row>
    <row r="2992" spans="1:15" x14ac:dyDescent="0.2">
      <c r="A2992" s="31">
        <v>2019</v>
      </c>
      <c r="B2992" s="31">
        <v>5</v>
      </c>
      <c r="C2992" s="31">
        <v>5</v>
      </c>
      <c r="D2992" s="54">
        <v>14</v>
      </c>
      <c r="E2992" s="31">
        <v>5</v>
      </c>
      <c r="F2992" s="31">
        <v>5</v>
      </c>
      <c r="G2992" s="54">
        <v>16</v>
      </c>
      <c r="H2992" s="53">
        <v>27.43</v>
      </c>
      <c r="I2992" s="53">
        <v>22860</v>
      </c>
      <c r="J2992" s="169">
        <f t="shared" si="92"/>
        <v>31.836976852038841</v>
      </c>
      <c r="O2992" s="172">
        <f t="shared" si="93"/>
        <v>0.73371673130934867</v>
      </c>
    </row>
    <row r="2993" spans="1:15" x14ac:dyDescent="0.2">
      <c r="A2993" s="31">
        <v>2019</v>
      </c>
      <c r="B2993" s="31">
        <v>5</v>
      </c>
      <c r="C2993" s="31">
        <v>5</v>
      </c>
      <c r="D2993" s="54">
        <v>15</v>
      </c>
      <c r="E2993" s="31">
        <v>5</v>
      </c>
      <c r="F2993" s="31">
        <v>5</v>
      </c>
      <c r="G2993" s="54">
        <v>17</v>
      </c>
      <c r="H2993" s="53">
        <v>32.44</v>
      </c>
      <c r="I2993" s="53">
        <v>22990</v>
      </c>
      <c r="J2993" s="169">
        <f t="shared" si="92"/>
        <v>32.018027026612991</v>
      </c>
      <c r="O2993" s="172">
        <f t="shared" si="93"/>
        <v>0.86772769827470908</v>
      </c>
    </row>
    <row r="2994" spans="1:15" x14ac:dyDescent="0.2">
      <c r="A2994" s="31">
        <v>2019</v>
      </c>
      <c r="B2994" s="31">
        <v>5</v>
      </c>
      <c r="C2994" s="31">
        <v>5</v>
      </c>
      <c r="D2994" s="54">
        <v>16</v>
      </c>
      <c r="E2994" s="31">
        <v>5</v>
      </c>
      <c r="F2994" s="31">
        <v>5</v>
      </c>
      <c r="G2994" s="54">
        <v>18</v>
      </c>
      <c r="H2994" s="53">
        <v>38.47</v>
      </c>
      <c r="I2994" s="53">
        <v>23562</v>
      </c>
      <c r="J2994" s="169">
        <f t="shared" si="92"/>
        <v>32.814647794739244</v>
      </c>
      <c r="O2994" s="172">
        <f t="shared" si="93"/>
        <v>1.0290223351611609</v>
      </c>
    </row>
    <row r="2995" spans="1:15" x14ac:dyDescent="0.2">
      <c r="A2995" s="31">
        <v>2019</v>
      </c>
      <c r="B2995" s="31">
        <v>5</v>
      </c>
      <c r="C2995" s="31">
        <v>5</v>
      </c>
      <c r="D2995" s="54">
        <v>17</v>
      </c>
      <c r="E2995" s="31">
        <v>5</v>
      </c>
      <c r="F2995" s="31">
        <v>5</v>
      </c>
      <c r="G2995" s="54">
        <v>19</v>
      </c>
      <c r="H2995" s="53">
        <v>49</v>
      </c>
      <c r="I2995" s="53">
        <v>24729</v>
      </c>
      <c r="J2995" s="169">
        <f t="shared" si="92"/>
        <v>34.439921284954877</v>
      </c>
      <c r="O2995" s="172">
        <f t="shared" si="93"/>
        <v>1.3106861040524276</v>
      </c>
    </row>
    <row r="2996" spans="1:15" x14ac:dyDescent="0.2">
      <c r="A2996" s="31">
        <v>2019</v>
      </c>
      <c r="B2996" s="31">
        <v>5</v>
      </c>
      <c r="C2996" s="31">
        <v>5</v>
      </c>
      <c r="D2996" s="54">
        <v>18</v>
      </c>
      <c r="E2996" s="31">
        <v>5</v>
      </c>
      <c r="F2996" s="31">
        <v>5</v>
      </c>
      <c r="G2996" s="54">
        <v>20</v>
      </c>
      <c r="H2996" s="53">
        <v>58.71</v>
      </c>
      <c r="I2996" s="53">
        <v>27061</v>
      </c>
      <c r="J2996" s="169">
        <f t="shared" si="92"/>
        <v>37.687682878084999</v>
      </c>
      <c r="O2996" s="172">
        <f t="shared" si="93"/>
        <v>1.5704159422228168</v>
      </c>
    </row>
    <row r="2997" spans="1:15" x14ac:dyDescent="0.2">
      <c r="A2997" s="31">
        <v>2019</v>
      </c>
      <c r="B2997" s="31">
        <v>5</v>
      </c>
      <c r="C2997" s="31">
        <v>5</v>
      </c>
      <c r="D2997" s="54">
        <v>19</v>
      </c>
      <c r="E2997" s="31">
        <v>5</v>
      </c>
      <c r="F2997" s="31">
        <v>5</v>
      </c>
      <c r="G2997" s="54">
        <v>21</v>
      </c>
      <c r="H2997" s="53">
        <v>59.04</v>
      </c>
      <c r="I2997" s="53">
        <v>26790</v>
      </c>
      <c r="J2997" s="169">
        <f t="shared" si="92"/>
        <v>37.310262898780422</v>
      </c>
      <c r="O2997" s="172">
        <f t="shared" si="93"/>
        <v>1.5792430119031697</v>
      </c>
    </row>
    <row r="2998" spans="1:15" x14ac:dyDescent="0.2">
      <c r="A2998" s="31">
        <v>2019</v>
      </c>
      <c r="B2998" s="31">
        <v>5</v>
      </c>
      <c r="C2998" s="31">
        <v>5</v>
      </c>
      <c r="D2998" s="54">
        <v>20</v>
      </c>
      <c r="E2998" s="31">
        <v>5</v>
      </c>
      <c r="F2998" s="31">
        <v>5</v>
      </c>
      <c r="G2998" s="54">
        <v>22</v>
      </c>
      <c r="H2998" s="53">
        <v>55.07</v>
      </c>
      <c r="I2998" s="53">
        <v>24931</v>
      </c>
      <c r="J2998" s="169">
        <f t="shared" si="92"/>
        <v>34.721245402370094</v>
      </c>
      <c r="O2998" s="172">
        <f t="shared" si="93"/>
        <v>1.4730506887789221</v>
      </c>
    </row>
    <row r="2999" spans="1:15" x14ac:dyDescent="0.2">
      <c r="A2999" s="31">
        <v>2019</v>
      </c>
      <c r="B2999" s="31">
        <v>5</v>
      </c>
      <c r="C2999" s="31">
        <v>5</v>
      </c>
      <c r="D2999" s="54">
        <v>21</v>
      </c>
      <c r="E2999" s="31">
        <v>5</v>
      </c>
      <c r="F2999" s="31">
        <v>5</v>
      </c>
      <c r="G2999" s="54">
        <v>23</v>
      </c>
      <c r="H2999" s="53">
        <v>54.7</v>
      </c>
      <c r="I2999" s="53">
        <v>23207</v>
      </c>
      <c r="J2999" s="169">
        <f t="shared" si="92"/>
        <v>32.320241548786761</v>
      </c>
      <c r="O2999" s="172">
        <f t="shared" si="93"/>
        <v>1.4631536712585262</v>
      </c>
    </row>
    <row r="3000" spans="1:15" x14ac:dyDescent="0.2">
      <c r="A3000" s="31">
        <v>2019</v>
      </c>
      <c r="B3000" s="31">
        <v>5</v>
      </c>
      <c r="C3000" s="31">
        <v>5</v>
      </c>
      <c r="D3000" s="54">
        <v>22</v>
      </c>
      <c r="E3000" s="31">
        <v>5</v>
      </c>
      <c r="F3000" s="31">
        <v>5</v>
      </c>
      <c r="G3000" s="54">
        <v>0</v>
      </c>
      <c r="H3000" s="53">
        <v>47.33</v>
      </c>
      <c r="I3000" s="53">
        <v>21971</v>
      </c>
      <c r="J3000" s="169">
        <f t="shared" si="92"/>
        <v>30.598872196681775</v>
      </c>
      <c r="O3000" s="172">
        <f t="shared" si="93"/>
        <v>1.2660157817306406</v>
      </c>
    </row>
    <row r="3001" spans="1:15" x14ac:dyDescent="0.2">
      <c r="A3001" s="31">
        <v>2019</v>
      </c>
      <c r="B3001" s="31">
        <v>5</v>
      </c>
      <c r="C3001" s="31">
        <v>5</v>
      </c>
      <c r="D3001" s="54">
        <v>23</v>
      </c>
      <c r="E3001" s="31">
        <v>5</v>
      </c>
      <c r="F3001" s="31">
        <v>5</v>
      </c>
      <c r="G3001" s="54">
        <v>1</v>
      </c>
      <c r="H3001" s="53">
        <v>43.47</v>
      </c>
      <c r="I3001" s="53">
        <v>21200</v>
      </c>
      <c r="J3001" s="169">
        <f t="shared" si="92"/>
        <v>29.525105392092009</v>
      </c>
      <c r="O3001" s="172">
        <f t="shared" si="93"/>
        <v>1.1627658151665106</v>
      </c>
    </row>
    <row r="3002" spans="1:15" x14ac:dyDescent="0.2">
      <c r="A3002" s="31">
        <v>2019</v>
      </c>
      <c r="B3002" s="31">
        <v>5</v>
      </c>
      <c r="C3002" s="31">
        <v>6</v>
      </c>
      <c r="D3002" s="54">
        <v>0</v>
      </c>
      <c r="E3002" s="31">
        <v>5</v>
      </c>
      <c r="F3002" s="31">
        <v>6</v>
      </c>
      <c r="G3002" s="54">
        <v>2</v>
      </c>
      <c r="H3002" s="53">
        <v>43.47</v>
      </c>
      <c r="I3002" s="53">
        <v>20898</v>
      </c>
      <c r="J3002" s="169">
        <f t="shared" si="92"/>
        <v>29.104511909619756</v>
      </c>
      <c r="O3002" s="172">
        <f t="shared" si="93"/>
        <v>1.1627658151665106</v>
      </c>
    </row>
    <row r="3003" spans="1:15" x14ac:dyDescent="0.2">
      <c r="A3003" s="31">
        <v>2019</v>
      </c>
      <c r="B3003" s="31">
        <v>5</v>
      </c>
      <c r="C3003" s="31">
        <v>6</v>
      </c>
      <c r="D3003" s="54">
        <v>1</v>
      </c>
      <c r="E3003" s="31">
        <v>5</v>
      </c>
      <c r="F3003" s="31">
        <v>6</v>
      </c>
      <c r="G3003" s="54">
        <v>3</v>
      </c>
      <c r="H3003" s="53">
        <v>43.55</v>
      </c>
      <c r="I3003" s="53">
        <v>20973</v>
      </c>
      <c r="J3003" s="169">
        <f t="shared" si="92"/>
        <v>29.208963933412534</v>
      </c>
      <c r="O3003" s="172">
        <f t="shared" si="93"/>
        <v>1.1649057108465961</v>
      </c>
    </row>
    <row r="3004" spans="1:15" x14ac:dyDescent="0.2">
      <c r="A3004" s="31">
        <v>2019</v>
      </c>
      <c r="B3004" s="31">
        <v>5</v>
      </c>
      <c r="C3004" s="31">
        <v>6</v>
      </c>
      <c r="D3004" s="54">
        <v>2</v>
      </c>
      <c r="E3004" s="31">
        <v>5</v>
      </c>
      <c r="F3004" s="31">
        <v>6</v>
      </c>
      <c r="G3004" s="54">
        <v>4</v>
      </c>
      <c r="H3004" s="53">
        <v>47.33</v>
      </c>
      <c r="I3004" s="53">
        <v>21657</v>
      </c>
      <c r="J3004" s="169">
        <f t="shared" si="92"/>
        <v>30.161566390402673</v>
      </c>
      <c r="O3004" s="172">
        <f t="shared" si="93"/>
        <v>1.2660157817306406</v>
      </c>
    </row>
    <row r="3005" spans="1:15" x14ac:dyDescent="0.2">
      <c r="A3005" s="31">
        <v>2019</v>
      </c>
      <c r="B3005" s="31">
        <v>5</v>
      </c>
      <c r="C3005" s="31">
        <v>6</v>
      </c>
      <c r="D3005" s="54">
        <v>3</v>
      </c>
      <c r="E3005" s="31">
        <v>5</v>
      </c>
      <c r="F3005" s="31">
        <v>6</v>
      </c>
      <c r="G3005" s="54">
        <v>5</v>
      </c>
      <c r="H3005" s="53">
        <v>52.01</v>
      </c>
      <c r="I3005" s="53">
        <v>24262</v>
      </c>
      <c r="J3005" s="169">
        <f t="shared" si="92"/>
        <v>33.789533350138505</v>
      </c>
      <c r="O3005" s="172">
        <f t="shared" si="93"/>
        <v>1.391199679015648</v>
      </c>
    </row>
    <row r="3006" spans="1:15" x14ac:dyDescent="0.2">
      <c r="A3006" s="31">
        <v>2019</v>
      </c>
      <c r="B3006" s="31">
        <v>5</v>
      </c>
      <c r="C3006" s="31">
        <v>6</v>
      </c>
      <c r="D3006" s="54">
        <v>4</v>
      </c>
      <c r="E3006" s="31">
        <v>5</v>
      </c>
      <c r="F3006" s="31">
        <v>6</v>
      </c>
      <c r="G3006" s="54">
        <v>6</v>
      </c>
      <c r="H3006" s="53">
        <v>55.72</v>
      </c>
      <c r="I3006" s="53">
        <v>27224</v>
      </c>
      <c r="J3006" s="169">
        <f t="shared" si="92"/>
        <v>37.91469194312797</v>
      </c>
      <c r="O3006" s="172">
        <f t="shared" si="93"/>
        <v>1.4904373411796175</v>
      </c>
    </row>
    <row r="3007" spans="1:15" x14ac:dyDescent="0.2">
      <c r="A3007" s="31">
        <v>2019</v>
      </c>
      <c r="B3007" s="31">
        <v>5</v>
      </c>
      <c r="C3007" s="31">
        <v>6</v>
      </c>
      <c r="D3007" s="54">
        <v>5</v>
      </c>
      <c r="E3007" s="31">
        <v>5</v>
      </c>
      <c r="F3007" s="31">
        <v>6</v>
      </c>
      <c r="G3007" s="54">
        <v>7</v>
      </c>
      <c r="H3007" s="53">
        <v>57.93</v>
      </c>
      <c r="I3007" s="53">
        <v>29593</v>
      </c>
      <c r="J3007" s="169">
        <f t="shared" si="92"/>
        <v>41.213983201329199</v>
      </c>
      <c r="O3007" s="172">
        <f t="shared" si="93"/>
        <v>1.5495519593419822</v>
      </c>
    </row>
    <row r="3008" spans="1:15" x14ac:dyDescent="0.2">
      <c r="A3008" s="31">
        <v>2019</v>
      </c>
      <c r="B3008" s="31">
        <v>5</v>
      </c>
      <c r="C3008" s="31">
        <v>6</v>
      </c>
      <c r="D3008" s="54">
        <v>6</v>
      </c>
      <c r="E3008" s="31">
        <v>5</v>
      </c>
      <c r="F3008" s="31">
        <v>6</v>
      </c>
      <c r="G3008" s="54">
        <v>8</v>
      </c>
      <c r="H3008" s="53">
        <v>58.69</v>
      </c>
      <c r="I3008" s="53">
        <v>30520</v>
      </c>
      <c r="J3008" s="169">
        <f t="shared" si="92"/>
        <v>42.505010215407935</v>
      </c>
      <c r="O3008" s="172">
        <f t="shared" si="93"/>
        <v>1.5698809683027952</v>
      </c>
    </row>
    <row r="3009" spans="1:15" x14ac:dyDescent="0.2">
      <c r="A3009" s="31">
        <v>2019</v>
      </c>
      <c r="B3009" s="31">
        <v>5</v>
      </c>
      <c r="C3009" s="31">
        <v>6</v>
      </c>
      <c r="D3009" s="54">
        <v>7</v>
      </c>
      <c r="E3009" s="31">
        <v>5</v>
      </c>
      <c r="F3009" s="31">
        <v>6</v>
      </c>
      <c r="G3009" s="54">
        <v>9</v>
      </c>
      <c r="H3009" s="53">
        <v>57.29</v>
      </c>
      <c r="I3009" s="53">
        <v>30640</v>
      </c>
      <c r="J3009" s="169">
        <f t="shared" si="92"/>
        <v>42.672133453476377</v>
      </c>
      <c r="O3009" s="172">
        <f t="shared" si="93"/>
        <v>1.5324327939012974</v>
      </c>
    </row>
    <row r="3010" spans="1:15" x14ac:dyDescent="0.2">
      <c r="A3010" s="31">
        <v>2019</v>
      </c>
      <c r="B3010" s="31">
        <v>5</v>
      </c>
      <c r="C3010" s="31">
        <v>6</v>
      </c>
      <c r="D3010" s="54">
        <v>8</v>
      </c>
      <c r="E3010" s="31">
        <v>5</v>
      </c>
      <c r="F3010" s="31">
        <v>6</v>
      </c>
      <c r="G3010" s="54">
        <v>10</v>
      </c>
      <c r="H3010" s="53">
        <v>56.9</v>
      </c>
      <c r="I3010" s="53">
        <v>30699</v>
      </c>
      <c r="J3010" s="169">
        <f t="shared" ref="J3010:J3073" si="94">MIN(50,I3010/$M$2*50)</f>
        <v>42.754302378860032</v>
      </c>
      <c r="O3010" s="172">
        <f t="shared" si="93"/>
        <v>1.52200080246088</v>
      </c>
    </row>
    <row r="3011" spans="1:15" x14ac:dyDescent="0.2">
      <c r="A3011" s="31">
        <v>2019</v>
      </c>
      <c r="B3011" s="31">
        <v>5</v>
      </c>
      <c r="C3011" s="31">
        <v>6</v>
      </c>
      <c r="D3011" s="54">
        <v>9</v>
      </c>
      <c r="E3011" s="31">
        <v>5</v>
      </c>
      <c r="F3011" s="31">
        <v>6</v>
      </c>
      <c r="G3011" s="54">
        <v>11</v>
      </c>
      <c r="H3011" s="53">
        <v>56.78</v>
      </c>
      <c r="I3011" s="53">
        <v>30535</v>
      </c>
      <c r="J3011" s="169">
        <f t="shared" si="94"/>
        <v>42.525900620166489</v>
      </c>
      <c r="O3011" s="172">
        <f t="shared" ref="O3011:O3074" si="95">H3011/$R$5</f>
        <v>1.5187909589407518</v>
      </c>
    </row>
    <row r="3012" spans="1:15" x14ac:dyDescent="0.2">
      <c r="A3012" s="31">
        <v>2019</v>
      </c>
      <c r="B3012" s="31">
        <v>5</v>
      </c>
      <c r="C3012" s="31">
        <v>6</v>
      </c>
      <c r="D3012" s="54">
        <v>10</v>
      </c>
      <c r="E3012" s="31">
        <v>5</v>
      </c>
      <c r="F3012" s="31">
        <v>6</v>
      </c>
      <c r="G3012" s="54">
        <v>12</v>
      </c>
      <c r="H3012" s="53">
        <v>56.1</v>
      </c>
      <c r="I3012" s="53">
        <v>30795</v>
      </c>
      <c r="J3012" s="169">
        <f t="shared" si="94"/>
        <v>42.888000969314788</v>
      </c>
      <c r="O3012" s="172">
        <f t="shared" si="95"/>
        <v>1.5006018456600243</v>
      </c>
    </row>
    <row r="3013" spans="1:15" x14ac:dyDescent="0.2">
      <c r="A3013" s="31">
        <v>2019</v>
      </c>
      <c r="B3013" s="31">
        <v>5</v>
      </c>
      <c r="C3013" s="31">
        <v>6</v>
      </c>
      <c r="D3013" s="54">
        <v>11</v>
      </c>
      <c r="E3013" s="31">
        <v>5</v>
      </c>
      <c r="F3013" s="31">
        <v>6</v>
      </c>
      <c r="G3013" s="54">
        <v>13</v>
      </c>
      <c r="H3013" s="53">
        <v>54.61</v>
      </c>
      <c r="I3013" s="53">
        <v>30177</v>
      </c>
      <c r="J3013" s="169">
        <f t="shared" si="94"/>
        <v>42.027316293262295</v>
      </c>
      <c r="O3013" s="172">
        <f t="shared" si="95"/>
        <v>1.4607462886184299</v>
      </c>
    </row>
    <row r="3014" spans="1:15" x14ac:dyDescent="0.2">
      <c r="A3014" s="31">
        <v>2019</v>
      </c>
      <c r="B3014" s="31">
        <v>5</v>
      </c>
      <c r="C3014" s="31">
        <v>6</v>
      </c>
      <c r="D3014" s="54">
        <v>12</v>
      </c>
      <c r="E3014" s="31">
        <v>5</v>
      </c>
      <c r="F3014" s="31">
        <v>6</v>
      </c>
      <c r="G3014" s="54">
        <v>14</v>
      </c>
      <c r="H3014" s="53">
        <v>52.11</v>
      </c>
      <c r="I3014" s="53">
        <v>29498</v>
      </c>
      <c r="J3014" s="169">
        <f t="shared" si="94"/>
        <v>41.081677304525002</v>
      </c>
      <c r="O3014" s="172">
        <f t="shared" si="95"/>
        <v>1.3938745486157551</v>
      </c>
    </row>
    <row r="3015" spans="1:15" x14ac:dyDescent="0.2">
      <c r="A3015" s="31">
        <v>2019</v>
      </c>
      <c r="B3015" s="31">
        <v>5</v>
      </c>
      <c r="C3015" s="31">
        <v>6</v>
      </c>
      <c r="D3015" s="54">
        <v>13</v>
      </c>
      <c r="E3015" s="31">
        <v>5</v>
      </c>
      <c r="F3015" s="31">
        <v>6</v>
      </c>
      <c r="G3015" s="54">
        <v>15</v>
      </c>
      <c r="H3015" s="53">
        <v>51.89</v>
      </c>
      <c r="I3015" s="53">
        <v>29041</v>
      </c>
      <c r="J3015" s="169">
        <f t="shared" si="94"/>
        <v>40.445216306214341</v>
      </c>
      <c r="O3015" s="172">
        <f t="shared" si="95"/>
        <v>1.3879898354955196</v>
      </c>
    </row>
    <row r="3016" spans="1:15" x14ac:dyDescent="0.2">
      <c r="A3016" s="31">
        <v>2019</v>
      </c>
      <c r="B3016" s="31">
        <v>5</v>
      </c>
      <c r="C3016" s="31">
        <v>6</v>
      </c>
      <c r="D3016" s="54">
        <v>14</v>
      </c>
      <c r="E3016" s="31">
        <v>5</v>
      </c>
      <c r="F3016" s="31">
        <v>6</v>
      </c>
      <c r="G3016" s="54">
        <v>16</v>
      </c>
      <c r="H3016" s="53">
        <v>52.11</v>
      </c>
      <c r="I3016" s="53">
        <v>28921</v>
      </c>
      <c r="J3016" s="169">
        <f t="shared" si="94"/>
        <v>40.2780930681459</v>
      </c>
      <c r="O3016" s="172">
        <f t="shared" si="95"/>
        <v>1.3938745486157551</v>
      </c>
    </row>
    <row r="3017" spans="1:15" x14ac:dyDescent="0.2">
      <c r="A3017" s="31">
        <v>2019</v>
      </c>
      <c r="B3017" s="31">
        <v>5</v>
      </c>
      <c r="C3017" s="31">
        <v>6</v>
      </c>
      <c r="D3017" s="54">
        <v>15</v>
      </c>
      <c r="E3017" s="31">
        <v>5</v>
      </c>
      <c r="F3017" s="31">
        <v>6</v>
      </c>
      <c r="G3017" s="54">
        <v>17</v>
      </c>
      <c r="H3017" s="53">
        <v>52.11</v>
      </c>
      <c r="I3017" s="53">
        <v>28471</v>
      </c>
      <c r="J3017" s="169">
        <f t="shared" si="94"/>
        <v>39.651380925389226</v>
      </c>
      <c r="O3017" s="172">
        <f t="shared" si="95"/>
        <v>1.3938745486157551</v>
      </c>
    </row>
    <row r="3018" spans="1:15" x14ac:dyDescent="0.2">
      <c r="A3018" s="31">
        <v>2019</v>
      </c>
      <c r="B3018" s="31">
        <v>5</v>
      </c>
      <c r="C3018" s="31">
        <v>6</v>
      </c>
      <c r="D3018" s="54">
        <v>16</v>
      </c>
      <c r="E3018" s="31">
        <v>5</v>
      </c>
      <c r="F3018" s="31">
        <v>6</v>
      </c>
      <c r="G3018" s="54">
        <v>18</v>
      </c>
      <c r="H3018" s="53">
        <v>54.4</v>
      </c>
      <c r="I3018" s="53">
        <v>28494</v>
      </c>
      <c r="J3018" s="169">
        <f t="shared" si="94"/>
        <v>39.683412879352346</v>
      </c>
      <c r="O3018" s="172">
        <f t="shared" si="95"/>
        <v>1.4551290624582052</v>
      </c>
    </row>
    <row r="3019" spans="1:15" x14ac:dyDescent="0.2">
      <c r="A3019" s="31">
        <v>2019</v>
      </c>
      <c r="B3019" s="31">
        <v>5</v>
      </c>
      <c r="C3019" s="31">
        <v>6</v>
      </c>
      <c r="D3019" s="54">
        <v>17</v>
      </c>
      <c r="E3019" s="31">
        <v>5</v>
      </c>
      <c r="F3019" s="31">
        <v>6</v>
      </c>
      <c r="G3019" s="54">
        <v>19</v>
      </c>
      <c r="H3019" s="53">
        <v>56.14</v>
      </c>
      <c r="I3019" s="53">
        <v>29344</v>
      </c>
      <c r="J3019" s="169">
        <f t="shared" si="94"/>
        <v>40.86720248233717</v>
      </c>
      <c r="O3019" s="172">
        <f t="shared" si="95"/>
        <v>1.501671793500067</v>
      </c>
    </row>
    <row r="3020" spans="1:15" x14ac:dyDescent="0.2">
      <c r="A3020" s="31">
        <v>2019</v>
      </c>
      <c r="B3020" s="31">
        <v>5</v>
      </c>
      <c r="C3020" s="31">
        <v>6</v>
      </c>
      <c r="D3020" s="54">
        <v>18</v>
      </c>
      <c r="E3020" s="31">
        <v>5</v>
      </c>
      <c r="F3020" s="31">
        <v>6</v>
      </c>
      <c r="G3020" s="54">
        <v>20</v>
      </c>
      <c r="H3020" s="53">
        <v>58.5</v>
      </c>
      <c r="I3020" s="53">
        <v>30964</v>
      </c>
      <c r="J3020" s="169">
        <f t="shared" si="94"/>
        <v>43.123366196261181</v>
      </c>
      <c r="O3020" s="172">
        <f t="shared" si="95"/>
        <v>1.564798716062592</v>
      </c>
    </row>
    <row r="3021" spans="1:15" x14ac:dyDescent="0.2">
      <c r="A3021" s="31">
        <v>2019</v>
      </c>
      <c r="B3021" s="31">
        <v>5</v>
      </c>
      <c r="C3021" s="31">
        <v>6</v>
      </c>
      <c r="D3021" s="54">
        <v>19</v>
      </c>
      <c r="E3021" s="31">
        <v>5</v>
      </c>
      <c r="F3021" s="31">
        <v>6</v>
      </c>
      <c r="G3021" s="54">
        <v>21</v>
      </c>
      <c r="H3021" s="53">
        <v>56.06</v>
      </c>
      <c r="I3021" s="53">
        <v>29177</v>
      </c>
      <c r="J3021" s="169">
        <f t="shared" si="94"/>
        <v>40.634622642691916</v>
      </c>
      <c r="O3021" s="172">
        <f t="shared" si="95"/>
        <v>1.4995318978199814</v>
      </c>
    </row>
    <row r="3022" spans="1:15" x14ac:dyDescent="0.2">
      <c r="A3022" s="31">
        <v>2019</v>
      </c>
      <c r="B3022" s="31">
        <v>5</v>
      </c>
      <c r="C3022" s="31">
        <v>6</v>
      </c>
      <c r="D3022" s="54">
        <v>20</v>
      </c>
      <c r="E3022" s="31">
        <v>5</v>
      </c>
      <c r="F3022" s="31">
        <v>6</v>
      </c>
      <c r="G3022" s="54">
        <v>22</v>
      </c>
      <c r="H3022" s="53">
        <v>54.01</v>
      </c>
      <c r="I3022" s="53">
        <v>26619</v>
      </c>
      <c r="J3022" s="169">
        <f t="shared" si="94"/>
        <v>37.072112284532885</v>
      </c>
      <c r="O3022" s="172">
        <f t="shared" si="95"/>
        <v>1.444697071017788</v>
      </c>
    </row>
    <row r="3023" spans="1:15" x14ac:dyDescent="0.2">
      <c r="A3023" s="31">
        <v>2019</v>
      </c>
      <c r="B3023" s="31">
        <v>5</v>
      </c>
      <c r="C3023" s="31">
        <v>6</v>
      </c>
      <c r="D3023" s="54">
        <v>21</v>
      </c>
      <c r="E3023" s="31">
        <v>5</v>
      </c>
      <c r="F3023" s="31">
        <v>6</v>
      </c>
      <c r="G3023" s="54">
        <v>23</v>
      </c>
      <c r="H3023" s="53">
        <v>55.59</v>
      </c>
      <c r="I3023" s="53">
        <v>25019</v>
      </c>
      <c r="J3023" s="169">
        <f t="shared" si="94"/>
        <v>34.843802443620284</v>
      </c>
      <c r="O3023" s="172">
        <f t="shared" si="95"/>
        <v>1.4869600106994785</v>
      </c>
    </row>
    <row r="3024" spans="1:15" x14ac:dyDescent="0.2">
      <c r="A3024" s="31">
        <v>2019</v>
      </c>
      <c r="B3024" s="31">
        <v>5</v>
      </c>
      <c r="C3024" s="31">
        <v>6</v>
      </c>
      <c r="D3024" s="54">
        <v>22</v>
      </c>
      <c r="E3024" s="31">
        <v>5</v>
      </c>
      <c r="F3024" s="31">
        <v>6</v>
      </c>
      <c r="G3024" s="54">
        <v>0</v>
      </c>
      <c r="H3024" s="53">
        <v>53.97</v>
      </c>
      <c r="I3024" s="53">
        <v>23754</v>
      </c>
      <c r="J3024" s="169">
        <f t="shared" si="94"/>
        <v>33.082044975648756</v>
      </c>
      <c r="O3024" s="172">
        <f t="shared" si="95"/>
        <v>1.4436271231777451</v>
      </c>
    </row>
    <row r="3025" spans="1:15" x14ac:dyDescent="0.2">
      <c r="A3025" s="31">
        <v>2019</v>
      </c>
      <c r="B3025" s="31">
        <v>5</v>
      </c>
      <c r="C3025" s="31">
        <v>6</v>
      </c>
      <c r="D3025" s="54">
        <v>23</v>
      </c>
      <c r="E3025" s="31">
        <v>5</v>
      </c>
      <c r="F3025" s="31">
        <v>6</v>
      </c>
      <c r="G3025" s="54">
        <v>1</v>
      </c>
      <c r="H3025" s="53">
        <v>51.3</v>
      </c>
      <c r="I3025" s="53">
        <v>22956</v>
      </c>
      <c r="J3025" s="169">
        <f t="shared" si="94"/>
        <v>31.970675442493597</v>
      </c>
      <c r="O3025" s="172">
        <f t="shared" si="95"/>
        <v>1.3722081048548884</v>
      </c>
    </row>
    <row r="3026" spans="1:15" x14ac:dyDescent="0.2">
      <c r="A3026" s="31">
        <v>2019</v>
      </c>
      <c r="B3026" s="31">
        <v>5</v>
      </c>
      <c r="C3026" s="31">
        <v>7</v>
      </c>
      <c r="D3026" s="54">
        <v>0</v>
      </c>
      <c r="E3026" s="31">
        <v>5</v>
      </c>
      <c r="F3026" s="31">
        <v>7</v>
      </c>
      <c r="G3026" s="54">
        <v>2</v>
      </c>
      <c r="H3026" s="53">
        <v>50.12</v>
      </c>
      <c r="I3026" s="53">
        <v>22630</v>
      </c>
      <c r="J3026" s="169">
        <f t="shared" si="94"/>
        <v>31.516657312407652</v>
      </c>
      <c r="O3026" s="172">
        <f t="shared" si="95"/>
        <v>1.3406446435736259</v>
      </c>
    </row>
    <row r="3027" spans="1:15" x14ac:dyDescent="0.2">
      <c r="A3027" s="31">
        <v>2019</v>
      </c>
      <c r="B3027" s="31">
        <v>5</v>
      </c>
      <c r="C3027" s="31">
        <v>7</v>
      </c>
      <c r="D3027" s="54">
        <v>1</v>
      </c>
      <c r="E3027" s="31">
        <v>5</v>
      </c>
      <c r="F3027" s="31">
        <v>7</v>
      </c>
      <c r="G3027" s="54">
        <v>3</v>
      </c>
      <c r="H3027" s="53">
        <v>49.44</v>
      </c>
      <c r="I3027" s="53">
        <v>22553</v>
      </c>
      <c r="J3027" s="169">
        <f t="shared" si="94"/>
        <v>31.409419901313733</v>
      </c>
      <c r="O3027" s="172">
        <f t="shared" si="95"/>
        <v>1.3224555302928982</v>
      </c>
    </row>
    <row r="3028" spans="1:15" x14ac:dyDescent="0.2">
      <c r="A3028" s="31">
        <v>2019</v>
      </c>
      <c r="B3028" s="31">
        <v>5</v>
      </c>
      <c r="C3028" s="31">
        <v>7</v>
      </c>
      <c r="D3028" s="54">
        <v>2</v>
      </c>
      <c r="E3028" s="31">
        <v>5</v>
      </c>
      <c r="F3028" s="31">
        <v>7</v>
      </c>
      <c r="G3028" s="54">
        <v>4</v>
      </c>
      <c r="H3028" s="53">
        <v>50.03</v>
      </c>
      <c r="I3028" s="53">
        <v>23022</v>
      </c>
      <c r="J3028" s="169">
        <f t="shared" si="94"/>
        <v>32.062593223431243</v>
      </c>
      <c r="O3028" s="172">
        <f t="shared" si="95"/>
        <v>1.3382372609335296</v>
      </c>
    </row>
    <row r="3029" spans="1:15" x14ac:dyDescent="0.2">
      <c r="A3029" s="31">
        <v>2019</v>
      </c>
      <c r="B3029" s="31">
        <v>5</v>
      </c>
      <c r="C3029" s="31">
        <v>7</v>
      </c>
      <c r="D3029" s="54">
        <v>3</v>
      </c>
      <c r="E3029" s="31">
        <v>5</v>
      </c>
      <c r="F3029" s="31">
        <v>7</v>
      </c>
      <c r="G3029" s="54">
        <v>5</v>
      </c>
      <c r="H3029" s="53">
        <v>51.72</v>
      </c>
      <c r="I3029" s="53">
        <v>25016</v>
      </c>
      <c r="J3029" s="169">
        <f t="shared" si="94"/>
        <v>34.839624362668573</v>
      </c>
      <c r="O3029" s="172">
        <f t="shared" si="95"/>
        <v>1.3834425571753377</v>
      </c>
    </row>
    <row r="3030" spans="1:15" x14ac:dyDescent="0.2">
      <c r="A3030" s="31">
        <v>2019</v>
      </c>
      <c r="B3030" s="31">
        <v>5</v>
      </c>
      <c r="C3030" s="31">
        <v>7</v>
      </c>
      <c r="D3030" s="54">
        <v>4</v>
      </c>
      <c r="E3030" s="31">
        <v>5</v>
      </c>
      <c r="F3030" s="31">
        <v>7</v>
      </c>
      <c r="G3030" s="54">
        <v>6</v>
      </c>
      <c r="H3030" s="53">
        <v>58.71</v>
      </c>
      <c r="I3030" s="53">
        <v>27774</v>
      </c>
      <c r="J3030" s="169">
        <f t="shared" si="94"/>
        <v>38.680673450941676</v>
      </c>
      <c r="O3030" s="172">
        <f t="shared" si="95"/>
        <v>1.5704159422228168</v>
      </c>
    </row>
    <row r="3031" spans="1:15" x14ac:dyDescent="0.2">
      <c r="A3031" s="31">
        <v>2019</v>
      </c>
      <c r="B3031" s="31">
        <v>5</v>
      </c>
      <c r="C3031" s="31">
        <v>7</v>
      </c>
      <c r="D3031" s="54">
        <v>5</v>
      </c>
      <c r="E3031" s="31">
        <v>5</v>
      </c>
      <c r="F3031" s="31">
        <v>7</v>
      </c>
      <c r="G3031" s="54">
        <v>7</v>
      </c>
      <c r="H3031" s="53">
        <v>60</v>
      </c>
      <c r="I3031" s="53">
        <v>29875</v>
      </c>
      <c r="J3031" s="169">
        <f t="shared" si="94"/>
        <v>41.606722810790039</v>
      </c>
      <c r="O3031" s="172">
        <f t="shared" si="95"/>
        <v>1.604921760064197</v>
      </c>
    </row>
    <row r="3032" spans="1:15" x14ac:dyDescent="0.2">
      <c r="A3032" s="31">
        <v>2019</v>
      </c>
      <c r="B3032" s="31">
        <v>5</v>
      </c>
      <c r="C3032" s="31">
        <v>7</v>
      </c>
      <c r="D3032" s="54">
        <v>6</v>
      </c>
      <c r="E3032" s="31">
        <v>5</v>
      </c>
      <c r="F3032" s="31">
        <v>7</v>
      </c>
      <c r="G3032" s="54">
        <v>8</v>
      </c>
      <c r="H3032" s="53">
        <v>57.53</v>
      </c>
      <c r="I3032" s="53">
        <v>30990</v>
      </c>
      <c r="J3032" s="169">
        <f t="shared" si="94"/>
        <v>43.159576231176011</v>
      </c>
      <c r="O3032" s="172">
        <f t="shared" si="95"/>
        <v>1.5388524809415542</v>
      </c>
    </row>
    <row r="3033" spans="1:15" x14ac:dyDescent="0.2">
      <c r="A3033" s="31">
        <v>2019</v>
      </c>
      <c r="B3033" s="31">
        <v>5</v>
      </c>
      <c r="C3033" s="31">
        <v>7</v>
      </c>
      <c r="D3033" s="54">
        <v>7</v>
      </c>
      <c r="E3033" s="31">
        <v>5</v>
      </c>
      <c r="F3033" s="31">
        <v>7</v>
      </c>
      <c r="G3033" s="54">
        <v>9</v>
      </c>
      <c r="H3033" s="53">
        <v>55.11</v>
      </c>
      <c r="I3033" s="53">
        <v>31120</v>
      </c>
      <c r="J3033" s="169">
        <f t="shared" si="94"/>
        <v>43.340626405750157</v>
      </c>
      <c r="O3033" s="172">
        <f t="shared" si="95"/>
        <v>1.474120636618965</v>
      </c>
    </row>
    <row r="3034" spans="1:15" x14ac:dyDescent="0.2">
      <c r="A3034" s="31">
        <v>2019</v>
      </c>
      <c r="B3034" s="31">
        <v>5</v>
      </c>
      <c r="C3034" s="31">
        <v>7</v>
      </c>
      <c r="D3034" s="54">
        <v>8</v>
      </c>
      <c r="E3034" s="31">
        <v>5</v>
      </c>
      <c r="F3034" s="31">
        <v>7</v>
      </c>
      <c r="G3034" s="54">
        <v>10</v>
      </c>
      <c r="H3034" s="53">
        <v>54.03</v>
      </c>
      <c r="I3034" s="53">
        <v>31192</v>
      </c>
      <c r="J3034" s="169">
        <f t="shared" si="94"/>
        <v>43.440900348591228</v>
      </c>
      <c r="O3034" s="172">
        <f t="shared" si="95"/>
        <v>1.4452320449378093</v>
      </c>
    </row>
    <row r="3035" spans="1:15" x14ac:dyDescent="0.2">
      <c r="A3035" s="31">
        <v>2019</v>
      </c>
      <c r="B3035" s="31">
        <v>5</v>
      </c>
      <c r="C3035" s="31">
        <v>7</v>
      </c>
      <c r="D3035" s="54">
        <v>9</v>
      </c>
      <c r="E3035" s="31">
        <v>5</v>
      </c>
      <c r="F3035" s="31">
        <v>7</v>
      </c>
      <c r="G3035" s="54">
        <v>11</v>
      </c>
      <c r="H3035" s="53">
        <v>52.06</v>
      </c>
      <c r="I3035" s="53">
        <v>31562</v>
      </c>
      <c r="J3035" s="169">
        <f t="shared" si="94"/>
        <v>43.956196999302264</v>
      </c>
      <c r="O3035" s="172">
        <f t="shared" si="95"/>
        <v>1.3925371138157017</v>
      </c>
    </row>
    <row r="3036" spans="1:15" x14ac:dyDescent="0.2">
      <c r="A3036" s="31">
        <v>2019</v>
      </c>
      <c r="B3036" s="31">
        <v>5</v>
      </c>
      <c r="C3036" s="31">
        <v>7</v>
      </c>
      <c r="D3036" s="54">
        <v>10</v>
      </c>
      <c r="E3036" s="31">
        <v>5</v>
      </c>
      <c r="F3036" s="31">
        <v>7</v>
      </c>
      <c r="G3036" s="54">
        <v>12</v>
      </c>
      <c r="H3036" s="53">
        <v>50.15</v>
      </c>
      <c r="I3036" s="53">
        <v>31267</v>
      </c>
      <c r="J3036" s="169">
        <f t="shared" si="94"/>
        <v>43.545352372384002</v>
      </c>
      <c r="O3036" s="172">
        <f t="shared" si="95"/>
        <v>1.341447104453658</v>
      </c>
    </row>
    <row r="3037" spans="1:15" x14ac:dyDescent="0.2">
      <c r="A3037" s="31">
        <v>2019</v>
      </c>
      <c r="B3037" s="31">
        <v>5</v>
      </c>
      <c r="C3037" s="31">
        <v>7</v>
      </c>
      <c r="D3037" s="54">
        <v>11</v>
      </c>
      <c r="E3037" s="31">
        <v>5</v>
      </c>
      <c r="F3037" s="31">
        <v>7</v>
      </c>
      <c r="G3037" s="54">
        <v>13</v>
      </c>
      <c r="H3037" s="53">
        <v>48</v>
      </c>
      <c r="I3037" s="53">
        <v>30527</v>
      </c>
      <c r="J3037" s="169">
        <f t="shared" si="94"/>
        <v>42.514759070961929</v>
      </c>
      <c r="O3037" s="172">
        <f t="shared" si="95"/>
        <v>1.2839374080513575</v>
      </c>
    </row>
    <row r="3038" spans="1:15" x14ac:dyDescent="0.2">
      <c r="A3038" s="31">
        <v>2019</v>
      </c>
      <c r="B3038" s="31">
        <v>5</v>
      </c>
      <c r="C3038" s="31">
        <v>7</v>
      </c>
      <c r="D3038" s="54">
        <v>12</v>
      </c>
      <c r="E3038" s="31">
        <v>5</v>
      </c>
      <c r="F3038" s="31">
        <v>7</v>
      </c>
      <c r="G3038" s="54">
        <v>14</v>
      </c>
      <c r="H3038" s="53">
        <v>46.77</v>
      </c>
      <c r="I3038" s="53">
        <v>29895</v>
      </c>
      <c r="J3038" s="169">
        <f t="shared" si="94"/>
        <v>41.634576683801448</v>
      </c>
      <c r="O3038" s="172">
        <f t="shared" si="95"/>
        <v>1.2510365119700415</v>
      </c>
    </row>
    <row r="3039" spans="1:15" x14ac:dyDescent="0.2">
      <c r="A3039" s="31">
        <v>2019</v>
      </c>
      <c r="B3039" s="31">
        <v>5</v>
      </c>
      <c r="C3039" s="31">
        <v>7</v>
      </c>
      <c r="D3039" s="54">
        <v>13</v>
      </c>
      <c r="E3039" s="31">
        <v>5</v>
      </c>
      <c r="F3039" s="31">
        <v>7</v>
      </c>
      <c r="G3039" s="54">
        <v>15</v>
      </c>
      <c r="H3039" s="53">
        <v>47.1</v>
      </c>
      <c r="I3039" s="53">
        <v>29514</v>
      </c>
      <c r="J3039" s="169">
        <f t="shared" si="94"/>
        <v>41.103960402934128</v>
      </c>
      <c r="O3039" s="172">
        <f t="shared" si="95"/>
        <v>1.2598635816503947</v>
      </c>
    </row>
    <row r="3040" spans="1:15" x14ac:dyDescent="0.2">
      <c r="A3040" s="31">
        <v>2019</v>
      </c>
      <c r="B3040" s="31">
        <v>5</v>
      </c>
      <c r="C3040" s="31">
        <v>7</v>
      </c>
      <c r="D3040" s="54">
        <v>14</v>
      </c>
      <c r="E3040" s="31">
        <v>5</v>
      </c>
      <c r="F3040" s="31">
        <v>7</v>
      </c>
      <c r="G3040" s="54">
        <v>16</v>
      </c>
      <c r="H3040" s="53">
        <v>48.94</v>
      </c>
      <c r="I3040" s="53">
        <v>29594</v>
      </c>
      <c r="J3040" s="169">
        <f t="shared" si="94"/>
        <v>41.215375894979765</v>
      </c>
      <c r="O3040" s="172">
        <f t="shared" si="95"/>
        <v>1.3090811822923634</v>
      </c>
    </row>
    <row r="3041" spans="1:15" x14ac:dyDescent="0.2">
      <c r="A3041" s="31">
        <v>2019</v>
      </c>
      <c r="B3041" s="31">
        <v>5</v>
      </c>
      <c r="C3041" s="31">
        <v>7</v>
      </c>
      <c r="D3041" s="54">
        <v>15</v>
      </c>
      <c r="E3041" s="31">
        <v>5</v>
      </c>
      <c r="F3041" s="31">
        <v>7</v>
      </c>
      <c r="G3041" s="54">
        <v>17</v>
      </c>
      <c r="H3041" s="53">
        <v>50.17</v>
      </c>
      <c r="I3041" s="53">
        <v>29431</v>
      </c>
      <c r="J3041" s="169">
        <f t="shared" si="94"/>
        <v>40.988366829936787</v>
      </c>
      <c r="O3041" s="172">
        <f t="shared" si="95"/>
        <v>1.3419820783736793</v>
      </c>
    </row>
    <row r="3042" spans="1:15" x14ac:dyDescent="0.2">
      <c r="A3042" s="31">
        <v>2019</v>
      </c>
      <c r="B3042" s="31">
        <v>5</v>
      </c>
      <c r="C3042" s="31">
        <v>7</v>
      </c>
      <c r="D3042" s="54">
        <v>16</v>
      </c>
      <c r="E3042" s="31">
        <v>5</v>
      </c>
      <c r="F3042" s="31">
        <v>7</v>
      </c>
      <c r="G3042" s="54">
        <v>18</v>
      </c>
      <c r="H3042" s="53">
        <v>51.47</v>
      </c>
      <c r="I3042" s="53">
        <v>29638</v>
      </c>
      <c r="J3042" s="169">
        <f t="shared" si="94"/>
        <v>41.276654415604867</v>
      </c>
      <c r="O3042" s="172">
        <f t="shared" si="95"/>
        <v>1.3767553831750703</v>
      </c>
    </row>
    <row r="3043" spans="1:15" x14ac:dyDescent="0.2">
      <c r="A3043" s="31">
        <v>2019</v>
      </c>
      <c r="B3043" s="31">
        <v>5</v>
      </c>
      <c r="C3043" s="31">
        <v>7</v>
      </c>
      <c r="D3043" s="54">
        <v>17</v>
      </c>
      <c r="E3043" s="31">
        <v>5</v>
      </c>
      <c r="F3043" s="31">
        <v>7</v>
      </c>
      <c r="G3043" s="54">
        <v>19</v>
      </c>
      <c r="H3043" s="53">
        <v>52.94</v>
      </c>
      <c r="I3043" s="53">
        <v>30786</v>
      </c>
      <c r="J3043" s="169">
        <f t="shared" si="94"/>
        <v>42.875466726459656</v>
      </c>
      <c r="O3043" s="172">
        <f t="shared" si="95"/>
        <v>1.4160759662966431</v>
      </c>
    </row>
    <row r="3044" spans="1:15" x14ac:dyDescent="0.2">
      <c r="A3044" s="31">
        <v>2019</v>
      </c>
      <c r="B3044" s="31">
        <v>5</v>
      </c>
      <c r="C3044" s="31">
        <v>7</v>
      </c>
      <c r="D3044" s="54">
        <v>18</v>
      </c>
      <c r="E3044" s="31">
        <v>5</v>
      </c>
      <c r="F3044" s="31">
        <v>7</v>
      </c>
      <c r="G3044" s="54">
        <v>20</v>
      </c>
      <c r="H3044" s="53">
        <v>55</v>
      </c>
      <c r="I3044" s="53">
        <v>31633</v>
      </c>
      <c r="J3044" s="169">
        <f t="shared" si="94"/>
        <v>44.055078248492762</v>
      </c>
      <c r="O3044" s="172">
        <f t="shared" si="95"/>
        <v>1.4711782800588471</v>
      </c>
    </row>
    <row r="3045" spans="1:15" x14ac:dyDescent="0.2">
      <c r="A3045" s="31">
        <v>2019</v>
      </c>
      <c r="B3045" s="31">
        <v>5</v>
      </c>
      <c r="C3045" s="31">
        <v>7</v>
      </c>
      <c r="D3045" s="54">
        <v>19</v>
      </c>
      <c r="E3045" s="31">
        <v>5</v>
      </c>
      <c r="F3045" s="31">
        <v>7</v>
      </c>
      <c r="G3045" s="54">
        <v>21</v>
      </c>
      <c r="H3045" s="53">
        <v>50.98</v>
      </c>
      <c r="I3045" s="53">
        <v>29425</v>
      </c>
      <c r="J3045" s="169">
        <f t="shared" si="94"/>
        <v>40.980010668033366</v>
      </c>
      <c r="O3045" s="172">
        <f t="shared" si="95"/>
        <v>1.363648522134546</v>
      </c>
    </row>
    <row r="3046" spans="1:15" x14ac:dyDescent="0.2">
      <c r="A3046" s="31">
        <v>2019</v>
      </c>
      <c r="B3046" s="31">
        <v>5</v>
      </c>
      <c r="C3046" s="31">
        <v>7</v>
      </c>
      <c r="D3046" s="54">
        <v>20</v>
      </c>
      <c r="E3046" s="31">
        <v>5</v>
      </c>
      <c r="F3046" s="31">
        <v>7</v>
      </c>
      <c r="G3046" s="54">
        <v>22</v>
      </c>
      <c r="H3046" s="53">
        <v>45</v>
      </c>
      <c r="I3046" s="53">
        <v>27118</v>
      </c>
      <c r="J3046" s="169">
        <f t="shared" si="94"/>
        <v>37.767066416167509</v>
      </c>
      <c r="O3046" s="172">
        <f t="shared" si="95"/>
        <v>1.2036913200481476</v>
      </c>
    </row>
    <row r="3047" spans="1:15" x14ac:dyDescent="0.2">
      <c r="A3047" s="31">
        <v>2019</v>
      </c>
      <c r="B3047" s="31">
        <v>5</v>
      </c>
      <c r="C3047" s="31">
        <v>7</v>
      </c>
      <c r="D3047" s="54">
        <v>21</v>
      </c>
      <c r="E3047" s="31">
        <v>5</v>
      </c>
      <c r="F3047" s="31">
        <v>7</v>
      </c>
      <c r="G3047" s="54">
        <v>23</v>
      </c>
      <c r="H3047" s="53">
        <v>44.18</v>
      </c>
      <c r="I3047" s="53">
        <v>25822</v>
      </c>
      <c r="J3047" s="169">
        <f t="shared" si="94"/>
        <v>35.962135445028295</v>
      </c>
      <c r="O3047" s="172">
        <f t="shared" si="95"/>
        <v>1.1817573893272704</v>
      </c>
    </row>
    <row r="3048" spans="1:15" x14ac:dyDescent="0.2">
      <c r="A3048" s="31">
        <v>2019</v>
      </c>
      <c r="B3048" s="31">
        <v>5</v>
      </c>
      <c r="C3048" s="31">
        <v>7</v>
      </c>
      <c r="D3048" s="54">
        <v>22</v>
      </c>
      <c r="E3048" s="31">
        <v>5</v>
      </c>
      <c r="F3048" s="31">
        <v>7</v>
      </c>
      <c r="G3048" s="54">
        <v>0</v>
      </c>
      <c r="H3048" s="53">
        <v>39.03</v>
      </c>
      <c r="I3048" s="53">
        <v>24351</v>
      </c>
      <c r="J3048" s="169">
        <f t="shared" si="94"/>
        <v>33.913483085039267</v>
      </c>
      <c r="O3048" s="172">
        <f t="shared" si="95"/>
        <v>1.0440016049217602</v>
      </c>
    </row>
    <row r="3049" spans="1:15" x14ac:dyDescent="0.2">
      <c r="A3049" s="31">
        <v>2019</v>
      </c>
      <c r="B3049" s="31">
        <v>5</v>
      </c>
      <c r="C3049" s="31">
        <v>7</v>
      </c>
      <c r="D3049" s="54">
        <v>23</v>
      </c>
      <c r="E3049" s="31">
        <v>5</v>
      </c>
      <c r="F3049" s="31">
        <v>7</v>
      </c>
      <c r="G3049" s="54">
        <v>1</v>
      </c>
      <c r="H3049" s="53">
        <v>35.96</v>
      </c>
      <c r="I3049" s="53">
        <v>23415</v>
      </c>
      <c r="J3049" s="169">
        <f t="shared" si="94"/>
        <v>32.609921828105399</v>
      </c>
      <c r="O3049" s="172">
        <f t="shared" si="95"/>
        <v>0.96188310819847544</v>
      </c>
    </row>
    <row r="3050" spans="1:15" x14ac:dyDescent="0.2">
      <c r="A3050" s="31">
        <v>2019</v>
      </c>
      <c r="B3050" s="31">
        <v>5</v>
      </c>
      <c r="C3050" s="31">
        <v>8</v>
      </c>
      <c r="D3050" s="54">
        <v>0</v>
      </c>
      <c r="E3050" s="31">
        <v>5</v>
      </c>
      <c r="F3050" s="31">
        <v>8</v>
      </c>
      <c r="G3050" s="54">
        <v>2</v>
      </c>
      <c r="H3050" s="53">
        <v>35.79</v>
      </c>
      <c r="I3050" s="53">
        <v>23043</v>
      </c>
      <c r="J3050" s="169">
        <f t="shared" si="94"/>
        <v>32.091839790093218</v>
      </c>
      <c r="O3050" s="172">
        <f t="shared" si="95"/>
        <v>0.95733582987829347</v>
      </c>
    </row>
    <row r="3051" spans="1:15" x14ac:dyDescent="0.2">
      <c r="A3051" s="31">
        <v>2019</v>
      </c>
      <c r="B3051" s="31">
        <v>5</v>
      </c>
      <c r="C3051" s="31">
        <v>8</v>
      </c>
      <c r="D3051" s="54">
        <v>1</v>
      </c>
      <c r="E3051" s="31">
        <v>5</v>
      </c>
      <c r="F3051" s="31">
        <v>8</v>
      </c>
      <c r="G3051" s="54">
        <v>3</v>
      </c>
      <c r="H3051" s="53">
        <v>35.08</v>
      </c>
      <c r="I3051" s="53">
        <v>22966</v>
      </c>
      <c r="J3051" s="169">
        <f t="shared" si="94"/>
        <v>31.984602378999298</v>
      </c>
      <c r="O3051" s="172">
        <f t="shared" si="95"/>
        <v>0.93834425571753377</v>
      </c>
    </row>
    <row r="3052" spans="1:15" x14ac:dyDescent="0.2">
      <c r="A3052" s="31">
        <v>2019</v>
      </c>
      <c r="B3052" s="31">
        <v>5</v>
      </c>
      <c r="C3052" s="31">
        <v>8</v>
      </c>
      <c r="D3052" s="54">
        <v>2</v>
      </c>
      <c r="E3052" s="31">
        <v>5</v>
      </c>
      <c r="F3052" s="31">
        <v>8</v>
      </c>
      <c r="G3052" s="54">
        <v>4</v>
      </c>
      <c r="H3052" s="53">
        <v>34.64</v>
      </c>
      <c r="I3052" s="53">
        <v>23382</v>
      </c>
      <c r="J3052" s="169">
        <f t="shared" si="94"/>
        <v>32.563962937636575</v>
      </c>
      <c r="O3052" s="172">
        <f t="shared" si="95"/>
        <v>0.92657482947706304</v>
      </c>
    </row>
    <row r="3053" spans="1:15" x14ac:dyDescent="0.2">
      <c r="A3053" s="31">
        <v>2019</v>
      </c>
      <c r="B3053" s="31">
        <v>5</v>
      </c>
      <c r="C3053" s="31">
        <v>8</v>
      </c>
      <c r="D3053" s="54">
        <v>3</v>
      </c>
      <c r="E3053" s="31">
        <v>5</v>
      </c>
      <c r="F3053" s="31">
        <v>8</v>
      </c>
      <c r="G3053" s="54">
        <v>5</v>
      </c>
      <c r="H3053" s="53">
        <v>33.96</v>
      </c>
      <c r="I3053" s="53">
        <v>25462</v>
      </c>
      <c r="J3053" s="169">
        <f t="shared" si="94"/>
        <v>35.460765730822963</v>
      </c>
      <c r="O3053" s="172">
        <f t="shared" si="95"/>
        <v>0.90838571619633546</v>
      </c>
    </row>
    <row r="3054" spans="1:15" x14ac:dyDescent="0.2">
      <c r="A3054" s="31">
        <v>2019</v>
      </c>
      <c r="B3054" s="31">
        <v>5</v>
      </c>
      <c r="C3054" s="31">
        <v>8</v>
      </c>
      <c r="D3054" s="54">
        <v>4</v>
      </c>
      <c r="E3054" s="31">
        <v>5</v>
      </c>
      <c r="F3054" s="31">
        <v>8</v>
      </c>
      <c r="G3054" s="54">
        <v>6</v>
      </c>
      <c r="H3054" s="53">
        <v>39.479999999999997</v>
      </c>
      <c r="I3054" s="53">
        <v>28050</v>
      </c>
      <c r="J3054" s="169">
        <f t="shared" si="94"/>
        <v>39.065056898499101</v>
      </c>
      <c r="O3054" s="172">
        <f t="shared" si="95"/>
        <v>1.0560385181222416</v>
      </c>
    </row>
    <row r="3055" spans="1:15" x14ac:dyDescent="0.2">
      <c r="A3055" s="31">
        <v>2019</v>
      </c>
      <c r="B3055" s="31">
        <v>5</v>
      </c>
      <c r="C3055" s="31">
        <v>8</v>
      </c>
      <c r="D3055" s="54">
        <v>5</v>
      </c>
      <c r="E3055" s="31">
        <v>5</v>
      </c>
      <c r="F3055" s="31">
        <v>8</v>
      </c>
      <c r="G3055" s="54">
        <v>7</v>
      </c>
      <c r="H3055" s="53">
        <v>44.49</v>
      </c>
      <c r="I3055" s="53">
        <v>30024</v>
      </c>
      <c r="J3055" s="169">
        <f t="shared" si="94"/>
        <v>41.814234164725029</v>
      </c>
      <c r="O3055" s="172">
        <f t="shared" si="95"/>
        <v>1.190049485087602</v>
      </c>
    </row>
    <row r="3056" spans="1:15" x14ac:dyDescent="0.2">
      <c r="A3056" s="31">
        <v>2019</v>
      </c>
      <c r="B3056" s="31">
        <v>5</v>
      </c>
      <c r="C3056" s="31">
        <v>8</v>
      </c>
      <c r="D3056" s="54">
        <v>6</v>
      </c>
      <c r="E3056" s="31">
        <v>5</v>
      </c>
      <c r="F3056" s="31">
        <v>8</v>
      </c>
      <c r="G3056" s="54">
        <v>8</v>
      </c>
      <c r="H3056" s="53">
        <v>46.2</v>
      </c>
      <c r="I3056" s="53">
        <v>31030</v>
      </c>
      <c r="J3056" s="169">
        <f t="shared" si="94"/>
        <v>43.215283977198823</v>
      </c>
      <c r="O3056" s="172">
        <f t="shared" si="95"/>
        <v>1.2357897552494317</v>
      </c>
    </row>
    <row r="3057" spans="1:15" x14ac:dyDescent="0.2">
      <c r="A3057" s="31">
        <v>2019</v>
      </c>
      <c r="B3057" s="31">
        <v>5</v>
      </c>
      <c r="C3057" s="31">
        <v>8</v>
      </c>
      <c r="D3057" s="54">
        <v>7</v>
      </c>
      <c r="E3057" s="31">
        <v>5</v>
      </c>
      <c r="F3057" s="31">
        <v>8</v>
      </c>
      <c r="G3057" s="54">
        <v>9</v>
      </c>
      <c r="H3057" s="53">
        <v>44.66</v>
      </c>
      <c r="I3057" s="53">
        <v>31527</v>
      </c>
      <c r="J3057" s="169">
        <f t="shared" si="94"/>
        <v>43.907452721532302</v>
      </c>
      <c r="O3057" s="172">
        <f t="shared" si="95"/>
        <v>1.1945967634077839</v>
      </c>
    </row>
    <row r="3058" spans="1:15" x14ac:dyDescent="0.2">
      <c r="A3058" s="31">
        <v>2019</v>
      </c>
      <c r="B3058" s="31">
        <v>5</v>
      </c>
      <c r="C3058" s="31">
        <v>8</v>
      </c>
      <c r="D3058" s="54">
        <v>8</v>
      </c>
      <c r="E3058" s="31">
        <v>5</v>
      </c>
      <c r="F3058" s="31">
        <v>8</v>
      </c>
      <c r="G3058" s="54">
        <v>10</v>
      </c>
      <c r="H3058" s="53">
        <v>43.5</v>
      </c>
      <c r="I3058" s="53">
        <v>31749</v>
      </c>
      <c r="J3058" s="169">
        <f t="shared" si="94"/>
        <v>44.216630711958928</v>
      </c>
      <c r="O3058" s="172">
        <f t="shared" si="95"/>
        <v>1.1635682760465429</v>
      </c>
    </row>
    <row r="3059" spans="1:15" x14ac:dyDescent="0.2">
      <c r="A3059" s="31">
        <v>2019</v>
      </c>
      <c r="B3059" s="31">
        <v>5</v>
      </c>
      <c r="C3059" s="31">
        <v>8</v>
      </c>
      <c r="D3059" s="54">
        <v>9</v>
      </c>
      <c r="E3059" s="31">
        <v>5</v>
      </c>
      <c r="F3059" s="31">
        <v>8</v>
      </c>
      <c r="G3059" s="54">
        <v>11</v>
      </c>
      <c r="H3059" s="53">
        <v>42.87</v>
      </c>
      <c r="I3059" s="53">
        <v>32069</v>
      </c>
      <c r="J3059" s="169">
        <f t="shared" si="94"/>
        <v>44.662292680141448</v>
      </c>
      <c r="O3059" s="172">
        <f t="shared" si="95"/>
        <v>1.1467165975658686</v>
      </c>
    </row>
    <row r="3060" spans="1:15" x14ac:dyDescent="0.2">
      <c r="A3060" s="31">
        <v>2019</v>
      </c>
      <c r="B3060" s="31">
        <v>5</v>
      </c>
      <c r="C3060" s="31">
        <v>8</v>
      </c>
      <c r="D3060" s="54">
        <v>10</v>
      </c>
      <c r="E3060" s="31">
        <v>5</v>
      </c>
      <c r="F3060" s="31">
        <v>8</v>
      </c>
      <c r="G3060" s="54">
        <v>12</v>
      </c>
      <c r="H3060" s="53">
        <v>38.19</v>
      </c>
      <c r="I3060" s="53">
        <v>31998</v>
      </c>
      <c r="J3060" s="169">
        <f t="shared" si="94"/>
        <v>44.56341143095095</v>
      </c>
      <c r="O3060" s="172">
        <f t="shared" si="95"/>
        <v>1.0215327002808614</v>
      </c>
    </row>
    <row r="3061" spans="1:15" x14ac:dyDescent="0.2">
      <c r="A3061" s="31">
        <v>2019</v>
      </c>
      <c r="B3061" s="31">
        <v>5</v>
      </c>
      <c r="C3061" s="31">
        <v>8</v>
      </c>
      <c r="D3061" s="54">
        <v>11</v>
      </c>
      <c r="E3061" s="31">
        <v>5</v>
      </c>
      <c r="F3061" s="31">
        <v>8</v>
      </c>
      <c r="G3061" s="54">
        <v>13</v>
      </c>
      <c r="H3061" s="53">
        <v>35.78</v>
      </c>
      <c r="I3061" s="53">
        <v>30892</v>
      </c>
      <c r="J3061" s="169">
        <f t="shared" si="94"/>
        <v>43.023092253420117</v>
      </c>
      <c r="O3061" s="172">
        <f t="shared" si="95"/>
        <v>0.9570683429182828</v>
      </c>
    </row>
    <row r="3062" spans="1:15" x14ac:dyDescent="0.2">
      <c r="A3062" s="31">
        <v>2019</v>
      </c>
      <c r="B3062" s="31">
        <v>5</v>
      </c>
      <c r="C3062" s="31">
        <v>8</v>
      </c>
      <c r="D3062" s="54">
        <v>12</v>
      </c>
      <c r="E3062" s="31">
        <v>5</v>
      </c>
      <c r="F3062" s="31">
        <v>8</v>
      </c>
      <c r="G3062" s="54">
        <v>14</v>
      </c>
      <c r="H3062" s="53">
        <v>34.9</v>
      </c>
      <c r="I3062" s="53">
        <v>30238</v>
      </c>
      <c r="J3062" s="169">
        <f t="shared" si="94"/>
        <v>42.112270605947089</v>
      </c>
      <c r="O3062" s="172">
        <f t="shared" si="95"/>
        <v>0.93352949043734124</v>
      </c>
    </row>
    <row r="3063" spans="1:15" x14ac:dyDescent="0.2">
      <c r="A3063" s="31">
        <v>2019</v>
      </c>
      <c r="B3063" s="31">
        <v>5</v>
      </c>
      <c r="C3063" s="31">
        <v>8</v>
      </c>
      <c r="D3063" s="54">
        <v>13</v>
      </c>
      <c r="E3063" s="31">
        <v>5</v>
      </c>
      <c r="F3063" s="31">
        <v>8</v>
      </c>
      <c r="G3063" s="54">
        <v>15</v>
      </c>
      <c r="H3063" s="53">
        <v>34.380000000000003</v>
      </c>
      <c r="I3063" s="53">
        <v>30113</v>
      </c>
      <c r="J3063" s="169">
        <f t="shared" si="94"/>
        <v>41.938183899625791</v>
      </c>
      <c r="O3063" s="172">
        <f t="shared" si="95"/>
        <v>0.91962016851678496</v>
      </c>
    </row>
    <row r="3064" spans="1:15" x14ac:dyDescent="0.2">
      <c r="A3064" s="31">
        <v>2019</v>
      </c>
      <c r="B3064" s="31">
        <v>5</v>
      </c>
      <c r="C3064" s="31">
        <v>8</v>
      </c>
      <c r="D3064" s="54">
        <v>14</v>
      </c>
      <c r="E3064" s="31">
        <v>5</v>
      </c>
      <c r="F3064" s="31">
        <v>8</v>
      </c>
      <c r="G3064" s="54">
        <v>16</v>
      </c>
      <c r="H3064" s="53">
        <v>33</v>
      </c>
      <c r="I3064" s="53">
        <v>29830</v>
      </c>
      <c r="J3064" s="169">
        <f t="shared" si="94"/>
        <v>41.544051596514379</v>
      </c>
      <c r="O3064" s="172">
        <f t="shared" si="95"/>
        <v>0.88270696803530835</v>
      </c>
    </row>
    <row r="3065" spans="1:15" x14ac:dyDescent="0.2">
      <c r="A3065" s="31">
        <v>2019</v>
      </c>
      <c r="B3065" s="31">
        <v>5</v>
      </c>
      <c r="C3065" s="31">
        <v>8</v>
      </c>
      <c r="D3065" s="54">
        <v>15</v>
      </c>
      <c r="E3065" s="31">
        <v>5</v>
      </c>
      <c r="F3065" s="31">
        <v>8</v>
      </c>
      <c r="G3065" s="54">
        <v>17</v>
      </c>
      <c r="H3065" s="53">
        <v>37.35</v>
      </c>
      <c r="I3065" s="53">
        <v>29510</v>
      </c>
      <c r="J3065" s="169">
        <f t="shared" si="94"/>
        <v>41.098389628331851</v>
      </c>
      <c r="O3065" s="172">
        <f t="shared" si="95"/>
        <v>0.99906379563996262</v>
      </c>
    </row>
    <row r="3066" spans="1:15" x14ac:dyDescent="0.2">
      <c r="A3066" s="31">
        <v>2019</v>
      </c>
      <c r="B3066" s="31">
        <v>5</v>
      </c>
      <c r="C3066" s="31">
        <v>8</v>
      </c>
      <c r="D3066" s="54">
        <v>16</v>
      </c>
      <c r="E3066" s="31">
        <v>5</v>
      </c>
      <c r="F3066" s="31">
        <v>8</v>
      </c>
      <c r="G3066" s="54">
        <v>18</v>
      </c>
      <c r="H3066" s="53">
        <v>39.19</v>
      </c>
      <c r="I3066" s="53">
        <v>29688</v>
      </c>
      <c r="J3066" s="169">
        <f t="shared" si="94"/>
        <v>41.346289098133383</v>
      </c>
      <c r="O3066" s="172">
        <f t="shared" si="95"/>
        <v>1.0482813962819313</v>
      </c>
    </row>
    <row r="3067" spans="1:15" x14ac:dyDescent="0.2">
      <c r="A3067" s="31">
        <v>2019</v>
      </c>
      <c r="B3067" s="31">
        <v>5</v>
      </c>
      <c r="C3067" s="31">
        <v>8</v>
      </c>
      <c r="D3067" s="54">
        <v>17</v>
      </c>
      <c r="E3067" s="31">
        <v>5</v>
      </c>
      <c r="F3067" s="31">
        <v>8</v>
      </c>
      <c r="G3067" s="54">
        <v>19</v>
      </c>
      <c r="H3067" s="53">
        <v>39.61</v>
      </c>
      <c r="I3067" s="53">
        <v>30403</v>
      </c>
      <c r="J3067" s="169">
        <f t="shared" si="94"/>
        <v>42.342065058291197</v>
      </c>
      <c r="O3067" s="172">
        <f t="shared" si="95"/>
        <v>1.0595158486023806</v>
      </c>
    </row>
    <row r="3068" spans="1:15" x14ac:dyDescent="0.2">
      <c r="A3068" s="31">
        <v>2019</v>
      </c>
      <c r="B3068" s="31">
        <v>5</v>
      </c>
      <c r="C3068" s="31">
        <v>8</v>
      </c>
      <c r="D3068" s="54">
        <v>18</v>
      </c>
      <c r="E3068" s="31">
        <v>5</v>
      </c>
      <c r="F3068" s="31">
        <v>8</v>
      </c>
      <c r="G3068" s="54">
        <v>20</v>
      </c>
      <c r="H3068" s="53">
        <v>44.18</v>
      </c>
      <c r="I3068" s="53">
        <v>31550</v>
      </c>
      <c r="J3068" s="169">
        <f t="shared" si="94"/>
        <v>43.939484675495422</v>
      </c>
      <c r="O3068" s="172">
        <f t="shared" si="95"/>
        <v>1.1817573893272704</v>
      </c>
    </row>
    <row r="3069" spans="1:15" x14ac:dyDescent="0.2">
      <c r="A3069" s="31">
        <v>2019</v>
      </c>
      <c r="B3069" s="31">
        <v>5</v>
      </c>
      <c r="C3069" s="31">
        <v>8</v>
      </c>
      <c r="D3069" s="54">
        <v>19</v>
      </c>
      <c r="E3069" s="31">
        <v>5</v>
      </c>
      <c r="F3069" s="31">
        <v>8</v>
      </c>
      <c r="G3069" s="54">
        <v>21</v>
      </c>
      <c r="H3069" s="53">
        <v>39.840000000000003</v>
      </c>
      <c r="I3069" s="53">
        <v>29572</v>
      </c>
      <c r="J3069" s="169">
        <f t="shared" si="94"/>
        <v>41.18473663466721</v>
      </c>
      <c r="O3069" s="172">
        <f t="shared" si="95"/>
        <v>1.0656680486826269</v>
      </c>
    </row>
    <row r="3070" spans="1:15" x14ac:dyDescent="0.2">
      <c r="A3070" s="31">
        <v>2019</v>
      </c>
      <c r="B3070" s="31">
        <v>5</v>
      </c>
      <c r="C3070" s="31">
        <v>8</v>
      </c>
      <c r="D3070" s="54">
        <v>20</v>
      </c>
      <c r="E3070" s="31">
        <v>5</v>
      </c>
      <c r="F3070" s="31">
        <v>8</v>
      </c>
      <c r="G3070" s="54">
        <v>22</v>
      </c>
      <c r="H3070" s="53">
        <v>34.159999999999997</v>
      </c>
      <c r="I3070" s="53">
        <v>27112</v>
      </c>
      <c r="J3070" s="169">
        <f t="shared" si="94"/>
        <v>37.758710254264088</v>
      </c>
      <c r="O3070" s="172">
        <f t="shared" si="95"/>
        <v>0.91373545539654932</v>
      </c>
    </row>
    <row r="3071" spans="1:15" x14ac:dyDescent="0.2">
      <c r="A3071" s="31">
        <v>2019</v>
      </c>
      <c r="B3071" s="31">
        <v>5</v>
      </c>
      <c r="C3071" s="31">
        <v>8</v>
      </c>
      <c r="D3071" s="54">
        <v>21</v>
      </c>
      <c r="E3071" s="31">
        <v>5</v>
      </c>
      <c r="F3071" s="31">
        <v>8</v>
      </c>
      <c r="G3071" s="54">
        <v>23</v>
      </c>
      <c r="H3071" s="53">
        <v>33.92</v>
      </c>
      <c r="I3071" s="53">
        <v>25633</v>
      </c>
      <c r="J3071" s="169">
        <f t="shared" si="94"/>
        <v>35.698916345070501</v>
      </c>
      <c r="O3071" s="172">
        <f t="shared" si="95"/>
        <v>0.90731576835629268</v>
      </c>
    </row>
    <row r="3072" spans="1:15" x14ac:dyDescent="0.2">
      <c r="A3072" s="31">
        <v>2019</v>
      </c>
      <c r="B3072" s="31">
        <v>5</v>
      </c>
      <c r="C3072" s="31">
        <v>8</v>
      </c>
      <c r="D3072" s="54">
        <v>22</v>
      </c>
      <c r="E3072" s="31">
        <v>5</v>
      </c>
      <c r="F3072" s="31">
        <v>8</v>
      </c>
      <c r="G3072" s="54">
        <v>0</v>
      </c>
      <c r="H3072" s="53">
        <v>32.01</v>
      </c>
      <c r="I3072" s="53">
        <v>24301</v>
      </c>
      <c r="J3072" s="169">
        <f t="shared" si="94"/>
        <v>33.843848402510751</v>
      </c>
      <c r="O3072" s="172">
        <f t="shared" si="95"/>
        <v>0.85622575899424902</v>
      </c>
    </row>
    <row r="3073" spans="1:15" x14ac:dyDescent="0.2">
      <c r="A3073" s="31">
        <v>2019</v>
      </c>
      <c r="B3073" s="31">
        <v>5</v>
      </c>
      <c r="C3073" s="31">
        <v>8</v>
      </c>
      <c r="D3073" s="54">
        <v>23</v>
      </c>
      <c r="E3073" s="31">
        <v>5</v>
      </c>
      <c r="F3073" s="31">
        <v>8</v>
      </c>
      <c r="G3073" s="54">
        <v>1</v>
      </c>
      <c r="H3073" s="53">
        <v>30.26</v>
      </c>
      <c r="I3073" s="53">
        <v>23409</v>
      </c>
      <c r="J3073" s="169">
        <f t="shared" si="94"/>
        <v>32.601565666201978</v>
      </c>
      <c r="O3073" s="172">
        <f t="shared" si="95"/>
        <v>0.80941554099237667</v>
      </c>
    </row>
    <row r="3074" spans="1:15" x14ac:dyDescent="0.2">
      <c r="A3074" s="31">
        <v>2019</v>
      </c>
      <c r="B3074" s="31">
        <v>5</v>
      </c>
      <c r="C3074" s="31">
        <v>9</v>
      </c>
      <c r="D3074" s="54">
        <v>0</v>
      </c>
      <c r="E3074" s="31">
        <v>5</v>
      </c>
      <c r="F3074" s="31">
        <v>9</v>
      </c>
      <c r="G3074" s="54">
        <v>2</v>
      </c>
      <c r="H3074" s="53">
        <v>30.69</v>
      </c>
      <c r="I3074" s="53">
        <v>23074</v>
      </c>
      <c r="J3074" s="169">
        <f t="shared" ref="J3074:J3137" si="96">MIN(50,I3074/$M$2*50)</f>
        <v>32.135013293260897</v>
      </c>
      <c r="O3074" s="172">
        <f t="shared" si="95"/>
        <v>0.82091748027283673</v>
      </c>
    </row>
    <row r="3075" spans="1:15" x14ac:dyDescent="0.2">
      <c r="A3075" s="31">
        <v>2019</v>
      </c>
      <c r="B3075" s="31">
        <v>5</v>
      </c>
      <c r="C3075" s="31">
        <v>9</v>
      </c>
      <c r="D3075" s="54">
        <v>1</v>
      </c>
      <c r="E3075" s="31">
        <v>5</v>
      </c>
      <c r="F3075" s="31">
        <v>9</v>
      </c>
      <c r="G3075" s="54">
        <v>3</v>
      </c>
      <c r="H3075" s="53">
        <v>33.1</v>
      </c>
      <c r="I3075" s="53">
        <v>22984</v>
      </c>
      <c r="J3075" s="169">
        <f t="shared" si="96"/>
        <v>32.00967086470957</v>
      </c>
      <c r="O3075" s="172">
        <f t="shared" ref="O3075:O3138" si="97">H3075/$R$5</f>
        <v>0.88538183763541534</v>
      </c>
    </row>
    <row r="3076" spans="1:15" x14ac:dyDescent="0.2">
      <c r="A3076" s="31">
        <v>2019</v>
      </c>
      <c r="B3076" s="31">
        <v>5</v>
      </c>
      <c r="C3076" s="31">
        <v>9</v>
      </c>
      <c r="D3076" s="54">
        <v>2</v>
      </c>
      <c r="E3076" s="31">
        <v>5</v>
      </c>
      <c r="F3076" s="31">
        <v>9</v>
      </c>
      <c r="G3076" s="54">
        <v>4</v>
      </c>
      <c r="H3076" s="53">
        <v>37.07</v>
      </c>
      <c r="I3076" s="53">
        <v>23355</v>
      </c>
      <c r="J3076" s="169">
        <f t="shared" si="96"/>
        <v>32.526360209071179</v>
      </c>
      <c r="O3076" s="172">
        <f t="shared" si="97"/>
        <v>0.99157416075966298</v>
      </c>
    </row>
    <row r="3077" spans="1:15" x14ac:dyDescent="0.2">
      <c r="A3077" s="31">
        <v>2019</v>
      </c>
      <c r="B3077" s="31">
        <v>5</v>
      </c>
      <c r="C3077" s="31">
        <v>9</v>
      </c>
      <c r="D3077" s="54">
        <v>3</v>
      </c>
      <c r="E3077" s="31">
        <v>5</v>
      </c>
      <c r="F3077" s="31">
        <v>9</v>
      </c>
      <c r="G3077" s="54">
        <v>5</v>
      </c>
      <c r="H3077" s="53">
        <v>45.99</v>
      </c>
      <c r="I3077" s="53">
        <v>25407</v>
      </c>
      <c r="J3077" s="169">
        <f t="shared" si="96"/>
        <v>35.384167580041591</v>
      </c>
      <c r="O3077" s="172">
        <f t="shared" si="97"/>
        <v>1.2301725290892069</v>
      </c>
    </row>
    <row r="3078" spans="1:15" x14ac:dyDescent="0.2">
      <c r="A3078" s="31">
        <v>2019</v>
      </c>
      <c r="B3078" s="31">
        <v>5</v>
      </c>
      <c r="C3078" s="31">
        <v>9</v>
      </c>
      <c r="D3078" s="54">
        <v>4</v>
      </c>
      <c r="E3078" s="31">
        <v>5</v>
      </c>
      <c r="F3078" s="31">
        <v>9</v>
      </c>
      <c r="G3078" s="54">
        <v>6</v>
      </c>
      <c r="H3078" s="53">
        <v>49.92</v>
      </c>
      <c r="I3078" s="53">
        <v>27942</v>
      </c>
      <c r="J3078" s="169">
        <f t="shared" si="96"/>
        <v>38.914645984237502</v>
      </c>
      <c r="O3078" s="172">
        <f t="shared" si="97"/>
        <v>1.3352949043734119</v>
      </c>
    </row>
    <row r="3079" spans="1:15" x14ac:dyDescent="0.2">
      <c r="A3079" s="31">
        <v>2019</v>
      </c>
      <c r="B3079" s="31">
        <v>5</v>
      </c>
      <c r="C3079" s="31">
        <v>9</v>
      </c>
      <c r="D3079" s="54">
        <v>5</v>
      </c>
      <c r="E3079" s="31">
        <v>5</v>
      </c>
      <c r="F3079" s="31">
        <v>9</v>
      </c>
      <c r="G3079" s="54">
        <v>7</v>
      </c>
      <c r="H3079" s="53">
        <v>54.66</v>
      </c>
      <c r="I3079" s="53">
        <v>30024</v>
      </c>
      <c r="J3079" s="169">
        <f t="shared" si="96"/>
        <v>41.814234164725029</v>
      </c>
      <c r="O3079" s="172">
        <f t="shared" si="97"/>
        <v>1.4620837234184834</v>
      </c>
    </row>
    <row r="3080" spans="1:15" x14ac:dyDescent="0.2">
      <c r="A3080" s="31">
        <v>2019</v>
      </c>
      <c r="B3080" s="31">
        <v>5</v>
      </c>
      <c r="C3080" s="31">
        <v>9</v>
      </c>
      <c r="D3080" s="54">
        <v>6</v>
      </c>
      <c r="E3080" s="31">
        <v>5</v>
      </c>
      <c r="F3080" s="31">
        <v>9</v>
      </c>
      <c r="G3080" s="54">
        <v>8</v>
      </c>
      <c r="H3080" s="53">
        <v>55.01</v>
      </c>
      <c r="I3080" s="53">
        <v>31091</v>
      </c>
      <c r="J3080" s="169">
        <f t="shared" si="96"/>
        <v>43.300238289883616</v>
      </c>
      <c r="O3080" s="172">
        <f t="shared" si="97"/>
        <v>1.4714457670188579</v>
      </c>
    </row>
    <row r="3081" spans="1:15" x14ac:dyDescent="0.2">
      <c r="A3081" s="31">
        <v>2019</v>
      </c>
      <c r="B3081" s="31">
        <v>5</v>
      </c>
      <c r="C3081" s="31">
        <v>9</v>
      </c>
      <c r="D3081" s="54">
        <v>7</v>
      </c>
      <c r="E3081" s="31">
        <v>5</v>
      </c>
      <c r="F3081" s="31">
        <v>9</v>
      </c>
      <c r="G3081" s="54">
        <v>9</v>
      </c>
      <c r="H3081" s="53">
        <v>53.54</v>
      </c>
      <c r="I3081" s="53">
        <v>31442</v>
      </c>
      <c r="J3081" s="169">
        <f t="shared" si="96"/>
        <v>43.789073761233823</v>
      </c>
      <c r="O3081" s="172">
        <f t="shared" si="97"/>
        <v>1.432125183897285</v>
      </c>
    </row>
    <row r="3082" spans="1:15" x14ac:dyDescent="0.2">
      <c r="A3082" s="31">
        <v>2019</v>
      </c>
      <c r="B3082" s="31">
        <v>5</v>
      </c>
      <c r="C3082" s="31">
        <v>9</v>
      </c>
      <c r="D3082" s="54">
        <v>8</v>
      </c>
      <c r="E3082" s="31">
        <v>5</v>
      </c>
      <c r="F3082" s="31">
        <v>9</v>
      </c>
      <c r="G3082" s="54">
        <v>10</v>
      </c>
      <c r="H3082" s="53">
        <v>52.38</v>
      </c>
      <c r="I3082" s="53">
        <v>31720</v>
      </c>
      <c r="J3082" s="169">
        <f t="shared" si="96"/>
        <v>44.176242596092386</v>
      </c>
      <c r="O3082" s="172">
        <f t="shared" si="97"/>
        <v>1.4010966965360441</v>
      </c>
    </row>
    <row r="3083" spans="1:15" x14ac:dyDescent="0.2">
      <c r="A3083" s="31">
        <v>2019</v>
      </c>
      <c r="B3083" s="31">
        <v>5</v>
      </c>
      <c r="C3083" s="31">
        <v>9</v>
      </c>
      <c r="D3083" s="54">
        <v>9</v>
      </c>
      <c r="E3083" s="31">
        <v>5</v>
      </c>
      <c r="F3083" s="31">
        <v>9</v>
      </c>
      <c r="G3083" s="54">
        <v>11</v>
      </c>
      <c r="H3083" s="53">
        <v>53.01</v>
      </c>
      <c r="I3083" s="53">
        <v>32035</v>
      </c>
      <c r="J3083" s="169">
        <f t="shared" si="96"/>
        <v>44.614941096022051</v>
      </c>
      <c r="O3083" s="172">
        <f t="shared" si="97"/>
        <v>1.4179483750167179</v>
      </c>
    </row>
    <row r="3084" spans="1:15" x14ac:dyDescent="0.2">
      <c r="A3084" s="31">
        <v>2019</v>
      </c>
      <c r="B3084" s="31">
        <v>5</v>
      </c>
      <c r="C3084" s="31">
        <v>9</v>
      </c>
      <c r="D3084" s="54">
        <v>10</v>
      </c>
      <c r="E3084" s="31">
        <v>5</v>
      </c>
      <c r="F3084" s="31">
        <v>9</v>
      </c>
      <c r="G3084" s="54">
        <v>12</v>
      </c>
      <c r="H3084" s="53">
        <v>51.95</v>
      </c>
      <c r="I3084" s="53">
        <v>31850</v>
      </c>
      <c r="J3084" s="169">
        <f t="shared" si="96"/>
        <v>44.357292770666533</v>
      </c>
      <c r="O3084" s="172">
        <f t="shared" si="97"/>
        <v>1.389594757255584</v>
      </c>
    </row>
    <row r="3085" spans="1:15" x14ac:dyDescent="0.2">
      <c r="A3085" s="31">
        <v>2019</v>
      </c>
      <c r="B3085" s="31">
        <v>5</v>
      </c>
      <c r="C3085" s="31">
        <v>9</v>
      </c>
      <c r="D3085" s="54">
        <v>11</v>
      </c>
      <c r="E3085" s="31">
        <v>5</v>
      </c>
      <c r="F3085" s="31">
        <v>9</v>
      </c>
      <c r="G3085" s="54">
        <v>13</v>
      </c>
      <c r="H3085" s="53">
        <v>50.11</v>
      </c>
      <c r="I3085" s="53">
        <v>30976</v>
      </c>
      <c r="J3085" s="169">
        <f t="shared" si="96"/>
        <v>43.140078520068023</v>
      </c>
      <c r="O3085" s="172">
        <f t="shared" si="97"/>
        <v>1.3403771566136151</v>
      </c>
    </row>
    <row r="3086" spans="1:15" x14ac:dyDescent="0.2">
      <c r="A3086" s="31">
        <v>2019</v>
      </c>
      <c r="B3086" s="31">
        <v>5</v>
      </c>
      <c r="C3086" s="31">
        <v>9</v>
      </c>
      <c r="D3086" s="54">
        <v>12</v>
      </c>
      <c r="E3086" s="31">
        <v>5</v>
      </c>
      <c r="F3086" s="31">
        <v>9</v>
      </c>
      <c r="G3086" s="54">
        <v>14</v>
      </c>
      <c r="H3086" s="53">
        <v>47.37</v>
      </c>
      <c r="I3086" s="53">
        <v>30341</v>
      </c>
      <c r="J3086" s="169">
        <f t="shared" si="96"/>
        <v>42.255718051955839</v>
      </c>
      <c r="O3086" s="172">
        <f t="shared" si="97"/>
        <v>1.2670857295706834</v>
      </c>
    </row>
    <row r="3087" spans="1:15" x14ac:dyDescent="0.2">
      <c r="A3087" s="31">
        <v>2019</v>
      </c>
      <c r="B3087" s="31">
        <v>5</v>
      </c>
      <c r="C3087" s="31">
        <v>9</v>
      </c>
      <c r="D3087" s="54">
        <v>13</v>
      </c>
      <c r="E3087" s="31">
        <v>5</v>
      </c>
      <c r="F3087" s="31">
        <v>9</v>
      </c>
      <c r="G3087" s="54">
        <v>15</v>
      </c>
      <c r="H3087" s="53">
        <v>46.49</v>
      </c>
      <c r="I3087" s="53">
        <v>30025</v>
      </c>
      <c r="J3087" s="169">
        <f t="shared" si="96"/>
        <v>41.815626858375602</v>
      </c>
      <c r="O3087" s="172">
        <f t="shared" si="97"/>
        <v>1.243546877089742</v>
      </c>
    </row>
    <row r="3088" spans="1:15" x14ac:dyDescent="0.2">
      <c r="A3088" s="31">
        <v>2019</v>
      </c>
      <c r="B3088" s="31">
        <v>5</v>
      </c>
      <c r="C3088" s="31">
        <v>9</v>
      </c>
      <c r="D3088" s="54">
        <v>14</v>
      </c>
      <c r="E3088" s="31">
        <v>5</v>
      </c>
      <c r="F3088" s="31">
        <v>9</v>
      </c>
      <c r="G3088" s="54">
        <v>16</v>
      </c>
      <c r="H3088" s="53">
        <v>46.5</v>
      </c>
      <c r="I3088" s="53">
        <v>29964</v>
      </c>
      <c r="J3088" s="169">
        <f t="shared" si="96"/>
        <v>41.730672545690808</v>
      </c>
      <c r="O3088" s="172">
        <f t="shared" si="97"/>
        <v>1.2438143640497525</v>
      </c>
    </row>
    <row r="3089" spans="1:15" x14ac:dyDescent="0.2">
      <c r="A3089" s="31">
        <v>2019</v>
      </c>
      <c r="B3089" s="31">
        <v>5</v>
      </c>
      <c r="C3089" s="31">
        <v>9</v>
      </c>
      <c r="D3089" s="54">
        <v>15</v>
      </c>
      <c r="E3089" s="31">
        <v>5</v>
      </c>
      <c r="F3089" s="31">
        <v>9</v>
      </c>
      <c r="G3089" s="54">
        <v>17</v>
      </c>
      <c r="H3089" s="53">
        <v>47.55</v>
      </c>
      <c r="I3089" s="53">
        <v>29661</v>
      </c>
      <c r="J3089" s="169">
        <f t="shared" si="96"/>
        <v>41.30868636956798</v>
      </c>
      <c r="O3089" s="172">
        <f t="shared" si="97"/>
        <v>1.2719004948508761</v>
      </c>
    </row>
    <row r="3090" spans="1:15" x14ac:dyDescent="0.2">
      <c r="A3090" s="31">
        <v>2019</v>
      </c>
      <c r="B3090" s="31">
        <v>5</v>
      </c>
      <c r="C3090" s="31">
        <v>9</v>
      </c>
      <c r="D3090" s="54">
        <v>16</v>
      </c>
      <c r="E3090" s="31">
        <v>5</v>
      </c>
      <c r="F3090" s="31">
        <v>9</v>
      </c>
      <c r="G3090" s="54">
        <v>18</v>
      </c>
      <c r="H3090" s="53">
        <v>50.87</v>
      </c>
      <c r="I3090" s="53">
        <v>29562</v>
      </c>
      <c r="J3090" s="169">
        <f t="shared" si="96"/>
        <v>41.170809698161506</v>
      </c>
      <c r="O3090" s="172">
        <f t="shared" si="97"/>
        <v>1.3607061655744284</v>
      </c>
    </row>
    <row r="3091" spans="1:15" x14ac:dyDescent="0.2">
      <c r="A3091" s="31">
        <v>2019</v>
      </c>
      <c r="B3091" s="31">
        <v>5</v>
      </c>
      <c r="C3091" s="31">
        <v>9</v>
      </c>
      <c r="D3091" s="54">
        <v>17</v>
      </c>
      <c r="E3091" s="31">
        <v>5</v>
      </c>
      <c r="F3091" s="31">
        <v>9</v>
      </c>
      <c r="G3091" s="54">
        <v>19</v>
      </c>
      <c r="H3091" s="53">
        <v>50.72</v>
      </c>
      <c r="I3091" s="53">
        <v>30202</v>
      </c>
      <c r="J3091" s="169">
        <f t="shared" si="96"/>
        <v>42.062133634526553</v>
      </c>
      <c r="O3091" s="172">
        <f t="shared" si="97"/>
        <v>1.3566938611742678</v>
      </c>
    </row>
    <row r="3092" spans="1:15" x14ac:dyDescent="0.2">
      <c r="A3092" s="31">
        <v>2019</v>
      </c>
      <c r="B3092" s="31">
        <v>5</v>
      </c>
      <c r="C3092" s="31">
        <v>9</v>
      </c>
      <c r="D3092" s="54">
        <v>18</v>
      </c>
      <c r="E3092" s="31">
        <v>5</v>
      </c>
      <c r="F3092" s="31">
        <v>9</v>
      </c>
      <c r="G3092" s="54">
        <v>20</v>
      </c>
      <c r="H3092" s="53">
        <v>52.33</v>
      </c>
      <c r="I3092" s="53">
        <v>31257</v>
      </c>
      <c r="J3092" s="169">
        <f t="shared" si="96"/>
        <v>43.531425435878305</v>
      </c>
      <c r="O3092" s="172">
        <f t="shared" si="97"/>
        <v>1.3997592617359904</v>
      </c>
    </row>
    <row r="3093" spans="1:15" x14ac:dyDescent="0.2">
      <c r="A3093" s="31">
        <v>2019</v>
      </c>
      <c r="B3093" s="31">
        <v>5</v>
      </c>
      <c r="C3093" s="31">
        <v>9</v>
      </c>
      <c r="D3093" s="54">
        <v>19</v>
      </c>
      <c r="E3093" s="31">
        <v>5</v>
      </c>
      <c r="F3093" s="31">
        <v>9</v>
      </c>
      <c r="G3093" s="54">
        <v>21</v>
      </c>
      <c r="H3093" s="53">
        <v>49.07</v>
      </c>
      <c r="I3093" s="53">
        <v>29373</v>
      </c>
      <c r="J3093" s="169">
        <f t="shared" si="96"/>
        <v>40.907590598203711</v>
      </c>
      <c r="O3093" s="172">
        <f t="shared" si="97"/>
        <v>1.3125585127725024</v>
      </c>
    </row>
    <row r="3094" spans="1:15" x14ac:dyDescent="0.2">
      <c r="A3094" s="31">
        <v>2019</v>
      </c>
      <c r="B3094" s="31">
        <v>5</v>
      </c>
      <c r="C3094" s="31">
        <v>9</v>
      </c>
      <c r="D3094" s="54">
        <v>20</v>
      </c>
      <c r="E3094" s="31">
        <v>5</v>
      </c>
      <c r="F3094" s="31">
        <v>9</v>
      </c>
      <c r="G3094" s="54">
        <v>22</v>
      </c>
      <c r="H3094" s="53">
        <v>44.6</v>
      </c>
      <c r="I3094" s="53">
        <v>26888</v>
      </c>
      <c r="J3094" s="169">
        <f t="shared" si="96"/>
        <v>37.446746876536317</v>
      </c>
      <c r="O3094" s="172">
        <f t="shared" si="97"/>
        <v>1.1929918416477199</v>
      </c>
    </row>
    <row r="3095" spans="1:15" x14ac:dyDescent="0.2">
      <c r="A3095" s="31">
        <v>2019</v>
      </c>
      <c r="B3095" s="31">
        <v>5</v>
      </c>
      <c r="C3095" s="31">
        <v>9</v>
      </c>
      <c r="D3095" s="54">
        <v>21</v>
      </c>
      <c r="E3095" s="31">
        <v>5</v>
      </c>
      <c r="F3095" s="31">
        <v>9</v>
      </c>
      <c r="G3095" s="54">
        <v>23</v>
      </c>
      <c r="H3095" s="53">
        <v>40.1</v>
      </c>
      <c r="I3095" s="53">
        <v>25581</v>
      </c>
      <c r="J3095" s="169">
        <f t="shared" si="96"/>
        <v>35.626496275240839</v>
      </c>
      <c r="O3095" s="172">
        <f t="shared" si="97"/>
        <v>1.0726227096429051</v>
      </c>
    </row>
    <row r="3096" spans="1:15" x14ac:dyDescent="0.2">
      <c r="A3096" s="31">
        <v>2019</v>
      </c>
      <c r="B3096" s="31">
        <v>5</v>
      </c>
      <c r="C3096" s="31">
        <v>9</v>
      </c>
      <c r="D3096" s="54">
        <v>22</v>
      </c>
      <c r="E3096" s="31">
        <v>5</v>
      </c>
      <c r="F3096" s="31">
        <v>9</v>
      </c>
      <c r="G3096" s="54">
        <v>0</v>
      </c>
      <c r="H3096" s="53">
        <v>38.83</v>
      </c>
      <c r="I3096" s="53">
        <v>24369</v>
      </c>
      <c r="J3096" s="169">
        <f t="shared" si="96"/>
        <v>33.938551570749539</v>
      </c>
      <c r="O3096" s="172">
        <f t="shared" si="97"/>
        <v>1.038651865721546</v>
      </c>
    </row>
    <row r="3097" spans="1:15" x14ac:dyDescent="0.2">
      <c r="A3097" s="31">
        <v>2019</v>
      </c>
      <c r="B3097" s="31">
        <v>5</v>
      </c>
      <c r="C3097" s="31">
        <v>9</v>
      </c>
      <c r="D3097" s="54">
        <v>23</v>
      </c>
      <c r="E3097" s="31">
        <v>5</v>
      </c>
      <c r="F3097" s="31">
        <v>9</v>
      </c>
      <c r="G3097" s="54">
        <v>1</v>
      </c>
      <c r="H3097" s="53">
        <v>37.54</v>
      </c>
      <c r="I3097" s="53">
        <v>23313</v>
      </c>
      <c r="J3097" s="169">
        <f t="shared" si="96"/>
        <v>32.467867075747222</v>
      </c>
      <c r="O3097" s="172">
        <f t="shared" si="97"/>
        <v>1.0041460478801658</v>
      </c>
    </row>
    <row r="3098" spans="1:15" x14ac:dyDescent="0.2">
      <c r="A3098" s="31">
        <v>2019</v>
      </c>
      <c r="B3098" s="31">
        <v>5</v>
      </c>
      <c r="C3098" s="31">
        <v>10</v>
      </c>
      <c r="D3098" s="54">
        <v>0</v>
      </c>
      <c r="E3098" s="31">
        <v>5</v>
      </c>
      <c r="F3098" s="31">
        <v>10</v>
      </c>
      <c r="G3098" s="54">
        <v>2</v>
      </c>
      <c r="H3098" s="53">
        <v>37.25</v>
      </c>
      <c r="I3098" s="53">
        <v>22930</v>
      </c>
      <c r="J3098" s="169">
        <f t="shared" si="96"/>
        <v>31.934465407578767</v>
      </c>
      <c r="O3098" s="172">
        <f t="shared" si="97"/>
        <v>0.99638892603985563</v>
      </c>
    </row>
    <row r="3099" spans="1:15" x14ac:dyDescent="0.2">
      <c r="A3099" s="31">
        <v>2019</v>
      </c>
      <c r="B3099" s="31">
        <v>5</v>
      </c>
      <c r="C3099" s="31">
        <v>10</v>
      </c>
      <c r="D3099" s="54">
        <v>1</v>
      </c>
      <c r="E3099" s="31">
        <v>5</v>
      </c>
      <c r="F3099" s="31">
        <v>10</v>
      </c>
      <c r="G3099" s="54">
        <v>3</v>
      </c>
      <c r="H3099" s="53">
        <v>37.17</v>
      </c>
      <c r="I3099" s="53">
        <v>22944</v>
      </c>
      <c r="J3099" s="169">
        <f t="shared" si="96"/>
        <v>31.953963118686751</v>
      </c>
      <c r="O3099" s="172">
        <f t="shared" si="97"/>
        <v>0.99424903035977008</v>
      </c>
    </row>
    <row r="3100" spans="1:15" x14ac:dyDescent="0.2">
      <c r="A3100" s="31">
        <v>2019</v>
      </c>
      <c r="B3100" s="31">
        <v>5</v>
      </c>
      <c r="C3100" s="31">
        <v>10</v>
      </c>
      <c r="D3100" s="54">
        <v>2</v>
      </c>
      <c r="E3100" s="31">
        <v>5</v>
      </c>
      <c r="F3100" s="31">
        <v>10</v>
      </c>
      <c r="G3100" s="54">
        <v>4</v>
      </c>
      <c r="H3100" s="53">
        <v>39.020000000000003</v>
      </c>
      <c r="I3100" s="53">
        <v>23295</v>
      </c>
      <c r="J3100" s="169">
        <f t="shared" si="96"/>
        <v>32.442798590036951</v>
      </c>
      <c r="O3100" s="172">
        <f t="shared" si="97"/>
        <v>1.0437341179617494</v>
      </c>
    </row>
    <row r="3101" spans="1:15" x14ac:dyDescent="0.2">
      <c r="A3101" s="31">
        <v>2019</v>
      </c>
      <c r="B3101" s="31">
        <v>5</v>
      </c>
      <c r="C3101" s="31">
        <v>10</v>
      </c>
      <c r="D3101" s="54">
        <v>3</v>
      </c>
      <c r="E3101" s="31">
        <v>5</v>
      </c>
      <c r="F3101" s="31">
        <v>10</v>
      </c>
      <c r="G3101" s="54">
        <v>5</v>
      </c>
      <c r="H3101" s="53">
        <v>47.63</v>
      </c>
      <c r="I3101" s="53">
        <v>25254</v>
      </c>
      <c r="J3101" s="169">
        <f t="shared" si="96"/>
        <v>35.171085451504325</v>
      </c>
      <c r="O3101" s="172">
        <f t="shared" si="97"/>
        <v>1.2740403905309619</v>
      </c>
    </row>
    <row r="3102" spans="1:15" x14ac:dyDescent="0.2">
      <c r="A3102" s="31">
        <v>2019</v>
      </c>
      <c r="B3102" s="31">
        <v>5</v>
      </c>
      <c r="C3102" s="31">
        <v>10</v>
      </c>
      <c r="D3102" s="54">
        <v>4</v>
      </c>
      <c r="E3102" s="31">
        <v>5</v>
      </c>
      <c r="F3102" s="31">
        <v>10</v>
      </c>
      <c r="G3102" s="54">
        <v>6</v>
      </c>
      <c r="H3102" s="53">
        <v>54.58</v>
      </c>
      <c r="I3102" s="53">
        <v>28023</v>
      </c>
      <c r="J3102" s="169">
        <f t="shared" si="96"/>
        <v>39.027454169933698</v>
      </c>
      <c r="O3102" s="172">
        <f t="shared" si="97"/>
        <v>1.4599438277383978</v>
      </c>
    </row>
    <row r="3103" spans="1:15" x14ac:dyDescent="0.2">
      <c r="A3103" s="31">
        <v>2019</v>
      </c>
      <c r="B3103" s="31">
        <v>5</v>
      </c>
      <c r="C3103" s="31">
        <v>10</v>
      </c>
      <c r="D3103" s="54">
        <v>5</v>
      </c>
      <c r="E3103" s="31">
        <v>5</v>
      </c>
      <c r="F3103" s="31">
        <v>10</v>
      </c>
      <c r="G3103" s="54">
        <v>7</v>
      </c>
      <c r="H3103" s="53">
        <v>56.17</v>
      </c>
      <c r="I3103" s="53">
        <v>30123</v>
      </c>
      <c r="J3103" s="169">
        <f t="shared" si="96"/>
        <v>41.952110836131496</v>
      </c>
      <c r="O3103" s="172">
        <f t="shared" si="97"/>
        <v>1.5024742543800991</v>
      </c>
    </row>
    <row r="3104" spans="1:15" x14ac:dyDescent="0.2">
      <c r="A3104" s="31">
        <v>2019</v>
      </c>
      <c r="B3104" s="31">
        <v>5</v>
      </c>
      <c r="C3104" s="31">
        <v>10</v>
      </c>
      <c r="D3104" s="54">
        <v>6</v>
      </c>
      <c r="E3104" s="31">
        <v>5</v>
      </c>
      <c r="F3104" s="31">
        <v>10</v>
      </c>
      <c r="G3104" s="54">
        <v>8</v>
      </c>
      <c r="H3104" s="53">
        <v>53.07</v>
      </c>
      <c r="I3104" s="53">
        <v>31015</v>
      </c>
      <c r="J3104" s="169">
        <f t="shared" si="96"/>
        <v>43.194393572440269</v>
      </c>
      <c r="O3104" s="172">
        <f t="shared" si="97"/>
        <v>1.4195532967767823</v>
      </c>
    </row>
    <row r="3105" spans="1:15" x14ac:dyDescent="0.2">
      <c r="A3105" s="31">
        <v>2019</v>
      </c>
      <c r="B3105" s="31">
        <v>5</v>
      </c>
      <c r="C3105" s="31">
        <v>10</v>
      </c>
      <c r="D3105" s="54">
        <v>7</v>
      </c>
      <c r="E3105" s="31">
        <v>5</v>
      </c>
      <c r="F3105" s="31">
        <v>10</v>
      </c>
      <c r="G3105" s="54">
        <v>9</v>
      </c>
      <c r="H3105" s="53">
        <v>50.16</v>
      </c>
      <c r="I3105" s="53">
        <v>31334</v>
      </c>
      <c r="J3105" s="169">
        <f t="shared" si="96"/>
        <v>43.638662846972224</v>
      </c>
      <c r="O3105" s="172">
        <f t="shared" si="97"/>
        <v>1.3417145914136686</v>
      </c>
    </row>
    <row r="3106" spans="1:15" x14ac:dyDescent="0.2">
      <c r="A3106" s="31">
        <v>2019</v>
      </c>
      <c r="B3106" s="31">
        <v>5</v>
      </c>
      <c r="C3106" s="31">
        <v>10</v>
      </c>
      <c r="D3106" s="54">
        <v>8</v>
      </c>
      <c r="E3106" s="31">
        <v>5</v>
      </c>
      <c r="F3106" s="31">
        <v>10</v>
      </c>
      <c r="G3106" s="54">
        <v>10</v>
      </c>
      <c r="H3106" s="53">
        <v>49.61</v>
      </c>
      <c r="I3106" s="53">
        <v>31631</v>
      </c>
      <c r="J3106" s="169">
        <f t="shared" si="96"/>
        <v>44.052292861191624</v>
      </c>
      <c r="O3106" s="172">
        <f t="shared" si="97"/>
        <v>1.3270028086130801</v>
      </c>
    </row>
    <row r="3107" spans="1:15" x14ac:dyDescent="0.2">
      <c r="A3107" s="31">
        <v>2019</v>
      </c>
      <c r="B3107" s="31">
        <v>5</v>
      </c>
      <c r="C3107" s="31">
        <v>10</v>
      </c>
      <c r="D3107" s="54">
        <v>9</v>
      </c>
      <c r="E3107" s="31">
        <v>5</v>
      </c>
      <c r="F3107" s="31">
        <v>10</v>
      </c>
      <c r="G3107" s="54">
        <v>11</v>
      </c>
      <c r="H3107" s="53">
        <v>49.47</v>
      </c>
      <c r="I3107" s="53">
        <v>31849</v>
      </c>
      <c r="J3107" s="169">
        <f t="shared" si="96"/>
        <v>44.355900077015967</v>
      </c>
      <c r="O3107" s="172">
        <f t="shared" si="97"/>
        <v>1.3232579911729303</v>
      </c>
    </row>
    <row r="3108" spans="1:15" x14ac:dyDescent="0.2">
      <c r="A3108" s="31">
        <v>2019</v>
      </c>
      <c r="B3108" s="31">
        <v>5</v>
      </c>
      <c r="C3108" s="31">
        <v>10</v>
      </c>
      <c r="D3108" s="54">
        <v>10</v>
      </c>
      <c r="E3108" s="31">
        <v>5</v>
      </c>
      <c r="F3108" s="31">
        <v>10</v>
      </c>
      <c r="G3108" s="54">
        <v>12</v>
      </c>
      <c r="H3108" s="53">
        <v>49.02</v>
      </c>
      <c r="I3108" s="53">
        <v>31941</v>
      </c>
      <c r="J3108" s="169">
        <f t="shared" si="96"/>
        <v>44.48402789286844</v>
      </c>
      <c r="O3108" s="172">
        <f t="shared" si="97"/>
        <v>1.3112210779724489</v>
      </c>
    </row>
    <row r="3109" spans="1:15" x14ac:dyDescent="0.2">
      <c r="A3109" s="31">
        <v>2019</v>
      </c>
      <c r="B3109" s="31">
        <v>5</v>
      </c>
      <c r="C3109" s="31">
        <v>10</v>
      </c>
      <c r="D3109" s="54">
        <v>11</v>
      </c>
      <c r="E3109" s="31">
        <v>5</v>
      </c>
      <c r="F3109" s="31">
        <v>10</v>
      </c>
      <c r="G3109" s="54">
        <v>13</v>
      </c>
      <c r="H3109" s="53">
        <v>45.53</v>
      </c>
      <c r="I3109" s="53">
        <v>30869</v>
      </c>
      <c r="J3109" s="169">
        <f t="shared" si="96"/>
        <v>42.991060299456997</v>
      </c>
      <c r="O3109" s="172">
        <f t="shared" si="97"/>
        <v>1.2178681289287148</v>
      </c>
    </row>
    <row r="3110" spans="1:15" x14ac:dyDescent="0.2">
      <c r="A3110" s="31">
        <v>2019</v>
      </c>
      <c r="B3110" s="31">
        <v>5</v>
      </c>
      <c r="C3110" s="31">
        <v>10</v>
      </c>
      <c r="D3110" s="54">
        <v>12</v>
      </c>
      <c r="E3110" s="31">
        <v>5</v>
      </c>
      <c r="F3110" s="31">
        <v>10</v>
      </c>
      <c r="G3110" s="54">
        <v>14</v>
      </c>
      <c r="H3110" s="53">
        <v>43</v>
      </c>
      <c r="I3110" s="53">
        <v>30085</v>
      </c>
      <c r="J3110" s="169">
        <f t="shared" si="96"/>
        <v>41.899188477409822</v>
      </c>
      <c r="O3110" s="172">
        <f t="shared" si="97"/>
        <v>1.1501939280460078</v>
      </c>
    </row>
    <row r="3111" spans="1:15" x14ac:dyDescent="0.2">
      <c r="A3111" s="31">
        <v>2019</v>
      </c>
      <c r="B3111" s="31">
        <v>5</v>
      </c>
      <c r="C3111" s="31">
        <v>10</v>
      </c>
      <c r="D3111" s="54">
        <v>13</v>
      </c>
      <c r="E3111" s="31">
        <v>5</v>
      </c>
      <c r="F3111" s="31">
        <v>10</v>
      </c>
      <c r="G3111" s="54">
        <v>15</v>
      </c>
      <c r="H3111" s="53">
        <v>43.51</v>
      </c>
      <c r="I3111" s="53">
        <v>29839</v>
      </c>
      <c r="J3111" s="169">
        <f t="shared" si="96"/>
        <v>41.556585839369511</v>
      </c>
      <c r="O3111" s="172">
        <f t="shared" si="97"/>
        <v>1.1638357630065534</v>
      </c>
    </row>
    <row r="3112" spans="1:15" x14ac:dyDescent="0.2">
      <c r="A3112" s="31">
        <v>2019</v>
      </c>
      <c r="B3112" s="31">
        <v>5</v>
      </c>
      <c r="C3112" s="31">
        <v>10</v>
      </c>
      <c r="D3112" s="54">
        <v>14</v>
      </c>
      <c r="E3112" s="31">
        <v>5</v>
      </c>
      <c r="F3112" s="31">
        <v>10</v>
      </c>
      <c r="G3112" s="54">
        <v>16</v>
      </c>
      <c r="H3112" s="53">
        <v>45.63</v>
      </c>
      <c r="I3112" s="53">
        <v>29690</v>
      </c>
      <c r="J3112" s="169">
        <f t="shared" si="96"/>
        <v>41.349074485434521</v>
      </c>
      <c r="O3112" s="172">
        <f t="shared" si="97"/>
        <v>1.2205429985288219</v>
      </c>
    </row>
    <row r="3113" spans="1:15" x14ac:dyDescent="0.2">
      <c r="A3113" s="31">
        <v>2019</v>
      </c>
      <c r="B3113" s="31">
        <v>5</v>
      </c>
      <c r="C3113" s="31">
        <v>10</v>
      </c>
      <c r="D3113" s="54">
        <v>15</v>
      </c>
      <c r="E3113" s="31">
        <v>5</v>
      </c>
      <c r="F3113" s="31">
        <v>10</v>
      </c>
      <c r="G3113" s="54">
        <v>17</v>
      </c>
      <c r="H3113" s="53">
        <v>48.9</v>
      </c>
      <c r="I3113" s="53">
        <v>29116</v>
      </c>
      <c r="J3113" s="169">
        <f t="shared" si="96"/>
        <v>40.549668330007123</v>
      </c>
      <c r="O3113" s="172">
        <f t="shared" si="97"/>
        <v>1.3080112344523205</v>
      </c>
    </row>
    <row r="3114" spans="1:15" x14ac:dyDescent="0.2">
      <c r="A3114" s="31">
        <v>2019</v>
      </c>
      <c r="B3114" s="31">
        <v>5</v>
      </c>
      <c r="C3114" s="31">
        <v>10</v>
      </c>
      <c r="D3114" s="54">
        <v>16</v>
      </c>
      <c r="E3114" s="31">
        <v>5</v>
      </c>
      <c r="F3114" s="31">
        <v>10</v>
      </c>
      <c r="G3114" s="54">
        <v>18</v>
      </c>
      <c r="H3114" s="53">
        <v>50.48</v>
      </c>
      <c r="I3114" s="53">
        <v>28980</v>
      </c>
      <c r="J3114" s="169">
        <f t="shared" si="96"/>
        <v>40.360261993529548</v>
      </c>
      <c r="O3114" s="172">
        <f t="shared" si="97"/>
        <v>1.350274174134011</v>
      </c>
    </row>
    <row r="3115" spans="1:15" x14ac:dyDescent="0.2">
      <c r="A3115" s="31">
        <v>2019</v>
      </c>
      <c r="B3115" s="31">
        <v>5</v>
      </c>
      <c r="C3115" s="31">
        <v>10</v>
      </c>
      <c r="D3115" s="54">
        <v>17</v>
      </c>
      <c r="E3115" s="31">
        <v>5</v>
      </c>
      <c r="F3115" s="31">
        <v>10</v>
      </c>
      <c r="G3115" s="54">
        <v>19</v>
      </c>
      <c r="H3115" s="53">
        <v>53.47</v>
      </c>
      <c r="I3115" s="53">
        <v>29003</v>
      </c>
      <c r="J3115" s="169">
        <f t="shared" si="96"/>
        <v>40.392293947492668</v>
      </c>
      <c r="O3115" s="172">
        <f t="shared" si="97"/>
        <v>1.4302527751772101</v>
      </c>
    </row>
    <row r="3116" spans="1:15" x14ac:dyDescent="0.2">
      <c r="A3116" s="31">
        <v>2019</v>
      </c>
      <c r="B3116" s="31">
        <v>5</v>
      </c>
      <c r="C3116" s="31">
        <v>10</v>
      </c>
      <c r="D3116" s="54">
        <v>18</v>
      </c>
      <c r="E3116" s="31">
        <v>5</v>
      </c>
      <c r="F3116" s="31">
        <v>10</v>
      </c>
      <c r="G3116" s="54">
        <v>20</v>
      </c>
      <c r="H3116" s="53">
        <v>55.86</v>
      </c>
      <c r="I3116" s="53">
        <v>29479</v>
      </c>
      <c r="J3116" s="169">
        <f t="shared" si="96"/>
        <v>41.055216125164165</v>
      </c>
      <c r="O3116" s="172">
        <f t="shared" si="97"/>
        <v>1.4941821586197674</v>
      </c>
    </row>
    <row r="3117" spans="1:15" x14ac:dyDescent="0.2">
      <c r="A3117" s="31">
        <v>2019</v>
      </c>
      <c r="B3117" s="31">
        <v>5</v>
      </c>
      <c r="C3117" s="31">
        <v>10</v>
      </c>
      <c r="D3117" s="54">
        <v>19</v>
      </c>
      <c r="E3117" s="31">
        <v>5</v>
      </c>
      <c r="F3117" s="31">
        <v>10</v>
      </c>
      <c r="G3117" s="54">
        <v>21</v>
      </c>
      <c r="H3117" s="53">
        <v>54.8</v>
      </c>
      <c r="I3117" s="53">
        <v>28491</v>
      </c>
      <c r="J3117" s="169">
        <f t="shared" si="96"/>
        <v>39.679234798400635</v>
      </c>
      <c r="O3117" s="172">
        <f t="shared" si="97"/>
        <v>1.4658285408586331</v>
      </c>
    </row>
    <row r="3118" spans="1:15" x14ac:dyDescent="0.2">
      <c r="A3118" s="31">
        <v>2019</v>
      </c>
      <c r="B3118" s="31">
        <v>5</v>
      </c>
      <c r="C3118" s="31">
        <v>10</v>
      </c>
      <c r="D3118" s="54">
        <v>20</v>
      </c>
      <c r="E3118" s="31">
        <v>5</v>
      </c>
      <c r="F3118" s="31">
        <v>10</v>
      </c>
      <c r="G3118" s="54">
        <v>22</v>
      </c>
      <c r="H3118" s="53">
        <v>53.57</v>
      </c>
      <c r="I3118" s="53">
        <v>26667</v>
      </c>
      <c r="J3118" s="169">
        <f t="shared" si="96"/>
        <v>37.138961579760263</v>
      </c>
      <c r="O3118" s="172">
        <f t="shared" si="97"/>
        <v>1.4329276447773172</v>
      </c>
    </row>
    <row r="3119" spans="1:15" x14ac:dyDescent="0.2">
      <c r="A3119" s="31">
        <v>2019</v>
      </c>
      <c r="B3119" s="31">
        <v>5</v>
      </c>
      <c r="C3119" s="31">
        <v>10</v>
      </c>
      <c r="D3119" s="54">
        <v>21</v>
      </c>
      <c r="E3119" s="31">
        <v>5</v>
      </c>
      <c r="F3119" s="31">
        <v>10</v>
      </c>
      <c r="G3119" s="54">
        <v>23</v>
      </c>
      <c r="H3119" s="53">
        <v>54.89</v>
      </c>
      <c r="I3119" s="53">
        <v>25596</v>
      </c>
      <c r="J3119" s="169">
        <f t="shared" si="96"/>
        <v>35.647386679999393</v>
      </c>
      <c r="O3119" s="172">
        <f t="shared" si="97"/>
        <v>1.4682359234987294</v>
      </c>
    </row>
    <row r="3120" spans="1:15" x14ac:dyDescent="0.2">
      <c r="A3120" s="31">
        <v>2019</v>
      </c>
      <c r="B3120" s="31">
        <v>5</v>
      </c>
      <c r="C3120" s="31">
        <v>10</v>
      </c>
      <c r="D3120" s="54">
        <v>22</v>
      </c>
      <c r="E3120" s="31">
        <v>5</v>
      </c>
      <c r="F3120" s="31">
        <v>10</v>
      </c>
      <c r="G3120" s="54">
        <v>0</v>
      </c>
      <c r="H3120" s="53">
        <v>52.66</v>
      </c>
      <c r="I3120" s="53">
        <v>24176</v>
      </c>
      <c r="J3120" s="169">
        <f t="shared" si="96"/>
        <v>33.669761696189454</v>
      </c>
      <c r="O3120" s="172">
        <f t="shared" si="97"/>
        <v>1.4085863314163434</v>
      </c>
    </row>
    <row r="3121" spans="1:15" x14ac:dyDescent="0.2">
      <c r="A3121" s="31">
        <v>2019</v>
      </c>
      <c r="B3121" s="31">
        <v>5</v>
      </c>
      <c r="C3121" s="31">
        <v>10</v>
      </c>
      <c r="D3121" s="54">
        <v>23</v>
      </c>
      <c r="E3121" s="31">
        <v>5</v>
      </c>
      <c r="F3121" s="31">
        <v>10</v>
      </c>
      <c r="G3121" s="54">
        <v>1</v>
      </c>
      <c r="H3121" s="53">
        <v>51.29</v>
      </c>
      <c r="I3121" s="53">
        <v>22971</v>
      </c>
      <c r="J3121" s="169">
        <f t="shared" si="96"/>
        <v>31.991565847252151</v>
      </c>
      <c r="O3121" s="172">
        <f t="shared" si="97"/>
        <v>1.3719406178948776</v>
      </c>
    </row>
    <row r="3122" spans="1:15" x14ac:dyDescent="0.2">
      <c r="A3122" s="31">
        <v>2019</v>
      </c>
      <c r="B3122" s="31">
        <v>5</v>
      </c>
      <c r="C3122" s="31">
        <v>11</v>
      </c>
      <c r="D3122" s="54">
        <v>0</v>
      </c>
      <c r="E3122" s="31">
        <v>5</v>
      </c>
      <c r="F3122" s="31">
        <v>11</v>
      </c>
      <c r="G3122" s="54">
        <v>2</v>
      </c>
      <c r="H3122" s="53">
        <v>50.69</v>
      </c>
      <c r="I3122" s="53">
        <v>22246</v>
      </c>
      <c r="J3122" s="169">
        <f t="shared" si="96"/>
        <v>30.981862950588628</v>
      </c>
      <c r="O3122" s="172">
        <f t="shared" si="97"/>
        <v>1.3558914002942357</v>
      </c>
    </row>
    <row r="3123" spans="1:15" x14ac:dyDescent="0.2">
      <c r="A3123" s="31">
        <v>2019</v>
      </c>
      <c r="B3123" s="31">
        <v>5</v>
      </c>
      <c r="C3123" s="31">
        <v>11</v>
      </c>
      <c r="D3123" s="54">
        <v>1</v>
      </c>
      <c r="E3123" s="31">
        <v>5</v>
      </c>
      <c r="F3123" s="31">
        <v>11</v>
      </c>
      <c r="G3123" s="54">
        <v>3</v>
      </c>
      <c r="H3123" s="53">
        <v>50.6</v>
      </c>
      <c r="I3123" s="53">
        <v>21941</v>
      </c>
      <c r="J3123" s="169">
        <f t="shared" si="96"/>
        <v>30.557091387164665</v>
      </c>
      <c r="O3123" s="172">
        <f t="shared" si="97"/>
        <v>1.3534840176541394</v>
      </c>
    </row>
    <row r="3124" spans="1:15" x14ac:dyDescent="0.2">
      <c r="A3124" s="31">
        <v>2019</v>
      </c>
      <c r="B3124" s="31">
        <v>5</v>
      </c>
      <c r="C3124" s="31">
        <v>11</v>
      </c>
      <c r="D3124" s="54">
        <v>2</v>
      </c>
      <c r="E3124" s="31">
        <v>5</v>
      </c>
      <c r="F3124" s="31">
        <v>11</v>
      </c>
      <c r="G3124" s="54">
        <v>4</v>
      </c>
      <c r="H3124" s="53">
        <v>51.2</v>
      </c>
      <c r="I3124" s="53">
        <v>21782</v>
      </c>
      <c r="J3124" s="169">
        <f t="shared" si="96"/>
        <v>30.33565309672397</v>
      </c>
      <c r="O3124" s="172">
        <f t="shared" si="97"/>
        <v>1.3695332352547815</v>
      </c>
    </row>
    <row r="3125" spans="1:15" x14ac:dyDescent="0.2">
      <c r="A3125" s="31">
        <v>2019</v>
      </c>
      <c r="B3125" s="31">
        <v>5</v>
      </c>
      <c r="C3125" s="31">
        <v>11</v>
      </c>
      <c r="D3125" s="54">
        <v>3</v>
      </c>
      <c r="E3125" s="31">
        <v>5</v>
      </c>
      <c r="F3125" s="31">
        <v>11</v>
      </c>
      <c r="G3125" s="54">
        <v>5</v>
      </c>
      <c r="H3125" s="53">
        <v>48.93</v>
      </c>
      <c r="I3125" s="53">
        <v>22015</v>
      </c>
      <c r="J3125" s="169">
        <f t="shared" si="96"/>
        <v>30.660150717306873</v>
      </c>
      <c r="O3125" s="172">
        <f t="shared" si="97"/>
        <v>1.3088136953323526</v>
      </c>
    </row>
    <row r="3126" spans="1:15" x14ac:dyDescent="0.2">
      <c r="A3126" s="31">
        <v>2019</v>
      </c>
      <c r="B3126" s="31">
        <v>5</v>
      </c>
      <c r="C3126" s="31">
        <v>11</v>
      </c>
      <c r="D3126" s="54">
        <v>4</v>
      </c>
      <c r="E3126" s="31">
        <v>5</v>
      </c>
      <c r="F3126" s="31">
        <v>11</v>
      </c>
      <c r="G3126" s="54">
        <v>6</v>
      </c>
      <c r="H3126" s="53">
        <v>48.85</v>
      </c>
      <c r="I3126" s="53">
        <v>22420</v>
      </c>
      <c r="J3126" s="169">
        <f t="shared" si="96"/>
        <v>31.224191645787876</v>
      </c>
      <c r="O3126" s="172">
        <f t="shared" si="97"/>
        <v>1.306673799652267</v>
      </c>
    </row>
    <row r="3127" spans="1:15" x14ac:dyDescent="0.2">
      <c r="A3127" s="31">
        <v>2019</v>
      </c>
      <c r="B3127" s="31">
        <v>5</v>
      </c>
      <c r="C3127" s="31">
        <v>11</v>
      </c>
      <c r="D3127" s="54">
        <v>5</v>
      </c>
      <c r="E3127" s="31">
        <v>5</v>
      </c>
      <c r="F3127" s="31">
        <v>11</v>
      </c>
      <c r="G3127" s="54">
        <v>7</v>
      </c>
      <c r="H3127" s="53">
        <v>52.66</v>
      </c>
      <c r="I3127" s="53">
        <v>24275</v>
      </c>
      <c r="J3127" s="169">
        <f t="shared" si="96"/>
        <v>33.807638367595921</v>
      </c>
      <c r="O3127" s="172">
        <f t="shared" si="97"/>
        <v>1.4085863314163434</v>
      </c>
    </row>
    <row r="3128" spans="1:15" x14ac:dyDescent="0.2">
      <c r="A3128" s="31">
        <v>2019</v>
      </c>
      <c r="B3128" s="31">
        <v>5</v>
      </c>
      <c r="C3128" s="31">
        <v>11</v>
      </c>
      <c r="D3128" s="54">
        <v>6</v>
      </c>
      <c r="E3128" s="31">
        <v>5</v>
      </c>
      <c r="F3128" s="31">
        <v>11</v>
      </c>
      <c r="G3128" s="54">
        <v>8</v>
      </c>
      <c r="H3128" s="53">
        <v>54.54</v>
      </c>
      <c r="I3128" s="53">
        <v>26511</v>
      </c>
      <c r="J3128" s="169">
        <f t="shared" si="96"/>
        <v>36.921701370271286</v>
      </c>
      <c r="O3128" s="172">
        <f t="shared" si="97"/>
        <v>1.4588738798983549</v>
      </c>
    </row>
    <row r="3129" spans="1:15" x14ac:dyDescent="0.2">
      <c r="A3129" s="31">
        <v>2019</v>
      </c>
      <c r="B3129" s="31">
        <v>5</v>
      </c>
      <c r="C3129" s="31">
        <v>11</v>
      </c>
      <c r="D3129" s="54">
        <v>7</v>
      </c>
      <c r="E3129" s="31">
        <v>5</v>
      </c>
      <c r="F3129" s="31">
        <v>11</v>
      </c>
      <c r="G3129" s="54">
        <v>9</v>
      </c>
      <c r="H3129" s="53">
        <v>53.68</v>
      </c>
      <c r="I3129" s="53">
        <v>27783</v>
      </c>
      <c r="J3129" s="169">
        <f t="shared" si="96"/>
        <v>38.693207693796808</v>
      </c>
      <c r="O3129" s="172">
        <f t="shared" si="97"/>
        <v>1.4358700013374348</v>
      </c>
    </row>
    <row r="3130" spans="1:15" x14ac:dyDescent="0.2">
      <c r="A3130" s="31">
        <v>2019</v>
      </c>
      <c r="B3130" s="31">
        <v>5</v>
      </c>
      <c r="C3130" s="31">
        <v>11</v>
      </c>
      <c r="D3130" s="54">
        <v>8</v>
      </c>
      <c r="E3130" s="31">
        <v>5</v>
      </c>
      <c r="F3130" s="31">
        <v>11</v>
      </c>
      <c r="G3130" s="54">
        <v>10</v>
      </c>
      <c r="H3130" s="53">
        <v>53.69</v>
      </c>
      <c r="I3130" s="53">
        <v>28071</v>
      </c>
      <c r="J3130" s="169">
        <f t="shared" si="96"/>
        <v>39.094303465161076</v>
      </c>
      <c r="O3130" s="172">
        <f t="shared" si="97"/>
        <v>1.4361374882974456</v>
      </c>
    </row>
    <row r="3131" spans="1:15" x14ac:dyDescent="0.2">
      <c r="A3131" s="31">
        <v>2019</v>
      </c>
      <c r="B3131" s="31">
        <v>5</v>
      </c>
      <c r="C3131" s="31">
        <v>11</v>
      </c>
      <c r="D3131" s="54">
        <v>9</v>
      </c>
      <c r="E3131" s="31">
        <v>5</v>
      </c>
      <c r="F3131" s="31">
        <v>11</v>
      </c>
      <c r="G3131" s="54">
        <v>11</v>
      </c>
      <c r="H3131" s="53">
        <v>52.66</v>
      </c>
      <c r="I3131" s="53">
        <v>28186</v>
      </c>
      <c r="J3131" s="169">
        <f t="shared" si="96"/>
        <v>39.254463234976669</v>
      </c>
      <c r="O3131" s="172">
        <f t="shared" si="97"/>
        <v>1.4085863314163434</v>
      </c>
    </row>
    <row r="3132" spans="1:15" x14ac:dyDescent="0.2">
      <c r="A3132" s="31">
        <v>2019</v>
      </c>
      <c r="B3132" s="31">
        <v>5</v>
      </c>
      <c r="C3132" s="31">
        <v>11</v>
      </c>
      <c r="D3132" s="54">
        <v>10</v>
      </c>
      <c r="E3132" s="31">
        <v>5</v>
      </c>
      <c r="F3132" s="31">
        <v>11</v>
      </c>
      <c r="G3132" s="54">
        <v>12</v>
      </c>
      <c r="H3132" s="53">
        <v>52.66</v>
      </c>
      <c r="I3132" s="53">
        <v>28311</v>
      </c>
      <c r="J3132" s="169">
        <f t="shared" si="96"/>
        <v>39.428549941297966</v>
      </c>
      <c r="O3132" s="172">
        <f t="shared" si="97"/>
        <v>1.4085863314163434</v>
      </c>
    </row>
    <row r="3133" spans="1:15" x14ac:dyDescent="0.2">
      <c r="A3133" s="31">
        <v>2019</v>
      </c>
      <c r="B3133" s="31">
        <v>5</v>
      </c>
      <c r="C3133" s="31">
        <v>11</v>
      </c>
      <c r="D3133" s="54">
        <v>11</v>
      </c>
      <c r="E3133" s="31">
        <v>5</v>
      </c>
      <c r="F3133" s="31">
        <v>11</v>
      </c>
      <c r="G3133" s="54">
        <v>13</v>
      </c>
      <c r="H3133" s="53">
        <v>51</v>
      </c>
      <c r="I3133" s="53">
        <v>27573</v>
      </c>
      <c r="J3133" s="169">
        <f t="shared" si="96"/>
        <v>38.400742027177031</v>
      </c>
      <c r="O3133" s="172">
        <f t="shared" si="97"/>
        <v>1.3641834960545673</v>
      </c>
    </row>
    <row r="3134" spans="1:15" x14ac:dyDescent="0.2">
      <c r="A3134" s="31">
        <v>2019</v>
      </c>
      <c r="B3134" s="31">
        <v>5</v>
      </c>
      <c r="C3134" s="31">
        <v>11</v>
      </c>
      <c r="D3134" s="54">
        <v>12</v>
      </c>
      <c r="E3134" s="31">
        <v>5</v>
      </c>
      <c r="F3134" s="31">
        <v>11</v>
      </c>
      <c r="G3134" s="54">
        <v>14</v>
      </c>
      <c r="H3134" s="53">
        <v>47.74</v>
      </c>
      <c r="I3134" s="53">
        <v>26288</v>
      </c>
      <c r="J3134" s="169">
        <f t="shared" si="96"/>
        <v>36.611130686194095</v>
      </c>
      <c r="O3134" s="172">
        <f t="shared" si="97"/>
        <v>1.2769827470910795</v>
      </c>
    </row>
    <row r="3135" spans="1:15" x14ac:dyDescent="0.2">
      <c r="A3135" s="31">
        <v>2019</v>
      </c>
      <c r="B3135" s="31">
        <v>5</v>
      </c>
      <c r="C3135" s="31">
        <v>11</v>
      </c>
      <c r="D3135" s="54">
        <v>13</v>
      </c>
      <c r="E3135" s="31">
        <v>5</v>
      </c>
      <c r="F3135" s="31">
        <v>11</v>
      </c>
      <c r="G3135" s="54">
        <v>15</v>
      </c>
      <c r="H3135" s="53">
        <v>43.07</v>
      </c>
      <c r="I3135" s="53">
        <v>25388</v>
      </c>
      <c r="J3135" s="169">
        <f t="shared" si="96"/>
        <v>35.357706400680755</v>
      </c>
      <c r="O3135" s="172">
        <f t="shared" si="97"/>
        <v>1.1520663367660828</v>
      </c>
    </row>
    <row r="3136" spans="1:15" x14ac:dyDescent="0.2">
      <c r="A3136" s="31">
        <v>2019</v>
      </c>
      <c r="B3136" s="31">
        <v>5</v>
      </c>
      <c r="C3136" s="31">
        <v>11</v>
      </c>
      <c r="D3136" s="54">
        <v>14</v>
      </c>
      <c r="E3136" s="31">
        <v>5</v>
      </c>
      <c r="F3136" s="31">
        <v>11</v>
      </c>
      <c r="G3136" s="54">
        <v>16</v>
      </c>
      <c r="H3136" s="53">
        <v>40.840000000000003</v>
      </c>
      <c r="I3136" s="53">
        <v>24986</v>
      </c>
      <c r="J3136" s="169">
        <f t="shared" si="96"/>
        <v>34.797843553151466</v>
      </c>
      <c r="O3136" s="172">
        <f t="shared" si="97"/>
        <v>1.0924167446836968</v>
      </c>
    </row>
    <row r="3137" spans="1:15" x14ac:dyDescent="0.2">
      <c r="A3137" s="31">
        <v>2019</v>
      </c>
      <c r="B3137" s="31">
        <v>5</v>
      </c>
      <c r="C3137" s="31">
        <v>11</v>
      </c>
      <c r="D3137" s="54">
        <v>15</v>
      </c>
      <c r="E3137" s="31">
        <v>5</v>
      </c>
      <c r="F3137" s="31">
        <v>11</v>
      </c>
      <c r="G3137" s="54">
        <v>17</v>
      </c>
      <c r="H3137" s="53">
        <v>40.89</v>
      </c>
      <c r="I3137" s="53">
        <v>24832</v>
      </c>
      <c r="J3137" s="169">
        <f t="shared" si="96"/>
        <v>34.583368730963628</v>
      </c>
      <c r="O3137" s="172">
        <f t="shared" si="97"/>
        <v>1.0937541794837502</v>
      </c>
    </row>
    <row r="3138" spans="1:15" x14ac:dyDescent="0.2">
      <c r="A3138" s="31">
        <v>2019</v>
      </c>
      <c r="B3138" s="31">
        <v>5</v>
      </c>
      <c r="C3138" s="31">
        <v>11</v>
      </c>
      <c r="D3138" s="54">
        <v>16</v>
      </c>
      <c r="E3138" s="31">
        <v>5</v>
      </c>
      <c r="F3138" s="31">
        <v>11</v>
      </c>
      <c r="G3138" s="54">
        <v>18</v>
      </c>
      <c r="H3138" s="53">
        <v>45</v>
      </c>
      <c r="I3138" s="53">
        <v>24966</v>
      </c>
      <c r="J3138" s="169">
        <f t="shared" ref="J3138:J3201" si="98">MIN(50,I3138/$M$2*50)</f>
        <v>34.769989680140057</v>
      </c>
      <c r="O3138" s="172">
        <f t="shared" si="97"/>
        <v>1.2036913200481476</v>
      </c>
    </row>
    <row r="3139" spans="1:15" x14ac:dyDescent="0.2">
      <c r="A3139" s="31">
        <v>2019</v>
      </c>
      <c r="B3139" s="31">
        <v>5</v>
      </c>
      <c r="C3139" s="31">
        <v>11</v>
      </c>
      <c r="D3139" s="54">
        <v>17</v>
      </c>
      <c r="E3139" s="31">
        <v>5</v>
      </c>
      <c r="F3139" s="31">
        <v>11</v>
      </c>
      <c r="G3139" s="54">
        <v>19</v>
      </c>
      <c r="H3139" s="53">
        <v>48.93</v>
      </c>
      <c r="I3139" s="53">
        <v>25516</v>
      </c>
      <c r="J3139" s="169">
        <f t="shared" si="98"/>
        <v>35.535971187953763</v>
      </c>
      <c r="O3139" s="172">
        <f t="shared" ref="O3139:O3202" si="99">H3139/$R$5</f>
        <v>1.3088136953323526</v>
      </c>
    </row>
    <row r="3140" spans="1:15" x14ac:dyDescent="0.2">
      <c r="A3140" s="31">
        <v>2019</v>
      </c>
      <c r="B3140" s="31">
        <v>5</v>
      </c>
      <c r="C3140" s="31">
        <v>11</v>
      </c>
      <c r="D3140" s="54">
        <v>18</v>
      </c>
      <c r="E3140" s="31">
        <v>5</v>
      </c>
      <c r="F3140" s="31">
        <v>11</v>
      </c>
      <c r="G3140" s="54">
        <v>20</v>
      </c>
      <c r="H3140" s="53">
        <v>53.69</v>
      </c>
      <c r="I3140" s="53">
        <v>26842</v>
      </c>
      <c r="J3140" s="169">
        <f t="shared" si="98"/>
        <v>37.382682968610084</v>
      </c>
      <c r="O3140" s="172">
        <f t="shared" si="99"/>
        <v>1.4361374882974456</v>
      </c>
    </row>
    <row r="3141" spans="1:15" x14ac:dyDescent="0.2">
      <c r="A3141" s="31">
        <v>2019</v>
      </c>
      <c r="B3141" s="31">
        <v>5</v>
      </c>
      <c r="C3141" s="31">
        <v>11</v>
      </c>
      <c r="D3141" s="54">
        <v>19</v>
      </c>
      <c r="E3141" s="31">
        <v>5</v>
      </c>
      <c r="F3141" s="31">
        <v>11</v>
      </c>
      <c r="G3141" s="54">
        <v>21</v>
      </c>
      <c r="H3141" s="53">
        <v>51.6</v>
      </c>
      <c r="I3141" s="53">
        <v>26268</v>
      </c>
      <c r="J3141" s="169">
        <f t="shared" si="98"/>
        <v>36.583276813182685</v>
      </c>
      <c r="O3141" s="172">
        <f t="shared" si="99"/>
        <v>1.3802327136552095</v>
      </c>
    </row>
    <row r="3142" spans="1:15" x14ac:dyDescent="0.2">
      <c r="A3142" s="31">
        <v>2019</v>
      </c>
      <c r="B3142" s="31">
        <v>5</v>
      </c>
      <c r="C3142" s="31">
        <v>11</v>
      </c>
      <c r="D3142" s="54">
        <v>20</v>
      </c>
      <c r="E3142" s="31">
        <v>5</v>
      </c>
      <c r="F3142" s="31">
        <v>11</v>
      </c>
      <c r="G3142" s="54">
        <v>22</v>
      </c>
      <c r="H3142" s="53">
        <v>46.23</v>
      </c>
      <c r="I3142" s="53">
        <v>24724</v>
      </c>
      <c r="J3142" s="169">
        <f t="shared" si="98"/>
        <v>34.432957816702029</v>
      </c>
      <c r="O3142" s="172">
        <f t="shared" si="99"/>
        <v>1.2365922161294636</v>
      </c>
    </row>
    <row r="3143" spans="1:15" x14ac:dyDescent="0.2">
      <c r="A3143" s="31">
        <v>2019</v>
      </c>
      <c r="B3143" s="31">
        <v>5</v>
      </c>
      <c r="C3143" s="31">
        <v>11</v>
      </c>
      <c r="D3143" s="54">
        <v>21</v>
      </c>
      <c r="E3143" s="31">
        <v>5</v>
      </c>
      <c r="F3143" s="31">
        <v>11</v>
      </c>
      <c r="G3143" s="54">
        <v>23</v>
      </c>
      <c r="H3143" s="53">
        <v>39.56</v>
      </c>
      <c r="I3143" s="53">
        <v>23249</v>
      </c>
      <c r="J3143" s="169">
        <f t="shared" si="98"/>
        <v>32.378734682110718</v>
      </c>
      <c r="O3143" s="172">
        <f t="shared" si="99"/>
        <v>1.0581784138023274</v>
      </c>
    </row>
    <row r="3144" spans="1:15" x14ac:dyDescent="0.2">
      <c r="A3144" s="31">
        <v>2019</v>
      </c>
      <c r="B3144" s="31">
        <v>5</v>
      </c>
      <c r="C3144" s="31">
        <v>11</v>
      </c>
      <c r="D3144" s="54">
        <v>22</v>
      </c>
      <c r="E3144" s="31">
        <v>5</v>
      </c>
      <c r="F3144" s="31">
        <v>11</v>
      </c>
      <c r="G3144" s="54">
        <v>0</v>
      </c>
      <c r="H3144" s="53">
        <v>34.799999999999997</v>
      </c>
      <c r="I3144" s="53">
        <v>21892</v>
      </c>
      <c r="J3144" s="169">
        <f t="shared" si="98"/>
        <v>30.488849398286717</v>
      </c>
      <c r="O3144" s="172">
        <f t="shared" si="99"/>
        <v>0.93085462083723414</v>
      </c>
    </row>
    <row r="3145" spans="1:15" x14ac:dyDescent="0.2">
      <c r="A3145" s="31">
        <v>2019</v>
      </c>
      <c r="B3145" s="31">
        <v>5</v>
      </c>
      <c r="C3145" s="31">
        <v>11</v>
      </c>
      <c r="D3145" s="54">
        <v>23</v>
      </c>
      <c r="E3145" s="31">
        <v>5</v>
      </c>
      <c r="F3145" s="31">
        <v>11</v>
      </c>
      <c r="G3145" s="54">
        <v>1</v>
      </c>
      <c r="H3145" s="53">
        <v>29.99</v>
      </c>
      <c r="I3145" s="53">
        <v>20786</v>
      </c>
      <c r="J3145" s="169">
        <f t="shared" si="98"/>
        <v>28.948530220755874</v>
      </c>
      <c r="O3145" s="172">
        <f t="shared" si="99"/>
        <v>0.8021933930720877</v>
      </c>
    </row>
    <row r="3146" spans="1:15" x14ac:dyDescent="0.2">
      <c r="A3146" s="31">
        <v>2019</v>
      </c>
      <c r="B3146" s="31">
        <v>5</v>
      </c>
      <c r="C3146" s="31">
        <v>12</v>
      </c>
      <c r="D3146" s="54">
        <v>0</v>
      </c>
      <c r="E3146" s="31">
        <v>5</v>
      </c>
      <c r="F3146" s="31">
        <v>12</v>
      </c>
      <c r="G3146" s="54">
        <v>2</v>
      </c>
      <c r="H3146" s="53">
        <v>26.25</v>
      </c>
      <c r="I3146" s="53">
        <v>20149</v>
      </c>
      <c r="J3146" s="169">
        <f t="shared" si="98"/>
        <v>28.061384365342544</v>
      </c>
      <c r="O3146" s="172">
        <f t="shared" si="99"/>
        <v>0.70215327002808614</v>
      </c>
    </row>
    <row r="3147" spans="1:15" x14ac:dyDescent="0.2">
      <c r="A3147" s="31">
        <v>2019</v>
      </c>
      <c r="B3147" s="31">
        <v>5</v>
      </c>
      <c r="C3147" s="31">
        <v>12</v>
      </c>
      <c r="D3147" s="54">
        <v>1</v>
      </c>
      <c r="E3147" s="31">
        <v>5</v>
      </c>
      <c r="F3147" s="31">
        <v>12</v>
      </c>
      <c r="G3147" s="54">
        <v>3</v>
      </c>
      <c r="H3147" s="53">
        <v>25</v>
      </c>
      <c r="I3147" s="53">
        <v>19818</v>
      </c>
      <c r="J3147" s="169">
        <f t="shared" si="98"/>
        <v>27.60040276700375</v>
      </c>
      <c r="O3147" s="172">
        <f t="shared" si="99"/>
        <v>0.66871740002674873</v>
      </c>
    </row>
    <row r="3148" spans="1:15" x14ac:dyDescent="0.2">
      <c r="A3148" s="31">
        <v>2019</v>
      </c>
      <c r="B3148" s="31">
        <v>5</v>
      </c>
      <c r="C3148" s="31">
        <v>12</v>
      </c>
      <c r="D3148" s="54">
        <v>2</v>
      </c>
      <c r="E3148" s="31">
        <v>5</v>
      </c>
      <c r="F3148" s="31">
        <v>12</v>
      </c>
      <c r="G3148" s="54">
        <v>4</v>
      </c>
      <c r="H3148" s="53">
        <v>24.04</v>
      </c>
      <c r="I3148" s="53">
        <v>19720</v>
      </c>
      <c r="J3148" s="169">
        <f t="shared" si="98"/>
        <v>27.463918789247856</v>
      </c>
      <c r="O3148" s="172">
        <f t="shared" si="99"/>
        <v>0.64303865186572151</v>
      </c>
    </row>
    <row r="3149" spans="1:15" x14ac:dyDescent="0.2">
      <c r="A3149" s="31">
        <v>2019</v>
      </c>
      <c r="B3149" s="31">
        <v>5</v>
      </c>
      <c r="C3149" s="31">
        <v>12</v>
      </c>
      <c r="D3149" s="54">
        <v>3</v>
      </c>
      <c r="E3149" s="31">
        <v>5</v>
      </c>
      <c r="F3149" s="31">
        <v>12</v>
      </c>
      <c r="G3149" s="54">
        <v>5</v>
      </c>
      <c r="H3149" s="53">
        <v>24.6</v>
      </c>
      <c r="I3149" s="53">
        <v>19733</v>
      </c>
      <c r="J3149" s="169">
        <f t="shared" si="98"/>
        <v>27.482023806705268</v>
      </c>
      <c r="O3149" s="172">
        <f t="shared" si="99"/>
        <v>0.65801792162632078</v>
      </c>
    </row>
    <row r="3150" spans="1:15" x14ac:dyDescent="0.2">
      <c r="A3150" s="31">
        <v>2019</v>
      </c>
      <c r="B3150" s="31">
        <v>5</v>
      </c>
      <c r="C3150" s="31">
        <v>12</v>
      </c>
      <c r="D3150" s="54">
        <v>4</v>
      </c>
      <c r="E3150" s="31">
        <v>5</v>
      </c>
      <c r="F3150" s="31">
        <v>12</v>
      </c>
      <c r="G3150" s="54">
        <v>6</v>
      </c>
      <c r="H3150" s="53">
        <v>27.21</v>
      </c>
      <c r="I3150" s="53">
        <v>19676</v>
      </c>
      <c r="J3150" s="169">
        <f t="shared" si="98"/>
        <v>27.402640268622758</v>
      </c>
      <c r="O3150" s="172">
        <f t="shared" si="99"/>
        <v>0.72783201818911336</v>
      </c>
    </row>
    <row r="3151" spans="1:15" x14ac:dyDescent="0.2">
      <c r="A3151" s="31">
        <v>2019</v>
      </c>
      <c r="B3151" s="31">
        <v>5</v>
      </c>
      <c r="C3151" s="31">
        <v>12</v>
      </c>
      <c r="D3151" s="54">
        <v>5</v>
      </c>
      <c r="E3151" s="31">
        <v>5</v>
      </c>
      <c r="F3151" s="31">
        <v>12</v>
      </c>
      <c r="G3151" s="54">
        <v>7</v>
      </c>
      <c r="H3151" s="53">
        <v>30.14</v>
      </c>
      <c r="I3151" s="53">
        <v>20769</v>
      </c>
      <c r="J3151" s="169">
        <f t="shared" si="98"/>
        <v>28.924854428696179</v>
      </c>
      <c r="O3151" s="172">
        <f t="shared" si="99"/>
        <v>0.80620569747224824</v>
      </c>
    </row>
    <row r="3152" spans="1:15" x14ac:dyDescent="0.2">
      <c r="A3152" s="31">
        <v>2019</v>
      </c>
      <c r="B3152" s="31">
        <v>5</v>
      </c>
      <c r="C3152" s="31">
        <v>12</v>
      </c>
      <c r="D3152" s="54">
        <v>6</v>
      </c>
      <c r="E3152" s="31">
        <v>5</v>
      </c>
      <c r="F3152" s="31">
        <v>12</v>
      </c>
      <c r="G3152" s="54">
        <v>8</v>
      </c>
      <c r="H3152" s="53">
        <v>34.6</v>
      </c>
      <c r="I3152" s="53">
        <v>22652</v>
      </c>
      <c r="J3152" s="169">
        <f t="shared" si="98"/>
        <v>31.547296572720203</v>
      </c>
      <c r="O3152" s="172">
        <f t="shared" si="99"/>
        <v>0.92550488163702027</v>
      </c>
    </row>
    <row r="3153" spans="1:15" x14ac:dyDescent="0.2">
      <c r="A3153" s="31">
        <v>2019</v>
      </c>
      <c r="B3153" s="31">
        <v>5</v>
      </c>
      <c r="C3153" s="31">
        <v>12</v>
      </c>
      <c r="D3153" s="54">
        <v>7</v>
      </c>
      <c r="E3153" s="31">
        <v>5</v>
      </c>
      <c r="F3153" s="31">
        <v>12</v>
      </c>
      <c r="G3153" s="54">
        <v>9</v>
      </c>
      <c r="H3153" s="53">
        <v>35.299999999999997</v>
      </c>
      <c r="I3153" s="53">
        <v>23978</v>
      </c>
      <c r="J3153" s="169">
        <f t="shared" si="98"/>
        <v>33.39400835337652</v>
      </c>
      <c r="O3153" s="172">
        <f t="shared" si="99"/>
        <v>0.94422896883776908</v>
      </c>
    </row>
    <row r="3154" spans="1:15" x14ac:dyDescent="0.2">
      <c r="A3154" s="31">
        <v>2019</v>
      </c>
      <c r="B3154" s="31">
        <v>5</v>
      </c>
      <c r="C3154" s="31">
        <v>12</v>
      </c>
      <c r="D3154" s="54">
        <v>8</v>
      </c>
      <c r="E3154" s="31">
        <v>5</v>
      </c>
      <c r="F3154" s="31">
        <v>12</v>
      </c>
      <c r="G3154" s="54">
        <v>10</v>
      </c>
      <c r="H3154" s="53">
        <v>38.01</v>
      </c>
      <c r="I3154" s="53">
        <v>24645</v>
      </c>
      <c r="J3154" s="169">
        <f t="shared" si="98"/>
        <v>34.322935018306964</v>
      </c>
      <c r="O3154" s="172">
        <f t="shared" si="99"/>
        <v>1.0167179350006688</v>
      </c>
    </row>
    <row r="3155" spans="1:15" x14ac:dyDescent="0.2">
      <c r="A3155" s="31">
        <v>2019</v>
      </c>
      <c r="B3155" s="31">
        <v>5</v>
      </c>
      <c r="C3155" s="31">
        <v>12</v>
      </c>
      <c r="D3155" s="54">
        <v>9</v>
      </c>
      <c r="E3155" s="31">
        <v>5</v>
      </c>
      <c r="F3155" s="31">
        <v>12</v>
      </c>
      <c r="G3155" s="54">
        <v>11</v>
      </c>
      <c r="H3155" s="53">
        <v>38.6</v>
      </c>
      <c r="I3155" s="53">
        <v>24905</v>
      </c>
      <c r="J3155" s="169">
        <f t="shared" si="98"/>
        <v>34.685035367455264</v>
      </c>
      <c r="O3155" s="172">
        <f t="shared" si="99"/>
        <v>1.0324996656413001</v>
      </c>
    </row>
    <row r="3156" spans="1:15" x14ac:dyDescent="0.2">
      <c r="A3156" s="31">
        <v>2019</v>
      </c>
      <c r="B3156" s="31">
        <v>5</v>
      </c>
      <c r="C3156" s="31">
        <v>12</v>
      </c>
      <c r="D3156" s="54">
        <v>10</v>
      </c>
      <c r="E3156" s="31">
        <v>5</v>
      </c>
      <c r="F3156" s="31">
        <v>12</v>
      </c>
      <c r="G3156" s="54">
        <v>12</v>
      </c>
      <c r="H3156" s="53">
        <v>39.1</v>
      </c>
      <c r="I3156" s="53">
        <v>25154</v>
      </c>
      <c r="J3156" s="169">
        <f t="shared" si="98"/>
        <v>35.031816086447286</v>
      </c>
      <c r="O3156" s="172">
        <f t="shared" si="99"/>
        <v>1.045874013641835</v>
      </c>
    </row>
    <row r="3157" spans="1:15" x14ac:dyDescent="0.2">
      <c r="A3157" s="31">
        <v>2019</v>
      </c>
      <c r="B3157" s="31">
        <v>5</v>
      </c>
      <c r="C3157" s="31">
        <v>12</v>
      </c>
      <c r="D3157" s="54">
        <v>11</v>
      </c>
      <c r="E3157" s="31">
        <v>5</v>
      </c>
      <c r="F3157" s="31">
        <v>12</v>
      </c>
      <c r="G3157" s="54">
        <v>13</v>
      </c>
      <c r="H3157" s="53">
        <v>38.6</v>
      </c>
      <c r="I3157" s="53">
        <v>25014</v>
      </c>
      <c r="J3157" s="169">
        <f t="shared" si="98"/>
        <v>34.836838975367435</v>
      </c>
      <c r="O3157" s="172">
        <f t="shared" si="99"/>
        <v>1.0324996656413001</v>
      </c>
    </row>
    <row r="3158" spans="1:15" x14ac:dyDescent="0.2">
      <c r="A3158" s="31">
        <v>2019</v>
      </c>
      <c r="B3158" s="31">
        <v>5</v>
      </c>
      <c r="C3158" s="31">
        <v>12</v>
      </c>
      <c r="D3158" s="54">
        <v>12</v>
      </c>
      <c r="E3158" s="31">
        <v>5</v>
      </c>
      <c r="F3158" s="31">
        <v>12</v>
      </c>
      <c r="G3158" s="54">
        <v>14</v>
      </c>
      <c r="H3158" s="53">
        <v>35.299999999999997</v>
      </c>
      <c r="I3158" s="53">
        <v>24043</v>
      </c>
      <c r="J3158" s="169">
        <f t="shared" si="98"/>
        <v>33.484533440663597</v>
      </c>
      <c r="O3158" s="172">
        <f t="shared" si="99"/>
        <v>0.94422896883776908</v>
      </c>
    </row>
    <row r="3159" spans="1:15" x14ac:dyDescent="0.2">
      <c r="A3159" s="31">
        <v>2019</v>
      </c>
      <c r="B3159" s="31">
        <v>5</v>
      </c>
      <c r="C3159" s="31">
        <v>12</v>
      </c>
      <c r="D3159" s="54">
        <v>13</v>
      </c>
      <c r="E3159" s="31">
        <v>5</v>
      </c>
      <c r="F3159" s="31">
        <v>12</v>
      </c>
      <c r="G3159" s="54">
        <v>15</v>
      </c>
      <c r="H3159" s="53">
        <v>31.59</v>
      </c>
      <c r="I3159" s="53">
        <v>23323</v>
      </c>
      <c r="J3159" s="169">
        <f t="shared" si="98"/>
        <v>32.481794012252927</v>
      </c>
      <c r="O3159" s="172">
        <f t="shared" si="99"/>
        <v>0.84499130667379974</v>
      </c>
    </row>
    <row r="3160" spans="1:15" x14ac:dyDescent="0.2">
      <c r="A3160" s="31">
        <v>2019</v>
      </c>
      <c r="B3160" s="31">
        <v>5</v>
      </c>
      <c r="C3160" s="31">
        <v>12</v>
      </c>
      <c r="D3160" s="54">
        <v>14</v>
      </c>
      <c r="E3160" s="31">
        <v>5</v>
      </c>
      <c r="F3160" s="31">
        <v>12</v>
      </c>
      <c r="G3160" s="54">
        <v>16</v>
      </c>
      <c r="H3160" s="53">
        <v>35</v>
      </c>
      <c r="I3160" s="53">
        <v>23093</v>
      </c>
      <c r="J3160" s="169">
        <f t="shared" si="98"/>
        <v>32.161474472621734</v>
      </c>
      <c r="O3160" s="172">
        <f t="shared" si="99"/>
        <v>0.93620436003744822</v>
      </c>
    </row>
    <row r="3161" spans="1:15" x14ac:dyDescent="0.2">
      <c r="A3161" s="31">
        <v>2019</v>
      </c>
      <c r="B3161" s="31">
        <v>5</v>
      </c>
      <c r="C3161" s="31">
        <v>12</v>
      </c>
      <c r="D3161" s="54">
        <v>15</v>
      </c>
      <c r="E3161" s="31">
        <v>5</v>
      </c>
      <c r="F3161" s="31">
        <v>12</v>
      </c>
      <c r="G3161" s="54">
        <v>17</v>
      </c>
      <c r="H3161" s="53">
        <v>37.21</v>
      </c>
      <c r="I3161" s="53">
        <v>23156</v>
      </c>
      <c r="J3161" s="169">
        <f t="shared" si="98"/>
        <v>32.249214172607672</v>
      </c>
      <c r="O3161" s="172">
        <f t="shared" si="99"/>
        <v>0.99531897819981285</v>
      </c>
    </row>
    <row r="3162" spans="1:15" x14ac:dyDescent="0.2">
      <c r="A3162" s="31">
        <v>2019</v>
      </c>
      <c r="B3162" s="31">
        <v>5</v>
      </c>
      <c r="C3162" s="31">
        <v>12</v>
      </c>
      <c r="D3162" s="54">
        <v>16</v>
      </c>
      <c r="E3162" s="31">
        <v>5</v>
      </c>
      <c r="F3162" s="31">
        <v>12</v>
      </c>
      <c r="G3162" s="54">
        <v>18</v>
      </c>
      <c r="H3162" s="53">
        <v>39.1</v>
      </c>
      <c r="I3162" s="53">
        <v>23606</v>
      </c>
      <c r="J3162" s="169">
        <f t="shared" si="98"/>
        <v>32.875926315364339</v>
      </c>
      <c r="O3162" s="172">
        <f t="shared" si="99"/>
        <v>1.045874013641835</v>
      </c>
    </row>
    <row r="3163" spans="1:15" x14ac:dyDescent="0.2">
      <c r="A3163" s="31">
        <v>2019</v>
      </c>
      <c r="B3163" s="31">
        <v>5</v>
      </c>
      <c r="C3163" s="31">
        <v>12</v>
      </c>
      <c r="D3163" s="54">
        <v>17</v>
      </c>
      <c r="E3163" s="31">
        <v>5</v>
      </c>
      <c r="F3163" s="31">
        <v>12</v>
      </c>
      <c r="G3163" s="54">
        <v>19</v>
      </c>
      <c r="H3163" s="53">
        <v>49</v>
      </c>
      <c r="I3163" s="53">
        <v>24637</v>
      </c>
      <c r="J3163" s="169">
        <f t="shared" si="98"/>
        <v>34.311793469102405</v>
      </c>
      <c r="O3163" s="172">
        <f t="shared" si="99"/>
        <v>1.3106861040524276</v>
      </c>
    </row>
    <row r="3164" spans="1:15" x14ac:dyDescent="0.2">
      <c r="A3164" s="31">
        <v>2019</v>
      </c>
      <c r="B3164" s="31">
        <v>5</v>
      </c>
      <c r="C3164" s="31">
        <v>12</v>
      </c>
      <c r="D3164" s="54">
        <v>18</v>
      </c>
      <c r="E3164" s="31">
        <v>5</v>
      </c>
      <c r="F3164" s="31">
        <v>12</v>
      </c>
      <c r="G3164" s="54">
        <v>20</v>
      </c>
      <c r="H3164" s="53">
        <v>56.41</v>
      </c>
      <c r="I3164" s="53">
        <v>26542</v>
      </c>
      <c r="J3164" s="169">
        <f t="shared" si="98"/>
        <v>36.964874873438966</v>
      </c>
      <c r="O3164" s="172">
        <f t="shared" si="99"/>
        <v>1.5088939414203557</v>
      </c>
    </row>
    <row r="3165" spans="1:15" x14ac:dyDescent="0.2">
      <c r="A3165" s="31">
        <v>2019</v>
      </c>
      <c r="B3165" s="31">
        <v>5</v>
      </c>
      <c r="C3165" s="31">
        <v>12</v>
      </c>
      <c r="D3165" s="54">
        <v>19</v>
      </c>
      <c r="E3165" s="31">
        <v>5</v>
      </c>
      <c r="F3165" s="31">
        <v>12</v>
      </c>
      <c r="G3165" s="54">
        <v>21</v>
      </c>
      <c r="H3165" s="53">
        <v>55.45</v>
      </c>
      <c r="I3165" s="53">
        <v>26595</v>
      </c>
      <c r="J3165" s="169">
        <f t="shared" si="98"/>
        <v>37.0386876369192</v>
      </c>
      <c r="O3165" s="172">
        <f t="shared" si="99"/>
        <v>1.4832151932593287</v>
      </c>
    </row>
    <row r="3166" spans="1:15" x14ac:dyDescent="0.2">
      <c r="A3166" s="31">
        <v>2019</v>
      </c>
      <c r="B3166" s="31">
        <v>5</v>
      </c>
      <c r="C3166" s="31">
        <v>12</v>
      </c>
      <c r="D3166" s="54">
        <v>20</v>
      </c>
      <c r="E3166" s="31">
        <v>5</v>
      </c>
      <c r="F3166" s="31">
        <v>12</v>
      </c>
      <c r="G3166" s="54">
        <v>22</v>
      </c>
      <c r="H3166" s="53">
        <v>49.23</v>
      </c>
      <c r="I3166" s="53">
        <v>24770</v>
      </c>
      <c r="J3166" s="169">
        <f t="shared" si="98"/>
        <v>34.497021724628262</v>
      </c>
      <c r="O3166" s="172">
        <f t="shared" si="99"/>
        <v>1.3168383041326734</v>
      </c>
    </row>
    <row r="3167" spans="1:15" x14ac:dyDescent="0.2">
      <c r="A3167" s="31">
        <v>2019</v>
      </c>
      <c r="B3167" s="31">
        <v>5</v>
      </c>
      <c r="C3167" s="31">
        <v>12</v>
      </c>
      <c r="D3167" s="54">
        <v>21</v>
      </c>
      <c r="E3167" s="31">
        <v>5</v>
      </c>
      <c r="F3167" s="31">
        <v>12</v>
      </c>
      <c r="G3167" s="54">
        <v>23</v>
      </c>
      <c r="H3167" s="53">
        <v>39.869999999999997</v>
      </c>
      <c r="I3167" s="53">
        <v>23137</v>
      </c>
      <c r="J3167" s="169">
        <f t="shared" si="98"/>
        <v>32.222752993246836</v>
      </c>
      <c r="O3167" s="172">
        <f t="shared" si="99"/>
        <v>1.0664705095626588</v>
      </c>
    </row>
    <row r="3168" spans="1:15" x14ac:dyDescent="0.2">
      <c r="A3168" s="31">
        <v>2019</v>
      </c>
      <c r="B3168" s="31">
        <v>5</v>
      </c>
      <c r="C3168" s="31">
        <v>12</v>
      </c>
      <c r="D3168" s="54">
        <v>22</v>
      </c>
      <c r="E3168" s="31">
        <v>5</v>
      </c>
      <c r="F3168" s="31">
        <v>12</v>
      </c>
      <c r="G3168" s="54">
        <v>0</v>
      </c>
      <c r="H3168" s="53">
        <v>37.85</v>
      </c>
      <c r="I3168" s="53">
        <v>21816</v>
      </c>
      <c r="J3168" s="169">
        <f t="shared" si="98"/>
        <v>30.383004680843364</v>
      </c>
      <c r="O3168" s="172">
        <f t="shared" si="99"/>
        <v>1.0124381436404977</v>
      </c>
    </row>
    <row r="3169" spans="1:15" x14ac:dyDescent="0.2">
      <c r="A3169" s="31">
        <v>2019</v>
      </c>
      <c r="B3169" s="31">
        <v>5</v>
      </c>
      <c r="C3169" s="31">
        <v>12</v>
      </c>
      <c r="D3169" s="54">
        <v>23</v>
      </c>
      <c r="E3169" s="31">
        <v>5</v>
      </c>
      <c r="F3169" s="31">
        <v>12</v>
      </c>
      <c r="G3169" s="54">
        <v>1</v>
      </c>
      <c r="H3169" s="53">
        <v>35</v>
      </c>
      <c r="I3169" s="53">
        <v>21041</v>
      </c>
      <c r="J3169" s="169">
        <f t="shared" si="98"/>
        <v>29.303667101651321</v>
      </c>
      <c r="O3169" s="172">
        <f t="shared" si="99"/>
        <v>0.93620436003744822</v>
      </c>
    </row>
    <row r="3170" spans="1:15" x14ac:dyDescent="0.2">
      <c r="A3170" s="31">
        <v>2019</v>
      </c>
      <c r="B3170" s="31">
        <v>5</v>
      </c>
      <c r="C3170" s="31">
        <v>13</v>
      </c>
      <c r="D3170" s="54">
        <v>0</v>
      </c>
      <c r="E3170" s="31">
        <v>5</v>
      </c>
      <c r="F3170" s="31">
        <v>13</v>
      </c>
      <c r="G3170" s="54">
        <v>2</v>
      </c>
      <c r="H3170" s="53">
        <v>34.6</v>
      </c>
      <c r="I3170" s="53">
        <v>20801</v>
      </c>
      <c r="J3170" s="169">
        <f t="shared" si="98"/>
        <v>28.969420625514431</v>
      </c>
      <c r="O3170" s="172">
        <f t="shared" si="99"/>
        <v>0.92550488163702027</v>
      </c>
    </row>
    <row r="3171" spans="1:15" x14ac:dyDescent="0.2">
      <c r="A3171" s="31">
        <v>2019</v>
      </c>
      <c r="B3171" s="31">
        <v>5</v>
      </c>
      <c r="C3171" s="31">
        <v>13</v>
      </c>
      <c r="D3171" s="54">
        <v>1</v>
      </c>
      <c r="E3171" s="31">
        <v>5</v>
      </c>
      <c r="F3171" s="31">
        <v>13</v>
      </c>
      <c r="G3171" s="54">
        <v>3</v>
      </c>
      <c r="H3171" s="53">
        <v>34.299999999999997</v>
      </c>
      <c r="I3171" s="53">
        <v>20894</v>
      </c>
      <c r="J3171" s="169">
        <f t="shared" si="98"/>
        <v>29.098941135017476</v>
      </c>
      <c r="O3171" s="172">
        <f t="shared" si="99"/>
        <v>0.9174802728366992</v>
      </c>
    </row>
    <row r="3172" spans="1:15" x14ac:dyDescent="0.2">
      <c r="A3172" s="31">
        <v>2019</v>
      </c>
      <c r="B3172" s="31">
        <v>5</v>
      </c>
      <c r="C3172" s="31">
        <v>13</v>
      </c>
      <c r="D3172" s="54">
        <v>2</v>
      </c>
      <c r="E3172" s="31">
        <v>5</v>
      </c>
      <c r="F3172" s="31">
        <v>13</v>
      </c>
      <c r="G3172" s="54">
        <v>4</v>
      </c>
      <c r="H3172" s="53">
        <v>35.729999999999997</v>
      </c>
      <c r="I3172" s="53">
        <v>21421</v>
      </c>
      <c r="J3172" s="169">
        <f t="shared" si="98"/>
        <v>29.832890688868062</v>
      </c>
      <c r="O3172" s="172">
        <f t="shared" si="99"/>
        <v>0.95573090811822925</v>
      </c>
    </row>
    <row r="3173" spans="1:15" x14ac:dyDescent="0.2">
      <c r="A3173" s="31">
        <v>2019</v>
      </c>
      <c r="B3173" s="31">
        <v>5</v>
      </c>
      <c r="C3173" s="31">
        <v>13</v>
      </c>
      <c r="D3173" s="54">
        <v>3</v>
      </c>
      <c r="E3173" s="31">
        <v>5</v>
      </c>
      <c r="F3173" s="31">
        <v>13</v>
      </c>
      <c r="G3173" s="54">
        <v>5</v>
      </c>
      <c r="H3173" s="53">
        <v>46.16</v>
      </c>
      <c r="I3173" s="53">
        <v>23845</v>
      </c>
      <c r="J3173" s="169">
        <f t="shared" si="98"/>
        <v>33.208780097850656</v>
      </c>
      <c r="O3173" s="172">
        <f t="shared" si="99"/>
        <v>1.2347198074093888</v>
      </c>
    </row>
    <row r="3174" spans="1:15" x14ac:dyDescent="0.2">
      <c r="A3174" s="31">
        <v>2019</v>
      </c>
      <c r="B3174" s="31">
        <v>5</v>
      </c>
      <c r="C3174" s="31">
        <v>13</v>
      </c>
      <c r="D3174" s="54">
        <v>4</v>
      </c>
      <c r="E3174" s="31">
        <v>5</v>
      </c>
      <c r="F3174" s="31">
        <v>13</v>
      </c>
      <c r="G3174" s="54">
        <v>6</v>
      </c>
      <c r="H3174" s="53">
        <v>53.01</v>
      </c>
      <c r="I3174" s="53">
        <v>26477</v>
      </c>
      <c r="J3174" s="169">
        <f t="shared" si="98"/>
        <v>36.874349786151896</v>
      </c>
      <c r="O3174" s="172">
        <f t="shared" si="99"/>
        <v>1.4179483750167179</v>
      </c>
    </row>
    <row r="3175" spans="1:15" x14ac:dyDescent="0.2">
      <c r="A3175" s="31">
        <v>2019</v>
      </c>
      <c r="B3175" s="31">
        <v>5</v>
      </c>
      <c r="C3175" s="31">
        <v>13</v>
      </c>
      <c r="D3175" s="54">
        <v>5</v>
      </c>
      <c r="E3175" s="31">
        <v>5</v>
      </c>
      <c r="F3175" s="31">
        <v>13</v>
      </c>
      <c r="G3175" s="54">
        <v>7</v>
      </c>
      <c r="H3175" s="53">
        <v>53.01</v>
      </c>
      <c r="I3175" s="53">
        <v>28675</v>
      </c>
      <c r="J3175" s="169">
        <f t="shared" si="98"/>
        <v>39.935490430105588</v>
      </c>
      <c r="O3175" s="172">
        <f t="shared" si="99"/>
        <v>1.4179483750167179</v>
      </c>
    </row>
    <row r="3176" spans="1:15" x14ac:dyDescent="0.2">
      <c r="A3176" s="31">
        <v>2019</v>
      </c>
      <c r="B3176" s="31">
        <v>5</v>
      </c>
      <c r="C3176" s="31">
        <v>13</v>
      </c>
      <c r="D3176" s="54">
        <v>6</v>
      </c>
      <c r="E3176" s="31">
        <v>5</v>
      </c>
      <c r="F3176" s="31">
        <v>13</v>
      </c>
      <c r="G3176" s="54">
        <v>8</v>
      </c>
      <c r="H3176" s="53">
        <v>51.08</v>
      </c>
      <c r="I3176" s="53">
        <v>29641</v>
      </c>
      <c r="J3176" s="169">
        <f t="shared" si="98"/>
        <v>41.280832496556577</v>
      </c>
      <c r="O3176" s="172">
        <f t="shared" si="99"/>
        <v>1.3663233917346529</v>
      </c>
    </row>
    <row r="3177" spans="1:15" x14ac:dyDescent="0.2">
      <c r="A3177" s="31">
        <v>2019</v>
      </c>
      <c r="B3177" s="31">
        <v>5</v>
      </c>
      <c r="C3177" s="31">
        <v>13</v>
      </c>
      <c r="D3177" s="54">
        <v>7</v>
      </c>
      <c r="E3177" s="31">
        <v>5</v>
      </c>
      <c r="F3177" s="31">
        <v>13</v>
      </c>
      <c r="G3177" s="54">
        <v>9</v>
      </c>
      <c r="H3177" s="53">
        <v>50.56</v>
      </c>
      <c r="I3177" s="53">
        <v>30011</v>
      </c>
      <c r="J3177" s="169">
        <f t="shared" si="98"/>
        <v>41.796129147267614</v>
      </c>
      <c r="O3177" s="172">
        <f t="shared" si="99"/>
        <v>1.3524140698140967</v>
      </c>
    </row>
    <row r="3178" spans="1:15" x14ac:dyDescent="0.2">
      <c r="A3178" s="31">
        <v>2019</v>
      </c>
      <c r="B3178" s="31">
        <v>5</v>
      </c>
      <c r="C3178" s="31">
        <v>13</v>
      </c>
      <c r="D3178" s="54">
        <v>8</v>
      </c>
      <c r="E3178" s="31">
        <v>5</v>
      </c>
      <c r="F3178" s="31">
        <v>13</v>
      </c>
      <c r="G3178" s="54">
        <v>10</v>
      </c>
      <c r="H3178" s="53">
        <v>50.54</v>
      </c>
      <c r="I3178" s="53">
        <v>30310</v>
      </c>
      <c r="J3178" s="169">
        <f t="shared" si="98"/>
        <v>42.212544548788159</v>
      </c>
      <c r="O3178" s="172">
        <f t="shared" si="99"/>
        <v>1.3518790958940752</v>
      </c>
    </row>
    <row r="3179" spans="1:15" x14ac:dyDescent="0.2">
      <c r="A3179" s="31">
        <v>2019</v>
      </c>
      <c r="B3179" s="31">
        <v>5</v>
      </c>
      <c r="C3179" s="31">
        <v>13</v>
      </c>
      <c r="D3179" s="54">
        <v>9</v>
      </c>
      <c r="E3179" s="31">
        <v>5</v>
      </c>
      <c r="F3179" s="31">
        <v>13</v>
      </c>
      <c r="G3179" s="54">
        <v>11</v>
      </c>
      <c r="H3179" s="53">
        <v>51.01</v>
      </c>
      <c r="I3179" s="53">
        <v>30976</v>
      </c>
      <c r="J3179" s="169">
        <f t="shared" si="98"/>
        <v>43.140078520068023</v>
      </c>
      <c r="O3179" s="172">
        <f t="shared" si="99"/>
        <v>1.3644509830145781</v>
      </c>
    </row>
    <row r="3180" spans="1:15" x14ac:dyDescent="0.2">
      <c r="A3180" s="31">
        <v>2019</v>
      </c>
      <c r="B3180" s="31">
        <v>5</v>
      </c>
      <c r="C3180" s="31">
        <v>13</v>
      </c>
      <c r="D3180" s="54">
        <v>10</v>
      </c>
      <c r="E3180" s="31">
        <v>5</v>
      </c>
      <c r="F3180" s="31">
        <v>13</v>
      </c>
      <c r="G3180" s="54">
        <v>12</v>
      </c>
      <c r="H3180" s="53">
        <v>51.01</v>
      </c>
      <c r="I3180" s="53">
        <v>31262</v>
      </c>
      <c r="J3180" s="169">
        <f t="shared" si="98"/>
        <v>43.538388904131153</v>
      </c>
      <c r="O3180" s="172">
        <f t="shared" si="99"/>
        <v>1.3644509830145781</v>
      </c>
    </row>
    <row r="3181" spans="1:15" x14ac:dyDescent="0.2">
      <c r="A3181" s="31">
        <v>2019</v>
      </c>
      <c r="B3181" s="31">
        <v>5</v>
      </c>
      <c r="C3181" s="31">
        <v>13</v>
      </c>
      <c r="D3181" s="54">
        <v>11</v>
      </c>
      <c r="E3181" s="31">
        <v>5</v>
      </c>
      <c r="F3181" s="31">
        <v>13</v>
      </c>
      <c r="G3181" s="54">
        <v>13</v>
      </c>
      <c r="H3181" s="53">
        <v>50.54</v>
      </c>
      <c r="I3181" s="53">
        <v>30498</v>
      </c>
      <c r="J3181" s="169">
        <f t="shared" si="98"/>
        <v>42.474370955095388</v>
      </c>
      <c r="O3181" s="172">
        <f t="shared" si="99"/>
        <v>1.3518790958940752</v>
      </c>
    </row>
    <row r="3182" spans="1:15" x14ac:dyDescent="0.2">
      <c r="A3182" s="31">
        <v>2019</v>
      </c>
      <c r="B3182" s="31">
        <v>5</v>
      </c>
      <c r="C3182" s="31">
        <v>13</v>
      </c>
      <c r="D3182" s="54">
        <v>12</v>
      </c>
      <c r="E3182" s="31">
        <v>5</v>
      </c>
      <c r="F3182" s="31">
        <v>13</v>
      </c>
      <c r="G3182" s="54">
        <v>14</v>
      </c>
      <c r="H3182" s="53">
        <v>50.3</v>
      </c>
      <c r="I3182" s="53">
        <v>29884</v>
      </c>
      <c r="J3182" s="169">
        <f t="shared" si="98"/>
        <v>41.619257053645178</v>
      </c>
      <c r="O3182" s="172">
        <f t="shared" si="99"/>
        <v>1.3454594088538183</v>
      </c>
    </row>
    <row r="3183" spans="1:15" x14ac:dyDescent="0.2">
      <c r="A3183" s="31">
        <v>2019</v>
      </c>
      <c r="B3183" s="31">
        <v>5</v>
      </c>
      <c r="C3183" s="31">
        <v>13</v>
      </c>
      <c r="D3183" s="54">
        <v>13</v>
      </c>
      <c r="E3183" s="31">
        <v>5</v>
      </c>
      <c r="F3183" s="31">
        <v>13</v>
      </c>
      <c r="G3183" s="54">
        <v>15</v>
      </c>
      <c r="H3183" s="53">
        <v>50.02</v>
      </c>
      <c r="I3183" s="53">
        <v>29679</v>
      </c>
      <c r="J3183" s="169">
        <f t="shared" si="98"/>
        <v>41.333754855278251</v>
      </c>
      <c r="O3183" s="172">
        <f t="shared" si="99"/>
        <v>1.337969773973519</v>
      </c>
    </row>
    <row r="3184" spans="1:15" x14ac:dyDescent="0.2">
      <c r="A3184" s="31">
        <v>2019</v>
      </c>
      <c r="B3184" s="31">
        <v>5</v>
      </c>
      <c r="C3184" s="31">
        <v>13</v>
      </c>
      <c r="D3184" s="54">
        <v>14</v>
      </c>
      <c r="E3184" s="31">
        <v>5</v>
      </c>
      <c r="F3184" s="31">
        <v>13</v>
      </c>
      <c r="G3184" s="54">
        <v>16</v>
      </c>
      <c r="H3184" s="53">
        <v>50.19</v>
      </c>
      <c r="I3184" s="53">
        <v>29696</v>
      </c>
      <c r="J3184" s="169">
        <f t="shared" si="98"/>
        <v>41.357430647337942</v>
      </c>
      <c r="O3184" s="172">
        <f t="shared" si="99"/>
        <v>1.3425170522937007</v>
      </c>
    </row>
    <row r="3185" spans="1:15" x14ac:dyDescent="0.2">
      <c r="A3185" s="31">
        <v>2019</v>
      </c>
      <c r="B3185" s="31">
        <v>5</v>
      </c>
      <c r="C3185" s="31">
        <v>13</v>
      </c>
      <c r="D3185" s="54">
        <v>15</v>
      </c>
      <c r="E3185" s="31">
        <v>5</v>
      </c>
      <c r="F3185" s="31">
        <v>13</v>
      </c>
      <c r="G3185" s="54">
        <v>17</v>
      </c>
      <c r="H3185" s="53">
        <v>49.88</v>
      </c>
      <c r="I3185" s="53">
        <v>29372</v>
      </c>
      <c r="J3185" s="169">
        <f t="shared" si="98"/>
        <v>40.906197904553139</v>
      </c>
      <c r="O3185" s="172">
        <f t="shared" si="99"/>
        <v>1.334224956533369</v>
      </c>
    </row>
    <row r="3186" spans="1:15" x14ac:dyDescent="0.2">
      <c r="A3186" s="31">
        <v>2019</v>
      </c>
      <c r="B3186" s="31">
        <v>5</v>
      </c>
      <c r="C3186" s="31">
        <v>13</v>
      </c>
      <c r="D3186" s="54">
        <v>16</v>
      </c>
      <c r="E3186" s="31">
        <v>5</v>
      </c>
      <c r="F3186" s="31">
        <v>13</v>
      </c>
      <c r="G3186" s="54">
        <v>18</v>
      </c>
      <c r="H3186" s="53">
        <v>50.38</v>
      </c>
      <c r="I3186" s="53">
        <v>29157</v>
      </c>
      <c r="J3186" s="169">
        <f t="shared" si="98"/>
        <v>40.606768769680507</v>
      </c>
      <c r="O3186" s="172">
        <f t="shared" si="99"/>
        <v>1.3475993045339041</v>
      </c>
    </row>
    <row r="3187" spans="1:15" x14ac:dyDescent="0.2">
      <c r="A3187" s="31">
        <v>2019</v>
      </c>
      <c r="B3187" s="31">
        <v>5</v>
      </c>
      <c r="C3187" s="31">
        <v>13</v>
      </c>
      <c r="D3187" s="54">
        <v>17</v>
      </c>
      <c r="E3187" s="31">
        <v>5</v>
      </c>
      <c r="F3187" s="31">
        <v>13</v>
      </c>
      <c r="G3187" s="54">
        <v>19</v>
      </c>
      <c r="H3187" s="53">
        <v>52</v>
      </c>
      <c r="I3187" s="53">
        <v>29502</v>
      </c>
      <c r="J3187" s="169">
        <f t="shared" si="98"/>
        <v>41.087248079127285</v>
      </c>
      <c r="O3187" s="172">
        <f t="shared" si="99"/>
        <v>1.3909321920556375</v>
      </c>
    </row>
    <row r="3188" spans="1:15" x14ac:dyDescent="0.2">
      <c r="A3188" s="31">
        <v>2019</v>
      </c>
      <c r="B3188" s="31">
        <v>5</v>
      </c>
      <c r="C3188" s="31">
        <v>13</v>
      </c>
      <c r="D3188" s="54">
        <v>18</v>
      </c>
      <c r="E3188" s="31">
        <v>5</v>
      </c>
      <c r="F3188" s="31">
        <v>13</v>
      </c>
      <c r="G3188" s="54">
        <v>20</v>
      </c>
      <c r="H3188" s="53">
        <v>56.19</v>
      </c>
      <c r="I3188" s="53">
        <v>30227</v>
      </c>
      <c r="J3188" s="169">
        <f t="shared" si="98"/>
        <v>42.096950975790811</v>
      </c>
      <c r="O3188" s="172">
        <f t="shared" si="99"/>
        <v>1.5030092283001204</v>
      </c>
    </row>
    <row r="3189" spans="1:15" x14ac:dyDescent="0.2">
      <c r="A3189" s="31">
        <v>2019</v>
      </c>
      <c r="B3189" s="31">
        <v>5</v>
      </c>
      <c r="C3189" s="31">
        <v>13</v>
      </c>
      <c r="D3189" s="54">
        <v>19</v>
      </c>
      <c r="E3189" s="31">
        <v>5</v>
      </c>
      <c r="F3189" s="31">
        <v>13</v>
      </c>
      <c r="G3189" s="54">
        <v>21</v>
      </c>
      <c r="H3189" s="53">
        <v>51.01</v>
      </c>
      <c r="I3189" s="53">
        <v>28922</v>
      </c>
      <c r="J3189" s="169">
        <f t="shared" si="98"/>
        <v>40.279485761796465</v>
      </c>
      <c r="O3189" s="172">
        <f t="shared" si="99"/>
        <v>1.3644509830145781</v>
      </c>
    </row>
    <row r="3190" spans="1:15" x14ac:dyDescent="0.2">
      <c r="A3190" s="31">
        <v>2019</v>
      </c>
      <c r="B3190" s="31">
        <v>5</v>
      </c>
      <c r="C3190" s="31">
        <v>13</v>
      </c>
      <c r="D3190" s="54">
        <v>20</v>
      </c>
      <c r="E3190" s="31">
        <v>5</v>
      </c>
      <c r="F3190" s="31">
        <v>13</v>
      </c>
      <c r="G3190" s="54">
        <v>22</v>
      </c>
      <c r="H3190" s="53">
        <v>46.81</v>
      </c>
      <c r="I3190" s="53">
        <v>26571</v>
      </c>
      <c r="J3190" s="169">
        <f t="shared" si="98"/>
        <v>37.005262989305507</v>
      </c>
      <c r="O3190" s="172">
        <f t="shared" si="99"/>
        <v>1.2521064598100844</v>
      </c>
    </row>
    <row r="3191" spans="1:15" x14ac:dyDescent="0.2">
      <c r="A3191" s="31">
        <v>2019</v>
      </c>
      <c r="B3191" s="31">
        <v>5</v>
      </c>
      <c r="C3191" s="31">
        <v>13</v>
      </c>
      <c r="D3191" s="54">
        <v>21</v>
      </c>
      <c r="E3191" s="31">
        <v>5</v>
      </c>
      <c r="F3191" s="31">
        <v>13</v>
      </c>
      <c r="G3191" s="54">
        <v>23</v>
      </c>
      <c r="H3191" s="53">
        <v>43.76</v>
      </c>
      <c r="I3191" s="53">
        <v>25265</v>
      </c>
      <c r="J3191" s="169">
        <f t="shared" si="98"/>
        <v>35.186405081660595</v>
      </c>
      <c r="O3191" s="172">
        <f t="shared" si="99"/>
        <v>1.1705229370068209</v>
      </c>
    </row>
    <row r="3192" spans="1:15" x14ac:dyDescent="0.2">
      <c r="A3192" s="31">
        <v>2019</v>
      </c>
      <c r="B3192" s="31">
        <v>5</v>
      </c>
      <c r="C3192" s="31">
        <v>13</v>
      </c>
      <c r="D3192" s="54">
        <v>22</v>
      </c>
      <c r="E3192" s="31">
        <v>5</v>
      </c>
      <c r="F3192" s="31">
        <v>13</v>
      </c>
      <c r="G3192" s="54">
        <v>0</v>
      </c>
      <c r="H3192" s="53">
        <v>40.9</v>
      </c>
      <c r="I3192" s="53">
        <v>23834</v>
      </c>
      <c r="J3192" s="169">
        <f t="shared" si="98"/>
        <v>33.193460467694386</v>
      </c>
      <c r="O3192" s="172">
        <f t="shared" si="99"/>
        <v>1.094021666443761</v>
      </c>
    </row>
    <row r="3193" spans="1:15" x14ac:dyDescent="0.2">
      <c r="A3193" s="31">
        <v>2019</v>
      </c>
      <c r="B3193" s="31">
        <v>5</v>
      </c>
      <c r="C3193" s="31">
        <v>13</v>
      </c>
      <c r="D3193" s="54">
        <v>23</v>
      </c>
      <c r="E3193" s="31">
        <v>5</v>
      </c>
      <c r="F3193" s="31">
        <v>13</v>
      </c>
      <c r="G3193" s="54">
        <v>1</v>
      </c>
      <c r="H3193" s="53">
        <v>40.9</v>
      </c>
      <c r="I3193" s="53">
        <v>23030</v>
      </c>
      <c r="J3193" s="169">
        <f t="shared" si="98"/>
        <v>32.073734772635802</v>
      </c>
      <c r="O3193" s="172">
        <f t="shared" si="99"/>
        <v>1.094021666443761</v>
      </c>
    </row>
    <row r="3194" spans="1:15" x14ac:dyDescent="0.2">
      <c r="A3194" s="31">
        <v>2019</v>
      </c>
      <c r="B3194" s="31">
        <v>5</v>
      </c>
      <c r="C3194" s="31">
        <v>14</v>
      </c>
      <c r="D3194" s="54">
        <v>0</v>
      </c>
      <c r="E3194" s="31">
        <v>5</v>
      </c>
      <c r="F3194" s="31">
        <v>14</v>
      </c>
      <c r="G3194" s="54">
        <v>2</v>
      </c>
      <c r="H3194" s="53">
        <v>40.9</v>
      </c>
      <c r="I3194" s="53">
        <v>22683</v>
      </c>
      <c r="J3194" s="169">
        <f t="shared" si="98"/>
        <v>31.590470075887882</v>
      </c>
      <c r="O3194" s="172">
        <f t="shared" si="99"/>
        <v>1.094021666443761</v>
      </c>
    </row>
    <row r="3195" spans="1:15" x14ac:dyDescent="0.2">
      <c r="A3195" s="31">
        <v>2019</v>
      </c>
      <c r="B3195" s="31">
        <v>5</v>
      </c>
      <c r="C3195" s="31">
        <v>14</v>
      </c>
      <c r="D3195" s="54">
        <v>1</v>
      </c>
      <c r="E3195" s="31">
        <v>5</v>
      </c>
      <c r="F3195" s="31">
        <v>14</v>
      </c>
      <c r="G3195" s="54">
        <v>3</v>
      </c>
      <c r="H3195" s="53">
        <v>41</v>
      </c>
      <c r="I3195" s="53">
        <v>22672</v>
      </c>
      <c r="J3195" s="169">
        <f t="shared" si="98"/>
        <v>31.575150445731609</v>
      </c>
      <c r="O3195" s="172">
        <f t="shared" si="99"/>
        <v>1.0966965360438679</v>
      </c>
    </row>
    <row r="3196" spans="1:15" x14ac:dyDescent="0.2">
      <c r="A3196" s="31">
        <v>2019</v>
      </c>
      <c r="B3196" s="31">
        <v>5</v>
      </c>
      <c r="C3196" s="31">
        <v>14</v>
      </c>
      <c r="D3196" s="54">
        <v>2</v>
      </c>
      <c r="E3196" s="31">
        <v>5</v>
      </c>
      <c r="F3196" s="31">
        <v>14</v>
      </c>
      <c r="G3196" s="54">
        <v>4</v>
      </c>
      <c r="H3196" s="53">
        <v>44.44</v>
      </c>
      <c r="I3196" s="53">
        <v>23074</v>
      </c>
      <c r="J3196" s="169">
        <f t="shared" si="98"/>
        <v>32.135013293260897</v>
      </c>
      <c r="O3196" s="172">
        <f t="shared" si="99"/>
        <v>1.1887120502875486</v>
      </c>
    </row>
    <row r="3197" spans="1:15" x14ac:dyDescent="0.2">
      <c r="A3197" s="31">
        <v>2019</v>
      </c>
      <c r="B3197" s="31">
        <v>5</v>
      </c>
      <c r="C3197" s="31">
        <v>14</v>
      </c>
      <c r="D3197" s="54">
        <v>3</v>
      </c>
      <c r="E3197" s="31">
        <v>5</v>
      </c>
      <c r="F3197" s="31">
        <v>14</v>
      </c>
      <c r="G3197" s="54">
        <v>5</v>
      </c>
      <c r="H3197" s="53">
        <v>48.52</v>
      </c>
      <c r="I3197" s="53">
        <v>24909</v>
      </c>
      <c r="J3197" s="169">
        <f t="shared" si="98"/>
        <v>34.690606142057547</v>
      </c>
      <c r="O3197" s="172">
        <f t="shared" si="99"/>
        <v>1.2978467299719141</v>
      </c>
    </row>
    <row r="3198" spans="1:15" x14ac:dyDescent="0.2">
      <c r="A3198" s="31">
        <v>2019</v>
      </c>
      <c r="B3198" s="31">
        <v>5</v>
      </c>
      <c r="C3198" s="31">
        <v>14</v>
      </c>
      <c r="D3198" s="54">
        <v>4</v>
      </c>
      <c r="E3198" s="31">
        <v>5</v>
      </c>
      <c r="F3198" s="31">
        <v>14</v>
      </c>
      <c r="G3198" s="54">
        <v>6</v>
      </c>
      <c r="H3198" s="53">
        <v>52.01</v>
      </c>
      <c r="I3198" s="53">
        <v>27461</v>
      </c>
      <c r="J3198" s="169">
        <f t="shared" si="98"/>
        <v>38.244760338313149</v>
      </c>
      <c r="O3198" s="172">
        <f t="shared" si="99"/>
        <v>1.391199679015648</v>
      </c>
    </row>
    <row r="3199" spans="1:15" x14ac:dyDescent="0.2">
      <c r="A3199" s="31">
        <v>2019</v>
      </c>
      <c r="B3199" s="31">
        <v>5</v>
      </c>
      <c r="C3199" s="31">
        <v>14</v>
      </c>
      <c r="D3199" s="54">
        <v>5</v>
      </c>
      <c r="E3199" s="31">
        <v>5</v>
      </c>
      <c r="F3199" s="31">
        <v>14</v>
      </c>
      <c r="G3199" s="54">
        <v>7</v>
      </c>
      <c r="H3199" s="53">
        <v>55.53</v>
      </c>
      <c r="I3199" s="53">
        <v>29497</v>
      </c>
      <c r="J3199" s="169">
        <f t="shared" si="98"/>
        <v>41.080284610874436</v>
      </c>
      <c r="O3199" s="172">
        <f t="shared" si="99"/>
        <v>1.4853550889394143</v>
      </c>
    </row>
    <row r="3200" spans="1:15" x14ac:dyDescent="0.2">
      <c r="A3200" s="31">
        <v>2019</v>
      </c>
      <c r="B3200" s="31">
        <v>5</v>
      </c>
      <c r="C3200" s="31">
        <v>14</v>
      </c>
      <c r="D3200" s="54">
        <v>6</v>
      </c>
      <c r="E3200" s="31">
        <v>5</v>
      </c>
      <c r="F3200" s="31">
        <v>14</v>
      </c>
      <c r="G3200" s="54">
        <v>8</v>
      </c>
      <c r="H3200" s="53">
        <v>54.82</v>
      </c>
      <c r="I3200" s="53">
        <v>30525</v>
      </c>
      <c r="J3200" s="169">
        <f t="shared" si="98"/>
        <v>42.511973683660784</v>
      </c>
      <c r="O3200" s="172">
        <f t="shared" si="99"/>
        <v>1.4663635147786547</v>
      </c>
    </row>
    <row r="3201" spans="1:15" x14ac:dyDescent="0.2">
      <c r="A3201" s="31">
        <v>2019</v>
      </c>
      <c r="B3201" s="31">
        <v>5</v>
      </c>
      <c r="C3201" s="31">
        <v>14</v>
      </c>
      <c r="D3201" s="54">
        <v>7</v>
      </c>
      <c r="E3201" s="31">
        <v>5</v>
      </c>
      <c r="F3201" s="31">
        <v>14</v>
      </c>
      <c r="G3201" s="54">
        <v>9</v>
      </c>
      <c r="H3201" s="53">
        <v>53.8</v>
      </c>
      <c r="I3201" s="53">
        <v>30810</v>
      </c>
      <c r="J3201" s="169">
        <f t="shared" si="98"/>
        <v>42.908891374073342</v>
      </c>
      <c r="O3201" s="172">
        <f t="shared" si="99"/>
        <v>1.4390798448575632</v>
      </c>
    </row>
    <row r="3202" spans="1:15" x14ac:dyDescent="0.2">
      <c r="A3202" s="31">
        <v>2019</v>
      </c>
      <c r="B3202" s="31">
        <v>5</v>
      </c>
      <c r="C3202" s="31">
        <v>14</v>
      </c>
      <c r="D3202" s="54">
        <v>8</v>
      </c>
      <c r="E3202" s="31">
        <v>5</v>
      </c>
      <c r="F3202" s="31">
        <v>14</v>
      </c>
      <c r="G3202" s="54">
        <v>10</v>
      </c>
      <c r="H3202" s="53">
        <v>54.88</v>
      </c>
      <c r="I3202" s="53">
        <v>31098</v>
      </c>
      <c r="J3202" s="169">
        <f t="shared" ref="J3202:J3265" si="100">MIN(50,I3202/$M$2*50)</f>
        <v>43.30998714543761</v>
      </c>
      <c r="O3202" s="172">
        <f t="shared" si="99"/>
        <v>1.4679684365387189</v>
      </c>
    </row>
    <row r="3203" spans="1:15" x14ac:dyDescent="0.2">
      <c r="A3203" s="31">
        <v>2019</v>
      </c>
      <c r="B3203" s="31">
        <v>5</v>
      </c>
      <c r="C3203" s="31">
        <v>14</v>
      </c>
      <c r="D3203" s="54">
        <v>9</v>
      </c>
      <c r="E3203" s="31">
        <v>5</v>
      </c>
      <c r="F3203" s="31">
        <v>14</v>
      </c>
      <c r="G3203" s="54">
        <v>11</v>
      </c>
      <c r="H3203" s="53">
        <v>55.99</v>
      </c>
      <c r="I3203" s="53">
        <v>31539</v>
      </c>
      <c r="J3203" s="169">
        <f t="shared" si="100"/>
        <v>43.924165045339144</v>
      </c>
      <c r="O3203" s="172">
        <f t="shared" ref="O3203:O3266" si="101">H3203/$R$5</f>
        <v>1.4976594890999064</v>
      </c>
    </row>
    <row r="3204" spans="1:15" x14ac:dyDescent="0.2">
      <c r="A3204" s="31">
        <v>2019</v>
      </c>
      <c r="B3204" s="31">
        <v>5</v>
      </c>
      <c r="C3204" s="31">
        <v>14</v>
      </c>
      <c r="D3204" s="54">
        <v>10</v>
      </c>
      <c r="E3204" s="31">
        <v>5</v>
      </c>
      <c r="F3204" s="31">
        <v>14</v>
      </c>
      <c r="G3204" s="54">
        <v>12</v>
      </c>
      <c r="H3204" s="53">
        <v>56.46</v>
      </c>
      <c r="I3204" s="53">
        <v>31771</v>
      </c>
      <c r="J3204" s="169">
        <f t="shared" si="100"/>
        <v>44.247269972271475</v>
      </c>
      <c r="O3204" s="172">
        <f t="shared" si="101"/>
        <v>1.5102313762204094</v>
      </c>
    </row>
    <row r="3205" spans="1:15" x14ac:dyDescent="0.2">
      <c r="A3205" s="31">
        <v>2019</v>
      </c>
      <c r="B3205" s="31">
        <v>5</v>
      </c>
      <c r="C3205" s="31">
        <v>14</v>
      </c>
      <c r="D3205" s="54">
        <v>11</v>
      </c>
      <c r="E3205" s="31">
        <v>5</v>
      </c>
      <c r="F3205" s="31">
        <v>14</v>
      </c>
      <c r="G3205" s="54">
        <v>13</v>
      </c>
      <c r="H3205" s="53">
        <v>55.99</v>
      </c>
      <c r="I3205" s="53">
        <v>30963</v>
      </c>
      <c r="J3205" s="169">
        <f t="shared" si="100"/>
        <v>43.121973502610608</v>
      </c>
      <c r="O3205" s="172">
        <f t="shared" si="101"/>
        <v>1.4976594890999064</v>
      </c>
    </row>
    <row r="3206" spans="1:15" x14ac:dyDescent="0.2">
      <c r="A3206" s="31">
        <v>2019</v>
      </c>
      <c r="B3206" s="31">
        <v>5</v>
      </c>
      <c r="C3206" s="31">
        <v>14</v>
      </c>
      <c r="D3206" s="54">
        <v>12</v>
      </c>
      <c r="E3206" s="31">
        <v>5</v>
      </c>
      <c r="F3206" s="31">
        <v>14</v>
      </c>
      <c r="G3206" s="54">
        <v>14</v>
      </c>
      <c r="H3206" s="53">
        <v>55.04</v>
      </c>
      <c r="I3206" s="53">
        <v>30545</v>
      </c>
      <c r="J3206" s="169">
        <f t="shared" si="100"/>
        <v>42.539827556672194</v>
      </c>
      <c r="O3206" s="172">
        <f t="shared" si="101"/>
        <v>1.47224822789889</v>
      </c>
    </row>
    <row r="3207" spans="1:15" x14ac:dyDescent="0.2">
      <c r="A3207" s="31">
        <v>2019</v>
      </c>
      <c r="B3207" s="31">
        <v>5</v>
      </c>
      <c r="C3207" s="31">
        <v>14</v>
      </c>
      <c r="D3207" s="54">
        <v>13</v>
      </c>
      <c r="E3207" s="31">
        <v>5</v>
      </c>
      <c r="F3207" s="31">
        <v>14</v>
      </c>
      <c r="G3207" s="54">
        <v>15</v>
      </c>
      <c r="H3207" s="53">
        <v>54.01</v>
      </c>
      <c r="I3207" s="53">
        <v>30448</v>
      </c>
      <c r="J3207" s="169">
        <f t="shared" si="100"/>
        <v>42.404736272566865</v>
      </c>
      <c r="O3207" s="172">
        <f t="shared" si="101"/>
        <v>1.444697071017788</v>
      </c>
    </row>
    <row r="3208" spans="1:15" x14ac:dyDescent="0.2">
      <c r="A3208" s="31">
        <v>2019</v>
      </c>
      <c r="B3208" s="31">
        <v>5</v>
      </c>
      <c r="C3208" s="31">
        <v>14</v>
      </c>
      <c r="D3208" s="54">
        <v>14</v>
      </c>
      <c r="E3208" s="31">
        <v>5</v>
      </c>
      <c r="F3208" s="31">
        <v>14</v>
      </c>
      <c r="G3208" s="54">
        <v>16</v>
      </c>
      <c r="H3208" s="53">
        <v>53.49</v>
      </c>
      <c r="I3208" s="53">
        <v>30451</v>
      </c>
      <c r="J3208" s="169">
        <f t="shared" si="100"/>
        <v>42.408914353518576</v>
      </c>
      <c r="O3208" s="172">
        <f t="shared" si="101"/>
        <v>1.4307877490972316</v>
      </c>
    </row>
    <row r="3209" spans="1:15" x14ac:dyDescent="0.2">
      <c r="A3209" s="31">
        <v>2019</v>
      </c>
      <c r="B3209" s="31">
        <v>5</v>
      </c>
      <c r="C3209" s="31">
        <v>14</v>
      </c>
      <c r="D3209" s="54">
        <v>15</v>
      </c>
      <c r="E3209" s="31">
        <v>5</v>
      </c>
      <c r="F3209" s="31">
        <v>14</v>
      </c>
      <c r="G3209" s="54">
        <v>17</v>
      </c>
      <c r="H3209" s="53">
        <v>53</v>
      </c>
      <c r="I3209" s="53">
        <v>30052</v>
      </c>
      <c r="J3209" s="169">
        <f t="shared" si="100"/>
        <v>41.853229586940998</v>
      </c>
      <c r="O3209" s="172">
        <f t="shared" si="101"/>
        <v>1.4176808880567073</v>
      </c>
    </row>
    <row r="3210" spans="1:15" x14ac:dyDescent="0.2">
      <c r="A3210" s="31">
        <v>2019</v>
      </c>
      <c r="B3210" s="31">
        <v>5</v>
      </c>
      <c r="C3210" s="31">
        <v>14</v>
      </c>
      <c r="D3210" s="54">
        <v>16</v>
      </c>
      <c r="E3210" s="31">
        <v>5</v>
      </c>
      <c r="F3210" s="31">
        <v>14</v>
      </c>
      <c r="G3210" s="54">
        <v>18</v>
      </c>
      <c r="H3210" s="53">
        <v>54.01</v>
      </c>
      <c r="I3210" s="53">
        <v>29849</v>
      </c>
      <c r="J3210" s="169">
        <f t="shared" si="100"/>
        <v>41.570512775875216</v>
      </c>
      <c r="O3210" s="172">
        <f t="shared" si="101"/>
        <v>1.444697071017788</v>
      </c>
    </row>
    <row r="3211" spans="1:15" x14ac:dyDescent="0.2">
      <c r="A3211" s="31">
        <v>2019</v>
      </c>
      <c r="B3211" s="31">
        <v>5</v>
      </c>
      <c r="C3211" s="31">
        <v>14</v>
      </c>
      <c r="D3211" s="54">
        <v>17</v>
      </c>
      <c r="E3211" s="31">
        <v>5</v>
      </c>
      <c r="F3211" s="31">
        <v>14</v>
      </c>
      <c r="G3211" s="54">
        <v>19</v>
      </c>
      <c r="H3211" s="53">
        <v>56.21</v>
      </c>
      <c r="I3211" s="53">
        <v>30088</v>
      </c>
      <c r="J3211" s="169">
        <f t="shared" si="100"/>
        <v>41.903366558361533</v>
      </c>
      <c r="O3211" s="172">
        <f t="shared" si="101"/>
        <v>1.503544202220142</v>
      </c>
    </row>
    <row r="3212" spans="1:15" x14ac:dyDescent="0.2">
      <c r="A3212" s="31">
        <v>2019</v>
      </c>
      <c r="B3212" s="31">
        <v>5</v>
      </c>
      <c r="C3212" s="31">
        <v>14</v>
      </c>
      <c r="D3212" s="54">
        <v>18</v>
      </c>
      <c r="E3212" s="31">
        <v>5</v>
      </c>
      <c r="F3212" s="31">
        <v>14</v>
      </c>
      <c r="G3212" s="54">
        <v>20</v>
      </c>
      <c r="H3212" s="53">
        <v>58.56</v>
      </c>
      <c r="I3212" s="53">
        <v>30881</v>
      </c>
      <c r="J3212" s="169">
        <f t="shared" si="100"/>
        <v>43.00777262326384</v>
      </c>
      <c r="O3212" s="172">
        <f t="shared" si="101"/>
        <v>1.5664036378226562</v>
      </c>
    </row>
    <row r="3213" spans="1:15" x14ac:dyDescent="0.2">
      <c r="A3213" s="31">
        <v>2019</v>
      </c>
      <c r="B3213" s="31">
        <v>5</v>
      </c>
      <c r="C3213" s="31">
        <v>14</v>
      </c>
      <c r="D3213" s="54">
        <v>19</v>
      </c>
      <c r="E3213" s="31">
        <v>5</v>
      </c>
      <c r="F3213" s="31">
        <v>14</v>
      </c>
      <c r="G3213" s="54">
        <v>21</v>
      </c>
      <c r="H3213" s="53">
        <v>56.31</v>
      </c>
      <c r="I3213" s="53">
        <v>29521</v>
      </c>
      <c r="J3213" s="169">
        <f t="shared" si="100"/>
        <v>41.113709258488122</v>
      </c>
      <c r="O3213" s="172">
        <f t="shared" si="101"/>
        <v>1.5062190718202488</v>
      </c>
    </row>
    <row r="3214" spans="1:15" x14ac:dyDescent="0.2">
      <c r="A3214" s="31">
        <v>2019</v>
      </c>
      <c r="B3214" s="31">
        <v>5</v>
      </c>
      <c r="C3214" s="31">
        <v>14</v>
      </c>
      <c r="D3214" s="54">
        <v>20</v>
      </c>
      <c r="E3214" s="31">
        <v>5</v>
      </c>
      <c r="F3214" s="31">
        <v>14</v>
      </c>
      <c r="G3214" s="54">
        <v>22</v>
      </c>
      <c r="H3214" s="53">
        <v>53.5</v>
      </c>
      <c r="I3214" s="53">
        <v>27036</v>
      </c>
      <c r="J3214" s="169">
        <f t="shared" si="100"/>
        <v>37.652865536820741</v>
      </c>
      <c r="O3214" s="172">
        <f t="shared" si="101"/>
        <v>1.4310552360572424</v>
      </c>
    </row>
    <row r="3215" spans="1:15" x14ac:dyDescent="0.2">
      <c r="A3215" s="31">
        <v>2019</v>
      </c>
      <c r="B3215" s="31">
        <v>5</v>
      </c>
      <c r="C3215" s="31">
        <v>14</v>
      </c>
      <c r="D3215" s="54">
        <v>21</v>
      </c>
      <c r="E3215" s="31">
        <v>5</v>
      </c>
      <c r="F3215" s="31">
        <v>14</v>
      </c>
      <c r="G3215" s="54">
        <v>23</v>
      </c>
      <c r="H3215" s="53">
        <v>52.75</v>
      </c>
      <c r="I3215" s="53">
        <v>25650</v>
      </c>
      <c r="J3215" s="169">
        <f t="shared" si="100"/>
        <v>35.722592137130192</v>
      </c>
      <c r="O3215" s="172">
        <f t="shared" si="101"/>
        <v>1.4109937140564399</v>
      </c>
    </row>
    <row r="3216" spans="1:15" x14ac:dyDescent="0.2">
      <c r="A3216" s="31">
        <v>2019</v>
      </c>
      <c r="B3216" s="31">
        <v>5</v>
      </c>
      <c r="C3216" s="31">
        <v>14</v>
      </c>
      <c r="D3216" s="54">
        <v>22</v>
      </c>
      <c r="E3216" s="31">
        <v>5</v>
      </c>
      <c r="F3216" s="31">
        <v>14</v>
      </c>
      <c r="G3216" s="54">
        <v>0</v>
      </c>
      <c r="H3216" s="53">
        <v>52.6</v>
      </c>
      <c r="I3216" s="53">
        <v>24296</v>
      </c>
      <c r="J3216" s="169">
        <f t="shared" si="100"/>
        <v>33.836884934257903</v>
      </c>
      <c r="O3216" s="172">
        <f t="shared" si="101"/>
        <v>1.4069814096562794</v>
      </c>
    </row>
    <row r="3217" spans="1:15" x14ac:dyDescent="0.2">
      <c r="A3217" s="31">
        <v>2019</v>
      </c>
      <c r="B3217" s="31">
        <v>5</v>
      </c>
      <c r="C3217" s="31">
        <v>14</v>
      </c>
      <c r="D3217" s="54">
        <v>23</v>
      </c>
      <c r="E3217" s="31">
        <v>5</v>
      </c>
      <c r="F3217" s="31">
        <v>14</v>
      </c>
      <c r="G3217" s="54">
        <v>1</v>
      </c>
      <c r="H3217" s="53">
        <v>52.59</v>
      </c>
      <c r="I3217" s="53">
        <v>23469</v>
      </c>
      <c r="J3217" s="169">
        <f t="shared" si="100"/>
        <v>32.685127285236199</v>
      </c>
      <c r="O3217" s="172">
        <f t="shared" si="101"/>
        <v>1.4067139226962688</v>
      </c>
    </row>
    <row r="3218" spans="1:15" x14ac:dyDescent="0.2">
      <c r="A3218" s="31">
        <v>2019</v>
      </c>
      <c r="B3218" s="31">
        <v>5</v>
      </c>
      <c r="C3218" s="31">
        <v>15</v>
      </c>
      <c r="D3218" s="54">
        <v>0</v>
      </c>
      <c r="E3218" s="31">
        <v>5</v>
      </c>
      <c r="F3218" s="31">
        <v>15</v>
      </c>
      <c r="G3218" s="54">
        <v>2</v>
      </c>
      <c r="H3218" s="53">
        <v>52.59</v>
      </c>
      <c r="I3218" s="53">
        <v>23021</v>
      </c>
      <c r="J3218" s="169">
        <f t="shared" si="100"/>
        <v>32.06120052978067</v>
      </c>
      <c r="O3218" s="172">
        <f t="shared" si="101"/>
        <v>1.4067139226962688</v>
      </c>
    </row>
    <row r="3219" spans="1:15" x14ac:dyDescent="0.2">
      <c r="A3219" s="31">
        <v>2019</v>
      </c>
      <c r="B3219" s="31">
        <v>5</v>
      </c>
      <c r="C3219" s="31">
        <v>15</v>
      </c>
      <c r="D3219" s="54">
        <v>1</v>
      </c>
      <c r="E3219" s="31">
        <v>5</v>
      </c>
      <c r="F3219" s="31">
        <v>15</v>
      </c>
      <c r="G3219" s="54">
        <v>3</v>
      </c>
      <c r="H3219" s="53">
        <v>52.66</v>
      </c>
      <c r="I3219" s="53">
        <v>22905</v>
      </c>
      <c r="J3219" s="169">
        <f t="shared" si="100"/>
        <v>31.899648066314505</v>
      </c>
      <c r="O3219" s="172">
        <f t="shared" si="101"/>
        <v>1.4085863314163434</v>
      </c>
    </row>
    <row r="3220" spans="1:15" x14ac:dyDescent="0.2">
      <c r="A3220" s="31">
        <v>2019</v>
      </c>
      <c r="B3220" s="31">
        <v>5</v>
      </c>
      <c r="C3220" s="31">
        <v>15</v>
      </c>
      <c r="D3220" s="54">
        <v>2</v>
      </c>
      <c r="E3220" s="31">
        <v>5</v>
      </c>
      <c r="F3220" s="31">
        <v>15</v>
      </c>
      <c r="G3220" s="54">
        <v>4</v>
      </c>
      <c r="H3220" s="53">
        <v>52.75</v>
      </c>
      <c r="I3220" s="53">
        <v>23226</v>
      </c>
      <c r="J3220" s="169">
        <f t="shared" si="100"/>
        <v>32.346702728147598</v>
      </c>
      <c r="O3220" s="172">
        <f t="shared" si="101"/>
        <v>1.4109937140564399</v>
      </c>
    </row>
    <row r="3221" spans="1:15" x14ac:dyDescent="0.2">
      <c r="A3221" s="31">
        <v>2019</v>
      </c>
      <c r="B3221" s="31">
        <v>5</v>
      </c>
      <c r="C3221" s="31">
        <v>15</v>
      </c>
      <c r="D3221" s="54">
        <v>3</v>
      </c>
      <c r="E3221" s="31">
        <v>5</v>
      </c>
      <c r="F3221" s="31">
        <v>15</v>
      </c>
      <c r="G3221" s="54">
        <v>5</v>
      </c>
      <c r="H3221" s="53">
        <v>52.75</v>
      </c>
      <c r="I3221" s="53">
        <v>24831</v>
      </c>
      <c r="J3221" s="169">
        <f t="shared" si="100"/>
        <v>34.581976037313055</v>
      </c>
      <c r="O3221" s="172">
        <f t="shared" si="101"/>
        <v>1.4109937140564399</v>
      </c>
    </row>
    <row r="3222" spans="1:15" x14ac:dyDescent="0.2">
      <c r="A3222" s="31">
        <v>2019</v>
      </c>
      <c r="B3222" s="31">
        <v>5</v>
      </c>
      <c r="C3222" s="31">
        <v>15</v>
      </c>
      <c r="D3222" s="54">
        <v>4</v>
      </c>
      <c r="E3222" s="31">
        <v>5</v>
      </c>
      <c r="F3222" s="31">
        <v>15</v>
      </c>
      <c r="G3222" s="54">
        <v>6</v>
      </c>
      <c r="H3222" s="53">
        <v>54.97</v>
      </c>
      <c r="I3222" s="53">
        <v>26987</v>
      </c>
      <c r="J3222" s="169">
        <f t="shared" si="100"/>
        <v>37.584623547942783</v>
      </c>
      <c r="O3222" s="172">
        <f t="shared" si="101"/>
        <v>1.470375819178815</v>
      </c>
    </row>
    <row r="3223" spans="1:15" x14ac:dyDescent="0.2">
      <c r="A3223" s="31">
        <v>2019</v>
      </c>
      <c r="B3223" s="31">
        <v>5</v>
      </c>
      <c r="C3223" s="31">
        <v>15</v>
      </c>
      <c r="D3223" s="54">
        <v>5</v>
      </c>
      <c r="E3223" s="31">
        <v>5</v>
      </c>
      <c r="F3223" s="31">
        <v>15</v>
      </c>
      <c r="G3223" s="54">
        <v>7</v>
      </c>
      <c r="H3223" s="53">
        <v>57.5</v>
      </c>
      <c r="I3223" s="53">
        <v>28800</v>
      </c>
      <c r="J3223" s="169">
        <f t="shared" si="100"/>
        <v>40.109577136426886</v>
      </c>
      <c r="O3223" s="172">
        <f t="shared" si="101"/>
        <v>1.5380500200615221</v>
      </c>
    </row>
    <row r="3224" spans="1:15" x14ac:dyDescent="0.2">
      <c r="A3224" s="31">
        <v>2019</v>
      </c>
      <c r="B3224" s="31">
        <v>5</v>
      </c>
      <c r="C3224" s="31">
        <v>15</v>
      </c>
      <c r="D3224" s="54">
        <v>6</v>
      </c>
      <c r="E3224" s="31">
        <v>5</v>
      </c>
      <c r="F3224" s="31">
        <v>15</v>
      </c>
      <c r="G3224" s="54">
        <v>8</v>
      </c>
      <c r="H3224" s="53">
        <v>57.27</v>
      </c>
      <c r="I3224" s="53">
        <v>29879</v>
      </c>
      <c r="J3224" s="169">
        <f t="shared" si="100"/>
        <v>41.612293585392322</v>
      </c>
      <c r="O3224" s="172">
        <f t="shared" si="101"/>
        <v>1.5318978199812761</v>
      </c>
    </row>
    <row r="3225" spans="1:15" x14ac:dyDescent="0.2">
      <c r="A3225" s="31">
        <v>2019</v>
      </c>
      <c r="B3225" s="31">
        <v>5</v>
      </c>
      <c r="C3225" s="31">
        <v>15</v>
      </c>
      <c r="D3225" s="54">
        <v>7</v>
      </c>
      <c r="E3225" s="31">
        <v>5</v>
      </c>
      <c r="F3225" s="31">
        <v>15</v>
      </c>
      <c r="G3225" s="54">
        <v>9</v>
      </c>
      <c r="H3225" s="53">
        <v>56.54</v>
      </c>
      <c r="I3225" s="53">
        <v>30458</v>
      </c>
      <c r="J3225" s="169">
        <f t="shared" si="100"/>
        <v>42.418663209072569</v>
      </c>
      <c r="O3225" s="172">
        <f t="shared" si="101"/>
        <v>1.5123712719004949</v>
      </c>
    </row>
    <row r="3226" spans="1:15" x14ac:dyDescent="0.2">
      <c r="A3226" s="31">
        <v>2019</v>
      </c>
      <c r="B3226" s="31">
        <v>5</v>
      </c>
      <c r="C3226" s="31">
        <v>15</v>
      </c>
      <c r="D3226" s="54">
        <v>8</v>
      </c>
      <c r="E3226" s="31">
        <v>5</v>
      </c>
      <c r="F3226" s="31">
        <v>15</v>
      </c>
      <c r="G3226" s="54">
        <v>10</v>
      </c>
      <c r="H3226" s="53">
        <v>55.72</v>
      </c>
      <c r="I3226" s="53">
        <v>31076</v>
      </c>
      <c r="J3226" s="169">
        <f t="shared" si="100"/>
        <v>43.279347885125063</v>
      </c>
      <c r="O3226" s="172">
        <f t="shared" si="101"/>
        <v>1.4904373411796175</v>
      </c>
    </row>
    <row r="3227" spans="1:15" x14ac:dyDescent="0.2">
      <c r="A3227" s="31">
        <v>2019</v>
      </c>
      <c r="B3227" s="31">
        <v>5</v>
      </c>
      <c r="C3227" s="31">
        <v>15</v>
      </c>
      <c r="D3227" s="54">
        <v>9</v>
      </c>
      <c r="E3227" s="31">
        <v>5</v>
      </c>
      <c r="F3227" s="31">
        <v>15</v>
      </c>
      <c r="G3227" s="54">
        <v>11</v>
      </c>
      <c r="H3227" s="53">
        <v>56.12</v>
      </c>
      <c r="I3227" s="53">
        <v>31631</v>
      </c>
      <c r="J3227" s="169">
        <f t="shared" si="100"/>
        <v>44.052292861191624</v>
      </c>
      <c r="O3227" s="172">
        <f t="shared" si="101"/>
        <v>1.5011368195800454</v>
      </c>
    </row>
    <row r="3228" spans="1:15" x14ac:dyDescent="0.2">
      <c r="A3228" s="31">
        <v>2019</v>
      </c>
      <c r="B3228" s="31">
        <v>5</v>
      </c>
      <c r="C3228" s="31">
        <v>15</v>
      </c>
      <c r="D3228" s="54">
        <v>10</v>
      </c>
      <c r="E3228" s="31">
        <v>5</v>
      </c>
      <c r="F3228" s="31">
        <v>15</v>
      </c>
      <c r="G3228" s="54">
        <v>12</v>
      </c>
      <c r="H3228" s="53">
        <v>55.04</v>
      </c>
      <c r="I3228" s="53">
        <v>31682</v>
      </c>
      <c r="J3228" s="169">
        <f t="shared" si="100"/>
        <v>44.123320237370713</v>
      </c>
      <c r="O3228" s="172">
        <f t="shared" si="101"/>
        <v>1.47224822789889</v>
      </c>
    </row>
    <row r="3229" spans="1:15" x14ac:dyDescent="0.2">
      <c r="A3229" s="31">
        <v>2019</v>
      </c>
      <c r="B3229" s="31">
        <v>5</v>
      </c>
      <c r="C3229" s="31">
        <v>15</v>
      </c>
      <c r="D3229" s="54">
        <v>11</v>
      </c>
      <c r="E3229" s="31">
        <v>5</v>
      </c>
      <c r="F3229" s="31">
        <v>15</v>
      </c>
      <c r="G3229" s="54">
        <v>13</v>
      </c>
      <c r="H3229" s="53">
        <v>53.56</v>
      </c>
      <c r="I3229" s="53">
        <v>30983</v>
      </c>
      <c r="J3229" s="169">
        <f t="shared" si="100"/>
        <v>43.149827375622017</v>
      </c>
      <c r="O3229" s="172">
        <f t="shared" si="101"/>
        <v>1.4326601578173066</v>
      </c>
    </row>
    <row r="3230" spans="1:15" x14ac:dyDescent="0.2">
      <c r="A3230" s="31">
        <v>2019</v>
      </c>
      <c r="B3230" s="31">
        <v>5</v>
      </c>
      <c r="C3230" s="31">
        <v>15</v>
      </c>
      <c r="D3230" s="54">
        <v>12</v>
      </c>
      <c r="E3230" s="31">
        <v>5</v>
      </c>
      <c r="F3230" s="31">
        <v>15</v>
      </c>
      <c r="G3230" s="54">
        <v>14</v>
      </c>
      <c r="H3230" s="53">
        <v>52.56</v>
      </c>
      <c r="I3230" s="53">
        <v>30465</v>
      </c>
      <c r="J3230" s="169">
        <f t="shared" si="100"/>
        <v>42.428412064626563</v>
      </c>
      <c r="O3230" s="172">
        <f t="shared" si="101"/>
        <v>1.4059114618162365</v>
      </c>
    </row>
    <row r="3231" spans="1:15" x14ac:dyDescent="0.2">
      <c r="A3231" s="31">
        <v>2019</v>
      </c>
      <c r="B3231" s="31">
        <v>5</v>
      </c>
      <c r="C3231" s="31">
        <v>15</v>
      </c>
      <c r="D3231" s="54">
        <v>13</v>
      </c>
      <c r="E3231" s="31">
        <v>5</v>
      </c>
      <c r="F3231" s="31">
        <v>15</v>
      </c>
      <c r="G3231" s="54">
        <v>15</v>
      </c>
      <c r="H3231" s="53">
        <v>51.6</v>
      </c>
      <c r="I3231" s="53">
        <v>30263</v>
      </c>
      <c r="J3231" s="169">
        <f t="shared" si="100"/>
        <v>42.147087947211347</v>
      </c>
      <c r="O3231" s="172">
        <f t="shared" si="101"/>
        <v>1.3802327136552095</v>
      </c>
    </row>
    <row r="3232" spans="1:15" x14ac:dyDescent="0.2">
      <c r="A3232" s="31">
        <v>2019</v>
      </c>
      <c r="B3232" s="31">
        <v>5</v>
      </c>
      <c r="C3232" s="31">
        <v>15</v>
      </c>
      <c r="D3232" s="54">
        <v>14</v>
      </c>
      <c r="E3232" s="31">
        <v>5</v>
      </c>
      <c r="F3232" s="31">
        <v>15</v>
      </c>
      <c r="G3232" s="54">
        <v>16</v>
      </c>
      <c r="H3232" s="53">
        <v>51.01</v>
      </c>
      <c r="I3232" s="53">
        <v>30205</v>
      </c>
      <c r="J3232" s="169">
        <f t="shared" si="100"/>
        <v>42.066311715478264</v>
      </c>
      <c r="O3232" s="172">
        <f t="shared" si="101"/>
        <v>1.3644509830145781</v>
      </c>
    </row>
    <row r="3233" spans="1:15" x14ac:dyDescent="0.2">
      <c r="A3233" s="31">
        <v>2019</v>
      </c>
      <c r="B3233" s="31">
        <v>5</v>
      </c>
      <c r="C3233" s="31">
        <v>15</v>
      </c>
      <c r="D3233" s="54">
        <v>15</v>
      </c>
      <c r="E3233" s="31">
        <v>5</v>
      </c>
      <c r="F3233" s="31">
        <v>15</v>
      </c>
      <c r="G3233" s="54">
        <v>17</v>
      </c>
      <c r="H3233" s="53">
        <v>50.21</v>
      </c>
      <c r="I3233" s="53">
        <v>29768</v>
      </c>
      <c r="J3233" s="169">
        <f t="shared" si="100"/>
        <v>41.457704590179013</v>
      </c>
      <c r="O3233" s="172">
        <f t="shared" si="101"/>
        <v>1.3430520262137222</v>
      </c>
    </row>
    <row r="3234" spans="1:15" x14ac:dyDescent="0.2">
      <c r="A3234" s="31">
        <v>2019</v>
      </c>
      <c r="B3234" s="31">
        <v>5</v>
      </c>
      <c r="C3234" s="31">
        <v>15</v>
      </c>
      <c r="D3234" s="54">
        <v>16</v>
      </c>
      <c r="E3234" s="31">
        <v>5</v>
      </c>
      <c r="F3234" s="31">
        <v>15</v>
      </c>
      <c r="G3234" s="54">
        <v>18</v>
      </c>
      <c r="H3234" s="53">
        <v>51.45</v>
      </c>
      <c r="I3234" s="53">
        <v>29609</v>
      </c>
      <c r="J3234" s="169">
        <f t="shared" si="100"/>
        <v>41.236266299738325</v>
      </c>
      <c r="O3234" s="172">
        <f t="shared" si="101"/>
        <v>1.376220409255049</v>
      </c>
    </row>
    <row r="3235" spans="1:15" x14ac:dyDescent="0.2">
      <c r="A3235" s="31">
        <v>2019</v>
      </c>
      <c r="B3235" s="31">
        <v>5</v>
      </c>
      <c r="C3235" s="31">
        <v>15</v>
      </c>
      <c r="D3235" s="54">
        <v>17</v>
      </c>
      <c r="E3235" s="31">
        <v>5</v>
      </c>
      <c r="F3235" s="31">
        <v>15</v>
      </c>
      <c r="G3235" s="54">
        <v>19</v>
      </c>
      <c r="H3235" s="53">
        <v>53.3</v>
      </c>
      <c r="I3235" s="53">
        <v>30058</v>
      </c>
      <c r="J3235" s="169">
        <f t="shared" si="100"/>
        <v>41.861585748844419</v>
      </c>
      <c r="O3235" s="172">
        <f t="shared" si="101"/>
        <v>1.4257054968570282</v>
      </c>
    </row>
    <row r="3236" spans="1:15" x14ac:dyDescent="0.2">
      <c r="A3236" s="31">
        <v>2019</v>
      </c>
      <c r="B3236" s="31">
        <v>5</v>
      </c>
      <c r="C3236" s="31">
        <v>15</v>
      </c>
      <c r="D3236" s="54">
        <v>18</v>
      </c>
      <c r="E3236" s="31">
        <v>5</v>
      </c>
      <c r="F3236" s="31">
        <v>15</v>
      </c>
      <c r="G3236" s="54">
        <v>20</v>
      </c>
      <c r="H3236" s="53">
        <v>56.53</v>
      </c>
      <c r="I3236" s="53">
        <v>30780</v>
      </c>
      <c r="J3236" s="169">
        <f t="shared" si="100"/>
        <v>42.867110564556235</v>
      </c>
      <c r="O3236" s="172">
        <f t="shared" si="101"/>
        <v>1.5121037849404844</v>
      </c>
    </row>
    <row r="3237" spans="1:15" x14ac:dyDescent="0.2">
      <c r="A3237" s="31">
        <v>2019</v>
      </c>
      <c r="B3237" s="31">
        <v>5</v>
      </c>
      <c r="C3237" s="31">
        <v>15</v>
      </c>
      <c r="D3237" s="54">
        <v>19</v>
      </c>
      <c r="E3237" s="31">
        <v>5</v>
      </c>
      <c r="F3237" s="31">
        <v>15</v>
      </c>
      <c r="G3237" s="54">
        <v>21</v>
      </c>
      <c r="H3237" s="53">
        <v>54.3</v>
      </c>
      <c r="I3237" s="53">
        <v>29348</v>
      </c>
      <c r="J3237" s="169">
        <f t="shared" si="100"/>
        <v>40.872773256939446</v>
      </c>
      <c r="O3237" s="172">
        <f t="shared" si="101"/>
        <v>1.4524541928580981</v>
      </c>
    </row>
    <row r="3238" spans="1:15" x14ac:dyDescent="0.2">
      <c r="A3238" s="31">
        <v>2019</v>
      </c>
      <c r="B3238" s="31">
        <v>5</v>
      </c>
      <c r="C3238" s="31">
        <v>15</v>
      </c>
      <c r="D3238" s="54">
        <v>20</v>
      </c>
      <c r="E3238" s="31">
        <v>5</v>
      </c>
      <c r="F3238" s="31">
        <v>15</v>
      </c>
      <c r="G3238" s="54">
        <v>22</v>
      </c>
      <c r="H3238" s="53">
        <v>52.38</v>
      </c>
      <c r="I3238" s="53">
        <v>26883</v>
      </c>
      <c r="J3238" s="169">
        <f t="shared" si="100"/>
        <v>37.439783408283468</v>
      </c>
      <c r="O3238" s="172">
        <f t="shared" si="101"/>
        <v>1.4010966965360441</v>
      </c>
    </row>
    <row r="3239" spans="1:15" x14ac:dyDescent="0.2">
      <c r="A3239" s="31">
        <v>2019</v>
      </c>
      <c r="B3239" s="31">
        <v>5</v>
      </c>
      <c r="C3239" s="31">
        <v>15</v>
      </c>
      <c r="D3239" s="54">
        <v>21</v>
      </c>
      <c r="E3239" s="31">
        <v>5</v>
      </c>
      <c r="F3239" s="31">
        <v>15</v>
      </c>
      <c r="G3239" s="54">
        <v>23</v>
      </c>
      <c r="H3239" s="53">
        <v>57.5</v>
      </c>
      <c r="I3239" s="53">
        <v>25620</v>
      </c>
      <c r="J3239" s="169">
        <f t="shared" si="100"/>
        <v>35.680811327613085</v>
      </c>
      <c r="O3239" s="172">
        <f t="shared" si="101"/>
        <v>1.5380500200615221</v>
      </c>
    </row>
    <row r="3240" spans="1:15" x14ac:dyDescent="0.2">
      <c r="A3240" s="31">
        <v>2019</v>
      </c>
      <c r="B3240" s="31">
        <v>5</v>
      </c>
      <c r="C3240" s="31">
        <v>15</v>
      </c>
      <c r="D3240" s="54">
        <v>22</v>
      </c>
      <c r="E3240" s="31">
        <v>5</v>
      </c>
      <c r="F3240" s="31">
        <v>15</v>
      </c>
      <c r="G3240" s="54">
        <v>0</v>
      </c>
      <c r="H3240" s="53">
        <v>57.45</v>
      </c>
      <c r="I3240" s="53">
        <v>24435</v>
      </c>
      <c r="J3240" s="169">
        <f t="shared" si="100"/>
        <v>34.030469351687188</v>
      </c>
      <c r="O3240" s="172">
        <f t="shared" si="101"/>
        <v>1.5367125852614687</v>
      </c>
    </row>
    <row r="3241" spans="1:15" x14ac:dyDescent="0.2">
      <c r="A3241" s="31">
        <v>2019</v>
      </c>
      <c r="B3241" s="31">
        <v>5</v>
      </c>
      <c r="C3241" s="31">
        <v>15</v>
      </c>
      <c r="D3241" s="54">
        <v>23</v>
      </c>
      <c r="E3241" s="31">
        <v>5</v>
      </c>
      <c r="F3241" s="31">
        <v>15</v>
      </c>
      <c r="G3241" s="54">
        <v>1</v>
      </c>
      <c r="H3241" s="53">
        <v>56.78</v>
      </c>
      <c r="I3241" s="53">
        <v>23434</v>
      </c>
      <c r="J3241" s="169">
        <f t="shared" si="100"/>
        <v>32.636383007466236</v>
      </c>
      <c r="O3241" s="172">
        <f t="shared" si="101"/>
        <v>1.5187909589407518</v>
      </c>
    </row>
    <row r="3242" spans="1:15" x14ac:dyDescent="0.2">
      <c r="A3242" s="31">
        <v>2019</v>
      </c>
      <c r="B3242" s="31">
        <v>5</v>
      </c>
      <c r="C3242" s="31">
        <v>16</v>
      </c>
      <c r="D3242" s="54">
        <v>0</v>
      </c>
      <c r="E3242" s="31">
        <v>5</v>
      </c>
      <c r="F3242" s="31">
        <v>16</v>
      </c>
      <c r="G3242" s="54">
        <v>2</v>
      </c>
      <c r="H3242" s="53">
        <v>56.56</v>
      </c>
      <c r="I3242" s="53">
        <v>23160</v>
      </c>
      <c r="J3242" s="169">
        <f t="shared" si="100"/>
        <v>32.254784947209956</v>
      </c>
      <c r="O3242" s="172">
        <f t="shared" si="101"/>
        <v>1.5129062458205165</v>
      </c>
    </row>
    <row r="3243" spans="1:15" x14ac:dyDescent="0.2">
      <c r="A3243" s="31">
        <v>2019</v>
      </c>
      <c r="B3243" s="31">
        <v>5</v>
      </c>
      <c r="C3243" s="31">
        <v>16</v>
      </c>
      <c r="D3243" s="54">
        <v>1</v>
      </c>
      <c r="E3243" s="31">
        <v>5</v>
      </c>
      <c r="F3243" s="31">
        <v>16</v>
      </c>
      <c r="G3243" s="54">
        <v>3</v>
      </c>
      <c r="H3243" s="53">
        <v>56.21</v>
      </c>
      <c r="I3243" s="53">
        <v>23096</v>
      </c>
      <c r="J3243" s="169">
        <f t="shared" si="100"/>
        <v>32.165652553573452</v>
      </c>
      <c r="O3243" s="172">
        <f t="shared" si="101"/>
        <v>1.503544202220142</v>
      </c>
    </row>
    <row r="3244" spans="1:15" x14ac:dyDescent="0.2">
      <c r="A3244" s="31">
        <v>2019</v>
      </c>
      <c r="B3244" s="31">
        <v>5</v>
      </c>
      <c r="C3244" s="31">
        <v>16</v>
      </c>
      <c r="D3244" s="54">
        <v>2</v>
      </c>
      <c r="E3244" s="31">
        <v>5</v>
      </c>
      <c r="F3244" s="31">
        <v>16</v>
      </c>
      <c r="G3244" s="54">
        <v>4</v>
      </c>
      <c r="H3244" s="53">
        <v>57.38</v>
      </c>
      <c r="I3244" s="53">
        <v>23507</v>
      </c>
      <c r="J3244" s="169">
        <f t="shared" si="100"/>
        <v>32.738049643957872</v>
      </c>
      <c r="O3244" s="172">
        <f t="shared" si="101"/>
        <v>1.5348401765413937</v>
      </c>
    </row>
    <row r="3245" spans="1:15" x14ac:dyDescent="0.2">
      <c r="A3245" s="31">
        <v>2019</v>
      </c>
      <c r="B3245" s="31">
        <v>5</v>
      </c>
      <c r="C3245" s="31">
        <v>16</v>
      </c>
      <c r="D3245" s="54">
        <v>3</v>
      </c>
      <c r="E3245" s="31">
        <v>5</v>
      </c>
      <c r="F3245" s="31">
        <v>16</v>
      </c>
      <c r="G3245" s="54">
        <v>5</v>
      </c>
      <c r="H3245" s="53">
        <v>57.1</v>
      </c>
      <c r="I3245" s="53">
        <v>25485</v>
      </c>
      <c r="J3245" s="169">
        <f t="shared" si="100"/>
        <v>35.492797684786083</v>
      </c>
      <c r="O3245" s="172">
        <f t="shared" si="101"/>
        <v>1.5273505416610942</v>
      </c>
    </row>
    <row r="3246" spans="1:15" x14ac:dyDescent="0.2">
      <c r="A3246" s="31">
        <v>2019</v>
      </c>
      <c r="B3246" s="31">
        <v>5</v>
      </c>
      <c r="C3246" s="31">
        <v>16</v>
      </c>
      <c r="D3246" s="54">
        <v>4</v>
      </c>
      <c r="E3246" s="31">
        <v>5</v>
      </c>
      <c r="F3246" s="31">
        <v>16</v>
      </c>
      <c r="G3246" s="54">
        <v>6</v>
      </c>
      <c r="H3246" s="53">
        <v>57.28</v>
      </c>
      <c r="I3246" s="53">
        <v>27770</v>
      </c>
      <c r="J3246" s="169">
        <f t="shared" si="100"/>
        <v>38.675102676339392</v>
      </c>
      <c r="O3246" s="172">
        <f t="shared" si="101"/>
        <v>1.5321653069412868</v>
      </c>
    </row>
    <row r="3247" spans="1:15" x14ac:dyDescent="0.2">
      <c r="A3247" s="31">
        <v>2019</v>
      </c>
      <c r="B3247" s="31">
        <v>5</v>
      </c>
      <c r="C3247" s="31">
        <v>16</v>
      </c>
      <c r="D3247" s="54">
        <v>5</v>
      </c>
      <c r="E3247" s="31">
        <v>5</v>
      </c>
      <c r="F3247" s="31">
        <v>16</v>
      </c>
      <c r="G3247" s="54">
        <v>7</v>
      </c>
      <c r="H3247" s="53">
        <v>57.79</v>
      </c>
      <c r="I3247" s="53">
        <v>29693</v>
      </c>
      <c r="J3247" s="169">
        <f t="shared" si="100"/>
        <v>41.353252566386232</v>
      </c>
      <c r="O3247" s="172">
        <f t="shared" si="101"/>
        <v>1.5458071419018324</v>
      </c>
    </row>
    <row r="3248" spans="1:15" x14ac:dyDescent="0.2">
      <c r="A3248" s="31">
        <v>2019</v>
      </c>
      <c r="B3248" s="31">
        <v>5</v>
      </c>
      <c r="C3248" s="31">
        <v>16</v>
      </c>
      <c r="D3248" s="54">
        <v>6</v>
      </c>
      <c r="E3248" s="31">
        <v>5</v>
      </c>
      <c r="F3248" s="31">
        <v>16</v>
      </c>
      <c r="G3248" s="54">
        <v>8</v>
      </c>
      <c r="H3248" s="53">
        <v>57.71</v>
      </c>
      <c r="I3248" s="53">
        <v>30799</v>
      </c>
      <c r="J3248" s="169">
        <f t="shared" si="100"/>
        <v>42.893571743917072</v>
      </c>
      <c r="O3248" s="172">
        <f t="shared" si="101"/>
        <v>1.5436672462217469</v>
      </c>
    </row>
    <row r="3249" spans="1:15" x14ac:dyDescent="0.2">
      <c r="A3249" s="31">
        <v>2019</v>
      </c>
      <c r="B3249" s="31">
        <v>5</v>
      </c>
      <c r="C3249" s="31">
        <v>16</v>
      </c>
      <c r="D3249" s="54">
        <v>7</v>
      </c>
      <c r="E3249" s="31">
        <v>5</v>
      </c>
      <c r="F3249" s="31">
        <v>16</v>
      </c>
      <c r="G3249" s="54">
        <v>9</v>
      </c>
      <c r="H3249" s="53">
        <v>57.1</v>
      </c>
      <c r="I3249" s="53">
        <v>31204</v>
      </c>
      <c r="J3249" s="169">
        <f t="shared" si="100"/>
        <v>43.457612672398071</v>
      </c>
      <c r="O3249" s="172">
        <f t="shared" si="101"/>
        <v>1.5273505416610942</v>
      </c>
    </row>
    <row r="3250" spans="1:15" x14ac:dyDescent="0.2">
      <c r="A3250" s="31">
        <v>2019</v>
      </c>
      <c r="B3250" s="31">
        <v>5</v>
      </c>
      <c r="C3250" s="31">
        <v>16</v>
      </c>
      <c r="D3250" s="54">
        <v>8</v>
      </c>
      <c r="E3250" s="31">
        <v>5</v>
      </c>
      <c r="F3250" s="31">
        <v>16</v>
      </c>
      <c r="G3250" s="54">
        <v>10</v>
      </c>
      <c r="H3250" s="53">
        <v>55.89</v>
      </c>
      <c r="I3250" s="53">
        <v>31467</v>
      </c>
      <c r="J3250" s="169">
        <f t="shared" si="100"/>
        <v>43.823891102498081</v>
      </c>
      <c r="O3250" s="172">
        <f t="shared" si="101"/>
        <v>1.4949846194997995</v>
      </c>
    </row>
    <row r="3251" spans="1:15" x14ac:dyDescent="0.2">
      <c r="A3251" s="31">
        <v>2019</v>
      </c>
      <c r="B3251" s="31">
        <v>5</v>
      </c>
      <c r="C3251" s="31">
        <v>16</v>
      </c>
      <c r="D3251" s="54">
        <v>9</v>
      </c>
      <c r="E3251" s="31">
        <v>5</v>
      </c>
      <c r="F3251" s="31">
        <v>16</v>
      </c>
      <c r="G3251" s="54">
        <v>11</v>
      </c>
      <c r="H3251" s="53">
        <v>56.21</v>
      </c>
      <c r="I3251" s="53">
        <v>32002</v>
      </c>
      <c r="J3251" s="169">
        <f t="shared" si="100"/>
        <v>44.568982205553233</v>
      </c>
      <c r="O3251" s="172">
        <f t="shared" si="101"/>
        <v>1.503544202220142</v>
      </c>
    </row>
    <row r="3252" spans="1:15" x14ac:dyDescent="0.2">
      <c r="A3252" s="31">
        <v>2019</v>
      </c>
      <c r="B3252" s="31">
        <v>5</v>
      </c>
      <c r="C3252" s="31">
        <v>16</v>
      </c>
      <c r="D3252" s="54">
        <v>10</v>
      </c>
      <c r="E3252" s="31">
        <v>5</v>
      </c>
      <c r="F3252" s="31">
        <v>16</v>
      </c>
      <c r="G3252" s="54">
        <v>12</v>
      </c>
      <c r="H3252" s="53">
        <v>54.58</v>
      </c>
      <c r="I3252" s="53">
        <v>32102</v>
      </c>
      <c r="J3252" s="169">
        <f t="shared" si="100"/>
        <v>44.708251570610273</v>
      </c>
      <c r="O3252" s="172">
        <f t="shared" si="101"/>
        <v>1.4599438277383978</v>
      </c>
    </row>
    <row r="3253" spans="1:15" x14ac:dyDescent="0.2">
      <c r="A3253" s="31">
        <v>2019</v>
      </c>
      <c r="B3253" s="31">
        <v>5</v>
      </c>
      <c r="C3253" s="31">
        <v>16</v>
      </c>
      <c r="D3253" s="54">
        <v>11</v>
      </c>
      <c r="E3253" s="31">
        <v>5</v>
      </c>
      <c r="F3253" s="31">
        <v>16</v>
      </c>
      <c r="G3253" s="54">
        <v>13</v>
      </c>
      <c r="H3253" s="53">
        <v>51.17</v>
      </c>
      <c r="I3253" s="53">
        <v>31118</v>
      </c>
      <c r="J3253" s="169">
        <f t="shared" si="100"/>
        <v>43.337841018449019</v>
      </c>
      <c r="O3253" s="172">
        <f t="shared" si="101"/>
        <v>1.3687307743747494</v>
      </c>
    </row>
    <row r="3254" spans="1:15" x14ac:dyDescent="0.2">
      <c r="A3254" s="31">
        <v>2019</v>
      </c>
      <c r="B3254" s="31">
        <v>5</v>
      </c>
      <c r="C3254" s="31">
        <v>16</v>
      </c>
      <c r="D3254" s="54">
        <v>12</v>
      </c>
      <c r="E3254" s="31">
        <v>5</v>
      </c>
      <c r="F3254" s="31">
        <v>16</v>
      </c>
      <c r="G3254" s="54">
        <v>14</v>
      </c>
      <c r="H3254" s="53">
        <v>49.56</v>
      </c>
      <c r="I3254" s="53">
        <v>30644</v>
      </c>
      <c r="J3254" s="169">
        <f t="shared" si="100"/>
        <v>42.67770422807866</v>
      </c>
      <c r="O3254" s="172">
        <f t="shared" si="101"/>
        <v>1.3256653738130268</v>
      </c>
    </row>
    <row r="3255" spans="1:15" x14ac:dyDescent="0.2">
      <c r="A3255" s="31">
        <v>2019</v>
      </c>
      <c r="B3255" s="31">
        <v>5</v>
      </c>
      <c r="C3255" s="31">
        <v>16</v>
      </c>
      <c r="D3255" s="54">
        <v>13</v>
      </c>
      <c r="E3255" s="31">
        <v>5</v>
      </c>
      <c r="F3255" s="31">
        <v>16</v>
      </c>
      <c r="G3255" s="54">
        <v>15</v>
      </c>
      <c r="H3255" s="53">
        <v>48.1</v>
      </c>
      <c r="I3255" s="53">
        <v>30442</v>
      </c>
      <c r="J3255" s="169">
        <f t="shared" si="100"/>
        <v>42.396380110663443</v>
      </c>
      <c r="O3255" s="172">
        <f t="shared" si="101"/>
        <v>1.2866122776514646</v>
      </c>
    </row>
    <row r="3256" spans="1:15" x14ac:dyDescent="0.2">
      <c r="A3256" s="31">
        <v>2019</v>
      </c>
      <c r="B3256" s="31">
        <v>5</v>
      </c>
      <c r="C3256" s="31">
        <v>16</v>
      </c>
      <c r="D3256" s="54">
        <v>14</v>
      </c>
      <c r="E3256" s="31">
        <v>5</v>
      </c>
      <c r="F3256" s="31">
        <v>16</v>
      </c>
      <c r="G3256" s="54">
        <v>16</v>
      </c>
      <c r="H3256" s="53">
        <v>44.11</v>
      </c>
      <c r="I3256" s="53">
        <v>30404</v>
      </c>
      <c r="J3256" s="169">
        <f t="shared" si="100"/>
        <v>42.34345775194177</v>
      </c>
      <c r="O3256" s="172">
        <f t="shared" si="101"/>
        <v>1.1798849806071954</v>
      </c>
    </row>
    <row r="3257" spans="1:15" x14ac:dyDescent="0.2">
      <c r="A3257" s="31">
        <v>2019</v>
      </c>
      <c r="B3257" s="31">
        <v>5</v>
      </c>
      <c r="C3257" s="31">
        <v>16</v>
      </c>
      <c r="D3257" s="54">
        <v>15</v>
      </c>
      <c r="E3257" s="31">
        <v>5</v>
      </c>
      <c r="F3257" s="31">
        <v>16</v>
      </c>
      <c r="G3257" s="54">
        <v>17</v>
      </c>
      <c r="H3257" s="53">
        <v>40.97</v>
      </c>
      <c r="I3257" s="53">
        <v>30010</v>
      </c>
      <c r="J3257" s="169">
        <f t="shared" si="100"/>
        <v>41.794736453617041</v>
      </c>
      <c r="O3257" s="172">
        <f t="shared" si="101"/>
        <v>1.0958940751638357</v>
      </c>
    </row>
    <row r="3258" spans="1:15" x14ac:dyDescent="0.2">
      <c r="A3258" s="31">
        <v>2019</v>
      </c>
      <c r="B3258" s="31">
        <v>5</v>
      </c>
      <c r="C3258" s="31">
        <v>16</v>
      </c>
      <c r="D3258" s="54">
        <v>16</v>
      </c>
      <c r="E3258" s="31">
        <v>5</v>
      </c>
      <c r="F3258" s="31">
        <v>16</v>
      </c>
      <c r="G3258" s="54">
        <v>18</v>
      </c>
      <c r="H3258" s="53">
        <v>42.8</v>
      </c>
      <c r="I3258" s="53">
        <v>29942</v>
      </c>
      <c r="J3258" s="169">
        <f t="shared" si="100"/>
        <v>41.700033285378254</v>
      </c>
      <c r="O3258" s="172">
        <f t="shared" si="101"/>
        <v>1.1448441888457936</v>
      </c>
    </row>
    <row r="3259" spans="1:15" x14ac:dyDescent="0.2">
      <c r="A3259" s="31">
        <v>2019</v>
      </c>
      <c r="B3259" s="31">
        <v>5</v>
      </c>
      <c r="C3259" s="31">
        <v>16</v>
      </c>
      <c r="D3259" s="54">
        <v>17</v>
      </c>
      <c r="E3259" s="31">
        <v>5</v>
      </c>
      <c r="F3259" s="31">
        <v>16</v>
      </c>
      <c r="G3259" s="54">
        <v>19</v>
      </c>
      <c r="H3259" s="53">
        <v>47.61</v>
      </c>
      <c r="I3259" s="53">
        <v>30303</v>
      </c>
      <c r="J3259" s="169">
        <f t="shared" si="100"/>
        <v>42.202795693234165</v>
      </c>
      <c r="O3259" s="172">
        <f t="shared" si="101"/>
        <v>1.2735054166109403</v>
      </c>
    </row>
    <row r="3260" spans="1:15" x14ac:dyDescent="0.2">
      <c r="A3260" s="31">
        <v>2019</v>
      </c>
      <c r="B3260" s="31">
        <v>5</v>
      </c>
      <c r="C3260" s="31">
        <v>16</v>
      </c>
      <c r="D3260" s="54">
        <v>18</v>
      </c>
      <c r="E3260" s="31">
        <v>5</v>
      </c>
      <c r="F3260" s="31">
        <v>16</v>
      </c>
      <c r="G3260" s="54">
        <v>20</v>
      </c>
      <c r="H3260" s="53">
        <v>50.19</v>
      </c>
      <c r="I3260" s="53">
        <v>30928</v>
      </c>
      <c r="J3260" s="169">
        <f t="shared" si="100"/>
        <v>43.073229224840645</v>
      </c>
      <c r="O3260" s="172">
        <f t="shared" si="101"/>
        <v>1.3425170522937007</v>
      </c>
    </row>
    <row r="3261" spans="1:15" x14ac:dyDescent="0.2">
      <c r="A3261" s="31">
        <v>2019</v>
      </c>
      <c r="B3261" s="31">
        <v>5</v>
      </c>
      <c r="C3261" s="31">
        <v>16</v>
      </c>
      <c r="D3261" s="54">
        <v>19</v>
      </c>
      <c r="E3261" s="31">
        <v>5</v>
      </c>
      <c r="F3261" s="31">
        <v>16</v>
      </c>
      <c r="G3261" s="54">
        <v>21</v>
      </c>
      <c r="H3261" s="53">
        <v>48.49</v>
      </c>
      <c r="I3261" s="53">
        <v>29194</v>
      </c>
      <c r="J3261" s="169">
        <f t="shared" si="100"/>
        <v>40.658298434751607</v>
      </c>
      <c r="O3261" s="172">
        <f t="shared" si="101"/>
        <v>1.297044269091882</v>
      </c>
    </row>
    <row r="3262" spans="1:15" x14ac:dyDescent="0.2">
      <c r="A3262" s="31">
        <v>2019</v>
      </c>
      <c r="B3262" s="31">
        <v>5</v>
      </c>
      <c r="C3262" s="31">
        <v>16</v>
      </c>
      <c r="D3262" s="54">
        <v>20</v>
      </c>
      <c r="E3262" s="31">
        <v>5</v>
      </c>
      <c r="F3262" s="31">
        <v>16</v>
      </c>
      <c r="G3262" s="54">
        <v>22</v>
      </c>
      <c r="H3262" s="53">
        <v>40.799999999999997</v>
      </c>
      <c r="I3262" s="53">
        <v>26962</v>
      </c>
      <c r="J3262" s="169">
        <f t="shared" si="100"/>
        <v>37.549806206678525</v>
      </c>
      <c r="O3262" s="172">
        <f t="shared" si="101"/>
        <v>1.0913467968436539</v>
      </c>
    </row>
    <row r="3263" spans="1:15" x14ac:dyDescent="0.2">
      <c r="A3263" s="31">
        <v>2019</v>
      </c>
      <c r="B3263" s="31">
        <v>5</v>
      </c>
      <c r="C3263" s="31">
        <v>16</v>
      </c>
      <c r="D3263" s="54">
        <v>21</v>
      </c>
      <c r="E3263" s="31">
        <v>5</v>
      </c>
      <c r="F3263" s="31">
        <v>16</v>
      </c>
      <c r="G3263" s="54">
        <v>23</v>
      </c>
      <c r="H3263" s="53">
        <v>39.28</v>
      </c>
      <c r="I3263" s="53">
        <v>25761</v>
      </c>
      <c r="J3263" s="169">
        <f t="shared" si="100"/>
        <v>35.877181132343509</v>
      </c>
      <c r="O3263" s="172">
        <f t="shared" si="101"/>
        <v>1.0506887789220276</v>
      </c>
    </row>
    <row r="3264" spans="1:15" x14ac:dyDescent="0.2">
      <c r="A3264" s="31">
        <v>2019</v>
      </c>
      <c r="B3264" s="31">
        <v>5</v>
      </c>
      <c r="C3264" s="31">
        <v>16</v>
      </c>
      <c r="D3264" s="54">
        <v>22</v>
      </c>
      <c r="E3264" s="31">
        <v>5</v>
      </c>
      <c r="F3264" s="31">
        <v>16</v>
      </c>
      <c r="G3264" s="54">
        <v>0</v>
      </c>
      <c r="H3264" s="53">
        <v>36.5</v>
      </c>
      <c r="I3264" s="53">
        <v>24600</v>
      </c>
      <c r="J3264" s="169">
        <f t="shared" si="100"/>
        <v>34.260263804031297</v>
      </c>
      <c r="O3264" s="172">
        <f t="shared" si="101"/>
        <v>0.97632740403905316</v>
      </c>
    </row>
    <row r="3265" spans="1:15" x14ac:dyDescent="0.2">
      <c r="A3265" s="31">
        <v>2019</v>
      </c>
      <c r="B3265" s="31">
        <v>5</v>
      </c>
      <c r="C3265" s="31">
        <v>16</v>
      </c>
      <c r="D3265" s="54">
        <v>23</v>
      </c>
      <c r="E3265" s="31">
        <v>5</v>
      </c>
      <c r="F3265" s="31">
        <v>16</v>
      </c>
      <c r="G3265" s="54">
        <v>1</v>
      </c>
      <c r="H3265" s="53">
        <v>34.25</v>
      </c>
      <c r="I3265" s="53">
        <v>23742</v>
      </c>
      <c r="J3265" s="169">
        <f t="shared" si="100"/>
        <v>33.065332651841914</v>
      </c>
      <c r="O3265" s="172">
        <f t="shared" si="101"/>
        <v>0.91614283803664576</v>
      </c>
    </row>
    <row r="3266" spans="1:15" x14ac:dyDescent="0.2">
      <c r="A3266" s="31">
        <v>2019</v>
      </c>
      <c r="B3266" s="31">
        <v>5</v>
      </c>
      <c r="C3266" s="31">
        <v>17</v>
      </c>
      <c r="D3266" s="54">
        <v>0</v>
      </c>
      <c r="E3266" s="31">
        <v>5</v>
      </c>
      <c r="F3266" s="31">
        <v>17</v>
      </c>
      <c r="G3266" s="54">
        <v>2</v>
      </c>
      <c r="H3266" s="53">
        <v>33.79</v>
      </c>
      <c r="I3266" s="53">
        <v>23327</v>
      </c>
      <c r="J3266" s="169">
        <f t="shared" ref="J3266:J3329" si="102">MIN(50,I3266/$M$2*50)</f>
        <v>32.487364786855203</v>
      </c>
      <c r="O3266" s="172">
        <f t="shared" si="101"/>
        <v>0.90383843787615359</v>
      </c>
    </row>
    <row r="3267" spans="1:15" x14ac:dyDescent="0.2">
      <c r="A3267" s="31">
        <v>2019</v>
      </c>
      <c r="B3267" s="31">
        <v>5</v>
      </c>
      <c r="C3267" s="31">
        <v>17</v>
      </c>
      <c r="D3267" s="54">
        <v>1</v>
      </c>
      <c r="E3267" s="31">
        <v>5</v>
      </c>
      <c r="F3267" s="31">
        <v>17</v>
      </c>
      <c r="G3267" s="54">
        <v>3</v>
      </c>
      <c r="H3267" s="53">
        <v>34</v>
      </c>
      <c r="I3267" s="53">
        <v>23149</v>
      </c>
      <c r="J3267" s="169">
        <f t="shared" si="102"/>
        <v>32.239465317053678</v>
      </c>
      <c r="O3267" s="172">
        <f t="shared" ref="O3267:O3330" si="103">H3267/$R$5</f>
        <v>0.90945566403637823</v>
      </c>
    </row>
    <row r="3268" spans="1:15" x14ac:dyDescent="0.2">
      <c r="A3268" s="31">
        <v>2019</v>
      </c>
      <c r="B3268" s="31">
        <v>5</v>
      </c>
      <c r="C3268" s="31">
        <v>17</v>
      </c>
      <c r="D3268" s="54">
        <v>2</v>
      </c>
      <c r="E3268" s="31">
        <v>5</v>
      </c>
      <c r="F3268" s="31">
        <v>17</v>
      </c>
      <c r="G3268" s="54">
        <v>4</v>
      </c>
      <c r="H3268" s="53">
        <v>36.090000000000003</v>
      </c>
      <c r="I3268" s="53">
        <v>23525</v>
      </c>
      <c r="J3268" s="169">
        <f t="shared" si="102"/>
        <v>32.763118129668136</v>
      </c>
      <c r="O3268" s="172">
        <f t="shared" si="103"/>
        <v>0.96536043867861454</v>
      </c>
    </row>
    <row r="3269" spans="1:15" x14ac:dyDescent="0.2">
      <c r="A3269" s="31">
        <v>2019</v>
      </c>
      <c r="B3269" s="31">
        <v>5</v>
      </c>
      <c r="C3269" s="31">
        <v>17</v>
      </c>
      <c r="D3269" s="54">
        <v>3</v>
      </c>
      <c r="E3269" s="31">
        <v>5</v>
      </c>
      <c r="F3269" s="31">
        <v>17</v>
      </c>
      <c r="G3269" s="54">
        <v>5</v>
      </c>
      <c r="H3269" s="53">
        <v>41.13</v>
      </c>
      <c r="I3269" s="53">
        <v>25247</v>
      </c>
      <c r="J3269" s="169">
        <f t="shared" si="102"/>
        <v>35.161336595950331</v>
      </c>
      <c r="O3269" s="172">
        <f t="shared" si="103"/>
        <v>1.1001738665240071</v>
      </c>
    </row>
    <row r="3270" spans="1:15" x14ac:dyDescent="0.2">
      <c r="A3270" s="31">
        <v>2019</v>
      </c>
      <c r="B3270" s="31">
        <v>5</v>
      </c>
      <c r="C3270" s="31">
        <v>17</v>
      </c>
      <c r="D3270" s="54">
        <v>4</v>
      </c>
      <c r="E3270" s="31">
        <v>5</v>
      </c>
      <c r="F3270" s="31">
        <v>17</v>
      </c>
      <c r="G3270" s="54">
        <v>6</v>
      </c>
      <c r="H3270" s="53">
        <v>47.04</v>
      </c>
      <c r="I3270" s="53">
        <v>27467</v>
      </c>
      <c r="J3270" s="169">
        <f t="shared" si="102"/>
        <v>38.253116500216571</v>
      </c>
      <c r="O3270" s="172">
        <f t="shared" si="103"/>
        <v>1.2582586598903305</v>
      </c>
    </row>
    <row r="3271" spans="1:15" x14ac:dyDescent="0.2">
      <c r="A3271" s="31">
        <v>2019</v>
      </c>
      <c r="B3271" s="31">
        <v>5</v>
      </c>
      <c r="C3271" s="31">
        <v>17</v>
      </c>
      <c r="D3271" s="54">
        <v>5</v>
      </c>
      <c r="E3271" s="31">
        <v>5</v>
      </c>
      <c r="F3271" s="31">
        <v>17</v>
      </c>
      <c r="G3271" s="54">
        <v>7</v>
      </c>
      <c r="H3271" s="53">
        <v>51.12</v>
      </c>
      <c r="I3271" s="53">
        <v>29269</v>
      </c>
      <c r="J3271" s="169">
        <f t="shared" si="102"/>
        <v>40.762750458544389</v>
      </c>
      <c r="O3271" s="172">
        <f t="shared" si="103"/>
        <v>1.3673933395746958</v>
      </c>
    </row>
    <row r="3272" spans="1:15" x14ac:dyDescent="0.2">
      <c r="A3272" s="31">
        <v>2019</v>
      </c>
      <c r="B3272" s="31">
        <v>5</v>
      </c>
      <c r="C3272" s="31">
        <v>17</v>
      </c>
      <c r="D3272" s="54">
        <v>6</v>
      </c>
      <c r="E3272" s="31">
        <v>5</v>
      </c>
      <c r="F3272" s="31">
        <v>17</v>
      </c>
      <c r="G3272" s="54">
        <v>8</v>
      </c>
      <c r="H3272" s="53">
        <v>49.17</v>
      </c>
      <c r="I3272" s="53">
        <v>30344</v>
      </c>
      <c r="J3272" s="169">
        <f t="shared" si="102"/>
        <v>42.259896132907549</v>
      </c>
      <c r="O3272" s="172">
        <f t="shared" si="103"/>
        <v>1.3152333823726094</v>
      </c>
    </row>
    <row r="3273" spans="1:15" x14ac:dyDescent="0.2">
      <c r="A3273" s="31">
        <v>2019</v>
      </c>
      <c r="B3273" s="31">
        <v>5</v>
      </c>
      <c r="C3273" s="31">
        <v>17</v>
      </c>
      <c r="D3273" s="54">
        <v>7</v>
      </c>
      <c r="E3273" s="31">
        <v>5</v>
      </c>
      <c r="F3273" s="31">
        <v>17</v>
      </c>
      <c r="G3273" s="54">
        <v>9</v>
      </c>
      <c r="H3273" s="53">
        <v>47.53</v>
      </c>
      <c r="I3273" s="53">
        <v>31019</v>
      </c>
      <c r="J3273" s="169">
        <f t="shared" si="102"/>
        <v>43.199964347042553</v>
      </c>
      <c r="O3273" s="172">
        <f t="shared" si="103"/>
        <v>1.2713655209308548</v>
      </c>
    </row>
    <row r="3274" spans="1:15" x14ac:dyDescent="0.2">
      <c r="A3274" s="31">
        <v>2019</v>
      </c>
      <c r="B3274" s="31">
        <v>5</v>
      </c>
      <c r="C3274" s="31">
        <v>17</v>
      </c>
      <c r="D3274" s="54">
        <v>8</v>
      </c>
      <c r="E3274" s="31">
        <v>5</v>
      </c>
      <c r="F3274" s="31">
        <v>17</v>
      </c>
      <c r="G3274" s="54">
        <v>10</v>
      </c>
      <c r="H3274" s="53">
        <v>46.03</v>
      </c>
      <c r="I3274" s="53">
        <v>31371</v>
      </c>
      <c r="J3274" s="169">
        <f t="shared" si="102"/>
        <v>43.690192512043325</v>
      </c>
      <c r="O3274" s="172">
        <f t="shared" si="103"/>
        <v>1.2312424769292498</v>
      </c>
    </row>
    <row r="3275" spans="1:15" x14ac:dyDescent="0.2">
      <c r="A3275" s="31">
        <v>2019</v>
      </c>
      <c r="B3275" s="31">
        <v>5</v>
      </c>
      <c r="C3275" s="31">
        <v>17</v>
      </c>
      <c r="D3275" s="54">
        <v>9</v>
      </c>
      <c r="E3275" s="31">
        <v>5</v>
      </c>
      <c r="F3275" s="31">
        <v>17</v>
      </c>
      <c r="G3275" s="54">
        <v>11</v>
      </c>
      <c r="H3275" s="53">
        <v>45.8</v>
      </c>
      <c r="I3275" s="53">
        <v>31529</v>
      </c>
      <c r="J3275" s="169">
        <f t="shared" si="102"/>
        <v>43.910238108833447</v>
      </c>
      <c r="O3275" s="172">
        <f t="shared" si="103"/>
        <v>1.2250902768490035</v>
      </c>
    </row>
    <row r="3276" spans="1:15" x14ac:dyDescent="0.2">
      <c r="A3276" s="31">
        <v>2019</v>
      </c>
      <c r="B3276" s="31">
        <v>5</v>
      </c>
      <c r="C3276" s="31">
        <v>17</v>
      </c>
      <c r="D3276" s="54">
        <v>10</v>
      </c>
      <c r="E3276" s="31">
        <v>5</v>
      </c>
      <c r="F3276" s="31">
        <v>17</v>
      </c>
      <c r="G3276" s="54">
        <v>12</v>
      </c>
      <c r="H3276" s="53">
        <v>42</v>
      </c>
      <c r="I3276" s="53">
        <v>31252</v>
      </c>
      <c r="J3276" s="169">
        <f t="shared" si="102"/>
        <v>43.524461967625449</v>
      </c>
      <c r="O3276" s="172">
        <f t="shared" si="103"/>
        <v>1.123445232044938</v>
      </c>
    </row>
    <row r="3277" spans="1:15" x14ac:dyDescent="0.2">
      <c r="A3277" s="31">
        <v>2019</v>
      </c>
      <c r="B3277" s="31">
        <v>5</v>
      </c>
      <c r="C3277" s="31">
        <v>17</v>
      </c>
      <c r="D3277" s="54">
        <v>11</v>
      </c>
      <c r="E3277" s="31">
        <v>5</v>
      </c>
      <c r="F3277" s="31">
        <v>17</v>
      </c>
      <c r="G3277" s="54">
        <v>13</v>
      </c>
      <c r="H3277" s="53">
        <v>39.68</v>
      </c>
      <c r="I3277" s="53">
        <v>30264</v>
      </c>
      <c r="J3277" s="169">
        <f t="shared" si="102"/>
        <v>42.148480640861919</v>
      </c>
      <c r="O3277" s="172">
        <f t="shared" si="103"/>
        <v>1.0613882573224556</v>
      </c>
    </row>
    <row r="3278" spans="1:15" x14ac:dyDescent="0.2">
      <c r="A3278" s="31">
        <v>2019</v>
      </c>
      <c r="B3278" s="31">
        <v>5</v>
      </c>
      <c r="C3278" s="31">
        <v>17</v>
      </c>
      <c r="D3278" s="54">
        <v>12</v>
      </c>
      <c r="E3278" s="31">
        <v>5</v>
      </c>
      <c r="F3278" s="31">
        <v>17</v>
      </c>
      <c r="G3278" s="54">
        <v>14</v>
      </c>
      <c r="H3278" s="53">
        <v>38.49</v>
      </c>
      <c r="I3278" s="53">
        <v>29344</v>
      </c>
      <c r="J3278" s="169">
        <f t="shared" si="102"/>
        <v>40.86720248233717</v>
      </c>
      <c r="O3278" s="172">
        <f t="shared" si="103"/>
        <v>1.0295573090811825</v>
      </c>
    </row>
    <row r="3279" spans="1:15" x14ac:dyDescent="0.2">
      <c r="A3279" s="31">
        <v>2019</v>
      </c>
      <c r="B3279" s="31">
        <v>5</v>
      </c>
      <c r="C3279" s="31">
        <v>17</v>
      </c>
      <c r="D3279" s="54">
        <v>13</v>
      </c>
      <c r="E3279" s="31">
        <v>5</v>
      </c>
      <c r="F3279" s="31">
        <v>17</v>
      </c>
      <c r="G3279" s="54">
        <v>15</v>
      </c>
      <c r="H3279" s="53">
        <v>39.04</v>
      </c>
      <c r="I3279" s="53">
        <v>28880</v>
      </c>
      <c r="J3279" s="169">
        <f t="shared" si="102"/>
        <v>40.220992628472516</v>
      </c>
      <c r="O3279" s="172">
        <f t="shared" si="103"/>
        <v>1.0442690918817708</v>
      </c>
    </row>
    <row r="3280" spans="1:15" x14ac:dyDescent="0.2">
      <c r="A3280" s="31">
        <v>2019</v>
      </c>
      <c r="B3280" s="31">
        <v>5</v>
      </c>
      <c r="C3280" s="31">
        <v>17</v>
      </c>
      <c r="D3280" s="54">
        <v>14</v>
      </c>
      <c r="E3280" s="31">
        <v>5</v>
      </c>
      <c r="F3280" s="31">
        <v>17</v>
      </c>
      <c r="G3280" s="54">
        <v>16</v>
      </c>
      <c r="H3280" s="53">
        <v>42.53</v>
      </c>
      <c r="I3280" s="53">
        <v>28690</v>
      </c>
      <c r="J3280" s="169">
        <f t="shared" si="102"/>
        <v>39.956380834864142</v>
      </c>
      <c r="O3280" s="172">
        <f t="shared" si="103"/>
        <v>1.1376220409255049</v>
      </c>
    </row>
    <row r="3281" spans="1:15" x14ac:dyDescent="0.2">
      <c r="A3281" s="31">
        <v>2019</v>
      </c>
      <c r="B3281" s="31">
        <v>5</v>
      </c>
      <c r="C3281" s="31">
        <v>17</v>
      </c>
      <c r="D3281" s="54">
        <v>15</v>
      </c>
      <c r="E3281" s="31">
        <v>5</v>
      </c>
      <c r="F3281" s="31">
        <v>17</v>
      </c>
      <c r="G3281" s="54">
        <v>17</v>
      </c>
      <c r="H3281" s="53">
        <v>45.7</v>
      </c>
      <c r="I3281" s="53">
        <v>28321</v>
      </c>
      <c r="J3281" s="169">
        <f t="shared" si="102"/>
        <v>39.442476877803671</v>
      </c>
      <c r="O3281" s="172">
        <f t="shared" si="103"/>
        <v>1.2224154072488969</v>
      </c>
    </row>
    <row r="3282" spans="1:15" x14ac:dyDescent="0.2">
      <c r="A3282" s="31">
        <v>2019</v>
      </c>
      <c r="B3282" s="31">
        <v>5</v>
      </c>
      <c r="C3282" s="31">
        <v>17</v>
      </c>
      <c r="D3282" s="54">
        <v>16</v>
      </c>
      <c r="E3282" s="31">
        <v>5</v>
      </c>
      <c r="F3282" s="31">
        <v>17</v>
      </c>
      <c r="G3282" s="54">
        <v>18</v>
      </c>
      <c r="H3282" s="53">
        <v>48.06</v>
      </c>
      <c r="I3282" s="53">
        <v>28251</v>
      </c>
      <c r="J3282" s="169">
        <f t="shared" si="102"/>
        <v>39.344988322263745</v>
      </c>
      <c r="O3282" s="172">
        <f t="shared" si="103"/>
        <v>1.2855423298114219</v>
      </c>
    </row>
    <row r="3283" spans="1:15" x14ac:dyDescent="0.2">
      <c r="A3283" s="31">
        <v>2019</v>
      </c>
      <c r="B3283" s="31">
        <v>5</v>
      </c>
      <c r="C3283" s="31">
        <v>17</v>
      </c>
      <c r="D3283" s="54">
        <v>17</v>
      </c>
      <c r="E3283" s="31">
        <v>5</v>
      </c>
      <c r="F3283" s="31">
        <v>17</v>
      </c>
      <c r="G3283" s="54">
        <v>19</v>
      </c>
      <c r="H3283" s="53">
        <v>50</v>
      </c>
      <c r="I3283" s="53">
        <v>28557</v>
      </c>
      <c r="J3283" s="169">
        <f t="shared" si="102"/>
        <v>39.771152579338285</v>
      </c>
      <c r="O3283" s="172">
        <f t="shared" si="103"/>
        <v>1.3374348000534975</v>
      </c>
    </row>
    <row r="3284" spans="1:15" x14ac:dyDescent="0.2">
      <c r="A3284" s="31">
        <v>2019</v>
      </c>
      <c r="B3284" s="31">
        <v>5</v>
      </c>
      <c r="C3284" s="31">
        <v>17</v>
      </c>
      <c r="D3284" s="54">
        <v>18</v>
      </c>
      <c r="E3284" s="31">
        <v>5</v>
      </c>
      <c r="F3284" s="31">
        <v>17</v>
      </c>
      <c r="G3284" s="54">
        <v>20</v>
      </c>
      <c r="H3284" s="53">
        <v>55.39</v>
      </c>
      <c r="I3284" s="53">
        <v>29119</v>
      </c>
      <c r="J3284" s="169">
        <f t="shared" si="102"/>
        <v>40.553846410958833</v>
      </c>
      <c r="O3284" s="172">
        <f t="shared" si="103"/>
        <v>1.4816102714992645</v>
      </c>
    </row>
    <row r="3285" spans="1:15" x14ac:dyDescent="0.2">
      <c r="A3285" s="31">
        <v>2019</v>
      </c>
      <c r="B3285" s="31">
        <v>5</v>
      </c>
      <c r="C3285" s="31">
        <v>17</v>
      </c>
      <c r="D3285" s="54">
        <v>19</v>
      </c>
      <c r="E3285" s="31">
        <v>5</v>
      </c>
      <c r="F3285" s="31">
        <v>17</v>
      </c>
      <c r="G3285" s="54">
        <v>21</v>
      </c>
      <c r="H3285" s="53">
        <v>55.53</v>
      </c>
      <c r="I3285" s="53">
        <v>28033</v>
      </c>
      <c r="J3285" s="169">
        <f t="shared" si="102"/>
        <v>39.041381106439403</v>
      </c>
      <c r="O3285" s="172">
        <f t="shared" si="103"/>
        <v>1.4853550889394143</v>
      </c>
    </row>
    <row r="3286" spans="1:15" x14ac:dyDescent="0.2">
      <c r="A3286" s="31">
        <v>2019</v>
      </c>
      <c r="B3286" s="31">
        <v>5</v>
      </c>
      <c r="C3286" s="31">
        <v>17</v>
      </c>
      <c r="D3286" s="54">
        <v>20</v>
      </c>
      <c r="E3286" s="31">
        <v>5</v>
      </c>
      <c r="F3286" s="31">
        <v>17</v>
      </c>
      <c r="G3286" s="54">
        <v>22</v>
      </c>
      <c r="H3286" s="53">
        <v>53</v>
      </c>
      <c r="I3286" s="53">
        <v>26025</v>
      </c>
      <c r="J3286" s="169">
        <f t="shared" si="102"/>
        <v>36.244852256094084</v>
      </c>
      <c r="O3286" s="172">
        <f t="shared" si="103"/>
        <v>1.4176808880567073</v>
      </c>
    </row>
    <row r="3287" spans="1:15" x14ac:dyDescent="0.2">
      <c r="A3287" s="31">
        <v>2019</v>
      </c>
      <c r="B3287" s="31">
        <v>5</v>
      </c>
      <c r="C3287" s="31">
        <v>17</v>
      </c>
      <c r="D3287" s="54">
        <v>21</v>
      </c>
      <c r="E3287" s="31">
        <v>5</v>
      </c>
      <c r="F3287" s="31">
        <v>17</v>
      </c>
      <c r="G3287" s="54">
        <v>23</v>
      </c>
      <c r="H3287" s="53">
        <v>49.5</v>
      </c>
      <c r="I3287" s="53">
        <v>25005</v>
      </c>
      <c r="J3287" s="169">
        <f t="shared" si="102"/>
        <v>34.824304732512303</v>
      </c>
      <c r="O3287" s="172">
        <f t="shared" si="103"/>
        <v>1.3240604520529624</v>
      </c>
    </row>
    <row r="3288" spans="1:15" x14ac:dyDescent="0.2">
      <c r="A3288" s="31">
        <v>2019</v>
      </c>
      <c r="B3288" s="31">
        <v>5</v>
      </c>
      <c r="C3288" s="31">
        <v>17</v>
      </c>
      <c r="D3288" s="54">
        <v>22</v>
      </c>
      <c r="E3288" s="31">
        <v>5</v>
      </c>
      <c r="F3288" s="31">
        <v>17</v>
      </c>
      <c r="G3288" s="54">
        <v>0</v>
      </c>
      <c r="H3288" s="53">
        <v>46.9</v>
      </c>
      <c r="I3288" s="53">
        <v>23766</v>
      </c>
      <c r="J3288" s="169">
        <f t="shared" si="102"/>
        <v>33.098757299455599</v>
      </c>
      <c r="O3288" s="172">
        <f t="shared" si="103"/>
        <v>1.2545138424501805</v>
      </c>
    </row>
    <row r="3289" spans="1:15" x14ac:dyDescent="0.2">
      <c r="A3289" s="31">
        <v>2019</v>
      </c>
      <c r="B3289" s="31">
        <v>5</v>
      </c>
      <c r="C3289" s="31">
        <v>17</v>
      </c>
      <c r="D3289" s="54">
        <v>23</v>
      </c>
      <c r="E3289" s="31">
        <v>5</v>
      </c>
      <c r="F3289" s="31">
        <v>17</v>
      </c>
      <c r="G3289" s="54">
        <v>1</v>
      </c>
      <c r="H3289" s="53">
        <v>46.65</v>
      </c>
      <c r="I3289" s="53">
        <v>22740</v>
      </c>
      <c r="J3289" s="169">
        <f t="shared" si="102"/>
        <v>31.669853613970396</v>
      </c>
      <c r="O3289" s="172">
        <f t="shared" si="103"/>
        <v>1.2478266684499131</v>
      </c>
    </row>
    <row r="3290" spans="1:15" x14ac:dyDescent="0.2">
      <c r="A3290" s="31">
        <v>2019</v>
      </c>
      <c r="B3290" s="31">
        <v>5</v>
      </c>
      <c r="C3290" s="31">
        <v>18</v>
      </c>
      <c r="D3290" s="54">
        <v>0</v>
      </c>
      <c r="E3290" s="31">
        <v>5</v>
      </c>
      <c r="F3290" s="31">
        <v>18</v>
      </c>
      <c r="G3290" s="54">
        <v>2</v>
      </c>
      <c r="H3290" s="53">
        <v>46.18</v>
      </c>
      <c r="I3290" s="53">
        <v>22091</v>
      </c>
      <c r="J3290" s="169">
        <f t="shared" si="102"/>
        <v>30.76599543475022</v>
      </c>
      <c r="O3290" s="172">
        <f t="shared" si="103"/>
        <v>1.2352547813294104</v>
      </c>
    </row>
    <row r="3291" spans="1:15" x14ac:dyDescent="0.2">
      <c r="A3291" s="31">
        <v>2019</v>
      </c>
      <c r="B3291" s="31">
        <v>5</v>
      </c>
      <c r="C3291" s="31">
        <v>18</v>
      </c>
      <c r="D3291" s="54">
        <v>1</v>
      </c>
      <c r="E3291" s="31">
        <v>5</v>
      </c>
      <c r="F3291" s="31">
        <v>18</v>
      </c>
      <c r="G3291" s="54">
        <v>3</v>
      </c>
      <c r="H3291" s="53">
        <v>46.18</v>
      </c>
      <c r="I3291" s="53">
        <v>21743</v>
      </c>
      <c r="J3291" s="169">
        <f t="shared" si="102"/>
        <v>30.281338044351724</v>
      </c>
      <c r="O3291" s="172">
        <f t="shared" si="103"/>
        <v>1.2352547813294104</v>
      </c>
    </row>
    <row r="3292" spans="1:15" x14ac:dyDescent="0.2">
      <c r="A3292" s="31">
        <v>2019</v>
      </c>
      <c r="B3292" s="31">
        <v>5</v>
      </c>
      <c r="C3292" s="31">
        <v>18</v>
      </c>
      <c r="D3292" s="54">
        <v>2</v>
      </c>
      <c r="E3292" s="31">
        <v>5</v>
      </c>
      <c r="F3292" s="31">
        <v>18</v>
      </c>
      <c r="G3292" s="54">
        <v>4</v>
      </c>
      <c r="H3292" s="53">
        <v>46.19</v>
      </c>
      <c r="I3292" s="53">
        <v>21529</v>
      </c>
      <c r="J3292" s="169">
        <f t="shared" si="102"/>
        <v>29.983301603129664</v>
      </c>
      <c r="O3292" s="172">
        <f t="shared" si="103"/>
        <v>1.2355222682894209</v>
      </c>
    </row>
    <row r="3293" spans="1:15" x14ac:dyDescent="0.2">
      <c r="A3293" s="31">
        <v>2019</v>
      </c>
      <c r="B3293" s="31">
        <v>5</v>
      </c>
      <c r="C3293" s="31">
        <v>18</v>
      </c>
      <c r="D3293" s="54">
        <v>3</v>
      </c>
      <c r="E3293" s="31">
        <v>5</v>
      </c>
      <c r="F3293" s="31">
        <v>18</v>
      </c>
      <c r="G3293" s="54">
        <v>5</v>
      </c>
      <c r="H3293" s="53">
        <v>46.18</v>
      </c>
      <c r="I3293" s="53">
        <v>21687</v>
      </c>
      <c r="J3293" s="169">
        <f t="shared" si="102"/>
        <v>30.203347199919783</v>
      </c>
      <c r="O3293" s="172">
        <f t="shared" si="103"/>
        <v>1.2352547813294104</v>
      </c>
    </row>
    <row r="3294" spans="1:15" x14ac:dyDescent="0.2">
      <c r="A3294" s="31">
        <v>2019</v>
      </c>
      <c r="B3294" s="31">
        <v>5</v>
      </c>
      <c r="C3294" s="31">
        <v>18</v>
      </c>
      <c r="D3294" s="54">
        <v>4</v>
      </c>
      <c r="E3294" s="31">
        <v>5</v>
      </c>
      <c r="F3294" s="31">
        <v>18</v>
      </c>
      <c r="G3294" s="54">
        <v>6</v>
      </c>
      <c r="H3294" s="53">
        <v>46.65</v>
      </c>
      <c r="I3294" s="53">
        <v>22050</v>
      </c>
      <c r="J3294" s="169">
        <f t="shared" si="102"/>
        <v>30.708894995076836</v>
      </c>
      <c r="O3294" s="172">
        <f t="shared" si="103"/>
        <v>1.2478266684499131</v>
      </c>
    </row>
    <row r="3295" spans="1:15" x14ac:dyDescent="0.2">
      <c r="A3295" s="31">
        <v>2019</v>
      </c>
      <c r="B3295" s="31">
        <v>5</v>
      </c>
      <c r="C3295" s="31">
        <v>18</v>
      </c>
      <c r="D3295" s="54">
        <v>5</v>
      </c>
      <c r="E3295" s="31">
        <v>5</v>
      </c>
      <c r="F3295" s="31">
        <v>18</v>
      </c>
      <c r="G3295" s="54">
        <v>7</v>
      </c>
      <c r="H3295" s="53">
        <v>50.06</v>
      </c>
      <c r="I3295" s="53">
        <v>23842</v>
      </c>
      <c r="J3295" s="169">
        <f t="shared" si="102"/>
        <v>33.204602016898946</v>
      </c>
      <c r="O3295" s="172">
        <f t="shared" si="103"/>
        <v>1.3390397218135617</v>
      </c>
    </row>
    <row r="3296" spans="1:15" x14ac:dyDescent="0.2">
      <c r="A3296" s="31">
        <v>2019</v>
      </c>
      <c r="B3296" s="31">
        <v>5</v>
      </c>
      <c r="C3296" s="31">
        <v>18</v>
      </c>
      <c r="D3296" s="54">
        <v>6</v>
      </c>
      <c r="E3296" s="31">
        <v>5</v>
      </c>
      <c r="F3296" s="31">
        <v>18</v>
      </c>
      <c r="G3296" s="54">
        <v>8</v>
      </c>
      <c r="H3296" s="53">
        <v>51.6</v>
      </c>
      <c r="I3296" s="53">
        <v>26029</v>
      </c>
      <c r="J3296" s="169">
        <f t="shared" si="102"/>
        <v>36.250423030696368</v>
      </c>
      <c r="O3296" s="172">
        <f t="shared" si="103"/>
        <v>1.3802327136552095</v>
      </c>
    </row>
    <row r="3297" spans="1:15" x14ac:dyDescent="0.2">
      <c r="A3297" s="31">
        <v>2019</v>
      </c>
      <c r="B3297" s="31">
        <v>5</v>
      </c>
      <c r="C3297" s="31">
        <v>18</v>
      </c>
      <c r="D3297" s="54">
        <v>7</v>
      </c>
      <c r="E3297" s="31">
        <v>5</v>
      </c>
      <c r="F3297" s="31">
        <v>18</v>
      </c>
      <c r="G3297" s="54">
        <v>9</v>
      </c>
      <c r="H3297" s="53">
        <v>50.47</v>
      </c>
      <c r="I3297" s="53">
        <v>27336</v>
      </c>
      <c r="J3297" s="169">
        <f t="shared" si="102"/>
        <v>38.070673631991852</v>
      </c>
      <c r="O3297" s="172">
        <f t="shared" si="103"/>
        <v>1.3500066871740004</v>
      </c>
    </row>
    <row r="3298" spans="1:15" x14ac:dyDescent="0.2">
      <c r="A3298" s="31">
        <v>2019</v>
      </c>
      <c r="B3298" s="31">
        <v>5</v>
      </c>
      <c r="C3298" s="31">
        <v>18</v>
      </c>
      <c r="D3298" s="54">
        <v>8</v>
      </c>
      <c r="E3298" s="31">
        <v>5</v>
      </c>
      <c r="F3298" s="31">
        <v>18</v>
      </c>
      <c r="G3298" s="54">
        <v>10</v>
      </c>
      <c r="H3298" s="53">
        <v>50.43</v>
      </c>
      <c r="I3298" s="53">
        <v>27752</v>
      </c>
      <c r="J3298" s="169">
        <f t="shared" si="102"/>
        <v>38.650034190629128</v>
      </c>
      <c r="O3298" s="172">
        <f t="shared" si="103"/>
        <v>1.3489367393339575</v>
      </c>
    </row>
    <row r="3299" spans="1:15" x14ac:dyDescent="0.2">
      <c r="A3299" s="31">
        <v>2019</v>
      </c>
      <c r="B3299" s="31">
        <v>5</v>
      </c>
      <c r="C3299" s="31">
        <v>18</v>
      </c>
      <c r="D3299" s="54">
        <v>9</v>
      </c>
      <c r="E3299" s="31">
        <v>5</v>
      </c>
      <c r="F3299" s="31">
        <v>18</v>
      </c>
      <c r="G3299" s="54">
        <v>11</v>
      </c>
      <c r="H3299" s="53">
        <v>48.22</v>
      </c>
      <c r="I3299" s="53">
        <v>27832</v>
      </c>
      <c r="J3299" s="169">
        <f t="shared" si="102"/>
        <v>38.761449682674758</v>
      </c>
      <c r="O3299" s="172">
        <f t="shared" si="103"/>
        <v>1.289822121171593</v>
      </c>
    </row>
    <row r="3300" spans="1:15" x14ac:dyDescent="0.2">
      <c r="A3300" s="31">
        <v>2019</v>
      </c>
      <c r="B3300" s="31">
        <v>5</v>
      </c>
      <c r="C3300" s="31">
        <v>18</v>
      </c>
      <c r="D3300" s="54">
        <v>10</v>
      </c>
      <c r="E3300" s="31">
        <v>5</v>
      </c>
      <c r="F3300" s="31">
        <v>18</v>
      </c>
      <c r="G3300" s="54">
        <v>12</v>
      </c>
      <c r="H3300" s="53">
        <v>46</v>
      </c>
      <c r="I3300" s="53">
        <v>27835</v>
      </c>
      <c r="J3300" s="169">
        <f t="shared" si="102"/>
        <v>38.765627763626469</v>
      </c>
      <c r="O3300" s="172">
        <f t="shared" si="103"/>
        <v>1.2304400160492177</v>
      </c>
    </row>
    <row r="3301" spans="1:15" x14ac:dyDescent="0.2">
      <c r="A3301" s="31">
        <v>2019</v>
      </c>
      <c r="B3301" s="31">
        <v>5</v>
      </c>
      <c r="C3301" s="31">
        <v>18</v>
      </c>
      <c r="D3301" s="54">
        <v>11</v>
      </c>
      <c r="E3301" s="31">
        <v>5</v>
      </c>
      <c r="F3301" s="31">
        <v>18</v>
      </c>
      <c r="G3301" s="54">
        <v>13</v>
      </c>
      <c r="H3301" s="53">
        <v>40.65</v>
      </c>
      <c r="I3301" s="53">
        <v>27026</v>
      </c>
      <c r="J3301" s="169">
        <f t="shared" si="102"/>
        <v>37.638938600315036</v>
      </c>
      <c r="O3301" s="172">
        <f t="shared" si="103"/>
        <v>1.0873344924434933</v>
      </c>
    </row>
    <row r="3302" spans="1:15" x14ac:dyDescent="0.2">
      <c r="A3302" s="31">
        <v>2019</v>
      </c>
      <c r="B3302" s="31">
        <v>5</v>
      </c>
      <c r="C3302" s="31">
        <v>18</v>
      </c>
      <c r="D3302" s="54">
        <v>12</v>
      </c>
      <c r="E3302" s="31">
        <v>5</v>
      </c>
      <c r="F3302" s="31">
        <v>18</v>
      </c>
      <c r="G3302" s="54">
        <v>14</v>
      </c>
      <c r="H3302" s="53">
        <v>38</v>
      </c>
      <c r="I3302" s="53">
        <v>25668</v>
      </c>
      <c r="J3302" s="169">
        <f t="shared" si="102"/>
        <v>35.747660622840463</v>
      </c>
      <c r="O3302" s="172">
        <f t="shared" si="103"/>
        <v>1.016450448040658</v>
      </c>
    </row>
    <row r="3303" spans="1:15" x14ac:dyDescent="0.2">
      <c r="A3303" s="31">
        <v>2019</v>
      </c>
      <c r="B3303" s="31">
        <v>5</v>
      </c>
      <c r="C3303" s="31">
        <v>18</v>
      </c>
      <c r="D3303" s="54">
        <v>13</v>
      </c>
      <c r="E3303" s="31">
        <v>5</v>
      </c>
      <c r="F3303" s="31">
        <v>18</v>
      </c>
      <c r="G3303" s="54">
        <v>15</v>
      </c>
      <c r="H3303" s="53">
        <v>35.01</v>
      </c>
      <c r="I3303" s="53">
        <v>24881</v>
      </c>
      <c r="J3303" s="169">
        <f t="shared" si="102"/>
        <v>34.651610719841571</v>
      </c>
      <c r="O3303" s="172">
        <f t="shared" si="103"/>
        <v>0.93647184699745889</v>
      </c>
    </row>
    <row r="3304" spans="1:15" x14ac:dyDescent="0.2">
      <c r="A3304" s="31">
        <v>2019</v>
      </c>
      <c r="B3304" s="31">
        <v>5</v>
      </c>
      <c r="C3304" s="31">
        <v>18</v>
      </c>
      <c r="D3304" s="54">
        <v>14</v>
      </c>
      <c r="E3304" s="31">
        <v>5</v>
      </c>
      <c r="F3304" s="31">
        <v>18</v>
      </c>
      <c r="G3304" s="54">
        <v>16</v>
      </c>
      <c r="H3304" s="53">
        <v>35.36</v>
      </c>
      <c r="I3304" s="53">
        <v>24647</v>
      </c>
      <c r="J3304" s="169">
        <f t="shared" si="102"/>
        <v>34.325720405608109</v>
      </c>
      <c r="O3304" s="172">
        <f t="shared" si="103"/>
        <v>0.9458338905978334</v>
      </c>
    </row>
    <row r="3305" spans="1:15" x14ac:dyDescent="0.2">
      <c r="A3305" s="31">
        <v>2019</v>
      </c>
      <c r="B3305" s="31">
        <v>5</v>
      </c>
      <c r="C3305" s="31">
        <v>18</v>
      </c>
      <c r="D3305" s="54">
        <v>15</v>
      </c>
      <c r="E3305" s="31">
        <v>5</v>
      </c>
      <c r="F3305" s="31">
        <v>18</v>
      </c>
      <c r="G3305" s="54">
        <v>17</v>
      </c>
      <c r="H3305" s="53">
        <v>39.08</v>
      </c>
      <c r="I3305" s="53">
        <v>24584</v>
      </c>
      <c r="J3305" s="169">
        <f t="shared" si="102"/>
        <v>34.237980705622171</v>
      </c>
      <c r="O3305" s="172">
        <f t="shared" si="103"/>
        <v>1.0453390397218136</v>
      </c>
    </row>
    <row r="3306" spans="1:15" x14ac:dyDescent="0.2">
      <c r="A3306" s="31">
        <v>2019</v>
      </c>
      <c r="B3306" s="31">
        <v>5</v>
      </c>
      <c r="C3306" s="31">
        <v>18</v>
      </c>
      <c r="D3306" s="54">
        <v>16</v>
      </c>
      <c r="E3306" s="31">
        <v>5</v>
      </c>
      <c r="F3306" s="31">
        <v>18</v>
      </c>
      <c r="G3306" s="54">
        <v>18</v>
      </c>
      <c r="H3306" s="53">
        <v>40.99</v>
      </c>
      <c r="I3306" s="53">
        <v>24835</v>
      </c>
      <c r="J3306" s="169">
        <f t="shared" si="102"/>
        <v>34.587546811915338</v>
      </c>
      <c r="O3306" s="172">
        <f t="shared" si="103"/>
        <v>1.0964290490838573</v>
      </c>
    </row>
    <row r="3307" spans="1:15" x14ac:dyDescent="0.2">
      <c r="A3307" s="31">
        <v>2019</v>
      </c>
      <c r="B3307" s="31">
        <v>5</v>
      </c>
      <c r="C3307" s="31">
        <v>18</v>
      </c>
      <c r="D3307" s="54">
        <v>17</v>
      </c>
      <c r="E3307" s="31">
        <v>5</v>
      </c>
      <c r="F3307" s="31">
        <v>18</v>
      </c>
      <c r="G3307" s="54">
        <v>19</v>
      </c>
      <c r="H3307" s="53">
        <v>45.74</v>
      </c>
      <c r="I3307" s="53">
        <v>25323</v>
      </c>
      <c r="J3307" s="169">
        <f t="shared" si="102"/>
        <v>35.267181313393678</v>
      </c>
      <c r="O3307" s="172">
        <f t="shared" si="103"/>
        <v>1.2234853550889395</v>
      </c>
    </row>
    <row r="3308" spans="1:15" x14ac:dyDescent="0.2">
      <c r="A3308" s="31">
        <v>2019</v>
      </c>
      <c r="B3308" s="31">
        <v>5</v>
      </c>
      <c r="C3308" s="31">
        <v>18</v>
      </c>
      <c r="D3308" s="54">
        <v>18</v>
      </c>
      <c r="E3308" s="31">
        <v>5</v>
      </c>
      <c r="F3308" s="31">
        <v>18</v>
      </c>
      <c r="G3308" s="54">
        <v>20</v>
      </c>
      <c r="H3308" s="53">
        <v>54.54</v>
      </c>
      <c r="I3308" s="53">
        <v>26558</v>
      </c>
      <c r="J3308" s="169">
        <f t="shared" si="102"/>
        <v>36.987157971848092</v>
      </c>
      <c r="O3308" s="172">
        <f t="shared" si="103"/>
        <v>1.4588738798983549</v>
      </c>
    </row>
    <row r="3309" spans="1:15" x14ac:dyDescent="0.2">
      <c r="A3309" s="31">
        <v>2019</v>
      </c>
      <c r="B3309" s="31">
        <v>5</v>
      </c>
      <c r="C3309" s="31">
        <v>18</v>
      </c>
      <c r="D3309" s="54">
        <v>19</v>
      </c>
      <c r="E3309" s="31">
        <v>5</v>
      </c>
      <c r="F3309" s="31">
        <v>18</v>
      </c>
      <c r="G3309" s="54">
        <v>21</v>
      </c>
      <c r="H3309" s="53">
        <v>56.2</v>
      </c>
      <c r="I3309" s="53">
        <v>25916</v>
      </c>
      <c r="J3309" s="169">
        <f t="shared" si="102"/>
        <v>36.093048648181913</v>
      </c>
      <c r="O3309" s="172">
        <f t="shared" si="103"/>
        <v>1.5032767152601312</v>
      </c>
    </row>
    <row r="3310" spans="1:15" x14ac:dyDescent="0.2">
      <c r="A3310" s="31">
        <v>2019</v>
      </c>
      <c r="B3310" s="31">
        <v>5</v>
      </c>
      <c r="C3310" s="31">
        <v>18</v>
      </c>
      <c r="D3310" s="54">
        <v>20</v>
      </c>
      <c r="E3310" s="31">
        <v>5</v>
      </c>
      <c r="F3310" s="31">
        <v>18</v>
      </c>
      <c r="G3310" s="54">
        <v>22</v>
      </c>
      <c r="H3310" s="53">
        <v>54.54</v>
      </c>
      <c r="I3310" s="53">
        <v>24338</v>
      </c>
      <c r="J3310" s="169">
        <f t="shared" si="102"/>
        <v>33.895378067581852</v>
      </c>
      <c r="O3310" s="172">
        <f t="shared" si="103"/>
        <v>1.4588738798983549</v>
      </c>
    </row>
    <row r="3311" spans="1:15" x14ac:dyDescent="0.2">
      <c r="A3311" s="31">
        <v>2019</v>
      </c>
      <c r="B3311" s="31">
        <v>5</v>
      </c>
      <c r="C3311" s="31">
        <v>18</v>
      </c>
      <c r="D3311" s="54">
        <v>21</v>
      </c>
      <c r="E3311" s="31">
        <v>5</v>
      </c>
      <c r="F3311" s="31">
        <v>18</v>
      </c>
      <c r="G3311" s="54">
        <v>23</v>
      </c>
      <c r="H3311" s="53">
        <v>55</v>
      </c>
      <c r="I3311" s="53">
        <v>23099</v>
      </c>
      <c r="J3311" s="169">
        <f t="shared" si="102"/>
        <v>32.169830634525162</v>
      </c>
      <c r="O3311" s="172">
        <f t="shared" si="103"/>
        <v>1.4711782800588471</v>
      </c>
    </row>
    <row r="3312" spans="1:15" x14ac:dyDescent="0.2">
      <c r="A3312" s="31">
        <v>2019</v>
      </c>
      <c r="B3312" s="31">
        <v>5</v>
      </c>
      <c r="C3312" s="31">
        <v>18</v>
      </c>
      <c r="D3312" s="54">
        <v>22</v>
      </c>
      <c r="E3312" s="31">
        <v>5</v>
      </c>
      <c r="F3312" s="31">
        <v>18</v>
      </c>
      <c r="G3312" s="54">
        <v>0</v>
      </c>
      <c r="H3312" s="53">
        <v>54.54</v>
      </c>
      <c r="I3312" s="53">
        <v>21706</v>
      </c>
      <c r="J3312" s="169">
        <f t="shared" si="102"/>
        <v>30.22980837928062</v>
      </c>
      <c r="O3312" s="172">
        <f t="shared" si="103"/>
        <v>1.4588738798983549</v>
      </c>
    </row>
    <row r="3313" spans="1:15" x14ac:dyDescent="0.2">
      <c r="A3313" s="31">
        <v>2019</v>
      </c>
      <c r="B3313" s="31">
        <v>5</v>
      </c>
      <c r="C3313" s="31">
        <v>18</v>
      </c>
      <c r="D3313" s="54">
        <v>23</v>
      </c>
      <c r="E3313" s="31">
        <v>5</v>
      </c>
      <c r="F3313" s="31">
        <v>18</v>
      </c>
      <c r="G3313" s="54">
        <v>1</v>
      </c>
      <c r="H3313" s="53">
        <v>52</v>
      </c>
      <c r="I3313" s="53">
        <v>20663</v>
      </c>
      <c r="J3313" s="169">
        <f t="shared" si="102"/>
        <v>28.777228901735718</v>
      </c>
      <c r="O3313" s="172">
        <f t="shared" si="103"/>
        <v>1.3909321920556375</v>
      </c>
    </row>
    <row r="3314" spans="1:15" x14ac:dyDescent="0.2">
      <c r="A3314" s="31">
        <v>2019</v>
      </c>
      <c r="B3314" s="31">
        <v>5</v>
      </c>
      <c r="C3314" s="31">
        <v>19</v>
      </c>
      <c r="D3314" s="54">
        <v>0</v>
      </c>
      <c r="E3314" s="31">
        <v>5</v>
      </c>
      <c r="F3314" s="31">
        <v>19</v>
      </c>
      <c r="G3314" s="54">
        <v>2</v>
      </c>
      <c r="H3314" s="53">
        <v>53</v>
      </c>
      <c r="I3314" s="53">
        <v>20056</v>
      </c>
      <c r="J3314" s="169">
        <f t="shared" si="102"/>
        <v>27.931863855839502</v>
      </c>
      <c r="O3314" s="172">
        <f t="shared" si="103"/>
        <v>1.4176808880567073</v>
      </c>
    </row>
    <row r="3315" spans="1:15" x14ac:dyDescent="0.2">
      <c r="A3315" s="31">
        <v>2019</v>
      </c>
      <c r="B3315" s="31">
        <v>5</v>
      </c>
      <c r="C3315" s="31">
        <v>19</v>
      </c>
      <c r="D3315" s="54">
        <v>1</v>
      </c>
      <c r="E3315" s="31">
        <v>5</v>
      </c>
      <c r="F3315" s="31">
        <v>19</v>
      </c>
      <c r="G3315" s="54">
        <v>3</v>
      </c>
      <c r="H3315" s="53">
        <v>51.12</v>
      </c>
      <c r="I3315" s="53">
        <v>19834</v>
      </c>
      <c r="J3315" s="169">
        <f t="shared" si="102"/>
        <v>27.622685865412876</v>
      </c>
      <c r="O3315" s="172">
        <f t="shared" si="103"/>
        <v>1.3673933395746958</v>
      </c>
    </row>
    <row r="3316" spans="1:15" x14ac:dyDescent="0.2">
      <c r="A3316" s="31">
        <v>2019</v>
      </c>
      <c r="B3316" s="31">
        <v>5</v>
      </c>
      <c r="C3316" s="31">
        <v>19</v>
      </c>
      <c r="D3316" s="54">
        <v>2</v>
      </c>
      <c r="E3316" s="31">
        <v>5</v>
      </c>
      <c r="F3316" s="31">
        <v>19</v>
      </c>
      <c r="G3316" s="54">
        <v>4</v>
      </c>
      <c r="H3316" s="53">
        <v>51.16</v>
      </c>
      <c r="I3316" s="53">
        <v>19720</v>
      </c>
      <c r="J3316" s="169">
        <f t="shared" si="102"/>
        <v>27.463918789247856</v>
      </c>
      <c r="O3316" s="172">
        <f t="shared" si="103"/>
        <v>1.3684632874147384</v>
      </c>
    </row>
    <row r="3317" spans="1:15" x14ac:dyDescent="0.2">
      <c r="A3317" s="31">
        <v>2019</v>
      </c>
      <c r="B3317" s="31">
        <v>5</v>
      </c>
      <c r="C3317" s="31">
        <v>19</v>
      </c>
      <c r="D3317" s="54">
        <v>3</v>
      </c>
      <c r="E3317" s="31">
        <v>5</v>
      </c>
      <c r="F3317" s="31">
        <v>19</v>
      </c>
      <c r="G3317" s="54">
        <v>5</v>
      </c>
      <c r="H3317" s="53">
        <v>48</v>
      </c>
      <c r="I3317" s="53">
        <v>19771</v>
      </c>
      <c r="J3317" s="169">
        <f t="shared" si="102"/>
        <v>27.534946165426945</v>
      </c>
      <c r="O3317" s="172">
        <f t="shared" si="103"/>
        <v>1.2839374080513575</v>
      </c>
    </row>
    <row r="3318" spans="1:15" x14ac:dyDescent="0.2">
      <c r="A3318" s="31">
        <v>2019</v>
      </c>
      <c r="B3318" s="31">
        <v>5</v>
      </c>
      <c r="C3318" s="31">
        <v>19</v>
      </c>
      <c r="D3318" s="54">
        <v>4</v>
      </c>
      <c r="E3318" s="31">
        <v>5</v>
      </c>
      <c r="F3318" s="31">
        <v>19</v>
      </c>
      <c r="G3318" s="54">
        <v>6</v>
      </c>
      <c r="H3318" s="53">
        <v>44.45</v>
      </c>
      <c r="I3318" s="53">
        <v>19534</v>
      </c>
      <c r="J3318" s="169">
        <f t="shared" si="102"/>
        <v>27.204877770241765</v>
      </c>
      <c r="O3318" s="172">
        <f t="shared" si="103"/>
        <v>1.1889795372475593</v>
      </c>
    </row>
    <row r="3319" spans="1:15" x14ac:dyDescent="0.2">
      <c r="A3319" s="31">
        <v>2019</v>
      </c>
      <c r="B3319" s="31">
        <v>5</v>
      </c>
      <c r="C3319" s="31">
        <v>19</v>
      </c>
      <c r="D3319" s="54">
        <v>5</v>
      </c>
      <c r="E3319" s="31">
        <v>5</v>
      </c>
      <c r="F3319" s="31">
        <v>19</v>
      </c>
      <c r="G3319" s="54">
        <v>7</v>
      </c>
      <c r="H3319" s="53">
        <v>47.02</v>
      </c>
      <c r="I3319" s="53">
        <v>20730</v>
      </c>
      <c r="J3319" s="169">
        <f t="shared" si="102"/>
        <v>28.870539376323933</v>
      </c>
      <c r="O3319" s="172">
        <f t="shared" si="103"/>
        <v>1.2577236859703091</v>
      </c>
    </row>
    <row r="3320" spans="1:15" x14ac:dyDescent="0.2">
      <c r="A3320" s="31">
        <v>2019</v>
      </c>
      <c r="B3320" s="31">
        <v>5</v>
      </c>
      <c r="C3320" s="31">
        <v>19</v>
      </c>
      <c r="D3320" s="54">
        <v>6</v>
      </c>
      <c r="E3320" s="31">
        <v>5</v>
      </c>
      <c r="F3320" s="31">
        <v>19</v>
      </c>
      <c r="G3320" s="54">
        <v>8</v>
      </c>
      <c r="H3320" s="53">
        <v>49.06</v>
      </c>
      <c r="I3320" s="53">
        <v>22471</v>
      </c>
      <c r="J3320" s="169">
        <f t="shared" si="102"/>
        <v>31.295219021966965</v>
      </c>
      <c r="O3320" s="172">
        <f t="shared" si="103"/>
        <v>1.3122910258124918</v>
      </c>
    </row>
    <row r="3321" spans="1:15" x14ac:dyDescent="0.2">
      <c r="A3321" s="31">
        <v>2019</v>
      </c>
      <c r="B3321" s="31">
        <v>5</v>
      </c>
      <c r="C3321" s="31">
        <v>19</v>
      </c>
      <c r="D3321" s="54">
        <v>7</v>
      </c>
      <c r="E3321" s="31">
        <v>5</v>
      </c>
      <c r="F3321" s="31">
        <v>19</v>
      </c>
      <c r="G3321" s="54">
        <v>9</v>
      </c>
      <c r="H3321" s="53">
        <v>50</v>
      </c>
      <c r="I3321" s="53">
        <v>24129</v>
      </c>
      <c r="J3321" s="169">
        <f t="shared" si="102"/>
        <v>33.604305094612648</v>
      </c>
      <c r="O3321" s="172">
        <f t="shared" si="103"/>
        <v>1.3374348000534975</v>
      </c>
    </row>
    <row r="3322" spans="1:15" x14ac:dyDescent="0.2">
      <c r="A3322" s="31">
        <v>2019</v>
      </c>
      <c r="B3322" s="31">
        <v>5</v>
      </c>
      <c r="C3322" s="31">
        <v>19</v>
      </c>
      <c r="D3322" s="54">
        <v>8</v>
      </c>
      <c r="E3322" s="31">
        <v>5</v>
      </c>
      <c r="F3322" s="31">
        <v>19</v>
      </c>
      <c r="G3322" s="54">
        <v>10</v>
      </c>
      <c r="H3322" s="53">
        <v>50</v>
      </c>
      <c r="I3322" s="53">
        <v>24913</v>
      </c>
      <c r="J3322" s="169">
        <f t="shared" si="102"/>
        <v>34.696176916659823</v>
      </c>
      <c r="O3322" s="172">
        <f t="shared" si="103"/>
        <v>1.3374348000534975</v>
      </c>
    </row>
    <row r="3323" spans="1:15" x14ac:dyDescent="0.2">
      <c r="A3323" s="31">
        <v>2019</v>
      </c>
      <c r="B3323" s="31">
        <v>5</v>
      </c>
      <c r="C3323" s="31">
        <v>19</v>
      </c>
      <c r="D3323" s="54">
        <v>9</v>
      </c>
      <c r="E3323" s="31">
        <v>5</v>
      </c>
      <c r="F3323" s="31">
        <v>19</v>
      </c>
      <c r="G3323" s="54">
        <v>11</v>
      </c>
      <c r="H3323" s="53">
        <v>47.38</v>
      </c>
      <c r="I3323" s="53">
        <v>25249</v>
      </c>
      <c r="J3323" s="169">
        <f t="shared" si="102"/>
        <v>35.164121983251476</v>
      </c>
      <c r="O3323" s="172">
        <f t="shared" si="103"/>
        <v>1.2673532165306942</v>
      </c>
    </row>
    <row r="3324" spans="1:15" x14ac:dyDescent="0.2">
      <c r="A3324" s="31">
        <v>2019</v>
      </c>
      <c r="B3324" s="31">
        <v>5</v>
      </c>
      <c r="C3324" s="31">
        <v>19</v>
      </c>
      <c r="D3324" s="54">
        <v>10</v>
      </c>
      <c r="E3324" s="31">
        <v>5</v>
      </c>
      <c r="F3324" s="31">
        <v>19</v>
      </c>
      <c r="G3324" s="54">
        <v>12</v>
      </c>
      <c r="H3324" s="53">
        <v>46.04</v>
      </c>
      <c r="I3324" s="53">
        <v>25586</v>
      </c>
      <c r="J3324" s="169">
        <f t="shared" si="102"/>
        <v>35.633459743493688</v>
      </c>
      <c r="O3324" s="172">
        <f t="shared" si="103"/>
        <v>1.2315099638892604</v>
      </c>
    </row>
    <row r="3325" spans="1:15" x14ac:dyDescent="0.2">
      <c r="A3325" s="31">
        <v>2019</v>
      </c>
      <c r="B3325" s="31">
        <v>5</v>
      </c>
      <c r="C3325" s="31">
        <v>19</v>
      </c>
      <c r="D3325" s="54">
        <v>11</v>
      </c>
      <c r="E3325" s="31">
        <v>5</v>
      </c>
      <c r="F3325" s="31">
        <v>19</v>
      </c>
      <c r="G3325" s="54">
        <v>13</v>
      </c>
      <c r="H3325" s="53">
        <v>43</v>
      </c>
      <c r="I3325" s="53">
        <v>25342</v>
      </c>
      <c r="J3325" s="169">
        <f t="shared" si="102"/>
        <v>35.293642492754515</v>
      </c>
      <c r="O3325" s="172">
        <f t="shared" si="103"/>
        <v>1.1501939280460078</v>
      </c>
    </row>
    <row r="3326" spans="1:15" x14ac:dyDescent="0.2">
      <c r="A3326" s="31">
        <v>2019</v>
      </c>
      <c r="B3326" s="31">
        <v>5</v>
      </c>
      <c r="C3326" s="31">
        <v>19</v>
      </c>
      <c r="D3326" s="54">
        <v>12</v>
      </c>
      <c r="E3326" s="31">
        <v>5</v>
      </c>
      <c r="F3326" s="31">
        <v>19</v>
      </c>
      <c r="G3326" s="54">
        <v>14</v>
      </c>
      <c r="H3326" s="53">
        <v>38.090000000000003</v>
      </c>
      <c r="I3326" s="53">
        <v>24144</v>
      </c>
      <c r="J3326" s="169">
        <f t="shared" si="102"/>
        <v>33.625195499371202</v>
      </c>
      <c r="O3326" s="172">
        <f t="shared" si="103"/>
        <v>1.0188578306807545</v>
      </c>
    </row>
    <row r="3327" spans="1:15" x14ac:dyDescent="0.2">
      <c r="A3327" s="31">
        <v>2019</v>
      </c>
      <c r="B3327" s="31">
        <v>5</v>
      </c>
      <c r="C3327" s="31">
        <v>19</v>
      </c>
      <c r="D3327" s="54">
        <v>13</v>
      </c>
      <c r="E3327" s="31">
        <v>5</v>
      </c>
      <c r="F3327" s="31">
        <v>19</v>
      </c>
      <c r="G3327" s="54">
        <v>15</v>
      </c>
      <c r="H3327" s="53">
        <v>36.75</v>
      </c>
      <c r="I3327" s="53">
        <v>23218</v>
      </c>
      <c r="J3327" s="169">
        <f t="shared" si="102"/>
        <v>32.335561178943031</v>
      </c>
      <c r="O3327" s="172">
        <f t="shared" si="103"/>
        <v>0.98301457803932069</v>
      </c>
    </row>
    <row r="3328" spans="1:15" x14ac:dyDescent="0.2">
      <c r="A3328" s="31">
        <v>2019</v>
      </c>
      <c r="B3328" s="31">
        <v>5</v>
      </c>
      <c r="C3328" s="31">
        <v>19</v>
      </c>
      <c r="D3328" s="54">
        <v>14</v>
      </c>
      <c r="E3328" s="31">
        <v>5</v>
      </c>
      <c r="F3328" s="31">
        <v>19</v>
      </c>
      <c r="G3328" s="54">
        <v>16</v>
      </c>
      <c r="H3328" s="53">
        <v>37</v>
      </c>
      <c r="I3328" s="53">
        <v>22959</v>
      </c>
      <c r="J3328" s="169">
        <f t="shared" si="102"/>
        <v>31.974853523445308</v>
      </c>
      <c r="O3328" s="172">
        <f t="shared" si="103"/>
        <v>0.9897017520395881</v>
      </c>
    </row>
    <row r="3329" spans="1:15" x14ac:dyDescent="0.2">
      <c r="A3329" s="31">
        <v>2019</v>
      </c>
      <c r="B3329" s="31">
        <v>5</v>
      </c>
      <c r="C3329" s="31">
        <v>19</v>
      </c>
      <c r="D3329" s="54">
        <v>15</v>
      </c>
      <c r="E3329" s="31">
        <v>5</v>
      </c>
      <c r="F3329" s="31">
        <v>19</v>
      </c>
      <c r="G3329" s="54">
        <v>17</v>
      </c>
      <c r="H3329" s="53">
        <v>38.28</v>
      </c>
      <c r="I3329" s="53">
        <v>23170</v>
      </c>
      <c r="J3329" s="169">
        <f t="shared" si="102"/>
        <v>32.268711883715653</v>
      </c>
      <c r="O3329" s="172">
        <f t="shared" si="103"/>
        <v>1.0239400829209577</v>
      </c>
    </row>
    <row r="3330" spans="1:15" x14ac:dyDescent="0.2">
      <c r="A3330" s="31">
        <v>2019</v>
      </c>
      <c r="B3330" s="31">
        <v>5</v>
      </c>
      <c r="C3330" s="31">
        <v>19</v>
      </c>
      <c r="D3330" s="54">
        <v>16</v>
      </c>
      <c r="E3330" s="31">
        <v>5</v>
      </c>
      <c r="F3330" s="31">
        <v>19</v>
      </c>
      <c r="G3330" s="54">
        <v>18</v>
      </c>
      <c r="H3330" s="53">
        <v>42.28</v>
      </c>
      <c r="I3330" s="53">
        <v>23790</v>
      </c>
      <c r="J3330" s="169">
        <f t="shared" ref="J3330:J3393" si="104">MIN(50,I3330/$M$2*50)</f>
        <v>33.132181947069292</v>
      </c>
      <c r="O3330" s="172">
        <f t="shared" si="103"/>
        <v>1.1309348669252375</v>
      </c>
    </row>
    <row r="3331" spans="1:15" x14ac:dyDescent="0.2">
      <c r="A3331" s="31">
        <v>2019</v>
      </c>
      <c r="B3331" s="31">
        <v>5</v>
      </c>
      <c r="C3331" s="31">
        <v>19</v>
      </c>
      <c r="D3331" s="54">
        <v>17</v>
      </c>
      <c r="E3331" s="31">
        <v>5</v>
      </c>
      <c r="F3331" s="31">
        <v>19</v>
      </c>
      <c r="G3331" s="54">
        <v>19</v>
      </c>
      <c r="H3331" s="53">
        <v>50.01</v>
      </c>
      <c r="I3331" s="53">
        <v>24708</v>
      </c>
      <c r="J3331" s="169">
        <f t="shared" si="104"/>
        <v>34.410674718292903</v>
      </c>
      <c r="O3331" s="172">
        <f t="shared" ref="O3331:O3394" si="105">H3331/$R$5</f>
        <v>1.337702287013508</v>
      </c>
    </row>
    <row r="3332" spans="1:15" x14ac:dyDescent="0.2">
      <c r="A3332" s="31">
        <v>2019</v>
      </c>
      <c r="B3332" s="31">
        <v>5</v>
      </c>
      <c r="C3332" s="31">
        <v>19</v>
      </c>
      <c r="D3332" s="54">
        <v>18</v>
      </c>
      <c r="E3332" s="31">
        <v>5</v>
      </c>
      <c r="F3332" s="31">
        <v>19</v>
      </c>
      <c r="G3332" s="54">
        <v>20</v>
      </c>
      <c r="H3332" s="53">
        <v>56.44</v>
      </c>
      <c r="I3332" s="53">
        <v>26250</v>
      </c>
      <c r="J3332" s="169">
        <f t="shared" si="104"/>
        <v>36.558208327472421</v>
      </c>
      <c r="O3332" s="172">
        <f t="shared" si="105"/>
        <v>1.5096964023003878</v>
      </c>
    </row>
    <row r="3333" spans="1:15" x14ac:dyDescent="0.2">
      <c r="A3333" s="31">
        <v>2019</v>
      </c>
      <c r="B3333" s="31">
        <v>5</v>
      </c>
      <c r="C3333" s="31">
        <v>19</v>
      </c>
      <c r="D3333" s="54">
        <v>19</v>
      </c>
      <c r="E3333" s="31">
        <v>5</v>
      </c>
      <c r="F3333" s="31">
        <v>19</v>
      </c>
      <c r="G3333" s="54">
        <v>21</v>
      </c>
      <c r="H3333" s="53">
        <v>57.45</v>
      </c>
      <c r="I3333" s="53">
        <v>26266</v>
      </c>
      <c r="J3333" s="169">
        <f t="shared" si="104"/>
        <v>36.580491425881547</v>
      </c>
      <c r="O3333" s="172">
        <f t="shared" si="105"/>
        <v>1.5367125852614687</v>
      </c>
    </row>
    <row r="3334" spans="1:15" x14ac:dyDescent="0.2">
      <c r="A3334" s="31">
        <v>2019</v>
      </c>
      <c r="B3334" s="31">
        <v>5</v>
      </c>
      <c r="C3334" s="31">
        <v>19</v>
      </c>
      <c r="D3334" s="54">
        <v>20</v>
      </c>
      <c r="E3334" s="31">
        <v>5</v>
      </c>
      <c r="F3334" s="31">
        <v>19</v>
      </c>
      <c r="G3334" s="54">
        <v>22</v>
      </c>
      <c r="H3334" s="53">
        <v>55.56</v>
      </c>
      <c r="I3334" s="53">
        <v>24499</v>
      </c>
      <c r="J3334" s="169">
        <f t="shared" si="104"/>
        <v>34.119601745323692</v>
      </c>
      <c r="O3334" s="172">
        <f t="shared" si="105"/>
        <v>1.4861575498194464</v>
      </c>
    </row>
    <row r="3335" spans="1:15" x14ac:dyDescent="0.2">
      <c r="A3335" s="31">
        <v>2019</v>
      </c>
      <c r="B3335" s="31">
        <v>5</v>
      </c>
      <c r="C3335" s="31">
        <v>19</v>
      </c>
      <c r="D3335" s="54">
        <v>21</v>
      </c>
      <c r="E3335" s="31">
        <v>5</v>
      </c>
      <c r="F3335" s="31">
        <v>19</v>
      </c>
      <c r="G3335" s="54">
        <v>23</v>
      </c>
      <c r="H3335" s="53">
        <v>47.57</v>
      </c>
      <c r="I3335" s="53">
        <v>23003</v>
      </c>
      <c r="J3335" s="169">
        <f t="shared" si="104"/>
        <v>32.036132044070406</v>
      </c>
      <c r="O3335" s="172">
        <f t="shared" si="105"/>
        <v>1.2724354687708974</v>
      </c>
    </row>
    <row r="3336" spans="1:15" x14ac:dyDescent="0.2">
      <c r="A3336" s="31">
        <v>2019</v>
      </c>
      <c r="B3336" s="31">
        <v>5</v>
      </c>
      <c r="C3336" s="31">
        <v>19</v>
      </c>
      <c r="D3336" s="54">
        <v>22</v>
      </c>
      <c r="E3336" s="31">
        <v>5</v>
      </c>
      <c r="F3336" s="31">
        <v>19</v>
      </c>
      <c r="G3336" s="54">
        <v>0</v>
      </c>
      <c r="H3336" s="53">
        <v>45</v>
      </c>
      <c r="I3336" s="53">
        <v>21673</v>
      </c>
      <c r="J3336" s="169">
        <f t="shared" si="104"/>
        <v>30.183849488811799</v>
      </c>
      <c r="O3336" s="172">
        <f t="shared" si="105"/>
        <v>1.2036913200481476</v>
      </c>
    </row>
    <row r="3337" spans="1:15" x14ac:dyDescent="0.2">
      <c r="A3337" s="31">
        <v>2019</v>
      </c>
      <c r="B3337" s="31">
        <v>5</v>
      </c>
      <c r="C3337" s="31">
        <v>19</v>
      </c>
      <c r="D3337" s="54">
        <v>23</v>
      </c>
      <c r="E3337" s="31">
        <v>5</v>
      </c>
      <c r="F3337" s="31">
        <v>19</v>
      </c>
      <c r="G3337" s="54">
        <v>1</v>
      </c>
      <c r="H3337" s="53">
        <v>42.72</v>
      </c>
      <c r="I3337" s="53">
        <v>20878</v>
      </c>
      <c r="J3337" s="169">
        <f t="shared" si="104"/>
        <v>29.07665803660835</v>
      </c>
      <c r="O3337" s="172">
        <f t="shared" si="105"/>
        <v>1.1427042931657081</v>
      </c>
    </row>
    <row r="3338" spans="1:15" x14ac:dyDescent="0.2">
      <c r="A3338" s="31">
        <v>2019</v>
      </c>
      <c r="B3338" s="31">
        <v>5</v>
      </c>
      <c r="C3338" s="31">
        <v>20</v>
      </c>
      <c r="D3338" s="54">
        <v>0</v>
      </c>
      <c r="E3338" s="31">
        <v>5</v>
      </c>
      <c r="F3338" s="31">
        <v>20</v>
      </c>
      <c r="G3338" s="54">
        <v>2</v>
      </c>
      <c r="H3338" s="53">
        <v>42.87</v>
      </c>
      <c r="I3338" s="53">
        <v>20738</v>
      </c>
      <c r="J3338" s="169">
        <f t="shared" si="104"/>
        <v>28.881680925528496</v>
      </c>
      <c r="O3338" s="172">
        <f t="shared" si="105"/>
        <v>1.1467165975658686</v>
      </c>
    </row>
    <row r="3339" spans="1:15" x14ac:dyDescent="0.2">
      <c r="A3339" s="31">
        <v>2019</v>
      </c>
      <c r="B3339" s="31">
        <v>5</v>
      </c>
      <c r="C3339" s="31">
        <v>20</v>
      </c>
      <c r="D3339" s="54">
        <v>1</v>
      </c>
      <c r="E3339" s="31">
        <v>5</v>
      </c>
      <c r="F3339" s="31">
        <v>20</v>
      </c>
      <c r="G3339" s="54">
        <v>3</v>
      </c>
      <c r="H3339" s="53">
        <v>43.5</v>
      </c>
      <c r="I3339" s="53">
        <v>20821</v>
      </c>
      <c r="J3339" s="169">
        <f t="shared" si="104"/>
        <v>28.997274498525837</v>
      </c>
      <c r="O3339" s="172">
        <f t="shared" si="105"/>
        <v>1.1635682760465429</v>
      </c>
    </row>
    <row r="3340" spans="1:15" x14ac:dyDescent="0.2">
      <c r="A3340" s="31">
        <v>2019</v>
      </c>
      <c r="B3340" s="31">
        <v>5</v>
      </c>
      <c r="C3340" s="31">
        <v>20</v>
      </c>
      <c r="D3340" s="54">
        <v>2</v>
      </c>
      <c r="E3340" s="31">
        <v>5</v>
      </c>
      <c r="F3340" s="31">
        <v>20</v>
      </c>
      <c r="G3340" s="54">
        <v>4</v>
      </c>
      <c r="H3340" s="53">
        <v>48</v>
      </c>
      <c r="I3340" s="53">
        <v>21437</v>
      </c>
      <c r="J3340" s="169">
        <f t="shared" si="104"/>
        <v>29.855173787277188</v>
      </c>
      <c r="O3340" s="172">
        <f t="shared" si="105"/>
        <v>1.2839374080513575</v>
      </c>
    </row>
    <row r="3341" spans="1:15" x14ac:dyDescent="0.2">
      <c r="A3341" s="31">
        <v>2019</v>
      </c>
      <c r="B3341" s="31">
        <v>5</v>
      </c>
      <c r="C3341" s="31">
        <v>20</v>
      </c>
      <c r="D3341" s="54">
        <v>3</v>
      </c>
      <c r="E3341" s="31">
        <v>5</v>
      </c>
      <c r="F3341" s="31">
        <v>20</v>
      </c>
      <c r="G3341" s="54">
        <v>5</v>
      </c>
      <c r="H3341" s="53">
        <v>53.5</v>
      </c>
      <c r="I3341" s="53">
        <v>23809</v>
      </c>
      <c r="J3341" s="169">
        <f t="shared" si="104"/>
        <v>33.158643126430128</v>
      </c>
      <c r="O3341" s="172">
        <f t="shared" si="105"/>
        <v>1.4310552360572424</v>
      </c>
    </row>
    <row r="3342" spans="1:15" x14ac:dyDescent="0.2">
      <c r="A3342" s="31">
        <v>2019</v>
      </c>
      <c r="B3342" s="31">
        <v>5</v>
      </c>
      <c r="C3342" s="31">
        <v>20</v>
      </c>
      <c r="D3342" s="54">
        <v>4</v>
      </c>
      <c r="E3342" s="31">
        <v>5</v>
      </c>
      <c r="F3342" s="31">
        <v>20</v>
      </c>
      <c r="G3342" s="54">
        <v>6</v>
      </c>
      <c r="H3342" s="53">
        <v>55.01</v>
      </c>
      <c r="I3342" s="53">
        <v>26583</v>
      </c>
      <c r="J3342" s="169">
        <f t="shared" si="104"/>
        <v>37.021975313112357</v>
      </c>
      <c r="O3342" s="172">
        <f t="shared" si="105"/>
        <v>1.4714457670188579</v>
      </c>
    </row>
    <row r="3343" spans="1:15" x14ac:dyDescent="0.2">
      <c r="A3343" s="31">
        <v>2019</v>
      </c>
      <c r="B3343" s="31">
        <v>5</v>
      </c>
      <c r="C3343" s="31">
        <v>20</v>
      </c>
      <c r="D3343" s="54">
        <v>5</v>
      </c>
      <c r="E3343" s="31">
        <v>5</v>
      </c>
      <c r="F3343" s="31">
        <v>20</v>
      </c>
      <c r="G3343" s="54">
        <v>7</v>
      </c>
      <c r="H3343" s="53">
        <v>57.38</v>
      </c>
      <c r="I3343" s="53">
        <v>29076</v>
      </c>
      <c r="J3343" s="169">
        <f t="shared" si="104"/>
        <v>40.493960583984304</v>
      </c>
      <c r="O3343" s="172">
        <f t="shared" si="105"/>
        <v>1.5348401765413937</v>
      </c>
    </row>
    <row r="3344" spans="1:15" x14ac:dyDescent="0.2">
      <c r="A3344" s="31">
        <v>2019</v>
      </c>
      <c r="B3344" s="31">
        <v>5</v>
      </c>
      <c r="C3344" s="31">
        <v>20</v>
      </c>
      <c r="D3344" s="54">
        <v>6</v>
      </c>
      <c r="E3344" s="31">
        <v>5</v>
      </c>
      <c r="F3344" s="31">
        <v>20</v>
      </c>
      <c r="G3344" s="54">
        <v>8</v>
      </c>
      <c r="H3344" s="53">
        <v>57.45</v>
      </c>
      <c r="I3344" s="53">
        <v>30356</v>
      </c>
      <c r="J3344" s="169">
        <f t="shared" si="104"/>
        <v>42.276608456714392</v>
      </c>
      <c r="O3344" s="172">
        <f t="shared" si="105"/>
        <v>1.5367125852614687</v>
      </c>
    </row>
    <row r="3345" spans="1:15" x14ac:dyDescent="0.2">
      <c r="A3345" s="31">
        <v>2019</v>
      </c>
      <c r="B3345" s="31">
        <v>5</v>
      </c>
      <c r="C3345" s="31">
        <v>20</v>
      </c>
      <c r="D3345" s="54">
        <v>7</v>
      </c>
      <c r="E3345" s="31">
        <v>5</v>
      </c>
      <c r="F3345" s="31">
        <v>20</v>
      </c>
      <c r="G3345" s="54">
        <v>9</v>
      </c>
      <c r="H3345" s="53">
        <v>56.63</v>
      </c>
      <c r="I3345" s="53">
        <v>30907</v>
      </c>
      <c r="J3345" s="169">
        <f t="shared" si="104"/>
        <v>43.04398265817867</v>
      </c>
      <c r="O3345" s="172">
        <f t="shared" si="105"/>
        <v>1.5147786545405912</v>
      </c>
    </row>
    <row r="3346" spans="1:15" x14ac:dyDescent="0.2">
      <c r="A3346" s="31">
        <v>2019</v>
      </c>
      <c r="B3346" s="31">
        <v>5</v>
      </c>
      <c r="C3346" s="31">
        <v>20</v>
      </c>
      <c r="D3346" s="54">
        <v>8</v>
      </c>
      <c r="E3346" s="31">
        <v>5</v>
      </c>
      <c r="F3346" s="31">
        <v>20</v>
      </c>
      <c r="G3346" s="54">
        <v>10</v>
      </c>
      <c r="H3346" s="53">
        <v>55.5</v>
      </c>
      <c r="I3346" s="53">
        <v>31021</v>
      </c>
      <c r="J3346" s="169">
        <f t="shared" si="104"/>
        <v>43.202749734343691</v>
      </c>
      <c r="O3346" s="172">
        <f t="shared" si="105"/>
        <v>1.4845526280593822</v>
      </c>
    </row>
    <row r="3347" spans="1:15" x14ac:dyDescent="0.2">
      <c r="A3347" s="31">
        <v>2019</v>
      </c>
      <c r="B3347" s="31">
        <v>5</v>
      </c>
      <c r="C3347" s="31">
        <v>20</v>
      </c>
      <c r="D3347" s="54">
        <v>9</v>
      </c>
      <c r="E3347" s="31">
        <v>5</v>
      </c>
      <c r="F3347" s="31">
        <v>20</v>
      </c>
      <c r="G3347" s="54">
        <v>11</v>
      </c>
      <c r="H3347" s="53">
        <v>55.37</v>
      </c>
      <c r="I3347" s="53">
        <v>31398</v>
      </c>
      <c r="J3347" s="169">
        <f t="shared" si="104"/>
        <v>43.727795240608728</v>
      </c>
      <c r="O3347" s="172">
        <f t="shared" si="105"/>
        <v>1.4810752975792429</v>
      </c>
    </row>
    <row r="3348" spans="1:15" x14ac:dyDescent="0.2">
      <c r="A3348" s="31">
        <v>2019</v>
      </c>
      <c r="B3348" s="31">
        <v>5</v>
      </c>
      <c r="C3348" s="31">
        <v>20</v>
      </c>
      <c r="D3348" s="54">
        <v>10</v>
      </c>
      <c r="E3348" s="31">
        <v>5</v>
      </c>
      <c r="F3348" s="31">
        <v>20</v>
      </c>
      <c r="G3348" s="54">
        <v>12</v>
      </c>
      <c r="H3348" s="53">
        <v>55.37</v>
      </c>
      <c r="I3348" s="53">
        <v>31281</v>
      </c>
      <c r="J3348" s="169">
        <f t="shared" si="104"/>
        <v>43.56485008349199</v>
      </c>
      <c r="O3348" s="172">
        <f t="shared" si="105"/>
        <v>1.4810752975792429</v>
      </c>
    </row>
    <row r="3349" spans="1:15" x14ac:dyDescent="0.2">
      <c r="A3349" s="31">
        <v>2019</v>
      </c>
      <c r="B3349" s="31">
        <v>5</v>
      </c>
      <c r="C3349" s="31">
        <v>20</v>
      </c>
      <c r="D3349" s="54">
        <v>11</v>
      </c>
      <c r="E3349" s="31">
        <v>5</v>
      </c>
      <c r="F3349" s="31">
        <v>20</v>
      </c>
      <c r="G3349" s="54">
        <v>13</v>
      </c>
      <c r="H3349" s="53">
        <v>54.53</v>
      </c>
      <c r="I3349" s="53">
        <v>30331</v>
      </c>
      <c r="J3349" s="169">
        <f t="shared" si="104"/>
        <v>42.241791115450134</v>
      </c>
      <c r="O3349" s="172">
        <f t="shared" si="105"/>
        <v>1.4586063929383444</v>
      </c>
    </row>
    <row r="3350" spans="1:15" x14ac:dyDescent="0.2">
      <c r="A3350" s="31">
        <v>2019</v>
      </c>
      <c r="B3350" s="31">
        <v>5</v>
      </c>
      <c r="C3350" s="31">
        <v>20</v>
      </c>
      <c r="D3350" s="54">
        <v>12</v>
      </c>
      <c r="E3350" s="31">
        <v>5</v>
      </c>
      <c r="F3350" s="31">
        <v>20</v>
      </c>
      <c r="G3350" s="54">
        <v>14</v>
      </c>
      <c r="H3350" s="53">
        <v>54.09</v>
      </c>
      <c r="I3350" s="53">
        <v>29809</v>
      </c>
      <c r="J3350" s="169">
        <f t="shared" si="104"/>
        <v>41.514805029852397</v>
      </c>
      <c r="O3350" s="172">
        <f t="shared" si="105"/>
        <v>1.4468369666978735</v>
      </c>
    </row>
    <row r="3351" spans="1:15" x14ac:dyDescent="0.2">
      <c r="A3351" s="31">
        <v>2019</v>
      </c>
      <c r="B3351" s="31">
        <v>5</v>
      </c>
      <c r="C3351" s="31">
        <v>20</v>
      </c>
      <c r="D3351" s="54">
        <v>13</v>
      </c>
      <c r="E3351" s="31">
        <v>5</v>
      </c>
      <c r="F3351" s="31">
        <v>20</v>
      </c>
      <c r="G3351" s="54">
        <v>15</v>
      </c>
      <c r="H3351" s="53">
        <v>53.49</v>
      </c>
      <c r="I3351" s="53">
        <v>29450</v>
      </c>
      <c r="J3351" s="169">
        <f t="shared" si="104"/>
        <v>41.014828009297624</v>
      </c>
      <c r="O3351" s="172">
        <f t="shared" si="105"/>
        <v>1.4307877490972316</v>
      </c>
    </row>
    <row r="3352" spans="1:15" x14ac:dyDescent="0.2">
      <c r="A3352" s="31">
        <v>2019</v>
      </c>
      <c r="B3352" s="31">
        <v>5</v>
      </c>
      <c r="C3352" s="31">
        <v>20</v>
      </c>
      <c r="D3352" s="54">
        <v>14</v>
      </c>
      <c r="E3352" s="31">
        <v>5</v>
      </c>
      <c r="F3352" s="31">
        <v>20</v>
      </c>
      <c r="G3352" s="54">
        <v>16</v>
      </c>
      <c r="H3352" s="53">
        <v>54.2</v>
      </c>
      <c r="I3352" s="53">
        <v>29286</v>
      </c>
      <c r="J3352" s="169">
        <f t="shared" si="104"/>
        <v>40.786426250604087</v>
      </c>
      <c r="O3352" s="172">
        <f t="shared" si="105"/>
        <v>1.4497793232579914</v>
      </c>
    </row>
    <row r="3353" spans="1:15" x14ac:dyDescent="0.2">
      <c r="A3353" s="31">
        <v>2019</v>
      </c>
      <c r="B3353" s="31">
        <v>5</v>
      </c>
      <c r="C3353" s="31">
        <v>20</v>
      </c>
      <c r="D3353" s="54">
        <v>15</v>
      </c>
      <c r="E3353" s="31">
        <v>5</v>
      </c>
      <c r="F3353" s="31">
        <v>20</v>
      </c>
      <c r="G3353" s="54">
        <v>17</v>
      </c>
      <c r="H3353" s="53">
        <v>53.9</v>
      </c>
      <c r="I3353" s="53">
        <v>28856</v>
      </c>
      <c r="J3353" s="169">
        <f t="shared" si="104"/>
        <v>40.187567980858823</v>
      </c>
      <c r="O3353" s="172">
        <f t="shared" si="105"/>
        <v>1.4417547144576701</v>
      </c>
    </row>
    <row r="3354" spans="1:15" x14ac:dyDescent="0.2">
      <c r="A3354" s="31">
        <v>2019</v>
      </c>
      <c r="B3354" s="31">
        <v>5</v>
      </c>
      <c r="C3354" s="31">
        <v>20</v>
      </c>
      <c r="D3354" s="54">
        <v>16</v>
      </c>
      <c r="E3354" s="31">
        <v>5</v>
      </c>
      <c r="F3354" s="31">
        <v>20</v>
      </c>
      <c r="G3354" s="54">
        <v>18</v>
      </c>
      <c r="H3354" s="53">
        <v>54.4</v>
      </c>
      <c r="I3354" s="53">
        <v>28647</v>
      </c>
      <c r="J3354" s="169">
        <f t="shared" si="104"/>
        <v>39.896495007889612</v>
      </c>
      <c r="O3354" s="172">
        <f t="shared" si="105"/>
        <v>1.4551290624582052</v>
      </c>
    </row>
    <row r="3355" spans="1:15" x14ac:dyDescent="0.2">
      <c r="A3355" s="31">
        <v>2019</v>
      </c>
      <c r="B3355" s="31">
        <v>5</v>
      </c>
      <c r="C3355" s="31">
        <v>20</v>
      </c>
      <c r="D3355" s="54">
        <v>17</v>
      </c>
      <c r="E3355" s="31">
        <v>5</v>
      </c>
      <c r="F3355" s="31">
        <v>20</v>
      </c>
      <c r="G3355" s="54">
        <v>19</v>
      </c>
      <c r="H3355" s="53">
        <v>55.7</v>
      </c>
      <c r="I3355" s="53">
        <v>29196</v>
      </c>
      <c r="J3355" s="169">
        <f t="shared" si="104"/>
        <v>40.661083822052753</v>
      </c>
      <c r="O3355" s="172">
        <f t="shared" si="105"/>
        <v>1.4899023672595963</v>
      </c>
    </row>
    <row r="3356" spans="1:15" x14ac:dyDescent="0.2">
      <c r="A3356" s="31">
        <v>2019</v>
      </c>
      <c r="B3356" s="31">
        <v>5</v>
      </c>
      <c r="C3356" s="31">
        <v>20</v>
      </c>
      <c r="D3356" s="54">
        <v>18</v>
      </c>
      <c r="E3356" s="31">
        <v>5</v>
      </c>
      <c r="F3356" s="31">
        <v>20</v>
      </c>
      <c r="G3356" s="54">
        <v>20</v>
      </c>
      <c r="H3356" s="53">
        <v>57.92</v>
      </c>
      <c r="I3356" s="53">
        <v>30061</v>
      </c>
      <c r="J3356" s="169">
        <f t="shared" si="104"/>
        <v>41.86576382979613</v>
      </c>
      <c r="O3356" s="172">
        <f t="shared" si="105"/>
        <v>1.5492844723819714</v>
      </c>
    </row>
    <row r="3357" spans="1:15" x14ac:dyDescent="0.2">
      <c r="A3357" s="31">
        <v>2019</v>
      </c>
      <c r="B3357" s="31">
        <v>5</v>
      </c>
      <c r="C3357" s="31">
        <v>20</v>
      </c>
      <c r="D3357" s="54">
        <v>19</v>
      </c>
      <c r="E3357" s="31">
        <v>5</v>
      </c>
      <c r="F3357" s="31">
        <v>20</v>
      </c>
      <c r="G3357" s="54">
        <v>21</v>
      </c>
      <c r="H3357" s="53">
        <v>56.56</v>
      </c>
      <c r="I3357" s="53">
        <v>28607</v>
      </c>
      <c r="J3357" s="169">
        <f t="shared" si="104"/>
        <v>39.840787261866801</v>
      </c>
      <c r="O3357" s="172">
        <f t="shared" si="105"/>
        <v>1.5129062458205165</v>
      </c>
    </row>
    <row r="3358" spans="1:15" x14ac:dyDescent="0.2">
      <c r="A3358" s="31">
        <v>2019</v>
      </c>
      <c r="B3358" s="31">
        <v>5</v>
      </c>
      <c r="C3358" s="31">
        <v>20</v>
      </c>
      <c r="D3358" s="54">
        <v>20</v>
      </c>
      <c r="E3358" s="31">
        <v>5</v>
      </c>
      <c r="F3358" s="31">
        <v>20</v>
      </c>
      <c r="G3358" s="54">
        <v>22</v>
      </c>
      <c r="H3358" s="53">
        <v>55.17</v>
      </c>
      <c r="I3358" s="53">
        <v>26283</v>
      </c>
      <c r="J3358" s="169">
        <f t="shared" si="104"/>
        <v>36.604167217941239</v>
      </c>
      <c r="O3358" s="172">
        <f t="shared" si="105"/>
        <v>1.4757255583790292</v>
      </c>
    </row>
    <row r="3359" spans="1:15" x14ac:dyDescent="0.2">
      <c r="A3359" s="31">
        <v>2019</v>
      </c>
      <c r="B3359" s="31">
        <v>5</v>
      </c>
      <c r="C3359" s="31">
        <v>20</v>
      </c>
      <c r="D3359" s="54">
        <v>21</v>
      </c>
      <c r="E3359" s="31">
        <v>5</v>
      </c>
      <c r="F3359" s="31">
        <v>20</v>
      </c>
      <c r="G3359" s="54">
        <v>23</v>
      </c>
      <c r="H3359" s="53">
        <v>58.77</v>
      </c>
      <c r="I3359" s="53">
        <v>24918</v>
      </c>
      <c r="J3359" s="169">
        <f t="shared" si="104"/>
        <v>34.703140384912679</v>
      </c>
      <c r="O3359" s="172">
        <f t="shared" si="105"/>
        <v>1.572020863982881</v>
      </c>
    </row>
    <row r="3360" spans="1:15" x14ac:dyDescent="0.2">
      <c r="A3360" s="31">
        <v>2019</v>
      </c>
      <c r="B3360" s="31">
        <v>5</v>
      </c>
      <c r="C3360" s="31">
        <v>20</v>
      </c>
      <c r="D3360" s="54">
        <v>22</v>
      </c>
      <c r="E3360" s="31">
        <v>5</v>
      </c>
      <c r="F3360" s="31">
        <v>20</v>
      </c>
      <c r="G3360" s="54">
        <v>0</v>
      </c>
      <c r="H3360" s="53">
        <v>57.97</v>
      </c>
      <c r="I3360" s="53">
        <v>23616</v>
      </c>
      <c r="J3360" s="169">
        <f t="shared" si="104"/>
        <v>32.889853251870043</v>
      </c>
      <c r="O3360" s="172">
        <f t="shared" si="105"/>
        <v>1.5506219071820249</v>
      </c>
    </row>
    <row r="3361" spans="1:15" x14ac:dyDescent="0.2">
      <c r="A3361" s="31">
        <v>2019</v>
      </c>
      <c r="B3361" s="31">
        <v>5</v>
      </c>
      <c r="C3361" s="31">
        <v>20</v>
      </c>
      <c r="D3361" s="54">
        <v>23</v>
      </c>
      <c r="E3361" s="31">
        <v>5</v>
      </c>
      <c r="F3361" s="31">
        <v>20</v>
      </c>
      <c r="G3361" s="54">
        <v>1</v>
      </c>
      <c r="H3361" s="53">
        <v>57.13</v>
      </c>
      <c r="I3361" s="53">
        <v>22832</v>
      </c>
      <c r="J3361" s="169">
        <f t="shared" si="104"/>
        <v>31.797981429822869</v>
      </c>
      <c r="O3361" s="172">
        <f t="shared" si="105"/>
        <v>1.5281530025411263</v>
      </c>
    </row>
    <row r="3362" spans="1:15" x14ac:dyDescent="0.2">
      <c r="A3362" s="31">
        <v>2019</v>
      </c>
      <c r="B3362" s="31">
        <v>5</v>
      </c>
      <c r="C3362" s="31">
        <v>21</v>
      </c>
      <c r="D3362" s="54">
        <v>0</v>
      </c>
      <c r="E3362" s="31">
        <v>5</v>
      </c>
      <c r="F3362" s="31">
        <v>21</v>
      </c>
      <c r="G3362" s="54">
        <v>2</v>
      </c>
      <c r="H3362" s="53">
        <v>57.38</v>
      </c>
      <c r="I3362" s="53">
        <v>22538</v>
      </c>
      <c r="J3362" s="169">
        <f t="shared" si="104"/>
        <v>31.388529496555179</v>
      </c>
      <c r="O3362" s="172">
        <f t="shared" si="105"/>
        <v>1.5348401765413937</v>
      </c>
    </row>
    <row r="3363" spans="1:15" x14ac:dyDescent="0.2">
      <c r="A3363" s="31">
        <v>2019</v>
      </c>
      <c r="B3363" s="31">
        <v>5</v>
      </c>
      <c r="C3363" s="31">
        <v>21</v>
      </c>
      <c r="D3363" s="54">
        <v>1</v>
      </c>
      <c r="E3363" s="31">
        <v>5</v>
      </c>
      <c r="F3363" s="31">
        <v>21</v>
      </c>
      <c r="G3363" s="54">
        <v>3</v>
      </c>
      <c r="H3363" s="53">
        <v>57.45</v>
      </c>
      <c r="I3363" s="53">
        <v>22606</v>
      </c>
      <c r="J3363" s="169">
        <f t="shared" si="104"/>
        <v>31.483232664793963</v>
      </c>
      <c r="O3363" s="172">
        <f t="shared" si="105"/>
        <v>1.5367125852614687</v>
      </c>
    </row>
    <row r="3364" spans="1:15" x14ac:dyDescent="0.2">
      <c r="A3364" s="31">
        <v>2019</v>
      </c>
      <c r="B3364" s="31">
        <v>5</v>
      </c>
      <c r="C3364" s="31">
        <v>21</v>
      </c>
      <c r="D3364" s="54">
        <v>2</v>
      </c>
      <c r="E3364" s="31">
        <v>5</v>
      </c>
      <c r="F3364" s="31">
        <v>21</v>
      </c>
      <c r="G3364" s="54">
        <v>4</v>
      </c>
      <c r="H3364" s="53">
        <v>58.02</v>
      </c>
      <c r="I3364" s="53">
        <v>22906</v>
      </c>
      <c r="J3364" s="169">
        <f t="shared" si="104"/>
        <v>31.901040759965078</v>
      </c>
      <c r="O3364" s="172">
        <f t="shared" si="105"/>
        <v>1.5519593419820785</v>
      </c>
    </row>
    <row r="3365" spans="1:15" x14ac:dyDescent="0.2">
      <c r="A3365" s="31">
        <v>2019</v>
      </c>
      <c r="B3365" s="31">
        <v>5</v>
      </c>
      <c r="C3365" s="31">
        <v>21</v>
      </c>
      <c r="D3365" s="54">
        <v>3</v>
      </c>
      <c r="E3365" s="31">
        <v>5</v>
      </c>
      <c r="F3365" s="31">
        <v>21</v>
      </c>
      <c r="G3365" s="54">
        <v>5</v>
      </c>
      <c r="H3365" s="53">
        <v>58.08</v>
      </c>
      <c r="I3365" s="53">
        <v>24868</v>
      </c>
      <c r="J3365" s="169">
        <f t="shared" si="104"/>
        <v>34.633505702384163</v>
      </c>
      <c r="O3365" s="172">
        <f t="shared" si="105"/>
        <v>1.5535642637421425</v>
      </c>
    </row>
    <row r="3366" spans="1:15" x14ac:dyDescent="0.2">
      <c r="A3366" s="31">
        <v>2019</v>
      </c>
      <c r="B3366" s="31">
        <v>5</v>
      </c>
      <c r="C3366" s="31">
        <v>21</v>
      </c>
      <c r="D3366" s="54">
        <v>4</v>
      </c>
      <c r="E3366" s="31">
        <v>5</v>
      </c>
      <c r="F3366" s="31">
        <v>21</v>
      </c>
      <c r="G3366" s="54">
        <v>6</v>
      </c>
      <c r="H3366" s="53">
        <v>56.35</v>
      </c>
      <c r="I3366" s="53">
        <v>27421</v>
      </c>
      <c r="J3366" s="169">
        <f t="shared" si="104"/>
        <v>38.189052592290338</v>
      </c>
      <c r="O3366" s="172">
        <f t="shared" si="105"/>
        <v>1.5072890196602917</v>
      </c>
    </row>
    <row r="3367" spans="1:15" x14ac:dyDescent="0.2">
      <c r="A3367" s="31">
        <v>2019</v>
      </c>
      <c r="B3367" s="31">
        <v>5</v>
      </c>
      <c r="C3367" s="31">
        <v>21</v>
      </c>
      <c r="D3367" s="54">
        <v>5</v>
      </c>
      <c r="E3367" s="31">
        <v>5</v>
      </c>
      <c r="F3367" s="31">
        <v>21</v>
      </c>
      <c r="G3367" s="54">
        <v>7</v>
      </c>
      <c r="H3367" s="53">
        <v>57.61</v>
      </c>
      <c r="I3367" s="53">
        <v>29736</v>
      </c>
      <c r="J3367" s="169">
        <f t="shared" si="104"/>
        <v>41.413138393360761</v>
      </c>
      <c r="O3367" s="172">
        <f t="shared" si="105"/>
        <v>1.5409923766216398</v>
      </c>
    </row>
    <row r="3368" spans="1:15" x14ac:dyDescent="0.2">
      <c r="A3368" s="31">
        <v>2019</v>
      </c>
      <c r="B3368" s="31">
        <v>5</v>
      </c>
      <c r="C3368" s="31">
        <v>21</v>
      </c>
      <c r="D3368" s="54">
        <v>6</v>
      </c>
      <c r="E3368" s="31">
        <v>5</v>
      </c>
      <c r="F3368" s="31">
        <v>21</v>
      </c>
      <c r="G3368" s="54">
        <v>8</v>
      </c>
      <c r="H3368" s="53">
        <v>58.13</v>
      </c>
      <c r="I3368" s="53">
        <v>30659</v>
      </c>
      <c r="J3368" s="169">
        <f t="shared" si="104"/>
        <v>42.698594632837214</v>
      </c>
      <c r="O3368" s="172">
        <f t="shared" si="105"/>
        <v>1.5549016985421962</v>
      </c>
    </row>
    <row r="3369" spans="1:15" x14ac:dyDescent="0.2">
      <c r="A3369" s="31">
        <v>2019</v>
      </c>
      <c r="B3369" s="31">
        <v>5</v>
      </c>
      <c r="C3369" s="31">
        <v>21</v>
      </c>
      <c r="D3369" s="54">
        <v>7</v>
      </c>
      <c r="E3369" s="31">
        <v>5</v>
      </c>
      <c r="F3369" s="31">
        <v>21</v>
      </c>
      <c r="G3369" s="54">
        <v>9</v>
      </c>
      <c r="H3369" s="53">
        <v>57.5</v>
      </c>
      <c r="I3369" s="53">
        <v>31091</v>
      </c>
      <c r="J3369" s="169">
        <f t="shared" si="104"/>
        <v>43.300238289883616</v>
      </c>
      <c r="O3369" s="172">
        <f t="shared" si="105"/>
        <v>1.5380500200615221</v>
      </c>
    </row>
    <row r="3370" spans="1:15" x14ac:dyDescent="0.2">
      <c r="A3370" s="31">
        <v>2019</v>
      </c>
      <c r="B3370" s="31">
        <v>5</v>
      </c>
      <c r="C3370" s="31">
        <v>21</v>
      </c>
      <c r="D3370" s="54">
        <v>8</v>
      </c>
      <c r="E3370" s="31">
        <v>5</v>
      </c>
      <c r="F3370" s="31">
        <v>21</v>
      </c>
      <c r="G3370" s="54">
        <v>10</v>
      </c>
      <c r="H3370" s="53">
        <v>57.5</v>
      </c>
      <c r="I3370" s="53">
        <v>31443</v>
      </c>
      <c r="J3370" s="169">
        <f t="shared" si="104"/>
        <v>43.790466454884388</v>
      </c>
      <c r="O3370" s="172">
        <f t="shared" si="105"/>
        <v>1.5380500200615221</v>
      </c>
    </row>
    <row r="3371" spans="1:15" x14ac:dyDescent="0.2">
      <c r="A3371" s="31">
        <v>2019</v>
      </c>
      <c r="B3371" s="31">
        <v>5</v>
      </c>
      <c r="C3371" s="31">
        <v>21</v>
      </c>
      <c r="D3371" s="54">
        <v>9</v>
      </c>
      <c r="E3371" s="31">
        <v>5</v>
      </c>
      <c r="F3371" s="31">
        <v>21</v>
      </c>
      <c r="G3371" s="54">
        <v>11</v>
      </c>
      <c r="H3371" s="53">
        <v>57.69</v>
      </c>
      <c r="I3371" s="53">
        <v>31811</v>
      </c>
      <c r="J3371" s="169">
        <f t="shared" si="104"/>
        <v>44.302977718294287</v>
      </c>
      <c r="O3371" s="172">
        <f t="shared" si="105"/>
        <v>1.5431322723017253</v>
      </c>
    </row>
    <row r="3372" spans="1:15" x14ac:dyDescent="0.2">
      <c r="A3372" s="31">
        <v>2019</v>
      </c>
      <c r="B3372" s="31">
        <v>5</v>
      </c>
      <c r="C3372" s="31">
        <v>21</v>
      </c>
      <c r="D3372" s="54">
        <v>10</v>
      </c>
      <c r="E3372" s="31">
        <v>5</v>
      </c>
      <c r="F3372" s="31">
        <v>21</v>
      </c>
      <c r="G3372" s="54">
        <v>12</v>
      </c>
      <c r="H3372" s="53">
        <v>57.61</v>
      </c>
      <c r="I3372" s="53">
        <v>31757</v>
      </c>
      <c r="J3372" s="169">
        <f t="shared" si="104"/>
        <v>44.227772261163487</v>
      </c>
      <c r="O3372" s="172">
        <f t="shared" si="105"/>
        <v>1.5409923766216398</v>
      </c>
    </row>
    <row r="3373" spans="1:15" x14ac:dyDescent="0.2">
      <c r="A3373" s="31">
        <v>2019</v>
      </c>
      <c r="B3373" s="31">
        <v>5</v>
      </c>
      <c r="C3373" s="31">
        <v>21</v>
      </c>
      <c r="D3373" s="54">
        <v>11</v>
      </c>
      <c r="E3373" s="31">
        <v>5</v>
      </c>
      <c r="F3373" s="31">
        <v>21</v>
      </c>
      <c r="G3373" s="54">
        <v>13</v>
      </c>
      <c r="H3373" s="53">
        <v>56.93</v>
      </c>
      <c r="I3373" s="53">
        <v>30862</v>
      </c>
      <c r="J3373" s="169">
        <f t="shared" si="104"/>
        <v>42.981311443903003</v>
      </c>
      <c r="O3373" s="172">
        <f t="shared" si="105"/>
        <v>1.5228032633409121</v>
      </c>
    </row>
    <row r="3374" spans="1:15" x14ac:dyDescent="0.2">
      <c r="A3374" s="31">
        <v>2019</v>
      </c>
      <c r="B3374" s="31">
        <v>5</v>
      </c>
      <c r="C3374" s="31">
        <v>21</v>
      </c>
      <c r="D3374" s="54">
        <v>12</v>
      </c>
      <c r="E3374" s="31">
        <v>5</v>
      </c>
      <c r="F3374" s="31">
        <v>21</v>
      </c>
      <c r="G3374" s="54">
        <v>14</v>
      </c>
      <c r="H3374" s="53">
        <v>56.01</v>
      </c>
      <c r="I3374" s="53">
        <v>30167</v>
      </c>
      <c r="J3374" s="169">
        <f t="shared" si="104"/>
        <v>42.013389356756591</v>
      </c>
      <c r="O3374" s="172">
        <f t="shared" si="105"/>
        <v>1.4981944630199278</v>
      </c>
    </row>
    <row r="3375" spans="1:15" x14ac:dyDescent="0.2">
      <c r="A3375" s="31">
        <v>2019</v>
      </c>
      <c r="B3375" s="31">
        <v>5</v>
      </c>
      <c r="C3375" s="31">
        <v>21</v>
      </c>
      <c r="D3375" s="54">
        <v>13</v>
      </c>
      <c r="E3375" s="31">
        <v>5</v>
      </c>
      <c r="F3375" s="31">
        <v>21</v>
      </c>
      <c r="G3375" s="54">
        <v>15</v>
      </c>
      <c r="H3375" s="53">
        <v>55.01</v>
      </c>
      <c r="I3375" s="53">
        <v>29859</v>
      </c>
      <c r="J3375" s="169">
        <f t="shared" si="104"/>
        <v>41.584439712380913</v>
      </c>
      <c r="O3375" s="172">
        <f t="shared" si="105"/>
        <v>1.4714457670188579</v>
      </c>
    </row>
    <row r="3376" spans="1:15" x14ac:dyDescent="0.2">
      <c r="A3376" s="31">
        <v>2019</v>
      </c>
      <c r="B3376" s="31">
        <v>5</v>
      </c>
      <c r="C3376" s="31">
        <v>21</v>
      </c>
      <c r="D3376" s="54">
        <v>14</v>
      </c>
      <c r="E3376" s="31">
        <v>5</v>
      </c>
      <c r="F3376" s="31">
        <v>21</v>
      </c>
      <c r="G3376" s="54">
        <v>16</v>
      </c>
      <c r="H3376" s="53">
        <v>55.23</v>
      </c>
      <c r="I3376" s="53">
        <v>29753</v>
      </c>
      <c r="J3376" s="169">
        <f t="shared" si="104"/>
        <v>41.436814185420459</v>
      </c>
      <c r="O3376" s="172">
        <f t="shared" si="105"/>
        <v>1.4773304801390932</v>
      </c>
    </row>
    <row r="3377" spans="1:15" x14ac:dyDescent="0.2">
      <c r="A3377" s="31">
        <v>2019</v>
      </c>
      <c r="B3377" s="31">
        <v>5</v>
      </c>
      <c r="C3377" s="31">
        <v>21</v>
      </c>
      <c r="D3377" s="54">
        <v>15</v>
      </c>
      <c r="E3377" s="31">
        <v>5</v>
      </c>
      <c r="F3377" s="31">
        <v>21</v>
      </c>
      <c r="G3377" s="54">
        <v>17</v>
      </c>
      <c r="H3377" s="53">
        <v>54.49</v>
      </c>
      <c r="I3377" s="53">
        <v>29285</v>
      </c>
      <c r="J3377" s="169">
        <f t="shared" si="104"/>
        <v>40.785033556953515</v>
      </c>
      <c r="O3377" s="172">
        <f t="shared" si="105"/>
        <v>1.4575364450983015</v>
      </c>
    </row>
    <row r="3378" spans="1:15" x14ac:dyDescent="0.2">
      <c r="A3378" s="31">
        <v>2019</v>
      </c>
      <c r="B3378" s="31">
        <v>5</v>
      </c>
      <c r="C3378" s="31">
        <v>21</v>
      </c>
      <c r="D3378" s="54">
        <v>16</v>
      </c>
      <c r="E3378" s="31">
        <v>5</v>
      </c>
      <c r="F3378" s="31">
        <v>21</v>
      </c>
      <c r="G3378" s="54">
        <v>18</v>
      </c>
      <c r="H3378" s="53">
        <v>54.49</v>
      </c>
      <c r="I3378" s="53">
        <v>29114</v>
      </c>
      <c r="J3378" s="169">
        <f t="shared" si="104"/>
        <v>40.546882942705977</v>
      </c>
      <c r="O3378" s="172">
        <f t="shared" si="105"/>
        <v>1.4575364450983015</v>
      </c>
    </row>
    <row r="3379" spans="1:15" x14ac:dyDescent="0.2">
      <c r="A3379" s="31">
        <v>2019</v>
      </c>
      <c r="B3379" s="31">
        <v>5</v>
      </c>
      <c r="C3379" s="31">
        <v>21</v>
      </c>
      <c r="D3379" s="54">
        <v>17</v>
      </c>
      <c r="E3379" s="31">
        <v>5</v>
      </c>
      <c r="F3379" s="31">
        <v>21</v>
      </c>
      <c r="G3379" s="54">
        <v>19</v>
      </c>
      <c r="H3379" s="53">
        <v>56</v>
      </c>
      <c r="I3379" s="53">
        <v>29525</v>
      </c>
      <c r="J3379" s="169">
        <f t="shared" si="104"/>
        <v>41.119280033090405</v>
      </c>
      <c r="O3379" s="172">
        <f t="shared" si="105"/>
        <v>1.4979269760599172</v>
      </c>
    </row>
    <row r="3380" spans="1:15" x14ac:dyDescent="0.2">
      <c r="A3380" s="31">
        <v>2019</v>
      </c>
      <c r="B3380" s="31">
        <v>5</v>
      </c>
      <c r="C3380" s="31">
        <v>21</v>
      </c>
      <c r="D3380" s="54">
        <v>18</v>
      </c>
      <c r="E3380" s="31">
        <v>5</v>
      </c>
      <c r="F3380" s="31">
        <v>21</v>
      </c>
      <c r="G3380" s="54">
        <v>20</v>
      </c>
      <c r="H3380" s="53">
        <v>57.45</v>
      </c>
      <c r="I3380" s="53">
        <v>30060</v>
      </c>
      <c r="J3380" s="169">
        <f t="shared" si="104"/>
        <v>41.864371136145564</v>
      </c>
      <c r="O3380" s="172">
        <f t="shared" si="105"/>
        <v>1.5367125852614687</v>
      </c>
    </row>
    <row r="3381" spans="1:15" x14ac:dyDescent="0.2">
      <c r="A3381" s="31">
        <v>2019</v>
      </c>
      <c r="B3381" s="31">
        <v>5</v>
      </c>
      <c r="C3381" s="31">
        <v>21</v>
      </c>
      <c r="D3381" s="54">
        <v>19</v>
      </c>
      <c r="E3381" s="31">
        <v>5</v>
      </c>
      <c r="F3381" s="31">
        <v>21</v>
      </c>
      <c r="G3381" s="54">
        <v>21</v>
      </c>
      <c r="H3381" s="53">
        <v>56.01</v>
      </c>
      <c r="I3381" s="53">
        <v>28909</v>
      </c>
      <c r="J3381" s="169">
        <f t="shared" si="104"/>
        <v>40.261380744339057</v>
      </c>
      <c r="O3381" s="172">
        <f t="shared" si="105"/>
        <v>1.4981944630199278</v>
      </c>
    </row>
    <row r="3382" spans="1:15" x14ac:dyDescent="0.2">
      <c r="A3382" s="31">
        <v>2019</v>
      </c>
      <c r="B3382" s="31">
        <v>5</v>
      </c>
      <c r="C3382" s="31">
        <v>21</v>
      </c>
      <c r="D3382" s="54">
        <v>20</v>
      </c>
      <c r="E3382" s="31">
        <v>5</v>
      </c>
      <c r="F3382" s="31">
        <v>21</v>
      </c>
      <c r="G3382" s="54">
        <v>22</v>
      </c>
      <c r="H3382" s="53">
        <v>56</v>
      </c>
      <c r="I3382" s="53">
        <v>26538</v>
      </c>
      <c r="J3382" s="169">
        <f t="shared" si="104"/>
        <v>36.959304098836689</v>
      </c>
      <c r="O3382" s="172">
        <f t="shared" si="105"/>
        <v>1.4979269760599172</v>
      </c>
    </row>
    <row r="3383" spans="1:15" x14ac:dyDescent="0.2">
      <c r="A3383" s="31">
        <v>2019</v>
      </c>
      <c r="B3383" s="31">
        <v>5</v>
      </c>
      <c r="C3383" s="31">
        <v>21</v>
      </c>
      <c r="D3383" s="54">
        <v>21</v>
      </c>
      <c r="E3383" s="31">
        <v>5</v>
      </c>
      <c r="F3383" s="31">
        <v>21</v>
      </c>
      <c r="G3383" s="54">
        <v>23</v>
      </c>
      <c r="H3383" s="53">
        <v>59.27</v>
      </c>
      <c r="I3383" s="53">
        <v>25205</v>
      </c>
      <c r="J3383" s="169">
        <f t="shared" si="104"/>
        <v>35.102843462626375</v>
      </c>
      <c r="O3383" s="172">
        <f t="shared" si="105"/>
        <v>1.585395211983416</v>
      </c>
    </row>
    <row r="3384" spans="1:15" x14ac:dyDescent="0.2">
      <c r="A3384" s="31">
        <v>2019</v>
      </c>
      <c r="B3384" s="31">
        <v>5</v>
      </c>
      <c r="C3384" s="31">
        <v>21</v>
      </c>
      <c r="D3384" s="54">
        <v>22</v>
      </c>
      <c r="E3384" s="31">
        <v>5</v>
      </c>
      <c r="F3384" s="31">
        <v>21</v>
      </c>
      <c r="G3384" s="54">
        <v>0</v>
      </c>
      <c r="H3384" s="53">
        <v>59.27</v>
      </c>
      <c r="I3384" s="53">
        <v>23916</v>
      </c>
      <c r="J3384" s="169">
        <f t="shared" si="104"/>
        <v>33.307661347041154</v>
      </c>
      <c r="O3384" s="172">
        <f t="shared" si="105"/>
        <v>1.585395211983416</v>
      </c>
    </row>
    <row r="3385" spans="1:15" x14ac:dyDescent="0.2">
      <c r="A3385" s="31">
        <v>2019</v>
      </c>
      <c r="B3385" s="31">
        <v>5</v>
      </c>
      <c r="C3385" s="31">
        <v>21</v>
      </c>
      <c r="D3385" s="54">
        <v>23</v>
      </c>
      <c r="E3385" s="31">
        <v>5</v>
      </c>
      <c r="F3385" s="31">
        <v>21</v>
      </c>
      <c r="G3385" s="54">
        <v>1</v>
      </c>
      <c r="H3385" s="53">
        <v>58.73</v>
      </c>
      <c r="I3385" s="53">
        <v>23055</v>
      </c>
      <c r="J3385" s="169">
        <f t="shared" si="104"/>
        <v>32.10855211390006</v>
      </c>
      <c r="O3385" s="172">
        <f t="shared" si="105"/>
        <v>1.5709509161428381</v>
      </c>
    </row>
    <row r="3386" spans="1:15" x14ac:dyDescent="0.2">
      <c r="A3386" s="31">
        <v>2019</v>
      </c>
      <c r="B3386" s="31">
        <v>5</v>
      </c>
      <c r="C3386" s="31">
        <v>22</v>
      </c>
      <c r="D3386" s="54">
        <v>0</v>
      </c>
      <c r="E3386" s="31">
        <v>5</v>
      </c>
      <c r="F3386" s="31">
        <v>22</v>
      </c>
      <c r="G3386" s="54">
        <v>2</v>
      </c>
      <c r="H3386" s="53">
        <v>58.73</v>
      </c>
      <c r="I3386" s="53">
        <v>22775</v>
      </c>
      <c r="J3386" s="169">
        <f t="shared" si="104"/>
        <v>31.718597891740359</v>
      </c>
      <c r="O3386" s="172">
        <f t="shared" si="105"/>
        <v>1.5709509161428381</v>
      </c>
    </row>
    <row r="3387" spans="1:15" x14ac:dyDescent="0.2">
      <c r="A3387" s="31">
        <v>2019</v>
      </c>
      <c r="B3387" s="31">
        <v>5</v>
      </c>
      <c r="C3387" s="31">
        <v>22</v>
      </c>
      <c r="D3387" s="54">
        <v>1</v>
      </c>
      <c r="E3387" s="31">
        <v>5</v>
      </c>
      <c r="F3387" s="31">
        <v>22</v>
      </c>
      <c r="G3387" s="54">
        <v>3</v>
      </c>
      <c r="H3387" s="53">
        <v>58.9</v>
      </c>
      <c r="I3387" s="53">
        <v>22806</v>
      </c>
      <c r="J3387" s="169">
        <f t="shared" si="104"/>
        <v>31.761771394908038</v>
      </c>
      <c r="O3387" s="172">
        <f t="shared" si="105"/>
        <v>1.57549819446302</v>
      </c>
    </row>
    <row r="3388" spans="1:15" x14ac:dyDescent="0.2">
      <c r="A3388" s="31">
        <v>2019</v>
      </c>
      <c r="B3388" s="31">
        <v>5</v>
      </c>
      <c r="C3388" s="31">
        <v>22</v>
      </c>
      <c r="D3388" s="54">
        <v>2</v>
      </c>
      <c r="E3388" s="31">
        <v>5</v>
      </c>
      <c r="F3388" s="31">
        <v>22</v>
      </c>
      <c r="G3388" s="54">
        <v>4</v>
      </c>
      <c r="H3388" s="53">
        <v>59.47</v>
      </c>
      <c r="I3388" s="53">
        <v>23254</v>
      </c>
      <c r="J3388" s="169">
        <f t="shared" si="104"/>
        <v>32.385698150363567</v>
      </c>
      <c r="O3388" s="172">
        <f t="shared" si="105"/>
        <v>1.5907449511836298</v>
      </c>
    </row>
    <row r="3389" spans="1:15" x14ac:dyDescent="0.2">
      <c r="A3389" s="31">
        <v>2019</v>
      </c>
      <c r="B3389" s="31">
        <v>5</v>
      </c>
      <c r="C3389" s="31">
        <v>22</v>
      </c>
      <c r="D3389" s="54">
        <v>3</v>
      </c>
      <c r="E3389" s="31">
        <v>5</v>
      </c>
      <c r="F3389" s="31">
        <v>22</v>
      </c>
      <c r="G3389" s="54">
        <v>5</v>
      </c>
      <c r="H3389" s="53">
        <v>59.39</v>
      </c>
      <c r="I3389" s="53">
        <v>25036</v>
      </c>
      <c r="J3389" s="169">
        <f t="shared" si="104"/>
        <v>34.867478235679982</v>
      </c>
      <c r="O3389" s="172">
        <f t="shared" si="105"/>
        <v>1.5886050555035442</v>
      </c>
    </row>
    <row r="3390" spans="1:15" x14ac:dyDescent="0.2">
      <c r="A3390" s="31">
        <v>2019</v>
      </c>
      <c r="B3390" s="31">
        <v>5</v>
      </c>
      <c r="C3390" s="31">
        <v>22</v>
      </c>
      <c r="D3390" s="54">
        <v>4</v>
      </c>
      <c r="E3390" s="31">
        <v>5</v>
      </c>
      <c r="F3390" s="31">
        <v>22</v>
      </c>
      <c r="G3390" s="54">
        <v>6</v>
      </c>
      <c r="H3390" s="53">
        <v>57.21</v>
      </c>
      <c r="I3390" s="53">
        <v>27423</v>
      </c>
      <c r="J3390" s="169">
        <f t="shared" si="104"/>
        <v>38.191837979591476</v>
      </c>
      <c r="O3390" s="172">
        <f t="shared" si="105"/>
        <v>1.5302928982212118</v>
      </c>
    </row>
    <row r="3391" spans="1:15" x14ac:dyDescent="0.2">
      <c r="A3391" s="31">
        <v>2019</v>
      </c>
      <c r="B3391" s="31">
        <v>5</v>
      </c>
      <c r="C3391" s="31">
        <v>22</v>
      </c>
      <c r="D3391" s="54">
        <v>5</v>
      </c>
      <c r="E3391" s="31">
        <v>5</v>
      </c>
      <c r="F3391" s="31">
        <v>22</v>
      </c>
      <c r="G3391" s="54">
        <v>7</v>
      </c>
      <c r="H3391" s="53">
        <v>58.7</v>
      </c>
      <c r="I3391" s="53">
        <v>29678</v>
      </c>
      <c r="J3391" s="169">
        <f t="shared" si="104"/>
        <v>41.332362161627678</v>
      </c>
      <c r="O3391" s="172">
        <f t="shared" si="105"/>
        <v>1.570148455262806</v>
      </c>
    </row>
    <row r="3392" spans="1:15" x14ac:dyDescent="0.2">
      <c r="A3392" s="31">
        <v>2019</v>
      </c>
      <c r="B3392" s="31">
        <v>5</v>
      </c>
      <c r="C3392" s="31">
        <v>22</v>
      </c>
      <c r="D3392" s="54">
        <v>6</v>
      </c>
      <c r="E3392" s="31">
        <v>5</v>
      </c>
      <c r="F3392" s="31">
        <v>22</v>
      </c>
      <c r="G3392" s="54">
        <v>8</v>
      </c>
      <c r="H3392" s="53">
        <v>58.68</v>
      </c>
      <c r="I3392" s="53">
        <v>30747</v>
      </c>
      <c r="J3392" s="169">
        <f t="shared" si="104"/>
        <v>42.82115167408741</v>
      </c>
      <c r="O3392" s="172">
        <f t="shared" si="105"/>
        <v>1.5696134813427847</v>
      </c>
    </row>
    <row r="3393" spans="1:15" x14ac:dyDescent="0.2">
      <c r="A3393" s="31">
        <v>2019</v>
      </c>
      <c r="B3393" s="31">
        <v>5</v>
      </c>
      <c r="C3393" s="31">
        <v>22</v>
      </c>
      <c r="D3393" s="54">
        <v>7</v>
      </c>
      <c r="E3393" s="31">
        <v>5</v>
      </c>
      <c r="F3393" s="31">
        <v>22</v>
      </c>
      <c r="G3393" s="54">
        <v>9</v>
      </c>
      <c r="H3393" s="53">
        <v>58.35</v>
      </c>
      <c r="I3393" s="53">
        <v>31196</v>
      </c>
      <c r="J3393" s="169">
        <f t="shared" si="104"/>
        <v>43.446471123193511</v>
      </c>
      <c r="O3393" s="172">
        <f t="shared" si="105"/>
        <v>1.5607864116624315</v>
      </c>
    </row>
    <row r="3394" spans="1:15" x14ac:dyDescent="0.2">
      <c r="A3394" s="31">
        <v>2019</v>
      </c>
      <c r="B3394" s="31">
        <v>5</v>
      </c>
      <c r="C3394" s="31">
        <v>22</v>
      </c>
      <c r="D3394" s="54">
        <v>8</v>
      </c>
      <c r="E3394" s="31">
        <v>5</v>
      </c>
      <c r="F3394" s="31">
        <v>22</v>
      </c>
      <c r="G3394" s="54">
        <v>10</v>
      </c>
      <c r="H3394" s="53">
        <v>58.1</v>
      </c>
      <c r="I3394" s="53">
        <v>31415</v>
      </c>
      <c r="J3394" s="169">
        <f t="shared" ref="J3394:J3457" si="106">MIN(50,I3394/$M$2*50)</f>
        <v>43.75147103266842</v>
      </c>
      <c r="O3394" s="172">
        <f t="shared" si="105"/>
        <v>1.5540992376621641</v>
      </c>
    </row>
    <row r="3395" spans="1:15" x14ac:dyDescent="0.2">
      <c r="A3395" s="31">
        <v>2019</v>
      </c>
      <c r="B3395" s="31">
        <v>5</v>
      </c>
      <c r="C3395" s="31">
        <v>22</v>
      </c>
      <c r="D3395" s="54">
        <v>9</v>
      </c>
      <c r="E3395" s="31">
        <v>5</v>
      </c>
      <c r="F3395" s="31">
        <v>22</v>
      </c>
      <c r="G3395" s="54">
        <v>11</v>
      </c>
      <c r="H3395" s="53">
        <v>58.73</v>
      </c>
      <c r="I3395" s="53">
        <v>31559</v>
      </c>
      <c r="J3395" s="169">
        <f t="shared" si="106"/>
        <v>43.952018918350554</v>
      </c>
      <c r="O3395" s="172">
        <f t="shared" ref="O3395:O3458" si="107">H3395/$R$5</f>
        <v>1.5709509161428381</v>
      </c>
    </row>
    <row r="3396" spans="1:15" x14ac:dyDescent="0.2">
      <c r="A3396" s="31">
        <v>2019</v>
      </c>
      <c r="B3396" s="31">
        <v>5</v>
      </c>
      <c r="C3396" s="31">
        <v>22</v>
      </c>
      <c r="D3396" s="54">
        <v>10</v>
      </c>
      <c r="E3396" s="31">
        <v>5</v>
      </c>
      <c r="F3396" s="31">
        <v>22</v>
      </c>
      <c r="G3396" s="54">
        <v>12</v>
      </c>
      <c r="H3396" s="53">
        <v>58.55</v>
      </c>
      <c r="I3396" s="53">
        <v>31894</v>
      </c>
      <c r="J3396" s="169">
        <f t="shared" si="106"/>
        <v>44.418571291291627</v>
      </c>
      <c r="O3396" s="172">
        <f t="shared" si="107"/>
        <v>1.5661361508626455</v>
      </c>
    </row>
    <row r="3397" spans="1:15" x14ac:dyDescent="0.2">
      <c r="A3397" s="31">
        <v>2019</v>
      </c>
      <c r="B3397" s="31">
        <v>5</v>
      </c>
      <c r="C3397" s="31">
        <v>22</v>
      </c>
      <c r="D3397" s="54">
        <v>11</v>
      </c>
      <c r="E3397" s="31">
        <v>5</v>
      </c>
      <c r="F3397" s="31">
        <v>22</v>
      </c>
      <c r="G3397" s="54">
        <v>13</v>
      </c>
      <c r="H3397" s="53">
        <v>57.02</v>
      </c>
      <c r="I3397" s="53">
        <v>31254</v>
      </c>
      <c r="J3397" s="169">
        <f t="shared" si="106"/>
        <v>43.527247354926587</v>
      </c>
      <c r="O3397" s="172">
        <f t="shared" si="107"/>
        <v>1.5252106459810086</v>
      </c>
    </row>
    <row r="3398" spans="1:15" x14ac:dyDescent="0.2">
      <c r="A3398" s="31">
        <v>2019</v>
      </c>
      <c r="B3398" s="31">
        <v>5</v>
      </c>
      <c r="C3398" s="31">
        <v>22</v>
      </c>
      <c r="D3398" s="54">
        <v>12</v>
      </c>
      <c r="E3398" s="31">
        <v>5</v>
      </c>
      <c r="F3398" s="31">
        <v>22</v>
      </c>
      <c r="G3398" s="54">
        <v>14</v>
      </c>
      <c r="H3398" s="53">
        <v>56.5</v>
      </c>
      <c r="I3398" s="53">
        <v>30808</v>
      </c>
      <c r="J3398" s="169">
        <f t="shared" si="106"/>
        <v>42.906105986772204</v>
      </c>
      <c r="O3398" s="172">
        <f t="shared" si="107"/>
        <v>1.511301324060452</v>
      </c>
    </row>
    <row r="3399" spans="1:15" x14ac:dyDescent="0.2">
      <c r="A3399" s="31">
        <v>2019</v>
      </c>
      <c r="B3399" s="31">
        <v>5</v>
      </c>
      <c r="C3399" s="31">
        <v>22</v>
      </c>
      <c r="D3399" s="54">
        <v>13</v>
      </c>
      <c r="E3399" s="31">
        <v>5</v>
      </c>
      <c r="F3399" s="31">
        <v>22</v>
      </c>
      <c r="G3399" s="54">
        <v>15</v>
      </c>
      <c r="H3399" s="53">
        <v>56.02</v>
      </c>
      <c r="I3399" s="53">
        <v>30562</v>
      </c>
      <c r="J3399" s="169">
        <f t="shared" si="106"/>
        <v>42.563503348731892</v>
      </c>
      <c r="O3399" s="172">
        <f t="shared" si="107"/>
        <v>1.4984619499799385</v>
      </c>
    </row>
    <row r="3400" spans="1:15" x14ac:dyDescent="0.2">
      <c r="A3400" s="31">
        <v>2019</v>
      </c>
      <c r="B3400" s="31">
        <v>5</v>
      </c>
      <c r="C3400" s="31">
        <v>22</v>
      </c>
      <c r="D3400" s="54">
        <v>14</v>
      </c>
      <c r="E3400" s="31">
        <v>5</v>
      </c>
      <c r="F3400" s="31">
        <v>22</v>
      </c>
      <c r="G3400" s="54">
        <v>16</v>
      </c>
      <c r="H3400" s="53">
        <v>56.4</v>
      </c>
      <c r="I3400" s="53">
        <v>30499</v>
      </c>
      <c r="J3400" s="169">
        <f t="shared" si="106"/>
        <v>42.475763648745954</v>
      </c>
      <c r="O3400" s="172">
        <f t="shared" si="107"/>
        <v>1.5086264544603452</v>
      </c>
    </row>
    <row r="3401" spans="1:15" x14ac:dyDescent="0.2">
      <c r="A3401" s="31">
        <v>2019</v>
      </c>
      <c r="B3401" s="31">
        <v>5</v>
      </c>
      <c r="C3401" s="31">
        <v>22</v>
      </c>
      <c r="D3401" s="54">
        <v>15</v>
      </c>
      <c r="E3401" s="31">
        <v>5</v>
      </c>
      <c r="F3401" s="31">
        <v>22</v>
      </c>
      <c r="G3401" s="54">
        <v>17</v>
      </c>
      <c r="H3401" s="53">
        <v>55.68</v>
      </c>
      <c r="I3401" s="53">
        <v>30008</v>
      </c>
      <c r="J3401" s="169">
        <f t="shared" si="106"/>
        <v>41.791951066315903</v>
      </c>
      <c r="O3401" s="172">
        <f t="shared" si="107"/>
        <v>1.4893673933395748</v>
      </c>
    </row>
    <row r="3402" spans="1:15" x14ac:dyDescent="0.2">
      <c r="A3402" s="31">
        <v>2019</v>
      </c>
      <c r="B3402" s="31">
        <v>5</v>
      </c>
      <c r="C3402" s="31">
        <v>22</v>
      </c>
      <c r="D3402" s="54">
        <v>16</v>
      </c>
      <c r="E3402" s="31">
        <v>5</v>
      </c>
      <c r="F3402" s="31">
        <v>22</v>
      </c>
      <c r="G3402" s="54">
        <v>18</v>
      </c>
      <c r="H3402" s="53">
        <v>55.56</v>
      </c>
      <c r="I3402" s="53">
        <v>29849</v>
      </c>
      <c r="J3402" s="169">
        <f t="shared" si="106"/>
        <v>41.570512775875216</v>
      </c>
      <c r="O3402" s="172">
        <f t="shared" si="107"/>
        <v>1.4861575498194464</v>
      </c>
    </row>
    <row r="3403" spans="1:15" x14ac:dyDescent="0.2">
      <c r="A3403" s="31">
        <v>2019</v>
      </c>
      <c r="B3403" s="31">
        <v>5</v>
      </c>
      <c r="C3403" s="31">
        <v>22</v>
      </c>
      <c r="D3403" s="54">
        <v>17</v>
      </c>
      <c r="E3403" s="31">
        <v>5</v>
      </c>
      <c r="F3403" s="31">
        <v>22</v>
      </c>
      <c r="G3403" s="54">
        <v>19</v>
      </c>
      <c r="H3403" s="53">
        <v>57.03</v>
      </c>
      <c r="I3403" s="53">
        <v>30166</v>
      </c>
      <c r="J3403" s="169">
        <f t="shared" si="106"/>
        <v>42.011996663106018</v>
      </c>
      <c r="O3403" s="172">
        <f t="shared" si="107"/>
        <v>1.5254781329410192</v>
      </c>
    </row>
    <row r="3404" spans="1:15" x14ac:dyDescent="0.2">
      <c r="A3404" s="31">
        <v>2019</v>
      </c>
      <c r="B3404" s="31">
        <v>5</v>
      </c>
      <c r="C3404" s="31">
        <v>22</v>
      </c>
      <c r="D3404" s="54">
        <v>18</v>
      </c>
      <c r="E3404" s="31">
        <v>5</v>
      </c>
      <c r="F3404" s="31">
        <v>22</v>
      </c>
      <c r="G3404" s="54">
        <v>20</v>
      </c>
      <c r="H3404" s="53">
        <v>59.21</v>
      </c>
      <c r="I3404" s="53">
        <v>30649</v>
      </c>
      <c r="J3404" s="169">
        <f t="shared" si="106"/>
        <v>42.684667696331516</v>
      </c>
      <c r="O3404" s="172">
        <f t="shared" si="107"/>
        <v>1.5837902902233518</v>
      </c>
    </row>
    <row r="3405" spans="1:15" x14ac:dyDescent="0.2">
      <c r="A3405" s="31">
        <v>2019</v>
      </c>
      <c r="B3405" s="31">
        <v>5</v>
      </c>
      <c r="C3405" s="31">
        <v>22</v>
      </c>
      <c r="D3405" s="54">
        <v>19</v>
      </c>
      <c r="E3405" s="31">
        <v>5</v>
      </c>
      <c r="F3405" s="31">
        <v>22</v>
      </c>
      <c r="G3405" s="54">
        <v>21</v>
      </c>
      <c r="H3405" s="53">
        <v>58.01</v>
      </c>
      <c r="I3405" s="53">
        <v>29417</v>
      </c>
      <c r="J3405" s="169">
        <f t="shared" si="106"/>
        <v>40.968869118828806</v>
      </c>
      <c r="O3405" s="172">
        <f t="shared" si="107"/>
        <v>1.5516918550220677</v>
      </c>
    </row>
    <row r="3406" spans="1:15" x14ac:dyDescent="0.2">
      <c r="A3406" s="31">
        <v>2019</v>
      </c>
      <c r="B3406" s="31">
        <v>5</v>
      </c>
      <c r="C3406" s="31">
        <v>22</v>
      </c>
      <c r="D3406" s="54">
        <v>20</v>
      </c>
      <c r="E3406" s="31">
        <v>5</v>
      </c>
      <c r="F3406" s="31">
        <v>22</v>
      </c>
      <c r="G3406" s="54">
        <v>22</v>
      </c>
      <c r="H3406" s="53">
        <v>58.13</v>
      </c>
      <c r="I3406" s="53">
        <v>26883</v>
      </c>
      <c r="J3406" s="169">
        <f t="shared" si="106"/>
        <v>37.439783408283468</v>
      </c>
      <c r="O3406" s="172">
        <f t="shared" si="107"/>
        <v>1.5549016985421962</v>
      </c>
    </row>
    <row r="3407" spans="1:15" x14ac:dyDescent="0.2">
      <c r="A3407" s="31">
        <v>2019</v>
      </c>
      <c r="B3407" s="31">
        <v>5</v>
      </c>
      <c r="C3407" s="31">
        <v>22</v>
      </c>
      <c r="D3407" s="54">
        <v>21</v>
      </c>
      <c r="E3407" s="31">
        <v>5</v>
      </c>
      <c r="F3407" s="31">
        <v>22</v>
      </c>
      <c r="G3407" s="54">
        <v>23</v>
      </c>
      <c r="H3407" s="53">
        <v>58.9</v>
      </c>
      <c r="I3407" s="53">
        <v>25365</v>
      </c>
      <c r="J3407" s="169">
        <f t="shared" si="106"/>
        <v>35.325674446717635</v>
      </c>
      <c r="O3407" s="172">
        <f t="shared" si="107"/>
        <v>1.57549819446302</v>
      </c>
    </row>
    <row r="3408" spans="1:15" x14ac:dyDescent="0.2">
      <c r="A3408" s="31">
        <v>2019</v>
      </c>
      <c r="B3408" s="31">
        <v>5</v>
      </c>
      <c r="C3408" s="31">
        <v>22</v>
      </c>
      <c r="D3408" s="54">
        <v>22</v>
      </c>
      <c r="E3408" s="31">
        <v>5</v>
      </c>
      <c r="F3408" s="31">
        <v>22</v>
      </c>
      <c r="G3408" s="54">
        <v>0</v>
      </c>
      <c r="H3408" s="53">
        <v>58.73</v>
      </c>
      <c r="I3408" s="53">
        <v>23972</v>
      </c>
      <c r="J3408" s="169">
        <f t="shared" si="106"/>
        <v>33.385652191473099</v>
      </c>
      <c r="O3408" s="172">
        <f t="shared" si="107"/>
        <v>1.5709509161428381</v>
      </c>
    </row>
    <row r="3409" spans="1:15" x14ac:dyDescent="0.2">
      <c r="A3409" s="31">
        <v>2019</v>
      </c>
      <c r="B3409" s="31">
        <v>5</v>
      </c>
      <c r="C3409" s="31">
        <v>22</v>
      </c>
      <c r="D3409" s="54">
        <v>23</v>
      </c>
      <c r="E3409" s="31">
        <v>5</v>
      </c>
      <c r="F3409" s="31">
        <v>22</v>
      </c>
      <c r="G3409" s="54">
        <v>1</v>
      </c>
      <c r="H3409" s="53">
        <v>57.02</v>
      </c>
      <c r="I3409" s="53">
        <v>23059</v>
      </c>
      <c r="J3409" s="169">
        <f t="shared" si="106"/>
        <v>32.114122888502344</v>
      </c>
      <c r="O3409" s="172">
        <f t="shared" si="107"/>
        <v>1.5252106459810086</v>
      </c>
    </row>
    <row r="3410" spans="1:15" x14ac:dyDescent="0.2">
      <c r="A3410" s="31">
        <v>2019</v>
      </c>
      <c r="B3410" s="31">
        <v>5</v>
      </c>
      <c r="C3410" s="31">
        <v>23</v>
      </c>
      <c r="D3410" s="54">
        <v>0</v>
      </c>
      <c r="E3410" s="31">
        <v>5</v>
      </c>
      <c r="F3410" s="31">
        <v>23</v>
      </c>
      <c r="G3410" s="54">
        <v>2</v>
      </c>
      <c r="H3410" s="53">
        <v>56.98</v>
      </c>
      <c r="I3410" s="53">
        <v>22699</v>
      </c>
      <c r="J3410" s="169">
        <f t="shared" si="106"/>
        <v>31.612753174297008</v>
      </c>
      <c r="O3410" s="172">
        <f t="shared" si="107"/>
        <v>1.5241406981409655</v>
      </c>
    </row>
    <row r="3411" spans="1:15" x14ac:dyDescent="0.2">
      <c r="A3411" s="31">
        <v>2019</v>
      </c>
      <c r="B3411" s="31">
        <v>5</v>
      </c>
      <c r="C3411" s="31">
        <v>23</v>
      </c>
      <c r="D3411" s="54">
        <v>1</v>
      </c>
      <c r="E3411" s="31">
        <v>5</v>
      </c>
      <c r="F3411" s="31">
        <v>23</v>
      </c>
      <c r="G3411" s="54">
        <v>3</v>
      </c>
      <c r="H3411" s="53">
        <v>57.35</v>
      </c>
      <c r="I3411" s="53">
        <v>22636</v>
      </c>
      <c r="J3411" s="169">
        <f t="shared" si="106"/>
        <v>31.525013474311077</v>
      </c>
      <c r="O3411" s="172">
        <f t="shared" si="107"/>
        <v>1.5340377156613616</v>
      </c>
    </row>
    <row r="3412" spans="1:15" x14ac:dyDescent="0.2">
      <c r="A3412" s="31">
        <v>2019</v>
      </c>
      <c r="B3412" s="31">
        <v>5</v>
      </c>
      <c r="C3412" s="31">
        <v>23</v>
      </c>
      <c r="D3412" s="54">
        <v>2</v>
      </c>
      <c r="E3412" s="31">
        <v>5</v>
      </c>
      <c r="F3412" s="31">
        <v>23</v>
      </c>
      <c r="G3412" s="54">
        <v>4</v>
      </c>
      <c r="H3412" s="53">
        <v>58.73</v>
      </c>
      <c r="I3412" s="53">
        <v>23057</v>
      </c>
      <c r="J3412" s="169">
        <f t="shared" si="106"/>
        <v>32.111337501201206</v>
      </c>
      <c r="O3412" s="172">
        <f t="shared" si="107"/>
        <v>1.5709509161428381</v>
      </c>
    </row>
    <row r="3413" spans="1:15" x14ac:dyDescent="0.2">
      <c r="A3413" s="31">
        <v>2019</v>
      </c>
      <c r="B3413" s="31">
        <v>5</v>
      </c>
      <c r="C3413" s="31">
        <v>23</v>
      </c>
      <c r="D3413" s="54">
        <v>3</v>
      </c>
      <c r="E3413" s="31">
        <v>5</v>
      </c>
      <c r="F3413" s="31">
        <v>23</v>
      </c>
      <c r="G3413" s="54">
        <v>5</v>
      </c>
      <c r="H3413" s="53">
        <v>59.2</v>
      </c>
      <c r="I3413" s="53">
        <v>24828</v>
      </c>
      <c r="J3413" s="169">
        <f t="shared" si="106"/>
        <v>34.577797956361344</v>
      </c>
      <c r="O3413" s="172">
        <f t="shared" si="107"/>
        <v>1.583522803263341</v>
      </c>
    </row>
    <row r="3414" spans="1:15" x14ac:dyDescent="0.2">
      <c r="A3414" s="31">
        <v>2019</v>
      </c>
      <c r="B3414" s="31">
        <v>5</v>
      </c>
      <c r="C3414" s="31">
        <v>23</v>
      </c>
      <c r="D3414" s="54">
        <v>4</v>
      </c>
      <c r="E3414" s="31">
        <v>5</v>
      </c>
      <c r="F3414" s="31">
        <v>23</v>
      </c>
      <c r="G3414" s="54">
        <v>6</v>
      </c>
      <c r="H3414" s="53">
        <v>58.73</v>
      </c>
      <c r="I3414" s="53">
        <v>27266</v>
      </c>
      <c r="J3414" s="169">
        <f t="shared" si="106"/>
        <v>37.973185076451927</v>
      </c>
      <c r="O3414" s="172">
        <f t="shared" si="107"/>
        <v>1.5709509161428381</v>
      </c>
    </row>
    <row r="3415" spans="1:15" x14ac:dyDescent="0.2">
      <c r="A3415" s="31">
        <v>2019</v>
      </c>
      <c r="B3415" s="31">
        <v>5</v>
      </c>
      <c r="C3415" s="31">
        <v>23</v>
      </c>
      <c r="D3415" s="54">
        <v>5</v>
      </c>
      <c r="E3415" s="31">
        <v>5</v>
      </c>
      <c r="F3415" s="31">
        <v>23</v>
      </c>
      <c r="G3415" s="54">
        <v>7</v>
      </c>
      <c r="H3415" s="53">
        <v>59.66</v>
      </c>
      <c r="I3415" s="53">
        <v>29342</v>
      </c>
      <c r="J3415" s="169">
        <f t="shared" si="106"/>
        <v>40.864417095036025</v>
      </c>
      <c r="O3415" s="172">
        <f t="shared" si="107"/>
        <v>1.595827203423833</v>
      </c>
    </row>
    <row r="3416" spans="1:15" x14ac:dyDescent="0.2">
      <c r="A3416" s="31">
        <v>2019</v>
      </c>
      <c r="B3416" s="31">
        <v>5</v>
      </c>
      <c r="C3416" s="31">
        <v>23</v>
      </c>
      <c r="D3416" s="54">
        <v>6</v>
      </c>
      <c r="E3416" s="31">
        <v>5</v>
      </c>
      <c r="F3416" s="31">
        <v>23</v>
      </c>
      <c r="G3416" s="54">
        <v>8</v>
      </c>
      <c r="H3416" s="53">
        <v>59.66</v>
      </c>
      <c r="I3416" s="53">
        <v>30424</v>
      </c>
      <c r="J3416" s="169">
        <f t="shared" si="106"/>
        <v>42.371311624953179</v>
      </c>
      <c r="O3416" s="172">
        <f t="shared" si="107"/>
        <v>1.595827203423833</v>
      </c>
    </row>
    <row r="3417" spans="1:15" x14ac:dyDescent="0.2">
      <c r="A3417" s="31">
        <v>2019</v>
      </c>
      <c r="B3417" s="31">
        <v>5</v>
      </c>
      <c r="C3417" s="31">
        <v>23</v>
      </c>
      <c r="D3417" s="54">
        <v>7</v>
      </c>
      <c r="E3417" s="31">
        <v>5</v>
      </c>
      <c r="F3417" s="31">
        <v>23</v>
      </c>
      <c r="G3417" s="54">
        <v>9</v>
      </c>
      <c r="H3417" s="53">
        <v>59.66</v>
      </c>
      <c r="I3417" s="53">
        <v>31045</v>
      </c>
      <c r="J3417" s="169">
        <f t="shared" si="106"/>
        <v>43.236174381957383</v>
      </c>
      <c r="O3417" s="172">
        <f t="shared" si="107"/>
        <v>1.595827203423833</v>
      </c>
    </row>
    <row r="3418" spans="1:15" x14ac:dyDescent="0.2">
      <c r="A3418" s="31">
        <v>2019</v>
      </c>
      <c r="B3418" s="31">
        <v>5</v>
      </c>
      <c r="C3418" s="31">
        <v>23</v>
      </c>
      <c r="D3418" s="54">
        <v>8</v>
      </c>
      <c r="E3418" s="31">
        <v>5</v>
      </c>
      <c r="F3418" s="31">
        <v>23</v>
      </c>
      <c r="G3418" s="54">
        <v>10</v>
      </c>
      <c r="H3418" s="53">
        <v>59.66</v>
      </c>
      <c r="I3418" s="53">
        <v>31443</v>
      </c>
      <c r="J3418" s="169">
        <f t="shared" si="106"/>
        <v>43.790466454884388</v>
      </c>
      <c r="O3418" s="172">
        <f t="shared" si="107"/>
        <v>1.595827203423833</v>
      </c>
    </row>
    <row r="3419" spans="1:15" x14ac:dyDescent="0.2">
      <c r="A3419" s="31">
        <v>2019</v>
      </c>
      <c r="B3419" s="31">
        <v>5</v>
      </c>
      <c r="C3419" s="31">
        <v>23</v>
      </c>
      <c r="D3419" s="54">
        <v>9</v>
      </c>
      <c r="E3419" s="31">
        <v>5</v>
      </c>
      <c r="F3419" s="31">
        <v>23</v>
      </c>
      <c r="G3419" s="54">
        <v>11</v>
      </c>
      <c r="H3419" s="53">
        <v>59.66</v>
      </c>
      <c r="I3419" s="53">
        <v>32116</v>
      </c>
      <c r="J3419" s="169">
        <f t="shared" si="106"/>
        <v>44.727749281718253</v>
      </c>
      <c r="O3419" s="172">
        <f t="shared" si="107"/>
        <v>1.595827203423833</v>
      </c>
    </row>
    <row r="3420" spans="1:15" x14ac:dyDescent="0.2">
      <c r="A3420" s="31">
        <v>2019</v>
      </c>
      <c r="B3420" s="31">
        <v>5</v>
      </c>
      <c r="C3420" s="31">
        <v>23</v>
      </c>
      <c r="D3420" s="54">
        <v>10</v>
      </c>
      <c r="E3420" s="31">
        <v>5</v>
      </c>
      <c r="F3420" s="31">
        <v>23</v>
      </c>
      <c r="G3420" s="54">
        <v>12</v>
      </c>
      <c r="H3420" s="53">
        <v>59.6</v>
      </c>
      <c r="I3420" s="53">
        <v>32252</v>
      </c>
      <c r="J3420" s="169">
        <f t="shared" si="106"/>
        <v>44.917155618195828</v>
      </c>
      <c r="O3420" s="172">
        <f t="shared" si="107"/>
        <v>1.594222281663769</v>
      </c>
    </row>
    <row r="3421" spans="1:15" x14ac:dyDescent="0.2">
      <c r="A3421" s="31">
        <v>2019</v>
      </c>
      <c r="B3421" s="31">
        <v>5</v>
      </c>
      <c r="C3421" s="31">
        <v>23</v>
      </c>
      <c r="D3421" s="54">
        <v>11</v>
      </c>
      <c r="E3421" s="31">
        <v>5</v>
      </c>
      <c r="F3421" s="31">
        <v>23</v>
      </c>
      <c r="G3421" s="54">
        <v>13</v>
      </c>
      <c r="H3421" s="53">
        <v>58.73</v>
      </c>
      <c r="I3421" s="53">
        <v>31358</v>
      </c>
      <c r="J3421" s="169">
        <f t="shared" si="106"/>
        <v>43.672087494585909</v>
      </c>
      <c r="O3421" s="172">
        <f t="shared" si="107"/>
        <v>1.5709509161428381</v>
      </c>
    </row>
    <row r="3422" spans="1:15" x14ac:dyDescent="0.2">
      <c r="A3422" s="31">
        <v>2019</v>
      </c>
      <c r="B3422" s="31">
        <v>5</v>
      </c>
      <c r="C3422" s="31">
        <v>23</v>
      </c>
      <c r="D3422" s="54">
        <v>12</v>
      </c>
      <c r="E3422" s="31">
        <v>5</v>
      </c>
      <c r="F3422" s="31">
        <v>23</v>
      </c>
      <c r="G3422" s="54">
        <v>14</v>
      </c>
      <c r="H3422" s="53">
        <v>55.65</v>
      </c>
      <c r="I3422" s="53">
        <v>30833</v>
      </c>
      <c r="J3422" s="169">
        <f t="shared" si="106"/>
        <v>42.940923328036462</v>
      </c>
      <c r="O3422" s="172">
        <f t="shared" si="107"/>
        <v>1.4885649324595427</v>
      </c>
    </row>
    <row r="3423" spans="1:15" x14ac:dyDescent="0.2">
      <c r="A3423" s="31">
        <v>2019</v>
      </c>
      <c r="B3423" s="31">
        <v>5</v>
      </c>
      <c r="C3423" s="31">
        <v>23</v>
      </c>
      <c r="D3423" s="54">
        <v>13</v>
      </c>
      <c r="E3423" s="31">
        <v>5</v>
      </c>
      <c r="F3423" s="31">
        <v>23</v>
      </c>
      <c r="G3423" s="54">
        <v>15</v>
      </c>
      <c r="H3423" s="53">
        <v>54.68</v>
      </c>
      <c r="I3423" s="53">
        <v>30627</v>
      </c>
      <c r="J3423" s="169">
        <f t="shared" si="106"/>
        <v>42.654028436018962</v>
      </c>
      <c r="O3423" s="172">
        <f t="shared" si="107"/>
        <v>1.4626186973385049</v>
      </c>
    </row>
    <row r="3424" spans="1:15" x14ac:dyDescent="0.2">
      <c r="A3424" s="31">
        <v>2019</v>
      </c>
      <c r="B3424" s="31">
        <v>5</v>
      </c>
      <c r="C3424" s="31">
        <v>23</v>
      </c>
      <c r="D3424" s="54">
        <v>14</v>
      </c>
      <c r="E3424" s="31">
        <v>5</v>
      </c>
      <c r="F3424" s="31">
        <v>23</v>
      </c>
      <c r="G3424" s="54">
        <v>16</v>
      </c>
      <c r="H3424" s="53">
        <v>54.66</v>
      </c>
      <c r="I3424" s="53">
        <v>30508</v>
      </c>
      <c r="J3424" s="169">
        <f t="shared" si="106"/>
        <v>42.488297891601093</v>
      </c>
      <c r="O3424" s="172">
        <f t="shared" si="107"/>
        <v>1.4620837234184834</v>
      </c>
    </row>
    <row r="3425" spans="1:15" x14ac:dyDescent="0.2">
      <c r="A3425" s="31">
        <v>2019</v>
      </c>
      <c r="B3425" s="31">
        <v>5</v>
      </c>
      <c r="C3425" s="31">
        <v>23</v>
      </c>
      <c r="D3425" s="54">
        <v>15</v>
      </c>
      <c r="E3425" s="31">
        <v>5</v>
      </c>
      <c r="F3425" s="31">
        <v>23</v>
      </c>
      <c r="G3425" s="54">
        <v>17</v>
      </c>
      <c r="H3425" s="53">
        <v>53.16</v>
      </c>
      <c r="I3425" s="53">
        <v>30013</v>
      </c>
      <c r="J3425" s="169">
        <f t="shared" si="106"/>
        <v>41.798914534568752</v>
      </c>
      <c r="O3425" s="172">
        <f t="shared" si="107"/>
        <v>1.4219606794168784</v>
      </c>
    </row>
    <row r="3426" spans="1:15" x14ac:dyDescent="0.2">
      <c r="A3426" s="31">
        <v>2019</v>
      </c>
      <c r="B3426" s="31">
        <v>5</v>
      </c>
      <c r="C3426" s="31">
        <v>23</v>
      </c>
      <c r="D3426" s="54">
        <v>16</v>
      </c>
      <c r="E3426" s="31">
        <v>5</v>
      </c>
      <c r="F3426" s="31">
        <v>23</v>
      </c>
      <c r="G3426" s="54">
        <v>18</v>
      </c>
      <c r="H3426" s="53">
        <v>52.38</v>
      </c>
      <c r="I3426" s="53">
        <v>29884</v>
      </c>
      <c r="J3426" s="169">
        <f t="shared" si="106"/>
        <v>41.619257053645178</v>
      </c>
      <c r="O3426" s="172">
        <f t="shared" si="107"/>
        <v>1.4010966965360441</v>
      </c>
    </row>
    <row r="3427" spans="1:15" x14ac:dyDescent="0.2">
      <c r="A3427" s="31">
        <v>2019</v>
      </c>
      <c r="B3427" s="31">
        <v>5</v>
      </c>
      <c r="C3427" s="31">
        <v>23</v>
      </c>
      <c r="D3427" s="54">
        <v>17</v>
      </c>
      <c r="E3427" s="31">
        <v>5</v>
      </c>
      <c r="F3427" s="31">
        <v>23</v>
      </c>
      <c r="G3427" s="54">
        <v>19</v>
      </c>
      <c r="H3427" s="53">
        <v>54.68</v>
      </c>
      <c r="I3427" s="53">
        <v>30109</v>
      </c>
      <c r="J3427" s="169">
        <f t="shared" si="106"/>
        <v>41.932613125023508</v>
      </c>
      <c r="O3427" s="172">
        <f t="shared" si="107"/>
        <v>1.4626186973385049</v>
      </c>
    </row>
    <row r="3428" spans="1:15" x14ac:dyDescent="0.2">
      <c r="A3428" s="31">
        <v>2019</v>
      </c>
      <c r="B3428" s="31">
        <v>5</v>
      </c>
      <c r="C3428" s="31">
        <v>23</v>
      </c>
      <c r="D3428" s="54">
        <v>18</v>
      </c>
      <c r="E3428" s="31">
        <v>5</v>
      </c>
      <c r="F3428" s="31">
        <v>23</v>
      </c>
      <c r="G3428" s="54">
        <v>20</v>
      </c>
      <c r="H3428" s="53">
        <v>56.84</v>
      </c>
      <c r="I3428" s="53">
        <v>30643</v>
      </c>
      <c r="J3428" s="169">
        <f t="shared" si="106"/>
        <v>42.676311534428088</v>
      </c>
      <c r="O3428" s="172">
        <f t="shared" si="107"/>
        <v>1.520395880700816</v>
      </c>
    </row>
    <row r="3429" spans="1:15" x14ac:dyDescent="0.2">
      <c r="A3429" s="31">
        <v>2019</v>
      </c>
      <c r="B3429" s="31">
        <v>5</v>
      </c>
      <c r="C3429" s="31">
        <v>23</v>
      </c>
      <c r="D3429" s="54">
        <v>19</v>
      </c>
      <c r="E3429" s="31">
        <v>5</v>
      </c>
      <c r="F3429" s="31">
        <v>23</v>
      </c>
      <c r="G3429" s="54">
        <v>21</v>
      </c>
      <c r="H3429" s="53">
        <v>53.51</v>
      </c>
      <c r="I3429" s="53">
        <v>29283</v>
      </c>
      <c r="J3429" s="169">
        <f t="shared" si="106"/>
        <v>40.782248169652377</v>
      </c>
      <c r="O3429" s="172">
        <f t="shared" si="107"/>
        <v>1.4313227230172529</v>
      </c>
    </row>
    <row r="3430" spans="1:15" x14ac:dyDescent="0.2">
      <c r="A3430" s="31">
        <v>2019</v>
      </c>
      <c r="B3430" s="31">
        <v>5</v>
      </c>
      <c r="C3430" s="31">
        <v>23</v>
      </c>
      <c r="D3430" s="54">
        <v>20</v>
      </c>
      <c r="E3430" s="31">
        <v>5</v>
      </c>
      <c r="F3430" s="31">
        <v>23</v>
      </c>
      <c r="G3430" s="54">
        <v>22</v>
      </c>
      <c r="H3430" s="53">
        <v>51.83</v>
      </c>
      <c r="I3430" s="53">
        <v>26785</v>
      </c>
      <c r="J3430" s="169">
        <f t="shared" si="106"/>
        <v>37.303299430527574</v>
      </c>
      <c r="O3430" s="172">
        <f t="shared" si="107"/>
        <v>1.3863849137354554</v>
      </c>
    </row>
    <row r="3431" spans="1:15" x14ac:dyDescent="0.2">
      <c r="A3431" s="31">
        <v>2019</v>
      </c>
      <c r="B3431" s="31">
        <v>5</v>
      </c>
      <c r="C3431" s="31">
        <v>23</v>
      </c>
      <c r="D3431" s="54">
        <v>21</v>
      </c>
      <c r="E3431" s="31">
        <v>5</v>
      </c>
      <c r="F3431" s="31">
        <v>23</v>
      </c>
      <c r="G3431" s="54">
        <v>23</v>
      </c>
      <c r="H3431" s="53">
        <v>50</v>
      </c>
      <c r="I3431" s="53">
        <v>25597</v>
      </c>
      <c r="J3431" s="169">
        <f t="shared" si="106"/>
        <v>35.648779373649965</v>
      </c>
      <c r="O3431" s="172">
        <f t="shared" si="107"/>
        <v>1.3374348000534975</v>
      </c>
    </row>
    <row r="3432" spans="1:15" x14ac:dyDescent="0.2">
      <c r="A3432" s="31">
        <v>2019</v>
      </c>
      <c r="B3432" s="31">
        <v>5</v>
      </c>
      <c r="C3432" s="31">
        <v>23</v>
      </c>
      <c r="D3432" s="54">
        <v>22</v>
      </c>
      <c r="E3432" s="31">
        <v>5</v>
      </c>
      <c r="F3432" s="31">
        <v>23</v>
      </c>
      <c r="G3432" s="54">
        <v>0</v>
      </c>
      <c r="H3432" s="53">
        <v>50.2</v>
      </c>
      <c r="I3432" s="53">
        <v>24348</v>
      </c>
      <c r="J3432" s="169">
        <f t="shared" si="106"/>
        <v>33.909305004087557</v>
      </c>
      <c r="O3432" s="172">
        <f t="shared" si="107"/>
        <v>1.3427845392537114</v>
      </c>
    </row>
    <row r="3433" spans="1:15" x14ac:dyDescent="0.2">
      <c r="A3433" s="31">
        <v>2019</v>
      </c>
      <c r="B3433" s="31">
        <v>5</v>
      </c>
      <c r="C3433" s="31">
        <v>23</v>
      </c>
      <c r="D3433" s="54">
        <v>23</v>
      </c>
      <c r="E3433" s="31">
        <v>5</v>
      </c>
      <c r="F3433" s="31">
        <v>23</v>
      </c>
      <c r="G3433" s="54">
        <v>1</v>
      </c>
      <c r="H3433" s="53">
        <v>46.26</v>
      </c>
      <c r="I3433" s="53">
        <v>23436</v>
      </c>
      <c r="J3433" s="169">
        <f t="shared" si="106"/>
        <v>32.639168394767374</v>
      </c>
      <c r="O3433" s="172">
        <f t="shared" si="107"/>
        <v>1.2373946770094959</v>
      </c>
    </row>
    <row r="3434" spans="1:15" x14ac:dyDescent="0.2">
      <c r="A3434" s="31">
        <v>2019</v>
      </c>
      <c r="B3434" s="31">
        <v>5</v>
      </c>
      <c r="C3434" s="31">
        <v>24</v>
      </c>
      <c r="D3434" s="54">
        <v>0</v>
      </c>
      <c r="E3434" s="31">
        <v>5</v>
      </c>
      <c r="F3434" s="31">
        <v>24</v>
      </c>
      <c r="G3434" s="54">
        <v>2</v>
      </c>
      <c r="H3434" s="53">
        <v>45</v>
      </c>
      <c r="I3434" s="53">
        <v>23112</v>
      </c>
      <c r="J3434" s="169">
        <f t="shared" si="106"/>
        <v>32.187935651982578</v>
      </c>
      <c r="O3434" s="172">
        <f t="shared" si="107"/>
        <v>1.2036913200481476</v>
      </c>
    </row>
    <row r="3435" spans="1:15" x14ac:dyDescent="0.2">
      <c r="A3435" s="31">
        <v>2019</v>
      </c>
      <c r="B3435" s="31">
        <v>5</v>
      </c>
      <c r="C3435" s="31">
        <v>24</v>
      </c>
      <c r="D3435" s="54">
        <v>1</v>
      </c>
      <c r="E3435" s="31">
        <v>5</v>
      </c>
      <c r="F3435" s="31">
        <v>24</v>
      </c>
      <c r="G3435" s="54">
        <v>3</v>
      </c>
      <c r="H3435" s="53">
        <v>45</v>
      </c>
      <c r="I3435" s="53">
        <v>22976</v>
      </c>
      <c r="J3435" s="169">
        <f t="shared" si="106"/>
        <v>31.998529315505003</v>
      </c>
      <c r="O3435" s="172">
        <f t="shared" si="107"/>
        <v>1.2036913200481476</v>
      </c>
    </row>
    <row r="3436" spans="1:15" x14ac:dyDescent="0.2">
      <c r="A3436" s="31">
        <v>2019</v>
      </c>
      <c r="B3436" s="31">
        <v>5</v>
      </c>
      <c r="C3436" s="31">
        <v>24</v>
      </c>
      <c r="D3436" s="54">
        <v>2</v>
      </c>
      <c r="E3436" s="31">
        <v>5</v>
      </c>
      <c r="F3436" s="31">
        <v>24</v>
      </c>
      <c r="G3436" s="54">
        <v>4</v>
      </c>
      <c r="H3436" s="53">
        <v>46.55</v>
      </c>
      <c r="I3436" s="53">
        <v>23338</v>
      </c>
      <c r="J3436" s="169">
        <f t="shared" si="106"/>
        <v>32.50268441701148</v>
      </c>
      <c r="O3436" s="172">
        <f t="shared" si="107"/>
        <v>1.245151798849806</v>
      </c>
    </row>
    <row r="3437" spans="1:15" x14ac:dyDescent="0.2">
      <c r="A3437" s="31">
        <v>2019</v>
      </c>
      <c r="B3437" s="31">
        <v>5</v>
      </c>
      <c r="C3437" s="31">
        <v>24</v>
      </c>
      <c r="D3437" s="54">
        <v>3</v>
      </c>
      <c r="E3437" s="31">
        <v>5</v>
      </c>
      <c r="F3437" s="31">
        <v>24</v>
      </c>
      <c r="G3437" s="54">
        <v>5</v>
      </c>
      <c r="H3437" s="53">
        <v>48.12</v>
      </c>
      <c r="I3437" s="53">
        <v>25073</v>
      </c>
      <c r="J3437" s="169">
        <f t="shared" si="106"/>
        <v>34.919007900751083</v>
      </c>
      <c r="O3437" s="172">
        <f t="shared" si="107"/>
        <v>1.2871472515714859</v>
      </c>
    </row>
    <row r="3438" spans="1:15" x14ac:dyDescent="0.2">
      <c r="A3438" s="31">
        <v>2019</v>
      </c>
      <c r="B3438" s="31">
        <v>5</v>
      </c>
      <c r="C3438" s="31">
        <v>24</v>
      </c>
      <c r="D3438" s="54">
        <v>4</v>
      </c>
      <c r="E3438" s="31">
        <v>5</v>
      </c>
      <c r="F3438" s="31">
        <v>24</v>
      </c>
      <c r="G3438" s="54">
        <v>6</v>
      </c>
      <c r="H3438" s="53">
        <v>49.88</v>
      </c>
      <c r="I3438" s="53">
        <v>27504</v>
      </c>
      <c r="J3438" s="169">
        <f t="shared" si="106"/>
        <v>38.304646165287679</v>
      </c>
      <c r="O3438" s="172">
        <f t="shared" si="107"/>
        <v>1.334224956533369</v>
      </c>
    </row>
    <row r="3439" spans="1:15" x14ac:dyDescent="0.2">
      <c r="A3439" s="31">
        <v>2019</v>
      </c>
      <c r="B3439" s="31">
        <v>5</v>
      </c>
      <c r="C3439" s="31">
        <v>24</v>
      </c>
      <c r="D3439" s="54">
        <v>5</v>
      </c>
      <c r="E3439" s="31">
        <v>5</v>
      </c>
      <c r="F3439" s="31">
        <v>24</v>
      </c>
      <c r="G3439" s="54">
        <v>7</v>
      </c>
      <c r="H3439" s="53">
        <v>55</v>
      </c>
      <c r="I3439" s="53">
        <v>29583</v>
      </c>
      <c r="J3439" s="169">
        <f t="shared" si="106"/>
        <v>41.200056264823495</v>
      </c>
      <c r="O3439" s="172">
        <f t="shared" si="107"/>
        <v>1.4711782800588471</v>
      </c>
    </row>
    <row r="3440" spans="1:15" x14ac:dyDescent="0.2">
      <c r="A3440" s="31">
        <v>2019</v>
      </c>
      <c r="B3440" s="31">
        <v>5</v>
      </c>
      <c r="C3440" s="31">
        <v>24</v>
      </c>
      <c r="D3440" s="54">
        <v>6</v>
      </c>
      <c r="E3440" s="31">
        <v>5</v>
      </c>
      <c r="F3440" s="31">
        <v>24</v>
      </c>
      <c r="G3440" s="54">
        <v>8</v>
      </c>
      <c r="H3440" s="53">
        <v>55.78</v>
      </c>
      <c r="I3440" s="53">
        <v>30786</v>
      </c>
      <c r="J3440" s="169">
        <f t="shared" si="106"/>
        <v>42.875466726459656</v>
      </c>
      <c r="O3440" s="172">
        <f t="shared" si="107"/>
        <v>1.4920422629396819</v>
      </c>
    </row>
    <row r="3441" spans="1:15" x14ac:dyDescent="0.2">
      <c r="A3441" s="31">
        <v>2019</v>
      </c>
      <c r="B3441" s="31">
        <v>5</v>
      </c>
      <c r="C3441" s="31">
        <v>24</v>
      </c>
      <c r="D3441" s="54">
        <v>7</v>
      </c>
      <c r="E3441" s="31">
        <v>5</v>
      </c>
      <c r="F3441" s="31">
        <v>24</v>
      </c>
      <c r="G3441" s="54">
        <v>9</v>
      </c>
      <c r="H3441" s="53">
        <v>54.31</v>
      </c>
      <c r="I3441" s="53">
        <v>31231</v>
      </c>
      <c r="J3441" s="169">
        <f t="shared" si="106"/>
        <v>43.495215400963474</v>
      </c>
      <c r="O3441" s="172">
        <f t="shared" si="107"/>
        <v>1.4527216798181091</v>
      </c>
    </row>
    <row r="3442" spans="1:15" x14ac:dyDescent="0.2">
      <c r="A3442" s="31">
        <v>2019</v>
      </c>
      <c r="B3442" s="31">
        <v>5</v>
      </c>
      <c r="C3442" s="31">
        <v>24</v>
      </c>
      <c r="D3442" s="54">
        <v>8</v>
      </c>
      <c r="E3442" s="31">
        <v>5</v>
      </c>
      <c r="F3442" s="31">
        <v>24</v>
      </c>
      <c r="G3442" s="54">
        <v>10</v>
      </c>
      <c r="H3442" s="53">
        <v>50.51</v>
      </c>
      <c r="I3442" s="53">
        <v>31578</v>
      </c>
      <c r="J3442" s="169">
        <f t="shared" si="106"/>
        <v>43.97848009771139</v>
      </c>
      <c r="O3442" s="172">
        <f t="shared" si="107"/>
        <v>1.3510766350140431</v>
      </c>
    </row>
    <row r="3443" spans="1:15" x14ac:dyDescent="0.2">
      <c r="A3443" s="31">
        <v>2019</v>
      </c>
      <c r="B3443" s="31">
        <v>5</v>
      </c>
      <c r="C3443" s="31">
        <v>24</v>
      </c>
      <c r="D3443" s="54">
        <v>9</v>
      </c>
      <c r="E3443" s="31">
        <v>5</v>
      </c>
      <c r="F3443" s="31">
        <v>24</v>
      </c>
      <c r="G3443" s="54">
        <v>11</v>
      </c>
      <c r="H3443" s="53">
        <v>50.62</v>
      </c>
      <c r="I3443" s="53">
        <v>32076</v>
      </c>
      <c r="J3443" s="169">
        <f t="shared" si="106"/>
        <v>44.672041535695442</v>
      </c>
      <c r="O3443" s="172">
        <f t="shared" si="107"/>
        <v>1.3540189915741607</v>
      </c>
    </row>
    <row r="3444" spans="1:15" x14ac:dyDescent="0.2">
      <c r="A3444" s="31">
        <v>2019</v>
      </c>
      <c r="B3444" s="31">
        <v>5</v>
      </c>
      <c r="C3444" s="31">
        <v>24</v>
      </c>
      <c r="D3444" s="54">
        <v>10</v>
      </c>
      <c r="E3444" s="31">
        <v>5</v>
      </c>
      <c r="F3444" s="31">
        <v>24</v>
      </c>
      <c r="G3444" s="54">
        <v>12</v>
      </c>
      <c r="H3444" s="53">
        <v>50.48</v>
      </c>
      <c r="I3444" s="53">
        <v>32104</v>
      </c>
      <c r="J3444" s="169">
        <f t="shared" si="106"/>
        <v>44.711036957911411</v>
      </c>
      <c r="O3444" s="172">
        <f t="shared" si="107"/>
        <v>1.350274174134011</v>
      </c>
    </row>
    <row r="3445" spans="1:15" x14ac:dyDescent="0.2">
      <c r="A3445" s="31">
        <v>2019</v>
      </c>
      <c r="B3445" s="31">
        <v>5</v>
      </c>
      <c r="C3445" s="31">
        <v>24</v>
      </c>
      <c r="D3445" s="54">
        <v>11</v>
      </c>
      <c r="E3445" s="31">
        <v>5</v>
      </c>
      <c r="F3445" s="31">
        <v>24</v>
      </c>
      <c r="G3445" s="54">
        <v>13</v>
      </c>
      <c r="H3445" s="53">
        <v>49.52</v>
      </c>
      <c r="I3445" s="53">
        <v>31047</v>
      </c>
      <c r="J3445" s="169">
        <f t="shared" si="106"/>
        <v>43.238959769258521</v>
      </c>
      <c r="O3445" s="172">
        <f t="shared" si="107"/>
        <v>1.324595425972984</v>
      </c>
    </row>
    <row r="3446" spans="1:15" x14ac:dyDescent="0.2">
      <c r="A3446" s="31">
        <v>2019</v>
      </c>
      <c r="B3446" s="31">
        <v>5</v>
      </c>
      <c r="C3446" s="31">
        <v>24</v>
      </c>
      <c r="D3446" s="54">
        <v>12</v>
      </c>
      <c r="E3446" s="31">
        <v>5</v>
      </c>
      <c r="F3446" s="31">
        <v>24</v>
      </c>
      <c r="G3446" s="54">
        <v>14</v>
      </c>
      <c r="H3446" s="53">
        <v>48.13</v>
      </c>
      <c r="I3446" s="53">
        <v>30164</v>
      </c>
      <c r="J3446" s="169">
        <f t="shared" si="106"/>
        <v>42.00921127580488</v>
      </c>
      <c r="O3446" s="172">
        <f t="shared" si="107"/>
        <v>1.2874147385314967</v>
      </c>
    </row>
    <row r="3447" spans="1:15" x14ac:dyDescent="0.2">
      <c r="A3447" s="31">
        <v>2019</v>
      </c>
      <c r="B3447" s="31">
        <v>5</v>
      </c>
      <c r="C3447" s="31">
        <v>24</v>
      </c>
      <c r="D3447" s="54">
        <v>13</v>
      </c>
      <c r="E3447" s="31">
        <v>5</v>
      </c>
      <c r="F3447" s="31">
        <v>24</v>
      </c>
      <c r="G3447" s="54">
        <v>15</v>
      </c>
      <c r="H3447" s="53">
        <v>47.5</v>
      </c>
      <c r="I3447" s="53">
        <v>29781</v>
      </c>
      <c r="J3447" s="169">
        <f t="shared" si="106"/>
        <v>41.475809607636428</v>
      </c>
      <c r="O3447" s="172">
        <f t="shared" si="107"/>
        <v>1.2705630600508226</v>
      </c>
    </row>
    <row r="3448" spans="1:15" x14ac:dyDescent="0.2">
      <c r="A3448" s="31">
        <v>2019</v>
      </c>
      <c r="B3448" s="31">
        <v>5</v>
      </c>
      <c r="C3448" s="31">
        <v>24</v>
      </c>
      <c r="D3448" s="54">
        <v>14</v>
      </c>
      <c r="E3448" s="31">
        <v>5</v>
      </c>
      <c r="F3448" s="31">
        <v>24</v>
      </c>
      <c r="G3448" s="54">
        <v>16</v>
      </c>
      <c r="H3448" s="53">
        <v>45</v>
      </c>
      <c r="I3448" s="53">
        <v>29533</v>
      </c>
      <c r="J3448" s="169">
        <f t="shared" si="106"/>
        <v>41.130421582294971</v>
      </c>
      <c r="O3448" s="172">
        <f t="shared" si="107"/>
        <v>1.2036913200481476</v>
      </c>
    </row>
    <row r="3449" spans="1:15" x14ac:dyDescent="0.2">
      <c r="A3449" s="31">
        <v>2019</v>
      </c>
      <c r="B3449" s="31">
        <v>5</v>
      </c>
      <c r="C3449" s="31">
        <v>24</v>
      </c>
      <c r="D3449" s="54">
        <v>15</v>
      </c>
      <c r="E3449" s="31">
        <v>5</v>
      </c>
      <c r="F3449" s="31">
        <v>24</v>
      </c>
      <c r="G3449" s="54">
        <v>17</v>
      </c>
      <c r="H3449" s="53">
        <v>42.6</v>
      </c>
      <c r="I3449" s="53">
        <v>29138</v>
      </c>
      <c r="J3449" s="169">
        <f t="shared" si="106"/>
        <v>40.58030759031967</v>
      </c>
      <c r="O3449" s="172">
        <f t="shared" si="107"/>
        <v>1.1394944496455799</v>
      </c>
    </row>
    <row r="3450" spans="1:15" x14ac:dyDescent="0.2">
      <c r="A3450" s="31">
        <v>2019</v>
      </c>
      <c r="B3450" s="31">
        <v>5</v>
      </c>
      <c r="C3450" s="31">
        <v>24</v>
      </c>
      <c r="D3450" s="54">
        <v>16</v>
      </c>
      <c r="E3450" s="31">
        <v>5</v>
      </c>
      <c r="F3450" s="31">
        <v>24</v>
      </c>
      <c r="G3450" s="54">
        <v>18</v>
      </c>
      <c r="H3450" s="53">
        <v>44.88</v>
      </c>
      <c r="I3450" s="53">
        <v>28973</v>
      </c>
      <c r="J3450" s="169">
        <f t="shared" si="106"/>
        <v>40.350513137975561</v>
      </c>
      <c r="O3450" s="172">
        <f t="shared" si="107"/>
        <v>1.2004814765280194</v>
      </c>
    </row>
    <row r="3451" spans="1:15" x14ac:dyDescent="0.2">
      <c r="A3451" s="31">
        <v>2019</v>
      </c>
      <c r="B3451" s="31">
        <v>5</v>
      </c>
      <c r="C3451" s="31">
        <v>24</v>
      </c>
      <c r="D3451" s="54">
        <v>17</v>
      </c>
      <c r="E3451" s="31">
        <v>5</v>
      </c>
      <c r="F3451" s="31">
        <v>24</v>
      </c>
      <c r="G3451" s="54">
        <v>19</v>
      </c>
      <c r="H3451" s="53">
        <v>49.28</v>
      </c>
      <c r="I3451" s="53">
        <v>29130</v>
      </c>
      <c r="J3451" s="169">
        <f t="shared" si="106"/>
        <v>40.569166041115103</v>
      </c>
      <c r="O3451" s="172">
        <f t="shared" si="107"/>
        <v>1.3181757389327271</v>
      </c>
    </row>
    <row r="3452" spans="1:15" x14ac:dyDescent="0.2">
      <c r="A3452" s="31">
        <v>2019</v>
      </c>
      <c r="B3452" s="31">
        <v>5</v>
      </c>
      <c r="C3452" s="31">
        <v>24</v>
      </c>
      <c r="D3452" s="54">
        <v>18</v>
      </c>
      <c r="E3452" s="31">
        <v>5</v>
      </c>
      <c r="F3452" s="31">
        <v>24</v>
      </c>
      <c r="G3452" s="54">
        <v>20</v>
      </c>
      <c r="H3452" s="53">
        <v>53.44</v>
      </c>
      <c r="I3452" s="53">
        <v>29329</v>
      </c>
      <c r="J3452" s="169">
        <f t="shared" si="106"/>
        <v>40.846312077578609</v>
      </c>
      <c r="O3452" s="172">
        <f t="shared" si="107"/>
        <v>1.4294503142971779</v>
      </c>
    </row>
    <row r="3453" spans="1:15" x14ac:dyDescent="0.2">
      <c r="A3453" s="31">
        <v>2019</v>
      </c>
      <c r="B3453" s="31">
        <v>5</v>
      </c>
      <c r="C3453" s="31">
        <v>24</v>
      </c>
      <c r="D3453" s="54">
        <v>19</v>
      </c>
      <c r="E3453" s="31">
        <v>5</v>
      </c>
      <c r="F3453" s="31">
        <v>24</v>
      </c>
      <c r="G3453" s="54">
        <v>21</v>
      </c>
      <c r="H3453" s="53">
        <v>50.48</v>
      </c>
      <c r="I3453" s="53">
        <v>28210</v>
      </c>
      <c r="J3453" s="169">
        <f t="shared" si="106"/>
        <v>39.287887882590361</v>
      </c>
      <c r="O3453" s="172">
        <f t="shared" si="107"/>
        <v>1.350274174134011</v>
      </c>
    </row>
    <row r="3454" spans="1:15" x14ac:dyDescent="0.2">
      <c r="A3454" s="31">
        <v>2019</v>
      </c>
      <c r="B3454" s="31">
        <v>5</v>
      </c>
      <c r="C3454" s="31">
        <v>24</v>
      </c>
      <c r="D3454" s="54">
        <v>20</v>
      </c>
      <c r="E3454" s="31">
        <v>5</v>
      </c>
      <c r="F3454" s="31">
        <v>24</v>
      </c>
      <c r="G3454" s="54">
        <v>22</v>
      </c>
      <c r="H3454" s="53">
        <v>48.5</v>
      </c>
      <c r="I3454" s="53">
        <v>26229</v>
      </c>
      <c r="J3454" s="169">
        <f t="shared" si="106"/>
        <v>36.528961760810439</v>
      </c>
      <c r="O3454" s="172">
        <f t="shared" si="107"/>
        <v>1.2973117560518925</v>
      </c>
    </row>
    <row r="3455" spans="1:15" x14ac:dyDescent="0.2">
      <c r="A3455" s="31">
        <v>2019</v>
      </c>
      <c r="B3455" s="31">
        <v>5</v>
      </c>
      <c r="C3455" s="31">
        <v>24</v>
      </c>
      <c r="D3455" s="54">
        <v>21</v>
      </c>
      <c r="E3455" s="31">
        <v>5</v>
      </c>
      <c r="F3455" s="31">
        <v>24</v>
      </c>
      <c r="G3455" s="54">
        <v>23</v>
      </c>
      <c r="H3455" s="53">
        <v>42.3</v>
      </c>
      <c r="I3455" s="53">
        <v>25316</v>
      </c>
      <c r="J3455" s="169">
        <f t="shared" si="106"/>
        <v>35.257432457839691</v>
      </c>
      <c r="O3455" s="172">
        <f t="shared" si="107"/>
        <v>1.1314698408452588</v>
      </c>
    </row>
    <row r="3456" spans="1:15" x14ac:dyDescent="0.2">
      <c r="A3456" s="31">
        <v>2019</v>
      </c>
      <c r="B3456" s="31">
        <v>5</v>
      </c>
      <c r="C3456" s="31">
        <v>24</v>
      </c>
      <c r="D3456" s="54">
        <v>22</v>
      </c>
      <c r="E3456" s="31">
        <v>5</v>
      </c>
      <c r="F3456" s="31">
        <v>24</v>
      </c>
      <c r="G3456" s="54">
        <v>0</v>
      </c>
      <c r="H3456" s="53">
        <v>40</v>
      </c>
      <c r="I3456" s="53">
        <v>23917</v>
      </c>
      <c r="J3456" s="169">
        <f t="shared" si="106"/>
        <v>33.309054040691727</v>
      </c>
      <c r="O3456" s="172">
        <f t="shared" si="107"/>
        <v>1.069947840042798</v>
      </c>
    </row>
    <row r="3457" spans="1:15" x14ac:dyDescent="0.2">
      <c r="A3457" s="31">
        <v>2019</v>
      </c>
      <c r="B3457" s="31">
        <v>5</v>
      </c>
      <c r="C3457" s="31">
        <v>24</v>
      </c>
      <c r="D3457" s="54">
        <v>23</v>
      </c>
      <c r="E3457" s="31">
        <v>5</v>
      </c>
      <c r="F3457" s="31">
        <v>24</v>
      </c>
      <c r="G3457" s="54">
        <v>1</v>
      </c>
      <c r="H3457" s="53">
        <v>39.5</v>
      </c>
      <c r="I3457" s="53">
        <v>22845</v>
      </c>
      <c r="J3457" s="169">
        <f t="shared" si="106"/>
        <v>31.816086447280284</v>
      </c>
      <c r="O3457" s="172">
        <f t="shared" si="107"/>
        <v>1.0565734920422629</v>
      </c>
    </row>
    <row r="3458" spans="1:15" x14ac:dyDescent="0.2">
      <c r="A3458" s="31">
        <v>2019</v>
      </c>
      <c r="B3458" s="31">
        <v>5</v>
      </c>
      <c r="C3458" s="31">
        <v>25</v>
      </c>
      <c r="D3458" s="54">
        <v>0</v>
      </c>
      <c r="E3458" s="31">
        <v>5</v>
      </c>
      <c r="F3458" s="31">
        <v>25</v>
      </c>
      <c r="G3458" s="54">
        <v>2</v>
      </c>
      <c r="H3458" s="53">
        <v>38.799999999999997</v>
      </c>
      <c r="I3458" s="53">
        <v>22084</v>
      </c>
      <c r="J3458" s="169">
        <f t="shared" ref="J3458:J3521" si="108">MIN(50,I3458/$M$2*50)</f>
        <v>30.75624657919623</v>
      </c>
      <c r="O3458" s="172">
        <f t="shared" si="107"/>
        <v>1.0378494048415139</v>
      </c>
    </row>
    <row r="3459" spans="1:15" x14ac:dyDescent="0.2">
      <c r="A3459" s="31">
        <v>2019</v>
      </c>
      <c r="B3459" s="31">
        <v>5</v>
      </c>
      <c r="C3459" s="31">
        <v>25</v>
      </c>
      <c r="D3459" s="54">
        <v>1</v>
      </c>
      <c r="E3459" s="31">
        <v>5</v>
      </c>
      <c r="F3459" s="31">
        <v>25</v>
      </c>
      <c r="G3459" s="54">
        <v>3</v>
      </c>
      <c r="H3459" s="53">
        <v>38.799999999999997</v>
      </c>
      <c r="I3459" s="53">
        <v>21826</v>
      </c>
      <c r="J3459" s="169">
        <f t="shared" si="108"/>
        <v>30.396931617349065</v>
      </c>
      <c r="O3459" s="172">
        <f t="shared" ref="O3459:O3522" si="109">H3459/$R$5</f>
        <v>1.0378494048415139</v>
      </c>
    </row>
    <row r="3460" spans="1:15" x14ac:dyDescent="0.2">
      <c r="A3460" s="31">
        <v>2019</v>
      </c>
      <c r="B3460" s="31">
        <v>5</v>
      </c>
      <c r="C3460" s="31">
        <v>25</v>
      </c>
      <c r="D3460" s="54">
        <v>2</v>
      </c>
      <c r="E3460" s="31">
        <v>5</v>
      </c>
      <c r="F3460" s="31">
        <v>25</v>
      </c>
      <c r="G3460" s="54">
        <v>4</v>
      </c>
      <c r="H3460" s="53">
        <v>38.869999999999997</v>
      </c>
      <c r="I3460" s="53">
        <v>21713</v>
      </c>
      <c r="J3460" s="169">
        <f t="shared" si="108"/>
        <v>30.239557234834614</v>
      </c>
      <c r="O3460" s="172">
        <f t="shared" si="109"/>
        <v>1.0397218135615889</v>
      </c>
    </row>
    <row r="3461" spans="1:15" x14ac:dyDescent="0.2">
      <c r="A3461" s="31">
        <v>2019</v>
      </c>
      <c r="B3461" s="31">
        <v>5</v>
      </c>
      <c r="C3461" s="31">
        <v>25</v>
      </c>
      <c r="D3461" s="54">
        <v>3</v>
      </c>
      <c r="E3461" s="31">
        <v>5</v>
      </c>
      <c r="F3461" s="31">
        <v>25</v>
      </c>
      <c r="G3461" s="54">
        <v>5</v>
      </c>
      <c r="H3461" s="53">
        <v>38.96</v>
      </c>
      <c r="I3461" s="53">
        <v>21864</v>
      </c>
      <c r="J3461" s="169">
        <f t="shared" si="108"/>
        <v>30.449853976070745</v>
      </c>
      <c r="O3461" s="172">
        <f t="shared" si="109"/>
        <v>1.0421291962016852</v>
      </c>
    </row>
    <row r="3462" spans="1:15" x14ac:dyDescent="0.2">
      <c r="A3462" s="31">
        <v>2019</v>
      </c>
      <c r="B3462" s="31">
        <v>5</v>
      </c>
      <c r="C3462" s="31">
        <v>25</v>
      </c>
      <c r="D3462" s="54">
        <v>4</v>
      </c>
      <c r="E3462" s="31">
        <v>5</v>
      </c>
      <c r="F3462" s="31">
        <v>25</v>
      </c>
      <c r="G3462" s="54">
        <v>6</v>
      </c>
      <c r="H3462" s="53">
        <v>39.5</v>
      </c>
      <c r="I3462" s="53">
        <v>22351</v>
      </c>
      <c r="J3462" s="169">
        <f t="shared" si="108"/>
        <v>31.128095783898519</v>
      </c>
      <c r="O3462" s="172">
        <f t="shared" si="109"/>
        <v>1.0565734920422629</v>
      </c>
    </row>
    <row r="3463" spans="1:15" x14ac:dyDescent="0.2">
      <c r="A3463" s="31">
        <v>2019</v>
      </c>
      <c r="B3463" s="31">
        <v>5</v>
      </c>
      <c r="C3463" s="31">
        <v>25</v>
      </c>
      <c r="D3463" s="54">
        <v>5</v>
      </c>
      <c r="E3463" s="31">
        <v>5</v>
      </c>
      <c r="F3463" s="31">
        <v>25</v>
      </c>
      <c r="G3463" s="54">
        <v>7</v>
      </c>
      <c r="H3463" s="53">
        <v>40</v>
      </c>
      <c r="I3463" s="53">
        <v>24168</v>
      </c>
      <c r="J3463" s="169">
        <f t="shared" si="108"/>
        <v>33.658620146984894</v>
      </c>
      <c r="O3463" s="172">
        <f t="shared" si="109"/>
        <v>1.069947840042798</v>
      </c>
    </row>
    <row r="3464" spans="1:15" x14ac:dyDescent="0.2">
      <c r="A3464" s="31">
        <v>2019</v>
      </c>
      <c r="B3464" s="31">
        <v>5</v>
      </c>
      <c r="C3464" s="31">
        <v>25</v>
      </c>
      <c r="D3464" s="54">
        <v>6</v>
      </c>
      <c r="E3464" s="31">
        <v>5</v>
      </c>
      <c r="F3464" s="31">
        <v>25</v>
      </c>
      <c r="G3464" s="54">
        <v>8</v>
      </c>
      <c r="H3464" s="53">
        <v>40.909999999999997</v>
      </c>
      <c r="I3464" s="53">
        <v>26207</v>
      </c>
      <c r="J3464" s="169">
        <f t="shared" si="108"/>
        <v>36.498322500497892</v>
      </c>
      <c r="O3464" s="172">
        <f t="shared" si="109"/>
        <v>1.0942891534037715</v>
      </c>
    </row>
    <row r="3465" spans="1:15" x14ac:dyDescent="0.2">
      <c r="A3465" s="31">
        <v>2019</v>
      </c>
      <c r="B3465" s="31">
        <v>5</v>
      </c>
      <c r="C3465" s="31">
        <v>25</v>
      </c>
      <c r="D3465" s="54">
        <v>7</v>
      </c>
      <c r="E3465" s="31">
        <v>5</v>
      </c>
      <c r="F3465" s="31">
        <v>25</v>
      </c>
      <c r="G3465" s="54">
        <v>9</v>
      </c>
      <c r="H3465" s="53">
        <v>42.8</v>
      </c>
      <c r="I3465" s="53">
        <v>27594</v>
      </c>
      <c r="J3465" s="169">
        <f t="shared" si="108"/>
        <v>38.429988593839006</v>
      </c>
      <c r="O3465" s="172">
        <f t="shared" si="109"/>
        <v>1.1448441888457936</v>
      </c>
    </row>
    <row r="3466" spans="1:15" x14ac:dyDescent="0.2">
      <c r="A3466" s="31">
        <v>2019</v>
      </c>
      <c r="B3466" s="31">
        <v>5</v>
      </c>
      <c r="C3466" s="31">
        <v>25</v>
      </c>
      <c r="D3466" s="54">
        <v>8</v>
      </c>
      <c r="E3466" s="31">
        <v>5</v>
      </c>
      <c r="F3466" s="31">
        <v>25</v>
      </c>
      <c r="G3466" s="54">
        <v>10</v>
      </c>
      <c r="H3466" s="53">
        <v>45.01</v>
      </c>
      <c r="I3466" s="53">
        <v>27919</v>
      </c>
      <c r="J3466" s="169">
        <f t="shared" si="108"/>
        <v>38.882614030274382</v>
      </c>
      <c r="O3466" s="172">
        <f t="shared" si="109"/>
        <v>1.2039588070081584</v>
      </c>
    </row>
    <row r="3467" spans="1:15" x14ac:dyDescent="0.2">
      <c r="A3467" s="31">
        <v>2019</v>
      </c>
      <c r="B3467" s="31">
        <v>5</v>
      </c>
      <c r="C3467" s="31">
        <v>25</v>
      </c>
      <c r="D3467" s="54">
        <v>9</v>
      </c>
      <c r="E3467" s="31">
        <v>5</v>
      </c>
      <c r="F3467" s="31">
        <v>25</v>
      </c>
      <c r="G3467" s="54">
        <v>11</v>
      </c>
      <c r="H3467" s="53">
        <v>45.76</v>
      </c>
      <c r="I3467" s="53">
        <v>28071</v>
      </c>
      <c r="J3467" s="169">
        <f t="shared" si="108"/>
        <v>39.094303465161076</v>
      </c>
      <c r="O3467" s="172">
        <f t="shared" si="109"/>
        <v>1.2240203290089609</v>
      </c>
    </row>
    <row r="3468" spans="1:15" x14ac:dyDescent="0.2">
      <c r="A3468" s="31">
        <v>2019</v>
      </c>
      <c r="B3468" s="31">
        <v>5</v>
      </c>
      <c r="C3468" s="31">
        <v>25</v>
      </c>
      <c r="D3468" s="54">
        <v>10</v>
      </c>
      <c r="E3468" s="31">
        <v>5</v>
      </c>
      <c r="F3468" s="31">
        <v>25</v>
      </c>
      <c r="G3468" s="54">
        <v>12</v>
      </c>
      <c r="H3468" s="53">
        <v>47.58</v>
      </c>
      <c r="I3468" s="53">
        <v>28197</v>
      </c>
      <c r="J3468" s="169">
        <f t="shared" si="108"/>
        <v>39.269782865132946</v>
      </c>
      <c r="O3468" s="172">
        <f t="shared" si="109"/>
        <v>1.2727029557309082</v>
      </c>
    </row>
    <row r="3469" spans="1:15" x14ac:dyDescent="0.2">
      <c r="A3469" s="31">
        <v>2019</v>
      </c>
      <c r="B3469" s="31">
        <v>5</v>
      </c>
      <c r="C3469" s="31">
        <v>25</v>
      </c>
      <c r="D3469" s="54">
        <v>11</v>
      </c>
      <c r="E3469" s="31">
        <v>5</v>
      </c>
      <c r="F3469" s="31">
        <v>25</v>
      </c>
      <c r="G3469" s="54">
        <v>13</v>
      </c>
      <c r="H3469" s="53">
        <v>44</v>
      </c>
      <c r="I3469" s="53">
        <v>27366</v>
      </c>
      <c r="J3469" s="169">
        <f t="shared" si="108"/>
        <v>38.112454441508966</v>
      </c>
      <c r="O3469" s="172">
        <f t="shared" si="109"/>
        <v>1.1769426240470777</v>
      </c>
    </row>
    <row r="3470" spans="1:15" x14ac:dyDescent="0.2">
      <c r="A3470" s="31">
        <v>2019</v>
      </c>
      <c r="B3470" s="31">
        <v>5</v>
      </c>
      <c r="C3470" s="31">
        <v>25</v>
      </c>
      <c r="D3470" s="54">
        <v>12</v>
      </c>
      <c r="E3470" s="31">
        <v>5</v>
      </c>
      <c r="F3470" s="31">
        <v>25</v>
      </c>
      <c r="G3470" s="54">
        <v>14</v>
      </c>
      <c r="H3470" s="53">
        <v>40.06</v>
      </c>
      <c r="I3470" s="53">
        <v>26112</v>
      </c>
      <c r="J3470" s="169">
        <f t="shared" si="108"/>
        <v>36.366016603693708</v>
      </c>
      <c r="O3470" s="172">
        <f t="shared" si="109"/>
        <v>1.0715527618028622</v>
      </c>
    </row>
    <row r="3471" spans="1:15" x14ac:dyDescent="0.2">
      <c r="A3471" s="31">
        <v>2019</v>
      </c>
      <c r="B3471" s="31">
        <v>5</v>
      </c>
      <c r="C3471" s="31">
        <v>25</v>
      </c>
      <c r="D3471" s="54">
        <v>13</v>
      </c>
      <c r="E3471" s="31">
        <v>5</v>
      </c>
      <c r="F3471" s="31">
        <v>25</v>
      </c>
      <c r="G3471" s="54">
        <v>15</v>
      </c>
      <c r="H3471" s="53">
        <v>39.5</v>
      </c>
      <c r="I3471" s="53">
        <v>25218</v>
      </c>
      <c r="J3471" s="169">
        <f t="shared" si="108"/>
        <v>35.12094848008379</v>
      </c>
      <c r="O3471" s="172">
        <f t="shared" si="109"/>
        <v>1.0565734920422629</v>
      </c>
    </row>
    <row r="3472" spans="1:15" x14ac:dyDescent="0.2">
      <c r="A3472" s="31">
        <v>2019</v>
      </c>
      <c r="B3472" s="31">
        <v>5</v>
      </c>
      <c r="C3472" s="31">
        <v>25</v>
      </c>
      <c r="D3472" s="54">
        <v>14</v>
      </c>
      <c r="E3472" s="31">
        <v>5</v>
      </c>
      <c r="F3472" s="31">
        <v>25</v>
      </c>
      <c r="G3472" s="54">
        <v>16</v>
      </c>
      <c r="H3472" s="53">
        <v>39</v>
      </c>
      <c r="I3472" s="53">
        <v>24897</v>
      </c>
      <c r="J3472" s="169">
        <f t="shared" si="108"/>
        <v>34.673893818250704</v>
      </c>
      <c r="O3472" s="172">
        <f t="shared" si="109"/>
        <v>1.0431991440417281</v>
      </c>
    </row>
    <row r="3473" spans="1:15" x14ac:dyDescent="0.2">
      <c r="A3473" s="31">
        <v>2019</v>
      </c>
      <c r="B3473" s="31">
        <v>5</v>
      </c>
      <c r="C3473" s="31">
        <v>25</v>
      </c>
      <c r="D3473" s="54">
        <v>15</v>
      </c>
      <c r="E3473" s="31">
        <v>5</v>
      </c>
      <c r="F3473" s="31">
        <v>25</v>
      </c>
      <c r="G3473" s="54">
        <v>17</v>
      </c>
      <c r="H3473" s="53">
        <v>39.5</v>
      </c>
      <c r="I3473" s="53">
        <v>24829</v>
      </c>
      <c r="J3473" s="169">
        <f t="shared" si="108"/>
        <v>34.579190650011917</v>
      </c>
      <c r="O3473" s="172">
        <f t="shared" si="109"/>
        <v>1.0565734920422629</v>
      </c>
    </row>
    <row r="3474" spans="1:15" x14ac:dyDescent="0.2">
      <c r="A3474" s="31">
        <v>2019</v>
      </c>
      <c r="B3474" s="31">
        <v>5</v>
      </c>
      <c r="C3474" s="31">
        <v>25</v>
      </c>
      <c r="D3474" s="54">
        <v>16</v>
      </c>
      <c r="E3474" s="31">
        <v>5</v>
      </c>
      <c r="F3474" s="31">
        <v>25</v>
      </c>
      <c r="G3474" s="54">
        <v>18</v>
      </c>
      <c r="H3474" s="53">
        <v>41.12</v>
      </c>
      <c r="I3474" s="53">
        <v>25079</v>
      </c>
      <c r="J3474" s="169">
        <f t="shared" si="108"/>
        <v>34.927364062654512</v>
      </c>
      <c r="O3474" s="172">
        <f t="shared" si="109"/>
        <v>1.0999063795639963</v>
      </c>
    </row>
    <row r="3475" spans="1:15" x14ac:dyDescent="0.2">
      <c r="A3475" s="31">
        <v>2019</v>
      </c>
      <c r="B3475" s="31">
        <v>5</v>
      </c>
      <c r="C3475" s="31">
        <v>25</v>
      </c>
      <c r="D3475" s="54">
        <v>17</v>
      </c>
      <c r="E3475" s="31">
        <v>5</v>
      </c>
      <c r="F3475" s="31">
        <v>25</v>
      </c>
      <c r="G3475" s="54">
        <v>19</v>
      </c>
      <c r="H3475" s="53">
        <v>44.47</v>
      </c>
      <c r="I3475" s="53">
        <v>25458</v>
      </c>
      <c r="J3475" s="169">
        <f t="shared" si="108"/>
        <v>35.45519495622068</v>
      </c>
      <c r="O3475" s="172">
        <f t="shared" si="109"/>
        <v>1.1895145111675807</v>
      </c>
    </row>
    <row r="3476" spans="1:15" x14ac:dyDescent="0.2">
      <c r="A3476" s="31">
        <v>2019</v>
      </c>
      <c r="B3476" s="31">
        <v>5</v>
      </c>
      <c r="C3476" s="31">
        <v>25</v>
      </c>
      <c r="D3476" s="54">
        <v>18</v>
      </c>
      <c r="E3476" s="31">
        <v>5</v>
      </c>
      <c r="F3476" s="31">
        <v>25</v>
      </c>
      <c r="G3476" s="54">
        <v>20</v>
      </c>
      <c r="H3476" s="53">
        <v>50.51</v>
      </c>
      <c r="I3476" s="53">
        <v>26472</v>
      </c>
      <c r="J3476" s="169">
        <f t="shared" si="108"/>
        <v>36.86738631789904</v>
      </c>
      <c r="O3476" s="172">
        <f t="shared" si="109"/>
        <v>1.3510766350140431</v>
      </c>
    </row>
    <row r="3477" spans="1:15" x14ac:dyDescent="0.2">
      <c r="A3477" s="31">
        <v>2019</v>
      </c>
      <c r="B3477" s="31">
        <v>5</v>
      </c>
      <c r="C3477" s="31">
        <v>25</v>
      </c>
      <c r="D3477" s="54">
        <v>19</v>
      </c>
      <c r="E3477" s="31">
        <v>5</v>
      </c>
      <c r="F3477" s="31">
        <v>25</v>
      </c>
      <c r="G3477" s="54">
        <v>21</v>
      </c>
      <c r="H3477" s="53">
        <v>50.33</v>
      </c>
      <c r="I3477" s="53">
        <v>26201</v>
      </c>
      <c r="J3477" s="169">
        <f t="shared" si="108"/>
        <v>36.489966338594471</v>
      </c>
      <c r="O3477" s="172">
        <f t="shared" si="109"/>
        <v>1.3462618697338504</v>
      </c>
    </row>
    <row r="3478" spans="1:15" x14ac:dyDescent="0.2">
      <c r="A3478" s="31">
        <v>2019</v>
      </c>
      <c r="B3478" s="31">
        <v>5</v>
      </c>
      <c r="C3478" s="31">
        <v>25</v>
      </c>
      <c r="D3478" s="54">
        <v>20</v>
      </c>
      <c r="E3478" s="31">
        <v>5</v>
      </c>
      <c r="F3478" s="31">
        <v>25</v>
      </c>
      <c r="G3478" s="54">
        <v>22</v>
      </c>
      <c r="H3478" s="53">
        <v>48.62</v>
      </c>
      <c r="I3478" s="53">
        <v>24888</v>
      </c>
      <c r="J3478" s="169">
        <f t="shared" si="108"/>
        <v>34.661359575395565</v>
      </c>
      <c r="O3478" s="172">
        <f t="shared" si="109"/>
        <v>1.300521599572021</v>
      </c>
    </row>
    <row r="3479" spans="1:15" x14ac:dyDescent="0.2">
      <c r="A3479" s="31">
        <v>2019</v>
      </c>
      <c r="B3479" s="31">
        <v>5</v>
      </c>
      <c r="C3479" s="31">
        <v>25</v>
      </c>
      <c r="D3479" s="54">
        <v>21</v>
      </c>
      <c r="E3479" s="31">
        <v>5</v>
      </c>
      <c r="F3479" s="31">
        <v>25</v>
      </c>
      <c r="G3479" s="54">
        <v>23</v>
      </c>
      <c r="H3479" s="53">
        <v>44.17</v>
      </c>
      <c r="I3479" s="53">
        <v>23344</v>
      </c>
      <c r="J3479" s="169">
        <f t="shared" si="108"/>
        <v>32.511040578914901</v>
      </c>
      <c r="O3479" s="172">
        <f t="shared" si="109"/>
        <v>1.1814899023672598</v>
      </c>
    </row>
    <row r="3480" spans="1:15" x14ac:dyDescent="0.2">
      <c r="A3480" s="31">
        <v>2019</v>
      </c>
      <c r="B3480" s="31">
        <v>5</v>
      </c>
      <c r="C3480" s="31">
        <v>25</v>
      </c>
      <c r="D3480" s="54">
        <v>22</v>
      </c>
      <c r="E3480" s="31">
        <v>5</v>
      </c>
      <c r="F3480" s="31">
        <v>25</v>
      </c>
      <c r="G3480" s="54">
        <v>0</v>
      </c>
      <c r="H3480" s="53">
        <v>40</v>
      </c>
      <c r="I3480" s="53">
        <v>22005</v>
      </c>
      <c r="J3480" s="169">
        <f t="shared" si="108"/>
        <v>30.646223780801169</v>
      </c>
      <c r="O3480" s="172">
        <f t="shared" si="109"/>
        <v>1.069947840042798</v>
      </c>
    </row>
    <row r="3481" spans="1:15" x14ac:dyDescent="0.2">
      <c r="A3481" s="31">
        <v>2019</v>
      </c>
      <c r="B3481" s="31">
        <v>5</v>
      </c>
      <c r="C3481" s="31">
        <v>25</v>
      </c>
      <c r="D3481" s="54">
        <v>23</v>
      </c>
      <c r="E3481" s="31">
        <v>5</v>
      </c>
      <c r="F3481" s="31">
        <v>25</v>
      </c>
      <c r="G3481" s="54">
        <v>1</v>
      </c>
      <c r="H3481" s="53">
        <v>38.1</v>
      </c>
      <c r="I3481" s="53">
        <v>20828</v>
      </c>
      <c r="J3481" s="169">
        <f t="shared" si="108"/>
        <v>29.007023354079831</v>
      </c>
      <c r="O3481" s="172">
        <f t="shared" si="109"/>
        <v>1.0191253176407651</v>
      </c>
    </row>
    <row r="3482" spans="1:15" x14ac:dyDescent="0.2">
      <c r="A3482" s="31">
        <v>2019</v>
      </c>
      <c r="B3482" s="31">
        <v>5</v>
      </c>
      <c r="C3482" s="31">
        <v>26</v>
      </c>
      <c r="D3482" s="54">
        <v>0</v>
      </c>
      <c r="E3482" s="31">
        <v>5</v>
      </c>
      <c r="F3482" s="31">
        <v>26</v>
      </c>
      <c r="G3482" s="54">
        <v>2</v>
      </c>
      <c r="H3482" s="53">
        <v>36.909999999999997</v>
      </c>
      <c r="I3482" s="53">
        <v>20182</v>
      </c>
      <c r="J3482" s="169">
        <f t="shared" si="108"/>
        <v>28.107343255811369</v>
      </c>
      <c r="O3482" s="172">
        <f t="shared" si="109"/>
        <v>0.98729436939949178</v>
      </c>
    </row>
    <row r="3483" spans="1:15" x14ac:dyDescent="0.2">
      <c r="A3483" s="31">
        <v>2019</v>
      </c>
      <c r="B3483" s="31">
        <v>5</v>
      </c>
      <c r="C3483" s="31">
        <v>26</v>
      </c>
      <c r="D3483" s="54">
        <v>1</v>
      </c>
      <c r="E3483" s="31">
        <v>5</v>
      </c>
      <c r="F3483" s="31">
        <v>26</v>
      </c>
      <c r="G3483" s="54">
        <v>3</v>
      </c>
      <c r="H3483" s="53">
        <v>36</v>
      </c>
      <c r="I3483" s="53">
        <v>19836</v>
      </c>
      <c r="J3483" s="169">
        <f t="shared" si="108"/>
        <v>27.625471252714018</v>
      </c>
      <c r="O3483" s="172">
        <f t="shared" si="109"/>
        <v>0.96295305603851822</v>
      </c>
    </row>
    <row r="3484" spans="1:15" x14ac:dyDescent="0.2">
      <c r="A3484" s="31">
        <v>2019</v>
      </c>
      <c r="B3484" s="31">
        <v>5</v>
      </c>
      <c r="C3484" s="31">
        <v>26</v>
      </c>
      <c r="D3484" s="54">
        <v>2</v>
      </c>
      <c r="E3484" s="31">
        <v>5</v>
      </c>
      <c r="F3484" s="31">
        <v>26</v>
      </c>
      <c r="G3484" s="54">
        <v>4</v>
      </c>
      <c r="H3484" s="53">
        <v>37.07</v>
      </c>
      <c r="I3484" s="53">
        <v>19669</v>
      </c>
      <c r="J3484" s="169">
        <f t="shared" si="108"/>
        <v>27.392891413068764</v>
      </c>
      <c r="O3484" s="172">
        <f t="shared" si="109"/>
        <v>0.99157416075966298</v>
      </c>
    </row>
    <row r="3485" spans="1:15" x14ac:dyDescent="0.2">
      <c r="A3485" s="31">
        <v>2019</v>
      </c>
      <c r="B3485" s="31">
        <v>5</v>
      </c>
      <c r="C3485" s="31">
        <v>26</v>
      </c>
      <c r="D3485" s="54">
        <v>3</v>
      </c>
      <c r="E3485" s="31">
        <v>5</v>
      </c>
      <c r="F3485" s="31">
        <v>26</v>
      </c>
      <c r="G3485" s="54">
        <v>5</v>
      </c>
      <c r="H3485" s="53">
        <v>37.6</v>
      </c>
      <c r="I3485" s="53">
        <v>19572</v>
      </c>
      <c r="J3485" s="169">
        <f t="shared" si="108"/>
        <v>27.257800128963439</v>
      </c>
      <c r="O3485" s="172">
        <f t="shared" si="109"/>
        <v>1.00575096964023</v>
      </c>
    </row>
    <row r="3486" spans="1:15" x14ac:dyDescent="0.2">
      <c r="A3486" s="31">
        <v>2019</v>
      </c>
      <c r="B3486" s="31">
        <v>5</v>
      </c>
      <c r="C3486" s="31">
        <v>26</v>
      </c>
      <c r="D3486" s="54">
        <v>4</v>
      </c>
      <c r="E3486" s="31">
        <v>5</v>
      </c>
      <c r="F3486" s="31">
        <v>26</v>
      </c>
      <c r="G3486" s="54">
        <v>6</v>
      </c>
      <c r="H3486" s="53">
        <v>37.9</v>
      </c>
      <c r="I3486" s="53">
        <v>19621</v>
      </c>
      <c r="J3486" s="169">
        <f t="shared" si="108"/>
        <v>27.326042117841386</v>
      </c>
      <c r="O3486" s="172">
        <f t="shared" si="109"/>
        <v>1.0137755784405511</v>
      </c>
    </row>
    <row r="3487" spans="1:15" x14ac:dyDescent="0.2">
      <c r="A3487" s="31">
        <v>2019</v>
      </c>
      <c r="B3487" s="31">
        <v>5</v>
      </c>
      <c r="C3487" s="31">
        <v>26</v>
      </c>
      <c r="D3487" s="54">
        <v>5</v>
      </c>
      <c r="E3487" s="31">
        <v>5</v>
      </c>
      <c r="F3487" s="31">
        <v>26</v>
      </c>
      <c r="G3487" s="54">
        <v>7</v>
      </c>
      <c r="H3487" s="53">
        <v>38.200000000000003</v>
      </c>
      <c r="I3487" s="53">
        <v>20798</v>
      </c>
      <c r="J3487" s="169">
        <f t="shared" si="108"/>
        <v>28.96524254456272</v>
      </c>
      <c r="O3487" s="172">
        <f t="shared" si="109"/>
        <v>1.0218001872408722</v>
      </c>
    </row>
    <row r="3488" spans="1:15" x14ac:dyDescent="0.2">
      <c r="A3488" s="31">
        <v>2019</v>
      </c>
      <c r="B3488" s="31">
        <v>5</v>
      </c>
      <c r="C3488" s="31">
        <v>26</v>
      </c>
      <c r="D3488" s="54">
        <v>6</v>
      </c>
      <c r="E3488" s="31">
        <v>5</v>
      </c>
      <c r="F3488" s="31">
        <v>26</v>
      </c>
      <c r="G3488" s="54">
        <v>8</v>
      </c>
      <c r="H3488" s="53">
        <v>38.299999999999997</v>
      </c>
      <c r="I3488" s="53">
        <v>22371</v>
      </c>
      <c r="J3488" s="169">
        <f t="shared" si="108"/>
        <v>31.155949656909925</v>
      </c>
      <c r="O3488" s="172">
        <f t="shared" si="109"/>
        <v>1.0244750568409791</v>
      </c>
    </row>
    <row r="3489" spans="1:15" x14ac:dyDescent="0.2">
      <c r="A3489" s="31">
        <v>2019</v>
      </c>
      <c r="B3489" s="31">
        <v>5</v>
      </c>
      <c r="C3489" s="31">
        <v>26</v>
      </c>
      <c r="D3489" s="54">
        <v>7</v>
      </c>
      <c r="E3489" s="31">
        <v>5</v>
      </c>
      <c r="F3489" s="31">
        <v>26</v>
      </c>
      <c r="G3489" s="54">
        <v>9</v>
      </c>
      <c r="H3489" s="53">
        <v>40</v>
      </c>
      <c r="I3489" s="53">
        <v>23668</v>
      </c>
      <c r="J3489" s="169">
        <f t="shared" si="108"/>
        <v>32.962273321699705</v>
      </c>
      <c r="O3489" s="172">
        <f t="shared" si="109"/>
        <v>1.069947840042798</v>
      </c>
    </row>
    <row r="3490" spans="1:15" x14ac:dyDescent="0.2">
      <c r="A3490" s="31">
        <v>2019</v>
      </c>
      <c r="B3490" s="31">
        <v>5</v>
      </c>
      <c r="C3490" s="31">
        <v>26</v>
      </c>
      <c r="D3490" s="54">
        <v>8</v>
      </c>
      <c r="E3490" s="31">
        <v>5</v>
      </c>
      <c r="F3490" s="31">
        <v>26</v>
      </c>
      <c r="G3490" s="54">
        <v>10</v>
      </c>
      <c r="H3490" s="53">
        <v>40</v>
      </c>
      <c r="I3490" s="53">
        <v>24327</v>
      </c>
      <c r="J3490" s="169">
        <f t="shared" si="108"/>
        <v>33.880058437425582</v>
      </c>
      <c r="O3490" s="172">
        <f t="shared" si="109"/>
        <v>1.069947840042798</v>
      </c>
    </row>
    <row r="3491" spans="1:15" x14ac:dyDescent="0.2">
      <c r="A3491" s="31">
        <v>2019</v>
      </c>
      <c r="B3491" s="31">
        <v>5</v>
      </c>
      <c r="C3491" s="31">
        <v>26</v>
      </c>
      <c r="D3491" s="54">
        <v>9</v>
      </c>
      <c r="E3491" s="31">
        <v>5</v>
      </c>
      <c r="F3491" s="31">
        <v>26</v>
      </c>
      <c r="G3491" s="54">
        <v>11</v>
      </c>
      <c r="H3491" s="53">
        <v>38.299999999999997</v>
      </c>
      <c r="I3491" s="53">
        <v>24518</v>
      </c>
      <c r="J3491" s="169">
        <f t="shared" si="108"/>
        <v>34.146062924684529</v>
      </c>
      <c r="O3491" s="172">
        <f t="shared" si="109"/>
        <v>1.0244750568409791</v>
      </c>
    </row>
    <row r="3492" spans="1:15" x14ac:dyDescent="0.2">
      <c r="A3492" s="31">
        <v>2019</v>
      </c>
      <c r="B3492" s="31">
        <v>5</v>
      </c>
      <c r="C3492" s="31">
        <v>26</v>
      </c>
      <c r="D3492" s="54">
        <v>10</v>
      </c>
      <c r="E3492" s="31">
        <v>5</v>
      </c>
      <c r="F3492" s="31">
        <v>26</v>
      </c>
      <c r="G3492" s="54">
        <v>12</v>
      </c>
      <c r="H3492" s="53">
        <v>40</v>
      </c>
      <c r="I3492" s="53">
        <v>24775</v>
      </c>
      <c r="J3492" s="169">
        <f t="shared" si="108"/>
        <v>34.503985192881117</v>
      </c>
      <c r="O3492" s="172">
        <f t="shared" si="109"/>
        <v>1.069947840042798</v>
      </c>
    </row>
    <row r="3493" spans="1:15" x14ac:dyDescent="0.2">
      <c r="A3493" s="31">
        <v>2019</v>
      </c>
      <c r="B3493" s="31">
        <v>5</v>
      </c>
      <c r="C3493" s="31">
        <v>26</v>
      </c>
      <c r="D3493" s="54">
        <v>11</v>
      </c>
      <c r="E3493" s="31">
        <v>5</v>
      </c>
      <c r="F3493" s="31">
        <v>26</v>
      </c>
      <c r="G3493" s="54">
        <v>13</v>
      </c>
      <c r="H3493" s="53">
        <v>38.5</v>
      </c>
      <c r="I3493" s="53">
        <v>24650</v>
      </c>
      <c r="J3493" s="169">
        <f t="shared" si="108"/>
        <v>34.32989848655982</v>
      </c>
      <c r="O3493" s="172">
        <f t="shared" si="109"/>
        <v>1.029824796041193</v>
      </c>
    </row>
    <row r="3494" spans="1:15" x14ac:dyDescent="0.2">
      <c r="A3494" s="31">
        <v>2019</v>
      </c>
      <c r="B3494" s="31">
        <v>5</v>
      </c>
      <c r="C3494" s="31">
        <v>26</v>
      </c>
      <c r="D3494" s="54">
        <v>12</v>
      </c>
      <c r="E3494" s="31">
        <v>5</v>
      </c>
      <c r="F3494" s="31">
        <v>26</v>
      </c>
      <c r="G3494" s="54">
        <v>14</v>
      </c>
      <c r="H3494" s="53">
        <v>35</v>
      </c>
      <c r="I3494" s="53">
        <v>23587</v>
      </c>
      <c r="J3494" s="169">
        <f t="shared" si="108"/>
        <v>32.849465136003502</v>
      </c>
      <c r="O3494" s="172">
        <f t="shared" si="109"/>
        <v>0.93620436003744822</v>
      </c>
    </row>
    <row r="3495" spans="1:15" x14ac:dyDescent="0.2">
      <c r="A3495" s="31">
        <v>2019</v>
      </c>
      <c r="B3495" s="31">
        <v>5</v>
      </c>
      <c r="C3495" s="31">
        <v>26</v>
      </c>
      <c r="D3495" s="54">
        <v>13</v>
      </c>
      <c r="E3495" s="31">
        <v>5</v>
      </c>
      <c r="F3495" s="31">
        <v>26</v>
      </c>
      <c r="G3495" s="54">
        <v>15</v>
      </c>
      <c r="H3495" s="53">
        <v>34</v>
      </c>
      <c r="I3495" s="53">
        <v>22893</v>
      </c>
      <c r="J3495" s="169">
        <f t="shared" si="108"/>
        <v>31.882935742507662</v>
      </c>
      <c r="O3495" s="172">
        <f t="shared" si="109"/>
        <v>0.90945566403637823</v>
      </c>
    </row>
    <row r="3496" spans="1:15" x14ac:dyDescent="0.2">
      <c r="A3496" s="31">
        <v>2019</v>
      </c>
      <c r="B3496" s="31">
        <v>5</v>
      </c>
      <c r="C3496" s="31">
        <v>26</v>
      </c>
      <c r="D3496" s="54">
        <v>14</v>
      </c>
      <c r="E3496" s="31">
        <v>5</v>
      </c>
      <c r="F3496" s="31">
        <v>26</v>
      </c>
      <c r="G3496" s="54">
        <v>16</v>
      </c>
      <c r="H3496" s="53">
        <v>34</v>
      </c>
      <c r="I3496" s="53">
        <v>22655</v>
      </c>
      <c r="J3496" s="169">
        <f t="shared" si="108"/>
        <v>31.551474653671914</v>
      </c>
      <c r="O3496" s="172">
        <f t="shared" si="109"/>
        <v>0.90945566403637823</v>
      </c>
    </row>
    <row r="3497" spans="1:15" x14ac:dyDescent="0.2">
      <c r="A3497" s="31">
        <v>2019</v>
      </c>
      <c r="B3497" s="31">
        <v>5</v>
      </c>
      <c r="C3497" s="31">
        <v>26</v>
      </c>
      <c r="D3497" s="54">
        <v>15</v>
      </c>
      <c r="E3497" s="31">
        <v>5</v>
      </c>
      <c r="F3497" s="31">
        <v>26</v>
      </c>
      <c r="G3497" s="54">
        <v>17</v>
      </c>
      <c r="H3497" s="53">
        <v>35.58</v>
      </c>
      <c r="I3497" s="53">
        <v>23002</v>
      </c>
      <c r="J3497" s="169">
        <f t="shared" si="108"/>
        <v>32.034739350419834</v>
      </c>
      <c r="O3497" s="172">
        <f t="shared" si="109"/>
        <v>0.95171860371806871</v>
      </c>
    </row>
    <row r="3498" spans="1:15" x14ac:dyDescent="0.2">
      <c r="A3498" s="31">
        <v>2019</v>
      </c>
      <c r="B3498" s="31">
        <v>5</v>
      </c>
      <c r="C3498" s="31">
        <v>26</v>
      </c>
      <c r="D3498" s="54">
        <v>16</v>
      </c>
      <c r="E3498" s="31">
        <v>5</v>
      </c>
      <c r="F3498" s="31">
        <v>26</v>
      </c>
      <c r="G3498" s="54">
        <v>18</v>
      </c>
      <c r="H3498" s="53">
        <v>38.1</v>
      </c>
      <c r="I3498" s="53">
        <v>23507</v>
      </c>
      <c r="J3498" s="169">
        <f t="shared" si="108"/>
        <v>32.738049643957872</v>
      </c>
      <c r="O3498" s="172">
        <f t="shared" si="109"/>
        <v>1.0191253176407651</v>
      </c>
    </row>
    <row r="3499" spans="1:15" x14ac:dyDescent="0.2">
      <c r="A3499" s="31">
        <v>2019</v>
      </c>
      <c r="B3499" s="31">
        <v>5</v>
      </c>
      <c r="C3499" s="31">
        <v>26</v>
      </c>
      <c r="D3499" s="54">
        <v>17</v>
      </c>
      <c r="E3499" s="31">
        <v>5</v>
      </c>
      <c r="F3499" s="31">
        <v>26</v>
      </c>
      <c r="G3499" s="54">
        <v>19</v>
      </c>
      <c r="H3499" s="53">
        <v>44.9</v>
      </c>
      <c r="I3499" s="53">
        <v>24517</v>
      </c>
      <c r="J3499" s="169">
        <f t="shared" si="108"/>
        <v>34.144670231033956</v>
      </c>
      <c r="O3499" s="172">
        <f t="shared" si="109"/>
        <v>1.2010164504480407</v>
      </c>
    </row>
    <row r="3500" spans="1:15" x14ac:dyDescent="0.2">
      <c r="A3500" s="31">
        <v>2019</v>
      </c>
      <c r="B3500" s="31">
        <v>5</v>
      </c>
      <c r="C3500" s="31">
        <v>26</v>
      </c>
      <c r="D3500" s="54">
        <v>18</v>
      </c>
      <c r="E3500" s="31">
        <v>5</v>
      </c>
      <c r="F3500" s="31">
        <v>26</v>
      </c>
      <c r="G3500" s="54">
        <v>20</v>
      </c>
      <c r="H3500" s="53">
        <v>55.22</v>
      </c>
      <c r="I3500" s="53">
        <v>25844</v>
      </c>
      <c r="J3500" s="169">
        <f t="shared" si="108"/>
        <v>35.99277470534085</v>
      </c>
      <c r="O3500" s="172">
        <f t="shared" si="109"/>
        <v>1.4770629931790826</v>
      </c>
    </row>
    <row r="3501" spans="1:15" x14ac:dyDescent="0.2">
      <c r="A3501" s="31">
        <v>2019</v>
      </c>
      <c r="B3501" s="31">
        <v>5</v>
      </c>
      <c r="C3501" s="31">
        <v>26</v>
      </c>
      <c r="D3501" s="54">
        <v>19</v>
      </c>
      <c r="E3501" s="31">
        <v>5</v>
      </c>
      <c r="F3501" s="31">
        <v>26</v>
      </c>
      <c r="G3501" s="54">
        <v>21</v>
      </c>
      <c r="H3501" s="53">
        <v>58.02</v>
      </c>
      <c r="I3501" s="53">
        <v>26424</v>
      </c>
      <c r="J3501" s="169">
        <f t="shared" si="108"/>
        <v>36.800537022671662</v>
      </c>
      <c r="O3501" s="172">
        <f t="shared" si="109"/>
        <v>1.5519593419820785</v>
      </c>
    </row>
    <row r="3502" spans="1:15" x14ac:dyDescent="0.2">
      <c r="A3502" s="31">
        <v>2019</v>
      </c>
      <c r="B3502" s="31">
        <v>5</v>
      </c>
      <c r="C3502" s="31">
        <v>26</v>
      </c>
      <c r="D3502" s="54">
        <v>20</v>
      </c>
      <c r="E3502" s="31">
        <v>5</v>
      </c>
      <c r="F3502" s="31">
        <v>26</v>
      </c>
      <c r="G3502" s="54">
        <v>22</v>
      </c>
      <c r="H3502" s="53">
        <v>55.22</v>
      </c>
      <c r="I3502" s="53">
        <v>24875</v>
      </c>
      <c r="J3502" s="169">
        <f t="shared" si="108"/>
        <v>34.64325455793815</v>
      </c>
      <c r="O3502" s="172">
        <f t="shared" si="109"/>
        <v>1.4770629931790826</v>
      </c>
    </row>
    <row r="3503" spans="1:15" x14ac:dyDescent="0.2">
      <c r="A3503" s="31">
        <v>2019</v>
      </c>
      <c r="B3503" s="31">
        <v>5</v>
      </c>
      <c r="C3503" s="31">
        <v>26</v>
      </c>
      <c r="D3503" s="54">
        <v>21</v>
      </c>
      <c r="E3503" s="31">
        <v>5</v>
      </c>
      <c r="F3503" s="31">
        <v>26</v>
      </c>
      <c r="G3503" s="54">
        <v>23</v>
      </c>
      <c r="H3503" s="53">
        <v>54.61</v>
      </c>
      <c r="I3503" s="53">
        <v>23266</v>
      </c>
      <c r="J3503" s="169">
        <f t="shared" si="108"/>
        <v>32.402410474170409</v>
      </c>
      <c r="O3503" s="172">
        <f t="shared" si="109"/>
        <v>1.4607462886184299</v>
      </c>
    </row>
    <row r="3504" spans="1:15" x14ac:dyDescent="0.2">
      <c r="A3504" s="31">
        <v>2019</v>
      </c>
      <c r="B3504" s="31">
        <v>5</v>
      </c>
      <c r="C3504" s="31">
        <v>26</v>
      </c>
      <c r="D3504" s="54">
        <v>22</v>
      </c>
      <c r="E3504" s="31">
        <v>5</v>
      </c>
      <c r="F3504" s="31">
        <v>26</v>
      </c>
      <c r="G3504" s="54">
        <v>0</v>
      </c>
      <c r="H3504" s="53">
        <v>49.64</v>
      </c>
      <c r="I3504" s="53">
        <v>21899</v>
      </c>
      <c r="J3504" s="169">
        <f t="shared" si="108"/>
        <v>30.498598253840708</v>
      </c>
      <c r="O3504" s="172">
        <f t="shared" si="109"/>
        <v>1.3278052694931124</v>
      </c>
    </row>
    <row r="3505" spans="1:15" x14ac:dyDescent="0.2">
      <c r="A3505" s="31">
        <v>2019</v>
      </c>
      <c r="B3505" s="31">
        <v>5</v>
      </c>
      <c r="C3505" s="31">
        <v>26</v>
      </c>
      <c r="D3505" s="54">
        <v>23</v>
      </c>
      <c r="E3505" s="31">
        <v>5</v>
      </c>
      <c r="F3505" s="31">
        <v>26</v>
      </c>
      <c r="G3505" s="54">
        <v>1</v>
      </c>
      <c r="H3505" s="53">
        <v>46.78</v>
      </c>
      <c r="I3505" s="53">
        <v>21102</v>
      </c>
      <c r="J3505" s="169">
        <f t="shared" si="108"/>
        <v>29.388621414336114</v>
      </c>
      <c r="O3505" s="172">
        <f t="shared" si="109"/>
        <v>1.2513039989300523</v>
      </c>
    </row>
    <row r="3506" spans="1:15" x14ac:dyDescent="0.2">
      <c r="A3506" s="31">
        <v>2019</v>
      </c>
      <c r="B3506" s="31">
        <v>5</v>
      </c>
      <c r="C3506" s="31">
        <v>27</v>
      </c>
      <c r="D3506" s="54">
        <v>0</v>
      </c>
      <c r="E3506" s="31">
        <v>5</v>
      </c>
      <c r="F3506" s="31">
        <v>27</v>
      </c>
      <c r="G3506" s="54">
        <v>2</v>
      </c>
      <c r="H3506" s="53">
        <v>45.81</v>
      </c>
      <c r="I3506" s="53">
        <v>20782</v>
      </c>
      <c r="J3506" s="169">
        <f t="shared" si="108"/>
        <v>28.942959446153594</v>
      </c>
      <c r="O3506" s="172">
        <f t="shared" si="109"/>
        <v>1.2253577638090145</v>
      </c>
    </row>
    <row r="3507" spans="1:15" x14ac:dyDescent="0.2">
      <c r="A3507" s="31">
        <v>2019</v>
      </c>
      <c r="B3507" s="31">
        <v>5</v>
      </c>
      <c r="C3507" s="31">
        <v>27</v>
      </c>
      <c r="D3507" s="54">
        <v>1</v>
      </c>
      <c r="E3507" s="31">
        <v>5</v>
      </c>
      <c r="F3507" s="31">
        <v>27</v>
      </c>
      <c r="G3507" s="54">
        <v>3</v>
      </c>
      <c r="H3507" s="53">
        <v>45.37</v>
      </c>
      <c r="I3507" s="53">
        <v>20786</v>
      </c>
      <c r="J3507" s="169">
        <f t="shared" si="108"/>
        <v>28.948530220755874</v>
      </c>
      <c r="O3507" s="172">
        <f t="shared" si="109"/>
        <v>1.2135883375685435</v>
      </c>
    </row>
    <row r="3508" spans="1:15" x14ac:dyDescent="0.2">
      <c r="A3508" s="31">
        <v>2019</v>
      </c>
      <c r="B3508" s="31">
        <v>5</v>
      </c>
      <c r="C3508" s="31">
        <v>27</v>
      </c>
      <c r="D3508" s="54">
        <v>2</v>
      </c>
      <c r="E3508" s="31">
        <v>5</v>
      </c>
      <c r="F3508" s="31">
        <v>27</v>
      </c>
      <c r="G3508" s="54">
        <v>4</v>
      </c>
      <c r="H3508" s="53">
        <v>49</v>
      </c>
      <c r="I3508" s="53">
        <v>21332</v>
      </c>
      <c r="J3508" s="169">
        <f t="shared" si="108"/>
        <v>29.7089409539673</v>
      </c>
      <c r="O3508" s="172">
        <f t="shared" si="109"/>
        <v>1.3106861040524276</v>
      </c>
    </row>
    <row r="3509" spans="1:15" x14ac:dyDescent="0.2">
      <c r="A3509" s="31">
        <v>2019</v>
      </c>
      <c r="B3509" s="31">
        <v>5</v>
      </c>
      <c r="C3509" s="31">
        <v>27</v>
      </c>
      <c r="D3509" s="54">
        <v>3</v>
      </c>
      <c r="E3509" s="31">
        <v>5</v>
      </c>
      <c r="F3509" s="31">
        <v>27</v>
      </c>
      <c r="G3509" s="54">
        <v>5</v>
      </c>
      <c r="H3509" s="53">
        <v>54.5</v>
      </c>
      <c r="I3509" s="53">
        <v>23528</v>
      </c>
      <c r="J3509" s="169">
        <f t="shared" si="108"/>
        <v>32.767296210619854</v>
      </c>
      <c r="O3509" s="172">
        <f t="shared" si="109"/>
        <v>1.4578039320583123</v>
      </c>
    </row>
    <row r="3510" spans="1:15" x14ac:dyDescent="0.2">
      <c r="A3510" s="31">
        <v>2019</v>
      </c>
      <c r="B3510" s="31">
        <v>5</v>
      </c>
      <c r="C3510" s="31">
        <v>27</v>
      </c>
      <c r="D3510" s="54">
        <v>4</v>
      </c>
      <c r="E3510" s="31">
        <v>5</v>
      </c>
      <c r="F3510" s="31">
        <v>27</v>
      </c>
      <c r="G3510" s="54">
        <v>6</v>
      </c>
      <c r="H3510" s="53">
        <v>56.26</v>
      </c>
      <c r="I3510" s="53">
        <v>26244</v>
      </c>
      <c r="J3510" s="169">
        <f t="shared" si="108"/>
        <v>36.549852165569</v>
      </c>
      <c r="O3510" s="172">
        <f t="shared" si="109"/>
        <v>1.5048816370201954</v>
      </c>
    </row>
    <row r="3511" spans="1:15" x14ac:dyDescent="0.2">
      <c r="A3511" s="31">
        <v>2019</v>
      </c>
      <c r="B3511" s="31">
        <v>5</v>
      </c>
      <c r="C3511" s="31">
        <v>27</v>
      </c>
      <c r="D3511" s="54">
        <v>5</v>
      </c>
      <c r="E3511" s="31">
        <v>5</v>
      </c>
      <c r="F3511" s="31">
        <v>27</v>
      </c>
      <c r="G3511" s="54">
        <v>7</v>
      </c>
      <c r="H3511" s="53">
        <v>58.39</v>
      </c>
      <c r="I3511" s="53">
        <v>28795</v>
      </c>
      <c r="J3511" s="169">
        <f t="shared" si="108"/>
        <v>40.10261366817403</v>
      </c>
      <c r="O3511" s="172">
        <f t="shared" si="109"/>
        <v>1.5618563595024744</v>
      </c>
    </row>
    <row r="3512" spans="1:15" x14ac:dyDescent="0.2">
      <c r="A3512" s="31">
        <v>2019</v>
      </c>
      <c r="B3512" s="31">
        <v>5</v>
      </c>
      <c r="C3512" s="31">
        <v>27</v>
      </c>
      <c r="D3512" s="54">
        <v>6</v>
      </c>
      <c r="E3512" s="31">
        <v>5</v>
      </c>
      <c r="F3512" s="31">
        <v>27</v>
      </c>
      <c r="G3512" s="54">
        <v>8</v>
      </c>
      <c r="H3512" s="53">
        <v>57.74</v>
      </c>
      <c r="I3512" s="53">
        <v>30112</v>
      </c>
      <c r="J3512" s="169">
        <f t="shared" si="108"/>
        <v>41.936791205975219</v>
      </c>
      <c r="O3512" s="172">
        <f t="shared" si="109"/>
        <v>1.544469707101779</v>
      </c>
    </row>
    <row r="3513" spans="1:15" x14ac:dyDescent="0.2">
      <c r="A3513" s="31">
        <v>2019</v>
      </c>
      <c r="B3513" s="31">
        <v>5</v>
      </c>
      <c r="C3513" s="31">
        <v>27</v>
      </c>
      <c r="D3513" s="54">
        <v>7</v>
      </c>
      <c r="E3513" s="31">
        <v>5</v>
      </c>
      <c r="F3513" s="31">
        <v>27</v>
      </c>
      <c r="G3513" s="54">
        <v>9</v>
      </c>
      <c r="H3513" s="53">
        <v>56.48</v>
      </c>
      <c r="I3513" s="53">
        <v>30681</v>
      </c>
      <c r="J3513" s="169">
        <f t="shared" si="108"/>
        <v>42.729233893149768</v>
      </c>
      <c r="O3513" s="172">
        <f t="shared" si="109"/>
        <v>1.5107663501404307</v>
      </c>
    </row>
    <row r="3514" spans="1:15" x14ac:dyDescent="0.2">
      <c r="A3514" s="31">
        <v>2019</v>
      </c>
      <c r="B3514" s="31">
        <v>5</v>
      </c>
      <c r="C3514" s="31">
        <v>27</v>
      </c>
      <c r="D3514" s="54">
        <v>8</v>
      </c>
      <c r="E3514" s="31">
        <v>5</v>
      </c>
      <c r="F3514" s="31">
        <v>27</v>
      </c>
      <c r="G3514" s="54">
        <v>10</v>
      </c>
      <c r="H3514" s="53">
        <v>54.96</v>
      </c>
      <c r="I3514" s="53">
        <v>30953</v>
      </c>
      <c r="J3514" s="169">
        <f t="shared" si="108"/>
        <v>43.10804656610491</v>
      </c>
      <c r="O3514" s="172">
        <f t="shared" si="109"/>
        <v>1.4701083322188044</v>
      </c>
    </row>
    <row r="3515" spans="1:15" x14ac:dyDescent="0.2">
      <c r="A3515" s="31">
        <v>2019</v>
      </c>
      <c r="B3515" s="31">
        <v>5</v>
      </c>
      <c r="C3515" s="31">
        <v>27</v>
      </c>
      <c r="D3515" s="54">
        <v>9</v>
      </c>
      <c r="E3515" s="31">
        <v>5</v>
      </c>
      <c r="F3515" s="31">
        <v>27</v>
      </c>
      <c r="G3515" s="54">
        <v>11</v>
      </c>
      <c r="H3515" s="53">
        <v>55.23</v>
      </c>
      <c r="I3515" s="53">
        <v>31561</v>
      </c>
      <c r="J3515" s="169">
        <f t="shared" si="108"/>
        <v>43.954804305651699</v>
      </c>
      <c r="O3515" s="172">
        <f t="shared" si="109"/>
        <v>1.4773304801390932</v>
      </c>
    </row>
    <row r="3516" spans="1:15" x14ac:dyDescent="0.2">
      <c r="A3516" s="31">
        <v>2019</v>
      </c>
      <c r="B3516" s="31">
        <v>5</v>
      </c>
      <c r="C3516" s="31">
        <v>27</v>
      </c>
      <c r="D3516" s="54">
        <v>10</v>
      </c>
      <c r="E3516" s="31">
        <v>5</v>
      </c>
      <c r="F3516" s="31">
        <v>27</v>
      </c>
      <c r="G3516" s="54">
        <v>12</v>
      </c>
      <c r="H3516" s="53">
        <v>54.5</v>
      </c>
      <c r="I3516" s="53">
        <v>31771</v>
      </c>
      <c r="J3516" s="169">
        <f t="shared" si="108"/>
        <v>44.247269972271475</v>
      </c>
      <c r="O3516" s="172">
        <f t="shared" si="109"/>
        <v>1.4578039320583123</v>
      </c>
    </row>
    <row r="3517" spans="1:15" x14ac:dyDescent="0.2">
      <c r="A3517" s="31">
        <v>2019</v>
      </c>
      <c r="B3517" s="31">
        <v>5</v>
      </c>
      <c r="C3517" s="31">
        <v>27</v>
      </c>
      <c r="D3517" s="54">
        <v>11</v>
      </c>
      <c r="E3517" s="31">
        <v>5</v>
      </c>
      <c r="F3517" s="31">
        <v>27</v>
      </c>
      <c r="G3517" s="54">
        <v>13</v>
      </c>
      <c r="H3517" s="53">
        <v>52.51</v>
      </c>
      <c r="I3517" s="53">
        <v>31034</v>
      </c>
      <c r="J3517" s="169">
        <f t="shared" si="108"/>
        <v>43.220854751801106</v>
      </c>
      <c r="O3517" s="172">
        <f t="shared" si="109"/>
        <v>1.4045740270161831</v>
      </c>
    </row>
    <row r="3518" spans="1:15" x14ac:dyDescent="0.2">
      <c r="A3518" s="31">
        <v>2019</v>
      </c>
      <c r="B3518" s="31">
        <v>5</v>
      </c>
      <c r="C3518" s="31">
        <v>27</v>
      </c>
      <c r="D3518" s="54">
        <v>12</v>
      </c>
      <c r="E3518" s="31">
        <v>5</v>
      </c>
      <c r="F3518" s="31">
        <v>27</v>
      </c>
      <c r="G3518" s="54">
        <v>14</v>
      </c>
      <c r="H3518" s="53">
        <v>49.39</v>
      </c>
      <c r="I3518" s="53">
        <v>30384</v>
      </c>
      <c r="J3518" s="169">
        <f t="shared" si="108"/>
        <v>42.315603878930361</v>
      </c>
      <c r="O3518" s="172">
        <f t="shared" si="109"/>
        <v>1.3211180954928448</v>
      </c>
    </row>
    <row r="3519" spans="1:15" x14ac:dyDescent="0.2">
      <c r="A3519" s="31">
        <v>2019</v>
      </c>
      <c r="B3519" s="31">
        <v>5</v>
      </c>
      <c r="C3519" s="31">
        <v>27</v>
      </c>
      <c r="D3519" s="54">
        <v>13</v>
      </c>
      <c r="E3519" s="31">
        <v>5</v>
      </c>
      <c r="F3519" s="31">
        <v>27</v>
      </c>
      <c r="G3519" s="54">
        <v>15</v>
      </c>
      <c r="H3519" s="53">
        <v>48.37</v>
      </c>
      <c r="I3519" s="53">
        <v>30347</v>
      </c>
      <c r="J3519" s="169">
        <f t="shared" si="108"/>
        <v>42.26407421385926</v>
      </c>
      <c r="O3519" s="172">
        <f t="shared" si="109"/>
        <v>1.2938344255717533</v>
      </c>
    </row>
    <row r="3520" spans="1:15" x14ac:dyDescent="0.2">
      <c r="A3520" s="31">
        <v>2019</v>
      </c>
      <c r="B3520" s="31">
        <v>5</v>
      </c>
      <c r="C3520" s="31">
        <v>27</v>
      </c>
      <c r="D3520" s="54">
        <v>14</v>
      </c>
      <c r="E3520" s="31">
        <v>5</v>
      </c>
      <c r="F3520" s="31">
        <v>27</v>
      </c>
      <c r="G3520" s="54">
        <v>16</v>
      </c>
      <c r="H3520" s="53">
        <v>45.88</v>
      </c>
      <c r="I3520" s="53">
        <v>30241</v>
      </c>
      <c r="J3520" s="169">
        <f t="shared" si="108"/>
        <v>42.116448686898799</v>
      </c>
      <c r="O3520" s="172">
        <f t="shared" si="109"/>
        <v>1.2272301725290893</v>
      </c>
    </row>
    <row r="3521" spans="1:15" x14ac:dyDescent="0.2">
      <c r="A3521" s="31">
        <v>2019</v>
      </c>
      <c r="B3521" s="31">
        <v>5</v>
      </c>
      <c r="C3521" s="31">
        <v>27</v>
      </c>
      <c r="D3521" s="54">
        <v>15</v>
      </c>
      <c r="E3521" s="31">
        <v>5</v>
      </c>
      <c r="F3521" s="31">
        <v>27</v>
      </c>
      <c r="G3521" s="54">
        <v>17</v>
      </c>
      <c r="H3521" s="53">
        <v>42.53</v>
      </c>
      <c r="I3521" s="53">
        <v>29922</v>
      </c>
      <c r="J3521" s="169">
        <f t="shared" si="108"/>
        <v>41.672179412366852</v>
      </c>
      <c r="O3521" s="172">
        <f t="shared" si="109"/>
        <v>1.1376220409255049</v>
      </c>
    </row>
    <row r="3522" spans="1:15" x14ac:dyDescent="0.2">
      <c r="A3522" s="31">
        <v>2019</v>
      </c>
      <c r="B3522" s="31">
        <v>5</v>
      </c>
      <c r="C3522" s="31">
        <v>27</v>
      </c>
      <c r="D3522" s="54">
        <v>16</v>
      </c>
      <c r="E3522" s="31">
        <v>5</v>
      </c>
      <c r="F3522" s="31">
        <v>27</v>
      </c>
      <c r="G3522" s="54">
        <v>18</v>
      </c>
      <c r="H3522" s="53">
        <v>41.77</v>
      </c>
      <c r="I3522" s="53">
        <v>29858</v>
      </c>
      <c r="J3522" s="169">
        <f t="shared" ref="J3522:J3585" si="110">MIN(50,I3522/$M$2*50)</f>
        <v>41.583047018730348</v>
      </c>
      <c r="O3522" s="172">
        <f t="shared" si="109"/>
        <v>1.1172930319646919</v>
      </c>
    </row>
    <row r="3523" spans="1:15" x14ac:dyDescent="0.2">
      <c r="A3523" s="31">
        <v>2019</v>
      </c>
      <c r="B3523" s="31">
        <v>5</v>
      </c>
      <c r="C3523" s="31">
        <v>27</v>
      </c>
      <c r="D3523" s="54">
        <v>17</v>
      </c>
      <c r="E3523" s="31">
        <v>5</v>
      </c>
      <c r="F3523" s="31">
        <v>27</v>
      </c>
      <c r="G3523" s="54">
        <v>19</v>
      </c>
      <c r="H3523" s="53">
        <v>49.23</v>
      </c>
      <c r="I3523" s="53">
        <v>30089</v>
      </c>
      <c r="J3523" s="169">
        <f t="shared" si="110"/>
        <v>41.904759252012106</v>
      </c>
      <c r="O3523" s="172">
        <f t="shared" ref="O3523:O3586" si="111">H3523/$R$5</f>
        <v>1.3168383041326734</v>
      </c>
    </row>
    <row r="3524" spans="1:15" x14ac:dyDescent="0.2">
      <c r="A3524" s="31">
        <v>2019</v>
      </c>
      <c r="B3524" s="31">
        <v>5</v>
      </c>
      <c r="C3524" s="31">
        <v>27</v>
      </c>
      <c r="D3524" s="54">
        <v>18</v>
      </c>
      <c r="E3524" s="31">
        <v>5</v>
      </c>
      <c r="F3524" s="31">
        <v>27</v>
      </c>
      <c r="G3524" s="54">
        <v>20</v>
      </c>
      <c r="H3524" s="53">
        <v>52.8</v>
      </c>
      <c r="I3524" s="53">
        <v>30577</v>
      </c>
      <c r="J3524" s="169">
        <f t="shared" si="110"/>
        <v>42.584393753490446</v>
      </c>
      <c r="O3524" s="172">
        <f t="shared" si="111"/>
        <v>1.4123311488564931</v>
      </c>
    </row>
    <row r="3525" spans="1:15" x14ac:dyDescent="0.2">
      <c r="A3525" s="31">
        <v>2019</v>
      </c>
      <c r="B3525" s="31">
        <v>5</v>
      </c>
      <c r="C3525" s="31">
        <v>27</v>
      </c>
      <c r="D3525" s="54">
        <v>19</v>
      </c>
      <c r="E3525" s="31">
        <v>5</v>
      </c>
      <c r="F3525" s="31">
        <v>27</v>
      </c>
      <c r="G3525" s="54">
        <v>21</v>
      </c>
      <c r="H3525" s="53">
        <v>50.12</v>
      </c>
      <c r="I3525" s="53">
        <v>29222</v>
      </c>
      <c r="J3525" s="169">
        <f t="shared" si="110"/>
        <v>40.697293856967583</v>
      </c>
      <c r="O3525" s="172">
        <f t="shared" si="111"/>
        <v>1.3406446435736259</v>
      </c>
    </row>
    <row r="3526" spans="1:15" x14ac:dyDescent="0.2">
      <c r="A3526" s="31">
        <v>2019</v>
      </c>
      <c r="B3526" s="31">
        <v>5</v>
      </c>
      <c r="C3526" s="31">
        <v>27</v>
      </c>
      <c r="D3526" s="54">
        <v>20</v>
      </c>
      <c r="E3526" s="31">
        <v>5</v>
      </c>
      <c r="F3526" s="31">
        <v>27</v>
      </c>
      <c r="G3526" s="54">
        <v>22</v>
      </c>
      <c r="H3526" s="53">
        <v>44.3</v>
      </c>
      <c r="I3526" s="53">
        <v>26670</v>
      </c>
      <c r="J3526" s="169">
        <f t="shared" si="110"/>
        <v>37.143139660711974</v>
      </c>
      <c r="O3526" s="172">
        <f t="shared" si="111"/>
        <v>1.1849672328473986</v>
      </c>
    </row>
    <row r="3527" spans="1:15" x14ac:dyDescent="0.2">
      <c r="A3527" s="31">
        <v>2019</v>
      </c>
      <c r="B3527" s="31">
        <v>5</v>
      </c>
      <c r="C3527" s="31">
        <v>27</v>
      </c>
      <c r="D3527" s="54">
        <v>21</v>
      </c>
      <c r="E3527" s="31">
        <v>5</v>
      </c>
      <c r="F3527" s="31">
        <v>27</v>
      </c>
      <c r="G3527" s="54">
        <v>23</v>
      </c>
      <c r="H3527" s="53">
        <v>42</v>
      </c>
      <c r="I3527" s="53">
        <v>25381</v>
      </c>
      <c r="J3527" s="169">
        <f t="shared" si="110"/>
        <v>35.347957545126761</v>
      </c>
      <c r="O3527" s="172">
        <f t="shared" si="111"/>
        <v>1.123445232044938</v>
      </c>
    </row>
    <row r="3528" spans="1:15" x14ac:dyDescent="0.2">
      <c r="A3528" s="31">
        <v>2019</v>
      </c>
      <c r="B3528" s="31">
        <v>5</v>
      </c>
      <c r="C3528" s="31">
        <v>27</v>
      </c>
      <c r="D3528" s="54">
        <v>22</v>
      </c>
      <c r="E3528" s="31">
        <v>5</v>
      </c>
      <c r="F3528" s="31">
        <v>27</v>
      </c>
      <c r="G3528" s="54">
        <v>0</v>
      </c>
      <c r="H3528" s="53">
        <v>42</v>
      </c>
      <c r="I3528" s="53">
        <v>23960</v>
      </c>
      <c r="J3528" s="169">
        <f t="shared" si="110"/>
        <v>33.368939867666256</v>
      </c>
      <c r="O3528" s="172">
        <f t="shared" si="111"/>
        <v>1.123445232044938</v>
      </c>
    </row>
    <row r="3529" spans="1:15" x14ac:dyDescent="0.2">
      <c r="A3529" s="31">
        <v>2019</v>
      </c>
      <c r="B3529" s="31">
        <v>5</v>
      </c>
      <c r="C3529" s="31">
        <v>27</v>
      </c>
      <c r="D3529" s="54">
        <v>23</v>
      </c>
      <c r="E3529" s="31">
        <v>5</v>
      </c>
      <c r="F3529" s="31">
        <v>27</v>
      </c>
      <c r="G3529" s="54">
        <v>1</v>
      </c>
      <c r="H3529" s="53">
        <v>40.99</v>
      </c>
      <c r="I3529" s="53">
        <v>23172</v>
      </c>
      <c r="J3529" s="169">
        <f t="shared" si="110"/>
        <v>32.271497271016798</v>
      </c>
      <c r="O3529" s="172">
        <f t="shared" si="111"/>
        <v>1.0964290490838573</v>
      </c>
    </row>
    <row r="3530" spans="1:15" x14ac:dyDescent="0.2">
      <c r="A3530" s="31">
        <v>2019</v>
      </c>
      <c r="B3530" s="31">
        <v>5</v>
      </c>
      <c r="C3530" s="31">
        <v>28</v>
      </c>
      <c r="D3530" s="54">
        <v>0</v>
      </c>
      <c r="E3530" s="31">
        <v>5</v>
      </c>
      <c r="F3530" s="31">
        <v>28</v>
      </c>
      <c r="G3530" s="54">
        <v>2</v>
      </c>
      <c r="H3530" s="53">
        <v>41.11</v>
      </c>
      <c r="I3530" s="53">
        <v>22844</v>
      </c>
      <c r="J3530" s="169">
        <f t="shared" si="110"/>
        <v>31.814693753629715</v>
      </c>
      <c r="O3530" s="172">
        <f t="shared" si="111"/>
        <v>1.0996388926039855</v>
      </c>
    </row>
    <row r="3531" spans="1:15" x14ac:dyDescent="0.2">
      <c r="A3531" s="31">
        <v>2019</v>
      </c>
      <c r="B3531" s="31">
        <v>5</v>
      </c>
      <c r="C3531" s="31">
        <v>28</v>
      </c>
      <c r="D3531" s="54">
        <v>1</v>
      </c>
      <c r="E3531" s="31">
        <v>5</v>
      </c>
      <c r="F3531" s="31">
        <v>28</v>
      </c>
      <c r="G3531" s="54">
        <v>3</v>
      </c>
      <c r="H3531" s="53">
        <v>41.11</v>
      </c>
      <c r="I3531" s="53">
        <v>22818</v>
      </c>
      <c r="J3531" s="169">
        <f t="shared" si="110"/>
        <v>31.778483718714885</v>
      </c>
      <c r="O3531" s="172">
        <f t="shared" si="111"/>
        <v>1.0996388926039855</v>
      </c>
    </row>
    <row r="3532" spans="1:15" x14ac:dyDescent="0.2">
      <c r="A3532" s="31">
        <v>2019</v>
      </c>
      <c r="B3532" s="31">
        <v>5</v>
      </c>
      <c r="C3532" s="31">
        <v>28</v>
      </c>
      <c r="D3532" s="54">
        <v>2</v>
      </c>
      <c r="E3532" s="31">
        <v>5</v>
      </c>
      <c r="F3532" s="31">
        <v>28</v>
      </c>
      <c r="G3532" s="54">
        <v>4</v>
      </c>
      <c r="H3532" s="53">
        <v>42</v>
      </c>
      <c r="I3532" s="53">
        <v>23212</v>
      </c>
      <c r="J3532" s="169">
        <f t="shared" si="110"/>
        <v>32.32720501703961</v>
      </c>
      <c r="O3532" s="172">
        <f t="shared" si="111"/>
        <v>1.123445232044938</v>
      </c>
    </row>
    <row r="3533" spans="1:15" x14ac:dyDescent="0.2">
      <c r="A3533" s="31">
        <v>2019</v>
      </c>
      <c r="B3533" s="31">
        <v>5</v>
      </c>
      <c r="C3533" s="31">
        <v>28</v>
      </c>
      <c r="D3533" s="54">
        <v>3</v>
      </c>
      <c r="E3533" s="31">
        <v>5</v>
      </c>
      <c r="F3533" s="31">
        <v>28</v>
      </c>
      <c r="G3533" s="54">
        <v>5</v>
      </c>
      <c r="H3533" s="53">
        <v>46.3</v>
      </c>
      <c r="I3533" s="53">
        <v>24863</v>
      </c>
      <c r="J3533" s="169">
        <f t="shared" si="110"/>
        <v>34.626542234131307</v>
      </c>
      <c r="O3533" s="172">
        <f t="shared" si="111"/>
        <v>1.2384646248495386</v>
      </c>
    </row>
    <row r="3534" spans="1:15" x14ac:dyDescent="0.2">
      <c r="A3534" s="31">
        <v>2019</v>
      </c>
      <c r="B3534" s="31">
        <v>5</v>
      </c>
      <c r="C3534" s="31">
        <v>28</v>
      </c>
      <c r="D3534" s="54">
        <v>4</v>
      </c>
      <c r="E3534" s="31">
        <v>5</v>
      </c>
      <c r="F3534" s="31">
        <v>28</v>
      </c>
      <c r="G3534" s="54">
        <v>6</v>
      </c>
      <c r="H3534" s="53">
        <v>50.14</v>
      </c>
      <c r="I3534" s="53">
        <v>27347</v>
      </c>
      <c r="J3534" s="169">
        <f t="shared" si="110"/>
        <v>38.085993262148129</v>
      </c>
      <c r="O3534" s="172">
        <f t="shared" si="111"/>
        <v>1.3411796174936472</v>
      </c>
    </row>
    <row r="3535" spans="1:15" x14ac:dyDescent="0.2">
      <c r="A3535" s="31">
        <v>2019</v>
      </c>
      <c r="B3535" s="31">
        <v>5</v>
      </c>
      <c r="C3535" s="31">
        <v>28</v>
      </c>
      <c r="D3535" s="54">
        <v>5</v>
      </c>
      <c r="E3535" s="31">
        <v>5</v>
      </c>
      <c r="F3535" s="31">
        <v>28</v>
      </c>
      <c r="G3535" s="54">
        <v>7</v>
      </c>
      <c r="H3535" s="53">
        <v>54.42</v>
      </c>
      <c r="I3535" s="53">
        <v>29518</v>
      </c>
      <c r="J3535" s="169">
        <f t="shared" si="110"/>
        <v>41.109531177536411</v>
      </c>
      <c r="O3535" s="172">
        <f t="shared" si="111"/>
        <v>1.4556640363782267</v>
      </c>
    </row>
    <row r="3536" spans="1:15" x14ac:dyDescent="0.2">
      <c r="A3536" s="31">
        <v>2019</v>
      </c>
      <c r="B3536" s="31">
        <v>5</v>
      </c>
      <c r="C3536" s="31">
        <v>28</v>
      </c>
      <c r="D3536" s="54">
        <v>6</v>
      </c>
      <c r="E3536" s="31">
        <v>5</v>
      </c>
      <c r="F3536" s="31">
        <v>28</v>
      </c>
      <c r="G3536" s="54">
        <v>8</v>
      </c>
      <c r="H3536" s="53">
        <v>54.51</v>
      </c>
      <c r="I3536" s="53">
        <v>30624</v>
      </c>
      <c r="J3536" s="169">
        <f t="shared" si="110"/>
        <v>42.649850355067251</v>
      </c>
      <c r="O3536" s="172">
        <f t="shared" si="111"/>
        <v>1.4580714190183228</v>
      </c>
    </row>
    <row r="3537" spans="1:15" x14ac:dyDescent="0.2">
      <c r="A3537" s="31">
        <v>2019</v>
      </c>
      <c r="B3537" s="31">
        <v>5</v>
      </c>
      <c r="C3537" s="31">
        <v>28</v>
      </c>
      <c r="D3537" s="54">
        <v>7</v>
      </c>
      <c r="E3537" s="31">
        <v>5</v>
      </c>
      <c r="F3537" s="31">
        <v>28</v>
      </c>
      <c r="G3537" s="54">
        <v>9</v>
      </c>
      <c r="H3537" s="53">
        <v>52.53</v>
      </c>
      <c r="I3537" s="53">
        <v>31261</v>
      </c>
      <c r="J3537" s="169">
        <f t="shared" si="110"/>
        <v>43.536996210480581</v>
      </c>
      <c r="O3537" s="172">
        <f t="shared" si="111"/>
        <v>1.4051090009362044</v>
      </c>
    </row>
    <row r="3538" spans="1:15" x14ac:dyDescent="0.2">
      <c r="A3538" s="31">
        <v>2019</v>
      </c>
      <c r="B3538" s="31">
        <v>5</v>
      </c>
      <c r="C3538" s="31">
        <v>28</v>
      </c>
      <c r="D3538" s="54">
        <v>8</v>
      </c>
      <c r="E3538" s="31">
        <v>5</v>
      </c>
      <c r="F3538" s="31">
        <v>28</v>
      </c>
      <c r="G3538" s="54">
        <v>10</v>
      </c>
      <c r="H3538" s="53">
        <v>52.01</v>
      </c>
      <c r="I3538" s="53">
        <v>31707</v>
      </c>
      <c r="J3538" s="169">
        <f t="shared" si="110"/>
        <v>44.158137578634971</v>
      </c>
      <c r="O3538" s="172">
        <f t="shared" si="111"/>
        <v>1.391199679015648</v>
      </c>
    </row>
    <row r="3539" spans="1:15" x14ac:dyDescent="0.2">
      <c r="A3539" s="31">
        <v>2019</v>
      </c>
      <c r="B3539" s="31">
        <v>5</v>
      </c>
      <c r="C3539" s="31">
        <v>28</v>
      </c>
      <c r="D3539" s="54">
        <v>9</v>
      </c>
      <c r="E3539" s="31">
        <v>5</v>
      </c>
      <c r="F3539" s="31">
        <v>28</v>
      </c>
      <c r="G3539" s="54">
        <v>11</v>
      </c>
      <c r="H3539" s="53">
        <v>53.67</v>
      </c>
      <c r="I3539" s="53">
        <v>32280</v>
      </c>
      <c r="J3539" s="169">
        <f t="shared" si="110"/>
        <v>44.956151040411804</v>
      </c>
      <c r="O3539" s="172">
        <f t="shared" si="111"/>
        <v>1.4356025143774243</v>
      </c>
    </row>
    <row r="3540" spans="1:15" x14ac:dyDescent="0.2">
      <c r="A3540" s="31">
        <v>2019</v>
      </c>
      <c r="B3540" s="31">
        <v>5</v>
      </c>
      <c r="C3540" s="31">
        <v>28</v>
      </c>
      <c r="D3540" s="54">
        <v>10</v>
      </c>
      <c r="E3540" s="31">
        <v>5</v>
      </c>
      <c r="F3540" s="31">
        <v>28</v>
      </c>
      <c r="G3540" s="54">
        <v>12</v>
      </c>
      <c r="H3540" s="53">
        <v>51.51</v>
      </c>
      <c r="I3540" s="53">
        <v>32342</v>
      </c>
      <c r="J3540" s="169">
        <f t="shared" si="110"/>
        <v>45.042498046747163</v>
      </c>
      <c r="O3540" s="172">
        <f t="shared" si="111"/>
        <v>1.377825331015113</v>
      </c>
    </row>
    <row r="3541" spans="1:15" x14ac:dyDescent="0.2">
      <c r="A3541" s="31">
        <v>2019</v>
      </c>
      <c r="B3541" s="31">
        <v>5</v>
      </c>
      <c r="C3541" s="31">
        <v>28</v>
      </c>
      <c r="D3541" s="54">
        <v>11</v>
      </c>
      <c r="E3541" s="31">
        <v>5</v>
      </c>
      <c r="F3541" s="31">
        <v>28</v>
      </c>
      <c r="G3541" s="54">
        <v>13</v>
      </c>
      <c r="H3541" s="53">
        <v>49.98</v>
      </c>
      <c r="I3541" s="53">
        <v>31607</v>
      </c>
      <c r="J3541" s="169">
        <f t="shared" si="110"/>
        <v>44.018868213577932</v>
      </c>
      <c r="O3541" s="172">
        <f t="shared" si="111"/>
        <v>1.3368998261334759</v>
      </c>
    </row>
    <row r="3542" spans="1:15" x14ac:dyDescent="0.2">
      <c r="A3542" s="31">
        <v>2019</v>
      </c>
      <c r="B3542" s="31">
        <v>5</v>
      </c>
      <c r="C3542" s="31">
        <v>28</v>
      </c>
      <c r="D3542" s="54">
        <v>12</v>
      </c>
      <c r="E3542" s="31">
        <v>5</v>
      </c>
      <c r="F3542" s="31">
        <v>28</v>
      </c>
      <c r="G3542" s="54">
        <v>14</v>
      </c>
      <c r="H3542" s="53">
        <v>48</v>
      </c>
      <c r="I3542" s="53">
        <v>30841</v>
      </c>
      <c r="J3542" s="169">
        <f t="shared" si="110"/>
        <v>42.952064877241028</v>
      </c>
      <c r="O3542" s="172">
        <f t="shared" si="111"/>
        <v>1.2839374080513575</v>
      </c>
    </row>
    <row r="3543" spans="1:15" x14ac:dyDescent="0.2">
      <c r="A3543" s="31">
        <v>2019</v>
      </c>
      <c r="B3543" s="31">
        <v>5</v>
      </c>
      <c r="C3543" s="31">
        <v>28</v>
      </c>
      <c r="D3543" s="54">
        <v>13</v>
      </c>
      <c r="E3543" s="31">
        <v>5</v>
      </c>
      <c r="F3543" s="31">
        <v>28</v>
      </c>
      <c r="G3543" s="54">
        <v>15</v>
      </c>
      <c r="H3543" s="53">
        <v>45.3</v>
      </c>
      <c r="I3543" s="53">
        <v>30624</v>
      </c>
      <c r="J3543" s="169">
        <f t="shared" si="110"/>
        <v>42.649850355067251</v>
      </c>
      <c r="O3543" s="172">
        <f t="shared" si="111"/>
        <v>1.2117159288484687</v>
      </c>
    </row>
    <row r="3544" spans="1:15" x14ac:dyDescent="0.2">
      <c r="A3544" s="31">
        <v>2019</v>
      </c>
      <c r="B3544" s="31">
        <v>5</v>
      </c>
      <c r="C3544" s="31">
        <v>28</v>
      </c>
      <c r="D3544" s="54">
        <v>14</v>
      </c>
      <c r="E3544" s="31">
        <v>5</v>
      </c>
      <c r="F3544" s="31">
        <v>28</v>
      </c>
      <c r="G3544" s="54">
        <v>16</v>
      </c>
      <c r="H3544" s="53">
        <v>43.89</v>
      </c>
      <c r="I3544" s="53">
        <v>30551</v>
      </c>
      <c r="J3544" s="169">
        <f t="shared" si="110"/>
        <v>42.548183718575615</v>
      </c>
      <c r="O3544" s="172">
        <f t="shared" si="111"/>
        <v>1.1740002674869601</v>
      </c>
    </row>
    <row r="3545" spans="1:15" x14ac:dyDescent="0.2">
      <c r="A3545" s="31">
        <v>2019</v>
      </c>
      <c r="B3545" s="31">
        <v>5</v>
      </c>
      <c r="C3545" s="31">
        <v>28</v>
      </c>
      <c r="D3545" s="54">
        <v>15</v>
      </c>
      <c r="E3545" s="31">
        <v>5</v>
      </c>
      <c r="F3545" s="31">
        <v>28</v>
      </c>
      <c r="G3545" s="54">
        <v>17</v>
      </c>
      <c r="H3545" s="53">
        <v>42.53</v>
      </c>
      <c r="I3545" s="53">
        <v>30260</v>
      </c>
      <c r="J3545" s="169">
        <f t="shared" si="110"/>
        <v>42.142909866259636</v>
      </c>
      <c r="O3545" s="172">
        <f t="shared" si="111"/>
        <v>1.1376220409255049</v>
      </c>
    </row>
    <row r="3546" spans="1:15" x14ac:dyDescent="0.2">
      <c r="A3546" s="31">
        <v>2019</v>
      </c>
      <c r="B3546" s="31">
        <v>5</v>
      </c>
      <c r="C3546" s="31">
        <v>28</v>
      </c>
      <c r="D3546" s="54">
        <v>16</v>
      </c>
      <c r="E3546" s="31">
        <v>5</v>
      </c>
      <c r="F3546" s="31">
        <v>28</v>
      </c>
      <c r="G3546" s="54">
        <v>18</v>
      </c>
      <c r="H3546" s="53">
        <v>42.48</v>
      </c>
      <c r="I3546" s="53">
        <v>29974</v>
      </c>
      <c r="J3546" s="169">
        <f t="shared" si="110"/>
        <v>41.744599482196506</v>
      </c>
      <c r="O3546" s="172">
        <f t="shared" si="111"/>
        <v>1.1362846061254515</v>
      </c>
    </row>
    <row r="3547" spans="1:15" x14ac:dyDescent="0.2">
      <c r="A3547" s="31">
        <v>2019</v>
      </c>
      <c r="B3547" s="31">
        <v>5</v>
      </c>
      <c r="C3547" s="31">
        <v>28</v>
      </c>
      <c r="D3547" s="54">
        <v>17</v>
      </c>
      <c r="E3547" s="31">
        <v>5</v>
      </c>
      <c r="F3547" s="31">
        <v>28</v>
      </c>
      <c r="G3547" s="54">
        <v>19</v>
      </c>
      <c r="H3547" s="53">
        <v>48.62</v>
      </c>
      <c r="I3547" s="53">
        <v>30282</v>
      </c>
      <c r="J3547" s="169">
        <f t="shared" si="110"/>
        <v>42.173549126572183</v>
      </c>
      <c r="O3547" s="172">
        <f t="shared" si="111"/>
        <v>1.300521599572021</v>
      </c>
    </row>
    <row r="3548" spans="1:15" x14ac:dyDescent="0.2">
      <c r="A3548" s="31">
        <v>2019</v>
      </c>
      <c r="B3548" s="31">
        <v>5</v>
      </c>
      <c r="C3548" s="31">
        <v>28</v>
      </c>
      <c r="D3548" s="54">
        <v>18</v>
      </c>
      <c r="E3548" s="31">
        <v>5</v>
      </c>
      <c r="F3548" s="31">
        <v>28</v>
      </c>
      <c r="G3548" s="54">
        <v>20</v>
      </c>
      <c r="H3548" s="53">
        <v>51.66</v>
      </c>
      <c r="I3548" s="53">
        <v>30529</v>
      </c>
      <c r="J3548" s="169">
        <f t="shared" si="110"/>
        <v>42.517544458263067</v>
      </c>
      <c r="O3548" s="172">
        <f t="shared" si="111"/>
        <v>1.3818376354152735</v>
      </c>
    </row>
    <row r="3549" spans="1:15" x14ac:dyDescent="0.2">
      <c r="A3549" s="31">
        <v>2019</v>
      </c>
      <c r="B3549" s="31">
        <v>5</v>
      </c>
      <c r="C3549" s="31">
        <v>28</v>
      </c>
      <c r="D3549" s="54">
        <v>19</v>
      </c>
      <c r="E3549" s="31">
        <v>5</v>
      </c>
      <c r="F3549" s="31">
        <v>28</v>
      </c>
      <c r="G3549" s="54">
        <v>21</v>
      </c>
      <c r="H3549" s="53">
        <v>50.14</v>
      </c>
      <c r="I3549" s="53">
        <v>29296</v>
      </c>
      <c r="J3549" s="169">
        <f t="shared" si="110"/>
        <v>40.800353187109792</v>
      </c>
      <c r="O3549" s="172">
        <f t="shared" si="111"/>
        <v>1.3411796174936472</v>
      </c>
    </row>
    <row r="3550" spans="1:15" x14ac:dyDescent="0.2">
      <c r="A3550" s="31">
        <v>2019</v>
      </c>
      <c r="B3550" s="31">
        <v>5</v>
      </c>
      <c r="C3550" s="31">
        <v>28</v>
      </c>
      <c r="D3550" s="54">
        <v>20</v>
      </c>
      <c r="E3550" s="31">
        <v>5</v>
      </c>
      <c r="F3550" s="31">
        <v>28</v>
      </c>
      <c r="G3550" s="54">
        <v>22</v>
      </c>
      <c r="H3550" s="53">
        <v>45</v>
      </c>
      <c r="I3550" s="53">
        <v>26873</v>
      </c>
      <c r="J3550" s="169">
        <f t="shared" si="110"/>
        <v>37.425856471777763</v>
      </c>
      <c r="O3550" s="172">
        <f t="shared" si="111"/>
        <v>1.2036913200481476</v>
      </c>
    </row>
    <row r="3551" spans="1:15" x14ac:dyDescent="0.2">
      <c r="A3551" s="31">
        <v>2019</v>
      </c>
      <c r="B3551" s="31">
        <v>5</v>
      </c>
      <c r="C3551" s="31">
        <v>28</v>
      </c>
      <c r="D3551" s="54">
        <v>21</v>
      </c>
      <c r="E3551" s="31">
        <v>5</v>
      </c>
      <c r="F3551" s="31">
        <v>28</v>
      </c>
      <c r="G3551" s="54">
        <v>23</v>
      </c>
      <c r="H3551" s="53">
        <v>45</v>
      </c>
      <c r="I3551" s="53">
        <v>25375</v>
      </c>
      <c r="J3551" s="169">
        <f t="shared" si="110"/>
        <v>35.339601383223339</v>
      </c>
      <c r="O3551" s="172">
        <f t="shared" si="111"/>
        <v>1.2036913200481476</v>
      </c>
    </row>
    <row r="3552" spans="1:15" x14ac:dyDescent="0.2">
      <c r="A3552" s="31">
        <v>2019</v>
      </c>
      <c r="B3552" s="31">
        <v>5</v>
      </c>
      <c r="C3552" s="31">
        <v>28</v>
      </c>
      <c r="D3552" s="54">
        <v>22</v>
      </c>
      <c r="E3552" s="31">
        <v>5</v>
      </c>
      <c r="F3552" s="31">
        <v>28</v>
      </c>
      <c r="G3552" s="54">
        <v>0</v>
      </c>
      <c r="H3552" s="53">
        <v>43.5</v>
      </c>
      <c r="I3552" s="53">
        <v>24151</v>
      </c>
      <c r="J3552" s="169">
        <f t="shared" si="110"/>
        <v>33.634944354925196</v>
      </c>
      <c r="O3552" s="172">
        <f t="shared" si="111"/>
        <v>1.1635682760465429</v>
      </c>
    </row>
    <row r="3553" spans="1:15" x14ac:dyDescent="0.2">
      <c r="A3553" s="31">
        <v>2019</v>
      </c>
      <c r="B3553" s="31">
        <v>5</v>
      </c>
      <c r="C3553" s="31">
        <v>28</v>
      </c>
      <c r="D3553" s="54">
        <v>23</v>
      </c>
      <c r="E3553" s="31">
        <v>5</v>
      </c>
      <c r="F3553" s="31">
        <v>28</v>
      </c>
      <c r="G3553" s="54">
        <v>1</v>
      </c>
      <c r="H3553" s="53">
        <v>41.67</v>
      </c>
      <c r="I3553" s="53">
        <v>23311</v>
      </c>
      <c r="J3553" s="169">
        <f t="shared" si="110"/>
        <v>32.465081688446077</v>
      </c>
      <c r="O3553" s="172">
        <f t="shared" si="111"/>
        <v>1.1146181623645848</v>
      </c>
    </row>
    <row r="3554" spans="1:15" x14ac:dyDescent="0.2">
      <c r="A3554" s="31">
        <v>2019</v>
      </c>
      <c r="B3554" s="31">
        <v>5</v>
      </c>
      <c r="C3554" s="31">
        <v>29</v>
      </c>
      <c r="D3554" s="54">
        <v>0</v>
      </c>
      <c r="E3554" s="31">
        <v>5</v>
      </c>
      <c r="F3554" s="31">
        <v>29</v>
      </c>
      <c r="G3554" s="54">
        <v>2</v>
      </c>
      <c r="H3554" s="53">
        <v>41.01</v>
      </c>
      <c r="I3554" s="53">
        <v>22961</v>
      </c>
      <c r="J3554" s="169">
        <f t="shared" si="110"/>
        <v>31.977638910746446</v>
      </c>
      <c r="O3554" s="172">
        <f t="shared" si="111"/>
        <v>1.0969640230038786</v>
      </c>
    </row>
    <row r="3555" spans="1:15" x14ac:dyDescent="0.2">
      <c r="A3555" s="31">
        <v>2019</v>
      </c>
      <c r="B3555" s="31">
        <v>5</v>
      </c>
      <c r="C3555" s="31">
        <v>29</v>
      </c>
      <c r="D3555" s="54">
        <v>1</v>
      </c>
      <c r="E3555" s="31">
        <v>5</v>
      </c>
      <c r="F3555" s="31">
        <v>29</v>
      </c>
      <c r="G3555" s="54">
        <v>3</v>
      </c>
      <c r="H3555" s="53">
        <v>40.81</v>
      </c>
      <c r="I3555" s="53">
        <v>22843</v>
      </c>
      <c r="J3555" s="169">
        <f t="shared" si="110"/>
        <v>31.813301059979143</v>
      </c>
      <c r="O3555" s="172">
        <f t="shared" si="111"/>
        <v>1.0916142838036647</v>
      </c>
    </row>
    <row r="3556" spans="1:15" x14ac:dyDescent="0.2">
      <c r="A3556" s="31">
        <v>2019</v>
      </c>
      <c r="B3556" s="31">
        <v>5</v>
      </c>
      <c r="C3556" s="31">
        <v>29</v>
      </c>
      <c r="D3556" s="54">
        <v>2</v>
      </c>
      <c r="E3556" s="31">
        <v>5</v>
      </c>
      <c r="F3556" s="31">
        <v>29</v>
      </c>
      <c r="G3556" s="54">
        <v>4</v>
      </c>
      <c r="H3556" s="53">
        <v>41.48</v>
      </c>
      <c r="I3556" s="53">
        <v>23195</v>
      </c>
      <c r="J3556" s="169">
        <f t="shared" si="110"/>
        <v>32.303529224979918</v>
      </c>
      <c r="O3556" s="172">
        <f t="shared" si="111"/>
        <v>1.1095359101243814</v>
      </c>
    </row>
    <row r="3557" spans="1:15" x14ac:dyDescent="0.2">
      <c r="A3557" s="31">
        <v>2019</v>
      </c>
      <c r="B3557" s="31">
        <v>5</v>
      </c>
      <c r="C3557" s="31">
        <v>29</v>
      </c>
      <c r="D3557" s="54">
        <v>3</v>
      </c>
      <c r="E3557" s="31">
        <v>5</v>
      </c>
      <c r="F3557" s="31">
        <v>29</v>
      </c>
      <c r="G3557" s="54">
        <v>5</v>
      </c>
      <c r="H3557" s="53">
        <v>42</v>
      </c>
      <c r="I3557" s="53">
        <v>24932</v>
      </c>
      <c r="J3557" s="169">
        <f t="shared" si="110"/>
        <v>34.722638096020667</v>
      </c>
      <c r="O3557" s="172">
        <f t="shared" si="111"/>
        <v>1.123445232044938</v>
      </c>
    </row>
    <row r="3558" spans="1:15" x14ac:dyDescent="0.2">
      <c r="A3558" s="31">
        <v>2019</v>
      </c>
      <c r="B3558" s="31">
        <v>5</v>
      </c>
      <c r="C3558" s="31">
        <v>29</v>
      </c>
      <c r="D3558" s="54">
        <v>4</v>
      </c>
      <c r="E3558" s="31">
        <v>5</v>
      </c>
      <c r="F3558" s="31">
        <v>29</v>
      </c>
      <c r="G3558" s="54">
        <v>6</v>
      </c>
      <c r="H3558" s="53">
        <v>46.79</v>
      </c>
      <c r="I3558" s="53">
        <v>27513</v>
      </c>
      <c r="J3558" s="169">
        <f t="shared" si="110"/>
        <v>38.317180408142811</v>
      </c>
      <c r="O3558" s="172">
        <f t="shared" si="111"/>
        <v>1.2515714858900628</v>
      </c>
    </row>
    <row r="3559" spans="1:15" x14ac:dyDescent="0.2">
      <c r="A3559" s="31">
        <v>2019</v>
      </c>
      <c r="B3559" s="31">
        <v>5</v>
      </c>
      <c r="C3559" s="31">
        <v>29</v>
      </c>
      <c r="D3559" s="54">
        <v>5</v>
      </c>
      <c r="E3559" s="31">
        <v>5</v>
      </c>
      <c r="F3559" s="31">
        <v>29</v>
      </c>
      <c r="G3559" s="54">
        <v>7</v>
      </c>
      <c r="H3559" s="53">
        <v>48.47</v>
      </c>
      <c r="I3559" s="53">
        <v>29669</v>
      </c>
      <c r="J3559" s="169">
        <f t="shared" si="110"/>
        <v>41.319827918772546</v>
      </c>
      <c r="O3559" s="172">
        <f t="shared" si="111"/>
        <v>1.2965092951718604</v>
      </c>
    </row>
    <row r="3560" spans="1:15" x14ac:dyDescent="0.2">
      <c r="A3560" s="31">
        <v>2019</v>
      </c>
      <c r="B3560" s="31">
        <v>5</v>
      </c>
      <c r="C3560" s="31">
        <v>29</v>
      </c>
      <c r="D3560" s="54">
        <v>6</v>
      </c>
      <c r="E3560" s="31">
        <v>5</v>
      </c>
      <c r="F3560" s="31">
        <v>29</v>
      </c>
      <c r="G3560" s="54">
        <v>8</v>
      </c>
      <c r="H3560" s="53">
        <v>48.47</v>
      </c>
      <c r="I3560" s="53">
        <v>30635</v>
      </c>
      <c r="J3560" s="169">
        <f t="shared" si="110"/>
        <v>42.665169985223528</v>
      </c>
      <c r="O3560" s="172">
        <f t="shared" si="111"/>
        <v>1.2965092951718604</v>
      </c>
    </row>
    <row r="3561" spans="1:15" x14ac:dyDescent="0.2">
      <c r="A3561" s="31">
        <v>2019</v>
      </c>
      <c r="B3561" s="31">
        <v>5</v>
      </c>
      <c r="C3561" s="31">
        <v>29</v>
      </c>
      <c r="D3561" s="54">
        <v>7</v>
      </c>
      <c r="E3561" s="31">
        <v>5</v>
      </c>
      <c r="F3561" s="31">
        <v>29</v>
      </c>
      <c r="G3561" s="54">
        <v>9</v>
      </c>
      <c r="H3561" s="53">
        <v>48.42</v>
      </c>
      <c r="I3561" s="53">
        <v>31124</v>
      </c>
      <c r="J3561" s="169">
        <f t="shared" si="110"/>
        <v>43.346197180352441</v>
      </c>
      <c r="O3561" s="172">
        <f t="shared" si="111"/>
        <v>1.295171860371807</v>
      </c>
    </row>
    <row r="3562" spans="1:15" x14ac:dyDescent="0.2">
      <c r="A3562" s="31">
        <v>2019</v>
      </c>
      <c r="B3562" s="31">
        <v>5</v>
      </c>
      <c r="C3562" s="31">
        <v>29</v>
      </c>
      <c r="D3562" s="54">
        <v>8</v>
      </c>
      <c r="E3562" s="31">
        <v>5</v>
      </c>
      <c r="F3562" s="31">
        <v>29</v>
      </c>
      <c r="G3562" s="54">
        <v>10</v>
      </c>
      <c r="H3562" s="53">
        <v>48.41</v>
      </c>
      <c r="I3562" s="53">
        <v>31541</v>
      </c>
      <c r="J3562" s="169">
        <f t="shared" si="110"/>
        <v>43.92695043264029</v>
      </c>
      <c r="O3562" s="172">
        <f t="shared" si="111"/>
        <v>1.2949043734117962</v>
      </c>
    </row>
    <row r="3563" spans="1:15" x14ac:dyDescent="0.2">
      <c r="A3563" s="31">
        <v>2019</v>
      </c>
      <c r="B3563" s="31">
        <v>5</v>
      </c>
      <c r="C3563" s="31">
        <v>29</v>
      </c>
      <c r="D3563" s="54">
        <v>9</v>
      </c>
      <c r="E3563" s="31">
        <v>5</v>
      </c>
      <c r="F3563" s="31">
        <v>29</v>
      </c>
      <c r="G3563" s="54">
        <v>11</v>
      </c>
      <c r="H3563" s="53">
        <v>49.95</v>
      </c>
      <c r="I3563" s="53">
        <v>32036</v>
      </c>
      <c r="J3563" s="169">
        <f t="shared" si="110"/>
        <v>44.616333789672623</v>
      </c>
      <c r="O3563" s="172">
        <f t="shared" si="111"/>
        <v>1.336097365253444</v>
      </c>
    </row>
    <row r="3564" spans="1:15" x14ac:dyDescent="0.2">
      <c r="A3564" s="31">
        <v>2019</v>
      </c>
      <c r="B3564" s="31">
        <v>5</v>
      </c>
      <c r="C3564" s="31">
        <v>29</v>
      </c>
      <c r="D3564" s="54">
        <v>10</v>
      </c>
      <c r="E3564" s="31">
        <v>5</v>
      </c>
      <c r="F3564" s="31">
        <v>29</v>
      </c>
      <c r="G3564" s="54">
        <v>12</v>
      </c>
      <c r="H3564" s="53">
        <v>50.1</v>
      </c>
      <c r="I3564" s="53">
        <v>32230</v>
      </c>
      <c r="J3564" s="169">
        <f t="shared" si="110"/>
        <v>44.886516357883281</v>
      </c>
      <c r="O3564" s="172">
        <f t="shared" si="111"/>
        <v>1.3401096696536046</v>
      </c>
    </row>
    <row r="3565" spans="1:15" x14ac:dyDescent="0.2">
      <c r="A3565" s="31">
        <v>2019</v>
      </c>
      <c r="B3565" s="31">
        <v>5</v>
      </c>
      <c r="C3565" s="31">
        <v>29</v>
      </c>
      <c r="D3565" s="54">
        <v>11</v>
      </c>
      <c r="E3565" s="31">
        <v>5</v>
      </c>
      <c r="F3565" s="31">
        <v>29</v>
      </c>
      <c r="G3565" s="54">
        <v>13</v>
      </c>
      <c r="H3565" s="53">
        <v>48.47</v>
      </c>
      <c r="I3565" s="53">
        <v>31318</v>
      </c>
      <c r="J3565" s="169">
        <f t="shared" si="110"/>
        <v>43.616379748563091</v>
      </c>
      <c r="O3565" s="172">
        <f t="shared" si="111"/>
        <v>1.2965092951718604</v>
      </c>
    </row>
    <row r="3566" spans="1:15" x14ac:dyDescent="0.2">
      <c r="A3566" s="31">
        <v>2019</v>
      </c>
      <c r="B3566" s="31">
        <v>5</v>
      </c>
      <c r="C3566" s="31">
        <v>29</v>
      </c>
      <c r="D3566" s="54">
        <v>12</v>
      </c>
      <c r="E3566" s="31">
        <v>5</v>
      </c>
      <c r="F3566" s="31">
        <v>29</v>
      </c>
      <c r="G3566" s="54">
        <v>14</v>
      </c>
      <c r="H3566" s="53">
        <v>48.41</v>
      </c>
      <c r="I3566" s="53">
        <v>30711</v>
      </c>
      <c r="J3566" s="169">
        <f t="shared" si="110"/>
        <v>42.771014702666875</v>
      </c>
      <c r="O3566" s="172">
        <f t="shared" si="111"/>
        <v>1.2949043734117962</v>
      </c>
    </row>
    <row r="3567" spans="1:15" x14ac:dyDescent="0.2">
      <c r="A3567" s="31">
        <v>2019</v>
      </c>
      <c r="B3567" s="31">
        <v>5</v>
      </c>
      <c r="C3567" s="31">
        <v>29</v>
      </c>
      <c r="D3567" s="54">
        <v>13</v>
      </c>
      <c r="E3567" s="31">
        <v>5</v>
      </c>
      <c r="F3567" s="31">
        <v>29</v>
      </c>
      <c r="G3567" s="54">
        <v>15</v>
      </c>
      <c r="H3567" s="53">
        <v>48.42</v>
      </c>
      <c r="I3567" s="53">
        <v>30574</v>
      </c>
      <c r="J3567" s="169">
        <f t="shared" si="110"/>
        <v>42.580215672538735</v>
      </c>
      <c r="O3567" s="172">
        <f t="shared" si="111"/>
        <v>1.295171860371807</v>
      </c>
    </row>
    <row r="3568" spans="1:15" x14ac:dyDescent="0.2">
      <c r="A3568" s="31">
        <v>2019</v>
      </c>
      <c r="B3568" s="31">
        <v>5</v>
      </c>
      <c r="C3568" s="31">
        <v>29</v>
      </c>
      <c r="D3568" s="54">
        <v>14</v>
      </c>
      <c r="E3568" s="31">
        <v>5</v>
      </c>
      <c r="F3568" s="31">
        <v>29</v>
      </c>
      <c r="G3568" s="54">
        <v>16</v>
      </c>
      <c r="H3568" s="53">
        <v>48.42</v>
      </c>
      <c r="I3568" s="53">
        <v>30542</v>
      </c>
      <c r="J3568" s="169">
        <f t="shared" si="110"/>
        <v>42.535649475720483</v>
      </c>
      <c r="O3568" s="172">
        <f t="shared" si="111"/>
        <v>1.295171860371807</v>
      </c>
    </row>
    <row r="3569" spans="1:15" x14ac:dyDescent="0.2">
      <c r="A3569" s="31">
        <v>2019</v>
      </c>
      <c r="B3569" s="31">
        <v>5</v>
      </c>
      <c r="C3569" s="31">
        <v>29</v>
      </c>
      <c r="D3569" s="54">
        <v>15</v>
      </c>
      <c r="E3569" s="31">
        <v>5</v>
      </c>
      <c r="F3569" s="31">
        <v>29</v>
      </c>
      <c r="G3569" s="54">
        <v>17</v>
      </c>
      <c r="H3569" s="53">
        <v>48.47</v>
      </c>
      <c r="I3569" s="53">
        <v>30063</v>
      </c>
      <c r="J3569" s="169">
        <f t="shared" si="110"/>
        <v>41.868549217097275</v>
      </c>
      <c r="O3569" s="172">
        <f t="shared" si="111"/>
        <v>1.2965092951718604</v>
      </c>
    </row>
    <row r="3570" spans="1:15" x14ac:dyDescent="0.2">
      <c r="A3570" s="31">
        <v>2019</v>
      </c>
      <c r="B3570" s="31">
        <v>5</v>
      </c>
      <c r="C3570" s="31">
        <v>29</v>
      </c>
      <c r="D3570" s="54">
        <v>16</v>
      </c>
      <c r="E3570" s="31">
        <v>5</v>
      </c>
      <c r="F3570" s="31">
        <v>29</v>
      </c>
      <c r="G3570" s="54">
        <v>18</v>
      </c>
      <c r="H3570" s="53">
        <v>48.47</v>
      </c>
      <c r="I3570" s="53">
        <v>29921</v>
      </c>
      <c r="J3570" s="169">
        <f t="shared" si="110"/>
        <v>41.670786718716279</v>
      </c>
      <c r="O3570" s="172">
        <f t="shared" si="111"/>
        <v>1.2965092951718604</v>
      </c>
    </row>
    <row r="3571" spans="1:15" x14ac:dyDescent="0.2">
      <c r="A3571" s="31">
        <v>2019</v>
      </c>
      <c r="B3571" s="31">
        <v>5</v>
      </c>
      <c r="C3571" s="31">
        <v>29</v>
      </c>
      <c r="D3571" s="54">
        <v>17</v>
      </c>
      <c r="E3571" s="31">
        <v>5</v>
      </c>
      <c r="F3571" s="31">
        <v>29</v>
      </c>
      <c r="G3571" s="54">
        <v>19</v>
      </c>
      <c r="H3571" s="53">
        <v>53.07</v>
      </c>
      <c r="I3571" s="53">
        <v>30056</v>
      </c>
      <c r="J3571" s="169">
        <f t="shared" si="110"/>
        <v>41.858800361543281</v>
      </c>
      <c r="O3571" s="172">
        <f t="shared" si="111"/>
        <v>1.4195532967767823</v>
      </c>
    </row>
    <row r="3572" spans="1:15" x14ac:dyDescent="0.2">
      <c r="A3572" s="31">
        <v>2019</v>
      </c>
      <c r="B3572" s="31">
        <v>5</v>
      </c>
      <c r="C3572" s="31">
        <v>29</v>
      </c>
      <c r="D3572" s="54">
        <v>18</v>
      </c>
      <c r="E3572" s="31">
        <v>5</v>
      </c>
      <c r="F3572" s="31">
        <v>29</v>
      </c>
      <c r="G3572" s="54">
        <v>20</v>
      </c>
      <c r="H3572" s="53">
        <v>57.02</v>
      </c>
      <c r="I3572" s="53">
        <v>30281</v>
      </c>
      <c r="J3572" s="169">
        <f t="shared" si="110"/>
        <v>42.172156432921618</v>
      </c>
      <c r="O3572" s="172">
        <f t="shared" si="111"/>
        <v>1.5252106459810086</v>
      </c>
    </row>
    <row r="3573" spans="1:15" x14ac:dyDescent="0.2">
      <c r="A3573" s="31">
        <v>2019</v>
      </c>
      <c r="B3573" s="31">
        <v>5</v>
      </c>
      <c r="C3573" s="31">
        <v>29</v>
      </c>
      <c r="D3573" s="54">
        <v>19</v>
      </c>
      <c r="E3573" s="31">
        <v>5</v>
      </c>
      <c r="F3573" s="31">
        <v>29</v>
      </c>
      <c r="G3573" s="54">
        <v>21</v>
      </c>
      <c r="H3573" s="53">
        <v>54.03</v>
      </c>
      <c r="I3573" s="53">
        <v>29077</v>
      </c>
      <c r="J3573" s="169">
        <f t="shared" si="110"/>
        <v>40.495353277634877</v>
      </c>
      <c r="O3573" s="172">
        <f t="shared" si="111"/>
        <v>1.4452320449378093</v>
      </c>
    </row>
    <row r="3574" spans="1:15" x14ac:dyDescent="0.2">
      <c r="A3574" s="31">
        <v>2019</v>
      </c>
      <c r="B3574" s="31">
        <v>5</v>
      </c>
      <c r="C3574" s="31">
        <v>29</v>
      </c>
      <c r="D3574" s="54">
        <v>20</v>
      </c>
      <c r="E3574" s="31">
        <v>5</v>
      </c>
      <c r="F3574" s="31">
        <v>29</v>
      </c>
      <c r="G3574" s="54">
        <v>22</v>
      </c>
      <c r="H3574" s="53">
        <v>51.01</v>
      </c>
      <c r="I3574" s="53">
        <v>26626</v>
      </c>
      <c r="J3574" s="169">
        <f t="shared" si="110"/>
        <v>37.081861140086879</v>
      </c>
      <c r="O3574" s="172">
        <f t="shared" si="111"/>
        <v>1.3644509830145781</v>
      </c>
    </row>
    <row r="3575" spans="1:15" x14ac:dyDescent="0.2">
      <c r="A3575" s="31">
        <v>2019</v>
      </c>
      <c r="B3575" s="31">
        <v>5</v>
      </c>
      <c r="C3575" s="31">
        <v>29</v>
      </c>
      <c r="D3575" s="54">
        <v>21</v>
      </c>
      <c r="E3575" s="31">
        <v>5</v>
      </c>
      <c r="F3575" s="31">
        <v>29</v>
      </c>
      <c r="G3575" s="54">
        <v>23</v>
      </c>
      <c r="H3575" s="53">
        <v>51.89</v>
      </c>
      <c r="I3575" s="53">
        <v>25204</v>
      </c>
      <c r="J3575" s="169">
        <f t="shared" si="110"/>
        <v>35.101450768975809</v>
      </c>
      <c r="O3575" s="172">
        <f t="shared" si="111"/>
        <v>1.3879898354955196</v>
      </c>
    </row>
    <row r="3576" spans="1:15" x14ac:dyDescent="0.2">
      <c r="A3576" s="31">
        <v>2019</v>
      </c>
      <c r="B3576" s="31">
        <v>5</v>
      </c>
      <c r="C3576" s="31">
        <v>29</v>
      </c>
      <c r="D3576" s="54">
        <v>22</v>
      </c>
      <c r="E3576" s="31">
        <v>5</v>
      </c>
      <c r="F3576" s="31">
        <v>29</v>
      </c>
      <c r="G3576" s="54">
        <v>0</v>
      </c>
      <c r="H3576" s="53">
        <v>45.87</v>
      </c>
      <c r="I3576" s="53">
        <v>23965</v>
      </c>
      <c r="J3576" s="169">
        <f t="shared" si="110"/>
        <v>33.375903335919105</v>
      </c>
      <c r="O3576" s="172">
        <f t="shared" si="111"/>
        <v>1.2269626855690785</v>
      </c>
    </row>
    <row r="3577" spans="1:15" x14ac:dyDescent="0.2">
      <c r="A3577" s="31">
        <v>2019</v>
      </c>
      <c r="B3577" s="31">
        <v>5</v>
      </c>
      <c r="C3577" s="31">
        <v>29</v>
      </c>
      <c r="D3577" s="54">
        <v>23</v>
      </c>
      <c r="E3577" s="31">
        <v>5</v>
      </c>
      <c r="F3577" s="31">
        <v>29</v>
      </c>
      <c r="G3577" s="54">
        <v>1</v>
      </c>
      <c r="H3577" s="53">
        <v>42</v>
      </c>
      <c r="I3577" s="53">
        <v>22995</v>
      </c>
      <c r="J3577" s="169">
        <f t="shared" si="110"/>
        <v>32.02499049486584</v>
      </c>
      <c r="O3577" s="172">
        <f t="shared" si="111"/>
        <v>1.123445232044938</v>
      </c>
    </row>
    <row r="3578" spans="1:15" x14ac:dyDescent="0.2">
      <c r="A3578" s="31">
        <v>2019</v>
      </c>
      <c r="B3578" s="31">
        <v>5</v>
      </c>
      <c r="C3578" s="31">
        <v>30</v>
      </c>
      <c r="D3578" s="54">
        <v>0</v>
      </c>
      <c r="E3578" s="31">
        <v>5</v>
      </c>
      <c r="F3578" s="31">
        <v>30</v>
      </c>
      <c r="G3578" s="54">
        <v>2</v>
      </c>
      <c r="H3578" s="53">
        <v>41.9</v>
      </c>
      <c r="I3578" s="53">
        <v>22559</v>
      </c>
      <c r="J3578" s="169">
        <f t="shared" si="110"/>
        <v>31.417776063217158</v>
      </c>
      <c r="O3578" s="172">
        <f t="shared" si="111"/>
        <v>1.1207703624448309</v>
      </c>
    </row>
    <row r="3579" spans="1:15" x14ac:dyDescent="0.2">
      <c r="A3579" s="31">
        <v>2019</v>
      </c>
      <c r="B3579" s="31">
        <v>5</v>
      </c>
      <c r="C3579" s="31">
        <v>30</v>
      </c>
      <c r="D3579" s="54">
        <v>1</v>
      </c>
      <c r="E3579" s="31">
        <v>5</v>
      </c>
      <c r="F3579" s="31">
        <v>30</v>
      </c>
      <c r="G3579" s="54">
        <v>3</v>
      </c>
      <c r="H3579" s="53">
        <v>42</v>
      </c>
      <c r="I3579" s="53">
        <v>22521</v>
      </c>
      <c r="J3579" s="169">
        <f t="shared" si="110"/>
        <v>31.364853704495481</v>
      </c>
      <c r="O3579" s="172">
        <f t="shared" si="111"/>
        <v>1.123445232044938</v>
      </c>
    </row>
    <row r="3580" spans="1:15" x14ac:dyDescent="0.2">
      <c r="A3580" s="31">
        <v>2019</v>
      </c>
      <c r="B3580" s="31">
        <v>5</v>
      </c>
      <c r="C3580" s="31">
        <v>30</v>
      </c>
      <c r="D3580" s="54">
        <v>2</v>
      </c>
      <c r="E3580" s="31">
        <v>5</v>
      </c>
      <c r="F3580" s="31">
        <v>30</v>
      </c>
      <c r="G3580" s="54">
        <v>4</v>
      </c>
      <c r="H3580" s="53">
        <v>42</v>
      </c>
      <c r="I3580" s="53">
        <v>22907</v>
      </c>
      <c r="J3580" s="169">
        <f t="shared" si="110"/>
        <v>31.902433453615647</v>
      </c>
      <c r="O3580" s="172">
        <f t="shared" si="111"/>
        <v>1.123445232044938</v>
      </c>
    </row>
    <row r="3581" spans="1:15" x14ac:dyDescent="0.2">
      <c r="A3581" s="31">
        <v>2019</v>
      </c>
      <c r="B3581" s="31">
        <v>5</v>
      </c>
      <c r="C3581" s="31">
        <v>30</v>
      </c>
      <c r="D3581" s="54">
        <v>3</v>
      </c>
      <c r="E3581" s="31">
        <v>5</v>
      </c>
      <c r="F3581" s="31">
        <v>30</v>
      </c>
      <c r="G3581" s="54">
        <v>5</v>
      </c>
      <c r="H3581" s="53">
        <v>47.44</v>
      </c>
      <c r="I3581" s="53">
        <v>24624</v>
      </c>
      <c r="J3581" s="169">
        <f t="shared" si="110"/>
        <v>34.293688451644989</v>
      </c>
      <c r="O3581" s="172">
        <f t="shared" si="111"/>
        <v>1.2689581382907584</v>
      </c>
    </row>
    <row r="3582" spans="1:15" x14ac:dyDescent="0.2">
      <c r="A3582" s="31">
        <v>2019</v>
      </c>
      <c r="B3582" s="31">
        <v>5</v>
      </c>
      <c r="C3582" s="31">
        <v>30</v>
      </c>
      <c r="D3582" s="54">
        <v>4</v>
      </c>
      <c r="E3582" s="31">
        <v>5</v>
      </c>
      <c r="F3582" s="31">
        <v>30</v>
      </c>
      <c r="G3582" s="54">
        <v>6</v>
      </c>
      <c r="H3582" s="53">
        <v>54.47</v>
      </c>
      <c r="I3582" s="53">
        <v>27013</v>
      </c>
      <c r="J3582" s="169">
        <f t="shared" si="110"/>
        <v>37.620833582857621</v>
      </c>
      <c r="O3582" s="172">
        <f t="shared" si="111"/>
        <v>1.4570014711782802</v>
      </c>
    </row>
    <row r="3583" spans="1:15" x14ac:dyDescent="0.2">
      <c r="A3583" s="31">
        <v>2019</v>
      </c>
      <c r="B3583" s="31">
        <v>5</v>
      </c>
      <c r="C3583" s="31">
        <v>30</v>
      </c>
      <c r="D3583" s="54">
        <v>5</v>
      </c>
      <c r="E3583" s="31">
        <v>5</v>
      </c>
      <c r="F3583" s="31">
        <v>30</v>
      </c>
      <c r="G3583" s="54">
        <v>7</v>
      </c>
      <c r="H3583" s="53">
        <v>55.47</v>
      </c>
      <c r="I3583" s="53">
        <v>29156</v>
      </c>
      <c r="J3583" s="169">
        <f t="shared" si="110"/>
        <v>40.605376076029934</v>
      </c>
      <c r="O3583" s="172">
        <f t="shared" si="111"/>
        <v>1.48375016717935</v>
      </c>
    </row>
    <row r="3584" spans="1:15" x14ac:dyDescent="0.2">
      <c r="A3584" s="31">
        <v>2019</v>
      </c>
      <c r="B3584" s="31">
        <v>5</v>
      </c>
      <c r="C3584" s="31">
        <v>30</v>
      </c>
      <c r="D3584" s="54">
        <v>6</v>
      </c>
      <c r="E3584" s="31">
        <v>5</v>
      </c>
      <c r="F3584" s="31">
        <v>30</v>
      </c>
      <c r="G3584" s="54">
        <v>8</v>
      </c>
      <c r="H3584" s="53">
        <v>55.45</v>
      </c>
      <c r="I3584" s="53">
        <v>30207</v>
      </c>
      <c r="J3584" s="169">
        <f t="shared" si="110"/>
        <v>42.069097102779409</v>
      </c>
      <c r="O3584" s="172">
        <f t="shared" si="111"/>
        <v>1.4832151932593287</v>
      </c>
    </row>
    <row r="3585" spans="1:15" x14ac:dyDescent="0.2">
      <c r="A3585" s="31">
        <v>2019</v>
      </c>
      <c r="B3585" s="31">
        <v>5</v>
      </c>
      <c r="C3585" s="31">
        <v>30</v>
      </c>
      <c r="D3585" s="54">
        <v>7</v>
      </c>
      <c r="E3585" s="31">
        <v>5</v>
      </c>
      <c r="F3585" s="31">
        <v>30</v>
      </c>
      <c r="G3585" s="54">
        <v>9</v>
      </c>
      <c r="H3585" s="53">
        <v>54.8</v>
      </c>
      <c r="I3585" s="53">
        <v>30719</v>
      </c>
      <c r="J3585" s="169">
        <f t="shared" si="110"/>
        <v>42.782156251871442</v>
      </c>
      <c r="O3585" s="172">
        <f t="shared" si="111"/>
        <v>1.4658285408586331</v>
      </c>
    </row>
    <row r="3586" spans="1:15" x14ac:dyDescent="0.2">
      <c r="A3586" s="31">
        <v>2019</v>
      </c>
      <c r="B3586" s="31">
        <v>5</v>
      </c>
      <c r="C3586" s="31">
        <v>30</v>
      </c>
      <c r="D3586" s="54">
        <v>8</v>
      </c>
      <c r="E3586" s="31">
        <v>5</v>
      </c>
      <c r="F3586" s="31">
        <v>30</v>
      </c>
      <c r="G3586" s="54">
        <v>10</v>
      </c>
      <c r="H3586" s="53">
        <v>55</v>
      </c>
      <c r="I3586" s="53">
        <v>31215</v>
      </c>
      <c r="J3586" s="169">
        <f t="shared" ref="J3586:J3649" si="112">MIN(50,I3586/$M$2*50)</f>
        <v>43.472932302554348</v>
      </c>
      <c r="O3586" s="172">
        <f t="shared" si="111"/>
        <v>1.4711782800588471</v>
      </c>
    </row>
    <row r="3587" spans="1:15" x14ac:dyDescent="0.2">
      <c r="A3587" s="31">
        <v>2019</v>
      </c>
      <c r="B3587" s="31">
        <v>5</v>
      </c>
      <c r="C3587" s="31">
        <v>30</v>
      </c>
      <c r="D3587" s="54">
        <v>9</v>
      </c>
      <c r="E3587" s="31">
        <v>5</v>
      </c>
      <c r="F3587" s="31">
        <v>30</v>
      </c>
      <c r="G3587" s="54">
        <v>11</v>
      </c>
      <c r="H3587" s="53">
        <v>55.67</v>
      </c>
      <c r="I3587" s="53">
        <v>31986</v>
      </c>
      <c r="J3587" s="169">
        <f t="shared" si="112"/>
        <v>44.546699107144107</v>
      </c>
      <c r="O3587" s="172">
        <f t="shared" ref="O3587:O3650" si="113">H3587/$R$5</f>
        <v>1.489099906379564</v>
      </c>
    </row>
    <row r="3588" spans="1:15" x14ac:dyDescent="0.2">
      <c r="A3588" s="31">
        <v>2019</v>
      </c>
      <c r="B3588" s="31">
        <v>5</v>
      </c>
      <c r="C3588" s="31">
        <v>30</v>
      </c>
      <c r="D3588" s="54">
        <v>10</v>
      </c>
      <c r="E3588" s="31">
        <v>5</v>
      </c>
      <c r="F3588" s="31">
        <v>30</v>
      </c>
      <c r="G3588" s="54">
        <v>12</v>
      </c>
      <c r="H3588" s="53">
        <v>56.02</v>
      </c>
      <c r="I3588" s="53">
        <v>32167</v>
      </c>
      <c r="J3588" s="169">
        <f t="shared" si="112"/>
        <v>44.798776657897349</v>
      </c>
      <c r="O3588" s="172">
        <f t="shared" si="113"/>
        <v>1.4984619499799385</v>
      </c>
    </row>
    <row r="3589" spans="1:15" x14ac:dyDescent="0.2">
      <c r="A3589" s="31">
        <v>2019</v>
      </c>
      <c r="B3589" s="31">
        <v>5</v>
      </c>
      <c r="C3589" s="31">
        <v>30</v>
      </c>
      <c r="D3589" s="54">
        <v>11</v>
      </c>
      <c r="E3589" s="31">
        <v>5</v>
      </c>
      <c r="F3589" s="31">
        <v>30</v>
      </c>
      <c r="G3589" s="54">
        <v>13</v>
      </c>
      <c r="H3589" s="53">
        <v>56</v>
      </c>
      <c r="I3589" s="53">
        <v>31266</v>
      </c>
      <c r="J3589" s="169">
        <f t="shared" si="112"/>
        <v>43.543959678733437</v>
      </c>
      <c r="O3589" s="172">
        <f t="shared" si="113"/>
        <v>1.4979269760599172</v>
      </c>
    </row>
    <row r="3590" spans="1:15" x14ac:dyDescent="0.2">
      <c r="A3590" s="31">
        <v>2019</v>
      </c>
      <c r="B3590" s="31">
        <v>5</v>
      </c>
      <c r="C3590" s="31">
        <v>30</v>
      </c>
      <c r="D3590" s="54">
        <v>12</v>
      </c>
      <c r="E3590" s="31">
        <v>5</v>
      </c>
      <c r="F3590" s="31">
        <v>30</v>
      </c>
      <c r="G3590" s="54">
        <v>14</v>
      </c>
      <c r="H3590" s="53">
        <v>55.45</v>
      </c>
      <c r="I3590" s="53">
        <v>30697</v>
      </c>
      <c r="J3590" s="169">
        <f t="shared" si="112"/>
        <v>42.751516991558894</v>
      </c>
      <c r="O3590" s="172">
        <f t="shared" si="113"/>
        <v>1.4832151932593287</v>
      </c>
    </row>
    <row r="3591" spans="1:15" x14ac:dyDescent="0.2">
      <c r="A3591" s="31">
        <v>2019</v>
      </c>
      <c r="B3591" s="31">
        <v>5</v>
      </c>
      <c r="C3591" s="31">
        <v>30</v>
      </c>
      <c r="D3591" s="54">
        <v>13</v>
      </c>
      <c r="E3591" s="31">
        <v>5</v>
      </c>
      <c r="F3591" s="31">
        <v>30</v>
      </c>
      <c r="G3591" s="54">
        <v>15</v>
      </c>
      <c r="H3591" s="53">
        <v>55.45</v>
      </c>
      <c r="I3591" s="53">
        <v>30601</v>
      </c>
      <c r="J3591" s="169">
        <f t="shared" si="112"/>
        <v>42.617818401104138</v>
      </c>
      <c r="O3591" s="172">
        <f t="shared" si="113"/>
        <v>1.4832151932593287</v>
      </c>
    </row>
    <row r="3592" spans="1:15" x14ac:dyDescent="0.2">
      <c r="A3592" s="31">
        <v>2019</v>
      </c>
      <c r="B3592" s="31">
        <v>5</v>
      </c>
      <c r="C3592" s="31">
        <v>30</v>
      </c>
      <c r="D3592" s="54">
        <v>14</v>
      </c>
      <c r="E3592" s="31">
        <v>5</v>
      </c>
      <c r="F3592" s="31">
        <v>30</v>
      </c>
      <c r="G3592" s="54">
        <v>16</v>
      </c>
      <c r="H3592" s="53">
        <v>55.45</v>
      </c>
      <c r="I3592" s="53">
        <v>30568</v>
      </c>
      <c r="J3592" s="169">
        <f t="shared" si="112"/>
        <v>42.571859510635313</v>
      </c>
      <c r="O3592" s="172">
        <f t="shared" si="113"/>
        <v>1.4832151932593287</v>
      </c>
    </row>
    <row r="3593" spans="1:15" x14ac:dyDescent="0.2">
      <c r="A3593" s="31">
        <v>2019</v>
      </c>
      <c r="B3593" s="31">
        <v>5</v>
      </c>
      <c r="C3593" s="31">
        <v>30</v>
      </c>
      <c r="D3593" s="54">
        <v>15</v>
      </c>
      <c r="E3593" s="31">
        <v>5</v>
      </c>
      <c r="F3593" s="31">
        <v>30</v>
      </c>
      <c r="G3593" s="54">
        <v>17</v>
      </c>
      <c r="H3593" s="53">
        <v>55.11</v>
      </c>
      <c r="I3593" s="53">
        <v>30157</v>
      </c>
      <c r="J3593" s="169">
        <f t="shared" si="112"/>
        <v>41.999462420250886</v>
      </c>
      <c r="O3593" s="172">
        <f t="shared" si="113"/>
        <v>1.474120636618965</v>
      </c>
    </row>
    <row r="3594" spans="1:15" x14ac:dyDescent="0.2">
      <c r="A3594" s="31">
        <v>2019</v>
      </c>
      <c r="B3594" s="31">
        <v>5</v>
      </c>
      <c r="C3594" s="31">
        <v>30</v>
      </c>
      <c r="D3594" s="54">
        <v>16</v>
      </c>
      <c r="E3594" s="31">
        <v>5</v>
      </c>
      <c r="F3594" s="31">
        <v>30</v>
      </c>
      <c r="G3594" s="54">
        <v>18</v>
      </c>
      <c r="H3594" s="53">
        <v>55.45</v>
      </c>
      <c r="I3594" s="53">
        <v>30005</v>
      </c>
      <c r="J3594" s="169">
        <f t="shared" si="112"/>
        <v>41.787772985364192</v>
      </c>
      <c r="O3594" s="172">
        <f t="shared" si="113"/>
        <v>1.4832151932593287</v>
      </c>
    </row>
    <row r="3595" spans="1:15" x14ac:dyDescent="0.2">
      <c r="A3595" s="31">
        <v>2019</v>
      </c>
      <c r="B3595" s="31">
        <v>5</v>
      </c>
      <c r="C3595" s="31">
        <v>30</v>
      </c>
      <c r="D3595" s="54">
        <v>17</v>
      </c>
      <c r="E3595" s="31">
        <v>5</v>
      </c>
      <c r="F3595" s="31">
        <v>30</v>
      </c>
      <c r="G3595" s="54">
        <v>19</v>
      </c>
      <c r="H3595" s="53">
        <v>56.03</v>
      </c>
      <c r="I3595" s="53">
        <v>29970</v>
      </c>
      <c r="J3595" s="169">
        <f t="shared" si="112"/>
        <v>41.73902870759423</v>
      </c>
      <c r="O3595" s="172">
        <f t="shared" si="113"/>
        <v>1.4987294369399493</v>
      </c>
    </row>
    <row r="3596" spans="1:15" x14ac:dyDescent="0.2">
      <c r="A3596" s="31">
        <v>2019</v>
      </c>
      <c r="B3596" s="31">
        <v>5</v>
      </c>
      <c r="C3596" s="31">
        <v>30</v>
      </c>
      <c r="D3596" s="54">
        <v>18</v>
      </c>
      <c r="E3596" s="31">
        <v>5</v>
      </c>
      <c r="F3596" s="31">
        <v>30</v>
      </c>
      <c r="G3596" s="54">
        <v>20</v>
      </c>
      <c r="H3596" s="53">
        <v>59.47</v>
      </c>
      <c r="I3596" s="53">
        <v>30225</v>
      </c>
      <c r="J3596" s="169">
        <f t="shared" si="112"/>
        <v>42.094165588489673</v>
      </c>
      <c r="O3596" s="172">
        <f t="shared" si="113"/>
        <v>1.5907449511836298</v>
      </c>
    </row>
    <row r="3597" spans="1:15" x14ac:dyDescent="0.2">
      <c r="A3597" s="31">
        <v>2019</v>
      </c>
      <c r="B3597" s="31">
        <v>5</v>
      </c>
      <c r="C3597" s="31">
        <v>30</v>
      </c>
      <c r="D3597" s="54">
        <v>19</v>
      </c>
      <c r="E3597" s="31">
        <v>5</v>
      </c>
      <c r="F3597" s="31">
        <v>30</v>
      </c>
      <c r="G3597" s="54">
        <v>21</v>
      </c>
      <c r="H3597" s="53">
        <v>56</v>
      </c>
      <c r="I3597" s="53">
        <v>29133</v>
      </c>
      <c r="J3597" s="169">
        <f t="shared" si="112"/>
        <v>40.573344122066821</v>
      </c>
      <c r="O3597" s="172">
        <f t="shared" si="113"/>
        <v>1.4979269760599172</v>
      </c>
    </row>
    <row r="3598" spans="1:15" x14ac:dyDescent="0.2">
      <c r="A3598" s="31">
        <v>2019</v>
      </c>
      <c r="B3598" s="31">
        <v>5</v>
      </c>
      <c r="C3598" s="31">
        <v>30</v>
      </c>
      <c r="D3598" s="54">
        <v>20</v>
      </c>
      <c r="E3598" s="31">
        <v>5</v>
      </c>
      <c r="F3598" s="31">
        <v>30</v>
      </c>
      <c r="G3598" s="54">
        <v>22</v>
      </c>
      <c r="H3598" s="53">
        <v>53.53</v>
      </c>
      <c r="I3598" s="53">
        <v>26870</v>
      </c>
      <c r="J3598" s="169">
        <f t="shared" si="112"/>
        <v>37.421678390826052</v>
      </c>
      <c r="O3598" s="172">
        <f t="shared" si="113"/>
        <v>1.4318576969372745</v>
      </c>
    </row>
    <row r="3599" spans="1:15" x14ac:dyDescent="0.2">
      <c r="A3599" s="31">
        <v>2019</v>
      </c>
      <c r="B3599" s="31">
        <v>5</v>
      </c>
      <c r="C3599" s="31">
        <v>30</v>
      </c>
      <c r="D3599" s="54">
        <v>21</v>
      </c>
      <c r="E3599" s="31">
        <v>5</v>
      </c>
      <c r="F3599" s="31">
        <v>30</v>
      </c>
      <c r="G3599" s="54">
        <v>23</v>
      </c>
      <c r="H3599" s="53">
        <v>56.28</v>
      </c>
      <c r="I3599" s="53">
        <v>25554</v>
      </c>
      <c r="J3599" s="169">
        <f t="shared" si="112"/>
        <v>35.588893546675436</v>
      </c>
      <c r="O3599" s="172">
        <f t="shared" si="113"/>
        <v>1.5054166109402167</v>
      </c>
    </row>
    <row r="3600" spans="1:15" x14ac:dyDescent="0.2">
      <c r="A3600" s="31">
        <v>2019</v>
      </c>
      <c r="B3600" s="31">
        <v>5</v>
      </c>
      <c r="C3600" s="31">
        <v>30</v>
      </c>
      <c r="D3600" s="54">
        <v>22</v>
      </c>
      <c r="E3600" s="31">
        <v>5</v>
      </c>
      <c r="F3600" s="31">
        <v>30</v>
      </c>
      <c r="G3600" s="54">
        <v>0</v>
      </c>
      <c r="H3600" s="53">
        <v>53.57</v>
      </c>
      <c r="I3600" s="53">
        <v>24251</v>
      </c>
      <c r="J3600" s="169">
        <f t="shared" si="112"/>
        <v>33.774213719982235</v>
      </c>
      <c r="O3600" s="172">
        <f t="shared" si="113"/>
        <v>1.4329276447773172</v>
      </c>
    </row>
    <row r="3601" spans="1:15" x14ac:dyDescent="0.2">
      <c r="A3601" s="31">
        <v>2019</v>
      </c>
      <c r="B3601" s="31">
        <v>5</v>
      </c>
      <c r="C3601" s="31">
        <v>30</v>
      </c>
      <c r="D3601" s="54">
        <v>23</v>
      </c>
      <c r="E3601" s="31">
        <v>5</v>
      </c>
      <c r="F3601" s="31">
        <v>30</v>
      </c>
      <c r="G3601" s="54">
        <v>1</v>
      </c>
      <c r="H3601" s="53">
        <v>48.76</v>
      </c>
      <c r="I3601" s="53">
        <v>23285</v>
      </c>
      <c r="J3601" s="169">
        <f t="shared" si="112"/>
        <v>32.428871653531246</v>
      </c>
      <c r="O3601" s="172">
        <f t="shared" si="113"/>
        <v>1.3042664170121707</v>
      </c>
    </row>
    <row r="3602" spans="1:15" x14ac:dyDescent="0.2">
      <c r="A3602" s="31">
        <v>2019</v>
      </c>
      <c r="B3602" s="31">
        <v>5</v>
      </c>
      <c r="C3602" s="31">
        <v>31</v>
      </c>
      <c r="D3602" s="54">
        <v>0</v>
      </c>
      <c r="E3602" s="31">
        <v>5</v>
      </c>
      <c r="F3602" s="31">
        <v>31</v>
      </c>
      <c r="G3602" s="54">
        <v>2</v>
      </c>
      <c r="H3602" s="53">
        <v>49.06</v>
      </c>
      <c r="I3602" s="53">
        <v>22867</v>
      </c>
      <c r="J3602" s="169">
        <f t="shared" si="112"/>
        <v>31.846725707592832</v>
      </c>
      <c r="O3602" s="172">
        <f t="shared" si="113"/>
        <v>1.3122910258124918</v>
      </c>
    </row>
    <row r="3603" spans="1:15" x14ac:dyDescent="0.2">
      <c r="A3603" s="31">
        <v>2019</v>
      </c>
      <c r="B3603" s="31">
        <v>5</v>
      </c>
      <c r="C3603" s="31">
        <v>31</v>
      </c>
      <c r="D3603" s="54">
        <v>1</v>
      </c>
      <c r="E3603" s="31">
        <v>5</v>
      </c>
      <c r="F3603" s="31">
        <v>31</v>
      </c>
      <c r="G3603" s="54">
        <v>3</v>
      </c>
      <c r="H3603" s="53">
        <v>51.69</v>
      </c>
      <c r="I3603" s="53">
        <v>22693</v>
      </c>
      <c r="J3603" s="169">
        <f t="shared" si="112"/>
        <v>31.604397012393587</v>
      </c>
      <c r="O3603" s="172">
        <f t="shared" si="113"/>
        <v>1.3826400962953056</v>
      </c>
    </row>
    <row r="3604" spans="1:15" x14ac:dyDescent="0.2">
      <c r="A3604" s="31">
        <v>2019</v>
      </c>
      <c r="B3604" s="31">
        <v>5</v>
      </c>
      <c r="C3604" s="31">
        <v>31</v>
      </c>
      <c r="D3604" s="54">
        <v>2</v>
      </c>
      <c r="E3604" s="31">
        <v>5</v>
      </c>
      <c r="F3604" s="31">
        <v>31</v>
      </c>
      <c r="G3604" s="54">
        <v>4</v>
      </c>
      <c r="H3604" s="53">
        <v>54.61</v>
      </c>
      <c r="I3604" s="53">
        <v>23091</v>
      </c>
      <c r="J3604" s="169">
        <f t="shared" si="112"/>
        <v>32.158689085320596</v>
      </c>
      <c r="O3604" s="172">
        <f t="shared" si="113"/>
        <v>1.4607462886184299</v>
      </c>
    </row>
    <row r="3605" spans="1:15" x14ac:dyDescent="0.2">
      <c r="A3605" s="31">
        <v>2019</v>
      </c>
      <c r="B3605" s="31">
        <v>5</v>
      </c>
      <c r="C3605" s="31">
        <v>31</v>
      </c>
      <c r="D3605" s="54">
        <v>3</v>
      </c>
      <c r="E3605" s="31">
        <v>5</v>
      </c>
      <c r="F3605" s="31">
        <v>31</v>
      </c>
      <c r="G3605" s="54">
        <v>5</v>
      </c>
      <c r="H3605" s="53">
        <v>56.02</v>
      </c>
      <c r="I3605" s="53">
        <v>24626</v>
      </c>
      <c r="J3605" s="169">
        <f t="shared" si="112"/>
        <v>34.296473838946127</v>
      </c>
      <c r="O3605" s="172">
        <f t="shared" si="113"/>
        <v>1.4984619499799385</v>
      </c>
    </row>
    <row r="3606" spans="1:15" x14ac:dyDescent="0.2">
      <c r="A3606" s="31">
        <v>2019</v>
      </c>
      <c r="B3606" s="31">
        <v>5</v>
      </c>
      <c r="C3606" s="31">
        <v>31</v>
      </c>
      <c r="D3606" s="54">
        <v>4</v>
      </c>
      <c r="E3606" s="31">
        <v>5</v>
      </c>
      <c r="F3606" s="31">
        <v>31</v>
      </c>
      <c r="G3606" s="54">
        <v>6</v>
      </c>
      <c r="H3606" s="53">
        <v>55.37</v>
      </c>
      <c r="I3606" s="53">
        <v>27049</v>
      </c>
      <c r="J3606" s="169">
        <f t="shared" si="112"/>
        <v>37.670970554278156</v>
      </c>
      <c r="O3606" s="172">
        <f t="shared" si="113"/>
        <v>1.4810752975792429</v>
      </c>
    </row>
    <row r="3607" spans="1:15" x14ac:dyDescent="0.2">
      <c r="A3607" s="31">
        <v>2019</v>
      </c>
      <c r="B3607" s="31">
        <v>5</v>
      </c>
      <c r="C3607" s="31">
        <v>31</v>
      </c>
      <c r="D3607" s="54">
        <v>5</v>
      </c>
      <c r="E3607" s="31">
        <v>5</v>
      </c>
      <c r="F3607" s="31">
        <v>31</v>
      </c>
      <c r="G3607" s="54">
        <v>7</v>
      </c>
      <c r="H3607" s="53">
        <v>55.98</v>
      </c>
      <c r="I3607" s="53">
        <v>28966</v>
      </c>
      <c r="J3607" s="169">
        <f t="shared" si="112"/>
        <v>40.340764282421567</v>
      </c>
      <c r="O3607" s="172">
        <f t="shared" si="113"/>
        <v>1.4973920021398957</v>
      </c>
    </row>
    <row r="3608" spans="1:15" x14ac:dyDescent="0.2">
      <c r="A3608" s="31">
        <v>2019</v>
      </c>
      <c r="B3608" s="31">
        <v>5</v>
      </c>
      <c r="C3608" s="31">
        <v>31</v>
      </c>
      <c r="D3608" s="54">
        <v>6</v>
      </c>
      <c r="E3608" s="31">
        <v>5</v>
      </c>
      <c r="F3608" s="31">
        <v>31</v>
      </c>
      <c r="G3608" s="54">
        <v>8</v>
      </c>
      <c r="H3608" s="53">
        <v>55.98</v>
      </c>
      <c r="I3608" s="53">
        <v>30142</v>
      </c>
      <c r="J3608" s="169">
        <f t="shared" si="112"/>
        <v>41.978572015492333</v>
      </c>
      <c r="O3608" s="172">
        <f t="shared" si="113"/>
        <v>1.4973920021398957</v>
      </c>
    </row>
    <row r="3609" spans="1:15" x14ac:dyDescent="0.2">
      <c r="A3609" s="31">
        <v>2019</v>
      </c>
      <c r="B3609" s="31">
        <v>5</v>
      </c>
      <c r="C3609" s="31">
        <v>31</v>
      </c>
      <c r="D3609" s="54">
        <v>7</v>
      </c>
      <c r="E3609" s="31">
        <v>5</v>
      </c>
      <c r="F3609" s="31">
        <v>31</v>
      </c>
      <c r="G3609" s="54">
        <v>9</v>
      </c>
      <c r="H3609" s="53">
        <v>55.98</v>
      </c>
      <c r="I3609" s="53">
        <v>31156</v>
      </c>
      <c r="J3609" s="169">
        <f t="shared" si="112"/>
        <v>43.390763377170693</v>
      </c>
      <c r="O3609" s="172">
        <f t="shared" si="113"/>
        <v>1.4973920021398957</v>
      </c>
    </row>
    <row r="3610" spans="1:15" x14ac:dyDescent="0.2">
      <c r="A3610" s="31">
        <v>2019</v>
      </c>
      <c r="B3610" s="31">
        <v>5</v>
      </c>
      <c r="C3610" s="31">
        <v>31</v>
      </c>
      <c r="D3610" s="54">
        <v>8</v>
      </c>
      <c r="E3610" s="31">
        <v>5</v>
      </c>
      <c r="F3610" s="31">
        <v>31</v>
      </c>
      <c r="G3610" s="54">
        <v>10</v>
      </c>
      <c r="H3610" s="53">
        <v>56.02</v>
      </c>
      <c r="I3610" s="53">
        <v>31889</v>
      </c>
      <c r="J3610" s="169">
        <f t="shared" si="112"/>
        <v>44.411607823038779</v>
      </c>
      <c r="O3610" s="172">
        <f t="shared" si="113"/>
        <v>1.4984619499799385</v>
      </c>
    </row>
    <row r="3611" spans="1:15" x14ac:dyDescent="0.2">
      <c r="A3611" s="31">
        <v>2019</v>
      </c>
      <c r="B3611" s="31">
        <v>5</v>
      </c>
      <c r="C3611" s="31">
        <v>31</v>
      </c>
      <c r="D3611" s="54">
        <v>9</v>
      </c>
      <c r="E3611" s="31">
        <v>5</v>
      </c>
      <c r="F3611" s="31">
        <v>31</v>
      </c>
      <c r="G3611" s="54">
        <v>11</v>
      </c>
      <c r="H3611" s="53">
        <v>57.86</v>
      </c>
      <c r="I3611" s="53">
        <v>32406</v>
      </c>
      <c r="J3611" s="169">
        <f t="shared" si="112"/>
        <v>45.131630440383667</v>
      </c>
      <c r="O3611" s="172">
        <f t="shared" si="113"/>
        <v>1.5476795506219072</v>
      </c>
    </row>
    <row r="3612" spans="1:15" x14ac:dyDescent="0.2">
      <c r="A3612" s="31">
        <v>2019</v>
      </c>
      <c r="B3612" s="31">
        <v>5</v>
      </c>
      <c r="C3612" s="31">
        <v>31</v>
      </c>
      <c r="D3612" s="54">
        <v>10</v>
      </c>
      <c r="E3612" s="31">
        <v>5</v>
      </c>
      <c r="F3612" s="31">
        <v>31</v>
      </c>
      <c r="G3612" s="54">
        <v>12</v>
      </c>
      <c r="H3612" s="53">
        <v>57.88</v>
      </c>
      <c r="I3612" s="53">
        <v>32546</v>
      </c>
      <c r="J3612" s="169">
        <f t="shared" si="112"/>
        <v>45.326607551463525</v>
      </c>
      <c r="O3612" s="172">
        <f t="shared" si="113"/>
        <v>1.5482145245419288</v>
      </c>
    </row>
    <row r="3613" spans="1:15" x14ac:dyDescent="0.2">
      <c r="A3613" s="31">
        <v>2019</v>
      </c>
      <c r="B3613" s="31">
        <v>5</v>
      </c>
      <c r="C3613" s="31">
        <v>31</v>
      </c>
      <c r="D3613" s="54">
        <v>11</v>
      </c>
      <c r="E3613" s="31">
        <v>5</v>
      </c>
      <c r="F3613" s="31">
        <v>31</v>
      </c>
      <c r="G3613" s="54">
        <v>13</v>
      </c>
      <c r="H3613" s="53">
        <v>57.5</v>
      </c>
      <c r="I3613" s="53">
        <v>31716</v>
      </c>
      <c r="J3613" s="169">
        <f t="shared" si="112"/>
        <v>44.170671821490103</v>
      </c>
      <c r="O3613" s="172">
        <f t="shared" si="113"/>
        <v>1.5380500200615221</v>
      </c>
    </row>
    <row r="3614" spans="1:15" x14ac:dyDescent="0.2">
      <c r="A3614" s="31">
        <v>2019</v>
      </c>
      <c r="B3614" s="31">
        <v>5</v>
      </c>
      <c r="C3614" s="31">
        <v>31</v>
      </c>
      <c r="D3614" s="54">
        <v>12</v>
      </c>
      <c r="E3614" s="31">
        <v>5</v>
      </c>
      <c r="F3614" s="31">
        <v>31</v>
      </c>
      <c r="G3614" s="54">
        <v>14</v>
      </c>
      <c r="H3614" s="53">
        <v>55.98</v>
      </c>
      <c r="I3614" s="53">
        <v>30940</v>
      </c>
      <c r="J3614" s="169">
        <f t="shared" si="112"/>
        <v>43.089941548647495</v>
      </c>
      <c r="O3614" s="172">
        <f t="shared" si="113"/>
        <v>1.4973920021398957</v>
      </c>
    </row>
    <row r="3615" spans="1:15" x14ac:dyDescent="0.2">
      <c r="A3615" s="31">
        <v>2019</v>
      </c>
      <c r="B3615" s="31">
        <v>5</v>
      </c>
      <c r="C3615" s="31">
        <v>31</v>
      </c>
      <c r="D3615" s="54">
        <v>13</v>
      </c>
      <c r="E3615" s="31">
        <v>5</v>
      </c>
      <c r="F3615" s="31">
        <v>31</v>
      </c>
      <c r="G3615" s="54">
        <v>15</v>
      </c>
      <c r="H3615" s="53">
        <v>55.96</v>
      </c>
      <c r="I3615" s="53">
        <v>30600</v>
      </c>
      <c r="J3615" s="169">
        <f t="shared" si="112"/>
        <v>42.616425707453566</v>
      </c>
      <c r="O3615" s="172">
        <f t="shared" si="113"/>
        <v>1.4968570282198743</v>
      </c>
    </row>
    <row r="3616" spans="1:15" x14ac:dyDescent="0.2">
      <c r="A3616" s="31">
        <v>2019</v>
      </c>
      <c r="B3616" s="31">
        <v>5</v>
      </c>
      <c r="C3616" s="31">
        <v>31</v>
      </c>
      <c r="D3616" s="54">
        <v>14</v>
      </c>
      <c r="E3616" s="31">
        <v>5</v>
      </c>
      <c r="F3616" s="31">
        <v>31</v>
      </c>
      <c r="G3616" s="54">
        <v>16</v>
      </c>
      <c r="H3616" s="53">
        <v>55.97</v>
      </c>
      <c r="I3616" s="53">
        <v>30424</v>
      </c>
      <c r="J3616" s="169">
        <f t="shared" si="112"/>
        <v>42.371311624953179</v>
      </c>
      <c r="O3616" s="172">
        <f t="shared" si="113"/>
        <v>1.4971245151798851</v>
      </c>
    </row>
    <row r="3617" spans="1:15" x14ac:dyDescent="0.2">
      <c r="A3617" s="31">
        <v>2019</v>
      </c>
      <c r="B3617" s="31">
        <v>5</v>
      </c>
      <c r="C3617" s="31">
        <v>31</v>
      </c>
      <c r="D3617" s="54">
        <v>15</v>
      </c>
      <c r="E3617" s="31">
        <v>5</v>
      </c>
      <c r="F3617" s="31">
        <v>31</v>
      </c>
      <c r="G3617" s="54">
        <v>17</v>
      </c>
      <c r="H3617" s="53">
        <v>55.96</v>
      </c>
      <c r="I3617" s="53">
        <v>30120</v>
      </c>
      <c r="J3617" s="169">
        <f t="shared" si="112"/>
        <v>41.947932755179785</v>
      </c>
      <c r="O3617" s="172">
        <f t="shared" si="113"/>
        <v>1.4968570282198743</v>
      </c>
    </row>
    <row r="3618" spans="1:15" x14ac:dyDescent="0.2">
      <c r="A3618" s="31">
        <v>2019</v>
      </c>
      <c r="B3618" s="31">
        <v>5</v>
      </c>
      <c r="C3618" s="31">
        <v>31</v>
      </c>
      <c r="D3618" s="54">
        <v>16</v>
      </c>
      <c r="E3618" s="31">
        <v>5</v>
      </c>
      <c r="F3618" s="31">
        <v>31</v>
      </c>
      <c r="G3618" s="54">
        <v>18</v>
      </c>
      <c r="H3618" s="53">
        <v>55.83</v>
      </c>
      <c r="I3618" s="53">
        <v>29859</v>
      </c>
      <c r="J3618" s="169">
        <f t="shared" si="112"/>
        <v>41.584439712380913</v>
      </c>
      <c r="O3618" s="172">
        <f t="shared" si="113"/>
        <v>1.4933796977397351</v>
      </c>
    </row>
    <row r="3619" spans="1:15" x14ac:dyDescent="0.2">
      <c r="A3619" s="31">
        <v>2019</v>
      </c>
      <c r="B3619" s="31">
        <v>5</v>
      </c>
      <c r="C3619" s="31">
        <v>31</v>
      </c>
      <c r="D3619" s="54">
        <v>17</v>
      </c>
      <c r="E3619" s="31">
        <v>5</v>
      </c>
      <c r="F3619" s="31">
        <v>31</v>
      </c>
      <c r="G3619" s="54">
        <v>19</v>
      </c>
      <c r="H3619" s="53">
        <v>55.98</v>
      </c>
      <c r="I3619" s="53">
        <v>29620</v>
      </c>
      <c r="J3619" s="169">
        <f t="shared" si="112"/>
        <v>41.251585929894595</v>
      </c>
      <c r="O3619" s="172">
        <f t="shared" si="113"/>
        <v>1.4973920021398957</v>
      </c>
    </row>
    <row r="3620" spans="1:15" x14ac:dyDescent="0.2">
      <c r="A3620" s="31">
        <v>2019</v>
      </c>
      <c r="B3620" s="31">
        <v>5</v>
      </c>
      <c r="C3620" s="31">
        <v>31</v>
      </c>
      <c r="D3620" s="54">
        <v>18</v>
      </c>
      <c r="E3620" s="31">
        <v>5</v>
      </c>
      <c r="F3620" s="31">
        <v>31</v>
      </c>
      <c r="G3620" s="54">
        <v>20</v>
      </c>
      <c r="H3620" s="53">
        <v>57.52</v>
      </c>
      <c r="I3620" s="53">
        <v>29524</v>
      </c>
      <c r="J3620" s="169">
        <f t="shared" si="112"/>
        <v>41.117887339439832</v>
      </c>
      <c r="O3620" s="172">
        <f t="shared" si="113"/>
        <v>1.5385849939815435</v>
      </c>
    </row>
    <row r="3621" spans="1:15" x14ac:dyDescent="0.2">
      <c r="A3621" s="31">
        <v>2019</v>
      </c>
      <c r="B3621" s="31">
        <v>5</v>
      </c>
      <c r="C3621" s="31">
        <v>31</v>
      </c>
      <c r="D3621" s="54">
        <v>19</v>
      </c>
      <c r="E3621" s="31">
        <v>5</v>
      </c>
      <c r="F3621" s="31">
        <v>31</v>
      </c>
      <c r="G3621" s="54">
        <v>21</v>
      </c>
      <c r="H3621" s="53">
        <v>55.98</v>
      </c>
      <c r="I3621" s="53">
        <v>28785</v>
      </c>
      <c r="J3621" s="169">
        <f t="shared" si="112"/>
        <v>40.088686731668325</v>
      </c>
      <c r="O3621" s="172">
        <f t="shared" si="113"/>
        <v>1.4973920021398957</v>
      </c>
    </row>
    <row r="3622" spans="1:15" x14ac:dyDescent="0.2">
      <c r="A3622" s="31">
        <v>2019</v>
      </c>
      <c r="B3622" s="31">
        <v>5</v>
      </c>
      <c r="C3622" s="31">
        <v>31</v>
      </c>
      <c r="D3622" s="54">
        <v>20</v>
      </c>
      <c r="E3622" s="31">
        <v>5</v>
      </c>
      <c r="F3622" s="31">
        <v>31</v>
      </c>
      <c r="G3622" s="54">
        <v>22</v>
      </c>
      <c r="H3622" s="53">
        <v>55.98</v>
      </c>
      <c r="I3622" s="53">
        <v>26880</v>
      </c>
      <c r="J3622" s="169">
        <f t="shared" si="112"/>
        <v>37.435605327331757</v>
      </c>
      <c r="O3622" s="172">
        <f t="shared" si="113"/>
        <v>1.4973920021398957</v>
      </c>
    </row>
    <row r="3623" spans="1:15" x14ac:dyDescent="0.2">
      <c r="A3623" s="31">
        <v>2019</v>
      </c>
      <c r="B3623" s="31">
        <v>5</v>
      </c>
      <c r="C3623" s="31">
        <v>31</v>
      </c>
      <c r="D3623" s="54">
        <v>21</v>
      </c>
      <c r="E3623" s="31">
        <v>5</v>
      </c>
      <c r="F3623" s="31">
        <v>31</v>
      </c>
      <c r="G3623" s="54">
        <v>23</v>
      </c>
      <c r="H3623" s="53">
        <v>59.21</v>
      </c>
      <c r="I3623" s="53">
        <v>25926</v>
      </c>
      <c r="J3623" s="169">
        <f t="shared" si="112"/>
        <v>36.106975584687618</v>
      </c>
      <c r="O3623" s="172">
        <f t="shared" si="113"/>
        <v>1.5837902902233518</v>
      </c>
    </row>
    <row r="3624" spans="1:15" x14ac:dyDescent="0.2">
      <c r="A3624" s="31">
        <v>2019</v>
      </c>
      <c r="B3624" s="31">
        <v>5</v>
      </c>
      <c r="C3624" s="31">
        <v>31</v>
      </c>
      <c r="D3624" s="54">
        <v>22</v>
      </c>
      <c r="E3624" s="31">
        <v>5</v>
      </c>
      <c r="F3624" s="31">
        <v>31</v>
      </c>
      <c r="G3624" s="54">
        <v>0</v>
      </c>
      <c r="H3624" s="53">
        <v>59</v>
      </c>
      <c r="I3624" s="53">
        <v>24475</v>
      </c>
      <c r="J3624" s="169">
        <f t="shared" si="112"/>
        <v>34.086177097709999</v>
      </c>
      <c r="O3624" s="172">
        <f t="shared" si="113"/>
        <v>1.5781730640631271</v>
      </c>
    </row>
    <row r="3625" spans="1:15" x14ac:dyDescent="0.2">
      <c r="A3625" s="31">
        <v>2019</v>
      </c>
      <c r="B3625" s="31">
        <v>5</v>
      </c>
      <c r="C3625" s="31">
        <v>31</v>
      </c>
      <c r="D3625" s="54">
        <v>23</v>
      </c>
      <c r="E3625" s="31">
        <v>5</v>
      </c>
      <c r="F3625" s="31">
        <v>31</v>
      </c>
      <c r="G3625" s="54">
        <v>1</v>
      </c>
      <c r="H3625" s="53">
        <v>58.22</v>
      </c>
      <c r="I3625" s="53">
        <v>23337</v>
      </c>
      <c r="J3625" s="169">
        <f t="shared" si="112"/>
        <v>32.501291723360907</v>
      </c>
      <c r="O3625" s="172">
        <f t="shared" si="113"/>
        <v>1.5573090811822925</v>
      </c>
    </row>
    <row r="3626" spans="1:15" x14ac:dyDescent="0.2">
      <c r="A3626" s="31">
        <v>2019</v>
      </c>
      <c r="B3626" s="31">
        <v>6</v>
      </c>
      <c r="C3626" s="31">
        <v>1</v>
      </c>
      <c r="D3626" s="54">
        <v>0</v>
      </c>
      <c r="E3626" s="31">
        <v>6</v>
      </c>
      <c r="F3626" s="31">
        <v>1</v>
      </c>
      <c r="G3626" s="54">
        <v>2</v>
      </c>
      <c r="H3626" s="53">
        <v>57.87</v>
      </c>
      <c r="I3626" s="53">
        <v>22655</v>
      </c>
      <c r="J3626" s="169">
        <f t="shared" si="112"/>
        <v>31.551474653671914</v>
      </c>
      <c r="O3626" s="172">
        <f t="shared" si="113"/>
        <v>1.547947037581918</v>
      </c>
    </row>
    <row r="3627" spans="1:15" x14ac:dyDescent="0.2">
      <c r="A3627" s="31">
        <v>2019</v>
      </c>
      <c r="B3627" s="31">
        <v>6</v>
      </c>
      <c r="C3627" s="31">
        <v>1</v>
      </c>
      <c r="D3627" s="54">
        <v>1</v>
      </c>
      <c r="E3627" s="31">
        <v>6</v>
      </c>
      <c r="F3627" s="31">
        <v>1</v>
      </c>
      <c r="G3627" s="54">
        <v>3</v>
      </c>
      <c r="H3627" s="53">
        <v>57.88</v>
      </c>
      <c r="I3627" s="53">
        <v>22288</v>
      </c>
      <c r="J3627" s="169">
        <f t="shared" si="112"/>
        <v>31.040356083912584</v>
      </c>
      <c r="O3627" s="172">
        <f t="shared" si="113"/>
        <v>1.5482145245419288</v>
      </c>
    </row>
    <row r="3628" spans="1:15" x14ac:dyDescent="0.2">
      <c r="A3628" s="31">
        <v>2019</v>
      </c>
      <c r="B3628" s="31">
        <v>6</v>
      </c>
      <c r="C3628" s="31">
        <v>1</v>
      </c>
      <c r="D3628" s="54">
        <v>2</v>
      </c>
      <c r="E3628" s="31">
        <v>6</v>
      </c>
      <c r="F3628" s="31">
        <v>1</v>
      </c>
      <c r="G3628" s="54">
        <v>4</v>
      </c>
      <c r="H3628" s="53">
        <v>58.22</v>
      </c>
      <c r="I3628" s="53">
        <v>21993</v>
      </c>
      <c r="J3628" s="169">
        <f t="shared" si="112"/>
        <v>30.629511456994322</v>
      </c>
      <c r="O3628" s="172">
        <f t="shared" si="113"/>
        <v>1.5573090811822925</v>
      </c>
    </row>
    <row r="3629" spans="1:15" x14ac:dyDescent="0.2">
      <c r="A3629" s="31">
        <v>2019</v>
      </c>
      <c r="B3629" s="31">
        <v>6</v>
      </c>
      <c r="C3629" s="31">
        <v>1</v>
      </c>
      <c r="D3629" s="54">
        <v>3</v>
      </c>
      <c r="E3629" s="31">
        <v>6</v>
      </c>
      <c r="F3629" s="31">
        <v>1</v>
      </c>
      <c r="G3629" s="54">
        <v>5</v>
      </c>
      <c r="H3629" s="53">
        <v>55.5</v>
      </c>
      <c r="I3629" s="53">
        <v>21867</v>
      </c>
      <c r="J3629" s="169">
        <f t="shared" si="112"/>
        <v>30.454032057022456</v>
      </c>
      <c r="O3629" s="172">
        <f t="shared" si="113"/>
        <v>1.4845526280593822</v>
      </c>
    </row>
    <row r="3630" spans="1:15" x14ac:dyDescent="0.2">
      <c r="A3630" s="31">
        <v>2019</v>
      </c>
      <c r="B3630" s="31">
        <v>6</v>
      </c>
      <c r="C3630" s="31">
        <v>1</v>
      </c>
      <c r="D3630" s="54">
        <v>4</v>
      </c>
      <c r="E3630" s="31">
        <v>6</v>
      </c>
      <c r="F3630" s="31">
        <v>1</v>
      </c>
      <c r="G3630" s="54">
        <v>6</v>
      </c>
      <c r="H3630" s="53">
        <v>50.55</v>
      </c>
      <c r="I3630" s="53">
        <v>22427</v>
      </c>
      <c r="J3630" s="169">
        <f t="shared" si="112"/>
        <v>31.233940501341866</v>
      </c>
      <c r="O3630" s="172">
        <f t="shared" si="113"/>
        <v>1.352146582854086</v>
      </c>
    </row>
    <row r="3631" spans="1:15" x14ac:dyDescent="0.2">
      <c r="A3631" s="31">
        <v>2019</v>
      </c>
      <c r="B3631" s="31">
        <v>6</v>
      </c>
      <c r="C3631" s="31">
        <v>1</v>
      </c>
      <c r="D3631" s="54">
        <v>5</v>
      </c>
      <c r="E3631" s="31">
        <v>6</v>
      </c>
      <c r="F3631" s="31">
        <v>1</v>
      </c>
      <c r="G3631" s="54">
        <v>7</v>
      </c>
      <c r="H3631" s="53">
        <v>53.07</v>
      </c>
      <c r="I3631" s="53">
        <v>24309</v>
      </c>
      <c r="J3631" s="169">
        <f t="shared" si="112"/>
        <v>33.854989951715311</v>
      </c>
      <c r="O3631" s="172">
        <f t="shared" si="113"/>
        <v>1.4195532967767823</v>
      </c>
    </row>
    <row r="3632" spans="1:15" x14ac:dyDescent="0.2">
      <c r="A3632" s="31">
        <v>2019</v>
      </c>
      <c r="B3632" s="31">
        <v>6</v>
      </c>
      <c r="C3632" s="31">
        <v>1</v>
      </c>
      <c r="D3632" s="54">
        <v>6</v>
      </c>
      <c r="E3632" s="31">
        <v>6</v>
      </c>
      <c r="F3632" s="31">
        <v>1</v>
      </c>
      <c r="G3632" s="54">
        <v>8</v>
      </c>
      <c r="H3632" s="53">
        <v>54.45</v>
      </c>
      <c r="I3632" s="53">
        <v>26711</v>
      </c>
      <c r="J3632" s="169">
        <f t="shared" si="112"/>
        <v>37.200240100385365</v>
      </c>
      <c r="O3632" s="172">
        <f t="shared" si="113"/>
        <v>1.4564664972582588</v>
      </c>
    </row>
    <row r="3633" spans="1:15" x14ac:dyDescent="0.2">
      <c r="A3633" s="31">
        <v>2019</v>
      </c>
      <c r="B3633" s="31">
        <v>6</v>
      </c>
      <c r="C3633" s="31">
        <v>1</v>
      </c>
      <c r="D3633" s="54">
        <v>7</v>
      </c>
      <c r="E3633" s="31">
        <v>6</v>
      </c>
      <c r="F3633" s="31">
        <v>1</v>
      </c>
      <c r="G3633" s="54">
        <v>9</v>
      </c>
      <c r="H3633" s="53">
        <v>55.8</v>
      </c>
      <c r="I3633" s="53">
        <v>28037</v>
      </c>
      <c r="J3633" s="169">
        <f t="shared" si="112"/>
        <v>39.046951881041686</v>
      </c>
      <c r="O3633" s="172">
        <f t="shared" si="113"/>
        <v>1.492577236859703</v>
      </c>
    </row>
    <row r="3634" spans="1:15" x14ac:dyDescent="0.2">
      <c r="A3634" s="31">
        <v>2019</v>
      </c>
      <c r="B3634" s="31">
        <v>6</v>
      </c>
      <c r="C3634" s="31">
        <v>1</v>
      </c>
      <c r="D3634" s="54">
        <v>8</v>
      </c>
      <c r="E3634" s="31">
        <v>6</v>
      </c>
      <c r="F3634" s="31">
        <v>1</v>
      </c>
      <c r="G3634" s="54">
        <v>10</v>
      </c>
      <c r="H3634" s="53">
        <v>55.8</v>
      </c>
      <c r="I3634" s="53">
        <v>28595</v>
      </c>
      <c r="J3634" s="169">
        <f t="shared" si="112"/>
        <v>39.824074938059958</v>
      </c>
      <c r="O3634" s="172">
        <f t="shared" si="113"/>
        <v>1.492577236859703</v>
      </c>
    </row>
    <row r="3635" spans="1:15" x14ac:dyDescent="0.2">
      <c r="A3635" s="31">
        <v>2019</v>
      </c>
      <c r="B3635" s="31">
        <v>6</v>
      </c>
      <c r="C3635" s="31">
        <v>1</v>
      </c>
      <c r="D3635" s="54">
        <v>9</v>
      </c>
      <c r="E3635" s="31">
        <v>6</v>
      </c>
      <c r="F3635" s="31">
        <v>1</v>
      </c>
      <c r="G3635" s="54">
        <v>11</v>
      </c>
      <c r="H3635" s="53">
        <v>56.02</v>
      </c>
      <c r="I3635" s="53">
        <v>28871</v>
      </c>
      <c r="J3635" s="169">
        <f t="shared" si="112"/>
        <v>40.208458385617377</v>
      </c>
      <c r="O3635" s="172">
        <f t="shared" si="113"/>
        <v>1.4984619499799385</v>
      </c>
    </row>
    <row r="3636" spans="1:15" x14ac:dyDescent="0.2">
      <c r="A3636" s="31">
        <v>2019</v>
      </c>
      <c r="B3636" s="31">
        <v>6</v>
      </c>
      <c r="C3636" s="31">
        <v>1</v>
      </c>
      <c r="D3636" s="54">
        <v>10</v>
      </c>
      <c r="E3636" s="31">
        <v>6</v>
      </c>
      <c r="F3636" s="31">
        <v>1</v>
      </c>
      <c r="G3636" s="54">
        <v>12</v>
      </c>
      <c r="H3636" s="53">
        <v>56</v>
      </c>
      <c r="I3636" s="53">
        <v>29199</v>
      </c>
      <c r="J3636" s="169">
        <f t="shared" si="112"/>
        <v>40.665261903004463</v>
      </c>
      <c r="O3636" s="172">
        <f t="shared" si="113"/>
        <v>1.4979269760599172</v>
      </c>
    </row>
    <row r="3637" spans="1:15" x14ac:dyDescent="0.2">
      <c r="A3637" s="31">
        <v>2019</v>
      </c>
      <c r="B3637" s="31">
        <v>6</v>
      </c>
      <c r="C3637" s="31">
        <v>1</v>
      </c>
      <c r="D3637" s="54">
        <v>11</v>
      </c>
      <c r="E3637" s="31">
        <v>6</v>
      </c>
      <c r="F3637" s="31">
        <v>1</v>
      </c>
      <c r="G3637" s="54">
        <v>13</v>
      </c>
      <c r="H3637" s="53">
        <v>54.13</v>
      </c>
      <c r="I3637" s="53">
        <v>28539</v>
      </c>
      <c r="J3637" s="169">
        <f t="shared" si="112"/>
        <v>39.746084093628014</v>
      </c>
      <c r="O3637" s="172">
        <f t="shared" si="113"/>
        <v>1.4479069145379164</v>
      </c>
    </row>
    <row r="3638" spans="1:15" x14ac:dyDescent="0.2">
      <c r="A3638" s="31">
        <v>2019</v>
      </c>
      <c r="B3638" s="31">
        <v>6</v>
      </c>
      <c r="C3638" s="31">
        <v>1</v>
      </c>
      <c r="D3638" s="54">
        <v>12</v>
      </c>
      <c r="E3638" s="31">
        <v>6</v>
      </c>
      <c r="F3638" s="31">
        <v>1</v>
      </c>
      <c r="G3638" s="54">
        <v>14</v>
      </c>
      <c r="H3638" s="53">
        <v>47.75</v>
      </c>
      <c r="I3638" s="53">
        <v>27455</v>
      </c>
      <c r="J3638" s="169">
        <f t="shared" si="112"/>
        <v>38.236404176409728</v>
      </c>
      <c r="O3638" s="172">
        <f t="shared" si="113"/>
        <v>1.2772502340510901</v>
      </c>
    </row>
    <row r="3639" spans="1:15" x14ac:dyDescent="0.2">
      <c r="A3639" s="31">
        <v>2019</v>
      </c>
      <c r="B3639" s="31">
        <v>6</v>
      </c>
      <c r="C3639" s="31">
        <v>1</v>
      </c>
      <c r="D3639" s="54">
        <v>13</v>
      </c>
      <c r="E3639" s="31">
        <v>6</v>
      </c>
      <c r="F3639" s="31">
        <v>1</v>
      </c>
      <c r="G3639" s="54">
        <v>15</v>
      </c>
      <c r="H3639" s="53">
        <v>45.56</v>
      </c>
      <c r="I3639" s="53">
        <v>26715</v>
      </c>
      <c r="J3639" s="169">
        <f t="shared" si="112"/>
        <v>37.205810874987641</v>
      </c>
      <c r="O3639" s="172">
        <f t="shared" si="113"/>
        <v>1.2186705898087469</v>
      </c>
    </row>
    <row r="3640" spans="1:15" x14ac:dyDescent="0.2">
      <c r="A3640" s="31">
        <v>2019</v>
      </c>
      <c r="B3640" s="31">
        <v>6</v>
      </c>
      <c r="C3640" s="31">
        <v>1</v>
      </c>
      <c r="D3640" s="54">
        <v>14</v>
      </c>
      <c r="E3640" s="31">
        <v>6</v>
      </c>
      <c r="F3640" s="31">
        <v>1</v>
      </c>
      <c r="G3640" s="54">
        <v>16</v>
      </c>
      <c r="H3640" s="53">
        <v>44.57</v>
      </c>
      <c r="I3640" s="53">
        <v>26448</v>
      </c>
      <c r="J3640" s="169">
        <f t="shared" si="112"/>
        <v>36.833961670285355</v>
      </c>
      <c r="O3640" s="172">
        <f t="shared" si="113"/>
        <v>1.1921893807676875</v>
      </c>
    </row>
    <row r="3641" spans="1:15" x14ac:dyDescent="0.2">
      <c r="A3641" s="31">
        <v>2019</v>
      </c>
      <c r="B3641" s="31">
        <v>6</v>
      </c>
      <c r="C3641" s="31">
        <v>1</v>
      </c>
      <c r="D3641" s="54">
        <v>15</v>
      </c>
      <c r="E3641" s="31">
        <v>6</v>
      </c>
      <c r="F3641" s="31">
        <v>1</v>
      </c>
      <c r="G3641" s="54">
        <v>17</v>
      </c>
      <c r="H3641" s="53">
        <v>45.84</v>
      </c>
      <c r="I3641" s="53">
        <v>26380</v>
      </c>
      <c r="J3641" s="169">
        <f t="shared" si="112"/>
        <v>36.739258502046567</v>
      </c>
      <c r="O3641" s="172">
        <f t="shared" si="113"/>
        <v>1.2261602246890466</v>
      </c>
    </row>
    <row r="3642" spans="1:15" x14ac:dyDescent="0.2">
      <c r="A3642" s="31">
        <v>2019</v>
      </c>
      <c r="B3642" s="31">
        <v>6</v>
      </c>
      <c r="C3642" s="31">
        <v>1</v>
      </c>
      <c r="D3642" s="54">
        <v>16</v>
      </c>
      <c r="E3642" s="31">
        <v>6</v>
      </c>
      <c r="F3642" s="31">
        <v>1</v>
      </c>
      <c r="G3642" s="54">
        <v>18</v>
      </c>
      <c r="H3642" s="53">
        <v>46.62</v>
      </c>
      <c r="I3642" s="53">
        <v>26538</v>
      </c>
      <c r="J3642" s="169">
        <f t="shared" si="112"/>
        <v>36.959304098836689</v>
      </c>
      <c r="O3642" s="172">
        <f t="shared" si="113"/>
        <v>1.247024207569881</v>
      </c>
    </row>
    <row r="3643" spans="1:15" x14ac:dyDescent="0.2">
      <c r="A3643" s="31">
        <v>2019</v>
      </c>
      <c r="B3643" s="31">
        <v>6</v>
      </c>
      <c r="C3643" s="31">
        <v>1</v>
      </c>
      <c r="D3643" s="54">
        <v>17</v>
      </c>
      <c r="E3643" s="31">
        <v>6</v>
      </c>
      <c r="F3643" s="31">
        <v>1</v>
      </c>
      <c r="G3643" s="54">
        <v>19</v>
      </c>
      <c r="H3643" s="53">
        <v>50</v>
      </c>
      <c r="I3643" s="53">
        <v>26858</v>
      </c>
      <c r="J3643" s="169">
        <f t="shared" si="112"/>
        <v>37.40496606701921</v>
      </c>
      <c r="O3643" s="172">
        <f t="shared" si="113"/>
        <v>1.3374348000534975</v>
      </c>
    </row>
    <row r="3644" spans="1:15" x14ac:dyDescent="0.2">
      <c r="A3644" s="31">
        <v>2019</v>
      </c>
      <c r="B3644" s="31">
        <v>6</v>
      </c>
      <c r="C3644" s="31">
        <v>1</v>
      </c>
      <c r="D3644" s="54">
        <v>18</v>
      </c>
      <c r="E3644" s="31">
        <v>6</v>
      </c>
      <c r="F3644" s="31">
        <v>1</v>
      </c>
      <c r="G3644" s="54">
        <v>20</v>
      </c>
      <c r="H3644" s="53">
        <v>54.47</v>
      </c>
      <c r="I3644" s="53">
        <v>27231</v>
      </c>
      <c r="J3644" s="169">
        <f t="shared" si="112"/>
        <v>37.924440798681964</v>
      </c>
      <c r="O3644" s="172">
        <f t="shared" si="113"/>
        <v>1.4570014711782802</v>
      </c>
    </row>
    <row r="3645" spans="1:15" x14ac:dyDescent="0.2">
      <c r="A3645" s="31">
        <v>2019</v>
      </c>
      <c r="B3645" s="31">
        <v>6</v>
      </c>
      <c r="C3645" s="31">
        <v>1</v>
      </c>
      <c r="D3645" s="54">
        <v>19</v>
      </c>
      <c r="E3645" s="31">
        <v>6</v>
      </c>
      <c r="F3645" s="31">
        <v>1</v>
      </c>
      <c r="G3645" s="54">
        <v>21</v>
      </c>
      <c r="H3645" s="53">
        <v>54.14</v>
      </c>
      <c r="I3645" s="53">
        <v>27010</v>
      </c>
      <c r="J3645" s="169">
        <f t="shared" si="112"/>
        <v>37.61665550190591</v>
      </c>
      <c r="O3645" s="172">
        <f t="shared" si="113"/>
        <v>1.448174401497927</v>
      </c>
    </row>
    <row r="3646" spans="1:15" x14ac:dyDescent="0.2">
      <c r="A3646" s="31">
        <v>2019</v>
      </c>
      <c r="B3646" s="31">
        <v>6</v>
      </c>
      <c r="C3646" s="31">
        <v>1</v>
      </c>
      <c r="D3646" s="54">
        <v>20</v>
      </c>
      <c r="E3646" s="31">
        <v>6</v>
      </c>
      <c r="F3646" s="31">
        <v>1</v>
      </c>
      <c r="G3646" s="54">
        <v>22</v>
      </c>
      <c r="H3646" s="53">
        <v>48.16</v>
      </c>
      <c r="I3646" s="53">
        <v>25505</v>
      </c>
      <c r="J3646" s="169">
        <f t="shared" si="112"/>
        <v>35.520651557797493</v>
      </c>
      <c r="O3646" s="172">
        <f t="shared" si="113"/>
        <v>1.2882171994115286</v>
      </c>
    </row>
    <row r="3647" spans="1:15" x14ac:dyDescent="0.2">
      <c r="A3647" s="31">
        <v>2019</v>
      </c>
      <c r="B3647" s="31">
        <v>6</v>
      </c>
      <c r="C3647" s="31">
        <v>1</v>
      </c>
      <c r="D3647" s="54">
        <v>21</v>
      </c>
      <c r="E3647" s="31">
        <v>6</v>
      </c>
      <c r="F3647" s="31">
        <v>1</v>
      </c>
      <c r="G3647" s="54">
        <v>23</v>
      </c>
      <c r="H3647" s="53">
        <v>55</v>
      </c>
      <c r="I3647" s="53">
        <v>24004</v>
      </c>
      <c r="J3647" s="169">
        <f t="shared" si="112"/>
        <v>33.430218388291351</v>
      </c>
      <c r="O3647" s="172">
        <f t="shared" si="113"/>
        <v>1.4711782800588471</v>
      </c>
    </row>
    <row r="3648" spans="1:15" x14ac:dyDescent="0.2">
      <c r="A3648" s="31">
        <v>2019</v>
      </c>
      <c r="B3648" s="31">
        <v>6</v>
      </c>
      <c r="C3648" s="31">
        <v>1</v>
      </c>
      <c r="D3648" s="54">
        <v>22</v>
      </c>
      <c r="E3648" s="31">
        <v>6</v>
      </c>
      <c r="F3648" s="31">
        <v>1</v>
      </c>
      <c r="G3648" s="54">
        <v>0</v>
      </c>
      <c r="H3648" s="53">
        <v>52</v>
      </c>
      <c r="I3648" s="53">
        <v>22555</v>
      </c>
      <c r="J3648" s="169">
        <f t="shared" si="112"/>
        <v>31.412205288614874</v>
      </c>
      <c r="O3648" s="172">
        <f t="shared" si="113"/>
        <v>1.3909321920556375</v>
      </c>
    </row>
    <row r="3649" spans="1:15" x14ac:dyDescent="0.2">
      <c r="A3649" s="31">
        <v>2019</v>
      </c>
      <c r="B3649" s="31">
        <v>6</v>
      </c>
      <c r="C3649" s="31">
        <v>1</v>
      </c>
      <c r="D3649" s="54">
        <v>23</v>
      </c>
      <c r="E3649" s="31">
        <v>6</v>
      </c>
      <c r="F3649" s="31">
        <v>1</v>
      </c>
      <c r="G3649" s="54">
        <v>1</v>
      </c>
      <c r="H3649" s="53">
        <v>48.78</v>
      </c>
      <c r="I3649" s="53">
        <v>21559</v>
      </c>
      <c r="J3649" s="169">
        <f t="shared" si="112"/>
        <v>30.025082412646775</v>
      </c>
      <c r="O3649" s="172">
        <f t="shared" si="113"/>
        <v>1.3048013909321921</v>
      </c>
    </row>
    <row r="3650" spans="1:15" x14ac:dyDescent="0.2">
      <c r="A3650" s="31">
        <v>2019</v>
      </c>
      <c r="B3650" s="31">
        <v>6</v>
      </c>
      <c r="C3650" s="31">
        <v>2</v>
      </c>
      <c r="D3650" s="54">
        <v>0</v>
      </c>
      <c r="E3650" s="31">
        <v>6</v>
      </c>
      <c r="F3650" s="31">
        <v>2</v>
      </c>
      <c r="G3650" s="54">
        <v>2</v>
      </c>
      <c r="H3650" s="53">
        <v>47</v>
      </c>
      <c r="I3650" s="53">
        <v>20866</v>
      </c>
      <c r="J3650" s="169">
        <f t="shared" ref="J3650:J3713" si="114">MIN(50,I3650/$M$2*50)</f>
        <v>29.059945712801504</v>
      </c>
      <c r="O3650" s="172">
        <f t="shared" si="113"/>
        <v>1.2571887120502876</v>
      </c>
    </row>
    <row r="3651" spans="1:15" x14ac:dyDescent="0.2">
      <c r="A3651" s="31">
        <v>2019</v>
      </c>
      <c r="B3651" s="31">
        <v>6</v>
      </c>
      <c r="C3651" s="31">
        <v>2</v>
      </c>
      <c r="D3651" s="54">
        <v>1</v>
      </c>
      <c r="E3651" s="31">
        <v>6</v>
      </c>
      <c r="F3651" s="31">
        <v>2</v>
      </c>
      <c r="G3651" s="54">
        <v>3</v>
      </c>
      <c r="H3651" s="53">
        <v>47.43</v>
      </c>
      <c r="I3651" s="53">
        <v>20603</v>
      </c>
      <c r="J3651" s="169">
        <f t="shared" si="114"/>
        <v>28.693667282701497</v>
      </c>
      <c r="O3651" s="172">
        <f t="shared" ref="O3651:O3714" si="115">H3651/$R$5</f>
        <v>1.2686906513307477</v>
      </c>
    </row>
    <row r="3652" spans="1:15" x14ac:dyDescent="0.2">
      <c r="A3652" s="31">
        <v>2019</v>
      </c>
      <c r="B3652" s="31">
        <v>6</v>
      </c>
      <c r="C3652" s="31">
        <v>2</v>
      </c>
      <c r="D3652" s="54">
        <v>2</v>
      </c>
      <c r="E3652" s="31">
        <v>6</v>
      </c>
      <c r="F3652" s="31">
        <v>2</v>
      </c>
      <c r="G3652" s="54">
        <v>4</v>
      </c>
      <c r="H3652" s="53">
        <v>49</v>
      </c>
      <c r="I3652" s="53">
        <v>20378</v>
      </c>
      <c r="J3652" s="169">
        <f t="shared" si="114"/>
        <v>28.380311211323161</v>
      </c>
      <c r="O3652" s="172">
        <f t="shared" si="115"/>
        <v>1.3106861040524276</v>
      </c>
    </row>
    <row r="3653" spans="1:15" x14ac:dyDescent="0.2">
      <c r="A3653" s="31">
        <v>2019</v>
      </c>
      <c r="B3653" s="31">
        <v>6</v>
      </c>
      <c r="C3653" s="31">
        <v>2</v>
      </c>
      <c r="D3653" s="54">
        <v>3</v>
      </c>
      <c r="E3653" s="31">
        <v>6</v>
      </c>
      <c r="F3653" s="31">
        <v>2</v>
      </c>
      <c r="G3653" s="54">
        <v>5</v>
      </c>
      <c r="H3653" s="53">
        <v>45.71</v>
      </c>
      <c r="I3653" s="53">
        <v>20039</v>
      </c>
      <c r="J3653" s="169">
        <f t="shared" si="114"/>
        <v>27.908188063779804</v>
      </c>
      <c r="O3653" s="172">
        <f t="shared" si="115"/>
        <v>1.2226828942089074</v>
      </c>
    </row>
    <row r="3654" spans="1:15" x14ac:dyDescent="0.2">
      <c r="A3654" s="31">
        <v>2019</v>
      </c>
      <c r="B3654" s="31">
        <v>6</v>
      </c>
      <c r="C3654" s="31">
        <v>2</v>
      </c>
      <c r="D3654" s="54">
        <v>4</v>
      </c>
      <c r="E3654" s="31">
        <v>6</v>
      </c>
      <c r="F3654" s="31">
        <v>2</v>
      </c>
      <c r="G3654" s="54">
        <v>6</v>
      </c>
      <c r="H3654" s="53">
        <v>43.95</v>
      </c>
      <c r="I3654" s="53">
        <v>20016</v>
      </c>
      <c r="J3654" s="169">
        <f t="shared" si="114"/>
        <v>27.876156109816684</v>
      </c>
      <c r="O3654" s="172">
        <f t="shared" si="115"/>
        <v>1.1756051892470243</v>
      </c>
    </row>
    <row r="3655" spans="1:15" x14ac:dyDescent="0.2">
      <c r="A3655" s="31">
        <v>2019</v>
      </c>
      <c r="B3655" s="31">
        <v>6</v>
      </c>
      <c r="C3655" s="31">
        <v>2</v>
      </c>
      <c r="D3655" s="54">
        <v>5</v>
      </c>
      <c r="E3655" s="31">
        <v>6</v>
      </c>
      <c r="F3655" s="31">
        <v>2</v>
      </c>
      <c r="G3655" s="54">
        <v>7</v>
      </c>
      <c r="H3655" s="53">
        <v>45.08</v>
      </c>
      <c r="I3655" s="53">
        <v>21277</v>
      </c>
      <c r="J3655" s="169">
        <f t="shared" si="114"/>
        <v>29.632342803185928</v>
      </c>
      <c r="O3655" s="172">
        <f t="shared" si="115"/>
        <v>1.2058312157282334</v>
      </c>
    </row>
    <row r="3656" spans="1:15" x14ac:dyDescent="0.2">
      <c r="A3656" s="31">
        <v>2019</v>
      </c>
      <c r="B3656" s="31">
        <v>6</v>
      </c>
      <c r="C3656" s="31">
        <v>2</v>
      </c>
      <c r="D3656" s="54">
        <v>6</v>
      </c>
      <c r="E3656" s="31">
        <v>6</v>
      </c>
      <c r="F3656" s="31">
        <v>2</v>
      </c>
      <c r="G3656" s="54">
        <v>8</v>
      </c>
      <c r="H3656" s="53">
        <v>44.59</v>
      </c>
      <c r="I3656" s="53">
        <v>23113</v>
      </c>
      <c r="J3656" s="169">
        <f t="shared" si="114"/>
        <v>32.189328345633143</v>
      </c>
      <c r="O3656" s="172">
        <f t="shared" si="115"/>
        <v>1.1927243546877091</v>
      </c>
    </row>
    <row r="3657" spans="1:15" x14ac:dyDescent="0.2">
      <c r="A3657" s="31">
        <v>2019</v>
      </c>
      <c r="B3657" s="31">
        <v>6</v>
      </c>
      <c r="C3657" s="31">
        <v>2</v>
      </c>
      <c r="D3657" s="54">
        <v>7</v>
      </c>
      <c r="E3657" s="31">
        <v>6</v>
      </c>
      <c r="F3657" s="31">
        <v>2</v>
      </c>
      <c r="G3657" s="54">
        <v>9</v>
      </c>
      <c r="H3657" s="53">
        <v>46.03</v>
      </c>
      <c r="I3657" s="53">
        <v>24616</v>
      </c>
      <c r="J3657" s="169">
        <f t="shared" si="114"/>
        <v>34.282546902440423</v>
      </c>
      <c r="O3657" s="172">
        <f t="shared" si="115"/>
        <v>1.2312424769292498</v>
      </c>
    </row>
    <row r="3658" spans="1:15" x14ac:dyDescent="0.2">
      <c r="A3658" s="31">
        <v>2019</v>
      </c>
      <c r="B3658" s="31">
        <v>6</v>
      </c>
      <c r="C3658" s="31">
        <v>2</v>
      </c>
      <c r="D3658" s="54">
        <v>8</v>
      </c>
      <c r="E3658" s="31">
        <v>6</v>
      </c>
      <c r="F3658" s="31">
        <v>2</v>
      </c>
      <c r="G3658" s="54">
        <v>10</v>
      </c>
      <c r="H3658" s="53">
        <v>47.3</v>
      </c>
      <c r="I3658" s="53">
        <v>25367</v>
      </c>
      <c r="J3658" s="169">
        <f t="shared" si="114"/>
        <v>35.32845983401878</v>
      </c>
      <c r="O3658" s="172">
        <f t="shared" si="115"/>
        <v>1.2652133208506084</v>
      </c>
    </row>
    <row r="3659" spans="1:15" x14ac:dyDescent="0.2">
      <c r="A3659" s="31">
        <v>2019</v>
      </c>
      <c r="B3659" s="31">
        <v>6</v>
      </c>
      <c r="C3659" s="31">
        <v>2</v>
      </c>
      <c r="D3659" s="54">
        <v>9</v>
      </c>
      <c r="E3659" s="31">
        <v>6</v>
      </c>
      <c r="F3659" s="31">
        <v>2</v>
      </c>
      <c r="G3659" s="54">
        <v>11</v>
      </c>
      <c r="H3659" s="53">
        <v>47.99</v>
      </c>
      <c r="I3659" s="53">
        <v>25730</v>
      </c>
      <c r="J3659" s="169">
        <f t="shared" si="114"/>
        <v>35.834007629175822</v>
      </c>
      <c r="O3659" s="172">
        <f t="shared" si="115"/>
        <v>1.2836699210913469</v>
      </c>
    </row>
    <row r="3660" spans="1:15" x14ac:dyDescent="0.2">
      <c r="A3660" s="31">
        <v>2019</v>
      </c>
      <c r="B3660" s="31">
        <v>6</v>
      </c>
      <c r="C3660" s="31">
        <v>2</v>
      </c>
      <c r="D3660" s="54">
        <v>10</v>
      </c>
      <c r="E3660" s="31">
        <v>6</v>
      </c>
      <c r="F3660" s="31">
        <v>2</v>
      </c>
      <c r="G3660" s="54">
        <v>12</v>
      </c>
      <c r="H3660" s="53">
        <v>48.07</v>
      </c>
      <c r="I3660" s="53">
        <v>26283</v>
      </c>
      <c r="J3660" s="169">
        <f t="shared" si="114"/>
        <v>36.604167217941239</v>
      </c>
      <c r="O3660" s="172">
        <f t="shared" si="115"/>
        <v>1.2858098167714325</v>
      </c>
    </row>
    <row r="3661" spans="1:15" x14ac:dyDescent="0.2">
      <c r="A3661" s="31">
        <v>2019</v>
      </c>
      <c r="B3661" s="31">
        <v>6</v>
      </c>
      <c r="C3661" s="31">
        <v>2</v>
      </c>
      <c r="D3661" s="54">
        <v>11</v>
      </c>
      <c r="E3661" s="31">
        <v>6</v>
      </c>
      <c r="F3661" s="31">
        <v>2</v>
      </c>
      <c r="G3661" s="54">
        <v>13</v>
      </c>
      <c r="H3661" s="53">
        <v>46.39</v>
      </c>
      <c r="I3661" s="53">
        <v>26264</v>
      </c>
      <c r="J3661" s="169">
        <f t="shared" si="114"/>
        <v>36.577706038580402</v>
      </c>
      <c r="O3661" s="172">
        <f t="shared" si="115"/>
        <v>1.2408720074896349</v>
      </c>
    </row>
    <row r="3662" spans="1:15" x14ac:dyDescent="0.2">
      <c r="A3662" s="31">
        <v>2019</v>
      </c>
      <c r="B3662" s="31">
        <v>6</v>
      </c>
      <c r="C3662" s="31">
        <v>2</v>
      </c>
      <c r="D3662" s="54">
        <v>12</v>
      </c>
      <c r="E3662" s="31">
        <v>6</v>
      </c>
      <c r="F3662" s="31">
        <v>2</v>
      </c>
      <c r="G3662" s="54">
        <v>14</v>
      </c>
      <c r="H3662" s="53">
        <v>43.33</v>
      </c>
      <c r="I3662" s="53">
        <v>25346</v>
      </c>
      <c r="J3662" s="169">
        <f t="shared" si="114"/>
        <v>35.299213267356798</v>
      </c>
      <c r="O3662" s="172">
        <f t="shared" si="115"/>
        <v>1.1590209977263608</v>
      </c>
    </row>
    <row r="3663" spans="1:15" x14ac:dyDescent="0.2">
      <c r="A3663" s="31">
        <v>2019</v>
      </c>
      <c r="B3663" s="31">
        <v>6</v>
      </c>
      <c r="C3663" s="31">
        <v>2</v>
      </c>
      <c r="D3663" s="54">
        <v>13</v>
      </c>
      <c r="E3663" s="31">
        <v>6</v>
      </c>
      <c r="F3663" s="31">
        <v>2</v>
      </c>
      <c r="G3663" s="54">
        <v>15</v>
      </c>
      <c r="H3663" s="53">
        <v>40.51</v>
      </c>
      <c r="I3663" s="53">
        <v>24824</v>
      </c>
      <c r="J3663" s="169">
        <f t="shared" si="114"/>
        <v>34.572227181759061</v>
      </c>
      <c r="O3663" s="172">
        <f t="shared" si="115"/>
        <v>1.0835896750033436</v>
      </c>
    </row>
    <row r="3664" spans="1:15" x14ac:dyDescent="0.2">
      <c r="A3664" s="31">
        <v>2019</v>
      </c>
      <c r="B3664" s="31">
        <v>6</v>
      </c>
      <c r="C3664" s="31">
        <v>2</v>
      </c>
      <c r="D3664" s="54">
        <v>14</v>
      </c>
      <c r="E3664" s="31">
        <v>6</v>
      </c>
      <c r="F3664" s="31">
        <v>2</v>
      </c>
      <c r="G3664" s="54">
        <v>16</v>
      </c>
      <c r="H3664" s="53">
        <v>41.01</v>
      </c>
      <c r="I3664" s="53">
        <v>24639</v>
      </c>
      <c r="J3664" s="169">
        <f t="shared" si="114"/>
        <v>34.314578856403543</v>
      </c>
      <c r="O3664" s="172">
        <f t="shared" si="115"/>
        <v>1.0969640230038786</v>
      </c>
    </row>
    <row r="3665" spans="1:15" x14ac:dyDescent="0.2">
      <c r="A3665" s="31">
        <v>2019</v>
      </c>
      <c r="B3665" s="31">
        <v>6</v>
      </c>
      <c r="C3665" s="31">
        <v>2</v>
      </c>
      <c r="D3665" s="54">
        <v>15</v>
      </c>
      <c r="E3665" s="31">
        <v>6</v>
      </c>
      <c r="F3665" s="31">
        <v>2</v>
      </c>
      <c r="G3665" s="54">
        <v>17</v>
      </c>
      <c r="H3665" s="53">
        <v>42</v>
      </c>
      <c r="I3665" s="53">
        <v>24740</v>
      </c>
      <c r="J3665" s="169">
        <f t="shared" si="114"/>
        <v>34.455240915111155</v>
      </c>
      <c r="O3665" s="172">
        <f t="shared" si="115"/>
        <v>1.123445232044938</v>
      </c>
    </row>
    <row r="3666" spans="1:15" x14ac:dyDescent="0.2">
      <c r="A3666" s="31">
        <v>2019</v>
      </c>
      <c r="B3666" s="31">
        <v>6</v>
      </c>
      <c r="C3666" s="31">
        <v>2</v>
      </c>
      <c r="D3666" s="54">
        <v>16</v>
      </c>
      <c r="E3666" s="31">
        <v>6</v>
      </c>
      <c r="F3666" s="31">
        <v>2</v>
      </c>
      <c r="G3666" s="54">
        <v>18</v>
      </c>
      <c r="H3666" s="53">
        <v>45.13</v>
      </c>
      <c r="I3666" s="53">
        <v>25144</v>
      </c>
      <c r="J3666" s="169">
        <f t="shared" si="114"/>
        <v>35.017889149941581</v>
      </c>
      <c r="O3666" s="172">
        <f t="shared" si="115"/>
        <v>1.2071686505282868</v>
      </c>
    </row>
    <row r="3667" spans="1:15" x14ac:dyDescent="0.2">
      <c r="A3667" s="31">
        <v>2019</v>
      </c>
      <c r="B3667" s="31">
        <v>6</v>
      </c>
      <c r="C3667" s="31">
        <v>2</v>
      </c>
      <c r="D3667" s="54">
        <v>17</v>
      </c>
      <c r="E3667" s="31">
        <v>6</v>
      </c>
      <c r="F3667" s="31">
        <v>2</v>
      </c>
      <c r="G3667" s="54">
        <v>19</v>
      </c>
      <c r="H3667" s="53">
        <v>48.57</v>
      </c>
      <c r="I3667" s="53">
        <v>25819</v>
      </c>
      <c r="J3667" s="169">
        <f t="shared" si="114"/>
        <v>35.957957364076584</v>
      </c>
      <c r="O3667" s="172">
        <f t="shared" si="115"/>
        <v>1.2991841647719675</v>
      </c>
    </row>
    <row r="3668" spans="1:15" x14ac:dyDescent="0.2">
      <c r="A3668" s="31">
        <v>2019</v>
      </c>
      <c r="B3668" s="31">
        <v>6</v>
      </c>
      <c r="C3668" s="31">
        <v>2</v>
      </c>
      <c r="D3668" s="54">
        <v>18</v>
      </c>
      <c r="E3668" s="31">
        <v>6</v>
      </c>
      <c r="F3668" s="31">
        <v>2</v>
      </c>
      <c r="G3668" s="54">
        <v>20</v>
      </c>
      <c r="H3668" s="53">
        <v>57.79</v>
      </c>
      <c r="I3668" s="53">
        <v>27041</v>
      </c>
      <c r="J3668" s="169">
        <f t="shared" si="114"/>
        <v>37.65982900507359</v>
      </c>
      <c r="O3668" s="172">
        <f t="shared" si="115"/>
        <v>1.5458071419018324</v>
      </c>
    </row>
    <row r="3669" spans="1:15" x14ac:dyDescent="0.2">
      <c r="A3669" s="31">
        <v>2019</v>
      </c>
      <c r="B3669" s="31">
        <v>6</v>
      </c>
      <c r="C3669" s="31">
        <v>2</v>
      </c>
      <c r="D3669" s="54">
        <v>19</v>
      </c>
      <c r="E3669" s="31">
        <v>6</v>
      </c>
      <c r="F3669" s="31">
        <v>2</v>
      </c>
      <c r="G3669" s="54">
        <v>21</v>
      </c>
      <c r="H3669" s="53">
        <v>58.73</v>
      </c>
      <c r="I3669" s="53">
        <v>27492</v>
      </c>
      <c r="J3669" s="169">
        <f t="shared" si="114"/>
        <v>38.287933841480829</v>
      </c>
      <c r="O3669" s="172">
        <f t="shared" si="115"/>
        <v>1.5709509161428381</v>
      </c>
    </row>
    <row r="3670" spans="1:15" x14ac:dyDescent="0.2">
      <c r="A3670" s="31">
        <v>2019</v>
      </c>
      <c r="B3670" s="31">
        <v>6</v>
      </c>
      <c r="C3670" s="31">
        <v>2</v>
      </c>
      <c r="D3670" s="54">
        <v>20</v>
      </c>
      <c r="E3670" s="31">
        <v>6</v>
      </c>
      <c r="F3670" s="31">
        <v>2</v>
      </c>
      <c r="G3670" s="54">
        <v>22</v>
      </c>
      <c r="H3670" s="53">
        <v>56.23</v>
      </c>
      <c r="I3670" s="53">
        <v>25805</v>
      </c>
      <c r="J3670" s="169">
        <f t="shared" si="114"/>
        <v>35.938459652968604</v>
      </c>
      <c r="O3670" s="172">
        <f t="shared" si="115"/>
        <v>1.5040791761401631</v>
      </c>
    </row>
    <row r="3671" spans="1:15" x14ac:dyDescent="0.2">
      <c r="A3671" s="31">
        <v>2019</v>
      </c>
      <c r="B3671" s="31">
        <v>6</v>
      </c>
      <c r="C3671" s="31">
        <v>2</v>
      </c>
      <c r="D3671" s="54">
        <v>21</v>
      </c>
      <c r="E3671" s="31">
        <v>6</v>
      </c>
      <c r="F3671" s="31">
        <v>2</v>
      </c>
      <c r="G3671" s="54">
        <v>23</v>
      </c>
      <c r="H3671" s="53">
        <v>56.63</v>
      </c>
      <c r="I3671" s="53">
        <v>24127</v>
      </c>
      <c r="J3671" s="169">
        <f t="shared" si="114"/>
        <v>33.601519707311503</v>
      </c>
      <c r="O3671" s="172">
        <f t="shared" si="115"/>
        <v>1.5147786545405912</v>
      </c>
    </row>
    <row r="3672" spans="1:15" x14ac:dyDescent="0.2">
      <c r="A3672" s="31">
        <v>2019</v>
      </c>
      <c r="B3672" s="31">
        <v>6</v>
      </c>
      <c r="C3672" s="31">
        <v>2</v>
      </c>
      <c r="D3672" s="54">
        <v>22</v>
      </c>
      <c r="E3672" s="31">
        <v>6</v>
      </c>
      <c r="F3672" s="31">
        <v>2</v>
      </c>
      <c r="G3672" s="54">
        <v>0</v>
      </c>
      <c r="H3672" s="53">
        <v>51.98</v>
      </c>
      <c r="I3672" s="53">
        <v>22773</v>
      </c>
      <c r="J3672" s="169">
        <f t="shared" si="114"/>
        <v>31.715812504439217</v>
      </c>
      <c r="O3672" s="172">
        <f t="shared" si="115"/>
        <v>1.3903972181356159</v>
      </c>
    </row>
    <row r="3673" spans="1:15" x14ac:dyDescent="0.2">
      <c r="A3673" s="31">
        <v>2019</v>
      </c>
      <c r="B3673" s="31">
        <v>6</v>
      </c>
      <c r="C3673" s="31">
        <v>2</v>
      </c>
      <c r="D3673" s="54">
        <v>23</v>
      </c>
      <c r="E3673" s="31">
        <v>6</v>
      </c>
      <c r="F3673" s="31">
        <v>2</v>
      </c>
      <c r="G3673" s="54">
        <v>1</v>
      </c>
      <c r="H3673" s="53">
        <v>48.26</v>
      </c>
      <c r="I3673" s="53">
        <v>21932</v>
      </c>
      <c r="J3673" s="169">
        <f t="shared" si="114"/>
        <v>30.544557144309533</v>
      </c>
      <c r="O3673" s="172">
        <f t="shared" si="115"/>
        <v>1.2908920690116357</v>
      </c>
    </row>
    <row r="3674" spans="1:15" x14ac:dyDescent="0.2">
      <c r="A3674" s="31">
        <v>2019</v>
      </c>
      <c r="B3674" s="31">
        <v>6</v>
      </c>
      <c r="C3674" s="31">
        <v>3</v>
      </c>
      <c r="D3674" s="54">
        <v>0</v>
      </c>
      <c r="E3674" s="31">
        <v>6</v>
      </c>
      <c r="F3674" s="31">
        <v>3</v>
      </c>
      <c r="G3674" s="54">
        <v>2</v>
      </c>
      <c r="H3674" s="53">
        <v>48.1</v>
      </c>
      <c r="I3674" s="53">
        <v>21480</v>
      </c>
      <c r="J3674" s="169">
        <f t="shared" si="114"/>
        <v>29.915059614251717</v>
      </c>
      <c r="O3674" s="172">
        <f t="shared" si="115"/>
        <v>1.2866122776514646</v>
      </c>
    </row>
    <row r="3675" spans="1:15" x14ac:dyDescent="0.2">
      <c r="A3675" s="31">
        <v>2019</v>
      </c>
      <c r="B3675" s="31">
        <v>6</v>
      </c>
      <c r="C3675" s="31">
        <v>3</v>
      </c>
      <c r="D3675" s="54">
        <v>1</v>
      </c>
      <c r="E3675" s="31">
        <v>6</v>
      </c>
      <c r="F3675" s="31">
        <v>3</v>
      </c>
      <c r="G3675" s="54">
        <v>3</v>
      </c>
      <c r="H3675" s="53">
        <v>48.5</v>
      </c>
      <c r="I3675" s="53">
        <v>21445</v>
      </c>
      <c r="J3675" s="169">
        <f t="shared" si="114"/>
        <v>29.866315336481751</v>
      </c>
      <c r="O3675" s="172">
        <f t="shared" si="115"/>
        <v>1.2973117560518925</v>
      </c>
    </row>
    <row r="3676" spans="1:15" x14ac:dyDescent="0.2">
      <c r="A3676" s="31">
        <v>2019</v>
      </c>
      <c r="B3676" s="31">
        <v>6</v>
      </c>
      <c r="C3676" s="31">
        <v>3</v>
      </c>
      <c r="D3676" s="54">
        <v>2</v>
      </c>
      <c r="E3676" s="31">
        <v>6</v>
      </c>
      <c r="F3676" s="31">
        <v>3</v>
      </c>
      <c r="G3676" s="54">
        <v>4</v>
      </c>
      <c r="H3676" s="53">
        <v>48.89</v>
      </c>
      <c r="I3676" s="53">
        <v>22050</v>
      </c>
      <c r="J3676" s="169">
        <f t="shared" si="114"/>
        <v>30.708894995076836</v>
      </c>
      <c r="O3676" s="172">
        <f t="shared" si="115"/>
        <v>1.3077437474923099</v>
      </c>
    </row>
    <row r="3677" spans="1:15" x14ac:dyDescent="0.2">
      <c r="A3677" s="31">
        <v>2019</v>
      </c>
      <c r="B3677" s="31">
        <v>6</v>
      </c>
      <c r="C3677" s="31">
        <v>3</v>
      </c>
      <c r="D3677" s="54">
        <v>3</v>
      </c>
      <c r="E3677" s="31">
        <v>6</v>
      </c>
      <c r="F3677" s="31">
        <v>3</v>
      </c>
      <c r="G3677" s="54">
        <v>5</v>
      </c>
      <c r="H3677" s="53">
        <v>49.14</v>
      </c>
      <c r="I3677" s="53">
        <v>24236</v>
      </c>
      <c r="J3677" s="169">
        <f t="shared" si="114"/>
        <v>33.753323315223675</v>
      </c>
      <c r="O3677" s="172">
        <f t="shared" si="115"/>
        <v>1.3144309214925773</v>
      </c>
    </row>
    <row r="3678" spans="1:15" x14ac:dyDescent="0.2">
      <c r="A3678" s="31">
        <v>2019</v>
      </c>
      <c r="B3678" s="31">
        <v>6</v>
      </c>
      <c r="C3678" s="31">
        <v>3</v>
      </c>
      <c r="D3678" s="54">
        <v>4</v>
      </c>
      <c r="E3678" s="31">
        <v>6</v>
      </c>
      <c r="F3678" s="31">
        <v>3</v>
      </c>
      <c r="G3678" s="54">
        <v>6</v>
      </c>
      <c r="H3678" s="53">
        <v>54.13</v>
      </c>
      <c r="I3678" s="53">
        <v>27056</v>
      </c>
      <c r="J3678" s="169">
        <f t="shared" si="114"/>
        <v>37.68071940983215</v>
      </c>
      <c r="O3678" s="172">
        <f t="shared" si="115"/>
        <v>1.4479069145379164</v>
      </c>
    </row>
    <row r="3679" spans="1:15" x14ac:dyDescent="0.2">
      <c r="A3679" s="31">
        <v>2019</v>
      </c>
      <c r="B3679" s="31">
        <v>6</v>
      </c>
      <c r="C3679" s="31">
        <v>3</v>
      </c>
      <c r="D3679" s="54">
        <v>5</v>
      </c>
      <c r="E3679" s="31">
        <v>6</v>
      </c>
      <c r="F3679" s="31">
        <v>3</v>
      </c>
      <c r="G3679" s="54">
        <v>7</v>
      </c>
      <c r="H3679" s="53">
        <v>58.23</v>
      </c>
      <c r="I3679" s="53">
        <v>29178</v>
      </c>
      <c r="J3679" s="169">
        <f t="shared" si="114"/>
        <v>40.636015336342481</v>
      </c>
      <c r="O3679" s="172">
        <f t="shared" si="115"/>
        <v>1.5575765681423031</v>
      </c>
    </row>
    <row r="3680" spans="1:15" x14ac:dyDescent="0.2">
      <c r="A3680" s="31">
        <v>2019</v>
      </c>
      <c r="B3680" s="31">
        <v>6</v>
      </c>
      <c r="C3680" s="31">
        <v>3</v>
      </c>
      <c r="D3680" s="54">
        <v>6</v>
      </c>
      <c r="E3680" s="31">
        <v>6</v>
      </c>
      <c r="F3680" s="31">
        <v>3</v>
      </c>
      <c r="G3680" s="54">
        <v>8</v>
      </c>
      <c r="H3680" s="53">
        <v>58.02</v>
      </c>
      <c r="I3680" s="53">
        <v>30400</v>
      </c>
      <c r="J3680" s="169">
        <f t="shared" si="114"/>
        <v>42.337886977339487</v>
      </c>
      <c r="O3680" s="172">
        <f t="shared" si="115"/>
        <v>1.5519593419820785</v>
      </c>
    </row>
    <row r="3681" spans="1:15" x14ac:dyDescent="0.2">
      <c r="A3681" s="31">
        <v>2019</v>
      </c>
      <c r="B3681" s="31">
        <v>6</v>
      </c>
      <c r="C3681" s="31">
        <v>3</v>
      </c>
      <c r="D3681" s="54">
        <v>7</v>
      </c>
      <c r="E3681" s="31">
        <v>6</v>
      </c>
      <c r="F3681" s="31">
        <v>3</v>
      </c>
      <c r="G3681" s="54">
        <v>9</v>
      </c>
      <c r="H3681" s="53">
        <v>57.88</v>
      </c>
      <c r="I3681" s="53">
        <v>31373</v>
      </c>
      <c r="J3681" s="169">
        <f t="shared" si="114"/>
        <v>43.692977899344463</v>
      </c>
      <c r="O3681" s="172">
        <f t="shared" si="115"/>
        <v>1.5482145245419288</v>
      </c>
    </row>
    <row r="3682" spans="1:15" x14ac:dyDescent="0.2">
      <c r="A3682" s="31">
        <v>2019</v>
      </c>
      <c r="B3682" s="31">
        <v>6</v>
      </c>
      <c r="C3682" s="31">
        <v>3</v>
      </c>
      <c r="D3682" s="54">
        <v>8</v>
      </c>
      <c r="E3682" s="31">
        <v>6</v>
      </c>
      <c r="F3682" s="31">
        <v>3</v>
      </c>
      <c r="G3682" s="54">
        <v>10</v>
      </c>
      <c r="H3682" s="53">
        <v>58.73</v>
      </c>
      <c r="I3682" s="53">
        <v>32133</v>
      </c>
      <c r="J3682" s="169">
        <f t="shared" si="114"/>
        <v>44.751425073777952</v>
      </c>
      <c r="O3682" s="172">
        <f t="shared" si="115"/>
        <v>1.5709509161428381</v>
      </c>
    </row>
    <row r="3683" spans="1:15" x14ac:dyDescent="0.2">
      <c r="A3683" s="31">
        <v>2019</v>
      </c>
      <c r="B3683" s="31">
        <v>6</v>
      </c>
      <c r="C3683" s="31">
        <v>3</v>
      </c>
      <c r="D3683" s="54">
        <v>9</v>
      </c>
      <c r="E3683" s="31">
        <v>6</v>
      </c>
      <c r="F3683" s="31">
        <v>3</v>
      </c>
      <c r="G3683" s="54">
        <v>11</v>
      </c>
      <c r="H3683" s="53">
        <v>59.01</v>
      </c>
      <c r="I3683" s="53">
        <v>32839</v>
      </c>
      <c r="J3683" s="169">
        <f t="shared" si="114"/>
        <v>45.734666791080642</v>
      </c>
      <c r="O3683" s="172">
        <f t="shared" si="115"/>
        <v>1.5784405510231376</v>
      </c>
    </row>
    <row r="3684" spans="1:15" x14ac:dyDescent="0.2">
      <c r="A3684" s="31">
        <v>2019</v>
      </c>
      <c r="B3684" s="31">
        <v>6</v>
      </c>
      <c r="C3684" s="31">
        <v>3</v>
      </c>
      <c r="D3684" s="54">
        <v>10</v>
      </c>
      <c r="E3684" s="31">
        <v>6</v>
      </c>
      <c r="F3684" s="31">
        <v>3</v>
      </c>
      <c r="G3684" s="54">
        <v>12</v>
      </c>
      <c r="H3684" s="53">
        <v>58.5</v>
      </c>
      <c r="I3684" s="53">
        <v>33242</v>
      </c>
      <c r="J3684" s="169">
        <f t="shared" si="114"/>
        <v>46.295922332260503</v>
      </c>
      <c r="O3684" s="172">
        <f t="shared" si="115"/>
        <v>1.564798716062592</v>
      </c>
    </row>
    <row r="3685" spans="1:15" x14ac:dyDescent="0.2">
      <c r="A3685" s="31">
        <v>2019</v>
      </c>
      <c r="B3685" s="31">
        <v>6</v>
      </c>
      <c r="C3685" s="31">
        <v>3</v>
      </c>
      <c r="D3685" s="54">
        <v>11</v>
      </c>
      <c r="E3685" s="31">
        <v>6</v>
      </c>
      <c r="F3685" s="31">
        <v>3</v>
      </c>
      <c r="G3685" s="54">
        <v>13</v>
      </c>
      <c r="H3685" s="53">
        <v>55.38</v>
      </c>
      <c r="I3685" s="53">
        <v>32572</v>
      </c>
      <c r="J3685" s="169">
        <f t="shared" si="114"/>
        <v>45.362817586378348</v>
      </c>
      <c r="O3685" s="172">
        <f t="shared" si="115"/>
        <v>1.4813427845392539</v>
      </c>
    </row>
    <row r="3686" spans="1:15" x14ac:dyDescent="0.2">
      <c r="A3686" s="31">
        <v>2019</v>
      </c>
      <c r="B3686" s="31">
        <v>6</v>
      </c>
      <c r="C3686" s="31">
        <v>3</v>
      </c>
      <c r="D3686" s="54">
        <v>12</v>
      </c>
      <c r="E3686" s="31">
        <v>6</v>
      </c>
      <c r="F3686" s="31">
        <v>3</v>
      </c>
      <c r="G3686" s="54">
        <v>14</v>
      </c>
      <c r="H3686" s="53">
        <v>53.12</v>
      </c>
      <c r="I3686" s="53">
        <v>32286</v>
      </c>
      <c r="J3686" s="169">
        <f t="shared" si="114"/>
        <v>44.964507202315225</v>
      </c>
      <c r="O3686" s="172">
        <f t="shared" si="115"/>
        <v>1.4208907315768355</v>
      </c>
    </row>
    <row r="3687" spans="1:15" x14ac:dyDescent="0.2">
      <c r="A3687" s="31">
        <v>2019</v>
      </c>
      <c r="B3687" s="31">
        <v>6</v>
      </c>
      <c r="C3687" s="31">
        <v>3</v>
      </c>
      <c r="D3687" s="54">
        <v>13</v>
      </c>
      <c r="E3687" s="31">
        <v>6</v>
      </c>
      <c r="F3687" s="31">
        <v>3</v>
      </c>
      <c r="G3687" s="54">
        <v>15</v>
      </c>
      <c r="H3687" s="53">
        <v>50.07</v>
      </c>
      <c r="I3687" s="53">
        <v>32233</v>
      </c>
      <c r="J3687" s="169">
        <f t="shared" si="114"/>
        <v>44.890694438834991</v>
      </c>
      <c r="O3687" s="172">
        <f t="shared" si="115"/>
        <v>1.3393072087735725</v>
      </c>
    </row>
    <row r="3688" spans="1:15" x14ac:dyDescent="0.2">
      <c r="A3688" s="31">
        <v>2019</v>
      </c>
      <c r="B3688" s="31">
        <v>6</v>
      </c>
      <c r="C3688" s="31">
        <v>3</v>
      </c>
      <c r="D3688" s="54">
        <v>14</v>
      </c>
      <c r="E3688" s="31">
        <v>6</v>
      </c>
      <c r="F3688" s="31">
        <v>3</v>
      </c>
      <c r="G3688" s="54">
        <v>16</v>
      </c>
      <c r="H3688" s="53">
        <v>49.57</v>
      </c>
      <c r="I3688" s="53">
        <v>32373</v>
      </c>
      <c r="J3688" s="169">
        <f t="shared" si="114"/>
        <v>45.085671549914849</v>
      </c>
      <c r="O3688" s="172">
        <f t="shared" si="115"/>
        <v>1.3259328607730374</v>
      </c>
    </row>
    <row r="3689" spans="1:15" x14ac:dyDescent="0.2">
      <c r="A3689" s="31">
        <v>2019</v>
      </c>
      <c r="B3689" s="31">
        <v>6</v>
      </c>
      <c r="C3689" s="31">
        <v>3</v>
      </c>
      <c r="D3689" s="54">
        <v>15</v>
      </c>
      <c r="E3689" s="31">
        <v>6</v>
      </c>
      <c r="F3689" s="31">
        <v>3</v>
      </c>
      <c r="G3689" s="54">
        <v>17</v>
      </c>
      <c r="H3689" s="53">
        <v>48.91</v>
      </c>
      <c r="I3689" s="53">
        <v>31777</v>
      </c>
      <c r="J3689" s="169">
        <f t="shared" si="114"/>
        <v>44.255626134174896</v>
      </c>
      <c r="O3689" s="172">
        <f t="shared" si="115"/>
        <v>1.308278721412331</v>
      </c>
    </row>
    <row r="3690" spans="1:15" x14ac:dyDescent="0.2">
      <c r="A3690" s="31">
        <v>2019</v>
      </c>
      <c r="B3690" s="31">
        <v>6</v>
      </c>
      <c r="C3690" s="31">
        <v>3</v>
      </c>
      <c r="D3690" s="54">
        <v>16</v>
      </c>
      <c r="E3690" s="31">
        <v>6</v>
      </c>
      <c r="F3690" s="31">
        <v>3</v>
      </c>
      <c r="G3690" s="54">
        <v>18</v>
      </c>
      <c r="H3690" s="53">
        <v>50.5</v>
      </c>
      <c r="I3690" s="53">
        <v>31333</v>
      </c>
      <c r="J3690" s="169">
        <f t="shared" si="114"/>
        <v>43.637270153321651</v>
      </c>
      <c r="O3690" s="172">
        <f t="shared" si="115"/>
        <v>1.3508091480540325</v>
      </c>
    </row>
    <row r="3691" spans="1:15" x14ac:dyDescent="0.2">
      <c r="A3691" s="31">
        <v>2019</v>
      </c>
      <c r="B3691" s="31">
        <v>6</v>
      </c>
      <c r="C3691" s="31">
        <v>3</v>
      </c>
      <c r="D3691" s="54">
        <v>17</v>
      </c>
      <c r="E3691" s="31">
        <v>6</v>
      </c>
      <c r="F3691" s="31">
        <v>3</v>
      </c>
      <c r="G3691" s="54">
        <v>19</v>
      </c>
      <c r="H3691" s="53">
        <v>52.07</v>
      </c>
      <c r="I3691" s="53">
        <v>31139</v>
      </c>
      <c r="J3691" s="169">
        <f t="shared" si="114"/>
        <v>43.367087585110994</v>
      </c>
      <c r="O3691" s="172">
        <f t="shared" si="115"/>
        <v>1.3928046007757122</v>
      </c>
    </row>
    <row r="3692" spans="1:15" x14ac:dyDescent="0.2">
      <c r="A3692" s="31">
        <v>2019</v>
      </c>
      <c r="B3692" s="31">
        <v>6</v>
      </c>
      <c r="C3692" s="31">
        <v>3</v>
      </c>
      <c r="D3692" s="54">
        <v>18</v>
      </c>
      <c r="E3692" s="31">
        <v>6</v>
      </c>
      <c r="F3692" s="31">
        <v>3</v>
      </c>
      <c r="G3692" s="54">
        <v>20</v>
      </c>
      <c r="H3692" s="53">
        <v>56.05</v>
      </c>
      <c r="I3692" s="53">
        <v>31222</v>
      </c>
      <c r="J3692" s="169">
        <f t="shared" si="114"/>
        <v>43.482681158108335</v>
      </c>
      <c r="O3692" s="172">
        <f t="shared" si="115"/>
        <v>1.4992644108599706</v>
      </c>
    </row>
    <row r="3693" spans="1:15" x14ac:dyDescent="0.2">
      <c r="A3693" s="31">
        <v>2019</v>
      </c>
      <c r="B3693" s="31">
        <v>6</v>
      </c>
      <c r="C3693" s="31">
        <v>3</v>
      </c>
      <c r="D3693" s="54">
        <v>19</v>
      </c>
      <c r="E3693" s="31">
        <v>6</v>
      </c>
      <c r="F3693" s="31">
        <v>3</v>
      </c>
      <c r="G3693" s="54">
        <v>21</v>
      </c>
      <c r="H3693" s="53">
        <v>55.03</v>
      </c>
      <c r="I3693" s="53">
        <v>29999</v>
      </c>
      <c r="J3693" s="169">
        <f t="shared" si="114"/>
        <v>41.779416823460771</v>
      </c>
      <c r="O3693" s="172">
        <f t="shared" si="115"/>
        <v>1.4719807409388794</v>
      </c>
    </row>
    <row r="3694" spans="1:15" x14ac:dyDescent="0.2">
      <c r="A3694" s="31">
        <v>2019</v>
      </c>
      <c r="B3694" s="31">
        <v>6</v>
      </c>
      <c r="C3694" s="31">
        <v>3</v>
      </c>
      <c r="D3694" s="54">
        <v>20</v>
      </c>
      <c r="E3694" s="31">
        <v>6</v>
      </c>
      <c r="F3694" s="31">
        <v>3</v>
      </c>
      <c r="G3694" s="54">
        <v>22</v>
      </c>
      <c r="H3694" s="53">
        <v>55.26</v>
      </c>
      <c r="I3694" s="53">
        <v>27570</v>
      </c>
      <c r="J3694" s="169">
        <f t="shared" si="114"/>
        <v>38.396563946225321</v>
      </c>
      <c r="O3694" s="172">
        <f t="shared" si="115"/>
        <v>1.4781329410191253</v>
      </c>
    </row>
    <row r="3695" spans="1:15" x14ac:dyDescent="0.2">
      <c r="A3695" s="31">
        <v>2019</v>
      </c>
      <c r="B3695" s="31">
        <v>6</v>
      </c>
      <c r="C3695" s="31">
        <v>3</v>
      </c>
      <c r="D3695" s="54">
        <v>21</v>
      </c>
      <c r="E3695" s="31">
        <v>6</v>
      </c>
      <c r="F3695" s="31">
        <v>3</v>
      </c>
      <c r="G3695" s="54">
        <v>23</v>
      </c>
      <c r="H3695" s="53">
        <v>57.72</v>
      </c>
      <c r="I3695" s="53">
        <v>26400</v>
      </c>
      <c r="J3695" s="169">
        <f t="shared" si="114"/>
        <v>36.767112375057977</v>
      </c>
      <c r="O3695" s="172">
        <f t="shared" si="115"/>
        <v>1.5439347331817574</v>
      </c>
    </row>
    <row r="3696" spans="1:15" x14ac:dyDescent="0.2">
      <c r="A3696" s="31">
        <v>2019</v>
      </c>
      <c r="B3696" s="31">
        <v>6</v>
      </c>
      <c r="C3696" s="31">
        <v>3</v>
      </c>
      <c r="D3696" s="54">
        <v>22</v>
      </c>
      <c r="E3696" s="31">
        <v>6</v>
      </c>
      <c r="F3696" s="31">
        <v>3</v>
      </c>
      <c r="G3696" s="54">
        <v>0</v>
      </c>
      <c r="H3696" s="53">
        <v>55.09</v>
      </c>
      <c r="I3696" s="53">
        <v>24995</v>
      </c>
      <c r="J3696" s="169">
        <f t="shared" si="114"/>
        <v>34.810377796006598</v>
      </c>
      <c r="O3696" s="172">
        <f t="shared" si="115"/>
        <v>1.4735856626989436</v>
      </c>
    </row>
    <row r="3697" spans="1:15" x14ac:dyDescent="0.2">
      <c r="A3697" s="31">
        <v>2019</v>
      </c>
      <c r="B3697" s="31">
        <v>6</v>
      </c>
      <c r="C3697" s="31">
        <v>3</v>
      </c>
      <c r="D3697" s="54">
        <v>23</v>
      </c>
      <c r="E3697" s="31">
        <v>6</v>
      </c>
      <c r="F3697" s="31">
        <v>3</v>
      </c>
      <c r="G3697" s="54">
        <v>1</v>
      </c>
      <c r="H3697" s="53">
        <v>51.7</v>
      </c>
      <c r="I3697" s="53">
        <v>24047</v>
      </c>
      <c r="J3697" s="169">
        <f t="shared" si="114"/>
        <v>33.490104215265873</v>
      </c>
      <c r="O3697" s="172">
        <f t="shared" si="115"/>
        <v>1.3829075832553164</v>
      </c>
    </row>
    <row r="3698" spans="1:15" x14ac:dyDescent="0.2">
      <c r="A3698" s="31">
        <v>2019</v>
      </c>
      <c r="B3698" s="31">
        <v>6</v>
      </c>
      <c r="C3698" s="31">
        <v>4</v>
      </c>
      <c r="D3698" s="54">
        <v>0</v>
      </c>
      <c r="E3698" s="31">
        <v>6</v>
      </c>
      <c r="F3698" s="31">
        <v>4</v>
      </c>
      <c r="G3698" s="54">
        <v>2</v>
      </c>
      <c r="H3698" s="53">
        <v>49.1</v>
      </c>
      <c r="I3698" s="53">
        <v>23583</v>
      </c>
      <c r="J3698" s="169">
        <f t="shared" si="114"/>
        <v>32.843894361401219</v>
      </c>
      <c r="O3698" s="172">
        <f t="shared" si="115"/>
        <v>1.3133609736525345</v>
      </c>
    </row>
    <row r="3699" spans="1:15" x14ac:dyDescent="0.2">
      <c r="A3699" s="31">
        <v>2019</v>
      </c>
      <c r="B3699" s="31">
        <v>6</v>
      </c>
      <c r="C3699" s="31">
        <v>4</v>
      </c>
      <c r="D3699" s="54">
        <v>1</v>
      </c>
      <c r="E3699" s="31">
        <v>6</v>
      </c>
      <c r="F3699" s="31">
        <v>4</v>
      </c>
      <c r="G3699" s="54">
        <v>3</v>
      </c>
      <c r="H3699" s="53">
        <v>46.9</v>
      </c>
      <c r="I3699" s="53">
        <v>23532</v>
      </c>
      <c r="J3699" s="169">
        <f t="shared" si="114"/>
        <v>32.77286698522213</v>
      </c>
      <c r="O3699" s="172">
        <f t="shared" si="115"/>
        <v>1.2545138424501805</v>
      </c>
    </row>
    <row r="3700" spans="1:15" x14ac:dyDescent="0.2">
      <c r="A3700" s="31">
        <v>2019</v>
      </c>
      <c r="B3700" s="31">
        <v>6</v>
      </c>
      <c r="C3700" s="31">
        <v>4</v>
      </c>
      <c r="D3700" s="54">
        <v>2</v>
      </c>
      <c r="E3700" s="31">
        <v>6</v>
      </c>
      <c r="F3700" s="31">
        <v>4</v>
      </c>
      <c r="G3700" s="54">
        <v>4</v>
      </c>
      <c r="H3700" s="53">
        <v>45.62</v>
      </c>
      <c r="I3700" s="53">
        <v>23968</v>
      </c>
      <c r="J3700" s="169">
        <f t="shared" si="114"/>
        <v>33.380081416870816</v>
      </c>
      <c r="O3700" s="172">
        <f t="shared" si="115"/>
        <v>1.2202755115688111</v>
      </c>
    </row>
    <row r="3701" spans="1:15" x14ac:dyDescent="0.2">
      <c r="A3701" s="31">
        <v>2019</v>
      </c>
      <c r="B3701" s="31">
        <v>6</v>
      </c>
      <c r="C3701" s="31">
        <v>4</v>
      </c>
      <c r="D3701" s="54">
        <v>3</v>
      </c>
      <c r="E3701" s="31">
        <v>6</v>
      </c>
      <c r="F3701" s="31">
        <v>4</v>
      </c>
      <c r="G3701" s="54">
        <v>5</v>
      </c>
      <c r="H3701" s="53">
        <v>47.09</v>
      </c>
      <c r="I3701" s="53">
        <v>25610</v>
      </c>
      <c r="J3701" s="169">
        <f t="shared" si="114"/>
        <v>35.666884391107381</v>
      </c>
      <c r="O3701" s="172">
        <f t="shared" si="115"/>
        <v>1.2595960946903839</v>
      </c>
    </row>
    <row r="3702" spans="1:15" x14ac:dyDescent="0.2">
      <c r="A3702" s="31">
        <v>2019</v>
      </c>
      <c r="B3702" s="31">
        <v>6</v>
      </c>
      <c r="C3702" s="31">
        <v>4</v>
      </c>
      <c r="D3702" s="54">
        <v>4</v>
      </c>
      <c r="E3702" s="31">
        <v>6</v>
      </c>
      <c r="F3702" s="31">
        <v>4</v>
      </c>
      <c r="G3702" s="54">
        <v>6</v>
      </c>
      <c r="H3702" s="53">
        <v>50.31</v>
      </c>
      <c r="I3702" s="53">
        <v>28090</v>
      </c>
      <c r="J3702" s="169">
        <f t="shared" si="114"/>
        <v>39.120764644521913</v>
      </c>
      <c r="O3702" s="172">
        <f t="shared" si="115"/>
        <v>1.3457268958138293</v>
      </c>
    </row>
    <row r="3703" spans="1:15" x14ac:dyDescent="0.2">
      <c r="A3703" s="31">
        <v>2019</v>
      </c>
      <c r="B3703" s="31">
        <v>6</v>
      </c>
      <c r="C3703" s="31">
        <v>4</v>
      </c>
      <c r="D3703" s="54">
        <v>5</v>
      </c>
      <c r="E3703" s="31">
        <v>6</v>
      </c>
      <c r="F3703" s="31">
        <v>4</v>
      </c>
      <c r="G3703" s="54">
        <v>7</v>
      </c>
      <c r="H3703" s="53">
        <v>55.38</v>
      </c>
      <c r="I3703" s="53">
        <v>30013</v>
      </c>
      <c r="J3703" s="169">
        <f t="shared" si="114"/>
        <v>41.798914534568752</v>
      </c>
      <c r="O3703" s="172">
        <f t="shared" si="115"/>
        <v>1.4813427845392539</v>
      </c>
    </row>
    <row r="3704" spans="1:15" x14ac:dyDescent="0.2">
      <c r="A3704" s="31">
        <v>2019</v>
      </c>
      <c r="B3704" s="31">
        <v>6</v>
      </c>
      <c r="C3704" s="31">
        <v>4</v>
      </c>
      <c r="D3704" s="54">
        <v>6</v>
      </c>
      <c r="E3704" s="31">
        <v>6</v>
      </c>
      <c r="F3704" s="31">
        <v>4</v>
      </c>
      <c r="G3704" s="54">
        <v>8</v>
      </c>
      <c r="H3704" s="53">
        <v>53</v>
      </c>
      <c r="I3704" s="53">
        <v>31125</v>
      </c>
      <c r="J3704" s="169">
        <f t="shared" si="114"/>
        <v>43.347589874003013</v>
      </c>
      <c r="O3704" s="172">
        <f t="shared" si="115"/>
        <v>1.4176808880567073</v>
      </c>
    </row>
    <row r="3705" spans="1:15" x14ac:dyDescent="0.2">
      <c r="A3705" s="31">
        <v>2019</v>
      </c>
      <c r="B3705" s="31">
        <v>6</v>
      </c>
      <c r="C3705" s="31">
        <v>4</v>
      </c>
      <c r="D3705" s="54">
        <v>7</v>
      </c>
      <c r="E3705" s="31">
        <v>6</v>
      </c>
      <c r="F3705" s="31">
        <v>4</v>
      </c>
      <c r="G3705" s="54">
        <v>9</v>
      </c>
      <c r="H3705" s="53">
        <v>52</v>
      </c>
      <c r="I3705" s="53">
        <v>31932</v>
      </c>
      <c r="J3705" s="169">
        <f t="shared" si="114"/>
        <v>44.471493650013308</v>
      </c>
      <c r="O3705" s="172">
        <f t="shared" si="115"/>
        <v>1.3909321920556375</v>
      </c>
    </row>
    <row r="3706" spans="1:15" x14ac:dyDescent="0.2">
      <c r="A3706" s="31">
        <v>2019</v>
      </c>
      <c r="B3706" s="31">
        <v>6</v>
      </c>
      <c r="C3706" s="31">
        <v>4</v>
      </c>
      <c r="D3706" s="54">
        <v>8</v>
      </c>
      <c r="E3706" s="31">
        <v>6</v>
      </c>
      <c r="F3706" s="31">
        <v>4</v>
      </c>
      <c r="G3706" s="54">
        <v>10</v>
      </c>
      <c r="H3706" s="53">
        <v>50.45</v>
      </c>
      <c r="I3706" s="53">
        <v>32604</v>
      </c>
      <c r="J3706" s="169">
        <f t="shared" si="114"/>
        <v>45.4073837831966</v>
      </c>
      <c r="O3706" s="172">
        <f t="shared" si="115"/>
        <v>1.3494717132539791</v>
      </c>
    </row>
    <row r="3707" spans="1:15" x14ac:dyDescent="0.2">
      <c r="A3707" s="31">
        <v>2019</v>
      </c>
      <c r="B3707" s="31">
        <v>6</v>
      </c>
      <c r="C3707" s="31">
        <v>4</v>
      </c>
      <c r="D3707" s="54">
        <v>9</v>
      </c>
      <c r="E3707" s="31">
        <v>6</v>
      </c>
      <c r="F3707" s="31">
        <v>4</v>
      </c>
      <c r="G3707" s="54">
        <v>11</v>
      </c>
      <c r="H3707" s="53">
        <v>51.07</v>
      </c>
      <c r="I3707" s="53">
        <v>33300</v>
      </c>
      <c r="J3707" s="169">
        <f t="shared" si="114"/>
        <v>46.376698563993585</v>
      </c>
      <c r="O3707" s="172">
        <f t="shared" si="115"/>
        <v>1.3660559047746423</v>
      </c>
    </row>
    <row r="3708" spans="1:15" x14ac:dyDescent="0.2">
      <c r="A3708" s="31">
        <v>2019</v>
      </c>
      <c r="B3708" s="31">
        <v>6</v>
      </c>
      <c r="C3708" s="31">
        <v>4</v>
      </c>
      <c r="D3708" s="54">
        <v>10</v>
      </c>
      <c r="E3708" s="31">
        <v>6</v>
      </c>
      <c r="F3708" s="31">
        <v>4</v>
      </c>
      <c r="G3708" s="54">
        <v>12</v>
      </c>
      <c r="H3708" s="53">
        <v>49.06</v>
      </c>
      <c r="I3708" s="53">
        <v>33412</v>
      </c>
      <c r="J3708" s="169">
        <f t="shared" si="114"/>
        <v>46.532680252857467</v>
      </c>
      <c r="O3708" s="172">
        <f t="shared" si="115"/>
        <v>1.3122910258124918</v>
      </c>
    </row>
    <row r="3709" spans="1:15" x14ac:dyDescent="0.2">
      <c r="A3709" s="31">
        <v>2019</v>
      </c>
      <c r="B3709" s="31">
        <v>6</v>
      </c>
      <c r="C3709" s="31">
        <v>4</v>
      </c>
      <c r="D3709" s="54">
        <v>11</v>
      </c>
      <c r="E3709" s="31">
        <v>6</v>
      </c>
      <c r="F3709" s="31">
        <v>4</v>
      </c>
      <c r="G3709" s="54">
        <v>13</v>
      </c>
      <c r="H3709" s="53">
        <v>47.09</v>
      </c>
      <c r="I3709" s="53">
        <v>32642</v>
      </c>
      <c r="J3709" s="169">
        <f t="shared" si="114"/>
        <v>45.460306141918281</v>
      </c>
      <c r="O3709" s="172">
        <f t="shared" si="115"/>
        <v>1.2595960946903839</v>
      </c>
    </row>
    <row r="3710" spans="1:15" x14ac:dyDescent="0.2">
      <c r="A3710" s="31">
        <v>2019</v>
      </c>
      <c r="B3710" s="31">
        <v>6</v>
      </c>
      <c r="C3710" s="31">
        <v>4</v>
      </c>
      <c r="D3710" s="54">
        <v>12</v>
      </c>
      <c r="E3710" s="31">
        <v>6</v>
      </c>
      <c r="F3710" s="31">
        <v>4</v>
      </c>
      <c r="G3710" s="54">
        <v>14</v>
      </c>
      <c r="H3710" s="53">
        <v>45.86</v>
      </c>
      <c r="I3710" s="53">
        <v>32258</v>
      </c>
      <c r="J3710" s="169">
        <f t="shared" si="114"/>
        <v>44.925511780099256</v>
      </c>
      <c r="O3710" s="172">
        <f t="shared" si="115"/>
        <v>1.2266951986090679</v>
      </c>
    </row>
    <row r="3711" spans="1:15" x14ac:dyDescent="0.2">
      <c r="A3711" s="31">
        <v>2019</v>
      </c>
      <c r="B3711" s="31">
        <v>6</v>
      </c>
      <c r="C3711" s="31">
        <v>4</v>
      </c>
      <c r="D3711" s="54">
        <v>13</v>
      </c>
      <c r="E3711" s="31">
        <v>6</v>
      </c>
      <c r="F3711" s="31">
        <v>4</v>
      </c>
      <c r="G3711" s="54">
        <v>15</v>
      </c>
      <c r="H3711" s="53">
        <v>43.46</v>
      </c>
      <c r="I3711" s="53">
        <v>32138</v>
      </c>
      <c r="J3711" s="169">
        <f t="shared" si="114"/>
        <v>44.758388542030801</v>
      </c>
      <c r="O3711" s="172">
        <f t="shared" si="115"/>
        <v>1.1624983282065</v>
      </c>
    </row>
    <row r="3712" spans="1:15" x14ac:dyDescent="0.2">
      <c r="A3712" s="31">
        <v>2019</v>
      </c>
      <c r="B3712" s="31">
        <v>6</v>
      </c>
      <c r="C3712" s="31">
        <v>4</v>
      </c>
      <c r="D3712" s="54">
        <v>14</v>
      </c>
      <c r="E3712" s="31">
        <v>6</v>
      </c>
      <c r="F3712" s="31">
        <v>4</v>
      </c>
      <c r="G3712" s="54">
        <v>16</v>
      </c>
      <c r="H3712" s="53">
        <v>43.2</v>
      </c>
      <c r="I3712" s="53">
        <v>32144</v>
      </c>
      <c r="J3712" s="169">
        <f t="shared" si="114"/>
        <v>44.766744703934222</v>
      </c>
      <c r="O3712" s="172">
        <f t="shared" si="115"/>
        <v>1.1555436672462218</v>
      </c>
    </row>
    <row r="3713" spans="1:15" x14ac:dyDescent="0.2">
      <c r="A3713" s="31">
        <v>2019</v>
      </c>
      <c r="B3713" s="31">
        <v>6</v>
      </c>
      <c r="C3713" s="31">
        <v>4</v>
      </c>
      <c r="D3713" s="54">
        <v>15</v>
      </c>
      <c r="E3713" s="31">
        <v>6</v>
      </c>
      <c r="F3713" s="31">
        <v>4</v>
      </c>
      <c r="G3713" s="54">
        <v>17</v>
      </c>
      <c r="H3713" s="53">
        <v>43.31</v>
      </c>
      <c r="I3713" s="53">
        <v>31550</v>
      </c>
      <c r="J3713" s="169">
        <f t="shared" si="114"/>
        <v>43.939484675495422</v>
      </c>
      <c r="O3713" s="172">
        <f t="shared" si="115"/>
        <v>1.1584860238063395</v>
      </c>
    </row>
    <row r="3714" spans="1:15" x14ac:dyDescent="0.2">
      <c r="A3714" s="31">
        <v>2019</v>
      </c>
      <c r="B3714" s="31">
        <v>6</v>
      </c>
      <c r="C3714" s="31">
        <v>4</v>
      </c>
      <c r="D3714" s="54">
        <v>16</v>
      </c>
      <c r="E3714" s="31">
        <v>6</v>
      </c>
      <c r="F3714" s="31">
        <v>4</v>
      </c>
      <c r="G3714" s="54">
        <v>18</v>
      </c>
      <c r="H3714" s="53">
        <v>45.76</v>
      </c>
      <c r="I3714" s="53">
        <v>31067</v>
      </c>
      <c r="J3714" s="169">
        <f t="shared" ref="J3714:J3777" si="116">MIN(50,I3714/$M$2*50)</f>
        <v>43.266813642269931</v>
      </c>
      <c r="O3714" s="172">
        <f t="shared" si="115"/>
        <v>1.2240203290089609</v>
      </c>
    </row>
    <row r="3715" spans="1:15" x14ac:dyDescent="0.2">
      <c r="A3715" s="31">
        <v>2019</v>
      </c>
      <c r="B3715" s="31">
        <v>6</v>
      </c>
      <c r="C3715" s="31">
        <v>4</v>
      </c>
      <c r="D3715" s="54">
        <v>17</v>
      </c>
      <c r="E3715" s="31">
        <v>6</v>
      </c>
      <c r="F3715" s="31">
        <v>4</v>
      </c>
      <c r="G3715" s="54">
        <v>19</v>
      </c>
      <c r="H3715" s="53">
        <v>47.21</v>
      </c>
      <c r="I3715" s="53">
        <v>30959</v>
      </c>
      <c r="J3715" s="169">
        <f t="shared" si="116"/>
        <v>43.116402728008332</v>
      </c>
      <c r="O3715" s="172">
        <f t="shared" ref="O3715:O3778" si="117">H3715/$R$5</f>
        <v>1.2628059382105123</v>
      </c>
    </row>
    <row r="3716" spans="1:15" x14ac:dyDescent="0.2">
      <c r="A3716" s="31">
        <v>2019</v>
      </c>
      <c r="B3716" s="31">
        <v>6</v>
      </c>
      <c r="C3716" s="31">
        <v>4</v>
      </c>
      <c r="D3716" s="54">
        <v>18</v>
      </c>
      <c r="E3716" s="31">
        <v>6</v>
      </c>
      <c r="F3716" s="31">
        <v>4</v>
      </c>
      <c r="G3716" s="54">
        <v>20</v>
      </c>
      <c r="H3716" s="53">
        <v>54</v>
      </c>
      <c r="I3716" s="53">
        <v>31010</v>
      </c>
      <c r="J3716" s="169">
        <f t="shared" si="116"/>
        <v>43.18743010418742</v>
      </c>
      <c r="O3716" s="172">
        <f t="shared" si="117"/>
        <v>1.4444295840577772</v>
      </c>
    </row>
    <row r="3717" spans="1:15" x14ac:dyDescent="0.2">
      <c r="A3717" s="31">
        <v>2019</v>
      </c>
      <c r="B3717" s="31">
        <v>6</v>
      </c>
      <c r="C3717" s="31">
        <v>4</v>
      </c>
      <c r="D3717" s="54">
        <v>19</v>
      </c>
      <c r="E3717" s="31">
        <v>6</v>
      </c>
      <c r="F3717" s="31">
        <v>4</v>
      </c>
      <c r="G3717" s="54">
        <v>21</v>
      </c>
      <c r="H3717" s="53">
        <v>54.13</v>
      </c>
      <c r="I3717" s="53">
        <v>29861</v>
      </c>
      <c r="J3717" s="169">
        <f t="shared" si="116"/>
        <v>41.587225099682058</v>
      </c>
      <c r="O3717" s="172">
        <f t="shared" si="117"/>
        <v>1.4479069145379164</v>
      </c>
    </row>
    <row r="3718" spans="1:15" x14ac:dyDescent="0.2">
      <c r="A3718" s="31">
        <v>2019</v>
      </c>
      <c r="B3718" s="31">
        <v>6</v>
      </c>
      <c r="C3718" s="31">
        <v>4</v>
      </c>
      <c r="D3718" s="54">
        <v>20</v>
      </c>
      <c r="E3718" s="31">
        <v>6</v>
      </c>
      <c r="F3718" s="31">
        <v>4</v>
      </c>
      <c r="G3718" s="54">
        <v>22</v>
      </c>
      <c r="H3718" s="53">
        <v>47.36</v>
      </c>
      <c r="I3718" s="53">
        <v>27475</v>
      </c>
      <c r="J3718" s="169">
        <f t="shared" si="116"/>
        <v>38.264258049421137</v>
      </c>
      <c r="O3718" s="172">
        <f t="shared" si="117"/>
        <v>1.2668182426106729</v>
      </c>
    </row>
    <row r="3719" spans="1:15" x14ac:dyDescent="0.2">
      <c r="A3719" s="31">
        <v>2019</v>
      </c>
      <c r="B3719" s="31">
        <v>6</v>
      </c>
      <c r="C3719" s="31">
        <v>4</v>
      </c>
      <c r="D3719" s="54">
        <v>21</v>
      </c>
      <c r="E3719" s="31">
        <v>6</v>
      </c>
      <c r="F3719" s="31">
        <v>4</v>
      </c>
      <c r="G3719" s="54">
        <v>23</v>
      </c>
      <c r="H3719" s="53">
        <v>45.82</v>
      </c>
      <c r="I3719" s="53">
        <v>26356</v>
      </c>
      <c r="J3719" s="169">
        <f t="shared" si="116"/>
        <v>36.705833854432882</v>
      </c>
      <c r="O3719" s="172">
        <f t="shared" si="117"/>
        <v>1.2256252507690251</v>
      </c>
    </row>
    <row r="3720" spans="1:15" x14ac:dyDescent="0.2">
      <c r="A3720" s="31">
        <v>2019</v>
      </c>
      <c r="B3720" s="31">
        <v>6</v>
      </c>
      <c r="C3720" s="31">
        <v>4</v>
      </c>
      <c r="D3720" s="54">
        <v>22</v>
      </c>
      <c r="E3720" s="31">
        <v>6</v>
      </c>
      <c r="F3720" s="31">
        <v>4</v>
      </c>
      <c r="G3720" s="54">
        <v>0</v>
      </c>
      <c r="H3720" s="53">
        <v>46</v>
      </c>
      <c r="I3720" s="53">
        <v>25000</v>
      </c>
      <c r="J3720" s="169">
        <f t="shared" si="116"/>
        <v>34.817341264259447</v>
      </c>
      <c r="O3720" s="172">
        <f t="shared" si="117"/>
        <v>1.2304400160492177</v>
      </c>
    </row>
    <row r="3721" spans="1:15" x14ac:dyDescent="0.2">
      <c r="A3721" s="31">
        <v>2019</v>
      </c>
      <c r="B3721" s="31">
        <v>6</v>
      </c>
      <c r="C3721" s="31">
        <v>4</v>
      </c>
      <c r="D3721" s="54">
        <v>23</v>
      </c>
      <c r="E3721" s="31">
        <v>6</v>
      </c>
      <c r="F3721" s="31">
        <v>4</v>
      </c>
      <c r="G3721" s="54">
        <v>1</v>
      </c>
      <c r="H3721" s="53">
        <v>42.29</v>
      </c>
      <c r="I3721" s="53">
        <v>24131</v>
      </c>
      <c r="J3721" s="169">
        <f t="shared" si="116"/>
        <v>33.607090481913787</v>
      </c>
      <c r="O3721" s="172">
        <f t="shared" si="117"/>
        <v>1.131202353885248</v>
      </c>
    </row>
    <row r="3722" spans="1:15" x14ac:dyDescent="0.2">
      <c r="A3722" s="31">
        <v>2019</v>
      </c>
      <c r="B3722" s="31">
        <v>6</v>
      </c>
      <c r="C3722" s="31">
        <v>5</v>
      </c>
      <c r="D3722" s="54">
        <v>0</v>
      </c>
      <c r="E3722" s="31">
        <v>6</v>
      </c>
      <c r="F3722" s="31">
        <v>5</v>
      </c>
      <c r="G3722" s="54">
        <v>2</v>
      </c>
      <c r="H3722" s="53">
        <v>41</v>
      </c>
      <c r="I3722" s="53">
        <v>23694</v>
      </c>
      <c r="J3722" s="169">
        <f t="shared" si="116"/>
        <v>32.998483356614535</v>
      </c>
      <c r="O3722" s="172">
        <f t="shared" si="117"/>
        <v>1.0966965360438679</v>
      </c>
    </row>
    <row r="3723" spans="1:15" x14ac:dyDescent="0.2">
      <c r="A3723" s="31">
        <v>2019</v>
      </c>
      <c r="B3723" s="31">
        <v>6</v>
      </c>
      <c r="C3723" s="31">
        <v>5</v>
      </c>
      <c r="D3723" s="54">
        <v>1</v>
      </c>
      <c r="E3723" s="31">
        <v>6</v>
      </c>
      <c r="F3723" s="31">
        <v>5</v>
      </c>
      <c r="G3723" s="54">
        <v>3</v>
      </c>
      <c r="H3723" s="53">
        <v>40.51</v>
      </c>
      <c r="I3723" s="53">
        <v>23560</v>
      </c>
      <c r="J3723" s="169">
        <f t="shared" si="116"/>
        <v>32.811862407438106</v>
      </c>
      <c r="O3723" s="172">
        <f t="shared" si="117"/>
        <v>1.0835896750033436</v>
      </c>
    </row>
    <row r="3724" spans="1:15" x14ac:dyDescent="0.2">
      <c r="A3724" s="31">
        <v>2019</v>
      </c>
      <c r="B3724" s="31">
        <v>6</v>
      </c>
      <c r="C3724" s="31">
        <v>5</v>
      </c>
      <c r="D3724" s="54">
        <v>2</v>
      </c>
      <c r="E3724" s="31">
        <v>6</v>
      </c>
      <c r="F3724" s="31">
        <v>5</v>
      </c>
      <c r="G3724" s="54">
        <v>4</v>
      </c>
      <c r="H3724" s="53">
        <v>40.880000000000003</v>
      </c>
      <c r="I3724" s="53">
        <v>23990</v>
      </c>
      <c r="J3724" s="169">
        <f t="shared" si="116"/>
        <v>33.410720677183363</v>
      </c>
      <c r="O3724" s="172">
        <f t="shared" si="117"/>
        <v>1.0934866925237396</v>
      </c>
    </row>
    <row r="3725" spans="1:15" x14ac:dyDescent="0.2">
      <c r="A3725" s="31">
        <v>2019</v>
      </c>
      <c r="B3725" s="31">
        <v>6</v>
      </c>
      <c r="C3725" s="31">
        <v>5</v>
      </c>
      <c r="D3725" s="54">
        <v>3</v>
      </c>
      <c r="E3725" s="31">
        <v>6</v>
      </c>
      <c r="F3725" s="31">
        <v>5</v>
      </c>
      <c r="G3725" s="54">
        <v>5</v>
      </c>
      <c r="H3725" s="53">
        <v>45.8</v>
      </c>
      <c r="I3725" s="53">
        <v>25628</v>
      </c>
      <c r="J3725" s="169">
        <f t="shared" si="116"/>
        <v>35.691952876817645</v>
      </c>
      <c r="O3725" s="172">
        <f t="shared" si="117"/>
        <v>1.2250902768490035</v>
      </c>
    </row>
    <row r="3726" spans="1:15" x14ac:dyDescent="0.2">
      <c r="A3726" s="31">
        <v>2019</v>
      </c>
      <c r="B3726" s="31">
        <v>6</v>
      </c>
      <c r="C3726" s="31">
        <v>5</v>
      </c>
      <c r="D3726" s="54">
        <v>4</v>
      </c>
      <c r="E3726" s="31">
        <v>6</v>
      </c>
      <c r="F3726" s="31">
        <v>5</v>
      </c>
      <c r="G3726" s="54">
        <v>6</v>
      </c>
      <c r="H3726" s="53">
        <v>45.07</v>
      </c>
      <c r="I3726" s="53">
        <v>28075</v>
      </c>
      <c r="J3726" s="169">
        <f t="shared" si="116"/>
        <v>39.099874239763359</v>
      </c>
      <c r="O3726" s="172">
        <f t="shared" si="117"/>
        <v>1.2055637287682226</v>
      </c>
    </row>
    <row r="3727" spans="1:15" x14ac:dyDescent="0.2">
      <c r="A3727" s="31">
        <v>2019</v>
      </c>
      <c r="B3727" s="31">
        <v>6</v>
      </c>
      <c r="C3727" s="31">
        <v>5</v>
      </c>
      <c r="D3727" s="54">
        <v>5</v>
      </c>
      <c r="E3727" s="31">
        <v>6</v>
      </c>
      <c r="F3727" s="31">
        <v>5</v>
      </c>
      <c r="G3727" s="54">
        <v>7</v>
      </c>
      <c r="H3727" s="53">
        <v>48.36</v>
      </c>
      <c r="I3727" s="53">
        <v>29868</v>
      </c>
      <c r="J3727" s="169">
        <f t="shared" si="116"/>
        <v>41.596973955236052</v>
      </c>
      <c r="O3727" s="172">
        <f t="shared" si="117"/>
        <v>1.2935669386117428</v>
      </c>
    </row>
    <row r="3728" spans="1:15" x14ac:dyDescent="0.2">
      <c r="A3728" s="31">
        <v>2019</v>
      </c>
      <c r="B3728" s="31">
        <v>6</v>
      </c>
      <c r="C3728" s="31">
        <v>5</v>
      </c>
      <c r="D3728" s="54">
        <v>6</v>
      </c>
      <c r="E3728" s="31">
        <v>6</v>
      </c>
      <c r="F3728" s="31">
        <v>5</v>
      </c>
      <c r="G3728" s="54">
        <v>8</v>
      </c>
      <c r="H3728" s="53">
        <v>45.8</v>
      </c>
      <c r="I3728" s="53">
        <v>30704</v>
      </c>
      <c r="J3728" s="169">
        <f t="shared" si="116"/>
        <v>42.761265847112881</v>
      </c>
      <c r="O3728" s="172">
        <f t="shared" si="117"/>
        <v>1.2250902768490035</v>
      </c>
    </row>
    <row r="3729" spans="1:15" x14ac:dyDescent="0.2">
      <c r="A3729" s="31">
        <v>2019</v>
      </c>
      <c r="B3729" s="31">
        <v>6</v>
      </c>
      <c r="C3729" s="31">
        <v>5</v>
      </c>
      <c r="D3729" s="54">
        <v>7</v>
      </c>
      <c r="E3729" s="31">
        <v>6</v>
      </c>
      <c r="F3729" s="31">
        <v>5</v>
      </c>
      <c r="G3729" s="54">
        <v>9</v>
      </c>
      <c r="H3729" s="53">
        <v>44.99</v>
      </c>
      <c r="I3729" s="53">
        <v>31408</v>
      </c>
      <c r="J3729" s="169">
        <f t="shared" si="116"/>
        <v>43.741722177114426</v>
      </c>
      <c r="O3729" s="172">
        <f t="shared" si="117"/>
        <v>1.2034238330881371</v>
      </c>
    </row>
    <row r="3730" spans="1:15" x14ac:dyDescent="0.2">
      <c r="A3730" s="31">
        <v>2019</v>
      </c>
      <c r="B3730" s="31">
        <v>6</v>
      </c>
      <c r="C3730" s="31">
        <v>5</v>
      </c>
      <c r="D3730" s="54">
        <v>8</v>
      </c>
      <c r="E3730" s="31">
        <v>6</v>
      </c>
      <c r="F3730" s="31">
        <v>5</v>
      </c>
      <c r="G3730" s="54">
        <v>10</v>
      </c>
      <c r="H3730" s="53">
        <v>43.86</v>
      </c>
      <c r="I3730" s="53">
        <v>31842</v>
      </c>
      <c r="J3730" s="169">
        <f t="shared" si="116"/>
        <v>44.346151221461973</v>
      </c>
      <c r="O3730" s="172">
        <f t="shared" si="117"/>
        <v>1.173197806606928</v>
      </c>
    </row>
    <row r="3731" spans="1:15" x14ac:dyDescent="0.2">
      <c r="A3731" s="31">
        <v>2019</v>
      </c>
      <c r="B3731" s="31">
        <v>6</v>
      </c>
      <c r="C3731" s="31">
        <v>5</v>
      </c>
      <c r="D3731" s="54">
        <v>9</v>
      </c>
      <c r="E3731" s="31">
        <v>6</v>
      </c>
      <c r="F3731" s="31">
        <v>5</v>
      </c>
      <c r="G3731" s="54">
        <v>11</v>
      </c>
      <c r="H3731" s="53">
        <v>44.64</v>
      </c>
      <c r="I3731" s="53">
        <v>32272</v>
      </c>
      <c r="J3731" s="169">
        <f t="shared" si="116"/>
        <v>44.945009491207237</v>
      </c>
      <c r="O3731" s="172">
        <f t="shared" si="117"/>
        <v>1.1940617894877625</v>
      </c>
    </row>
    <row r="3732" spans="1:15" x14ac:dyDescent="0.2">
      <c r="A3732" s="31">
        <v>2019</v>
      </c>
      <c r="B3732" s="31">
        <v>6</v>
      </c>
      <c r="C3732" s="31">
        <v>5</v>
      </c>
      <c r="D3732" s="54">
        <v>10</v>
      </c>
      <c r="E3732" s="31">
        <v>6</v>
      </c>
      <c r="F3732" s="31">
        <v>5</v>
      </c>
      <c r="G3732" s="54">
        <v>12</v>
      </c>
      <c r="H3732" s="53">
        <v>42.09</v>
      </c>
      <c r="I3732" s="53">
        <v>32565</v>
      </c>
      <c r="J3732" s="169">
        <f t="shared" si="116"/>
        <v>45.353068730824361</v>
      </c>
      <c r="O3732" s="172">
        <f t="shared" si="117"/>
        <v>1.1258526146850343</v>
      </c>
    </row>
    <row r="3733" spans="1:15" x14ac:dyDescent="0.2">
      <c r="A3733" s="31">
        <v>2019</v>
      </c>
      <c r="B3733" s="31">
        <v>6</v>
      </c>
      <c r="C3733" s="31">
        <v>5</v>
      </c>
      <c r="D3733" s="54">
        <v>11</v>
      </c>
      <c r="E3733" s="31">
        <v>6</v>
      </c>
      <c r="F3733" s="31">
        <v>5</v>
      </c>
      <c r="G3733" s="54">
        <v>13</v>
      </c>
      <c r="H3733" s="53">
        <v>40.01</v>
      </c>
      <c r="I3733" s="53">
        <v>31654</v>
      </c>
      <c r="J3733" s="169">
        <f t="shared" si="116"/>
        <v>44.084324815154744</v>
      </c>
      <c r="O3733" s="172">
        <f t="shared" si="117"/>
        <v>1.0702153270028085</v>
      </c>
    </row>
    <row r="3734" spans="1:15" x14ac:dyDescent="0.2">
      <c r="A3734" s="31">
        <v>2019</v>
      </c>
      <c r="B3734" s="31">
        <v>6</v>
      </c>
      <c r="C3734" s="31">
        <v>5</v>
      </c>
      <c r="D3734" s="54">
        <v>12</v>
      </c>
      <c r="E3734" s="31">
        <v>6</v>
      </c>
      <c r="F3734" s="31">
        <v>5</v>
      </c>
      <c r="G3734" s="54">
        <v>14</v>
      </c>
      <c r="H3734" s="53">
        <v>38.89</v>
      </c>
      <c r="I3734" s="53">
        <v>30809</v>
      </c>
      <c r="J3734" s="169">
        <f t="shared" si="116"/>
        <v>42.907498680422776</v>
      </c>
      <c r="O3734" s="172">
        <f t="shared" si="117"/>
        <v>1.0402567874816104</v>
      </c>
    </row>
    <row r="3735" spans="1:15" x14ac:dyDescent="0.2">
      <c r="A3735" s="31">
        <v>2019</v>
      </c>
      <c r="B3735" s="31">
        <v>6</v>
      </c>
      <c r="C3735" s="31">
        <v>5</v>
      </c>
      <c r="D3735" s="54">
        <v>13</v>
      </c>
      <c r="E3735" s="31">
        <v>6</v>
      </c>
      <c r="F3735" s="31">
        <v>5</v>
      </c>
      <c r="G3735" s="54">
        <v>15</v>
      </c>
      <c r="H3735" s="53">
        <v>39</v>
      </c>
      <c r="I3735" s="53">
        <v>30698</v>
      </c>
      <c r="J3735" s="169">
        <f t="shared" si="116"/>
        <v>42.75290968520946</v>
      </c>
      <c r="O3735" s="172">
        <f t="shared" si="117"/>
        <v>1.0431991440417281</v>
      </c>
    </row>
    <row r="3736" spans="1:15" x14ac:dyDescent="0.2">
      <c r="A3736" s="31">
        <v>2019</v>
      </c>
      <c r="B3736" s="31">
        <v>6</v>
      </c>
      <c r="C3736" s="31">
        <v>5</v>
      </c>
      <c r="D3736" s="54">
        <v>14</v>
      </c>
      <c r="E3736" s="31">
        <v>6</v>
      </c>
      <c r="F3736" s="31">
        <v>5</v>
      </c>
      <c r="G3736" s="54">
        <v>16</v>
      </c>
      <c r="H3736" s="53">
        <v>41.37</v>
      </c>
      <c r="I3736" s="53">
        <v>30581</v>
      </c>
      <c r="J3736" s="169">
        <f t="shared" si="116"/>
        <v>42.589964528092729</v>
      </c>
      <c r="O3736" s="172">
        <f t="shared" si="117"/>
        <v>1.1065935535642637</v>
      </c>
    </row>
    <row r="3737" spans="1:15" x14ac:dyDescent="0.2">
      <c r="A3737" s="31">
        <v>2019</v>
      </c>
      <c r="B3737" s="31">
        <v>6</v>
      </c>
      <c r="C3737" s="31">
        <v>5</v>
      </c>
      <c r="D3737" s="54">
        <v>15</v>
      </c>
      <c r="E3737" s="31">
        <v>6</v>
      </c>
      <c r="F3737" s="31">
        <v>5</v>
      </c>
      <c r="G3737" s="54">
        <v>17</v>
      </c>
      <c r="H3737" s="53">
        <v>43.92</v>
      </c>
      <c r="I3737" s="53">
        <v>30016</v>
      </c>
      <c r="J3737" s="169">
        <f t="shared" si="116"/>
        <v>41.803092615520463</v>
      </c>
      <c r="O3737" s="172">
        <f t="shared" si="117"/>
        <v>1.1748027283669922</v>
      </c>
    </row>
    <row r="3738" spans="1:15" x14ac:dyDescent="0.2">
      <c r="A3738" s="31">
        <v>2019</v>
      </c>
      <c r="B3738" s="31">
        <v>6</v>
      </c>
      <c r="C3738" s="31">
        <v>5</v>
      </c>
      <c r="D3738" s="54">
        <v>16</v>
      </c>
      <c r="E3738" s="31">
        <v>6</v>
      </c>
      <c r="F3738" s="31">
        <v>5</v>
      </c>
      <c r="G3738" s="54">
        <v>18</v>
      </c>
      <c r="H3738" s="53">
        <v>45.5</v>
      </c>
      <c r="I3738" s="53">
        <v>29707</v>
      </c>
      <c r="J3738" s="169">
        <f t="shared" si="116"/>
        <v>41.37275027749422</v>
      </c>
      <c r="O3738" s="172">
        <f t="shared" si="117"/>
        <v>1.2170656680486827</v>
      </c>
    </row>
    <row r="3739" spans="1:15" x14ac:dyDescent="0.2">
      <c r="A3739" s="31">
        <v>2019</v>
      </c>
      <c r="B3739" s="31">
        <v>6</v>
      </c>
      <c r="C3739" s="31">
        <v>5</v>
      </c>
      <c r="D3739" s="54">
        <v>17</v>
      </c>
      <c r="E3739" s="31">
        <v>6</v>
      </c>
      <c r="F3739" s="31">
        <v>5</v>
      </c>
      <c r="G3739" s="54">
        <v>19</v>
      </c>
      <c r="H3739" s="53">
        <v>50.07</v>
      </c>
      <c r="I3739" s="53">
        <v>29994</v>
      </c>
      <c r="J3739" s="169">
        <f t="shared" si="116"/>
        <v>41.772453355207915</v>
      </c>
      <c r="O3739" s="172">
        <f t="shared" si="117"/>
        <v>1.3393072087735725</v>
      </c>
    </row>
    <row r="3740" spans="1:15" x14ac:dyDescent="0.2">
      <c r="A3740" s="31">
        <v>2019</v>
      </c>
      <c r="B3740" s="31">
        <v>6</v>
      </c>
      <c r="C3740" s="31">
        <v>5</v>
      </c>
      <c r="D3740" s="54">
        <v>18</v>
      </c>
      <c r="E3740" s="31">
        <v>6</v>
      </c>
      <c r="F3740" s="31">
        <v>5</v>
      </c>
      <c r="G3740" s="54">
        <v>20</v>
      </c>
      <c r="H3740" s="53">
        <v>58.22</v>
      </c>
      <c r="I3740" s="53">
        <v>30224</v>
      </c>
      <c r="J3740" s="169">
        <f t="shared" si="116"/>
        <v>42.092772894839101</v>
      </c>
      <c r="O3740" s="172">
        <f t="shared" si="117"/>
        <v>1.5573090811822925</v>
      </c>
    </row>
    <row r="3741" spans="1:15" x14ac:dyDescent="0.2">
      <c r="A3741" s="31">
        <v>2019</v>
      </c>
      <c r="B3741" s="31">
        <v>6</v>
      </c>
      <c r="C3741" s="31">
        <v>5</v>
      </c>
      <c r="D3741" s="54">
        <v>19</v>
      </c>
      <c r="E3741" s="31">
        <v>6</v>
      </c>
      <c r="F3741" s="31">
        <v>5</v>
      </c>
      <c r="G3741" s="54">
        <v>21</v>
      </c>
      <c r="H3741" s="53">
        <v>58.76</v>
      </c>
      <c r="I3741" s="53">
        <v>29215</v>
      </c>
      <c r="J3741" s="169">
        <f t="shared" si="116"/>
        <v>40.687545001413589</v>
      </c>
      <c r="O3741" s="172">
        <f t="shared" si="117"/>
        <v>1.5717533770228702</v>
      </c>
    </row>
    <row r="3742" spans="1:15" x14ac:dyDescent="0.2">
      <c r="A3742" s="31">
        <v>2019</v>
      </c>
      <c r="B3742" s="31">
        <v>6</v>
      </c>
      <c r="C3742" s="31">
        <v>5</v>
      </c>
      <c r="D3742" s="54">
        <v>20</v>
      </c>
      <c r="E3742" s="31">
        <v>6</v>
      </c>
      <c r="F3742" s="31">
        <v>5</v>
      </c>
      <c r="G3742" s="54">
        <v>22</v>
      </c>
      <c r="H3742" s="53">
        <v>55</v>
      </c>
      <c r="I3742" s="53">
        <v>26909</v>
      </c>
      <c r="J3742" s="169">
        <f t="shared" si="116"/>
        <v>37.475993443198298</v>
      </c>
      <c r="O3742" s="172">
        <f t="shared" si="117"/>
        <v>1.4711782800588471</v>
      </c>
    </row>
    <row r="3743" spans="1:15" x14ac:dyDescent="0.2">
      <c r="A3743" s="31">
        <v>2019</v>
      </c>
      <c r="B3743" s="31">
        <v>6</v>
      </c>
      <c r="C3743" s="31">
        <v>5</v>
      </c>
      <c r="D3743" s="54">
        <v>21</v>
      </c>
      <c r="E3743" s="31">
        <v>6</v>
      </c>
      <c r="F3743" s="31">
        <v>5</v>
      </c>
      <c r="G3743" s="54">
        <v>23</v>
      </c>
      <c r="H3743" s="53">
        <v>52.84</v>
      </c>
      <c r="I3743" s="53">
        <v>25688</v>
      </c>
      <c r="J3743" s="169">
        <f t="shared" si="116"/>
        <v>35.775514495851866</v>
      </c>
      <c r="O3743" s="172">
        <f t="shared" si="117"/>
        <v>1.4134010966965362</v>
      </c>
    </row>
    <row r="3744" spans="1:15" x14ac:dyDescent="0.2">
      <c r="A3744" s="31">
        <v>2019</v>
      </c>
      <c r="B3744" s="31">
        <v>6</v>
      </c>
      <c r="C3744" s="31">
        <v>5</v>
      </c>
      <c r="D3744" s="54">
        <v>22</v>
      </c>
      <c r="E3744" s="31">
        <v>6</v>
      </c>
      <c r="F3744" s="31">
        <v>5</v>
      </c>
      <c r="G3744" s="54">
        <v>0</v>
      </c>
      <c r="H3744" s="53">
        <v>49.01</v>
      </c>
      <c r="I3744" s="53">
        <v>24411</v>
      </c>
      <c r="J3744" s="169">
        <f t="shared" si="116"/>
        <v>33.997044704073495</v>
      </c>
      <c r="O3744" s="172">
        <f t="shared" si="117"/>
        <v>1.3109535910124381</v>
      </c>
    </row>
    <row r="3745" spans="1:15" x14ac:dyDescent="0.2">
      <c r="A3745" s="31">
        <v>2019</v>
      </c>
      <c r="B3745" s="31">
        <v>6</v>
      </c>
      <c r="C3745" s="31">
        <v>5</v>
      </c>
      <c r="D3745" s="54">
        <v>23</v>
      </c>
      <c r="E3745" s="31">
        <v>6</v>
      </c>
      <c r="F3745" s="31">
        <v>5</v>
      </c>
      <c r="G3745" s="54">
        <v>1</v>
      </c>
      <c r="H3745" s="53">
        <v>45.5</v>
      </c>
      <c r="I3745" s="53">
        <v>23563</v>
      </c>
      <c r="J3745" s="169">
        <f t="shared" si="116"/>
        <v>32.816040488389817</v>
      </c>
      <c r="O3745" s="172">
        <f t="shared" si="117"/>
        <v>1.2170656680486827</v>
      </c>
    </row>
    <row r="3746" spans="1:15" x14ac:dyDescent="0.2">
      <c r="A3746" s="31">
        <v>2019</v>
      </c>
      <c r="B3746" s="31">
        <v>6</v>
      </c>
      <c r="C3746" s="31">
        <v>6</v>
      </c>
      <c r="D3746" s="54">
        <v>0</v>
      </c>
      <c r="E3746" s="31">
        <v>6</v>
      </c>
      <c r="F3746" s="31">
        <v>6</v>
      </c>
      <c r="G3746" s="54">
        <v>2</v>
      </c>
      <c r="H3746" s="53">
        <v>46.49</v>
      </c>
      <c r="I3746" s="53">
        <v>23150</v>
      </c>
      <c r="J3746" s="169">
        <f t="shared" si="116"/>
        <v>32.240858010704251</v>
      </c>
      <c r="O3746" s="172">
        <f t="shared" si="117"/>
        <v>1.243546877089742</v>
      </c>
    </row>
    <row r="3747" spans="1:15" x14ac:dyDescent="0.2">
      <c r="A3747" s="31">
        <v>2019</v>
      </c>
      <c r="B3747" s="31">
        <v>6</v>
      </c>
      <c r="C3747" s="31">
        <v>6</v>
      </c>
      <c r="D3747" s="54">
        <v>1</v>
      </c>
      <c r="E3747" s="31">
        <v>6</v>
      </c>
      <c r="F3747" s="31">
        <v>6</v>
      </c>
      <c r="G3747" s="54">
        <v>3</v>
      </c>
      <c r="H3747" s="53">
        <v>46.39</v>
      </c>
      <c r="I3747" s="53">
        <v>23125</v>
      </c>
      <c r="J3747" s="169">
        <f t="shared" si="116"/>
        <v>32.206040669439986</v>
      </c>
      <c r="O3747" s="172">
        <f t="shared" si="117"/>
        <v>1.2408720074896349</v>
      </c>
    </row>
    <row r="3748" spans="1:15" x14ac:dyDescent="0.2">
      <c r="A3748" s="31">
        <v>2019</v>
      </c>
      <c r="B3748" s="31">
        <v>6</v>
      </c>
      <c r="C3748" s="31">
        <v>6</v>
      </c>
      <c r="D3748" s="54">
        <v>2</v>
      </c>
      <c r="E3748" s="31">
        <v>6</v>
      </c>
      <c r="F3748" s="31">
        <v>6</v>
      </c>
      <c r="G3748" s="54">
        <v>4</v>
      </c>
      <c r="H3748" s="53">
        <v>46</v>
      </c>
      <c r="I3748" s="53">
        <v>23367</v>
      </c>
      <c r="J3748" s="169">
        <f t="shared" si="116"/>
        <v>32.543072532878021</v>
      </c>
      <c r="O3748" s="172">
        <f t="shared" si="117"/>
        <v>1.2304400160492177</v>
      </c>
    </row>
    <row r="3749" spans="1:15" x14ac:dyDescent="0.2">
      <c r="A3749" s="31">
        <v>2019</v>
      </c>
      <c r="B3749" s="31">
        <v>6</v>
      </c>
      <c r="C3749" s="31">
        <v>6</v>
      </c>
      <c r="D3749" s="54">
        <v>3</v>
      </c>
      <c r="E3749" s="31">
        <v>6</v>
      </c>
      <c r="F3749" s="31">
        <v>6</v>
      </c>
      <c r="G3749" s="54">
        <v>5</v>
      </c>
      <c r="H3749" s="53">
        <v>49.01</v>
      </c>
      <c r="I3749" s="53">
        <v>24956</v>
      </c>
      <c r="J3749" s="169">
        <f t="shared" si="116"/>
        <v>34.756062743634352</v>
      </c>
      <c r="O3749" s="172">
        <f t="shared" si="117"/>
        <v>1.3109535910124381</v>
      </c>
    </row>
    <row r="3750" spans="1:15" x14ac:dyDescent="0.2">
      <c r="A3750" s="31">
        <v>2019</v>
      </c>
      <c r="B3750" s="31">
        <v>6</v>
      </c>
      <c r="C3750" s="31">
        <v>6</v>
      </c>
      <c r="D3750" s="54">
        <v>4</v>
      </c>
      <c r="E3750" s="31">
        <v>6</v>
      </c>
      <c r="F3750" s="31">
        <v>6</v>
      </c>
      <c r="G3750" s="54">
        <v>6</v>
      </c>
      <c r="H3750" s="53">
        <v>52.36</v>
      </c>
      <c r="I3750" s="53">
        <v>27311</v>
      </c>
      <c r="J3750" s="169">
        <f t="shared" si="116"/>
        <v>38.035856290727594</v>
      </c>
      <c r="O3750" s="172">
        <f t="shared" si="117"/>
        <v>1.4005617226160225</v>
      </c>
    </row>
    <row r="3751" spans="1:15" x14ac:dyDescent="0.2">
      <c r="A3751" s="31">
        <v>2019</v>
      </c>
      <c r="B3751" s="31">
        <v>6</v>
      </c>
      <c r="C3751" s="31">
        <v>6</v>
      </c>
      <c r="D3751" s="54">
        <v>5</v>
      </c>
      <c r="E3751" s="31">
        <v>6</v>
      </c>
      <c r="F3751" s="31">
        <v>6</v>
      </c>
      <c r="G3751" s="54">
        <v>7</v>
      </c>
      <c r="H3751" s="53">
        <v>56.85</v>
      </c>
      <c r="I3751" s="53">
        <v>29269</v>
      </c>
      <c r="J3751" s="169">
        <f t="shared" si="116"/>
        <v>40.762750458544389</v>
      </c>
      <c r="O3751" s="172">
        <f t="shared" si="117"/>
        <v>1.5206633676608265</v>
      </c>
    </row>
    <row r="3752" spans="1:15" x14ac:dyDescent="0.2">
      <c r="A3752" s="31">
        <v>2019</v>
      </c>
      <c r="B3752" s="31">
        <v>6</v>
      </c>
      <c r="C3752" s="31">
        <v>6</v>
      </c>
      <c r="D3752" s="54">
        <v>6</v>
      </c>
      <c r="E3752" s="31">
        <v>6</v>
      </c>
      <c r="F3752" s="31">
        <v>6</v>
      </c>
      <c r="G3752" s="54">
        <v>8</v>
      </c>
      <c r="H3752" s="53">
        <v>54.04</v>
      </c>
      <c r="I3752" s="53">
        <v>30153</v>
      </c>
      <c r="J3752" s="169">
        <f t="shared" si="116"/>
        <v>41.99389164564861</v>
      </c>
      <c r="O3752" s="172">
        <f t="shared" si="117"/>
        <v>1.4454995318978201</v>
      </c>
    </row>
    <row r="3753" spans="1:15" x14ac:dyDescent="0.2">
      <c r="A3753" s="31">
        <v>2019</v>
      </c>
      <c r="B3753" s="31">
        <v>6</v>
      </c>
      <c r="C3753" s="31">
        <v>6</v>
      </c>
      <c r="D3753" s="54">
        <v>7</v>
      </c>
      <c r="E3753" s="31">
        <v>6</v>
      </c>
      <c r="F3753" s="31">
        <v>6</v>
      </c>
      <c r="G3753" s="54">
        <v>9</v>
      </c>
      <c r="H3753" s="53">
        <v>48.01</v>
      </c>
      <c r="I3753" s="53">
        <v>30771</v>
      </c>
      <c r="J3753" s="169">
        <f t="shared" si="116"/>
        <v>42.854576321701096</v>
      </c>
      <c r="O3753" s="172">
        <f t="shared" si="117"/>
        <v>1.2842048950113683</v>
      </c>
    </row>
    <row r="3754" spans="1:15" x14ac:dyDescent="0.2">
      <c r="A3754" s="31">
        <v>2019</v>
      </c>
      <c r="B3754" s="31">
        <v>6</v>
      </c>
      <c r="C3754" s="31">
        <v>6</v>
      </c>
      <c r="D3754" s="54">
        <v>8</v>
      </c>
      <c r="E3754" s="31">
        <v>6</v>
      </c>
      <c r="F3754" s="31">
        <v>6</v>
      </c>
      <c r="G3754" s="54">
        <v>10</v>
      </c>
      <c r="H3754" s="53">
        <v>43.93</v>
      </c>
      <c r="I3754" s="53">
        <v>31223</v>
      </c>
      <c r="J3754" s="169">
        <f t="shared" si="116"/>
        <v>43.484073851758907</v>
      </c>
      <c r="O3754" s="172">
        <f t="shared" si="117"/>
        <v>1.175070215327003</v>
      </c>
    </row>
    <row r="3755" spans="1:15" x14ac:dyDescent="0.2">
      <c r="A3755" s="31">
        <v>2019</v>
      </c>
      <c r="B3755" s="31">
        <v>6</v>
      </c>
      <c r="C3755" s="31">
        <v>6</v>
      </c>
      <c r="D3755" s="54">
        <v>9</v>
      </c>
      <c r="E3755" s="31">
        <v>6</v>
      </c>
      <c r="F3755" s="31">
        <v>6</v>
      </c>
      <c r="G3755" s="54">
        <v>11</v>
      </c>
      <c r="H3755" s="53">
        <v>43.75</v>
      </c>
      <c r="I3755" s="53">
        <v>31700</v>
      </c>
      <c r="J3755" s="169">
        <f t="shared" si="116"/>
        <v>44.148388723080977</v>
      </c>
      <c r="O3755" s="172">
        <f t="shared" si="117"/>
        <v>1.1702554500468103</v>
      </c>
    </row>
    <row r="3756" spans="1:15" x14ac:dyDescent="0.2">
      <c r="A3756" s="31">
        <v>2019</v>
      </c>
      <c r="B3756" s="31">
        <v>6</v>
      </c>
      <c r="C3756" s="31">
        <v>6</v>
      </c>
      <c r="D3756" s="54">
        <v>10</v>
      </c>
      <c r="E3756" s="31">
        <v>6</v>
      </c>
      <c r="F3756" s="31">
        <v>6</v>
      </c>
      <c r="G3756" s="54">
        <v>12</v>
      </c>
      <c r="H3756" s="53">
        <v>41.81</v>
      </c>
      <c r="I3756" s="53">
        <v>31859</v>
      </c>
      <c r="J3756" s="169">
        <f t="shared" si="116"/>
        <v>44.369827013521665</v>
      </c>
      <c r="O3756" s="172">
        <f t="shared" si="117"/>
        <v>1.1183629798047345</v>
      </c>
    </row>
    <row r="3757" spans="1:15" x14ac:dyDescent="0.2">
      <c r="A3757" s="31">
        <v>2019</v>
      </c>
      <c r="B3757" s="31">
        <v>6</v>
      </c>
      <c r="C3757" s="31">
        <v>6</v>
      </c>
      <c r="D3757" s="54">
        <v>11</v>
      </c>
      <c r="E3757" s="31">
        <v>6</v>
      </c>
      <c r="F3757" s="31">
        <v>6</v>
      </c>
      <c r="G3757" s="54">
        <v>13</v>
      </c>
      <c r="H3757" s="53">
        <v>37.47</v>
      </c>
      <c r="I3757" s="53">
        <v>31032</v>
      </c>
      <c r="J3757" s="169">
        <f t="shared" si="116"/>
        <v>43.218069364499968</v>
      </c>
      <c r="O3757" s="172">
        <f t="shared" si="117"/>
        <v>1.002273639160091</v>
      </c>
    </row>
    <row r="3758" spans="1:15" x14ac:dyDescent="0.2">
      <c r="A3758" s="31">
        <v>2019</v>
      </c>
      <c r="B3758" s="31">
        <v>6</v>
      </c>
      <c r="C3758" s="31">
        <v>6</v>
      </c>
      <c r="D3758" s="54">
        <v>12</v>
      </c>
      <c r="E3758" s="31">
        <v>6</v>
      </c>
      <c r="F3758" s="31">
        <v>6</v>
      </c>
      <c r="G3758" s="54">
        <v>14</v>
      </c>
      <c r="H3758" s="53">
        <v>34.99</v>
      </c>
      <c r="I3758" s="53">
        <v>30539</v>
      </c>
      <c r="J3758" s="169">
        <f t="shared" si="116"/>
        <v>42.531471394768772</v>
      </c>
      <c r="O3758" s="172">
        <f t="shared" si="117"/>
        <v>0.93593687307743756</v>
      </c>
    </row>
    <row r="3759" spans="1:15" x14ac:dyDescent="0.2">
      <c r="A3759" s="31">
        <v>2019</v>
      </c>
      <c r="B3759" s="31">
        <v>6</v>
      </c>
      <c r="C3759" s="31">
        <v>6</v>
      </c>
      <c r="D3759" s="54">
        <v>13</v>
      </c>
      <c r="E3759" s="31">
        <v>6</v>
      </c>
      <c r="F3759" s="31">
        <v>6</v>
      </c>
      <c r="G3759" s="54">
        <v>15</v>
      </c>
      <c r="H3759" s="53">
        <v>33.58</v>
      </c>
      <c r="I3759" s="53">
        <v>30545</v>
      </c>
      <c r="J3759" s="169">
        <f t="shared" si="116"/>
        <v>42.539827556672194</v>
      </c>
      <c r="O3759" s="172">
        <f t="shared" si="117"/>
        <v>0.89822121171592884</v>
      </c>
    </row>
    <row r="3760" spans="1:15" x14ac:dyDescent="0.2">
      <c r="A3760" s="31">
        <v>2019</v>
      </c>
      <c r="B3760" s="31">
        <v>6</v>
      </c>
      <c r="C3760" s="31">
        <v>6</v>
      </c>
      <c r="D3760" s="54">
        <v>14</v>
      </c>
      <c r="E3760" s="31">
        <v>6</v>
      </c>
      <c r="F3760" s="31">
        <v>6</v>
      </c>
      <c r="G3760" s="54">
        <v>16</v>
      </c>
      <c r="H3760" s="53">
        <v>35.76</v>
      </c>
      <c r="I3760" s="53">
        <v>30386</v>
      </c>
      <c r="J3760" s="169">
        <f t="shared" si="116"/>
        <v>42.318389266231506</v>
      </c>
      <c r="O3760" s="172">
        <f t="shared" si="117"/>
        <v>0.95653336899826136</v>
      </c>
    </row>
    <row r="3761" spans="1:15" x14ac:dyDescent="0.2">
      <c r="A3761" s="31">
        <v>2019</v>
      </c>
      <c r="B3761" s="31">
        <v>6</v>
      </c>
      <c r="C3761" s="31">
        <v>6</v>
      </c>
      <c r="D3761" s="54">
        <v>15</v>
      </c>
      <c r="E3761" s="31">
        <v>6</v>
      </c>
      <c r="F3761" s="31">
        <v>6</v>
      </c>
      <c r="G3761" s="54">
        <v>17</v>
      </c>
      <c r="H3761" s="53">
        <v>35.979999999999997</v>
      </c>
      <c r="I3761" s="53">
        <v>30089</v>
      </c>
      <c r="J3761" s="169">
        <f t="shared" si="116"/>
        <v>41.904759252012106</v>
      </c>
      <c r="O3761" s="172">
        <f t="shared" si="117"/>
        <v>0.96241808211849666</v>
      </c>
    </row>
    <row r="3762" spans="1:15" x14ac:dyDescent="0.2">
      <c r="A3762" s="31">
        <v>2019</v>
      </c>
      <c r="B3762" s="31">
        <v>6</v>
      </c>
      <c r="C3762" s="31">
        <v>6</v>
      </c>
      <c r="D3762" s="54">
        <v>16</v>
      </c>
      <c r="E3762" s="31">
        <v>6</v>
      </c>
      <c r="F3762" s="31">
        <v>6</v>
      </c>
      <c r="G3762" s="54">
        <v>18</v>
      </c>
      <c r="H3762" s="53">
        <v>37.67</v>
      </c>
      <c r="I3762" s="53">
        <v>29964</v>
      </c>
      <c r="J3762" s="169">
        <f t="shared" si="116"/>
        <v>41.730672545690808</v>
      </c>
      <c r="O3762" s="172">
        <f t="shared" si="117"/>
        <v>1.007623378360305</v>
      </c>
    </row>
    <row r="3763" spans="1:15" x14ac:dyDescent="0.2">
      <c r="A3763" s="31">
        <v>2019</v>
      </c>
      <c r="B3763" s="31">
        <v>6</v>
      </c>
      <c r="C3763" s="31">
        <v>6</v>
      </c>
      <c r="D3763" s="54">
        <v>17</v>
      </c>
      <c r="E3763" s="31">
        <v>6</v>
      </c>
      <c r="F3763" s="31">
        <v>6</v>
      </c>
      <c r="G3763" s="54">
        <v>19</v>
      </c>
      <c r="H3763" s="53">
        <v>39.17</v>
      </c>
      <c r="I3763" s="53">
        <v>30051</v>
      </c>
      <c r="J3763" s="169">
        <f t="shared" si="116"/>
        <v>41.851836893290425</v>
      </c>
      <c r="O3763" s="172">
        <f t="shared" si="117"/>
        <v>1.04774642236191</v>
      </c>
    </row>
    <row r="3764" spans="1:15" x14ac:dyDescent="0.2">
      <c r="A3764" s="31">
        <v>2019</v>
      </c>
      <c r="B3764" s="31">
        <v>6</v>
      </c>
      <c r="C3764" s="31">
        <v>6</v>
      </c>
      <c r="D3764" s="54">
        <v>18</v>
      </c>
      <c r="E3764" s="31">
        <v>6</v>
      </c>
      <c r="F3764" s="31">
        <v>6</v>
      </c>
      <c r="G3764" s="54">
        <v>20</v>
      </c>
      <c r="H3764" s="53">
        <v>41.82</v>
      </c>
      <c r="I3764" s="53">
        <v>30354</v>
      </c>
      <c r="J3764" s="169">
        <f t="shared" si="116"/>
        <v>42.273823069413254</v>
      </c>
      <c r="O3764" s="172">
        <f t="shared" si="117"/>
        <v>1.1186304667647453</v>
      </c>
    </row>
    <row r="3765" spans="1:15" x14ac:dyDescent="0.2">
      <c r="A3765" s="31">
        <v>2019</v>
      </c>
      <c r="B3765" s="31">
        <v>6</v>
      </c>
      <c r="C3765" s="31">
        <v>6</v>
      </c>
      <c r="D3765" s="54">
        <v>19</v>
      </c>
      <c r="E3765" s="31">
        <v>6</v>
      </c>
      <c r="F3765" s="31">
        <v>6</v>
      </c>
      <c r="G3765" s="54">
        <v>21</v>
      </c>
      <c r="H3765" s="53">
        <v>41.81</v>
      </c>
      <c r="I3765" s="53">
        <v>29369</v>
      </c>
      <c r="J3765" s="169">
        <f t="shared" si="116"/>
        <v>40.902019823601428</v>
      </c>
      <c r="O3765" s="172">
        <f t="shared" si="117"/>
        <v>1.1183629798047345</v>
      </c>
    </row>
    <row r="3766" spans="1:15" x14ac:dyDescent="0.2">
      <c r="A3766" s="31">
        <v>2019</v>
      </c>
      <c r="B3766" s="31">
        <v>6</v>
      </c>
      <c r="C3766" s="31">
        <v>6</v>
      </c>
      <c r="D3766" s="54">
        <v>20</v>
      </c>
      <c r="E3766" s="31">
        <v>6</v>
      </c>
      <c r="F3766" s="31">
        <v>6</v>
      </c>
      <c r="G3766" s="54">
        <v>22</v>
      </c>
      <c r="H3766" s="53">
        <v>37.54</v>
      </c>
      <c r="I3766" s="53">
        <v>27059</v>
      </c>
      <c r="J3766" s="169">
        <f t="shared" si="116"/>
        <v>37.684897490783861</v>
      </c>
      <c r="O3766" s="172">
        <f t="shared" si="117"/>
        <v>1.0041460478801658</v>
      </c>
    </row>
    <row r="3767" spans="1:15" x14ac:dyDescent="0.2">
      <c r="A3767" s="31">
        <v>2019</v>
      </c>
      <c r="B3767" s="31">
        <v>6</v>
      </c>
      <c r="C3767" s="31">
        <v>6</v>
      </c>
      <c r="D3767" s="54">
        <v>21</v>
      </c>
      <c r="E3767" s="31">
        <v>6</v>
      </c>
      <c r="F3767" s="31">
        <v>6</v>
      </c>
      <c r="G3767" s="54">
        <v>23</v>
      </c>
      <c r="H3767" s="53">
        <v>35.770000000000003</v>
      </c>
      <c r="I3767" s="53">
        <v>25938</v>
      </c>
      <c r="J3767" s="169">
        <f t="shared" si="116"/>
        <v>36.12368790849446</v>
      </c>
      <c r="O3767" s="172">
        <f t="shared" si="117"/>
        <v>0.95680085595827213</v>
      </c>
    </row>
    <row r="3768" spans="1:15" x14ac:dyDescent="0.2">
      <c r="A3768" s="31">
        <v>2019</v>
      </c>
      <c r="B3768" s="31">
        <v>6</v>
      </c>
      <c r="C3768" s="31">
        <v>6</v>
      </c>
      <c r="D3768" s="54">
        <v>22</v>
      </c>
      <c r="E3768" s="31">
        <v>6</v>
      </c>
      <c r="F3768" s="31">
        <v>6</v>
      </c>
      <c r="G3768" s="54">
        <v>0</v>
      </c>
      <c r="H3768" s="53">
        <v>31.08</v>
      </c>
      <c r="I3768" s="53">
        <v>24626</v>
      </c>
      <c r="J3768" s="169">
        <f t="shared" si="116"/>
        <v>34.296473838946127</v>
      </c>
      <c r="O3768" s="172">
        <f t="shared" si="117"/>
        <v>0.83134947171325402</v>
      </c>
    </row>
    <row r="3769" spans="1:15" x14ac:dyDescent="0.2">
      <c r="A3769" s="31">
        <v>2019</v>
      </c>
      <c r="B3769" s="31">
        <v>6</v>
      </c>
      <c r="C3769" s="31">
        <v>6</v>
      </c>
      <c r="D3769" s="54">
        <v>23</v>
      </c>
      <c r="E3769" s="31">
        <v>6</v>
      </c>
      <c r="F3769" s="31">
        <v>6</v>
      </c>
      <c r="G3769" s="54">
        <v>1</v>
      </c>
      <c r="H3769" s="53">
        <v>27.51</v>
      </c>
      <c r="I3769" s="53">
        <v>23746</v>
      </c>
      <c r="J3769" s="169">
        <f t="shared" si="116"/>
        <v>33.07090342644419</v>
      </c>
      <c r="O3769" s="172">
        <f t="shared" si="117"/>
        <v>0.73585662698943433</v>
      </c>
    </row>
    <row r="3770" spans="1:15" x14ac:dyDescent="0.2">
      <c r="A3770" s="31">
        <v>2019</v>
      </c>
      <c r="B3770" s="31">
        <v>6</v>
      </c>
      <c r="C3770" s="31">
        <v>7</v>
      </c>
      <c r="D3770" s="54">
        <v>0</v>
      </c>
      <c r="E3770" s="31">
        <v>6</v>
      </c>
      <c r="F3770" s="31">
        <v>7</v>
      </c>
      <c r="G3770" s="54">
        <v>2</v>
      </c>
      <c r="H3770" s="53">
        <v>26.73</v>
      </c>
      <c r="I3770" s="53">
        <v>23328</v>
      </c>
      <c r="J3770" s="169">
        <f t="shared" si="116"/>
        <v>32.488757480505775</v>
      </c>
      <c r="O3770" s="172">
        <f t="shared" si="117"/>
        <v>0.71499264410859975</v>
      </c>
    </row>
    <row r="3771" spans="1:15" x14ac:dyDescent="0.2">
      <c r="A3771" s="31">
        <v>2019</v>
      </c>
      <c r="B3771" s="31">
        <v>6</v>
      </c>
      <c r="C3771" s="31">
        <v>7</v>
      </c>
      <c r="D3771" s="54">
        <v>1</v>
      </c>
      <c r="E3771" s="31">
        <v>6</v>
      </c>
      <c r="F3771" s="31">
        <v>7</v>
      </c>
      <c r="G3771" s="54">
        <v>3</v>
      </c>
      <c r="H3771" s="53">
        <v>29</v>
      </c>
      <c r="I3771" s="53">
        <v>23298</v>
      </c>
      <c r="J3771" s="169">
        <f t="shared" si="116"/>
        <v>32.446976670988661</v>
      </c>
      <c r="O3771" s="172">
        <f t="shared" si="117"/>
        <v>0.77571218403102848</v>
      </c>
    </row>
    <row r="3772" spans="1:15" x14ac:dyDescent="0.2">
      <c r="A3772" s="31">
        <v>2019</v>
      </c>
      <c r="B3772" s="31">
        <v>6</v>
      </c>
      <c r="C3772" s="31">
        <v>7</v>
      </c>
      <c r="D3772" s="54">
        <v>2</v>
      </c>
      <c r="E3772" s="31">
        <v>6</v>
      </c>
      <c r="F3772" s="31">
        <v>7</v>
      </c>
      <c r="G3772" s="54">
        <v>4</v>
      </c>
      <c r="H3772" s="53">
        <v>31.02</v>
      </c>
      <c r="I3772" s="53">
        <v>23641</v>
      </c>
      <c r="J3772" s="169">
        <f t="shared" si="116"/>
        <v>32.924670593134302</v>
      </c>
      <c r="O3772" s="172">
        <f t="shared" si="117"/>
        <v>0.8297445499531898</v>
      </c>
    </row>
    <row r="3773" spans="1:15" x14ac:dyDescent="0.2">
      <c r="A3773" s="31">
        <v>2019</v>
      </c>
      <c r="B3773" s="31">
        <v>6</v>
      </c>
      <c r="C3773" s="31">
        <v>7</v>
      </c>
      <c r="D3773" s="54">
        <v>3</v>
      </c>
      <c r="E3773" s="31">
        <v>6</v>
      </c>
      <c r="F3773" s="31">
        <v>7</v>
      </c>
      <c r="G3773" s="54">
        <v>5</v>
      </c>
      <c r="H3773" s="53">
        <v>35.67</v>
      </c>
      <c r="I3773" s="53">
        <v>25282</v>
      </c>
      <c r="J3773" s="169">
        <f t="shared" si="116"/>
        <v>35.210080873720294</v>
      </c>
      <c r="O3773" s="172">
        <f t="shared" si="117"/>
        <v>0.95412598635816515</v>
      </c>
    </row>
    <row r="3774" spans="1:15" x14ac:dyDescent="0.2">
      <c r="A3774" s="31">
        <v>2019</v>
      </c>
      <c r="B3774" s="31">
        <v>6</v>
      </c>
      <c r="C3774" s="31">
        <v>7</v>
      </c>
      <c r="D3774" s="54">
        <v>4</v>
      </c>
      <c r="E3774" s="31">
        <v>6</v>
      </c>
      <c r="F3774" s="31">
        <v>7</v>
      </c>
      <c r="G3774" s="54">
        <v>6</v>
      </c>
      <c r="H3774" s="53">
        <v>40</v>
      </c>
      <c r="I3774" s="53">
        <v>27476</v>
      </c>
      <c r="J3774" s="169">
        <f t="shared" si="116"/>
        <v>38.265650743071703</v>
      </c>
      <c r="O3774" s="172">
        <f t="shared" si="117"/>
        <v>1.069947840042798</v>
      </c>
    </row>
    <row r="3775" spans="1:15" x14ac:dyDescent="0.2">
      <c r="A3775" s="31">
        <v>2019</v>
      </c>
      <c r="B3775" s="31">
        <v>6</v>
      </c>
      <c r="C3775" s="31">
        <v>7</v>
      </c>
      <c r="D3775" s="54">
        <v>5</v>
      </c>
      <c r="E3775" s="31">
        <v>6</v>
      </c>
      <c r="F3775" s="31">
        <v>7</v>
      </c>
      <c r="G3775" s="54">
        <v>7</v>
      </c>
      <c r="H3775" s="53">
        <v>43.76</v>
      </c>
      <c r="I3775" s="53">
        <v>29371</v>
      </c>
      <c r="J3775" s="169">
        <f t="shared" si="116"/>
        <v>40.904805210902566</v>
      </c>
      <c r="O3775" s="172">
        <f t="shared" si="117"/>
        <v>1.1705229370068209</v>
      </c>
    </row>
    <row r="3776" spans="1:15" x14ac:dyDescent="0.2">
      <c r="A3776" s="31">
        <v>2019</v>
      </c>
      <c r="B3776" s="31">
        <v>6</v>
      </c>
      <c r="C3776" s="31">
        <v>7</v>
      </c>
      <c r="D3776" s="54">
        <v>6</v>
      </c>
      <c r="E3776" s="31">
        <v>6</v>
      </c>
      <c r="F3776" s="31">
        <v>7</v>
      </c>
      <c r="G3776" s="54">
        <v>8</v>
      </c>
      <c r="H3776" s="53">
        <v>43.48</v>
      </c>
      <c r="I3776" s="53">
        <v>30411</v>
      </c>
      <c r="J3776" s="169">
        <f t="shared" si="116"/>
        <v>42.353206607495764</v>
      </c>
      <c r="O3776" s="172">
        <f t="shared" si="117"/>
        <v>1.1630333021265213</v>
      </c>
    </row>
    <row r="3777" spans="1:15" x14ac:dyDescent="0.2">
      <c r="A3777" s="31">
        <v>2019</v>
      </c>
      <c r="B3777" s="31">
        <v>6</v>
      </c>
      <c r="C3777" s="31">
        <v>7</v>
      </c>
      <c r="D3777" s="54">
        <v>7</v>
      </c>
      <c r="E3777" s="31">
        <v>6</v>
      </c>
      <c r="F3777" s="31">
        <v>7</v>
      </c>
      <c r="G3777" s="54">
        <v>9</v>
      </c>
      <c r="H3777" s="53">
        <v>42.29</v>
      </c>
      <c r="I3777" s="53">
        <v>30942</v>
      </c>
      <c r="J3777" s="169">
        <f t="shared" si="116"/>
        <v>43.092726935948633</v>
      </c>
      <c r="O3777" s="172">
        <f t="shared" si="117"/>
        <v>1.131202353885248</v>
      </c>
    </row>
    <row r="3778" spans="1:15" x14ac:dyDescent="0.2">
      <c r="A3778" s="31">
        <v>2019</v>
      </c>
      <c r="B3778" s="31">
        <v>6</v>
      </c>
      <c r="C3778" s="31">
        <v>7</v>
      </c>
      <c r="D3778" s="54">
        <v>8</v>
      </c>
      <c r="E3778" s="31">
        <v>6</v>
      </c>
      <c r="F3778" s="31">
        <v>7</v>
      </c>
      <c r="G3778" s="54">
        <v>10</v>
      </c>
      <c r="H3778" s="53">
        <v>42.48</v>
      </c>
      <c r="I3778" s="53">
        <v>31514</v>
      </c>
      <c r="J3778" s="169">
        <f t="shared" ref="J3778:J3841" si="118">MIN(50,I3778/$M$2*50)</f>
        <v>43.889347704074886</v>
      </c>
      <c r="O3778" s="172">
        <f t="shared" si="117"/>
        <v>1.1362846061254515</v>
      </c>
    </row>
    <row r="3779" spans="1:15" x14ac:dyDescent="0.2">
      <c r="A3779" s="31">
        <v>2019</v>
      </c>
      <c r="B3779" s="31">
        <v>6</v>
      </c>
      <c r="C3779" s="31">
        <v>7</v>
      </c>
      <c r="D3779" s="54">
        <v>9</v>
      </c>
      <c r="E3779" s="31">
        <v>6</v>
      </c>
      <c r="F3779" s="31">
        <v>7</v>
      </c>
      <c r="G3779" s="54">
        <v>11</v>
      </c>
      <c r="H3779" s="53">
        <v>43.75</v>
      </c>
      <c r="I3779" s="53">
        <v>31944</v>
      </c>
      <c r="J3779" s="169">
        <f t="shared" si="118"/>
        <v>44.488205973820151</v>
      </c>
      <c r="O3779" s="172">
        <f t="shared" ref="O3779:O3842" si="119">H3779/$R$5</f>
        <v>1.1702554500468103</v>
      </c>
    </row>
    <row r="3780" spans="1:15" x14ac:dyDescent="0.2">
      <c r="A3780" s="31">
        <v>2019</v>
      </c>
      <c r="B3780" s="31">
        <v>6</v>
      </c>
      <c r="C3780" s="31">
        <v>7</v>
      </c>
      <c r="D3780" s="54">
        <v>10</v>
      </c>
      <c r="E3780" s="31">
        <v>6</v>
      </c>
      <c r="F3780" s="31">
        <v>7</v>
      </c>
      <c r="G3780" s="54">
        <v>12</v>
      </c>
      <c r="H3780" s="53">
        <v>43.99</v>
      </c>
      <c r="I3780" s="53">
        <v>32001</v>
      </c>
      <c r="J3780" s="169">
        <f t="shared" si="118"/>
        <v>44.567589511902661</v>
      </c>
      <c r="O3780" s="172">
        <f t="shared" si="119"/>
        <v>1.1766751370870672</v>
      </c>
    </row>
    <row r="3781" spans="1:15" x14ac:dyDescent="0.2">
      <c r="A3781" s="31">
        <v>2019</v>
      </c>
      <c r="B3781" s="31">
        <v>6</v>
      </c>
      <c r="C3781" s="31">
        <v>7</v>
      </c>
      <c r="D3781" s="54">
        <v>11</v>
      </c>
      <c r="E3781" s="31">
        <v>6</v>
      </c>
      <c r="F3781" s="31">
        <v>7</v>
      </c>
      <c r="G3781" s="54">
        <v>13</v>
      </c>
      <c r="H3781" s="53">
        <v>43.6</v>
      </c>
      <c r="I3781" s="53">
        <v>31026</v>
      </c>
      <c r="J3781" s="169">
        <f t="shared" si="118"/>
        <v>43.209713202596546</v>
      </c>
      <c r="O3781" s="172">
        <f t="shared" si="119"/>
        <v>1.1662431456466498</v>
      </c>
    </row>
    <row r="3782" spans="1:15" x14ac:dyDescent="0.2">
      <c r="A3782" s="31">
        <v>2019</v>
      </c>
      <c r="B3782" s="31">
        <v>6</v>
      </c>
      <c r="C3782" s="31">
        <v>7</v>
      </c>
      <c r="D3782" s="54">
        <v>12</v>
      </c>
      <c r="E3782" s="31">
        <v>6</v>
      </c>
      <c r="F3782" s="31">
        <v>7</v>
      </c>
      <c r="G3782" s="54">
        <v>14</v>
      </c>
      <c r="H3782" s="53">
        <v>43.51</v>
      </c>
      <c r="I3782" s="53">
        <v>30276</v>
      </c>
      <c r="J3782" s="169">
        <f t="shared" si="118"/>
        <v>42.165192964668762</v>
      </c>
      <c r="O3782" s="172">
        <f t="shared" si="119"/>
        <v>1.1638357630065534</v>
      </c>
    </row>
    <row r="3783" spans="1:15" x14ac:dyDescent="0.2">
      <c r="A3783" s="31">
        <v>2019</v>
      </c>
      <c r="B3783" s="31">
        <v>6</v>
      </c>
      <c r="C3783" s="31">
        <v>7</v>
      </c>
      <c r="D3783" s="54">
        <v>13</v>
      </c>
      <c r="E3783" s="31">
        <v>6</v>
      </c>
      <c r="F3783" s="31">
        <v>7</v>
      </c>
      <c r="G3783" s="54">
        <v>15</v>
      </c>
      <c r="H3783" s="53">
        <v>43.66</v>
      </c>
      <c r="I3783" s="53">
        <v>30126</v>
      </c>
      <c r="J3783" s="169">
        <f t="shared" si="118"/>
        <v>41.956288917083207</v>
      </c>
      <c r="O3783" s="172">
        <f t="shared" si="119"/>
        <v>1.167848067406714</v>
      </c>
    </row>
    <row r="3784" spans="1:15" x14ac:dyDescent="0.2">
      <c r="A3784" s="31">
        <v>2019</v>
      </c>
      <c r="B3784" s="31">
        <v>6</v>
      </c>
      <c r="C3784" s="31">
        <v>7</v>
      </c>
      <c r="D3784" s="54">
        <v>14</v>
      </c>
      <c r="E3784" s="31">
        <v>6</v>
      </c>
      <c r="F3784" s="31">
        <v>7</v>
      </c>
      <c r="G3784" s="54">
        <v>16</v>
      </c>
      <c r="H3784" s="53">
        <v>43.8</v>
      </c>
      <c r="I3784" s="53">
        <v>30015</v>
      </c>
      <c r="J3784" s="169">
        <f t="shared" si="118"/>
        <v>41.801699921869897</v>
      </c>
      <c r="O3784" s="172">
        <f t="shared" si="119"/>
        <v>1.1715928848468637</v>
      </c>
    </row>
    <row r="3785" spans="1:15" x14ac:dyDescent="0.2">
      <c r="A3785" s="31">
        <v>2019</v>
      </c>
      <c r="B3785" s="31">
        <v>6</v>
      </c>
      <c r="C3785" s="31">
        <v>7</v>
      </c>
      <c r="D3785" s="54">
        <v>15</v>
      </c>
      <c r="E3785" s="31">
        <v>6</v>
      </c>
      <c r="F3785" s="31">
        <v>7</v>
      </c>
      <c r="G3785" s="54">
        <v>17</v>
      </c>
      <c r="H3785" s="53">
        <v>44.11</v>
      </c>
      <c r="I3785" s="53">
        <v>29679</v>
      </c>
      <c r="J3785" s="169">
        <f t="shared" si="118"/>
        <v>41.333754855278251</v>
      </c>
      <c r="O3785" s="172">
        <f t="shared" si="119"/>
        <v>1.1798849806071954</v>
      </c>
    </row>
    <row r="3786" spans="1:15" x14ac:dyDescent="0.2">
      <c r="A3786" s="31">
        <v>2019</v>
      </c>
      <c r="B3786" s="31">
        <v>6</v>
      </c>
      <c r="C3786" s="31">
        <v>7</v>
      </c>
      <c r="D3786" s="54">
        <v>16</v>
      </c>
      <c r="E3786" s="31">
        <v>6</v>
      </c>
      <c r="F3786" s="31">
        <v>7</v>
      </c>
      <c r="G3786" s="54">
        <v>18</v>
      </c>
      <c r="H3786" s="53">
        <v>45.33</v>
      </c>
      <c r="I3786" s="53">
        <v>29388</v>
      </c>
      <c r="J3786" s="169">
        <f t="shared" si="118"/>
        <v>40.928481002962265</v>
      </c>
      <c r="O3786" s="172">
        <f t="shared" si="119"/>
        <v>1.2125183897285008</v>
      </c>
    </row>
    <row r="3787" spans="1:15" x14ac:dyDescent="0.2">
      <c r="A3787" s="31">
        <v>2019</v>
      </c>
      <c r="B3787" s="31">
        <v>6</v>
      </c>
      <c r="C3787" s="31">
        <v>7</v>
      </c>
      <c r="D3787" s="54">
        <v>17</v>
      </c>
      <c r="E3787" s="31">
        <v>6</v>
      </c>
      <c r="F3787" s="31">
        <v>7</v>
      </c>
      <c r="G3787" s="54">
        <v>19</v>
      </c>
      <c r="H3787" s="53">
        <v>52.07</v>
      </c>
      <c r="I3787" s="53">
        <v>29206</v>
      </c>
      <c r="J3787" s="169">
        <f t="shared" si="118"/>
        <v>40.675010758558457</v>
      </c>
      <c r="O3787" s="172">
        <f t="shared" si="119"/>
        <v>1.3928046007757122</v>
      </c>
    </row>
    <row r="3788" spans="1:15" x14ac:dyDescent="0.2">
      <c r="A3788" s="31">
        <v>2019</v>
      </c>
      <c r="B3788" s="31">
        <v>6</v>
      </c>
      <c r="C3788" s="31">
        <v>7</v>
      </c>
      <c r="D3788" s="54">
        <v>18</v>
      </c>
      <c r="E3788" s="31">
        <v>6</v>
      </c>
      <c r="F3788" s="31">
        <v>7</v>
      </c>
      <c r="G3788" s="54">
        <v>20</v>
      </c>
      <c r="H3788" s="53">
        <v>57.53</v>
      </c>
      <c r="I3788" s="53">
        <v>29200</v>
      </c>
      <c r="J3788" s="169">
        <f t="shared" si="118"/>
        <v>40.666654596655036</v>
      </c>
      <c r="O3788" s="172">
        <f t="shared" si="119"/>
        <v>1.5388524809415542</v>
      </c>
    </row>
    <row r="3789" spans="1:15" x14ac:dyDescent="0.2">
      <c r="A3789" s="31">
        <v>2019</v>
      </c>
      <c r="B3789" s="31">
        <v>6</v>
      </c>
      <c r="C3789" s="31">
        <v>7</v>
      </c>
      <c r="D3789" s="54">
        <v>19</v>
      </c>
      <c r="E3789" s="31">
        <v>6</v>
      </c>
      <c r="F3789" s="31">
        <v>7</v>
      </c>
      <c r="G3789" s="54">
        <v>21</v>
      </c>
      <c r="H3789" s="53">
        <v>56.73</v>
      </c>
      <c r="I3789" s="53">
        <v>28389</v>
      </c>
      <c r="J3789" s="169">
        <f t="shared" si="118"/>
        <v>39.537180046042458</v>
      </c>
      <c r="O3789" s="172">
        <f t="shared" si="119"/>
        <v>1.5174535241406981</v>
      </c>
    </row>
    <row r="3790" spans="1:15" x14ac:dyDescent="0.2">
      <c r="A3790" s="31">
        <v>2019</v>
      </c>
      <c r="B3790" s="31">
        <v>6</v>
      </c>
      <c r="C3790" s="31">
        <v>7</v>
      </c>
      <c r="D3790" s="54">
        <v>20</v>
      </c>
      <c r="E3790" s="31">
        <v>6</v>
      </c>
      <c r="F3790" s="31">
        <v>7</v>
      </c>
      <c r="G3790" s="54">
        <v>22</v>
      </c>
      <c r="H3790" s="53">
        <v>52.36</v>
      </c>
      <c r="I3790" s="53">
        <v>26317</v>
      </c>
      <c r="J3790" s="169">
        <f t="shared" si="118"/>
        <v>36.651518802060636</v>
      </c>
      <c r="O3790" s="172">
        <f t="shared" si="119"/>
        <v>1.4005617226160225</v>
      </c>
    </row>
    <row r="3791" spans="1:15" x14ac:dyDescent="0.2">
      <c r="A3791" s="31">
        <v>2019</v>
      </c>
      <c r="B3791" s="31">
        <v>6</v>
      </c>
      <c r="C3791" s="31">
        <v>7</v>
      </c>
      <c r="D3791" s="54">
        <v>21</v>
      </c>
      <c r="E3791" s="31">
        <v>6</v>
      </c>
      <c r="F3791" s="31">
        <v>7</v>
      </c>
      <c r="G3791" s="54">
        <v>23</v>
      </c>
      <c r="H3791" s="53">
        <v>56.03</v>
      </c>
      <c r="I3791" s="53">
        <v>25413</v>
      </c>
      <c r="J3791" s="169">
        <f t="shared" si="118"/>
        <v>35.392523741945013</v>
      </c>
      <c r="O3791" s="172">
        <f t="shared" si="119"/>
        <v>1.4987294369399493</v>
      </c>
    </row>
    <row r="3792" spans="1:15" x14ac:dyDescent="0.2">
      <c r="A3792" s="31">
        <v>2019</v>
      </c>
      <c r="B3792" s="31">
        <v>6</v>
      </c>
      <c r="C3792" s="31">
        <v>7</v>
      </c>
      <c r="D3792" s="54">
        <v>22</v>
      </c>
      <c r="E3792" s="31">
        <v>6</v>
      </c>
      <c r="F3792" s="31">
        <v>7</v>
      </c>
      <c r="G3792" s="54">
        <v>0</v>
      </c>
      <c r="H3792" s="53">
        <v>50.36</v>
      </c>
      <c r="I3792" s="53">
        <v>24113</v>
      </c>
      <c r="J3792" s="169">
        <f t="shared" si="118"/>
        <v>33.582021996203522</v>
      </c>
      <c r="O3792" s="172">
        <f t="shared" si="119"/>
        <v>1.3470643306138825</v>
      </c>
    </row>
    <row r="3793" spans="1:15" x14ac:dyDescent="0.2">
      <c r="A3793" s="31">
        <v>2019</v>
      </c>
      <c r="B3793" s="31">
        <v>6</v>
      </c>
      <c r="C3793" s="31">
        <v>7</v>
      </c>
      <c r="D3793" s="54">
        <v>23</v>
      </c>
      <c r="E3793" s="31">
        <v>6</v>
      </c>
      <c r="F3793" s="31">
        <v>7</v>
      </c>
      <c r="G3793" s="54">
        <v>1</v>
      </c>
      <c r="H3793" s="53">
        <v>45.3</v>
      </c>
      <c r="I3793" s="53">
        <v>23006</v>
      </c>
      <c r="J3793" s="169">
        <f t="shared" si="118"/>
        <v>32.040310125022117</v>
      </c>
      <c r="O3793" s="172">
        <f t="shared" si="119"/>
        <v>1.2117159288484687</v>
      </c>
    </row>
    <row r="3794" spans="1:15" x14ac:dyDescent="0.2">
      <c r="A3794" s="31">
        <v>2019</v>
      </c>
      <c r="B3794" s="31">
        <v>6</v>
      </c>
      <c r="C3794" s="31">
        <v>8</v>
      </c>
      <c r="D3794" s="54">
        <v>0</v>
      </c>
      <c r="E3794" s="31">
        <v>6</v>
      </c>
      <c r="F3794" s="31">
        <v>8</v>
      </c>
      <c r="G3794" s="54">
        <v>2</v>
      </c>
      <c r="H3794" s="53">
        <v>43.75</v>
      </c>
      <c r="I3794" s="53">
        <v>22340</v>
      </c>
      <c r="J3794" s="169">
        <f t="shared" si="118"/>
        <v>31.112776153742246</v>
      </c>
      <c r="O3794" s="172">
        <f t="shared" si="119"/>
        <v>1.1702554500468103</v>
      </c>
    </row>
    <row r="3795" spans="1:15" x14ac:dyDescent="0.2">
      <c r="A3795" s="31">
        <v>2019</v>
      </c>
      <c r="B3795" s="31">
        <v>6</v>
      </c>
      <c r="C3795" s="31">
        <v>8</v>
      </c>
      <c r="D3795" s="54">
        <v>1</v>
      </c>
      <c r="E3795" s="31">
        <v>6</v>
      </c>
      <c r="F3795" s="31">
        <v>8</v>
      </c>
      <c r="G3795" s="54">
        <v>3</v>
      </c>
      <c r="H3795" s="53">
        <v>43.58</v>
      </c>
      <c r="I3795" s="53">
        <v>21970</v>
      </c>
      <c r="J3795" s="169">
        <f t="shared" si="118"/>
        <v>30.597479503031206</v>
      </c>
      <c r="O3795" s="172">
        <f t="shared" si="119"/>
        <v>1.1657081717266284</v>
      </c>
    </row>
    <row r="3796" spans="1:15" x14ac:dyDescent="0.2">
      <c r="A3796" s="31">
        <v>2019</v>
      </c>
      <c r="B3796" s="31">
        <v>6</v>
      </c>
      <c r="C3796" s="31">
        <v>8</v>
      </c>
      <c r="D3796" s="54">
        <v>2</v>
      </c>
      <c r="E3796" s="31">
        <v>6</v>
      </c>
      <c r="F3796" s="31">
        <v>8</v>
      </c>
      <c r="G3796" s="54">
        <v>4</v>
      </c>
      <c r="H3796" s="53">
        <v>43.53</v>
      </c>
      <c r="I3796" s="53">
        <v>21936</v>
      </c>
      <c r="J3796" s="169">
        <f t="shared" si="118"/>
        <v>30.550127918911812</v>
      </c>
      <c r="O3796" s="172">
        <f t="shared" si="119"/>
        <v>1.164370736926575</v>
      </c>
    </row>
    <row r="3797" spans="1:15" x14ac:dyDescent="0.2">
      <c r="A3797" s="31">
        <v>2019</v>
      </c>
      <c r="B3797" s="31">
        <v>6</v>
      </c>
      <c r="C3797" s="31">
        <v>8</v>
      </c>
      <c r="D3797" s="54">
        <v>3</v>
      </c>
      <c r="E3797" s="31">
        <v>6</v>
      </c>
      <c r="F3797" s="31">
        <v>8</v>
      </c>
      <c r="G3797" s="54">
        <v>5</v>
      </c>
      <c r="H3797" s="53">
        <v>43.57</v>
      </c>
      <c r="I3797" s="53">
        <v>21893</v>
      </c>
      <c r="J3797" s="169">
        <f t="shared" si="118"/>
        <v>30.490242091937287</v>
      </c>
      <c r="O3797" s="172">
        <f t="shared" si="119"/>
        <v>1.1654406847666177</v>
      </c>
    </row>
    <row r="3798" spans="1:15" x14ac:dyDescent="0.2">
      <c r="A3798" s="31">
        <v>2019</v>
      </c>
      <c r="B3798" s="31">
        <v>6</v>
      </c>
      <c r="C3798" s="31">
        <v>8</v>
      </c>
      <c r="D3798" s="54">
        <v>4</v>
      </c>
      <c r="E3798" s="31">
        <v>6</v>
      </c>
      <c r="F3798" s="31">
        <v>8</v>
      </c>
      <c r="G3798" s="54">
        <v>6</v>
      </c>
      <c r="H3798" s="53">
        <v>43.99</v>
      </c>
      <c r="I3798" s="53">
        <v>22468</v>
      </c>
      <c r="J3798" s="169">
        <f t="shared" si="118"/>
        <v>31.291040941015254</v>
      </c>
      <c r="O3798" s="172">
        <f t="shared" si="119"/>
        <v>1.1766751370870672</v>
      </c>
    </row>
    <row r="3799" spans="1:15" x14ac:dyDescent="0.2">
      <c r="A3799" s="31">
        <v>2019</v>
      </c>
      <c r="B3799" s="31">
        <v>6</v>
      </c>
      <c r="C3799" s="31">
        <v>8</v>
      </c>
      <c r="D3799" s="54">
        <v>5</v>
      </c>
      <c r="E3799" s="31">
        <v>6</v>
      </c>
      <c r="F3799" s="31">
        <v>8</v>
      </c>
      <c r="G3799" s="54">
        <v>7</v>
      </c>
      <c r="H3799" s="53">
        <v>48.92</v>
      </c>
      <c r="I3799" s="53">
        <v>24292</v>
      </c>
      <c r="J3799" s="169">
        <f t="shared" si="118"/>
        <v>33.831314159655619</v>
      </c>
      <c r="O3799" s="172">
        <f t="shared" si="119"/>
        <v>1.308546208372342</v>
      </c>
    </row>
    <row r="3800" spans="1:15" x14ac:dyDescent="0.2">
      <c r="A3800" s="31">
        <v>2019</v>
      </c>
      <c r="B3800" s="31">
        <v>6</v>
      </c>
      <c r="C3800" s="31">
        <v>8</v>
      </c>
      <c r="D3800" s="54">
        <v>6</v>
      </c>
      <c r="E3800" s="31">
        <v>6</v>
      </c>
      <c r="F3800" s="31">
        <v>8</v>
      </c>
      <c r="G3800" s="54">
        <v>8</v>
      </c>
      <c r="H3800" s="53">
        <v>47.49</v>
      </c>
      <c r="I3800" s="53">
        <v>26354</v>
      </c>
      <c r="J3800" s="169">
        <f t="shared" si="118"/>
        <v>36.703048467131737</v>
      </c>
      <c r="O3800" s="172">
        <f t="shared" si="119"/>
        <v>1.2702955730908119</v>
      </c>
    </row>
    <row r="3801" spans="1:15" x14ac:dyDescent="0.2">
      <c r="A3801" s="31">
        <v>2019</v>
      </c>
      <c r="B3801" s="31">
        <v>6</v>
      </c>
      <c r="C3801" s="31">
        <v>8</v>
      </c>
      <c r="D3801" s="54">
        <v>7</v>
      </c>
      <c r="E3801" s="31">
        <v>6</v>
      </c>
      <c r="F3801" s="31">
        <v>8</v>
      </c>
      <c r="G3801" s="54">
        <v>9</v>
      </c>
      <c r="H3801" s="53">
        <v>49.01</v>
      </c>
      <c r="I3801" s="53">
        <v>27789</v>
      </c>
      <c r="J3801" s="169">
        <f t="shared" si="118"/>
        <v>38.701563855700236</v>
      </c>
      <c r="O3801" s="172">
        <f t="shared" si="119"/>
        <v>1.3109535910124381</v>
      </c>
    </row>
    <row r="3802" spans="1:15" x14ac:dyDescent="0.2">
      <c r="A3802" s="31">
        <v>2019</v>
      </c>
      <c r="B3802" s="31">
        <v>6</v>
      </c>
      <c r="C3802" s="31">
        <v>8</v>
      </c>
      <c r="D3802" s="54">
        <v>8</v>
      </c>
      <c r="E3802" s="31">
        <v>6</v>
      </c>
      <c r="F3802" s="31">
        <v>8</v>
      </c>
      <c r="G3802" s="54">
        <v>10</v>
      </c>
      <c r="H3802" s="53">
        <v>49.01</v>
      </c>
      <c r="I3802" s="53">
        <v>28348</v>
      </c>
      <c r="J3802" s="169">
        <f t="shared" si="118"/>
        <v>39.480079606369074</v>
      </c>
      <c r="O3802" s="172">
        <f t="shared" si="119"/>
        <v>1.3109535910124381</v>
      </c>
    </row>
    <row r="3803" spans="1:15" x14ac:dyDescent="0.2">
      <c r="A3803" s="31">
        <v>2019</v>
      </c>
      <c r="B3803" s="31">
        <v>6</v>
      </c>
      <c r="C3803" s="31">
        <v>8</v>
      </c>
      <c r="D3803" s="54">
        <v>9</v>
      </c>
      <c r="E3803" s="31">
        <v>6</v>
      </c>
      <c r="F3803" s="31">
        <v>8</v>
      </c>
      <c r="G3803" s="54">
        <v>11</v>
      </c>
      <c r="H3803" s="53">
        <v>49.01</v>
      </c>
      <c r="I3803" s="53">
        <v>28473</v>
      </c>
      <c r="J3803" s="169">
        <f t="shared" si="118"/>
        <v>39.654166312690371</v>
      </c>
      <c r="O3803" s="172">
        <f t="shared" si="119"/>
        <v>1.3109535910124381</v>
      </c>
    </row>
    <row r="3804" spans="1:15" x14ac:dyDescent="0.2">
      <c r="A3804" s="31">
        <v>2019</v>
      </c>
      <c r="B3804" s="31">
        <v>6</v>
      </c>
      <c r="C3804" s="31">
        <v>8</v>
      </c>
      <c r="D3804" s="54">
        <v>10</v>
      </c>
      <c r="E3804" s="31">
        <v>6</v>
      </c>
      <c r="F3804" s="31">
        <v>8</v>
      </c>
      <c r="G3804" s="54">
        <v>12</v>
      </c>
      <c r="H3804" s="53">
        <v>49.01</v>
      </c>
      <c r="I3804" s="53">
        <v>28646</v>
      </c>
      <c r="J3804" s="169">
        <f t="shared" si="118"/>
        <v>39.895102314239047</v>
      </c>
      <c r="O3804" s="172">
        <f t="shared" si="119"/>
        <v>1.3109535910124381</v>
      </c>
    </row>
    <row r="3805" spans="1:15" x14ac:dyDescent="0.2">
      <c r="A3805" s="31">
        <v>2019</v>
      </c>
      <c r="B3805" s="31">
        <v>6</v>
      </c>
      <c r="C3805" s="31">
        <v>8</v>
      </c>
      <c r="D3805" s="54">
        <v>11</v>
      </c>
      <c r="E3805" s="31">
        <v>6</v>
      </c>
      <c r="F3805" s="31">
        <v>8</v>
      </c>
      <c r="G3805" s="54">
        <v>13</v>
      </c>
      <c r="H3805" s="53">
        <v>47.49</v>
      </c>
      <c r="I3805" s="53">
        <v>27886</v>
      </c>
      <c r="J3805" s="169">
        <f t="shared" si="118"/>
        <v>38.836655139805558</v>
      </c>
      <c r="O3805" s="172">
        <f t="shared" si="119"/>
        <v>1.2702955730908119</v>
      </c>
    </row>
    <row r="3806" spans="1:15" x14ac:dyDescent="0.2">
      <c r="A3806" s="31">
        <v>2019</v>
      </c>
      <c r="B3806" s="31">
        <v>6</v>
      </c>
      <c r="C3806" s="31">
        <v>8</v>
      </c>
      <c r="D3806" s="54">
        <v>12</v>
      </c>
      <c r="E3806" s="31">
        <v>6</v>
      </c>
      <c r="F3806" s="31">
        <v>8</v>
      </c>
      <c r="G3806" s="54">
        <v>14</v>
      </c>
      <c r="H3806" s="53">
        <v>43.44</v>
      </c>
      <c r="I3806" s="53">
        <v>26815</v>
      </c>
      <c r="J3806" s="169">
        <f t="shared" si="118"/>
        <v>37.34508024004468</v>
      </c>
      <c r="O3806" s="172">
        <f t="shared" si="119"/>
        <v>1.1619633542864785</v>
      </c>
    </row>
    <row r="3807" spans="1:15" x14ac:dyDescent="0.2">
      <c r="A3807" s="31">
        <v>2019</v>
      </c>
      <c r="B3807" s="31">
        <v>6</v>
      </c>
      <c r="C3807" s="31">
        <v>8</v>
      </c>
      <c r="D3807" s="54">
        <v>13</v>
      </c>
      <c r="E3807" s="31">
        <v>6</v>
      </c>
      <c r="F3807" s="31">
        <v>8</v>
      </c>
      <c r="G3807" s="54">
        <v>15</v>
      </c>
      <c r="H3807" s="53">
        <v>42.41</v>
      </c>
      <c r="I3807" s="53">
        <v>26193</v>
      </c>
      <c r="J3807" s="169">
        <f t="shared" si="118"/>
        <v>36.478824789389904</v>
      </c>
      <c r="O3807" s="172">
        <f t="shared" si="119"/>
        <v>1.1344121974053765</v>
      </c>
    </row>
    <row r="3808" spans="1:15" x14ac:dyDescent="0.2">
      <c r="A3808" s="31">
        <v>2019</v>
      </c>
      <c r="B3808" s="31">
        <v>6</v>
      </c>
      <c r="C3808" s="31">
        <v>8</v>
      </c>
      <c r="D3808" s="54">
        <v>14</v>
      </c>
      <c r="E3808" s="31">
        <v>6</v>
      </c>
      <c r="F3808" s="31">
        <v>8</v>
      </c>
      <c r="G3808" s="54">
        <v>16</v>
      </c>
      <c r="H3808" s="53">
        <v>42.29</v>
      </c>
      <c r="I3808" s="53">
        <v>25936</v>
      </c>
      <c r="J3808" s="169">
        <f t="shared" si="118"/>
        <v>36.120902521193322</v>
      </c>
      <c r="O3808" s="172">
        <f t="shared" si="119"/>
        <v>1.131202353885248</v>
      </c>
    </row>
    <row r="3809" spans="1:15" x14ac:dyDescent="0.2">
      <c r="A3809" s="31">
        <v>2019</v>
      </c>
      <c r="B3809" s="31">
        <v>6</v>
      </c>
      <c r="C3809" s="31">
        <v>8</v>
      </c>
      <c r="D3809" s="54">
        <v>15</v>
      </c>
      <c r="E3809" s="31">
        <v>6</v>
      </c>
      <c r="F3809" s="31">
        <v>8</v>
      </c>
      <c r="G3809" s="54">
        <v>17</v>
      </c>
      <c r="H3809" s="53">
        <v>42.41</v>
      </c>
      <c r="I3809" s="53">
        <v>25630</v>
      </c>
      <c r="J3809" s="169">
        <f t="shared" si="118"/>
        <v>35.694738264118783</v>
      </c>
      <c r="O3809" s="172">
        <f t="shared" si="119"/>
        <v>1.1344121974053765</v>
      </c>
    </row>
    <row r="3810" spans="1:15" x14ac:dyDescent="0.2">
      <c r="A3810" s="31">
        <v>2019</v>
      </c>
      <c r="B3810" s="31">
        <v>6</v>
      </c>
      <c r="C3810" s="31">
        <v>8</v>
      </c>
      <c r="D3810" s="54">
        <v>16</v>
      </c>
      <c r="E3810" s="31">
        <v>6</v>
      </c>
      <c r="F3810" s="31">
        <v>8</v>
      </c>
      <c r="G3810" s="54">
        <v>18</v>
      </c>
      <c r="H3810" s="53">
        <v>42.48</v>
      </c>
      <c r="I3810" s="53">
        <v>25737</v>
      </c>
      <c r="J3810" s="169">
        <f t="shared" si="118"/>
        <v>35.843756484729816</v>
      </c>
      <c r="O3810" s="172">
        <f t="shared" si="119"/>
        <v>1.1362846061254515</v>
      </c>
    </row>
    <row r="3811" spans="1:15" x14ac:dyDescent="0.2">
      <c r="A3811" s="31">
        <v>2019</v>
      </c>
      <c r="B3811" s="31">
        <v>6</v>
      </c>
      <c r="C3811" s="31">
        <v>8</v>
      </c>
      <c r="D3811" s="54">
        <v>17</v>
      </c>
      <c r="E3811" s="31">
        <v>6</v>
      </c>
      <c r="F3811" s="31">
        <v>8</v>
      </c>
      <c r="G3811" s="54">
        <v>19</v>
      </c>
      <c r="H3811" s="53">
        <v>44.11</v>
      </c>
      <c r="I3811" s="53">
        <v>25905</v>
      </c>
      <c r="J3811" s="169">
        <f t="shared" si="118"/>
        <v>36.077729018025636</v>
      </c>
      <c r="O3811" s="172">
        <f t="shared" si="119"/>
        <v>1.1798849806071954</v>
      </c>
    </row>
    <row r="3812" spans="1:15" x14ac:dyDescent="0.2">
      <c r="A3812" s="31">
        <v>2019</v>
      </c>
      <c r="B3812" s="31">
        <v>6</v>
      </c>
      <c r="C3812" s="31">
        <v>8</v>
      </c>
      <c r="D3812" s="54">
        <v>18</v>
      </c>
      <c r="E3812" s="31">
        <v>6</v>
      </c>
      <c r="F3812" s="31">
        <v>8</v>
      </c>
      <c r="G3812" s="54">
        <v>20</v>
      </c>
      <c r="H3812" s="53">
        <v>49.01</v>
      </c>
      <c r="I3812" s="53">
        <v>26750</v>
      </c>
      <c r="J3812" s="169">
        <f t="shared" si="118"/>
        <v>37.254555152757604</v>
      </c>
      <c r="O3812" s="172">
        <f t="shared" si="119"/>
        <v>1.3109535910124381</v>
      </c>
    </row>
    <row r="3813" spans="1:15" x14ac:dyDescent="0.2">
      <c r="A3813" s="31">
        <v>2019</v>
      </c>
      <c r="B3813" s="31">
        <v>6</v>
      </c>
      <c r="C3813" s="31">
        <v>8</v>
      </c>
      <c r="D3813" s="54">
        <v>19</v>
      </c>
      <c r="E3813" s="31">
        <v>6</v>
      </c>
      <c r="F3813" s="31">
        <v>8</v>
      </c>
      <c r="G3813" s="54">
        <v>21</v>
      </c>
      <c r="H3813" s="53">
        <v>49.02</v>
      </c>
      <c r="I3813" s="53">
        <v>26679</v>
      </c>
      <c r="J3813" s="169">
        <f t="shared" si="118"/>
        <v>37.155673903567113</v>
      </c>
      <c r="O3813" s="172">
        <f t="shared" si="119"/>
        <v>1.3112210779724489</v>
      </c>
    </row>
    <row r="3814" spans="1:15" x14ac:dyDescent="0.2">
      <c r="A3814" s="31">
        <v>2019</v>
      </c>
      <c r="B3814" s="31">
        <v>6</v>
      </c>
      <c r="C3814" s="31">
        <v>8</v>
      </c>
      <c r="D3814" s="54">
        <v>20</v>
      </c>
      <c r="E3814" s="31">
        <v>6</v>
      </c>
      <c r="F3814" s="31">
        <v>8</v>
      </c>
      <c r="G3814" s="54">
        <v>22</v>
      </c>
      <c r="H3814" s="53">
        <v>44.83</v>
      </c>
      <c r="I3814" s="53">
        <v>25134</v>
      </c>
      <c r="J3814" s="169">
        <f t="shared" si="118"/>
        <v>35.003962213435877</v>
      </c>
      <c r="O3814" s="172">
        <f t="shared" si="119"/>
        <v>1.1991440417279657</v>
      </c>
    </row>
    <row r="3815" spans="1:15" x14ac:dyDescent="0.2">
      <c r="A3815" s="31">
        <v>2019</v>
      </c>
      <c r="B3815" s="31">
        <v>6</v>
      </c>
      <c r="C3815" s="31">
        <v>8</v>
      </c>
      <c r="D3815" s="54">
        <v>21</v>
      </c>
      <c r="E3815" s="31">
        <v>6</v>
      </c>
      <c r="F3815" s="31">
        <v>8</v>
      </c>
      <c r="G3815" s="54">
        <v>23</v>
      </c>
      <c r="H3815" s="53">
        <v>46.07</v>
      </c>
      <c r="I3815" s="53">
        <v>23431</v>
      </c>
      <c r="J3815" s="169">
        <f t="shared" si="118"/>
        <v>32.632204926514525</v>
      </c>
      <c r="O3815" s="172">
        <f t="shared" si="119"/>
        <v>1.2323124247692925</v>
      </c>
    </row>
    <row r="3816" spans="1:15" x14ac:dyDescent="0.2">
      <c r="A3816" s="31">
        <v>2019</v>
      </c>
      <c r="B3816" s="31">
        <v>6</v>
      </c>
      <c r="C3816" s="31">
        <v>8</v>
      </c>
      <c r="D3816" s="54">
        <v>22</v>
      </c>
      <c r="E3816" s="31">
        <v>6</v>
      </c>
      <c r="F3816" s="31">
        <v>8</v>
      </c>
      <c r="G3816" s="54">
        <v>0</v>
      </c>
      <c r="H3816" s="53">
        <v>43</v>
      </c>
      <c r="I3816" s="53">
        <v>22222</v>
      </c>
      <c r="J3816" s="169">
        <f t="shared" si="118"/>
        <v>30.948438302974939</v>
      </c>
      <c r="O3816" s="172">
        <f t="shared" si="119"/>
        <v>1.1501939280460078</v>
      </c>
    </row>
    <row r="3817" spans="1:15" x14ac:dyDescent="0.2">
      <c r="A3817" s="31">
        <v>2019</v>
      </c>
      <c r="B3817" s="31">
        <v>6</v>
      </c>
      <c r="C3817" s="31">
        <v>8</v>
      </c>
      <c r="D3817" s="54">
        <v>23</v>
      </c>
      <c r="E3817" s="31">
        <v>6</v>
      </c>
      <c r="F3817" s="31">
        <v>8</v>
      </c>
      <c r="G3817" s="54">
        <v>1</v>
      </c>
      <c r="H3817" s="53">
        <v>41.25</v>
      </c>
      <c r="I3817" s="53">
        <v>21271</v>
      </c>
      <c r="J3817" s="169">
        <f t="shared" si="118"/>
        <v>29.623986641282507</v>
      </c>
      <c r="O3817" s="172">
        <f t="shared" si="119"/>
        <v>1.1033837100441355</v>
      </c>
    </row>
    <row r="3818" spans="1:15" x14ac:dyDescent="0.2">
      <c r="A3818" s="31">
        <v>2019</v>
      </c>
      <c r="B3818" s="31">
        <v>6</v>
      </c>
      <c r="C3818" s="31">
        <v>9</v>
      </c>
      <c r="D3818" s="54">
        <v>0</v>
      </c>
      <c r="E3818" s="31">
        <v>6</v>
      </c>
      <c r="F3818" s="31">
        <v>9</v>
      </c>
      <c r="G3818" s="54">
        <v>2</v>
      </c>
      <c r="H3818" s="53">
        <v>42.4</v>
      </c>
      <c r="I3818" s="53">
        <v>20693</v>
      </c>
      <c r="J3818" s="169">
        <f t="shared" si="118"/>
        <v>28.819009711252829</v>
      </c>
      <c r="O3818" s="172">
        <f t="shared" si="119"/>
        <v>1.1341447104453659</v>
      </c>
    </row>
    <row r="3819" spans="1:15" x14ac:dyDescent="0.2">
      <c r="A3819" s="31">
        <v>2019</v>
      </c>
      <c r="B3819" s="31">
        <v>6</v>
      </c>
      <c r="C3819" s="31">
        <v>9</v>
      </c>
      <c r="D3819" s="54">
        <v>1</v>
      </c>
      <c r="E3819" s="31">
        <v>6</v>
      </c>
      <c r="F3819" s="31">
        <v>9</v>
      </c>
      <c r="G3819" s="54">
        <v>3</v>
      </c>
      <c r="H3819" s="53">
        <v>40.950000000000003</v>
      </c>
      <c r="I3819" s="53">
        <v>20377</v>
      </c>
      <c r="J3819" s="169">
        <f t="shared" si="118"/>
        <v>28.378918517672592</v>
      </c>
      <c r="O3819" s="172">
        <f t="shared" si="119"/>
        <v>1.0953591012438144</v>
      </c>
    </row>
    <row r="3820" spans="1:15" x14ac:dyDescent="0.2">
      <c r="A3820" s="31">
        <v>2019</v>
      </c>
      <c r="B3820" s="31">
        <v>6</v>
      </c>
      <c r="C3820" s="31">
        <v>9</v>
      </c>
      <c r="D3820" s="54">
        <v>2</v>
      </c>
      <c r="E3820" s="31">
        <v>6</v>
      </c>
      <c r="F3820" s="31">
        <v>9</v>
      </c>
      <c r="G3820" s="54">
        <v>4</v>
      </c>
      <c r="H3820" s="53">
        <v>40.229999999999997</v>
      </c>
      <c r="I3820" s="53">
        <v>20172</v>
      </c>
      <c r="J3820" s="169">
        <f t="shared" si="118"/>
        <v>28.093416319305664</v>
      </c>
      <c r="O3820" s="172">
        <f t="shared" si="119"/>
        <v>1.0761000401230441</v>
      </c>
    </row>
    <row r="3821" spans="1:15" x14ac:dyDescent="0.2">
      <c r="A3821" s="31">
        <v>2019</v>
      </c>
      <c r="B3821" s="31">
        <v>6</v>
      </c>
      <c r="C3821" s="31">
        <v>9</v>
      </c>
      <c r="D3821" s="54">
        <v>3</v>
      </c>
      <c r="E3821" s="31">
        <v>6</v>
      </c>
      <c r="F3821" s="31">
        <v>9</v>
      </c>
      <c r="G3821" s="54">
        <v>5</v>
      </c>
      <c r="H3821" s="53">
        <v>40</v>
      </c>
      <c r="I3821" s="53">
        <v>20175</v>
      </c>
      <c r="J3821" s="169">
        <f t="shared" si="118"/>
        <v>28.097594400257375</v>
      </c>
      <c r="O3821" s="172">
        <f t="shared" si="119"/>
        <v>1.069947840042798</v>
      </c>
    </row>
    <row r="3822" spans="1:15" x14ac:dyDescent="0.2">
      <c r="A3822" s="31">
        <v>2019</v>
      </c>
      <c r="B3822" s="31">
        <v>6</v>
      </c>
      <c r="C3822" s="31">
        <v>9</v>
      </c>
      <c r="D3822" s="54">
        <v>4</v>
      </c>
      <c r="E3822" s="31">
        <v>6</v>
      </c>
      <c r="F3822" s="31">
        <v>9</v>
      </c>
      <c r="G3822" s="54">
        <v>6</v>
      </c>
      <c r="H3822" s="53">
        <v>40</v>
      </c>
      <c r="I3822" s="53">
        <v>20189</v>
      </c>
      <c r="J3822" s="169">
        <f t="shared" si="118"/>
        <v>28.117092111365359</v>
      </c>
      <c r="O3822" s="172">
        <f t="shared" si="119"/>
        <v>1.069947840042798</v>
      </c>
    </row>
    <row r="3823" spans="1:15" x14ac:dyDescent="0.2">
      <c r="A3823" s="31">
        <v>2019</v>
      </c>
      <c r="B3823" s="31">
        <v>6</v>
      </c>
      <c r="C3823" s="31">
        <v>9</v>
      </c>
      <c r="D3823" s="54">
        <v>5</v>
      </c>
      <c r="E3823" s="31">
        <v>6</v>
      </c>
      <c r="F3823" s="31">
        <v>9</v>
      </c>
      <c r="G3823" s="54">
        <v>7</v>
      </c>
      <c r="H3823" s="53">
        <v>42.85</v>
      </c>
      <c r="I3823" s="53">
        <v>21306</v>
      </c>
      <c r="J3823" s="169">
        <f t="shared" si="118"/>
        <v>29.672730919052469</v>
      </c>
      <c r="O3823" s="172">
        <f t="shared" si="119"/>
        <v>1.1461816236458473</v>
      </c>
    </row>
    <row r="3824" spans="1:15" x14ac:dyDescent="0.2">
      <c r="A3824" s="31">
        <v>2019</v>
      </c>
      <c r="B3824" s="31">
        <v>6</v>
      </c>
      <c r="C3824" s="31">
        <v>9</v>
      </c>
      <c r="D3824" s="54">
        <v>6</v>
      </c>
      <c r="E3824" s="31">
        <v>6</v>
      </c>
      <c r="F3824" s="31">
        <v>9</v>
      </c>
      <c r="G3824" s="54">
        <v>8</v>
      </c>
      <c r="H3824" s="53">
        <v>44.55</v>
      </c>
      <c r="I3824" s="53">
        <v>22848</v>
      </c>
      <c r="J3824" s="169">
        <f t="shared" si="118"/>
        <v>31.820264528231995</v>
      </c>
      <c r="O3824" s="172">
        <f t="shared" si="119"/>
        <v>1.1916544068476662</v>
      </c>
    </row>
    <row r="3825" spans="1:15" x14ac:dyDescent="0.2">
      <c r="A3825" s="31">
        <v>2019</v>
      </c>
      <c r="B3825" s="31">
        <v>6</v>
      </c>
      <c r="C3825" s="31">
        <v>9</v>
      </c>
      <c r="D3825" s="54">
        <v>7</v>
      </c>
      <c r="E3825" s="31">
        <v>6</v>
      </c>
      <c r="F3825" s="31">
        <v>9</v>
      </c>
      <c r="G3825" s="54">
        <v>9</v>
      </c>
      <c r="H3825" s="53">
        <v>46.07</v>
      </c>
      <c r="I3825" s="53">
        <v>24324</v>
      </c>
      <c r="J3825" s="169">
        <f t="shared" si="118"/>
        <v>33.875880356473871</v>
      </c>
      <c r="O3825" s="172">
        <f t="shared" si="119"/>
        <v>1.2323124247692925</v>
      </c>
    </row>
    <row r="3826" spans="1:15" x14ac:dyDescent="0.2">
      <c r="A3826" s="31">
        <v>2019</v>
      </c>
      <c r="B3826" s="31">
        <v>6</v>
      </c>
      <c r="C3826" s="31">
        <v>9</v>
      </c>
      <c r="D3826" s="54">
        <v>8</v>
      </c>
      <c r="E3826" s="31">
        <v>6</v>
      </c>
      <c r="F3826" s="31">
        <v>9</v>
      </c>
      <c r="G3826" s="54">
        <v>10</v>
      </c>
      <c r="H3826" s="53">
        <v>48.5</v>
      </c>
      <c r="I3826" s="53">
        <v>25154</v>
      </c>
      <c r="J3826" s="169">
        <f t="shared" si="118"/>
        <v>35.031816086447286</v>
      </c>
      <c r="O3826" s="172">
        <f t="shared" si="119"/>
        <v>1.2973117560518925</v>
      </c>
    </row>
    <row r="3827" spans="1:15" x14ac:dyDescent="0.2">
      <c r="A3827" s="31">
        <v>2019</v>
      </c>
      <c r="B3827" s="31">
        <v>6</v>
      </c>
      <c r="C3827" s="31">
        <v>9</v>
      </c>
      <c r="D3827" s="54">
        <v>9</v>
      </c>
      <c r="E3827" s="31">
        <v>6</v>
      </c>
      <c r="F3827" s="31">
        <v>9</v>
      </c>
      <c r="G3827" s="54">
        <v>11</v>
      </c>
      <c r="H3827" s="53">
        <v>50.12</v>
      </c>
      <c r="I3827" s="53">
        <v>25512</v>
      </c>
      <c r="J3827" s="169">
        <f t="shared" si="118"/>
        <v>35.530400413351479</v>
      </c>
      <c r="O3827" s="172">
        <f t="shared" si="119"/>
        <v>1.3406446435736259</v>
      </c>
    </row>
    <row r="3828" spans="1:15" x14ac:dyDescent="0.2">
      <c r="A3828" s="31">
        <v>2019</v>
      </c>
      <c r="B3828" s="31">
        <v>6</v>
      </c>
      <c r="C3828" s="31">
        <v>9</v>
      </c>
      <c r="D3828" s="54">
        <v>10</v>
      </c>
      <c r="E3828" s="31">
        <v>6</v>
      </c>
      <c r="F3828" s="31">
        <v>9</v>
      </c>
      <c r="G3828" s="54">
        <v>12</v>
      </c>
      <c r="H3828" s="53">
        <v>50.48</v>
      </c>
      <c r="I3828" s="53">
        <v>25964</v>
      </c>
      <c r="J3828" s="169">
        <f t="shared" si="118"/>
        <v>36.159897943409291</v>
      </c>
      <c r="O3828" s="172">
        <f t="shared" si="119"/>
        <v>1.350274174134011</v>
      </c>
    </row>
    <row r="3829" spans="1:15" x14ac:dyDescent="0.2">
      <c r="A3829" s="31">
        <v>2019</v>
      </c>
      <c r="B3829" s="31">
        <v>6</v>
      </c>
      <c r="C3829" s="31">
        <v>9</v>
      </c>
      <c r="D3829" s="54">
        <v>11</v>
      </c>
      <c r="E3829" s="31">
        <v>6</v>
      </c>
      <c r="F3829" s="31">
        <v>9</v>
      </c>
      <c r="G3829" s="54">
        <v>13</v>
      </c>
      <c r="H3829" s="53">
        <v>47.75</v>
      </c>
      <c r="I3829" s="53">
        <v>25699</v>
      </c>
      <c r="J3829" s="169">
        <f t="shared" si="118"/>
        <v>35.790834126008143</v>
      </c>
      <c r="O3829" s="172">
        <f t="shared" si="119"/>
        <v>1.2772502340510901</v>
      </c>
    </row>
    <row r="3830" spans="1:15" x14ac:dyDescent="0.2">
      <c r="A3830" s="31">
        <v>2019</v>
      </c>
      <c r="B3830" s="31">
        <v>6</v>
      </c>
      <c r="C3830" s="31">
        <v>9</v>
      </c>
      <c r="D3830" s="54">
        <v>12</v>
      </c>
      <c r="E3830" s="31">
        <v>6</v>
      </c>
      <c r="F3830" s="31">
        <v>9</v>
      </c>
      <c r="G3830" s="54">
        <v>14</v>
      </c>
      <c r="H3830" s="53">
        <v>42.42</v>
      </c>
      <c r="I3830" s="53">
        <v>24498</v>
      </c>
      <c r="J3830" s="169">
        <f t="shared" si="118"/>
        <v>34.118209051673119</v>
      </c>
      <c r="O3830" s="172">
        <f t="shared" si="119"/>
        <v>1.1346796843653872</v>
      </c>
    </row>
    <row r="3831" spans="1:15" x14ac:dyDescent="0.2">
      <c r="A3831" s="31">
        <v>2019</v>
      </c>
      <c r="B3831" s="31">
        <v>6</v>
      </c>
      <c r="C3831" s="31">
        <v>9</v>
      </c>
      <c r="D3831" s="54">
        <v>13</v>
      </c>
      <c r="E3831" s="31">
        <v>6</v>
      </c>
      <c r="F3831" s="31">
        <v>9</v>
      </c>
      <c r="G3831" s="54">
        <v>15</v>
      </c>
      <c r="H3831" s="53">
        <v>37.85</v>
      </c>
      <c r="I3831" s="53">
        <v>23807</v>
      </c>
      <c r="J3831" s="169">
        <f t="shared" si="118"/>
        <v>33.155857739128983</v>
      </c>
      <c r="O3831" s="172">
        <f t="shared" si="119"/>
        <v>1.0124381436404977</v>
      </c>
    </row>
    <row r="3832" spans="1:15" x14ac:dyDescent="0.2">
      <c r="A3832" s="31">
        <v>2019</v>
      </c>
      <c r="B3832" s="31">
        <v>6</v>
      </c>
      <c r="C3832" s="31">
        <v>9</v>
      </c>
      <c r="D3832" s="54">
        <v>14</v>
      </c>
      <c r="E3832" s="31">
        <v>6</v>
      </c>
      <c r="F3832" s="31">
        <v>9</v>
      </c>
      <c r="G3832" s="54">
        <v>16</v>
      </c>
      <c r="H3832" s="53">
        <v>37</v>
      </c>
      <c r="I3832" s="53">
        <v>23623</v>
      </c>
      <c r="J3832" s="169">
        <f t="shared" si="118"/>
        <v>32.899602107424037</v>
      </c>
      <c r="O3832" s="172">
        <f t="shared" si="119"/>
        <v>0.9897017520395881</v>
      </c>
    </row>
    <row r="3833" spans="1:15" x14ac:dyDescent="0.2">
      <c r="A3833" s="31">
        <v>2019</v>
      </c>
      <c r="B3833" s="31">
        <v>6</v>
      </c>
      <c r="C3833" s="31">
        <v>9</v>
      </c>
      <c r="D3833" s="54">
        <v>15</v>
      </c>
      <c r="E3833" s="31">
        <v>6</v>
      </c>
      <c r="F3833" s="31">
        <v>9</v>
      </c>
      <c r="G3833" s="54">
        <v>17</v>
      </c>
      <c r="H3833" s="53">
        <v>37.35</v>
      </c>
      <c r="I3833" s="53">
        <v>23576</v>
      </c>
      <c r="J3833" s="169">
        <f t="shared" si="118"/>
        <v>32.834145505847232</v>
      </c>
      <c r="O3833" s="172">
        <f t="shared" si="119"/>
        <v>0.99906379563996262</v>
      </c>
    </row>
    <row r="3834" spans="1:15" x14ac:dyDescent="0.2">
      <c r="A3834" s="31">
        <v>2019</v>
      </c>
      <c r="B3834" s="31">
        <v>6</v>
      </c>
      <c r="C3834" s="31">
        <v>9</v>
      </c>
      <c r="D3834" s="54">
        <v>16</v>
      </c>
      <c r="E3834" s="31">
        <v>6</v>
      </c>
      <c r="F3834" s="31">
        <v>9</v>
      </c>
      <c r="G3834" s="54">
        <v>18</v>
      </c>
      <c r="H3834" s="53">
        <v>37</v>
      </c>
      <c r="I3834" s="53">
        <v>23918</v>
      </c>
      <c r="J3834" s="169">
        <f t="shared" si="118"/>
        <v>33.3104467343423</v>
      </c>
      <c r="O3834" s="172">
        <f t="shared" si="119"/>
        <v>0.9897017520395881</v>
      </c>
    </row>
    <row r="3835" spans="1:15" x14ac:dyDescent="0.2">
      <c r="A3835" s="31">
        <v>2019</v>
      </c>
      <c r="B3835" s="31">
        <v>6</v>
      </c>
      <c r="C3835" s="31">
        <v>9</v>
      </c>
      <c r="D3835" s="54">
        <v>17</v>
      </c>
      <c r="E3835" s="31">
        <v>6</v>
      </c>
      <c r="F3835" s="31">
        <v>9</v>
      </c>
      <c r="G3835" s="54">
        <v>19</v>
      </c>
      <c r="H3835" s="53">
        <v>40.03</v>
      </c>
      <c r="I3835" s="53">
        <v>24635</v>
      </c>
      <c r="J3835" s="169">
        <f t="shared" si="118"/>
        <v>34.309008081801259</v>
      </c>
      <c r="O3835" s="172">
        <f t="shared" si="119"/>
        <v>1.0707503009228301</v>
      </c>
    </row>
    <row r="3836" spans="1:15" x14ac:dyDescent="0.2">
      <c r="A3836" s="31">
        <v>2019</v>
      </c>
      <c r="B3836" s="31">
        <v>6</v>
      </c>
      <c r="C3836" s="31">
        <v>9</v>
      </c>
      <c r="D3836" s="54">
        <v>18</v>
      </c>
      <c r="E3836" s="31">
        <v>6</v>
      </c>
      <c r="F3836" s="31">
        <v>9</v>
      </c>
      <c r="G3836" s="54">
        <v>20</v>
      </c>
      <c r="H3836" s="53">
        <v>48.91</v>
      </c>
      <c r="I3836" s="53">
        <v>26011</v>
      </c>
      <c r="J3836" s="169">
        <f t="shared" si="118"/>
        <v>36.225354544986097</v>
      </c>
      <c r="O3836" s="172">
        <f t="shared" si="119"/>
        <v>1.308278721412331</v>
      </c>
    </row>
    <row r="3837" spans="1:15" x14ac:dyDescent="0.2">
      <c r="A3837" s="31">
        <v>2019</v>
      </c>
      <c r="B3837" s="31">
        <v>6</v>
      </c>
      <c r="C3837" s="31">
        <v>9</v>
      </c>
      <c r="D3837" s="54">
        <v>19</v>
      </c>
      <c r="E3837" s="31">
        <v>6</v>
      </c>
      <c r="F3837" s="31">
        <v>9</v>
      </c>
      <c r="G3837" s="54">
        <v>21</v>
      </c>
      <c r="H3837" s="53">
        <v>51.37</v>
      </c>
      <c r="I3837" s="53">
        <v>26693</v>
      </c>
      <c r="J3837" s="169">
        <f t="shared" si="118"/>
        <v>37.175171614675094</v>
      </c>
      <c r="O3837" s="172">
        <f t="shared" si="119"/>
        <v>1.3740805135749632</v>
      </c>
    </row>
    <row r="3838" spans="1:15" x14ac:dyDescent="0.2">
      <c r="A3838" s="31">
        <v>2019</v>
      </c>
      <c r="B3838" s="31">
        <v>6</v>
      </c>
      <c r="C3838" s="31">
        <v>9</v>
      </c>
      <c r="D3838" s="54">
        <v>20</v>
      </c>
      <c r="E3838" s="31">
        <v>6</v>
      </c>
      <c r="F3838" s="31">
        <v>9</v>
      </c>
      <c r="G3838" s="54">
        <v>22</v>
      </c>
      <c r="H3838" s="53">
        <v>43.01</v>
      </c>
      <c r="I3838" s="53">
        <v>24944</v>
      </c>
      <c r="J3838" s="169">
        <f t="shared" si="118"/>
        <v>34.73935041982751</v>
      </c>
      <c r="O3838" s="172">
        <f t="shared" si="119"/>
        <v>1.1504614150060184</v>
      </c>
    </row>
    <row r="3839" spans="1:15" x14ac:dyDescent="0.2">
      <c r="A3839" s="31">
        <v>2019</v>
      </c>
      <c r="B3839" s="31">
        <v>6</v>
      </c>
      <c r="C3839" s="31">
        <v>9</v>
      </c>
      <c r="D3839" s="54">
        <v>21</v>
      </c>
      <c r="E3839" s="31">
        <v>6</v>
      </c>
      <c r="F3839" s="31">
        <v>9</v>
      </c>
      <c r="G3839" s="54">
        <v>23</v>
      </c>
      <c r="H3839" s="53">
        <v>44.17</v>
      </c>
      <c r="I3839" s="53">
        <v>23572</v>
      </c>
      <c r="J3839" s="169">
        <f t="shared" si="118"/>
        <v>32.828574731244949</v>
      </c>
      <c r="O3839" s="172">
        <f t="shared" si="119"/>
        <v>1.1814899023672598</v>
      </c>
    </row>
    <row r="3840" spans="1:15" x14ac:dyDescent="0.2">
      <c r="A3840" s="31">
        <v>2019</v>
      </c>
      <c r="B3840" s="31">
        <v>6</v>
      </c>
      <c r="C3840" s="31">
        <v>9</v>
      </c>
      <c r="D3840" s="54">
        <v>22</v>
      </c>
      <c r="E3840" s="31">
        <v>6</v>
      </c>
      <c r="F3840" s="31">
        <v>9</v>
      </c>
      <c r="G3840" s="54">
        <v>0</v>
      </c>
      <c r="H3840" s="53">
        <v>39.51</v>
      </c>
      <c r="I3840" s="53">
        <v>22224</v>
      </c>
      <c r="J3840" s="169">
        <f t="shared" si="118"/>
        <v>30.95122369027608</v>
      </c>
      <c r="O3840" s="172">
        <f t="shared" si="119"/>
        <v>1.0568409790022737</v>
      </c>
    </row>
    <row r="3841" spans="1:15" x14ac:dyDescent="0.2">
      <c r="A3841" s="31">
        <v>2019</v>
      </c>
      <c r="B3841" s="31">
        <v>6</v>
      </c>
      <c r="C3841" s="31">
        <v>9</v>
      </c>
      <c r="D3841" s="54">
        <v>23</v>
      </c>
      <c r="E3841" s="31">
        <v>6</v>
      </c>
      <c r="F3841" s="31">
        <v>9</v>
      </c>
      <c r="G3841" s="54">
        <v>1</v>
      </c>
      <c r="H3841" s="53">
        <v>37.06</v>
      </c>
      <c r="I3841" s="53">
        <v>21463</v>
      </c>
      <c r="J3841" s="169">
        <f t="shared" si="118"/>
        <v>29.891383822192019</v>
      </c>
      <c r="O3841" s="172">
        <f t="shared" si="119"/>
        <v>0.99130667379965243</v>
      </c>
    </row>
    <row r="3842" spans="1:15" x14ac:dyDescent="0.2">
      <c r="A3842" s="31">
        <v>2019</v>
      </c>
      <c r="B3842" s="31">
        <v>6</v>
      </c>
      <c r="C3842" s="31">
        <v>10</v>
      </c>
      <c r="D3842" s="54">
        <v>0</v>
      </c>
      <c r="E3842" s="31">
        <v>6</v>
      </c>
      <c r="F3842" s="31">
        <v>10</v>
      </c>
      <c r="G3842" s="54">
        <v>2</v>
      </c>
      <c r="H3842" s="53">
        <v>37</v>
      </c>
      <c r="I3842" s="53">
        <v>21097</v>
      </c>
      <c r="J3842" s="169">
        <f t="shared" ref="J3842:J3905" si="120">MIN(50,I3842/$M$2*50)</f>
        <v>29.381657946083262</v>
      </c>
      <c r="O3842" s="172">
        <f t="shared" si="119"/>
        <v>0.9897017520395881</v>
      </c>
    </row>
    <row r="3843" spans="1:15" x14ac:dyDescent="0.2">
      <c r="A3843" s="31">
        <v>2019</v>
      </c>
      <c r="B3843" s="31">
        <v>6</v>
      </c>
      <c r="C3843" s="31">
        <v>10</v>
      </c>
      <c r="D3843" s="54">
        <v>1</v>
      </c>
      <c r="E3843" s="31">
        <v>6</v>
      </c>
      <c r="F3843" s="31">
        <v>10</v>
      </c>
      <c r="G3843" s="54">
        <v>3</v>
      </c>
      <c r="H3843" s="53">
        <v>37.5</v>
      </c>
      <c r="I3843" s="53">
        <v>21049</v>
      </c>
      <c r="J3843" s="169">
        <f t="shared" si="120"/>
        <v>29.314808650855884</v>
      </c>
      <c r="O3843" s="172">
        <f t="shared" ref="O3843:O3906" si="121">H3843/$R$5</f>
        <v>1.0030761000401232</v>
      </c>
    </row>
    <row r="3844" spans="1:15" x14ac:dyDescent="0.2">
      <c r="A3844" s="31">
        <v>2019</v>
      </c>
      <c r="B3844" s="31">
        <v>6</v>
      </c>
      <c r="C3844" s="31">
        <v>10</v>
      </c>
      <c r="D3844" s="54">
        <v>2</v>
      </c>
      <c r="E3844" s="31">
        <v>6</v>
      </c>
      <c r="F3844" s="31">
        <v>10</v>
      </c>
      <c r="G3844" s="54">
        <v>4</v>
      </c>
      <c r="H3844" s="53">
        <v>39.51</v>
      </c>
      <c r="I3844" s="53">
        <v>21623</v>
      </c>
      <c r="J3844" s="169">
        <f t="shared" si="120"/>
        <v>30.114214806283279</v>
      </c>
      <c r="O3844" s="172">
        <f t="shared" si="121"/>
        <v>1.0568409790022737</v>
      </c>
    </row>
    <row r="3845" spans="1:15" x14ac:dyDescent="0.2">
      <c r="A3845" s="31">
        <v>2019</v>
      </c>
      <c r="B3845" s="31">
        <v>6</v>
      </c>
      <c r="C3845" s="31">
        <v>10</v>
      </c>
      <c r="D3845" s="54">
        <v>3</v>
      </c>
      <c r="E3845" s="31">
        <v>6</v>
      </c>
      <c r="F3845" s="31">
        <v>10</v>
      </c>
      <c r="G3845" s="54">
        <v>5</v>
      </c>
      <c r="H3845" s="53">
        <v>42.41</v>
      </c>
      <c r="I3845" s="53">
        <v>23488</v>
      </c>
      <c r="J3845" s="169">
        <f t="shared" si="120"/>
        <v>32.711588464597035</v>
      </c>
      <c r="O3845" s="172">
        <f t="shared" si="121"/>
        <v>1.1344121974053765</v>
      </c>
    </row>
    <row r="3846" spans="1:15" x14ac:dyDescent="0.2">
      <c r="A3846" s="31">
        <v>2019</v>
      </c>
      <c r="B3846" s="31">
        <v>6</v>
      </c>
      <c r="C3846" s="31">
        <v>10</v>
      </c>
      <c r="D3846" s="54">
        <v>4</v>
      </c>
      <c r="E3846" s="31">
        <v>6</v>
      </c>
      <c r="F3846" s="31">
        <v>10</v>
      </c>
      <c r="G3846" s="54">
        <v>6</v>
      </c>
      <c r="H3846" s="53">
        <v>45.61</v>
      </c>
      <c r="I3846" s="53">
        <v>25865</v>
      </c>
      <c r="J3846" s="169">
        <f t="shared" si="120"/>
        <v>36.022021272002824</v>
      </c>
      <c r="O3846" s="172">
        <f t="shared" si="121"/>
        <v>1.2200080246088003</v>
      </c>
    </row>
    <row r="3847" spans="1:15" x14ac:dyDescent="0.2">
      <c r="A3847" s="31">
        <v>2019</v>
      </c>
      <c r="B3847" s="31">
        <v>6</v>
      </c>
      <c r="C3847" s="31">
        <v>10</v>
      </c>
      <c r="D3847" s="54">
        <v>5</v>
      </c>
      <c r="E3847" s="31">
        <v>6</v>
      </c>
      <c r="F3847" s="31">
        <v>10</v>
      </c>
      <c r="G3847" s="54">
        <v>7</v>
      </c>
      <c r="H3847" s="53">
        <v>49.87</v>
      </c>
      <c r="I3847" s="53">
        <v>27882</v>
      </c>
      <c r="J3847" s="169">
        <f t="shared" si="120"/>
        <v>38.831084365203274</v>
      </c>
      <c r="O3847" s="172">
        <f t="shared" si="121"/>
        <v>1.3339574695733583</v>
      </c>
    </row>
    <row r="3848" spans="1:15" x14ac:dyDescent="0.2">
      <c r="A3848" s="31">
        <v>2019</v>
      </c>
      <c r="B3848" s="31">
        <v>6</v>
      </c>
      <c r="C3848" s="31">
        <v>10</v>
      </c>
      <c r="D3848" s="54">
        <v>6</v>
      </c>
      <c r="E3848" s="31">
        <v>6</v>
      </c>
      <c r="F3848" s="31">
        <v>10</v>
      </c>
      <c r="G3848" s="54">
        <v>8</v>
      </c>
      <c r="H3848" s="53">
        <v>48.15</v>
      </c>
      <c r="I3848" s="53">
        <v>29081</v>
      </c>
      <c r="J3848" s="169">
        <f t="shared" si="120"/>
        <v>40.50092405223716</v>
      </c>
      <c r="O3848" s="172">
        <f t="shared" si="121"/>
        <v>1.287949712451518</v>
      </c>
    </row>
    <row r="3849" spans="1:15" x14ac:dyDescent="0.2">
      <c r="A3849" s="31">
        <v>2019</v>
      </c>
      <c r="B3849" s="31">
        <v>6</v>
      </c>
      <c r="C3849" s="31">
        <v>10</v>
      </c>
      <c r="D3849" s="54">
        <v>7</v>
      </c>
      <c r="E3849" s="31">
        <v>6</v>
      </c>
      <c r="F3849" s="31">
        <v>10</v>
      </c>
      <c r="G3849" s="54">
        <v>9</v>
      </c>
      <c r="H3849" s="53">
        <v>47.58</v>
      </c>
      <c r="I3849" s="53">
        <v>29917</v>
      </c>
      <c r="J3849" s="169">
        <f t="shared" si="120"/>
        <v>41.665215944113996</v>
      </c>
      <c r="O3849" s="172">
        <f t="shared" si="121"/>
        <v>1.2727029557309082</v>
      </c>
    </row>
    <row r="3850" spans="1:15" x14ac:dyDescent="0.2">
      <c r="A3850" s="31">
        <v>2019</v>
      </c>
      <c r="B3850" s="31">
        <v>6</v>
      </c>
      <c r="C3850" s="31">
        <v>10</v>
      </c>
      <c r="D3850" s="54">
        <v>8</v>
      </c>
      <c r="E3850" s="31">
        <v>6</v>
      </c>
      <c r="F3850" s="31">
        <v>10</v>
      </c>
      <c r="G3850" s="54">
        <v>10</v>
      </c>
      <c r="H3850" s="53">
        <v>48.13</v>
      </c>
      <c r="I3850" s="53">
        <v>30512</v>
      </c>
      <c r="J3850" s="169">
        <f t="shared" si="120"/>
        <v>42.493868666203369</v>
      </c>
      <c r="O3850" s="172">
        <f t="shared" si="121"/>
        <v>1.2874147385314967</v>
      </c>
    </row>
    <row r="3851" spans="1:15" x14ac:dyDescent="0.2">
      <c r="A3851" s="31">
        <v>2019</v>
      </c>
      <c r="B3851" s="31">
        <v>6</v>
      </c>
      <c r="C3851" s="31">
        <v>10</v>
      </c>
      <c r="D3851" s="54">
        <v>9</v>
      </c>
      <c r="E3851" s="31">
        <v>6</v>
      </c>
      <c r="F3851" s="31">
        <v>10</v>
      </c>
      <c r="G3851" s="54">
        <v>11</v>
      </c>
      <c r="H3851" s="53">
        <v>50</v>
      </c>
      <c r="I3851" s="53">
        <v>30924</v>
      </c>
      <c r="J3851" s="169">
        <f t="shared" si="120"/>
        <v>43.067658450238369</v>
      </c>
      <c r="O3851" s="172">
        <f t="shared" si="121"/>
        <v>1.3374348000534975</v>
      </c>
    </row>
    <row r="3852" spans="1:15" x14ac:dyDescent="0.2">
      <c r="A3852" s="31">
        <v>2019</v>
      </c>
      <c r="B3852" s="31">
        <v>6</v>
      </c>
      <c r="C3852" s="31">
        <v>10</v>
      </c>
      <c r="D3852" s="54">
        <v>10</v>
      </c>
      <c r="E3852" s="31">
        <v>6</v>
      </c>
      <c r="F3852" s="31">
        <v>10</v>
      </c>
      <c r="G3852" s="54">
        <v>12</v>
      </c>
      <c r="H3852" s="53">
        <v>50.64</v>
      </c>
      <c r="I3852" s="53">
        <v>31229</v>
      </c>
      <c r="J3852" s="169">
        <f t="shared" si="120"/>
        <v>43.492430013662329</v>
      </c>
      <c r="O3852" s="172">
        <f t="shared" si="121"/>
        <v>1.3545539654941823</v>
      </c>
    </row>
    <row r="3853" spans="1:15" x14ac:dyDescent="0.2">
      <c r="A3853" s="31">
        <v>2019</v>
      </c>
      <c r="B3853" s="31">
        <v>6</v>
      </c>
      <c r="C3853" s="31">
        <v>10</v>
      </c>
      <c r="D3853" s="54">
        <v>11</v>
      </c>
      <c r="E3853" s="31">
        <v>6</v>
      </c>
      <c r="F3853" s="31">
        <v>10</v>
      </c>
      <c r="G3853" s="54">
        <v>13</v>
      </c>
      <c r="H3853" s="53">
        <v>46.89</v>
      </c>
      <c r="I3853" s="53">
        <v>30505</v>
      </c>
      <c r="J3853" s="169">
        <f t="shared" si="120"/>
        <v>42.484119810649382</v>
      </c>
      <c r="O3853" s="172">
        <f t="shared" si="121"/>
        <v>1.2542463554901699</v>
      </c>
    </row>
    <row r="3854" spans="1:15" x14ac:dyDescent="0.2">
      <c r="A3854" s="31">
        <v>2019</v>
      </c>
      <c r="B3854" s="31">
        <v>6</v>
      </c>
      <c r="C3854" s="31">
        <v>10</v>
      </c>
      <c r="D3854" s="54">
        <v>12</v>
      </c>
      <c r="E3854" s="31">
        <v>6</v>
      </c>
      <c r="F3854" s="31">
        <v>10</v>
      </c>
      <c r="G3854" s="54">
        <v>14</v>
      </c>
      <c r="H3854" s="53">
        <v>45</v>
      </c>
      <c r="I3854" s="53">
        <v>29906</v>
      </c>
      <c r="J3854" s="169">
        <f t="shared" si="120"/>
        <v>41.649896313957726</v>
      </c>
      <c r="O3854" s="172">
        <f t="shared" si="121"/>
        <v>1.2036913200481476</v>
      </c>
    </row>
    <row r="3855" spans="1:15" x14ac:dyDescent="0.2">
      <c r="A3855" s="31">
        <v>2019</v>
      </c>
      <c r="B3855" s="31">
        <v>6</v>
      </c>
      <c r="C3855" s="31">
        <v>10</v>
      </c>
      <c r="D3855" s="54">
        <v>13</v>
      </c>
      <c r="E3855" s="31">
        <v>6</v>
      </c>
      <c r="F3855" s="31">
        <v>10</v>
      </c>
      <c r="G3855" s="54">
        <v>15</v>
      </c>
      <c r="H3855" s="53">
        <v>44.72</v>
      </c>
      <c r="I3855" s="53">
        <v>29709</v>
      </c>
      <c r="J3855" s="169">
        <f t="shared" si="120"/>
        <v>41.375535664795358</v>
      </c>
      <c r="O3855" s="172">
        <f t="shared" si="121"/>
        <v>1.1962016851678481</v>
      </c>
    </row>
    <row r="3856" spans="1:15" x14ac:dyDescent="0.2">
      <c r="A3856" s="31">
        <v>2019</v>
      </c>
      <c r="B3856" s="31">
        <v>6</v>
      </c>
      <c r="C3856" s="31">
        <v>10</v>
      </c>
      <c r="D3856" s="54">
        <v>14</v>
      </c>
      <c r="E3856" s="31">
        <v>6</v>
      </c>
      <c r="F3856" s="31">
        <v>10</v>
      </c>
      <c r="G3856" s="54">
        <v>16</v>
      </c>
      <c r="H3856" s="53">
        <v>44.16</v>
      </c>
      <c r="I3856" s="53">
        <v>29517</v>
      </c>
      <c r="J3856" s="169">
        <f t="shared" si="120"/>
        <v>41.108138483885845</v>
      </c>
      <c r="O3856" s="172">
        <f t="shared" si="121"/>
        <v>1.1812224154072488</v>
      </c>
    </row>
    <row r="3857" spans="1:15" x14ac:dyDescent="0.2">
      <c r="A3857" s="31">
        <v>2019</v>
      </c>
      <c r="B3857" s="31">
        <v>6</v>
      </c>
      <c r="C3857" s="31">
        <v>10</v>
      </c>
      <c r="D3857" s="54">
        <v>15</v>
      </c>
      <c r="E3857" s="31">
        <v>6</v>
      </c>
      <c r="F3857" s="31">
        <v>10</v>
      </c>
      <c r="G3857" s="54">
        <v>17</v>
      </c>
      <c r="H3857" s="53">
        <v>43</v>
      </c>
      <c r="I3857" s="53">
        <v>29109</v>
      </c>
      <c r="J3857" s="169">
        <f t="shared" si="120"/>
        <v>40.539919474453129</v>
      </c>
      <c r="O3857" s="172">
        <f t="shared" si="121"/>
        <v>1.1501939280460078</v>
      </c>
    </row>
    <row r="3858" spans="1:15" x14ac:dyDescent="0.2">
      <c r="A3858" s="31">
        <v>2019</v>
      </c>
      <c r="B3858" s="31">
        <v>6</v>
      </c>
      <c r="C3858" s="31">
        <v>10</v>
      </c>
      <c r="D3858" s="54">
        <v>16</v>
      </c>
      <c r="E3858" s="31">
        <v>6</v>
      </c>
      <c r="F3858" s="31">
        <v>10</v>
      </c>
      <c r="G3858" s="54">
        <v>18</v>
      </c>
      <c r="H3858" s="53">
        <v>43.44</v>
      </c>
      <c r="I3858" s="53">
        <v>28825</v>
      </c>
      <c r="J3858" s="169">
        <f t="shared" si="120"/>
        <v>40.144394477691144</v>
      </c>
      <c r="O3858" s="172">
        <f t="shared" si="121"/>
        <v>1.1619633542864785</v>
      </c>
    </row>
    <row r="3859" spans="1:15" x14ac:dyDescent="0.2">
      <c r="A3859" s="31">
        <v>2019</v>
      </c>
      <c r="B3859" s="31">
        <v>6</v>
      </c>
      <c r="C3859" s="31">
        <v>10</v>
      </c>
      <c r="D3859" s="54">
        <v>17</v>
      </c>
      <c r="E3859" s="31">
        <v>6</v>
      </c>
      <c r="F3859" s="31">
        <v>10</v>
      </c>
      <c r="G3859" s="54">
        <v>19</v>
      </c>
      <c r="H3859" s="53">
        <v>45.61</v>
      </c>
      <c r="I3859" s="53">
        <v>29219</v>
      </c>
      <c r="J3859" s="169">
        <f t="shared" si="120"/>
        <v>40.693115776015873</v>
      </c>
      <c r="O3859" s="172">
        <f t="shared" si="121"/>
        <v>1.2200080246088003</v>
      </c>
    </row>
    <row r="3860" spans="1:15" x14ac:dyDescent="0.2">
      <c r="A3860" s="31">
        <v>2019</v>
      </c>
      <c r="B3860" s="31">
        <v>6</v>
      </c>
      <c r="C3860" s="31">
        <v>10</v>
      </c>
      <c r="D3860" s="54">
        <v>18</v>
      </c>
      <c r="E3860" s="31">
        <v>6</v>
      </c>
      <c r="F3860" s="31">
        <v>10</v>
      </c>
      <c r="G3860" s="54">
        <v>20</v>
      </c>
      <c r="H3860" s="53">
        <v>50</v>
      </c>
      <c r="I3860" s="53">
        <v>29670</v>
      </c>
      <c r="J3860" s="169">
        <f t="shared" si="120"/>
        <v>41.321220612423119</v>
      </c>
      <c r="O3860" s="172">
        <f t="shared" si="121"/>
        <v>1.3374348000534975</v>
      </c>
    </row>
    <row r="3861" spans="1:15" x14ac:dyDescent="0.2">
      <c r="A3861" s="31">
        <v>2019</v>
      </c>
      <c r="B3861" s="31">
        <v>6</v>
      </c>
      <c r="C3861" s="31">
        <v>10</v>
      </c>
      <c r="D3861" s="54">
        <v>19</v>
      </c>
      <c r="E3861" s="31">
        <v>6</v>
      </c>
      <c r="F3861" s="31">
        <v>10</v>
      </c>
      <c r="G3861" s="54">
        <v>21</v>
      </c>
      <c r="H3861" s="53">
        <v>49.01</v>
      </c>
      <c r="I3861" s="53">
        <v>28832</v>
      </c>
      <c r="J3861" s="169">
        <f t="shared" si="120"/>
        <v>40.154143333245138</v>
      </c>
      <c r="O3861" s="172">
        <f t="shared" si="121"/>
        <v>1.3109535910124381</v>
      </c>
    </row>
    <row r="3862" spans="1:15" x14ac:dyDescent="0.2">
      <c r="A3862" s="31">
        <v>2019</v>
      </c>
      <c r="B3862" s="31">
        <v>6</v>
      </c>
      <c r="C3862" s="31">
        <v>10</v>
      </c>
      <c r="D3862" s="54">
        <v>20</v>
      </c>
      <c r="E3862" s="31">
        <v>6</v>
      </c>
      <c r="F3862" s="31">
        <v>10</v>
      </c>
      <c r="G3862" s="54">
        <v>22</v>
      </c>
      <c r="H3862" s="53">
        <v>44.72</v>
      </c>
      <c r="I3862" s="53">
        <v>26426</v>
      </c>
      <c r="J3862" s="169">
        <f t="shared" si="120"/>
        <v>36.803322409972807</v>
      </c>
      <c r="O3862" s="172">
        <f t="shared" si="121"/>
        <v>1.1962016851678481</v>
      </c>
    </row>
    <row r="3863" spans="1:15" x14ac:dyDescent="0.2">
      <c r="A3863" s="31">
        <v>2019</v>
      </c>
      <c r="B3863" s="31">
        <v>6</v>
      </c>
      <c r="C3863" s="31">
        <v>10</v>
      </c>
      <c r="D3863" s="54">
        <v>21</v>
      </c>
      <c r="E3863" s="31">
        <v>6</v>
      </c>
      <c r="F3863" s="31">
        <v>10</v>
      </c>
      <c r="G3863" s="54">
        <v>23</v>
      </c>
      <c r="H3863" s="53">
        <v>44.04</v>
      </c>
      <c r="I3863" s="53">
        <v>25291</v>
      </c>
      <c r="J3863" s="169">
        <f t="shared" si="120"/>
        <v>35.222615116575426</v>
      </c>
      <c r="O3863" s="172">
        <f t="shared" si="121"/>
        <v>1.1780125718871206</v>
      </c>
    </row>
    <row r="3864" spans="1:15" x14ac:dyDescent="0.2">
      <c r="A3864" s="31">
        <v>2019</v>
      </c>
      <c r="B3864" s="31">
        <v>6</v>
      </c>
      <c r="C3864" s="31">
        <v>10</v>
      </c>
      <c r="D3864" s="54">
        <v>22</v>
      </c>
      <c r="E3864" s="31">
        <v>6</v>
      </c>
      <c r="F3864" s="31">
        <v>10</v>
      </c>
      <c r="G3864" s="54">
        <v>0</v>
      </c>
      <c r="H3864" s="53">
        <v>43.36</v>
      </c>
      <c r="I3864" s="53">
        <v>24104</v>
      </c>
      <c r="J3864" s="169">
        <f t="shared" si="120"/>
        <v>33.56948775334839</v>
      </c>
      <c r="O3864" s="172">
        <f t="shared" si="121"/>
        <v>1.1598234586063929</v>
      </c>
    </row>
    <row r="3865" spans="1:15" x14ac:dyDescent="0.2">
      <c r="A3865" s="31">
        <v>2019</v>
      </c>
      <c r="B3865" s="31">
        <v>6</v>
      </c>
      <c r="C3865" s="31">
        <v>10</v>
      </c>
      <c r="D3865" s="54">
        <v>23</v>
      </c>
      <c r="E3865" s="31">
        <v>6</v>
      </c>
      <c r="F3865" s="31">
        <v>10</v>
      </c>
      <c r="G3865" s="54">
        <v>1</v>
      </c>
      <c r="H3865" s="53">
        <v>42.29</v>
      </c>
      <c r="I3865" s="53">
        <v>23200</v>
      </c>
      <c r="J3865" s="169">
        <f t="shared" si="120"/>
        <v>32.310492693232767</v>
      </c>
      <c r="O3865" s="172">
        <f t="shared" si="121"/>
        <v>1.131202353885248</v>
      </c>
    </row>
    <row r="3866" spans="1:15" x14ac:dyDescent="0.2">
      <c r="A3866" s="31">
        <v>2019</v>
      </c>
      <c r="B3866" s="31">
        <v>6</v>
      </c>
      <c r="C3866" s="31">
        <v>11</v>
      </c>
      <c r="D3866" s="54">
        <v>0</v>
      </c>
      <c r="E3866" s="31">
        <v>6</v>
      </c>
      <c r="F3866" s="31">
        <v>11</v>
      </c>
      <c r="G3866" s="54">
        <v>2</v>
      </c>
      <c r="H3866" s="53">
        <v>41.5</v>
      </c>
      <c r="I3866" s="53">
        <v>22795</v>
      </c>
      <c r="J3866" s="169">
        <f t="shared" si="120"/>
        <v>31.746451764751765</v>
      </c>
      <c r="O3866" s="172">
        <f t="shared" si="121"/>
        <v>1.1100708840444029</v>
      </c>
    </row>
    <row r="3867" spans="1:15" x14ac:dyDescent="0.2">
      <c r="A3867" s="31">
        <v>2019</v>
      </c>
      <c r="B3867" s="31">
        <v>6</v>
      </c>
      <c r="C3867" s="31">
        <v>11</v>
      </c>
      <c r="D3867" s="54">
        <v>1</v>
      </c>
      <c r="E3867" s="31">
        <v>6</v>
      </c>
      <c r="F3867" s="31">
        <v>11</v>
      </c>
      <c r="G3867" s="54">
        <v>3</v>
      </c>
      <c r="H3867" s="53">
        <v>42</v>
      </c>
      <c r="I3867" s="53">
        <v>22706</v>
      </c>
      <c r="J3867" s="169">
        <f t="shared" si="120"/>
        <v>31.622502029851002</v>
      </c>
      <c r="O3867" s="172">
        <f t="shared" si="121"/>
        <v>1.123445232044938</v>
      </c>
    </row>
    <row r="3868" spans="1:15" x14ac:dyDescent="0.2">
      <c r="A3868" s="31">
        <v>2019</v>
      </c>
      <c r="B3868" s="31">
        <v>6</v>
      </c>
      <c r="C3868" s="31">
        <v>11</v>
      </c>
      <c r="D3868" s="54">
        <v>2</v>
      </c>
      <c r="E3868" s="31">
        <v>6</v>
      </c>
      <c r="F3868" s="31">
        <v>11</v>
      </c>
      <c r="G3868" s="54">
        <v>4</v>
      </c>
      <c r="H3868" s="53">
        <v>41.1</v>
      </c>
      <c r="I3868" s="53">
        <v>23046</v>
      </c>
      <c r="J3868" s="169">
        <f t="shared" si="120"/>
        <v>32.096017871044928</v>
      </c>
      <c r="O3868" s="172">
        <f t="shared" si="121"/>
        <v>1.099371405643975</v>
      </c>
    </row>
    <row r="3869" spans="1:15" x14ac:dyDescent="0.2">
      <c r="A3869" s="31">
        <v>2019</v>
      </c>
      <c r="B3869" s="31">
        <v>6</v>
      </c>
      <c r="C3869" s="31">
        <v>11</v>
      </c>
      <c r="D3869" s="54">
        <v>3</v>
      </c>
      <c r="E3869" s="31">
        <v>6</v>
      </c>
      <c r="F3869" s="31">
        <v>11</v>
      </c>
      <c r="G3869" s="54">
        <v>5</v>
      </c>
      <c r="H3869" s="53">
        <v>44.07</v>
      </c>
      <c r="I3869" s="53">
        <v>24768</v>
      </c>
      <c r="J3869" s="169">
        <f t="shared" si="120"/>
        <v>34.494236337327123</v>
      </c>
      <c r="O3869" s="172">
        <f t="shared" si="121"/>
        <v>1.1788150327671527</v>
      </c>
    </row>
    <row r="3870" spans="1:15" x14ac:dyDescent="0.2">
      <c r="A3870" s="31">
        <v>2019</v>
      </c>
      <c r="B3870" s="31">
        <v>6</v>
      </c>
      <c r="C3870" s="31">
        <v>11</v>
      </c>
      <c r="D3870" s="54">
        <v>4</v>
      </c>
      <c r="E3870" s="31">
        <v>6</v>
      </c>
      <c r="F3870" s="31">
        <v>11</v>
      </c>
      <c r="G3870" s="54">
        <v>6</v>
      </c>
      <c r="H3870" s="53">
        <v>46.09</v>
      </c>
      <c r="I3870" s="53">
        <v>27223</v>
      </c>
      <c r="J3870" s="169">
        <f t="shared" si="120"/>
        <v>37.913299249477397</v>
      </c>
      <c r="O3870" s="172">
        <f t="shared" si="121"/>
        <v>1.232847398689314</v>
      </c>
    </row>
    <row r="3871" spans="1:15" x14ac:dyDescent="0.2">
      <c r="A3871" s="31">
        <v>2019</v>
      </c>
      <c r="B3871" s="31">
        <v>6</v>
      </c>
      <c r="C3871" s="31">
        <v>11</v>
      </c>
      <c r="D3871" s="54">
        <v>5</v>
      </c>
      <c r="E3871" s="31">
        <v>6</v>
      </c>
      <c r="F3871" s="31">
        <v>11</v>
      </c>
      <c r="G3871" s="54">
        <v>7</v>
      </c>
      <c r="H3871" s="53">
        <v>48.41</v>
      </c>
      <c r="I3871" s="53">
        <v>29351</v>
      </c>
      <c r="J3871" s="169">
        <f t="shared" si="120"/>
        <v>40.876951337891157</v>
      </c>
      <c r="O3871" s="172">
        <f t="shared" si="121"/>
        <v>1.2949043734117962</v>
      </c>
    </row>
    <row r="3872" spans="1:15" x14ac:dyDescent="0.2">
      <c r="A3872" s="31">
        <v>2019</v>
      </c>
      <c r="B3872" s="31">
        <v>6</v>
      </c>
      <c r="C3872" s="31">
        <v>11</v>
      </c>
      <c r="D3872" s="54">
        <v>6</v>
      </c>
      <c r="E3872" s="31">
        <v>6</v>
      </c>
      <c r="F3872" s="31">
        <v>11</v>
      </c>
      <c r="G3872" s="54">
        <v>8</v>
      </c>
      <c r="H3872" s="53">
        <v>48.99</v>
      </c>
      <c r="I3872" s="53">
        <v>30299</v>
      </c>
      <c r="J3872" s="169">
        <f t="shared" si="120"/>
        <v>42.197224918631882</v>
      </c>
      <c r="O3872" s="172">
        <f t="shared" si="121"/>
        <v>1.3104186170924168</v>
      </c>
    </row>
    <row r="3873" spans="1:15" x14ac:dyDescent="0.2">
      <c r="A3873" s="31">
        <v>2019</v>
      </c>
      <c r="B3873" s="31">
        <v>6</v>
      </c>
      <c r="C3873" s="31">
        <v>11</v>
      </c>
      <c r="D3873" s="54">
        <v>7</v>
      </c>
      <c r="E3873" s="31">
        <v>6</v>
      </c>
      <c r="F3873" s="31">
        <v>11</v>
      </c>
      <c r="G3873" s="54">
        <v>9</v>
      </c>
      <c r="H3873" s="53">
        <v>47.42</v>
      </c>
      <c r="I3873" s="53">
        <v>30946</v>
      </c>
      <c r="J3873" s="169">
        <f t="shared" si="120"/>
        <v>43.098297710550916</v>
      </c>
      <c r="O3873" s="172">
        <f t="shared" si="121"/>
        <v>1.2684231643707371</v>
      </c>
    </row>
    <row r="3874" spans="1:15" x14ac:dyDescent="0.2">
      <c r="A3874" s="31">
        <v>2019</v>
      </c>
      <c r="B3874" s="31">
        <v>6</v>
      </c>
      <c r="C3874" s="31">
        <v>11</v>
      </c>
      <c r="D3874" s="54">
        <v>8</v>
      </c>
      <c r="E3874" s="31">
        <v>6</v>
      </c>
      <c r="F3874" s="31">
        <v>11</v>
      </c>
      <c r="G3874" s="54">
        <v>10</v>
      </c>
      <c r="H3874" s="53">
        <v>46.99</v>
      </c>
      <c r="I3874" s="53">
        <v>31286</v>
      </c>
      <c r="J3874" s="169">
        <f t="shared" si="120"/>
        <v>43.571813551744839</v>
      </c>
      <c r="O3874" s="172">
        <f t="shared" si="121"/>
        <v>1.256921225090277</v>
      </c>
    </row>
    <row r="3875" spans="1:15" x14ac:dyDescent="0.2">
      <c r="A3875" s="31">
        <v>2019</v>
      </c>
      <c r="B3875" s="31">
        <v>6</v>
      </c>
      <c r="C3875" s="31">
        <v>11</v>
      </c>
      <c r="D3875" s="54">
        <v>9</v>
      </c>
      <c r="E3875" s="31">
        <v>6</v>
      </c>
      <c r="F3875" s="31">
        <v>11</v>
      </c>
      <c r="G3875" s="54">
        <v>11</v>
      </c>
      <c r="H3875" s="53">
        <v>47.38</v>
      </c>
      <c r="I3875" s="53">
        <v>31647</v>
      </c>
      <c r="J3875" s="169">
        <f t="shared" si="120"/>
        <v>44.07457595960075</v>
      </c>
      <c r="O3875" s="172">
        <f t="shared" si="121"/>
        <v>1.2673532165306942</v>
      </c>
    </row>
    <row r="3876" spans="1:15" x14ac:dyDescent="0.2">
      <c r="A3876" s="31">
        <v>2019</v>
      </c>
      <c r="B3876" s="31">
        <v>6</v>
      </c>
      <c r="C3876" s="31">
        <v>11</v>
      </c>
      <c r="D3876" s="54">
        <v>10</v>
      </c>
      <c r="E3876" s="31">
        <v>6</v>
      </c>
      <c r="F3876" s="31">
        <v>11</v>
      </c>
      <c r="G3876" s="54">
        <v>12</v>
      </c>
      <c r="H3876" s="53">
        <v>45.72</v>
      </c>
      <c r="I3876" s="53">
        <v>31614</v>
      </c>
      <c r="J3876" s="169">
        <f t="shared" si="120"/>
        <v>44.028617069131926</v>
      </c>
      <c r="O3876" s="172">
        <f t="shared" si="121"/>
        <v>1.222950381168918</v>
      </c>
    </row>
    <row r="3877" spans="1:15" x14ac:dyDescent="0.2">
      <c r="A3877" s="31">
        <v>2019</v>
      </c>
      <c r="B3877" s="31">
        <v>6</v>
      </c>
      <c r="C3877" s="31">
        <v>11</v>
      </c>
      <c r="D3877" s="54">
        <v>11</v>
      </c>
      <c r="E3877" s="31">
        <v>6</v>
      </c>
      <c r="F3877" s="31">
        <v>11</v>
      </c>
      <c r="G3877" s="54">
        <v>13</v>
      </c>
      <c r="H3877" s="53">
        <v>44.09</v>
      </c>
      <c r="I3877" s="53">
        <v>30592</v>
      </c>
      <c r="J3877" s="169">
        <f t="shared" si="120"/>
        <v>42.605284158248999</v>
      </c>
      <c r="O3877" s="172">
        <f t="shared" si="121"/>
        <v>1.179350006687174</v>
      </c>
    </row>
    <row r="3878" spans="1:15" x14ac:dyDescent="0.2">
      <c r="A3878" s="31">
        <v>2019</v>
      </c>
      <c r="B3878" s="31">
        <v>6</v>
      </c>
      <c r="C3878" s="31">
        <v>11</v>
      </c>
      <c r="D3878" s="54">
        <v>12</v>
      </c>
      <c r="E3878" s="31">
        <v>6</v>
      </c>
      <c r="F3878" s="31">
        <v>11</v>
      </c>
      <c r="G3878" s="54">
        <v>14</v>
      </c>
      <c r="H3878" s="53">
        <v>43.19</v>
      </c>
      <c r="I3878" s="53">
        <v>30058</v>
      </c>
      <c r="J3878" s="169">
        <f t="shared" si="120"/>
        <v>41.861585748844419</v>
      </c>
      <c r="O3878" s="172">
        <f t="shared" si="121"/>
        <v>1.155276180286211</v>
      </c>
    </row>
    <row r="3879" spans="1:15" x14ac:dyDescent="0.2">
      <c r="A3879" s="31">
        <v>2019</v>
      </c>
      <c r="B3879" s="31">
        <v>6</v>
      </c>
      <c r="C3879" s="31">
        <v>11</v>
      </c>
      <c r="D3879" s="54">
        <v>13</v>
      </c>
      <c r="E3879" s="31">
        <v>6</v>
      </c>
      <c r="F3879" s="31">
        <v>11</v>
      </c>
      <c r="G3879" s="54">
        <v>15</v>
      </c>
      <c r="H3879" s="53">
        <v>42.29</v>
      </c>
      <c r="I3879" s="53">
        <v>29910</v>
      </c>
      <c r="J3879" s="169">
        <f t="shared" si="120"/>
        <v>41.655467088560002</v>
      </c>
      <c r="O3879" s="172">
        <f t="shared" si="121"/>
        <v>1.131202353885248</v>
      </c>
    </row>
    <row r="3880" spans="1:15" x14ac:dyDescent="0.2">
      <c r="A3880" s="31">
        <v>2019</v>
      </c>
      <c r="B3880" s="31">
        <v>6</v>
      </c>
      <c r="C3880" s="31">
        <v>11</v>
      </c>
      <c r="D3880" s="54">
        <v>14</v>
      </c>
      <c r="E3880" s="31">
        <v>6</v>
      </c>
      <c r="F3880" s="31">
        <v>11</v>
      </c>
      <c r="G3880" s="54">
        <v>16</v>
      </c>
      <c r="H3880" s="53">
        <v>42.81</v>
      </c>
      <c r="I3880" s="53">
        <v>29846</v>
      </c>
      <c r="J3880" s="169">
        <f t="shared" si="120"/>
        <v>41.566334694923498</v>
      </c>
      <c r="O3880" s="172">
        <f t="shared" si="121"/>
        <v>1.1451116758058046</v>
      </c>
    </row>
    <row r="3881" spans="1:15" x14ac:dyDescent="0.2">
      <c r="A3881" s="31">
        <v>2019</v>
      </c>
      <c r="B3881" s="31">
        <v>6</v>
      </c>
      <c r="C3881" s="31">
        <v>11</v>
      </c>
      <c r="D3881" s="54">
        <v>15</v>
      </c>
      <c r="E3881" s="31">
        <v>6</v>
      </c>
      <c r="F3881" s="31">
        <v>11</v>
      </c>
      <c r="G3881" s="54">
        <v>17</v>
      </c>
      <c r="H3881" s="53">
        <v>44.5</v>
      </c>
      <c r="I3881" s="53">
        <v>29550</v>
      </c>
      <c r="J3881" s="169">
        <f t="shared" si="120"/>
        <v>41.154097374354663</v>
      </c>
      <c r="O3881" s="172">
        <f t="shared" si="121"/>
        <v>1.1903169720476128</v>
      </c>
    </row>
    <row r="3882" spans="1:15" x14ac:dyDescent="0.2">
      <c r="A3882" s="31">
        <v>2019</v>
      </c>
      <c r="B3882" s="31">
        <v>6</v>
      </c>
      <c r="C3882" s="31">
        <v>11</v>
      </c>
      <c r="D3882" s="54">
        <v>16</v>
      </c>
      <c r="E3882" s="31">
        <v>6</v>
      </c>
      <c r="F3882" s="31">
        <v>11</v>
      </c>
      <c r="G3882" s="54">
        <v>18</v>
      </c>
      <c r="H3882" s="53">
        <v>44.98</v>
      </c>
      <c r="I3882" s="53">
        <v>29603</v>
      </c>
      <c r="J3882" s="169">
        <f t="shared" si="120"/>
        <v>41.227910137834897</v>
      </c>
      <c r="O3882" s="172">
        <f t="shared" si="121"/>
        <v>1.2031563461281263</v>
      </c>
    </row>
    <row r="3883" spans="1:15" x14ac:dyDescent="0.2">
      <c r="A3883" s="31">
        <v>2019</v>
      </c>
      <c r="B3883" s="31">
        <v>6</v>
      </c>
      <c r="C3883" s="31">
        <v>11</v>
      </c>
      <c r="D3883" s="54">
        <v>17</v>
      </c>
      <c r="E3883" s="31">
        <v>6</v>
      </c>
      <c r="F3883" s="31">
        <v>11</v>
      </c>
      <c r="G3883" s="54">
        <v>19</v>
      </c>
      <c r="H3883" s="53">
        <v>45.72</v>
      </c>
      <c r="I3883" s="53">
        <v>29881</v>
      </c>
      <c r="J3883" s="169">
        <f t="shared" si="120"/>
        <v>41.615078972693468</v>
      </c>
      <c r="O3883" s="172">
        <f t="shared" si="121"/>
        <v>1.222950381168918</v>
      </c>
    </row>
    <row r="3884" spans="1:15" x14ac:dyDescent="0.2">
      <c r="A3884" s="31">
        <v>2019</v>
      </c>
      <c r="B3884" s="31">
        <v>6</v>
      </c>
      <c r="C3884" s="31">
        <v>11</v>
      </c>
      <c r="D3884" s="54">
        <v>18</v>
      </c>
      <c r="E3884" s="31">
        <v>6</v>
      </c>
      <c r="F3884" s="31">
        <v>11</v>
      </c>
      <c r="G3884" s="54">
        <v>20</v>
      </c>
      <c r="H3884" s="53">
        <v>52.98</v>
      </c>
      <c r="I3884" s="53">
        <v>29945</v>
      </c>
      <c r="J3884" s="169">
        <f t="shared" si="120"/>
        <v>41.704211366329972</v>
      </c>
      <c r="O3884" s="172">
        <f t="shared" si="121"/>
        <v>1.4171459141366858</v>
      </c>
    </row>
    <row r="3885" spans="1:15" x14ac:dyDescent="0.2">
      <c r="A3885" s="31">
        <v>2019</v>
      </c>
      <c r="B3885" s="31">
        <v>6</v>
      </c>
      <c r="C3885" s="31">
        <v>11</v>
      </c>
      <c r="D3885" s="54">
        <v>19</v>
      </c>
      <c r="E3885" s="31">
        <v>6</v>
      </c>
      <c r="F3885" s="31">
        <v>11</v>
      </c>
      <c r="G3885" s="54">
        <v>21</v>
      </c>
      <c r="H3885" s="53">
        <v>53.07</v>
      </c>
      <c r="I3885" s="53">
        <v>29053</v>
      </c>
      <c r="J3885" s="169">
        <f t="shared" si="120"/>
        <v>40.461928630021191</v>
      </c>
      <c r="O3885" s="172">
        <f t="shared" si="121"/>
        <v>1.4195532967767823</v>
      </c>
    </row>
    <row r="3886" spans="1:15" x14ac:dyDescent="0.2">
      <c r="A3886" s="31">
        <v>2019</v>
      </c>
      <c r="B3886" s="31">
        <v>6</v>
      </c>
      <c r="C3886" s="31">
        <v>11</v>
      </c>
      <c r="D3886" s="54">
        <v>20</v>
      </c>
      <c r="E3886" s="31">
        <v>6</v>
      </c>
      <c r="F3886" s="31">
        <v>11</v>
      </c>
      <c r="G3886" s="54">
        <v>22</v>
      </c>
      <c r="H3886" s="53">
        <v>45.72</v>
      </c>
      <c r="I3886" s="53">
        <v>26849</v>
      </c>
      <c r="J3886" s="169">
        <f t="shared" si="120"/>
        <v>37.392431824164078</v>
      </c>
      <c r="O3886" s="172">
        <f t="shared" si="121"/>
        <v>1.222950381168918</v>
      </c>
    </row>
    <row r="3887" spans="1:15" x14ac:dyDescent="0.2">
      <c r="A3887" s="31">
        <v>2019</v>
      </c>
      <c r="B3887" s="31">
        <v>6</v>
      </c>
      <c r="C3887" s="31">
        <v>11</v>
      </c>
      <c r="D3887" s="54">
        <v>21</v>
      </c>
      <c r="E3887" s="31">
        <v>6</v>
      </c>
      <c r="F3887" s="31">
        <v>11</v>
      </c>
      <c r="G3887" s="54">
        <v>23</v>
      </c>
      <c r="H3887" s="53">
        <v>49.89</v>
      </c>
      <c r="I3887" s="53">
        <v>25696</v>
      </c>
      <c r="J3887" s="169">
        <f t="shared" si="120"/>
        <v>35.786656045056432</v>
      </c>
      <c r="O3887" s="172">
        <f t="shared" si="121"/>
        <v>1.3344924434933798</v>
      </c>
    </row>
    <row r="3888" spans="1:15" x14ac:dyDescent="0.2">
      <c r="A3888" s="31">
        <v>2019</v>
      </c>
      <c r="B3888" s="31">
        <v>6</v>
      </c>
      <c r="C3888" s="31">
        <v>11</v>
      </c>
      <c r="D3888" s="54">
        <v>22</v>
      </c>
      <c r="E3888" s="31">
        <v>6</v>
      </c>
      <c r="F3888" s="31">
        <v>11</v>
      </c>
      <c r="G3888" s="54">
        <v>0</v>
      </c>
      <c r="H3888" s="53">
        <v>47.46</v>
      </c>
      <c r="I3888" s="53">
        <v>24471</v>
      </c>
      <c r="J3888" s="169">
        <f t="shared" si="120"/>
        <v>34.080606323107723</v>
      </c>
      <c r="O3888" s="172">
        <f t="shared" si="121"/>
        <v>1.2694931122107798</v>
      </c>
    </row>
    <row r="3889" spans="1:15" x14ac:dyDescent="0.2">
      <c r="A3889" s="31">
        <v>2019</v>
      </c>
      <c r="B3889" s="31">
        <v>6</v>
      </c>
      <c r="C3889" s="31">
        <v>11</v>
      </c>
      <c r="D3889" s="54">
        <v>23</v>
      </c>
      <c r="E3889" s="31">
        <v>6</v>
      </c>
      <c r="F3889" s="31">
        <v>11</v>
      </c>
      <c r="G3889" s="54">
        <v>1</v>
      </c>
      <c r="H3889" s="53">
        <v>46.73</v>
      </c>
      <c r="I3889" s="53">
        <v>23460</v>
      </c>
      <c r="J3889" s="169">
        <f t="shared" si="120"/>
        <v>32.672593042381067</v>
      </c>
      <c r="O3889" s="172">
        <f t="shared" si="121"/>
        <v>1.2499665641299986</v>
      </c>
    </row>
    <row r="3890" spans="1:15" x14ac:dyDescent="0.2">
      <c r="A3890" s="31">
        <v>2019</v>
      </c>
      <c r="B3890" s="31">
        <v>6</v>
      </c>
      <c r="C3890" s="31">
        <v>12</v>
      </c>
      <c r="D3890" s="54">
        <v>0</v>
      </c>
      <c r="E3890" s="31">
        <v>6</v>
      </c>
      <c r="F3890" s="31">
        <v>12</v>
      </c>
      <c r="G3890" s="54">
        <v>2</v>
      </c>
      <c r="H3890" s="53">
        <v>44.06</v>
      </c>
      <c r="I3890" s="53">
        <v>23215</v>
      </c>
      <c r="J3890" s="169">
        <f t="shared" si="120"/>
        <v>32.331383097991321</v>
      </c>
      <c r="O3890" s="172">
        <f t="shared" si="121"/>
        <v>1.1785475458071419</v>
      </c>
    </row>
    <row r="3891" spans="1:15" x14ac:dyDescent="0.2">
      <c r="A3891" s="31">
        <v>2019</v>
      </c>
      <c r="B3891" s="31">
        <v>6</v>
      </c>
      <c r="C3891" s="31">
        <v>12</v>
      </c>
      <c r="D3891" s="54">
        <v>1</v>
      </c>
      <c r="E3891" s="31">
        <v>6</v>
      </c>
      <c r="F3891" s="31">
        <v>12</v>
      </c>
      <c r="G3891" s="54">
        <v>3</v>
      </c>
      <c r="H3891" s="53">
        <v>44</v>
      </c>
      <c r="I3891" s="53">
        <v>23139</v>
      </c>
      <c r="J3891" s="169">
        <f t="shared" si="120"/>
        <v>32.225538380547974</v>
      </c>
      <c r="O3891" s="172">
        <f t="shared" si="121"/>
        <v>1.1769426240470777</v>
      </c>
    </row>
    <row r="3892" spans="1:15" x14ac:dyDescent="0.2">
      <c r="A3892" s="31">
        <v>2019</v>
      </c>
      <c r="B3892" s="31">
        <v>6</v>
      </c>
      <c r="C3892" s="31">
        <v>12</v>
      </c>
      <c r="D3892" s="54">
        <v>2</v>
      </c>
      <c r="E3892" s="31">
        <v>6</v>
      </c>
      <c r="F3892" s="31">
        <v>12</v>
      </c>
      <c r="G3892" s="54">
        <v>4</v>
      </c>
      <c r="H3892" s="53">
        <v>43.75</v>
      </c>
      <c r="I3892" s="53">
        <v>23593</v>
      </c>
      <c r="J3892" s="169">
        <f t="shared" si="120"/>
        <v>32.857821297906924</v>
      </c>
      <c r="O3892" s="172">
        <f t="shared" si="121"/>
        <v>1.1702554500468103</v>
      </c>
    </row>
    <row r="3893" spans="1:15" x14ac:dyDescent="0.2">
      <c r="A3893" s="31">
        <v>2019</v>
      </c>
      <c r="B3893" s="31">
        <v>6</v>
      </c>
      <c r="C3893" s="31">
        <v>12</v>
      </c>
      <c r="D3893" s="54">
        <v>3</v>
      </c>
      <c r="E3893" s="31">
        <v>6</v>
      </c>
      <c r="F3893" s="31">
        <v>12</v>
      </c>
      <c r="G3893" s="54">
        <v>5</v>
      </c>
      <c r="H3893" s="53">
        <v>44.81</v>
      </c>
      <c r="I3893" s="53">
        <v>25190</v>
      </c>
      <c r="J3893" s="169">
        <f t="shared" si="120"/>
        <v>35.081953057867821</v>
      </c>
      <c r="O3893" s="172">
        <f t="shared" si="121"/>
        <v>1.1986090678079444</v>
      </c>
    </row>
    <row r="3894" spans="1:15" x14ac:dyDescent="0.2">
      <c r="A3894" s="31">
        <v>2019</v>
      </c>
      <c r="B3894" s="31">
        <v>6</v>
      </c>
      <c r="C3894" s="31">
        <v>12</v>
      </c>
      <c r="D3894" s="54">
        <v>4</v>
      </c>
      <c r="E3894" s="31">
        <v>6</v>
      </c>
      <c r="F3894" s="31">
        <v>12</v>
      </c>
      <c r="G3894" s="54">
        <v>6</v>
      </c>
      <c r="H3894" s="53">
        <v>49.95</v>
      </c>
      <c r="I3894" s="53">
        <v>27644</v>
      </c>
      <c r="J3894" s="169">
        <f t="shared" si="120"/>
        <v>38.499623276367529</v>
      </c>
      <c r="O3894" s="172">
        <f t="shared" si="121"/>
        <v>1.336097365253444</v>
      </c>
    </row>
    <row r="3895" spans="1:15" x14ac:dyDescent="0.2">
      <c r="A3895" s="31">
        <v>2019</v>
      </c>
      <c r="B3895" s="31">
        <v>6</v>
      </c>
      <c r="C3895" s="31">
        <v>12</v>
      </c>
      <c r="D3895" s="54">
        <v>5</v>
      </c>
      <c r="E3895" s="31">
        <v>6</v>
      </c>
      <c r="F3895" s="31">
        <v>12</v>
      </c>
      <c r="G3895" s="54">
        <v>7</v>
      </c>
      <c r="H3895" s="53">
        <v>51.22</v>
      </c>
      <c r="I3895" s="53">
        <v>29694</v>
      </c>
      <c r="J3895" s="169">
        <f t="shared" si="120"/>
        <v>41.354645260036804</v>
      </c>
      <c r="O3895" s="172">
        <f t="shared" si="121"/>
        <v>1.3700682091748029</v>
      </c>
    </row>
    <row r="3896" spans="1:15" x14ac:dyDescent="0.2">
      <c r="A3896" s="31">
        <v>2019</v>
      </c>
      <c r="B3896" s="31">
        <v>6</v>
      </c>
      <c r="C3896" s="31">
        <v>12</v>
      </c>
      <c r="D3896" s="54">
        <v>6</v>
      </c>
      <c r="E3896" s="31">
        <v>6</v>
      </c>
      <c r="F3896" s="31">
        <v>12</v>
      </c>
      <c r="G3896" s="54">
        <v>8</v>
      </c>
      <c r="H3896" s="53">
        <v>51</v>
      </c>
      <c r="I3896" s="53">
        <v>30568</v>
      </c>
      <c r="J3896" s="169">
        <f t="shared" si="120"/>
        <v>42.571859510635313</v>
      </c>
      <c r="O3896" s="172">
        <f t="shared" si="121"/>
        <v>1.3641834960545673</v>
      </c>
    </row>
    <row r="3897" spans="1:15" x14ac:dyDescent="0.2">
      <c r="A3897" s="31">
        <v>2019</v>
      </c>
      <c r="B3897" s="31">
        <v>6</v>
      </c>
      <c r="C3897" s="31">
        <v>12</v>
      </c>
      <c r="D3897" s="54">
        <v>7</v>
      </c>
      <c r="E3897" s="31">
        <v>6</v>
      </c>
      <c r="F3897" s="31">
        <v>12</v>
      </c>
      <c r="G3897" s="54">
        <v>9</v>
      </c>
      <c r="H3897" s="53">
        <v>50.54</v>
      </c>
      <c r="I3897" s="53">
        <v>31092</v>
      </c>
      <c r="J3897" s="169">
        <f t="shared" si="120"/>
        <v>43.301630983534189</v>
      </c>
      <c r="O3897" s="172">
        <f t="shared" si="121"/>
        <v>1.3518790958940752</v>
      </c>
    </row>
    <row r="3898" spans="1:15" x14ac:dyDescent="0.2">
      <c r="A3898" s="31">
        <v>2019</v>
      </c>
      <c r="B3898" s="31">
        <v>6</v>
      </c>
      <c r="C3898" s="31">
        <v>12</v>
      </c>
      <c r="D3898" s="54">
        <v>8</v>
      </c>
      <c r="E3898" s="31">
        <v>6</v>
      </c>
      <c r="F3898" s="31">
        <v>12</v>
      </c>
      <c r="G3898" s="54">
        <v>10</v>
      </c>
      <c r="H3898" s="53">
        <v>50.54</v>
      </c>
      <c r="I3898" s="53">
        <v>31470</v>
      </c>
      <c r="J3898" s="169">
        <f t="shared" si="120"/>
        <v>43.828069183449792</v>
      </c>
      <c r="O3898" s="172">
        <f t="shared" si="121"/>
        <v>1.3518790958940752</v>
      </c>
    </row>
    <row r="3899" spans="1:15" x14ac:dyDescent="0.2">
      <c r="A3899" s="31">
        <v>2019</v>
      </c>
      <c r="B3899" s="31">
        <v>6</v>
      </c>
      <c r="C3899" s="31">
        <v>12</v>
      </c>
      <c r="D3899" s="54">
        <v>9</v>
      </c>
      <c r="E3899" s="31">
        <v>6</v>
      </c>
      <c r="F3899" s="31">
        <v>12</v>
      </c>
      <c r="G3899" s="54">
        <v>11</v>
      </c>
      <c r="H3899" s="53">
        <v>51.2</v>
      </c>
      <c r="I3899" s="53">
        <v>31983</v>
      </c>
      <c r="J3899" s="169">
        <f t="shared" si="120"/>
        <v>44.542521026192397</v>
      </c>
      <c r="O3899" s="172">
        <f t="shared" si="121"/>
        <v>1.3695332352547815</v>
      </c>
    </row>
    <row r="3900" spans="1:15" x14ac:dyDescent="0.2">
      <c r="A3900" s="31">
        <v>2019</v>
      </c>
      <c r="B3900" s="31">
        <v>6</v>
      </c>
      <c r="C3900" s="31">
        <v>12</v>
      </c>
      <c r="D3900" s="54">
        <v>10</v>
      </c>
      <c r="E3900" s="31">
        <v>6</v>
      </c>
      <c r="F3900" s="31">
        <v>12</v>
      </c>
      <c r="G3900" s="54">
        <v>12</v>
      </c>
      <c r="H3900" s="53">
        <v>51.22</v>
      </c>
      <c r="I3900" s="53">
        <v>31943</v>
      </c>
      <c r="J3900" s="169">
        <f t="shared" si="120"/>
        <v>44.486813280169578</v>
      </c>
      <c r="O3900" s="172">
        <f t="shared" si="121"/>
        <v>1.3700682091748029</v>
      </c>
    </row>
    <row r="3901" spans="1:15" x14ac:dyDescent="0.2">
      <c r="A3901" s="31">
        <v>2019</v>
      </c>
      <c r="B3901" s="31">
        <v>6</v>
      </c>
      <c r="C3901" s="31">
        <v>12</v>
      </c>
      <c r="D3901" s="54">
        <v>11</v>
      </c>
      <c r="E3901" s="31">
        <v>6</v>
      </c>
      <c r="F3901" s="31">
        <v>12</v>
      </c>
      <c r="G3901" s="54">
        <v>13</v>
      </c>
      <c r="H3901" s="53">
        <v>50.33</v>
      </c>
      <c r="I3901" s="53">
        <v>30877</v>
      </c>
      <c r="J3901" s="169">
        <f t="shared" si="120"/>
        <v>43.002201848661556</v>
      </c>
      <c r="O3901" s="172">
        <f t="shared" si="121"/>
        <v>1.3462618697338504</v>
      </c>
    </row>
    <row r="3902" spans="1:15" x14ac:dyDescent="0.2">
      <c r="A3902" s="31">
        <v>2019</v>
      </c>
      <c r="B3902" s="31">
        <v>6</v>
      </c>
      <c r="C3902" s="31">
        <v>12</v>
      </c>
      <c r="D3902" s="54">
        <v>12</v>
      </c>
      <c r="E3902" s="31">
        <v>6</v>
      </c>
      <c r="F3902" s="31">
        <v>12</v>
      </c>
      <c r="G3902" s="54">
        <v>14</v>
      </c>
      <c r="H3902" s="53">
        <v>49.89</v>
      </c>
      <c r="I3902" s="53">
        <v>30365</v>
      </c>
      <c r="J3902" s="169">
        <f t="shared" si="120"/>
        <v>42.289142699569524</v>
      </c>
      <c r="O3902" s="172">
        <f t="shared" si="121"/>
        <v>1.3344924434933798</v>
      </c>
    </row>
    <row r="3903" spans="1:15" x14ac:dyDescent="0.2">
      <c r="A3903" s="31">
        <v>2019</v>
      </c>
      <c r="B3903" s="31">
        <v>6</v>
      </c>
      <c r="C3903" s="31">
        <v>12</v>
      </c>
      <c r="D3903" s="54">
        <v>13</v>
      </c>
      <c r="E3903" s="31">
        <v>6</v>
      </c>
      <c r="F3903" s="31">
        <v>12</v>
      </c>
      <c r="G3903" s="54">
        <v>15</v>
      </c>
      <c r="H3903" s="53">
        <v>47.88</v>
      </c>
      <c r="I3903" s="53">
        <v>30225</v>
      </c>
      <c r="J3903" s="169">
        <f t="shared" si="120"/>
        <v>42.094165588489673</v>
      </c>
      <c r="O3903" s="172">
        <f t="shared" si="121"/>
        <v>1.2807275645312293</v>
      </c>
    </row>
    <row r="3904" spans="1:15" x14ac:dyDescent="0.2">
      <c r="A3904" s="31">
        <v>2019</v>
      </c>
      <c r="B3904" s="31">
        <v>6</v>
      </c>
      <c r="C3904" s="31">
        <v>12</v>
      </c>
      <c r="D3904" s="54">
        <v>14</v>
      </c>
      <c r="E3904" s="31">
        <v>6</v>
      </c>
      <c r="F3904" s="31">
        <v>12</v>
      </c>
      <c r="G3904" s="54">
        <v>16</v>
      </c>
      <c r="H3904" s="53">
        <v>47.01</v>
      </c>
      <c r="I3904" s="53">
        <v>30227</v>
      </c>
      <c r="J3904" s="169">
        <f t="shared" si="120"/>
        <v>42.096950975790811</v>
      </c>
      <c r="O3904" s="172">
        <f t="shared" si="121"/>
        <v>1.2574561990102984</v>
      </c>
    </row>
    <row r="3905" spans="1:15" x14ac:dyDescent="0.2">
      <c r="A3905" s="31">
        <v>2019</v>
      </c>
      <c r="B3905" s="31">
        <v>6</v>
      </c>
      <c r="C3905" s="31">
        <v>12</v>
      </c>
      <c r="D3905" s="54">
        <v>15</v>
      </c>
      <c r="E3905" s="31">
        <v>6</v>
      </c>
      <c r="F3905" s="31">
        <v>12</v>
      </c>
      <c r="G3905" s="54">
        <v>17</v>
      </c>
      <c r="H3905" s="53">
        <v>46</v>
      </c>
      <c r="I3905" s="53">
        <v>29832</v>
      </c>
      <c r="J3905" s="169">
        <f t="shared" si="120"/>
        <v>41.546836983815517</v>
      </c>
      <c r="O3905" s="172">
        <f t="shared" si="121"/>
        <v>1.2304400160492177</v>
      </c>
    </row>
    <row r="3906" spans="1:15" x14ac:dyDescent="0.2">
      <c r="A3906" s="31">
        <v>2019</v>
      </c>
      <c r="B3906" s="31">
        <v>6</v>
      </c>
      <c r="C3906" s="31">
        <v>12</v>
      </c>
      <c r="D3906" s="54">
        <v>16</v>
      </c>
      <c r="E3906" s="31">
        <v>6</v>
      </c>
      <c r="F3906" s="31">
        <v>12</v>
      </c>
      <c r="G3906" s="54">
        <v>18</v>
      </c>
      <c r="H3906" s="53">
        <v>46</v>
      </c>
      <c r="I3906" s="53">
        <v>29716</v>
      </c>
      <c r="J3906" s="169">
        <f t="shared" ref="J3906:J3969" si="122">MIN(50,I3906/$M$2*50)</f>
        <v>41.385284520349352</v>
      </c>
      <c r="O3906" s="172">
        <f t="shared" si="121"/>
        <v>1.2304400160492177</v>
      </c>
    </row>
    <row r="3907" spans="1:15" x14ac:dyDescent="0.2">
      <c r="A3907" s="31">
        <v>2019</v>
      </c>
      <c r="B3907" s="31">
        <v>6</v>
      </c>
      <c r="C3907" s="31">
        <v>12</v>
      </c>
      <c r="D3907" s="54">
        <v>17</v>
      </c>
      <c r="E3907" s="31">
        <v>6</v>
      </c>
      <c r="F3907" s="31">
        <v>12</v>
      </c>
      <c r="G3907" s="54">
        <v>19</v>
      </c>
      <c r="H3907" s="53">
        <v>47.3</v>
      </c>
      <c r="I3907" s="53">
        <v>29899</v>
      </c>
      <c r="J3907" s="169">
        <f t="shared" si="122"/>
        <v>41.640147458403732</v>
      </c>
      <c r="O3907" s="172">
        <f t="shared" ref="O3907:O3970" si="123">H3907/$R$5</f>
        <v>1.2652133208506084</v>
      </c>
    </row>
    <row r="3908" spans="1:15" x14ac:dyDescent="0.2">
      <c r="A3908" s="31">
        <v>2019</v>
      </c>
      <c r="B3908" s="31">
        <v>6</v>
      </c>
      <c r="C3908" s="31">
        <v>12</v>
      </c>
      <c r="D3908" s="54">
        <v>18</v>
      </c>
      <c r="E3908" s="31">
        <v>6</v>
      </c>
      <c r="F3908" s="31">
        <v>12</v>
      </c>
      <c r="G3908" s="54">
        <v>20</v>
      </c>
      <c r="H3908" s="53">
        <v>50.51</v>
      </c>
      <c r="I3908" s="53">
        <v>30144</v>
      </c>
      <c r="J3908" s="169">
        <f t="shared" si="122"/>
        <v>41.981357402793471</v>
      </c>
      <c r="O3908" s="172">
        <f t="shared" si="123"/>
        <v>1.3510766350140431</v>
      </c>
    </row>
    <row r="3909" spans="1:15" x14ac:dyDescent="0.2">
      <c r="A3909" s="31">
        <v>2019</v>
      </c>
      <c r="B3909" s="31">
        <v>6</v>
      </c>
      <c r="C3909" s="31">
        <v>12</v>
      </c>
      <c r="D3909" s="54">
        <v>19</v>
      </c>
      <c r="E3909" s="31">
        <v>6</v>
      </c>
      <c r="F3909" s="31">
        <v>12</v>
      </c>
      <c r="G3909" s="54">
        <v>21</v>
      </c>
      <c r="H3909" s="53">
        <v>50.1</v>
      </c>
      <c r="I3909" s="53">
        <v>29351</v>
      </c>
      <c r="J3909" s="169">
        <f t="shared" si="122"/>
        <v>40.876951337891157</v>
      </c>
      <c r="O3909" s="172">
        <f t="shared" si="123"/>
        <v>1.3401096696536046</v>
      </c>
    </row>
    <row r="3910" spans="1:15" x14ac:dyDescent="0.2">
      <c r="A3910" s="31">
        <v>2019</v>
      </c>
      <c r="B3910" s="31">
        <v>6</v>
      </c>
      <c r="C3910" s="31">
        <v>12</v>
      </c>
      <c r="D3910" s="54">
        <v>20</v>
      </c>
      <c r="E3910" s="31">
        <v>6</v>
      </c>
      <c r="F3910" s="31">
        <v>12</v>
      </c>
      <c r="G3910" s="54">
        <v>22</v>
      </c>
      <c r="H3910" s="53">
        <v>45.51</v>
      </c>
      <c r="I3910" s="53">
        <v>26976</v>
      </c>
      <c r="J3910" s="169">
        <f t="shared" si="122"/>
        <v>37.569303917786513</v>
      </c>
      <c r="O3910" s="172">
        <f t="shared" si="123"/>
        <v>1.2173331550086934</v>
      </c>
    </row>
    <row r="3911" spans="1:15" x14ac:dyDescent="0.2">
      <c r="A3911" s="31">
        <v>2019</v>
      </c>
      <c r="B3911" s="31">
        <v>6</v>
      </c>
      <c r="C3911" s="31">
        <v>12</v>
      </c>
      <c r="D3911" s="54">
        <v>21</v>
      </c>
      <c r="E3911" s="31">
        <v>6</v>
      </c>
      <c r="F3911" s="31">
        <v>12</v>
      </c>
      <c r="G3911" s="54">
        <v>23</v>
      </c>
      <c r="H3911" s="53">
        <v>45.86</v>
      </c>
      <c r="I3911" s="53">
        <v>25866</v>
      </c>
      <c r="J3911" s="169">
        <f t="shared" si="122"/>
        <v>36.023413965653397</v>
      </c>
      <c r="O3911" s="172">
        <f t="shared" si="123"/>
        <v>1.2266951986090679</v>
      </c>
    </row>
    <row r="3912" spans="1:15" x14ac:dyDescent="0.2">
      <c r="A3912" s="31">
        <v>2019</v>
      </c>
      <c r="B3912" s="31">
        <v>6</v>
      </c>
      <c r="C3912" s="31">
        <v>12</v>
      </c>
      <c r="D3912" s="54">
        <v>22</v>
      </c>
      <c r="E3912" s="31">
        <v>6</v>
      </c>
      <c r="F3912" s="31">
        <v>12</v>
      </c>
      <c r="G3912" s="54">
        <v>0</v>
      </c>
      <c r="H3912" s="53">
        <v>42.37</v>
      </c>
      <c r="I3912" s="53">
        <v>24575</v>
      </c>
      <c r="J3912" s="169">
        <f t="shared" si="122"/>
        <v>34.225446462767039</v>
      </c>
      <c r="O3912" s="172">
        <f t="shared" si="123"/>
        <v>1.1333422495653336</v>
      </c>
    </row>
    <row r="3913" spans="1:15" x14ac:dyDescent="0.2">
      <c r="A3913" s="31">
        <v>2019</v>
      </c>
      <c r="B3913" s="31">
        <v>6</v>
      </c>
      <c r="C3913" s="31">
        <v>12</v>
      </c>
      <c r="D3913" s="54">
        <v>23</v>
      </c>
      <c r="E3913" s="31">
        <v>6</v>
      </c>
      <c r="F3913" s="31">
        <v>12</v>
      </c>
      <c r="G3913" s="54">
        <v>1</v>
      </c>
      <c r="H3913" s="53">
        <v>40.53</v>
      </c>
      <c r="I3913" s="53">
        <v>23683</v>
      </c>
      <c r="J3913" s="169">
        <f t="shared" si="122"/>
        <v>32.983163726458258</v>
      </c>
      <c r="O3913" s="172">
        <f t="shared" si="123"/>
        <v>1.0841246489233651</v>
      </c>
    </row>
    <row r="3914" spans="1:15" x14ac:dyDescent="0.2">
      <c r="A3914" s="31">
        <v>2019</v>
      </c>
      <c r="B3914" s="31">
        <v>6</v>
      </c>
      <c r="C3914" s="31">
        <v>13</v>
      </c>
      <c r="D3914" s="54">
        <v>0</v>
      </c>
      <c r="E3914" s="31">
        <v>6</v>
      </c>
      <c r="F3914" s="31">
        <v>13</v>
      </c>
      <c r="G3914" s="54">
        <v>2</v>
      </c>
      <c r="H3914" s="53">
        <v>40.01</v>
      </c>
      <c r="I3914" s="53">
        <v>23303</v>
      </c>
      <c r="J3914" s="169">
        <f t="shared" si="122"/>
        <v>32.453940139241517</v>
      </c>
      <c r="O3914" s="172">
        <f t="shared" si="123"/>
        <v>1.0702153270028085</v>
      </c>
    </row>
    <row r="3915" spans="1:15" x14ac:dyDescent="0.2">
      <c r="A3915" s="31">
        <v>2019</v>
      </c>
      <c r="B3915" s="31">
        <v>6</v>
      </c>
      <c r="C3915" s="31">
        <v>13</v>
      </c>
      <c r="D3915" s="54">
        <v>1</v>
      </c>
      <c r="E3915" s="31">
        <v>6</v>
      </c>
      <c r="F3915" s="31">
        <v>13</v>
      </c>
      <c r="G3915" s="54">
        <v>3</v>
      </c>
      <c r="H3915" s="53">
        <v>40.07</v>
      </c>
      <c r="I3915" s="53">
        <v>23189</v>
      </c>
      <c r="J3915" s="169">
        <f t="shared" si="122"/>
        <v>32.29517306307649</v>
      </c>
      <c r="O3915" s="172">
        <f t="shared" si="123"/>
        <v>1.071820248762873</v>
      </c>
    </row>
    <row r="3916" spans="1:15" x14ac:dyDescent="0.2">
      <c r="A3916" s="31">
        <v>2019</v>
      </c>
      <c r="B3916" s="31">
        <v>6</v>
      </c>
      <c r="C3916" s="31">
        <v>13</v>
      </c>
      <c r="D3916" s="54">
        <v>2</v>
      </c>
      <c r="E3916" s="31">
        <v>6</v>
      </c>
      <c r="F3916" s="31">
        <v>13</v>
      </c>
      <c r="G3916" s="54">
        <v>4</v>
      </c>
      <c r="H3916" s="53">
        <v>41.6</v>
      </c>
      <c r="I3916" s="53">
        <v>23612</v>
      </c>
      <c r="J3916" s="169">
        <f t="shared" si="122"/>
        <v>32.88428247726776</v>
      </c>
      <c r="O3916" s="172">
        <f t="shared" si="123"/>
        <v>1.11274575364451</v>
      </c>
    </row>
    <row r="3917" spans="1:15" x14ac:dyDescent="0.2">
      <c r="A3917" s="31">
        <v>2019</v>
      </c>
      <c r="B3917" s="31">
        <v>6</v>
      </c>
      <c r="C3917" s="31">
        <v>13</v>
      </c>
      <c r="D3917" s="54">
        <v>3</v>
      </c>
      <c r="E3917" s="31">
        <v>6</v>
      </c>
      <c r="F3917" s="31">
        <v>13</v>
      </c>
      <c r="G3917" s="54">
        <v>5</v>
      </c>
      <c r="H3917" s="53">
        <v>45</v>
      </c>
      <c r="I3917" s="53">
        <v>25183</v>
      </c>
      <c r="J3917" s="169">
        <f t="shared" si="122"/>
        <v>35.072204202313827</v>
      </c>
      <c r="O3917" s="172">
        <f t="shared" si="123"/>
        <v>1.2036913200481476</v>
      </c>
    </row>
    <row r="3918" spans="1:15" x14ac:dyDescent="0.2">
      <c r="A3918" s="31">
        <v>2019</v>
      </c>
      <c r="B3918" s="31">
        <v>6</v>
      </c>
      <c r="C3918" s="31">
        <v>13</v>
      </c>
      <c r="D3918" s="54">
        <v>4</v>
      </c>
      <c r="E3918" s="31">
        <v>6</v>
      </c>
      <c r="F3918" s="31">
        <v>13</v>
      </c>
      <c r="G3918" s="54">
        <v>6</v>
      </c>
      <c r="H3918" s="53">
        <v>49.11</v>
      </c>
      <c r="I3918" s="53">
        <v>27675</v>
      </c>
      <c r="J3918" s="169">
        <f t="shared" si="122"/>
        <v>38.542796779535209</v>
      </c>
      <c r="O3918" s="172">
        <f t="shared" si="123"/>
        <v>1.3136284606125452</v>
      </c>
    </row>
    <row r="3919" spans="1:15" x14ac:dyDescent="0.2">
      <c r="A3919" s="31">
        <v>2019</v>
      </c>
      <c r="B3919" s="31">
        <v>6</v>
      </c>
      <c r="C3919" s="31">
        <v>13</v>
      </c>
      <c r="D3919" s="54">
        <v>5</v>
      </c>
      <c r="E3919" s="31">
        <v>6</v>
      </c>
      <c r="F3919" s="31">
        <v>13</v>
      </c>
      <c r="G3919" s="54">
        <v>7</v>
      </c>
      <c r="H3919" s="53">
        <v>50</v>
      </c>
      <c r="I3919" s="53">
        <v>29648</v>
      </c>
      <c r="J3919" s="169">
        <f t="shared" si="122"/>
        <v>41.290581352110564</v>
      </c>
      <c r="O3919" s="172">
        <f t="shared" si="123"/>
        <v>1.3374348000534975</v>
      </c>
    </row>
    <row r="3920" spans="1:15" x14ac:dyDescent="0.2">
      <c r="A3920" s="31">
        <v>2019</v>
      </c>
      <c r="B3920" s="31">
        <v>6</v>
      </c>
      <c r="C3920" s="31">
        <v>13</v>
      </c>
      <c r="D3920" s="54">
        <v>6</v>
      </c>
      <c r="E3920" s="31">
        <v>6</v>
      </c>
      <c r="F3920" s="31">
        <v>13</v>
      </c>
      <c r="G3920" s="54">
        <v>8</v>
      </c>
      <c r="H3920" s="53">
        <v>49.95</v>
      </c>
      <c r="I3920" s="53">
        <v>30448</v>
      </c>
      <c r="J3920" s="169">
        <f t="shared" si="122"/>
        <v>42.404736272566865</v>
      </c>
      <c r="O3920" s="172">
        <f t="shared" si="123"/>
        <v>1.336097365253444</v>
      </c>
    </row>
    <row r="3921" spans="1:15" x14ac:dyDescent="0.2">
      <c r="A3921" s="31">
        <v>2019</v>
      </c>
      <c r="B3921" s="31">
        <v>6</v>
      </c>
      <c r="C3921" s="31">
        <v>13</v>
      </c>
      <c r="D3921" s="54">
        <v>7</v>
      </c>
      <c r="E3921" s="31">
        <v>6</v>
      </c>
      <c r="F3921" s="31">
        <v>13</v>
      </c>
      <c r="G3921" s="54">
        <v>9</v>
      </c>
      <c r="H3921" s="53">
        <v>48.85</v>
      </c>
      <c r="I3921" s="53">
        <v>30999</v>
      </c>
      <c r="J3921" s="169">
        <f t="shared" si="122"/>
        <v>43.172110474031143</v>
      </c>
      <c r="O3921" s="172">
        <f t="shared" si="123"/>
        <v>1.306673799652267</v>
      </c>
    </row>
    <row r="3922" spans="1:15" x14ac:dyDescent="0.2">
      <c r="A3922" s="31">
        <v>2019</v>
      </c>
      <c r="B3922" s="31">
        <v>6</v>
      </c>
      <c r="C3922" s="31">
        <v>13</v>
      </c>
      <c r="D3922" s="54">
        <v>8</v>
      </c>
      <c r="E3922" s="31">
        <v>6</v>
      </c>
      <c r="F3922" s="31">
        <v>13</v>
      </c>
      <c r="G3922" s="54">
        <v>10</v>
      </c>
      <c r="H3922" s="53">
        <v>48.02</v>
      </c>
      <c r="I3922" s="53">
        <v>31416</v>
      </c>
      <c r="J3922" s="169">
        <f t="shared" si="122"/>
        <v>43.752863726318992</v>
      </c>
      <c r="O3922" s="172">
        <f t="shared" si="123"/>
        <v>1.284472381971379</v>
      </c>
    </row>
    <row r="3923" spans="1:15" x14ac:dyDescent="0.2">
      <c r="A3923" s="31">
        <v>2019</v>
      </c>
      <c r="B3923" s="31">
        <v>6</v>
      </c>
      <c r="C3923" s="31">
        <v>13</v>
      </c>
      <c r="D3923" s="54">
        <v>9</v>
      </c>
      <c r="E3923" s="31">
        <v>6</v>
      </c>
      <c r="F3923" s="31">
        <v>13</v>
      </c>
      <c r="G3923" s="54">
        <v>11</v>
      </c>
      <c r="H3923" s="53">
        <v>49.11</v>
      </c>
      <c r="I3923" s="53">
        <v>32020</v>
      </c>
      <c r="J3923" s="169">
        <f t="shared" si="122"/>
        <v>44.594050691263497</v>
      </c>
      <c r="O3923" s="172">
        <f t="shared" si="123"/>
        <v>1.3136284606125452</v>
      </c>
    </row>
    <row r="3924" spans="1:15" x14ac:dyDescent="0.2">
      <c r="A3924" s="31">
        <v>2019</v>
      </c>
      <c r="B3924" s="31">
        <v>6</v>
      </c>
      <c r="C3924" s="31">
        <v>13</v>
      </c>
      <c r="D3924" s="54">
        <v>10</v>
      </c>
      <c r="E3924" s="31">
        <v>6</v>
      </c>
      <c r="F3924" s="31">
        <v>13</v>
      </c>
      <c r="G3924" s="54">
        <v>12</v>
      </c>
      <c r="H3924" s="53">
        <v>49.11</v>
      </c>
      <c r="I3924" s="53">
        <v>32178</v>
      </c>
      <c r="J3924" s="169">
        <f t="shared" si="122"/>
        <v>44.814096288053626</v>
      </c>
      <c r="O3924" s="172">
        <f t="shared" si="123"/>
        <v>1.3136284606125452</v>
      </c>
    </row>
    <row r="3925" spans="1:15" x14ac:dyDescent="0.2">
      <c r="A3925" s="31">
        <v>2019</v>
      </c>
      <c r="B3925" s="31">
        <v>6</v>
      </c>
      <c r="C3925" s="31">
        <v>13</v>
      </c>
      <c r="D3925" s="54">
        <v>11</v>
      </c>
      <c r="E3925" s="31">
        <v>6</v>
      </c>
      <c r="F3925" s="31">
        <v>13</v>
      </c>
      <c r="G3925" s="54">
        <v>13</v>
      </c>
      <c r="H3925" s="53">
        <v>47.35</v>
      </c>
      <c r="I3925" s="53">
        <v>31262</v>
      </c>
      <c r="J3925" s="169">
        <f t="shared" si="122"/>
        <v>43.538388904131153</v>
      </c>
      <c r="O3925" s="172">
        <f t="shared" si="123"/>
        <v>1.2665507556506621</v>
      </c>
    </row>
    <row r="3926" spans="1:15" x14ac:dyDescent="0.2">
      <c r="A3926" s="31">
        <v>2019</v>
      </c>
      <c r="B3926" s="31">
        <v>6</v>
      </c>
      <c r="C3926" s="31">
        <v>13</v>
      </c>
      <c r="D3926" s="54">
        <v>12</v>
      </c>
      <c r="E3926" s="31">
        <v>6</v>
      </c>
      <c r="F3926" s="31">
        <v>13</v>
      </c>
      <c r="G3926" s="54">
        <v>14</v>
      </c>
      <c r="H3926" s="53">
        <v>45.86</v>
      </c>
      <c r="I3926" s="53">
        <v>30748</v>
      </c>
      <c r="J3926" s="169">
        <f t="shared" si="122"/>
        <v>42.822544367737983</v>
      </c>
      <c r="O3926" s="172">
        <f t="shared" si="123"/>
        <v>1.2266951986090679</v>
      </c>
    </row>
    <row r="3927" spans="1:15" x14ac:dyDescent="0.2">
      <c r="A3927" s="31">
        <v>2019</v>
      </c>
      <c r="B3927" s="31">
        <v>6</v>
      </c>
      <c r="C3927" s="31">
        <v>13</v>
      </c>
      <c r="D3927" s="54">
        <v>13</v>
      </c>
      <c r="E3927" s="31">
        <v>6</v>
      </c>
      <c r="F3927" s="31">
        <v>13</v>
      </c>
      <c r="G3927" s="54">
        <v>15</v>
      </c>
      <c r="H3927" s="53">
        <v>45.02</v>
      </c>
      <c r="I3927" s="53">
        <v>30678</v>
      </c>
      <c r="J3927" s="169">
        <f t="shared" si="122"/>
        <v>42.72505581219805</v>
      </c>
      <c r="O3927" s="172">
        <f t="shared" si="123"/>
        <v>1.2042262939681692</v>
      </c>
    </row>
    <row r="3928" spans="1:15" x14ac:dyDescent="0.2">
      <c r="A3928" s="31">
        <v>2019</v>
      </c>
      <c r="B3928" s="31">
        <v>6</v>
      </c>
      <c r="C3928" s="31">
        <v>13</v>
      </c>
      <c r="D3928" s="54">
        <v>14</v>
      </c>
      <c r="E3928" s="31">
        <v>6</v>
      </c>
      <c r="F3928" s="31">
        <v>13</v>
      </c>
      <c r="G3928" s="54">
        <v>16</v>
      </c>
      <c r="H3928" s="53">
        <v>45.92</v>
      </c>
      <c r="I3928" s="53">
        <v>30693</v>
      </c>
      <c r="J3928" s="169">
        <f t="shared" si="122"/>
        <v>42.745946216956611</v>
      </c>
      <c r="O3928" s="172">
        <f t="shared" si="123"/>
        <v>1.2283001203691322</v>
      </c>
    </row>
    <row r="3929" spans="1:15" x14ac:dyDescent="0.2">
      <c r="A3929" s="31">
        <v>2019</v>
      </c>
      <c r="B3929" s="31">
        <v>6</v>
      </c>
      <c r="C3929" s="31">
        <v>13</v>
      </c>
      <c r="D3929" s="54">
        <v>15</v>
      </c>
      <c r="E3929" s="31">
        <v>6</v>
      </c>
      <c r="F3929" s="31">
        <v>13</v>
      </c>
      <c r="G3929" s="54">
        <v>17</v>
      </c>
      <c r="H3929" s="53">
        <v>45.87</v>
      </c>
      <c r="I3929" s="53">
        <v>30379</v>
      </c>
      <c r="J3929" s="169">
        <f t="shared" si="122"/>
        <v>42.308640410677512</v>
      </c>
      <c r="O3929" s="172">
        <f t="shared" si="123"/>
        <v>1.2269626855690785</v>
      </c>
    </row>
    <row r="3930" spans="1:15" x14ac:dyDescent="0.2">
      <c r="A3930" s="31">
        <v>2019</v>
      </c>
      <c r="B3930" s="31">
        <v>6</v>
      </c>
      <c r="C3930" s="31">
        <v>13</v>
      </c>
      <c r="D3930" s="54">
        <v>16</v>
      </c>
      <c r="E3930" s="31">
        <v>6</v>
      </c>
      <c r="F3930" s="31">
        <v>13</v>
      </c>
      <c r="G3930" s="54">
        <v>18</v>
      </c>
      <c r="H3930" s="53">
        <v>47.12</v>
      </c>
      <c r="I3930" s="53">
        <v>30208</v>
      </c>
      <c r="J3930" s="169">
        <f t="shared" si="122"/>
        <v>42.070489796429975</v>
      </c>
      <c r="O3930" s="172">
        <f t="shared" si="123"/>
        <v>1.260398555570416</v>
      </c>
    </row>
    <row r="3931" spans="1:15" x14ac:dyDescent="0.2">
      <c r="A3931" s="31">
        <v>2019</v>
      </c>
      <c r="B3931" s="31">
        <v>6</v>
      </c>
      <c r="C3931" s="31">
        <v>13</v>
      </c>
      <c r="D3931" s="54">
        <v>17</v>
      </c>
      <c r="E3931" s="31">
        <v>6</v>
      </c>
      <c r="F3931" s="31">
        <v>13</v>
      </c>
      <c r="G3931" s="54">
        <v>19</v>
      </c>
      <c r="H3931" s="53">
        <v>47.62</v>
      </c>
      <c r="I3931" s="53">
        <v>30339</v>
      </c>
      <c r="J3931" s="169">
        <f t="shared" si="122"/>
        <v>42.252932664654693</v>
      </c>
      <c r="O3931" s="172">
        <f t="shared" si="123"/>
        <v>1.2737729035709509</v>
      </c>
    </row>
    <row r="3932" spans="1:15" x14ac:dyDescent="0.2">
      <c r="A3932" s="31">
        <v>2019</v>
      </c>
      <c r="B3932" s="31">
        <v>6</v>
      </c>
      <c r="C3932" s="31">
        <v>13</v>
      </c>
      <c r="D3932" s="54">
        <v>18</v>
      </c>
      <c r="E3932" s="31">
        <v>6</v>
      </c>
      <c r="F3932" s="31">
        <v>13</v>
      </c>
      <c r="G3932" s="54">
        <v>20</v>
      </c>
      <c r="H3932" s="53">
        <v>50.94</v>
      </c>
      <c r="I3932" s="53">
        <v>30229</v>
      </c>
      <c r="J3932" s="169">
        <f t="shared" si="122"/>
        <v>42.099736363091957</v>
      </c>
      <c r="O3932" s="172">
        <f t="shared" si="123"/>
        <v>1.3625785742945031</v>
      </c>
    </row>
    <row r="3933" spans="1:15" x14ac:dyDescent="0.2">
      <c r="A3933" s="31">
        <v>2019</v>
      </c>
      <c r="B3933" s="31">
        <v>6</v>
      </c>
      <c r="C3933" s="31">
        <v>13</v>
      </c>
      <c r="D3933" s="54">
        <v>19</v>
      </c>
      <c r="E3933" s="31">
        <v>6</v>
      </c>
      <c r="F3933" s="31">
        <v>13</v>
      </c>
      <c r="G3933" s="54">
        <v>21</v>
      </c>
      <c r="H3933" s="53">
        <v>50.94</v>
      </c>
      <c r="I3933" s="53">
        <v>29368</v>
      </c>
      <c r="J3933" s="169">
        <f t="shared" si="122"/>
        <v>40.900627129950855</v>
      </c>
      <c r="O3933" s="172">
        <f t="shared" si="123"/>
        <v>1.3625785742945031</v>
      </c>
    </row>
    <row r="3934" spans="1:15" x14ac:dyDescent="0.2">
      <c r="A3934" s="31">
        <v>2019</v>
      </c>
      <c r="B3934" s="31">
        <v>6</v>
      </c>
      <c r="C3934" s="31">
        <v>13</v>
      </c>
      <c r="D3934" s="54">
        <v>20</v>
      </c>
      <c r="E3934" s="31">
        <v>6</v>
      </c>
      <c r="F3934" s="31">
        <v>13</v>
      </c>
      <c r="G3934" s="54">
        <v>22</v>
      </c>
      <c r="H3934" s="53">
        <v>47.49</v>
      </c>
      <c r="I3934" s="53">
        <v>27138</v>
      </c>
      <c r="J3934" s="169">
        <f t="shared" si="122"/>
        <v>37.794920289178918</v>
      </c>
      <c r="O3934" s="172">
        <f t="shared" si="123"/>
        <v>1.2702955730908119</v>
      </c>
    </row>
    <row r="3935" spans="1:15" x14ac:dyDescent="0.2">
      <c r="A3935" s="31">
        <v>2019</v>
      </c>
      <c r="B3935" s="31">
        <v>6</v>
      </c>
      <c r="C3935" s="31">
        <v>13</v>
      </c>
      <c r="D3935" s="54">
        <v>21</v>
      </c>
      <c r="E3935" s="31">
        <v>6</v>
      </c>
      <c r="F3935" s="31">
        <v>13</v>
      </c>
      <c r="G3935" s="54">
        <v>23</v>
      </c>
      <c r="H3935" s="53">
        <v>49.95</v>
      </c>
      <c r="I3935" s="53">
        <v>25997</v>
      </c>
      <c r="J3935" s="169">
        <f t="shared" si="122"/>
        <v>36.205856833878116</v>
      </c>
      <c r="O3935" s="172">
        <f t="shared" si="123"/>
        <v>1.336097365253444</v>
      </c>
    </row>
    <row r="3936" spans="1:15" x14ac:dyDescent="0.2">
      <c r="A3936" s="31">
        <v>2019</v>
      </c>
      <c r="B3936" s="31">
        <v>6</v>
      </c>
      <c r="C3936" s="31">
        <v>13</v>
      </c>
      <c r="D3936" s="54">
        <v>22</v>
      </c>
      <c r="E3936" s="31">
        <v>6</v>
      </c>
      <c r="F3936" s="31">
        <v>13</v>
      </c>
      <c r="G3936" s="54">
        <v>0</v>
      </c>
      <c r="H3936" s="53">
        <v>49.9</v>
      </c>
      <c r="I3936" s="53">
        <v>24756</v>
      </c>
      <c r="J3936" s="169">
        <f t="shared" si="122"/>
        <v>34.477524013520281</v>
      </c>
      <c r="O3936" s="172">
        <f t="shared" si="123"/>
        <v>1.3347599304533904</v>
      </c>
    </row>
    <row r="3937" spans="1:15" x14ac:dyDescent="0.2">
      <c r="A3937" s="31">
        <v>2019</v>
      </c>
      <c r="B3937" s="31">
        <v>6</v>
      </c>
      <c r="C3937" s="31">
        <v>13</v>
      </c>
      <c r="D3937" s="54">
        <v>23</v>
      </c>
      <c r="E3937" s="31">
        <v>6</v>
      </c>
      <c r="F3937" s="31">
        <v>13</v>
      </c>
      <c r="G3937" s="54">
        <v>1</v>
      </c>
      <c r="H3937" s="53">
        <v>47.88</v>
      </c>
      <c r="I3937" s="53">
        <v>23818</v>
      </c>
      <c r="J3937" s="169">
        <f t="shared" si="122"/>
        <v>33.17117736928526</v>
      </c>
      <c r="O3937" s="172">
        <f t="shared" si="123"/>
        <v>1.2807275645312293</v>
      </c>
    </row>
    <row r="3938" spans="1:15" x14ac:dyDescent="0.2">
      <c r="A3938" s="31">
        <v>2019</v>
      </c>
      <c r="B3938" s="31">
        <v>6</v>
      </c>
      <c r="C3938" s="31">
        <v>14</v>
      </c>
      <c r="D3938" s="54">
        <v>0</v>
      </c>
      <c r="E3938" s="31">
        <v>6</v>
      </c>
      <c r="F3938" s="31">
        <v>14</v>
      </c>
      <c r="G3938" s="54">
        <v>2</v>
      </c>
      <c r="H3938" s="53">
        <v>47</v>
      </c>
      <c r="I3938" s="53">
        <v>23486</v>
      </c>
      <c r="J3938" s="169">
        <f t="shared" si="122"/>
        <v>32.708803077295897</v>
      </c>
      <c r="O3938" s="172">
        <f t="shared" si="123"/>
        <v>1.2571887120502876</v>
      </c>
    </row>
    <row r="3939" spans="1:15" x14ac:dyDescent="0.2">
      <c r="A3939" s="31">
        <v>2019</v>
      </c>
      <c r="B3939" s="31">
        <v>6</v>
      </c>
      <c r="C3939" s="31">
        <v>14</v>
      </c>
      <c r="D3939" s="54">
        <v>1</v>
      </c>
      <c r="E3939" s="31">
        <v>6</v>
      </c>
      <c r="F3939" s="31">
        <v>14</v>
      </c>
      <c r="G3939" s="54">
        <v>3</v>
      </c>
      <c r="H3939" s="53">
        <v>46.94</v>
      </c>
      <c r="I3939" s="53">
        <v>23417</v>
      </c>
      <c r="J3939" s="169">
        <f t="shared" si="122"/>
        <v>32.612707215406537</v>
      </c>
      <c r="O3939" s="172">
        <f t="shared" si="123"/>
        <v>1.2555837902902234</v>
      </c>
    </row>
    <row r="3940" spans="1:15" x14ac:dyDescent="0.2">
      <c r="A3940" s="31">
        <v>2019</v>
      </c>
      <c r="B3940" s="31">
        <v>6</v>
      </c>
      <c r="C3940" s="31">
        <v>14</v>
      </c>
      <c r="D3940" s="54">
        <v>2</v>
      </c>
      <c r="E3940" s="31">
        <v>6</v>
      </c>
      <c r="F3940" s="31">
        <v>14</v>
      </c>
      <c r="G3940" s="54">
        <v>4</v>
      </c>
      <c r="H3940" s="53">
        <v>47</v>
      </c>
      <c r="I3940" s="53">
        <v>23733</v>
      </c>
      <c r="J3940" s="169">
        <f t="shared" si="122"/>
        <v>33.052798408986774</v>
      </c>
      <c r="O3940" s="172">
        <f t="shared" si="123"/>
        <v>1.2571887120502876</v>
      </c>
    </row>
    <row r="3941" spans="1:15" x14ac:dyDescent="0.2">
      <c r="A3941" s="31">
        <v>2019</v>
      </c>
      <c r="B3941" s="31">
        <v>6</v>
      </c>
      <c r="C3941" s="31">
        <v>14</v>
      </c>
      <c r="D3941" s="54">
        <v>3</v>
      </c>
      <c r="E3941" s="31">
        <v>6</v>
      </c>
      <c r="F3941" s="31">
        <v>14</v>
      </c>
      <c r="G3941" s="54">
        <v>5</v>
      </c>
      <c r="H3941" s="53">
        <v>48.51</v>
      </c>
      <c r="I3941" s="53">
        <v>25279</v>
      </c>
      <c r="J3941" s="169">
        <f t="shared" si="122"/>
        <v>35.205902792768583</v>
      </c>
      <c r="O3941" s="172">
        <f t="shared" si="123"/>
        <v>1.2975792430119031</v>
      </c>
    </row>
    <row r="3942" spans="1:15" x14ac:dyDescent="0.2">
      <c r="A3942" s="31">
        <v>2019</v>
      </c>
      <c r="B3942" s="31">
        <v>6</v>
      </c>
      <c r="C3942" s="31">
        <v>14</v>
      </c>
      <c r="D3942" s="54">
        <v>4</v>
      </c>
      <c r="E3942" s="31">
        <v>6</v>
      </c>
      <c r="F3942" s="31">
        <v>14</v>
      </c>
      <c r="G3942" s="54">
        <v>6</v>
      </c>
      <c r="H3942" s="53">
        <v>50.66</v>
      </c>
      <c r="I3942" s="53">
        <v>27648</v>
      </c>
      <c r="J3942" s="169">
        <f t="shared" si="122"/>
        <v>38.505194050969813</v>
      </c>
      <c r="O3942" s="172">
        <f t="shared" si="123"/>
        <v>1.3550889394142036</v>
      </c>
    </row>
    <row r="3943" spans="1:15" x14ac:dyDescent="0.2">
      <c r="A3943" s="31">
        <v>2019</v>
      </c>
      <c r="B3943" s="31">
        <v>6</v>
      </c>
      <c r="C3943" s="31">
        <v>14</v>
      </c>
      <c r="D3943" s="54">
        <v>5</v>
      </c>
      <c r="E3943" s="31">
        <v>6</v>
      </c>
      <c r="F3943" s="31">
        <v>14</v>
      </c>
      <c r="G3943" s="54">
        <v>7</v>
      </c>
      <c r="H3943" s="53">
        <v>51.2</v>
      </c>
      <c r="I3943" s="53">
        <v>29500</v>
      </c>
      <c r="J3943" s="169">
        <f t="shared" si="122"/>
        <v>41.084462691826147</v>
      </c>
      <c r="O3943" s="172">
        <f t="shared" si="123"/>
        <v>1.3695332352547815</v>
      </c>
    </row>
    <row r="3944" spans="1:15" x14ac:dyDescent="0.2">
      <c r="A3944" s="31">
        <v>2019</v>
      </c>
      <c r="B3944" s="31">
        <v>6</v>
      </c>
      <c r="C3944" s="31">
        <v>14</v>
      </c>
      <c r="D3944" s="54">
        <v>6</v>
      </c>
      <c r="E3944" s="31">
        <v>6</v>
      </c>
      <c r="F3944" s="31">
        <v>14</v>
      </c>
      <c r="G3944" s="54">
        <v>8</v>
      </c>
      <c r="H3944" s="53">
        <v>50.87</v>
      </c>
      <c r="I3944" s="53">
        <v>30601</v>
      </c>
      <c r="J3944" s="169">
        <f t="shared" si="122"/>
        <v>42.617818401104138</v>
      </c>
      <c r="O3944" s="172">
        <f t="shared" si="123"/>
        <v>1.3607061655744284</v>
      </c>
    </row>
    <row r="3945" spans="1:15" x14ac:dyDescent="0.2">
      <c r="A3945" s="31">
        <v>2019</v>
      </c>
      <c r="B3945" s="31">
        <v>6</v>
      </c>
      <c r="C3945" s="31">
        <v>14</v>
      </c>
      <c r="D3945" s="54">
        <v>7</v>
      </c>
      <c r="E3945" s="31">
        <v>6</v>
      </c>
      <c r="F3945" s="31">
        <v>14</v>
      </c>
      <c r="G3945" s="54">
        <v>9</v>
      </c>
      <c r="H3945" s="53">
        <v>50.02</v>
      </c>
      <c r="I3945" s="53">
        <v>31329</v>
      </c>
      <c r="J3945" s="169">
        <f t="shared" si="122"/>
        <v>43.631699378719368</v>
      </c>
      <c r="O3945" s="172">
        <f t="shared" si="123"/>
        <v>1.337969773973519</v>
      </c>
    </row>
    <row r="3946" spans="1:15" x14ac:dyDescent="0.2">
      <c r="A3946" s="31">
        <v>2019</v>
      </c>
      <c r="B3946" s="31">
        <v>6</v>
      </c>
      <c r="C3946" s="31">
        <v>14</v>
      </c>
      <c r="D3946" s="54">
        <v>8</v>
      </c>
      <c r="E3946" s="31">
        <v>6</v>
      </c>
      <c r="F3946" s="31">
        <v>14</v>
      </c>
      <c r="G3946" s="54">
        <v>10</v>
      </c>
      <c r="H3946" s="53">
        <v>50</v>
      </c>
      <c r="I3946" s="53">
        <v>31714</v>
      </c>
      <c r="J3946" s="169">
        <f t="shared" si="122"/>
        <v>44.167886434188965</v>
      </c>
      <c r="O3946" s="172">
        <f t="shared" si="123"/>
        <v>1.3374348000534975</v>
      </c>
    </row>
    <row r="3947" spans="1:15" x14ac:dyDescent="0.2">
      <c r="A3947" s="31">
        <v>2019</v>
      </c>
      <c r="B3947" s="31">
        <v>6</v>
      </c>
      <c r="C3947" s="31">
        <v>14</v>
      </c>
      <c r="D3947" s="54">
        <v>9</v>
      </c>
      <c r="E3947" s="31">
        <v>6</v>
      </c>
      <c r="F3947" s="31">
        <v>14</v>
      </c>
      <c r="G3947" s="54">
        <v>11</v>
      </c>
      <c r="H3947" s="53">
        <v>49.95</v>
      </c>
      <c r="I3947" s="53">
        <v>32260</v>
      </c>
      <c r="J3947" s="169">
        <f t="shared" si="122"/>
        <v>44.928297167400395</v>
      </c>
      <c r="O3947" s="172">
        <f t="shared" si="123"/>
        <v>1.336097365253444</v>
      </c>
    </row>
    <row r="3948" spans="1:15" x14ac:dyDescent="0.2">
      <c r="A3948" s="31">
        <v>2019</v>
      </c>
      <c r="B3948" s="31">
        <v>6</v>
      </c>
      <c r="C3948" s="31">
        <v>14</v>
      </c>
      <c r="D3948" s="54">
        <v>10</v>
      </c>
      <c r="E3948" s="31">
        <v>6</v>
      </c>
      <c r="F3948" s="31">
        <v>14</v>
      </c>
      <c r="G3948" s="54">
        <v>12</v>
      </c>
      <c r="H3948" s="53">
        <v>49.85</v>
      </c>
      <c r="I3948" s="53">
        <v>32141</v>
      </c>
      <c r="J3948" s="169">
        <f t="shared" si="122"/>
        <v>44.762566622982511</v>
      </c>
      <c r="O3948" s="172">
        <f t="shared" si="123"/>
        <v>1.3334224956533369</v>
      </c>
    </row>
    <row r="3949" spans="1:15" x14ac:dyDescent="0.2">
      <c r="A3949" s="31">
        <v>2019</v>
      </c>
      <c r="B3949" s="31">
        <v>6</v>
      </c>
      <c r="C3949" s="31">
        <v>14</v>
      </c>
      <c r="D3949" s="54">
        <v>11</v>
      </c>
      <c r="E3949" s="31">
        <v>6</v>
      </c>
      <c r="F3949" s="31">
        <v>14</v>
      </c>
      <c r="G3949" s="54">
        <v>13</v>
      </c>
      <c r="H3949" s="53">
        <v>45.94</v>
      </c>
      <c r="I3949" s="53">
        <v>31261</v>
      </c>
      <c r="J3949" s="169">
        <f t="shared" si="122"/>
        <v>43.536996210480581</v>
      </c>
      <c r="O3949" s="172">
        <f t="shared" si="123"/>
        <v>1.2288350942891535</v>
      </c>
    </row>
    <row r="3950" spans="1:15" x14ac:dyDescent="0.2">
      <c r="A3950" s="31">
        <v>2019</v>
      </c>
      <c r="B3950" s="31">
        <v>6</v>
      </c>
      <c r="C3950" s="31">
        <v>14</v>
      </c>
      <c r="D3950" s="54">
        <v>12</v>
      </c>
      <c r="E3950" s="31">
        <v>6</v>
      </c>
      <c r="F3950" s="31">
        <v>14</v>
      </c>
      <c r="G3950" s="54">
        <v>14</v>
      </c>
      <c r="H3950" s="53">
        <v>42.54</v>
      </c>
      <c r="I3950" s="53">
        <v>30454</v>
      </c>
      <c r="J3950" s="169">
        <f t="shared" si="122"/>
        <v>42.413092434470286</v>
      </c>
      <c r="O3950" s="172">
        <f t="shared" si="123"/>
        <v>1.1378895278855157</v>
      </c>
    </row>
    <row r="3951" spans="1:15" x14ac:dyDescent="0.2">
      <c r="A3951" s="31">
        <v>2019</v>
      </c>
      <c r="B3951" s="31">
        <v>6</v>
      </c>
      <c r="C3951" s="31">
        <v>14</v>
      </c>
      <c r="D3951" s="54">
        <v>13</v>
      </c>
      <c r="E3951" s="31">
        <v>6</v>
      </c>
      <c r="F3951" s="31">
        <v>14</v>
      </c>
      <c r="G3951" s="54">
        <v>15</v>
      </c>
      <c r="H3951" s="53">
        <v>41.02</v>
      </c>
      <c r="I3951" s="53">
        <v>30336</v>
      </c>
      <c r="J3951" s="169">
        <f t="shared" si="122"/>
        <v>42.248754583702983</v>
      </c>
      <c r="O3951" s="172">
        <f t="shared" si="123"/>
        <v>1.0972315099638894</v>
      </c>
    </row>
    <row r="3952" spans="1:15" x14ac:dyDescent="0.2">
      <c r="A3952" s="31">
        <v>2019</v>
      </c>
      <c r="B3952" s="31">
        <v>6</v>
      </c>
      <c r="C3952" s="31">
        <v>14</v>
      </c>
      <c r="D3952" s="54">
        <v>14</v>
      </c>
      <c r="E3952" s="31">
        <v>6</v>
      </c>
      <c r="F3952" s="31">
        <v>14</v>
      </c>
      <c r="G3952" s="54">
        <v>16</v>
      </c>
      <c r="H3952" s="53">
        <v>40.130000000000003</v>
      </c>
      <c r="I3952" s="53">
        <v>30185</v>
      </c>
      <c r="J3952" s="169">
        <f t="shared" si="122"/>
        <v>42.038457842466862</v>
      </c>
      <c r="O3952" s="172">
        <f t="shared" si="123"/>
        <v>1.0734251705229372</v>
      </c>
    </row>
    <row r="3953" spans="1:15" x14ac:dyDescent="0.2">
      <c r="A3953" s="31">
        <v>2019</v>
      </c>
      <c r="B3953" s="31">
        <v>6</v>
      </c>
      <c r="C3953" s="31">
        <v>14</v>
      </c>
      <c r="D3953" s="54">
        <v>15</v>
      </c>
      <c r="E3953" s="31">
        <v>6</v>
      </c>
      <c r="F3953" s="31">
        <v>14</v>
      </c>
      <c r="G3953" s="54">
        <v>17</v>
      </c>
      <c r="H3953" s="53">
        <v>40.01</v>
      </c>
      <c r="I3953" s="53">
        <v>29775</v>
      </c>
      <c r="J3953" s="169">
        <f t="shared" si="122"/>
        <v>41.467453445733007</v>
      </c>
      <c r="O3953" s="172">
        <f t="shared" si="123"/>
        <v>1.0702153270028085</v>
      </c>
    </row>
    <row r="3954" spans="1:15" x14ac:dyDescent="0.2">
      <c r="A3954" s="31">
        <v>2019</v>
      </c>
      <c r="B3954" s="31">
        <v>6</v>
      </c>
      <c r="C3954" s="31">
        <v>14</v>
      </c>
      <c r="D3954" s="54">
        <v>16</v>
      </c>
      <c r="E3954" s="31">
        <v>6</v>
      </c>
      <c r="F3954" s="31">
        <v>14</v>
      </c>
      <c r="G3954" s="54">
        <v>18</v>
      </c>
      <c r="H3954" s="53">
        <v>40.130000000000003</v>
      </c>
      <c r="I3954" s="53">
        <v>29529</v>
      </c>
      <c r="J3954" s="169">
        <f t="shared" si="122"/>
        <v>41.124850807692688</v>
      </c>
      <c r="O3954" s="172">
        <f t="shared" si="123"/>
        <v>1.0734251705229372</v>
      </c>
    </row>
    <row r="3955" spans="1:15" x14ac:dyDescent="0.2">
      <c r="A3955" s="31">
        <v>2019</v>
      </c>
      <c r="B3955" s="31">
        <v>6</v>
      </c>
      <c r="C3955" s="31">
        <v>14</v>
      </c>
      <c r="D3955" s="54">
        <v>17</v>
      </c>
      <c r="E3955" s="31">
        <v>6</v>
      </c>
      <c r="F3955" s="31">
        <v>14</v>
      </c>
      <c r="G3955" s="54">
        <v>19</v>
      </c>
      <c r="H3955" s="53">
        <v>41.55</v>
      </c>
      <c r="I3955" s="53">
        <v>29245</v>
      </c>
      <c r="J3955" s="169">
        <f t="shared" si="122"/>
        <v>40.729325810930703</v>
      </c>
      <c r="O3955" s="172">
        <f t="shared" si="123"/>
        <v>1.1114083188444563</v>
      </c>
    </row>
    <row r="3956" spans="1:15" x14ac:dyDescent="0.2">
      <c r="A3956" s="31">
        <v>2019</v>
      </c>
      <c r="B3956" s="31">
        <v>6</v>
      </c>
      <c r="C3956" s="31">
        <v>14</v>
      </c>
      <c r="D3956" s="54">
        <v>18</v>
      </c>
      <c r="E3956" s="31">
        <v>6</v>
      </c>
      <c r="F3956" s="31">
        <v>14</v>
      </c>
      <c r="G3956" s="54">
        <v>20</v>
      </c>
      <c r="H3956" s="53">
        <v>44.39</v>
      </c>
      <c r="I3956" s="53">
        <v>29179</v>
      </c>
      <c r="J3956" s="169">
        <f t="shared" si="122"/>
        <v>40.637408029993054</v>
      </c>
      <c r="O3956" s="172">
        <f t="shared" si="123"/>
        <v>1.1873746154874951</v>
      </c>
    </row>
    <row r="3957" spans="1:15" x14ac:dyDescent="0.2">
      <c r="A3957" s="31">
        <v>2019</v>
      </c>
      <c r="B3957" s="31">
        <v>6</v>
      </c>
      <c r="C3957" s="31">
        <v>14</v>
      </c>
      <c r="D3957" s="54">
        <v>19</v>
      </c>
      <c r="E3957" s="31">
        <v>6</v>
      </c>
      <c r="F3957" s="31">
        <v>14</v>
      </c>
      <c r="G3957" s="54">
        <v>21</v>
      </c>
      <c r="H3957" s="53">
        <v>44.76</v>
      </c>
      <c r="I3957" s="53">
        <v>28591</v>
      </c>
      <c r="J3957" s="169">
        <f t="shared" si="122"/>
        <v>39.818504163457675</v>
      </c>
      <c r="O3957" s="172">
        <f t="shared" si="123"/>
        <v>1.197271633007891</v>
      </c>
    </row>
    <row r="3958" spans="1:15" x14ac:dyDescent="0.2">
      <c r="A3958" s="31">
        <v>2019</v>
      </c>
      <c r="B3958" s="31">
        <v>6</v>
      </c>
      <c r="C3958" s="31">
        <v>14</v>
      </c>
      <c r="D3958" s="54">
        <v>20</v>
      </c>
      <c r="E3958" s="31">
        <v>6</v>
      </c>
      <c r="F3958" s="31">
        <v>14</v>
      </c>
      <c r="G3958" s="54">
        <v>22</v>
      </c>
      <c r="H3958" s="53">
        <v>41.54</v>
      </c>
      <c r="I3958" s="53">
        <v>26712</v>
      </c>
      <c r="J3958" s="169">
        <f t="shared" si="122"/>
        <v>37.20163279403593</v>
      </c>
      <c r="O3958" s="172">
        <f t="shared" si="123"/>
        <v>1.1111408318844456</v>
      </c>
    </row>
    <row r="3959" spans="1:15" x14ac:dyDescent="0.2">
      <c r="A3959" s="31">
        <v>2019</v>
      </c>
      <c r="B3959" s="31">
        <v>6</v>
      </c>
      <c r="C3959" s="31">
        <v>14</v>
      </c>
      <c r="D3959" s="54">
        <v>21</v>
      </c>
      <c r="E3959" s="31">
        <v>6</v>
      </c>
      <c r="F3959" s="31">
        <v>14</v>
      </c>
      <c r="G3959" s="54">
        <v>23</v>
      </c>
      <c r="H3959" s="53">
        <v>48.86</v>
      </c>
      <c r="I3959" s="53">
        <v>25744</v>
      </c>
      <c r="J3959" s="169">
        <f t="shared" si="122"/>
        <v>35.85350534028381</v>
      </c>
      <c r="O3959" s="172">
        <f t="shared" si="123"/>
        <v>1.3069412866122776</v>
      </c>
    </row>
    <row r="3960" spans="1:15" x14ac:dyDescent="0.2">
      <c r="A3960" s="31">
        <v>2019</v>
      </c>
      <c r="B3960" s="31">
        <v>6</v>
      </c>
      <c r="C3960" s="31">
        <v>14</v>
      </c>
      <c r="D3960" s="54">
        <v>22</v>
      </c>
      <c r="E3960" s="31">
        <v>6</v>
      </c>
      <c r="F3960" s="31">
        <v>14</v>
      </c>
      <c r="G3960" s="54">
        <v>0</v>
      </c>
      <c r="H3960" s="53">
        <v>46.33</v>
      </c>
      <c r="I3960" s="53">
        <v>24187</v>
      </c>
      <c r="J3960" s="169">
        <f t="shared" si="122"/>
        <v>33.685081326345731</v>
      </c>
      <c r="O3960" s="172">
        <f t="shared" si="123"/>
        <v>1.2392670857295707</v>
      </c>
    </row>
    <row r="3961" spans="1:15" x14ac:dyDescent="0.2">
      <c r="A3961" s="31">
        <v>2019</v>
      </c>
      <c r="B3961" s="31">
        <v>6</v>
      </c>
      <c r="C3961" s="31">
        <v>14</v>
      </c>
      <c r="D3961" s="54">
        <v>23</v>
      </c>
      <c r="E3961" s="31">
        <v>6</v>
      </c>
      <c r="F3961" s="31">
        <v>14</v>
      </c>
      <c r="G3961" s="54">
        <v>1</v>
      </c>
      <c r="H3961" s="53">
        <v>42.87</v>
      </c>
      <c r="I3961" s="53">
        <v>23123</v>
      </c>
      <c r="J3961" s="169">
        <f t="shared" si="122"/>
        <v>32.203255282138848</v>
      </c>
      <c r="O3961" s="172">
        <f t="shared" si="123"/>
        <v>1.1467165975658686</v>
      </c>
    </row>
    <row r="3962" spans="1:15" x14ac:dyDescent="0.2">
      <c r="A3962" s="31">
        <v>2019</v>
      </c>
      <c r="B3962" s="31">
        <v>6</v>
      </c>
      <c r="C3962" s="31">
        <v>15</v>
      </c>
      <c r="D3962" s="54">
        <v>0</v>
      </c>
      <c r="E3962" s="31">
        <v>6</v>
      </c>
      <c r="F3962" s="31">
        <v>15</v>
      </c>
      <c r="G3962" s="54">
        <v>2</v>
      </c>
      <c r="H3962" s="53">
        <v>41.53</v>
      </c>
      <c r="I3962" s="53">
        <v>22698</v>
      </c>
      <c r="J3962" s="169">
        <f t="shared" si="122"/>
        <v>31.611360480646439</v>
      </c>
      <c r="O3962" s="172">
        <f t="shared" si="123"/>
        <v>1.110873344924435</v>
      </c>
    </row>
    <row r="3963" spans="1:15" x14ac:dyDescent="0.2">
      <c r="A3963" s="31">
        <v>2019</v>
      </c>
      <c r="B3963" s="31">
        <v>6</v>
      </c>
      <c r="C3963" s="31">
        <v>15</v>
      </c>
      <c r="D3963" s="54">
        <v>1</v>
      </c>
      <c r="E3963" s="31">
        <v>6</v>
      </c>
      <c r="F3963" s="31">
        <v>15</v>
      </c>
      <c r="G3963" s="54">
        <v>3</v>
      </c>
      <c r="H3963" s="53">
        <v>40.06</v>
      </c>
      <c r="I3963" s="53">
        <v>22317</v>
      </c>
      <c r="J3963" s="169">
        <f t="shared" si="122"/>
        <v>31.080744199779126</v>
      </c>
      <c r="O3963" s="172">
        <f t="shared" si="123"/>
        <v>1.0715527618028622</v>
      </c>
    </row>
    <row r="3964" spans="1:15" x14ac:dyDescent="0.2">
      <c r="A3964" s="31">
        <v>2019</v>
      </c>
      <c r="B3964" s="31">
        <v>6</v>
      </c>
      <c r="C3964" s="31">
        <v>15</v>
      </c>
      <c r="D3964" s="54">
        <v>2</v>
      </c>
      <c r="E3964" s="31">
        <v>6</v>
      </c>
      <c r="F3964" s="31">
        <v>15</v>
      </c>
      <c r="G3964" s="54">
        <v>4</v>
      </c>
      <c r="H3964" s="53">
        <v>40.01</v>
      </c>
      <c r="I3964" s="53">
        <v>22046</v>
      </c>
      <c r="J3964" s="169">
        <f t="shared" si="122"/>
        <v>30.703324220474553</v>
      </c>
      <c r="O3964" s="172">
        <f t="shared" si="123"/>
        <v>1.0702153270028085</v>
      </c>
    </row>
    <row r="3965" spans="1:15" x14ac:dyDescent="0.2">
      <c r="A3965" s="31">
        <v>2019</v>
      </c>
      <c r="B3965" s="31">
        <v>6</v>
      </c>
      <c r="C3965" s="31">
        <v>15</v>
      </c>
      <c r="D3965" s="54">
        <v>3</v>
      </c>
      <c r="E3965" s="31">
        <v>6</v>
      </c>
      <c r="F3965" s="31">
        <v>15</v>
      </c>
      <c r="G3965" s="54">
        <v>5</v>
      </c>
      <c r="H3965" s="53">
        <v>40.56</v>
      </c>
      <c r="I3965" s="53">
        <v>21985</v>
      </c>
      <c r="J3965" s="169">
        <f t="shared" si="122"/>
        <v>30.618369907789759</v>
      </c>
      <c r="O3965" s="172">
        <f t="shared" si="123"/>
        <v>1.0849271098033972</v>
      </c>
    </row>
    <row r="3966" spans="1:15" x14ac:dyDescent="0.2">
      <c r="A3966" s="31">
        <v>2019</v>
      </c>
      <c r="B3966" s="31">
        <v>6</v>
      </c>
      <c r="C3966" s="31">
        <v>15</v>
      </c>
      <c r="D3966" s="54">
        <v>4</v>
      </c>
      <c r="E3966" s="31">
        <v>6</v>
      </c>
      <c r="F3966" s="31">
        <v>15</v>
      </c>
      <c r="G3966" s="54">
        <v>6</v>
      </c>
      <c r="H3966" s="53">
        <v>40.6</v>
      </c>
      <c r="I3966" s="53">
        <v>22588</v>
      </c>
      <c r="J3966" s="169">
        <f t="shared" si="122"/>
        <v>31.458164179083699</v>
      </c>
      <c r="O3966" s="172">
        <f t="shared" si="123"/>
        <v>1.0859970576434399</v>
      </c>
    </row>
    <row r="3967" spans="1:15" x14ac:dyDescent="0.2">
      <c r="A3967" s="31">
        <v>2019</v>
      </c>
      <c r="B3967" s="31">
        <v>6</v>
      </c>
      <c r="C3967" s="31">
        <v>15</v>
      </c>
      <c r="D3967" s="54">
        <v>5</v>
      </c>
      <c r="E3967" s="31">
        <v>6</v>
      </c>
      <c r="F3967" s="31">
        <v>15</v>
      </c>
      <c r="G3967" s="54">
        <v>7</v>
      </c>
      <c r="H3967" s="53">
        <v>44.99</v>
      </c>
      <c r="I3967" s="53">
        <v>24406</v>
      </c>
      <c r="J3967" s="169">
        <f t="shared" si="122"/>
        <v>33.990081235820639</v>
      </c>
      <c r="O3967" s="172">
        <f t="shared" si="123"/>
        <v>1.2034238330881371</v>
      </c>
    </row>
    <row r="3968" spans="1:15" x14ac:dyDescent="0.2">
      <c r="A3968" s="31">
        <v>2019</v>
      </c>
      <c r="B3968" s="31">
        <v>6</v>
      </c>
      <c r="C3968" s="31">
        <v>15</v>
      </c>
      <c r="D3968" s="54">
        <v>6</v>
      </c>
      <c r="E3968" s="31">
        <v>6</v>
      </c>
      <c r="F3968" s="31">
        <v>15</v>
      </c>
      <c r="G3968" s="54">
        <v>8</v>
      </c>
      <c r="H3968" s="53">
        <v>45.75</v>
      </c>
      <c r="I3968" s="53">
        <v>26410</v>
      </c>
      <c r="J3968" s="169">
        <f t="shared" si="122"/>
        <v>36.781039311563681</v>
      </c>
      <c r="O3968" s="172">
        <f t="shared" si="123"/>
        <v>1.2237528420489501</v>
      </c>
    </row>
    <row r="3969" spans="1:15" x14ac:dyDescent="0.2">
      <c r="A3969" s="31">
        <v>2019</v>
      </c>
      <c r="B3969" s="31">
        <v>6</v>
      </c>
      <c r="C3969" s="31">
        <v>15</v>
      </c>
      <c r="D3969" s="54">
        <v>7</v>
      </c>
      <c r="E3969" s="31">
        <v>6</v>
      </c>
      <c r="F3969" s="31">
        <v>15</v>
      </c>
      <c r="G3969" s="54">
        <v>9</v>
      </c>
      <c r="H3969" s="53">
        <v>47</v>
      </c>
      <c r="I3969" s="53">
        <v>27951</v>
      </c>
      <c r="J3969" s="169">
        <f t="shared" si="122"/>
        <v>38.927180227092634</v>
      </c>
      <c r="O3969" s="172">
        <f t="shared" si="123"/>
        <v>1.2571887120502876</v>
      </c>
    </row>
    <row r="3970" spans="1:15" x14ac:dyDescent="0.2">
      <c r="A3970" s="31">
        <v>2019</v>
      </c>
      <c r="B3970" s="31">
        <v>6</v>
      </c>
      <c r="C3970" s="31">
        <v>15</v>
      </c>
      <c r="D3970" s="54">
        <v>8</v>
      </c>
      <c r="E3970" s="31">
        <v>6</v>
      </c>
      <c r="F3970" s="31">
        <v>15</v>
      </c>
      <c r="G3970" s="54">
        <v>10</v>
      </c>
      <c r="H3970" s="53">
        <v>47.96</v>
      </c>
      <c r="I3970" s="53">
        <v>28428</v>
      </c>
      <c r="J3970" s="169">
        <f t="shared" ref="J3970:J4033" si="124">MIN(50,I3970/$M$2*50)</f>
        <v>39.591495098414704</v>
      </c>
      <c r="O3970" s="172">
        <f t="shared" si="123"/>
        <v>1.2828674602113148</v>
      </c>
    </row>
    <row r="3971" spans="1:15" x14ac:dyDescent="0.2">
      <c r="A3971" s="31">
        <v>2019</v>
      </c>
      <c r="B3971" s="31">
        <v>6</v>
      </c>
      <c r="C3971" s="31">
        <v>15</v>
      </c>
      <c r="D3971" s="54">
        <v>9</v>
      </c>
      <c r="E3971" s="31">
        <v>6</v>
      </c>
      <c r="F3971" s="31">
        <v>15</v>
      </c>
      <c r="G3971" s="54">
        <v>11</v>
      </c>
      <c r="H3971" s="53">
        <v>48.95</v>
      </c>
      <c r="I3971" s="53">
        <v>28772</v>
      </c>
      <c r="J3971" s="169">
        <f t="shared" si="124"/>
        <v>40.07058171421091</v>
      </c>
      <c r="O3971" s="172">
        <f t="shared" ref="O3971:O4034" si="125">H3971/$R$5</f>
        <v>1.3093486692523741</v>
      </c>
    </row>
    <row r="3972" spans="1:15" x14ac:dyDescent="0.2">
      <c r="A3972" s="31">
        <v>2019</v>
      </c>
      <c r="B3972" s="31">
        <v>6</v>
      </c>
      <c r="C3972" s="31">
        <v>15</v>
      </c>
      <c r="D3972" s="54">
        <v>10</v>
      </c>
      <c r="E3972" s="31">
        <v>6</v>
      </c>
      <c r="F3972" s="31">
        <v>15</v>
      </c>
      <c r="G3972" s="54">
        <v>12</v>
      </c>
      <c r="H3972" s="53">
        <v>49.45</v>
      </c>
      <c r="I3972" s="53">
        <v>28888</v>
      </c>
      <c r="J3972" s="169">
        <f t="shared" si="124"/>
        <v>40.232134177677075</v>
      </c>
      <c r="O3972" s="172">
        <f t="shared" si="125"/>
        <v>1.322723017252909</v>
      </c>
    </row>
    <row r="3973" spans="1:15" x14ac:dyDescent="0.2">
      <c r="A3973" s="31">
        <v>2019</v>
      </c>
      <c r="B3973" s="31">
        <v>6</v>
      </c>
      <c r="C3973" s="31">
        <v>15</v>
      </c>
      <c r="D3973" s="54">
        <v>11</v>
      </c>
      <c r="E3973" s="31">
        <v>6</v>
      </c>
      <c r="F3973" s="31">
        <v>15</v>
      </c>
      <c r="G3973" s="54">
        <v>13</v>
      </c>
      <c r="H3973" s="53">
        <v>47.15</v>
      </c>
      <c r="I3973" s="53">
        <v>28055</v>
      </c>
      <c r="J3973" s="169">
        <f t="shared" si="124"/>
        <v>39.07202036675195</v>
      </c>
      <c r="O3973" s="172">
        <f t="shared" si="125"/>
        <v>1.2612010164504481</v>
      </c>
    </row>
    <row r="3974" spans="1:15" x14ac:dyDescent="0.2">
      <c r="A3974" s="31">
        <v>2019</v>
      </c>
      <c r="B3974" s="31">
        <v>6</v>
      </c>
      <c r="C3974" s="31">
        <v>15</v>
      </c>
      <c r="D3974" s="54">
        <v>12</v>
      </c>
      <c r="E3974" s="31">
        <v>6</v>
      </c>
      <c r="F3974" s="31">
        <v>15</v>
      </c>
      <c r="G3974" s="54">
        <v>14</v>
      </c>
      <c r="H3974" s="53">
        <v>44.3</v>
      </c>
      <c r="I3974" s="53">
        <v>26798</v>
      </c>
      <c r="J3974" s="169">
        <f t="shared" si="124"/>
        <v>37.321404447984982</v>
      </c>
      <c r="O3974" s="172">
        <f t="shared" si="125"/>
        <v>1.1849672328473986</v>
      </c>
    </row>
    <row r="3975" spans="1:15" x14ac:dyDescent="0.2">
      <c r="A3975" s="31">
        <v>2019</v>
      </c>
      <c r="B3975" s="31">
        <v>6</v>
      </c>
      <c r="C3975" s="31">
        <v>15</v>
      </c>
      <c r="D3975" s="54">
        <v>13</v>
      </c>
      <c r="E3975" s="31">
        <v>6</v>
      </c>
      <c r="F3975" s="31">
        <v>15</v>
      </c>
      <c r="G3975" s="54">
        <v>15</v>
      </c>
      <c r="H3975" s="53">
        <v>42</v>
      </c>
      <c r="I3975" s="53">
        <v>26093</v>
      </c>
      <c r="J3975" s="169">
        <f t="shared" si="124"/>
        <v>36.339555424332872</v>
      </c>
      <c r="O3975" s="172">
        <f t="shared" si="125"/>
        <v>1.123445232044938</v>
      </c>
    </row>
    <row r="3976" spans="1:15" x14ac:dyDescent="0.2">
      <c r="A3976" s="31">
        <v>2019</v>
      </c>
      <c r="B3976" s="31">
        <v>6</v>
      </c>
      <c r="C3976" s="31">
        <v>15</v>
      </c>
      <c r="D3976" s="54">
        <v>14</v>
      </c>
      <c r="E3976" s="31">
        <v>6</v>
      </c>
      <c r="F3976" s="31">
        <v>15</v>
      </c>
      <c r="G3976" s="54">
        <v>16</v>
      </c>
      <c r="H3976" s="53">
        <v>42</v>
      </c>
      <c r="I3976" s="53">
        <v>25839</v>
      </c>
      <c r="J3976" s="169">
        <f t="shared" si="124"/>
        <v>35.985811237087994</v>
      </c>
      <c r="O3976" s="172">
        <f t="shared" si="125"/>
        <v>1.123445232044938</v>
      </c>
    </row>
    <row r="3977" spans="1:15" x14ac:dyDescent="0.2">
      <c r="A3977" s="31">
        <v>2019</v>
      </c>
      <c r="B3977" s="31">
        <v>6</v>
      </c>
      <c r="C3977" s="31">
        <v>15</v>
      </c>
      <c r="D3977" s="54">
        <v>15</v>
      </c>
      <c r="E3977" s="31">
        <v>6</v>
      </c>
      <c r="F3977" s="31">
        <v>15</v>
      </c>
      <c r="G3977" s="54">
        <v>17</v>
      </c>
      <c r="H3977" s="53">
        <v>42.53</v>
      </c>
      <c r="I3977" s="53">
        <v>25743</v>
      </c>
      <c r="J3977" s="169">
        <f t="shared" si="124"/>
        <v>35.852112646633238</v>
      </c>
      <c r="O3977" s="172">
        <f t="shared" si="125"/>
        <v>1.1376220409255049</v>
      </c>
    </row>
    <row r="3978" spans="1:15" x14ac:dyDescent="0.2">
      <c r="A3978" s="31">
        <v>2019</v>
      </c>
      <c r="B3978" s="31">
        <v>6</v>
      </c>
      <c r="C3978" s="31">
        <v>15</v>
      </c>
      <c r="D3978" s="54">
        <v>16</v>
      </c>
      <c r="E3978" s="31">
        <v>6</v>
      </c>
      <c r="F3978" s="31">
        <v>15</v>
      </c>
      <c r="G3978" s="54">
        <v>18</v>
      </c>
      <c r="H3978" s="53">
        <v>45.01</v>
      </c>
      <c r="I3978" s="53">
        <v>25820</v>
      </c>
      <c r="J3978" s="169">
        <f t="shared" si="124"/>
        <v>35.959350057727157</v>
      </c>
      <c r="O3978" s="172">
        <f t="shared" si="125"/>
        <v>1.2039588070081584</v>
      </c>
    </row>
    <row r="3979" spans="1:15" x14ac:dyDescent="0.2">
      <c r="A3979" s="31">
        <v>2019</v>
      </c>
      <c r="B3979" s="31">
        <v>6</v>
      </c>
      <c r="C3979" s="31">
        <v>15</v>
      </c>
      <c r="D3979" s="54">
        <v>17</v>
      </c>
      <c r="E3979" s="31">
        <v>6</v>
      </c>
      <c r="F3979" s="31">
        <v>15</v>
      </c>
      <c r="G3979" s="54">
        <v>19</v>
      </c>
      <c r="H3979" s="53">
        <v>49.45</v>
      </c>
      <c r="I3979" s="53">
        <v>26089</v>
      </c>
      <c r="J3979" s="169">
        <f t="shared" si="124"/>
        <v>36.333984649730589</v>
      </c>
      <c r="O3979" s="172">
        <f t="shared" si="125"/>
        <v>1.322723017252909</v>
      </c>
    </row>
    <row r="3980" spans="1:15" x14ac:dyDescent="0.2">
      <c r="A3980" s="31">
        <v>2019</v>
      </c>
      <c r="B3980" s="31">
        <v>6</v>
      </c>
      <c r="C3980" s="31">
        <v>15</v>
      </c>
      <c r="D3980" s="54">
        <v>18</v>
      </c>
      <c r="E3980" s="31">
        <v>6</v>
      </c>
      <c r="F3980" s="31">
        <v>15</v>
      </c>
      <c r="G3980" s="54">
        <v>20</v>
      </c>
      <c r="H3980" s="53">
        <v>51.45</v>
      </c>
      <c r="I3980" s="53">
        <v>26530</v>
      </c>
      <c r="J3980" s="169">
        <f t="shared" si="124"/>
        <v>36.948162549632123</v>
      </c>
      <c r="O3980" s="172">
        <f t="shared" si="125"/>
        <v>1.376220409255049</v>
      </c>
    </row>
    <row r="3981" spans="1:15" x14ac:dyDescent="0.2">
      <c r="A3981" s="31">
        <v>2019</v>
      </c>
      <c r="B3981" s="31">
        <v>6</v>
      </c>
      <c r="C3981" s="31">
        <v>15</v>
      </c>
      <c r="D3981" s="54">
        <v>19</v>
      </c>
      <c r="E3981" s="31">
        <v>6</v>
      </c>
      <c r="F3981" s="31">
        <v>15</v>
      </c>
      <c r="G3981" s="54">
        <v>21</v>
      </c>
      <c r="H3981" s="53">
        <v>54.12</v>
      </c>
      <c r="I3981" s="53">
        <v>26703</v>
      </c>
      <c r="J3981" s="169">
        <f t="shared" si="124"/>
        <v>37.189098551180798</v>
      </c>
      <c r="O3981" s="172">
        <f t="shared" si="125"/>
        <v>1.4476394275779056</v>
      </c>
    </row>
    <row r="3982" spans="1:15" x14ac:dyDescent="0.2">
      <c r="A3982" s="31">
        <v>2019</v>
      </c>
      <c r="B3982" s="31">
        <v>6</v>
      </c>
      <c r="C3982" s="31">
        <v>15</v>
      </c>
      <c r="D3982" s="54">
        <v>20</v>
      </c>
      <c r="E3982" s="31">
        <v>6</v>
      </c>
      <c r="F3982" s="31">
        <v>15</v>
      </c>
      <c r="G3982" s="54">
        <v>22</v>
      </c>
      <c r="H3982" s="53">
        <v>50.66</v>
      </c>
      <c r="I3982" s="53">
        <v>25289</v>
      </c>
      <c r="J3982" s="169">
        <f t="shared" si="124"/>
        <v>35.219829729274288</v>
      </c>
      <c r="O3982" s="172">
        <f t="shared" si="125"/>
        <v>1.3550889394142036</v>
      </c>
    </row>
    <row r="3983" spans="1:15" x14ac:dyDescent="0.2">
      <c r="A3983" s="31">
        <v>2019</v>
      </c>
      <c r="B3983" s="31">
        <v>6</v>
      </c>
      <c r="C3983" s="31">
        <v>15</v>
      </c>
      <c r="D3983" s="54">
        <v>21</v>
      </c>
      <c r="E3983" s="31">
        <v>6</v>
      </c>
      <c r="F3983" s="31">
        <v>15</v>
      </c>
      <c r="G3983" s="54">
        <v>23</v>
      </c>
      <c r="H3983" s="53">
        <v>51.45</v>
      </c>
      <c r="I3983" s="53">
        <v>23857</v>
      </c>
      <c r="J3983" s="169">
        <f t="shared" si="124"/>
        <v>33.225492421657506</v>
      </c>
      <c r="O3983" s="172">
        <f t="shared" si="125"/>
        <v>1.376220409255049</v>
      </c>
    </row>
    <row r="3984" spans="1:15" x14ac:dyDescent="0.2">
      <c r="A3984" s="31">
        <v>2019</v>
      </c>
      <c r="B3984" s="31">
        <v>6</v>
      </c>
      <c r="C3984" s="31">
        <v>15</v>
      </c>
      <c r="D3984" s="54">
        <v>22</v>
      </c>
      <c r="E3984" s="31">
        <v>6</v>
      </c>
      <c r="F3984" s="31">
        <v>15</v>
      </c>
      <c r="G3984" s="54">
        <v>0</v>
      </c>
      <c r="H3984" s="53">
        <v>50.74</v>
      </c>
      <c r="I3984" s="53">
        <v>22512</v>
      </c>
      <c r="J3984" s="169">
        <f t="shared" si="124"/>
        <v>31.352319461640349</v>
      </c>
      <c r="O3984" s="172">
        <f t="shared" si="125"/>
        <v>1.3572288350942894</v>
      </c>
    </row>
    <row r="3985" spans="1:15" x14ac:dyDescent="0.2">
      <c r="A3985" s="31">
        <v>2019</v>
      </c>
      <c r="B3985" s="31">
        <v>6</v>
      </c>
      <c r="C3985" s="31">
        <v>15</v>
      </c>
      <c r="D3985" s="54">
        <v>23</v>
      </c>
      <c r="E3985" s="31">
        <v>6</v>
      </c>
      <c r="F3985" s="31">
        <v>15</v>
      </c>
      <c r="G3985" s="54">
        <v>1</v>
      </c>
      <c r="H3985" s="53">
        <v>48.95</v>
      </c>
      <c r="I3985" s="53">
        <v>21505</v>
      </c>
      <c r="J3985" s="169">
        <f t="shared" si="124"/>
        <v>29.949876955515975</v>
      </c>
      <c r="O3985" s="172">
        <f t="shared" si="125"/>
        <v>1.3093486692523741</v>
      </c>
    </row>
    <row r="3986" spans="1:15" x14ac:dyDescent="0.2">
      <c r="A3986" s="31">
        <v>2019</v>
      </c>
      <c r="B3986" s="31">
        <v>6</v>
      </c>
      <c r="C3986" s="31">
        <v>16</v>
      </c>
      <c r="D3986" s="54">
        <v>0</v>
      </c>
      <c r="E3986" s="31">
        <v>6</v>
      </c>
      <c r="F3986" s="31">
        <v>16</v>
      </c>
      <c r="G3986" s="54">
        <v>2</v>
      </c>
      <c r="H3986" s="53">
        <v>46.4</v>
      </c>
      <c r="I3986" s="53">
        <v>20838</v>
      </c>
      <c r="J3986" s="169">
        <f t="shared" si="124"/>
        <v>29.020950290585535</v>
      </c>
      <c r="O3986" s="172">
        <f t="shared" si="125"/>
        <v>1.2411394944496457</v>
      </c>
    </row>
    <row r="3987" spans="1:15" x14ac:dyDescent="0.2">
      <c r="A3987" s="31">
        <v>2019</v>
      </c>
      <c r="B3987" s="31">
        <v>6</v>
      </c>
      <c r="C3987" s="31">
        <v>16</v>
      </c>
      <c r="D3987" s="54">
        <v>1</v>
      </c>
      <c r="E3987" s="31">
        <v>6</v>
      </c>
      <c r="F3987" s="31">
        <v>16</v>
      </c>
      <c r="G3987" s="54">
        <v>3</v>
      </c>
      <c r="H3987" s="53">
        <v>45.75</v>
      </c>
      <c r="I3987" s="53">
        <v>20534</v>
      </c>
      <c r="J3987" s="169">
        <f t="shared" si="124"/>
        <v>28.597571420812141</v>
      </c>
      <c r="O3987" s="172">
        <f t="shared" si="125"/>
        <v>1.2237528420489501</v>
      </c>
    </row>
    <row r="3988" spans="1:15" x14ac:dyDescent="0.2">
      <c r="A3988" s="31">
        <v>2019</v>
      </c>
      <c r="B3988" s="31">
        <v>6</v>
      </c>
      <c r="C3988" s="31">
        <v>16</v>
      </c>
      <c r="D3988" s="54">
        <v>2</v>
      </c>
      <c r="E3988" s="31">
        <v>6</v>
      </c>
      <c r="F3988" s="31">
        <v>16</v>
      </c>
      <c r="G3988" s="54">
        <v>4</v>
      </c>
      <c r="H3988" s="53">
        <v>44.3</v>
      </c>
      <c r="I3988" s="53">
        <v>20275</v>
      </c>
      <c r="J3988" s="169">
        <f t="shared" si="124"/>
        <v>28.236863765314414</v>
      </c>
      <c r="O3988" s="172">
        <f t="shared" si="125"/>
        <v>1.1849672328473986</v>
      </c>
    </row>
    <row r="3989" spans="1:15" x14ac:dyDescent="0.2">
      <c r="A3989" s="31">
        <v>2019</v>
      </c>
      <c r="B3989" s="31">
        <v>6</v>
      </c>
      <c r="C3989" s="31">
        <v>16</v>
      </c>
      <c r="D3989" s="54">
        <v>3</v>
      </c>
      <c r="E3989" s="31">
        <v>6</v>
      </c>
      <c r="F3989" s="31">
        <v>16</v>
      </c>
      <c r="G3989" s="54">
        <v>5</v>
      </c>
      <c r="H3989" s="53">
        <v>42.29</v>
      </c>
      <c r="I3989" s="53">
        <v>20142</v>
      </c>
      <c r="J3989" s="169">
        <f t="shared" si="124"/>
        <v>28.051635509788554</v>
      </c>
      <c r="O3989" s="172">
        <f t="shared" si="125"/>
        <v>1.131202353885248</v>
      </c>
    </row>
    <row r="3990" spans="1:15" x14ac:dyDescent="0.2">
      <c r="A3990" s="31">
        <v>2019</v>
      </c>
      <c r="B3990" s="31">
        <v>6</v>
      </c>
      <c r="C3990" s="31">
        <v>16</v>
      </c>
      <c r="D3990" s="54">
        <v>4</v>
      </c>
      <c r="E3990" s="31">
        <v>6</v>
      </c>
      <c r="F3990" s="31">
        <v>16</v>
      </c>
      <c r="G3990" s="54">
        <v>6</v>
      </c>
      <c r="H3990" s="53">
        <v>41.63</v>
      </c>
      <c r="I3990" s="53">
        <v>20054</v>
      </c>
      <c r="J3990" s="169">
        <f t="shared" si="124"/>
        <v>27.929078468538361</v>
      </c>
      <c r="O3990" s="172">
        <f t="shared" si="125"/>
        <v>1.1135482145245421</v>
      </c>
    </row>
    <row r="3991" spans="1:15" x14ac:dyDescent="0.2">
      <c r="A3991" s="31">
        <v>2019</v>
      </c>
      <c r="B3991" s="31">
        <v>6</v>
      </c>
      <c r="C3991" s="31">
        <v>16</v>
      </c>
      <c r="D3991" s="54">
        <v>5</v>
      </c>
      <c r="E3991" s="31">
        <v>6</v>
      </c>
      <c r="F3991" s="31">
        <v>16</v>
      </c>
      <c r="G3991" s="54">
        <v>7</v>
      </c>
      <c r="H3991" s="53">
        <v>42.29</v>
      </c>
      <c r="I3991" s="53">
        <v>21278</v>
      </c>
      <c r="J3991" s="169">
        <f t="shared" si="124"/>
        <v>29.633735496836501</v>
      </c>
      <c r="O3991" s="172">
        <f t="shared" si="125"/>
        <v>1.131202353885248</v>
      </c>
    </row>
    <row r="3992" spans="1:15" x14ac:dyDescent="0.2">
      <c r="A3992" s="31">
        <v>2019</v>
      </c>
      <c r="B3992" s="31">
        <v>6</v>
      </c>
      <c r="C3992" s="31">
        <v>16</v>
      </c>
      <c r="D3992" s="54">
        <v>6</v>
      </c>
      <c r="E3992" s="31">
        <v>6</v>
      </c>
      <c r="F3992" s="31">
        <v>16</v>
      </c>
      <c r="G3992" s="54">
        <v>8</v>
      </c>
      <c r="H3992" s="53">
        <v>44.34</v>
      </c>
      <c r="I3992" s="53">
        <v>23025</v>
      </c>
      <c r="J3992" s="169">
        <f t="shared" si="124"/>
        <v>32.066771304382954</v>
      </c>
      <c r="O3992" s="172">
        <f t="shared" si="125"/>
        <v>1.1860371806874417</v>
      </c>
    </row>
    <row r="3993" spans="1:15" x14ac:dyDescent="0.2">
      <c r="A3993" s="31">
        <v>2019</v>
      </c>
      <c r="B3993" s="31">
        <v>6</v>
      </c>
      <c r="C3993" s="31">
        <v>16</v>
      </c>
      <c r="D3993" s="54">
        <v>7</v>
      </c>
      <c r="E3993" s="31">
        <v>6</v>
      </c>
      <c r="F3993" s="31">
        <v>16</v>
      </c>
      <c r="G3993" s="54">
        <v>9</v>
      </c>
      <c r="H3993" s="53">
        <v>46.01</v>
      </c>
      <c r="I3993" s="53">
        <v>24445</v>
      </c>
      <c r="J3993" s="169">
        <f t="shared" si="124"/>
        <v>34.044396288192893</v>
      </c>
      <c r="O3993" s="172">
        <f t="shared" si="125"/>
        <v>1.2307075030092283</v>
      </c>
    </row>
    <row r="3994" spans="1:15" x14ac:dyDescent="0.2">
      <c r="A3994" s="31">
        <v>2019</v>
      </c>
      <c r="B3994" s="31">
        <v>6</v>
      </c>
      <c r="C3994" s="31">
        <v>16</v>
      </c>
      <c r="D3994" s="54">
        <v>8</v>
      </c>
      <c r="E3994" s="31">
        <v>6</v>
      </c>
      <c r="F3994" s="31">
        <v>16</v>
      </c>
      <c r="G3994" s="54">
        <v>10</v>
      </c>
      <c r="H3994" s="53">
        <v>46.18</v>
      </c>
      <c r="I3994" s="53">
        <v>25394</v>
      </c>
      <c r="J3994" s="169">
        <f t="shared" si="124"/>
        <v>35.366062562584176</v>
      </c>
      <c r="O3994" s="172">
        <f t="shared" si="125"/>
        <v>1.2352547813294104</v>
      </c>
    </row>
    <row r="3995" spans="1:15" x14ac:dyDescent="0.2">
      <c r="A3995" s="31">
        <v>2019</v>
      </c>
      <c r="B3995" s="31">
        <v>6</v>
      </c>
      <c r="C3995" s="31">
        <v>16</v>
      </c>
      <c r="D3995" s="54">
        <v>9</v>
      </c>
      <c r="E3995" s="31">
        <v>6</v>
      </c>
      <c r="F3995" s="31">
        <v>16</v>
      </c>
      <c r="G3995" s="54">
        <v>11</v>
      </c>
      <c r="H3995" s="53">
        <v>46.85</v>
      </c>
      <c r="I3995" s="53">
        <v>25772</v>
      </c>
      <c r="J3995" s="169">
        <f t="shared" si="124"/>
        <v>35.892500762499779</v>
      </c>
      <c r="O3995" s="172">
        <f t="shared" si="125"/>
        <v>1.2531764076501271</v>
      </c>
    </row>
    <row r="3996" spans="1:15" x14ac:dyDescent="0.2">
      <c r="A3996" s="31">
        <v>2019</v>
      </c>
      <c r="B3996" s="31">
        <v>6</v>
      </c>
      <c r="C3996" s="31">
        <v>16</v>
      </c>
      <c r="D3996" s="54">
        <v>10</v>
      </c>
      <c r="E3996" s="31">
        <v>6</v>
      </c>
      <c r="F3996" s="31">
        <v>16</v>
      </c>
      <c r="G3996" s="54">
        <v>12</v>
      </c>
      <c r="H3996" s="53">
        <v>48.6</v>
      </c>
      <c r="I3996" s="53">
        <v>25994</v>
      </c>
      <c r="J3996" s="169">
        <f t="shared" si="124"/>
        <v>36.201678752926405</v>
      </c>
      <c r="O3996" s="172">
        <f t="shared" si="125"/>
        <v>1.2999866256519996</v>
      </c>
    </row>
    <row r="3997" spans="1:15" x14ac:dyDescent="0.2">
      <c r="A3997" s="31">
        <v>2019</v>
      </c>
      <c r="B3997" s="31">
        <v>6</v>
      </c>
      <c r="C3997" s="31">
        <v>16</v>
      </c>
      <c r="D3997" s="54">
        <v>11</v>
      </c>
      <c r="E3997" s="31">
        <v>6</v>
      </c>
      <c r="F3997" s="31">
        <v>16</v>
      </c>
      <c r="G3997" s="54">
        <v>13</v>
      </c>
      <c r="H3997" s="53">
        <v>47.41</v>
      </c>
      <c r="I3997" s="53">
        <v>25811</v>
      </c>
      <c r="J3997" s="169">
        <f t="shared" si="124"/>
        <v>35.946815814872025</v>
      </c>
      <c r="O3997" s="172">
        <f t="shared" si="125"/>
        <v>1.2681556774107261</v>
      </c>
    </row>
    <row r="3998" spans="1:15" x14ac:dyDescent="0.2">
      <c r="A3998" s="31">
        <v>2019</v>
      </c>
      <c r="B3998" s="31">
        <v>6</v>
      </c>
      <c r="C3998" s="31">
        <v>16</v>
      </c>
      <c r="D3998" s="54">
        <v>12</v>
      </c>
      <c r="E3998" s="31">
        <v>6</v>
      </c>
      <c r="F3998" s="31">
        <v>16</v>
      </c>
      <c r="G3998" s="54">
        <v>14</v>
      </c>
      <c r="H3998" s="53">
        <v>44.34</v>
      </c>
      <c r="I3998" s="53">
        <v>24670</v>
      </c>
      <c r="J3998" s="169">
        <f t="shared" si="124"/>
        <v>34.357752359571222</v>
      </c>
      <c r="O3998" s="172">
        <f t="shared" si="125"/>
        <v>1.1860371806874417</v>
      </c>
    </row>
    <row r="3999" spans="1:15" x14ac:dyDescent="0.2">
      <c r="A3999" s="31">
        <v>2019</v>
      </c>
      <c r="B3999" s="31">
        <v>6</v>
      </c>
      <c r="C3999" s="31">
        <v>16</v>
      </c>
      <c r="D3999" s="54">
        <v>13</v>
      </c>
      <c r="E3999" s="31">
        <v>6</v>
      </c>
      <c r="F3999" s="31">
        <v>16</v>
      </c>
      <c r="G3999" s="54">
        <v>15</v>
      </c>
      <c r="H3999" s="53">
        <v>43.76</v>
      </c>
      <c r="I3999" s="53">
        <v>23950</v>
      </c>
      <c r="J3999" s="169">
        <f t="shared" si="124"/>
        <v>33.355012931160552</v>
      </c>
      <c r="O3999" s="172">
        <f t="shared" si="125"/>
        <v>1.1705229370068209</v>
      </c>
    </row>
    <row r="4000" spans="1:15" x14ac:dyDescent="0.2">
      <c r="A4000" s="31">
        <v>2019</v>
      </c>
      <c r="B4000" s="31">
        <v>6</v>
      </c>
      <c r="C4000" s="31">
        <v>16</v>
      </c>
      <c r="D4000" s="54">
        <v>14</v>
      </c>
      <c r="E4000" s="31">
        <v>6</v>
      </c>
      <c r="F4000" s="31">
        <v>16</v>
      </c>
      <c r="G4000" s="54">
        <v>16</v>
      </c>
      <c r="H4000" s="53">
        <v>42.9</v>
      </c>
      <c r="I4000" s="53">
        <v>23810</v>
      </c>
      <c r="J4000" s="169">
        <f t="shared" si="124"/>
        <v>33.160035820080694</v>
      </c>
      <c r="O4000" s="172">
        <f t="shared" si="125"/>
        <v>1.1475190584459007</v>
      </c>
    </row>
    <row r="4001" spans="1:15" x14ac:dyDescent="0.2">
      <c r="A4001" s="31">
        <v>2019</v>
      </c>
      <c r="B4001" s="31">
        <v>6</v>
      </c>
      <c r="C4001" s="31">
        <v>16</v>
      </c>
      <c r="D4001" s="54">
        <v>15</v>
      </c>
      <c r="E4001" s="31">
        <v>6</v>
      </c>
      <c r="F4001" s="31">
        <v>16</v>
      </c>
      <c r="G4001" s="54">
        <v>17</v>
      </c>
      <c r="H4001" s="53">
        <v>44</v>
      </c>
      <c r="I4001" s="53">
        <v>23856</v>
      </c>
      <c r="J4001" s="169">
        <f t="shared" si="124"/>
        <v>33.224099728006934</v>
      </c>
      <c r="O4001" s="172">
        <f t="shared" si="125"/>
        <v>1.1769426240470777</v>
      </c>
    </row>
    <row r="4002" spans="1:15" x14ac:dyDescent="0.2">
      <c r="A4002" s="31">
        <v>2019</v>
      </c>
      <c r="B4002" s="31">
        <v>6</v>
      </c>
      <c r="C4002" s="31">
        <v>16</v>
      </c>
      <c r="D4002" s="54">
        <v>16</v>
      </c>
      <c r="E4002" s="31">
        <v>6</v>
      </c>
      <c r="F4002" s="31">
        <v>16</v>
      </c>
      <c r="G4002" s="54">
        <v>18</v>
      </c>
      <c r="H4002" s="53">
        <v>45.6</v>
      </c>
      <c r="I4002" s="53">
        <v>24304</v>
      </c>
      <c r="J4002" s="169">
        <f t="shared" si="124"/>
        <v>33.848026483462462</v>
      </c>
      <c r="O4002" s="172">
        <f t="shared" si="125"/>
        <v>1.2197405376487898</v>
      </c>
    </row>
    <row r="4003" spans="1:15" x14ac:dyDescent="0.2">
      <c r="A4003" s="31">
        <v>2019</v>
      </c>
      <c r="B4003" s="31">
        <v>6</v>
      </c>
      <c r="C4003" s="31">
        <v>16</v>
      </c>
      <c r="D4003" s="54">
        <v>17</v>
      </c>
      <c r="E4003" s="31">
        <v>6</v>
      </c>
      <c r="F4003" s="31">
        <v>16</v>
      </c>
      <c r="G4003" s="54">
        <v>19</v>
      </c>
      <c r="H4003" s="53">
        <v>49.89</v>
      </c>
      <c r="I4003" s="53">
        <v>25093</v>
      </c>
      <c r="J4003" s="169">
        <f t="shared" si="124"/>
        <v>34.946861773762492</v>
      </c>
      <c r="O4003" s="172">
        <f t="shared" si="125"/>
        <v>1.3344924434933798</v>
      </c>
    </row>
    <row r="4004" spans="1:15" x14ac:dyDescent="0.2">
      <c r="A4004" s="31">
        <v>2019</v>
      </c>
      <c r="B4004" s="31">
        <v>6</v>
      </c>
      <c r="C4004" s="31">
        <v>16</v>
      </c>
      <c r="D4004" s="54">
        <v>18</v>
      </c>
      <c r="E4004" s="31">
        <v>6</v>
      </c>
      <c r="F4004" s="31">
        <v>16</v>
      </c>
      <c r="G4004" s="54">
        <v>20</v>
      </c>
      <c r="H4004" s="53">
        <v>51.94</v>
      </c>
      <c r="I4004" s="53">
        <v>26192</v>
      </c>
      <c r="J4004" s="169">
        <f t="shared" si="124"/>
        <v>36.477432095739339</v>
      </c>
      <c r="O4004" s="172">
        <f t="shared" si="125"/>
        <v>1.389327270295573</v>
      </c>
    </row>
    <row r="4005" spans="1:15" x14ac:dyDescent="0.2">
      <c r="A4005" s="31">
        <v>2019</v>
      </c>
      <c r="B4005" s="31">
        <v>6</v>
      </c>
      <c r="C4005" s="31">
        <v>16</v>
      </c>
      <c r="D4005" s="54">
        <v>19</v>
      </c>
      <c r="E4005" s="31">
        <v>6</v>
      </c>
      <c r="F4005" s="31">
        <v>16</v>
      </c>
      <c r="G4005" s="54">
        <v>21</v>
      </c>
      <c r="H4005" s="53">
        <v>54.64</v>
      </c>
      <c r="I4005" s="53">
        <v>26806</v>
      </c>
      <c r="J4005" s="169">
        <f t="shared" si="124"/>
        <v>37.332545997189548</v>
      </c>
      <c r="O4005" s="172">
        <f t="shared" si="125"/>
        <v>1.461548749498462</v>
      </c>
    </row>
    <row r="4006" spans="1:15" x14ac:dyDescent="0.2">
      <c r="A4006" s="31">
        <v>2019</v>
      </c>
      <c r="B4006" s="31">
        <v>6</v>
      </c>
      <c r="C4006" s="31">
        <v>16</v>
      </c>
      <c r="D4006" s="54">
        <v>20</v>
      </c>
      <c r="E4006" s="31">
        <v>6</v>
      </c>
      <c r="F4006" s="31">
        <v>16</v>
      </c>
      <c r="G4006" s="54">
        <v>22</v>
      </c>
      <c r="H4006" s="53">
        <v>49.89</v>
      </c>
      <c r="I4006" s="53">
        <v>25323</v>
      </c>
      <c r="J4006" s="169">
        <f t="shared" si="124"/>
        <v>35.267181313393678</v>
      </c>
      <c r="O4006" s="172">
        <f t="shared" si="125"/>
        <v>1.3344924434933798</v>
      </c>
    </row>
    <row r="4007" spans="1:15" x14ac:dyDescent="0.2">
      <c r="A4007" s="31">
        <v>2019</v>
      </c>
      <c r="B4007" s="31">
        <v>6</v>
      </c>
      <c r="C4007" s="31">
        <v>16</v>
      </c>
      <c r="D4007" s="54">
        <v>21</v>
      </c>
      <c r="E4007" s="31">
        <v>6</v>
      </c>
      <c r="F4007" s="31">
        <v>16</v>
      </c>
      <c r="G4007" s="54">
        <v>23</v>
      </c>
      <c r="H4007" s="53">
        <v>51.69</v>
      </c>
      <c r="I4007" s="53">
        <v>23663</v>
      </c>
      <c r="J4007" s="169">
        <f t="shared" si="124"/>
        <v>32.955309853446849</v>
      </c>
      <c r="O4007" s="172">
        <f t="shared" si="125"/>
        <v>1.3826400962953056</v>
      </c>
    </row>
    <row r="4008" spans="1:15" x14ac:dyDescent="0.2">
      <c r="A4008" s="31">
        <v>2019</v>
      </c>
      <c r="B4008" s="31">
        <v>6</v>
      </c>
      <c r="C4008" s="31">
        <v>16</v>
      </c>
      <c r="D4008" s="54">
        <v>22</v>
      </c>
      <c r="E4008" s="31">
        <v>6</v>
      </c>
      <c r="F4008" s="31">
        <v>16</v>
      </c>
      <c r="G4008" s="54">
        <v>0</v>
      </c>
      <c r="H4008" s="53">
        <v>49.96</v>
      </c>
      <c r="I4008" s="53">
        <v>22466</v>
      </c>
      <c r="J4008" s="169">
        <f t="shared" si="124"/>
        <v>31.288255553714112</v>
      </c>
      <c r="O4008" s="172">
        <f t="shared" si="125"/>
        <v>1.3363648522134546</v>
      </c>
    </row>
    <row r="4009" spans="1:15" x14ac:dyDescent="0.2">
      <c r="A4009" s="31">
        <v>2019</v>
      </c>
      <c r="B4009" s="31">
        <v>6</v>
      </c>
      <c r="C4009" s="31">
        <v>16</v>
      </c>
      <c r="D4009" s="54">
        <v>23</v>
      </c>
      <c r="E4009" s="31">
        <v>6</v>
      </c>
      <c r="F4009" s="31">
        <v>16</v>
      </c>
      <c r="G4009" s="54">
        <v>1</v>
      </c>
      <c r="H4009" s="53">
        <v>47.67</v>
      </c>
      <c r="I4009" s="53">
        <v>21545</v>
      </c>
      <c r="J4009" s="169">
        <f t="shared" si="124"/>
        <v>30.00558470153879</v>
      </c>
      <c r="O4009" s="172">
        <f t="shared" si="125"/>
        <v>1.2751103383710045</v>
      </c>
    </row>
    <row r="4010" spans="1:15" x14ac:dyDescent="0.2">
      <c r="A4010" s="31">
        <v>2019</v>
      </c>
      <c r="B4010" s="31">
        <v>6</v>
      </c>
      <c r="C4010" s="31">
        <v>17</v>
      </c>
      <c r="D4010" s="54">
        <v>0</v>
      </c>
      <c r="E4010" s="31">
        <v>6</v>
      </c>
      <c r="F4010" s="31">
        <v>17</v>
      </c>
      <c r="G4010" s="54">
        <v>2</v>
      </c>
      <c r="H4010" s="53">
        <v>46.07</v>
      </c>
      <c r="I4010" s="53">
        <v>20979</v>
      </c>
      <c r="J4010" s="169">
        <f t="shared" si="124"/>
        <v>29.217320095315959</v>
      </c>
      <c r="O4010" s="172">
        <f t="shared" si="125"/>
        <v>1.2323124247692925</v>
      </c>
    </row>
    <row r="4011" spans="1:15" x14ac:dyDescent="0.2">
      <c r="A4011" s="31">
        <v>2019</v>
      </c>
      <c r="B4011" s="31">
        <v>6</v>
      </c>
      <c r="C4011" s="31">
        <v>17</v>
      </c>
      <c r="D4011" s="54">
        <v>1</v>
      </c>
      <c r="E4011" s="31">
        <v>6</v>
      </c>
      <c r="F4011" s="31">
        <v>17</v>
      </c>
      <c r="G4011" s="54">
        <v>3</v>
      </c>
      <c r="H4011" s="53">
        <v>46.07</v>
      </c>
      <c r="I4011" s="53">
        <v>20953</v>
      </c>
      <c r="J4011" s="169">
        <f t="shared" si="124"/>
        <v>29.181110060401128</v>
      </c>
      <c r="O4011" s="172">
        <f t="shared" si="125"/>
        <v>1.2323124247692925</v>
      </c>
    </row>
    <row r="4012" spans="1:15" x14ac:dyDescent="0.2">
      <c r="A4012" s="31">
        <v>2019</v>
      </c>
      <c r="B4012" s="31">
        <v>6</v>
      </c>
      <c r="C4012" s="31">
        <v>17</v>
      </c>
      <c r="D4012" s="54">
        <v>2</v>
      </c>
      <c r="E4012" s="31">
        <v>6</v>
      </c>
      <c r="F4012" s="31">
        <v>17</v>
      </c>
      <c r="G4012" s="54">
        <v>4</v>
      </c>
      <c r="H4012" s="53">
        <v>48.95</v>
      </c>
      <c r="I4012" s="53">
        <v>21948</v>
      </c>
      <c r="J4012" s="169">
        <f t="shared" si="124"/>
        <v>30.566840242718659</v>
      </c>
      <c r="O4012" s="172">
        <f t="shared" si="125"/>
        <v>1.3093486692523741</v>
      </c>
    </row>
    <row r="4013" spans="1:15" x14ac:dyDescent="0.2">
      <c r="A4013" s="31">
        <v>2019</v>
      </c>
      <c r="B4013" s="31">
        <v>6</v>
      </c>
      <c r="C4013" s="31">
        <v>17</v>
      </c>
      <c r="D4013" s="54">
        <v>3</v>
      </c>
      <c r="E4013" s="31">
        <v>6</v>
      </c>
      <c r="F4013" s="31">
        <v>17</v>
      </c>
      <c r="G4013" s="54">
        <v>5</v>
      </c>
      <c r="H4013" s="53">
        <v>48.5</v>
      </c>
      <c r="I4013" s="53">
        <v>23996</v>
      </c>
      <c r="J4013" s="169">
        <f t="shared" si="124"/>
        <v>33.419076839086785</v>
      </c>
      <c r="O4013" s="172">
        <f t="shared" si="125"/>
        <v>1.2973117560518925</v>
      </c>
    </row>
    <row r="4014" spans="1:15" x14ac:dyDescent="0.2">
      <c r="A4014" s="31">
        <v>2019</v>
      </c>
      <c r="B4014" s="31">
        <v>6</v>
      </c>
      <c r="C4014" s="31">
        <v>17</v>
      </c>
      <c r="D4014" s="54">
        <v>4</v>
      </c>
      <c r="E4014" s="31">
        <v>6</v>
      </c>
      <c r="F4014" s="31">
        <v>17</v>
      </c>
      <c r="G4014" s="54">
        <v>6</v>
      </c>
      <c r="H4014" s="53">
        <v>51.45</v>
      </c>
      <c r="I4014" s="53">
        <v>26679</v>
      </c>
      <c r="J4014" s="169">
        <f t="shared" si="124"/>
        <v>37.155673903567113</v>
      </c>
      <c r="O4014" s="172">
        <f t="shared" si="125"/>
        <v>1.376220409255049</v>
      </c>
    </row>
    <row r="4015" spans="1:15" x14ac:dyDescent="0.2">
      <c r="A4015" s="31">
        <v>2019</v>
      </c>
      <c r="B4015" s="31">
        <v>6</v>
      </c>
      <c r="C4015" s="31">
        <v>17</v>
      </c>
      <c r="D4015" s="54">
        <v>5</v>
      </c>
      <c r="E4015" s="31">
        <v>6</v>
      </c>
      <c r="F4015" s="31">
        <v>17</v>
      </c>
      <c r="G4015" s="54">
        <v>7</v>
      </c>
      <c r="H4015" s="53">
        <v>53.07</v>
      </c>
      <c r="I4015" s="53">
        <v>28982</v>
      </c>
      <c r="J4015" s="169">
        <f t="shared" si="124"/>
        <v>40.363047380830693</v>
      </c>
      <c r="O4015" s="172">
        <f t="shared" si="125"/>
        <v>1.4195532967767823</v>
      </c>
    </row>
    <row r="4016" spans="1:15" x14ac:dyDescent="0.2">
      <c r="A4016" s="31">
        <v>2019</v>
      </c>
      <c r="B4016" s="31">
        <v>6</v>
      </c>
      <c r="C4016" s="31">
        <v>17</v>
      </c>
      <c r="D4016" s="54">
        <v>6</v>
      </c>
      <c r="E4016" s="31">
        <v>6</v>
      </c>
      <c r="F4016" s="31">
        <v>17</v>
      </c>
      <c r="G4016" s="54">
        <v>8</v>
      </c>
      <c r="H4016" s="53">
        <v>51.85</v>
      </c>
      <c r="I4016" s="53">
        <v>30521</v>
      </c>
      <c r="J4016" s="169">
        <f t="shared" si="124"/>
        <v>42.506402909058508</v>
      </c>
      <c r="O4016" s="172">
        <f t="shared" si="125"/>
        <v>1.3869198876554769</v>
      </c>
    </row>
    <row r="4017" spans="1:15" x14ac:dyDescent="0.2">
      <c r="A4017" s="31">
        <v>2019</v>
      </c>
      <c r="B4017" s="31">
        <v>6</v>
      </c>
      <c r="C4017" s="31">
        <v>17</v>
      </c>
      <c r="D4017" s="54">
        <v>7</v>
      </c>
      <c r="E4017" s="31">
        <v>6</v>
      </c>
      <c r="F4017" s="31">
        <v>17</v>
      </c>
      <c r="G4017" s="54">
        <v>9</v>
      </c>
      <c r="H4017" s="53">
        <v>50.99</v>
      </c>
      <c r="I4017" s="53">
        <v>31364</v>
      </c>
      <c r="J4017" s="169">
        <f t="shared" si="124"/>
        <v>43.680443656489331</v>
      </c>
      <c r="O4017" s="172">
        <f t="shared" si="125"/>
        <v>1.3639160090945568</v>
      </c>
    </row>
    <row r="4018" spans="1:15" x14ac:dyDescent="0.2">
      <c r="A4018" s="31">
        <v>2019</v>
      </c>
      <c r="B4018" s="31">
        <v>6</v>
      </c>
      <c r="C4018" s="31">
        <v>17</v>
      </c>
      <c r="D4018" s="54">
        <v>8</v>
      </c>
      <c r="E4018" s="31">
        <v>6</v>
      </c>
      <c r="F4018" s="31">
        <v>17</v>
      </c>
      <c r="G4018" s="54">
        <v>10</v>
      </c>
      <c r="H4018" s="53">
        <v>50.66</v>
      </c>
      <c r="I4018" s="53">
        <v>31710</v>
      </c>
      <c r="J4018" s="169">
        <f t="shared" si="124"/>
        <v>44.162315659586682</v>
      </c>
      <c r="O4018" s="172">
        <f t="shared" si="125"/>
        <v>1.3550889394142036</v>
      </c>
    </row>
    <row r="4019" spans="1:15" x14ac:dyDescent="0.2">
      <c r="A4019" s="31">
        <v>2019</v>
      </c>
      <c r="B4019" s="31">
        <v>6</v>
      </c>
      <c r="C4019" s="31">
        <v>17</v>
      </c>
      <c r="D4019" s="54">
        <v>9</v>
      </c>
      <c r="E4019" s="31">
        <v>6</v>
      </c>
      <c r="F4019" s="31">
        <v>17</v>
      </c>
      <c r="G4019" s="54">
        <v>11</v>
      </c>
      <c r="H4019" s="53">
        <v>51.2</v>
      </c>
      <c r="I4019" s="53">
        <v>32279</v>
      </c>
      <c r="J4019" s="169">
        <f t="shared" si="124"/>
        <v>44.954758346761231</v>
      </c>
      <c r="O4019" s="172">
        <f t="shared" si="125"/>
        <v>1.3695332352547815</v>
      </c>
    </row>
    <row r="4020" spans="1:15" x14ac:dyDescent="0.2">
      <c r="A4020" s="31">
        <v>2019</v>
      </c>
      <c r="B4020" s="31">
        <v>6</v>
      </c>
      <c r="C4020" s="31">
        <v>17</v>
      </c>
      <c r="D4020" s="54">
        <v>10</v>
      </c>
      <c r="E4020" s="31">
        <v>6</v>
      </c>
      <c r="F4020" s="31">
        <v>17</v>
      </c>
      <c r="G4020" s="54">
        <v>12</v>
      </c>
      <c r="H4020" s="53">
        <v>50.95</v>
      </c>
      <c r="I4020" s="53">
        <v>32552</v>
      </c>
      <c r="J4020" s="169">
        <f t="shared" si="124"/>
        <v>45.334963713366946</v>
      </c>
      <c r="O4020" s="172">
        <f t="shared" si="125"/>
        <v>1.3628460612545139</v>
      </c>
    </row>
    <row r="4021" spans="1:15" x14ac:dyDescent="0.2">
      <c r="A4021" s="31">
        <v>2019</v>
      </c>
      <c r="B4021" s="31">
        <v>6</v>
      </c>
      <c r="C4021" s="31">
        <v>17</v>
      </c>
      <c r="D4021" s="54">
        <v>11</v>
      </c>
      <c r="E4021" s="31">
        <v>6</v>
      </c>
      <c r="F4021" s="31">
        <v>17</v>
      </c>
      <c r="G4021" s="54">
        <v>13</v>
      </c>
      <c r="H4021" s="53">
        <v>48.56</v>
      </c>
      <c r="I4021" s="53">
        <v>31784</v>
      </c>
      <c r="J4021" s="169">
        <f t="shared" si="124"/>
        <v>44.26537498972889</v>
      </c>
      <c r="O4021" s="172">
        <f t="shared" si="125"/>
        <v>1.2989166778119567</v>
      </c>
    </row>
    <row r="4022" spans="1:15" x14ac:dyDescent="0.2">
      <c r="A4022" s="31">
        <v>2019</v>
      </c>
      <c r="B4022" s="31">
        <v>6</v>
      </c>
      <c r="C4022" s="31">
        <v>17</v>
      </c>
      <c r="D4022" s="54">
        <v>12</v>
      </c>
      <c r="E4022" s="31">
        <v>6</v>
      </c>
      <c r="F4022" s="31">
        <v>17</v>
      </c>
      <c r="G4022" s="54">
        <v>14</v>
      </c>
      <c r="H4022" s="53">
        <v>46.85</v>
      </c>
      <c r="I4022" s="53">
        <v>31114</v>
      </c>
      <c r="J4022" s="169">
        <f t="shared" si="124"/>
        <v>43.332270243846736</v>
      </c>
      <c r="O4022" s="172">
        <f t="shared" si="125"/>
        <v>1.2531764076501271</v>
      </c>
    </row>
    <row r="4023" spans="1:15" x14ac:dyDescent="0.2">
      <c r="A4023" s="31">
        <v>2019</v>
      </c>
      <c r="B4023" s="31">
        <v>6</v>
      </c>
      <c r="C4023" s="31">
        <v>17</v>
      </c>
      <c r="D4023" s="54">
        <v>13</v>
      </c>
      <c r="E4023" s="31">
        <v>6</v>
      </c>
      <c r="F4023" s="31">
        <v>17</v>
      </c>
      <c r="G4023" s="54">
        <v>15</v>
      </c>
      <c r="H4023" s="53">
        <v>45.94</v>
      </c>
      <c r="I4023" s="53">
        <v>30984</v>
      </c>
      <c r="J4023" s="169">
        <f t="shared" si="124"/>
        <v>43.15122006927259</v>
      </c>
      <c r="O4023" s="172">
        <f t="shared" si="125"/>
        <v>1.2288350942891535</v>
      </c>
    </row>
    <row r="4024" spans="1:15" x14ac:dyDescent="0.2">
      <c r="A4024" s="31">
        <v>2019</v>
      </c>
      <c r="B4024" s="31">
        <v>6</v>
      </c>
      <c r="C4024" s="31">
        <v>17</v>
      </c>
      <c r="D4024" s="54">
        <v>14</v>
      </c>
      <c r="E4024" s="31">
        <v>6</v>
      </c>
      <c r="F4024" s="31">
        <v>17</v>
      </c>
      <c r="G4024" s="54">
        <v>16</v>
      </c>
      <c r="H4024" s="53">
        <v>47</v>
      </c>
      <c r="I4024" s="53">
        <v>30947</v>
      </c>
      <c r="J4024" s="169">
        <f t="shared" si="124"/>
        <v>43.099690404201482</v>
      </c>
      <c r="O4024" s="172">
        <f t="shared" si="125"/>
        <v>1.2571887120502876</v>
      </c>
    </row>
    <row r="4025" spans="1:15" x14ac:dyDescent="0.2">
      <c r="A4025" s="31">
        <v>2019</v>
      </c>
      <c r="B4025" s="31">
        <v>6</v>
      </c>
      <c r="C4025" s="31">
        <v>17</v>
      </c>
      <c r="D4025" s="54">
        <v>15</v>
      </c>
      <c r="E4025" s="31">
        <v>6</v>
      </c>
      <c r="F4025" s="31">
        <v>17</v>
      </c>
      <c r="G4025" s="54">
        <v>17</v>
      </c>
      <c r="H4025" s="53">
        <v>46.72</v>
      </c>
      <c r="I4025" s="53">
        <v>30614</v>
      </c>
      <c r="J4025" s="169">
        <f t="shared" si="124"/>
        <v>42.635923418561546</v>
      </c>
      <c r="O4025" s="172">
        <f t="shared" si="125"/>
        <v>1.2496990771699881</v>
      </c>
    </row>
    <row r="4026" spans="1:15" x14ac:dyDescent="0.2">
      <c r="A4026" s="31">
        <v>2019</v>
      </c>
      <c r="B4026" s="31">
        <v>6</v>
      </c>
      <c r="C4026" s="31">
        <v>17</v>
      </c>
      <c r="D4026" s="54">
        <v>16</v>
      </c>
      <c r="E4026" s="31">
        <v>6</v>
      </c>
      <c r="F4026" s="31">
        <v>17</v>
      </c>
      <c r="G4026" s="54">
        <v>18</v>
      </c>
      <c r="H4026" s="53">
        <v>47.52</v>
      </c>
      <c r="I4026" s="53">
        <v>30506</v>
      </c>
      <c r="J4026" s="169">
        <f t="shared" si="124"/>
        <v>42.485512504299948</v>
      </c>
      <c r="O4026" s="172">
        <f t="shared" si="125"/>
        <v>1.271098033970844</v>
      </c>
    </row>
    <row r="4027" spans="1:15" x14ac:dyDescent="0.2">
      <c r="A4027" s="31">
        <v>2019</v>
      </c>
      <c r="B4027" s="31">
        <v>6</v>
      </c>
      <c r="C4027" s="31">
        <v>17</v>
      </c>
      <c r="D4027" s="54">
        <v>17</v>
      </c>
      <c r="E4027" s="31">
        <v>6</v>
      </c>
      <c r="F4027" s="31">
        <v>17</v>
      </c>
      <c r="G4027" s="54">
        <v>19</v>
      </c>
      <c r="H4027" s="53">
        <v>49.62</v>
      </c>
      <c r="I4027" s="53">
        <v>30568</v>
      </c>
      <c r="J4027" s="169">
        <f t="shared" si="124"/>
        <v>42.571859510635313</v>
      </c>
      <c r="O4027" s="172">
        <f t="shared" si="125"/>
        <v>1.3272702955730908</v>
      </c>
    </row>
    <row r="4028" spans="1:15" x14ac:dyDescent="0.2">
      <c r="A4028" s="31">
        <v>2019</v>
      </c>
      <c r="B4028" s="31">
        <v>6</v>
      </c>
      <c r="C4028" s="31">
        <v>17</v>
      </c>
      <c r="D4028" s="54">
        <v>18</v>
      </c>
      <c r="E4028" s="31">
        <v>6</v>
      </c>
      <c r="F4028" s="31">
        <v>17</v>
      </c>
      <c r="G4028" s="54">
        <v>20</v>
      </c>
      <c r="H4028" s="53">
        <v>50.87</v>
      </c>
      <c r="I4028" s="53">
        <v>30610</v>
      </c>
      <c r="J4028" s="169">
        <f t="shared" si="124"/>
        <v>42.63035264395927</v>
      </c>
      <c r="O4028" s="172">
        <f t="shared" si="125"/>
        <v>1.3607061655744284</v>
      </c>
    </row>
    <row r="4029" spans="1:15" x14ac:dyDescent="0.2">
      <c r="A4029" s="31">
        <v>2019</v>
      </c>
      <c r="B4029" s="31">
        <v>6</v>
      </c>
      <c r="C4029" s="31">
        <v>17</v>
      </c>
      <c r="D4029" s="54">
        <v>19</v>
      </c>
      <c r="E4029" s="31">
        <v>6</v>
      </c>
      <c r="F4029" s="31">
        <v>17</v>
      </c>
      <c r="G4029" s="54">
        <v>21</v>
      </c>
      <c r="H4029" s="53">
        <v>49.89</v>
      </c>
      <c r="I4029" s="53">
        <v>29611</v>
      </c>
      <c r="J4029" s="169">
        <f t="shared" si="124"/>
        <v>41.239051687039463</v>
      </c>
      <c r="O4029" s="172">
        <f t="shared" si="125"/>
        <v>1.3344924434933798</v>
      </c>
    </row>
    <row r="4030" spans="1:15" x14ac:dyDescent="0.2">
      <c r="A4030" s="31">
        <v>2019</v>
      </c>
      <c r="B4030" s="31">
        <v>6</v>
      </c>
      <c r="C4030" s="31">
        <v>17</v>
      </c>
      <c r="D4030" s="54">
        <v>20</v>
      </c>
      <c r="E4030" s="31">
        <v>6</v>
      </c>
      <c r="F4030" s="31">
        <v>17</v>
      </c>
      <c r="G4030" s="54">
        <v>22</v>
      </c>
      <c r="H4030" s="53">
        <v>48.51</v>
      </c>
      <c r="I4030" s="53">
        <v>27302</v>
      </c>
      <c r="J4030" s="169">
        <f t="shared" si="124"/>
        <v>38.023322047872462</v>
      </c>
      <c r="O4030" s="172">
        <f t="shared" si="125"/>
        <v>1.2975792430119031</v>
      </c>
    </row>
    <row r="4031" spans="1:15" x14ac:dyDescent="0.2">
      <c r="A4031" s="31">
        <v>2019</v>
      </c>
      <c r="B4031" s="31">
        <v>6</v>
      </c>
      <c r="C4031" s="31">
        <v>17</v>
      </c>
      <c r="D4031" s="54">
        <v>21</v>
      </c>
      <c r="E4031" s="31">
        <v>6</v>
      </c>
      <c r="F4031" s="31">
        <v>17</v>
      </c>
      <c r="G4031" s="54">
        <v>23</v>
      </c>
      <c r="H4031" s="53">
        <v>51.45</v>
      </c>
      <c r="I4031" s="53">
        <v>26102</v>
      </c>
      <c r="J4031" s="169">
        <f t="shared" si="124"/>
        <v>36.352089667188004</v>
      </c>
      <c r="O4031" s="172">
        <f t="shared" si="125"/>
        <v>1.376220409255049</v>
      </c>
    </row>
    <row r="4032" spans="1:15" x14ac:dyDescent="0.2">
      <c r="A4032" s="31">
        <v>2019</v>
      </c>
      <c r="B4032" s="31">
        <v>6</v>
      </c>
      <c r="C4032" s="31">
        <v>17</v>
      </c>
      <c r="D4032" s="54">
        <v>22</v>
      </c>
      <c r="E4032" s="31">
        <v>6</v>
      </c>
      <c r="F4032" s="31">
        <v>17</v>
      </c>
      <c r="G4032" s="54">
        <v>0</v>
      </c>
      <c r="H4032" s="53">
        <v>49.51</v>
      </c>
      <c r="I4032" s="53">
        <v>24865</v>
      </c>
      <c r="J4032" s="169">
        <f t="shared" si="124"/>
        <v>34.629327621432452</v>
      </c>
      <c r="O4032" s="172">
        <f t="shared" si="125"/>
        <v>1.3243279390129732</v>
      </c>
    </row>
    <row r="4033" spans="1:15" x14ac:dyDescent="0.2">
      <c r="A4033" s="31">
        <v>2019</v>
      </c>
      <c r="B4033" s="31">
        <v>6</v>
      </c>
      <c r="C4033" s="31">
        <v>17</v>
      </c>
      <c r="D4033" s="54">
        <v>23</v>
      </c>
      <c r="E4033" s="31">
        <v>6</v>
      </c>
      <c r="F4033" s="31">
        <v>17</v>
      </c>
      <c r="G4033" s="54">
        <v>1</v>
      </c>
      <c r="H4033" s="53">
        <v>48.62</v>
      </c>
      <c r="I4033" s="53">
        <v>23809</v>
      </c>
      <c r="J4033" s="169">
        <f t="shared" si="124"/>
        <v>33.158643126430128</v>
      </c>
      <c r="O4033" s="172">
        <f t="shared" si="125"/>
        <v>1.300521599572021</v>
      </c>
    </row>
    <row r="4034" spans="1:15" x14ac:dyDescent="0.2">
      <c r="A4034" s="31">
        <v>2019</v>
      </c>
      <c r="B4034" s="31">
        <v>6</v>
      </c>
      <c r="C4034" s="31">
        <v>18</v>
      </c>
      <c r="D4034" s="54">
        <v>0</v>
      </c>
      <c r="E4034" s="31">
        <v>6</v>
      </c>
      <c r="F4034" s="31">
        <v>18</v>
      </c>
      <c r="G4034" s="54">
        <v>2</v>
      </c>
      <c r="H4034" s="53">
        <v>47</v>
      </c>
      <c r="I4034" s="53">
        <v>23464</v>
      </c>
      <c r="J4034" s="169">
        <f t="shared" ref="J4034:J4097" si="126">MIN(50,I4034/$M$2*50)</f>
        <v>32.67816381698335</v>
      </c>
      <c r="O4034" s="172">
        <f t="shared" si="125"/>
        <v>1.2571887120502876</v>
      </c>
    </row>
    <row r="4035" spans="1:15" x14ac:dyDescent="0.2">
      <c r="A4035" s="31">
        <v>2019</v>
      </c>
      <c r="B4035" s="31">
        <v>6</v>
      </c>
      <c r="C4035" s="31">
        <v>18</v>
      </c>
      <c r="D4035" s="54">
        <v>1</v>
      </c>
      <c r="E4035" s="31">
        <v>6</v>
      </c>
      <c r="F4035" s="31">
        <v>18</v>
      </c>
      <c r="G4035" s="54">
        <v>3</v>
      </c>
      <c r="H4035" s="53">
        <v>46</v>
      </c>
      <c r="I4035" s="53">
        <v>23367</v>
      </c>
      <c r="J4035" s="169">
        <f t="shared" si="126"/>
        <v>32.543072532878021</v>
      </c>
      <c r="O4035" s="172">
        <f t="shared" ref="O4035:O4098" si="127">H4035/$R$5</f>
        <v>1.2304400160492177</v>
      </c>
    </row>
    <row r="4036" spans="1:15" x14ac:dyDescent="0.2">
      <c r="A4036" s="31">
        <v>2019</v>
      </c>
      <c r="B4036" s="31">
        <v>6</v>
      </c>
      <c r="C4036" s="31">
        <v>18</v>
      </c>
      <c r="D4036" s="54">
        <v>2</v>
      </c>
      <c r="E4036" s="31">
        <v>6</v>
      </c>
      <c r="F4036" s="31">
        <v>18</v>
      </c>
      <c r="G4036" s="54">
        <v>4</v>
      </c>
      <c r="H4036" s="53">
        <v>45.95</v>
      </c>
      <c r="I4036" s="53">
        <v>23739</v>
      </c>
      <c r="J4036" s="169">
        <f t="shared" si="126"/>
        <v>33.061154570890203</v>
      </c>
      <c r="O4036" s="172">
        <f t="shared" si="127"/>
        <v>1.2291025812491643</v>
      </c>
    </row>
    <row r="4037" spans="1:15" x14ac:dyDescent="0.2">
      <c r="A4037" s="31">
        <v>2019</v>
      </c>
      <c r="B4037" s="31">
        <v>6</v>
      </c>
      <c r="C4037" s="31">
        <v>18</v>
      </c>
      <c r="D4037" s="54">
        <v>3</v>
      </c>
      <c r="E4037" s="31">
        <v>6</v>
      </c>
      <c r="F4037" s="31">
        <v>18</v>
      </c>
      <c r="G4037" s="54">
        <v>5</v>
      </c>
      <c r="H4037" s="53">
        <v>46.01</v>
      </c>
      <c r="I4037" s="53">
        <v>25276</v>
      </c>
      <c r="J4037" s="169">
        <f t="shared" si="126"/>
        <v>35.201724711816873</v>
      </c>
      <c r="O4037" s="172">
        <f t="shared" si="127"/>
        <v>1.2307075030092283</v>
      </c>
    </row>
    <row r="4038" spans="1:15" x14ac:dyDescent="0.2">
      <c r="A4038" s="31">
        <v>2019</v>
      </c>
      <c r="B4038" s="31">
        <v>6</v>
      </c>
      <c r="C4038" s="31">
        <v>18</v>
      </c>
      <c r="D4038" s="54">
        <v>4</v>
      </c>
      <c r="E4038" s="31">
        <v>6</v>
      </c>
      <c r="F4038" s="31">
        <v>18</v>
      </c>
      <c r="G4038" s="54">
        <v>6</v>
      </c>
      <c r="H4038" s="53">
        <v>51.45</v>
      </c>
      <c r="I4038" s="53">
        <v>27502</v>
      </c>
      <c r="J4038" s="169">
        <f t="shared" si="126"/>
        <v>38.301860777986533</v>
      </c>
      <c r="O4038" s="172">
        <f t="shared" si="127"/>
        <v>1.376220409255049</v>
      </c>
    </row>
    <row r="4039" spans="1:15" x14ac:dyDescent="0.2">
      <c r="A4039" s="31">
        <v>2019</v>
      </c>
      <c r="B4039" s="31">
        <v>6</v>
      </c>
      <c r="C4039" s="31">
        <v>18</v>
      </c>
      <c r="D4039" s="54">
        <v>5</v>
      </c>
      <c r="E4039" s="31">
        <v>6</v>
      </c>
      <c r="F4039" s="31">
        <v>18</v>
      </c>
      <c r="G4039" s="54">
        <v>7</v>
      </c>
      <c r="H4039" s="53">
        <v>53.89</v>
      </c>
      <c r="I4039" s="53">
        <v>29658</v>
      </c>
      <c r="J4039" s="169">
        <f t="shared" si="126"/>
        <v>41.304508288616269</v>
      </c>
      <c r="O4039" s="172">
        <f t="shared" si="127"/>
        <v>1.4414872274976596</v>
      </c>
    </row>
    <row r="4040" spans="1:15" x14ac:dyDescent="0.2">
      <c r="A4040" s="31">
        <v>2019</v>
      </c>
      <c r="B4040" s="31">
        <v>6</v>
      </c>
      <c r="C4040" s="31">
        <v>18</v>
      </c>
      <c r="D4040" s="54">
        <v>6</v>
      </c>
      <c r="E4040" s="31">
        <v>6</v>
      </c>
      <c r="F4040" s="31">
        <v>18</v>
      </c>
      <c r="G4040" s="54">
        <v>8</v>
      </c>
      <c r="H4040" s="53">
        <v>53</v>
      </c>
      <c r="I4040" s="53">
        <v>31098</v>
      </c>
      <c r="J4040" s="169">
        <f t="shared" si="126"/>
        <v>43.30998714543761</v>
      </c>
      <c r="O4040" s="172">
        <f t="shared" si="127"/>
        <v>1.4176808880567073</v>
      </c>
    </row>
    <row r="4041" spans="1:15" x14ac:dyDescent="0.2">
      <c r="A4041" s="31">
        <v>2019</v>
      </c>
      <c r="B4041" s="31">
        <v>6</v>
      </c>
      <c r="C4041" s="31">
        <v>18</v>
      </c>
      <c r="D4041" s="54">
        <v>7</v>
      </c>
      <c r="E4041" s="31">
        <v>6</v>
      </c>
      <c r="F4041" s="31">
        <v>18</v>
      </c>
      <c r="G4041" s="54">
        <v>9</v>
      </c>
      <c r="H4041" s="53">
        <v>51</v>
      </c>
      <c r="I4041" s="53">
        <v>31950</v>
      </c>
      <c r="J4041" s="169">
        <f t="shared" si="126"/>
        <v>44.496562135723572</v>
      </c>
      <c r="O4041" s="172">
        <f t="shared" si="127"/>
        <v>1.3641834960545673</v>
      </c>
    </row>
    <row r="4042" spans="1:15" x14ac:dyDescent="0.2">
      <c r="A4042" s="31">
        <v>2019</v>
      </c>
      <c r="B4042" s="31">
        <v>6</v>
      </c>
      <c r="C4042" s="31">
        <v>18</v>
      </c>
      <c r="D4042" s="54">
        <v>8</v>
      </c>
      <c r="E4042" s="31">
        <v>6</v>
      </c>
      <c r="F4042" s="31">
        <v>18</v>
      </c>
      <c r="G4042" s="54">
        <v>10</v>
      </c>
      <c r="H4042" s="53">
        <v>48.5</v>
      </c>
      <c r="I4042" s="53">
        <v>32257</v>
      </c>
      <c r="J4042" s="169">
        <f t="shared" si="126"/>
        <v>44.924119086448684</v>
      </c>
      <c r="O4042" s="172">
        <f t="shared" si="127"/>
        <v>1.2973117560518925</v>
      </c>
    </row>
    <row r="4043" spans="1:15" x14ac:dyDescent="0.2">
      <c r="A4043" s="31">
        <v>2019</v>
      </c>
      <c r="B4043" s="31">
        <v>6</v>
      </c>
      <c r="C4043" s="31">
        <v>18</v>
      </c>
      <c r="D4043" s="54">
        <v>9</v>
      </c>
      <c r="E4043" s="31">
        <v>6</v>
      </c>
      <c r="F4043" s="31">
        <v>18</v>
      </c>
      <c r="G4043" s="54">
        <v>11</v>
      </c>
      <c r="H4043" s="53">
        <v>45.9</v>
      </c>
      <c r="I4043" s="53">
        <v>32951</v>
      </c>
      <c r="J4043" s="169">
        <f t="shared" si="126"/>
        <v>45.890648479944524</v>
      </c>
      <c r="O4043" s="172">
        <f t="shared" si="127"/>
        <v>1.2277651464491106</v>
      </c>
    </row>
    <row r="4044" spans="1:15" x14ac:dyDescent="0.2">
      <c r="A4044" s="31">
        <v>2019</v>
      </c>
      <c r="B4044" s="31">
        <v>6</v>
      </c>
      <c r="C4044" s="31">
        <v>18</v>
      </c>
      <c r="D4044" s="54">
        <v>10</v>
      </c>
      <c r="E4044" s="31">
        <v>6</v>
      </c>
      <c r="F4044" s="31">
        <v>18</v>
      </c>
      <c r="G4044" s="54">
        <v>12</v>
      </c>
      <c r="H4044" s="53">
        <v>45.58</v>
      </c>
      <c r="I4044" s="53">
        <v>33112</v>
      </c>
      <c r="J4044" s="169">
        <f t="shared" si="126"/>
        <v>46.114872157686357</v>
      </c>
      <c r="O4044" s="172">
        <f t="shared" si="127"/>
        <v>1.2192055637287682</v>
      </c>
    </row>
    <row r="4045" spans="1:15" x14ac:dyDescent="0.2">
      <c r="A4045" s="31">
        <v>2019</v>
      </c>
      <c r="B4045" s="31">
        <v>6</v>
      </c>
      <c r="C4045" s="31">
        <v>18</v>
      </c>
      <c r="D4045" s="54">
        <v>11</v>
      </c>
      <c r="E4045" s="31">
        <v>6</v>
      </c>
      <c r="F4045" s="31">
        <v>18</v>
      </c>
      <c r="G4045" s="54">
        <v>13</v>
      </c>
      <c r="H4045" s="53">
        <v>41.67</v>
      </c>
      <c r="I4045" s="53">
        <v>32293</v>
      </c>
      <c r="J4045" s="169">
        <f t="shared" si="126"/>
        <v>44.974256057869219</v>
      </c>
      <c r="O4045" s="172">
        <f t="shared" si="127"/>
        <v>1.1146181623645848</v>
      </c>
    </row>
    <row r="4046" spans="1:15" x14ac:dyDescent="0.2">
      <c r="A4046" s="31">
        <v>2019</v>
      </c>
      <c r="B4046" s="31">
        <v>6</v>
      </c>
      <c r="C4046" s="31">
        <v>18</v>
      </c>
      <c r="D4046" s="54">
        <v>12</v>
      </c>
      <c r="E4046" s="31">
        <v>6</v>
      </c>
      <c r="F4046" s="31">
        <v>18</v>
      </c>
      <c r="G4046" s="54">
        <v>14</v>
      </c>
      <c r="H4046" s="53">
        <v>39.51</v>
      </c>
      <c r="I4046" s="53">
        <v>31650</v>
      </c>
      <c r="J4046" s="169">
        <f t="shared" si="126"/>
        <v>44.078754040552461</v>
      </c>
      <c r="O4046" s="172">
        <f t="shared" si="127"/>
        <v>1.0568409790022737</v>
      </c>
    </row>
    <row r="4047" spans="1:15" x14ac:dyDescent="0.2">
      <c r="A4047" s="31">
        <v>2019</v>
      </c>
      <c r="B4047" s="31">
        <v>6</v>
      </c>
      <c r="C4047" s="31">
        <v>18</v>
      </c>
      <c r="D4047" s="54">
        <v>13</v>
      </c>
      <c r="E4047" s="31">
        <v>6</v>
      </c>
      <c r="F4047" s="31">
        <v>18</v>
      </c>
      <c r="G4047" s="54">
        <v>15</v>
      </c>
      <c r="H4047" s="53">
        <v>38.130000000000003</v>
      </c>
      <c r="I4047" s="53">
        <v>31503</v>
      </c>
      <c r="J4047" s="169">
        <f t="shared" si="126"/>
        <v>43.874028073918616</v>
      </c>
      <c r="O4047" s="172">
        <f t="shared" si="127"/>
        <v>1.0199277785207972</v>
      </c>
    </row>
    <row r="4048" spans="1:15" x14ac:dyDescent="0.2">
      <c r="A4048" s="31">
        <v>2019</v>
      </c>
      <c r="B4048" s="31">
        <v>6</v>
      </c>
      <c r="C4048" s="31">
        <v>18</v>
      </c>
      <c r="D4048" s="54">
        <v>14</v>
      </c>
      <c r="E4048" s="31">
        <v>6</v>
      </c>
      <c r="F4048" s="31">
        <v>18</v>
      </c>
      <c r="G4048" s="54">
        <v>16</v>
      </c>
      <c r="H4048" s="53">
        <v>39.51</v>
      </c>
      <c r="I4048" s="53">
        <v>31423</v>
      </c>
      <c r="J4048" s="169">
        <f t="shared" si="126"/>
        <v>43.762612581872986</v>
      </c>
      <c r="O4048" s="172">
        <f t="shared" si="127"/>
        <v>1.0568409790022737</v>
      </c>
    </row>
    <row r="4049" spans="1:15" x14ac:dyDescent="0.2">
      <c r="A4049" s="31">
        <v>2019</v>
      </c>
      <c r="B4049" s="31">
        <v>6</v>
      </c>
      <c r="C4049" s="31">
        <v>18</v>
      </c>
      <c r="D4049" s="54">
        <v>15</v>
      </c>
      <c r="E4049" s="31">
        <v>6</v>
      </c>
      <c r="F4049" s="31">
        <v>18</v>
      </c>
      <c r="G4049" s="54">
        <v>17</v>
      </c>
      <c r="H4049" s="53">
        <v>41.06</v>
      </c>
      <c r="I4049" s="53">
        <v>31112</v>
      </c>
      <c r="J4049" s="169">
        <f t="shared" si="126"/>
        <v>43.329484856545598</v>
      </c>
      <c r="O4049" s="172">
        <f t="shared" si="127"/>
        <v>1.0983014578039321</v>
      </c>
    </row>
    <row r="4050" spans="1:15" x14ac:dyDescent="0.2">
      <c r="A4050" s="31">
        <v>2019</v>
      </c>
      <c r="B4050" s="31">
        <v>6</v>
      </c>
      <c r="C4050" s="31">
        <v>18</v>
      </c>
      <c r="D4050" s="54">
        <v>16</v>
      </c>
      <c r="E4050" s="31">
        <v>6</v>
      </c>
      <c r="F4050" s="31">
        <v>18</v>
      </c>
      <c r="G4050" s="54">
        <v>18</v>
      </c>
      <c r="H4050" s="53">
        <v>42.05</v>
      </c>
      <c r="I4050" s="53">
        <v>30700</v>
      </c>
      <c r="J4050" s="169">
        <f t="shared" si="126"/>
        <v>42.755695072510605</v>
      </c>
      <c r="O4050" s="172">
        <f t="shared" si="127"/>
        <v>1.1247826668449914</v>
      </c>
    </row>
    <row r="4051" spans="1:15" x14ac:dyDescent="0.2">
      <c r="A4051" s="31">
        <v>2019</v>
      </c>
      <c r="B4051" s="31">
        <v>6</v>
      </c>
      <c r="C4051" s="31">
        <v>18</v>
      </c>
      <c r="D4051" s="54">
        <v>17</v>
      </c>
      <c r="E4051" s="31">
        <v>6</v>
      </c>
      <c r="F4051" s="31">
        <v>18</v>
      </c>
      <c r="G4051" s="54">
        <v>19</v>
      </c>
      <c r="H4051" s="53">
        <v>45.2</v>
      </c>
      <c r="I4051" s="53">
        <v>30723</v>
      </c>
      <c r="J4051" s="169">
        <f t="shared" si="126"/>
        <v>42.787727026473718</v>
      </c>
      <c r="O4051" s="172">
        <f t="shared" si="127"/>
        <v>1.2090410592483618</v>
      </c>
    </row>
    <row r="4052" spans="1:15" x14ac:dyDescent="0.2">
      <c r="A4052" s="31">
        <v>2019</v>
      </c>
      <c r="B4052" s="31">
        <v>6</v>
      </c>
      <c r="C4052" s="31">
        <v>18</v>
      </c>
      <c r="D4052" s="54">
        <v>18</v>
      </c>
      <c r="E4052" s="31">
        <v>6</v>
      </c>
      <c r="F4052" s="31">
        <v>18</v>
      </c>
      <c r="G4052" s="54">
        <v>20</v>
      </c>
      <c r="H4052" s="53">
        <v>50.66</v>
      </c>
      <c r="I4052" s="53">
        <v>30679</v>
      </c>
      <c r="J4052" s="169">
        <f t="shared" si="126"/>
        <v>42.726448505848623</v>
      </c>
      <c r="O4052" s="172">
        <f t="shared" si="127"/>
        <v>1.3550889394142036</v>
      </c>
    </row>
    <row r="4053" spans="1:15" x14ac:dyDescent="0.2">
      <c r="A4053" s="31">
        <v>2019</v>
      </c>
      <c r="B4053" s="31">
        <v>6</v>
      </c>
      <c r="C4053" s="31">
        <v>18</v>
      </c>
      <c r="D4053" s="54">
        <v>19</v>
      </c>
      <c r="E4053" s="31">
        <v>6</v>
      </c>
      <c r="F4053" s="31">
        <v>18</v>
      </c>
      <c r="G4053" s="54">
        <v>21</v>
      </c>
      <c r="H4053" s="53">
        <v>51.2</v>
      </c>
      <c r="I4053" s="53">
        <v>29758</v>
      </c>
      <c r="J4053" s="169">
        <f t="shared" si="126"/>
        <v>41.443777653673308</v>
      </c>
      <c r="O4053" s="172">
        <f t="shared" si="127"/>
        <v>1.3695332352547815</v>
      </c>
    </row>
    <row r="4054" spans="1:15" x14ac:dyDescent="0.2">
      <c r="A4054" s="31">
        <v>2019</v>
      </c>
      <c r="B4054" s="31">
        <v>6</v>
      </c>
      <c r="C4054" s="31">
        <v>18</v>
      </c>
      <c r="D4054" s="54">
        <v>20</v>
      </c>
      <c r="E4054" s="31">
        <v>6</v>
      </c>
      <c r="F4054" s="31">
        <v>18</v>
      </c>
      <c r="G4054" s="54">
        <v>22</v>
      </c>
      <c r="H4054" s="53">
        <v>45.61</v>
      </c>
      <c r="I4054" s="53">
        <v>27380</v>
      </c>
      <c r="J4054" s="169">
        <f t="shared" si="126"/>
        <v>38.131952152616947</v>
      </c>
      <c r="O4054" s="172">
        <f t="shared" si="127"/>
        <v>1.2200080246088003</v>
      </c>
    </row>
    <row r="4055" spans="1:15" x14ac:dyDescent="0.2">
      <c r="A4055" s="31">
        <v>2019</v>
      </c>
      <c r="B4055" s="31">
        <v>6</v>
      </c>
      <c r="C4055" s="31">
        <v>18</v>
      </c>
      <c r="D4055" s="54">
        <v>21</v>
      </c>
      <c r="E4055" s="31">
        <v>6</v>
      </c>
      <c r="F4055" s="31">
        <v>18</v>
      </c>
      <c r="G4055" s="54">
        <v>23</v>
      </c>
      <c r="H4055" s="53">
        <v>44.93</v>
      </c>
      <c r="I4055" s="53">
        <v>26320</v>
      </c>
      <c r="J4055" s="169">
        <f t="shared" si="126"/>
        <v>36.655696883012347</v>
      </c>
      <c r="O4055" s="172">
        <f t="shared" si="127"/>
        <v>1.2018189113280728</v>
      </c>
    </row>
    <row r="4056" spans="1:15" x14ac:dyDescent="0.2">
      <c r="A4056" s="31">
        <v>2019</v>
      </c>
      <c r="B4056" s="31">
        <v>6</v>
      </c>
      <c r="C4056" s="31">
        <v>18</v>
      </c>
      <c r="D4056" s="54">
        <v>22</v>
      </c>
      <c r="E4056" s="31">
        <v>6</v>
      </c>
      <c r="F4056" s="31">
        <v>18</v>
      </c>
      <c r="G4056" s="54">
        <v>0</v>
      </c>
      <c r="H4056" s="53">
        <v>40.9</v>
      </c>
      <c r="I4056" s="53">
        <v>24921</v>
      </c>
      <c r="J4056" s="169">
        <f t="shared" si="126"/>
        <v>34.70731846586439</v>
      </c>
      <c r="O4056" s="172">
        <f t="shared" si="127"/>
        <v>1.094021666443761</v>
      </c>
    </row>
    <row r="4057" spans="1:15" x14ac:dyDescent="0.2">
      <c r="A4057" s="31">
        <v>2019</v>
      </c>
      <c r="B4057" s="31">
        <v>6</v>
      </c>
      <c r="C4057" s="31">
        <v>18</v>
      </c>
      <c r="D4057" s="54">
        <v>23</v>
      </c>
      <c r="E4057" s="31">
        <v>6</v>
      </c>
      <c r="F4057" s="31">
        <v>18</v>
      </c>
      <c r="G4057" s="54">
        <v>1</v>
      </c>
      <c r="H4057" s="53">
        <v>40.11</v>
      </c>
      <c r="I4057" s="53">
        <v>24073</v>
      </c>
      <c r="J4057" s="169">
        <f t="shared" si="126"/>
        <v>33.526314250180704</v>
      </c>
      <c r="O4057" s="172">
        <f t="shared" si="127"/>
        <v>1.0728901966029156</v>
      </c>
    </row>
    <row r="4058" spans="1:15" x14ac:dyDescent="0.2">
      <c r="A4058" s="31">
        <v>2019</v>
      </c>
      <c r="B4058" s="31">
        <v>6</v>
      </c>
      <c r="C4058" s="31">
        <v>19</v>
      </c>
      <c r="D4058" s="54">
        <v>0</v>
      </c>
      <c r="E4058" s="31">
        <v>6</v>
      </c>
      <c r="F4058" s="31">
        <v>19</v>
      </c>
      <c r="G4058" s="54">
        <v>2</v>
      </c>
      <c r="H4058" s="53">
        <v>40.01</v>
      </c>
      <c r="I4058" s="53">
        <v>23690</v>
      </c>
      <c r="J4058" s="169">
        <f t="shared" si="126"/>
        <v>32.992912582012252</v>
      </c>
      <c r="O4058" s="172">
        <f t="shared" si="127"/>
        <v>1.0702153270028085</v>
      </c>
    </row>
    <row r="4059" spans="1:15" x14ac:dyDescent="0.2">
      <c r="A4059" s="31">
        <v>2019</v>
      </c>
      <c r="B4059" s="31">
        <v>6</v>
      </c>
      <c r="C4059" s="31">
        <v>19</v>
      </c>
      <c r="D4059" s="54">
        <v>1</v>
      </c>
      <c r="E4059" s="31">
        <v>6</v>
      </c>
      <c r="F4059" s="31">
        <v>19</v>
      </c>
      <c r="G4059" s="54">
        <v>3</v>
      </c>
      <c r="H4059" s="53">
        <v>40.01</v>
      </c>
      <c r="I4059" s="53">
        <v>23521</v>
      </c>
      <c r="J4059" s="169">
        <f t="shared" si="126"/>
        <v>32.75754735506586</v>
      </c>
      <c r="O4059" s="172">
        <f t="shared" si="127"/>
        <v>1.0702153270028085</v>
      </c>
    </row>
    <row r="4060" spans="1:15" x14ac:dyDescent="0.2">
      <c r="A4060" s="31">
        <v>2019</v>
      </c>
      <c r="B4060" s="31">
        <v>6</v>
      </c>
      <c r="C4060" s="31">
        <v>19</v>
      </c>
      <c r="D4060" s="54">
        <v>2</v>
      </c>
      <c r="E4060" s="31">
        <v>6</v>
      </c>
      <c r="F4060" s="31">
        <v>19</v>
      </c>
      <c r="G4060" s="54">
        <v>4</v>
      </c>
      <c r="H4060" s="53">
        <v>41.77</v>
      </c>
      <c r="I4060" s="53">
        <v>23910</v>
      </c>
      <c r="J4060" s="169">
        <f t="shared" si="126"/>
        <v>33.299305185137733</v>
      </c>
      <c r="O4060" s="172">
        <f t="shared" si="127"/>
        <v>1.1172930319646919</v>
      </c>
    </row>
    <row r="4061" spans="1:15" x14ac:dyDescent="0.2">
      <c r="A4061" s="31">
        <v>2019</v>
      </c>
      <c r="B4061" s="31">
        <v>6</v>
      </c>
      <c r="C4061" s="31">
        <v>19</v>
      </c>
      <c r="D4061" s="54">
        <v>3</v>
      </c>
      <c r="E4061" s="31">
        <v>6</v>
      </c>
      <c r="F4061" s="31">
        <v>19</v>
      </c>
      <c r="G4061" s="54">
        <v>5</v>
      </c>
      <c r="H4061" s="53">
        <v>47</v>
      </c>
      <c r="I4061" s="53">
        <v>25563</v>
      </c>
      <c r="J4061" s="169">
        <f t="shared" si="126"/>
        <v>35.601427789530568</v>
      </c>
      <c r="O4061" s="172">
        <f t="shared" si="127"/>
        <v>1.2571887120502876</v>
      </c>
    </row>
    <row r="4062" spans="1:15" x14ac:dyDescent="0.2">
      <c r="A4062" s="31">
        <v>2019</v>
      </c>
      <c r="B4062" s="31">
        <v>6</v>
      </c>
      <c r="C4062" s="31">
        <v>19</v>
      </c>
      <c r="D4062" s="54">
        <v>4</v>
      </c>
      <c r="E4062" s="31">
        <v>6</v>
      </c>
      <c r="F4062" s="31">
        <v>19</v>
      </c>
      <c r="G4062" s="54">
        <v>6</v>
      </c>
      <c r="H4062" s="53">
        <v>47.98</v>
      </c>
      <c r="I4062" s="53">
        <v>27926</v>
      </c>
      <c r="J4062" s="169">
        <f t="shared" si="126"/>
        <v>38.892362885828376</v>
      </c>
      <c r="O4062" s="172">
        <f t="shared" si="127"/>
        <v>1.2834024341313361</v>
      </c>
    </row>
    <row r="4063" spans="1:15" x14ac:dyDescent="0.2">
      <c r="A4063" s="31">
        <v>2019</v>
      </c>
      <c r="B4063" s="31">
        <v>6</v>
      </c>
      <c r="C4063" s="31">
        <v>19</v>
      </c>
      <c r="D4063" s="54">
        <v>5</v>
      </c>
      <c r="E4063" s="31">
        <v>6</v>
      </c>
      <c r="F4063" s="31">
        <v>19</v>
      </c>
      <c r="G4063" s="54">
        <v>7</v>
      </c>
      <c r="H4063" s="53">
        <v>48.5</v>
      </c>
      <c r="I4063" s="53">
        <v>29945</v>
      </c>
      <c r="J4063" s="169">
        <f t="shared" si="126"/>
        <v>41.704211366329972</v>
      </c>
      <c r="O4063" s="172">
        <f t="shared" si="127"/>
        <v>1.2973117560518925</v>
      </c>
    </row>
    <row r="4064" spans="1:15" x14ac:dyDescent="0.2">
      <c r="A4064" s="31">
        <v>2019</v>
      </c>
      <c r="B4064" s="31">
        <v>6</v>
      </c>
      <c r="C4064" s="31">
        <v>19</v>
      </c>
      <c r="D4064" s="54">
        <v>6</v>
      </c>
      <c r="E4064" s="31">
        <v>6</v>
      </c>
      <c r="F4064" s="31">
        <v>19</v>
      </c>
      <c r="G4064" s="54">
        <v>8</v>
      </c>
      <c r="H4064" s="53">
        <v>50.37</v>
      </c>
      <c r="I4064" s="53">
        <v>31433</v>
      </c>
      <c r="J4064" s="169">
        <f t="shared" si="126"/>
        <v>43.776539518378691</v>
      </c>
      <c r="O4064" s="172">
        <f t="shared" si="127"/>
        <v>1.3473318175738933</v>
      </c>
    </row>
    <row r="4065" spans="1:15" x14ac:dyDescent="0.2">
      <c r="A4065" s="31">
        <v>2019</v>
      </c>
      <c r="B4065" s="31">
        <v>6</v>
      </c>
      <c r="C4065" s="31">
        <v>19</v>
      </c>
      <c r="D4065" s="54">
        <v>7</v>
      </c>
      <c r="E4065" s="31">
        <v>6</v>
      </c>
      <c r="F4065" s="31">
        <v>19</v>
      </c>
      <c r="G4065" s="54">
        <v>9</v>
      </c>
      <c r="H4065" s="53">
        <v>49.56</v>
      </c>
      <c r="I4065" s="53">
        <v>32143</v>
      </c>
      <c r="J4065" s="169">
        <f t="shared" si="126"/>
        <v>44.765352010283657</v>
      </c>
      <c r="O4065" s="172">
        <f t="shared" si="127"/>
        <v>1.3256653738130268</v>
      </c>
    </row>
    <row r="4066" spans="1:15" x14ac:dyDescent="0.2">
      <c r="A4066" s="31">
        <v>2019</v>
      </c>
      <c r="B4066" s="31">
        <v>6</v>
      </c>
      <c r="C4066" s="31">
        <v>19</v>
      </c>
      <c r="D4066" s="54">
        <v>8</v>
      </c>
      <c r="E4066" s="31">
        <v>6</v>
      </c>
      <c r="F4066" s="31">
        <v>19</v>
      </c>
      <c r="G4066" s="54">
        <v>10</v>
      </c>
      <c r="H4066" s="53">
        <v>49</v>
      </c>
      <c r="I4066" s="53">
        <v>32559</v>
      </c>
      <c r="J4066" s="169">
        <f t="shared" si="126"/>
        <v>45.344712568920933</v>
      </c>
      <c r="O4066" s="172">
        <f t="shared" si="127"/>
        <v>1.3106861040524276</v>
      </c>
    </row>
    <row r="4067" spans="1:15" x14ac:dyDescent="0.2">
      <c r="A4067" s="31">
        <v>2019</v>
      </c>
      <c r="B4067" s="31">
        <v>6</v>
      </c>
      <c r="C4067" s="31">
        <v>19</v>
      </c>
      <c r="D4067" s="54">
        <v>9</v>
      </c>
      <c r="E4067" s="31">
        <v>6</v>
      </c>
      <c r="F4067" s="31">
        <v>19</v>
      </c>
      <c r="G4067" s="54">
        <v>11</v>
      </c>
      <c r="H4067" s="53">
        <v>51.2</v>
      </c>
      <c r="I4067" s="53">
        <v>33305</v>
      </c>
      <c r="J4067" s="169">
        <f t="shared" si="126"/>
        <v>46.383662032246434</v>
      </c>
      <c r="O4067" s="172">
        <f t="shared" si="127"/>
        <v>1.3695332352547815</v>
      </c>
    </row>
    <row r="4068" spans="1:15" x14ac:dyDescent="0.2">
      <c r="A4068" s="31">
        <v>2019</v>
      </c>
      <c r="B4068" s="31">
        <v>6</v>
      </c>
      <c r="C4068" s="31">
        <v>19</v>
      </c>
      <c r="D4068" s="54">
        <v>10</v>
      </c>
      <c r="E4068" s="31">
        <v>6</v>
      </c>
      <c r="F4068" s="31">
        <v>19</v>
      </c>
      <c r="G4068" s="54">
        <v>12</v>
      </c>
      <c r="H4068" s="53">
        <v>51</v>
      </c>
      <c r="I4068" s="53">
        <v>33363</v>
      </c>
      <c r="J4068" s="169">
        <f t="shared" si="126"/>
        <v>46.464438263979517</v>
      </c>
      <c r="O4068" s="172">
        <f t="shared" si="127"/>
        <v>1.3641834960545673</v>
      </c>
    </row>
    <row r="4069" spans="1:15" x14ac:dyDescent="0.2">
      <c r="A4069" s="31">
        <v>2019</v>
      </c>
      <c r="B4069" s="31">
        <v>6</v>
      </c>
      <c r="C4069" s="31">
        <v>19</v>
      </c>
      <c r="D4069" s="54">
        <v>11</v>
      </c>
      <c r="E4069" s="31">
        <v>6</v>
      </c>
      <c r="F4069" s="31">
        <v>19</v>
      </c>
      <c r="G4069" s="54">
        <v>13</v>
      </c>
      <c r="H4069" s="53">
        <v>48.07</v>
      </c>
      <c r="I4069" s="53">
        <v>32470</v>
      </c>
      <c r="J4069" s="169">
        <f t="shared" si="126"/>
        <v>45.220762834020171</v>
      </c>
      <c r="O4069" s="172">
        <f t="shared" si="127"/>
        <v>1.2858098167714325</v>
      </c>
    </row>
    <row r="4070" spans="1:15" x14ac:dyDescent="0.2">
      <c r="A4070" s="31">
        <v>2019</v>
      </c>
      <c r="B4070" s="31">
        <v>6</v>
      </c>
      <c r="C4070" s="31">
        <v>19</v>
      </c>
      <c r="D4070" s="54">
        <v>12</v>
      </c>
      <c r="E4070" s="31">
        <v>6</v>
      </c>
      <c r="F4070" s="31">
        <v>19</v>
      </c>
      <c r="G4070" s="54">
        <v>14</v>
      </c>
      <c r="H4070" s="53">
        <v>46</v>
      </c>
      <c r="I4070" s="53">
        <v>31862</v>
      </c>
      <c r="J4070" s="169">
        <f t="shared" si="126"/>
        <v>44.374005094473375</v>
      </c>
      <c r="O4070" s="172">
        <f t="shared" si="127"/>
        <v>1.2304400160492177</v>
      </c>
    </row>
    <row r="4071" spans="1:15" x14ac:dyDescent="0.2">
      <c r="A4071" s="31">
        <v>2019</v>
      </c>
      <c r="B4071" s="31">
        <v>6</v>
      </c>
      <c r="C4071" s="31">
        <v>19</v>
      </c>
      <c r="D4071" s="54">
        <v>13</v>
      </c>
      <c r="E4071" s="31">
        <v>6</v>
      </c>
      <c r="F4071" s="31">
        <v>19</v>
      </c>
      <c r="G4071" s="54">
        <v>15</v>
      </c>
      <c r="H4071" s="53">
        <v>47</v>
      </c>
      <c r="I4071" s="53">
        <v>31714</v>
      </c>
      <c r="J4071" s="169">
        <f t="shared" si="126"/>
        <v>44.167886434188965</v>
      </c>
      <c r="O4071" s="172">
        <f t="shared" si="127"/>
        <v>1.2571887120502876</v>
      </c>
    </row>
    <row r="4072" spans="1:15" x14ac:dyDescent="0.2">
      <c r="A4072" s="31">
        <v>2019</v>
      </c>
      <c r="B4072" s="31">
        <v>6</v>
      </c>
      <c r="C4072" s="31">
        <v>19</v>
      </c>
      <c r="D4072" s="54">
        <v>14</v>
      </c>
      <c r="E4072" s="31">
        <v>6</v>
      </c>
      <c r="F4072" s="31">
        <v>19</v>
      </c>
      <c r="G4072" s="54">
        <v>16</v>
      </c>
      <c r="H4072" s="53">
        <v>47.04</v>
      </c>
      <c r="I4072" s="53">
        <v>31661</v>
      </c>
      <c r="J4072" s="169">
        <f t="shared" si="126"/>
        <v>44.094073670708731</v>
      </c>
      <c r="O4072" s="172">
        <f t="shared" si="127"/>
        <v>1.2582586598903305</v>
      </c>
    </row>
    <row r="4073" spans="1:15" x14ac:dyDescent="0.2">
      <c r="A4073" s="31">
        <v>2019</v>
      </c>
      <c r="B4073" s="31">
        <v>6</v>
      </c>
      <c r="C4073" s="31">
        <v>19</v>
      </c>
      <c r="D4073" s="54">
        <v>15</v>
      </c>
      <c r="E4073" s="31">
        <v>6</v>
      </c>
      <c r="F4073" s="31">
        <v>19</v>
      </c>
      <c r="G4073" s="54">
        <v>17</v>
      </c>
      <c r="H4073" s="53">
        <v>47.03</v>
      </c>
      <c r="I4073" s="53">
        <v>31311</v>
      </c>
      <c r="J4073" s="169">
        <f t="shared" si="126"/>
        <v>43.606630893009104</v>
      </c>
      <c r="O4073" s="172">
        <f t="shared" si="127"/>
        <v>1.2579911729303197</v>
      </c>
    </row>
    <row r="4074" spans="1:15" x14ac:dyDescent="0.2">
      <c r="A4074" s="31">
        <v>2019</v>
      </c>
      <c r="B4074" s="31">
        <v>6</v>
      </c>
      <c r="C4074" s="31">
        <v>19</v>
      </c>
      <c r="D4074" s="54">
        <v>16</v>
      </c>
      <c r="E4074" s="31">
        <v>6</v>
      </c>
      <c r="F4074" s="31">
        <v>19</v>
      </c>
      <c r="G4074" s="54">
        <v>18</v>
      </c>
      <c r="H4074" s="53">
        <v>48</v>
      </c>
      <c r="I4074" s="53">
        <v>31105</v>
      </c>
      <c r="J4074" s="169">
        <f t="shared" si="126"/>
        <v>43.319736000991604</v>
      </c>
      <c r="O4074" s="172">
        <f t="shared" si="127"/>
        <v>1.2839374080513575</v>
      </c>
    </row>
    <row r="4075" spans="1:15" x14ac:dyDescent="0.2">
      <c r="A4075" s="31">
        <v>2019</v>
      </c>
      <c r="B4075" s="31">
        <v>6</v>
      </c>
      <c r="C4075" s="31">
        <v>19</v>
      </c>
      <c r="D4075" s="54">
        <v>17</v>
      </c>
      <c r="E4075" s="31">
        <v>6</v>
      </c>
      <c r="F4075" s="31">
        <v>19</v>
      </c>
      <c r="G4075" s="54">
        <v>19</v>
      </c>
      <c r="H4075" s="53">
        <v>49</v>
      </c>
      <c r="I4075" s="53">
        <v>30866</v>
      </c>
      <c r="J4075" s="169">
        <f t="shared" si="126"/>
        <v>42.986882218505286</v>
      </c>
      <c r="O4075" s="172">
        <f t="shared" si="127"/>
        <v>1.3106861040524276</v>
      </c>
    </row>
    <row r="4076" spans="1:15" x14ac:dyDescent="0.2">
      <c r="A4076" s="31">
        <v>2019</v>
      </c>
      <c r="B4076" s="31">
        <v>6</v>
      </c>
      <c r="C4076" s="31">
        <v>19</v>
      </c>
      <c r="D4076" s="54">
        <v>18</v>
      </c>
      <c r="E4076" s="31">
        <v>6</v>
      </c>
      <c r="F4076" s="31">
        <v>19</v>
      </c>
      <c r="G4076" s="54">
        <v>20</v>
      </c>
      <c r="H4076" s="53">
        <v>52.33</v>
      </c>
      <c r="I4076" s="53">
        <v>30636</v>
      </c>
      <c r="J4076" s="169">
        <f t="shared" si="126"/>
        <v>42.666562678874101</v>
      </c>
      <c r="O4076" s="172">
        <f t="shared" si="127"/>
        <v>1.3997592617359904</v>
      </c>
    </row>
    <row r="4077" spans="1:15" x14ac:dyDescent="0.2">
      <c r="A4077" s="31">
        <v>2019</v>
      </c>
      <c r="B4077" s="31">
        <v>6</v>
      </c>
      <c r="C4077" s="31">
        <v>19</v>
      </c>
      <c r="D4077" s="54">
        <v>19</v>
      </c>
      <c r="E4077" s="31">
        <v>6</v>
      </c>
      <c r="F4077" s="31">
        <v>19</v>
      </c>
      <c r="G4077" s="54">
        <v>21</v>
      </c>
      <c r="H4077" s="53">
        <v>50.99</v>
      </c>
      <c r="I4077" s="53">
        <v>29770</v>
      </c>
      <c r="J4077" s="169">
        <f t="shared" si="126"/>
        <v>41.460489977480151</v>
      </c>
      <c r="O4077" s="172">
        <f t="shared" si="127"/>
        <v>1.3639160090945568</v>
      </c>
    </row>
    <row r="4078" spans="1:15" x14ac:dyDescent="0.2">
      <c r="A4078" s="31">
        <v>2019</v>
      </c>
      <c r="B4078" s="31">
        <v>6</v>
      </c>
      <c r="C4078" s="31">
        <v>19</v>
      </c>
      <c r="D4078" s="54">
        <v>20</v>
      </c>
      <c r="E4078" s="31">
        <v>6</v>
      </c>
      <c r="F4078" s="31">
        <v>19</v>
      </c>
      <c r="G4078" s="54">
        <v>22</v>
      </c>
      <c r="H4078" s="53">
        <v>50</v>
      </c>
      <c r="I4078" s="53">
        <v>27452</v>
      </c>
      <c r="J4078" s="169">
        <f t="shared" si="126"/>
        <v>38.232226095458017</v>
      </c>
      <c r="O4078" s="172">
        <f t="shared" si="127"/>
        <v>1.3374348000534975</v>
      </c>
    </row>
    <row r="4079" spans="1:15" x14ac:dyDescent="0.2">
      <c r="A4079" s="31">
        <v>2019</v>
      </c>
      <c r="B4079" s="31">
        <v>6</v>
      </c>
      <c r="C4079" s="31">
        <v>19</v>
      </c>
      <c r="D4079" s="54">
        <v>21</v>
      </c>
      <c r="E4079" s="31">
        <v>6</v>
      </c>
      <c r="F4079" s="31">
        <v>19</v>
      </c>
      <c r="G4079" s="54">
        <v>23</v>
      </c>
      <c r="H4079" s="53">
        <v>50.1</v>
      </c>
      <c r="I4079" s="53">
        <v>26547</v>
      </c>
      <c r="J4079" s="169">
        <f t="shared" si="126"/>
        <v>36.971838341691821</v>
      </c>
      <c r="O4079" s="172">
        <f t="shared" si="127"/>
        <v>1.3401096696536046</v>
      </c>
    </row>
    <row r="4080" spans="1:15" x14ac:dyDescent="0.2">
      <c r="A4080" s="31">
        <v>2019</v>
      </c>
      <c r="B4080" s="31">
        <v>6</v>
      </c>
      <c r="C4080" s="31">
        <v>19</v>
      </c>
      <c r="D4080" s="54">
        <v>22</v>
      </c>
      <c r="E4080" s="31">
        <v>6</v>
      </c>
      <c r="F4080" s="31">
        <v>19</v>
      </c>
      <c r="G4080" s="54">
        <v>0</v>
      </c>
      <c r="H4080" s="53">
        <v>46.43</v>
      </c>
      <c r="I4080" s="53">
        <v>25125</v>
      </c>
      <c r="J4080" s="169">
        <f t="shared" si="126"/>
        <v>34.991427970580744</v>
      </c>
      <c r="O4080" s="172">
        <f t="shared" si="127"/>
        <v>1.2419419553296778</v>
      </c>
    </row>
    <row r="4081" spans="1:15" x14ac:dyDescent="0.2">
      <c r="A4081" s="31">
        <v>2019</v>
      </c>
      <c r="B4081" s="31">
        <v>6</v>
      </c>
      <c r="C4081" s="31">
        <v>19</v>
      </c>
      <c r="D4081" s="54">
        <v>23</v>
      </c>
      <c r="E4081" s="31">
        <v>6</v>
      </c>
      <c r="F4081" s="31">
        <v>19</v>
      </c>
      <c r="G4081" s="54">
        <v>1</v>
      </c>
      <c r="H4081" s="53">
        <v>43.25</v>
      </c>
      <c r="I4081" s="53">
        <v>24135</v>
      </c>
      <c r="J4081" s="169">
        <f t="shared" si="126"/>
        <v>33.61266125651607</v>
      </c>
      <c r="O4081" s="172">
        <f t="shared" si="127"/>
        <v>1.1568811020462753</v>
      </c>
    </row>
    <row r="4082" spans="1:15" x14ac:dyDescent="0.2">
      <c r="A4082" s="31">
        <v>2019</v>
      </c>
      <c r="B4082" s="31">
        <v>6</v>
      </c>
      <c r="C4082" s="31">
        <v>20</v>
      </c>
      <c r="D4082" s="54">
        <v>0</v>
      </c>
      <c r="E4082" s="31">
        <v>6</v>
      </c>
      <c r="F4082" s="31">
        <v>20</v>
      </c>
      <c r="G4082" s="54">
        <v>2</v>
      </c>
      <c r="H4082" s="53">
        <v>41.86</v>
      </c>
      <c r="I4082" s="53">
        <v>23776</v>
      </c>
      <c r="J4082" s="169">
        <f t="shared" si="126"/>
        <v>33.112684235961304</v>
      </c>
      <c r="O4082" s="172">
        <f t="shared" si="127"/>
        <v>1.119700414604788</v>
      </c>
    </row>
    <row r="4083" spans="1:15" x14ac:dyDescent="0.2">
      <c r="A4083" s="31">
        <v>2019</v>
      </c>
      <c r="B4083" s="31">
        <v>6</v>
      </c>
      <c r="C4083" s="31">
        <v>20</v>
      </c>
      <c r="D4083" s="54">
        <v>1</v>
      </c>
      <c r="E4083" s="31">
        <v>6</v>
      </c>
      <c r="F4083" s="31">
        <v>20</v>
      </c>
      <c r="G4083" s="54">
        <v>3</v>
      </c>
      <c r="H4083" s="53">
        <v>41.77</v>
      </c>
      <c r="I4083" s="53">
        <v>23641</v>
      </c>
      <c r="J4083" s="169">
        <f t="shared" si="126"/>
        <v>32.924670593134302</v>
      </c>
      <c r="O4083" s="172">
        <f t="shared" si="127"/>
        <v>1.1172930319646919</v>
      </c>
    </row>
    <row r="4084" spans="1:15" x14ac:dyDescent="0.2">
      <c r="A4084" s="31">
        <v>2019</v>
      </c>
      <c r="B4084" s="31">
        <v>6</v>
      </c>
      <c r="C4084" s="31">
        <v>20</v>
      </c>
      <c r="D4084" s="54">
        <v>2</v>
      </c>
      <c r="E4084" s="31">
        <v>6</v>
      </c>
      <c r="F4084" s="31">
        <v>20</v>
      </c>
      <c r="G4084" s="54">
        <v>4</v>
      </c>
      <c r="H4084" s="53">
        <v>43.55</v>
      </c>
      <c r="I4084" s="53">
        <v>23940</v>
      </c>
      <c r="J4084" s="169">
        <f t="shared" si="126"/>
        <v>33.341085994654847</v>
      </c>
      <c r="O4084" s="172">
        <f t="shared" si="127"/>
        <v>1.1649057108465961</v>
      </c>
    </row>
    <row r="4085" spans="1:15" x14ac:dyDescent="0.2">
      <c r="A4085" s="31">
        <v>2019</v>
      </c>
      <c r="B4085" s="31">
        <v>6</v>
      </c>
      <c r="C4085" s="31">
        <v>20</v>
      </c>
      <c r="D4085" s="54">
        <v>3</v>
      </c>
      <c r="E4085" s="31">
        <v>6</v>
      </c>
      <c r="F4085" s="31">
        <v>20</v>
      </c>
      <c r="G4085" s="54">
        <v>5</v>
      </c>
      <c r="H4085" s="53">
        <v>45.13</v>
      </c>
      <c r="I4085" s="53">
        <v>25276</v>
      </c>
      <c r="J4085" s="169">
        <f t="shared" si="126"/>
        <v>35.201724711816873</v>
      </c>
      <c r="O4085" s="172">
        <f t="shared" si="127"/>
        <v>1.2071686505282868</v>
      </c>
    </row>
    <row r="4086" spans="1:15" x14ac:dyDescent="0.2">
      <c r="A4086" s="31">
        <v>2019</v>
      </c>
      <c r="B4086" s="31">
        <v>6</v>
      </c>
      <c r="C4086" s="31">
        <v>20</v>
      </c>
      <c r="D4086" s="54">
        <v>4</v>
      </c>
      <c r="E4086" s="31">
        <v>6</v>
      </c>
      <c r="F4086" s="31">
        <v>20</v>
      </c>
      <c r="G4086" s="54">
        <v>6</v>
      </c>
      <c r="H4086" s="53">
        <v>48.07</v>
      </c>
      <c r="I4086" s="53">
        <v>27532</v>
      </c>
      <c r="J4086" s="169">
        <f t="shared" si="126"/>
        <v>38.343641587503647</v>
      </c>
      <c r="O4086" s="172">
        <f t="shared" si="127"/>
        <v>1.2858098167714325</v>
      </c>
    </row>
    <row r="4087" spans="1:15" x14ac:dyDescent="0.2">
      <c r="A4087" s="31">
        <v>2019</v>
      </c>
      <c r="B4087" s="31">
        <v>6</v>
      </c>
      <c r="C4087" s="31">
        <v>20</v>
      </c>
      <c r="D4087" s="54">
        <v>5</v>
      </c>
      <c r="E4087" s="31">
        <v>6</v>
      </c>
      <c r="F4087" s="31">
        <v>20</v>
      </c>
      <c r="G4087" s="54">
        <v>7</v>
      </c>
      <c r="H4087" s="53">
        <v>49</v>
      </c>
      <c r="I4087" s="53">
        <v>29344</v>
      </c>
      <c r="J4087" s="169">
        <f t="shared" si="126"/>
        <v>40.86720248233717</v>
      </c>
      <c r="O4087" s="172">
        <f t="shared" si="127"/>
        <v>1.3106861040524276</v>
      </c>
    </row>
    <row r="4088" spans="1:15" x14ac:dyDescent="0.2">
      <c r="A4088" s="31">
        <v>2019</v>
      </c>
      <c r="B4088" s="31">
        <v>6</v>
      </c>
      <c r="C4088" s="31">
        <v>20</v>
      </c>
      <c r="D4088" s="54">
        <v>6</v>
      </c>
      <c r="E4088" s="31">
        <v>6</v>
      </c>
      <c r="F4088" s="31">
        <v>20</v>
      </c>
      <c r="G4088" s="54">
        <v>8</v>
      </c>
      <c r="H4088" s="53">
        <v>50</v>
      </c>
      <c r="I4088" s="53">
        <v>30795</v>
      </c>
      <c r="J4088" s="169">
        <f t="shared" si="126"/>
        <v>42.888000969314788</v>
      </c>
      <c r="O4088" s="172">
        <f t="shared" si="127"/>
        <v>1.3374348000534975</v>
      </c>
    </row>
    <row r="4089" spans="1:15" x14ac:dyDescent="0.2">
      <c r="A4089" s="31">
        <v>2019</v>
      </c>
      <c r="B4089" s="31">
        <v>6</v>
      </c>
      <c r="C4089" s="31">
        <v>20</v>
      </c>
      <c r="D4089" s="54">
        <v>7</v>
      </c>
      <c r="E4089" s="31">
        <v>6</v>
      </c>
      <c r="F4089" s="31">
        <v>20</v>
      </c>
      <c r="G4089" s="54">
        <v>9</v>
      </c>
      <c r="H4089" s="53">
        <v>50</v>
      </c>
      <c r="I4089" s="53">
        <v>31593</v>
      </c>
      <c r="J4089" s="169">
        <f t="shared" si="126"/>
        <v>43.999370502469951</v>
      </c>
      <c r="O4089" s="172">
        <f t="shared" si="127"/>
        <v>1.3374348000534975</v>
      </c>
    </row>
    <row r="4090" spans="1:15" x14ac:dyDescent="0.2">
      <c r="A4090" s="31">
        <v>2019</v>
      </c>
      <c r="B4090" s="31">
        <v>6</v>
      </c>
      <c r="C4090" s="31">
        <v>20</v>
      </c>
      <c r="D4090" s="54">
        <v>8</v>
      </c>
      <c r="E4090" s="31">
        <v>6</v>
      </c>
      <c r="F4090" s="31">
        <v>20</v>
      </c>
      <c r="G4090" s="54">
        <v>10</v>
      </c>
      <c r="H4090" s="53">
        <v>50.1</v>
      </c>
      <c r="I4090" s="53">
        <v>32186</v>
      </c>
      <c r="J4090" s="169">
        <f t="shared" si="126"/>
        <v>44.825237837258186</v>
      </c>
      <c r="O4090" s="172">
        <f t="shared" si="127"/>
        <v>1.3401096696536046</v>
      </c>
    </row>
    <row r="4091" spans="1:15" x14ac:dyDescent="0.2">
      <c r="A4091" s="31">
        <v>2019</v>
      </c>
      <c r="B4091" s="31">
        <v>6</v>
      </c>
      <c r="C4091" s="31">
        <v>20</v>
      </c>
      <c r="D4091" s="54">
        <v>9</v>
      </c>
      <c r="E4091" s="31">
        <v>6</v>
      </c>
      <c r="F4091" s="31">
        <v>20</v>
      </c>
      <c r="G4091" s="54">
        <v>11</v>
      </c>
      <c r="H4091" s="53">
        <v>51</v>
      </c>
      <c r="I4091" s="53">
        <v>32798</v>
      </c>
      <c r="J4091" s="169">
        <f t="shared" si="126"/>
        <v>45.677566351407258</v>
      </c>
      <c r="O4091" s="172">
        <f t="shared" si="127"/>
        <v>1.3641834960545673</v>
      </c>
    </row>
    <row r="4092" spans="1:15" x14ac:dyDescent="0.2">
      <c r="A4092" s="31">
        <v>2019</v>
      </c>
      <c r="B4092" s="31">
        <v>6</v>
      </c>
      <c r="C4092" s="31">
        <v>20</v>
      </c>
      <c r="D4092" s="54">
        <v>10</v>
      </c>
      <c r="E4092" s="31">
        <v>6</v>
      </c>
      <c r="F4092" s="31">
        <v>20</v>
      </c>
      <c r="G4092" s="54">
        <v>12</v>
      </c>
      <c r="H4092" s="53">
        <v>50.33</v>
      </c>
      <c r="I4092" s="53">
        <v>32917</v>
      </c>
      <c r="J4092" s="169">
        <f t="shared" si="126"/>
        <v>45.843296895825134</v>
      </c>
      <c r="O4092" s="172">
        <f t="shared" si="127"/>
        <v>1.3462618697338504</v>
      </c>
    </row>
    <row r="4093" spans="1:15" x14ac:dyDescent="0.2">
      <c r="A4093" s="31">
        <v>2019</v>
      </c>
      <c r="B4093" s="31">
        <v>6</v>
      </c>
      <c r="C4093" s="31">
        <v>20</v>
      </c>
      <c r="D4093" s="54">
        <v>11</v>
      </c>
      <c r="E4093" s="31">
        <v>6</v>
      </c>
      <c r="F4093" s="31">
        <v>20</v>
      </c>
      <c r="G4093" s="54">
        <v>13</v>
      </c>
      <c r="H4093" s="53">
        <v>47.11</v>
      </c>
      <c r="I4093" s="53">
        <v>31995</v>
      </c>
      <c r="J4093" s="169">
        <f t="shared" si="126"/>
        <v>44.559233349999239</v>
      </c>
      <c r="O4093" s="172">
        <f t="shared" si="127"/>
        <v>1.2601310686104052</v>
      </c>
    </row>
    <row r="4094" spans="1:15" x14ac:dyDescent="0.2">
      <c r="A4094" s="31">
        <v>2019</v>
      </c>
      <c r="B4094" s="31">
        <v>6</v>
      </c>
      <c r="C4094" s="31">
        <v>20</v>
      </c>
      <c r="D4094" s="54">
        <v>12</v>
      </c>
      <c r="E4094" s="31">
        <v>6</v>
      </c>
      <c r="F4094" s="31">
        <v>20</v>
      </c>
      <c r="G4094" s="54">
        <v>14</v>
      </c>
      <c r="H4094" s="53">
        <v>47</v>
      </c>
      <c r="I4094" s="53">
        <v>31293</v>
      </c>
      <c r="J4094" s="169">
        <f t="shared" si="126"/>
        <v>43.581562407298833</v>
      </c>
      <c r="O4094" s="172">
        <f t="shared" si="127"/>
        <v>1.2571887120502876</v>
      </c>
    </row>
    <row r="4095" spans="1:15" x14ac:dyDescent="0.2">
      <c r="A4095" s="31">
        <v>2019</v>
      </c>
      <c r="B4095" s="31">
        <v>6</v>
      </c>
      <c r="C4095" s="31">
        <v>20</v>
      </c>
      <c r="D4095" s="54">
        <v>13</v>
      </c>
      <c r="E4095" s="31">
        <v>6</v>
      </c>
      <c r="F4095" s="31">
        <v>20</v>
      </c>
      <c r="G4095" s="54">
        <v>15</v>
      </c>
      <c r="H4095" s="53">
        <v>45.55</v>
      </c>
      <c r="I4095" s="53">
        <v>31067</v>
      </c>
      <c r="J4095" s="169">
        <f t="shared" si="126"/>
        <v>43.266813642269931</v>
      </c>
      <c r="O4095" s="172">
        <f t="shared" si="127"/>
        <v>1.2184031028487361</v>
      </c>
    </row>
    <row r="4096" spans="1:15" x14ac:dyDescent="0.2">
      <c r="A4096" s="31">
        <v>2019</v>
      </c>
      <c r="B4096" s="31">
        <v>6</v>
      </c>
      <c r="C4096" s="31">
        <v>20</v>
      </c>
      <c r="D4096" s="54">
        <v>14</v>
      </c>
      <c r="E4096" s="31">
        <v>6</v>
      </c>
      <c r="F4096" s="31">
        <v>20</v>
      </c>
      <c r="G4096" s="54">
        <v>16</v>
      </c>
      <c r="H4096" s="53">
        <v>44.51</v>
      </c>
      <c r="I4096" s="53">
        <v>30925</v>
      </c>
      <c r="J4096" s="169">
        <f t="shared" si="126"/>
        <v>43.069051143888935</v>
      </c>
      <c r="O4096" s="172">
        <f t="shared" si="127"/>
        <v>1.1905844590076233</v>
      </c>
    </row>
    <row r="4097" spans="1:15" x14ac:dyDescent="0.2">
      <c r="A4097" s="31">
        <v>2019</v>
      </c>
      <c r="B4097" s="31">
        <v>6</v>
      </c>
      <c r="C4097" s="31">
        <v>20</v>
      </c>
      <c r="D4097" s="54">
        <v>15</v>
      </c>
      <c r="E4097" s="31">
        <v>6</v>
      </c>
      <c r="F4097" s="31">
        <v>20</v>
      </c>
      <c r="G4097" s="54">
        <v>17</v>
      </c>
      <c r="H4097" s="53">
        <v>44</v>
      </c>
      <c r="I4097" s="53">
        <v>30473</v>
      </c>
      <c r="J4097" s="169">
        <f t="shared" si="126"/>
        <v>42.43955361383113</v>
      </c>
      <c r="O4097" s="172">
        <f t="shared" si="127"/>
        <v>1.1769426240470777</v>
      </c>
    </row>
    <row r="4098" spans="1:15" x14ac:dyDescent="0.2">
      <c r="A4098" s="31">
        <v>2019</v>
      </c>
      <c r="B4098" s="31">
        <v>6</v>
      </c>
      <c r="C4098" s="31">
        <v>20</v>
      </c>
      <c r="D4098" s="54">
        <v>16</v>
      </c>
      <c r="E4098" s="31">
        <v>6</v>
      </c>
      <c r="F4098" s="31">
        <v>20</v>
      </c>
      <c r="G4098" s="54">
        <v>18</v>
      </c>
      <c r="H4098" s="53">
        <v>43.85</v>
      </c>
      <c r="I4098" s="53">
        <v>30287</v>
      </c>
      <c r="J4098" s="169">
        <f t="shared" ref="J4098:J4161" si="128">MIN(50,I4098/$M$2*50)</f>
        <v>42.180512594825039</v>
      </c>
      <c r="O4098" s="172">
        <f t="shared" si="127"/>
        <v>1.1729303196469174</v>
      </c>
    </row>
    <row r="4099" spans="1:15" x14ac:dyDescent="0.2">
      <c r="A4099" s="31">
        <v>2019</v>
      </c>
      <c r="B4099" s="31">
        <v>6</v>
      </c>
      <c r="C4099" s="31">
        <v>20</v>
      </c>
      <c r="D4099" s="54">
        <v>17</v>
      </c>
      <c r="E4099" s="31">
        <v>6</v>
      </c>
      <c r="F4099" s="31">
        <v>20</v>
      </c>
      <c r="G4099" s="54">
        <v>19</v>
      </c>
      <c r="H4099" s="53">
        <v>45.4</v>
      </c>
      <c r="I4099" s="53">
        <v>30190</v>
      </c>
      <c r="J4099" s="169">
        <f t="shared" si="128"/>
        <v>42.045421310719711</v>
      </c>
      <c r="O4099" s="172">
        <f t="shared" ref="O4099:O4162" si="129">H4099/$R$5</f>
        <v>1.2143907984485756</v>
      </c>
    </row>
    <row r="4100" spans="1:15" x14ac:dyDescent="0.2">
      <c r="A4100" s="31">
        <v>2019</v>
      </c>
      <c r="B4100" s="31">
        <v>6</v>
      </c>
      <c r="C4100" s="31">
        <v>20</v>
      </c>
      <c r="D4100" s="54">
        <v>18</v>
      </c>
      <c r="E4100" s="31">
        <v>6</v>
      </c>
      <c r="F4100" s="31">
        <v>20</v>
      </c>
      <c r="G4100" s="54">
        <v>20</v>
      </c>
      <c r="H4100" s="53">
        <v>48.07</v>
      </c>
      <c r="I4100" s="53">
        <v>30161</v>
      </c>
      <c r="J4100" s="169">
        <f t="shared" si="128"/>
        <v>42.005033194853169</v>
      </c>
      <c r="O4100" s="172">
        <f t="shared" si="129"/>
        <v>1.2858098167714325</v>
      </c>
    </row>
    <row r="4101" spans="1:15" x14ac:dyDescent="0.2">
      <c r="A4101" s="31">
        <v>2019</v>
      </c>
      <c r="B4101" s="31">
        <v>6</v>
      </c>
      <c r="C4101" s="31">
        <v>20</v>
      </c>
      <c r="D4101" s="54">
        <v>19</v>
      </c>
      <c r="E4101" s="31">
        <v>6</v>
      </c>
      <c r="F4101" s="31">
        <v>20</v>
      </c>
      <c r="G4101" s="54">
        <v>21</v>
      </c>
      <c r="H4101" s="53">
        <v>47.04</v>
      </c>
      <c r="I4101" s="53">
        <v>29372</v>
      </c>
      <c r="J4101" s="169">
        <f t="shared" si="128"/>
        <v>40.906197904553139</v>
      </c>
      <c r="O4101" s="172">
        <f t="shared" si="129"/>
        <v>1.2582586598903305</v>
      </c>
    </row>
    <row r="4102" spans="1:15" x14ac:dyDescent="0.2">
      <c r="A4102" s="31">
        <v>2019</v>
      </c>
      <c r="B4102" s="31">
        <v>6</v>
      </c>
      <c r="C4102" s="31">
        <v>20</v>
      </c>
      <c r="D4102" s="54">
        <v>20</v>
      </c>
      <c r="E4102" s="31">
        <v>6</v>
      </c>
      <c r="F4102" s="31">
        <v>20</v>
      </c>
      <c r="G4102" s="54">
        <v>22</v>
      </c>
      <c r="H4102" s="53">
        <v>44.51</v>
      </c>
      <c r="I4102" s="53">
        <v>27237</v>
      </c>
      <c r="J4102" s="169">
        <f t="shared" si="128"/>
        <v>37.932796960585385</v>
      </c>
      <c r="O4102" s="172">
        <f t="shared" si="129"/>
        <v>1.1905844590076233</v>
      </c>
    </row>
    <row r="4103" spans="1:15" x14ac:dyDescent="0.2">
      <c r="A4103" s="31">
        <v>2019</v>
      </c>
      <c r="B4103" s="31">
        <v>6</v>
      </c>
      <c r="C4103" s="31">
        <v>20</v>
      </c>
      <c r="D4103" s="54">
        <v>21</v>
      </c>
      <c r="E4103" s="31">
        <v>6</v>
      </c>
      <c r="F4103" s="31">
        <v>20</v>
      </c>
      <c r="G4103" s="54">
        <v>23</v>
      </c>
      <c r="H4103" s="53">
        <v>45.93</v>
      </c>
      <c r="I4103" s="53">
        <v>26398</v>
      </c>
      <c r="J4103" s="169">
        <f t="shared" si="128"/>
        <v>36.764326987756831</v>
      </c>
      <c r="O4103" s="172">
        <f t="shared" si="129"/>
        <v>1.2285676073291427</v>
      </c>
    </row>
    <row r="4104" spans="1:15" x14ac:dyDescent="0.2">
      <c r="A4104" s="31">
        <v>2019</v>
      </c>
      <c r="B4104" s="31">
        <v>6</v>
      </c>
      <c r="C4104" s="31">
        <v>20</v>
      </c>
      <c r="D4104" s="54">
        <v>22</v>
      </c>
      <c r="E4104" s="31">
        <v>6</v>
      </c>
      <c r="F4104" s="31">
        <v>20</v>
      </c>
      <c r="G4104" s="54">
        <v>0</v>
      </c>
      <c r="H4104" s="53">
        <v>44.4</v>
      </c>
      <c r="I4104" s="53">
        <v>25054</v>
      </c>
      <c r="J4104" s="169">
        <f t="shared" si="128"/>
        <v>34.892546721390246</v>
      </c>
      <c r="O4104" s="172">
        <f t="shared" si="129"/>
        <v>1.1876421024475057</v>
      </c>
    </row>
    <row r="4105" spans="1:15" x14ac:dyDescent="0.2">
      <c r="A4105" s="31">
        <v>2019</v>
      </c>
      <c r="B4105" s="31">
        <v>6</v>
      </c>
      <c r="C4105" s="31">
        <v>20</v>
      </c>
      <c r="D4105" s="54">
        <v>23</v>
      </c>
      <c r="E4105" s="31">
        <v>6</v>
      </c>
      <c r="F4105" s="31">
        <v>20</v>
      </c>
      <c r="G4105" s="54">
        <v>1</v>
      </c>
      <c r="H4105" s="53">
        <v>42.53</v>
      </c>
      <c r="I4105" s="53">
        <v>24012</v>
      </c>
      <c r="J4105" s="169">
        <f t="shared" si="128"/>
        <v>33.441359937495911</v>
      </c>
      <c r="O4105" s="172">
        <f t="shared" si="129"/>
        <v>1.1376220409255049</v>
      </c>
    </row>
    <row r="4106" spans="1:15" x14ac:dyDescent="0.2">
      <c r="A4106" s="31">
        <v>2019</v>
      </c>
      <c r="B4106" s="31">
        <v>6</v>
      </c>
      <c r="C4106" s="31">
        <v>21</v>
      </c>
      <c r="D4106" s="54">
        <v>0</v>
      </c>
      <c r="E4106" s="31">
        <v>6</v>
      </c>
      <c r="F4106" s="31">
        <v>21</v>
      </c>
      <c r="G4106" s="54">
        <v>2</v>
      </c>
      <c r="H4106" s="53">
        <v>41.87</v>
      </c>
      <c r="I4106" s="53">
        <v>23611</v>
      </c>
      <c r="J4106" s="169">
        <f t="shared" si="128"/>
        <v>32.882889783617195</v>
      </c>
      <c r="O4106" s="172">
        <f t="shared" si="129"/>
        <v>1.1199679015647988</v>
      </c>
    </row>
    <row r="4107" spans="1:15" x14ac:dyDescent="0.2">
      <c r="A4107" s="31">
        <v>2019</v>
      </c>
      <c r="B4107" s="31">
        <v>6</v>
      </c>
      <c r="C4107" s="31">
        <v>21</v>
      </c>
      <c r="D4107" s="54">
        <v>1</v>
      </c>
      <c r="E4107" s="31">
        <v>6</v>
      </c>
      <c r="F4107" s="31">
        <v>21</v>
      </c>
      <c r="G4107" s="54">
        <v>3</v>
      </c>
      <c r="H4107" s="53">
        <v>41.91</v>
      </c>
      <c r="I4107" s="53">
        <v>23490</v>
      </c>
      <c r="J4107" s="169">
        <f t="shared" si="128"/>
        <v>32.714373851898173</v>
      </c>
      <c r="O4107" s="172">
        <f t="shared" si="129"/>
        <v>1.1210378494048414</v>
      </c>
    </row>
    <row r="4108" spans="1:15" x14ac:dyDescent="0.2">
      <c r="A4108" s="31">
        <v>2019</v>
      </c>
      <c r="B4108" s="31">
        <v>6</v>
      </c>
      <c r="C4108" s="31">
        <v>21</v>
      </c>
      <c r="D4108" s="54">
        <v>2</v>
      </c>
      <c r="E4108" s="31">
        <v>6</v>
      </c>
      <c r="F4108" s="31">
        <v>21</v>
      </c>
      <c r="G4108" s="54">
        <v>4</v>
      </c>
      <c r="H4108" s="53">
        <v>43.14</v>
      </c>
      <c r="I4108" s="53">
        <v>23867</v>
      </c>
      <c r="J4108" s="169">
        <f t="shared" si="128"/>
        <v>33.239419358163211</v>
      </c>
      <c r="O4108" s="172">
        <f t="shared" si="129"/>
        <v>1.1539387454861576</v>
      </c>
    </row>
    <row r="4109" spans="1:15" x14ac:dyDescent="0.2">
      <c r="A4109" s="31">
        <v>2019</v>
      </c>
      <c r="B4109" s="31">
        <v>6</v>
      </c>
      <c r="C4109" s="31">
        <v>21</v>
      </c>
      <c r="D4109" s="54">
        <v>3</v>
      </c>
      <c r="E4109" s="31">
        <v>6</v>
      </c>
      <c r="F4109" s="31">
        <v>21</v>
      </c>
      <c r="G4109" s="54">
        <v>5</v>
      </c>
      <c r="H4109" s="53">
        <v>45.73</v>
      </c>
      <c r="I4109" s="53">
        <v>25371</v>
      </c>
      <c r="J4109" s="169">
        <f t="shared" si="128"/>
        <v>35.334030608621056</v>
      </c>
      <c r="O4109" s="172">
        <f t="shared" si="129"/>
        <v>1.2232178681289287</v>
      </c>
    </row>
    <row r="4110" spans="1:15" x14ac:dyDescent="0.2">
      <c r="A4110" s="31">
        <v>2019</v>
      </c>
      <c r="B4110" s="31">
        <v>6</v>
      </c>
      <c r="C4110" s="31">
        <v>21</v>
      </c>
      <c r="D4110" s="54">
        <v>4</v>
      </c>
      <c r="E4110" s="31">
        <v>6</v>
      </c>
      <c r="F4110" s="31">
        <v>21</v>
      </c>
      <c r="G4110" s="54">
        <v>6</v>
      </c>
      <c r="H4110" s="53">
        <v>48.66</v>
      </c>
      <c r="I4110" s="53">
        <v>27667</v>
      </c>
      <c r="J4110" s="169">
        <f t="shared" si="128"/>
        <v>38.531655230330649</v>
      </c>
      <c r="O4110" s="172">
        <f t="shared" si="129"/>
        <v>1.3015915474120636</v>
      </c>
    </row>
    <row r="4111" spans="1:15" x14ac:dyDescent="0.2">
      <c r="A4111" s="31">
        <v>2019</v>
      </c>
      <c r="B4111" s="31">
        <v>6</v>
      </c>
      <c r="C4111" s="31">
        <v>21</v>
      </c>
      <c r="D4111" s="54">
        <v>5</v>
      </c>
      <c r="E4111" s="31">
        <v>6</v>
      </c>
      <c r="F4111" s="31">
        <v>21</v>
      </c>
      <c r="G4111" s="54">
        <v>7</v>
      </c>
      <c r="H4111" s="53">
        <v>47.41</v>
      </c>
      <c r="I4111" s="53">
        <v>29520</v>
      </c>
      <c r="J4111" s="169">
        <f t="shared" si="128"/>
        <v>41.112316564837556</v>
      </c>
      <c r="O4111" s="172">
        <f t="shared" si="129"/>
        <v>1.2681556774107261</v>
      </c>
    </row>
    <row r="4112" spans="1:15" x14ac:dyDescent="0.2">
      <c r="A4112" s="31">
        <v>2019</v>
      </c>
      <c r="B4112" s="31">
        <v>6</v>
      </c>
      <c r="C4112" s="31">
        <v>21</v>
      </c>
      <c r="D4112" s="54">
        <v>6</v>
      </c>
      <c r="E4112" s="31">
        <v>6</v>
      </c>
      <c r="F4112" s="31">
        <v>21</v>
      </c>
      <c r="G4112" s="54">
        <v>8</v>
      </c>
      <c r="H4112" s="53">
        <v>48.07</v>
      </c>
      <c r="I4112" s="53">
        <v>30956</v>
      </c>
      <c r="J4112" s="169">
        <f t="shared" si="128"/>
        <v>43.112224647056621</v>
      </c>
      <c r="O4112" s="172">
        <f t="shared" si="129"/>
        <v>1.2858098167714325</v>
      </c>
    </row>
    <row r="4113" spans="1:15" x14ac:dyDescent="0.2">
      <c r="A4113" s="31">
        <v>2019</v>
      </c>
      <c r="B4113" s="31">
        <v>6</v>
      </c>
      <c r="C4113" s="31">
        <v>21</v>
      </c>
      <c r="D4113" s="54">
        <v>7</v>
      </c>
      <c r="E4113" s="31">
        <v>6</v>
      </c>
      <c r="F4113" s="31">
        <v>21</v>
      </c>
      <c r="G4113" s="54">
        <v>9</v>
      </c>
      <c r="H4113" s="53">
        <v>48.34</v>
      </c>
      <c r="I4113" s="53">
        <v>31779</v>
      </c>
      <c r="J4113" s="169">
        <f t="shared" si="128"/>
        <v>44.258411521476035</v>
      </c>
      <c r="O4113" s="172">
        <f t="shared" si="129"/>
        <v>1.2930319646917214</v>
      </c>
    </row>
    <row r="4114" spans="1:15" x14ac:dyDescent="0.2">
      <c r="A4114" s="31">
        <v>2019</v>
      </c>
      <c r="B4114" s="31">
        <v>6</v>
      </c>
      <c r="C4114" s="31">
        <v>21</v>
      </c>
      <c r="D4114" s="54">
        <v>8</v>
      </c>
      <c r="E4114" s="31">
        <v>6</v>
      </c>
      <c r="F4114" s="31">
        <v>21</v>
      </c>
      <c r="G4114" s="54">
        <v>10</v>
      </c>
      <c r="H4114" s="53">
        <v>48.9</v>
      </c>
      <c r="I4114" s="53">
        <v>32269</v>
      </c>
      <c r="J4114" s="169">
        <f t="shared" si="128"/>
        <v>44.940831410255527</v>
      </c>
      <c r="O4114" s="172">
        <f t="shared" si="129"/>
        <v>1.3080112344523205</v>
      </c>
    </row>
    <row r="4115" spans="1:15" x14ac:dyDescent="0.2">
      <c r="A4115" s="31">
        <v>2019</v>
      </c>
      <c r="B4115" s="31">
        <v>6</v>
      </c>
      <c r="C4115" s="31">
        <v>21</v>
      </c>
      <c r="D4115" s="54">
        <v>9</v>
      </c>
      <c r="E4115" s="31">
        <v>6</v>
      </c>
      <c r="F4115" s="31">
        <v>21</v>
      </c>
      <c r="G4115" s="54">
        <v>11</v>
      </c>
      <c r="H4115" s="53">
        <v>50.03</v>
      </c>
      <c r="I4115" s="53">
        <v>32756</v>
      </c>
      <c r="J4115" s="169">
        <f t="shared" si="128"/>
        <v>45.619073218083301</v>
      </c>
      <c r="O4115" s="172">
        <f t="shared" si="129"/>
        <v>1.3382372609335296</v>
      </c>
    </row>
    <row r="4116" spans="1:15" x14ac:dyDescent="0.2">
      <c r="A4116" s="31">
        <v>2019</v>
      </c>
      <c r="B4116" s="31">
        <v>6</v>
      </c>
      <c r="C4116" s="31">
        <v>21</v>
      </c>
      <c r="D4116" s="54">
        <v>10</v>
      </c>
      <c r="E4116" s="31">
        <v>6</v>
      </c>
      <c r="F4116" s="31">
        <v>21</v>
      </c>
      <c r="G4116" s="54">
        <v>12</v>
      </c>
      <c r="H4116" s="53">
        <v>49.81</v>
      </c>
      <c r="I4116" s="53">
        <v>32806</v>
      </c>
      <c r="J4116" s="169">
        <f t="shared" si="128"/>
        <v>45.688707900611817</v>
      </c>
      <c r="O4116" s="172">
        <f t="shared" si="129"/>
        <v>1.3323525478132943</v>
      </c>
    </row>
    <row r="4117" spans="1:15" x14ac:dyDescent="0.2">
      <c r="A4117" s="31">
        <v>2019</v>
      </c>
      <c r="B4117" s="31">
        <v>6</v>
      </c>
      <c r="C4117" s="31">
        <v>21</v>
      </c>
      <c r="D4117" s="54">
        <v>11</v>
      </c>
      <c r="E4117" s="31">
        <v>6</v>
      </c>
      <c r="F4117" s="31">
        <v>21</v>
      </c>
      <c r="G4117" s="54">
        <v>13</v>
      </c>
      <c r="H4117" s="53">
        <v>49</v>
      </c>
      <c r="I4117" s="53">
        <v>31807</v>
      </c>
      <c r="J4117" s="169">
        <f t="shared" si="128"/>
        <v>44.29740694369201</v>
      </c>
      <c r="O4117" s="172">
        <f t="shared" si="129"/>
        <v>1.3106861040524276</v>
      </c>
    </row>
    <row r="4118" spans="1:15" x14ac:dyDescent="0.2">
      <c r="A4118" s="31">
        <v>2019</v>
      </c>
      <c r="B4118" s="31">
        <v>6</v>
      </c>
      <c r="C4118" s="31">
        <v>21</v>
      </c>
      <c r="D4118" s="54">
        <v>12</v>
      </c>
      <c r="E4118" s="31">
        <v>6</v>
      </c>
      <c r="F4118" s="31">
        <v>21</v>
      </c>
      <c r="G4118" s="54">
        <v>14</v>
      </c>
      <c r="H4118" s="53">
        <v>46.96</v>
      </c>
      <c r="I4118" s="53">
        <v>31036</v>
      </c>
      <c r="J4118" s="169">
        <f t="shared" si="128"/>
        <v>43.223640139102251</v>
      </c>
      <c r="O4118" s="172">
        <f t="shared" si="129"/>
        <v>1.2561187642102449</v>
      </c>
    </row>
    <row r="4119" spans="1:15" x14ac:dyDescent="0.2">
      <c r="A4119" s="31">
        <v>2019</v>
      </c>
      <c r="B4119" s="31">
        <v>6</v>
      </c>
      <c r="C4119" s="31">
        <v>21</v>
      </c>
      <c r="D4119" s="54">
        <v>13</v>
      </c>
      <c r="E4119" s="31">
        <v>6</v>
      </c>
      <c r="F4119" s="31">
        <v>21</v>
      </c>
      <c r="G4119" s="54">
        <v>15</v>
      </c>
      <c r="H4119" s="53">
        <v>46.42</v>
      </c>
      <c r="I4119" s="53">
        <v>30760</v>
      </c>
      <c r="J4119" s="169">
        <f t="shared" si="128"/>
        <v>42.839256691544826</v>
      </c>
      <c r="O4119" s="172">
        <f t="shared" si="129"/>
        <v>1.241674468369667</v>
      </c>
    </row>
    <row r="4120" spans="1:15" x14ac:dyDescent="0.2">
      <c r="A4120" s="31">
        <v>2019</v>
      </c>
      <c r="B4120" s="31">
        <v>6</v>
      </c>
      <c r="C4120" s="31">
        <v>21</v>
      </c>
      <c r="D4120" s="54">
        <v>14</v>
      </c>
      <c r="E4120" s="31">
        <v>6</v>
      </c>
      <c r="F4120" s="31">
        <v>21</v>
      </c>
      <c r="G4120" s="54">
        <v>16</v>
      </c>
      <c r="H4120" s="53">
        <v>45.93</v>
      </c>
      <c r="I4120" s="53">
        <v>30634</v>
      </c>
      <c r="J4120" s="169">
        <f t="shared" si="128"/>
        <v>42.663777291572956</v>
      </c>
      <c r="O4120" s="172">
        <f t="shared" si="129"/>
        <v>1.2285676073291427</v>
      </c>
    </row>
    <row r="4121" spans="1:15" x14ac:dyDescent="0.2">
      <c r="A4121" s="31">
        <v>2019</v>
      </c>
      <c r="B4121" s="31">
        <v>6</v>
      </c>
      <c r="C4121" s="31">
        <v>21</v>
      </c>
      <c r="D4121" s="54">
        <v>15</v>
      </c>
      <c r="E4121" s="31">
        <v>6</v>
      </c>
      <c r="F4121" s="31">
        <v>21</v>
      </c>
      <c r="G4121" s="54">
        <v>17</v>
      </c>
      <c r="H4121" s="53">
        <v>45.75</v>
      </c>
      <c r="I4121" s="53">
        <v>30206</v>
      </c>
      <c r="J4121" s="169">
        <f t="shared" si="128"/>
        <v>42.067704409128837</v>
      </c>
      <c r="O4121" s="172">
        <f t="shared" si="129"/>
        <v>1.2237528420489501</v>
      </c>
    </row>
    <row r="4122" spans="1:15" x14ac:dyDescent="0.2">
      <c r="A4122" s="31">
        <v>2019</v>
      </c>
      <c r="B4122" s="31">
        <v>6</v>
      </c>
      <c r="C4122" s="31">
        <v>21</v>
      </c>
      <c r="D4122" s="54">
        <v>16</v>
      </c>
      <c r="E4122" s="31">
        <v>6</v>
      </c>
      <c r="F4122" s="31">
        <v>21</v>
      </c>
      <c r="G4122" s="54">
        <v>18</v>
      </c>
      <c r="H4122" s="53">
        <v>46.01</v>
      </c>
      <c r="I4122" s="53">
        <v>30052</v>
      </c>
      <c r="J4122" s="169">
        <f t="shared" si="128"/>
        <v>41.853229586940998</v>
      </c>
      <c r="O4122" s="172">
        <f t="shared" si="129"/>
        <v>1.2307075030092283</v>
      </c>
    </row>
    <row r="4123" spans="1:15" x14ac:dyDescent="0.2">
      <c r="A4123" s="31">
        <v>2019</v>
      </c>
      <c r="B4123" s="31">
        <v>6</v>
      </c>
      <c r="C4123" s="31">
        <v>21</v>
      </c>
      <c r="D4123" s="54">
        <v>17</v>
      </c>
      <c r="E4123" s="31">
        <v>6</v>
      </c>
      <c r="F4123" s="31">
        <v>21</v>
      </c>
      <c r="G4123" s="54">
        <v>19</v>
      </c>
      <c r="H4123" s="53">
        <v>48.15</v>
      </c>
      <c r="I4123" s="53">
        <v>29730</v>
      </c>
      <c r="J4123" s="169">
        <f t="shared" si="128"/>
        <v>41.404782231457339</v>
      </c>
      <c r="O4123" s="172">
        <f t="shared" si="129"/>
        <v>1.287949712451518</v>
      </c>
    </row>
    <row r="4124" spans="1:15" x14ac:dyDescent="0.2">
      <c r="A4124" s="31">
        <v>2019</v>
      </c>
      <c r="B4124" s="31">
        <v>6</v>
      </c>
      <c r="C4124" s="31">
        <v>21</v>
      </c>
      <c r="D4124" s="54">
        <v>18</v>
      </c>
      <c r="E4124" s="31">
        <v>6</v>
      </c>
      <c r="F4124" s="31">
        <v>21</v>
      </c>
      <c r="G4124" s="54">
        <v>20</v>
      </c>
      <c r="H4124" s="53">
        <v>49</v>
      </c>
      <c r="I4124" s="53">
        <v>29377</v>
      </c>
      <c r="J4124" s="169">
        <f t="shared" si="128"/>
        <v>40.913161372805988</v>
      </c>
      <c r="O4124" s="172">
        <f t="shared" si="129"/>
        <v>1.3106861040524276</v>
      </c>
    </row>
    <row r="4125" spans="1:15" x14ac:dyDescent="0.2">
      <c r="A4125" s="31">
        <v>2019</v>
      </c>
      <c r="B4125" s="31">
        <v>6</v>
      </c>
      <c r="C4125" s="31">
        <v>21</v>
      </c>
      <c r="D4125" s="54">
        <v>19</v>
      </c>
      <c r="E4125" s="31">
        <v>6</v>
      </c>
      <c r="F4125" s="31">
        <v>21</v>
      </c>
      <c r="G4125" s="54">
        <v>21</v>
      </c>
      <c r="H4125" s="53">
        <v>48.88</v>
      </c>
      <c r="I4125" s="53">
        <v>28691</v>
      </c>
      <c r="J4125" s="169">
        <f t="shared" si="128"/>
        <v>39.957773528514714</v>
      </c>
      <c r="O4125" s="172">
        <f t="shared" si="129"/>
        <v>1.3074762605322992</v>
      </c>
    </row>
    <row r="4126" spans="1:15" x14ac:dyDescent="0.2">
      <c r="A4126" s="31">
        <v>2019</v>
      </c>
      <c r="B4126" s="31">
        <v>6</v>
      </c>
      <c r="C4126" s="31">
        <v>21</v>
      </c>
      <c r="D4126" s="54">
        <v>20</v>
      </c>
      <c r="E4126" s="31">
        <v>6</v>
      </c>
      <c r="F4126" s="31">
        <v>21</v>
      </c>
      <c r="G4126" s="54">
        <v>22</v>
      </c>
      <c r="H4126" s="53">
        <v>48.51</v>
      </c>
      <c r="I4126" s="53">
        <v>26874</v>
      </c>
      <c r="J4126" s="169">
        <f t="shared" si="128"/>
        <v>37.427249165428336</v>
      </c>
      <c r="O4126" s="172">
        <f t="shared" si="129"/>
        <v>1.2975792430119031</v>
      </c>
    </row>
    <row r="4127" spans="1:15" x14ac:dyDescent="0.2">
      <c r="A4127" s="31">
        <v>2019</v>
      </c>
      <c r="B4127" s="31">
        <v>6</v>
      </c>
      <c r="C4127" s="31">
        <v>21</v>
      </c>
      <c r="D4127" s="54">
        <v>21</v>
      </c>
      <c r="E4127" s="31">
        <v>6</v>
      </c>
      <c r="F4127" s="31">
        <v>21</v>
      </c>
      <c r="G4127" s="54">
        <v>23</v>
      </c>
      <c r="H4127" s="53">
        <v>49.86</v>
      </c>
      <c r="I4127" s="53">
        <v>26129</v>
      </c>
      <c r="J4127" s="169">
        <f t="shared" si="128"/>
        <v>36.3896923957534</v>
      </c>
      <c r="O4127" s="172">
        <f t="shared" si="129"/>
        <v>1.3336899826133477</v>
      </c>
    </row>
    <row r="4128" spans="1:15" x14ac:dyDescent="0.2">
      <c r="A4128" s="31">
        <v>2019</v>
      </c>
      <c r="B4128" s="31">
        <v>6</v>
      </c>
      <c r="C4128" s="31">
        <v>21</v>
      </c>
      <c r="D4128" s="54">
        <v>22</v>
      </c>
      <c r="E4128" s="31">
        <v>6</v>
      </c>
      <c r="F4128" s="31">
        <v>21</v>
      </c>
      <c r="G4128" s="54">
        <v>0</v>
      </c>
      <c r="H4128" s="53">
        <v>48.32</v>
      </c>
      <c r="I4128" s="53">
        <v>24824</v>
      </c>
      <c r="J4128" s="169">
        <f t="shared" si="128"/>
        <v>34.572227181759061</v>
      </c>
      <c r="O4128" s="172">
        <f t="shared" si="129"/>
        <v>1.2924969907716999</v>
      </c>
    </row>
    <row r="4129" spans="1:15" x14ac:dyDescent="0.2">
      <c r="A4129" s="31">
        <v>2019</v>
      </c>
      <c r="B4129" s="31">
        <v>6</v>
      </c>
      <c r="C4129" s="31">
        <v>21</v>
      </c>
      <c r="D4129" s="54">
        <v>23</v>
      </c>
      <c r="E4129" s="31">
        <v>6</v>
      </c>
      <c r="F4129" s="31">
        <v>21</v>
      </c>
      <c r="G4129" s="54">
        <v>1</v>
      </c>
      <c r="H4129" s="53">
        <v>45.99</v>
      </c>
      <c r="I4129" s="53">
        <v>23761</v>
      </c>
      <c r="J4129" s="169">
        <f t="shared" si="128"/>
        <v>33.09179383120275</v>
      </c>
      <c r="O4129" s="172">
        <f t="shared" si="129"/>
        <v>1.2301725290892069</v>
      </c>
    </row>
    <row r="4130" spans="1:15" x14ac:dyDescent="0.2">
      <c r="A4130" s="31">
        <v>2019</v>
      </c>
      <c r="B4130" s="31">
        <v>6</v>
      </c>
      <c r="C4130" s="31">
        <v>22</v>
      </c>
      <c r="D4130" s="54">
        <v>0</v>
      </c>
      <c r="E4130" s="31">
        <v>6</v>
      </c>
      <c r="F4130" s="31">
        <v>22</v>
      </c>
      <c r="G4130" s="54">
        <v>2</v>
      </c>
      <c r="H4130" s="53">
        <v>45.4</v>
      </c>
      <c r="I4130" s="53">
        <v>23112</v>
      </c>
      <c r="J4130" s="169">
        <f t="shared" si="128"/>
        <v>32.187935651982578</v>
      </c>
      <c r="O4130" s="172">
        <f t="shared" si="129"/>
        <v>1.2143907984485756</v>
      </c>
    </row>
    <row r="4131" spans="1:15" x14ac:dyDescent="0.2">
      <c r="A4131" s="31">
        <v>2019</v>
      </c>
      <c r="B4131" s="31">
        <v>6</v>
      </c>
      <c r="C4131" s="31">
        <v>22</v>
      </c>
      <c r="D4131" s="54">
        <v>1</v>
      </c>
      <c r="E4131" s="31">
        <v>6</v>
      </c>
      <c r="F4131" s="31">
        <v>22</v>
      </c>
      <c r="G4131" s="54">
        <v>3</v>
      </c>
      <c r="H4131" s="53">
        <v>45.96</v>
      </c>
      <c r="I4131" s="53">
        <v>22782</v>
      </c>
      <c r="J4131" s="169">
        <f t="shared" si="128"/>
        <v>31.728346747294349</v>
      </c>
      <c r="O4131" s="172">
        <f t="shared" si="129"/>
        <v>1.2293700682091748</v>
      </c>
    </row>
    <row r="4132" spans="1:15" x14ac:dyDescent="0.2">
      <c r="A4132" s="31">
        <v>2019</v>
      </c>
      <c r="B4132" s="31">
        <v>6</v>
      </c>
      <c r="C4132" s="31">
        <v>22</v>
      </c>
      <c r="D4132" s="54">
        <v>2</v>
      </c>
      <c r="E4132" s="31">
        <v>6</v>
      </c>
      <c r="F4132" s="31">
        <v>22</v>
      </c>
      <c r="G4132" s="54">
        <v>4</v>
      </c>
      <c r="H4132" s="53">
        <v>45.42</v>
      </c>
      <c r="I4132" s="53">
        <v>22593</v>
      </c>
      <c r="J4132" s="169">
        <f t="shared" si="128"/>
        <v>31.465127647336548</v>
      </c>
      <c r="O4132" s="172">
        <f t="shared" si="129"/>
        <v>1.2149257723685971</v>
      </c>
    </row>
    <row r="4133" spans="1:15" x14ac:dyDescent="0.2">
      <c r="A4133" s="31">
        <v>2019</v>
      </c>
      <c r="B4133" s="31">
        <v>6</v>
      </c>
      <c r="C4133" s="31">
        <v>22</v>
      </c>
      <c r="D4133" s="54">
        <v>3</v>
      </c>
      <c r="E4133" s="31">
        <v>6</v>
      </c>
      <c r="F4133" s="31">
        <v>22</v>
      </c>
      <c r="G4133" s="54">
        <v>5</v>
      </c>
      <c r="H4133" s="53">
        <v>44</v>
      </c>
      <c r="I4133" s="53">
        <v>22514</v>
      </c>
      <c r="J4133" s="169">
        <f t="shared" si="128"/>
        <v>31.35510484894149</v>
      </c>
      <c r="O4133" s="172">
        <f t="shared" si="129"/>
        <v>1.1769426240470777</v>
      </c>
    </row>
    <row r="4134" spans="1:15" x14ac:dyDescent="0.2">
      <c r="A4134" s="31">
        <v>2019</v>
      </c>
      <c r="B4134" s="31">
        <v>6</v>
      </c>
      <c r="C4134" s="31">
        <v>22</v>
      </c>
      <c r="D4134" s="54">
        <v>4</v>
      </c>
      <c r="E4134" s="31">
        <v>6</v>
      </c>
      <c r="F4134" s="31">
        <v>22</v>
      </c>
      <c r="G4134" s="54">
        <v>6</v>
      </c>
      <c r="H4134" s="53">
        <v>43</v>
      </c>
      <c r="I4134" s="53">
        <v>23040</v>
      </c>
      <c r="J4134" s="169">
        <f t="shared" si="128"/>
        <v>32.087661709141507</v>
      </c>
      <c r="O4134" s="172">
        <f t="shared" si="129"/>
        <v>1.1501939280460078</v>
      </c>
    </row>
    <row r="4135" spans="1:15" x14ac:dyDescent="0.2">
      <c r="A4135" s="31">
        <v>2019</v>
      </c>
      <c r="B4135" s="31">
        <v>6</v>
      </c>
      <c r="C4135" s="31">
        <v>22</v>
      </c>
      <c r="D4135" s="54">
        <v>5</v>
      </c>
      <c r="E4135" s="31">
        <v>6</v>
      </c>
      <c r="F4135" s="31">
        <v>22</v>
      </c>
      <c r="G4135" s="54">
        <v>7</v>
      </c>
      <c r="H4135" s="53">
        <v>45.9</v>
      </c>
      <c r="I4135" s="53">
        <v>24825</v>
      </c>
      <c r="J4135" s="169">
        <f t="shared" si="128"/>
        <v>34.573619875409634</v>
      </c>
      <c r="O4135" s="172">
        <f t="shared" si="129"/>
        <v>1.2277651464491106</v>
      </c>
    </row>
    <row r="4136" spans="1:15" x14ac:dyDescent="0.2">
      <c r="A4136" s="31">
        <v>2019</v>
      </c>
      <c r="B4136" s="31">
        <v>6</v>
      </c>
      <c r="C4136" s="31">
        <v>22</v>
      </c>
      <c r="D4136" s="54">
        <v>6</v>
      </c>
      <c r="E4136" s="31">
        <v>6</v>
      </c>
      <c r="F4136" s="31">
        <v>22</v>
      </c>
      <c r="G4136" s="54">
        <v>8</v>
      </c>
      <c r="H4136" s="53">
        <v>48.48</v>
      </c>
      <c r="I4136" s="53">
        <v>26954</v>
      </c>
      <c r="J4136" s="169">
        <f t="shared" si="128"/>
        <v>37.538664657473966</v>
      </c>
      <c r="O4136" s="172">
        <f t="shared" si="129"/>
        <v>1.296776782131871</v>
      </c>
    </row>
    <row r="4137" spans="1:15" x14ac:dyDescent="0.2">
      <c r="A4137" s="31">
        <v>2019</v>
      </c>
      <c r="B4137" s="31">
        <v>6</v>
      </c>
      <c r="C4137" s="31">
        <v>22</v>
      </c>
      <c r="D4137" s="54">
        <v>7</v>
      </c>
      <c r="E4137" s="31">
        <v>6</v>
      </c>
      <c r="F4137" s="31">
        <v>22</v>
      </c>
      <c r="G4137" s="54">
        <v>9</v>
      </c>
      <c r="H4137" s="53">
        <v>48.16</v>
      </c>
      <c r="I4137" s="53">
        <v>28647</v>
      </c>
      <c r="J4137" s="169">
        <f t="shared" si="128"/>
        <v>39.896495007889612</v>
      </c>
      <c r="O4137" s="172">
        <f t="shared" si="129"/>
        <v>1.2882171994115286</v>
      </c>
    </row>
    <row r="4138" spans="1:15" x14ac:dyDescent="0.2">
      <c r="A4138" s="31">
        <v>2019</v>
      </c>
      <c r="B4138" s="31">
        <v>6</v>
      </c>
      <c r="C4138" s="31">
        <v>22</v>
      </c>
      <c r="D4138" s="54">
        <v>8</v>
      </c>
      <c r="E4138" s="31">
        <v>6</v>
      </c>
      <c r="F4138" s="31">
        <v>22</v>
      </c>
      <c r="G4138" s="54">
        <v>10</v>
      </c>
      <c r="H4138" s="53">
        <v>48</v>
      </c>
      <c r="I4138" s="53">
        <v>29306</v>
      </c>
      <c r="J4138" s="169">
        <f t="shared" si="128"/>
        <v>40.81428012361549</v>
      </c>
      <c r="O4138" s="172">
        <f t="shared" si="129"/>
        <v>1.2839374080513575</v>
      </c>
    </row>
    <row r="4139" spans="1:15" x14ac:dyDescent="0.2">
      <c r="A4139" s="31">
        <v>2019</v>
      </c>
      <c r="B4139" s="31">
        <v>6</v>
      </c>
      <c r="C4139" s="31">
        <v>22</v>
      </c>
      <c r="D4139" s="54">
        <v>9</v>
      </c>
      <c r="E4139" s="31">
        <v>6</v>
      </c>
      <c r="F4139" s="31">
        <v>22</v>
      </c>
      <c r="G4139" s="54">
        <v>11</v>
      </c>
      <c r="H4139" s="53">
        <v>48.07</v>
      </c>
      <c r="I4139" s="53">
        <v>29510</v>
      </c>
      <c r="J4139" s="169">
        <f t="shared" si="128"/>
        <v>41.098389628331851</v>
      </c>
      <c r="O4139" s="172">
        <f t="shared" si="129"/>
        <v>1.2858098167714325</v>
      </c>
    </row>
    <row r="4140" spans="1:15" x14ac:dyDescent="0.2">
      <c r="A4140" s="31">
        <v>2019</v>
      </c>
      <c r="B4140" s="31">
        <v>6</v>
      </c>
      <c r="C4140" s="31">
        <v>22</v>
      </c>
      <c r="D4140" s="54">
        <v>10</v>
      </c>
      <c r="E4140" s="31">
        <v>6</v>
      </c>
      <c r="F4140" s="31">
        <v>22</v>
      </c>
      <c r="G4140" s="54">
        <v>12</v>
      </c>
      <c r="H4140" s="53">
        <v>46.83</v>
      </c>
      <c r="I4140" s="53">
        <v>29789</v>
      </c>
      <c r="J4140" s="169">
        <f t="shared" si="128"/>
        <v>41.486951156840988</v>
      </c>
      <c r="O4140" s="172">
        <f t="shared" si="129"/>
        <v>1.2526414337301057</v>
      </c>
    </row>
    <row r="4141" spans="1:15" x14ac:dyDescent="0.2">
      <c r="A4141" s="31">
        <v>2019</v>
      </c>
      <c r="B4141" s="31">
        <v>6</v>
      </c>
      <c r="C4141" s="31">
        <v>22</v>
      </c>
      <c r="D4141" s="54">
        <v>11</v>
      </c>
      <c r="E4141" s="31">
        <v>6</v>
      </c>
      <c r="F4141" s="31">
        <v>22</v>
      </c>
      <c r="G4141" s="54">
        <v>13</v>
      </c>
      <c r="H4141" s="53">
        <v>45.37</v>
      </c>
      <c r="I4141" s="53">
        <v>29203</v>
      </c>
      <c r="J4141" s="169">
        <f t="shared" si="128"/>
        <v>40.670832677606747</v>
      </c>
      <c r="O4141" s="172">
        <f t="shared" si="129"/>
        <v>1.2135883375685435</v>
      </c>
    </row>
    <row r="4142" spans="1:15" x14ac:dyDescent="0.2">
      <c r="A4142" s="31">
        <v>2019</v>
      </c>
      <c r="B4142" s="31">
        <v>6</v>
      </c>
      <c r="C4142" s="31">
        <v>22</v>
      </c>
      <c r="D4142" s="54">
        <v>12</v>
      </c>
      <c r="E4142" s="31">
        <v>6</v>
      </c>
      <c r="F4142" s="31">
        <v>22</v>
      </c>
      <c r="G4142" s="54">
        <v>14</v>
      </c>
      <c r="H4142" s="53">
        <v>43.72</v>
      </c>
      <c r="I4142" s="53">
        <v>28003</v>
      </c>
      <c r="J4142" s="169">
        <f t="shared" si="128"/>
        <v>38.999600296922296</v>
      </c>
      <c r="O4142" s="172">
        <f t="shared" si="129"/>
        <v>1.1694529891667782</v>
      </c>
    </row>
    <row r="4143" spans="1:15" x14ac:dyDescent="0.2">
      <c r="A4143" s="31">
        <v>2019</v>
      </c>
      <c r="B4143" s="31">
        <v>6</v>
      </c>
      <c r="C4143" s="31">
        <v>22</v>
      </c>
      <c r="D4143" s="54">
        <v>13</v>
      </c>
      <c r="E4143" s="31">
        <v>6</v>
      </c>
      <c r="F4143" s="31">
        <v>22</v>
      </c>
      <c r="G4143" s="54">
        <v>15</v>
      </c>
      <c r="H4143" s="53">
        <v>42.51</v>
      </c>
      <c r="I4143" s="53">
        <v>27206</v>
      </c>
      <c r="J4143" s="169">
        <f t="shared" si="128"/>
        <v>37.889623457417706</v>
      </c>
      <c r="O4143" s="172">
        <f t="shared" si="129"/>
        <v>1.1370870670054836</v>
      </c>
    </row>
    <row r="4144" spans="1:15" x14ac:dyDescent="0.2">
      <c r="A4144" s="31">
        <v>2019</v>
      </c>
      <c r="B4144" s="31">
        <v>6</v>
      </c>
      <c r="C4144" s="31">
        <v>22</v>
      </c>
      <c r="D4144" s="54">
        <v>14</v>
      </c>
      <c r="E4144" s="31">
        <v>6</v>
      </c>
      <c r="F4144" s="31">
        <v>22</v>
      </c>
      <c r="G4144" s="54">
        <v>16</v>
      </c>
      <c r="H4144" s="53">
        <v>42.51</v>
      </c>
      <c r="I4144" s="53">
        <v>27159</v>
      </c>
      <c r="J4144" s="169">
        <f t="shared" si="128"/>
        <v>37.824166855840893</v>
      </c>
      <c r="O4144" s="172">
        <f t="shared" si="129"/>
        <v>1.1370870670054836</v>
      </c>
    </row>
    <row r="4145" spans="1:15" x14ac:dyDescent="0.2">
      <c r="A4145" s="31">
        <v>2019</v>
      </c>
      <c r="B4145" s="31">
        <v>6</v>
      </c>
      <c r="C4145" s="31">
        <v>22</v>
      </c>
      <c r="D4145" s="54">
        <v>15</v>
      </c>
      <c r="E4145" s="31">
        <v>6</v>
      </c>
      <c r="F4145" s="31">
        <v>22</v>
      </c>
      <c r="G4145" s="54">
        <v>17</v>
      </c>
      <c r="H4145" s="53">
        <v>43.37</v>
      </c>
      <c r="I4145" s="53">
        <v>26957</v>
      </c>
      <c r="J4145" s="169">
        <f t="shared" si="128"/>
        <v>37.542842738425676</v>
      </c>
      <c r="O4145" s="172">
        <f t="shared" si="129"/>
        <v>1.1600909455664037</v>
      </c>
    </row>
    <row r="4146" spans="1:15" x14ac:dyDescent="0.2">
      <c r="A4146" s="31">
        <v>2019</v>
      </c>
      <c r="B4146" s="31">
        <v>6</v>
      </c>
      <c r="C4146" s="31">
        <v>22</v>
      </c>
      <c r="D4146" s="54">
        <v>16</v>
      </c>
      <c r="E4146" s="31">
        <v>6</v>
      </c>
      <c r="F4146" s="31">
        <v>22</v>
      </c>
      <c r="G4146" s="54">
        <v>18</v>
      </c>
      <c r="H4146" s="53">
        <v>44.51</v>
      </c>
      <c r="I4146" s="53">
        <v>26992</v>
      </c>
      <c r="J4146" s="169">
        <f t="shared" si="128"/>
        <v>37.591587016195639</v>
      </c>
      <c r="O4146" s="172">
        <f t="shared" si="129"/>
        <v>1.1905844590076233</v>
      </c>
    </row>
    <row r="4147" spans="1:15" x14ac:dyDescent="0.2">
      <c r="A4147" s="31">
        <v>2019</v>
      </c>
      <c r="B4147" s="31">
        <v>6</v>
      </c>
      <c r="C4147" s="31">
        <v>22</v>
      </c>
      <c r="D4147" s="54">
        <v>17</v>
      </c>
      <c r="E4147" s="31">
        <v>6</v>
      </c>
      <c r="F4147" s="31">
        <v>22</v>
      </c>
      <c r="G4147" s="54">
        <v>19</v>
      </c>
      <c r="H4147" s="53">
        <v>47.01</v>
      </c>
      <c r="I4147" s="53">
        <v>27171</v>
      </c>
      <c r="J4147" s="169">
        <f t="shared" si="128"/>
        <v>37.840879179647743</v>
      </c>
      <c r="O4147" s="172">
        <f t="shared" si="129"/>
        <v>1.2574561990102984</v>
      </c>
    </row>
    <row r="4148" spans="1:15" x14ac:dyDescent="0.2">
      <c r="A4148" s="31">
        <v>2019</v>
      </c>
      <c r="B4148" s="31">
        <v>6</v>
      </c>
      <c r="C4148" s="31">
        <v>22</v>
      </c>
      <c r="D4148" s="54">
        <v>18</v>
      </c>
      <c r="E4148" s="31">
        <v>6</v>
      </c>
      <c r="F4148" s="31">
        <v>22</v>
      </c>
      <c r="G4148" s="54">
        <v>20</v>
      </c>
      <c r="H4148" s="53">
        <v>49</v>
      </c>
      <c r="I4148" s="53">
        <v>27636</v>
      </c>
      <c r="J4148" s="169">
        <f t="shared" si="128"/>
        <v>38.488481727162963</v>
      </c>
      <c r="O4148" s="172">
        <f t="shared" si="129"/>
        <v>1.3106861040524276</v>
      </c>
    </row>
    <row r="4149" spans="1:15" x14ac:dyDescent="0.2">
      <c r="A4149" s="31">
        <v>2019</v>
      </c>
      <c r="B4149" s="31">
        <v>6</v>
      </c>
      <c r="C4149" s="31">
        <v>22</v>
      </c>
      <c r="D4149" s="54">
        <v>19</v>
      </c>
      <c r="E4149" s="31">
        <v>6</v>
      </c>
      <c r="F4149" s="31">
        <v>22</v>
      </c>
      <c r="G4149" s="54">
        <v>21</v>
      </c>
      <c r="H4149" s="53">
        <v>49.61</v>
      </c>
      <c r="I4149" s="53">
        <v>27731</v>
      </c>
      <c r="J4149" s="169">
        <f t="shared" si="128"/>
        <v>38.620787623967153</v>
      </c>
      <c r="O4149" s="172">
        <f t="shared" si="129"/>
        <v>1.3270028086130801</v>
      </c>
    </row>
    <row r="4150" spans="1:15" x14ac:dyDescent="0.2">
      <c r="A4150" s="31">
        <v>2019</v>
      </c>
      <c r="B4150" s="31">
        <v>6</v>
      </c>
      <c r="C4150" s="31">
        <v>22</v>
      </c>
      <c r="D4150" s="54">
        <v>20</v>
      </c>
      <c r="E4150" s="31">
        <v>6</v>
      </c>
      <c r="F4150" s="31">
        <v>22</v>
      </c>
      <c r="G4150" s="54">
        <v>22</v>
      </c>
      <c r="H4150" s="53">
        <v>47.53</v>
      </c>
      <c r="I4150" s="53">
        <v>25969</v>
      </c>
      <c r="J4150" s="169">
        <f t="shared" si="128"/>
        <v>36.16686141166214</v>
      </c>
      <c r="O4150" s="172">
        <f t="shared" si="129"/>
        <v>1.2713655209308548</v>
      </c>
    </row>
    <row r="4151" spans="1:15" x14ac:dyDescent="0.2">
      <c r="A4151" s="31">
        <v>2019</v>
      </c>
      <c r="B4151" s="31">
        <v>6</v>
      </c>
      <c r="C4151" s="31">
        <v>22</v>
      </c>
      <c r="D4151" s="54">
        <v>21</v>
      </c>
      <c r="E4151" s="31">
        <v>6</v>
      </c>
      <c r="F4151" s="31">
        <v>22</v>
      </c>
      <c r="G4151" s="54">
        <v>23</v>
      </c>
      <c r="H4151" s="53">
        <v>45.01</v>
      </c>
      <c r="I4151" s="53">
        <v>24394</v>
      </c>
      <c r="J4151" s="169">
        <f t="shared" si="128"/>
        <v>33.973368912013797</v>
      </c>
      <c r="O4151" s="172">
        <f t="shared" si="129"/>
        <v>1.2039588070081584</v>
      </c>
    </row>
    <row r="4152" spans="1:15" x14ac:dyDescent="0.2">
      <c r="A4152" s="31">
        <v>2019</v>
      </c>
      <c r="B4152" s="31">
        <v>6</v>
      </c>
      <c r="C4152" s="31">
        <v>22</v>
      </c>
      <c r="D4152" s="54">
        <v>22</v>
      </c>
      <c r="E4152" s="31">
        <v>6</v>
      </c>
      <c r="F4152" s="31">
        <v>22</v>
      </c>
      <c r="G4152" s="54">
        <v>0</v>
      </c>
      <c r="H4152" s="53">
        <v>42.86</v>
      </c>
      <c r="I4152" s="53">
        <v>23104</v>
      </c>
      <c r="J4152" s="169">
        <f t="shared" si="128"/>
        <v>32.176794102778011</v>
      </c>
      <c r="O4152" s="172">
        <f t="shared" si="129"/>
        <v>1.1464491106058581</v>
      </c>
    </row>
    <row r="4153" spans="1:15" x14ac:dyDescent="0.2">
      <c r="A4153" s="31">
        <v>2019</v>
      </c>
      <c r="B4153" s="31">
        <v>6</v>
      </c>
      <c r="C4153" s="31">
        <v>22</v>
      </c>
      <c r="D4153" s="54">
        <v>23</v>
      </c>
      <c r="E4153" s="31">
        <v>6</v>
      </c>
      <c r="F4153" s="31">
        <v>22</v>
      </c>
      <c r="G4153" s="54">
        <v>1</v>
      </c>
      <c r="H4153" s="53">
        <v>40.18</v>
      </c>
      <c r="I4153" s="53">
        <v>21980</v>
      </c>
      <c r="J4153" s="169">
        <f t="shared" si="128"/>
        <v>30.611406439536911</v>
      </c>
      <c r="O4153" s="172">
        <f t="shared" si="129"/>
        <v>1.0747626053229906</v>
      </c>
    </row>
    <row r="4154" spans="1:15" x14ac:dyDescent="0.2">
      <c r="A4154" s="31">
        <v>2019</v>
      </c>
      <c r="B4154" s="31">
        <v>6</v>
      </c>
      <c r="C4154" s="31">
        <v>23</v>
      </c>
      <c r="D4154" s="54">
        <v>0</v>
      </c>
      <c r="E4154" s="31">
        <v>6</v>
      </c>
      <c r="F4154" s="31">
        <v>23</v>
      </c>
      <c r="G4154" s="54">
        <v>2</v>
      </c>
      <c r="H4154" s="53">
        <v>38.85</v>
      </c>
      <c r="I4154" s="53">
        <v>21338</v>
      </c>
      <c r="J4154" s="169">
        <f t="shared" si="128"/>
        <v>29.717297115870721</v>
      </c>
      <c r="O4154" s="172">
        <f t="shared" si="129"/>
        <v>1.0391868396415676</v>
      </c>
    </row>
    <row r="4155" spans="1:15" x14ac:dyDescent="0.2">
      <c r="A4155" s="31">
        <v>2019</v>
      </c>
      <c r="B4155" s="31">
        <v>6</v>
      </c>
      <c r="C4155" s="31">
        <v>23</v>
      </c>
      <c r="D4155" s="54">
        <v>1</v>
      </c>
      <c r="E4155" s="31">
        <v>6</v>
      </c>
      <c r="F4155" s="31">
        <v>23</v>
      </c>
      <c r="G4155" s="54">
        <v>3</v>
      </c>
      <c r="H4155" s="53">
        <v>38.4</v>
      </c>
      <c r="I4155" s="53">
        <v>20967</v>
      </c>
      <c r="J4155" s="169">
        <f t="shared" si="128"/>
        <v>29.200607771509112</v>
      </c>
      <c r="O4155" s="172">
        <f t="shared" si="129"/>
        <v>1.0271499264410859</v>
      </c>
    </row>
    <row r="4156" spans="1:15" x14ac:dyDescent="0.2">
      <c r="A4156" s="31">
        <v>2019</v>
      </c>
      <c r="B4156" s="31">
        <v>6</v>
      </c>
      <c r="C4156" s="31">
        <v>23</v>
      </c>
      <c r="D4156" s="54">
        <v>2</v>
      </c>
      <c r="E4156" s="31">
        <v>6</v>
      </c>
      <c r="F4156" s="31">
        <v>23</v>
      </c>
      <c r="G4156" s="54">
        <v>4</v>
      </c>
      <c r="H4156" s="53">
        <v>38.799999999999997</v>
      </c>
      <c r="I4156" s="53">
        <v>20828</v>
      </c>
      <c r="J4156" s="169">
        <f t="shared" si="128"/>
        <v>29.007023354079831</v>
      </c>
      <c r="O4156" s="172">
        <f t="shared" si="129"/>
        <v>1.0378494048415139</v>
      </c>
    </row>
    <row r="4157" spans="1:15" x14ac:dyDescent="0.2">
      <c r="A4157" s="31">
        <v>2019</v>
      </c>
      <c r="B4157" s="31">
        <v>6</v>
      </c>
      <c r="C4157" s="31">
        <v>23</v>
      </c>
      <c r="D4157" s="54">
        <v>3</v>
      </c>
      <c r="E4157" s="31">
        <v>6</v>
      </c>
      <c r="F4157" s="31">
        <v>23</v>
      </c>
      <c r="G4157" s="54">
        <v>5</v>
      </c>
      <c r="H4157" s="53">
        <v>38.35</v>
      </c>
      <c r="I4157" s="53">
        <v>20648</v>
      </c>
      <c r="J4157" s="169">
        <f t="shared" si="128"/>
        <v>28.756338496977165</v>
      </c>
      <c r="O4157" s="172">
        <f t="shared" si="129"/>
        <v>1.0258124916410325</v>
      </c>
    </row>
    <row r="4158" spans="1:15" x14ac:dyDescent="0.2">
      <c r="A4158" s="31">
        <v>2019</v>
      </c>
      <c r="B4158" s="31">
        <v>6</v>
      </c>
      <c r="C4158" s="31">
        <v>23</v>
      </c>
      <c r="D4158" s="54">
        <v>4</v>
      </c>
      <c r="E4158" s="31">
        <v>6</v>
      </c>
      <c r="F4158" s="31">
        <v>23</v>
      </c>
      <c r="G4158" s="54">
        <v>6</v>
      </c>
      <c r="H4158" s="53">
        <v>38.35</v>
      </c>
      <c r="I4158" s="53">
        <v>20571</v>
      </c>
      <c r="J4158" s="169">
        <f t="shared" si="128"/>
        <v>28.649101085883245</v>
      </c>
      <c r="O4158" s="172">
        <f t="shared" si="129"/>
        <v>1.0258124916410325</v>
      </c>
    </row>
    <row r="4159" spans="1:15" x14ac:dyDescent="0.2">
      <c r="A4159" s="31">
        <v>2019</v>
      </c>
      <c r="B4159" s="31">
        <v>6</v>
      </c>
      <c r="C4159" s="31">
        <v>23</v>
      </c>
      <c r="D4159" s="54">
        <v>5</v>
      </c>
      <c r="E4159" s="31">
        <v>6</v>
      </c>
      <c r="F4159" s="31">
        <v>23</v>
      </c>
      <c r="G4159" s="54">
        <v>7</v>
      </c>
      <c r="H4159" s="53">
        <v>42</v>
      </c>
      <c r="I4159" s="53">
        <v>21873</v>
      </c>
      <c r="J4159" s="169">
        <f t="shared" si="128"/>
        <v>30.462388218925877</v>
      </c>
      <c r="O4159" s="172">
        <f t="shared" si="129"/>
        <v>1.123445232044938</v>
      </c>
    </row>
    <row r="4160" spans="1:15" x14ac:dyDescent="0.2">
      <c r="A4160" s="31">
        <v>2019</v>
      </c>
      <c r="B4160" s="31">
        <v>6</v>
      </c>
      <c r="C4160" s="31">
        <v>23</v>
      </c>
      <c r="D4160" s="54">
        <v>6</v>
      </c>
      <c r="E4160" s="31">
        <v>6</v>
      </c>
      <c r="F4160" s="31">
        <v>23</v>
      </c>
      <c r="G4160" s="54">
        <v>8</v>
      </c>
      <c r="H4160" s="53">
        <v>42.7</v>
      </c>
      <c r="I4160" s="53">
        <v>23567</v>
      </c>
      <c r="J4160" s="169">
        <f t="shared" si="128"/>
        <v>32.821611262992093</v>
      </c>
      <c r="O4160" s="172">
        <f t="shared" si="129"/>
        <v>1.142169319245687</v>
      </c>
    </row>
    <row r="4161" spans="1:15" x14ac:dyDescent="0.2">
      <c r="A4161" s="31">
        <v>2019</v>
      </c>
      <c r="B4161" s="31">
        <v>6</v>
      </c>
      <c r="C4161" s="31">
        <v>23</v>
      </c>
      <c r="D4161" s="54">
        <v>7</v>
      </c>
      <c r="E4161" s="31">
        <v>6</v>
      </c>
      <c r="F4161" s="31">
        <v>23</v>
      </c>
      <c r="G4161" s="54">
        <v>9</v>
      </c>
      <c r="H4161" s="53">
        <v>43.15</v>
      </c>
      <c r="I4161" s="53">
        <v>25100</v>
      </c>
      <c r="J4161" s="169">
        <f t="shared" si="128"/>
        <v>34.956610629316486</v>
      </c>
      <c r="O4161" s="172">
        <f t="shared" si="129"/>
        <v>1.1542062324461684</v>
      </c>
    </row>
    <row r="4162" spans="1:15" x14ac:dyDescent="0.2">
      <c r="A4162" s="31">
        <v>2019</v>
      </c>
      <c r="B4162" s="31">
        <v>6</v>
      </c>
      <c r="C4162" s="31">
        <v>23</v>
      </c>
      <c r="D4162" s="54">
        <v>8</v>
      </c>
      <c r="E4162" s="31">
        <v>6</v>
      </c>
      <c r="F4162" s="31">
        <v>23</v>
      </c>
      <c r="G4162" s="54">
        <v>10</v>
      </c>
      <c r="H4162" s="53">
        <v>43.15</v>
      </c>
      <c r="I4162" s="53">
        <v>26028</v>
      </c>
      <c r="J4162" s="169">
        <f t="shared" ref="J4162:J4225" si="130">MIN(50,I4162/$M$2*50)</f>
        <v>36.249030337045795</v>
      </c>
      <c r="O4162" s="172">
        <f t="shared" si="129"/>
        <v>1.1542062324461684</v>
      </c>
    </row>
    <row r="4163" spans="1:15" x14ac:dyDescent="0.2">
      <c r="A4163" s="31">
        <v>2019</v>
      </c>
      <c r="B4163" s="31">
        <v>6</v>
      </c>
      <c r="C4163" s="31">
        <v>23</v>
      </c>
      <c r="D4163" s="54">
        <v>9</v>
      </c>
      <c r="E4163" s="31">
        <v>6</v>
      </c>
      <c r="F4163" s="31">
        <v>23</v>
      </c>
      <c r="G4163" s="54">
        <v>11</v>
      </c>
      <c r="H4163" s="53">
        <v>43.42</v>
      </c>
      <c r="I4163" s="53">
        <v>26504</v>
      </c>
      <c r="J4163" s="169">
        <f t="shared" si="130"/>
        <v>36.911952514717292</v>
      </c>
      <c r="O4163" s="172">
        <f t="shared" ref="O4163:O4226" si="131">H4163/$R$5</f>
        <v>1.1614283803664573</v>
      </c>
    </row>
    <row r="4164" spans="1:15" x14ac:dyDescent="0.2">
      <c r="A4164" s="31">
        <v>2019</v>
      </c>
      <c r="B4164" s="31">
        <v>6</v>
      </c>
      <c r="C4164" s="31">
        <v>23</v>
      </c>
      <c r="D4164" s="54">
        <v>10</v>
      </c>
      <c r="E4164" s="31">
        <v>6</v>
      </c>
      <c r="F4164" s="31">
        <v>23</v>
      </c>
      <c r="G4164" s="54">
        <v>12</v>
      </c>
      <c r="H4164" s="53">
        <v>43.14</v>
      </c>
      <c r="I4164" s="53">
        <v>27115</v>
      </c>
      <c r="J4164" s="169">
        <f t="shared" si="130"/>
        <v>37.762888335215798</v>
      </c>
      <c r="O4164" s="172">
        <f t="shared" si="131"/>
        <v>1.1539387454861576</v>
      </c>
    </row>
    <row r="4165" spans="1:15" x14ac:dyDescent="0.2">
      <c r="A4165" s="31">
        <v>2019</v>
      </c>
      <c r="B4165" s="31">
        <v>6</v>
      </c>
      <c r="C4165" s="31">
        <v>23</v>
      </c>
      <c r="D4165" s="54">
        <v>11</v>
      </c>
      <c r="E4165" s="31">
        <v>6</v>
      </c>
      <c r="F4165" s="31">
        <v>23</v>
      </c>
      <c r="G4165" s="54">
        <v>13</v>
      </c>
      <c r="H4165" s="53">
        <v>42</v>
      </c>
      <c r="I4165" s="53">
        <v>27236</v>
      </c>
      <c r="J4165" s="169">
        <f t="shared" si="130"/>
        <v>37.931404266934813</v>
      </c>
      <c r="O4165" s="172">
        <f t="shared" si="131"/>
        <v>1.123445232044938</v>
      </c>
    </row>
    <row r="4166" spans="1:15" x14ac:dyDescent="0.2">
      <c r="A4166" s="31">
        <v>2019</v>
      </c>
      <c r="B4166" s="31">
        <v>6</v>
      </c>
      <c r="C4166" s="31">
        <v>23</v>
      </c>
      <c r="D4166" s="54">
        <v>12</v>
      </c>
      <c r="E4166" s="31">
        <v>6</v>
      </c>
      <c r="F4166" s="31">
        <v>23</v>
      </c>
      <c r="G4166" s="54">
        <v>14</v>
      </c>
      <c r="H4166" s="53">
        <v>38</v>
      </c>
      <c r="I4166" s="53">
        <v>26203</v>
      </c>
      <c r="J4166" s="169">
        <f t="shared" si="130"/>
        <v>36.492751725895609</v>
      </c>
      <c r="O4166" s="172">
        <f t="shared" si="131"/>
        <v>1.016450448040658</v>
      </c>
    </row>
    <row r="4167" spans="1:15" x14ac:dyDescent="0.2">
      <c r="A4167" s="31">
        <v>2019</v>
      </c>
      <c r="B4167" s="31">
        <v>6</v>
      </c>
      <c r="C4167" s="31">
        <v>23</v>
      </c>
      <c r="D4167" s="54">
        <v>13</v>
      </c>
      <c r="E4167" s="31">
        <v>6</v>
      </c>
      <c r="F4167" s="31">
        <v>23</v>
      </c>
      <c r="G4167" s="54">
        <v>15</v>
      </c>
      <c r="H4167" s="53">
        <v>35</v>
      </c>
      <c r="I4167" s="53">
        <v>25677</v>
      </c>
      <c r="J4167" s="169">
        <f t="shared" si="130"/>
        <v>35.760194865695595</v>
      </c>
      <c r="O4167" s="172">
        <f t="shared" si="131"/>
        <v>0.93620436003744822</v>
      </c>
    </row>
    <row r="4168" spans="1:15" x14ac:dyDescent="0.2">
      <c r="A4168" s="31">
        <v>2019</v>
      </c>
      <c r="B4168" s="31">
        <v>6</v>
      </c>
      <c r="C4168" s="31">
        <v>23</v>
      </c>
      <c r="D4168" s="54">
        <v>14</v>
      </c>
      <c r="E4168" s="31">
        <v>6</v>
      </c>
      <c r="F4168" s="31">
        <v>23</v>
      </c>
      <c r="G4168" s="54">
        <v>16</v>
      </c>
      <c r="H4168" s="53">
        <v>38</v>
      </c>
      <c r="I4168" s="53">
        <v>25539</v>
      </c>
      <c r="J4168" s="169">
        <f t="shared" si="130"/>
        <v>35.568003141916883</v>
      </c>
      <c r="O4168" s="172">
        <f t="shared" si="131"/>
        <v>1.016450448040658</v>
      </c>
    </row>
    <row r="4169" spans="1:15" x14ac:dyDescent="0.2">
      <c r="A4169" s="31">
        <v>2019</v>
      </c>
      <c r="B4169" s="31">
        <v>6</v>
      </c>
      <c r="C4169" s="31">
        <v>23</v>
      </c>
      <c r="D4169" s="54">
        <v>15</v>
      </c>
      <c r="E4169" s="31">
        <v>6</v>
      </c>
      <c r="F4169" s="31">
        <v>23</v>
      </c>
      <c r="G4169" s="54">
        <v>17</v>
      </c>
      <c r="H4169" s="53">
        <v>39.17</v>
      </c>
      <c r="I4169" s="53">
        <v>25458</v>
      </c>
      <c r="J4169" s="169">
        <f t="shared" si="130"/>
        <v>35.45519495622068</v>
      </c>
      <c r="O4169" s="172">
        <f t="shared" si="131"/>
        <v>1.04774642236191</v>
      </c>
    </row>
    <row r="4170" spans="1:15" x14ac:dyDescent="0.2">
      <c r="A4170" s="31">
        <v>2019</v>
      </c>
      <c r="B4170" s="31">
        <v>6</v>
      </c>
      <c r="C4170" s="31">
        <v>23</v>
      </c>
      <c r="D4170" s="54">
        <v>16</v>
      </c>
      <c r="E4170" s="31">
        <v>6</v>
      </c>
      <c r="F4170" s="31">
        <v>23</v>
      </c>
      <c r="G4170" s="54">
        <v>18</v>
      </c>
      <c r="H4170" s="53">
        <v>43.15</v>
      </c>
      <c r="I4170" s="53">
        <v>25710</v>
      </c>
      <c r="J4170" s="169">
        <f t="shared" si="130"/>
        <v>35.806153756164413</v>
      </c>
      <c r="O4170" s="172">
        <f t="shared" si="131"/>
        <v>1.1542062324461684</v>
      </c>
    </row>
    <row r="4171" spans="1:15" x14ac:dyDescent="0.2">
      <c r="A4171" s="31">
        <v>2019</v>
      </c>
      <c r="B4171" s="31">
        <v>6</v>
      </c>
      <c r="C4171" s="31">
        <v>23</v>
      </c>
      <c r="D4171" s="54">
        <v>17</v>
      </c>
      <c r="E4171" s="31">
        <v>6</v>
      </c>
      <c r="F4171" s="31">
        <v>23</v>
      </c>
      <c r="G4171" s="54">
        <v>19</v>
      </c>
      <c r="H4171" s="53">
        <v>48.8</v>
      </c>
      <c r="I4171" s="53">
        <v>26100</v>
      </c>
      <c r="J4171" s="169">
        <f t="shared" si="130"/>
        <v>36.349304279886866</v>
      </c>
      <c r="O4171" s="172">
        <f t="shared" si="131"/>
        <v>1.3053363648522134</v>
      </c>
    </row>
    <row r="4172" spans="1:15" x14ac:dyDescent="0.2">
      <c r="A4172" s="31">
        <v>2019</v>
      </c>
      <c r="B4172" s="31">
        <v>6</v>
      </c>
      <c r="C4172" s="31">
        <v>23</v>
      </c>
      <c r="D4172" s="54">
        <v>18</v>
      </c>
      <c r="E4172" s="31">
        <v>6</v>
      </c>
      <c r="F4172" s="31">
        <v>23</v>
      </c>
      <c r="G4172" s="54">
        <v>20</v>
      </c>
      <c r="H4172" s="53">
        <v>52.55</v>
      </c>
      <c r="I4172" s="53">
        <v>26690</v>
      </c>
      <c r="J4172" s="169">
        <f t="shared" si="130"/>
        <v>37.170993533723383</v>
      </c>
      <c r="O4172" s="172">
        <f t="shared" si="131"/>
        <v>1.4056439748562257</v>
      </c>
    </row>
    <row r="4173" spans="1:15" x14ac:dyDescent="0.2">
      <c r="A4173" s="31">
        <v>2019</v>
      </c>
      <c r="B4173" s="31">
        <v>6</v>
      </c>
      <c r="C4173" s="31">
        <v>23</v>
      </c>
      <c r="D4173" s="54">
        <v>19</v>
      </c>
      <c r="E4173" s="31">
        <v>6</v>
      </c>
      <c r="F4173" s="31">
        <v>23</v>
      </c>
      <c r="G4173" s="54">
        <v>21</v>
      </c>
      <c r="H4173" s="53">
        <v>55</v>
      </c>
      <c r="I4173" s="53">
        <v>27298</v>
      </c>
      <c r="J4173" s="169">
        <f t="shared" si="130"/>
        <v>38.017751273270179</v>
      </c>
      <c r="O4173" s="172">
        <f t="shared" si="131"/>
        <v>1.4711782800588471</v>
      </c>
    </row>
    <row r="4174" spans="1:15" x14ac:dyDescent="0.2">
      <c r="A4174" s="31">
        <v>2019</v>
      </c>
      <c r="B4174" s="31">
        <v>6</v>
      </c>
      <c r="C4174" s="31">
        <v>23</v>
      </c>
      <c r="D4174" s="54">
        <v>20</v>
      </c>
      <c r="E4174" s="31">
        <v>6</v>
      </c>
      <c r="F4174" s="31">
        <v>23</v>
      </c>
      <c r="G4174" s="54">
        <v>22</v>
      </c>
      <c r="H4174" s="53">
        <v>52.55</v>
      </c>
      <c r="I4174" s="53">
        <v>25928</v>
      </c>
      <c r="J4174" s="169">
        <f t="shared" si="130"/>
        <v>36.109760971988756</v>
      </c>
      <c r="O4174" s="172">
        <f t="shared" si="131"/>
        <v>1.4056439748562257</v>
      </c>
    </row>
    <row r="4175" spans="1:15" x14ac:dyDescent="0.2">
      <c r="A4175" s="31">
        <v>2019</v>
      </c>
      <c r="B4175" s="31">
        <v>6</v>
      </c>
      <c r="C4175" s="31">
        <v>23</v>
      </c>
      <c r="D4175" s="54">
        <v>21</v>
      </c>
      <c r="E4175" s="31">
        <v>6</v>
      </c>
      <c r="F4175" s="31">
        <v>23</v>
      </c>
      <c r="G4175" s="54">
        <v>23</v>
      </c>
      <c r="H4175" s="53">
        <v>51</v>
      </c>
      <c r="I4175" s="53">
        <v>24513</v>
      </c>
      <c r="J4175" s="169">
        <f t="shared" si="130"/>
        <v>34.13909945643168</v>
      </c>
      <c r="O4175" s="172">
        <f t="shared" si="131"/>
        <v>1.3641834960545673</v>
      </c>
    </row>
    <row r="4176" spans="1:15" x14ac:dyDescent="0.2">
      <c r="A4176" s="31">
        <v>2019</v>
      </c>
      <c r="B4176" s="31">
        <v>6</v>
      </c>
      <c r="C4176" s="31">
        <v>23</v>
      </c>
      <c r="D4176" s="54">
        <v>22</v>
      </c>
      <c r="E4176" s="31">
        <v>6</v>
      </c>
      <c r="F4176" s="31">
        <v>23</v>
      </c>
      <c r="G4176" s="54">
        <v>0</v>
      </c>
      <c r="H4176" s="53">
        <v>49</v>
      </c>
      <c r="I4176" s="53">
        <v>23196</v>
      </c>
      <c r="J4176" s="169">
        <f t="shared" si="130"/>
        <v>32.304921918630484</v>
      </c>
      <c r="O4176" s="172">
        <f t="shared" si="131"/>
        <v>1.3106861040524276</v>
      </c>
    </row>
    <row r="4177" spans="1:15" x14ac:dyDescent="0.2">
      <c r="A4177" s="31">
        <v>2019</v>
      </c>
      <c r="B4177" s="31">
        <v>6</v>
      </c>
      <c r="C4177" s="31">
        <v>23</v>
      </c>
      <c r="D4177" s="54">
        <v>23</v>
      </c>
      <c r="E4177" s="31">
        <v>6</v>
      </c>
      <c r="F4177" s="31">
        <v>23</v>
      </c>
      <c r="G4177" s="54">
        <v>1</v>
      </c>
      <c r="H4177" s="53">
        <v>47</v>
      </c>
      <c r="I4177" s="53">
        <v>22284</v>
      </c>
      <c r="J4177" s="169">
        <f t="shared" si="130"/>
        <v>31.034785309310305</v>
      </c>
      <c r="O4177" s="172">
        <f t="shared" si="131"/>
        <v>1.2571887120502876</v>
      </c>
    </row>
    <row r="4178" spans="1:15" x14ac:dyDescent="0.2">
      <c r="A4178" s="31">
        <v>2019</v>
      </c>
      <c r="B4178" s="31">
        <v>6</v>
      </c>
      <c r="C4178" s="31">
        <v>24</v>
      </c>
      <c r="D4178" s="54">
        <v>0</v>
      </c>
      <c r="E4178" s="31">
        <v>6</v>
      </c>
      <c r="F4178" s="31">
        <v>24</v>
      </c>
      <c r="G4178" s="54">
        <v>2</v>
      </c>
      <c r="H4178" s="53">
        <v>46.32</v>
      </c>
      <c r="I4178" s="53">
        <v>21698</v>
      </c>
      <c r="J4178" s="169">
        <f t="shared" si="130"/>
        <v>30.218666830076057</v>
      </c>
      <c r="O4178" s="172">
        <f t="shared" si="131"/>
        <v>1.2389995987695601</v>
      </c>
    </row>
    <row r="4179" spans="1:15" x14ac:dyDescent="0.2">
      <c r="A4179" s="31">
        <v>2019</v>
      </c>
      <c r="B4179" s="31">
        <v>6</v>
      </c>
      <c r="C4179" s="31">
        <v>24</v>
      </c>
      <c r="D4179" s="54">
        <v>1</v>
      </c>
      <c r="E4179" s="31">
        <v>6</v>
      </c>
      <c r="F4179" s="31">
        <v>24</v>
      </c>
      <c r="G4179" s="54">
        <v>3</v>
      </c>
      <c r="H4179" s="53">
        <v>46.78</v>
      </c>
      <c r="I4179" s="53">
        <v>21505</v>
      </c>
      <c r="J4179" s="169">
        <f t="shared" si="130"/>
        <v>29.949876955515975</v>
      </c>
      <c r="O4179" s="172">
        <f t="shared" si="131"/>
        <v>1.2513039989300523</v>
      </c>
    </row>
    <row r="4180" spans="1:15" x14ac:dyDescent="0.2">
      <c r="A4180" s="31">
        <v>2019</v>
      </c>
      <c r="B4180" s="31">
        <v>6</v>
      </c>
      <c r="C4180" s="31">
        <v>24</v>
      </c>
      <c r="D4180" s="54">
        <v>2</v>
      </c>
      <c r="E4180" s="31">
        <v>6</v>
      </c>
      <c r="F4180" s="31">
        <v>24</v>
      </c>
      <c r="G4180" s="54">
        <v>4</v>
      </c>
      <c r="H4180" s="53">
        <v>48</v>
      </c>
      <c r="I4180" s="53">
        <v>21776</v>
      </c>
      <c r="J4180" s="169">
        <f t="shared" si="130"/>
        <v>30.327296934820545</v>
      </c>
      <c r="O4180" s="172">
        <f t="shared" si="131"/>
        <v>1.2839374080513575</v>
      </c>
    </row>
    <row r="4181" spans="1:15" x14ac:dyDescent="0.2">
      <c r="A4181" s="31">
        <v>2019</v>
      </c>
      <c r="B4181" s="31">
        <v>6</v>
      </c>
      <c r="C4181" s="31">
        <v>24</v>
      </c>
      <c r="D4181" s="54">
        <v>3</v>
      </c>
      <c r="E4181" s="31">
        <v>6</v>
      </c>
      <c r="F4181" s="31">
        <v>24</v>
      </c>
      <c r="G4181" s="54">
        <v>5</v>
      </c>
      <c r="H4181" s="53">
        <v>48.8</v>
      </c>
      <c r="I4181" s="53">
        <v>22942</v>
      </c>
      <c r="J4181" s="169">
        <f t="shared" si="130"/>
        <v>31.951177731385609</v>
      </c>
      <c r="O4181" s="172">
        <f t="shared" si="131"/>
        <v>1.3053363648522134</v>
      </c>
    </row>
    <row r="4182" spans="1:15" x14ac:dyDescent="0.2">
      <c r="A4182" s="31">
        <v>2019</v>
      </c>
      <c r="B4182" s="31">
        <v>6</v>
      </c>
      <c r="C4182" s="31">
        <v>24</v>
      </c>
      <c r="D4182" s="54">
        <v>4</v>
      </c>
      <c r="E4182" s="31">
        <v>6</v>
      </c>
      <c r="F4182" s="31">
        <v>24</v>
      </c>
      <c r="G4182" s="54">
        <v>6</v>
      </c>
      <c r="H4182" s="53">
        <v>48.22</v>
      </c>
      <c r="I4182" s="53">
        <v>24538</v>
      </c>
      <c r="J4182" s="169">
        <f t="shared" si="130"/>
        <v>34.173916797695938</v>
      </c>
      <c r="O4182" s="172">
        <f t="shared" si="131"/>
        <v>1.289822121171593</v>
      </c>
    </row>
    <row r="4183" spans="1:15" x14ac:dyDescent="0.2">
      <c r="A4183" s="31">
        <v>2019</v>
      </c>
      <c r="B4183" s="31">
        <v>6</v>
      </c>
      <c r="C4183" s="31">
        <v>24</v>
      </c>
      <c r="D4183" s="54">
        <v>5</v>
      </c>
      <c r="E4183" s="31">
        <v>6</v>
      </c>
      <c r="F4183" s="31">
        <v>24</v>
      </c>
      <c r="G4183" s="54">
        <v>7</v>
      </c>
      <c r="H4183" s="53">
        <v>49</v>
      </c>
      <c r="I4183" s="53">
        <v>26082</v>
      </c>
      <c r="J4183" s="169">
        <f t="shared" si="130"/>
        <v>36.324235794176595</v>
      </c>
      <c r="O4183" s="172">
        <f t="shared" si="131"/>
        <v>1.3106861040524276</v>
      </c>
    </row>
    <row r="4184" spans="1:15" x14ac:dyDescent="0.2">
      <c r="A4184" s="31">
        <v>2019</v>
      </c>
      <c r="B4184" s="31">
        <v>6</v>
      </c>
      <c r="C4184" s="31">
        <v>24</v>
      </c>
      <c r="D4184" s="54">
        <v>6</v>
      </c>
      <c r="E4184" s="31">
        <v>6</v>
      </c>
      <c r="F4184" s="31">
        <v>24</v>
      </c>
      <c r="G4184" s="54">
        <v>8</v>
      </c>
      <c r="H4184" s="53">
        <v>50.67</v>
      </c>
      <c r="I4184" s="53">
        <v>27918</v>
      </c>
      <c r="J4184" s="169">
        <f t="shared" si="130"/>
        <v>38.88122133662381</v>
      </c>
      <c r="O4184" s="172">
        <f t="shared" si="131"/>
        <v>1.3553564263742144</v>
      </c>
    </row>
    <row r="4185" spans="1:15" x14ac:dyDescent="0.2">
      <c r="A4185" s="31">
        <v>2019</v>
      </c>
      <c r="B4185" s="31">
        <v>6</v>
      </c>
      <c r="C4185" s="31">
        <v>24</v>
      </c>
      <c r="D4185" s="54">
        <v>7</v>
      </c>
      <c r="E4185" s="31">
        <v>6</v>
      </c>
      <c r="F4185" s="31">
        <v>24</v>
      </c>
      <c r="G4185" s="54">
        <v>9</v>
      </c>
      <c r="H4185" s="53">
        <v>50.5</v>
      </c>
      <c r="I4185" s="53">
        <v>28969</v>
      </c>
      <c r="J4185" s="169">
        <f t="shared" si="130"/>
        <v>40.344942363373278</v>
      </c>
      <c r="O4185" s="172">
        <f t="shared" si="131"/>
        <v>1.3508091480540325</v>
      </c>
    </row>
    <row r="4186" spans="1:15" x14ac:dyDescent="0.2">
      <c r="A4186" s="31">
        <v>2019</v>
      </c>
      <c r="B4186" s="31">
        <v>6</v>
      </c>
      <c r="C4186" s="31">
        <v>24</v>
      </c>
      <c r="D4186" s="54">
        <v>8</v>
      </c>
      <c r="E4186" s="31">
        <v>6</v>
      </c>
      <c r="F4186" s="31">
        <v>24</v>
      </c>
      <c r="G4186" s="54">
        <v>10</v>
      </c>
      <c r="H4186" s="53">
        <v>50.1</v>
      </c>
      <c r="I4186" s="53">
        <v>29525</v>
      </c>
      <c r="J4186" s="169">
        <f t="shared" si="130"/>
        <v>41.119280033090405</v>
      </c>
      <c r="O4186" s="172">
        <f t="shared" si="131"/>
        <v>1.3401096696536046</v>
      </c>
    </row>
    <row r="4187" spans="1:15" x14ac:dyDescent="0.2">
      <c r="A4187" s="31">
        <v>2019</v>
      </c>
      <c r="B4187" s="31">
        <v>6</v>
      </c>
      <c r="C4187" s="31">
        <v>24</v>
      </c>
      <c r="D4187" s="54">
        <v>9</v>
      </c>
      <c r="E4187" s="31">
        <v>6</v>
      </c>
      <c r="F4187" s="31">
        <v>24</v>
      </c>
      <c r="G4187" s="54">
        <v>11</v>
      </c>
      <c r="H4187" s="53">
        <v>50</v>
      </c>
      <c r="I4187" s="53">
        <v>30217</v>
      </c>
      <c r="J4187" s="169">
        <f t="shared" si="130"/>
        <v>42.083024039285114</v>
      </c>
      <c r="O4187" s="172">
        <f t="shared" si="131"/>
        <v>1.3374348000534975</v>
      </c>
    </row>
    <row r="4188" spans="1:15" x14ac:dyDescent="0.2">
      <c r="A4188" s="31">
        <v>2019</v>
      </c>
      <c r="B4188" s="31">
        <v>6</v>
      </c>
      <c r="C4188" s="31">
        <v>24</v>
      </c>
      <c r="D4188" s="54">
        <v>10</v>
      </c>
      <c r="E4188" s="31">
        <v>6</v>
      </c>
      <c r="F4188" s="31">
        <v>24</v>
      </c>
      <c r="G4188" s="54">
        <v>12</v>
      </c>
      <c r="H4188" s="53">
        <v>49</v>
      </c>
      <c r="I4188" s="53">
        <v>30626</v>
      </c>
      <c r="J4188" s="169">
        <f t="shared" si="130"/>
        <v>42.652635742368396</v>
      </c>
      <c r="O4188" s="172">
        <f t="shared" si="131"/>
        <v>1.3106861040524276</v>
      </c>
    </row>
    <row r="4189" spans="1:15" x14ac:dyDescent="0.2">
      <c r="A4189" s="31">
        <v>2019</v>
      </c>
      <c r="B4189" s="31">
        <v>6</v>
      </c>
      <c r="C4189" s="31">
        <v>24</v>
      </c>
      <c r="D4189" s="54">
        <v>11</v>
      </c>
      <c r="E4189" s="31">
        <v>6</v>
      </c>
      <c r="F4189" s="31">
        <v>24</v>
      </c>
      <c r="G4189" s="54">
        <v>13</v>
      </c>
      <c r="H4189" s="53">
        <v>49</v>
      </c>
      <c r="I4189" s="53">
        <v>30247</v>
      </c>
      <c r="J4189" s="169">
        <f t="shared" si="130"/>
        <v>42.124804848802221</v>
      </c>
      <c r="O4189" s="172">
        <f t="shared" si="131"/>
        <v>1.3106861040524276</v>
      </c>
    </row>
    <row r="4190" spans="1:15" x14ac:dyDescent="0.2">
      <c r="A4190" s="31">
        <v>2019</v>
      </c>
      <c r="B4190" s="31">
        <v>6</v>
      </c>
      <c r="C4190" s="31">
        <v>24</v>
      </c>
      <c r="D4190" s="54">
        <v>12</v>
      </c>
      <c r="E4190" s="31">
        <v>6</v>
      </c>
      <c r="F4190" s="31">
        <v>24</v>
      </c>
      <c r="G4190" s="54">
        <v>14</v>
      </c>
      <c r="H4190" s="53">
        <v>47.01</v>
      </c>
      <c r="I4190" s="53">
        <v>29355</v>
      </c>
      <c r="J4190" s="169">
        <f t="shared" si="130"/>
        <v>40.88252211249344</v>
      </c>
      <c r="O4190" s="172">
        <f t="shared" si="131"/>
        <v>1.2574561990102984</v>
      </c>
    </row>
    <row r="4191" spans="1:15" x14ac:dyDescent="0.2">
      <c r="A4191" s="31">
        <v>2019</v>
      </c>
      <c r="B4191" s="31">
        <v>6</v>
      </c>
      <c r="C4191" s="31">
        <v>24</v>
      </c>
      <c r="D4191" s="54">
        <v>13</v>
      </c>
      <c r="E4191" s="31">
        <v>6</v>
      </c>
      <c r="F4191" s="31">
        <v>24</v>
      </c>
      <c r="G4191" s="54">
        <v>15</v>
      </c>
      <c r="H4191" s="53">
        <v>47.01</v>
      </c>
      <c r="I4191" s="53">
        <v>29000</v>
      </c>
      <c r="J4191" s="169">
        <f t="shared" si="130"/>
        <v>40.388115866540957</v>
      </c>
      <c r="O4191" s="172">
        <f t="shared" si="131"/>
        <v>1.2574561990102984</v>
      </c>
    </row>
    <row r="4192" spans="1:15" x14ac:dyDescent="0.2">
      <c r="A4192" s="31">
        <v>2019</v>
      </c>
      <c r="B4192" s="31">
        <v>6</v>
      </c>
      <c r="C4192" s="31">
        <v>24</v>
      </c>
      <c r="D4192" s="54">
        <v>14</v>
      </c>
      <c r="E4192" s="31">
        <v>6</v>
      </c>
      <c r="F4192" s="31">
        <v>24</v>
      </c>
      <c r="G4192" s="54">
        <v>16</v>
      </c>
      <c r="H4192" s="53">
        <v>47.01</v>
      </c>
      <c r="I4192" s="53">
        <v>29069</v>
      </c>
      <c r="J4192" s="169">
        <f t="shared" si="130"/>
        <v>40.484211728430317</v>
      </c>
      <c r="O4192" s="172">
        <f t="shared" si="131"/>
        <v>1.2574561990102984</v>
      </c>
    </row>
    <row r="4193" spans="1:15" x14ac:dyDescent="0.2">
      <c r="A4193" s="31">
        <v>2019</v>
      </c>
      <c r="B4193" s="31">
        <v>6</v>
      </c>
      <c r="C4193" s="31">
        <v>24</v>
      </c>
      <c r="D4193" s="54">
        <v>15</v>
      </c>
      <c r="E4193" s="31">
        <v>6</v>
      </c>
      <c r="F4193" s="31">
        <v>24</v>
      </c>
      <c r="G4193" s="54">
        <v>17</v>
      </c>
      <c r="H4193" s="53">
        <v>47.16</v>
      </c>
      <c r="I4193" s="53">
        <v>28940</v>
      </c>
      <c r="J4193" s="169">
        <f t="shared" si="130"/>
        <v>40.304554247506736</v>
      </c>
      <c r="O4193" s="172">
        <f t="shared" si="131"/>
        <v>1.2614685034104587</v>
      </c>
    </row>
    <row r="4194" spans="1:15" x14ac:dyDescent="0.2">
      <c r="A4194" s="31">
        <v>2019</v>
      </c>
      <c r="B4194" s="31">
        <v>6</v>
      </c>
      <c r="C4194" s="31">
        <v>24</v>
      </c>
      <c r="D4194" s="54">
        <v>16</v>
      </c>
      <c r="E4194" s="31">
        <v>6</v>
      </c>
      <c r="F4194" s="31">
        <v>24</v>
      </c>
      <c r="G4194" s="54">
        <v>18</v>
      </c>
      <c r="H4194" s="53">
        <v>48.07</v>
      </c>
      <c r="I4194" s="53">
        <v>29004</v>
      </c>
      <c r="J4194" s="169">
        <f t="shared" si="130"/>
        <v>40.39368664114324</v>
      </c>
      <c r="O4194" s="172">
        <f t="shared" si="131"/>
        <v>1.2858098167714325</v>
      </c>
    </row>
    <row r="4195" spans="1:15" x14ac:dyDescent="0.2">
      <c r="A4195" s="31">
        <v>2019</v>
      </c>
      <c r="B4195" s="31">
        <v>6</v>
      </c>
      <c r="C4195" s="31">
        <v>24</v>
      </c>
      <c r="D4195" s="54">
        <v>17</v>
      </c>
      <c r="E4195" s="31">
        <v>6</v>
      </c>
      <c r="F4195" s="31">
        <v>24</v>
      </c>
      <c r="G4195" s="54">
        <v>19</v>
      </c>
      <c r="H4195" s="53">
        <v>48</v>
      </c>
      <c r="I4195" s="53">
        <v>29079</v>
      </c>
      <c r="J4195" s="169">
        <f t="shared" si="130"/>
        <v>40.498138664936015</v>
      </c>
      <c r="O4195" s="172">
        <f t="shared" si="131"/>
        <v>1.2839374080513575</v>
      </c>
    </row>
    <row r="4196" spans="1:15" x14ac:dyDescent="0.2">
      <c r="A4196" s="31">
        <v>2019</v>
      </c>
      <c r="B4196" s="31">
        <v>6</v>
      </c>
      <c r="C4196" s="31">
        <v>24</v>
      </c>
      <c r="D4196" s="54">
        <v>18</v>
      </c>
      <c r="E4196" s="31">
        <v>6</v>
      </c>
      <c r="F4196" s="31">
        <v>24</v>
      </c>
      <c r="G4196" s="54">
        <v>20</v>
      </c>
      <c r="H4196" s="53">
        <v>50</v>
      </c>
      <c r="I4196" s="53">
        <v>29234</v>
      </c>
      <c r="J4196" s="169">
        <f t="shared" si="130"/>
        <v>40.714006180774426</v>
      </c>
      <c r="O4196" s="172">
        <f t="shared" si="131"/>
        <v>1.3374348000534975</v>
      </c>
    </row>
    <row r="4197" spans="1:15" x14ac:dyDescent="0.2">
      <c r="A4197" s="31">
        <v>2019</v>
      </c>
      <c r="B4197" s="31">
        <v>6</v>
      </c>
      <c r="C4197" s="31">
        <v>24</v>
      </c>
      <c r="D4197" s="54">
        <v>19</v>
      </c>
      <c r="E4197" s="31">
        <v>6</v>
      </c>
      <c r="F4197" s="31">
        <v>24</v>
      </c>
      <c r="G4197" s="54">
        <v>21</v>
      </c>
      <c r="H4197" s="53">
        <v>50</v>
      </c>
      <c r="I4197" s="53">
        <v>29143</v>
      </c>
      <c r="J4197" s="169">
        <f t="shared" si="130"/>
        <v>40.587271058572519</v>
      </c>
      <c r="O4197" s="172">
        <f t="shared" si="131"/>
        <v>1.3374348000534975</v>
      </c>
    </row>
    <row r="4198" spans="1:15" x14ac:dyDescent="0.2">
      <c r="A4198" s="31">
        <v>2019</v>
      </c>
      <c r="B4198" s="31">
        <v>6</v>
      </c>
      <c r="C4198" s="31">
        <v>24</v>
      </c>
      <c r="D4198" s="54">
        <v>20</v>
      </c>
      <c r="E4198" s="31">
        <v>6</v>
      </c>
      <c r="F4198" s="31">
        <v>24</v>
      </c>
      <c r="G4198" s="54">
        <v>22</v>
      </c>
      <c r="H4198" s="53">
        <v>49</v>
      </c>
      <c r="I4198" s="53">
        <v>27148</v>
      </c>
      <c r="J4198" s="169">
        <f t="shared" si="130"/>
        <v>37.808847225684623</v>
      </c>
      <c r="O4198" s="172">
        <f t="shared" si="131"/>
        <v>1.3106861040524276</v>
      </c>
    </row>
    <row r="4199" spans="1:15" x14ac:dyDescent="0.2">
      <c r="A4199" s="31">
        <v>2019</v>
      </c>
      <c r="B4199" s="31">
        <v>6</v>
      </c>
      <c r="C4199" s="31">
        <v>24</v>
      </c>
      <c r="D4199" s="54">
        <v>21</v>
      </c>
      <c r="E4199" s="31">
        <v>6</v>
      </c>
      <c r="F4199" s="31">
        <v>24</v>
      </c>
      <c r="G4199" s="54">
        <v>23</v>
      </c>
      <c r="H4199" s="53">
        <v>52</v>
      </c>
      <c r="I4199" s="53">
        <v>26207</v>
      </c>
      <c r="J4199" s="169">
        <f t="shared" si="130"/>
        <v>36.498322500497892</v>
      </c>
      <c r="O4199" s="172">
        <f t="shared" si="131"/>
        <v>1.3909321920556375</v>
      </c>
    </row>
    <row r="4200" spans="1:15" x14ac:dyDescent="0.2">
      <c r="A4200" s="31">
        <v>2019</v>
      </c>
      <c r="B4200" s="31">
        <v>6</v>
      </c>
      <c r="C4200" s="31">
        <v>24</v>
      </c>
      <c r="D4200" s="54">
        <v>22</v>
      </c>
      <c r="E4200" s="31">
        <v>6</v>
      </c>
      <c r="F4200" s="31">
        <v>24</v>
      </c>
      <c r="G4200" s="54">
        <v>0</v>
      </c>
      <c r="H4200" s="53">
        <v>51.5</v>
      </c>
      <c r="I4200" s="53">
        <v>24724</v>
      </c>
      <c r="J4200" s="169">
        <f t="shared" si="130"/>
        <v>34.432957816702029</v>
      </c>
      <c r="O4200" s="172">
        <f t="shared" si="131"/>
        <v>1.3775578440551024</v>
      </c>
    </row>
    <row r="4201" spans="1:15" x14ac:dyDescent="0.2">
      <c r="A4201" s="31">
        <v>2019</v>
      </c>
      <c r="B4201" s="31">
        <v>6</v>
      </c>
      <c r="C4201" s="31">
        <v>24</v>
      </c>
      <c r="D4201" s="54">
        <v>23</v>
      </c>
      <c r="E4201" s="31">
        <v>6</v>
      </c>
      <c r="F4201" s="31">
        <v>24</v>
      </c>
      <c r="G4201" s="54">
        <v>1</v>
      </c>
      <c r="H4201" s="53">
        <v>51.03</v>
      </c>
      <c r="I4201" s="53">
        <v>23947</v>
      </c>
      <c r="J4201" s="169">
        <f t="shared" si="130"/>
        <v>33.350834850208841</v>
      </c>
      <c r="O4201" s="172">
        <f t="shared" si="131"/>
        <v>1.3649859569345995</v>
      </c>
    </row>
    <row r="4202" spans="1:15" x14ac:dyDescent="0.2">
      <c r="A4202" s="31">
        <v>2019</v>
      </c>
      <c r="B4202" s="31">
        <v>6</v>
      </c>
      <c r="C4202" s="31">
        <v>25</v>
      </c>
      <c r="D4202" s="54">
        <v>0</v>
      </c>
      <c r="E4202" s="31">
        <v>6</v>
      </c>
      <c r="F4202" s="31">
        <v>25</v>
      </c>
      <c r="G4202" s="54">
        <v>2</v>
      </c>
      <c r="H4202" s="53">
        <v>50.5</v>
      </c>
      <c r="I4202" s="53">
        <v>23477</v>
      </c>
      <c r="J4202" s="169">
        <f t="shared" si="130"/>
        <v>32.696268834440758</v>
      </c>
      <c r="O4202" s="172">
        <f t="shared" si="131"/>
        <v>1.3508091480540325</v>
      </c>
    </row>
    <row r="4203" spans="1:15" x14ac:dyDescent="0.2">
      <c r="A4203" s="31">
        <v>2019</v>
      </c>
      <c r="B4203" s="31">
        <v>6</v>
      </c>
      <c r="C4203" s="31">
        <v>25</v>
      </c>
      <c r="D4203" s="54">
        <v>1</v>
      </c>
      <c r="E4203" s="31">
        <v>6</v>
      </c>
      <c r="F4203" s="31">
        <v>25</v>
      </c>
      <c r="G4203" s="54">
        <v>3</v>
      </c>
      <c r="H4203" s="53">
        <v>50.5</v>
      </c>
      <c r="I4203" s="53">
        <v>23401</v>
      </c>
      <c r="J4203" s="169">
        <f t="shared" si="130"/>
        <v>32.590424116997411</v>
      </c>
      <c r="O4203" s="172">
        <f t="shared" si="131"/>
        <v>1.3508091480540325</v>
      </c>
    </row>
    <row r="4204" spans="1:15" x14ac:dyDescent="0.2">
      <c r="A4204" s="31">
        <v>2019</v>
      </c>
      <c r="B4204" s="31">
        <v>6</v>
      </c>
      <c r="C4204" s="31">
        <v>25</v>
      </c>
      <c r="D4204" s="54">
        <v>2</v>
      </c>
      <c r="E4204" s="31">
        <v>6</v>
      </c>
      <c r="F4204" s="31">
        <v>25</v>
      </c>
      <c r="G4204" s="54">
        <v>4</v>
      </c>
      <c r="H4204" s="53">
        <v>50.36</v>
      </c>
      <c r="I4204" s="53">
        <v>23860</v>
      </c>
      <c r="J4204" s="169">
        <f t="shared" si="130"/>
        <v>33.229670502609217</v>
      </c>
      <c r="O4204" s="172">
        <f t="shared" si="131"/>
        <v>1.3470643306138825</v>
      </c>
    </row>
    <row r="4205" spans="1:15" x14ac:dyDescent="0.2">
      <c r="A4205" s="31">
        <v>2019</v>
      </c>
      <c r="B4205" s="31">
        <v>6</v>
      </c>
      <c r="C4205" s="31">
        <v>25</v>
      </c>
      <c r="D4205" s="54">
        <v>3</v>
      </c>
      <c r="E4205" s="31">
        <v>6</v>
      </c>
      <c r="F4205" s="31">
        <v>25</v>
      </c>
      <c r="G4205" s="54">
        <v>5</v>
      </c>
      <c r="H4205" s="53">
        <v>48.85</v>
      </c>
      <c r="I4205" s="53">
        <v>25678</v>
      </c>
      <c r="J4205" s="169">
        <f t="shared" si="130"/>
        <v>35.761587559346161</v>
      </c>
      <c r="O4205" s="172">
        <f t="shared" si="131"/>
        <v>1.306673799652267</v>
      </c>
    </row>
    <row r="4206" spans="1:15" x14ac:dyDescent="0.2">
      <c r="A4206" s="31">
        <v>2019</v>
      </c>
      <c r="B4206" s="31">
        <v>6</v>
      </c>
      <c r="C4206" s="31">
        <v>25</v>
      </c>
      <c r="D4206" s="54">
        <v>4</v>
      </c>
      <c r="E4206" s="31">
        <v>6</v>
      </c>
      <c r="F4206" s="31">
        <v>25</v>
      </c>
      <c r="G4206" s="54">
        <v>6</v>
      </c>
      <c r="H4206" s="53">
        <v>50.01</v>
      </c>
      <c r="I4206" s="53">
        <v>28037</v>
      </c>
      <c r="J4206" s="169">
        <f t="shared" si="130"/>
        <v>39.046951881041686</v>
      </c>
      <c r="O4206" s="172">
        <f t="shared" si="131"/>
        <v>1.337702287013508</v>
      </c>
    </row>
    <row r="4207" spans="1:15" x14ac:dyDescent="0.2">
      <c r="A4207" s="31">
        <v>2019</v>
      </c>
      <c r="B4207" s="31">
        <v>6</v>
      </c>
      <c r="C4207" s="31">
        <v>25</v>
      </c>
      <c r="D4207" s="54">
        <v>5</v>
      </c>
      <c r="E4207" s="31">
        <v>6</v>
      </c>
      <c r="F4207" s="31">
        <v>25</v>
      </c>
      <c r="G4207" s="54">
        <v>7</v>
      </c>
      <c r="H4207" s="53">
        <v>51.52</v>
      </c>
      <c r="I4207" s="53">
        <v>30080</v>
      </c>
      <c r="J4207" s="169">
        <f t="shared" si="130"/>
        <v>41.892225009156967</v>
      </c>
      <c r="O4207" s="172">
        <f t="shared" si="131"/>
        <v>1.378092817975124</v>
      </c>
    </row>
    <row r="4208" spans="1:15" x14ac:dyDescent="0.2">
      <c r="A4208" s="31">
        <v>2019</v>
      </c>
      <c r="B4208" s="31">
        <v>6</v>
      </c>
      <c r="C4208" s="31">
        <v>25</v>
      </c>
      <c r="D4208" s="54">
        <v>6</v>
      </c>
      <c r="E4208" s="31">
        <v>6</v>
      </c>
      <c r="F4208" s="31">
        <v>25</v>
      </c>
      <c r="G4208" s="54">
        <v>8</v>
      </c>
      <c r="H4208" s="53">
        <v>51.84</v>
      </c>
      <c r="I4208" s="53">
        <v>32116</v>
      </c>
      <c r="J4208" s="169">
        <f t="shared" si="130"/>
        <v>44.727749281718253</v>
      </c>
      <c r="O4208" s="172">
        <f t="shared" si="131"/>
        <v>1.3866524006954664</v>
      </c>
    </row>
    <row r="4209" spans="1:15" x14ac:dyDescent="0.2">
      <c r="A4209" s="31">
        <v>2019</v>
      </c>
      <c r="B4209" s="31">
        <v>6</v>
      </c>
      <c r="C4209" s="31">
        <v>25</v>
      </c>
      <c r="D4209" s="54">
        <v>7</v>
      </c>
      <c r="E4209" s="31">
        <v>6</v>
      </c>
      <c r="F4209" s="31">
        <v>25</v>
      </c>
      <c r="G4209" s="54">
        <v>9</v>
      </c>
      <c r="H4209" s="53">
        <v>51.45</v>
      </c>
      <c r="I4209" s="53">
        <v>33127</v>
      </c>
      <c r="J4209" s="169">
        <f t="shared" si="130"/>
        <v>46.13576256244491</v>
      </c>
      <c r="O4209" s="172">
        <f t="shared" si="131"/>
        <v>1.376220409255049</v>
      </c>
    </row>
    <row r="4210" spans="1:15" x14ac:dyDescent="0.2">
      <c r="A4210" s="31">
        <v>2019</v>
      </c>
      <c r="B4210" s="31">
        <v>6</v>
      </c>
      <c r="C4210" s="31">
        <v>25</v>
      </c>
      <c r="D4210" s="54">
        <v>8</v>
      </c>
      <c r="E4210" s="31">
        <v>6</v>
      </c>
      <c r="F4210" s="31">
        <v>25</v>
      </c>
      <c r="G4210" s="54">
        <v>10</v>
      </c>
      <c r="H4210" s="53">
        <v>51.03</v>
      </c>
      <c r="I4210" s="53">
        <v>33696</v>
      </c>
      <c r="J4210" s="169">
        <f t="shared" si="130"/>
        <v>46.928205249619452</v>
      </c>
      <c r="O4210" s="172">
        <f t="shared" si="131"/>
        <v>1.3649859569345995</v>
      </c>
    </row>
    <row r="4211" spans="1:15" x14ac:dyDescent="0.2">
      <c r="A4211" s="31">
        <v>2019</v>
      </c>
      <c r="B4211" s="31">
        <v>6</v>
      </c>
      <c r="C4211" s="31">
        <v>25</v>
      </c>
      <c r="D4211" s="54">
        <v>9</v>
      </c>
      <c r="E4211" s="31">
        <v>6</v>
      </c>
      <c r="F4211" s="31">
        <v>25</v>
      </c>
      <c r="G4211" s="54">
        <v>11</v>
      </c>
      <c r="H4211" s="53">
        <v>51.02</v>
      </c>
      <c r="I4211" s="53">
        <v>34565</v>
      </c>
      <c r="J4211" s="169">
        <f t="shared" si="130"/>
        <v>48.138456031965113</v>
      </c>
      <c r="O4211" s="172">
        <f t="shared" si="131"/>
        <v>1.3647184699745889</v>
      </c>
    </row>
    <row r="4212" spans="1:15" x14ac:dyDescent="0.2">
      <c r="A4212" s="31">
        <v>2019</v>
      </c>
      <c r="B4212" s="31">
        <v>6</v>
      </c>
      <c r="C4212" s="31">
        <v>25</v>
      </c>
      <c r="D4212" s="54">
        <v>10</v>
      </c>
      <c r="E4212" s="31">
        <v>6</v>
      </c>
      <c r="F4212" s="31">
        <v>25</v>
      </c>
      <c r="G4212" s="54">
        <v>12</v>
      </c>
      <c r="H4212" s="53">
        <v>51.02</v>
      </c>
      <c r="I4212" s="53">
        <v>34693</v>
      </c>
      <c r="J4212" s="169">
        <f t="shared" si="130"/>
        <v>48.316720819238121</v>
      </c>
      <c r="O4212" s="172">
        <f t="shared" si="131"/>
        <v>1.3647184699745889</v>
      </c>
    </row>
    <row r="4213" spans="1:15" x14ac:dyDescent="0.2">
      <c r="A4213" s="31">
        <v>2019</v>
      </c>
      <c r="B4213" s="31">
        <v>6</v>
      </c>
      <c r="C4213" s="31">
        <v>25</v>
      </c>
      <c r="D4213" s="54">
        <v>11</v>
      </c>
      <c r="E4213" s="31">
        <v>6</v>
      </c>
      <c r="F4213" s="31">
        <v>25</v>
      </c>
      <c r="G4213" s="54">
        <v>13</v>
      </c>
      <c r="H4213" s="53">
        <v>49.51</v>
      </c>
      <c r="I4213" s="53">
        <v>34152</v>
      </c>
      <c r="J4213" s="169">
        <f t="shared" si="130"/>
        <v>47.563273554279547</v>
      </c>
      <c r="O4213" s="172">
        <f t="shared" si="131"/>
        <v>1.3243279390129732</v>
      </c>
    </row>
    <row r="4214" spans="1:15" x14ac:dyDescent="0.2">
      <c r="A4214" s="31">
        <v>2019</v>
      </c>
      <c r="B4214" s="31">
        <v>6</v>
      </c>
      <c r="C4214" s="31">
        <v>25</v>
      </c>
      <c r="D4214" s="54">
        <v>12</v>
      </c>
      <c r="E4214" s="31">
        <v>6</v>
      </c>
      <c r="F4214" s="31">
        <v>25</v>
      </c>
      <c r="G4214" s="54">
        <v>14</v>
      </c>
      <c r="H4214" s="53">
        <v>47.2</v>
      </c>
      <c r="I4214" s="53">
        <v>33716</v>
      </c>
      <c r="J4214" s="169">
        <f t="shared" si="130"/>
        <v>46.956059122630862</v>
      </c>
      <c r="O4214" s="172">
        <f t="shared" si="131"/>
        <v>1.2625384512505018</v>
      </c>
    </row>
    <row r="4215" spans="1:15" x14ac:dyDescent="0.2">
      <c r="A4215" s="31">
        <v>2019</v>
      </c>
      <c r="B4215" s="31">
        <v>6</v>
      </c>
      <c r="C4215" s="31">
        <v>25</v>
      </c>
      <c r="D4215" s="54">
        <v>13</v>
      </c>
      <c r="E4215" s="31">
        <v>6</v>
      </c>
      <c r="F4215" s="31">
        <v>25</v>
      </c>
      <c r="G4215" s="54">
        <v>15</v>
      </c>
      <c r="H4215" s="53">
        <v>47.16</v>
      </c>
      <c r="I4215" s="53">
        <v>33752</v>
      </c>
      <c r="J4215" s="169">
        <f t="shared" si="130"/>
        <v>47.006196094051397</v>
      </c>
      <c r="O4215" s="172">
        <f t="shared" si="131"/>
        <v>1.2614685034104587</v>
      </c>
    </row>
    <row r="4216" spans="1:15" x14ac:dyDescent="0.2">
      <c r="A4216" s="31">
        <v>2019</v>
      </c>
      <c r="B4216" s="31">
        <v>6</v>
      </c>
      <c r="C4216" s="31">
        <v>25</v>
      </c>
      <c r="D4216" s="54">
        <v>14</v>
      </c>
      <c r="E4216" s="31">
        <v>6</v>
      </c>
      <c r="F4216" s="31">
        <v>25</v>
      </c>
      <c r="G4216" s="54">
        <v>16</v>
      </c>
      <c r="H4216" s="53">
        <v>47.2</v>
      </c>
      <c r="I4216" s="53">
        <v>33788</v>
      </c>
      <c r="J4216" s="169">
        <f t="shared" si="130"/>
        <v>47.056333065471925</v>
      </c>
      <c r="O4216" s="172">
        <f t="shared" si="131"/>
        <v>1.2625384512505018</v>
      </c>
    </row>
    <row r="4217" spans="1:15" x14ac:dyDescent="0.2">
      <c r="A4217" s="31">
        <v>2019</v>
      </c>
      <c r="B4217" s="31">
        <v>6</v>
      </c>
      <c r="C4217" s="31">
        <v>25</v>
      </c>
      <c r="D4217" s="54">
        <v>15</v>
      </c>
      <c r="E4217" s="31">
        <v>6</v>
      </c>
      <c r="F4217" s="31">
        <v>25</v>
      </c>
      <c r="G4217" s="54">
        <v>17</v>
      </c>
      <c r="H4217" s="53">
        <v>47.08</v>
      </c>
      <c r="I4217" s="53">
        <v>33280</v>
      </c>
      <c r="J4217" s="169">
        <f t="shared" si="130"/>
        <v>46.348844690982176</v>
      </c>
      <c r="O4217" s="172">
        <f t="shared" si="131"/>
        <v>1.2593286077303731</v>
      </c>
    </row>
    <row r="4218" spans="1:15" x14ac:dyDescent="0.2">
      <c r="A4218" s="31">
        <v>2019</v>
      </c>
      <c r="B4218" s="31">
        <v>6</v>
      </c>
      <c r="C4218" s="31">
        <v>25</v>
      </c>
      <c r="D4218" s="54">
        <v>16</v>
      </c>
      <c r="E4218" s="31">
        <v>6</v>
      </c>
      <c r="F4218" s="31">
        <v>25</v>
      </c>
      <c r="G4218" s="54">
        <v>18</v>
      </c>
      <c r="H4218" s="53">
        <v>49</v>
      </c>
      <c r="I4218" s="53">
        <v>32942</v>
      </c>
      <c r="J4218" s="169">
        <f t="shared" si="130"/>
        <v>45.878114237089392</v>
      </c>
      <c r="O4218" s="172">
        <f t="shared" si="131"/>
        <v>1.3106861040524276</v>
      </c>
    </row>
    <row r="4219" spans="1:15" x14ac:dyDescent="0.2">
      <c r="A4219" s="31">
        <v>2019</v>
      </c>
      <c r="B4219" s="31">
        <v>6</v>
      </c>
      <c r="C4219" s="31">
        <v>25</v>
      </c>
      <c r="D4219" s="54">
        <v>17</v>
      </c>
      <c r="E4219" s="31">
        <v>6</v>
      </c>
      <c r="F4219" s="31">
        <v>25</v>
      </c>
      <c r="G4219" s="54">
        <v>19</v>
      </c>
      <c r="H4219" s="53">
        <v>50.51</v>
      </c>
      <c r="I4219" s="53">
        <v>32562</v>
      </c>
      <c r="J4219" s="169">
        <f t="shared" si="130"/>
        <v>45.348890649872651</v>
      </c>
      <c r="O4219" s="172">
        <f t="shared" si="131"/>
        <v>1.3510766350140431</v>
      </c>
    </row>
    <row r="4220" spans="1:15" x14ac:dyDescent="0.2">
      <c r="A4220" s="31">
        <v>2019</v>
      </c>
      <c r="B4220" s="31">
        <v>6</v>
      </c>
      <c r="C4220" s="31">
        <v>25</v>
      </c>
      <c r="D4220" s="54">
        <v>18</v>
      </c>
      <c r="E4220" s="31">
        <v>6</v>
      </c>
      <c r="F4220" s="31">
        <v>25</v>
      </c>
      <c r="G4220" s="54">
        <v>20</v>
      </c>
      <c r="H4220" s="53">
        <v>51.03</v>
      </c>
      <c r="I4220" s="53">
        <v>32137</v>
      </c>
      <c r="J4220" s="169">
        <f t="shared" si="130"/>
        <v>44.756995848380235</v>
      </c>
      <c r="O4220" s="172">
        <f t="shared" si="131"/>
        <v>1.3649859569345995</v>
      </c>
    </row>
    <row r="4221" spans="1:15" x14ac:dyDescent="0.2">
      <c r="A4221" s="31">
        <v>2019</v>
      </c>
      <c r="B4221" s="31">
        <v>6</v>
      </c>
      <c r="C4221" s="31">
        <v>25</v>
      </c>
      <c r="D4221" s="54">
        <v>19</v>
      </c>
      <c r="E4221" s="31">
        <v>6</v>
      </c>
      <c r="F4221" s="31">
        <v>25</v>
      </c>
      <c r="G4221" s="54">
        <v>21</v>
      </c>
      <c r="H4221" s="53">
        <v>51</v>
      </c>
      <c r="I4221" s="53">
        <v>31369</v>
      </c>
      <c r="J4221" s="169">
        <f t="shared" si="130"/>
        <v>43.687407124742187</v>
      </c>
      <c r="O4221" s="172">
        <f t="shared" si="131"/>
        <v>1.3641834960545673</v>
      </c>
    </row>
    <row r="4222" spans="1:15" x14ac:dyDescent="0.2">
      <c r="A4222" s="31">
        <v>2019</v>
      </c>
      <c r="B4222" s="31">
        <v>6</v>
      </c>
      <c r="C4222" s="31">
        <v>25</v>
      </c>
      <c r="D4222" s="54">
        <v>20</v>
      </c>
      <c r="E4222" s="31">
        <v>6</v>
      </c>
      <c r="F4222" s="31">
        <v>25</v>
      </c>
      <c r="G4222" s="54">
        <v>22</v>
      </c>
      <c r="H4222" s="53">
        <v>49.45</v>
      </c>
      <c r="I4222" s="53">
        <v>29214</v>
      </c>
      <c r="J4222" s="169">
        <f t="shared" si="130"/>
        <v>40.686152307763017</v>
      </c>
      <c r="O4222" s="172">
        <f t="shared" si="131"/>
        <v>1.322723017252909</v>
      </c>
    </row>
    <row r="4223" spans="1:15" x14ac:dyDescent="0.2">
      <c r="A4223" s="31">
        <v>2019</v>
      </c>
      <c r="B4223" s="31">
        <v>6</v>
      </c>
      <c r="C4223" s="31">
        <v>25</v>
      </c>
      <c r="D4223" s="54">
        <v>21</v>
      </c>
      <c r="E4223" s="31">
        <v>6</v>
      </c>
      <c r="F4223" s="31">
        <v>25</v>
      </c>
      <c r="G4223" s="54">
        <v>23</v>
      </c>
      <c r="H4223" s="53">
        <v>49.45</v>
      </c>
      <c r="I4223" s="53">
        <v>27887</v>
      </c>
      <c r="J4223" s="169">
        <f t="shared" si="130"/>
        <v>38.83804783345613</v>
      </c>
      <c r="O4223" s="172">
        <f t="shared" si="131"/>
        <v>1.322723017252909</v>
      </c>
    </row>
    <row r="4224" spans="1:15" x14ac:dyDescent="0.2">
      <c r="A4224" s="31">
        <v>2019</v>
      </c>
      <c r="B4224" s="31">
        <v>6</v>
      </c>
      <c r="C4224" s="31">
        <v>25</v>
      </c>
      <c r="D4224" s="54">
        <v>22</v>
      </c>
      <c r="E4224" s="31">
        <v>6</v>
      </c>
      <c r="F4224" s="31">
        <v>25</v>
      </c>
      <c r="G4224" s="54">
        <v>0</v>
      </c>
      <c r="H4224" s="53">
        <v>46.04</v>
      </c>
      <c r="I4224" s="53">
        <v>26354</v>
      </c>
      <c r="J4224" s="169">
        <f t="shared" si="130"/>
        <v>36.703048467131737</v>
      </c>
      <c r="O4224" s="172">
        <f t="shared" si="131"/>
        <v>1.2315099638892604</v>
      </c>
    </row>
    <row r="4225" spans="1:15" x14ac:dyDescent="0.2">
      <c r="A4225" s="31">
        <v>2019</v>
      </c>
      <c r="B4225" s="31">
        <v>6</v>
      </c>
      <c r="C4225" s="31">
        <v>25</v>
      </c>
      <c r="D4225" s="54">
        <v>23</v>
      </c>
      <c r="E4225" s="31">
        <v>6</v>
      </c>
      <c r="F4225" s="31">
        <v>25</v>
      </c>
      <c r="G4225" s="54">
        <v>1</v>
      </c>
      <c r="H4225" s="53">
        <v>43.49</v>
      </c>
      <c r="I4225" s="53">
        <v>25378</v>
      </c>
      <c r="J4225" s="169">
        <f t="shared" si="130"/>
        <v>35.34377946417505</v>
      </c>
      <c r="O4225" s="172">
        <f t="shared" si="131"/>
        <v>1.1633007890865321</v>
      </c>
    </row>
    <row r="4226" spans="1:15" x14ac:dyDescent="0.2">
      <c r="A4226" s="31">
        <v>2019</v>
      </c>
      <c r="B4226" s="31">
        <v>6</v>
      </c>
      <c r="C4226" s="31">
        <v>26</v>
      </c>
      <c r="D4226" s="54">
        <v>0</v>
      </c>
      <c r="E4226" s="31">
        <v>6</v>
      </c>
      <c r="F4226" s="31">
        <v>26</v>
      </c>
      <c r="G4226" s="54">
        <v>2</v>
      </c>
      <c r="H4226" s="53">
        <v>43.01</v>
      </c>
      <c r="I4226" s="53">
        <v>24796</v>
      </c>
      <c r="J4226" s="169">
        <f t="shared" ref="J4226:J4289" si="132">MIN(50,I4226/$M$2*50)</f>
        <v>34.533231759543092</v>
      </c>
      <c r="O4226" s="172">
        <f t="shared" si="131"/>
        <v>1.1504614150060184</v>
      </c>
    </row>
    <row r="4227" spans="1:15" x14ac:dyDescent="0.2">
      <c r="A4227" s="31">
        <v>2019</v>
      </c>
      <c r="B4227" s="31">
        <v>6</v>
      </c>
      <c r="C4227" s="31">
        <v>26</v>
      </c>
      <c r="D4227" s="54">
        <v>1</v>
      </c>
      <c r="E4227" s="31">
        <v>6</v>
      </c>
      <c r="F4227" s="31">
        <v>26</v>
      </c>
      <c r="G4227" s="54">
        <v>3</v>
      </c>
      <c r="H4227" s="53">
        <v>44.07</v>
      </c>
      <c r="I4227" s="53">
        <v>24674</v>
      </c>
      <c r="J4227" s="169">
        <f t="shared" si="132"/>
        <v>34.363323134173505</v>
      </c>
      <c r="O4227" s="172">
        <f t="shared" ref="O4227:O4290" si="133">H4227/$R$5</f>
        <v>1.1788150327671527</v>
      </c>
    </row>
    <row r="4228" spans="1:15" x14ac:dyDescent="0.2">
      <c r="A4228" s="31">
        <v>2019</v>
      </c>
      <c r="B4228" s="31">
        <v>6</v>
      </c>
      <c r="C4228" s="31">
        <v>26</v>
      </c>
      <c r="D4228" s="54">
        <v>2</v>
      </c>
      <c r="E4228" s="31">
        <v>6</v>
      </c>
      <c r="F4228" s="31">
        <v>26</v>
      </c>
      <c r="G4228" s="54">
        <v>4</v>
      </c>
      <c r="H4228" s="53">
        <v>45.37</v>
      </c>
      <c r="I4228" s="53">
        <v>24992</v>
      </c>
      <c r="J4228" s="169">
        <f t="shared" si="132"/>
        <v>34.806199715054888</v>
      </c>
      <c r="O4228" s="172">
        <f t="shared" si="133"/>
        <v>1.2135883375685435</v>
      </c>
    </row>
    <row r="4229" spans="1:15" x14ac:dyDescent="0.2">
      <c r="A4229" s="31">
        <v>2019</v>
      </c>
      <c r="B4229" s="31">
        <v>6</v>
      </c>
      <c r="C4229" s="31">
        <v>26</v>
      </c>
      <c r="D4229" s="54">
        <v>3</v>
      </c>
      <c r="E4229" s="31">
        <v>6</v>
      </c>
      <c r="F4229" s="31">
        <v>26</v>
      </c>
      <c r="G4229" s="54">
        <v>5</v>
      </c>
      <c r="H4229" s="53">
        <v>45.37</v>
      </c>
      <c r="I4229" s="53">
        <v>26486</v>
      </c>
      <c r="J4229" s="169">
        <f t="shared" si="132"/>
        <v>36.886884029007028</v>
      </c>
      <c r="O4229" s="172">
        <f t="shared" si="133"/>
        <v>1.2135883375685435</v>
      </c>
    </row>
    <row r="4230" spans="1:15" x14ac:dyDescent="0.2">
      <c r="A4230" s="31">
        <v>2019</v>
      </c>
      <c r="B4230" s="31">
        <v>6</v>
      </c>
      <c r="C4230" s="31">
        <v>26</v>
      </c>
      <c r="D4230" s="54">
        <v>4</v>
      </c>
      <c r="E4230" s="31">
        <v>6</v>
      </c>
      <c r="F4230" s="31">
        <v>26</v>
      </c>
      <c r="G4230" s="54">
        <v>6</v>
      </c>
      <c r="H4230" s="53">
        <v>47.36</v>
      </c>
      <c r="I4230" s="53">
        <v>28808</v>
      </c>
      <c r="J4230" s="169">
        <f t="shared" si="132"/>
        <v>40.120718685631445</v>
      </c>
      <c r="O4230" s="172">
        <f t="shared" si="133"/>
        <v>1.2668182426106729</v>
      </c>
    </row>
    <row r="4231" spans="1:15" x14ac:dyDescent="0.2">
      <c r="A4231" s="31">
        <v>2019</v>
      </c>
      <c r="B4231" s="31">
        <v>6</v>
      </c>
      <c r="C4231" s="31">
        <v>26</v>
      </c>
      <c r="D4231" s="54">
        <v>5</v>
      </c>
      <c r="E4231" s="31">
        <v>6</v>
      </c>
      <c r="F4231" s="31">
        <v>26</v>
      </c>
      <c r="G4231" s="54">
        <v>7</v>
      </c>
      <c r="H4231" s="53">
        <v>50.5</v>
      </c>
      <c r="I4231" s="53">
        <v>31046</v>
      </c>
      <c r="J4231" s="169">
        <f t="shared" si="132"/>
        <v>43.237567075607956</v>
      </c>
      <c r="O4231" s="172">
        <f t="shared" si="133"/>
        <v>1.3508091480540325</v>
      </c>
    </row>
    <row r="4232" spans="1:15" x14ac:dyDescent="0.2">
      <c r="A4232" s="31">
        <v>2019</v>
      </c>
      <c r="B4232" s="31">
        <v>6</v>
      </c>
      <c r="C4232" s="31">
        <v>26</v>
      </c>
      <c r="D4232" s="54">
        <v>6</v>
      </c>
      <c r="E4232" s="31">
        <v>6</v>
      </c>
      <c r="F4232" s="31">
        <v>26</v>
      </c>
      <c r="G4232" s="54">
        <v>8</v>
      </c>
      <c r="H4232" s="53">
        <v>51.03</v>
      </c>
      <c r="I4232" s="53">
        <v>33137</v>
      </c>
      <c r="J4232" s="169">
        <f t="shared" si="132"/>
        <v>46.149689498950615</v>
      </c>
      <c r="O4232" s="172">
        <f t="shared" si="133"/>
        <v>1.3649859569345995</v>
      </c>
    </row>
    <row r="4233" spans="1:15" x14ac:dyDescent="0.2">
      <c r="A4233" s="31">
        <v>2019</v>
      </c>
      <c r="B4233" s="31">
        <v>6</v>
      </c>
      <c r="C4233" s="31">
        <v>26</v>
      </c>
      <c r="D4233" s="54">
        <v>7</v>
      </c>
      <c r="E4233" s="31">
        <v>6</v>
      </c>
      <c r="F4233" s="31">
        <v>26</v>
      </c>
      <c r="G4233" s="54">
        <v>9</v>
      </c>
      <c r="H4233" s="53">
        <v>51.01</v>
      </c>
      <c r="I4233" s="53">
        <v>34249</v>
      </c>
      <c r="J4233" s="169">
        <f t="shared" si="132"/>
        <v>47.698364838384869</v>
      </c>
      <c r="O4233" s="172">
        <f t="shared" si="133"/>
        <v>1.3644509830145781</v>
      </c>
    </row>
    <row r="4234" spans="1:15" x14ac:dyDescent="0.2">
      <c r="A4234" s="31">
        <v>2019</v>
      </c>
      <c r="B4234" s="31">
        <v>6</v>
      </c>
      <c r="C4234" s="31">
        <v>26</v>
      </c>
      <c r="D4234" s="54">
        <v>8</v>
      </c>
      <c r="E4234" s="31">
        <v>6</v>
      </c>
      <c r="F4234" s="31">
        <v>26</v>
      </c>
      <c r="G4234" s="54">
        <v>10</v>
      </c>
      <c r="H4234" s="53">
        <v>49</v>
      </c>
      <c r="I4234" s="53">
        <v>34888</v>
      </c>
      <c r="J4234" s="169">
        <f t="shared" si="132"/>
        <v>48.588296081099344</v>
      </c>
      <c r="O4234" s="172">
        <f t="shared" si="133"/>
        <v>1.3106861040524276</v>
      </c>
    </row>
    <row r="4235" spans="1:15" x14ac:dyDescent="0.2">
      <c r="A4235" s="31">
        <v>2019</v>
      </c>
      <c r="B4235" s="31">
        <v>6</v>
      </c>
      <c r="C4235" s="31">
        <v>26</v>
      </c>
      <c r="D4235" s="54">
        <v>9</v>
      </c>
      <c r="E4235" s="31">
        <v>6</v>
      </c>
      <c r="F4235" s="31">
        <v>26</v>
      </c>
      <c r="G4235" s="54">
        <v>11</v>
      </c>
      <c r="H4235" s="53">
        <v>48.2</v>
      </c>
      <c r="I4235" s="53">
        <v>35675</v>
      </c>
      <c r="J4235" s="169">
        <f t="shared" si="132"/>
        <v>49.684345984098229</v>
      </c>
      <c r="O4235" s="172">
        <f t="shared" si="133"/>
        <v>1.2892871472515717</v>
      </c>
    </row>
    <row r="4236" spans="1:15" x14ac:dyDescent="0.2">
      <c r="A4236" s="31">
        <v>2019</v>
      </c>
      <c r="B4236" s="31">
        <v>6</v>
      </c>
      <c r="C4236" s="31">
        <v>26</v>
      </c>
      <c r="D4236" s="54">
        <v>10</v>
      </c>
      <c r="E4236" s="31">
        <v>6</v>
      </c>
      <c r="F4236" s="31">
        <v>26</v>
      </c>
      <c r="G4236" s="54">
        <v>12</v>
      </c>
      <c r="H4236" s="53">
        <v>48.42</v>
      </c>
      <c r="I4236" s="53">
        <v>36080</v>
      </c>
      <c r="J4236" s="169">
        <f t="shared" si="132"/>
        <v>50</v>
      </c>
      <c r="O4236" s="172">
        <f t="shared" si="133"/>
        <v>1.295171860371807</v>
      </c>
    </row>
    <row r="4237" spans="1:15" x14ac:dyDescent="0.2">
      <c r="A4237" s="31">
        <v>2019</v>
      </c>
      <c r="B4237" s="31">
        <v>6</v>
      </c>
      <c r="C4237" s="31">
        <v>26</v>
      </c>
      <c r="D4237" s="54">
        <v>11</v>
      </c>
      <c r="E4237" s="31">
        <v>6</v>
      </c>
      <c r="F4237" s="31">
        <v>26</v>
      </c>
      <c r="G4237" s="54">
        <v>13</v>
      </c>
      <c r="H4237" s="53">
        <v>45.74</v>
      </c>
      <c r="I4237" s="53">
        <v>35460</v>
      </c>
      <c r="J4237" s="169">
        <f t="shared" si="132"/>
        <v>49.384916849225604</v>
      </c>
      <c r="O4237" s="172">
        <f t="shared" si="133"/>
        <v>1.2234853550889395</v>
      </c>
    </row>
    <row r="4238" spans="1:15" x14ac:dyDescent="0.2">
      <c r="A4238" s="31">
        <v>2019</v>
      </c>
      <c r="B4238" s="31">
        <v>6</v>
      </c>
      <c r="C4238" s="31">
        <v>26</v>
      </c>
      <c r="D4238" s="54">
        <v>12</v>
      </c>
      <c r="E4238" s="31">
        <v>6</v>
      </c>
      <c r="F4238" s="31">
        <v>26</v>
      </c>
      <c r="G4238" s="54">
        <v>14</v>
      </c>
      <c r="H4238" s="53">
        <v>44.38</v>
      </c>
      <c r="I4238" s="53">
        <v>34895</v>
      </c>
      <c r="J4238" s="169">
        <f t="shared" si="132"/>
        <v>48.598044936653338</v>
      </c>
      <c r="O4238" s="172">
        <f t="shared" si="133"/>
        <v>1.1871071285274843</v>
      </c>
    </row>
    <row r="4239" spans="1:15" x14ac:dyDescent="0.2">
      <c r="A4239" s="31">
        <v>2019</v>
      </c>
      <c r="B4239" s="31">
        <v>6</v>
      </c>
      <c r="C4239" s="31">
        <v>26</v>
      </c>
      <c r="D4239" s="54">
        <v>13</v>
      </c>
      <c r="E4239" s="31">
        <v>6</v>
      </c>
      <c r="F4239" s="31">
        <v>26</v>
      </c>
      <c r="G4239" s="54">
        <v>15</v>
      </c>
      <c r="H4239" s="53">
        <v>44.37</v>
      </c>
      <c r="I4239" s="53">
        <v>34878</v>
      </c>
      <c r="J4239" s="169">
        <f t="shared" si="132"/>
        <v>48.574369144593646</v>
      </c>
      <c r="O4239" s="172">
        <f t="shared" si="133"/>
        <v>1.1868396415674736</v>
      </c>
    </row>
    <row r="4240" spans="1:15" x14ac:dyDescent="0.2">
      <c r="A4240" s="31">
        <v>2019</v>
      </c>
      <c r="B4240" s="31">
        <v>6</v>
      </c>
      <c r="C4240" s="31">
        <v>26</v>
      </c>
      <c r="D4240" s="54">
        <v>14</v>
      </c>
      <c r="E4240" s="31">
        <v>6</v>
      </c>
      <c r="F4240" s="31">
        <v>26</v>
      </c>
      <c r="G4240" s="54">
        <v>16</v>
      </c>
      <c r="H4240" s="53">
        <v>44.38</v>
      </c>
      <c r="I4240" s="53">
        <v>34905</v>
      </c>
      <c r="J4240" s="169">
        <f t="shared" si="132"/>
        <v>48.611971873159042</v>
      </c>
      <c r="O4240" s="172">
        <f t="shared" si="133"/>
        <v>1.1871071285274843</v>
      </c>
    </row>
    <row r="4241" spans="1:15" x14ac:dyDescent="0.2">
      <c r="A4241" s="31">
        <v>2019</v>
      </c>
      <c r="B4241" s="31">
        <v>6</v>
      </c>
      <c r="C4241" s="31">
        <v>26</v>
      </c>
      <c r="D4241" s="54">
        <v>15</v>
      </c>
      <c r="E4241" s="31">
        <v>6</v>
      </c>
      <c r="F4241" s="31">
        <v>26</v>
      </c>
      <c r="G4241" s="54">
        <v>17</v>
      </c>
      <c r="H4241" s="53">
        <v>45</v>
      </c>
      <c r="I4241" s="53">
        <v>34304</v>
      </c>
      <c r="J4241" s="169">
        <f t="shared" si="132"/>
        <v>47.774962989166241</v>
      </c>
      <c r="O4241" s="172">
        <f t="shared" si="133"/>
        <v>1.2036913200481476</v>
      </c>
    </row>
    <row r="4242" spans="1:15" x14ac:dyDescent="0.2">
      <c r="A4242" s="31">
        <v>2019</v>
      </c>
      <c r="B4242" s="31">
        <v>6</v>
      </c>
      <c r="C4242" s="31">
        <v>26</v>
      </c>
      <c r="D4242" s="54">
        <v>16</v>
      </c>
      <c r="E4242" s="31">
        <v>6</v>
      </c>
      <c r="F4242" s="31">
        <v>26</v>
      </c>
      <c r="G4242" s="54">
        <v>18</v>
      </c>
      <c r="H4242" s="53">
        <v>46.92</v>
      </c>
      <c r="I4242" s="53">
        <v>33941</v>
      </c>
      <c r="J4242" s="169">
        <f t="shared" si="132"/>
        <v>47.269415194009198</v>
      </c>
      <c r="O4242" s="172">
        <f t="shared" si="133"/>
        <v>1.255048816370202</v>
      </c>
    </row>
    <row r="4243" spans="1:15" x14ac:dyDescent="0.2">
      <c r="A4243" s="31">
        <v>2019</v>
      </c>
      <c r="B4243" s="31">
        <v>6</v>
      </c>
      <c r="C4243" s="31">
        <v>26</v>
      </c>
      <c r="D4243" s="54">
        <v>17</v>
      </c>
      <c r="E4243" s="31">
        <v>6</v>
      </c>
      <c r="F4243" s="31">
        <v>26</v>
      </c>
      <c r="G4243" s="54">
        <v>19</v>
      </c>
      <c r="H4243" s="53">
        <v>51.02</v>
      </c>
      <c r="I4243" s="53">
        <v>33398</v>
      </c>
      <c r="J4243" s="169">
        <f t="shared" si="132"/>
        <v>46.51318254174948</v>
      </c>
      <c r="O4243" s="172">
        <f t="shared" si="133"/>
        <v>1.3647184699745889</v>
      </c>
    </row>
    <row r="4244" spans="1:15" x14ac:dyDescent="0.2">
      <c r="A4244" s="31">
        <v>2019</v>
      </c>
      <c r="B4244" s="31">
        <v>6</v>
      </c>
      <c r="C4244" s="31">
        <v>26</v>
      </c>
      <c r="D4244" s="54">
        <v>18</v>
      </c>
      <c r="E4244" s="31">
        <v>6</v>
      </c>
      <c r="F4244" s="31">
        <v>26</v>
      </c>
      <c r="G4244" s="54">
        <v>20</v>
      </c>
      <c r="H4244" s="53">
        <v>51.53</v>
      </c>
      <c r="I4244" s="53">
        <v>33003</v>
      </c>
      <c r="J4244" s="169">
        <f t="shared" si="132"/>
        <v>45.963068549774185</v>
      </c>
      <c r="O4244" s="172">
        <f t="shared" si="133"/>
        <v>1.3783603049351345</v>
      </c>
    </row>
    <row r="4245" spans="1:15" x14ac:dyDescent="0.2">
      <c r="A4245" s="31">
        <v>2019</v>
      </c>
      <c r="B4245" s="31">
        <v>6</v>
      </c>
      <c r="C4245" s="31">
        <v>26</v>
      </c>
      <c r="D4245" s="54">
        <v>19</v>
      </c>
      <c r="E4245" s="31">
        <v>6</v>
      </c>
      <c r="F4245" s="31">
        <v>26</v>
      </c>
      <c r="G4245" s="54">
        <v>21</v>
      </c>
      <c r="H4245" s="53">
        <v>51.45</v>
      </c>
      <c r="I4245" s="53">
        <v>32274</v>
      </c>
      <c r="J4245" s="169">
        <f t="shared" si="132"/>
        <v>44.947794878508383</v>
      </c>
      <c r="O4245" s="172">
        <f t="shared" si="133"/>
        <v>1.376220409255049</v>
      </c>
    </row>
    <row r="4246" spans="1:15" x14ac:dyDescent="0.2">
      <c r="A4246" s="31">
        <v>2019</v>
      </c>
      <c r="B4246" s="31">
        <v>6</v>
      </c>
      <c r="C4246" s="31">
        <v>26</v>
      </c>
      <c r="D4246" s="54">
        <v>20</v>
      </c>
      <c r="E4246" s="31">
        <v>6</v>
      </c>
      <c r="F4246" s="31">
        <v>26</v>
      </c>
      <c r="G4246" s="54">
        <v>22</v>
      </c>
      <c r="H4246" s="53">
        <v>47.52</v>
      </c>
      <c r="I4246" s="53">
        <v>29947</v>
      </c>
      <c r="J4246" s="169">
        <f t="shared" si="132"/>
        <v>41.70699675363111</v>
      </c>
      <c r="O4246" s="172">
        <f t="shared" si="133"/>
        <v>1.271098033970844</v>
      </c>
    </row>
    <row r="4247" spans="1:15" x14ac:dyDescent="0.2">
      <c r="A4247" s="31">
        <v>2019</v>
      </c>
      <c r="B4247" s="31">
        <v>6</v>
      </c>
      <c r="C4247" s="31">
        <v>26</v>
      </c>
      <c r="D4247" s="54">
        <v>21</v>
      </c>
      <c r="E4247" s="31">
        <v>6</v>
      </c>
      <c r="F4247" s="31">
        <v>26</v>
      </c>
      <c r="G4247" s="54">
        <v>23</v>
      </c>
      <c r="H4247" s="53">
        <v>51.6</v>
      </c>
      <c r="I4247" s="53">
        <v>28481</v>
      </c>
      <c r="J4247" s="169">
        <f t="shared" si="132"/>
        <v>39.665307861894931</v>
      </c>
      <c r="O4247" s="172">
        <f t="shared" si="133"/>
        <v>1.3802327136552095</v>
      </c>
    </row>
    <row r="4248" spans="1:15" x14ac:dyDescent="0.2">
      <c r="A4248" s="31">
        <v>2019</v>
      </c>
      <c r="B4248" s="31">
        <v>6</v>
      </c>
      <c r="C4248" s="31">
        <v>26</v>
      </c>
      <c r="D4248" s="54">
        <v>22</v>
      </c>
      <c r="E4248" s="31">
        <v>6</v>
      </c>
      <c r="F4248" s="31">
        <v>26</v>
      </c>
      <c r="G4248" s="54">
        <v>0</v>
      </c>
      <c r="H4248" s="53">
        <v>51</v>
      </c>
      <c r="I4248" s="53">
        <v>26792</v>
      </c>
      <c r="J4248" s="169">
        <f t="shared" si="132"/>
        <v>37.31304828608156</v>
      </c>
      <c r="O4248" s="172">
        <f t="shared" si="133"/>
        <v>1.3641834960545673</v>
      </c>
    </row>
    <row r="4249" spans="1:15" x14ac:dyDescent="0.2">
      <c r="A4249" s="31">
        <v>2019</v>
      </c>
      <c r="B4249" s="31">
        <v>6</v>
      </c>
      <c r="C4249" s="31">
        <v>26</v>
      </c>
      <c r="D4249" s="54">
        <v>23</v>
      </c>
      <c r="E4249" s="31">
        <v>6</v>
      </c>
      <c r="F4249" s="31">
        <v>26</v>
      </c>
      <c r="G4249" s="54">
        <v>1</v>
      </c>
      <c r="H4249" s="53">
        <v>48.04</v>
      </c>
      <c r="I4249" s="53">
        <v>25533</v>
      </c>
      <c r="J4249" s="169">
        <f t="shared" si="132"/>
        <v>35.559646980013461</v>
      </c>
      <c r="O4249" s="172">
        <f t="shared" si="133"/>
        <v>1.2850073558914004</v>
      </c>
    </row>
    <row r="4250" spans="1:15" x14ac:dyDescent="0.2">
      <c r="A4250" s="31">
        <v>2019</v>
      </c>
      <c r="B4250" s="31">
        <v>6</v>
      </c>
      <c r="C4250" s="31">
        <v>27</v>
      </c>
      <c r="D4250" s="54">
        <v>0</v>
      </c>
      <c r="E4250" s="31">
        <v>6</v>
      </c>
      <c r="F4250" s="31">
        <v>27</v>
      </c>
      <c r="G4250" s="54">
        <v>2</v>
      </c>
      <c r="H4250" s="53">
        <v>46.79</v>
      </c>
      <c r="I4250" s="53">
        <v>24908</v>
      </c>
      <c r="J4250" s="169">
        <f t="shared" si="132"/>
        <v>34.689213448406974</v>
      </c>
      <c r="O4250" s="172">
        <f t="shared" si="133"/>
        <v>1.2515714858900628</v>
      </c>
    </row>
    <row r="4251" spans="1:15" x14ac:dyDescent="0.2">
      <c r="A4251" s="31">
        <v>2019</v>
      </c>
      <c r="B4251" s="31">
        <v>6</v>
      </c>
      <c r="C4251" s="31">
        <v>27</v>
      </c>
      <c r="D4251" s="54">
        <v>1</v>
      </c>
      <c r="E4251" s="31">
        <v>6</v>
      </c>
      <c r="F4251" s="31">
        <v>27</v>
      </c>
      <c r="G4251" s="54">
        <v>3</v>
      </c>
      <c r="H4251" s="53">
        <v>46.1</v>
      </c>
      <c r="I4251" s="53">
        <v>24693</v>
      </c>
      <c r="J4251" s="169">
        <f t="shared" si="132"/>
        <v>34.389784313534342</v>
      </c>
      <c r="O4251" s="172">
        <f t="shared" si="133"/>
        <v>1.2331148856493246</v>
      </c>
    </row>
    <row r="4252" spans="1:15" x14ac:dyDescent="0.2">
      <c r="A4252" s="31">
        <v>2019</v>
      </c>
      <c r="B4252" s="31">
        <v>6</v>
      </c>
      <c r="C4252" s="31">
        <v>27</v>
      </c>
      <c r="D4252" s="54">
        <v>2</v>
      </c>
      <c r="E4252" s="31">
        <v>6</v>
      </c>
      <c r="F4252" s="31">
        <v>27</v>
      </c>
      <c r="G4252" s="54">
        <v>4</v>
      </c>
      <c r="H4252" s="53">
        <v>47.57</v>
      </c>
      <c r="I4252" s="53">
        <v>25032</v>
      </c>
      <c r="J4252" s="169">
        <f t="shared" si="132"/>
        <v>34.861907461077699</v>
      </c>
      <c r="O4252" s="172">
        <f t="shared" si="133"/>
        <v>1.2724354687708974</v>
      </c>
    </row>
    <row r="4253" spans="1:15" x14ac:dyDescent="0.2">
      <c r="A4253" s="31">
        <v>2019</v>
      </c>
      <c r="B4253" s="31">
        <v>6</v>
      </c>
      <c r="C4253" s="31">
        <v>27</v>
      </c>
      <c r="D4253" s="54">
        <v>3</v>
      </c>
      <c r="E4253" s="31">
        <v>6</v>
      </c>
      <c r="F4253" s="31">
        <v>27</v>
      </c>
      <c r="G4253" s="54">
        <v>5</v>
      </c>
      <c r="H4253" s="53">
        <v>47.08</v>
      </c>
      <c r="I4253" s="53">
        <v>26672</v>
      </c>
      <c r="J4253" s="169">
        <f t="shared" si="132"/>
        <v>37.145925048013119</v>
      </c>
      <c r="O4253" s="172">
        <f t="shared" si="133"/>
        <v>1.2593286077303731</v>
      </c>
    </row>
    <row r="4254" spans="1:15" x14ac:dyDescent="0.2">
      <c r="A4254" s="31">
        <v>2019</v>
      </c>
      <c r="B4254" s="31">
        <v>6</v>
      </c>
      <c r="C4254" s="31">
        <v>27</v>
      </c>
      <c r="D4254" s="54">
        <v>4</v>
      </c>
      <c r="E4254" s="31">
        <v>6</v>
      </c>
      <c r="F4254" s="31">
        <v>27</v>
      </c>
      <c r="G4254" s="54">
        <v>6</v>
      </c>
      <c r="H4254" s="53">
        <v>50.5</v>
      </c>
      <c r="I4254" s="53">
        <v>28917</v>
      </c>
      <c r="J4254" s="169">
        <f t="shared" si="132"/>
        <v>40.272522293543616</v>
      </c>
      <c r="O4254" s="172">
        <f t="shared" si="133"/>
        <v>1.3508091480540325</v>
      </c>
    </row>
    <row r="4255" spans="1:15" x14ac:dyDescent="0.2">
      <c r="A4255" s="31">
        <v>2019</v>
      </c>
      <c r="B4255" s="31">
        <v>6</v>
      </c>
      <c r="C4255" s="31">
        <v>27</v>
      </c>
      <c r="D4255" s="54">
        <v>5</v>
      </c>
      <c r="E4255" s="31">
        <v>6</v>
      </c>
      <c r="F4255" s="31">
        <v>27</v>
      </c>
      <c r="G4255" s="54">
        <v>7</v>
      </c>
      <c r="H4255" s="53">
        <v>51</v>
      </c>
      <c r="I4255" s="53">
        <v>31238</v>
      </c>
      <c r="J4255" s="169">
        <f t="shared" si="132"/>
        <v>43.504964256517468</v>
      </c>
      <c r="O4255" s="172">
        <f t="shared" si="133"/>
        <v>1.3641834960545673</v>
      </c>
    </row>
    <row r="4256" spans="1:15" x14ac:dyDescent="0.2">
      <c r="A4256" s="31">
        <v>2019</v>
      </c>
      <c r="B4256" s="31">
        <v>6</v>
      </c>
      <c r="C4256" s="31">
        <v>27</v>
      </c>
      <c r="D4256" s="54">
        <v>6</v>
      </c>
      <c r="E4256" s="31">
        <v>6</v>
      </c>
      <c r="F4256" s="31">
        <v>27</v>
      </c>
      <c r="G4256" s="54">
        <v>8</v>
      </c>
      <c r="H4256" s="53">
        <v>51.8</v>
      </c>
      <c r="I4256" s="53">
        <v>33380</v>
      </c>
      <c r="J4256" s="169">
        <f t="shared" si="132"/>
        <v>46.488114056039215</v>
      </c>
      <c r="O4256" s="172">
        <f t="shared" si="133"/>
        <v>1.3855824528554233</v>
      </c>
    </row>
    <row r="4257" spans="1:15" x14ac:dyDescent="0.2">
      <c r="A4257" s="31">
        <v>2019</v>
      </c>
      <c r="B4257" s="31">
        <v>6</v>
      </c>
      <c r="C4257" s="31">
        <v>27</v>
      </c>
      <c r="D4257" s="54">
        <v>7</v>
      </c>
      <c r="E4257" s="31">
        <v>6</v>
      </c>
      <c r="F4257" s="31">
        <v>27</v>
      </c>
      <c r="G4257" s="54">
        <v>9</v>
      </c>
      <c r="H4257" s="53">
        <v>51.6</v>
      </c>
      <c r="I4257" s="53">
        <v>34601</v>
      </c>
      <c r="J4257" s="169">
        <f t="shared" si="132"/>
        <v>48.188593003385641</v>
      </c>
      <c r="O4257" s="172">
        <f t="shared" si="133"/>
        <v>1.3802327136552095</v>
      </c>
    </row>
    <row r="4258" spans="1:15" x14ac:dyDescent="0.2">
      <c r="A4258" s="31">
        <v>2019</v>
      </c>
      <c r="B4258" s="31">
        <v>6</v>
      </c>
      <c r="C4258" s="31">
        <v>27</v>
      </c>
      <c r="D4258" s="54">
        <v>8</v>
      </c>
      <c r="E4258" s="31">
        <v>6</v>
      </c>
      <c r="F4258" s="31">
        <v>27</v>
      </c>
      <c r="G4258" s="54">
        <v>10</v>
      </c>
      <c r="H4258" s="53">
        <v>51</v>
      </c>
      <c r="I4258" s="53">
        <v>35349</v>
      </c>
      <c r="J4258" s="169">
        <f t="shared" si="132"/>
        <v>49.230327854012288</v>
      </c>
      <c r="O4258" s="172">
        <f t="shared" si="133"/>
        <v>1.3641834960545673</v>
      </c>
    </row>
    <row r="4259" spans="1:15" x14ac:dyDescent="0.2">
      <c r="A4259" s="31">
        <v>2019</v>
      </c>
      <c r="B4259" s="31">
        <v>6</v>
      </c>
      <c r="C4259" s="31">
        <v>27</v>
      </c>
      <c r="D4259" s="54">
        <v>9</v>
      </c>
      <c r="E4259" s="31">
        <v>6</v>
      </c>
      <c r="F4259" s="31">
        <v>27</v>
      </c>
      <c r="G4259" s="54">
        <v>11</v>
      </c>
      <c r="H4259" s="53">
        <v>51.11</v>
      </c>
      <c r="I4259" s="53">
        <v>36324</v>
      </c>
      <c r="J4259" s="169">
        <f t="shared" si="132"/>
        <v>50</v>
      </c>
      <c r="O4259" s="172">
        <f t="shared" si="133"/>
        <v>1.367125852614685</v>
      </c>
    </row>
    <row r="4260" spans="1:15" x14ac:dyDescent="0.2">
      <c r="A4260" s="31">
        <v>2019</v>
      </c>
      <c r="B4260" s="31">
        <v>6</v>
      </c>
      <c r="C4260" s="31">
        <v>27</v>
      </c>
      <c r="D4260" s="54">
        <v>10</v>
      </c>
      <c r="E4260" s="31">
        <v>6</v>
      </c>
      <c r="F4260" s="31">
        <v>27</v>
      </c>
      <c r="G4260" s="54">
        <v>12</v>
      </c>
      <c r="H4260" s="53">
        <v>50.5</v>
      </c>
      <c r="I4260" s="53">
        <v>36952</v>
      </c>
      <c r="J4260" s="169">
        <f t="shared" si="132"/>
        <v>50</v>
      </c>
      <c r="O4260" s="172">
        <f t="shared" si="133"/>
        <v>1.3508091480540325</v>
      </c>
    </row>
    <row r="4261" spans="1:15" x14ac:dyDescent="0.2">
      <c r="A4261" s="31">
        <v>2019</v>
      </c>
      <c r="B4261" s="31">
        <v>6</v>
      </c>
      <c r="C4261" s="31">
        <v>27</v>
      </c>
      <c r="D4261" s="54">
        <v>11</v>
      </c>
      <c r="E4261" s="31">
        <v>6</v>
      </c>
      <c r="F4261" s="31">
        <v>27</v>
      </c>
      <c r="G4261" s="54">
        <v>13</v>
      </c>
      <c r="H4261" s="53">
        <v>47.53</v>
      </c>
      <c r="I4261" s="53">
        <v>36538</v>
      </c>
      <c r="J4261" s="169">
        <f t="shared" si="132"/>
        <v>50</v>
      </c>
      <c r="O4261" s="172">
        <f t="shared" si="133"/>
        <v>1.2713655209308548</v>
      </c>
    </row>
    <row r="4262" spans="1:15" x14ac:dyDescent="0.2">
      <c r="A4262" s="31">
        <v>2019</v>
      </c>
      <c r="B4262" s="31">
        <v>6</v>
      </c>
      <c r="C4262" s="31">
        <v>27</v>
      </c>
      <c r="D4262" s="54">
        <v>12</v>
      </c>
      <c r="E4262" s="31">
        <v>6</v>
      </c>
      <c r="F4262" s="31">
        <v>27</v>
      </c>
      <c r="G4262" s="54">
        <v>14</v>
      </c>
      <c r="H4262" s="53">
        <v>45.54</v>
      </c>
      <c r="I4262" s="53">
        <v>36140</v>
      </c>
      <c r="J4262" s="169">
        <f t="shared" si="132"/>
        <v>50</v>
      </c>
      <c r="O4262" s="172">
        <f t="shared" si="133"/>
        <v>1.2181356158887255</v>
      </c>
    </row>
    <row r="4263" spans="1:15" x14ac:dyDescent="0.2">
      <c r="A4263" s="31">
        <v>2019</v>
      </c>
      <c r="B4263" s="31">
        <v>6</v>
      </c>
      <c r="C4263" s="31">
        <v>27</v>
      </c>
      <c r="D4263" s="54">
        <v>13</v>
      </c>
      <c r="E4263" s="31">
        <v>6</v>
      </c>
      <c r="F4263" s="31">
        <v>27</v>
      </c>
      <c r="G4263" s="54">
        <v>15</v>
      </c>
      <c r="H4263" s="53">
        <v>45.54</v>
      </c>
      <c r="I4263" s="53">
        <v>36158</v>
      </c>
      <c r="J4263" s="169">
        <f t="shared" si="132"/>
        <v>50</v>
      </c>
      <c r="O4263" s="172">
        <f t="shared" si="133"/>
        <v>1.2181356158887255</v>
      </c>
    </row>
    <row r="4264" spans="1:15" x14ac:dyDescent="0.2">
      <c r="A4264" s="31">
        <v>2019</v>
      </c>
      <c r="B4264" s="31">
        <v>6</v>
      </c>
      <c r="C4264" s="31">
        <v>27</v>
      </c>
      <c r="D4264" s="54">
        <v>14</v>
      </c>
      <c r="E4264" s="31">
        <v>6</v>
      </c>
      <c r="F4264" s="31">
        <v>27</v>
      </c>
      <c r="G4264" s="54">
        <v>16</v>
      </c>
      <c r="H4264" s="53">
        <v>46.8</v>
      </c>
      <c r="I4264" s="53">
        <v>36229</v>
      </c>
      <c r="J4264" s="169">
        <f t="shared" si="132"/>
        <v>50</v>
      </c>
      <c r="O4264" s="172">
        <f t="shared" si="133"/>
        <v>1.2518389728500736</v>
      </c>
    </row>
    <row r="4265" spans="1:15" x14ac:dyDescent="0.2">
      <c r="A4265" s="31">
        <v>2019</v>
      </c>
      <c r="B4265" s="31">
        <v>6</v>
      </c>
      <c r="C4265" s="31">
        <v>27</v>
      </c>
      <c r="D4265" s="54">
        <v>15</v>
      </c>
      <c r="E4265" s="31">
        <v>6</v>
      </c>
      <c r="F4265" s="31">
        <v>27</v>
      </c>
      <c r="G4265" s="54">
        <v>17</v>
      </c>
      <c r="H4265" s="53">
        <v>47.08</v>
      </c>
      <c r="I4265" s="53">
        <v>35673</v>
      </c>
      <c r="J4265" s="169">
        <f t="shared" si="132"/>
        <v>49.681560596797091</v>
      </c>
      <c r="O4265" s="172">
        <f t="shared" si="133"/>
        <v>1.2593286077303731</v>
      </c>
    </row>
    <row r="4266" spans="1:15" x14ac:dyDescent="0.2">
      <c r="A4266" s="31">
        <v>2019</v>
      </c>
      <c r="B4266" s="31">
        <v>6</v>
      </c>
      <c r="C4266" s="31">
        <v>27</v>
      </c>
      <c r="D4266" s="54">
        <v>16</v>
      </c>
      <c r="E4266" s="31">
        <v>6</v>
      </c>
      <c r="F4266" s="31">
        <v>27</v>
      </c>
      <c r="G4266" s="54">
        <v>18</v>
      </c>
      <c r="H4266" s="53">
        <v>50.45</v>
      </c>
      <c r="I4266" s="53">
        <v>35176</v>
      </c>
      <c r="J4266" s="169">
        <f t="shared" si="132"/>
        <v>48.989391852463612</v>
      </c>
      <c r="O4266" s="172">
        <f t="shared" si="133"/>
        <v>1.3494717132539791</v>
      </c>
    </row>
    <row r="4267" spans="1:15" x14ac:dyDescent="0.2">
      <c r="A4267" s="31">
        <v>2019</v>
      </c>
      <c r="B4267" s="31">
        <v>6</v>
      </c>
      <c r="C4267" s="31">
        <v>27</v>
      </c>
      <c r="D4267" s="54">
        <v>17</v>
      </c>
      <c r="E4267" s="31">
        <v>6</v>
      </c>
      <c r="F4267" s="31">
        <v>27</v>
      </c>
      <c r="G4267" s="54">
        <v>19</v>
      </c>
      <c r="H4267" s="53">
        <v>51.85</v>
      </c>
      <c r="I4267" s="53">
        <v>34485</v>
      </c>
      <c r="J4267" s="169">
        <f t="shared" si="132"/>
        <v>48.027040539919483</v>
      </c>
      <c r="O4267" s="172">
        <f t="shared" si="133"/>
        <v>1.3869198876554769</v>
      </c>
    </row>
    <row r="4268" spans="1:15" x14ac:dyDescent="0.2">
      <c r="A4268" s="31">
        <v>2019</v>
      </c>
      <c r="B4268" s="31">
        <v>6</v>
      </c>
      <c r="C4268" s="31">
        <v>27</v>
      </c>
      <c r="D4268" s="54">
        <v>18</v>
      </c>
      <c r="E4268" s="31">
        <v>6</v>
      </c>
      <c r="F4268" s="31">
        <v>27</v>
      </c>
      <c r="G4268" s="54">
        <v>20</v>
      </c>
      <c r="H4268" s="53">
        <v>52.89</v>
      </c>
      <c r="I4268" s="53">
        <v>33838</v>
      </c>
      <c r="J4268" s="169">
        <f t="shared" si="132"/>
        <v>47.125967748000448</v>
      </c>
      <c r="O4268" s="172">
        <f t="shared" si="133"/>
        <v>1.4147385314965897</v>
      </c>
    </row>
    <row r="4269" spans="1:15" x14ac:dyDescent="0.2">
      <c r="A4269" s="31">
        <v>2019</v>
      </c>
      <c r="B4269" s="31">
        <v>6</v>
      </c>
      <c r="C4269" s="31">
        <v>27</v>
      </c>
      <c r="D4269" s="54">
        <v>19</v>
      </c>
      <c r="E4269" s="31">
        <v>6</v>
      </c>
      <c r="F4269" s="31">
        <v>27</v>
      </c>
      <c r="G4269" s="54">
        <v>21</v>
      </c>
      <c r="H4269" s="53">
        <v>52.89</v>
      </c>
      <c r="I4269" s="53">
        <v>33165</v>
      </c>
      <c r="J4269" s="169">
        <f t="shared" si="132"/>
        <v>46.188684921166583</v>
      </c>
      <c r="O4269" s="172">
        <f t="shared" si="133"/>
        <v>1.4147385314965897</v>
      </c>
    </row>
    <row r="4270" spans="1:15" x14ac:dyDescent="0.2">
      <c r="A4270" s="31">
        <v>2019</v>
      </c>
      <c r="B4270" s="31">
        <v>6</v>
      </c>
      <c r="C4270" s="31">
        <v>27</v>
      </c>
      <c r="D4270" s="54">
        <v>20</v>
      </c>
      <c r="E4270" s="31">
        <v>6</v>
      </c>
      <c r="F4270" s="31">
        <v>27</v>
      </c>
      <c r="G4270" s="54">
        <v>22</v>
      </c>
      <c r="H4270" s="53">
        <v>52.48</v>
      </c>
      <c r="I4270" s="53">
        <v>30780</v>
      </c>
      <c r="J4270" s="169">
        <f t="shared" si="132"/>
        <v>42.867110564556235</v>
      </c>
      <c r="O4270" s="172">
        <f t="shared" si="133"/>
        <v>1.403771566136151</v>
      </c>
    </row>
    <row r="4271" spans="1:15" x14ac:dyDescent="0.2">
      <c r="A4271" s="31">
        <v>2019</v>
      </c>
      <c r="B4271" s="31">
        <v>6</v>
      </c>
      <c r="C4271" s="31">
        <v>27</v>
      </c>
      <c r="D4271" s="54">
        <v>21</v>
      </c>
      <c r="E4271" s="31">
        <v>6</v>
      </c>
      <c r="F4271" s="31">
        <v>27</v>
      </c>
      <c r="G4271" s="54">
        <v>23</v>
      </c>
      <c r="H4271" s="53">
        <v>53.19</v>
      </c>
      <c r="I4271" s="53">
        <v>29160</v>
      </c>
      <c r="J4271" s="169">
        <f t="shared" si="132"/>
        <v>40.610946850632217</v>
      </c>
      <c r="O4271" s="172">
        <f t="shared" si="133"/>
        <v>1.4227631402969105</v>
      </c>
    </row>
    <row r="4272" spans="1:15" x14ac:dyDescent="0.2">
      <c r="A4272" s="31">
        <v>2019</v>
      </c>
      <c r="B4272" s="31">
        <v>6</v>
      </c>
      <c r="C4272" s="31">
        <v>27</v>
      </c>
      <c r="D4272" s="54">
        <v>22</v>
      </c>
      <c r="E4272" s="31">
        <v>6</v>
      </c>
      <c r="F4272" s="31">
        <v>27</v>
      </c>
      <c r="G4272" s="54">
        <v>0</v>
      </c>
      <c r="H4272" s="53">
        <v>51.78</v>
      </c>
      <c r="I4272" s="53">
        <v>27321</v>
      </c>
      <c r="J4272" s="169">
        <f t="shared" si="132"/>
        <v>38.049783227233299</v>
      </c>
      <c r="O4272" s="172">
        <f t="shared" si="133"/>
        <v>1.3850474789354019</v>
      </c>
    </row>
    <row r="4273" spans="1:15" x14ac:dyDescent="0.2">
      <c r="A4273" s="31">
        <v>2019</v>
      </c>
      <c r="B4273" s="31">
        <v>6</v>
      </c>
      <c r="C4273" s="31">
        <v>27</v>
      </c>
      <c r="D4273" s="54">
        <v>23</v>
      </c>
      <c r="E4273" s="31">
        <v>6</v>
      </c>
      <c r="F4273" s="31">
        <v>27</v>
      </c>
      <c r="G4273" s="54">
        <v>1</v>
      </c>
      <c r="H4273" s="53">
        <v>51.2</v>
      </c>
      <c r="I4273" s="53">
        <v>25973</v>
      </c>
      <c r="J4273" s="169">
        <f t="shared" si="132"/>
        <v>36.172432186264423</v>
      </c>
      <c r="O4273" s="172">
        <f t="shared" si="133"/>
        <v>1.3695332352547815</v>
      </c>
    </row>
    <row r="4274" spans="1:15" x14ac:dyDescent="0.2">
      <c r="A4274" s="31">
        <v>2019</v>
      </c>
      <c r="B4274" s="31">
        <v>6</v>
      </c>
      <c r="C4274" s="31">
        <v>28</v>
      </c>
      <c r="D4274" s="54">
        <v>0</v>
      </c>
      <c r="E4274" s="31">
        <v>6</v>
      </c>
      <c r="F4274" s="31">
        <v>28</v>
      </c>
      <c r="G4274" s="54">
        <v>2</v>
      </c>
      <c r="H4274" s="53">
        <v>51.2</v>
      </c>
      <c r="I4274" s="53">
        <v>25326</v>
      </c>
      <c r="J4274" s="169">
        <f t="shared" si="132"/>
        <v>35.271359394345389</v>
      </c>
      <c r="O4274" s="172">
        <f t="shared" si="133"/>
        <v>1.3695332352547815</v>
      </c>
    </row>
    <row r="4275" spans="1:15" x14ac:dyDescent="0.2">
      <c r="A4275" s="31">
        <v>2019</v>
      </c>
      <c r="B4275" s="31">
        <v>6</v>
      </c>
      <c r="C4275" s="31">
        <v>28</v>
      </c>
      <c r="D4275" s="54">
        <v>1</v>
      </c>
      <c r="E4275" s="31">
        <v>6</v>
      </c>
      <c r="F4275" s="31">
        <v>28</v>
      </c>
      <c r="G4275" s="54">
        <v>3</v>
      </c>
      <c r="H4275" s="53">
        <v>51.2</v>
      </c>
      <c r="I4275" s="53">
        <v>25162</v>
      </c>
      <c r="J4275" s="169">
        <f t="shared" si="132"/>
        <v>35.042957635651852</v>
      </c>
      <c r="O4275" s="172">
        <f t="shared" si="133"/>
        <v>1.3695332352547815</v>
      </c>
    </row>
    <row r="4276" spans="1:15" x14ac:dyDescent="0.2">
      <c r="A4276" s="31">
        <v>2019</v>
      </c>
      <c r="B4276" s="31">
        <v>6</v>
      </c>
      <c r="C4276" s="31">
        <v>28</v>
      </c>
      <c r="D4276" s="54">
        <v>2</v>
      </c>
      <c r="E4276" s="31">
        <v>6</v>
      </c>
      <c r="F4276" s="31">
        <v>28</v>
      </c>
      <c r="G4276" s="54">
        <v>4</v>
      </c>
      <c r="H4276" s="53">
        <v>51.53</v>
      </c>
      <c r="I4276" s="53">
        <v>25352</v>
      </c>
      <c r="J4276" s="169">
        <f t="shared" si="132"/>
        <v>35.307569429260219</v>
      </c>
      <c r="O4276" s="172">
        <f t="shared" si="133"/>
        <v>1.3783603049351345</v>
      </c>
    </row>
    <row r="4277" spans="1:15" x14ac:dyDescent="0.2">
      <c r="A4277" s="31">
        <v>2019</v>
      </c>
      <c r="B4277" s="31">
        <v>6</v>
      </c>
      <c r="C4277" s="31">
        <v>28</v>
      </c>
      <c r="D4277" s="54">
        <v>3</v>
      </c>
      <c r="E4277" s="31">
        <v>6</v>
      </c>
      <c r="F4277" s="31">
        <v>28</v>
      </c>
      <c r="G4277" s="54">
        <v>5</v>
      </c>
      <c r="H4277" s="53">
        <v>51.2</v>
      </c>
      <c r="I4277" s="53">
        <v>26921</v>
      </c>
      <c r="J4277" s="169">
        <f t="shared" si="132"/>
        <v>37.492705767005141</v>
      </c>
      <c r="O4277" s="172">
        <f t="shared" si="133"/>
        <v>1.3695332352547815</v>
      </c>
    </row>
    <row r="4278" spans="1:15" x14ac:dyDescent="0.2">
      <c r="A4278" s="31">
        <v>2019</v>
      </c>
      <c r="B4278" s="31">
        <v>6</v>
      </c>
      <c r="C4278" s="31">
        <v>28</v>
      </c>
      <c r="D4278" s="54">
        <v>4</v>
      </c>
      <c r="E4278" s="31">
        <v>6</v>
      </c>
      <c r="F4278" s="31">
        <v>28</v>
      </c>
      <c r="G4278" s="54">
        <v>6</v>
      </c>
      <c r="H4278" s="53">
        <v>50.55</v>
      </c>
      <c r="I4278" s="53">
        <v>29211</v>
      </c>
      <c r="J4278" s="169">
        <f t="shared" si="132"/>
        <v>40.681974226811306</v>
      </c>
      <c r="O4278" s="172">
        <f t="shared" si="133"/>
        <v>1.352146582854086</v>
      </c>
    </row>
    <row r="4279" spans="1:15" x14ac:dyDescent="0.2">
      <c r="A4279" s="31">
        <v>2019</v>
      </c>
      <c r="B4279" s="31">
        <v>6</v>
      </c>
      <c r="C4279" s="31">
        <v>28</v>
      </c>
      <c r="D4279" s="54">
        <v>5</v>
      </c>
      <c r="E4279" s="31">
        <v>6</v>
      </c>
      <c r="F4279" s="31">
        <v>28</v>
      </c>
      <c r="G4279" s="54">
        <v>7</v>
      </c>
      <c r="H4279" s="53">
        <v>52.48</v>
      </c>
      <c r="I4279" s="53">
        <v>31339</v>
      </c>
      <c r="J4279" s="169">
        <f t="shared" si="132"/>
        <v>43.645626315225073</v>
      </c>
      <c r="O4279" s="172">
        <f t="shared" si="133"/>
        <v>1.403771566136151</v>
      </c>
    </row>
    <row r="4280" spans="1:15" x14ac:dyDescent="0.2">
      <c r="A4280" s="31">
        <v>2019</v>
      </c>
      <c r="B4280" s="31">
        <v>6</v>
      </c>
      <c r="C4280" s="31">
        <v>28</v>
      </c>
      <c r="D4280" s="54">
        <v>6</v>
      </c>
      <c r="E4280" s="31">
        <v>6</v>
      </c>
      <c r="F4280" s="31">
        <v>28</v>
      </c>
      <c r="G4280" s="54">
        <v>8</v>
      </c>
      <c r="H4280" s="53">
        <v>53.34</v>
      </c>
      <c r="I4280" s="53">
        <v>33712</v>
      </c>
      <c r="J4280" s="169">
        <f t="shared" si="132"/>
        <v>46.950488348028578</v>
      </c>
      <c r="O4280" s="172">
        <f t="shared" si="133"/>
        <v>1.4267754446970713</v>
      </c>
    </row>
    <row r="4281" spans="1:15" x14ac:dyDescent="0.2">
      <c r="A4281" s="31">
        <v>2019</v>
      </c>
      <c r="B4281" s="31">
        <v>6</v>
      </c>
      <c r="C4281" s="31">
        <v>28</v>
      </c>
      <c r="D4281" s="54">
        <v>7</v>
      </c>
      <c r="E4281" s="31">
        <v>6</v>
      </c>
      <c r="F4281" s="31">
        <v>28</v>
      </c>
      <c r="G4281" s="54">
        <v>9</v>
      </c>
      <c r="H4281" s="53">
        <v>53.52</v>
      </c>
      <c r="I4281" s="53">
        <v>35173</v>
      </c>
      <c r="J4281" s="169">
        <f t="shared" si="132"/>
        <v>48.985213771511901</v>
      </c>
      <c r="O4281" s="172">
        <f t="shared" si="133"/>
        <v>1.4315902099772637</v>
      </c>
    </row>
    <row r="4282" spans="1:15" x14ac:dyDescent="0.2">
      <c r="A4282" s="31">
        <v>2019</v>
      </c>
      <c r="B4282" s="31">
        <v>6</v>
      </c>
      <c r="C4282" s="31">
        <v>28</v>
      </c>
      <c r="D4282" s="54">
        <v>8</v>
      </c>
      <c r="E4282" s="31">
        <v>6</v>
      </c>
      <c r="F4282" s="31">
        <v>28</v>
      </c>
      <c r="G4282" s="54">
        <v>10</v>
      </c>
      <c r="H4282" s="53">
        <v>53.52</v>
      </c>
      <c r="I4282" s="53">
        <v>36179</v>
      </c>
      <c r="J4282" s="169">
        <f t="shared" si="132"/>
        <v>50</v>
      </c>
      <c r="O4282" s="172">
        <f t="shared" si="133"/>
        <v>1.4315902099772637</v>
      </c>
    </row>
    <row r="4283" spans="1:15" x14ac:dyDescent="0.2">
      <c r="A4283" s="31">
        <v>2019</v>
      </c>
      <c r="B4283" s="31">
        <v>6</v>
      </c>
      <c r="C4283" s="31">
        <v>28</v>
      </c>
      <c r="D4283" s="54">
        <v>9</v>
      </c>
      <c r="E4283" s="31">
        <v>6</v>
      </c>
      <c r="F4283" s="31">
        <v>28</v>
      </c>
      <c r="G4283" s="54">
        <v>11</v>
      </c>
      <c r="H4283" s="53">
        <v>53.69</v>
      </c>
      <c r="I4283" s="53">
        <v>37345</v>
      </c>
      <c r="J4283" s="169">
        <f t="shared" si="132"/>
        <v>50</v>
      </c>
      <c r="O4283" s="172">
        <f t="shared" si="133"/>
        <v>1.4361374882974456</v>
      </c>
    </row>
    <row r="4284" spans="1:15" x14ac:dyDescent="0.2">
      <c r="A4284" s="31">
        <v>2019</v>
      </c>
      <c r="B4284" s="31">
        <v>6</v>
      </c>
      <c r="C4284" s="31">
        <v>28</v>
      </c>
      <c r="D4284" s="54">
        <v>10</v>
      </c>
      <c r="E4284" s="31">
        <v>6</v>
      </c>
      <c r="F4284" s="31">
        <v>28</v>
      </c>
      <c r="G4284" s="54">
        <v>12</v>
      </c>
      <c r="H4284" s="53">
        <v>53.69</v>
      </c>
      <c r="I4284" s="53">
        <v>37932</v>
      </c>
      <c r="J4284" s="169">
        <f t="shared" si="132"/>
        <v>50</v>
      </c>
      <c r="O4284" s="172">
        <f t="shared" si="133"/>
        <v>1.4361374882974456</v>
      </c>
    </row>
    <row r="4285" spans="1:15" x14ac:dyDescent="0.2">
      <c r="A4285" s="31">
        <v>2019</v>
      </c>
      <c r="B4285" s="31">
        <v>6</v>
      </c>
      <c r="C4285" s="31">
        <v>28</v>
      </c>
      <c r="D4285" s="54">
        <v>11</v>
      </c>
      <c r="E4285" s="31">
        <v>6</v>
      </c>
      <c r="F4285" s="31">
        <v>28</v>
      </c>
      <c r="G4285" s="54">
        <v>13</v>
      </c>
      <c r="H4285" s="53">
        <v>53.19</v>
      </c>
      <c r="I4285" s="53">
        <v>37379</v>
      </c>
      <c r="J4285" s="169">
        <f t="shared" si="132"/>
        <v>50</v>
      </c>
      <c r="O4285" s="172">
        <f t="shared" si="133"/>
        <v>1.4227631402969105</v>
      </c>
    </row>
    <row r="4286" spans="1:15" x14ac:dyDescent="0.2">
      <c r="A4286" s="31">
        <v>2019</v>
      </c>
      <c r="B4286" s="31">
        <v>6</v>
      </c>
      <c r="C4286" s="31">
        <v>28</v>
      </c>
      <c r="D4286" s="54">
        <v>12</v>
      </c>
      <c r="E4286" s="31">
        <v>6</v>
      </c>
      <c r="F4286" s="31">
        <v>28</v>
      </c>
      <c r="G4286" s="54">
        <v>14</v>
      </c>
      <c r="H4286" s="53">
        <v>51.77</v>
      </c>
      <c r="I4286" s="53">
        <v>36891</v>
      </c>
      <c r="J4286" s="169">
        <f t="shared" si="132"/>
        <v>50</v>
      </c>
      <c r="O4286" s="172">
        <f t="shared" si="133"/>
        <v>1.3847799919753914</v>
      </c>
    </row>
    <row r="4287" spans="1:15" x14ac:dyDescent="0.2">
      <c r="A4287" s="31">
        <v>2019</v>
      </c>
      <c r="B4287" s="31">
        <v>6</v>
      </c>
      <c r="C4287" s="31">
        <v>28</v>
      </c>
      <c r="D4287" s="54">
        <v>13</v>
      </c>
      <c r="E4287" s="31">
        <v>6</v>
      </c>
      <c r="F4287" s="31">
        <v>28</v>
      </c>
      <c r="G4287" s="54">
        <v>15</v>
      </c>
      <c r="H4287" s="53">
        <v>51.36</v>
      </c>
      <c r="I4287" s="53">
        <v>36771</v>
      </c>
      <c r="J4287" s="169">
        <f t="shared" si="132"/>
        <v>50</v>
      </c>
      <c r="O4287" s="172">
        <f t="shared" si="133"/>
        <v>1.3738130266149526</v>
      </c>
    </row>
    <row r="4288" spans="1:15" x14ac:dyDescent="0.2">
      <c r="A4288" s="31">
        <v>2019</v>
      </c>
      <c r="B4288" s="31">
        <v>6</v>
      </c>
      <c r="C4288" s="31">
        <v>28</v>
      </c>
      <c r="D4288" s="54">
        <v>14</v>
      </c>
      <c r="E4288" s="31">
        <v>6</v>
      </c>
      <c r="F4288" s="31">
        <v>28</v>
      </c>
      <c r="G4288" s="54">
        <v>16</v>
      </c>
      <c r="H4288" s="53">
        <v>51.2</v>
      </c>
      <c r="I4288" s="53">
        <v>36600</v>
      </c>
      <c r="J4288" s="169">
        <f t="shared" si="132"/>
        <v>50</v>
      </c>
      <c r="O4288" s="172">
        <f t="shared" si="133"/>
        <v>1.3695332352547815</v>
      </c>
    </row>
    <row r="4289" spans="1:15" x14ac:dyDescent="0.2">
      <c r="A4289" s="31">
        <v>2019</v>
      </c>
      <c r="B4289" s="31">
        <v>6</v>
      </c>
      <c r="C4289" s="31">
        <v>28</v>
      </c>
      <c r="D4289" s="54">
        <v>15</v>
      </c>
      <c r="E4289" s="31">
        <v>6</v>
      </c>
      <c r="F4289" s="31">
        <v>28</v>
      </c>
      <c r="G4289" s="54">
        <v>17</v>
      </c>
      <c r="H4289" s="53">
        <v>51.01</v>
      </c>
      <c r="I4289" s="53">
        <v>35952</v>
      </c>
      <c r="J4289" s="169">
        <f t="shared" si="132"/>
        <v>50</v>
      </c>
      <c r="O4289" s="172">
        <f t="shared" si="133"/>
        <v>1.3644509830145781</v>
      </c>
    </row>
    <row r="4290" spans="1:15" x14ac:dyDescent="0.2">
      <c r="A4290" s="31">
        <v>2019</v>
      </c>
      <c r="B4290" s="31">
        <v>6</v>
      </c>
      <c r="C4290" s="31">
        <v>28</v>
      </c>
      <c r="D4290" s="54">
        <v>16</v>
      </c>
      <c r="E4290" s="31">
        <v>6</v>
      </c>
      <c r="F4290" s="31">
        <v>28</v>
      </c>
      <c r="G4290" s="54">
        <v>18</v>
      </c>
      <c r="H4290" s="53">
        <v>51.2</v>
      </c>
      <c r="I4290" s="53">
        <v>35605</v>
      </c>
      <c r="J4290" s="169">
        <f t="shared" ref="J4290:J4353" si="134">MIN(50,I4290/$M$2*50)</f>
        <v>49.586857428558304</v>
      </c>
      <c r="O4290" s="172">
        <f t="shared" si="133"/>
        <v>1.3695332352547815</v>
      </c>
    </row>
    <row r="4291" spans="1:15" x14ac:dyDescent="0.2">
      <c r="A4291" s="31">
        <v>2019</v>
      </c>
      <c r="B4291" s="31">
        <v>6</v>
      </c>
      <c r="C4291" s="31">
        <v>28</v>
      </c>
      <c r="D4291" s="54">
        <v>17</v>
      </c>
      <c r="E4291" s="31">
        <v>6</v>
      </c>
      <c r="F4291" s="31">
        <v>28</v>
      </c>
      <c r="G4291" s="54">
        <v>19</v>
      </c>
      <c r="H4291" s="53">
        <v>51.45</v>
      </c>
      <c r="I4291" s="53">
        <v>34829</v>
      </c>
      <c r="J4291" s="169">
        <f t="shared" si="134"/>
        <v>48.506127155715696</v>
      </c>
      <c r="O4291" s="172">
        <f t="shared" ref="O4291:O4354" si="135">H4291/$R$5</f>
        <v>1.376220409255049</v>
      </c>
    </row>
    <row r="4292" spans="1:15" x14ac:dyDescent="0.2">
      <c r="A4292" s="31">
        <v>2019</v>
      </c>
      <c r="B4292" s="31">
        <v>6</v>
      </c>
      <c r="C4292" s="31">
        <v>28</v>
      </c>
      <c r="D4292" s="54">
        <v>18</v>
      </c>
      <c r="E4292" s="31">
        <v>6</v>
      </c>
      <c r="F4292" s="31">
        <v>28</v>
      </c>
      <c r="G4292" s="54">
        <v>20</v>
      </c>
      <c r="H4292" s="53">
        <v>51.45</v>
      </c>
      <c r="I4292" s="53">
        <v>33890</v>
      </c>
      <c r="J4292" s="169">
        <f t="shared" si="134"/>
        <v>47.19838781783011</v>
      </c>
      <c r="O4292" s="172">
        <f t="shared" si="135"/>
        <v>1.376220409255049</v>
      </c>
    </row>
    <row r="4293" spans="1:15" x14ac:dyDescent="0.2">
      <c r="A4293" s="31">
        <v>2019</v>
      </c>
      <c r="B4293" s="31">
        <v>6</v>
      </c>
      <c r="C4293" s="31">
        <v>28</v>
      </c>
      <c r="D4293" s="54">
        <v>19</v>
      </c>
      <c r="E4293" s="31">
        <v>6</v>
      </c>
      <c r="F4293" s="31">
        <v>28</v>
      </c>
      <c r="G4293" s="54">
        <v>21</v>
      </c>
      <c r="H4293" s="53">
        <v>51.2</v>
      </c>
      <c r="I4293" s="53">
        <v>32942</v>
      </c>
      <c r="J4293" s="169">
        <f t="shared" si="134"/>
        <v>45.878114237089392</v>
      </c>
      <c r="O4293" s="172">
        <f t="shared" si="135"/>
        <v>1.3695332352547815</v>
      </c>
    </row>
    <row r="4294" spans="1:15" x14ac:dyDescent="0.2">
      <c r="A4294" s="31">
        <v>2019</v>
      </c>
      <c r="B4294" s="31">
        <v>6</v>
      </c>
      <c r="C4294" s="31">
        <v>28</v>
      </c>
      <c r="D4294" s="54">
        <v>20</v>
      </c>
      <c r="E4294" s="31">
        <v>6</v>
      </c>
      <c r="F4294" s="31">
        <v>28</v>
      </c>
      <c r="G4294" s="54">
        <v>22</v>
      </c>
      <c r="H4294" s="53">
        <v>50.66</v>
      </c>
      <c r="I4294" s="53">
        <v>30849</v>
      </c>
      <c r="J4294" s="169">
        <f t="shared" si="134"/>
        <v>42.963206426445588</v>
      </c>
      <c r="O4294" s="172">
        <f t="shared" si="135"/>
        <v>1.3550889394142036</v>
      </c>
    </row>
    <row r="4295" spans="1:15" x14ac:dyDescent="0.2">
      <c r="A4295" s="31">
        <v>2019</v>
      </c>
      <c r="B4295" s="31">
        <v>6</v>
      </c>
      <c r="C4295" s="31">
        <v>28</v>
      </c>
      <c r="D4295" s="54">
        <v>21</v>
      </c>
      <c r="E4295" s="31">
        <v>6</v>
      </c>
      <c r="F4295" s="31">
        <v>28</v>
      </c>
      <c r="G4295" s="54">
        <v>23</v>
      </c>
      <c r="H4295" s="53">
        <v>51.45</v>
      </c>
      <c r="I4295" s="53">
        <v>29713</v>
      </c>
      <c r="J4295" s="169">
        <f t="shared" si="134"/>
        <v>41.381106439397641</v>
      </c>
      <c r="O4295" s="172">
        <f t="shared" si="135"/>
        <v>1.376220409255049</v>
      </c>
    </row>
    <row r="4296" spans="1:15" x14ac:dyDescent="0.2">
      <c r="A4296" s="31">
        <v>2019</v>
      </c>
      <c r="B4296" s="31">
        <v>6</v>
      </c>
      <c r="C4296" s="31">
        <v>28</v>
      </c>
      <c r="D4296" s="54">
        <v>22</v>
      </c>
      <c r="E4296" s="31">
        <v>6</v>
      </c>
      <c r="F4296" s="31">
        <v>28</v>
      </c>
      <c r="G4296" s="54">
        <v>0</v>
      </c>
      <c r="H4296" s="53">
        <v>49.5</v>
      </c>
      <c r="I4296" s="53">
        <v>27883</v>
      </c>
      <c r="J4296" s="169">
        <f t="shared" si="134"/>
        <v>38.832477058853847</v>
      </c>
      <c r="O4296" s="172">
        <f t="shared" si="135"/>
        <v>1.3240604520529624</v>
      </c>
    </row>
    <row r="4297" spans="1:15" x14ac:dyDescent="0.2">
      <c r="A4297" s="31">
        <v>2019</v>
      </c>
      <c r="B4297" s="31">
        <v>6</v>
      </c>
      <c r="C4297" s="31">
        <v>28</v>
      </c>
      <c r="D4297" s="54">
        <v>23</v>
      </c>
      <c r="E4297" s="31">
        <v>6</v>
      </c>
      <c r="F4297" s="31">
        <v>28</v>
      </c>
      <c r="G4297" s="54">
        <v>1</v>
      </c>
      <c r="H4297" s="53">
        <v>49.42</v>
      </c>
      <c r="I4297" s="53">
        <v>26352</v>
      </c>
      <c r="J4297" s="169">
        <f t="shared" si="134"/>
        <v>36.700263079830599</v>
      </c>
      <c r="O4297" s="172">
        <f t="shared" si="135"/>
        <v>1.3219205563728769</v>
      </c>
    </row>
    <row r="4298" spans="1:15" x14ac:dyDescent="0.2">
      <c r="A4298" s="31">
        <v>2019</v>
      </c>
      <c r="B4298" s="31">
        <v>6</v>
      </c>
      <c r="C4298" s="31">
        <v>29</v>
      </c>
      <c r="D4298" s="54">
        <v>0</v>
      </c>
      <c r="E4298" s="31">
        <v>6</v>
      </c>
      <c r="F4298" s="31">
        <v>29</v>
      </c>
      <c r="G4298" s="54">
        <v>2</v>
      </c>
      <c r="H4298" s="53">
        <v>49.5</v>
      </c>
      <c r="I4298" s="53">
        <v>25452</v>
      </c>
      <c r="J4298" s="169">
        <f t="shared" si="134"/>
        <v>35.446838794317259</v>
      </c>
      <c r="O4298" s="172">
        <f t="shared" si="135"/>
        <v>1.3240604520529624</v>
      </c>
    </row>
    <row r="4299" spans="1:15" x14ac:dyDescent="0.2">
      <c r="A4299" s="31">
        <v>2019</v>
      </c>
      <c r="B4299" s="31">
        <v>6</v>
      </c>
      <c r="C4299" s="31">
        <v>29</v>
      </c>
      <c r="D4299" s="54">
        <v>1</v>
      </c>
      <c r="E4299" s="31">
        <v>6</v>
      </c>
      <c r="F4299" s="31">
        <v>29</v>
      </c>
      <c r="G4299" s="54">
        <v>3</v>
      </c>
      <c r="H4299" s="53">
        <v>50</v>
      </c>
      <c r="I4299" s="53">
        <v>24873</v>
      </c>
      <c r="J4299" s="169">
        <f t="shared" si="134"/>
        <v>34.640469170637012</v>
      </c>
      <c r="O4299" s="172">
        <f t="shared" si="135"/>
        <v>1.3374348000534975</v>
      </c>
    </row>
    <row r="4300" spans="1:15" x14ac:dyDescent="0.2">
      <c r="A4300" s="31">
        <v>2019</v>
      </c>
      <c r="B4300" s="31">
        <v>6</v>
      </c>
      <c r="C4300" s="31">
        <v>29</v>
      </c>
      <c r="D4300" s="54">
        <v>2</v>
      </c>
      <c r="E4300" s="31">
        <v>6</v>
      </c>
      <c r="F4300" s="31">
        <v>29</v>
      </c>
      <c r="G4300" s="54">
        <v>4</v>
      </c>
      <c r="H4300" s="53">
        <v>50.1</v>
      </c>
      <c r="I4300" s="53">
        <v>24501</v>
      </c>
      <c r="J4300" s="169">
        <f t="shared" si="134"/>
        <v>34.12238713262483</v>
      </c>
      <c r="O4300" s="172">
        <f t="shared" si="135"/>
        <v>1.3401096696536046</v>
      </c>
    </row>
    <row r="4301" spans="1:15" x14ac:dyDescent="0.2">
      <c r="A4301" s="31">
        <v>2019</v>
      </c>
      <c r="B4301" s="31">
        <v>6</v>
      </c>
      <c r="C4301" s="31">
        <v>29</v>
      </c>
      <c r="D4301" s="54">
        <v>3</v>
      </c>
      <c r="E4301" s="31">
        <v>6</v>
      </c>
      <c r="F4301" s="31">
        <v>29</v>
      </c>
      <c r="G4301" s="54">
        <v>5</v>
      </c>
      <c r="H4301" s="53">
        <v>45.91</v>
      </c>
      <c r="I4301" s="53">
        <v>24151</v>
      </c>
      <c r="J4301" s="169">
        <f t="shared" si="134"/>
        <v>33.634944354925196</v>
      </c>
      <c r="O4301" s="172">
        <f t="shared" si="135"/>
        <v>1.2280326334091214</v>
      </c>
    </row>
    <row r="4302" spans="1:15" x14ac:dyDescent="0.2">
      <c r="A4302" s="31">
        <v>2019</v>
      </c>
      <c r="B4302" s="31">
        <v>6</v>
      </c>
      <c r="C4302" s="31">
        <v>29</v>
      </c>
      <c r="D4302" s="54">
        <v>4</v>
      </c>
      <c r="E4302" s="31">
        <v>6</v>
      </c>
      <c r="F4302" s="31">
        <v>29</v>
      </c>
      <c r="G4302" s="54">
        <v>6</v>
      </c>
      <c r="H4302" s="53">
        <v>45.91</v>
      </c>
      <c r="I4302" s="53">
        <v>24578</v>
      </c>
      <c r="J4302" s="169">
        <f t="shared" si="134"/>
        <v>34.229624543718749</v>
      </c>
      <c r="O4302" s="172">
        <f t="shared" si="135"/>
        <v>1.2280326334091214</v>
      </c>
    </row>
    <row r="4303" spans="1:15" x14ac:dyDescent="0.2">
      <c r="A4303" s="31">
        <v>2019</v>
      </c>
      <c r="B4303" s="31">
        <v>6</v>
      </c>
      <c r="C4303" s="31">
        <v>29</v>
      </c>
      <c r="D4303" s="54">
        <v>5</v>
      </c>
      <c r="E4303" s="31">
        <v>6</v>
      </c>
      <c r="F4303" s="31">
        <v>29</v>
      </c>
      <c r="G4303" s="54">
        <v>7</v>
      </c>
      <c r="H4303" s="53">
        <v>48.5</v>
      </c>
      <c r="I4303" s="53">
        <v>26467</v>
      </c>
      <c r="J4303" s="169">
        <f t="shared" si="134"/>
        <v>36.860422849646191</v>
      </c>
      <c r="O4303" s="172">
        <f t="shared" si="135"/>
        <v>1.2973117560518925</v>
      </c>
    </row>
    <row r="4304" spans="1:15" x14ac:dyDescent="0.2">
      <c r="A4304" s="31">
        <v>2019</v>
      </c>
      <c r="B4304" s="31">
        <v>6</v>
      </c>
      <c r="C4304" s="31">
        <v>29</v>
      </c>
      <c r="D4304" s="54">
        <v>6</v>
      </c>
      <c r="E4304" s="31">
        <v>6</v>
      </c>
      <c r="F4304" s="31">
        <v>29</v>
      </c>
      <c r="G4304" s="54">
        <v>8</v>
      </c>
      <c r="H4304" s="53">
        <v>50.4</v>
      </c>
      <c r="I4304" s="53">
        <v>28938</v>
      </c>
      <c r="J4304" s="169">
        <f t="shared" si="134"/>
        <v>40.301768860205591</v>
      </c>
      <c r="O4304" s="172">
        <f t="shared" si="135"/>
        <v>1.3481342784539254</v>
      </c>
    </row>
    <row r="4305" spans="1:15" x14ac:dyDescent="0.2">
      <c r="A4305" s="31">
        <v>2019</v>
      </c>
      <c r="B4305" s="31">
        <v>6</v>
      </c>
      <c r="C4305" s="31">
        <v>29</v>
      </c>
      <c r="D4305" s="54">
        <v>7</v>
      </c>
      <c r="E4305" s="31">
        <v>6</v>
      </c>
      <c r="F4305" s="31">
        <v>29</v>
      </c>
      <c r="G4305" s="54">
        <v>9</v>
      </c>
      <c r="H4305" s="53">
        <v>50.1</v>
      </c>
      <c r="I4305" s="53">
        <v>30914</v>
      </c>
      <c r="J4305" s="169">
        <f t="shared" si="134"/>
        <v>43.053731513732664</v>
      </c>
      <c r="O4305" s="172">
        <f t="shared" si="135"/>
        <v>1.3401096696536046</v>
      </c>
    </row>
    <row r="4306" spans="1:15" x14ac:dyDescent="0.2">
      <c r="A4306" s="31">
        <v>2019</v>
      </c>
      <c r="B4306" s="31">
        <v>6</v>
      </c>
      <c r="C4306" s="31">
        <v>29</v>
      </c>
      <c r="D4306" s="54">
        <v>8</v>
      </c>
      <c r="E4306" s="31">
        <v>6</v>
      </c>
      <c r="F4306" s="31">
        <v>29</v>
      </c>
      <c r="G4306" s="54">
        <v>10</v>
      </c>
      <c r="H4306" s="53">
        <v>50.11</v>
      </c>
      <c r="I4306" s="53">
        <v>32056</v>
      </c>
      <c r="J4306" s="169">
        <f t="shared" si="134"/>
        <v>44.644187662684033</v>
      </c>
      <c r="O4306" s="172">
        <f t="shared" si="135"/>
        <v>1.3403771566136151</v>
      </c>
    </row>
    <row r="4307" spans="1:15" x14ac:dyDescent="0.2">
      <c r="A4307" s="31">
        <v>2019</v>
      </c>
      <c r="B4307" s="31">
        <v>6</v>
      </c>
      <c r="C4307" s="31">
        <v>29</v>
      </c>
      <c r="D4307" s="54">
        <v>9</v>
      </c>
      <c r="E4307" s="31">
        <v>6</v>
      </c>
      <c r="F4307" s="31">
        <v>29</v>
      </c>
      <c r="G4307" s="54">
        <v>11</v>
      </c>
      <c r="H4307" s="53">
        <v>51</v>
      </c>
      <c r="I4307" s="53">
        <v>33021</v>
      </c>
      <c r="J4307" s="169">
        <f t="shared" si="134"/>
        <v>45.988137035484449</v>
      </c>
      <c r="O4307" s="172">
        <f t="shared" si="135"/>
        <v>1.3641834960545673</v>
      </c>
    </row>
    <row r="4308" spans="1:15" x14ac:dyDescent="0.2">
      <c r="A4308" s="31">
        <v>2019</v>
      </c>
      <c r="B4308" s="31">
        <v>6</v>
      </c>
      <c r="C4308" s="31">
        <v>29</v>
      </c>
      <c r="D4308" s="54">
        <v>10</v>
      </c>
      <c r="E4308" s="31">
        <v>6</v>
      </c>
      <c r="F4308" s="31">
        <v>29</v>
      </c>
      <c r="G4308" s="54">
        <v>12</v>
      </c>
      <c r="H4308" s="53">
        <v>51.2</v>
      </c>
      <c r="I4308" s="53">
        <v>33707</v>
      </c>
      <c r="J4308" s="169">
        <f t="shared" si="134"/>
        <v>46.94352487977573</v>
      </c>
      <c r="O4308" s="172">
        <f t="shared" si="135"/>
        <v>1.3695332352547815</v>
      </c>
    </row>
    <row r="4309" spans="1:15" x14ac:dyDescent="0.2">
      <c r="A4309" s="31">
        <v>2019</v>
      </c>
      <c r="B4309" s="31">
        <v>6</v>
      </c>
      <c r="C4309" s="31">
        <v>29</v>
      </c>
      <c r="D4309" s="54">
        <v>11</v>
      </c>
      <c r="E4309" s="31">
        <v>6</v>
      </c>
      <c r="F4309" s="31">
        <v>29</v>
      </c>
      <c r="G4309" s="54">
        <v>13</v>
      </c>
      <c r="H4309" s="53">
        <v>49.63</v>
      </c>
      <c r="I4309" s="53">
        <v>33552</v>
      </c>
      <c r="J4309" s="169">
        <f t="shared" si="134"/>
        <v>46.727657363937318</v>
      </c>
      <c r="O4309" s="172">
        <f t="shared" si="135"/>
        <v>1.3275377825331016</v>
      </c>
    </row>
    <row r="4310" spans="1:15" x14ac:dyDescent="0.2">
      <c r="A4310" s="31">
        <v>2019</v>
      </c>
      <c r="B4310" s="31">
        <v>6</v>
      </c>
      <c r="C4310" s="31">
        <v>29</v>
      </c>
      <c r="D4310" s="54">
        <v>12</v>
      </c>
      <c r="E4310" s="31">
        <v>6</v>
      </c>
      <c r="F4310" s="31">
        <v>29</v>
      </c>
      <c r="G4310" s="54">
        <v>14</v>
      </c>
      <c r="H4310" s="53">
        <v>48.35</v>
      </c>
      <c r="I4310" s="53">
        <v>32906</v>
      </c>
      <c r="J4310" s="169">
        <f t="shared" si="134"/>
        <v>45.827977265668856</v>
      </c>
      <c r="O4310" s="172">
        <f t="shared" si="135"/>
        <v>1.293299451651732</v>
      </c>
    </row>
    <row r="4311" spans="1:15" x14ac:dyDescent="0.2">
      <c r="A4311" s="31">
        <v>2019</v>
      </c>
      <c r="B4311" s="31">
        <v>6</v>
      </c>
      <c r="C4311" s="31">
        <v>29</v>
      </c>
      <c r="D4311" s="54">
        <v>13</v>
      </c>
      <c r="E4311" s="31">
        <v>6</v>
      </c>
      <c r="F4311" s="31">
        <v>29</v>
      </c>
      <c r="G4311" s="54">
        <v>15</v>
      </c>
      <c r="H4311" s="53">
        <v>47</v>
      </c>
      <c r="I4311" s="53">
        <v>32199</v>
      </c>
      <c r="J4311" s="169">
        <f t="shared" si="134"/>
        <v>44.843342854715601</v>
      </c>
      <c r="O4311" s="172">
        <f t="shared" si="135"/>
        <v>1.2571887120502876</v>
      </c>
    </row>
    <row r="4312" spans="1:15" x14ac:dyDescent="0.2">
      <c r="A4312" s="31">
        <v>2019</v>
      </c>
      <c r="B4312" s="31">
        <v>6</v>
      </c>
      <c r="C4312" s="31">
        <v>29</v>
      </c>
      <c r="D4312" s="54">
        <v>14</v>
      </c>
      <c r="E4312" s="31">
        <v>6</v>
      </c>
      <c r="F4312" s="31">
        <v>29</v>
      </c>
      <c r="G4312" s="54">
        <v>16</v>
      </c>
      <c r="H4312" s="53">
        <v>47.24</v>
      </c>
      <c r="I4312" s="53">
        <v>32033</v>
      </c>
      <c r="J4312" s="169">
        <f t="shared" si="134"/>
        <v>44.612155708720913</v>
      </c>
      <c r="O4312" s="172">
        <f t="shared" si="135"/>
        <v>1.2636083990905445</v>
      </c>
    </row>
    <row r="4313" spans="1:15" x14ac:dyDescent="0.2">
      <c r="A4313" s="31">
        <v>2019</v>
      </c>
      <c r="B4313" s="31">
        <v>6</v>
      </c>
      <c r="C4313" s="31">
        <v>29</v>
      </c>
      <c r="D4313" s="54">
        <v>15</v>
      </c>
      <c r="E4313" s="31">
        <v>6</v>
      </c>
      <c r="F4313" s="31">
        <v>29</v>
      </c>
      <c r="G4313" s="54">
        <v>17</v>
      </c>
      <c r="H4313" s="53">
        <v>48.22</v>
      </c>
      <c r="I4313" s="53">
        <v>31905</v>
      </c>
      <c r="J4313" s="169">
        <f t="shared" si="134"/>
        <v>44.433890921447905</v>
      </c>
      <c r="O4313" s="172">
        <f t="shared" si="135"/>
        <v>1.289822121171593</v>
      </c>
    </row>
    <row r="4314" spans="1:15" x14ac:dyDescent="0.2">
      <c r="A4314" s="31">
        <v>2019</v>
      </c>
      <c r="B4314" s="31">
        <v>6</v>
      </c>
      <c r="C4314" s="31">
        <v>29</v>
      </c>
      <c r="D4314" s="54">
        <v>16</v>
      </c>
      <c r="E4314" s="31">
        <v>6</v>
      </c>
      <c r="F4314" s="31">
        <v>29</v>
      </c>
      <c r="G4314" s="54">
        <v>18</v>
      </c>
      <c r="H4314" s="53">
        <v>48.97</v>
      </c>
      <c r="I4314" s="53">
        <v>31745</v>
      </c>
      <c r="J4314" s="169">
        <f t="shared" si="134"/>
        <v>44.211059937356644</v>
      </c>
      <c r="O4314" s="172">
        <f t="shared" si="135"/>
        <v>1.3098836431723955</v>
      </c>
    </row>
    <row r="4315" spans="1:15" x14ac:dyDescent="0.2">
      <c r="A4315" s="31">
        <v>2019</v>
      </c>
      <c r="B4315" s="31">
        <v>6</v>
      </c>
      <c r="C4315" s="31">
        <v>29</v>
      </c>
      <c r="D4315" s="54">
        <v>17</v>
      </c>
      <c r="E4315" s="31">
        <v>6</v>
      </c>
      <c r="F4315" s="31">
        <v>29</v>
      </c>
      <c r="G4315" s="54">
        <v>19</v>
      </c>
      <c r="H4315" s="53">
        <v>50.1</v>
      </c>
      <c r="I4315" s="53">
        <v>31430</v>
      </c>
      <c r="J4315" s="169">
        <f t="shared" si="134"/>
        <v>43.77236143742698</v>
      </c>
      <c r="O4315" s="172">
        <f t="shared" si="135"/>
        <v>1.3401096696536046</v>
      </c>
    </row>
    <row r="4316" spans="1:15" x14ac:dyDescent="0.2">
      <c r="A4316" s="31">
        <v>2019</v>
      </c>
      <c r="B4316" s="31">
        <v>6</v>
      </c>
      <c r="C4316" s="31">
        <v>29</v>
      </c>
      <c r="D4316" s="54">
        <v>18</v>
      </c>
      <c r="E4316" s="31">
        <v>6</v>
      </c>
      <c r="F4316" s="31">
        <v>29</v>
      </c>
      <c r="G4316" s="54">
        <v>20</v>
      </c>
      <c r="H4316" s="53">
        <v>50.66</v>
      </c>
      <c r="I4316" s="53">
        <v>31268</v>
      </c>
      <c r="J4316" s="169">
        <f t="shared" si="134"/>
        <v>43.546745066034575</v>
      </c>
      <c r="O4316" s="172">
        <f t="shared" si="135"/>
        <v>1.3550889394142036</v>
      </c>
    </row>
    <row r="4317" spans="1:15" x14ac:dyDescent="0.2">
      <c r="A4317" s="31">
        <v>2019</v>
      </c>
      <c r="B4317" s="31">
        <v>6</v>
      </c>
      <c r="C4317" s="31">
        <v>29</v>
      </c>
      <c r="D4317" s="54">
        <v>19</v>
      </c>
      <c r="E4317" s="31">
        <v>6</v>
      </c>
      <c r="F4317" s="31">
        <v>29</v>
      </c>
      <c r="G4317" s="54">
        <v>21</v>
      </c>
      <c r="H4317" s="53">
        <v>50.11</v>
      </c>
      <c r="I4317" s="53">
        <v>31002</v>
      </c>
      <c r="J4317" s="169">
        <f t="shared" si="134"/>
        <v>43.176288554982854</v>
      </c>
      <c r="O4317" s="172">
        <f t="shared" si="135"/>
        <v>1.3403771566136151</v>
      </c>
    </row>
    <row r="4318" spans="1:15" x14ac:dyDescent="0.2">
      <c r="A4318" s="31">
        <v>2019</v>
      </c>
      <c r="B4318" s="31">
        <v>6</v>
      </c>
      <c r="C4318" s="31">
        <v>29</v>
      </c>
      <c r="D4318" s="54">
        <v>20</v>
      </c>
      <c r="E4318" s="31">
        <v>6</v>
      </c>
      <c r="F4318" s="31">
        <v>29</v>
      </c>
      <c r="G4318" s="54">
        <v>22</v>
      </c>
      <c r="H4318" s="53">
        <v>48.96</v>
      </c>
      <c r="I4318" s="53">
        <v>29458</v>
      </c>
      <c r="J4318" s="169">
        <f t="shared" si="134"/>
        <v>41.02596955850219</v>
      </c>
      <c r="O4318" s="172">
        <f t="shared" si="135"/>
        <v>1.3096161562123847</v>
      </c>
    </row>
    <row r="4319" spans="1:15" x14ac:dyDescent="0.2">
      <c r="A4319" s="31">
        <v>2019</v>
      </c>
      <c r="B4319" s="31">
        <v>6</v>
      </c>
      <c r="C4319" s="31">
        <v>29</v>
      </c>
      <c r="D4319" s="54">
        <v>21</v>
      </c>
      <c r="E4319" s="31">
        <v>6</v>
      </c>
      <c r="F4319" s="31">
        <v>29</v>
      </c>
      <c r="G4319" s="54">
        <v>23</v>
      </c>
      <c r="H4319" s="53">
        <v>47.4</v>
      </c>
      <c r="I4319" s="53">
        <v>27543</v>
      </c>
      <c r="J4319" s="169">
        <f t="shared" si="134"/>
        <v>38.358961217659918</v>
      </c>
      <c r="O4319" s="172">
        <f t="shared" si="135"/>
        <v>1.2678881904507155</v>
      </c>
    </row>
    <row r="4320" spans="1:15" x14ac:dyDescent="0.2">
      <c r="A4320" s="31">
        <v>2019</v>
      </c>
      <c r="B4320" s="31">
        <v>6</v>
      </c>
      <c r="C4320" s="31">
        <v>29</v>
      </c>
      <c r="D4320" s="54">
        <v>22</v>
      </c>
      <c r="E4320" s="31">
        <v>6</v>
      </c>
      <c r="F4320" s="31">
        <v>29</v>
      </c>
      <c r="G4320" s="54">
        <v>0</v>
      </c>
      <c r="H4320" s="53">
        <v>47.51</v>
      </c>
      <c r="I4320" s="53">
        <v>25802</v>
      </c>
      <c r="J4320" s="169">
        <f t="shared" si="134"/>
        <v>35.934281572016893</v>
      </c>
      <c r="O4320" s="172">
        <f t="shared" si="135"/>
        <v>1.2708305470108332</v>
      </c>
    </row>
    <row r="4321" spans="1:15" x14ac:dyDescent="0.2">
      <c r="A4321" s="31">
        <v>2019</v>
      </c>
      <c r="B4321" s="31">
        <v>6</v>
      </c>
      <c r="C4321" s="31">
        <v>29</v>
      </c>
      <c r="D4321" s="54">
        <v>23</v>
      </c>
      <c r="E4321" s="31">
        <v>6</v>
      </c>
      <c r="F4321" s="31">
        <v>29</v>
      </c>
      <c r="G4321" s="54">
        <v>1</v>
      </c>
      <c r="H4321" s="53">
        <v>46</v>
      </c>
      <c r="I4321" s="53">
        <v>24398</v>
      </c>
      <c r="J4321" s="169">
        <f t="shared" si="134"/>
        <v>33.97893968661608</v>
      </c>
      <c r="O4321" s="172">
        <f t="shared" si="135"/>
        <v>1.2304400160492177</v>
      </c>
    </row>
    <row r="4322" spans="1:15" x14ac:dyDescent="0.2">
      <c r="A4322" s="31">
        <v>2019</v>
      </c>
      <c r="B4322" s="31">
        <v>6</v>
      </c>
      <c r="C4322" s="31">
        <v>30</v>
      </c>
      <c r="D4322" s="54">
        <v>0</v>
      </c>
      <c r="E4322" s="31">
        <v>6</v>
      </c>
      <c r="F4322" s="31">
        <v>30</v>
      </c>
      <c r="G4322" s="54">
        <v>2</v>
      </c>
      <c r="H4322" s="53">
        <v>45.81</v>
      </c>
      <c r="I4322" s="53">
        <v>23540</v>
      </c>
      <c r="J4322" s="169">
        <f t="shared" si="134"/>
        <v>32.784008534426697</v>
      </c>
      <c r="O4322" s="172">
        <f t="shared" si="135"/>
        <v>1.2253577638090145</v>
      </c>
    </row>
    <row r="4323" spans="1:15" x14ac:dyDescent="0.2">
      <c r="A4323" s="31">
        <v>2019</v>
      </c>
      <c r="B4323" s="31">
        <v>6</v>
      </c>
      <c r="C4323" s="31">
        <v>30</v>
      </c>
      <c r="D4323" s="54">
        <v>1</v>
      </c>
      <c r="E4323" s="31">
        <v>6</v>
      </c>
      <c r="F4323" s="31">
        <v>30</v>
      </c>
      <c r="G4323" s="54">
        <v>3</v>
      </c>
      <c r="H4323" s="53">
        <v>45.97</v>
      </c>
      <c r="I4323" s="53">
        <v>22895</v>
      </c>
      <c r="J4323" s="169">
        <f t="shared" si="134"/>
        <v>31.885721129808804</v>
      </c>
      <c r="O4323" s="172">
        <f t="shared" si="135"/>
        <v>1.2296375551691856</v>
      </c>
    </row>
    <row r="4324" spans="1:15" x14ac:dyDescent="0.2">
      <c r="A4324" s="31">
        <v>2019</v>
      </c>
      <c r="B4324" s="31">
        <v>6</v>
      </c>
      <c r="C4324" s="31">
        <v>30</v>
      </c>
      <c r="D4324" s="54">
        <v>2</v>
      </c>
      <c r="E4324" s="31">
        <v>6</v>
      </c>
      <c r="F4324" s="31">
        <v>30</v>
      </c>
      <c r="G4324" s="54">
        <v>4</v>
      </c>
      <c r="H4324" s="53">
        <v>47</v>
      </c>
      <c r="I4324" s="53">
        <v>22678</v>
      </c>
      <c r="J4324" s="169">
        <f t="shared" si="134"/>
        <v>31.58350660763503</v>
      </c>
      <c r="O4324" s="172">
        <f t="shared" si="135"/>
        <v>1.2571887120502876</v>
      </c>
    </row>
    <row r="4325" spans="1:15" x14ac:dyDescent="0.2">
      <c r="A4325" s="31">
        <v>2019</v>
      </c>
      <c r="B4325" s="31">
        <v>6</v>
      </c>
      <c r="C4325" s="31">
        <v>30</v>
      </c>
      <c r="D4325" s="54">
        <v>3</v>
      </c>
      <c r="E4325" s="31">
        <v>6</v>
      </c>
      <c r="F4325" s="31">
        <v>30</v>
      </c>
      <c r="G4325" s="54">
        <v>5</v>
      </c>
      <c r="H4325" s="53">
        <v>44.57</v>
      </c>
      <c r="I4325" s="53">
        <v>22370</v>
      </c>
      <c r="J4325" s="169">
        <f t="shared" si="134"/>
        <v>31.154556963259356</v>
      </c>
      <c r="O4325" s="172">
        <f t="shared" si="135"/>
        <v>1.1921893807676875</v>
      </c>
    </row>
    <row r="4326" spans="1:15" x14ac:dyDescent="0.2">
      <c r="A4326" s="31">
        <v>2019</v>
      </c>
      <c r="B4326" s="31">
        <v>6</v>
      </c>
      <c r="C4326" s="31">
        <v>30</v>
      </c>
      <c r="D4326" s="54">
        <v>4</v>
      </c>
      <c r="E4326" s="31">
        <v>6</v>
      </c>
      <c r="F4326" s="31">
        <v>30</v>
      </c>
      <c r="G4326" s="54">
        <v>6</v>
      </c>
      <c r="H4326" s="53">
        <v>45</v>
      </c>
      <c r="I4326" s="53">
        <v>22303</v>
      </c>
      <c r="J4326" s="169">
        <f t="shared" si="134"/>
        <v>31.061246488671141</v>
      </c>
      <c r="O4326" s="172">
        <f t="shared" si="135"/>
        <v>1.2036913200481476</v>
      </c>
    </row>
    <row r="4327" spans="1:15" x14ac:dyDescent="0.2">
      <c r="A4327" s="31">
        <v>2019</v>
      </c>
      <c r="B4327" s="31">
        <v>6</v>
      </c>
      <c r="C4327" s="31">
        <v>30</v>
      </c>
      <c r="D4327" s="54">
        <v>5</v>
      </c>
      <c r="E4327" s="31">
        <v>6</v>
      </c>
      <c r="F4327" s="31">
        <v>30</v>
      </c>
      <c r="G4327" s="54">
        <v>7</v>
      </c>
      <c r="H4327" s="53">
        <v>45.73</v>
      </c>
      <c r="I4327" s="53">
        <v>23497</v>
      </c>
      <c r="J4327" s="169">
        <f t="shared" si="134"/>
        <v>32.724122707452167</v>
      </c>
      <c r="O4327" s="172">
        <f t="shared" si="135"/>
        <v>1.2232178681289287</v>
      </c>
    </row>
    <row r="4328" spans="1:15" x14ac:dyDescent="0.2">
      <c r="A4328" s="31">
        <v>2019</v>
      </c>
      <c r="B4328" s="31">
        <v>6</v>
      </c>
      <c r="C4328" s="31">
        <v>30</v>
      </c>
      <c r="D4328" s="54">
        <v>6</v>
      </c>
      <c r="E4328" s="31">
        <v>6</v>
      </c>
      <c r="F4328" s="31">
        <v>30</v>
      </c>
      <c r="G4328" s="54">
        <v>8</v>
      </c>
      <c r="H4328" s="53">
        <v>45.8</v>
      </c>
      <c r="I4328" s="53">
        <v>25274</v>
      </c>
      <c r="J4328" s="169">
        <f t="shared" si="134"/>
        <v>35.198939324515734</v>
      </c>
      <c r="O4328" s="172">
        <f t="shared" si="135"/>
        <v>1.2250902768490035</v>
      </c>
    </row>
    <row r="4329" spans="1:15" x14ac:dyDescent="0.2">
      <c r="A4329" s="31">
        <v>2019</v>
      </c>
      <c r="B4329" s="31">
        <v>6</v>
      </c>
      <c r="C4329" s="31">
        <v>30</v>
      </c>
      <c r="D4329" s="54">
        <v>7</v>
      </c>
      <c r="E4329" s="31">
        <v>6</v>
      </c>
      <c r="F4329" s="31">
        <v>30</v>
      </c>
      <c r="G4329" s="54">
        <v>9</v>
      </c>
      <c r="H4329" s="53">
        <v>46</v>
      </c>
      <c r="I4329" s="53">
        <v>27017</v>
      </c>
      <c r="J4329" s="169">
        <f t="shared" si="134"/>
        <v>37.626404357459904</v>
      </c>
      <c r="O4329" s="172">
        <f t="shared" si="135"/>
        <v>1.2304400160492177</v>
      </c>
    </row>
    <row r="4330" spans="1:15" x14ac:dyDescent="0.2">
      <c r="A4330" s="31">
        <v>2019</v>
      </c>
      <c r="B4330" s="31">
        <v>6</v>
      </c>
      <c r="C4330" s="31">
        <v>30</v>
      </c>
      <c r="D4330" s="54">
        <v>8</v>
      </c>
      <c r="E4330" s="31">
        <v>6</v>
      </c>
      <c r="F4330" s="31">
        <v>30</v>
      </c>
      <c r="G4330" s="54">
        <v>10</v>
      </c>
      <c r="H4330" s="53">
        <v>46.16</v>
      </c>
      <c r="I4330" s="53">
        <v>28352</v>
      </c>
      <c r="J4330" s="169">
        <f t="shared" si="134"/>
        <v>39.485650380971357</v>
      </c>
      <c r="O4330" s="172">
        <f t="shared" si="135"/>
        <v>1.2347198074093888</v>
      </c>
    </row>
    <row r="4331" spans="1:15" x14ac:dyDescent="0.2">
      <c r="A4331" s="31">
        <v>2019</v>
      </c>
      <c r="B4331" s="31">
        <v>6</v>
      </c>
      <c r="C4331" s="31">
        <v>30</v>
      </c>
      <c r="D4331" s="54">
        <v>9</v>
      </c>
      <c r="E4331" s="31">
        <v>6</v>
      </c>
      <c r="F4331" s="31">
        <v>30</v>
      </c>
      <c r="G4331" s="54">
        <v>11</v>
      </c>
      <c r="H4331" s="53">
        <v>46.63</v>
      </c>
      <c r="I4331" s="53">
        <v>29224</v>
      </c>
      <c r="J4331" s="169">
        <f t="shared" si="134"/>
        <v>40.700079244268721</v>
      </c>
      <c r="O4331" s="172">
        <f t="shared" si="135"/>
        <v>1.2472916945298917</v>
      </c>
    </row>
    <row r="4332" spans="1:15" x14ac:dyDescent="0.2">
      <c r="A4332" s="31">
        <v>2019</v>
      </c>
      <c r="B4332" s="31">
        <v>6</v>
      </c>
      <c r="C4332" s="31">
        <v>30</v>
      </c>
      <c r="D4332" s="54">
        <v>10</v>
      </c>
      <c r="E4332" s="31">
        <v>6</v>
      </c>
      <c r="F4332" s="31">
        <v>30</v>
      </c>
      <c r="G4332" s="54">
        <v>12</v>
      </c>
      <c r="H4332" s="53">
        <v>48.58</v>
      </c>
      <c r="I4332" s="53">
        <v>30069</v>
      </c>
      <c r="J4332" s="169">
        <f t="shared" si="134"/>
        <v>41.876905379000696</v>
      </c>
      <c r="O4332" s="172">
        <f t="shared" si="135"/>
        <v>1.2994516517319781</v>
      </c>
    </row>
    <row r="4333" spans="1:15" x14ac:dyDescent="0.2">
      <c r="A4333" s="31">
        <v>2019</v>
      </c>
      <c r="B4333" s="31">
        <v>6</v>
      </c>
      <c r="C4333" s="31">
        <v>30</v>
      </c>
      <c r="D4333" s="54">
        <v>11</v>
      </c>
      <c r="E4333" s="31">
        <v>6</v>
      </c>
      <c r="F4333" s="31">
        <v>30</v>
      </c>
      <c r="G4333" s="54">
        <v>13</v>
      </c>
      <c r="H4333" s="53">
        <v>47</v>
      </c>
      <c r="I4333" s="53">
        <v>30606</v>
      </c>
      <c r="J4333" s="169">
        <f t="shared" si="134"/>
        <v>42.624781869356987</v>
      </c>
      <c r="O4333" s="172">
        <f t="shared" si="135"/>
        <v>1.2571887120502876</v>
      </c>
    </row>
    <row r="4334" spans="1:15" x14ac:dyDescent="0.2">
      <c r="A4334" s="31">
        <v>2019</v>
      </c>
      <c r="B4334" s="31">
        <v>6</v>
      </c>
      <c r="C4334" s="31">
        <v>30</v>
      </c>
      <c r="D4334" s="54">
        <v>12</v>
      </c>
      <c r="E4334" s="31">
        <v>6</v>
      </c>
      <c r="F4334" s="31">
        <v>30</v>
      </c>
      <c r="G4334" s="54">
        <v>14</v>
      </c>
      <c r="H4334" s="53">
        <v>45.38</v>
      </c>
      <c r="I4334" s="53">
        <v>30145</v>
      </c>
      <c r="J4334" s="169">
        <f t="shared" si="134"/>
        <v>41.982750096444043</v>
      </c>
      <c r="O4334" s="172">
        <f t="shared" si="135"/>
        <v>1.2138558245285545</v>
      </c>
    </row>
    <row r="4335" spans="1:15" x14ac:dyDescent="0.2">
      <c r="A4335" s="31">
        <v>2019</v>
      </c>
      <c r="B4335" s="31">
        <v>6</v>
      </c>
      <c r="C4335" s="31">
        <v>30</v>
      </c>
      <c r="D4335" s="54">
        <v>13</v>
      </c>
      <c r="E4335" s="31">
        <v>6</v>
      </c>
      <c r="F4335" s="31">
        <v>30</v>
      </c>
      <c r="G4335" s="54">
        <v>15</v>
      </c>
      <c r="H4335" s="53">
        <v>44</v>
      </c>
      <c r="I4335" s="53">
        <v>29669</v>
      </c>
      <c r="J4335" s="169">
        <f t="shared" si="134"/>
        <v>41.319827918772546</v>
      </c>
      <c r="O4335" s="172">
        <f t="shared" si="135"/>
        <v>1.1769426240470777</v>
      </c>
    </row>
    <row r="4336" spans="1:15" x14ac:dyDescent="0.2">
      <c r="A4336" s="31">
        <v>2019</v>
      </c>
      <c r="B4336" s="31">
        <v>6</v>
      </c>
      <c r="C4336" s="31">
        <v>30</v>
      </c>
      <c r="D4336" s="54">
        <v>14</v>
      </c>
      <c r="E4336" s="31">
        <v>6</v>
      </c>
      <c r="F4336" s="31">
        <v>30</v>
      </c>
      <c r="G4336" s="54">
        <v>16</v>
      </c>
      <c r="H4336" s="53">
        <v>43.37</v>
      </c>
      <c r="I4336" s="53">
        <v>29618</v>
      </c>
      <c r="J4336" s="169">
        <f t="shared" si="134"/>
        <v>41.248800542593457</v>
      </c>
      <c r="O4336" s="172">
        <f t="shared" si="135"/>
        <v>1.1600909455664037</v>
      </c>
    </row>
    <row r="4337" spans="1:15" x14ac:dyDescent="0.2">
      <c r="A4337" s="31">
        <v>2019</v>
      </c>
      <c r="B4337" s="31">
        <v>6</v>
      </c>
      <c r="C4337" s="31">
        <v>30</v>
      </c>
      <c r="D4337" s="54">
        <v>15</v>
      </c>
      <c r="E4337" s="31">
        <v>6</v>
      </c>
      <c r="F4337" s="31">
        <v>30</v>
      </c>
      <c r="G4337" s="54">
        <v>17</v>
      </c>
      <c r="H4337" s="53">
        <v>42.84</v>
      </c>
      <c r="I4337" s="53">
        <v>29621</v>
      </c>
      <c r="J4337" s="169">
        <f t="shared" si="134"/>
        <v>41.252978623545168</v>
      </c>
      <c r="O4337" s="172">
        <f t="shared" si="135"/>
        <v>1.1459141366858367</v>
      </c>
    </row>
    <row r="4338" spans="1:15" x14ac:dyDescent="0.2">
      <c r="A4338" s="31">
        <v>2019</v>
      </c>
      <c r="B4338" s="31">
        <v>6</v>
      </c>
      <c r="C4338" s="31">
        <v>30</v>
      </c>
      <c r="D4338" s="54">
        <v>16</v>
      </c>
      <c r="E4338" s="31">
        <v>6</v>
      </c>
      <c r="F4338" s="31">
        <v>30</v>
      </c>
      <c r="G4338" s="54">
        <v>18</v>
      </c>
      <c r="H4338" s="53">
        <v>44.36</v>
      </c>
      <c r="I4338" s="53">
        <v>29849</v>
      </c>
      <c r="J4338" s="169">
        <f t="shared" si="134"/>
        <v>41.570512775875216</v>
      </c>
      <c r="O4338" s="172">
        <f t="shared" si="135"/>
        <v>1.186572154607463</v>
      </c>
    </row>
    <row r="4339" spans="1:15" x14ac:dyDescent="0.2">
      <c r="A4339" s="31">
        <v>2019</v>
      </c>
      <c r="B4339" s="31">
        <v>6</v>
      </c>
      <c r="C4339" s="31">
        <v>30</v>
      </c>
      <c r="D4339" s="54">
        <v>17</v>
      </c>
      <c r="E4339" s="31">
        <v>6</v>
      </c>
      <c r="F4339" s="31">
        <v>30</v>
      </c>
      <c r="G4339" s="54">
        <v>19</v>
      </c>
      <c r="H4339" s="53">
        <v>47.97</v>
      </c>
      <c r="I4339" s="53">
        <v>30240</v>
      </c>
      <c r="J4339" s="169">
        <f t="shared" si="134"/>
        <v>42.115055993248227</v>
      </c>
      <c r="O4339" s="172">
        <f t="shared" si="135"/>
        <v>1.2831349471713254</v>
      </c>
    </row>
    <row r="4340" spans="1:15" x14ac:dyDescent="0.2">
      <c r="A4340" s="31">
        <v>2019</v>
      </c>
      <c r="B4340" s="31">
        <v>6</v>
      </c>
      <c r="C4340" s="31">
        <v>30</v>
      </c>
      <c r="D4340" s="54">
        <v>18</v>
      </c>
      <c r="E4340" s="31">
        <v>6</v>
      </c>
      <c r="F4340" s="31">
        <v>30</v>
      </c>
      <c r="G4340" s="54">
        <v>20</v>
      </c>
      <c r="H4340" s="53">
        <v>52.69</v>
      </c>
      <c r="I4340" s="53">
        <v>30789</v>
      </c>
      <c r="J4340" s="169">
        <f t="shared" si="134"/>
        <v>42.879644807411367</v>
      </c>
      <c r="O4340" s="172">
        <f t="shared" si="135"/>
        <v>1.4093887922963755</v>
      </c>
    </row>
    <row r="4341" spans="1:15" x14ac:dyDescent="0.2">
      <c r="A4341" s="31">
        <v>2019</v>
      </c>
      <c r="B4341" s="31">
        <v>6</v>
      </c>
      <c r="C4341" s="31">
        <v>30</v>
      </c>
      <c r="D4341" s="54">
        <v>19</v>
      </c>
      <c r="E4341" s="31">
        <v>6</v>
      </c>
      <c r="F4341" s="31">
        <v>30</v>
      </c>
      <c r="G4341" s="54">
        <v>21</v>
      </c>
      <c r="H4341" s="53">
        <v>53.88</v>
      </c>
      <c r="I4341" s="53">
        <v>31538</v>
      </c>
      <c r="J4341" s="169">
        <f t="shared" si="134"/>
        <v>43.922772351688579</v>
      </c>
      <c r="O4341" s="172">
        <f t="shared" si="135"/>
        <v>1.441219740537649</v>
      </c>
    </row>
    <row r="4342" spans="1:15" x14ac:dyDescent="0.2">
      <c r="A4342" s="31">
        <v>2019</v>
      </c>
      <c r="B4342" s="31">
        <v>6</v>
      </c>
      <c r="C4342" s="31">
        <v>30</v>
      </c>
      <c r="D4342" s="54">
        <v>20</v>
      </c>
      <c r="E4342" s="31">
        <v>6</v>
      </c>
      <c r="F4342" s="31">
        <v>30</v>
      </c>
      <c r="G4342" s="54">
        <v>22</v>
      </c>
      <c r="H4342" s="53">
        <v>51.24</v>
      </c>
      <c r="I4342" s="53">
        <v>29806</v>
      </c>
      <c r="J4342" s="169">
        <f t="shared" si="134"/>
        <v>41.510626948900686</v>
      </c>
      <c r="O4342" s="172">
        <f t="shared" si="135"/>
        <v>1.3706031830948242</v>
      </c>
    </row>
    <row r="4343" spans="1:15" x14ac:dyDescent="0.2">
      <c r="A4343" s="31">
        <v>2019</v>
      </c>
      <c r="B4343" s="31">
        <v>6</v>
      </c>
      <c r="C4343" s="31">
        <v>30</v>
      </c>
      <c r="D4343" s="54">
        <v>21</v>
      </c>
      <c r="E4343" s="31">
        <v>6</v>
      </c>
      <c r="F4343" s="31">
        <v>30</v>
      </c>
      <c r="G4343" s="54">
        <v>23</v>
      </c>
      <c r="H4343" s="53">
        <v>50.36</v>
      </c>
      <c r="I4343" s="53">
        <v>27581</v>
      </c>
      <c r="J4343" s="169">
        <f t="shared" si="134"/>
        <v>38.411883576381598</v>
      </c>
      <c r="O4343" s="172">
        <f t="shared" si="135"/>
        <v>1.3470643306138825</v>
      </c>
    </row>
    <row r="4344" spans="1:15" x14ac:dyDescent="0.2">
      <c r="A4344" s="31">
        <v>2019</v>
      </c>
      <c r="B4344" s="31">
        <v>6</v>
      </c>
      <c r="C4344" s="31">
        <v>30</v>
      </c>
      <c r="D4344" s="54">
        <v>22</v>
      </c>
      <c r="E4344" s="31">
        <v>6</v>
      </c>
      <c r="F4344" s="31">
        <v>30</v>
      </c>
      <c r="G4344" s="54">
        <v>0</v>
      </c>
      <c r="H4344" s="53">
        <v>44.59</v>
      </c>
      <c r="I4344" s="53">
        <v>25816</v>
      </c>
      <c r="J4344" s="169">
        <f t="shared" si="134"/>
        <v>35.953779283124874</v>
      </c>
      <c r="O4344" s="172">
        <f t="shared" si="135"/>
        <v>1.1927243546877091</v>
      </c>
    </row>
    <row r="4345" spans="1:15" x14ac:dyDescent="0.2">
      <c r="A4345" s="31">
        <v>2019</v>
      </c>
      <c r="B4345" s="31">
        <v>6</v>
      </c>
      <c r="C4345" s="31">
        <v>30</v>
      </c>
      <c r="D4345" s="54">
        <v>23</v>
      </c>
      <c r="E4345" s="31">
        <v>6</v>
      </c>
      <c r="F4345" s="31">
        <v>30</v>
      </c>
      <c r="G4345" s="54">
        <v>1</v>
      </c>
      <c r="H4345" s="53">
        <v>42.41</v>
      </c>
      <c r="I4345" s="53">
        <v>24491</v>
      </c>
      <c r="J4345" s="169">
        <f t="shared" si="134"/>
        <v>34.108460196119125</v>
      </c>
      <c r="O4345" s="172">
        <f t="shared" si="135"/>
        <v>1.1344121974053765</v>
      </c>
    </row>
    <row r="4346" spans="1:15" x14ac:dyDescent="0.2">
      <c r="A4346" s="31">
        <v>2019</v>
      </c>
      <c r="B4346" s="31">
        <v>7</v>
      </c>
      <c r="C4346" s="31">
        <v>1</v>
      </c>
      <c r="D4346" s="54">
        <v>0</v>
      </c>
      <c r="E4346" s="31">
        <v>7</v>
      </c>
      <c r="F4346" s="31">
        <v>1</v>
      </c>
      <c r="G4346" s="54">
        <v>2</v>
      </c>
      <c r="H4346" s="53">
        <v>40.9</v>
      </c>
      <c r="I4346" s="53">
        <v>23960</v>
      </c>
      <c r="J4346" s="169">
        <f t="shared" si="134"/>
        <v>33.368939867666256</v>
      </c>
      <c r="O4346" s="172">
        <f t="shared" si="135"/>
        <v>1.094021666443761</v>
      </c>
    </row>
    <row r="4347" spans="1:15" x14ac:dyDescent="0.2">
      <c r="A4347" s="31">
        <v>2019</v>
      </c>
      <c r="B4347" s="31">
        <v>7</v>
      </c>
      <c r="C4347" s="31">
        <v>1</v>
      </c>
      <c r="D4347" s="54">
        <v>1</v>
      </c>
      <c r="E4347" s="31">
        <v>7</v>
      </c>
      <c r="F4347" s="31">
        <v>1</v>
      </c>
      <c r="G4347" s="54">
        <v>3</v>
      </c>
      <c r="H4347" s="53">
        <v>40.9</v>
      </c>
      <c r="I4347" s="53">
        <v>23794</v>
      </c>
      <c r="J4347" s="169">
        <f t="shared" si="134"/>
        <v>33.137752721671568</v>
      </c>
      <c r="O4347" s="172">
        <f t="shared" si="135"/>
        <v>1.094021666443761</v>
      </c>
    </row>
    <row r="4348" spans="1:15" x14ac:dyDescent="0.2">
      <c r="A4348" s="31">
        <v>2019</v>
      </c>
      <c r="B4348" s="31">
        <v>7</v>
      </c>
      <c r="C4348" s="31">
        <v>1</v>
      </c>
      <c r="D4348" s="54">
        <v>2</v>
      </c>
      <c r="E4348" s="31">
        <v>7</v>
      </c>
      <c r="F4348" s="31">
        <v>1</v>
      </c>
      <c r="G4348" s="54">
        <v>4</v>
      </c>
      <c r="H4348" s="53">
        <v>42.41</v>
      </c>
      <c r="I4348" s="53">
        <v>24174</v>
      </c>
      <c r="J4348" s="169">
        <f t="shared" si="134"/>
        <v>33.666976308888316</v>
      </c>
      <c r="O4348" s="172">
        <f t="shared" si="135"/>
        <v>1.1344121974053765</v>
      </c>
    </row>
    <row r="4349" spans="1:15" x14ac:dyDescent="0.2">
      <c r="A4349" s="31">
        <v>2019</v>
      </c>
      <c r="B4349" s="31">
        <v>7</v>
      </c>
      <c r="C4349" s="31">
        <v>1</v>
      </c>
      <c r="D4349" s="54">
        <v>3</v>
      </c>
      <c r="E4349" s="31">
        <v>7</v>
      </c>
      <c r="F4349" s="31">
        <v>1</v>
      </c>
      <c r="G4349" s="54">
        <v>5</v>
      </c>
      <c r="H4349" s="53">
        <v>44.81</v>
      </c>
      <c r="I4349" s="53">
        <v>26203</v>
      </c>
      <c r="J4349" s="169">
        <f t="shared" si="134"/>
        <v>36.492751725895609</v>
      </c>
      <c r="O4349" s="172">
        <f t="shared" si="135"/>
        <v>1.1986090678079444</v>
      </c>
    </row>
    <row r="4350" spans="1:15" x14ac:dyDescent="0.2">
      <c r="A4350" s="31">
        <v>2019</v>
      </c>
      <c r="B4350" s="31">
        <v>7</v>
      </c>
      <c r="C4350" s="31">
        <v>1</v>
      </c>
      <c r="D4350" s="54">
        <v>4</v>
      </c>
      <c r="E4350" s="31">
        <v>7</v>
      </c>
      <c r="F4350" s="31">
        <v>1</v>
      </c>
      <c r="G4350" s="54">
        <v>6</v>
      </c>
      <c r="H4350" s="53">
        <v>50.16</v>
      </c>
      <c r="I4350" s="53">
        <v>28670</v>
      </c>
      <c r="J4350" s="169">
        <f t="shared" si="134"/>
        <v>39.928526961852732</v>
      </c>
      <c r="O4350" s="172">
        <f t="shared" si="135"/>
        <v>1.3417145914136686</v>
      </c>
    </row>
    <row r="4351" spans="1:15" x14ac:dyDescent="0.2">
      <c r="A4351" s="31">
        <v>2019</v>
      </c>
      <c r="B4351" s="31">
        <v>7</v>
      </c>
      <c r="C4351" s="31">
        <v>1</v>
      </c>
      <c r="D4351" s="54">
        <v>5</v>
      </c>
      <c r="E4351" s="31">
        <v>7</v>
      </c>
      <c r="F4351" s="31">
        <v>1</v>
      </c>
      <c r="G4351" s="54">
        <v>7</v>
      </c>
      <c r="H4351" s="53">
        <v>50.89</v>
      </c>
      <c r="I4351" s="53">
        <v>31010</v>
      </c>
      <c r="J4351" s="169">
        <f t="shared" si="134"/>
        <v>43.18743010418742</v>
      </c>
      <c r="O4351" s="172">
        <f t="shared" si="135"/>
        <v>1.3612411394944497</v>
      </c>
    </row>
    <row r="4352" spans="1:15" x14ac:dyDescent="0.2">
      <c r="A4352" s="31">
        <v>2019</v>
      </c>
      <c r="B4352" s="31">
        <v>7</v>
      </c>
      <c r="C4352" s="31">
        <v>1</v>
      </c>
      <c r="D4352" s="54">
        <v>6</v>
      </c>
      <c r="E4352" s="31">
        <v>7</v>
      </c>
      <c r="F4352" s="31">
        <v>1</v>
      </c>
      <c r="G4352" s="54">
        <v>8</v>
      </c>
      <c r="H4352" s="53">
        <v>51.2</v>
      </c>
      <c r="I4352" s="53">
        <v>32830</v>
      </c>
      <c r="J4352" s="169">
        <f t="shared" si="134"/>
        <v>45.72213254822551</v>
      </c>
      <c r="O4352" s="172">
        <f t="shared" si="135"/>
        <v>1.3695332352547815</v>
      </c>
    </row>
    <row r="4353" spans="1:15" x14ac:dyDescent="0.2">
      <c r="A4353" s="31">
        <v>2019</v>
      </c>
      <c r="B4353" s="31">
        <v>7</v>
      </c>
      <c r="C4353" s="31">
        <v>1</v>
      </c>
      <c r="D4353" s="54">
        <v>7</v>
      </c>
      <c r="E4353" s="31">
        <v>7</v>
      </c>
      <c r="F4353" s="31">
        <v>1</v>
      </c>
      <c r="G4353" s="54">
        <v>9</v>
      </c>
      <c r="H4353" s="53">
        <v>51.45</v>
      </c>
      <c r="I4353" s="53">
        <v>34389</v>
      </c>
      <c r="J4353" s="169">
        <f t="shared" si="134"/>
        <v>47.893341949464727</v>
      </c>
      <c r="O4353" s="172">
        <f t="shared" si="135"/>
        <v>1.376220409255049</v>
      </c>
    </row>
    <row r="4354" spans="1:15" x14ac:dyDescent="0.2">
      <c r="A4354" s="31">
        <v>2019</v>
      </c>
      <c r="B4354" s="31">
        <v>7</v>
      </c>
      <c r="C4354" s="31">
        <v>1</v>
      </c>
      <c r="D4354" s="54">
        <v>8</v>
      </c>
      <c r="E4354" s="31">
        <v>7</v>
      </c>
      <c r="F4354" s="31">
        <v>1</v>
      </c>
      <c r="G4354" s="54">
        <v>10</v>
      </c>
      <c r="H4354" s="53">
        <v>51.85</v>
      </c>
      <c r="I4354" s="53">
        <v>35090</v>
      </c>
      <c r="J4354" s="169">
        <f t="shared" ref="J4354:J4417" si="136">MIN(50,I4354/$M$2*50)</f>
        <v>48.869620198514561</v>
      </c>
      <c r="O4354" s="172">
        <f t="shared" si="135"/>
        <v>1.3869198876554769</v>
      </c>
    </row>
    <row r="4355" spans="1:15" x14ac:dyDescent="0.2">
      <c r="A4355" s="31">
        <v>2019</v>
      </c>
      <c r="B4355" s="31">
        <v>7</v>
      </c>
      <c r="C4355" s="31">
        <v>1</v>
      </c>
      <c r="D4355" s="54">
        <v>9</v>
      </c>
      <c r="E4355" s="31">
        <v>7</v>
      </c>
      <c r="F4355" s="31">
        <v>1</v>
      </c>
      <c r="G4355" s="54">
        <v>11</v>
      </c>
      <c r="H4355" s="53">
        <v>53.19</v>
      </c>
      <c r="I4355" s="53">
        <v>36346</v>
      </c>
      <c r="J4355" s="169">
        <f t="shared" si="136"/>
        <v>50</v>
      </c>
      <c r="O4355" s="172">
        <f t="shared" ref="O4355:O4418" si="137">H4355/$R$5</f>
        <v>1.4227631402969105</v>
      </c>
    </row>
    <row r="4356" spans="1:15" x14ac:dyDescent="0.2">
      <c r="A4356" s="31">
        <v>2019</v>
      </c>
      <c r="B4356" s="31">
        <v>7</v>
      </c>
      <c r="C4356" s="31">
        <v>1</v>
      </c>
      <c r="D4356" s="54">
        <v>10</v>
      </c>
      <c r="E4356" s="31">
        <v>7</v>
      </c>
      <c r="F4356" s="31">
        <v>1</v>
      </c>
      <c r="G4356" s="54">
        <v>12</v>
      </c>
      <c r="H4356" s="53">
        <v>53.19</v>
      </c>
      <c r="I4356" s="53">
        <v>37029</v>
      </c>
      <c r="J4356" s="169">
        <f t="shared" si="136"/>
        <v>50</v>
      </c>
      <c r="O4356" s="172">
        <f t="shared" si="137"/>
        <v>1.4227631402969105</v>
      </c>
    </row>
    <row r="4357" spans="1:15" x14ac:dyDescent="0.2">
      <c r="A4357" s="31">
        <v>2019</v>
      </c>
      <c r="B4357" s="31">
        <v>7</v>
      </c>
      <c r="C4357" s="31">
        <v>1</v>
      </c>
      <c r="D4357" s="54">
        <v>11</v>
      </c>
      <c r="E4357" s="31">
        <v>7</v>
      </c>
      <c r="F4357" s="31">
        <v>1</v>
      </c>
      <c r="G4357" s="54">
        <v>13</v>
      </c>
      <c r="H4357" s="53">
        <v>51.64</v>
      </c>
      <c r="I4357" s="53">
        <v>36747</v>
      </c>
      <c r="J4357" s="169">
        <f t="shared" si="136"/>
        <v>50</v>
      </c>
      <c r="O4357" s="172">
        <f t="shared" si="137"/>
        <v>1.3813026614952522</v>
      </c>
    </row>
    <row r="4358" spans="1:15" x14ac:dyDescent="0.2">
      <c r="A4358" s="31">
        <v>2019</v>
      </c>
      <c r="B4358" s="31">
        <v>7</v>
      </c>
      <c r="C4358" s="31">
        <v>1</v>
      </c>
      <c r="D4358" s="54">
        <v>12</v>
      </c>
      <c r="E4358" s="31">
        <v>7</v>
      </c>
      <c r="F4358" s="31">
        <v>1</v>
      </c>
      <c r="G4358" s="54">
        <v>14</v>
      </c>
      <c r="H4358" s="53">
        <v>50.03</v>
      </c>
      <c r="I4358" s="53">
        <v>36424</v>
      </c>
      <c r="J4358" s="169">
        <f t="shared" si="136"/>
        <v>50</v>
      </c>
      <c r="O4358" s="172">
        <f t="shared" si="137"/>
        <v>1.3382372609335296</v>
      </c>
    </row>
    <row r="4359" spans="1:15" x14ac:dyDescent="0.2">
      <c r="A4359" s="31">
        <v>2019</v>
      </c>
      <c r="B4359" s="31">
        <v>7</v>
      </c>
      <c r="C4359" s="31">
        <v>1</v>
      </c>
      <c r="D4359" s="54">
        <v>13</v>
      </c>
      <c r="E4359" s="31">
        <v>7</v>
      </c>
      <c r="F4359" s="31">
        <v>1</v>
      </c>
      <c r="G4359" s="54">
        <v>15</v>
      </c>
      <c r="H4359" s="53">
        <v>48.38</v>
      </c>
      <c r="I4359" s="53">
        <v>36321</v>
      </c>
      <c r="J4359" s="169">
        <f t="shared" si="136"/>
        <v>50</v>
      </c>
      <c r="O4359" s="172">
        <f t="shared" si="137"/>
        <v>1.2941019125317643</v>
      </c>
    </row>
    <row r="4360" spans="1:15" x14ac:dyDescent="0.2">
      <c r="A4360" s="31">
        <v>2019</v>
      </c>
      <c r="B4360" s="31">
        <v>7</v>
      </c>
      <c r="C4360" s="31">
        <v>1</v>
      </c>
      <c r="D4360" s="54">
        <v>14</v>
      </c>
      <c r="E4360" s="31">
        <v>7</v>
      </c>
      <c r="F4360" s="31">
        <v>1</v>
      </c>
      <c r="G4360" s="54">
        <v>16</v>
      </c>
      <c r="H4360" s="53">
        <v>48.1</v>
      </c>
      <c r="I4360" s="53">
        <v>36261</v>
      </c>
      <c r="J4360" s="169">
        <f t="shared" si="136"/>
        <v>50</v>
      </c>
      <c r="O4360" s="172">
        <f t="shared" si="137"/>
        <v>1.2866122776514646</v>
      </c>
    </row>
    <row r="4361" spans="1:15" x14ac:dyDescent="0.2">
      <c r="A4361" s="31">
        <v>2019</v>
      </c>
      <c r="B4361" s="31">
        <v>7</v>
      </c>
      <c r="C4361" s="31">
        <v>1</v>
      </c>
      <c r="D4361" s="54">
        <v>15</v>
      </c>
      <c r="E4361" s="31">
        <v>7</v>
      </c>
      <c r="F4361" s="31">
        <v>1</v>
      </c>
      <c r="G4361" s="54">
        <v>17</v>
      </c>
      <c r="H4361" s="53">
        <v>47.38</v>
      </c>
      <c r="I4361" s="53">
        <v>35441</v>
      </c>
      <c r="J4361" s="169">
        <f t="shared" si="136"/>
        <v>49.358455669864767</v>
      </c>
      <c r="O4361" s="172">
        <f t="shared" si="137"/>
        <v>1.2673532165306942</v>
      </c>
    </row>
    <row r="4362" spans="1:15" x14ac:dyDescent="0.2">
      <c r="A4362" s="31">
        <v>2019</v>
      </c>
      <c r="B4362" s="31">
        <v>7</v>
      </c>
      <c r="C4362" s="31">
        <v>1</v>
      </c>
      <c r="D4362" s="54">
        <v>16</v>
      </c>
      <c r="E4362" s="31">
        <v>7</v>
      </c>
      <c r="F4362" s="31">
        <v>1</v>
      </c>
      <c r="G4362" s="54">
        <v>18</v>
      </c>
      <c r="H4362" s="53">
        <v>46.46</v>
      </c>
      <c r="I4362" s="53">
        <v>34881</v>
      </c>
      <c r="J4362" s="169">
        <f t="shared" si="136"/>
        <v>48.578547225545357</v>
      </c>
      <c r="O4362" s="172">
        <f t="shared" si="137"/>
        <v>1.2427444162097099</v>
      </c>
    </row>
    <row r="4363" spans="1:15" x14ac:dyDescent="0.2">
      <c r="A4363" s="31">
        <v>2019</v>
      </c>
      <c r="B4363" s="31">
        <v>7</v>
      </c>
      <c r="C4363" s="31">
        <v>1</v>
      </c>
      <c r="D4363" s="54">
        <v>17</v>
      </c>
      <c r="E4363" s="31">
        <v>7</v>
      </c>
      <c r="F4363" s="31">
        <v>1</v>
      </c>
      <c r="G4363" s="54">
        <v>19</v>
      </c>
      <c r="H4363" s="53">
        <v>49.1</v>
      </c>
      <c r="I4363" s="53">
        <v>34228</v>
      </c>
      <c r="J4363" s="169">
        <f t="shared" si="136"/>
        <v>47.669118271722894</v>
      </c>
      <c r="O4363" s="172">
        <f t="shared" si="137"/>
        <v>1.3133609736525345</v>
      </c>
    </row>
    <row r="4364" spans="1:15" x14ac:dyDescent="0.2">
      <c r="A4364" s="31">
        <v>2019</v>
      </c>
      <c r="B4364" s="31">
        <v>7</v>
      </c>
      <c r="C4364" s="31">
        <v>1</v>
      </c>
      <c r="D4364" s="54">
        <v>18</v>
      </c>
      <c r="E4364" s="31">
        <v>7</v>
      </c>
      <c r="F4364" s="31">
        <v>1</v>
      </c>
      <c r="G4364" s="54">
        <v>20</v>
      </c>
      <c r="H4364" s="53">
        <v>51.45</v>
      </c>
      <c r="I4364" s="53">
        <v>33712</v>
      </c>
      <c r="J4364" s="169">
        <f t="shared" si="136"/>
        <v>46.950488348028578</v>
      </c>
      <c r="O4364" s="172">
        <f t="shared" si="137"/>
        <v>1.376220409255049</v>
      </c>
    </row>
    <row r="4365" spans="1:15" x14ac:dyDescent="0.2">
      <c r="A4365" s="31">
        <v>2019</v>
      </c>
      <c r="B4365" s="31">
        <v>7</v>
      </c>
      <c r="C4365" s="31">
        <v>1</v>
      </c>
      <c r="D4365" s="54">
        <v>19</v>
      </c>
      <c r="E4365" s="31">
        <v>7</v>
      </c>
      <c r="F4365" s="31">
        <v>1</v>
      </c>
      <c r="G4365" s="54">
        <v>21</v>
      </c>
      <c r="H4365" s="53">
        <v>50.76</v>
      </c>
      <c r="I4365" s="53">
        <v>32588</v>
      </c>
      <c r="J4365" s="169">
        <f t="shared" si="136"/>
        <v>45.385100684787474</v>
      </c>
      <c r="O4365" s="172">
        <f t="shared" si="137"/>
        <v>1.3577638090143105</v>
      </c>
    </row>
    <row r="4366" spans="1:15" x14ac:dyDescent="0.2">
      <c r="A4366" s="31">
        <v>2019</v>
      </c>
      <c r="B4366" s="31">
        <v>7</v>
      </c>
      <c r="C4366" s="31">
        <v>1</v>
      </c>
      <c r="D4366" s="54">
        <v>20</v>
      </c>
      <c r="E4366" s="31">
        <v>7</v>
      </c>
      <c r="F4366" s="31">
        <v>1</v>
      </c>
      <c r="G4366" s="54">
        <v>22</v>
      </c>
      <c r="H4366" s="53">
        <v>48.12</v>
      </c>
      <c r="I4366" s="53">
        <v>30256</v>
      </c>
      <c r="J4366" s="169">
        <f t="shared" si="136"/>
        <v>42.137339091657353</v>
      </c>
      <c r="O4366" s="172">
        <f t="shared" si="137"/>
        <v>1.2871472515714859</v>
      </c>
    </row>
    <row r="4367" spans="1:15" x14ac:dyDescent="0.2">
      <c r="A4367" s="31">
        <v>2019</v>
      </c>
      <c r="B4367" s="31">
        <v>7</v>
      </c>
      <c r="C4367" s="31">
        <v>1</v>
      </c>
      <c r="D4367" s="54">
        <v>21</v>
      </c>
      <c r="E4367" s="31">
        <v>7</v>
      </c>
      <c r="F4367" s="31">
        <v>1</v>
      </c>
      <c r="G4367" s="54">
        <v>23</v>
      </c>
      <c r="H4367" s="53">
        <v>50.66</v>
      </c>
      <c r="I4367" s="53">
        <v>28636</v>
      </c>
      <c r="J4367" s="169">
        <f t="shared" si="136"/>
        <v>39.881175377733342</v>
      </c>
      <c r="O4367" s="172">
        <f t="shared" si="137"/>
        <v>1.3550889394142036</v>
      </c>
    </row>
    <row r="4368" spans="1:15" x14ac:dyDescent="0.2">
      <c r="A4368" s="31">
        <v>2019</v>
      </c>
      <c r="B4368" s="31">
        <v>7</v>
      </c>
      <c r="C4368" s="31">
        <v>1</v>
      </c>
      <c r="D4368" s="54">
        <v>22</v>
      </c>
      <c r="E4368" s="31">
        <v>7</v>
      </c>
      <c r="F4368" s="31">
        <v>1</v>
      </c>
      <c r="G4368" s="54">
        <v>0</v>
      </c>
      <c r="H4368" s="53">
        <v>44</v>
      </c>
      <c r="I4368" s="53">
        <v>26968</v>
      </c>
      <c r="J4368" s="169">
        <f t="shared" si="136"/>
        <v>37.558162368581947</v>
      </c>
      <c r="O4368" s="172">
        <f t="shared" si="137"/>
        <v>1.1769426240470777</v>
      </c>
    </row>
    <row r="4369" spans="1:15" x14ac:dyDescent="0.2">
      <c r="A4369" s="31">
        <v>2019</v>
      </c>
      <c r="B4369" s="31">
        <v>7</v>
      </c>
      <c r="C4369" s="31">
        <v>1</v>
      </c>
      <c r="D4369" s="54">
        <v>23</v>
      </c>
      <c r="E4369" s="31">
        <v>7</v>
      </c>
      <c r="F4369" s="31">
        <v>1</v>
      </c>
      <c r="G4369" s="54">
        <v>1</v>
      </c>
      <c r="H4369" s="53">
        <v>40.97</v>
      </c>
      <c r="I4369" s="53">
        <v>25813</v>
      </c>
      <c r="J4369" s="169">
        <f t="shared" si="136"/>
        <v>35.949601202173163</v>
      </c>
      <c r="O4369" s="172">
        <f t="shared" si="137"/>
        <v>1.0958940751638357</v>
      </c>
    </row>
    <row r="4370" spans="1:15" x14ac:dyDescent="0.2">
      <c r="A4370" s="31">
        <v>2019</v>
      </c>
      <c r="B4370" s="31">
        <v>7</v>
      </c>
      <c r="C4370" s="31">
        <v>2</v>
      </c>
      <c r="D4370" s="54">
        <v>0</v>
      </c>
      <c r="E4370" s="31">
        <v>7</v>
      </c>
      <c r="F4370" s="31">
        <v>2</v>
      </c>
      <c r="G4370" s="54">
        <v>2</v>
      </c>
      <c r="H4370" s="53">
        <v>40.659999999999997</v>
      </c>
      <c r="I4370" s="53">
        <v>25225</v>
      </c>
      <c r="J4370" s="169">
        <f t="shared" si="136"/>
        <v>35.130697335637784</v>
      </c>
      <c r="O4370" s="172">
        <f t="shared" si="137"/>
        <v>1.0876019794035041</v>
      </c>
    </row>
    <row r="4371" spans="1:15" x14ac:dyDescent="0.2">
      <c r="A4371" s="31">
        <v>2019</v>
      </c>
      <c r="B4371" s="31">
        <v>7</v>
      </c>
      <c r="C4371" s="31">
        <v>2</v>
      </c>
      <c r="D4371" s="54">
        <v>1</v>
      </c>
      <c r="E4371" s="31">
        <v>7</v>
      </c>
      <c r="F4371" s="31">
        <v>2</v>
      </c>
      <c r="G4371" s="54">
        <v>3</v>
      </c>
      <c r="H4371" s="53">
        <v>40.659999999999997</v>
      </c>
      <c r="I4371" s="53">
        <v>25016</v>
      </c>
      <c r="J4371" s="169">
        <f t="shared" si="136"/>
        <v>34.839624362668573</v>
      </c>
      <c r="O4371" s="172">
        <f t="shared" si="137"/>
        <v>1.0876019794035041</v>
      </c>
    </row>
    <row r="4372" spans="1:15" x14ac:dyDescent="0.2">
      <c r="A4372" s="31">
        <v>2019</v>
      </c>
      <c r="B4372" s="31">
        <v>7</v>
      </c>
      <c r="C4372" s="31">
        <v>2</v>
      </c>
      <c r="D4372" s="54">
        <v>2</v>
      </c>
      <c r="E4372" s="31">
        <v>7</v>
      </c>
      <c r="F4372" s="31">
        <v>2</v>
      </c>
      <c r="G4372" s="54">
        <v>4</v>
      </c>
      <c r="H4372" s="53">
        <v>41.07</v>
      </c>
      <c r="I4372" s="53">
        <v>25291</v>
      </c>
      <c r="J4372" s="169">
        <f t="shared" si="136"/>
        <v>35.222615116575426</v>
      </c>
      <c r="O4372" s="172">
        <f t="shared" si="137"/>
        <v>1.0985689447639428</v>
      </c>
    </row>
    <row r="4373" spans="1:15" x14ac:dyDescent="0.2">
      <c r="A4373" s="31">
        <v>2019</v>
      </c>
      <c r="B4373" s="31">
        <v>7</v>
      </c>
      <c r="C4373" s="31">
        <v>2</v>
      </c>
      <c r="D4373" s="54">
        <v>3</v>
      </c>
      <c r="E4373" s="31">
        <v>7</v>
      </c>
      <c r="F4373" s="31">
        <v>2</v>
      </c>
      <c r="G4373" s="54">
        <v>5</v>
      </c>
      <c r="H4373" s="53">
        <v>44.4</v>
      </c>
      <c r="I4373" s="53">
        <v>26947</v>
      </c>
      <c r="J4373" s="169">
        <f t="shared" si="136"/>
        <v>37.528915801919972</v>
      </c>
      <c r="O4373" s="172">
        <f t="shared" si="137"/>
        <v>1.1876421024475057</v>
      </c>
    </row>
    <row r="4374" spans="1:15" x14ac:dyDescent="0.2">
      <c r="A4374" s="31">
        <v>2019</v>
      </c>
      <c r="B4374" s="31">
        <v>7</v>
      </c>
      <c r="C4374" s="31">
        <v>2</v>
      </c>
      <c r="D4374" s="54">
        <v>4</v>
      </c>
      <c r="E4374" s="31">
        <v>7</v>
      </c>
      <c r="F4374" s="31">
        <v>2</v>
      </c>
      <c r="G4374" s="54">
        <v>6</v>
      </c>
      <c r="H4374" s="53">
        <v>45.85</v>
      </c>
      <c r="I4374" s="53">
        <v>29225</v>
      </c>
      <c r="J4374" s="169">
        <f t="shared" si="136"/>
        <v>40.701471937919294</v>
      </c>
      <c r="O4374" s="172">
        <f t="shared" si="137"/>
        <v>1.2264277116490572</v>
      </c>
    </row>
    <row r="4375" spans="1:15" x14ac:dyDescent="0.2">
      <c r="A4375" s="31">
        <v>2019</v>
      </c>
      <c r="B4375" s="31">
        <v>7</v>
      </c>
      <c r="C4375" s="31">
        <v>2</v>
      </c>
      <c r="D4375" s="54">
        <v>5</v>
      </c>
      <c r="E4375" s="31">
        <v>7</v>
      </c>
      <c r="F4375" s="31">
        <v>2</v>
      </c>
      <c r="G4375" s="54">
        <v>7</v>
      </c>
      <c r="H4375" s="53">
        <v>50.11</v>
      </c>
      <c r="I4375" s="53">
        <v>31525</v>
      </c>
      <c r="J4375" s="169">
        <f t="shared" si="136"/>
        <v>43.904667334231164</v>
      </c>
      <c r="O4375" s="172">
        <f t="shared" si="137"/>
        <v>1.3403771566136151</v>
      </c>
    </row>
    <row r="4376" spans="1:15" x14ac:dyDescent="0.2">
      <c r="A4376" s="31">
        <v>2019</v>
      </c>
      <c r="B4376" s="31">
        <v>7</v>
      </c>
      <c r="C4376" s="31">
        <v>2</v>
      </c>
      <c r="D4376" s="54">
        <v>6</v>
      </c>
      <c r="E4376" s="31">
        <v>7</v>
      </c>
      <c r="F4376" s="31">
        <v>2</v>
      </c>
      <c r="G4376" s="54">
        <v>8</v>
      </c>
      <c r="H4376" s="53">
        <v>51.2</v>
      </c>
      <c r="I4376" s="53">
        <v>33660</v>
      </c>
      <c r="J4376" s="169">
        <f t="shared" si="136"/>
        <v>46.878068278198917</v>
      </c>
      <c r="O4376" s="172">
        <f t="shared" si="137"/>
        <v>1.3695332352547815</v>
      </c>
    </row>
    <row r="4377" spans="1:15" x14ac:dyDescent="0.2">
      <c r="A4377" s="31">
        <v>2019</v>
      </c>
      <c r="B4377" s="31">
        <v>7</v>
      </c>
      <c r="C4377" s="31">
        <v>2</v>
      </c>
      <c r="D4377" s="54">
        <v>7</v>
      </c>
      <c r="E4377" s="31">
        <v>7</v>
      </c>
      <c r="F4377" s="31">
        <v>2</v>
      </c>
      <c r="G4377" s="54">
        <v>9</v>
      </c>
      <c r="H4377" s="53">
        <v>51.81</v>
      </c>
      <c r="I4377" s="53">
        <v>34907</v>
      </c>
      <c r="J4377" s="169">
        <f t="shared" si="136"/>
        <v>48.614757260460181</v>
      </c>
      <c r="O4377" s="172">
        <f t="shared" si="137"/>
        <v>1.385849939815434</v>
      </c>
    </row>
    <row r="4378" spans="1:15" x14ac:dyDescent="0.2">
      <c r="A4378" s="31">
        <v>2019</v>
      </c>
      <c r="B4378" s="31">
        <v>7</v>
      </c>
      <c r="C4378" s="31">
        <v>2</v>
      </c>
      <c r="D4378" s="54">
        <v>8</v>
      </c>
      <c r="E4378" s="31">
        <v>7</v>
      </c>
      <c r="F4378" s="31">
        <v>2</v>
      </c>
      <c r="G4378" s="54">
        <v>10</v>
      </c>
      <c r="H4378" s="53">
        <v>52.69</v>
      </c>
      <c r="I4378" s="53">
        <v>35613</v>
      </c>
      <c r="J4378" s="169">
        <f t="shared" si="136"/>
        <v>49.59799897776287</v>
      </c>
      <c r="O4378" s="172">
        <f t="shared" si="137"/>
        <v>1.4093887922963755</v>
      </c>
    </row>
    <row r="4379" spans="1:15" x14ac:dyDescent="0.2">
      <c r="A4379" s="31">
        <v>2019</v>
      </c>
      <c r="B4379" s="31">
        <v>7</v>
      </c>
      <c r="C4379" s="31">
        <v>2</v>
      </c>
      <c r="D4379" s="54">
        <v>9</v>
      </c>
      <c r="E4379" s="31">
        <v>7</v>
      </c>
      <c r="F4379" s="31">
        <v>2</v>
      </c>
      <c r="G4379" s="54">
        <v>11</v>
      </c>
      <c r="H4379" s="53">
        <v>53.69</v>
      </c>
      <c r="I4379" s="53">
        <v>36409</v>
      </c>
      <c r="J4379" s="169">
        <f t="shared" si="136"/>
        <v>50</v>
      </c>
      <c r="O4379" s="172">
        <f t="shared" si="137"/>
        <v>1.4361374882974456</v>
      </c>
    </row>
    <row r="4380" spans="1:15" x14ac:dyDescent="0.2">
      <c r="A4380" s="31">
        <v>2019</v>
      </c>
      <c r="B4380" s="31">
        <v>7</v>
      </c>
      <c r="C4380" s="31">
        <v>2</v>
      </c>
      <c r="D4380" s="54">
        <v>10</v>
      </c>
      <c r="E4380" s="31">
        <v>7</v>
      </c>
      <c r="F4380" s="31">
        <v>2</v>
      </c>
      <c r="G4380" s="54">
        <v>12</v>
      </c>
      <c r="H4380" s="53">
        <v>53.77</v>
      </c>
      <c r="I4380" s="53">
        <v>36968</v>
      </c>
      <c r="J4380" s="169">
        <f t="shared" si="136"/>
        <v>50</v>
      </c>
      <c r="O4380" s="172">
        <f t="shared" si="137"/>
        <v>1.4382773839775314</v>
      </c>
    </row>
    <row r="4381" spans="1:15" x14ac:dyDescent="0.2">
      <c r="A4381" s="31">
        <v>2019</v>
      </c>
      <c r="B4381" s="31">
        <v>7</v>
      </c>
      <c r="C4381" s="31">
        <v>2</v>
      </c>
      <c r="D4381" s="54">
        <v>11</v>
      </c>
      <c r="E4381" s="31">
        <v>7</v>
      </c>
      <c r="F4381" s="31">
        <v>2</v>
      </c>
      <c r="G4381" s="54">
        <v>13</v>
      </c>
      <c r="H4381" s="53">
        <v>53.13</v>
      </c>
      <c r="I4381" s="53">
        <v>36623</v>
      </c>
      <c r="J4381" s="169">
        <f t="shared" si="136"/>
        <v>50</v>
      </c>
      <c r="O4381" s="172">
        <f t="shared" si="137"/>
        <v>1.4211582185368465</v>
      </c>
    </row>
    <row r="4382" spans="1:15" x14ac:dyDescent="0.2">
      <c r="A4382" s="31">
        <v>2019</v>
      </c>
      <c r="B4382" s="31">
        <v>7</v>
      </c>
      <c r="C4382" s="31">
        <v>2</v>
      </c>
      <c r="D4382" s="54">
        <v>12</v>
      </c>
      <c r="E4382" s="31">
        <v>7</v>
      </c>
      <c r="F4382" s="31">
        <v>2</v>
      </c>
      <c r="G4382" s="54">
        <v>14</v>
      </c>
      <c r="H4382" s="53">
        <v>51.95</v>
      </c>
      <c r="I4382" s="53">
        <v>36145</v>
      </c>
      <c r="J4382" s="169">
        <f t="shared" si="136"/>
        <v>50</v>
      </c>
      <c r="O4382" s="172">
        <f t="shared" si="137"/>
        <v>1.389594757255584</v>
      </c>
    </row>
    <row r="4383" spans="1:15" x14ac:dyDescent="0.2">
      <c r="A4383" s="31">
        <v>2019</v>
      </c>
      <c r="B4383" s="31">
        <v>7</v>
      </c>
      <c r="C4383" s="31">
        <v>2</v>
      </c>
      <c r="D4383" s="54">
        <v>13</v>
      </c>
      <c r="E4383" s="31">
        <v>7</v>
      </c>
      <c r="F4383" s="31">
        <v>2</v>
      </c>
      <c r="G4383" s="54">
        <v>15</v>
      </c>
      <c r="H4383" s="53">
        <v>51.64</v>
      </c>
      <c r="I4383" s="53">
        <v>36153</v>
      </c>
      <c r="J4383" s="169">
        <f t="shared" si="136"/>
        <v>50</v>
      </c>
      <c r="O4383" s="172">
        <f t="shared" si="137"/>
        <v>1.3813026614952522</v>
      </c>
    </row>
    <row r="4384" spans="1:15" x14ac:dyDescent="0.2">
      <c r="A4384" s="31">
        <v>2019</v>
      </c>
      <c r="B4384" s="31">
        <v>7</v>
      </c>
      <c r="C4384" s="31">
        <v>2</v>
      </c>
      <c r="D4384" s="54">
        <v>14</v>
      </c>
      <c r="E4384" s="31">
        <v>7</v>
      </c>
      <c r="F4384" s="31">
        <v>2</v>
      </c>
      <c r="G4384" s="54">
        <v>16</v>
      </c>
      <c r="H4384" s="53">
        <v>51.45</v>
      </c>
      <c r="I4384" s="53">
        <v>35997</v>
      </c>
      <c r="J4384" s="169">
        <f t="shared" si="136"/>
        <v>50</v>
      </c>
      <c r="O4384" s="172">
        <f t="shared" si="137"/>
        <v>1.376220409255049</v>
      </c>
    </row>
    <row r="4385" spans="1:15" x14ac:dyDescent="0.2">
      <c r="A4385" s="31">
        <v>2019</v>
      </c>
      <c r="B4385" s="31">
        <v>7</v>
      </c>
      <c r="C4385" s="31">
        <v>2</v>
      </c>
      <c r="D4385" s="54">
        <v>15</v>
      </c>
      <c r="E4385" s="31">
        <v>7</v>
      </c>
      <c r="F4385" s="31">
        <v>2</v>
      </c>
      <c r="G4385" s="54">
        <v>17</v>
      </c>
      <c r="H4385" s="53">
        <v>50.78</v>
      </c>
      <c r="I4385" s="53">
        <v>35262</v>
      </c>
      <c r="J4385" s="169">
        <f t="shared" si="136"/>
        <v>49.109163506412671</v>
      </c>
      <c r="O4385" s="172">
        <f t="shared" si="137"/>
        <v>1.358298782934332</v>
      </c>
    </row>
    <row r="4386" spans="1:15" x14ac:dyDescent="0.2">
      <c r="A4386" s="31">
        <v>2019</v>
      </c>
      <c r="B4386" s="31">
        <v>7</v>
      </c>
      <c r="C4386" s="31">
        <v>2</v>
      </c>
      <c r="D4386" s="54">
        <v>16</v>
      </c>
      <c r="E4386" s="31">
        <v>7</v>
      </c>
      <c r="F4386" s="31">
        <v>2</v>
      </c>
      <c r="G4386" s="54">
        <v>18</v>
      </c>
      <c r="H4386" s="53">
        <v>50.11</v>
      </c>
      <c r="I4386" s="53">
        <v>34765</v>
      </c>
      <c r="J4386" s="169">
        <f t="shared" si="136"/>
        <v>48.416994762079192</v>
      </c>
      <c r="O4386" s="172">
        <f t="shared" si="137"/>
        <v>1.3403771566136151</v>
      </c>
    </row>
    <row r="4387" spans="1:15" x14ac:dyDescent="0.2">
      <c r="A4387" s="31">
        <v>2019</v>
      </c>
      <c r="B4387" s="31">
        <v>7</v>
      </c>
      <c r="C4387" s="31">
        <v>2</v>
      </c>
      <c r="D4387" s="54">
        <v>17</v>
      </c>
      <c r="E4387" s="31">
        <v>7</v>
      </c>
      <c r="F4387" s="31">
        <v>2</v>
      </c>
      <c r="G4387" s="54">
        <v>19</v>
      </c>
      <c r="H4387" s="53">
        <v>50.11</v>
      </c>
      <c r="I4387" s="53">
        <v>34160</v>
      </c>
      <c r="J4387" s="169">
        <f t="shared" si="136"/>
        <v>47.574415103484107</v>
      </c>
      <c r="O4387" s="172">
        <f t="shared" si="137"/>
        <v>1.3403771566136151</v>
      </c>
    </row>
    <row r="4388" spans="1:15" x14ac:dyDescent="0.2">
      <c r="A4388" s="31">
        <v>2019</v>
      </c>
      <c r="B4388" s="31">
        <v>7</v>
      </c>
      <c r="C4388" s="31">
        <v>2</v>
      </c>
      <c r="D4388" s="54">
        <v>18</v>
      </c>
      <c r="E4388" s="31">
        <v>7</v>
      </c>
      <c r="F4388" s="31">
        <v>2</v>
      </c>
      <c r="G4388" s="54">
        <v>20</v>
      </c>
      <c r="H4388" s="53">
        <v>50.76</v>
      </c>
      <c r="I4388" s="53">
        <v>33842</v>
      </c>
      <c r="J4388" s="169">
        <f t="shared" si="136"/>
        <v>47.131538522602732</v>
      </c>
      <c r="O4388" s="172">
        <f t="shared" si="137"/>
        <v>1.3577638090143105</v>
      </c>
    </row>
    <row r="4389" spans="1:15" x14ac:dyDescent="0.2">
      <c r="A4389" s="31">
        <v>2019</v>
      </c>
      <c r="B4389" s="31">
        <v>7</v>
      </c>
      <c r="C4389" s="31">
        <v>2</v>
      </c>
      <c r="D4389" s="54">
        <v>19</v>
      </c>
      <c r="E4389" s="31">
        <v>7</v>
      </c>
      <c r="F4389" s="31">
        <v>2</v>
      </c>
      <c r="G4389" s="54">
        <v>21</v>
      </c>
      <c r="H4389" s="53">
        <v>50.11</v>
      </c>
      <c r="I4389" s="53">
        <v>33028</v>
      </c>
      <c r="J4389" s="169">
        <f t="shared" si="136"/>
        <v>45.997885891038443</v>
      </c>
      <c r="O4389" s="172">
        <f t="shared" si="137"/>
        <v>1.3403771566136151</v>
      </c>
    </row>
    <row r="4390" spans="1:15" x14ac:dyDescent="0.2">
      <c r="A4390" s="31">
        <v>2019</v>
      </c>
      <c r="B4390" s="31">
        <v>7</v>
      </c>
      <c r="C4390" s="31">
        <v>2</v>
      </c>
      <c r="D4390" s="54">
        <v>20</v>
      </c>
      <c r="E4390" s="31">
        <v>7</v>
      </c>
      <c r="F4390" s="31">
        <v>2</v>
      </c>
      <c r="G4390" s="54">
        <v>22</v>
      </c>
      <c r="H4390" s="53">
        <v>49.8</v>
      </c>
      <c r="I4390" s="53">
        <v>30632</v>
      </c>
      <c r="J4390" s="169">
        <f t="shared" si="136"/>
        <v>42.660991904271818</v>
      </c>
      <c r="O4390" s="172">
        <f t="shared" si="137"/>
        <v>1.3320850608532835</v>
      </c>
    </row>
    <row r="4391" spans="1:15" x14ac:dyDescent="0.2">
      <c r="A4391" s="31">
        <v>2019</v>
      </c>
      <c r="B4391" s="31">
        <v>7</v>
      </c>
      <c r="C4391" s="31">
        <v>2</v>
      </c>
      <c r="D4391" s="54">
        <v>21</v>
      </c>
      <c r="E4391" s="31">
        <v>7</v>
      </c>
      <c r="F4391" s="31">
        <v>2</v>
      </c>
      <c r="G4391" s="54">
        <v>23</v>
      </c>
      <c r="H4391" s="53">
        <v>51.53</v>
      </c>
      <c r="I4391" s="53">
        <v>29030</v>
      </c>
      <c r="J4391" s="169">
        <f t="shared" si="136"/>
        <v>40.429896676058071</v>
      </c>
      <c r="O4391" s="172">
        <f t="shared" si="137"/>
        <v>1.3783603049351345</v>
      </c>
    </row>
    <row r="4392" spans="1:15" x14ac:dyDescent="0.2">
      <c r="A4392" s="31">
        <v>2019</v>
      </c>
      <c r="B4392" s="31">
        <v>7</v>
      </c>
      <c r="C4392" s="31">
        <v>2</v>
      </c>
      <c r="D4392" s="54">
        <v>22</v>
      </c>
      <c r="E4392" s="31">
        <v>7</v>
      </c>
      <c r="F4392" s="31">
        <v>2</v>
      </c>
      <c r="G4392" s="54">
        <v>0</v>
      </c>
      <c r="H4392" s="53">
        <v>47.42</v>
      </c>
      <c r="I4392" s="53">
        <v>27310</v>
      </c>
      <c r="J4392" s="169">
        <f t="shared" si="136"/>
        <v>38.034463597077021</v>
      </c>
      <c r="O4392" s="172">
        <f t="shared" si="137"/>
        <v>1.2684231643707371</v>
      </c>
    </row>
    <row r="4393" spans="1:15" x14ac:dyDescent="0.2">
      <c r="A4393" s="31">
        <v>2019</v>
      </c>
      <c r="B4393" s="31">
        <v>7</v>
      </c>
      <c r="C4393" s="31">
        <v>2</v>
      </c>
      <c r="D4393" s="54">
        <v>23</v>
      </c>
      <c r="E4393" s="31">
        <v>7</v>
      </c>
      <c r="F4393" s="31">
        <v>2</v>
      </c>
      <c r="G4393" s="54">
        <v>1</v>
      </c>
      <c r="H4393" s="53">
        <v>43.75</v>
      </c>
      <c r="I4393" s="53">
        <v>26018</v>
      </c>
      <c r="J4393" s="169">
        <f t="shared" si="136"/>
        <v>36.23510340054009</v>
      </c>
      <c r="O4393" s="172">
        <f t="shared" si="137"/>
        <v>1.1702554500468103</v>
      </c>
    </row>
    <row r="4394" spans="1:15" x14ac:dyDescent="0.2">
      <c r="A4394" s="31">
        <v>2019</v>
      </c>
      <c r="B4394" s="31">
        <v>7</v>
      </c>
      <c r="C4394" s="31">
        <v>3</v>
      </c>
      <c r="D4394" s="54">
        <v>0</v>
      </c>
      <c r="E4394" s="31">
        <v>7</v>
      </c>
      <c r="F4394" s="31">
        <v>3</v>
      </c>
      <c r="G4394" s="54">
        <v>2</v>
      </c>
      <c r="H4394" s="53">
        <v>42.49</v>
      </c>
      <c r="I4394" s="53">
        <v>25400</v>
      </c>
      <c r="J4394" s="169">
        <f t="shared" si="136"/>
        <v>35.374418724487597</v>
      </c>
      <c r="O4394" s="172">
        <f t="shared" si="137"/>
        <v>1.1365520930854622</v>
      </c>
    </row>
    <row r="4395" spans="1:15" x14ac:dyDescent="0.2">
      <c r="A4395" s="31">
        <v>2019</v>
      </c>
      <c r="B4395" s="31">
        <v>7</v>
      </c>
      <c r="C4395" s="31">
        <v>3</v>
      </c>
      <c r="D4395" s="54">
        <v>1</v>
      </c>
      <c r="E4395" s="31">
        <v>7</v>
      </c>
      <c r="F4395" s="31">
        <v>3</v>
      </c>
      <c r="G4395" s="54">
        <v>3</v>
      </c>
      <c r="H4395" s="53">
        <v>42.5</v>
      </c>
      <c r="I4395" s="53">
        <v>25200</v>
      </c>
      <c r="J4395" s="169">
        <f t="shared" si="136"/>
        <v>35.095879994373526</v>
      </c>
      <c r="O4395" s="172">
        <f t="shared" si="137"/>
        <v>1.1368195800454728</v>
      </c>
    </row>
    <row r="4396" spans="1:15" x14ac:dyDescent="0.2">
      <c r="A4396" s="31">
        <v>2019</v>
      </c>
      <c r="B4396" s="31">
        <v>7</v>
      </c>
      <c r="C4396" s="31">
        <v>3</v>
      </c>
      <c r="D4396" s="54">
        <v>2</v>
      </c>
      <c r="E4396" s="31">
        <v>7</v>
      </c>
      <c r="F4396" s="31">
        <v>3</v>
      </c>
      <c r="G4396" s="54">
        <v>4</v>
      </c>
      <c r="H4396" s="53">
        <v>45</v>
      </c>
      <c r="I4396" s="53">
        <v>25460</v>
      </c>
      <c r="J4396" s="169">
        <f t="shared" si="136"/>
        <v>35.457980343521825</v>
      </c>
      <c r="O4396" s="172">
        <f t="shared" si="137"/>
        <v>1.2036913200481476</v>
      </c>
    </row>
    <row r="4397" spans="1:15" x14ac:dyDescent="0.2">
      <c r="A4397" s="31">
        <v>2019</v>
      </c>
      <c r="B4397" s="31">
        <v>7</v>
      </c>
      <c r="C4397" s="31">
        <v>3</v>
      </c>
      <c r="D4397" s="54">
        <v>3</v>
      </c>
      <c r="E4397" s="31">
        <v>7</v>
      </c>
      <c r="F4397" s="31">
        <v>3</v>
      </c>
      <c r="G4397" s="54">
        <v>5</v>
      </c>
      <c r="H4397" s="53">
        <v>47.5</v>
      </c>
      <c r="I4397" s="53">
        <v>27125</v>
      </c>
      <c r="J4397" s="169">
        <f t="shared" si="136"/>
        <v>37.776815271721503</v>
      </c>
      <c r="O4397" s="172">
        <f t="shared" si="137"/>
        <v>1.2705630600508226</v>
      </c>
    </row>
    <row r="4398" spans="1:15" x14ac:dyDescent="0.2">
      <c r="A4398" s="31">
        <v>2019</v>
      </c>
      <c r="B4398" s="31">
        <v>7</v>
      </c>
      <c r="C4398" s="31">
        <v>3</v>
      </c>
      <c r="D4398" s="54">
        <v>4</v>
      </c>
      <c r="E4398" s="31">
        <v>7</v>
      </c>
      <c r="F4398" s="31">
        <v>3</v>
      </c>
      <c r="G4398" s="54">
        <v>6</v>
      </c>
      <c r="H4398" s="53">
        <v>50.1</v>
      </c>
      <c r="I4398" s="53">
        <v>29390</v>
      </c>
      <c r="J4398" s="169">
        <f t="shared" si="136"/>
        <v>40.931266390263403</v>
      </c>
      <c r="O4398" s="172">
        <f t="shared" si="137"/>
        <v>1.3401096696536046</v>
      </c>
    </row>
    <row r="4399" spans="1:15" x14ac:dyDescent="0.2">
      <c r="A4399" s="31">
        <v>2019</v>
      </c>
      <c r="B4399" s="31">
        <v>7</v>
      </c>
      <c r="C4399" s="31">
        <v>3</v>
      </c>
      <c r="D4399" s="54">
        <v>5</v>
      </c>
      <c r="E4399" s="31">
        <v>7</v>
      </c>
      <c r="F4399" s="31">
        <v>3</v>
      </c>
      <c r="G4399" s="54">
        <v>7</v>
      </c>
      <c r="H4399" s="53">
        <v>52.49</v>
      </c>
      <c r="I4399" s="53">
        <v>31749</v>
      </c>
      <c r="J4399" s="169">
        <f t="shared" si="136"/>
        <v>44.216630711958928</v>
      </c>
      <c r="O4399" s="172">
        <f t="shared" si="137"/>
        <v>1.4040390530961617</v>
      </c>
    </row>
    <row r="4400" spans="1:15" x14ac:dyDescent="0.2">
      <c r="A4400" s="31">
        <v>2019</v>
      </c>
      <c r="B4400" s="31">
        <v>7</v>
      </c>
      <c r="C4400" s="31">
        <v>3</v>
      </c>
      <c r="D4400" s="54">
        <v>6</v>
      </c>
      <c r="E4400" s="31">
        <v>7</v>
      </c>
      <c r="F4400" s="31">
        <v>3</v>
      </c>
      <c r="G4400" s="54">
        <v>8</v>
      </c>
      <c r="H4400" s="53">
        <v>53.5</v>
      </c>
      <c r="I4400" s="53">
        <v>33662</v>
      </c>
      <c r="J4400" s="169">
        <f t="shared" si="136"/>
        <v>46.880853665500062</v>
      </c>
      <c r="O4400" s="172">
        <f t="shared" si="137"/>
        <v>1.4310552360572424</v>
      </c>
    </row>
    <row r="4401" spans="1:15" x14ac:dyDescent="0.2">
      <c r="A4401" s="31">
        <v>2019</v>
      </c>
      <c r="B4401" s="31">
        <v>7</v>
      </c>
      <c r="C4401" s="31">
        <v>3</v>
      </c>
      <c r="D4401" s="54">
        <v>7</v>
      </c>
      <c r="E4401" s="31">
        <v>7</v>
      </c>
      <c r="F4401" s="31">
        <v>3</v>
      </c>
      <c r="G4401" s="54">
        <v>9</v>
      </c>
      <c r="H4401" s="53">
        <v>53.69</v>
      </c>
      <c r="I4401" s="53">
        <v>34786</v>
      </c>
      <c r="J4401" s="169">
        <f t="shared" si="136"/>
        <v>48.446241328741166</v>
      </c>
      <c r="O4401" s="172">
        <f t="shared" si="137"/>
        <v>1.4361374882974456</v>
      </c>
    </row>
    <row r="4402" spans="1:15" x14ac:dyDescent="0.2">
      <c r="A4402" s="31">
        <v>2019</v>
      </c>
      <c r="B4402" s="31">
        <v>7</v>
      </c>
      <c r="C4402" s="31">
        <v>3</v>
      </c>
      <c r="D4402" s="54">
        <v>8</v>
      </c>
      <c r="E4402" s="31">
        <v>7</v>
      </c>
      <c r="F4402" s="31">
        <v>3</v>
      </c>
      <c r="G4402" s="54">
        <v>10</v>
      </c>
      <c r="H4402" s="53">
        <v>53.7</v>
      </c>
      <c r="I4402" s="53">
        <v>35548</v>
      </c>
      <c r="J4402" s="169">
        <f t="shared" si="136"/>
        <v>49.507473890475794</v>
      </c>
      <c r="O4402" s="172">
        <f t="shared" si="137"/>
        <v>1.4364049752574564</v>
      </c>
    </row>
    <row r="4403" spans="1:15" x14ac:dyDescent="0.2">
      <c r="A4403" s="31">
        <v>2019</v>
      </c>
      <c r="B4403" s="31">
        <v>7</v>
      </c>
      <c r="C4403" s="31">
        <v>3</v>
      </c>
      <c r="D4403" s="54">
        <v>9</v>
      </c>
      <c r="E4403" s="31">
        <v>7</v>
      </c>
      <c r="F4403" s="31">
        <v>3</v>
      </c>
      <c r="G4403" s="54">
        <v>11</v>
      </c>
      <c r="H4403" s="53">
        <v>53.95</v>
      </c>
      <c r="I4403" s="53">
        <v>36478</v>
      </c>
      <c r="J4403" s="169">
        <f t="shared" si="136"/>
        <v>50</v>
      </c>
      <c r="O4403" s="172">
        <f t="shared" si="137"/>
        <v>1.4430921492577238</v>
      </c>
    </row>
    <row r="4404" spans="1:15" x14ac:dyDescent="0.2">
      <c r="A4404" s="31">
        <v>2019</v>
      </c>
      <c r="B4404" s="31">
        <v>7</v>
      </c>
      <c r="C4404" s="31">
        <v>3</v>
      </c>
      <c r="D4404" s="54">
        <v>10</v>
      </c>
      <c r="E4404" s="31">
        <v>7</v>
      </c>
      <c r="F4404" s="31">
        <v>3</v>
      </c>
      <c r="G4404" s="54">
        <v>12</v>
      </c>
      <c r="H4404" s="53">
        <v>53.99</v>
      </c>
      <c r="I4404" s="53">
        <v>37027</v>
      </c>
      <c r="J4404" s="169">
        <f t="shared" si="136"/>
        <v>50</v>
      </c>
      <c r="O4404" s="172">
        <f t="shared" si="137"/>
        <v>1.4441620970977667</v>
      </c>
    </row>
    <row r="4405" spans="1:15" x14ac:dyDescent="0.2">
      <c r="A4405" s="31">
        <v>2019</v>
      </c>
      <c r="B4405" s="31">
        <v>7</v>
      </c>
      <c r="C4405" s="31">
        <v>3</v>
      </c>
      <c r="D4405" s="54">
        <v>11</v>
      </c>
      <c r="E4405" s="31">
        <v>7</v>
      </c>
      <c r="F4405" s="31">
        <v>3</v>
      </c>
      <c r="G4405" s="54">
        <v>13</v>
      </c>
      <c r="H4405" s="53">
        <v>53.69</v>
      </c>
      <c r="I4405" s="53">
        <v>36401</v>
      </c>
      <c r="J4405" s="169">
        <f t="shared" si="136"/>
        <v>50</v>
      </c>
      <c r="O4405" s="172">
        <f t="shared" si="137"/>
        <v>1.4361374882974456</v>
      </c>
    </row>
    <row r="4406" spans="1:15" x14ac:dyDescent="0.2">
      <c r="A4406" s="31">
        <v>2019</v>
      </c>
      <c r="B4406" s="31">
        <v>7</v>
      </c>
      <c r="C4406" s="31">
        <v>3</v>
      </c>
      <c r="D4406" s="54">
        <v>12</v>
      </c>
      <c r="E4406" s="31">
        <v>7</v>
      </c>
      <c r="F4406" s="31">
        <v>3</v>
      </c>
      <c r="G4406" s="54">
        <v>14</v>
      </c>
      <c r="H4406" s="53">
        <v>53.19</v>
      </c>
      <c r="I4406" s="53">
        <v>35849</v>
      </c>
      <c r="J4406" s="169">
        <f t="shared" si="136"/>
        <v>49.926674679297477</v>
      </c>
      <c r="O4406" s="172">
        <f t="shared" si="137"/>
        <v>1.4227631402969105</v>
      </c>
    </row>
    <row r="4407" spans="1:15" x14ac:dyDescent="0.2">
      <c r="A4407" s="31">
        <v>2019</v>
      </c>
      <c r="B4407" s="31">
        <v>7</v>
      </c>
      <c r="C4407" s="31">
        <v>3</v>
      </c>
      <c r="D4407" s="54">
        <v>13</v>
      </c>
      <c r="E4407" s="31">
        <v>7</v>
      </c>
      <c r="F4407" s="31">
        <v>3</v>
      </c>
      <c r="G4407" s="54">
        <v>15</v>
      </c>
      <c r="H4407" s="53">
        <v>53.19</v>
      </c>
      <c r="I4407" s="53">
        <v>35654</v>
      </c>
      <c r="J4407" s="169">
        <f t="shared" si="136"/>
        <v>49.655099417436254</v>
      </c>
      <c r="O4407" s="172">
        <f t="shared" si="137"/>
        <v>1.4227631402969105</v>
      </c>
    </row>
    <row r="4408" spans="1:15" x14ac:dyDescent="0.2">
      <c r="A4408" s="31">
        <v>2019</v>
      </c>
      <c r="B4408" s="31">
        <v>7</v>
      </c>
      <c r="C4408" s="31">
        <v>3</v>
      </c>
      <c r="D4408" s="54">
        <v>14</v>
      </c>
      <c r="E4408" s="31">
        <v>7</v>
      </c>
      <c r="F4408" s="31">
        <v>3</v>
      </c>
      <c r="G4408" s="54">
        <v>16</v>
      </c>
      <c r="H4408" s="53">
        <v>53.3</v>
      </c>
      <c r="I4408" s="53">
        <v>35508</v>
      </c>
      <c r="J4408" s="169">
        <f t="shared" si="136"/>
        <v>49.451766144452982</v>
      </c>
      <c r="O4408" s="172">
        <f t="shared" si="137"/>
        <v>1.4257054968570282</v>
      </c>
    </row>
    <row r="4409" spans="1:15" x14ac:dyDescent="0.2">
      <c r="A4409" s="31">
        <v>2019</v>
      </c>
      <c r="B4409" s="31">
        <v>7</v>
      </c>
      <c r="C4409" s="31">
        <v>3</v>
      </c>
      <c r="D4409" s="54">
        <v>15</v>
      </c>
      <c r="E4409" s="31">
        <v>7</v>
      </c>
      <c r="F4409" s="31">
        <v>3</v>
      </c>
      <c r="G4409" s="54">
        <v>17</v>
      </c>
      <c r="H4409" s="53">
        <v>53.01</v>
      </c>
      <c r="I4409" s="53">
        <v>34775</v>
      </c>
      <c r="J4409" s="169">
        <f t="shared" si="136"/>
        <v>48.430921698584896</v>
      </c>
      <c r="O4409" s="172">
        <f t="shared" si="137"/>
        <v>1.4179483750167179</v>
      </c>
    </row>
    <row r="4410" spans="1:15" x14ac:dyDescent="0.2">
      <c r="A4410" s="31">
        <v>2019</v>
      </c>
      <c r="B4410" s="31">
        <v>7</v>
      </c>
      <c r="C4410" s="31">
        <v>3</v>
      </c>
      <c r="D4410" s="54">
        <v>16</v>
      </c>
      <c r="E4410" s="31">
        <v>7</v>
      </c>
      <c r="F4410" s="31">
        <v>3</v>
      </c>
      <c r="G4410" s="54">
        <v>18</v>
      </c>
      <c r="H4410" s="53">
        <v>53.19</v>
      </c>
      <c r="I4410" s="53">
        <v>34402</v>
      </c>
      <c r="J4410" s="169">
        <f t="shared" si="136"/>
        <v>47.911446966922142</v>
      </c>
      <c r="O4410" s="172">
        <f t="shared" si="137"/>
        <v>1.4227631402969105</v>
      </c>
    </row>
    <row r="4411" spans="1:15" x14ac:dyDescent="0.2">
      <c r="A4411" s="31">
        <v>2019</v>
      </c>
      <c r="B4411" s="31">
        <v>7</v>
      </c>
      <c r="C4411" s="31">
        <v>3</v>
      </c>
      <c r="D4411" s="54">
        <v>17</v>
      </c>
      <c r="E4411" s="31">
        <v>7</v>
      </c>
      <c r="F4411" s="31">
        <v>3</v>
      </c>
      <c r="G4411" s="54">
        <v>19</v>
      </c>
      <c r="H4411" s="53">
        <v>53.19</v>
      </c>
      <c r="I4411" s="53">
        <v>33910</v>
      </c>
      <c r="J4411" s="169">
        <f t="shared" si="136"/>
        <v>47.226241690841512</v>
      </c>
      <c r="O4411" s="172">
        <f t="shared" si="137"/>
        <v>1.4227631402969105</v>
      </c>
    </row>
    <row r="4412" spans="1:15" x14ac:dyDescent="0.2">
      <c r="A4412" s="31">
        <v>2019</v>
      </c>
      <c r="B4412" s="31">
        <v>7</v>
      </c>
      <c r="C4412" s="31">
        <v>3</v>
      </c>
      <c r="D4412" s="54">
        <v>18</v>
      </c>
      <c r="E4412" s="31">
        <v>7</v>
      </c>
      <c r="F4412" s="31">
        <v>3</v>
      </c>
      <c r="G4412" s="54">
        <v>20</v>
      </c>
      <c r="H4412" s="53">
        <v>53.69</v>
      </c>
      <c r="I4412" s="53">
        <v>33647</v>
      </c>
      <c r="J4412" s="169">
        <f t="shared" si="136"/>
        <v>46.859963260741502</v>
      </c>
      <c r="O4412" s="172">
        <f t="shared" si="137"/>
        <v>1.4361374882974456</v>
      </c>
    </row>
    <row r="4413" spans="1:15" x14ac:dyDescent="0.2">
      <c r="A4413" s="31">
        <v>2019</v>
      </c>
      <c r="B4413" s="31">
        <v>7</v>
      </c>
      <c r="C4413" s="31">
        <v>3</v>
      </c>
      <c r="D4413" s="54">
        <v>19</v>
      </c>
      <c r="E4413" s="31">
        <v>7</v>
      </c>
      <c r="F4413" s="31">
        <v>3</v>
      </c>
      <c r="G4413" s="54">
        <v>21</v>
      </c>
      <c r="H4413" s="53">
        <v>53.3</v>
      </c>
      <c r="I4413" s="53">
        <v>32755</v>
      </c>
      <c r="J4413" s="169">
        <f t="shared" si="136"/>
        <v>45.617680524432728</v>
      </c>
      <c r="O4413" s="172">
        <f t="shared" si="137"/>
        <v>1.4257054968570282</v>
      </c>
    </row>
    <row r="4414" spans="1:15" x14ac:dyDescent="0.2">
      <c r="A4414" s="31">
        <v>2019</v>
      </c>
      <c r="B4414" s="31">
        <v>7</v>
      </c>
      <c r="C4414" s="31">
        <v>3</v>
      </c>
      <c r="D4414" s="54">
        <v>20</v>
      </c>
      <c r="E4414" s="31">
        <v>7</v>
      </c>
      <c r="F4414" s="31">
        <v>3</v>
      </c>
      <c r="G4414" s="54">
        <v>22</v>
      </c>
      <c r="H4414" s="53">
        <v>51.49</v>
      </c>
      <c r="I4414" s="53">
        <v>30301</v>
      </c>
      <c r="J4414" s="169">
        <f t="shared" si="136"/>
        <v>42.20001030593302</v>
      </c>
      <c r="O4414" s="172">
        <f t="shared" si="137"/>
        <v>1.3772903570950918</v>
      </c>
    </row>
    <row r="4415" spans="1:15" x14ac:dyDescent="0.2">
      <c r="A4415" s="31">
        <v>2019</v>
      </c>
      <c r="B4415" s="31">
        <v>7</v>
      </c>
      <c r="C4415" s="31">
        <v>3</v>
      </c>
      <c r="D4415" s="54">
        <v>21</v>
      </c>
      <c r="E4415" s="31">
        <v>7</v>
      </c>
      <c r="F4415" s="31">
        <v>3</v>
      </c>
      <c r="G4415" s="54">
        <v>23</v>
      </c>
      <c r="H4415" s="53">
        <v>53.88</v>
      </c>
      <c r="I4415" s="53">
        <v>28828</v>
      </c>
      <c r="J4415" s="169">
        <f t="shared" si="136"/>
        <v>40.148572558642854</v>
      </c>
      <c r="O4415" s="172">
        <f t="shared" si="137"/>
        <v>1.441219740537649</v>
      </c>
    </row>
    <row r="4416" spans="1:15" x14ac:dyDescent="0.2">
      <c r="A4416" s="31">
        <v>2019</v>
      </c>
      <c r="B4416" s="31">
        <v>7</v>
      </c>
      <c r="C4416" s="31">
        <v>3</v>
      </c>
      <c r="D4416" s="54">
        <v>22</v>
      </c>
      <c r="E4416" s="31">
        <v>7</v>
      </c>
      <c r="F4416" s="31">
        <v>3</v>
      </c>
      <c r="G4416" s="54">
        <v>0</v>
      </c>
      <c r="H4416" s="53">
        <v>51.01</v>
      </c>
      <c r="I4416" s="53">
        <v>27053</v>
      </c>
      <c r="J4416" s="169">
        <f t="shared" si="136"/>
        <v>37.67654132888044</v>
      </c>
      <c r="O4416" s="172">
        <f t="shared" si="137"/>
        <v>1.3644509830145781</v>
      </c>
    </row>
    <row r="4417" spans="1:15" x14ac:dyDescent="0.2">
      <c r="A4417" s="31">
        <v>2019</v>
      </c>
      <c r="B4417" s="31">
        <v>7</v>
      </c>
      <c r="C4417" s="31">
        <v>3</v>
      </c>
      <c r="D4417" s="54">
        <v>23</v>
      </c>
      <c r="E4417" s="31">
        <v>7</v>
      </c>
      <c r="F4417" s="31">
        <v>3</v>
      </c>
      <c r="G4417" s="54">
        <v>1</v>
      </c>
      <c r="H4417" s="53">
        <v>48.24</v>
      </c>
      <c r="I4417" s="53">
        <v>25933</v>
      </c>
      <c r="J4417" s="169">
        <f t="shared" si="136"/>
        <v>36.116724440241612</v>
      </c>
      <c r="O4417" s="172">
        <f t="shared" si="137"/>
        <v>1.2903570950916143</v>
      </c>
    </row>
    <row r="4418" spans="1:15" x14ac:dyDescent="0.2">
      <c r="A4418" s="31">
        <v>2019</v>
      </c>
      <c r="B4418" s="31">
        <v>7</v>
      </c>
      <c r="C4418" s="31">
        <v>4</v>
      </c>
      <c r="D4418" s="54">
        <v>0</v>
      </c>
      <c r="E4418" s="31">
        <v>7</v>
      </c>
      <c r="F4418" s="31">
        <v>4</v>
      </c>
      <c r="G4418" s="54">
        <v>2</v>
      </c>
      <c r="H4418" s="53">
        <v>47</v>
      </c>
      <c r="I4418" s="53">
        <v>25336</v>
      </c>
      <c r="J4418" s="169">
        <f t="shared" ref="J4418:J4481" si="138">MIN(50,I4418/$M$2*50)</f>
        <v>35.285286330851093</v>
      </c>
      <c r="O4418" s="172">
        <f t="shared" si="137"/>
        <v>1.2571887120502876</v>
      </c>
    </row>
    <row r="4419" spans="1:15" x14ac:dyDescent="0.2">
      <c r="A4419" s="31">
        <v>2019</v>
      </c>
      <c r="B4419" s="31">
        <v>7</v>
      </c>
      <c r="C4419" s="31">
        <v>4</v>
      </c>
      <c r="D4419" s="54">
        <v>1</v>
      </c>
      <c r="E4419" s="31">
        <v>7</v>
      </c>
      <c r="F4419" s="31">
        <v>4</v>
      </c>
      <c r="G4419" s="54">
        <v>3</v>
      </c>
      <c r="H4419" s="53">
        <v>47.11</v>
      </c>
      <c r="I4419" s="53">
        <v>25188</v>
      </c>
      <c r="J4419" s="169">
        <f t="shared" si="138"/>
        <v>35.079167670566683</v>
      </c>
      <c r="O4419" s="172">
        <f t="shared" ref="O4419:O4482" si="139">H4419/$R$5</f>
        <v>1.2601310686104052</v>
      </c>
    </row>
    <row r="4420" spans="1:15" x14ac:dyDescent="0.2">
      <c r="A4420" s="31">
        <v>2019</v>
      </c>
      <c r="B4420" s="31">
        <v>7</v>
      </c>
      <c r="C4420" s="31">
        <v>4</v>
      </c>
      <c r="D4420" s="54">
        <v>2</v>
      </c>
      <c r="E4420" s="31">
        <v>7</v>
      </c>
      <c r="F4420" s="31">
        <v>4</v>
      </c>
      <c r="G4420" s="54">
        <v>4</v>
      </c>
      <c r="H4420" s="53">
        <v>50</v>
      </c>
      <c r="I4420" s="53">
        <v>25408</v>
      </c>
      <c r="J4420" s="169">
        <f t="shared" si="138"/>
        <v>35.385560273692164</v>
      </c>
      <c r="O4420" s="172">
        <f t="shared" si="139"/>
        <v>1.3374348000534975</v>
      </c>
    </row>
    <row r="4421" spans="1:15" x14ac:dyDescent="0.2">
      <c r="A4421" s="31">
        <v>2019</v>
      </c>
      <c r="B4421" s="31">
        <v>7</v>
      </c>
      <c r="C4421" s="31">
        <v>4</v>
      </c>
      <c r="D4421" s="54">
        <v>3</v>
      </c>
      <c r="E4421" s="31">
        <v>7</v>
      </c>
      <c r="F4421" s="31">
        <v>4</v>
      </c>
      <c r="G4421" s="54">
        <v>5</v>
      </c>
      <c r="H4421" s="53">
        <v>50.08</v>
      </c>
      <c r="I4421" s="53">
        <v>26912</v>
      </c>
      <c r="J4421" s="169">
        <f t="shared" si="138"/>
        <v>37.480171524150009</v>
      </c>
      <c r="O4421" s="172">
        <f t="shared" si="139"/>
        <v>1.339574695733583</v>
      </c>
    </row>
    <row r="4422" spans="1:15" x14ac:dyDescent="0.2">
      <c r="A4422" s="31">
        <v>2019</v>
      </c>
      <c r="B4422" s="31">
        <v>7</v>
      </c>
      <c r="C4422" s="31">
        <v>4</v>
      </c>
      <c r="D4422" s="54">
        <v>4</v>
      </c>
      <c r="E4422" s="31">
        <v>7</v>
      </c>
      <c r="F4422" s="31">
        <v>4</v>
      </c>
      <c r="G4422" s="54">
        <v>6</v>
      </c>
      <c r="H4422" s="53">
        <v>53.95</v>
      </c>
      <c r="I4422" s="53">
        <v>29185</v>
      </c>
      <c r="J4422" s="169">
        <f t="shared" si="138"/>
        <v>40.645764191896475</v>
      </c>
      <c r="O4422" s="172">
        <f t="shared" si="139"/>
        <v>1.4430921492577238</v>
      </c>
    </row>
    <row r="4423" spans="1:15" x14ac:dyDescent="0.2">
      <c r="A4423" s="31">
        <v>2019</v>
      </c>
      <c r="B4423" s="31">
        <v>7</v>
      </c>
      <c r="C4423" s="31">
        <v>4</v>
      </c>
      <c r="D4423" s="54">
        <v>5</v>
      </c>
      <c r="E4423" s="31">
        <v>7</v>
      </c>
      <c r="F4423" s="31">
        <v>4</v>
      </c>
      <c r="G4423" s="54">
        <v>7</v>
      </c>
      <c r="H4423" s="53">
        <v>54.51</v>
      </c>
      <c r="I4423" s="53">
        <v>31488</v>
      </c>
      <c r="J4423" s="169">
        <f t="shared" si="138"/>
        <v>43.853137669160056</v>
      </c>
      <c r="O4423" s="172">
        <f t="shared" si="139"/>
        <v>1.4580714190183228</v>
      </c>
    </row>
    <row r="4424" spans="1:15" x14ac:dyDescent="0.2">
      <c r="A4424" s="31">
        <v>2019</v>
      </c>
      <c r="B4424" s="31">
        <v>7</v>
      </c>
      <c r="C4424" s="31">
        <v>4</v>
      </c>
      <c r="D4424" s="54">
        <v>6</v>
      </c>
      <c r="E4424" s="31">
        <v>7</v>
      </c>
      <c r="F4424" s="31">
        <v>4</v>
      </c>
      <c r="G4424" s="54">
        <v>8</v>
      </c>
      <c r="H4424" s="53">
        <v>55</v>
      </c>
      <c r="I4424" s="53">
        <v>33590</v>
      </c>
      <c r="J4424" s="169">
        <f t="shared" si="138"/>
        <v>46.780579722658992</v>
      </c>
      <c r="O4424" s="172">
        <f t="shared" si="139"/>
        <v>1.4711782800588471</v>
      </c>
    </row>
    <row r="4425" spans="1:15" x14ac:dyDescent="0.2">
      <c r="A4425" s="31">
        <v>2019</v>
      </c>
      <c r="B4425" s="31">
        <v>7</v>
      </c>
      <c r="C4425" s="31">
        <v>4</v>
      </c>
      <c r="D4425" s="54">
        <v>7</v>
      </c>
      <c r="E4425" s="31">
        <v>7</v>
      </c>
      <c r="F4425" s="31">
        <v>4</v>
      </c>
      <c r="G4425" s="54">
        <v>9</v>
      </c>
      <c r="H4425" s="53">
        <v>55.05</v>
      </c>
      <c r="I4425" s="53">
        <v>34660</v>
      </c>
      <c r="J4425" s="169">
        <f t="shared" si="138"/>
        <v>48.270761928769296</v>
      </c>
      <c r="O4425" s="172">
        <f t="shared" si="139"/>
        <v>1.4725157148589005</v>
      </c>
    </row>
    <row r="4426" spans="1:15" x14ac:dyDescent="0.2">
      <c r="A4426" s="31">
        <v>2019</v>
      </c>
      <c r="B4426" s="31">
        <v>7</v>
      </c>
      <c r="C4426" s="31">
        <v>4</v>
      </c>
      <c r="D4426" s="54">
        <v>8</v>
      </c>
      <c r="E4426" s="31">
        <v>7</v>
      </c>
      <c r="F4426" s="31">
        <v>4</v>
      </c>
      <c r="G4426" s="54">
        <v>10</v>
      </c>
      <c r="H4426" s="53">
        <v>54.7</v>
      </c>
      <c r="I4426" s="53">
        <v>35270</v>
      </c>
      <c r="J4426" s="169">
        <f t="shared" si="138"/>
        <v>49.12030505561723</v>
      </c>
      <c r="O4426" s="172">
        <f t="shared" si="139"/>
        <v>1.4631536712585262</v>
      </c>
    </row>
    <row r="4427" spans="1:15" x14ac:dyDescent="0.2">
      <c r="A4427" s="31">
        <v>2019</v>
      </c>
      <c r="B4427" s="31">
        <v>7</v>
      </c>
      <c r="C4427" s="31">
        <v>4</v>
      </c>
      <c r="D4427" s="54">
        <v>9</v>
      </c>
      <c r="E4427" s="31">
        <v>7</v>
      </c>
      <c r="F4427" s="31">
        <v>4</v>
      </c>
      <c r="G4427" s="54">
        <v>11</v>
      </c>
      <c r="H4427" s="53">
        <v>55.05</v>
      </c>
      <c r="I4427" s="53">
        <v>36217</v>
      </c>
      <c r="J4427" s="169">
        <f t="shared" si="138"/>
        <v>50</v>
      </c>
      <c r="O4427" s="172">
        <f t="shared" si="139"/>
        <v>1.4725157148589005</v>
      </c>
    </row>
    <row r="4428" spans="1:15" x14ac:dyDescent="0.2">
      <c r="A4428" s="31">
        <v>2019</v>
      </c>
      <c r="B4428" s="31">
        <v>7</v>
      </c>
      <c r="C4428" s="31">
        <v>4</v>
      </c>
      <c r="D4428" s="54">
        <v>10</v>
      </c>
      <c r="E4428" s="31">
        <v>7</v>
      </c>
      <c r="F4428" s="31">
        <v>4</v>
      </c>
      <c r="G4428" s="54">
        <v>12</v>
      </c>
      <c r="H4428" s="53">
        <v>55.05</v>
      </c>
      <c r="I4428" s="53">
        <v>36703</v>
      </c>
      <c r="J4428" s="169">
        <f t="shared" si="138"/>
        <v>50</v>
      </c>
      <c r="O4428" s="172">
        <f t="shared" si="139"/>
        <v>1.4725157148589005</v>
      </c>
    </row>
    <row r="4429" spans="1:15" x14ac:dyDescent="0.2">
      <c r="A4429" s="31">
        <v>2019</v>
      </c>
      <c r="B4429" s="31">
        <v>7</v>
      </c>
      <c r="C4429" s="31">
        <v>4</v>
      </c>
      <c r="D4429" s="54">
        <v>11</v>
      </c>
      <c r="E4429" s="31">
        <v>7</v>
      </c>
      <c r="F4429" s="31">
        <v>4</v>
      </c>
      <c r="G4429" s="54">
        <v>13</v>
      </c>
      <c r="H4429" s="53">
        <v>54.44</v>
      </c>
      <c r="I4429" s="53">
        <v>36107</v>
      </c>
      <c r="J4429" s="169">
        <f t="shared" si="138"/>
        <v>50</v>
      </c>
      <c r="O4429" s="172">
        <f t="shared" si="139"/>
        <v>1.4561990102982481</v>
      </c>
    </row>
    <row r="4430" spans="1:15" x14ac:dyDescent="0.2">
      <c r="A4430" s="31">
        <v>2019</v>
      </c>
      <c r="B4430" s="31">
        <v>7</v>
      </c>
      <c r="C4430" s="31">
        <v>4</v>
      </c>
      <c r="D4430" s="54">
        <v>12</v>
      </c>
      <c r="E4430" s="31">
        <v>7</v>
      </c>
      <c r="F4430" s="31">
        <v>4</v>
      </c>
      <c r="G4430" s="54">
        <v>14</v>
      </c>
      <c r="H4430" s="53">
        <v>53.95</v>
      </c>
      <c r="I4430" s="53">
        <v>35667</v>
      </c>
      <c r="J4430" s="169">
        <f t="shared" si="138"/>
        <v>49.67320443489367</v>
      </c>
      <c r="O4430" s="172">
        <f t="shared" si="139"/>
        <v>1.4430921492577238</v>
      </c>
    </row>
    <row r="4431" spans="1:15" x14ac:dyDescent="0.2">
      <c r="A4431" s="31">
        <v>2019</v>
      </c>
      <c r="B4431" s="31">
        <v>7</v>
      </c>
      <c r="C4431" s="31">
        <v>4</v>
      </c>
      <c r="D4431" s="54">
        <v>13</v>
      </c>
      <c r="E4431" s="31">
        <v>7</v>
      </c>
      <c r="F4431" s="31">
        <v>4</v>
      </c>
      <c r="G4431" s="54">
        <v>15</v>
      </c>
      <c r="H4431" s="53">
        <v>53.88</v>
      </c>
      <c r="I4431" s="53">
        <v>35629</v>
      </c>
      <c r="J4431" s="169">
        <f t="shared" si="138"/>
        <v>49.620282076171996</v>
      </c>
      <c r="O4431" s="172">
        <f t="shared" si="139"/>
        <v>1.441219740537649</v>
      </c>
    </row>
    <row r="4432" spans="1:15" x14ac:dyDescent="0.2">
      <c r="A4432" s="31">
        <v>2019</v>
      </c>
      <c r="B4432" s="31">
        <v>7</v>
      </c>
      <c r="C4432" s="31">
        <v>4</v>
      </c>
      <c r="D4432" s="54">
        <v>14</v>
      </c>
      <c r="E4432" s="31">
        <v>7</v>
      </c>
      <c r="F4432" s="31">
        <v>4</v>
      </c>
      <c r="G4432" s="54">
        <v>16</v>
      </c>
      <c r="H4432" s="53">
        <v>53.95</v>
      </c>
      <c r="I4432" s="53">
        <v>35597</v>
      </c>
      <c r="J4432" s="169">
        <f t="shared" si="138"/>
        <v>49.575715879353744</v>
      </c>
      <c r="O4432" s="172">
        <f t="shared" si="139"/>
        <v>1.4430921492577238</v>
      </c>
    </row>
    <row r="4433" spans="1:15" x14ac:dyDescent="0.2">
      <c r="A4433" s="31">
        <v>2019</v>
      </c>
      <c r="B4433" s="31">
        <v>7</v>
      </c>
      <c r="C4433" s="31">
        <v>4</v>
      </c>
      <c r="D4433" s="54">
        <v>15</v>
      </c>
      <c r="E4433" s="31">
        <v>7</v>
      </c>
      <c r="F4433" s="31">
        <v>4</v>
      </c>
      <c r="G4433" s="54">
        <v>17</v>
      </c>
      <c r="H4433" s="53">
        <v>53.95</v>
      </c>
      <c r="I4433" s="53">
        <v>35076</v>
      </c>
      <c r="J4433" s="169">
        <f t="shared" si="138"/>
        <v>48.85012248740658</v>
      </c>
      <c r="O4433" s="172">
        <f t="shared" si="139"/>
        <v>1.4430921492577238</v>
      </c>
    </row>
    <row r="4434" spans="1:15" x14ac:dyDescent="0.2">
      <c r="A4434" s="31">
        <v>2019</v>
      </c>
      <c r="B4434" s="31">
        <v>7</v>
      </c>
      <c r="C4434" s="31">
        <v>4</v>
      </c>
      <c r="D4434" s="54">
        <v>16</v>
      </c>
      <c r="E4434" s="31">
        <v>7</v>
      </c>
      <c r="F4434" s="31">
        <v>4</v>
      </c>
      <c r="G4434" s="54">
        <v>18</v>
      </c>
      <c r="H4434" s="53">
        <v>54.08</v>
      </c>
      <c r="I4434" s="53">
        <v>34748</v>
      </c>
      <c r="J4434" s="169">
        <f t="shared" si="138"/>
        <v>48.393318970019493</v>
      </c>
      <c r="O4434" s="172">
        <f t="shared" si="139"/>
        <v>1.4465694797378628</v>
      </c>
    </row>
    <row r="4435" spans="1:15" x14ac:dyDescent="0.2">
      <c r="A4435" s="31">
        <v>2019</v>
      </c>
      <c r="B4435" s="31">
        <v>7</v>
      </c>
      <c r="C4435" s="31">
        <v>4</v>
      </c>
      <c r="D4435" s="54">
        <v>17</v>
      </c>
      <c r="E4435" s="31">
        <v>7</v>
      </c>
      <c r="F4435" s="31">
        <v>4</v>
      </c>
      <c r="G4435" s="54">
        <v>19</v>
      </c>
      <c r="H4435" s="53">
        <v>54.63</v>
      </c>
      <c r="I4435" s="53">
        <v>34182</v>
      </c>
      <c r="J4435" s="169">
        <f t="shared" si="138"/>
        <v>47.605054363796654</v>
      </c>
      <c r="O4435" s="172">
        <f t="shared" si="139"/>
        <v>1.4612812625384515</v>
      </c>
    </row>
    <row r="4436" spans="1:15" x14ac:dyDescent="0.2">
      <c r="A4436" s="31">
        <v>2019</v>
      </c>
      <c r="B4436" s="31">
        <v>7</v>
      </c>
      <c r="C4436" s="31">
        <v>4</v>
      </c>
      <c r="D4436" s="54">
        <v>18</v>
      </c>
      <c r="E4436" s="31">
        <v>7</v>
      </c>
      <c r="F4436" s="31">
        <v>4</v>
      </c>
      <c r="G4436" s="54">
        <v>20</v>
      </c>
      <c r="H4436" s="53">
        <v>55.08</v>
      </c>
      <c r="I4436" s="53">
        <v>33783</v>
      </c>
      <c r="J4436" s="169">
        <f t="shared" si="138"/>
        <v>47.049369597219076</v>
      </c>
      <c r="O4436" s="172">
        <f t="shared" si="139"/>
        <v>1.4733181757389329</v>
      </c>
    </row>
    <row r="4437" spans="1:15" x14ac:dyDescent="0.2">
      <c r="A4437" s="31">
        <v>2019</v>
      </c>
      <c r="B4437" s="31">
        <v>7</v>
      </c>
      <c r="C4437" s="31">
        <v>4</v>
      </c>
      <c r="D4437" s="54">
        <v>19</v>
      </c>
      <c r="E4437" s="31">
        <v>7</v>
      </c>
      <c r="F4437" s="31">
        <v>4</v>
      </c>
      <c r="G4437" s="54">
        <v>21</v>
      </c>
      <c r="H4437" s="53">
        <v>55.08</v>
      </c>
      <c r="I4437" s="53">
        <v>32961</v>
      </c>
      <c r="J4437" s="169">
        <f t="shared" si="138"/>
        <v>45.904575416450228</v>
      </c>
      <c r="O4437" s="172">
        <f t="shared" si="139"/>
        <v>1.4733181757389329</v>
      </c>
    </row>
    <row r="4438" spans="1:15" x14ac:dyDescent="0.2">
      <c r="A4438" s="31">
        <v>2019</v>
      </c>
      <c r="B4438" s="31">
        <v>7</v>
      </c>
      <c r="C4438" s="31">
        <v>4</v>
      </c>
      <c r="D4438" s="54">
        <v>20</v>
      </c>
      <c r="E4438" s="31">
        <v>7</v>
      </c>
      <c r="F4438" s="31">
        <v>4</v>
      </c>
      <c r="G4438" s="54">
        <v>22</v>
      </c>
      <c r="H4438" s="53">
        <v>53.88</v>
      </c>
      <c r="I4438" s="53">
        <v>30715</v>
      </c>
      <c r="J4438" s="169">
        <f t="shared" si="138"/>
        <v>42.776585477269158</v>
      </c>
      <c r="O4438" s="172">
        <f t="shared" si="139"/>
        <v>1.441219740537649</v>
      </c>
    </row>
    <row r="4439" spans="1:15" x14ac:dyDescent="0.2">
      <c r="A4439" s="31">
        <v>2019</v>
      </c>
      <c r="B4439" s="31">
        <v>7</v>
      </c>
      <c r="C4439" s="31">
        <v>4</v>
      </c>
      <c r="D4439" s="54">
        <v>21</v>
      </c>
      <c r="E4439" s="31">
        <v>7</v>
      </c>
      <c r="F4439" s="31">
        <v>4</v>
      </c>
      <c r="G4439" s="54">
        <v>23</v>
      </c>
      <c r="H4439" s="53">
        <v>58</v>
      </c>
      <c r="I4439" s="53">
        <v>29260</v>
      </c>
      <c r="J4439" s="169">
        <f t="shared" si="138"/>
        <v>40.750216215689257</v>
      </c>
      <c r="O4439" s="172">
        <f t="shared" si="139"/>
        <v>1.551424368062057</v>
      </c>
    </row>
    <row r="4440" spans="1:15" x14ac:dyDescent="0.2">
      <c r="A4440" s="31">
        <v>2019</v>
      </c>
      <c r="B4440" s="31">
        <v>7</v>
      </c>
      <c r="C4440" s="31">
        <v>4</v>
      </c>
      <c r="D4440" s="54">
        <v>22</v>
      </c>
      <c r="E4440" s="31">
        <v>7</v>
      </c>
      <c r="F4440" s="31">
        <v>4</v>
      </c>
      <c r="G4440" s="54">
        <v>0</v>
      </c>
      <c r="H4440" s="53">
        <v>56.83</v>
      </c>
      <c r="I4440" s="53">
        <v>27544</v>
      </c>
      <c r="J4440" s="169">
        <f t="shared" si="138"/>
        <v>38.36035391131049</v>
      </c>
      <c r="O4440" s="172">
        <f t="shared" si="139"/>
        <v>1.5201283937408052</v>
      </c>
    </row>
    <row r="4441" spans="1:15" x14ac:dyDescent="0.2">
      <c r="A4441" s="31">
        <v>2019</v>
      </c>
      <c r="B4441" s="31">
        <v>7</v>
      </c>
      <c r="C4441" s="31">
        <v>4</v>
      </c>
      <c r="D4441" s="54">
        <v>23</v>
      </c>
      <c r="E4441" s="31">
        <v>7</v>
      </c>
      <c r="F4441" s="31">
        <v>4</v>
      </c>
      <c r="G4441" s="54">
        <v>1</v>
      </c>
      <c r="H4441" s="53">
        <v>55.04</v>
      </c>
      <c r="I4441" s="53">
        <v>26216</v>
      </c>
      <c r="J4441" s="169">
        <f t="shared" si="138"/>
        <v>36.510856743353024</v>
      </c>
      <c r="O4441" s="172">
        <f t="shared" si="139"/>
        <v>1.47224822789889</v>
      </c>
    </row>
    <row r="4442" spans="1:15" x14ac:dyDescent="0.2">
      <c r="A4442" s="31">
        <v>2019</v>
      </c>
      <c r="B4442" s="31">
        <v>7</v>
      </c>
      <c r="C4442" s="31">
        <v>5</v>
      </c>
      <c r="D4442" s="54">
        <v>0</v>
      </c>
      <c r="E4442" s="31">
        <v>7</v>
      </c>
      <c r="F4442" s="31">
        <v>5</v>
      </c>
      <c r="G4442" s="54">
        <v>2</v>
      </c>
      <c r="H4442" s="53">
        <v>54</v>
      </c>
      <c r="I4442" s="53">
        <v>25675</v>
      </c>
      <c r="J4442" s="169">
        <f t="shared" si="138"/>
        <v>35.75740947839445</v>
      </c>
      <c r="O4442" s="172">
        <f t="shared" si="139"/>
        <v>1.4444295840577772</v>
      </c>
    </row>
    <row r="4443" spans="1:15" x14ac:dyDescent="0.2">
      <c r="A4443" s="31">
        <v>2019</v>
      </c>
      <c r="B4443" s="31">
        <v>7</v>
      </c>
      <c r="C4443" s="31">
        <v>5</v>
      </c>
      <c r="D4443" s="54">
        <v>1</v>
      </c>
      <c r="E4443" s="31">
        <v>7</v>
      </c>
      <c r="F4443" s="31">
        <v>5</v>
      </c>
      <c r="G4443" s="54">
        <v>3</v>
      </c>
      <c r="H4443" s="53">
        <v>54.03</v>
      </c>
      <c r="I4443" s="53">
        <v>25371</v>
      </c>
      <c r="J4443" s="169">
        <f t="shared" si="138"/>
        <v>35.334030608621056</v>
      </c>
      <c r="O4443" s="172">
        <f t="shared" si="139"/>
        <v>1.4452320449378093</v>
      </c>
    </row>
    <row r="4444" spans="1:15" x14ac:dyDescent="0.2">
      <c r="A4444" s="31">
        <v>2019</v>
      </c>
      <c r="B4444" s="31">
        <v>7</v>
      </c>
      <c r="C4444" s="31">
        <v>5</v>
      </c>
      <c r="D4444" s="54">
        <v>2</v>
      </c>
      <c r="E4444" s="31">
        <v>7</v>
      </c>
      <c r="F4444" s="31">
        <v>5</v>
      </c>
      <c r="G4444" s="54">
        <v>4</v>
      </c>
      <c r="H4444" s="53">
        <v>55.6</v>
      </c>
      <c r="I4444" s="53">
        <v>25667</v>
      </c>
      <c r="J4444" s="169">
        <f t="shared" si="138"/>
        <v>35.746267929189891</v>
      </c>
      <c r="O4444" s="172">
        <f t="shared" si="139"/>
        <v>1.4872274976594893</v>
      </c>
    </row>
    <row r="4445" spans="1:15" x14ac:dyDescent="0.2">
      <c r="A4445" s="31">
        <v>2019</v>
      </c>
      <c r="B4445" s="31">
        <v>7</v>
      </c>
      <c r="C4445" s="31">
        <v>5</v>
      </c>
      <c r="D4445" s="54">
        <v>3</v>
      </c>
      <c r="E4445" s="31">
        <v>7</v>
      </c>
      <c r="F4445" s="31">
        <v>5</v>
      </c>
      <c r="G4445" s="54">
        <v>5</v>
      </c>
      <c r="H4445" s="53">
        <v>54.55</v>
      </c>
      <c r="I4445" s="53">
        <v>27256</v>
      </c>
      <c r="J4445" s="169">
        <f t="shared" si="138"/>
        <v>37.959258139946222</v>
      </c>
      <c r="O4445" s="172">
        <f t="shared" si="139"/>
        <v>1.4591413668583657</v>
      </c>
    </row>
    <row r="4446" spans="1:15" x14ac:dyDescent="0.2">
      <c r="A4446" s="31">
        <v>2019</v>
      </c>
      <c r="B4446" s="31">
        <v>7</v>
      </c>
      <c r="C4446" s="31">
        <v>5</v>
      </c>
      <c r="D4446" s="54">
        <v>4</v>
      </c>
      <c r="E4446" s="31">
        <v>7</v>
      </c>
      <c r="F4446" s="31">
        <v>5</v>
      </c>
      <c r="G4446" s="54">
        <v>6</v>
      </c>
      <c r="H4446" s="53">
        <v>56.05</v>
      </c>
      <c r="I4446" s="53">
        <v>29412</v>
      </c>
      <c r="J4446" s="169">
        <f t="shared" si="138"/>
        <v>40.96190565057595</v>
      </c>
      <c r="O4446" s="172">
        <f t="shared" si="139"/>
        <v>1.4992644108599706</v>
      </c>
    </row>
    <row r="4447" spans="1:15" x14ac:dyDescent="0.2">
      <c r="A4447" s="31">
        <v>2019</v>
      </c>
      <c r="B4447" s="31">
        <v>7</v>
      </c>
      <c r="C4447" s="31">
        <v>5</v>
      </c>
      <c r="D4447" s="54">
        <v>5</v>
      </c>
      <c r="E4447" s="31">
        <v>7</v>
      </c>
      <c r="F4447" s="31">
        <v>5</v>
      </c>
      <c r="G4447" s="54">
        <v>7</v>
      </c>
      <c r="H4447" s="53">
        <v>56.5</v>
      </c>
      <c r="I4447" s="53">
        <v>31694</v>
      </c>
      <c r="J4447" s="169">
        <f t="shared" si="138"/>
        <v>44.140032561177556</v>
      </c>
      <c r="O4447" s="172">
        <f t="shared" si="139"/>
        <v>1.511301324060452</v>
      </c>
    </row>
    <row r="4448" spans="1:15" x14ac:dyDescent="0.2">
      <c r="A4448" s="31">
        <v>2019</v>
      </c>
      <c r="B4448" s="31">
        <v>7</v>
      </c>
      <c r="C4448" s="31">
        <v>5</v>
      </c>
      <c r="D4448" s="54">
        <v>6</v>
      </c>
      <c r="E4448" s="31">
        <v>7</v>
      </c>
      <c r="F4448" s="31">
        <v>5</v>
      </c>
      <c r="G4448" s="54">
        <v>8</v>
      </c>
      <c r="H4448" s="53">
        <v>57.5</v>
      </c>
      <c r="I4448" s="53">
        <v>33873</v>
      </c>
      <c r="J4448" s="169">
        <f t="shared" si="138"/>
        <v>47.174712025770411</v>
      </c>
      <c r="O4448" s="172">
        <f t="shared" si="139"/>
        <v>1.5380500200615221</v>
      </c>
    </row>
    <row r="4449" spans="1:15" x14ac:dyDescent="0.2">
      <c r="A4449" s="31">
        <v>2019</v>
      </c>
      <c r="B4449" s="31">
        <v>7</v>
      </c>
      <c r="C4449" s="31">
        <v>5</v>
      </c>
      <c r="D4449" s="54">
        <v>7</v>
      </c>
      <c r="E4449" s="31">
        <v>7</v>
      </c>
      <c r="F4449" s="31">
        <v>5</v>
      </c>
      <c r="G4449" s="54">
        <v>9</v>
      </c>
      <c r="H4449" s="53">
        <v>57.5</v>
      </c>
      <c r="I4449" s="53">
        <v>35148</v>
      </c>
      <c r="J4449" s="169">
        <f t="shared" si="138"/>
        <v>48.950396430247643</v>
      </c>
      <c r="O4449" s="172">
        <f t="shared" si="139"/>
        <v>1.5380500200615221</v>
      </c>
    </row>
    <row r="4450" spans="1:15" x14ac:dyDescent="0.2">
      <c r="A4450" s="31">
        <v>2019</v>
      </c>
      <c r="B4450" s="31">
        <v>7</v>
      </c>
      <c r="C4450" s="31">
        <v>5</v>
      </c>
      <c r="D4450" s="54">
        <v>8</v>
      </c>
      <c r="E4450" s="31">
        <v>7</v>
      </c>
      <c r="F4450" s="31">
        <v>5</v>
      </c>
      <c r="G4450" s="54">
        <v>10</v>
      </c>
      <c r="H4450" s="53">
        <v>57.55</v>
      </c>
      <c r="I4450" s="53">
        <v>35792</v>
      </c>
      <c r="J4450" s="169">
        <f t="shared" si="138"/>
        <v>49.847291141214967</v>
      </c>
      <c r="O4450" s="172">
        <f t="shared" si="139"/>
        <v>1.5393874548615756</v>
      </c>
    </row>
    <row r="4451" spans="1:15" x14ac:dyDescent="0.2">
      <c r="A4451" s="31">
        <v>2019</v>
      </c>
      <c r="B4451" s="31">
        <v>7</v>
      </c>
      <c r="C4451" s="31">
        <v>5</v>
      </c>
      <c r="D4451" s="54">
        <v>9</v>
      </c>
      <c r="E4451" s="31">
        <v>7</v>
      </c>
      <c r="F4451" s="31">
        <v>5</v>
      </c>
      <c r="G4451" s="54">
        <v>11</v>
      </c>
      <c r="H4451" s="53">
        <v>57.9</v>
      </c>
      <c r="I4451" s="53">
        <v>36755</v>
      </c>
      <c r="J4451" s="169">
        <f t="shared" si="138"/>
        <v>50</v>
      </c>
      <c r="O4451" s="172">
        <f t="shared" si="139"/>
        <v>1.5487494984619501</v>
      </c>
    </row>
    <row r="4452" spans="1:15" x14ac:dyDescent="0.2">
      <c r="A4452" s="31">
        <v>2019</v>
      </c>
      <c r="B4452" s="31">
        <v>7</v>
      </c>
      <c r="C4452" s="31">
        <v>5</v>
      </c>
      <c r="D4452" s="54">
        <v>10</v>
      </c>
      <c r="E4452" s="31">
        <v>7</v>
      </c>
      <c r="F4452" s="31">
        <v>5</v>
      </c>
      <c r="G4452" s="54">
        <v>12</v>
      </c>
      <c r="H4452" s="53">
        <v>57.9</v>
      </c>
      <c r="I4452" s="53">
        <v>37165</v>
      </c>
      <c r="J4452" s="169">
        <f t="shared" si="138"/>
        <v>50</v>
      </c>
      <c r="O4452" s="172">
        <f t="shared" si="139"/>
        <v>1.5487494984619501</v>
      </c>
    </row>
    <row r="4453" spans="1:15" x14ac:dyDescent="0.2">
      <c r="A4453" s="31">
        <v>2019</v>
      </c>
      <c r="B4453" s="31">
        <v>7</v>
      </c>
      <c r="C4453" s="31">
        <v>5</v>
      </c>
      <c r="D4453" s="54">
        <v>11</v>
      </c>
      <c r="E4453" s="31">
        <v>7</v>
      </c>
      <c r="F4453" s="31">
        <v>5</v>
      </c>
      <c r="G4453" s="54">
        <v>13</v>
      </c>
      <c r="H4453" s="53">
        <v>56.9</v>
      </c>
      <c r="I4453" s="53">
        <v>36363</v>
      </c>
      <c r="J4453" s="169">
        <f t="shared" si="138"/>
        <v>50</v>
      </c>
      <c r="O4453" s="172">
        <f t="shared" si="139"/>
        <v>1.52200080246088</v>
      </c>
    </row>
    <row r="4454" spans="1:15" x14ac:dyDescent="0.2">
      <c r="A4454" s="31">
        <v>2019</v>
      </c>
      <c r="B4454" s="31">
        <v>7</v>
      </c>
      <c r="C4454" s="31">
        <v>5</v>
      </c>
      <c r="D4454" s="54">
        <v>12</v>
      </c>
      <c r="E4454" s="31">
        <v>7</v>
      </c>
      <c r="F4454" s="31">
        <v>5</v>
      </c>
      <c r="G4454" s="54">
        <v>14</v>
      </c>
      <c r="H4454" s="53">
        <v>55.51</v>
      </c>
      <c r="I4454" s="53">
        <v>35546</v>
      </c>
      <c r="J4454" s="169">
        <f t="shared" si="138"/>
        <v>49.504688503174656</v>
      </c>
      <c r="O4454" s="172">
        <f t="shared" si="139"/>
        <v>1.4848201150193929</v>
      </c>
    </row>
    <row r="4455" spans="1:15" x14ac:dyDescent="0.2">
      <c r="A4455" s="31">
        <v>2019</v>
      </c>
      <c r="B4455" s="31">
        <v>7</v>
      </c>
      <c r="C4455" s="31">
        <v>5</v>
      </c>
      <c r="D4455" s="54">
        <v>13</v>
      </c>
      <c r="E4455" s="31">
        <v>7</v>
      </c>
      <c r="F4455" s="31">
        <v>5</v>
      </c>
      <c r="G4455" s="54">
        <v>15</v>
      </c>
      <c r="H4455" s="53">
        <v>54.55</v>
      </c>
      <c r="I4455" s="53">
        <v>35318</v>
      </c>
      <c r="J4455" s="169">
        <f t="shared" si="138"/>
        <v>49.187154350844608</v>
      </c>
      <c r="O4455" s="172">
        <f t="shared" si="139"/>
        <v>1.4591413668583657</v>
      </c>
    </row>
    <row r="4456" spans="1:15" x14ac:dyDescent="0.2">
      <c r="A4456" s="31">
        <v>2019</v>
      </c>
      <c r="B4456" s="31">
        <v>7</v>
      </c>
      <c r="C4456" s="31">
        <v>5</v>
      </c>
      <c r="D4456" s="54">
        <v>14</v>
      </c>
      <c r="E4456" s="31">
        <v>7</v>
      </c>
      <c r="F4456" s="31">
        <v>5</v>
      </c>
      <c r="G4456" s="54">
        <v>16</v>
      </c>
      <c r="H4456" s="53">
        <v>54.5</v>
      </c>
      <c r="I4456" s="53">
        <v>35216</v>
      </c>
      <c r="J4456" s="169">
        <f t="shared" si="138"/>
        <v>49.045099598486431</v>
      </c>
      <c r="O4456" s="172">
        <f t="shared" si="139"/>
        <v>1.4578039320583123</v>
      </c>
    </row>
    <row r="4457" spans="1:15" x14ac:dyDescent="0.2">
      <c r="A4457" s="31">
        <v>2019</v>
      </c>
      <c r="B4457" s="31">
        <v>7</v>
      </c>
      <c r="C4457" s="31">
        <v>5</v>
      </c>
      <c r="D4457" s="54">
        <v>15</v>
      </c>
      <c r="E4457" s="31">
        <v>7</v>
      </c>
      <c r="F4457" s="31">
        <v>5</v>
      </c>
      <c r="G4457" s="54">
        <v>17</v>
      </c>
      <c r="H4457" s="53">
        <v>54.03</v>
      </c>
      <c r="I4457" s="53">
        <v>34642</v>
      </c>
      <c r="J4457" s="169">
        <f t="shared" si="138"/>
        <v>48.245693443059032</v>
      </c>
      <c r="O4457" s="172">
        <f t="shared" si="139"/>
        <v>1.4452320449378093</v>
      </c>
    </row>
    <row r="4458" spans="1:15" x14ac:dyDescent="0.2">
      <c r="A4458" s="31">
        <v>2019</v>
      </c>
      <c r="B4458" s="31">
        <v>7</v>
      </c>
      <c r="C4458" s="31">
        <v>5</v>
      </c>
      <c r="D4458" s="54">
        <v>16</v>
      </c>
      <c r="E4458" s="31">
        <v>7</v>
      </c>
      <c r="F4458" s="31">
        <v>5</v>
      </c>
      <c r="G4458" s="54">
        <v>18</v>
      </c>
      <c r="H4458" s="53">
        <v>54.85</v>
      </c>
      <c r="I4458" s="53">
        <v>34179</v>
      </c>
      <c r="J4458" s="169">
        <f t="shared" si="138"/>
        <v>47.600876282844943</v>
      </c>
      <c r="O4458" s="172">
        <f t="shared" si="139"/>
        <v>1.4671659756586868</v>
      </c>
    </row>
    <row r="4459" spans="1:15" x14ac:dyDescent="0.2">
      <c r="A4459" s="31">
        <v>2019</v>
      </c>
      <c r="B4459" s="31">
        <v>7</v>
      </c>
      <c r="C4459" s="31">
        <v>5</v>
      </c>
      <c r="D4459" s="54">
        <v>17</v>
      </c>
      <c r="E4459" s="31">
        <v>7</v>
      </c>
      <c r="F4459" s="31">
        <v>5</v>
      </c>
      <c r="G4459" s="54">
        <v>19</v>
      </c>
      <c r="H4459" s="53">
        <v>55.75</v>
      </c>
      <c r="I4459" s="53">
        <v>33470</v>
      </c>
      <c r="J4459" s="169">
        <f t="shared" si="138"/>
        <v>46.61345648459055</v>
      </c>
      <c r="O4459" s="172">
        <f t="shared" si="139"/>
        <v>1.4912398020596496</v>
      </c>
    </row>
    <row r="4460" spans="1:15" x14ac:dyDescent="0.2">
      <c r="A4460" s="31">
        <v>2019</v>
      </c>
      <c r="B4460" s="31">
        <v>7</v>
      </c>
      <c r="C4460" s="31">
        <v>5</v>
      </c>
      <c r="D4460" s="54">
        <v>18</v>
      </c>
      <c r="E4460" s="31">
        <v>7</v>
      </c>
      <c r="F4460" s="31">
        <v>5</v>
      </c>
      <c r="G4460" s="54">
        <v>20</v>
      </c>
      <c r="H4460" s="53">
        <v>57.14</v>
      </c>
      <c r="I4460" s="53">
        <v>32758</v>
      </c>
      <c r="J4460" s="169">
        <f t="shared" si="138"/>
        <v>45.621858605384439</v>
      </c>
      <c r="O4460" s="172">
        <f t="shared" si="139"/>
        <v>1.5284204895011368</v>
      </c>
    </row>
    <row r="4461" spans="1:15" x14ac:dyDescent="0.2">
      <c r="A4461" s="31">
        <v>2019</v>
      </c>
      <c r="B4461" s="31">
        <v>7</v>
      </c>
      <c r="C4461" s="31">
        <v>5</v>
      </c>
      <c r="D4461" s="54">
        <v>19</v>
      </c>
      <c r="E4461" s="31">
        <v>7</v>
      </c>
      <c r="F4461" s="31">
        <v>5</v>
      </c>
      <c r="G4461" s="54">
        <v>21</v>
      </c>
      <c r="H4461" s="53">
        <v>57</v>
      </c>
      <c r="I4461" s="53">
        <v>31931</v>
      </c>
      <c r="J4461" s="169">
        <f t="shared" si="138"/>
        <v>44.470100956362735</v>
      </c>
      <c r="O4461" s="172">
        <f t="shared" si="139"/>
        <v>1.5246756720609871</v>
      </c>
    </row>
    <row r="4462" spans="1:15" x14ac:dyDescent="0.2">
      <c r="A4462" s="31">
        <v>2019</v>
      </c>
      <c r="B4462" s="31">
        <v>7</v>
      </c>
      <c r="C4462" s="31">
        <v>5</v>
      </c>
      <c r="D4462" s="54">
        <v>20</v>
      </c>
      <c r="E4462" s="31">
        <v>7</v>
      </c>
      <c r="F4462" s="31">
        <v>5</v>
      </c>
      <c r="G4462" s="54">
        <v>22</v>
      </c>
      <c r="H4462" s="53">
        <v>55.39</v>
      </c>
      <c r="I4462" s="53">
        <v>30046</v>
      </c>
      <c r="J4462" s="169">
        <f t="shared" si="138"/>
        <v>41.844873425037576</v>
      </c>
      <c r="O4462" s="172">
        <f t="shared" si="139"/>
        <v>1.4816102714992645</v>
      </c>
    </row>
    <row r="4463" spans="1:15" x14ac:dyDescent="0.2">
      <c r="A4463" s="31">
        <v>2019</v>
      </c>
      <c r="B4463" s="31">
        <v>7</v>
      </c>
      <c r="C4463" s="31">
        <v>5</v>
      </c>
      <c r="D4463" s="54">
        <v>21</v>
      </c>
      <c r="E4463" s="31">
        <v>7</v>
      </c>
      <c r="F4463" s="31">
        <v>5</v>
      </c>
      <c r="G4463" s="54">
        <v>23</v>
      </c>
      <c r="H4463" s="53">
        <v>58.08</v>
      </c>
      <c r="I4463" s="53">
        <v>28885</v>
      </c>
      <c r="J4463" s="169">
        <f t="shared" si="138"/>
        <v>40.227956096725364</v>
      </c>
      <c r="O4463" s="172">
        <f t="shared" si="139"/>
        <v>1.5535642637421425</v>
      </c>
    </row>
    <row r="4464" spans="1:15" x14ac:dyDescent="0.2">
      <c r="A4464" s="31">
        <v>2019</v>
      </c>
      <c r="B4464" s="31">
        <v>7</v>
      </c>
      <c r="C4464" s="31">
        <v>5</v>
      </c>
      <c r="D4464" s="54">
        <v>22</v>
      </c>
      <c r="E4464" s="31">
        <v>7</v>
      </c>
      <c r="F4464" s="31">
        <v>5</v>
      </c>
      <c r="G4464" s="54">
        <v>0</v>
      </c>
      <c r="H4464" s="53">
        <v>57.47</v>
      </c>
      <c r="I4464" s="53">
        <v>27345</v>
      </c>
      <c r="J4464" s="169">
        <f t="shared" si="138"/>
        <v>38.083207874846984</v>
      </c>
      <c r="O4464" s="172">
        <f t="shared" si="139"/>
        <v>1.53724755918149</v>
      </c>
    </row>
    <row r="4465" spans="1:15" x14ac:dyDescent="0.2">
      <c r="A4465" s="31">
        <v>2019</v>
      </c>
      <c r="B4465" s="31">
        <v>7</v>
      </c>
      <c r="C4465" s="31">
        <v>5</v>
      </c>
      <c r="D4465" s="54">
        <v>23</v>
      </c>
      <c r="E4465" s="31">
        <v>7</v>
      </c>
      <c r="F4465" s="31">
        <v>5</v>
      </c>
      <c r="G4465" s="54">
        <v>1</v>
      </c>
      <c r="H4465" s="53">
        <v>55.8</v>
      </c>
      <c r="I4465" s="53">
        <v>26072</v>
      </c>
      <c r="J4465" s="169">
        <f t="shared" si="138"/>
        <v>36.31030885767089</v>
      </c>
      <c r="O4465" s="172">
        <f t="shared" si="139"/>
        <v>1.492577236859703</v>
      </c>
    </row>
    <row r="4466" spans="1:15" x14ac:dyDescent="0.2">
      <c r="A4466" s="31">
        <v>2019</v>
      </c>
      <c r="B4466" s="31">
        <v>7</v>
      </c>
      <c r="C4466" s="31">
        <v>6</v>
      </c>
      <c r="D4466" s="54">
        <v>0</v>
      </c>
      <c r="E4466" s="31">
        <v>7</v>
      </c>
      <c r="F4466" s="31">
        <v>6</v>
      </c>
      <c r="G4466" s="54">
        <v>2</v>
      </c>
      <c r="H4466" s="53">
        <v>55</v>
      </c>
      <c r="I4466" s="53">
        <v>25277</v>
      </c>
      <c r="J4466" s="169">
        <f t="shared" si="138"/>
        <v>35.203117405467445</v>
      </c>
      <c r="O4466" s="172">
        <f t="shared" si="139"/>
        <v>1.4711782800588471</v>
      </c>
    </row>
    <row r="4467" spans="1:15" x14ac:dyDescent="0.2">
      <c r="A4467" s="31">
        <v>2019</v>
      </c>
      <c r="B4467" s="31">
        <v>7</v>
      </c>
      <c r="C4467" s="31">
        <v>6</v>
      </c>
      <c r="D4467" s="54">
        <v>1</v>
      </c>
      <c r="E4467" s="31">
        <v>7</v>
      </c>
      <c r="F4467" s="31">
        <v>6</v>
      </c>
      <c r="G4467" s="54">
        <v>3</v>
      </c>
      <c r="H4467" s="53">
        <v>55</v>
      </c>
      <c r="I4467" s="53">
        <v>24746</v>
      </c>
      <c r="J4467" s="169">
        <f t="shared" si="138"/>
        <v>34.463597077014576</v>
      </c>
      <c r="O4467" s="172">
        <f t="shared" si="139"/>
        <v>1.4711782800588471</v>
      </c>
    </row>
    <row r="4468" spans="1:15" x14ac:dyDescent="0.2">
      <c r="A4468" s="31">
        <v>2019</v>
      </c>
      <c r="B4468" s="31">
        <v>7</v>
      </c>
      <c r="C4468" s="31">
        <v>6</v>
      </c>
      <c r="D4468" s="54">
        <v>2</v>
      </c>
      <c r="E4468" s="31">
        <v>7</v>
      </c>
      <c r="F4468" s="31">
        <v>6</v>
      </c>
      <c r="G4468" s="54">
        <v>4</v>
      </c>
      <c r="H4468" s="53">
        <v>54</v>
      </c>
      <c r="I4468" s="53">
        <v>24438</v>
      </c>
      <c r="J4468" s="169">
        <f t="shared" si="138"/>
        <v>34.034647432638899</v>
      </c>
      <c r="O4468" s="172">
        <f t="shared" si="139"/>
        <v>1.4444295840577772</v>
      </c>
    </row>
    <row r="4469" spans="1:15" x14ac:dyDescent="0.2">
      <c r="A4469" s="31">
        <v>2019</v>
      </c>
      <c r="B4469" s="31">
        <v>7</v>
      </c>
      <c r="C4469" s="31">
        <v>6</v>
      </c>
      <c r="D4469" s="54">
        <v>3</v>
      </c>
      <c r="E4469" s="31">
        <v>7</v>
      </c>
      <c r="F4469" s="31">
        <v>6</v>
      </c>
      <c r="G4469" s="54">
        <v>5</v>
      </c>
      <c r="H4469" s="53">
        <v>47.49</v>
      </c>
      <c r="I4469" s="53">
        <v>24426</v>
      </c>
      <c r="J4469" s="169">
        <f t="shared" si="138"/>
        <v>34.017935108832049</v>
      </c>
      <c r="O4469" s="172">
        <f t="shared" si="139"/>
        <v>1.2702955730908119</v>
      </c>
    </row>
    <row r="4470" spans="1:15" x14ac:dyDescent="0.2">
      <c r="A4470" s="31">
        <v>2019</v>
      </c>
      <c r="B4470" s="31">
        <v>7</v>
      </c>
      <c r="C4470" s="31">
        <v>6</v>
      </c>
      <c r="D4470" s="54">
        <v>4</v>
      </c>
      <c r="E4470" s="31">
        <v>7</v>
      </c>
      <c r="F4470" s="31">
        <v>6</v>
      </c>
      <c r="G4470" s="54">
        <v>6</v>
      </c>
      <c r="H4470" s="53">
        <v>49.16</v>
      </c>
      <c r="I4470" s="53">
        <v>24798</v>
      </c>
      <c r="J4470" s="169">
        <f t="shared" si="138"/>
        <v>34.53601714684423</v>
      </c>
      <c r="O4470" s="172">
        <f t="shared" si="139"/>
        <v>1.3149658954125987</v>
      </c>
    </row>
    <row r="4471" spans="1:15" x14ac:dyDescent="0.2">
      <c r="A4471" s="31">
        <v>2019</v>
      </c>
      <c r="B4471" s="31">
        <v>7</v>
      </c>
      <c r="C4471" s="31">
        <v>6</v>
      </c>
      <c r="D4471" s="54">
        <v>5</v>
      </c>
      <c r="E4471" s="31">
        <v>7</v>
      </c>
      <c r="F4471" s="31">
        <v>6</v>
      </c>
      <c r="G4471" s="54">
        <v>7</v>
      </c>
      <c r="H4471" s="53">
        <v>52.92</v>
      </c>
      <c r="I4471" s="53">
        <v>26319</v>
      </c>
      <c r="J4471" s="169">
        <f t="shared" si="138"/>
        <v>36.654304189361774</v>
      </c>
      <c r="O4471" s="172">
        <f t="shared" si="139"/>
        <v>1.4155409923766218</v>
      </c>
    </row>
    <row r="4472" spans="1:15" x14ac:dyDescent="0.2">
      <c r="A4472" s="31">
        <v>2019</v>
      </c>
      <c r="B4472" s="31">
        <v>7</v>
      </c>
      <c r="C4472" s="31">
        <v>6</v>
      </c>
      <c r="D4472" s="54">
        <v>6</v>
      </c>
      <c r="E4472" s="31">
        <v>7</v>
      </c>
      <c r="F4472" s="31">
        <v>6</v>
      </c>
      <c r="G4472" s="54">
        <v>8</v>
      </c>
      <c r="H4472" s="53">
        <v>53.95</v>
      </c>
      <c r="I4472" s="53">
        <v>28426</v>
      </c>
      <c r="J4472" s="169">
        <f t="shared" si="138"/>
        <v>39.588709711113559</v>
      </c>
      <c r="O4472" s="172">
        <f t="shared" si="139"/>
        <v>1.4430921492577238</v>
      </c>
    </row>
    <row r="4473" spans="1:15" x14ac:dyDescent="0.2">
      <c r="A4473" s="31">
        <v>2019</v>
      </c>
      <c r="B4473" s="31">
        <v>7</v>
      </c>
      <c r="C4473" s="31">
        <v>6</v>
      </c>
      <c r="D4473" s="54">
        <v>7</v>
      </c>
      <c r="E4473" s="31">
        <v>7</v>
      </c>
      <c r="F4473" s="31">
        <v>6</v>
      </c>
      <c r="G4473" s="54">
        <v>9</v>
      </c>
      <c r="H4473" s="53">
        <v>53.95</v>
      </c>
      <c r="I4473" s="53">
        <v>30283</v>
      </c>
      <c r="J4473" s="169">
        <f t="shared" si="138"/>
        <v>42.174941820222756</v>
      </c>
      <c r="O4473" s="172">
        <f t="shared" si="139"/>
        <v>1.4430921492577238</v>
      </c>
    </row>
    <row r="4474" spans="1:15" x14ac:dyDescent="0.2">
      <c r="A4474" s="31">
        <v>2019</v>
      </c>
      <c r="B4474" s="31">
        <v>7</v>
      </c>
      <c r="C4474" s="31">
        <v>6</v>
      </c>
      <c r="D4474" s="54">
        <v>8</v>
      </c>
      <c r="E4474" s="31">
        <v>7</v>
      </c>
      <c r="F4474" s="31">
        <v>6</v>
      </c>
      <c r="G4474" s="54">
        <v>10</v>
      </c>
      <c r="H4474" s="53">
        <v>53.7</v>
      </c>
      <c r="I4474" s="53">
        <v>31337</v>
      </c>
      <c r="J4474" s="169">
        <f t="shared" si="138"/>
        <v>43.642840927923935</v>
      </c>
      <c r="O4474" s="172">
        <f t="shared" si="139"/>
        <v>1.4364049752574564</v>
      </c>
    </row>
    <row r="4475" spans="1:15" x14ac:dyDescent="0.2">
      <c r="A4475" s="31">
        <v>2019</v>
      </c>
      <c r="B4475" s="31">
        <v>7</v>
      </c>
      <c r="C4475" s="31">
        <v>6</v>
      </c>
      <c r="D4475" s="54">
        <v>9</v>
      </c>
      <c r="E4475" s="31">
        <v>7</v>
      </c>
      <c r="F4475" s="31">
        <v>6</v>
      </c>
      <c r="G4475" s="54">
        <v>11</v>
      </c>
      <c r="H4475" s="53">
        <v>53.7</v>
      </c>
      <c r="I4475" s="53">
        <v>32023</v>
      </c>
      <c r="J4475" s="169">
        <f t="shared" si="138"/>
        <v>44.598228772215208</v>
      </c>
      <c r="O4475" s="172">
        <f t="shared" si="139"/>
        <v>1.4364049752574564</v>
      </c>
    </row>
    <row r="4476" spans="1:15" x14ac:dyDescent="0.2">
      <c r="A4476" s="31">
        <v>2019</v>
      </c>
      <c r="B4476" s="31">
        <v>7</v>
      </c>
      <c r="C4476" s="31">
        <v>6</v>
      </c>
      <c r="D4476" s="54">
        <v>10</v>
      </c>
      <c r="E4476" s="31">
        <v>7</v>
      </c>
      <c r="F4476" s="31">
        <v>6</v>
      </c>
      <c r="G4476" s="54">
        <v>12</v>
      </c>
      <c r="H4476" s="53">
        <v>53.01</v>
      </c>
      <c r="I4476" s="53">
        <v>32662</v>
      </c>
      <c r="J4476" s="169">
        <f t="shared" si="138"/>
        <v>45.488160014929683</v>
      </c>
      <c r="O4476" s="172">
        <f t="shared" si="139"/>
        <v>1.4179483750167179</v>
      </c>
    </row>
    <row r="4477" spans="1:15" x14ac:dyDescent="0.2">
      <c r="A4477" s="31">
        <v>2019</v>
      </c>
      <c r="B4477" s="31">
        <v>7</v>
      </c>
      <c r="C4477" s="31">
        <v>6</v>
      </c>
      <c r="D4477" s="54">
        <v>11</v>
      </c>
      <c r="E4477" s="31">
        <v>7</v>
      </c>
      <c r="F4477" s="31">
        <v>6</v>
      </c>
      <c r="G4477" s="54">
        <v>13</v>
      </c>
      <c r="H4477" s="53">
        <v>50.46</v>
      </c>
      <c r="I4477" s="53">
        <v>32302</v>
      </c>
      <c r="J4477" s="169">
        <f t="shared" si="138"/>
        <v>44.986790300724351</v>
      </c>
      <c r="O4477" s="172">
        <f t="shared" si="139"/>
        <v>1.3497392002139896</v>
      </c>
    </row>
    <row r="4478" spans="1:15" x14ac:dyDescent="0.2">
      <c r="A4478" s="31">
        <v>2019</v>
      </c>
      <c r="B4478" s="31">
        <v>7</v>
      </c>
      <c r="C4478" s="31">
        <v>6</v>
      </c>
      <c r="D4478" s="54">
        <v>12</v>
      </c>
      <c r="E4478" s="31">
        <v>7</v>
      </c>
      <c r="F4478" s="31">
        <v>6</v>
      </c>
      <c r="G4478" s="54">
        <v>14</v>
      </c>
      <c r="H4478" s="53">
        <v>46.44</v>
      </c>
      <c r="I4478" s="53">
        <v>31546</v>
      </c>
      <c r="J4478" s="169">
        <f t="shared" si="138"/>
        <v>43.933913900893138</v>
      </c>
      <c r="O4478" s="172">
        <f t="shared" si="139"/>
        <v>1.2422094422896883</v>
      </c>
    </row>
    <row r="4479" spans="1:15" x14ac:dyDescent="0.2">
      <c r="A4479" s="31">
        <v>2019</v>
      </c>
      <c r="B4479" s="31">
        <v>7</v>
      </c>
      <c r="C4479" s="31">
        <v>6</v>
      </c>
      <c r="D4479" s="54">
        <v>13</v>
      </c>
      <c r="E4479" s="31">
        <v>7</v>
      </c>
      <c r="F4479" s="31">
        <v>6</v>
      </c>
      <c r="G4479" s="54">
        <v>15</v>
      </c>
      <c r="H4479" s="53">
        <v>45.07</v>
      </c>
      <c r="I4479" s="53">
        <v>31069</v>
      </c>
      <c r="J4479" s="169">
        <f t="shared" si="138"/>
        <v>43.269599029571069</v>
      </c>
      <c r="O4479" s="172">
        <f t="shared" si="139"/>
        <v>1.2055637287682226</v>
      </c>
    </row>
    <row r="4480" spans="1:15" x14ac:dyDescent="0.2">
      <c r="A4480" s="31">
        <v>2019</v>
      </c>
      <c r="B4480" s="31">
        <v>7</v>
      </c>
      <c r="C4480" s="31">
        <v>6</v>
      </c>
      <c r="D4480" s="54">
        <v>14</v>
      </c>
      <c r="E4480" s="31">
        <v>7</v>
      </c>
      <c r="F4480" s="31">
        <v>6</v>
      </c>
      <c r="G4480" s="54">
        <v>16</v>
      </c>
      <c r="H4480" s="53">
        <v>44.87</v>
      </c>
      <c r="I4480" s="53">
        <v>30703</v>
      </c>
      <c r="J4480" s="169">
        <f t="shared" si="138"/>
        <v>42.759873153462316</v>
      </c>
      <c r="O4480" s="172">
        <f t="shared" si="139"/>
        <v>1.2002139895680086</v>
      </c>
    </row>
    <row r="4481" spans="1:15" x14ac:dyDescent="0.2">
      <c r="A4481" s="31">
        <v>2019</v>
      </c>
      <c r="B4481" s="31">
        <v>7</v>
      </c>
      <c r="C4481" s="31">
        <v>6</v>
      </c>
      <c r="D4481" s="54">
        <v>15</v>
      </c>
      <c r="E4481" s="31">
        <v>7</v>
      </c>
      <c r="F4481" s="31">
        <v>6</v>
      </c>
      <c r="G4481" s="54">
        <v>17</v>
      </c>
      <c r="H4481" s="53">
        <v>45.42</v>
      </c>
      <c r="I4481" s="53">
        <v>30385</v>
      </c>
      <c r="J4481" s="169">
        <f t="shared" si="138"/>
        <v>42.316996572580933</v>
      </c>
      <c r="O4481" s="172">
        <f t="shared" si="139"/>
        <v>1.2149257723685971</v>
      </c>
    </row>
    <row r="4482" spans="1:15" x14ac:dyDescent="0.2">
      <c r="A4482" s="31">
        <v>2019</v>
      </c>
      <c r="B4482" s="31">
        <v>7</v>
      </c>
      <c r="C4482" s="31">
        <v>6</v>
      </c>
      <c r="D4482" s="54">
        <v>16</v>
      </c>
      <c r="E4482" s="31">
        <v>7</v>
      </c>
      <c r="F4482" s="31">
        <v>6</v>
      </c>
      <c r="G4482" s="54">
        <v>18</v>
      </c>
      <c r="H4482" s="53">
        <v>46.44</v>
      </c>
      <c r="I4482" s="53">
        <v>30382</v>
      </c>
      <c r="J4482" s="169">
        <f t="shared" ref="J4482:J4545" si="140">MIN(50,I4482/$M$2*50)</f>
        <v>42.312818491629223</v>
      </c>
      <c r="O4482" s="172">
        <f t="shared" si="139"/>
        <v>1.2422094422896883</v>
      </c>
    </row>
    <row r="4483" spans="1:15" x14ac:dyDescent="0.2">
      <c r="A4483" s="31">
        <v>2019</v>
      </c>
      <c r="B4483" s="31">
        <v>7</v>
      </c>
      <c r="C4483" s="31">
        <v>6</v>
      </c>
      <c r="D4483" s="54">
        <v>17</v>
      </c>
      <c r="E4483" s="31">
        <v>7</v>
      </c>
      <c r="F4483" s="31">
        <v>6</v>
      </c>
      <c r="G4483" s="54">
        <v>19</v>
      </c>
      <c r="H4483" s="53">
        <v>50.36</v>
      </c>
      <c r="I4483" s="53">
        <v>30332</v>
      </c>
      <c r="J4483" s="169">
        <f t="shared" si="140"/>
        <v>42.243183809100707</v>
      </c>
      <c r="O4483" s="172">
        <f t="shared" ref="O4483:O4546" si="141">H4483/$R$5</f>
        <v>1.3470643306138825</v>
      </c>
    </row>
    <row r="4484" spans="1:15" x14ac:dyDescent="0.2">
      <c r="A4484" s="31">
        <v>2019</v>
      </c>
      <c r="B4484" s="31">
        <v>7</v>
      </c>
      <c r="C4484" s="31">
        <v>6</v>
      </c>
      <c r="D4484" s="54">
        <v>18</v>
      </c>
      <c r="E4484" s="31">
        <v>7</v>
      </c>
      <c r="F4484" s="31">
        <v>6</v>
      </c>
      <c r="G4484" s="54">
        <v>20</v>
      </c>
      <c r="H4484" s="53">
        <v>53.49</v>
      </c>
      <c r="I4484" s="53">
        <v>30464</v>
      </c>
      <c r="J4484" s="169">
        <f t="shared" si="140"/>
        <v>42.427019370975991</v>
      </c>
      <c r="O4484" s="172">
        <f t="shared" si="141"/>
        <v>1.4307877490972316</v>
      </c>
    </row>
    <row r="4485" spans="1:15" x14ac:dyDescent="0.2">
      <c r="A4485" s="31">
        <v>2019</v>
      </c>
      <c r="B4485" s="31">
        <v>7</v>
      </c>
      <c r="C4485" s="31">
        <v>6</v>
      </c>
      <c r="D4485" s="54">
        <v>19</v>
      </c>
      <c r="E4485" s="31">
        <v>7</v>
      </c>
      <c r="F4485" s="31">
        <v>6</v>
      </c>
      <c r="G4485" s="54">
        <v>21</v>
      </c>
      <c r="H4485" s="53">
        <v>53.7</v>
      </c>
      <c r="I4485" s="53">
        <v>29961</v>
      </c>
      <c r="J4485" s="169">
        <f t="shared" si="140"/>
        <v>41.726494464739098</v>
      </c>
      <c r="O4485" s="172">
        <f t="shared" si="141"/>
        <v>1.4364049752574564</v>
      </c>
    </row>
    <row r="4486" spans="1:15" x14ac:dyDescent="0.2">
      <c r="A4486" s="31">
        <v>2019</v>
      </c>
      <c r="B4486" s="31">
        <v>7</v>
      </c>
      <c r="C4486" s="31">
        <v>6</v>
      </c>
      <c r="D4486" s="54">
        <v>20</v>
      </c>
      <c r="E4486" s="31">
        <v>7</v>
      </c>
      <c r="F4486" s="31">
        <v>6</v>
      </c>
      <c r="G4486" s="54">
        <v>22</v>
      </c>
      <c r="H4486" s="53">
        <v>53.3</v>
      </c>
      <c r="I4486" s="53">
        <v>28351</v>
      </c>
      <c r="J4486" s="169">
        <f t="shared" si="140"/>
        <v>39.484257687320785</v>
      </c>
      <c r="O4486" s="172">
        <f t="shared" si="141"/>
        <v>1.4257054968570282</v>
      </c>
    </row>
    <row r="4487" spans="1:15" x14ac:dyDescent="0.2">
      <c r="A4487" s="31">
        <v>2019</v>
      </c>
      <c r="B4487" s="31">
        <v>7</v>
      </c>
      <c r="C4487" s="31">
        <v>6</v>
      </c>
      <c r="D4487" s="54">
        <v>21</v>
      </c>
      <c r="E4487" s="31">
        <v>7</v>
      </c>
      <c r="F4487" s="31">
        <v>6</v>
      </c>
      <c r="G4487" s="54">
        <v>23</v>
      </c>
      <c r="H4487" s="53">
        <v>56.78</v>
      </c>
      <c r="I4487" s="53">
        <v>26751</v>
      </c>
      <c r="J4487" s="169">
        <f t="shared" si="140"/>
        <v>37.255947846408176</v>
      </c>
      <c r="O4487" s="172">
        <f t="shared" si="141"/>
        <v>1.5187909589407518</v>
      </c>
    </row>
    <row r="4488" spans="1:15" x14ac:dyDescent="0.2">
      <c r="A4488" s="31">
        <v>2019</v>
      </c>
      <c r="B4488" s="31">
        <v>7</v>
      </c>
      <c r="C4488" s="31">
        <v>6</v>
      </c>
      <c r="D4488" s="54">
        <v>22</v>
      </c>
      <c r="E4488" s="31">
        <v>7</v>
      </c>
      <c r="F4488" s="31">
        <v>6</v>
      </c>
      <c r="G4488" s="54">
        <v>0</v>
      </c>
      <c r="H4488" s="53">
        <v>56.32</v>
      </c>
      <c r="I4488" s="53">
        <v>25186</v>
      </c>
      <c r="J4488" s="169">
        <f t="shared" si="140"/>
        <v>35.076382283265538</v>
      </c>
      <c r="O4488" s="172">
        <f t="shared" si="141"/>
        <v>1.5064865587802596</v>
      </c>
    </row>
    <row r="4489" spans="1:15" x14ac:dyDescent="0.2">
      <c r="A4489" s="31">
        <v>2019</v>
      </c>
      <c r="B4489" s="31">
        <v>7</v>
      </c>
      <c r="C4489" s="31">
        <v>6</v>
      </c>
      <c r="D4489" s="54">
        <v>23</v>
      </c>
      <c r="E4489" s="31">
        <v>7</v>
      </c>
      <c r="F4489" s="31">
        <v>6</v>
      </c>
      <c r="G4489" s="54">
        <v>1</v>
      </c>
      <c r="H4489" s="53">
        <v>55.17</v>
      </c>
      <c r="I4489" s="53">
        <v>23847</v>
      </c>
      <c r="J4489" s="169">
        <f t="shared" si="140"/>
        <v>33.211565485151802</v>
      </c>
      <c r="O4489" s="172">
        <f t="shared" si="141"/>
        <v>1.4757255583790292</v>
      </c>
    </row>
    <row r="4490" spans="1:15" x14ac:dyDescent="0.2">
      <c r="A4490" s="31">
        <v>2019</v>
      </c>
      <c r="B4490" s="31">
        <v>7</v>
      </c>
      <c r="C4490" s="31">
        <v>7</v>
      </c>
      <c r="D4490" s="54">
        <v>0</v>
      </c>
      <c r="E4490" s="31">
        <v>7</v>
      </c>
      <c r="F4490" s="31">
        <v>7</v>
      </c>
      <c r="G4490" s="54">
        <v>2</v>
      </c>
      <c r="H4490" s="53">
        <v>50.01</v>
      </c>
      <c r="I4490" s="53">
        <v>23057</v>
      </c>
      <c r="J4490" s="169">
        <f t="shared" si="140"/>
        <v>32.111337501201206</v>
      </c>
      <c r="O4490" s="172">
        <f t="shared" si="141"/>
        <v>1.337702287013508</v>
      </c>
    </row>
    <row r="4491" spans="1:15" x14ac:dyDescent="0.2">
      <c r="A4491" s="31">
        <v>2019</v>
      </c>
      <c r="B4491" s="31">
        <v>7</v>
      </c>
      <c r="C4491" s="31">
        <v>7</v>
      </c>
      <c r="D4491" s="54">
        <v>1</v>
      </c>
      <c r="E4491" s="31">
        <v>7</v>
      </c>
      <c r="F4491" s="31">
        <v>7</v>
      </c>
      <c r="G4491" s="54">
        <v>3</v>
      </c>
      <c r="H4491" s="53">
        <v>48.41</v>
      </c>
      <c r="I4491" s="53">
        <v>22617</v>
      </c>
      <c r="J4491" s="169">
        <f t="shared" si="140"/>
        <v>31.498552294950237</v>
      </c>
      <c r="O4491" s="172">
        <f t="shared" si="141"/>
        <v>1.2949043734117962</v>
      </c>
    </row>
    <row r="4492" spans="1:15" x14ac:dyDescent="0.2">
      <c r="A4492" s="31">
        <v>2019</v>
      </c>
      <c r="B4492" s="31">
        <v>7</v>
      </c>
      <c r="C4492" s="31">
        <v>7</v>
      </c>
      <c r="D4492" s="54">
        <v>2</v>
      </c>
      <c r="E4492" s="31">
        <v>7</v>
      </c>
      <c r="F4492" s="31">
        <v>7</v>
      </c>
      <c r="G4492" s="54">
        <v>4</v>
      </c>
      <c r="H4492" s="53">
        <v>48.24</v>
      </c>
      <c r="I4492" s="53">
        <v>22341</v>
      </c>
      <c r="J4492" s="169">
        <f t="shared" si="140"/>
        <v>31.114168847392815</v>
      </c>
      <c r="O4492" s="172">
        <f t="shared" si="141"/>
        <v>1.2903570950916143</v>
      </c>
    </row>
    <row r="4493" spans="1:15" x14ac:dyDescent="0.2">
      <c r="A4493" s="31">
        <v>2019</v>
      </c>
      <c r="B4493" s="31">
        <v>7</v>
      </c>
      <c r="C4493" s="31">
        <v>7</v>
      </c>
      <c r="D4493" s="54">
        <v>3</v>
      </c>
      <c r="E4493" s="31">
        <v>7</v>
      </c>
      <c r="F4493" s="31">
        <v>7</v>
      </c>
      <c r="G4493" s="54">
        <v>5</v>
      </c>
      <c r="H4493" s="53">
        <v>45.17</v>
      </c>
      <c r="I4493" s="53">
        <v>22228</v>
      </c>
      <c r="J4493" s="169">
        <f t="shared" si="140"/>
        <v>30.956794464878364</v>
      </c>
      <c r="O4493" s="172">
        <f t="shared" si="141"/>
        <v>1.2082385983683297</v>
      </c>
    </row>
    <row r="4494" spans="1:15" x14ac:dyDescent="0.2">
      <c r="A4494" s="31">
        <v>2019</v>
      </c>
      <c r="B4494" s="31">
        <v>7</v>
      </c>
      <c r="C4494" s="31">
        <v>7</v>
      </c>
      <c r="D4494" s="54">
        <v>4</v>
      </c>
      <c r="E4494" s="31">
        <v>7</v>
      </c>
      <c r="F4494" s="31">
        <v>7</v>
      </c>
      <c r="G4494" s="54">
        <v>6</v>
      </c>
      <c r="H4494" s="53">
        <v>44.31</v>
      </c>
      <c r="I4494" s="53">
        <v>22046</v>
      </c>
      <c r="J4494" s="169">
        <f t="shared" si="140"/>
        <v>30.703324220474553</v>
      </c>
      <c r="O4494" s="172">
        <f t="shared" si="141"/>
        <v>1.1852347198074096</v>
      </c>
    </row>
    <row r="4495" spans="1:15" x14ac:dyDescent="0.2">
      <c r="A4495" s="31">
        <v>2019</v>
      </c>
      <c r="B4495" s="31">
        <v>7</v>
      </c>
      <c r="C4495" s="31">
        <v>7</v>
      </c>
      <c r="D4495" s="54">
        <v>5</v>
      </c>
      <c r="E4495" s="31">
        <v>7</v>
      </c>
      <c r="F4495" s="31">
        <v>7</v>
      </c>
      <c r="G4495" s="54">
        <v>7</v>
      </c>
      <c r="H4495" s="53">
        <v>45.96</v>
      </c>
      <c r="I4495" s="53">
        <v>23131</v>
      </c>
      <c r="J4495" s="169">
        <f t="shared" si="140"/>
        <v>32.214396831343414</v>
      </c>
      <c r="O4495" s="172">
        <f t="shared" si="141"/>
        <v>1.2293700682091748</v>
      </c>
    </row>
    <row r="4496" spans="1:15" x14ac:dyDescent="0.2">
      <c r="A4496" s="31">
        <v>2019</v>
      </c>
      <c r="B4496" s="31">
        <v>7</v>
      </c>
      <c r="C4496" s="31">
        <v>7</v>
      </c>
      <c r="D4496" s="54">
        <v>6</v>
      </c>
      <c r="E4496" s="31">
        <v>7</v>
      </c>
      <c r="F4496" s="31">
        <v>7</v>
      </c>
      <c r="G4496" s="54">
        <v>8</v>
      </c>
      <c r="H4496" s="53">
        <v>47.08</v>
      </c>
      <c r="I4496" s="53">
        <v>24945</v>
      </c>
      <c r="J4496" s="169">
        <f t="shared" si="140"/>
        <v>34.740743113478075</v>
      </c>
      <c r="O4496" s="172">
        <f t="shared" si="141"/>
        <v>1.2593286077303731</v>
      </c>
    </row>
    <row r="4497" spans="1:15" x14ac:dyDescent="0.2">
      <c r="A4497" s="31">
        <v>2019</v>
      </c>
      <c r="B4497" s="31">
        <v>7</v>
      </c>
      <c r="C4497" s="31">
        <v>7</v>
      </c>
      <c r="D4497" s="54">
        <v>7</v>
      </c>
      <c r="E4497" s="31">
        <v>7</v>
      </c>
      <c r="F4497" s="31">
        <v>7</v>
      </c>
      <c r="G4497" s="54">
        <v>9</v>
      </c>
      <c r="H4497" s="53">
        <v>48.17</v>
      </c>
      <c r="I4497" s="53">
        <v>26611</v>
      </c>
      <c r="J4497" s="169">
        <f t="shared" si="140"/>
        <v>37.060970735328326</v>
      </c>
      <c r="O4497" s="172">
        <f t="shared" si="141"/>
        <v>1.2884846863715396</v>
      </c>
    </row>
    <row r="4498" spans="1:15" x14ac:dyDescent="0.2">
      <c r="A4498" s="31">
        <v>2019</v>
      </c>
      <c r="B4498" s="31">
        <v>7</v>
      </c>
      <c r="C4498" s="31">
        <v>7</v>
      </c>
      <c r="D4498" s="54">
        <v>8</v>
      </c>
      <c r="E4498" s="31">
        <v>7</v>
      </c>
      <c r="F4498" s="31">
        <v>7</v>
      </c>
      <c r="G4498" s="54">
        <v>10</v>
      </c>
      <c r="H4498" s="53">
        <v>50</v>
      </c>
      <c r="I4498" s="53">
        <v>27861</v>
      </c>
      <c r="J4498" s="169">
        <f t="shared" si="140"/>
        <v>38.8018377985413</v>
      </c>
      <c r="O4498" s="172">
        <f t="shared" si="141"/>
        <v>1.3374348000534975</v>
      </c>
    </row>
    <row r="4499" spans="1:15" x14ac:dyDescent="0.2">
      <c r="A4499" s="31">
        <v>2019</v>
      </c>
      <c r="B4499" s="31">
        <v>7</v>
      </c>
      <c r="C4499" s="31">
        <v>7</v>
      </c>
      <c r="D4499" s="54">
        <v>9</v>
      </c>
      <c r="E4499" s="31">
        <v>7</v>
      </c>
      <c r="F4499" s="31">
        <v>7</v>
      </c>
      <c r="G4499" s="54">
        <v>11</v>
      </c>
      <c r="H4499" s="53">
        <v>52.97</v>
      </c>
      <c r="I4499" s="53">
        <v>28753</v>
      </c>
      <c r="J4499" s="169">
        <f t="shared" si="140"/>
        <v>40.044120534850073</v>
      </c>
      <c r="O4499" s="172">
        <f t="shared" si="141"/>
        <v>1.4168784271766752</v>
      </c>
    </row>
    <row r="4500" spans="1:15" x14ac:dyDescent="0.2">
      <c r="A4500" s="31">
        <v>2019</v>
      </c>
      <c r="B4500" s="31">
        <v>7</v>
      </c>
      <c r="C4500" s="31">
        <v>7</v>
      </c>
      <c r="D4500" s="54">
        <v>10</v>
      </c>
      <c r="E4500" s="31">
        <v>7</v>
      </c>
      <c r="F4500" s="31">
        <v>7</v>
      </c>
      <c r="G4500" s="54">
        <v>12</v>
      </c>
      <c r="H4500" s="53">
        <v>54.52</v>
      </c>
      <c r="I4500" s="53">
        <v>29520</v>
      </c>
      <c r="J4500" s="169">
        <f t="shared" si="140"/>
        <v>41.112316564837556</v>
      </c>
      <c r="O4500" s="172">
        <f t="shared" si="141"/>
        <v>1.4583389059783338</v>
      </c>
    </row>
    <row r="4501" spans="1:15" x14ac:dyDescent="0.2">
      <c r="A4501" s="31">
        <v>2019</v>
      </c>
      <c r="B4501" s="31">
        <v>7</v>
      </c>
      <c r="C4501" s="31">
        <v>7</v>
      </c>
      <c r="D4501" s="54">
        <v>11</v>
      </c>
      <c r="E4501" s="31">
        <v>7</v>
      </c>
      <c r="F4501" s="31">
        <v>7</v>
      </c>
      <c r="G4501" s="54">
        <v>13</v>
      </c>
      <c r="H4501" s="53">
        <v>53.5</v>
      </c>
      <c r="I4501" s="53">
        <v>29907</v>
      </c>
      <c r="J4501" s="169">
        <f t="shared" si="140"/>
        <v>41.651289007608291</v>
      </c>
      <c r="O4501" s="172">
        <f t="shared" si="141"/>
        <v>1.4310552360572424</v>
      </c>
    </row>
    <row r="4502" spans="1:15" x14ac:dyDescent="0.2">
      <c r="A4502" s="31">
        <v>2019</v>
      </c>
      <c r="B4502" s="31">
        <v>7</v>
      </c>
      <c r="C4502" s="31">
        <v>7</v>
      </c>
      <c r="D4502" s="54">
        <v>12</v>
      </c>
      <c r="E4502" s="31">
        <v>7</v>
      </c>
      <c r="F4502" s="31">
        <v>7</v>
      </c>
      <c r="G4502" s="54">
        <v>14</v>
      </c>
      <c r="H4502" s="53">
        <v>49.07</v>
      </c>
      <c r="I4502" s="53">
        <v>29315</v>
      </c>
      <c r="J4502" s="169">
        <f t="shared" si="140"/>
        <v>40.826814366470629</v>
      </c>
      <c r="O4502" s="172">
        <f t="shared" si="141"/>
        <v>1.3125585127725024</v>
      </c>
    </row>
    <row r="4503" spans="1:15" x14ac:dyDescent="0.2">
      <c r="A4503" s="31">
        <v>2019</v>
      </c>
      <c r="B4503" s="31">
        <v>7</v>
      </c>
      <c r="C4503" s="31">
        <v>7</v>
      </c>
      <c r="D4503" s="54">
        <v>13</v>
      </c>
      <c r="E4503" s="31">
        <v>7</v>
      </c>
      <c r="F4503" s="31">
        <v>7</v>
      </c>
      <c r="G4503" s="54">
        <v>15</v>
      </c>
      <c r="H4503" s="53">
        <v>46.53</v>
      </c>
      <c r="I4503" s="53">
        <v>28661</v>
      </c>
      <c r="J4503" s="169">
        <f t="shared" si="140"/>
        <v>39.9159927189976</v>
      </c>
      <c r="O4503" s="172">
        <f t="shared" si="141"/>
        <v>1.2446168249297849</v>
      </c>
    </row>
    <row r="4504" spans="1:15" x14ac:dyDescent="0.2">
      <c r="A4504" s="31">
        <v>2019</v>
      </c>
      <c r="B4504" s="31">
        <v>7</v>
      </c>
      <c r="C4504" s="31">
        <v>7</v>
      </c>
      <c r="D4504" s="54">
        <v>14</v>
      </c>
      <c r="E4504" s="31">
        <v>7</v>
      </c>
      <c r="F4504" s="31">
        <v>7</v>
      </c>
      <c r="G4504" s="54">
        <v>16</v>
      </c>
      <c r="H4504" s="53">
        <v>45.18</v>
      </c>
      <c r="I4504" s="53">
        <v>28398</v>
      </c>
      <c r="J4504" s="169">
        <f t="shared" si="140"/>
        <v>39.54971428889759</v>
      </c>
      <c r="O4504" s="172">
        <f t="shared" si="141"/>
        <v>1.2085060853283403</v>
      </c>
    </row>
    <row r="4505" spans="1:15" x14ac:dyDescent="0.2">
      <c r="A4505" s="31">
        <v>2019</v>
      </c>
      <c r="B4505" s="31">
        <v>7</v>
      </c>
      <c r="C4505" s="31">
        <v>7</v>
      </c>
      <c r="D4505" s="54">
        <v>15</v>
      </c>
      <c r="E4505" s="31">
        <v>7</v>
      </c>
      <c r="F4505" s="31">
        <v>7</v>
      </c>
      <c r="G4505" s="54">
        <v>17</v>
      </c>
      <c r="H4505" s="53">
        <v>45.16</v>
      </c>
      <c r="I4505" s="53">
        <v>28324</v>
      </c>
      <c r="J4505" s="169">
        <f t="shared" si="140"/>
        <v>39.446654958755381</v>
      </c>
      <c r="O4505" s="172">
        <f t="shared" si="141"/>
        <v>1.2079711114083189</v>
      </c>
    </row>
    <row r="4506" spans="1:15" x14ac:dyDescent="0.2">
      <c r="A4506" s="31">
        <v>2019</v>
      </c>
      <c r="B4506" s="31">
        <v>7</v>
      </c>
      <c r="C4506" s="31">
        <v>7</v>
      </c>
      <c r="D4506" s="54">
        <v>16</v>
      </c>
      <c r="E4506" s="31">
        <v>7</v>
      </c>
      <c r="F4506" s="31">
        <v>7</v>
      </c>
      <c r="G4506" s="54">
        <v>18</v>
      </c>
      <c r="H4506" s="53">
        <v>45.18</v>
      </c>
      <c r="I4506" s="53">
        <v>28435</v>
      </c>
      <c r="J4506" s="169">
        <f t="shared" si="140"/>
        <v>39.601243953968698</v>
      </c>
      <c r="O4506" s="172">
        <f t="shared" si="141"/>
        <v>1.2085060853283403</v>
      </c>
    </row>
    <row r="4507" spans="1:15" x14ac:dyDescent="0.2">
      <c r="A4507" s="31">
        <v>2019</v>
      </c>
      <c r="B4507" s="31">
        <v>7</v>
      </c>
      <c r="C4507" s="31">
        <v>7</v>
      </c>
      <c r="D4507" s="54">
        <v>17</v>
      </c>
      <c r="E4507" s="31">
        <v>7</v>
      </c>
      <c r="F4507" s="31">
        <v>7</v>
      </c>
      <c r="G4507" s="54">
        <v>19</v>
      </c>
      <c r="H4507" s="53">
        <v>46.5</v>
      </c>
      <c r="I4507" s="53">
        <v>28849</v>
      </c>
      <c r="J4507" s="169">
        <f t="shared" si="140"/>
        <v>40.177819125304829</v>
      </c>
      <c r="O4507" s="172">
        <f t="shared" si="141"/>
        <v>1.2438143640497525</v>
      </c>
    </row>
    <row r="4508" spans="1:15" x14ac:dyDescent="0.2">
      <c r="A4508" s="31">
        <v>2019</v>
      </c>
      <c r="B4508" s="31">
        <v>7</v>
      </c>
      <c r="C4508" s="31">
        <v>7</v>
      </c>
      <c r="D4508" s="54">
        <v>18</v>
      </c>
      <c r="E4508" s="31">
        <v>7</v>
      </c>
      <c r="F4508" s="31">
        <v>7</v>
      </c>
      <c r="G4508" s="54">
        <v>20</v>
      </c>
      <c r="H4508" s="53">
        <v>52.96</v>
      </c>
      <c r="I4508" s="53">
        <v>29555</v>
      </c>
      <c r="J4508" s="169">
        <f t="shared" si="140"/>
        <v>41.161060842607519</v>
      </c>
      <c r="O4508" s="172">
        <f t="shared" si="141"/>
        <v>1.4166109402166644</v>
      </c>
    </row>
    <row r="4509" spans="1:15" x14ac:dyDescent="0.2">
      <c r="A4509" s="31">
        <v>2019</v>
      </c>
      <c r="B4509" s="31">
        <v>7</v>
      </c>
      <c r="C4509" s="31">
        <v>7</v>
      </c>
      <c r="D4509" s="54">
        <v>19</v>
      </c>
      <c r="E4509" s="31">
        <v>7</v>
      </c>
      <c r="F4509" s="31">
        <v>7</v>
      </c>
      <c r="G4509" s="54">
        <v>21</v>
      </c>
      <c r="H4509" s="53">
        <v>55.17</v>
      </c>
      <c r="I4509" s="53">
        <v>30283</v>
      </c>
      <c r="J4509" s="169">
        <f t="shared" si="140"/>
        <v>42.174941820222756</v>
      </c>
      <c r="O4509" s="172">
        <f t="shared" si="141"/>
        <v>1.4757255583790292</v>
      </c>
    </row>
    <row r="4510" spans="1:15" x14ac:dyDescent="0.2">
      <c r="A4510" s="31">
        <v>2019</v>
      </c>
      <c r="B4510" s="31">
        <v>7</v>
      </c>
      <c r="C4510" s="31">
        <v>7</v>
      </c>
      <c r="D4510" s="54">
        <v>20</v>
      </c>
      <c r="E4510" s="31">
        <v>7</v>
      </c>
      <c r="F4510" s="31">
        <v>7</v>
      </c>
      <c r="G4510" s="54">
        <v>22</v>
      </c>
      <c r="H4510" s="53">
        <v>48.59</v>
      </c>
      <c r="I4510" s="53">
        <v>28670</v>
      </c>
      <c r="J4510" s="169">
        <f t="shared" si="140"/>
        <v>39.928526961852732</v>
      </c>
      <c r="O4510" s="172">
        <f t="shared" si="141"/>
        <v>1.2997191386919889</v>
      </c>
    </row>
    <row r="4511" spans="1:15" x14ac:dyDescent="0.2">
      <c r="A4511" s="31">
        <v>2019</v>
      </c>
      <c r="B4511" s="31">
        <v>7</v>
      </c>
      <c r="C4511" s="31">
        <v>7</v>
      </c>
      <c r="D4511" s="54">
        <v>21</v>
      </c>
      <c r="E4511" s="31">
        <v>7</v>
      </c>
      <c r="F4511" s="31">
        <v>7</v>
      </c>
      <c r="G4511" s="54">
        <v>23</v>
      </c>
      <c r="H4511" s="53">
        <v>47.75</v>
      </c>
      <c r="I4511" s="53">
        <v>26852</v>
      </c>
      <c r="J4511" s="169">
        <f t="shared" si="140"/>
        <v>37.396609905115788</v>
      </c>
      <c r="O4511" s="172">
        <f t="shared" si="141"/>
        <v>1.2772502340510901</v>
      </c>
    </row>
    <row r="4512" spans="1:15" x14ac:dyDescent="0.2">
      <c r="A4512" s="31">
        <v>2019</v>
      </c>
      <c r="B4512" s="31">
        <v>7</v>
      </c>
      <c r="C4512" s="31">
        <v>7</v>
      </c>
      <c r="D4512" s="54">
        <v>22</v>
      </c>
      <c r="E4512" s="31">
        <v>7</v>
      </c>
      <c r="F4512" s="31">
        <v>7</v>
      </c>
      <c r="G4512" s="54">
        <v>0</v>
      </c>
      <c r="H4512" s="53">
        <v>42.41</v>
      </c>
      <c r="I4512" s="53">
        <v>25306</v>
      </c>
      <c r="J4512" s="169">
        <f t="shared" si="140"/>
        <v>35.243505521333987</v>
      </c>
      <c r="O4512" s="172">
        <f t="shared" si="141"/>
        <v>1.1344121974053765</v>
      </c>
    </row>
    <row r="4513" spans="1:15" x14ac:dyDescent="0.2">
      <c r="A4513" s="31">
        <v>2019</v>
      </c>
      <c r="B4513" s="31">
        <v>7</v>
      </c>
      <c r="C4513" s="31">
        <v>7</v>
      </c>
      <c r="D4513" s="54">
        <v>23</v>
      </c>
      <c r="E4513" s="31">
        <v>7</v>
      </c>
      <c r="F4513" s="31">
        <v>7</v>
      </c>
      <c r="G4513" s="54">
        <v>1</v>
      </c>
      <c r="H4513" s="53">
        <v>40.5</v>
      </c>
      <c r="I4513" s="53">
        <v>24357</v>
      </c>
      <c r="J4513" s="169">
        <f t="shared" si="140"/>
        <v>33.921839246942689</v>
      </c>
      <c r="O4513" s="172">
        <f t="shared" si="141"/>
        <v>1.083322188043333</v>
      </c>
    </row>
    <row r="4514" spans="1:15" x14ac:dyDescent="0.2">
      <c r="A4514" s="31">
        <v>2019</v>
      </c>
      <c r="B4514" s="31">
        <v>7</v>
      </c>
      <c r="C4514" s="31">
        <v>8</v>
      </c>
      <c r="D4514" s="54">
        <v>0</v>
      </c>
      <c r="E4514" s="31">
        <v>7</v>
      </c>
      <c r="F4514" s="31">
        <v>8</v>
      </c>
      <c r="G4514" s="54">
        <v>2</v>
      </c>
      <c r="H4514" s="53">
        <v>40.17</v>
      </c>
      <c r="I4514" s="53">
        <v>23706</v>
      </c>
      <c r="J4514" s="169">
        <f t="shared" si="140"/>
        <v>33.015195680421378</v>
      </c>
      <c r="O4514" s="172">
        <f t="shared" si="141"/>
        <v>1.0744951183629798</v>
      </c>
    </row>
    <row r="4515" spans="1:15" x14ac:dyDescent="0.2">
      <c r="A4515" s="31">
        <v>2019</v>
      </c>
      <c r="B4515" s="31">
        <v>7</v>
      </c>
      <c r="C4515" s="31">
        <v>8</v>
      </c>
      <c r="D4515" s="54">
        <v>1</v>
      </c>
      <c r="E4515" s="31">
        <v>7</v>
      </c>
      <c r="F4515" s="31">
        <v>8</v>
      </c>
      <c r="G4515" s="54">
        <v>3</v>
      </c>
      <c r="H4515" s="53">
        <v>41.75</v>
      </c>
      <c r="I4515" s="53">
        <v>23494</v>
      </c>
      <c r="J4515" s="169">
        <f t="shared" si="140"/>
        <v>32.719944626500457</v>
      </c>
      <c r="O4515" s="172">
        <f t="shared" si="141"/>
        <v>1.1167580580446703</v>
      </c>
    </row>
    <row r="4516" spans="1:15" x14ac:dyDescent="0.2">
      <c r="A4516" s="31">
        <v>2019</v>
      </c>
      <c r="B4516" s="31">
        <v>7</v>
      </c>
      <c r="C4516" s="31">
        <v>8</v>
      </c>
      <c r="D4516" s="54">
        <v>2</v>
      </c>
      <c r="E4516" s="31">
        <v>7</v>
      </c>
      <c r="F4516" s="31">
        <v>8</v>
      </c>
      <c r="G4516" s="54">
        <v>4</v>
      </c>
      <c r="H4516" s="53">
        <v>42.41</v>
      </c>
      <c r="I4516" s="53">
        <v>24036</v>
      </c>
      <c r="J4516" s="169">
        <f t="shared" si="140"/>
        <v>33.474784585109603</v>
      </c>
      <c r="O4516" s="172">
        <f t="shared" si="141"/>
        <v>1.1344121974053765</v>
      </c>
    </row>
    <row r="4517" spans="1:15" x14ac:dyDescent="0.2">
      <c r="A4517" s="31">
        <v>2019</v>
      </c>
      <c r="B4517" s="31">
        <v>7</v>
      </c>
      <c r="C4517" s="31">
        <v>8</v>
      </c>
      <c r="D4517" s="54">
        <v>3</v>
      </c>
      <c r="E4517" s="31">
        <v>7</v>
      </c>
      <c r="F4517" s="31">
        <v>8</v>
      </c>
      <c r="G4517" s="54">
        <v>5</v>
      </c>
      <c r="H4517" s="53">
        <v>47.41</v>
      </c>
      <c r="I4517" s="53">
        <v>26298</v>
      </c>
      <c r="J4517" s="169">
        <f t="shared" si="140"/>
        <v>36.625057622699799</v>
      </c>
      <c r="O4517" s="172">
        <f t="shared" si="141"/>
        <v>1.2681556774107261</v>
      </c>
    </row>
    <row r="4518" spans="1:15" x14ac:dyDescent="0.2">
      <c r="A4518" s="31">
        <v>2019</v>
      </c>
      <c r="B4518" s="31">
        <v>7</v>
      </c>
      <c r="C4518" s="31">
        <v>8</v>
      </c>
      <c r="D4518" s="54">
        <v>4</v>
      </c>
      <c r="E4518" s="31">
        <v>7</v>
      </c>
      <c r="F4518" s="31">
        <v>8</v>
      </c>
      <c r="G4518" s="54">
        <v>6</v>
      </c>
      <c r="H4518" s="53">
        <v>48.57</v>
      </c>
      <c r="I4518" s="53">
        <v>28832</v>
      </c>
      <c r="J4518" s="169">
        <f t="shared" si="140"/>
        <v>40.154143333245138</v>
      </c>
      <c r="O4518" s="172">
        <f t="shared" si="141"/>
        <v>1.2991841647719675</v>
      </c>
    </row>
    <row r="4519" spans="1:15" x14ac:dyDescent="0.2">
      <c r="A4519" s="31">
        <v>2019</v>
      </c>
      <c r="B4519" s="31">
        <v>7</v>
      </c>
      <c r="C4519" s="31">
        <v>8</v>
      </c>
      <c r="D4519" s="54">
        <v>5</v>
      </c>
      <c r="E4519" s="31">
        <v>7</v>
      </c>
      <c r="F4519" s="31">
        <v>8</v>
      </c>
      <c r="G4519" s="54">
        <v>7</v>
      </c>
      <c r="H4519" s="53">
        <v>53.69</v>
      </c>
      <c r="I4519" s="53">
        <v>31325</v>
      </c>
      <c r="J4519" s="169">
        <f t="shared" si="140"/>
        <v>43.626128604117085</v>
      </c>
      <c r="O4519" s="172">
        <f t="shared" si="141"/>
        <v>1.4361374882974456</v>
      </c>
    </row>
    <row r="4520" spans="1:15" x14ac:dyDescent="0.2">
      <c r="A4520" s="31">
        <v>2019</v>
      </c>
      <c r="B4520" s="31">
        <v>7</v>
      </c>
      <c r="C4520" s="31">
        <v>8</v>
      </c>
      <c r="D4520" s="54">
        <v>6</v>
      </c>
      <c r="E4520" s="31">
        <v>7</v>
      </c>
      <c r="F4520" s="31">
        <v>8</v>
      </c>
      <c r="G4520" s="54">
        <v>8</v>
      </c>
      <c r="H4520" s="53">
        <v>55.69</v>
      </c>
      <c r="I4520" s="53">
        <v>33440</v>
      </c>
      <c r="J4520" s="169">
        <f t="shared" si="140"/>
        <v>46.571675675073436</v>
      </c>
      <c r="O4520" s="172">
        <f t="shared" si="141"/>
        <v>1.4896348802995854</v>
      </c>
    </row>
    <row r="4521" spans="1:15" x14ac:dyDescent="0.2">
      <c r="A4521" s="31">
        <v>2019</v>
      </c>
      <c r="B4521" s="31">
        <v>7</v>
      </c>
      <c r="C4521" s="31">
        <v>8</v>
      </c>
      <c r="D4521" s="54">
        <v>7</v>
      </c>
      <c r="E4521" s="31">
        <v>7</v>
      </c>
      <c r="F4521" s="31">
        <v>8</v>
      </c>
      <c r="G4521" s="54">
        <v>9</v>
      </c>
      <c r="H4521" s="53">
        <v>55.62</v>
      </c>
      <c r="I4521" s="53">
        <v>34394</v>
      </c>
      <c r="J4521" s="169">
        <f t="shared" si="140"/>
        <v>47.900305417717576</v>
      </c>
      <c r="O4521" s="172">
        <f t="shared" si="141"/>
        <v>1.4877624715795106</v>
      </c>
    </row>
    <row r="4522" spans="1:15" x14ac:dyDescent="0.2">
      <c r="A4522" s="31">
        <v>2019</v>
      </c>
      <c r="B4522" s="31">
        <v>7</v>
      </c>
      <c r="C4522" s="31">
        <v>8</v>
      </c>
      <c r="D4522" s="54">
        <v>8</v>
      </c>
      <c r="E4522" s="31">
        <v>7</v>
      </c>
      <c r="F4522" s="31">
        <v>8</v>
      </c>
      <c r="G4522" s="54">
        <v>10</v>
      </c>
      <c r="H4522" s="53">
        <v>56.77</v>
      </c>
      <c r="I4522" s="53">
        <v>35009</v>
      </c>
      <c r="J4522" s="169">
        <f t="shared" si="140"/>
        <v>48.756812012818365</v>
      </c>
      <c r="O4522" s="172">
        <f t="shared" si="141"/>
        <v>1.518523471980741</v>
      </c>
    </row>
    <row r="4523" spans="1:15" x14ac:dyDescent="0.2">
      <c r="A4523" s="31">
        <v>2019</v>
      </c>
      <c r="B4523" s="31">
        <v>7</v>
      </c>
      <c r="C4523" s="31">
        <v>8</v>
      </c>
      <c r="D4523" s="54">
        <v>9</v>
      </c>
      <c r="E4523" s="31">
        <v>7</v>
      </c>
      <c r="F4523" s="31">
        <v>8</v>
      </c>
      <c r="G4523" s="54">
        <v>11</v>
      </c>
      <c r="H4523" s="53">
        <v>57.5</v>
      </c>
      <c r="I4523" s="53">
        <v>35717</v>
      </c>
      <c r="J4523" s="169">
        <f t="shared" si="140"/>
        <v>49.742839117422186</v>
      </c>
      <c r="O4523" s="172">
        <f t="shared" si="141"/>
        <v>1.5380500200615221</v>
      </c>
    </row>
    <row r="4524" spans="1:15" x14ac:dyDescent="0.2">
      <c r="A4524" s="31">
        <v>2019</v>
      </c>
      <c r="B4524" s="31">
        <v>7</v>
      </c>
      <c r="C4524" s="31">
        <v>8</v>
      </c>
      <c r="D4524" s="54">
        <v>10</v>
      </c>
      <c r="E4524" s="31">
        <v>7</v>
      </c>
      <c r="F4524" s="31">
        <v>8</v>
      </c>
      <c r="G4524" s="54">
        <v>12</v>
      </c>
      <c r="H4524" s="53">
        <v>57.69</v>
      </c>
      <c r="I4524" s="53">
        <v>35852</v>
      </c>
      <c r="J4524" s="169">
        <f t="shared" si="140"/>
        <v>49.930852760249188</v>
      </c>
      <c r="O4524" s="172">
        <f t="shared" si="141"/>
        <v>1.5431322723017253</v>
      </c>
    </row>
    <row r="4525" spans="1:15" x14ac:dyDescent="0.2">
      <c r="A4525" s="31">
        <v>2019</v>
      </c>
      <c r="B4525" s="31">
        <v>7</v>
      </c>
      <c r="C4525" s="31">
        <v>8</v>
      </c>
      <c r="D4525" s="54">
        <v>11</v>
      </c>
      <c r="E4525" s="31">
        <v>7</v>
      </c>
      <c r="F4525" s="31">
        <v>8</v>
      </c>
      <c r="G4525" s="54">
        <v>13</v>
      </c>
      <c r="H4525" s="53">
        <v>56.77</v>
      </c>
      <c r="I4525" s="53">
        <v>34973</v>
      </c>
      <c r="J4525" s="169">
        <f t="shared" si="140"/>
        <v>48.70667504139783</v>
      </c>
      <c r="O4525" s="172">
        <f t="shared" si="141"/>
        <v>1.518523471980741</v>
      </c>
    </row>
    <row r="4526" spans="1:15" x14ac:dyDescent="0.2">
      <c r="A4526" s="31">
        <v>2019</v>
      </c>
      <c r="B4526" s="31">
        <v>7</v>
      </c>
      <c r="C4526" s="31">
        <v>8</v>
      </c>
      <c r="D4526" s="54">
        <v>12</v>
      </c>
      <c r="E4526" s="31">
        <v>7</v>
      </c>
      <c r="F4526" s="31">
        <v>8</v>
      </c>
      <c r="G4526" s="54">
        <v>14</v>
      </c>
      <c r="H4526" s="53">
        <v>55</v>
      </c>
      <c r="I4526" s="53">
        <v>34124</v>
      </c>
      <c r="J4526" s="169">
        <f t="shared" si="140"/>
        <v>47.524278132063571</v>
      </c>
      <c r="O4526" s="172">
        <f t="shared" si="141"/>
        <v>1.4711782800588471</v>
      </c>
    </row>
    <row r="4527" spans="1:15" x14ac:dyDescent="0.2">
      <c r="A4527" s="31">
        <v>2019</v>
      </c>
      <c r="B4527" s="31">
        <v>7</v>
      </c>
      <c r="C4527" s="31">
        <v>8</v>
      </c>
      <c r="D4527" s="54">
        <v>13</v>
      </c>
      <c r="E4527" s="31">
        <v>7</v>
      </c>
      <c r="F4527" s="31">
        <v>8</v>
      </c>
      <c r="G4527" s="54">
        <v>15</v>
      </c>
      <c r="H4527" s="53">
        <v>54</v>
      </c>
      <c r="I4527" s="53">
        <v>33748</v>
      </c>
      <c r="J4527" s="169">
        <f t="shared" si="140"/>
        <v>47.000625319449114</v>
      </c>
      <c r="O4527" s="172">
        <f t="shared" si="141"/>
        <v>1.4444295840577772</v>
      </c>
    </row>
    <row r="4528" spans="1:15" x14ac:dyDescent="0.2">
      <c r="A4528" s="31">
        <v>2019</v>
      </c>
      <c r="B4528" s="31">
        <v>7</v>
      </c>
      <c r="C4528" s="31">
        <v>8</v>
      </c>
      <c r="D4528" s="54">
        <v>14</v>
      </c>
      <c r="E4528" s="31">
        <v>7</v>
      </c>
      <c r="F4528" s="31">
        <v>8</v>
      </c>
      <c r="G4528" s="54">
        <v>16</v>
      </c>
      <c r="H4528" s="53">
        <v>53.32</v>
      </c>
      <c r="I4528" s="53">
        <v>33567</v>
      </c>
      <c r="J4528" s="169">
        <f t="shared" si="140"/>
        <v>46.748547768695872</v>
      </c>
      <c r="O4528" s="172">
        <f t="shared" si="141"/>
        <v>1.4262404707770497</v>
      </c>
    </row>
    <row r="4529" spans="1:15" x14ac:dyDescent="0.2">
      <c r="A4529" s="31">
        <v>2019</v>
      </c>
      <c r="B4529" s="31">
        <v>7</v>
      </c>
      <c r="C4529" s="31">
        <v>8</v>
      </c>
      <c r="D4529" s="54">
        <v>15</v>
      </c>
      <c r="E4529" s="31">
        <v>7</v>
      </c>
      <c r="F4529" s="31">
        <v>8</v>
      </c>
      <c r="G4529" s="54">
        <v>17</v>
      </c>
      <c r="H4529" s="53">
        <v>51.6</v>
      </c>
      <c r="I4529" s="53">
        <v>32938</v>
      </c>
      <c r="J4529" s="169">
        <f t="shared" si="140"/>
        <v>45.872543462487108</v>
      </c>
      <c r="O4529" s="172">
        <f t="shared" si="141"/>
        <v>1.3802327136552095</v>
      </c>
    </row>
    <row r="4530" spans="1:15" x14ac:dyDescent="0.2">
      <c r="A4530" s="31">
        <v>2019</v>
      </c>
      <c r="B4530" s="31">
        <v>7</v>
      </c>
      <c r="C4530" s="31">
        <v>8</v>
      </c>
      <c r="D4530" s="54">
        <v>16</v>
      </c>
      <c r="E4530" s="31">
        <v>7</v>
      </c>
      <c r="F4530" s="31">
        <v>8</v>
      </c>
      <c r="G4530" s="54">
        <v>18</v>
      </c>
      <c r="H4530" s="53">
        <v>52.17</v>
      </c>
      <c r="I4530" s="53">
        <v>32615</v>
      </c>
      <c r="J4530" s="169">
        <f t="shared" si="140"/>
        <v>45.422703413352878</v>
      </c>
      <c r="O4530" s="172">
        <f t="shared" si="141"/>
        <v>1.3954794703758193</v>
      </c>
    </row>
    <row r="4531" spans="1:15" x14ac:dyDescent="0.2">
      <c r="A4531" s="31">
        <v>2019</v>
      </c>
      <c r="B4531" s="31">
        <v>7</v>
      </c>
      <c r="C4531" s="31">
        <v>8</v>
      </c>
      <c r="D4531" s="54">
        <v>17</v>
      </c>
      <c r="E4531" s="31">
        <v>7</v>
      </c>
      <c r="F4531" s="31">
        <v>8</v>
      </c>
      <c r="G4531" s="54">
        <v>19</v>
      </c>
      <c r="H4531" s="53">
        <v>53.32</v>
      </c>
      <c r="I4531" s="53">
        <v>32261</v>
      </c>
      <c r="J4531" s="169">
        <f t="shared" si="140"/>
        <v>44.929689861050967</v>
      </c>
      <c r="O4531" s="172">
        <f t="shared" si="141"/>
        <v>1.4262404707770497</v>
      </c>
    </row>
    <row r="4532" spans="1:15" x14ac:dyDescent="0.2">
      <c r="A4532" s="31">
        <v>2019</v>
      </c>
      <c r="B4532" s="31">
        <v>7</v>
      </c>
      <c r="C4532" s="31">
        <v>8</v>
      </c>
      <c r="D4532" s="54">
        <v>18</v>
      </c>
      <c r="E4532" s="31">
        <v>7</v>
      </c>
      <c r="F4532" s="31">
        <v>8</v>
      </c>
      <c r="G4532" s="54">
        <v>20</v>
      </c>
      <c r="H4532" s="53">
        <v>55</v>
      </c>
      <c r="I4532" s="53">
        <v>32086</v>
      </c>
      <c r="J4532" s="169">
        <f t="shared" si="140"/>
        <v>44.685968472201139</v>
      </c>
      <c r="O4532" s="172">
        <f t="shared" si="141"/>
        <v>1.4711782800588471</v>
      </c>
    </row>
    <row r="4533" spans="1:15" x14ac:dyDescent="0.2">
      <c r="A4533" s="31">
        <v>2019</v>
      </c>
      <c r="B4533" s="31">
        <v>7</v>
      </c>
      <c r="C4533" s="31">
        <v>8</v>
      </c>
      <c r="D4533" s="54">
        <v>19</v>
      </c>
      <c r="E4533" s="31">
        <v>7</v>
      </c>
      <c r="F4533" s="31">
        <v>8</v>
      </c>
      <c r="G4533" s="54">
        <v>21</v>
      </c>
      <c r="H4533" s="53">
        <v>55.07</v>
      </c>
      <c r="I4533" s="53">
        <v>31154</v>
      </c>
      <c r="J4533" s="169">
        <f t="shared" si="140"/>
        <v>43.387977989869555</v>
      </c>
      <c r="O4533" s="172">
        <f t="shared" si="141"/>
        <v>1.4730506887789221</v>
      </c>
    </row>
    <row r="4534" spans="1:15" x14ac:dyDescent="0.2">
      <c r="A4534" s="31">
        <v>2019</v>
      </c>
      <c r="B4534" s="31">
        <v>7</v>
      </c>
      <c r="C4534" s="31">
        <v>8</v>
      </c>
      <c r="D4534" s="54">
        <v>20</v>
      </c>
      <c r="E4534" s="31">
        <v>7</v>
      </c>
      <c r="F4534" s="31">
        <v>8</v>
      </c>
      <c r="G4534" s="54">
        <v>22</v>
      </c>
      <c r="H4534" s="53">
        <v>53.47</v>
      </c>
      <c r="I4534" s="53">
        <v>28750</v>
      </c>
      <c r="J4534" s="169">
        <f t="shared" si="140"/>
        <v>40.039942453898362</v>
      </c>
      <c r="O4534" s="172">
        <f t="shared" si="141"/>
        <v>1.4302527751772101</v>
      </c>
    </row>
    <row r="4535" spans="1:15" x14ac:dyDescent="0.2">
      <c r="A4535" s="31">
        <v>2019</v>
      </c>
      <c r="B4535" s="31">
        <v>7</v>
      </c>
      <c r="C4535" s="31">
        <v>8</v>
      </c>
      <c r="D4535" s="54">
        <v>21</v>
      </c>
      <c r="E4535" s="31">
        <v>7</v>
      </c>
      <c r="F4535" s="31">
        <v>8</v>
      </c>
      <c r="G4535" s="54">
        <v>23</v>
      </c>
      <c r="H4535" s="53">
        <v>54.47</v>
      </c>
      <c r="I4535" s="53">
        <v>27424</v>
      </c>
      <c r="J4535" s="169">
        <f t="shared" si="140"/>
        <v>38.193230673242049</v>
      </c>
      <c r="O4535" s="172">
        <f t="shared" si="141"/>
        <v>1.4570014711782802</v>
      </c>
    </row>
    <row r="4536" spans="1:15" x14ac:dyDescent="0.2">
      <c r="A4536" s="31">
        <v>2019</v>
      </c>
      <c r="B4536" s="31">
        <v>7</v>
      </c>
      <c r="C4536" s="31">
        <v>8</v>
      </c>
      <c r="D4536" s="54">
        <v>22</v>
      </c>
      <c r="E4536" s="31">
        <v>7</v>
      </c>
      <c r="F4536" s="31">
        <v>8</v>
      </c>
      <c r="G4536" s="54">
        <v>0</v>
      </c>
      <c r="H4536" s="53">
        <v>51.6</v>
      </c>
      <c r="I4536" s="53">
        <v>25940</v>
      </c>
      <c r="J4536" s="169">
        <f t="shared" si="140"/>
        <v>36.126473295795606</v>
      </c>
      <c r="O4536" s="172">
        <f t="shared" si="141"/>
        <v>1.3802327136552095</v>
      </c>
    </row>
    <row r="4537" spans="1:15" x14ac:dyDescent="0.2">
      <c r="A4537" s="31">
        <v>2019</v>
      </c>
      <c r="B4537" s="31">
        <v>7</v>
      </c>
      <c r="C4537" s="31">
        <v>8</v>
      </c>
      <c r="D4537" s="54">
        <v>23</v>
      </c>
      <c r="E4537" s="31">
        <v>7</v>
      </c>
      <c r="F4537" s="31">
        <v>8</v>
      </c>
      <c r="G4537" s="54">
        <v>1</v>
      </c>
      <c r="H4537" s="53">
        <v>48.57</v>
      </c>
      <c r="I4537" s="53">
        <v>25059</v>
      </c>
      <c r="J4537" s="169">
        <f t="shared" si="140"/>
        <v>34.899510189643102</v>
      </c>
      <c r="O4537" s="172">
        <f t="shared" si="141"/>
        <v>1.2991841647719675</v>
      </c>
    </row>
    <row r="4538" spans="1:15" x14ac:dyDescent="0.2">
      <c r="A4538" s="31">
        <v>2019</v>
      </c>
      <c r="B4538" s="31">
        <v>7</v>
      </c>
      <c r="C4538" s="31">
        <v>9</v>
      </c>
      <c r="D4538" s="54">
        <v>0</v>
      </c>
      <c r="E4538" s="31">
        <v>7</v>
      </c>
      <c r="F4538" s="31">
        <v>9</v>
      </c>
      <c r="G4538" s="54">
        <v>2</v>
      </c>
      <c r="H4538" s="53">
        <v>48.24</v>
      </c>
      <c r="I4538" s="53">
        <v>24507</v>
      </c>
      <c r="J4538" s="169">
        <f t="shared" si="140"/>
        <v>34.130743294528251</v>
      </c>
      <c r="O4538" s="172">
        <f t="shared" si="141"/>
        <v>1.2903570950916143</v>
      </c>
    </row>
    <row r="4539" spans="1:15" x14ac:dyDescent="0.2">
      <c r="A4539" s="31">
        <v>2019</v>
      </c>
      <c r="B4539" s="31">
        <v>7</v>
      </c>
      <c r="C4539" s="31">
        <v>9</v>
      </c>
      <c r="D4539" s="54">
        <v>1</v>
      </c>
      <c r="E4539" s="31">
        <v>7</v>
      </c>
      <c r="F4539" s="31">
        <v>9</v>
      </c>
      <c r="G4539" s="54">
        <v>3</v>
      </c>
      <c r="H4539" s="53">
        <v>47.7</v>
      </c>
      <c r="I4539" s="53">
        <v>24389</v>
      </c>
      <c r="J4539" s="169">
        <f t="shared" si="140"/>
        <v>33.966405443760941</v>
      </c>
      <c r="O4539" s="172">
        <f t="shared" si="141"/>
        <v>1.2759127992510366</v>
      </c>
    </row>
    <row r="4540" spans="1:15" x14ac:dyDescent="0.2">
      <c r="A4540" s="31">
        <v>2019</v>
      </c>
      <c r="B4540" s="31">
        <v>7</v>
      </c>
      <c r="C4540" s="31">
        <v>9</v>
      </c>
      <c r="D4540" s="54">
        <v>2</v>
      </c>
      <c r="E4540" s="31">
        <v>7</v>
      </c>
      <c r="F4540" s="31">
        <v>9</v>
      </c>
      <c r="G4540" s="54">
        <v>4</v>
      </c>
      <c r="H4540" s="53">
        <v>48.8</v>
      </c>
      <c r="I4540" s="53">
        <v>24767</v>
      </c>
      <c r="J4540" s="169">
        <f t="shared" si="140"/>
        <v>34.492843643676551</v>
      </c>
      <c r="O4540" s="172">
        <f t="shared" si="141"/>
        <v>1.3053363648522134</v>
      </c>
    </row>
    <row r="4541" spans="1:15" x14ac:dyDescent="0.2">
      <c r="A4541" s="31">
        <v>2019</v>
      </c>
      <c r="B4541" s="31">
        <v>7</v>
      </c>
      <c r="C4541" s="31">
        <v>9</v>
      </c>
      <c r="D4541" s="54">
        <v>3</v>
      </c>
      <c r="E4541" s="31">
        <v>7</v>
      </c>
      <c r="F4541" s="31">
        <v>9</v>
      </c>
      <c r="G4541" s="54">
        <v>5</v>
      </c>
      <c r="H4541" s="53">
        <v>49.3</v>
      </c>
      <c r="I4541" s="53">
        <v>26305</v>
      </c>
      <c r="J4541" s="169">
        <f t="shared" si="140"/>
        <v>36.634806478253793</v>
      </c>
      <c r="O4541" s="172">
        <f t="shared" si="141"/>
        <v>1.3187107128527484</v>
      </c>
    </row>
    <row r="4542" spans="1:15" x14ac:dyDescent="0.2">
      <c r="A4542" s="31">
        <v>2019</v>
      </c>
      <c r="B4542" s="31">
        <v>7</v>
      </c>
      <c r="C4542" s="31">
        <v>9</v>
      </c>
      <c r="D4542" s="54">
        <v>4</v>
      </c>
      <c r="E4542" s="31">
        <v>7</v>
      </c>
      <c r="F4542" s="31">
        <v>9</v>
      </c>
      <c r="G4542" s="54">
        <v>6</v>
      </c>
      <c r="H4542" s="53">
        <v>51.6</v>
      </c>
      <c r="I4542" s="53">
        <v>28390</v>
      </c>
      <c r="J4542" s="169">
        <f t="shared" si="140"/>
        <v>39.538572739693031</v>
      </c>
      <c r="O4542" s="172">
        <f t="shared" si="141"/>
        <v>1.3802327136552095</v>
      </c>
    </row>
    <row r="4543" spans="1:15" x14ac:dyDescent="0.2">
      <c r="A4543" s="31">
        <v>2019</v>
      </c>
      <c r="B4543" s="31">
        <v>7</v>
      </c>
      <c r="C4543" s="31">
        <v>9</v>
      </c>
      <c r="D4543" s="54">
        <v>5</v>
      </c>
      <c r="E4543" s="31">
        <v>7</v>
      </c>
      <c r="F4543" s="31">
        <v>9</v>
      </c>
      <c r="G4543" s="54">
        <v>7</v>
      </c>
      <c r="H4543" s="53">
        <v>54.47</v>
      </c>
      <c r="I4543" s="53">
        <v>30235</v>
      </c>
      <c r="J4543" s="169">
        <f t="shared" si="140"/>
        <v>42.108092524995378</v>
      </c>
      <c r="O4543" s="172">
        <f t="shared" si="141"/>
        <v>1.4570014711782802</v>
      </c>
    </row>
    <row r="4544" spans="1:15" x14ac:dyDescent="0.2">
      <c r="A4544" s="31">
        <v>2019</v>
      </c>
      <c r="B4544" s="31">
        <v>7</v>
      </c>
      <c r="C4544" s="31">
        <v>9</v>
      </c>
      <c r="D4544" s="54">
        <v>6</v>
      </c>
      <c r="E4544" s="31">
        <v>7</v>
      </c>
      <c r="F4544" s="31">
        <v>9</v>
      </c>
      <c r="G4544" s="54">
        <v>8</v>
      </c>
      <c r="H4544" s="53">
        <v>54.97</v>
      </c>
      <c r="I4544" s="53">
        <v>32182</v>
      </c>
      <c r="J4544" s="169">
        <f t="shared" si="140"/>
        <v>44.819667062655903</v>
      </c>
      <c r="O4544" s="172">
        <f t="shared" si="141"/>
        <v>1.470375819178815</v>
      </c>
    </row>
    <row r="4545" spans="1:15" x14ac:dyDescent="0.2">
      <c r="A4545" s="31">
        <v>2019</v>
      </c>
      <c r="B4545" s="31">
        <v>7</v>
      </c>
      <c r="C4545" s="31">
        <v>9</v>
      </c>
      <c r="D4545" s="54">
        <v>7</v>
      </c>
      <c r="E4545" s="31">
        <v>7</v>
      </c>
      <c r="F4545" s="31">
        <v>9</v>
      </c>
      <c r="G4545" s="54">
        <v>9</v>
      </c>
      <c r="H4545" s="53">
        <v>54.47</v>
      </c>
      <c r="I4545" s="53">
        <v>33306</v>
      </c>
      <c r="J4545" s="169">
        <f t="shared" si="140"/>
        <v>46.385054725897007</v>
      </c>
      <c r="O4545" s="172">
        <f t="shared" si="141"/>
        <v>1.4570014711782802</v>
      </c>
    </row>
    <row r="4546" spans="1:15" x14ac:dyDescent="0.2">
      <c r="A4546" s="31">
        <v>2019</v>
      </c>
      <c r="B4546" s="31">
        <v>7</v>
      </c>
      <c r="C4546" s="31">
        <v>9</v>
      </c>
      <c r="D4546" s="54">
        <v>8</v>
      </c>
      <c r="E4546" s="31">
        <v>7</v>
      </c>
      <c r="F4546" s="31">
        <v>9</v>
      </c>
      <c r="G4546" s="54">
        <v>10</v>
      </c>
      <c r="H4546" s="53">
        <v>54.97</v>
      </c>
      <c r="I4546" s="53">
        <v>33919</v>
      </c>
      <c r="J4546" s="169">
        <f t="shared" ref="J4546:J4609" si="142">MIN(50,I4546/$M$2*50)</f>
        <v>47.238775933696644</v>
      </c>
      <c r="O4546" s="172">
        <f t="shared" si="141"/>
        <v>1.470375819178815</v>
      </c>
    </row>
    <row r="4547" spans="1:15" x14ac:dyDescent="0.2">
      <c r="A4547" s="31">
        <v>2019</v>
      </c>
      <c r="B4547" s="31">
        <v>7</v>
      </c>
      <c r="C4547" s="31">
        <v>9</v>
      </c>
      <c r="D4547" s="54">
        <v>9</v>
      </c>
      <c r="E4547" s="31">
        <v>7</v>
      </c>
      <c r="F4547" s="31">
        <v>9</v>
      </c>
      <c r="G4547" s="54">
        <v>11</v>
      </c>
      <c r="H4547" s="53">
        <v>55.62</v>
      </c>
      <c r="I4547" s="53">
        <v>34658</v>
      </c>
      <c r="J4547" s="169">
        <f t="shared" si="142"/>
        <v>48.267976541468158</v>
      </c>
      <c r="O4547" s="172">
        <f t="shared" ref="O4547:O4610" si="143">H4547/$R$5</f>
        <v>1.4877624715795106</v>
      </c>
    </row>
    <row r="4548" spans="1:15" x14ac:dyDescent="0.2">
      <c r="A4548" s="31">
        <v>2019</v>
      </c>
      <c r="B4548" s="31">
        <v>7</v>
      </c>
      <c r="C4548" s="31">
        <v>9</v>
      </c>
      <c r="D4548" s="54">
        <v>10</v>
      </c>
      <c r="E4548" s="31">
        <v>7</v>
      </c>
      <c r="F4548" s="31">
        <v>9</v>
      </c>
      <c r="G4548" s="54">
        <v>12</v>
      </c>
      <c r="H4548" s="53">
        <v>55.62</v>
      </c>
      <c r="I4548" s="53">
        <v>35000</v>
      </c>
      <c r="J4548" s="169">
        <f t="shared" si="142"/>
        <v>48.744277769963226</v>
      </c>
      <c r="O4548" s="172">
        <f t="shared" si="143"/>
        <v>1.4877624715795106</v>
      </c>
    </row>
    <row r="4549" spans="1:15" x14ac:dyDescent="0.2">
      <c r="A4549" s="31">
        <v>2019</v>
      </c>
      <c r="B4549" s="31">
        <v>7</v>
      </c>
      <c r="C4549" s="31">
        <v>9</v>
      </c>
      <c r="D4549" s="54">
        <v>11</v>
      </c>
      <c r="E4549" s="31">
        <v>7</v>
      </c>
      <c r="F4549" s="31">
        <v>9</v>
      </c>
      <c r="G4549" s="54">
        <v>13</v>
      </c>
      <c r="H4549" s="53">
        <v>54.97</v>
      </c>
      <c r="I4549" s="53">
        <v>34287</v>
      </c>
      <c r="J4549" s="169">
        <f t="shared" si="142"/>
        <v>47.751287197106542</v>
      </c>
      <c r="O4549" s="172">
        <f t="shared" si="143"/>
        <v>1.470375819178815</v>
      </c>
    </row>
    <row r="4550" spans="1:15" x14ac:dyDescent="0.2">
      <c r="A4550" s="31">
        <v>2019</v>
      </c>
      <c r="B4550" s="31">
        <v>7</v>
      </c>
      <c r="C4550" s="31">
        <v>9</v>
      </c>
      <c r="D4550" s="54">
        <v>12</v>
      </c>
      <c r="E4550" s="31">
        <v>7</v>
      </c>
      <c r="F4550" s="31">
        <v>9</v>
      </c>
      <c r="G4550" s="54">
        <v>14</v>
      </c>
      <c r="H4550" s="53">
        <v>53.56</v>
      </c>
      <c r="I4550" s="53">
        <v>33372</v>
      </c>
      <c r="J4550" s="169">
        <f t="shared" si="142"/>
        <v>46.476972506834649</v>
      </c>
      <c r="O4550" s="172">
        <f t="shared" si="143"/>
        <v>1.4326601578173066</v>
      </c>
    </row>
    <row r="4551" spans="1:15" x14ac:dyDescent="0.2">
      <c r="A4551" s="31">
        <v>2019</v>
      </c>
      <c r="B4551" s="31">
        <v>7</v>
      </c>
      <c r="C4551" s="31">
        <v>9</v>
      </c>
      <c r="D4551" s="54">
        <v>13</v>
      </c>
      <c r="E4551" s="31">
        <v>7</v>
      </c>
      <c r="F4551" s="31">
        <v>9</v>
      </c>
      <c r="G4551" s="54">
        <v>15</v>
      </c>
      <c r="H4551" s="53">
        <v>53.32</v>
      </c>
      <c r="I4551" s="53">
        <v>33218</v>
      </c>
      <c r="J4551" s="169">
        <f t="shared" si="142"/>
        <v>46.262497684646817</v>
      </c>
      <c r="O4551" s="172">
        <f t="shared" si="143"/>
        <v>1.4262404707770497</v>
      </c>
    </row>
    <row r="4552" spans="1:15" x14ac:dyDescent="0.2">
      <c r="A4552" s="31">
        <v>2019</v>
      </c>
      <c r="B4552" s="31">
        <v>7</v>
      </c>
      <c r="C4552" s="31">
        <v>9</v>
      </c>
      <c r="D4552" s="54">
        <v>14</v>
      </c>
      <c r="E4552" s="31">
        <v>7</v>
      </c>
      <c r="F4552" s="31">
        <v>9</v>
      </c>
      <c r="G4552" s="54">
        <v>16</v>
      </c>
      <c r="H4552" s="53">
        <v>52.95</v>
      </c>
      <c r="I4552" s="53">
        <v>33121</v>
      </c>
      <c r="J4552" s="169">
        <f t="shared" si="142"/>
        <v>46.127406400541489</v>
      </c>
      <c r="O4552" s="172">
        <f t="shared" si="143"/>
        <v>1.4163434532566539</v>
      </c>
    </row>
    <row r="4553" spans="1:15" x14ac:dyDescent="0.2">
      <c r="A4553" s="31">
        <v>2019</v>
      </c>
      <c r="B4553" s="31">
        <v>7</v>
      </c>
      <c r="C4553" s="31">
        <v>9</v>
      </c>
      <c r="D4553" s="54">
        <v>15</v>
      </c>
      <c r="E4553" s="31">
        <v>7</v>
      </c>
      <c r="F4553" s="31">
        <v>9</v>
      </c>
      <c r="G4553" s="54">
        <v>17</v>
      </c>
      <c r="H4553" s="53">
        <v>52.16</v>
      </c>
      <c r="I4553" s="53">
        <v>32697</v>
      </c>
      <c r="J4553" s="169">
        <f t="shared" si="142"/>
        <v>45.536904292699646</v>
      </c>
      <c r="O4553" s="172">
        <f t="shared" si="143"/>
        <v>1.3952119834158085</v>
      </c>
    </row>
    <row r="4554" spans="1:15" x14ac:dyDescent="0.2">
      <c r="A4554" s="31">
        <v>2019</v>
      </c>
      <c r="B4554" s="31">
        <v>7</v>
      </c>
      <c r="C4554" s="31">
        <v>9</v>
      </c>
      <c r="D4554" s="54">
        <v>16</v>
      </c>
      <c r="E4554" s="31">
        <v>7</v>
      </c>
      <c r="F4554" s="31">
        <v>9</v>
      </c>
      <c r="G4554" s="54">
        <v>18</v>
      </c>
      <c r="H4554" s="53">
        <v>51.64</v>
      </c>
      <c r="I4554" s="53">
        <v>32386</v>
      </c>
      <c r="J4554" s="169">
        <f t="shared" si="142"/>
        <v>45.103776567372265</v>
      </c>
      <c r="O4554" s="172">
        <f t="shared" si="143"/>
        <v>1.3813026614952522</v>
      </c>
    </row>
    <row r="4555" spans="1:15" x14ac:dyDescent="0.2">
      <c r="A4555" s="31">
        <v>2019</v>
      </c>
      <c r="B4555" s="31">
        <v>7</v>
      </c>
      <c r="C4555" s="31">
        <v>9</v>
      </c>
      <c r="D4555" s="54">
        <v>17</v>
      </c>
      <c r="E4555" s="31">
        <v>7</v>
      </c>
      <c r="F4555" s="31">
        <v>9</v>
      </c>
      <c r="G4555" s="54">
        <v>19</v>
      </c>
      <c r="H4555" s="53">
        <v>52.48</v>
      </c>
      <c r="I4555" s="53">
        <v>32114</v>
      </c>
      <c r="J4555" s="169">
        <f t="shared" si="142"/>
        <v>44.724963894417115</v>
      </c>
      <c r="O4555" s="172">
        <f t="shared" si="143"/>
        <v>1.403771566136151</v>
      </c>
    </row>
    <row r="4556" spans="1:15" x14ac:dyDescent="0.2">
      <c r="A4556" s="31">
        <v>2019</v>
      </c>
      <c r="B4556" s="31">
        <v>7</v>
      </c>
      <c r="C4556" s="31">
        <v>9</v>
      </c>
      <c r="D4556" s="54">
        <v>18</v>
      </c>
      <c r="E4556" s="31">
        <v>7</v>
      </c>
      <c r="F4556" s="31">
        <v>9</v>
      </c>
      <c r="G4556" s="54">
        <v>20</v>
      </c>
      <c r="H4556" s="53">
        <v>53.87</v>
      </c>
      <c r="I4556" s="53">
        <v>31939</v>
      </c>
      <c r="J4556" s="169">
        <f t="shared" si="142"/>
        <v>44.481242505567295</v>
      </c>
      <c r="O4556" s="172">
        <f t="shared" si="143"/>
        <v>1.440952253577638</v>
      </c>
    </row>
    <row r="4557" spans="1:15" x14ac:dyDescent="0.2">
      <c r="A4557" s="31">
        <v>2019</v>
      </c>
      <c r="B4557" s="31">
        <v>7</v>
      </c>
      <c r="C4557" s="31">
        <v>9</v>
      </c>
      <c r="D4557" s="54">
        <v>19</v>
      </c>
      <c r="E4557" s="31">
        <v>7</v>
      </c>
      <c r="F4557" s="31">
        <v>9</v>
      </c>
      <c r="G4557" s="54">
        <v>21</v>
      </c>
      <c r="H4557" s="53">
        <v>53.14</v>
      </c>
      <c r="I4557" s="53">
        <v>31368</v>
      </c>
      <c r="J4557" s="169">
        <f t="shared" si="142"/>
        <v>43.686014431091614</v>
      </c>
      <c r="O4557" s="172">
        <f t="shared" si="143"/>
        <v>1.4214257054968571</v>
      </c>
    </row>
    <row r="4558" spans="1:15" x14ac:dyDescent="0.2">
      <c r="A4558" s="31">
        <v>2019</v>
      </c>
      <c r="B4558" s="31">
        <v>7</v>
      </c>
      <c r="C4558" s="31">
        <v>9</v>
      </c>
      <c r="D4558" s="54">
        <v>20</v>
      </c>
      <c r="E4558" s="31">
        <v>7</v>
      </c>
      <c r="F4558" s="31">
        <v>9</v>
      </c>
      <c r="G4558" s="54">
        <v>22</v>
      </c>
      <c r="H4558" s="53">
        <v>51</v>
      </c>
      <c r="I4558" s="53">
        <v>29120</v>
      </c>
      <c r="J4558" s="169">
        <f t="shared" si="142"/>
        <v>40.555239104609406</v>
      </c>
      <c r="O4558" s="172">
        <f t="shared" si="143"/>
        <v>1.3641834960545673</v>
      </c>
    </row>
    <row r="4559" spans="1:15" x14ac:dyDescent="0.2">
      <c r="A4559" s="31">
        <v>2019</v>
      </c>
      <c r="B4559" s="31">
        <v>7</v>
      </c>
      <c r="C4559" s="31">
        <v>9</v>
      </c>
      <c r="D4559" s="54">
        <v>21</v>
      </c>
      <c r="E4559" s="31">
        <v>7</v>
      </c>
      <c r="F4559" s="31">
        <v>9</v>
      </c>
      <c r="G4559" s="54">
        <v>23</v>
      </c>
      <c r="H4559" s="53">
        <v>51.12</v>
      </c>
      <c r="I4559" s="53">
        <v>27747</v>
      </c>
      <c r="J4559" s="169">
        <f t="shared" si="142"/>
        <v>38.643070722376279</v>
      </c>
      <c r="O4559" s="172">
        <f t="shared" si="143"/>
        <v>1.3673933395746958</v>
      </c>
    </row>
    <row r="4560" spans="1:15" x14ac:dyDescent="0.2">
      <c r="A4560" s="31">
        <v>2019</v>
      </c>
      <c r="B4560" s="31">
        <v>7</v>
      </c>
      <c r="C4560" s="31">
        <v>9</v>
      </c>
      <c r="D4560" s="54">
        <v>22</v>
      </c>
      <c r="E4560" s="31">
        <v>7</v>
      </c>
      <c r="F4560" s="31">
        <v>9</v>
      </c>
      <c r="G4560" s="54">
        <v>0</v>
      </c>
      <c r="H4560" s="53">
        <v>46.5</v>
      </c>
      <c r="I4560" s="53">
        <v>26260</v>
      </c>
      <c r="J4560" s="169">
        <f t="shared" si="142"/>
        <v>36.572135263978126</v>
      </c>
      <c r="O4560" s="172">
        <f t="shared" si="143"/>
        <v>1.2438143640497525</v>
      </c>
    </row>
    <row r="4561" spans="1:15" x14ac:dyDescent="0.2">
      <c r="A4561" s="31">
        <v>2019</v>
      </c>
      <c r="B4561" s="31">
        <v>7</v>
      </c>
      <c r="C4561" s="31">
        <v>9</v>
      </c>
      <c r="D4561" s="54">
        <v>23</v>
      </c>
      <c r="E4561" s="31">
        <v>7</v>
      </c>
      <c r="F4561" s="31">
        <v>9</v>
      </c>
      <c r="G4561" s="54">
        <v>1</v>
      </c>
      <c r="H4561" s="53">
        <v>42.77</v>
      </c>
      <c r="I4561" s="53">
        <v>25220</v>
      </c>
      <c r="J4561" s="169">
        <f t="shared" si="142"/>
        <v>35.123733867384935</v>
      </c>
      <c r="O4561" s="172">
        <f t="shared" si="143"/>
        <v>1.1440417279657618</v>
      </c>
    </row>
    <row r="4562" spans="1:15" x14ac:dyDescent="0.2">
      <c r="A4562" s="31">
        <v>2019</v>
      </c>
      <c r="B4562" s="31">
        <v>7</v>
      </c>
      <c r="C4562" s="31">
        <v>10</v>
      </c>
      <c r="D4562" s="54">
        <v>0</v>
      </c>
      <c r="E4562" s="31">
        <v>7</v>
      </c>
      <c r="F4562" s="31">
        <v>10</v>
      </c>
      <c r="G4562" s="54">
        <v>2</v>
      </c>
      <c r="H4562" s="53">
        <v>42.01</v>
      </c>
      <c r="I4562" s="53">
        <v>24632</v>
      </c>
      <c r="J4562" s="169">
        <f t="shared" si="142"/>
        <v>34.304830000849549</v>
      </c>
      <c r="O4562" s="172">
        <f t="shared" si="143"/>
        <v>1.1237127190049485</v>
      </c>
    </row>
    <row r="4563" spans="1:15" x14ac:dyDescent="0.2">
      <c r="A4563" s="31">
        <v>2019</v>
      </c>
      <c r="B4563" s="31">
        <v>7</v>
      </c>
      <c r="C4563" s="31">
        <v>10</v>
      </c>
      <c r="D4563" s="54">
        <v>1</v>
      </c>
      <c r="E4563" s="31">
        <v>7</v>
      </c>
      <c r="F4563" s="31">
        <v>10</v>
      </c>
      <c r="G4563" s="54">
        <v>3</v>
      </c>
      <c r="H4563" s="53">
        <v>42.01</v>
      </c>
      <c r="I4563" s="53">
        <v>24345</v>
      </c>
      <c r="J4563" s="169">
        <f t="shared" si="142"/>
        <v>33.905126923135846</v>
      </c>
      <c r="O4563" s="172">
        <f t="shared" si="143"/>
        <v>1.1237127190049485</v>
      </c>
    </row>
    <row r="4564" spans="1:15" x14ac:dyDescent="0.2">
      <c r="A4564" s="31">
        <v>2019</v>
      </c>
      <c r="B4564" s="31">
        <v>7</v>
      </c>
      <c r="C4564" s="31">
        <v>10</v>
      </c>
      <c r="D4564" s="54">
        <v>2</v>
      </c>
      <c r="E4564" s="31">
        <v>7</v>
      </c>
      <c r="F4564" s="31">
        <v>10</v>
      </c>
      <c r="G4564" s="54">
        <v>4</v>
      </c>
      <c r="H4564" s="53">
        <v>44.17</v>
      </c>
      <c r="I4564" s="53">
        <v>24647</v>
      </c>
      <c r="J4564" s="169">
        <f t="shared" si="142"/>
        <v>34.325720405608109</v>
      </c>
      <c r="O4564" s="172">
        <f t="shared" si="143"/>
        <v>1.1814899023672598</v>
      </c>
    </row>
    <row r="4565" spans="1:15" x14ac:dyDescent="0.2">
      <c r="A4565" s="31">
        <v>2019</v>
      </c>
      <c r="B4565" s="31">
        <v>7</v>
      </c>
      <c r="C4565" s="31">
        <v>10</v>
      </c>
      <c r="D4565" s="54">
        <v>3</v>
      </c>
      <c r="E4565" s="31">
        <v>7</v>
      </c>
      <c r="F4565" s="31">
        <v>10</v>
      </c>
      <c r="G4565" s="54">
        <v>5</v>
      </c>
      <c r="H4565" s="53">
        <v>46.75</v>
      </c>
      <c r="I4565" s="53">
        <v>26329</v>
      </c>
      <c r="J4565" s="169">
        <f t="shared" si="142"/>
        <v>36.668231125867479</v>
      </c>
      <c r="O4565" s="172">
        <f t="shared" si="143"/>
        <v>1.2505015380500202</v>
      </c>
    </row>
    <row r="4566" spans="1:15" x14ac:dyDescent="0.2">
      <c r="A4566" s="31">
        <v>2019</v>
      </c>
      <c r="B4566" s="31">
        <v>7</v>
      </c>
      <c r="C4566" s="31">
        <v>10</v>
      </c>
      <c r="D4566" s="54">
        <v>4</v>
      </c>
      <c r="E4566" s="31">
        <v>7</v>
      </c>
      <c r="F4566" s="31">
        <v>10</v>
      </c>
      <c r="G4566" s="54">
        <v>6</v>
      </c>
      <c r="H4566" s="53">
        <v>47.67</v>
      </c>
      <c r="I4566" s="53">
        <v>28453</v>
      </c>
      <c r="J4566" s="169">
        <f t="shared" si="142"/>
        <v>39.626312439678962</v>
      </c>
      <c r="O4566" s="172">
        <f t="shared" si="143"/>
        <v>1.2751103383710045</v>
      </c>
    </row>
    <row r="4567" spans="1:15" x14ac:dyDescent="0.2">
      <c r="A4567" s="31">
        <v>2019</v>
      </c>
      <c r="B4567" s="31">
        <v>7</v>
      </c>
      <c r="C4567" s="31">
        <v>10</v>
      </c>
      <c r="D4567" s="54">
        <v>5</v>
      </c>
      <c r="E4567" s="31">
        <v>7</v>
      </c>
      <c r="F4567" s="31">
        <v>10</v>
      </c>
      <c r="G4567" s="54">
        <v>7</v>
      </c>
      <c r="H4567" s="53">
        <v>50.99</v>
      </c>
      <c r="I4567" s="53">
        <v>30435</v>
      </c>
      <c r="J4567" s="169">
        <f t="shared" si="142"/>
        <v>42.38663125510945</v>
      </c>
      <c r="O4567" s="172">
        <f t="shared" si="143"/>
        <v>1.3639160090945568</v>
      </c>
    </row>
    <row r="4568" spans="1:15" x14ac:dyDescent="0.2">
      <c r="A4568" s="31">
        <v>2019</v>
      </c>
      <c r="B4568" s="31">
        <v>7</v>
      </c>
      <c r="C4568" s="31">
        <v>10</v>
      </c>
      <c r="D4568" s="54">
        <v>6</v>
      </c>
      <c r="E4568" s="31">
        <v>7</v>
      </c>
      <c r="F4568" s="31">
        <v>10</v>
      </c>
      <c r="G4568" s="54">
        <v>8</v>
      </c>
      <c r="H4568" s="53">
        <v>53.64</v>
      </c>
      <c r="I4568" s="53">
        <v>32184</v>
      </c>
      <c r="J4568" s="169">
        <f t="shared" si="142"/>
        <v>44.822452449957048</v>
      </c>
      <c r="O4568" s="172">
        <f t="shared" si="143"/>
        <v>1.4348000534973921</v>
      </c>
    </row>
    <row r="4569" spans="1:15" x14ac:dyDescent="0.2">
      <c r="A4569" s="31">
        <v>2019</v>
      </c>
      <c r="B4569" s="31">
        <v>7</v>
      </c>
      <c r="C4569" s="31">
        <v>10</v>
      </c>
      <c r="D4569" s="54">
        <v>7</v>
      </c>
      <c r="E4569" s="31">
        <v>7</v>
      </c>
      <c r="F4569" s="31">
        <v>10</v>
      </c>
      <c r="G4569" s="54">
        <v>9</v>
      </c>
      <c r="H4569" s="53">
        <v>53.95</v>
      </c>
      <c r="I4569" s="53">
        <v>33390</v>
      </c>
      <c r="J4569" s="169">
        <f t="shared" si="142"/>
        <v>46.50204099254492</v>
      </c>
      <c r="O4569" s="172">
        <f t="shared" si="143"/>
        <v>1.4430921492577238</v>
      </c>
    </row>
    <row r="4570" spans="1:15" x14ac:dyDescent="0.2">
      <c r="A4570" s="31">
        <v>2019</v>
      </c>
      <c r="B4570" s="31">
        <v>7</v>
      </c>
      <c r="C4570" s="31">
        <v>10</v>
      </c>
      <c r="D4570" s="54">
        <v>8</v>
      </c>
      <c r="E4570" s="31">
        <v>7</v>
      </c>
      <c r="F4570" s="31">
        <v>10</v>
      </c>
      <c r="G4570" s="54">
        <v>10</v>
      </c>
      <c r="H4570" s="53">
        <v>54.9</v>
      </c>
      <c r="I4570" s="53">
        <v>34180</v>
      </c>
      <c r="J4570" s="169">
        <f t="shared" si="142"/>
        <v>47.602268976495516</v>
      </c>
      <c r="O4570" s="172">
        <f t="shared" si="143"/>
        <v>1.4685034104587402</v>
      </c>
    </row>
    <row r="4571" spans="1:15" x14ac:dyDescent="0.2">
      <c r="A4571" s="31">
        <v>2019</v>
      </c>
      <c r="B4571" s="31">
        <v>7</v>
      </c>
      <c r="C4571" s="31">
        <v>10</v>
      </c>
      <c r="D4571" s="54">
        <v>9</v>
      </c>
      <c r="E4571" s="31">
        <v>7</v>
      </c>
      <c r="F4571" s="31">
        <v>10</v>
      </c>
      <c r="G4571" s="54">
        <v>11</v>
      </c>
      <c r="H4571" s="53">
        <v>55.57</v>
      </c>
      <c r="I4571" s="53">
        <v>35147</v>
      </c>
      <c r="J4571" s="169">
        <f t="shared" si="142"/>
        <v>48.949003736597078</v>
      </c>
      <c r="O4571" s="172">
        <f t="shared" si="143"/>
        <v>1.4864250367794571</v>
      </c>
    </row>
    <row r="4572" spans="1:15" x14ac:dyDescent="0.2">
      <c r="A4572" s="31">
        <v>2019</v>
      </c>
      <c r="B4572" s="31">
        <v>7</v>
      </c>
      <c r="C4572" s="31">
        <v>10</v>
      </c>
      <c r="D4572" s="54">
        <v>10</v>
      </c>
      <c r="E4572" s="31">
        <v>7</v>
      </c>
      <c r="F4572" s="31">
        <v>10</v>
      </c>
      <c r="G4572" s="54">
        <v>12</v>
      </c>
      <c r="H4572" s="53">
        <v>56.57</v>
      </c>
      <c r="I4572" s="53">
        <v>35823</v>
      </c>
      <c r="J4572" s="169">
        <f t="shared" si="142"/>
        <v>49.890464644382646</v>
      </c>
      <c r="O4572" s="172">
        <f t="shared" si="143"/>
        <v>1.513173732780527</v>
      </c>
    </row>
    <row r="4573" spans="1:15" x14ac:dyDescent="0.2">
      <c r="A4573" s="31">
        <v>2019</v>
      </c>
      <c r="B4573" s="31">
        <v>7</v>
      </c>
      <c r="C4573" s="31">
        <v>10</v>
      </c>
      <c r="D4573" s="54">
        <v>11</v>
      </c>
      <c r="E4573" s="31">
        <v>7</v>
      </c>
      <c r="F4573" s="31">
        <v>10</v>
      </c>
      <c r="G4573" s="54">
        <v>13</v>
      </c>
      <c r="H4573" s="53">
        <v>56.5</v>
      </c>
      <c r="I4573" s="53">
        <v>35328</v>
      </c>
      <c r="J4573" s="169">
        <f t="shared" si="142"/>
        <v>49.201081287350313</v>
      </c>
      <c r="O4573" s="172">
        <f t="shared" si="143"/>
        <v>1.511301324060452</v>
      </c>
    </row>
    <row r="4574" spans="1:15" x14ac:dyDescent="0.2">
      <c r="A4574" s="31">
        <v>2019</v>
      </c>
      <c r="B4574" s="31">
        <v>7</v>
      </c>
      <c r="C4574" s="31">
        <v>10</v>
      </c>
      <c r="D4574" s="54">
        <v>12</v>
      </c>
      <c r="E4574" s="31">
        <v>7</v>
      </c>
      <c r="F4574" s="31">
        <v>10</v>
      </c>
      <c r="G4574" s="54">
        <v>14</v>
      </c>
      <c r="H4574" s="53">
        <v>55.31</v>
      </c>
      <c r="I4574" s="53">
        <v>34797</v>
      </c>
      <c r="J4574" s="169">
        <f t="shared" si="142"/>
        <v>48.461560958897444</v>
      </c>
      <c r="O4574" s="172">
        <f t="shared" si="143"/>
        <v>1.479470375819179</v>
      </c>
    </row>
    <row r="4575" spans="1:15" x14ac:dyDescent="0.2">
      <c r="A4575" s="31">
        <v>2019</v>
      </c>
      <c r="B4575" s="31">
        <v>7</v>
      </c>
      <c r="C4575" s="31">
        <v>10</v>
      </c>
      <c r="D4575" s="54">
        <v>13</v>
      </c>
      <c r="E4575" s="31">
        <v>7</v>
      </c>
      <c r="F4575" s="31">
        <v>10</v>
      </c>
      <c r="G4575" s="54">
        <v>15</v>
      </c>
      <c r="H4575" s="53">
        <v>55.57</v>
      </c>
      <c r="I4575" s="53">
        <v>34650</v>
      </c>
      <c r="J4575" s="169">
        <f t="shared" si="142"/>
        <v>48.256834992263592</v>
      </c>
      <c r="O4575" s="172">
        <f t="shared" si="143"/>
        <v>1.4864250367794571</v>
      </c>
    </row>
    <row r="4576" spans="1:15" x14ac:dyDescent="0.2">
      <c r="A4576" s="31">
        <v>2019</v>
      </c>
      <c r="B4576" s="31">
        <v>7</v>
      </c>
      <c r="C4576" s="31">
        <v>10</v>
      </c>
      <c r="D4576" s="54">
        <v>14</v>
      </c>
      <c r="E4576" s="31">
        <v>7</v>
      </c>
      <c r="F4576" s="31">
        <v>10</v>
      </c>
      <c r="G4576" s="54">
        <v>16</v>
      </c>
      <c r="H4576" s="53">
        <v>55.13</v>
      </c>
      <c r="I4576" s="53">
        <v>34554</v>
      </c>
      <c r="J4576" s="169">
        <f t="shared" si="142"/>
        <v>48.123136401808836</v>
      </c>
      <c r="O4576" s="172">
        <f t="shared" si="143"/>
        <v>1.4746556105389863</v>
      </c>
    </row>
    <row r="4577" spans="1:15" x14ac:dyDescent="0.2">
      <c r="A4577" s="31">
        <v>2019</v>
      </c>
      <c r="B4577" s="31">
        <v>7</v>
      </c>
      <c r="C4577" s="31">
        <v>10</v>
      </c>
      <c r="D4577" s="54">
        <v>15</v>
      </c>
      <c r="E4577" s="31">
        <v>7</v>
      </c>
      <c r="F4577" s="31">
        <v>10</v>
      </c>
      <c r="G4577" s="54">
        <v>17</v>
      </c>
      <c r="H4577" s="53">
        <v>54.28</v>
      </c>
      <c r="I4577" s="53">
        <v>34115</v>
      </c>
      <c r="J4577" s="169">
        <f t="shared" si="142"/>
        <v>47.511743889208439</v>
      </c>
      <c r="O4577" s="172">
        <f t="shared" si="143"/>
        <v>1.451919218938077</v>
      </c>
    </row>
    <row r="4578" spans="1:15" x14ac:dyDescent="0.2">
      <c r="A4578" s="31">
        <v>2019</v>
      </c>
      <c r="B4578" s="31">
        <v>7</v>
      </c>
      <c r="C4578" s="31">
        <v>10</v>
      </c>
      <c r="D4578" s="54">
        <v>16</v>
      </c>
      <c r="E4578" s="31">
        <v>7</v>
      </c>
      <c r="F4578" s="31">
        <v>10</v>
      </c>
      <c r="G4578" s="54">
        <v>18</v>
      </c>
      <c r="H4578" s="53">
        <v>53.92</v>
      </c>
      <c r="I4578" s="53">
        <v>33731</v>
      </c>
      <c r="J4578" s="169">
        <f t="shared" si="142"/>
        <v>46.976949527389415</v>
      </c>
      <c r="O4578" s="172">
        <f t="shared" si="143"/>
        <v>1.4422896883776917</v>
      </c>
    </row>
    <row r="4579" spans="1:15" x14ac:dyDescent="0.2">
      <c r="A4579" s="31">
        <v>2019</v>
      </c>
      <c r="B4579" s="31">
        <v>7</v>
      </c>
      <c r="C4579" s="31">
        <v>10</v>
      </c>
      <c r="D4579" s="54">
        <v>17</v>
      </c>
      <c r="E4579" s="31">
        <v>7</v>
      </c>
      <c r="F4579" s="31">
        <v>10</v>
      </c>
      <c r="G4579" s="54">
        <v>19</v>
      </c>
      <c r="H4579" s="53">
        <v>53.92</v>
      </c>
      <c r="I4579" s="53">
        <v>33157</v>
      </c>
      <c r="J4579" s="169">
        <f t="shared" si="142"/>
        <v>46.177543371962024</v>
      </c>
      <c r="O4579" s="172">
        <f t="shared" si="143"/>
        <v>1.4422896883776917</v>
      </c>
    </row>
    <row r="4580" spans="1:15" x14ac:dyDescent="0.2">
      <c r="A4580" s="31">
        <v>2019</v>
      </c>
      <c r="B4580" s="31">
        <v>7</v>
      </c>
      <c r="C4580" s="31">
        <v>10</v>
      </c>
      <c r="D4580" s="54">
        <v>18</v>
      </c>
      <c r="E4580" s="31">
        <v>7</v>
      </c>
      <c r="F4580" s="31">
        <v>10</v>
      </c>
      <c r="G4580" s="54">
        <v>20</v>
      </c>
      <c r="H4580" s="53">
        <v>55.5</v>
      </c>
      <c r="I4580" s="53">
        <v>32862</v>
      </c>
      <c r="J4580" s="169">
        <f t="shared" si="142"/>
        <v>45.766698745043762</v>
      </c>
      <c r="O4580" s="172">
        <f t="shared" si="143"/>
        <v>1.4845526280593822</v>
      </c>
    </row>
    <row r="4581" spans="1:15" x14ac:dyDescent="0.2">
      <c r="A4581" s="31">
        <v>2019</v>
      </c>
      <c r="B4581" s="31">
        <v>7</v>
      </c>
      <c r="C4581" s="31">
        <v>10</v>
      </c>
      <c r="D4581" s="54">
        <v>19</v>
      </c>
      <c r="E4581" s="31">
        <v>7</v>
      </c>
      <c r="F4581" s="31">
        <v>10</v>
      </c>
      <c r="G4581" s="54">
        <v>21</v>
      </c>
      <c r="H4581" s="53">
        <v>54.39</v>
      </c>
      <c r="I4581" s="53">
        <v>32150</v>
      </c>
      <c r="J4581" s="169">
        <f t="shared" si="142"/>
        <v>44.775100865837651</v>
      </c>
      <c r="O4581" s="172">
        <f t="shared" si="143"/>
        <v>1.4548615754981946</v>
      </c>
    </row>
    <row r="4582" spans="1:15" x14ac:dyDescent="0.2">
      <c r="A4582" s="31">
        <v>2019</v>
      </c>
      <c r="B4582" s="31">
        <v>7</v>
      </c>
      <c r="C4582" s="31">
        <v>10</v>
      </c>
      <c r="D4582" s="54">
        <v>20</v>
      </c>
      <c r="E4582" s="31">
        <v>7</v>
      </c>
      <c r="F4582" s="31">
        <v>10</v>
      </c>
      <c r="G4582" s="54">
        <v>22</v>
      </c>
      <c r="H4582" s="53">
        <v>51</v>
      </c>
      <c r="I4582" s="53">
        <v>29935</v>
      </c>
      <c r="J4582" s="169">
        <f t="shared" si="142"/>
        <v>41.690284429824267</v>
      </c>
      <c r="O4582" s="172">
        <f t="shared" si="143"/>
        <v>1.3641834960545673</v>
      </c>
    </row>
    <row r="4583" spans="1:15" x14ac:dyDescent="0.2">
      <c r="A4583" s="31">
        <v>2019</v>
      </c>
      <c r="B4583" s="31">
        <v>7</v>
      </c>
      <c r="C4583" s="31">
        <v>10</v>
      </c>
      <c r="D4583" s="54">
        <v>21</v>
      </c>
      <c r="E4583" s="31">
        <v>7</v>
      </c>
      <c r="F4583" s="31">
        <v>10</v>
      </c>
      <c r="G4583" s="54">
        <v>23</v>
      </c>
      <c r="H4583" s="53">
        <v>55.97</v>
      </c>
      <c r="I4583" s="53">
        <v>28531</v>
      </c>
      <c r="J4583" s="169">
        <f t="shared" si="142"/>
        <v>39.734942544423454</v>
      </c>
      <c r="O4583" s="172">
        <f t="shared" si="143"/>
        <v>1.4971245151798851</v>
      </c>
    </row>
    <row r="4584" spans="1:15" x14ac:dyDescent="0.2">
      <c r="A4584" s="31">
        <v>2019</v>
      </c>
      <c r="B4584" s="31">
        <v>7</v>
      </c>
      <c r="C4584" s="31">
        <v>10</v>
      </c>
      <c r="D4584" s="54">
        <v>22</v>
      </c>
      <c r="E4584" s="31">
        <v>7</v>
      </c>
      <c r="F4584" s="31">
        <v>10</v>
      </c>
      <c r="G4584" s="54">
        <v>0</v>
      </c>
      <c r="H4584" s="53">
        <v>52.51</v>
      </c>
      <c r="I4584" s="53">
        <v>26895</v>
      </c>
      <c r="J4584" s="169">
        <f t="shared" si="142"/>
        <v>37.45649573209031</v>
      </c>
      <c r="O4584" s="172">
        <f t="shared" si="143"/>
        <v>1.4045740270161831</v>
      </c>
    </row>
    <row r="4585" spans="1:15" x14ac:dyDescent="0.2">
      <c r="A4585" s="31">
        <v>2019</v>
      </c>
      <c r="B4585" s="31">
        <v>7</v>
      </c>
      <c r="C4585" s="31">
        <v>10</v>
      </c>
      <c r="D4585" s="54">
        <v>23</v>
      </c>
      <c r="E4585" s="31">
        <v>7</v>
      </c>
      <c r="F4585" s="31">
        <v>10</v>
      </c>
      <c r="G4585" s="54">
        <v>1</v>
      </c>
      <c r="H4585" s="53">
        <v>49.01</v>
      </c>
      <c r="I4585" s="53">
        <v>25795</v>
      </c>
      <c r="J4585" s="169">
        <f t="shared" si="142"/>
        <v>35.924532716462899</v>
      </c>
      <c r="O4585" s="172">
        <f t="shared" si="143"/>
        <v>1.3109535910124381</v>
      </c>
    </row>
    <row r="4586" spans="1:15" x14ac:dyDescent="0.2">
      <c r="A4586" s="31">
        <v>2019</v>
      </c>
      <c r="B4586" s="31">
        <v>7</v>
      </c>
      <c r="C4586" s="31">
        <v>11</v>
      </c>
      <c r="D4586" s="54">
        <v>0</v>
      </c>
      <c r="E4586" s="31">
        <v>7</v>
      </c>
      <c r="F4586" s="31">
        <v>11</v>
      </c>
      <c r="G4586" s="54">
        <v>2</v>
      </c>
      <c r="H4586" s="53">
        <v>49.3</v>
      </c>
      <c r="I4586" s="53">
        <v>25266</v>
      </c>
      <c r="J4586" s="169">
        <f t="shared" si="142"/>
        <v>35.187797775311168</v>
      </c>
      <c r="O4586" s="172">
        <f t="shared" si="143"/>
        <v>1.3187107128527484</v>
      </c>
    </row>
    <row r="4587" spans="1:15" x14ac:dyDescent="0.2">
      <c r="A4587" s="31">
        <v>2019</v>
      </c>
      <c r="B4587" s="31">
        <v>7</v>
      </c>
      <c r="C4587" s="31">
        <v>11</v>
      </c>
      <c r="D4587" s="54">
        <v>1</v>
      </c>
      <c r="E4587" s="31">
        <v>7</v>
      </c>
      <c r="F4587" s="31">
        <v>11</v>
      </c>
      <c r="G4587" s="54">
        <v>3</v>
      </c>
      <c r="H4587" s="53">
        <v>49.3</v>
      </c>
      <c r="I4587" s="53">
        <v>24914</v>
      </c>
      <c r="J4587" s="169">
        <f t="shared" si="142"/>
        <v>34.697569610310396</v>
      </c>
      <c r="O4587" s="172">
        <f t="shared" si="143"/>
        <v>1.3187107128527484</v>
      </c>
    </row>
    <row r="4588" spans="1:15" x14ac:dyDescent="0.2">
      <c r="A4588" s="31">
        <v>2019</v>
      </c>
      <c r="B4588" s="31">
        <v>7</v>
      </c>
      <c r="C4588" s="31">
        <v>11</v>
      </c>
      <c r="D4588" s="54">
        <v>2</v>
      </c>
      <c r="E4588" s="31">
        <v>7</v>
      </c>
      <c r="F4588" s="31">
        <v>11</v>
      </c>
      <c r="G4588" s="54">
        <v>4</v>
      </c>
      <c r="H4588" s="53">
        <v>50.3</v>
      </c>
      <c r="I4588" s="53">
        <v>25161</v>
      </c>
      <c r="J4588" s="169">
        <f t="shared" si="142"/>
        <v>35.04156494200128</v>
      </c>
      <c r="O4588" s="172">
        <f t="shared" si="143"/>
        <v>1.3454594088538183</v>
      </c>
    </row>
    <row r="4589" spans="1:15" x14ac:dyDescent="0.2">
      <c r="A4589" s="31">
        <v>2019</v>
      </c>
      <c r="B4589" s="31">
        <v>7</v>
      </c>
      <c r="C4589" s="31">
        <v>11</v>
      </c>
      <c r="D4589" s="54">
        <v>3</v>
      </c>
      <c r="E4589" s="31">
        <v>7</v>
      </c>
      <c r="F4589" s="31">
        <v>11</v>
      </c>
      <c r="G4589" s="54">
        <v>5</v>
      </c>
      <c r="H4589" s="53">
        <v>49</v>
      </c>
      <c r="I4589" s="53">
        <v>26707</v>
      </c>
      <c r="J4589" s="169">
        <f t="shared" si="142"/>
        <v>37.194669325783082</v>
      </c>
      <c r="O4589" s="172">
        <f t="shared" si="143"/>
        <v>1.3106861040524276</v>
      </c>
    </row>
    <row r="4590" spans="1:15" x14ac:dyDescent="0.2">
      <c r="A4590" s="31">
        <v>2019</v>
      </c>
      <c r="B4590" s="31">
        <v>7</v>
      </c>
      <c r="C4590" s="31">
        <v>11</v>
      </c>
      <c r="D4590" s="54">
        <v>4</v>
      </c>
      <c r="E4590" s="31">
        <v>7</v>
      </c>
      <c r="F4590" s="31">
        <v>11</v>
      </c>
      <c r="G4590" s="54">
        <v>6</v>
      </c>
      <c r="H4590" s="53">
        <v>52.17</v>
      </c>
      <c r="I4590" s="53">
        <v>28803</v>
      </c>
      <c r="J4590" s="169">
        <f t="shared" si="142"/>
        <v>40.113755217378596</v>
      </c>
      <c r="O4590" s="172">
        <f t="shared" si="143"/>
        <v>1.3954794703758193</v>
      </c>
    </row>
    <row r="4591" spans="1:15" x14ac:dyDescent="0.2">
      <c r="A4591" s="31">
        <v>2019</v>
      </c>
      <c r="B4591" s="31">
        <v>7</v>
      </c>
      <c r="C4591" s="31">
        <v>11</v>
      </c>
      <c r="D4591" s="54">
        <v>5</v>
      </c>
      <c r="E4591" s="31">
        <v>7</v>
      </c>
      <c r="F4591" s="31">
        <v>11</v>
      </c>
      <c r="G4591" s="54">
        <v>7</v>
      </c>
      <c r="H4591" s="53">
        <v>56.42</v>
      </c>
      <c r="I4591" s="53">
        <v>31090</v>
      </c>
      <c r="J4591" s="169">
        <f t="shared" si="142"/>
        <v>43.298845596233051</v>
      </c>
      <c r="O4591" s="172">
        <f t="shared" si="143"/>
        <v>1.5091614283803665</v>
      </c>
    </row>
    <row r="4592" spans="1:15" x14ac:dyDescent="0.2">
      <c r="A4592" s="31">
        <v>2019</v>
      </c>
      <c r="B4592" s="31">
        <v>7</v>
      </c>
      <c r="C4592" s="31">
        <v>11</v>
      </c>
      <c r="D4592" s="54">
        <v>6</v>
      </c>
      <c r="E4592" s="31">
        <v>7</v>
      </c>
      <c r="F4592" s="31">
        <v>11</v>
      </c>
      <c r="G4592" s="54">
        <v>8</v>
      </c>
      <c r="H4592" s="53">
        <v>57.01</v>
      </c>
      <c r="I4592" s="53">
        <v>33434</v>
      </c>
      <c r="J4592" s="169">
        <f t="shared" si="142"/>
        <v>46.563319513170015</v>
      </c>
      <c r="O4592" s="172">
        <f t="shared" si="143"/>
        <v>1.5249431590209979</v>
      </c>
    </row>
    <row r="4593" spans="1:15" x14ac:dyDescent="0.2">
      <c r="A4593" s="31">
        <v>2019</v>
      </c>
      <c r="B4593" s="31">
        <v>7</v>
      </c>
      <c r="C4593" s="31">
        <v>11</v>
      </c>
      <c r="D4593" s="54">
        <v>7</v>
      </c>
      <c r="E4593" s="31">
        <v>7</v>
      </c>
      <c r="F4593" s="31">
        <v>11</v>
      </c>
      <c r="G4593" s="54">
        <v>9</v>
      </c>
      <c r="H4593" s="53">
        <v>55.86</v>
      </c>
      <c r="I4593" s="53">
        <v>34944</v>
      </c>
      <c r="J4593" s="169">
        <f t="shared" si="142"/>
        <v>48.666286925531288</v>
      </c>
      <c r="O4593" s="172">
        <f t="shared" si="143"/>
        <v>1.4941821586197674</v>
      </c>
    </row>
    <row r="4594" spans="1:15" x14ac:dyDescent="0.2">
      <c r="A4594" s="31">
        <v>2019</v>
      </c>
      <c r="B4594" s="31">
        <v>7</v>
      </c>
      <c r="C4594" s="31">
        <v>11</v>
      </c>
      <c r="D4594" s="54">
        <v>8</v>
      </c>
      <c r="E4594" s="31">
        <v>7</v>
      </c>
      <c r="F4594" s="31">
        <v>11</v>
      </c>
      <c r="G4594" s="54">
        <v>10</v>
      </c>
      <c r="H4594" s="53">
        <v>55.07</v>
      </c>
      <c r="I4594" s="53">
        <v>36029</v>
      </c>
      <c r="J4594" s="169">
        <f t="shared" si="142"/>
        <v>50</v>
      </c>
      <c r="O4594" s="172">
        <f t="shared" si="143"/>
        <v>1.4730506887789221</v>
      </c>
    </row>
    <row r="4595" spans="1:15" x14ac:dyDescent="0.2">
      <c r="A4595" s="31">
        <v>2019</v>
      </c>
      <c r="B4595" s="31">
        <v>7</v>
      </c>
      <c r="C4595" s="31">
        <v>11</v>
      </c>
      <c r="D4595" s="54">
        <v>9</v>
      </c>
      <c r="E4595" s="31">
        <v>7</v>
      </c>
      <c r="F4595" s="31">
        <v>11</v>
      </c>
      <c r="G4595" s="54">
        <v>11</v>
      </c>
      <c r="H4595" s="53">
        <v>56.59</v>
      </c>
      <c r="I4595" s="53">
        <v>37309</v>
      </c>
      <c r="J4595" s="169">
        <f t="shared" si="142"/>
        <v>50</v>
      </c>
      <c r="O4595" s="172">
        <f t="shared" si="143"/>
        <v>1.5137087067005486</v>
      </c>
    </row>
    <row r="4596" spans="1:15" x14ac:dyDescent="0.2">
      <c r="A4596" s="31">
        <v>2019</v>
      </c>
      <c r="B4596" s="31">
        <v>7</v>
      </c>
      <c r="C4596" s="31">
        <v>11</v>
      </c>
      <c r="D4596" s="54">
        <v>10</v>
      </c>
      <c r="E4596" s="31">
        <v>7</v>
      </c>
      <c r="F4596" s="31">
        <v>11</v>
      </c>
      <c r="G4596" s="54">
        <v>12</v>
      </c>
      <c r="H4596" s="53">
        <v>57.08</v>
      </c>
      <c r="I4596" s="53">
        <v>37758</v>
      </c>
      <c r="J4596" s="169">
        <f t="shared" si="142"/>
        <v>50</v>
      </c>
      <c r="O4596" s="172">
        <f t="shared" si="143"/>
        <v>1.5268155677410726</v>
      </c>
    </row>
    <row r="4597" spans="1:15" x14ac:dyDescent="0.2">
      <c r="A4597" s="31">
        <v>2019</v>
      </c>
      <c r="B4597" s="31">
        <v>7</v>
      </c>
      <c r="C4597" s="31">
        <v>11</v>
      </c>
      <c r="D4597" s="54">
        <v>11</v>
      </c>
      <c r="E4597" s="31">
        <v>7</v>
      </c>
      <c r="F4597" s="31">
        <v>11</v>
      </c>
      <c r="G4597" s="54">
        <v>13</v>
      </c>
      <c r="H4597" s="53">
        <v>56.07</v>
      </c>
      <c r="I4597" s="53">
        <v>37102</v>
      </c>
      <c r="J4597" s="169">
        <f t="shared" si="142"/>
        <v>50</v>
      </c>
      <c r="O4597" s="172">
        <f t="shared" si="143"/>
        <v>1.499799384779992</v>
      </c>
    </row>
    <row r="4598" spans="1:15" x14ac:dyDescent="0.2">
      <c r="A4598" s="31">
        <v>2019</v>
      </c>
      <c r="B4598" s="31">
        <v>7</v>
      </c>
      <c r="C4598" s="31">
        <v>11</v>
      </c>
      <c r="D4598" s="54">
        <v>12</v>
      </c>
      <c r="E4598" s="31">
        <v>7</v>
      </c>
      <c r="F4598" s="31">
        <v>11</v>
      </c>
      <c r="G4598" s="54">
        <v>14</v>
      </c>
      <c r="H4598" s="53">
        <v>55.02</v>
      </c>
      <c r="I4598" s="53">
        <v>36690</v>
      </c>
      <c r="J4598" s="169">
        <f t="shared" si="142"/>
        <v>50</v>
      </c>
      <c r="O4598" s="172">
        <f t="shared" si="143"/>
        <v>1.4717132539788687</v>
      </c>
    </row>
    <row r="4599" spans="1:15" x14ac:dyDescent="0.2">
      <c r="A4599" s="31">
        <v>2019</v>
      </c>
      <c r="B4599" s="31">
        <v>7</v>
      </c>
      <c r="C4599" s="31">
        <v>11</v>
      </c>
      <c r="D4599" s="54">
        <v>13</v>
      </c>
      <c r="E4599" s="31">
        <v>7</v>
      </c>
      <c r="F4599" s="31">
        <v>11</v>
      </c>
      <c r="G4599" s="54">
        <v>15</v>
      </c>
      <c r="H4599" s="53">
        <v>55.02</v>
      </c>
      <c r="I4599" s="53">
        <v>36583</v>
      </c>
      <c r="J4599" s="169">
        <f t="shared" si="142"/>
        <v>50</v>
      </c>
      <c r="O4599" s="172">
        <f t="shared" si="143"/>
        <v>1.4717132539788687</v>
      </c>
    </row>
    <row r="4600" spans="1:15" x14ac:dyDescent="0.2">
      <c r="A4600" s="31">
        <v>2019</v>
      </c>
      <c r="B4600" s="31">
        <v>7</v>
      </c>
      <c r="C4600" s="31">
        <v>11</v>
      </c>
      <c r="D4600" s="54">
        <v>14</v>
      </c>
      <c r="E4600" s="31">
        <v>7</v>
      </c>
      <c r="F4600" s="31">
        <v>11</v>
      </c>
      <c r="G4600" s="54">
        <v>16</v>
      </c>
      <c r="H4600" s="53">
        <v>55.57</v>
      </c>
      <c r="I4600" s="53">
        <v>36591</v>
      </c>
      <c r="J4600" s="169">
        <f t="shared" si="142"/>
        <v>50</v>
      </c>
      <c r="O4600" s="172">
        <f t="shared" si="143"/>
        <v>1.4864250367794571</v>
      </c>
    </row>
    <row r="4601" spans="1:15" x14ac:dyDescent="0.2">
      <c r="A4601" s="31">
        <v>2019</v>
      </c>
      <c r="B4601" s="31">
        <v>7</v>
      </c>
      <c r="C4601" s="31">
        <v>11</v>
      </c>
      <c r="D4601" s="54">
        <v>15</v>
      </c>
      <c r="E4601" s="31">
        <v>7</v>
      </c>
      <c r="F4601" s="31">
        <v>11</v>
      </c>
      <c r="G4601" s="54">
        <v>17</v>
      </c>
      <c r="H4601" s="53">
        <v>54.99</v>
      </c>
      <c r="I4601" s="53">
        <v>35988</v>
      </c>
      <c r="J4601" s="169">
        <f t="shared" si="142"/>
        <v>50</v>
      </c>
      <c r="O4601" s="172">
        <f t="shared" si="143"/>
        <v>1.4709107930988365</v>
      </c>
    </row>
    <row r="4602" spans="1:15" x14ac:dyDescent="0.2">
      <c r="A4602" s="31">
        <v>2019</v>
      </c>
      <c r="B4602" s="31">
        <v>7</v>
      </c>
      <c r="C4602" s="31">
        <v>11</v>
      </c>
      <c r="D4602" s="54">
        <v>16</v>
      </c>
      <c r="E4602" s="31">
        <v>7</v>
      </c>
      <c r="F4602" s="31">
        <v>11</v>
      </c>
      <c r="G4602" s="54">
        <v>18</v>
      </c>
      <c r="H4602" s="53">
        <v>54.99</v>
      </c>
      <c r="I4602" s="53">
        <v>35611</v>
      </c>
      <c r="J4602" s="169">
        <f t="shared" si="142"/>
        <v>49.595213590461725</v>
      </c>
      <c r="O4602" s="172">
        <f t="shared" si="143"/>
        <v>1.4709107930988365</v>
      </c>
    </row>
    <row r="4603" spans="1:15" x14ac:dyDescent="0.2">
      <c r="A4603" s="31">
        <v>2019</v>
      </c>
      <c r="B4603" s="31">
        <v>7</v>
      </c>
      <c r="C4603" s="31">
        <v>11</v>
      </c>
      <c r="D4603" s="54">
        <v>17</v>
      </c>
      <c r="E4603" s="31">
        <v>7</v>
      </c>
      <c r="F4603" s="31">
        <v>11</v>
      </c>
      <c r="G4603" s="54">
        <v>19</v>
      </c>
      <c r="H4603" s="53">
        <v>55.57</v>
      </c>
      <c r="I4603" s="53">
        <v>34852</v>
      </c>
      <c r="J4603" s="169">
        <f t="shared" si="142"/>
        <v>48.538159109678816</v>
      </c>
      <c r="O4603" s="172">
        <f t="shared" si="143"/>
        <v>1.4864250367794571</v>
      </c>
    </row>
    <row r="4604" spans="1:15" x14ac:dyDescent="0.2">
      <c r="A4604" s="31">
        <v>2019</v>
      </c>
      <c r="B4604" s="31">
        <v>7</v>
      </c>
      <c r="C4604" s="31">
        <v>11</v>
      </c>
      <c r="D4604" s="54">
        <v>18</v>
      </c>
      <c r="E4604" s="31">
        <v>7</v>
      </c>
      <c r="F4604" s="31">
        <v>11</v>
      </c>
      <c r="G4604" s="54">
        <v>20</v>
      </c>
      <c r="H4604" s="53">
        <v>56.5</v>
      </c>
      <c r="I4604" s="53">
        <v>34332</v>
      </c>
      <c r="J4604" s="169">
        <f t="shared" si="142"/>
        <v>47.81395841138221</v>
      </c>
      <c r="O4604" s="172">
        <f t="shared" si="143"/>
        <v>1.511301324060452</v>
      </c>
    </row>
    <row r="4605" spans="1:15" x14ac:dyDescent="0.2">
      <c r="A4605" s="31">
        <v>2019</v>
      </c>
      <c r="B4605" s="31">
        <v>7</v>
      </c>
      <c r="C4605" s="31">
        <v>11</v>
      </c>
      <c r="D4605" s="54">
        <v>19</v>
      </c>
      <c r="E4605" s="31">
        <v>7</v>
      </c>
      <c r="F4605" s="31">
        <v>11</v>
      </c>
      <c r="G4605" s="54">
        <v>21</v>
      </c>
      <c r="H4605" s="53">
        <v>55.57</v>
      </c>
      <c r="I4605" s="53">
        <v>33600</v>
      </c>
      <c r="J4605" s="169">
        <f t="shared" si="142"/>
        <v>46.794506659164696</v>
      </c>
      <c r="O4605" s="172">
        <f t="shared" si="143"/>
        <v>1.4864250367794571</v>
      </c>
    </row>
    <row r="4606" spans="1:15" x14ac:dyDescent="0.2">
      <c r="A4606" s="31">
        <v>2019</v>
      </c>
      <c r="B4606" s="31">
        <v>7</v>
      </c>
      <c r="C4606" s="31">
        <v>11</v>
      </c>
      <c r="D4606" s="54">
        <v>20</v>
      </c>
      <c r="E4606" s="31">
        <v>7</v>
      </c>
      <c r="F4606" s="31">
        <v>11</v>
      </c>
      <c r="G4606" s="54">
        <v>22</v>
      </c>
      <c r="H4606" s="53">
        <v>51</v>
      </c>
      <c r="I4606" s="53">
        <v>31337</v>
      </c>
      <c r="J4606" s="169">
        <f t="shared" si="142"/>
        <v>43.642840927923935</v>
      </c>
      <c r="O4606" s="172">
        <f t="shared" si="143"/>
        <v>1.3641834960545673</v>
      </c>
    </row>
    <row r="4607" spans="1:15" x14ac:dyDescent="0.2">
      <c r="A4607" s="31">
        <v>2019</v>
      </c>
      <c r="B4607" s="31">
        <v>7</v>
      </c>
      <c r="C4607" s="31">
        <v>11</v>
      </c>
      <c r="D4607" s="54">
        <v>21</v>
      </c>
      <c r="E4607" s="31">
        <v>7</v>
      </c>
      <c r="F4607" s="31">
        <v>11</v>
      </c>
      <c r="G4607" s="54">
        <v>23</v>
      </c>
      <c r="H4607" s="53">
        <v>58.29</v>
      </c>
      <c r="I4607" s="53">
        <v>29841</v>
      </c>
      <c r="J4607" s="169">
        <f t="shared" si="142"/>
        <v>41.559371226670649</v>
      </c>
      <c r="O4607" s="172">
        <f t="shared" si="143"/>
        <v>1.5591814899023673</v>
      </c>
    </row>
    <row r="4608" spans="1:15" x14ac:dyDescent="0.2">
      <c r="A4608" s="31">
        <v>2019</v>
      </c>
      <c r="B4608" s="31">
        <v>7</v>
      </c>
      <c r="C4608" s="31">
        <v>11</v>
      </c>
      <c r="D4608" s="54">
        <v>22</v>
      </c>
      <c r="E4608" s="31">
        <v>7</v>
      </c>
      <c r="F4608" s="31">
        <v>11</v>
      </c>
      <c r="G4608" s="54">
        <v>0</v>
      </c>
      <c r="H4608" s="53">
        <v>56.89</v>
      </c>
      <c r="I4608" s="53">
        <v>28024</v>
      </c>
      <c r="J4608" s="169">
        <f t="shared" si="142"/>
        <v>39.02884686358427</v>
      </c>
      <c r="O4608" s="172">
        <f t="shared" si="143"/>
        <v>1.5217333155008694</v>
      </c>
    </row>
    <row r="4609" spans="1:15" x14ac:dyDescent="0.2">
      <c r="A4609" s="31">
        <v>2019</v>
      </c>
      <c r="B4609" s="31">
        <v>7</v>
      </c>
      <c r="C4609" s="31">
        <v>11</v>
      </c>
      <c r="D4609" s="54">
        <v>23</v>
      </c>
      <c r="E4609" s="31">
        <v>7</v>
      </c>
      <c r="F4609" s="31">
        <v>11</v>
      </c>
      <c r="G4609" s="54">
        <v>1</v>
      </c>
      <c r="H4609" s="53">
        <v>53.05</v>
      </c>
      <c r="I4609" s="53">
        <v>26528</v>
      </c>
      <c r="J4609" s="169">
        <f t="shared" si="142"/>
        <v>36.945377162330985</v>
      </c>
      <c r="O4609" s="172">
        <f t="shared" si="143"/>
        <v>1.4190183228567608</v>
      </c>
    </row>
    <row r="4610" spans="1:15" x14ac:dyDescent="0.2">
      <c r="A4610" s="31">
        <v>2019</v>
      </c>
      <c r="B4610" s="31">
        <v>7</v>
      </c>
      <c r="C4610" s="31">
        <v>12</v>
      </c>
      <c r="D4610" s="54">
        <v>0</v>
      </c>
      <c r="E4610" s="31">
        <v>7</v>
      </c>
      <c r="F4610" s="31">
        <v>12</v>
      </c>
      <c r="G4610" s="54">
        <v>2</v>
      </c>
      <c r="H4610" s="53">
        <v>53.62</v>
      </c>
      <c r="I4610" s="53">
        <v>25913</v>
      </c>
      <c r="J4610" s="169">
        <f t="shared" ref="J4610:J4673" si="144">MIN(50,I4610/$M$2*50)</f>
        <v>36.088870567230202</v>
      </c>
      <c r="O4610" s="172">
        <f t="shared" si="143"/>
        <v>1.4342650795773706</v>
      </c>
    </row>
    <row r="4611" spans="1:15" x14ac:dyDescent="0.2">
      <c r="A4611" s="31">
        <v>2019</v>
      </c>
      <c r="B4611" s="31">
        <v>7</v>
      </c>
      <c r="C4611" s="31">
        <v>12</v>
      </c>
      <c r="D4611" s="54">
        <v>1</v>
      </c>
      <c r="E4611" s="31">
        <v>7</v>
      </c>
      <c r="F4611" s="31">
        <v>12</v>
      </c>
      <c r="G4611" s="54">
        <v>3</v>
      </c>
      <c r="H4611" s="53">
        <v>53.11</v>
      </c>
      <c r="I4611" s="53">
        <v>25632</v>
      </c>
      <c r="J4611" s="169">
        <f t="shared" si="144"/>
        <v>35.697523651419928</v>
      </c>
      <c r="O4611" s="172">
        <f t="shared" ref="O4611:O4674" si="145">H4611/$R$5</f>
        <v>1.420623244616825</v>
      </c>
    </row>
    <row r="4612" spans="1:15" x14ac:dyDescent="0.2">
      <c r="A4612" s="31">
        <v>2019</v>
      </c>
      <c r="B4612" s="31">
        <v>7</v>
      </c>
      <c r="C4612" s="31">
        <v>12</v>
      </c>
      <c r="D4612" s="54">
        <v>2</v>
      </c>
      <c r="E4612" s="31">
        <v>7</v>
      </c>
      <c r="F4612" s="31">
        <v>12</v>
      </c>
      <c r="G4612" s="54">
        <v>4</v>
      </c>
      <c r="H4612" s="53">
        <v>54.79</v>
      </c>
      <c r="I4612" s="53">
        <v>25749</v>
      </c>
      <c r="J4612" s="169">
        <f t="shared" si="144"/>
        <v>35.860468808536659</v>
      </c>
      <c r="O4612" s="172">
        <f t="shared" si="145"/>
        <v>1.4655610538986226</v>
      </c>
    </row>
    <row r="4613" spans="1:15" x14ac:dyDescent="0.2">
      <c r="A4613" s="31">
        <v>2019</v>
      </c>
      <c r="B4613" s="31">
        <v>7</v>
      </c>
      <c r="C4613" s="31">
        <v>12</v>
      </c>
      <c r="D4613" s="54">
        <v>3</v>
      </c>
      <c r="E4613" s="31">
        <v>7</v>
      </c>
      <c r="F4613" s="31">
        <v>12</v>
      </c>
      <c r="G4613" s="54">
        <v>5</v>
      </c>
      <c r="H4613" s="53">
        <v>54.79</v>
      </c>
      <c r="I4613" s="53">
        <v>27406</v>
      </c>
      <c r="J4613" s="169">
        <f t="shared" si="144"/>
        <v>38.168162187531777</v>
      </c>
      <c r="O4613" s="172">
        <f t="shared" si="145"/>
        <v>1.4655610538986226</v>
      </c>
    </row>
    <row r="4614" spans="1:15" x14ac:dyDescent="0.2">
      <c r="A4614" s="31">
        <v>2019</v>
      </c>
      <c r="B4614" s="31">
        <v>7</v>
      </c>
      <c r="C4614" s="31">
        <v>12</v>
      </c>
      <c r="D4614" s="54">
        <v>4</v>
      </c>
      <c r="E4614" s="31">
        <v>7</v>
      </c>
      <c r="F4614" s="31">
        <v>12</v>
      </c>
      <c r="G4614" s="54">
        <v>6</v>
      </c>
      <c r="H4614" s="53">
        <v>53.09</v>
      </c>
      <c r="I4614" s="53">
        <v>29580</v>
      </c>
      <c r="J4614" s="169">
        <f t="shared" si="144"/>
        <v>41.195878183871784</v>
      </c>
      <c r="O4614" s="172">
        <f t="shared" si="145"/>
        <v>1.4200882706968037</v>
      </c>
    </row>
    <row r="4615" spans="1:15" x14ac:dyDescent="0.2">
      <c r="A4615" s="31">
        <v>2019</v>
      </c>
      <c r="B4615" s="31">
        <v>7</v>
      </c>
      <c r="C4615" s="31">
        <v>12</v>
      </c>
      <c r="D4615" s="54">
        <v>5</v>
      </c>
      <c r="E4615" s="31">
        <v>7</v>
      </c>
      <c r="F4615" s="31">
        <v>12</v>
      </c>
      <c r="G4615" s="54">
        <v>7</v>
      </c>
      <c r="H4615" s="53">
        <v>56.89</v>
      </c>
      <c r="I4615" s="53">
        <v>31895</v>
      </c>
      <c r="J4615" s="169">
        <f t="shared" si="144"/>
        <v>44.4199639849422</v>
      </c>
      <c r="O4615" s="172">
        <f t="shared" si="145"/>
        <v>1.5217333155008694</v>
      </c>
    </row>
    <row r="4616" spans="1:15" x14ac:dyDescent="0.2">
      <c r="A4616" s="31">
        <v>2019</v>
      </c>
      <c r="B4616" s="31">
        <v>7</v>
      </c>
      <c r="C4616" s="31">
        <v>12</v>
      </c>
      <c r="D4616" s="54">
        <v>6</v>
      </c>
      <c r="E4616" s="31">
        <v>7</v>
      </c>
      <c r="F4616" s="31">
        <v>12</v>
      </c>
      <c r="G4616" s="54">
        <v>8</v>
      </c>
      <c r="H4616" s="53">
        <v>58.29</v>
      </c>
      <c r="I4616" s="53">
        <v>34245</v>
      </c>
      <c r="J4616" s="169">
        <f t="shared" si="144"/>
        <v>47.692794063782593</v>
      </c>
      <c r="O4616" s="172">
        <f t="shared" si="145"/>
        <v>1.5591814899023673</v>
      </c>
    </row>
    <row r="4617" spans="1:15" x14ac:dyDescent="0.2">
      <c r="A4617" s="31">
        <v>2019</v>
      </c>
      <c r="B4617" s="31">
        <v>7</v>
      </c>
      <c r="C4617" s="31">
        <v>12</v>
      </c>
      <c r="D4617" s="54">
        <v>7</v>
      </c>
      <c r="E4617" s="31">
        <v>7</v>
      </c>
      <c r="F4617" s="31">
        <v>12</v>
      </c>
      <c r="G4617" s="54">
        <v>9</v>
      </c>
      <c r="H4617" s="53">
        <v>58.39</v>
      </c>
      <c r="I4617" s="53">
        <v>35806</v>
      </c>
      <c r="J4617" s="169">
        <f t="shared" si="144"/>
        <v>49.866788852322955</v>
      </c>
      <c r="O4617" s="172">
        <f t="shared" si="145"/>
        <v>1.5618563595024744</v>
      </c>
    </row>
    <row r="4618" spans="1:15" x14ac:dyDescent="0.2">
      <c r="A4618" s="31">
        <v>2019</v>
      </c>
      <c r="B4618" s="31">
        <v>7</v>
      </c>
      <c r="C4618" s="31">
        <v>12</v>
      </c>
      <c r="D4618" s="54">
        <v>8</v>
      </c>
      <c r="E4618" s="31">
        <v>7</v>
      </c>
      <c r="F4618" s="31">
        <v>12</v>
      </c>
      <c r="G4618" s="54">
        <v>10</v>
      </c>
      <c r="H4618" s="53">
        <v>58.95</v>
      </c>
      <c r="I4618" s="53">
        <v>36620</v>
      </c>
      <c r="J4618" s="169">
        <f t="shared" si="144"/>
        <v>50</v>
      </c>
      <c r="O4618" s="172">
        <f t="shared" si="145"/>
        <v>1.5768356292630736</v>
      </c>
    </row>
    <row r="4619" spans="1:15" x14ac:dyDescent="0.2">
      <c r="A4619" s="31">
        <v>2019</v>
      </c>
      <c r="B4619" s="31">
        <v>7</v>
      </c>
      <c r="C4619" s="31">
        <v>12</v>
      </c>
      <c r="D4619" s="54">
        <v>9</v>
      </c>
      <c r="E4619" s="31">
        <v>7</v>
      </c>
      <c r="F4619" s="31">
        <v>12</v>
      </c>
      <c r="G4619" s="54">
        <v>11</v>
      </c>
      <c r="H4619" s="53">
        <v>59.96</v>
      </c>
      <c r="I4619" s="53">
        <v>37884</v>
      </c>
      <c r="J4619" s="169">
        <f t="shared" si="144"/>
        <v>50</v>
      </c>
      <c r="O4619" s="172">
        <f t="shared" si="145"/>
        <v>1.6038518122241541</v>
      </c>
    </row>
    <row r="4620" spans="1:15" x14ac:dyDescent="0.2">
      <c r="A4620" s="31">
        <v>2019</v>
      </c>
      <c r="B4620" s="31">
        <v>7</v>
      </c>
      <c r="C4620" s="31">
        <v>12</v>
      </c>
      <c r="D4620" s="54">
        <v>10</v>
      </c>
      <c r="E4620" s="31">
        <v>7</v>
      </c>
      <c r="F4620" s="31">
        <v>12</v>
      </c>
      <c r="G4620" s="54">
        <v>12</v>
      </c>
      <c r="H4620" s="53">
        <v>60.1</v>
      </c>
      <c r="I4620" s="53">
        <v>38633</v>
      </c>
      <c r="J4620" s="169">
        <f t="shared" si="144"/>
        <v>50</v>
      </c>
      <c r="O4620" s="172">
        <f t="shared" si="145"/>
        <v>1.6075966296643041</v>
      </c>
    </row>
    <row r="4621" spans="1:15" x14ac:dyDescent="0.2">
      <c r="A4621" s="31">
        <v>2019</v>
      </c>
      <c r="B4621" s="31">
        <v>7</v>
      </c>
      <c r="C4621" s="31">
        <v>12</v>
      </c>
      <c r="D4621" s="54">
        <v>11</v>
      </c>
      <c r="E4621" s="31">
        <v>7</v>
      </c>
      <c r="F4621" s="31">
        <v>12</v>
      </c>
      <c r="G4621" s="54">
        <v>13</v>
      </c>
      <c r="H4621" s="53">
        <v>58.81</v>
      </c>
      <c r="I4621" s="53">
        <v>37933</v>
      </c>
      <c r="J4621" s="169">
        <f t="shared" si="144"/>
        <v>50</v>
      </c>
      <c r="O4621" s="172">
        <f t="shared" si="145"/>
        <v>1.5730908118229239</v>
      </c>
    </row>
    <row r="4622" spans="1:15" x14ac:dyDescent="0.2">
      <c r="A4622" s="31">
        <v>2019</v>
      </c>
      <c r="B4622" s="31">
        <v>7</v>
      </c>
      <c r="C4622" s="31">
        <v>12</v>
      </c>
      <c r="D4622" s="54">
        <v>12</v>
      </c>
      <c r="E4622" s="31">
        <v>7</v>
      </c>
      <c r="F4622" s="31">
        <v>12</v>
      </c>
      <c r="G4622" s="54">
        <v>14</v>
      </c>
      <c r="H4622" s="53">
        <v>58.31</v>
      </c>
      <c r="I4622" s="53">
        <v>37188</v>
      </c>
      <c r="J4622" s="169">
        <f t="shared" si="144"/>
        <v>50</v>
      </c>
      <c r="O4622" s="172">
        <f t="shared" si="145"/>
        <v>1.5597164638223888</v>
      </c>
    </row>
    <row r="4623" spans="1:15" x14ac:dyDescent="0.2">
      <c r="A4623" s="31">
        <v>2019</v>
      </c>
      <c r="B4623" s="31">
        <v>7</v>
      </c>
      <c r="C4623" s="31">
        <v>12</v>
      </c>
      <c r="D4623" s="54">
        <v>13</v>
      </c>
      <c r="E4623" s="31">
        <v>7</v>
      </c>
      <c r="F4623" s="31">
        <v>12</v>
      </c>
      <c r="G4623" s="54">
        <v>15</v>
      </c>
      <c r="H4623" s="53">
        <v>58.29</v>
      </c>
      <c r="I4623" s="53">
        <v>36892</v>
      </c>
      <c r="J4623" s="169">
        <f t="shared" si="144"/>
        <v>50</v>
      </c>
      <c r="O4623" s="172">
        <f t="shared" si="145"/>
        <v>1.5591814899023673</v>
      </c>
    </row>
    <row r="4624" spans="1:15" x14ac:dyDescent="0.2">
      <c r="A4624" s="31">
        <v>2019</v>
      </c>
      <c r="B4624" s="31">
        <v>7</v>
      </c>
      <c r="C4624" s="31">
        <v>12</v>
      </c>
      <c r="D4624" s="54">
        <v>14</v>
      </c>
      <c r="E4624" s="31">
        <v>7</v>
      </c>
      <c r="F4624" s="31">
        <v>12</v>
      </c>
      <c r="G4624" s="54">
        <v>16</v>
      </c>
      <c r="H4624" s="53">
        <v>58.31</v>
      </c>
      <c r="I4624" s="53">
        <v>36459</v>
      </c>
      <c r="J4624" s="169">
        <f t="shared" si="144"/>
        <v>50</v>
      </c>
      <c r="O4624" s="172">
        <f t="shared" si="145"/>
        <v>1.5597164638223888</v>
      </c>
    </row>
    <row r="4625" spans="1:15" x14ac:dyDescent="0.2">
      <c r="A4625" s="31">
        <v>2019</v>
      </c>
      <c r="B4625" s="31">
        <v>7</v>
      </c>
      <c r="C4625" s="31">
        <v>12</v>
      </c>
      <c r="D4625" s="54">
        <v>15</v>
      </c>
      <c r="E4625" s="31">
        <v>7</v>
      </c>
      <c r="F4625" s="31">
        <v>12</v>
      </c>
      <c r="G4625" s="54">
        <v>17</v>
      </c>
      <c r="H4625" s="53">
        <v>58.29</v>
      </c>
      <c r="I4625" s="53">
        <v>35307</v>
      </c>
      <c r="J4625" s="169">
        <f t="shared" si="144"/>
        <v>49.171834720688338</v>
      </c>
      <c r="O4625" s="172">
        <f t="shared" si="145"/>
        <v>1.5591814899023673</v>
      </c>
    </row>
    <row r="4626" spans="1:15" x14ac:dyDescent="0.2">
      <c r="A4626" s="31">
        <v>2019</v>
      </c>
      <c r="B4626" s="31">
        <v>7</v>
      </c>
      <c r="C4626" s="31">
        <v>12</v>
      </c>
      <c r="D4626" s="54">
        <v>16</v>
      </c>
      <c r="E4626" s="31">
        <v>7</v>
      </c>
      <c r="F4626" s="31">
        <v>12</v>
      </c>
      <c r="G4626" s="54">
        <v>18</v>
      </c>
      <c r="H4626" s="53">
        <v>58.29</v>
      </c>
      <c r="I4626" s="53">
        <v>34944</v>
      </c>
      <c r="J4626" s="169">
        <f t="shared" si="144"/>
        <v>48.666286925531288</v>
      </c>
      <c r="O4626" s="172">
        <f t="shared" si="145"/>
        <v>1.5591814899023673</v>
      </c>
    </row>
    <row r="4627" spans="1:15" x14ac:dyDescent="0.2">
      <c r="A4627" s="31">
        <v>2019</v>
      </c>
      <c r="B4627" s="31">
        <v>7</v>
      </c>
      <c r="C4627" s="31">
        <v>12</v>
      </c>
      <c r="D4627" s="54">
        <v>17</v>
      </c>
      <c r="E4627" s="31">
        <v>7</v>
      </c>
      <c r="F4627" s="31">
        <v>12</v>
      </c>
      <c r="G4627" s="54">
        <v>19</v>
      </c>
      <c r="H4627" s="53">
        <v>58.28</v>
      </c>
      <c r="I4627" s="53">
        <v>34307</v>
      </c>
      <c r="J4627" s="169">
        <f t="shared" si="144"/>
        <v>47.779141070117952</v>
      </c>
      <c r="O4627" s="172">
        <f t="shared" si="145"/>
        <v>1.5589140029423567</v>
      </c>
    </row>
    <row r="4628" spans="1:15" x14ac:dyDescent="0.2">
      <c r="A4628" s="31">
        <v>2019</v>
      </c>
      <c r="B4628" s="31">
        <v>7</v>
      </c>
      <c r="C4628" s="31">
        <v>12</v>
      </c>
      <c r="D4628" s="54">
        <v>18</v>
      </c>
      <c r="E4628" s="31">
        <v>7</v>
      </c>
      <c r="F4628" s="31">
        <v>12</v>
      </c>
      <c r="G4628" s="54">
        <v>20</v>
      </c>
      <c r="H4628" s="53">
        <v>57.89</v>
      </c>
      <c r="I4628" s="53">
        <v>33572</v>
      </c>
      <c r="J4628" s="169">
        <f t="shared" si="144"/>
        <v>46.755511236948728</v>
      </c>
      <c r="O4628" s="172">
        <f t="shared" si="145"/>
        <v>1.5484820115019393</v>
      </c>
    </row>
    <row r="4629" spans="1:15" x14ac:dyDescent="0.2">
      <c r="A4629" s="31">
        <v>2019</v>
      </c>
      <c r="B4629" s="31">
        <v>7</v>
      </c>
      <c r="C4629" s="31">
        <v>12</v>
      </c>
      <c r="D4629" s="54">
        <v>19</v>
      </c>
      <c r="E4629" s="31">
        <v>7</v>
      </c>
      <c r="F4629" s="31">
        <v>12</v>
      </c>
      <c r="G4629" s="54">
        <v>21</v>
      </c>
      <c r="H4629" s="53">
        <v>57.08</v>
      </c>
      <c r="I4629" s="53">
        <v>32578</v>
      </c>
      <c r="J4629" s="169">
        <f t="shared" si="144"/>
        <v>45.371173748281777</v>
      </c>
      <c r="O4629" s="172">
        <f t="shared" si="145"/>
        <v>1.5268155677410726</v>
      </c>
    </row>
    <row r="4630" spans="1:15" x14ac:dyDescent="0.2">
      <c r="A4630" s="31">
        <v>2019</v>
      </c>
      <c r="B4630" s="31">
        <v>7</v>
      </c>
      <c r="C4630" s="31">
        <v>12</v>
      </c>
      <c r="D4630" s="54">
        <v>20</v>
      </c>
      <c r="E4630" s="31">
        <v>7</v>
      </c>
      <c r="F4630" s="31">
        <v>12</v>
      </c>
      <c r="G4630" s="54">
        <v>22</v>
      </c>
      <c r="H4630" s="53">
        <v>56.51</v>
      </c>
      <c r="I4630" s="53">
        <v>30433</v>
      </c>
      <c r="J4630" s="169">
        <f t="shared" si="144"/>
        <v>42.383845867808311</v>
      </c>
      <c r="O4630" s="172">
        <f t="shared" si="145"/>
        <v>1.5115688110204628</v>
      </c>
    </row>
    <row r="4631" spans="1:15" x14ac:dyDescent="0.2">
      <c r="A4631" s="31">
        <v>2019</v>
      </c>
      <c r="B4631" s="31">
        <v>7</v>
      </c>
      <c r="C4631" s="31">
        <v>12</v>
      </c>
      <c r="D4631" s="54">
        <v>21</v>
      </c>
      <c r="E4631" s="31">
        <v>7</v>
      </c>
      <c r="F4631" s="31">
        <v>12</v>
      </c>
      <c r="G4631" s="54">
        <v>23</v>
      </c>
      <c r="H4631" s="53">
        <v>58.21</v>
      </c>
      <c r="I4631" s="53">
        <v>29321</v>
      </c>
      <c r="J4631" s="169">
        <f t="shared" si="144"/>
        <v>40.83517052837405</v>
      </c>
      <c r="O4631" s="172">
        <f t="shared" si="145"/>
        <v>1.5570415942222817</v>
      </c>
    </row>
    <row r="4632" spans="1:15" x14ac:dyDescent="0.2">
      <c r="A4632" s="31">
        <v>2019</v>
      </c>
      <c r="B4632" s="31">
        <v>7</v>
      </c>
      <c r="C4632" s="31">
        <v>12</v>
      </c>
      <c r="D4632" s="54">
        <v>22</v>
      </c>
      <c r="E4632" s="31">
        <v>7</v>
      </c>
      <c r="F4632" s="31">
        <v>12</v>
      </c>
      <c r="G4632" s="54">
        <v>0</v>
      </c>
      <c r="H4632" s="53">
        <v>57.01</v>
      </c>
      <c r="I4632" s="53">
        <v>27576</v>
      </c>
      <c r="J4632" s="169">
        <f t="shared" si="144"/>
        <v>38.404920108128742</v>
      </c>
      <c r="O4632" s="172">
        <f t="shared" si="145"/>
        <v>1.5249431590209979</v>
      </c>
    </row>
    <row r="4633" spans="1:15" x14ac:dyDescent="0.2">
      <c r="A4633" s="31">
        <v>2019</v>
      </c>
      <c r="B4633" s="31">
        <v>7</v>
      </c>
      <c r="C4633" s="31">
        <v>12</v>
      </c>
      <c r="D4633" s="54">
        <v>23</v>
      </c>
      <c r="E4633" s="31">
        <v>7</v>
      </c>
      <c r="F4633" s="31">
        <v>12</v>
      </c>
      <c r="G4633" s="54">
        <v>1</v>
      </c>
      <c r="H4633" s="53">
        <v>53</v>
      </c>
      <c r="I4633" s="53">
        <v>26261</v>
      </c>
      <c r="J4633" s="169">
        <f t="shared" si="144"/>
        <v>36.573527957628691</v>
      </c>
      <c r="O4633" s="172">
        <f t="shared" si="145"/>
        <v>1.4176808880567073</v>
      </c>
    </row>
    <row r="4634" spans="1:15" x14ac:dyDescent="0.2">
      <c r="A4634" s="31">
        <v>2019</v>
      </c>
      <c r="B4634" s="31">
        <v>7</v>
      </c>
      <c r="C4634" s="31">
        <v>13</v>
      </c>
      <c r="D4634" s="54">
        <v>0</v>
      </c>
      <c r="E4634" s="31">
        <v>7</v>
      </c>
      <c r="F4634" s="31">
        <v>13</v>
      </c>
      <c r="G4634" s="54">
        <v>2</v>
      </c>
      <c r="H4634" s="53">
        <v>50.33</v>
      </c>
      <c r="I4634" s="53">
        <v>25361</v>
      </c>
      <c r="J4634" s="169">
        <f t="shared" si="144"/>
        <v>35.320103672115351</v>
      </c>
      <c r="O4634" s="172">
        <f t="shared" si="145"/>
        <v>1.3462618697338504</v>
      </c>
    </row>
    <row r="4635" spans="1:15" x14ac:dyDescent="0.2">
      <c r="A4635" s="31">
        <v>2019</v>
      </c>
      <c r="B4635" s="31">
        <v>7</v>
      </c>
      <c r="C4635" s="31">
        <v>13</v>
      </c>
      <c r="D4635" s="54">
        <v>1</v>
      </c>
      <c r="E4635" s="31">
        <v>7</v>
      </c>
      <c r="F4635" s="31">
        <v>13</v>
      </c>
      <c r="G4635" s="54">
        <v>3</v>
      </c>
      <c r="H4635" s="53">
        <v>48</v>
      </c>
      <c r="I4635" s="53">
        <v>24857</v>
      </c>
      <c r="J4635" s="169">
        <f t="shared" si="144"/>
        <v>34.618186072227886</v>
      </c>
      <c r="O4635" s="172">
        <f t="shared" si="145"/>
        <v>1.2839374080513575</v>
      </c>
    </row>
    <row r="4636" spans="1:15" x14ac:dyDescent="0.2">
      <c r="A4636" s="31">
        <v>2019</v>
      </c>
      <c r="B4636" s="31">
        <v>7</v>
      </c>
      <c r="C4636" s="31">
        <v>13</v>
      </c>
      <c r="D4636" s="54">
        <v>2</v>
      </c>
      <c r="E4636" s="31">
        <v>7</v>
      </c>
      <c r="F4636" s="31">
        <v>13</v>
      </c>
      <c r="G4636" s="54">
        <v>4</v>
      </c>
      <c r="H4636" s="53">
        <v>48.8</v>
      </c>
      <c r="I4636" s="53">
        <v>24476</v>
      </c>
      <c r="J4636" s="169">
        <f t="shared" si="144"/>
        <v>34.087569791360572</v>
      </c>
      <c r="O4636" s="172">
        <f t="shared" si="145"/>
        <v>1.3053363648522134</v>
      </c>
    </row>
    <row r="4637" spans="1:15" x14ac:dyDescent="0.2">
      <c r="A4637" s="31">
        <v>2019</v>
      </c>
      <c r="B4637" s="31">
        <v>7</v>
      </c>
      <c r="C4637" s="31">
        <v>13</v>
      </c>
      <c r="D4637" s="54">
        <v>3</v>
      </c>
      <c r="E4637" s="31">
        <v>7</v>
      </c>
      <c r="F4637" s="31">
        <v>13</v>
      </c>
      <c r="G4637" s="54">
        <v>5</v>
      </c>
      <c r="H4637" s="53">
        <v>46.62</v>
      </c>
      <c r="I4637" s="53">
        <v>24556</v>
      </c>
      <c r="J4637" s="169">
        <f t="shared" si="144"/>
        <v>34.198985283406202</v>
      </c>
      <c r="O4637" s="172">
        <f t="shared" si="145"/>
        <v>1.247024207569881</v>
      </c>
    </row>
    <row r="4638" spans="1:15" x14ac:dyDescent="0.2">
      <c r="A4638" s="31">
        <v>2019</v>
      </c>
      <c r="B4638" s="31">
        <v>7</v>
      </c>
      <c r="C4638" s="31">
        <v>13</v>
      </c>
      <c r="D4638" s="54">
        <v>4</v>
      </c>
      <c r="E4638" s="31">
        <v>7</v>
      </c>
      <c r="F4638" s="31">
        <v>13</v>
      </c>
      <c r="G4638" s="54">
        <v>6</v>
      </c>
      <c r="H4638" s="53">
        <v>46.6</v>
      </c>
      <c r="I4638" s="53">
        <v>24791</v>
      </c>
      <c r="J4638" s="169">
        <f t="shared" si="144"/>
        <v>34.526268291290243</v>
      </c>
      <c r="O4638" s="172">
        <f t="shared" si="145"/>
        <v>1.2464892336498596</v>
      </c>
    </row>
    <row r="4639" spans="1:15" x14ac:dyDescent="0.2">
      <c r="A4639" s="31">
        <v>2019</v>
      </c>
      <c r="B4639" s="31">
        <v>7</v>
      </c>
      <c r="C4639" s="31">
        <v>13</v>
      </c>
      <c r="D4639" s="54">
        <v>5</v>
      </c>
      <c r="E4639" s="31">
        <v>7</v>
      </c>
      <c r="F4639" s="31">
        <v>13</v>
      </c>
      <c r="G4639" s="54">
        <v>7</v>
      </c>
      <c r="H4639" s="53">
        <v>48.03</v>
      </c>
      <c r="I4639" s="53">
        <v>26560</v>
      </c>
      <c r="J4639" s="169">
        <f t="shared" si="144"/>
        <v>36.989943359149237</v>
      </c>
      <c r="O4639" s="172">
        <f t="shared" si="145"/>
        <v>1.2847398689313896</v>
      </c>
    </row>
    <row r="4640" spans="1:15" x14ac:dyDescent="0.2">
      <c r="A4640" s="31">
        <v>2019</v>
      </c>
      <c r="B4640" s="31">
        <v>7</v>
      </c>
      <c r="C4640" s="31">
        <v>13</v>
      </c>
      <c r="D4640" s="54">
        <v>6</v>
      </c>
      <c r="E4640" s="31">
        <v>7</v>
      </c>
      <c r="F4640" s="31">
        <v>13</v>
      </c>
      <c r="G4640" s="54">
        <v>8</v>
      </c>
      <c r="H4640" s="53">
        <v>51.44</v>
      </c>
      <c r="I4640" s="53">
        <v>28835</v>
      </c>
      <c r="J4640" s="169">
        <f t="shared" si="144"/>
        <v>40.158321414196848</v>
      </c>
      <c r="O4640" s="172">
        <f t="shared" si="145"/>
        <v>1.3759529222950382</v>
      </c>
    </row>
    <row r="4641" spans="1:15" x14ac:dyDescent="0.2">
      <c r="A4641" s="31">
        <v>2019</v>
      </c>
      <c r="B4641" s="31">
        <v>7</v>
      </c>
      <c r="C4641" s="31">
        <v>13</v>
      </c>
      <c r="D4641" s="54">
        <v>7</v>
      </c>
      <c r="E4641" s="31">
        <v>7</v>
      </c>
      <c r="F4641" s="31">
        <v>13</v>
      </c>
      <c r="G4641" s="54">
        <v>9</v>
      </c>
      <c r="H4641" s="53">
        <v>54.84</v>
      </c>
      <c r="I4641" s="53">
        <v>30738</v>
      </c>
      <c r="J4641" s="169">
        <f t="shared" si="144"/>
        <v>42.808617431232278</v>
      </c>
      <c r="O4641" s="172">
        <f t="shared" si="145"/>
        <v>1.466898488698676</v>
      </c>
    </row>
    <row r="4642" spans="1:15" x14ac:dyDescent="0.2">
      <c r="A4642" s="31">
        <v>2019</v>
      </c>
      <c r="B4642" s="31">
        <v>7</v>
      </c>
      <c r="C4642" s="31">
        <v>13</v>
      </c>
      <c r="D4642" s="54">
        <v>8</v>
      </c>
      <c r="E4642" s="31">
        <v>7</v>
      </c>
      <c r="F4642" s="31">
        <v>13</v>
      </c>
      <c r="G4642" s="54">
        <v>10</v>
      </c>
      <c r="H4642" s="53">
        <v>55.41</v>
      </c>
      <c r="I4642" s="53">
        <v>31745</v>
      </c>
      <c r="J4642" s="169">
        <f t="shared" si="144"/>
        <v>44.211059937356644</v>
      </c>
      <c r="O4642" s="172">
        <f t="shared" si="145"/>
        <v>1.4821452454192858</v>
      </c>
    </row>
    <row r="4643" spans="1:15" x14ac:dyDescent="0.2">
      <c r="A4643" s="31">
        <v>2019</v>
      </c>
      <c r="B4643" s="31">
        <v>7</v>
      </c>
      <c r="C4643" s="31">
        <v>13</v>
      </c>
      <c r="D4643" s="54">
        <v>9</v>
      </c>
      <c r="E4643" s="31">
        <v>7</v>
      </c>
      <c r="F4643" s="31">
        <v>13</v>
      </c>
      <c r="G4643" s="54">
        <v>11</v>
      </c>
      <c r="H4643" s="53">
        <v>55.5</v>
      </c>
      <c r="I4643" s="53">
        <v>32460</v>
      </c>
      <c r="J4643" s="169">
        <f t="shared" si="144"/>
        <v>45.206835897514466</v>
      </c>
      <c r="O4643" s="172">
        <f t="shared" si="145"/>
        <v>1.4845526280593822</v>
      </c>
    </row>
    <row r="4644" spans="1:15" x14ac:dyDescent="0.2">
      <c r="A4644" s="31">
        <v>2019</v>
      </c>
      <c r="B4644" s="31">
        <v>7</v>
      </c>
      <c r="C4644" s="31">
        <v>13</v>
      </c>
      <c r="D4644" s="54">
        <v>10</v>
      </c>
      <c r="E4644" s="31">
        <v>7</v>
      </c>
      <c r="F4644" s="31">
        <v>13</v>
      </c>
      <c r="G4644" s="54">
        <v>12</v>
      </c>
      <c r="H4644" s="53">
        <v>55.01</v>
      </c>
      <c r="I4644" s="53">
        <v>32841</v>
      </c>
      <c r="J4644" s="169">
        <f t="shared" si="144"/>
        <v>45.73745217838178</v>
      </c>
      <c r="O4644" s="172">
        <f t="shared" si="145"/>
        <v>1.4714457670188579</v>
      </c>
    </row>
    <row r="4645" spans="1:15" x14ac:dyDescent="0.2">
      <c r="A4645" s="31">
        <v>2019</v>
      </c>
      <c r="B4645" s="31">
        <v>7</v>
      </c>
      <c r="C4645" s="31">
        <v>13</v>
      </c>
      <c r="D4645" s="54">
        <v>11</v>
      </c>
      <c r="E4645" s="31">
        <v>7</v>
      </c>
      <c r="F4645" s="31">
        <v>13</v>
      </c>
      <c r="G4645" s="54">
        <v>13</v>
      </c>
      <c r="H4645" s="53">
        <v>53.09</v>
      </c>
      <c r="I4645" s="53">
        <v>32579</v>
      </c>
      <c r="J4645" s="169">
        <f t="shared" si="144"/>
        <v>45.372566441932342</v>
      </c>
      <c r="O4645" s="172">
        <f t="shared" si="145"/>
        <v>1.4200882706968037</v>
      </c>
    </row>
    <row r="4646" spans="1:15" x14ac:dyDescent="0.2">
      <c r="A4646" s="31">
        <v>2019</v>
      </c>
      <c r="B4646" s="31">
        <v>7</v>
      </c>
      <c r="C4646" s="31">
        <v>13</v>
      </c>
      <c r="D4646" s="54">
        <v>12</v>
      </c>
      <c r="E4646" s="31">
        <v>7</v>
      </c>
      <c r="F4646" s="31">
        <v>13</v>
      </c>
      <c r="G4646" s="54">
        <v>14</v>
      </c>
      <c r="H4646" s="53">
        <v>50.61</v>
      </c>
      <c r="I4646" s="53">
        <v>31913</v>
      </c>
      <c r="J4646" s="169">
        <f t="shared" si="144"/>
        <v>44.445032470652471</v>
      </c>
      <c r="O4646" s="172">
        <f t="shared" si="145"/>
        <v>1.3537515046141502</v>
      </c>
    </row>
    <row r="4647" spans="1:15" x14ac:dyDescent="0.2">
      <c r="A4647" s="31">
        <v>2019</v>
      </c>
      <c r="B4647" s="31">
        <v>7</v>
      </c>
      <c r="C4647" s="31">
        <v>13</v>
      </c>
      <c r="D4647" s="54">
        <v>13</v>
      </c>
      <c r="E4647" s="31">
        <v>7</v>
      </c>
      <c r="F4647" s="31">
        <v>13</v>
      </c>
      <c r="G4647" s="54">
        <v>15</v>
      </c>
      <c r="H4647" s="53">
        <v>48.53</v>
      </c>
      <c r="I4647" s="53">
        <v>31234</v>
      </c>
      <c r="J4647" s="169">
        <f t="shared" si="144"/>
        <v>43.499393481915185</v>
      </c>
      <c r="O4647" s="172">
        <f t="shared" si="145"/>
        <v>1.2981142169319246</v>
      </c>
    </row>
    <row r="4648" spans="1:15" x14ac:dyDescent="0.2">
      <c r="A4648" s="31">
        <v>2019</v>
      </c>
      <c r="B4648" s="31">
        <v>7</v>
      </c>
      <c r="C4648" s="31">
        <v>13</v>
      </c>
      <c r="D4648" s="54">
        <v>14</v>
      </c>
      <c r="E4648" s="31">
        <v>7</v>
      </c>
      <c r="F4648" s="31">
        <v>13</v>
      </c>
      <c r="G4648" s="54">
        <v>16</v>
      </c>
      <c r="H4648" s="53">
        <v>47.41</v>
      </c>
      <c r="I4648" s="53">
        <v>30829</v>
      </c>
      <c r="J4648" s="169">
        <f t="shared" si="144"/>
        <v>42.935352553434178</v>
      </c>
      <c r="O4648" s="172">
        <f t="shared" si="145"/>
        <v>1.2681556774107261</v>
      </c>
    </row>
    <row r="4649" spans="1:15" x14ac:dyDescent="0.2">
      <c r="A4649" s="31">
        <v>2019</v>
      </c>
      <c r="B4649" s="31">
        <v>7</v>
      </c>
      <c r="C4649" s="31">
        <v>13</v>
      </c>
      <c r="D4649" s="54">
        <v>15</v>
      </c>
      <c r="E4649" s="31">
        <v>7</v>
      </c>
      <c r="F4649" s="31">
        <v>13</v>
      </c>
      <c r="G4649" s="54">
        <v>17</v>
      </c>
      <c r="H4649" s="53">
        <v>47.11</v>
      </c>
      <c r="I4649" s="53">
        <v>30584</v>
      </c>
      <c r="J4649" s="169">
        <f t="shared" si="144"/>
        <v>42.594142609044439</v>
      </c>
      <c r="O4649" s="172">
        <f t="shared" si="145"/>
        <v>1.2601310686104052</v>
      </c>
    </row>
    <row r="4650" spans="1:15" x14ac:dyDescent="0.2">
      <c r="A4650" s="31">
        <v>2019</v>
      </c>
      <c r="B4650" s="31">
        <v>7</v>
      </c>
      <c r="C4650" s="31">
        <v>13</v>
      </c>
      <c r="D4650" s="54">
        <v>16</v>
      </c>
      <c r="E4650" s="31">
        <v>7</v>
      </c>
      <c r="F4650" s="31">
        <v>13</v>
      </c>
      <c r="G4650" s="54">
        <v>18</v>
      </c>
      <c r="H4650" s="53">
        <v>48.59</v>
      </c>
      <c r="I4650" s="53">
        <v>30299</v>
      </c>
      <c r="J4650" s="169">
        <f t="shared" si="144"/>
        <v>42.197224918631882</v>
      </c>
      <c r="O4650" s="172">
        <f t="shared" si="145"/>
        <v>1.2997191386919889</v>
      </c>
    </row>
    <row r="4651" spans="1:15" x14ac:dyDescent="0.2">
      <c r="A4651" s="31">
        <v>2019</v>
      </c>
      <c r="B4651" s="31">
        <v>7</v>
      </c>
      <c r="C4651" s="31">
        <v>13</v>
      </c>
      <c r="D4651" s="54">
        <v>17</v>
      </c>
      <c r="E4651" s="31">
        <v>7</v>
      </c>
      <c r="F4651" s="31">
        <v>13</v>
      </c>
      <c r="G4651" s="54">
        <v>19</v>
      </c>
      <c r="H4651" s="53">
        <v>51.35</v>
      </c>
      <c r="I4651" s="53">
        <v>30029</v>
      </c>
      <c r="J4651" s="169">
        <f t="shared" si="144"/>
        <v>41.821197632977878</v>
      </c>
      <c r="O4651" s="172">
        <f t="shared" si="145"/>
        <v>1.3735455396549419</v>
      </c>
    </row>
    <row r="4652" spans="1:15" x14ac:dyDescent="0.2">
      <c r="A4652" s="31">
        <v>2019</v>
      </c>
      <c r="B4652" s="31">
        <v>7</v>
      </c>
      <c r="C4652" s="31">
        <v>13</v>
      </c>
      <c r="D4652" s="54">
        <v>18</v>
      </c>
      <c r="E4652" s="31">
        <v>7</v>
      </c>
      <c r="F4652" s="31">
        <v>13</v>
      </c>
      <c r="G4652" s="54">
        <v>20</v>
      </c>
      <c r="H4652" s="53">
        <v>52.49</v>
      </c>
      <c r="I4652" s="53">
        <v>29889</v>
      </c>
      <c r="J4652" s="169">
        <f t="shared" si="144"/>
        <v>41.626220521898027</v>
      </c>
      <c r="O4652" s="172">
        <f t="shared" si="145"/>
        <v>1.4040390530961617</v>
      </c>
    </row>
    <row r="4653" spans="1:15" x14ac:dyDescent="0.2">
      <c r="A4653" s="31">
        <v>2019</v>
      </c>
      <c r="B4653" s="31">
        <v>7</v>
      </c>
      <c r="C4653" s="31">
        <v>13</v>
      </c>
      <c r="D4653" s="54">
        <v>19</v>
      </c>
      <c r="E4653" s="31">
        <v>7</v>
      </c>
      <c r="F4653" s="31">
        <v>13</v>
      </c>
      <c r="G4653" s="54">
        <v>21</v>
      </c>
      <c r="H4653" s="53">
        <v>52.96</v>
      </c>
      <c r="I4653" s="53">
        <v>29619</v>
      </c>
      <c r="J4653" s="169">
        <f t="shared" si="144"/>
        <v>41.250193236244023</v>
      </c>
      <c r="O4653" s="172">
        <f t="shared" si="145"/>
        <v>1.4166109402166644</v>
      </c>
    </row>
    <row r="4654" spans="1:15" x14ac:dyDescent="0.2">
      <c r="A4654" s="31">
        <v>2019</v>
      </c>
      <c r="B4654" s="31">
        <v>7</v>
      </c>
      <c r="C4654" s="31">
        <v>13</v>
      </c>
      <c r="D4654" s="54">
        <v>20</v>
      </c>
      <c r="E4654" s="31">
        <v>7</v>
      </c>
      <c r="F4654" s="31">
        <v>13</v>
      </c>
      <c r="G4654" s="54">
        <v>22</v>
      </c>
      <c r="H4654" s="53">
        <v>50.53</v>
      </c>
      <c r="I4654" s="53">
        <v>27981</v>
      </c>
      <c r="J4654" s="169">
        <f t="shared" si="144"/>
        <v>38.968961036609748</v>
      </c>
      <c r="O4654" s="172">
        <f t="shared" si="145"/>
        <v>1.3516116089340646</v>
      </c>
    </row>
    <row r="4655" spans="1:15" x14ac:dyDescent="0.2">
      <c r="A4655" s="31">
        <v>2019</v>
      </c>
      <c r="B4655" s="31">
        <v>7</v>
      </c>
      <c r="C4655" s="31">
        <v>13</v>
      </c>
      <c r="D4655" s="54">
        <v>21</v>
      </c>
      <c r="E4655" s="31">
        <v>7</v>
      </c>
      <c r="F4655" s="31">
        <v>13</v>
      </c>
      <c r="G4655" s="54">
        <v>23</v>
      </c>
      <c r="H4655" s="53">
        <v>54.41</v>
      </c>
      <c r="I4655" s="53">
        <v>26459</v>
      </c>
      <c r="J4655" s="169">
        <f t="shared" si="144"/>
        <v>36.849281300441625</v>
      </c>
      <c r="O4655" s="172">
        <f t="shared" si="145"/>
        <v>1.4553965494182159</v>
      </c>
    </row>
    <row r="4656" spans="1:15" x14ac:dyDescent="0.2">
      <c r="A4656" s="31">
        <v>2019</v>
      </c>
      <c r="B4656" s="31">
        <v>7</v>
      </c>
      <c r="C4656" s="31">
        <v>13</v>
      </c>
      <c r="D4656" s="54">
        <v>22</v>
      </c>
      <c r="E4656" s="31">
        <v>7</v>
      </c>
      <c r="F4656" s="31">
        <v>13</v>
      </c>
      <c r="G4656" s="54">
        <v>0</v>
      </c>
      <c r="H4656" s="53">
        <v>49.99</v>
      </c>
      <c r="I4656" s="53">
        <v>24808</v>
      </c>
      <c r="J4656" s="169">
        <f t="shared" si="144"/>
        <v>34.549944083349935</v>
      </c>
      <c r="O4656" s="172">
        <f t="shared" si="145"/>
        <v>1.3371673130934869</v>
      </c>
    </row>
    <row r="4657" spans="1:15" x14ac:dyDescent="0.2">
      <c r="A4657" s="31">
        <v>2019</v>
      </c>
      <c r="B4657" s="31">
        <v>7</v>
      </c>
      <c r="C4657" s="31">
        <v>13</v>
      </c>
      <c r="D4657" s="54">
        <v>23</v>
      </c>
      <c r="E4657" s="31">
        <v>7</v>
      </c>
      <c r="F4657" s="31">
        <v>13</v>
      </c>
      <c r="G4657" s="54">
        <v>1</v>
      </c>
      <c r="H4657" s="53">
        <v>47.8</v>
      </c>
      <c r="I4657" s="53">
        <v>23725</v>
      </c>
      <c r="J4657" s="169">
        <f t="shared" si="144"/>
        <v>33.041656859782215</v>
      </c>
      <c r="O4657" s="172">
        <f t="shared" si="145"/>
        <v>1.2785876688511435</v>
      </c>
    </row>
    <row r="4658" spans="1:15" x14ac:dyDescent="0.2">
      <c r="A4658" s="31">
        <v>2019</v>
      </c>
      <c r="B4658" s="31">
        <v>7</v>
      </c>
      <c r="C4658" s="31">
        <v>14</v>
      </c>
      <c r="D4658" s="54">
        <v>0</v>
      </c>
      <c r="E4658" s="31">
        <v>7</v>
      </c>
      <c r="F4658" s="31">
        <v>14</v>
      </c>
      <c r="G4658" s="54">
        <v>2</v>
      </c>
      <c r="H4658" s="53">
        <v>45.63</v>
      </c>
      <c r="I4658" s="53">
        <v>22949</v>
      </c>
      <c r="J4658" s="169">
        <f t="shared" si="144"/>
        <v>31.960926586939603</v>
      </c>
      <c r="O4658" s="172">
        <f t="shared" si="145"/>
        <v>1.2205429985288219</v>
      </c>
    </row>
    <row r="4659" spans="1:15" x14ac:dyDescent="0.2">
      <c r="A4659" s="31">
        <v>2019</v>
      </c>
      <c r="B4659" s="31">
        <v>7</v>
      </c>
      <c r="C4659" s="31">
        <v>14</v>
      </c>
      <c r="D4659" s="54">
        <v>1</v>
      </c>
      <c r="E4659" s="31">
        <v>7</v>
      </c>
      <c r="F4659" s="31">
        <v>14</v>
      </c>
      <c r="G4659" s="54">
        <v>3</v>
      </c>
      <c r="H4659" s="53">
        <v>43</v>
      </c>
      <c r="I4659" s="53">
        <v>22480</v>
      </c>
      <c r="J4659" s="169">
        <f t="shared" si="144"/>
        <v>31.307753264822097</v>
      </c>
      <c r="O4659" s="172">
        <f t="shared" si="145"/>
        <v>1.1501939280460078</v>
      </c>
    </row>
    <row r="4660" spans="1:15" x14ac:dyDescent="0.2">
      <c r="A4660" s="31">
        <v>2019</v>
      </c>
      <c r="B4660" s="31">
        <v>7</v>
      </c>
      <c r="C4660" s="31">
        <v>14</v>
      </c>
      <c r="D4660" s="54">
        <v>2</v>
      </c>
      <c r="E4660" s="31">
        <v>7</v>
      </c>
      <c r="F4660" s="31">
        <v>14</v>
      </c>
      <c r="G4660" s="54">
        <v>4</v>
      </c>
      <c r="H4660" s="53">
        <v>44.57</v>
      </c>
      <c r="I4660" s="53">
        <v>22128</v>
      </c>
      <c r="J4660" s="169">
        <f t="shared" si="144"/>
        <v>30.817525099821324</v>
      </c>
      <c r="O4660" s="172">
        <f t="shared" si="145"/>
        <v>1.1921893807676875</v>
      </c>
    </row>
    <row r="4661" spans="1:15" x14ac:dyDescent="0.2">
      <c r="A4661" s="31">
        <v>2019</v>
      </c>
      <c r="B4661" s="31">
        <v>7</v>
      </c>
      <c r="C4661" s="31">
        <v>14</v>
      </c>
      <c r="D4661" s="54">
        <v>3</v>
      </c>
      <c r="E4661" s="31">
        <v>7</v>
      </c>
      <c r="F4661" s="31">
        <v>14</v>
      </c>
      <c r="G4661" s="54">
        <v>5</v>
      </c>
      <c r="H4661" s="53">
        <v>45.77</v>
      </c>
      <c r="I4661" s="53">
        <v>21972</v>
      </c>
      <c r="J4661" s="169">
        <f t="shared" si="144"/>
        <v>30.600264890332348</v>
      </c>
      <c r="O4661" s="172">
        <f t="shared" si="145"/>
        <v>1.2242878159689716</v>
      </c>
    </row>
    <row r="4662" spans="1:15" x14ac:dyDescent="0.2">
      <c r="A4662" s="31">
        <v>2019</v>
      </c>
      <c r="B4662" s="31">
        <v>7</v>
      </c>
      <c r="C4662" s="31">
        <v>14</v>
      </c>
      <c r="D4662" s="54">
        <v>4</v>
      </c>
      <c r="E4662" s="31">
        <v>7</v>
      </c>
      <c r="F4662" s="31">
        <v>14</v>
      </c>
      <c r="G4662" s="54">
        <v>6</v>
      </c>
      <c r="H4662" s="53">
        <v>45.63</v>
      </c>
      <c r="I4662" s="53">
        <v>21703</v>
      </c>
      <c r="J4662" s="169">
        <f t="shared" si="144"/>
        <v>30.225630298328909</v>
      </c>
      <c r="O4662" s="172">
        <f t="shared" si="145"/>
        <v>1.2205429985288219</v>
      </c>
    </row>
    <row r="4663" spans="1:15" x14ac:dyDescent="0.2">
      <c r="A4663" s="31">
        <v>2019</v>
      </c>
      <c r="B4663" s="31">
        <v>7</v>
      </c>
      <c r="C4663" s="31">
        <v>14</v>
      </c>
      <c r="D4663" s="54">
        <v>5</v>
      </c>
      <c r="E4663" s="31">
        <v>7</v>
      </c>
      <c r="F4663" s="31">
        <v>14</v>
      </c>
      <c r="G4663" s="54">
        <v>7</v>
      </c>
      <c r="H4663" s="53">
        <v>47.91</v>
      </c>
      <c r="I4663" s="53">
        <v>22798</v>
      </c>
      <c r="J4663" s="169">
        <f t="shared" si="144"/>
        <v>31.750629845703475</v>
      </c>
      <c r="O4663" s="172">
        <f t="shared" si="145"/>
        <v>1.2815300254112612</v>
      </c>
    </row>
    <row r="4664" spans="1:15" x14ac:dyDescent="0.2">
      <c r="A4664" s="31">
        <v>2019</v>
      </c>
      <c r="B4664" s="31">
        <v>7</v>
      </c>
      <c r="C4664" s="31">
        <v>14</v>
      </c>
      <c r="D4664" s="54">
        <v>6</v>
      </c>
      <c r="E4664" s="31">
        <v>7</v>
      </c>
      <c r="F4664" s="31">
        <v>14</v>
      </c>
      <c r="G4664" s="54">
        <v>8</v>
      </c>
      <c r="H4664" s="53">
        <v>48.34</v>
      </c>
      <c r="I4664" s="53">
        <v>24648</v>
      </c>
      <c r="J4664" s="169">
        <f t="shared" si="144"/>
        <v>34.327113099258675</v>
      </c>
      <c r="O4664" s="172">
        <f t="shared" si="145"/>
        <v>1.2930319646917214</v>
      </c>
    </row>
    <row r="4665" spans="1:15" x14ac:dyDescent="0.2">
      <c r="A4665" s="31">
        <v>2019</v>
      </c>
      <c r="B4665" s="31">
        <v>7</v>
      </c>
      <c r="C4665" s="31">
        <v>14</v>
      </c>
      <c r="D4665" s="54">
        <v>7</v>
      </c>
      <c r="E4665" s="31">
        <v>7</v>
      </c>
      <c r="F4665" s="31">
        <v>14</v>
      </c>
      <c r="G4665" s="54">
        <v>9</v>
      </c>
      <c r="H4665" s="53">
        <v>48.12</v>
      </c>
      <c r="I4665" s="53">
        <v>26229</v>
      </c>
      <c r="J4665" s="169">
        <f t="shared" si="144"/>
        <v>36.528961760810439</v>
      </c>
      <c r="O4665" s="172">
        <f t="shared" si="145"/>
        <v>1.2871472515714859</v>
      </c>
    </row>
    <row r="4666" spans="1:15" x14ac:dyDescent="0.2">
      <c r="A4666" s="31">
        <v>2019</v>
      </c>
      <c r="B4666" s="31">
        <v>7</v>
      </c>
      <c r="C4666" s="31">
        <v>14</v>
      </c>
      <c r="D4666" s="54">
        <v>8</v>
      </c>
      <c r="E4666" s="31">
        <v>7</v>
      </c>
      <c r="F4666" s="31">
        <v>14</v>
      </c>
      <c r="G4666" s="54">
        <v>10</v>
      </c>
      <c r="H4666" s="53">
        <v>48.48</v>
      </c>
      <c r="I4666" s="53">
        <v>27199</v>
      </c>
      <c r="J4666" s="169">
        <f t="shared" si="144"/>
        <v>37.879874601863712</v>
      </c>
      <c r="O4666" s="172">
        <f t="shared" si="145"/>
        <v>1.296776782131871</v>
      </c>
    </row>
    <row r="4667" spans="1:15" x14ac:dyDescent="0.2">
      <c r="A4667" s="31">
        <v>2019</v>
      </c>
      <c r="B4667" s="31">
        <v>7</v>
      </c>
      <c r="C4667" s="31">
        <v>14</v>
      </c>
      <c r="D4667" s="54">
        <v>9</v>
      </c>
      <c r="E4667" s="31">
        <v>7</v>
      </c>
      <c r="F4667" s="31">
        <v>14</v>
      </c>
      <c r="G4667" s="54">
        <v>11</v>
      </c>
      <c r="H4667" s="53">
        <v>49.62</v>
      </c>
      <c r="I4667" s="53">
        <v>27939</v>
      </c>
      <c r="J4667" s="169">
        <f t="shared" si="144"/>
        <v>38.910467903285792</v>
      </c>
      <c r="O4667" s="172">
        <f t="shared" si="145"/>
        <v>1.3272702955730908</v>
      </c>
    </row>
    <row r="4668" spans="1:15" x14ac:dyDescent="0.2">
      <c r="A4668" s="31">
        <v>2019</v>
      </c>
      <c r="B4668" s="31">
        <v>7</v>
      </c>
      <c r="C4668" s="31">
        <v>14</v>
      </c>
      <c r="D4668" s="54">
        <v>10</v>
      </c>
      <c r="E4668" s="31">
        <v>7</v>
      </c>
      <c r="F4668" s="31">
        <v>14</v>
      </c>
      <c r="G4668" s="54">
        <v>12</v>
      </c>
      <c r="H4668" s="53">
        <v>50.3</v>
      </c>
      <c r="I4668" s="53">
        <v>28607</v>
      </c>
      <c r="J4668" s="169">
        <f t="shared" si="144"/>
        <v>39.840787261866801</v>
      </c>
      <c r="O4668" s="172">
        <f t="shared" si="145"/>
        <v>1.3454594088538183</v>
      </c>
    </row>
    <row r="4669" spans="1:15" x14ac:dyDescent="0.2">
      <c r="A4669" s="31">
        <v>2019</v>
      </c>
      <c r="B4669" s="31">
        <v>7</v>
      </c>
      <c r="C4669" s="31">
        <v>14</v>
      </c>
      <c r="D4669" s="54">
        <v>11</v>
      </c>
      <c r="E4669" s="31">
        <v>7</v>
      </c>
      <c r="F4669" s="31">
        <v>14</v>
      </c>
      <c r="G4669" s="54">
        <v>13</v>
      </c>
      <c r="H4669" s="53">
        <v>50</v>
      </c>
      <c r="I4669" s="53">
        <v>28882</v>
      </c>
      <c r="J4669" s="169">
        <f t="shared" si="144"/>
        <v>40.223778015773654</v>
      </c>
      <c r="O4669" s="172">
        <f t="shared" si="145"/>
        <v>1.3374348000534975</v>
      </c>
    </row>
    <row r="4670" spans="1:15" x14ac:dyDescent="0.2">
      <c r="A4670" s="31">
        <v>2019</v>
      </c>
      <c r="B4670" s="31">
        <v>7</v>
      </c>
      <c r="C4670" s="31">
        <v>14</v>
      </c>
      <c r="D4670" s="54">
        <v>12</v>
      </c>
      <c r="E4670" s="31">
        <v>7</v>
      </c>
      <c r="F4670" s="31">
        <v>14</v>
      </c>
      <c r="G4670" s="54">
        <v>14</v>
      </c>
      <c r="H4670" s="53">
        <v>48.36</v>
      </c>
      <c r="I4670" s="53">
        <v>28138</v>
      </c>
      <c r="J4670" s="169">
        <f t="shared" si="144"/>
        <v>39.187613939749291</v>
      </c>
      <c r="O4670" s="172">
        <f t="shared" si="145"/>
        <v>1.2935669386117428</v>
      </c>
    </row>
    <row r="4671" spans="1:15" x14ac:dyDescent="0.2">
      <c r="A4671" s="31">
        <v>2019</v>
      </c>
      <c r="B4671" s="31">
        <v>7</v>
      </c>
      <c r="C4671" s="31">
        <v>14</v>
      </c>
      <c r="D4671" s="54">
        <v>13</v>
      </c>
      <c r="E4671" s="31">
        <v>7</v>
      </c>
      <c r="F4671" s="31">
        <v>14</v>
      </c>
      <c r="G4671" s="54">
        <v>15</v>
      </c>
      <c r="H4671" s="53">
        <v>47.4</v>
      </c>
      <c r="I4671" s="53">
        <v>27588</v>
      </c>
      <c r="J4671" s="169">
        <f t="shared" si="144"/>
        <v>38.421632431935585</v>
      </c>
      <c r="O4671" s="172">
        <f t="shared" si="145"/>
        <v>1.2678881904507155</v>
      </c>
    </row>
    <row r="4672" spans="1:15" x14ac:dyDescent="0.2">
      <c r="A4672" s="31">
        <v>2019</v>
      </c>
      <c r="B4672" s="31">
        <v>7</v>
      </c>
      <c r="C4672" s="31">
        <v>14</v>
      </c>
      <c r="D4672" s="54">
        <v>14</v>
      </c>
      <c r="E4672" s="31">
        <v>7</v>
      </c>
      <c r="F4672" s="31">
        <v>14</v>
      </c>
      <c r="G4672" s="54">
        <v>16</v>
      </c>
      <c r="H4672" s="53">
        <v>45.63</v>
      </c>
      <c r="I4672" s="53">
        <v>27454</v>
      </c>
      <c r="J4672" s="169">
        <f t="shared" si="144"/>
        <v>38.235011482759155</v>
      </c>
      <c r="O4672" s="172">
        <f t="shared" si="145"/>
        <v>1.2205429985288219</v>
      </c>
    </row>
    <row r="4673" spans="1:15" x14ac:dyDescent="0.2">
      <c r="A4673" s="31">
        <v>2019</v>
      </c>
      <c r="B4673" s="31">
        <v>7</v>
      </c>
      <c r="C4673" s="31">
        <v>14</v>
      </c>
      <c r="D4673" s="54">
        <v>15</v>
      </c>
      <c r="E4673" s="31">
        <v>7</v>
      </c>
      <c r="F4673" s="31">
        <v>14</v>
      </c>
      <c r="G4673" s="54">
        <v>17</v>
      </c>
      <c r="H4673" s="53">
        <v>45.78</v>
      </c>
      <c r="I4673" s="53">
        <v>27534</v>
      </c>
      <c r="J4673" s="169">
        <f t="shared" si="144"/>
        <v>38.346426974804785</v>
      </c>
      <c r="O4673" s="172">
        <f t="shared" si="145"/>
        <v>1.2245553029289824</v>
      </c>
    </row>
    <row r="4674" spans="1:15" x14ac:dyDescent="0.2">
      <c r="A4674" s="31">
        <v>2019</v>
      </c>
      <c r="B4674" s="31">
        <v>7</v>
      </c>
      <c r="C4674" s="31">
        <v>14</v>
      </c>
      <c r="D4674" s="54">
        <v>16</v>
      </c>
      <c r="E4674" s="31">
        <v>7</v>
      </c>
      <c r="F4674" s="31">
        <v>14</v>
      </c>
      <c r="G4674" s="54">
        <v>18</v>
      </c>
      <c r="H4674" s="53">
        <v>47.4</v>
      </c>
      <c r="I4674" s="53">
        <v>27700</v>
      </c>
      <c r="J4674" s="169">
        <f t="shared" ref="J4674:J4737" si="146">MIN(50,I4674/$M$2*50)</f>
        <v>38.577614120799467</v>
      </c>
      <c r="O4674" s="172">
        <f t="shared" si="145"/>
        <v>1.2678881904507155</v>
      </c>
    </row>
    <row r="4675" spans="1:15" x14ac:dyDescent="0.2">
      <c r="A4675" s="31">
        <v>2019</v>
      </c>
      <c r="B4675" s="31">
        <v>7</v>
      </c>
      <c r="C4675" s="31">
        <v>14</v>
      </c>
      <c r="D4675" s="54">
        <v>17</v>
      </c>
      <c r="E4675" s="31">
        <v>7</v>
      </c>
      <c r="F4675" s="31">
        <v>14</v>
      </c>
      <c r="G4675" s="54">
        <v>19</v>
      </c>
      <c r="H4675" s="53">
        <v>49.62</v>
      </c>
      <c r="I4675" s="53">
        <v>27999</v>
      </c>
      <c r="J4675" s="169">
        <f t="shared" si="146"/>
        <v>38.994029522320012</v>
      </c>
      <c r="O4675" s="172">
        <f t="shared" ref="O4675:O4738" si="147">H4675/$R$5</f>
        <v>1.3272702955730908</v>
      </c>
    </row>
    <row r="4676" spans="1:15" x14ac:dyDescent="0.2">
      <c r="A4676" s="31">
        <v>2019</v>
      </c>
      <c r="B4676" s="31">
        <v>7</v>
      </c>
      <c r="C4676" s="31">
        <v>14</v>
      </c>
      <c r="D4676" s="54">
        <v>18</v>
      </c>
      <c r="E4676" s="31">
        <v>7</v>
      </c>
      <c r="F4676" s="31">
        <v>14</v>
      </c>
      <c r="G4676" s="54">
        <v>20</v>
      </c>
      <c r="H4676" s="53">
        <v>55.82</v>
      </c>
      <c r="I4676" s="53">
        <v>28783</v>
      </c>
      <c r="J4676" s="169">
        <f t="shared" si="146"/>
        <v>40.085901344367187</v>
      </c>
      <c r="O4676" s="172">
        <f t="shared" si="147"/>
        <v>1.4931122107797246</v>
      </c>
    </row>
    <row r="4677" spans="1:15" x14ac:dyDescent="0.2">
      <c r="A4677" s="31">
        <v>2019</v>
      </c>
      <c r="B4677" s="31">
        <v>7</v>
      </c>
      <c r="C4677" s="31">
        <v>14</v>
      </c>
      <c r="D4677" s="54">
        <v>19</v>
      </c>
      <c r="E4677" s="31">
        <v>7</v>
      </c>
      <c r="F4677" s="31">
        <v>14</v>
      </c>
      <c r="G4677" s="54">
        <v>21</v>
      </c>
      <c r="H4677" s="53">
        <v>58.31</v>
      </c>
      <c r="I4677" s="53">
        <v>29791</v>
      </c>
      <c r="J4677" s="169">
        <f t="shared" si="146"/>
        <v>41.489736544142133</v>
      </c>
      <c r="O4677" s="172">
        <f t="shared" si="147"/>
        <v>1.5597164638223888</v>
      </c>
    </row>
    <row r="4678" spans="1:15" x14ac:dyDescent="0.2">
      <c r="A4678" s="31">
        <v>2019</v>
      </c>
      <c r="B4678" s="31">
        <v>7</v>
      </c>
      <c r="C4678" s="31">
        <v>14</v>
      </c>
      <c r="D4678" s="54">
        <v>20</v>
      </c>
      <c r="E4678" s="31">
        <v>7</v>
      </c>
      <c r="F4678" s="31">
        <v>14</v>
      </c>
      <c r="G4678" s="54">
        <v>22</v>
      </c>
      <c r="H4678" s="53">
        <v>55.5</v>
      </c>
      <c r="I4678" s="53">
        <v>28302</v>
      </c>
      <c r="J4678" s="169">
        <f t="shared" si="146"/>
        <v>39.416015698442834</v>
      </c>
      <c r="O4678" s="172">
        <f t="shared" si="147"/>
        <v>1.4845526280593822</v>
      </c>
    </row>
    <row r="4679" spans="1:15" x14ac:dyDescent="0.2">
      <c r="A4679" s="31">
        <v>2019</v>
      </c>
      <c r="B4679" s="31">
        <v>7</v>
      </c>
      <c r="C4679" s="31">
        <v>14</v>
      </c>
      <c r="D4679" s="54">
        <v>21</v>
      </c>
      <c r="E4679" s="31">
        <v>7</v>
      </c>
      <c r="F4679" s="31">
        <v>14</v>
      </c>
      <c r="G4679" s="54">
        <v>23</v>
      </c>
      <c r="H4679" s="53">
        <v>56.89</v>
      </c>
      <c r="I4679" s="53">
        <v>26469</v>
      </c>
      <c r="J4679" s="169">
        <f t="shared" si="146"/>
        <v>36.86320823694733</v>
      </c>
      <c r="O4679" s="172">
        <f t="shared" si="147"/>
        <v>1.5217333155008694</v>
      </c>
    </row>
    <row r="4680" spans="1:15" x14ac:dyDescent="0.2">
      <c r="A4680" s="31">
        <v>2019</v>
      </c>
      <c r="B4680" s="31">
        <v>7</v>
      </c>
      <c r="C4680" s="31">
        <v>14</v>
      </c>
      <c r="D4680" s="54">
        <v>22</v>
      </c>
      <c r="E4680" s="31">
        <v>7</v>
      </c>
      <c r="F4680" s="31">
        <v>14</v>
      </c>
      <c r="G4680" s="54">
        <v>0</v>
      </c>
      <c r="H4680" s="53">
        <v>49.96</v>
      </c>
      <c r="I4680" s="53">
        <v>24968</v>
      </c>
      <c r="J4680" s="169">
        <f t="shared" si="146"/>
        <v>34.772775067441195</v>
      </c>
      <c r="O4680" s="172">
        <f t="shared" si="147"/>
        <v>1.3363648522134546</v>
      </c>
    </row>
    <row r="4681" spans="1:15" x14ac:dyDescent="0.2">
      <c r="A4681" s="31">
        <v>2019</v>
      </c>
      <c r="B4681" s="31">
        <v>7</v>
      </c>
      <c r="C4681" s="31">
        <v>14</v>
      </c>
      <c r="D4681" s="54">
        <v>23</v>
      </c>
      <c r="E4681" s="31">
        <v>7</v>
      </c>
      <c r="F4681" s="31">
        <v>14</v>
      </c>
      <c r="G4681" s="54">
        <v>1</v>
      </c>
      <c r="H4681" s="53">
        <v>44</v>
      </c>
      <c r="I4681" s="53">
        <v>23774</v>
      </c>
      <c r="J4681" s="169">
        <f t="shared" si="146"/>
        <v>33.109898848660166</v>
      </c>
      <c r="O4681" s="172">
        <f t="shared" si="147"/>
        <v>1.1769426240470777</v>
      </c>
    </row>
    <row r="4682" spans="1:15" x14ac:dyDescent="0.2">
      <c r="A4682" s="31">
        <v>2019</v>
      </c>
      <c r="B4682" s="31">
        <v>7</v>
      </c>
      <c r="C4682" s="31">
        <v>15</v>
      </c>
      <c r="D4682" s="54">
        <v>0</v>
      </c>
      <c r="E4682" s="31">
        <v>7</v>
      </c>
      <c r="F4682" s="31">
        <v>15</v>
      </c>
      <c r="G4682" s="54">
        <v>2</v>
      </c>
      <c r="H4682" s="53">
        <v>43</v>
      </c>
      <c r="I4682" s="53">
        <v>23184</v>
      </c>
      <c r="J4682" s="169">
        <f t="shared" si="146"/>
        <v>32.288209594823641</v>
      </c>
      <c r="O4682" s="172">
        <f t="shared" si="147"/>
        <v>1.1501939280460078</v>
      </c>
    </row>
    <row r="4683" spans="1:15" x14ac:dyDescent="0.2">
      <c r="A4683" s="31">
        <v>2019</v>
      </c>
      <c r="B4683" s="31">
        <v>7</v>
      </c>
      <c r="C4683" s="31">
        <v>15</v>
      </c>
      <c r="D4683" s="54">
        <v>1</v>
      </c>
      <c r="E4683" s="31">
        <v>7</v>
      </c>
      <c r="F4683" s="31">
        <v>15</v>
      </c>
      <c r="G4683" s="54">
        <v>3</v>
      </c>
      <c r="H4683" s="53">
        <v>42.89</v>
      </c>
      <c r="I4683" s="53">
        <v>22964</v>
      </c>
      <c r="J4683" s="169">
        <f t="shared" si="146"/>
        <v>31.98181699169816</v>
      </c>
      <c r="O4683" s="172">
        <f t="shared" si="147"/>
        <v>1.1472515714858902</v>
      </c>
    </row>
    <row r="4684" spans="1:15" x14ac:dyDescent="0.2">
      <c r="A4684" s="31">
        <v>2019</v>
      </c>
      <c r="B4684" s="31">
        <v>7</v>
      </c>
      <c r="C4684" s="31">
        <v>15</v>
      </c>
      <c r="D4684" s="54">
        <v>2</v>
      </c>
      <c r="E4684" s="31">
        <v>7</v>
      </c>
      <c r="F4684" s="31">
        <v>15</v>
      </c>
      <c r="G4684" s="54">
        <v>4</v>
      </c>
      <c r="H4684" s="53">
        <v>46</v>
      </c>
      <c r="I4684" s="53">
        <v>23539</v>
      </c>
      <c r="J4684" s="169">
        <f t="shared" si="146"/>
        <v>32.782615840776124</v>
      </c>
      <c r="O4684" s="172">
        <f t="shared" si="147"/>
        <v>1.2304400160492177</v>
      </c>
    </row>
    <row r="4685" spans="1:15" x14ac:dyDescent="0.2">
      <c r="A4685" s="31">
        <v>2019</v>
      </c>
      <c r="B4685" s="31">
        <v>7</v>
      </c>
      <c r="C4685" s="31">
        <v>15</v>
      </c>
      <c r="D4685" s="54">
        <v>3</v>
      </c>
      <c r="E4685" s="31">
        <v>7</v>
      </c>
      <c r="F4685" s="31">
        <v>15</v>
      </c>
      <c r="G4685" s="54">
        <v>5</v>
      </c>
      <c r="H4685" s="53">
        <v>50.5</v>
      </c>
      <c r="I4685" s="53">
        <v>25752</v>
      </c>
      <c r="J4685" s="169">
        <f t="shared" si="146"/>
        <v>35.86464688948837</v>
      </c>
      <c r="O4685" s="172">
        <f t="shared" si="147"/>
        <v>1.3508091480540325</v>
      </c>
    </row>
    <row r="4686" spans="1:15" x14ac:dyDescent="0.2">
      <c r="A4686" s="31">
        <v>2019</v>
      </c>
      <c r="B4686" s="31">
        <v>7</v>
      </c>
      <c r="C4686" s="31">
        <v>15</v>
      </c>
      <c r="D4686" s="54">
        <v>4</v>
      </c>
      <c r="E4686" s="31">
        <v>7</v>
      </c>
      <c r="F4686" s="31">
        <v>15</v>
      </c>
      <c r="G4686" s="54">
        <v>6</v>
      </c>
      <c r="H4686" s="53">
        <v>52.44</v>
      </c>
      <c r="I4686" s="53">
        <v>28137</v>
      </c>
      <c r="J4686" s="169">
        <f t="shared" si="146"/>
        <v>39.186221246098725</v>
      </c>
      <c r="O4686" s="172">
        <f t="shared" si="147"/>
        <v>1.4027016182961081</v>
      </c>
    </row>
    <row r="4687" spans="1:15" x14ac:dyDescent="0.2">
      <c r="A4687" s="31">
        <v>2019</v>
      </c>
      <c r="B4687" s="31">
        <v>7</v>
      </c>
      <c r="C4687" s="31">
        <v>15</v>
      </c>
      <c r="D4687" s="54">
        <v>5</v>
      </c>
      <c r="E4687" s="31">
        <v>7</v>
      </c>
      <c r="F4687" s="31">
        <v>15</v>
      </c>
      <c r="G4687" s="54">
        <v>7</v>
      </c>
      <c r="H4687" s="53">
        <v>55.02</v>
      </c>
      <c r="I4687" s="53">
        <v>30700</v>
      </c>
      <c r="J4687" s="169">
        <f t="shared" si="146"/>
        <v>42.755695072510605</v>
      </c>
      <c r="O4687" s="172">
        <f t="shared" si="147"/>
        <v>1.4717132539788687</v>
      </c>
    </row>
    <row r="4688" spans="1:15" x14ac:dyDescent="0.2">
      <c r="A4688" s="31">
        <v>2019</v>
      </c>
      <c r="B4688" s="31">
        <v>7</v>
      </c>
      <c r="C4688" s="31">
        <v>15</v>
      </c>
      <c r="D4688" s="54">
        <v>6</v>
      </c>
      <c r="E4688" s="31">
        <v>7</v>
      </c>
      <c r="F4688" s="31">
        <v>15</v>
      </c>
      <c r="G4688" s="54">
        <v>8</v>
      </c>
      <c r="H4688" s="53">
        <v>55.17</v>
      </c>
      <c r="I4688" s="53">
        <v>32886</v>
      </c>
      <c r="J4688" s="169">
        <f t="shared" si="146"/>
        <v>45.800123392657447</v>
      </c>
      <c r="O4688" s="172">
        <f t="shared" si="147"/>
        <v>1.4757255583790292</v>
      </c>
    </row>
    <row r="4689" spans="1:15" x14ac:dyDescent="0.2">
      <c r="A4689" s="31">
        <v>2019</v>
      </c>
      <c r="B4689" s="31">
        <v>7</v>
      </c>
      <c r="C4689" s="31">
        <v>15</v>
      </c>
      <c r="D4689" s="54">
        <v>7</v>
      </c>
      <c r="E4689" s="31">
        <v>7</v>
      </c>
      <c r="F4689" s="31">
        <v>15</v>
      </c>
      <c r="G4689" s="54">
        <v>9</v>
      </c>
      <c r="H4689" s="53">
        <v>55</v>
      </c>
      <c r="I4689" s="53">
        <v>34369</v>
      </c>
      <c r="J4689" s="169">
        <f t="shared" si="146"/>
        <v>47.865488076453317</v>
      </c>
      <c r="O4689" s="172">
        <f t="shared" si="147"/>
        <v>1.4711782800588471</v>
      </c>
    </row>
    <row r="4690" spans="1:15" x14ac:dyDescent="0.2">
      <c r="A4690" s="31">
        <v>2019</v>
      </c>
      <c r="B4690" s="31">
        <v>7</v>
      </c>
      <c r="C4690" s="31">
        <v>15</v>
      </c>
      <c r="D4690" s="54">
        <v>8</v>
      </c>
      <c r="E4690" s="31">
        <v>7</v>
      </c>
      <c r="F4690" s="31">
        <v>15</v>
      </c>
      <c r="G4690" s="54">
        <v>10</v>
      </c>
      <c r="H4690" s="53">
        <v>55.9</v>
      </c>
      <c r="I4690" s="53">
        <v>35123</v>
      </c>
      <c r="J4690" s="169">
        <f t="shared" si="146"/>
        <v>48.915579088983385</v>
      </c>
      <c r="O4690" s="172">
        <f t="shared" si="147"/>
        <v>1.4952521064598101</v>
      </c>
    </row>
    <row r="4691" spans="1:15" x14ac:dyDescent="0.2">
      <c r="A4691" s="31">
        <v>2019</v>
      </c>
      <c r="B4691" s="31">
        <v>7</v>
      </c>
      <c r="C4691" s="31">
        <v>15</v>
      </c>
      <c r="D4691" s="54">
        <v>9</v>
      </c>
      <c r="E4691" s="31">
        <v>7</v>
      </c>
      <c r="F4691" s="31">
        <v>15</v>
      </c>
      <c r="G4691" s="54">
        <v>11</v>
      </c>
      <c r="H4691" s="53">
        <v>57.21</v>
      </c>
      <c r="I4691" s="53">
        <v>36240</v>
      </c>
      <c r="J4691" s="169">
        <f t="shared" si="146"/>
        <v>50</v>
      </c>
      <c r="O4691" s="172">
        <f t="shared" si="147"/>
        <v>1.5302928982212118</v>
      </c>
    </row>
    <row r="4692" spans="1:15" x14ac:dyDescent="0.2">
      <c r="A4692" s="31">
        <v>2019</v>
      </c>
      <c r="B4692" s="31">
        <v>7</v>
      </c>
      <c r="C4692" s="31">
        <v>15</v>
      </c>
      <c r="D4692" s="54">
        <v>10</v>
      </c>
      <c r="E4692" s="31">
        <v>7</v>
      </c>
      <c r="F4692" s="31">
        <v>15</v>
      </c>
      <c r="G4692" s="54">
        <v>12</v>
      </c>
      <c r="H4692" s="53">
        <v>57.31</v>
      </c>
      <c r="I4692" s="53">
        <v>36879</v>
      </c>
      <c r="J4692" s="169">
        <f t="shared" si="146"/>
        <v>50</v>
      </c>
      <c r="O4692" s="172">
        <f t="shared" si="147"/>
        <v>1.5329677678213189</v>
      </c>
    </row>
    <row r="4693" spans="1:15" x14ac:dyDescent="0.2">
      <c r="A4693" s="31">
        <v>2019</v>
      </c>
      <c r="B4693" s="31">
        <v>7</v>
      </c>
      <c r="C4693" s="31">
        <v>15</v>
      </c>
      <c r="D4693" s="54">
        <v>11</v>
      </c>
      <c r="E4693" s="31">
        <v>7</v>
      </c>
      <c r="F4693" s="31">
        <v>15</v>
      </c>
      <c r="G4693" s="54">
        <v>13</v>
      </c>
      <c r="H4693" s="53">
        <v>55.82</v>
      </c>
      <c r="I4693" s="53">
        <v>36473</v>
      </c>
      <c r="J4693" s="169">
        <f t="shared" si="146"/>
        <v>50</v>
      </c>
      <c r="O4693" s="172">
        <f t="shared" si="147"/>
        <v>1.4931122107797246</v>
      </c>
    </row>
    <row r="4694" spans="1:15" x14ac:dyDescent="0.2">
      <c r="A4694" s="31">
        <v>2019</v>
      </c>
      <c r="B4694" s="31">
        <v>7</v>
      </c>
      <c r="C4694" s="31">
        <v>15</v>
      </c>
      <c r="D4694" s="54">
        <v>12</v>
      </c>
      <c r="E4694" s="31">
        <v>7</v>
      </c>
      <c r="F4694" s="31">
        <v>15</v>
      </c>
      <c r="G4694" s="54">
        <v>14</v>
      </c>
      <c r="H4694" s="53">
        <v>54.49</v>
      </c>
      <c r="I4694" s="53">
        <v>36021</v>
      </c>
      <c r="J4694" s="169">
        <f t="shared" si="146"/>
        <v>50</v>
      </c>
      <c r="O4694" s="172">
        <f t="shared" si="147"/>
        <v>1.4575364450983015</v>
      </c>
    </row>
    <row r="4695" spans="1:15" x14ac:dyDescent="0.2">
      <c r="A4695" s="31">
        <v>2019</v>
      </c>
      <c r="B4695" s="31">
        <v>7</v>
      </c>
      <c r="C4695" s="31">
        <v>15</v>
      </c>
      <c r="D4695" s="54">
        <v>13</v>
      </c>
      <c r="E4695" s="31">
        <v>7</v>
      </c>
      <c r="F4695" s="31">
        <v>15</v>
      </c>
      <c r="G4695" s="54">
        <v>15</v>
      </c>
      <c r="H4695" s="53">
        <v>53.99</v>
      </c>
      <c r="I4695" s="53">
        <v>35984</v>
      </c>
      <c r="J4695" s="169">
        <f t="shared" si="146"/>
        <v>50</v>
      </c>
      <c r="O4695" s="172">
        <f t="shared" si="147"/>
        <v>1.4441620970977667</v>
      </c>
    </row>
    <row r="4696" spans="1:15" x14ac:dyDescent="0.2">
      <c r="A4696" s="31">
        <v>2019</v>
      </c>
      <c r="B4696" s="31">
        <v>7</v>
      </c>
      <c r="C4696" s="31">
        <v>15</v>
      </c>
      <c r="D4696" s="54">
        <v>14</v>
      </c>
      <c r="E4696" s="31">
        <v>7</v>
      </c>
      <c r="F4696" s="31">
        <v>15</v>
      </c>
      <c r="G4696" s="54">
        <v>16</v>
      </c>
      <c r="H4696" s="53">
        <v>54.3</v>
      </c>
      <c r="I4696" s="53">
        <v>35829</v>
      </c>
      <c r="J4696" s="169">
        <f t="shared" si="146"/>
        <v>49.898820806286068</v>
      </c>
      <c r="O4696" s="172">
        <f t="shared" si="147"/>
        <v>1.4524541928580981</v>
      </c>
    </row>
    <row r="4697" spans="1:15" x14ac:dyDescent="0.2">
      <c r="A4697" s="31">
        <v>2019</v>
      </c>
      <c r="B4697" s="31">
        <v>7</v>
      </c>
      <c r="C4697" s="31">
        <v>15</v>
      </c>
      <c r="D4697" s="54">
        <v>15</v>
      </c>
      <c r="E4697" s="31">
        <v>7</v>
      </c>
      <c r="F4697" s="31">
        <v>15</v>
      </c>
      <c r="G4697" s="54">
        <v>17</v>
      </c>
      <c r="H4697" s="53">
        <v>51.58</v>
      </c>
      <c r="I4697" s="53">
        <v>35154</v>
      </c>
      <c r="J4697" s="169">
        <f t="shared" si="146"/>
        <v>48.958752592151065</v>
      </c>
      <c r="O4697" s="172">
        <f t="shared" si="147"/>
        <v>1.3796977397351879</v>
      </c>
    </row>
    <row r="4698" spans="1:15" x14ac:dyDescent="0.2">
      <c r="A4698" s="31">
        <v>2019</v>
      </c>
      <c r="B4698" s="31">
        <v>7</v>
      </c>
      <c r="C4698" s="31">
        <v>15</v>
      </c>
      <c r="D4698" s="54">
        <v>16</v>
      </c>
      <c r="E4698" s="31">
        <v>7</v>
      </c>
      <c r="F4698" s="31">
        <v>15</v>
      </c>
      <c r="G4698" s="54">
        <v>18</v>
      </c>
      <c r="H4698" s="53">
        <v>51.95</v>
      </c>
      <c r="I4698" s="53">
        <v>34666</v>
      </c>
      <c r="J4698" s="169">
        <f t="shared" si="146"/>
        <v>48.279118090672718</v>
      </c>
      <c r="O4698" s="172">
        <f t="shared" si="147"/>
        <v>1.389594757255584</v>
      </c>
    </row>
    <row r="4699" spans="1:15" x14ac:dyDescent="0.2">
      <c r="A4699" s="31">
        <v>2019</v>
      </c>
      <c r="B4699" s="31">
        <v>7</v>
      </c>
      <c r="C4699" s="31">
        <v>15</v>
      </c>
      <c r="D4699" s="54">
        <v>17</v>
      </c>
      <c r="E4699" s="31">
        <v>7</v>
      </c>
      <c r="F4699" s="31">
        <v>15</v>
      </c>
      <c r="G4699" s="54">
        <v>19</v>
      </c>
      <c r="H4699" s="53">
        <v>53.4</v>
      </c>
      <c r="I4699" s="53">
        <v>34025</v>
      </c>
      <c r="J4699" s="169">
        <f t="shared" si="146"/>
        <v>47.386401460657105</v>
      </c>
      <c r="O4699" s="172">
        <f t="shared" si="147"/>
        <v>1.4283803664571353</v>
      </c>
    </row>
    <row r="4700" spans="1:15" x14ac:dyDescent="0.2">
      <c r="A4700" s="31">
        <v>2019</v>
      </c>
      <c r="B4700" s="31">
        <v>7</v>
      </c>
      <c r="C4700" s="31">
        <v>15</v>
      </c>
      <c r="D4700" s="54">
        <v>18</v>
      </c>
      <c r="E4700" s="31">
        <v>7</v>
      </c>
      <c r="F4700" s="31">
        <v>15</v>
      </c>
      <c r="G4700" s="54">
        <v>20</v>
      </c>
      <c r="H4700" s="53">
        <v>56.24</v>
      </c>
      <c r="I4700" s="53">
        <v>33588</v>
      </c>
      <c r="J4700" s="169">
        <f t="shared" si="146"/>
        <v>46.777794335357854</v>
      </c>
      <c r="O4700" s="172">
        <f t="shared" si="147"/>
        <v>1.5043466631001741</v>
      </c>
    </row>
    <row r="4701" spans="1:15" x14ac:dyDescent="0.2">
      <c r="A4701" s="31">
        <v>2019</v>
      </c>
      <c r="B4701" s="31">
        <v>7</v>
      </c>
      <c r="C4701" s="31">
        <v>15</v>
      </c>
      <c r="D4701" s="54">
        <v>19</v>
      </c>
      <c r="E4701" s="31">
        <v>7</v>
      </c>
      <c r="F4701" s="31">
        <v>15</v>
      </c>
      <c r="G4701" s="54">
        <v>21</v>
      </c>
      <c r="H4701" s="53">
        <v>52.66</v>
      </c>
      <c r="I4701" s="53">
        <v>32893</v>
      </c>
      <c r="J4701" s="169">
        <f t="shared" si="146"/>
        <v>45.809872248211441</v>
      </c>
      <c r="O4701" s="172">
        <f t="shared" si="147"/>
        <v>1.4085863314163434</v>
      </c>
    </row>
    <row r="4702" spans="1:15" x14ac:dyDescent="0.2">
      <c r="A4702" s="31">
        <v>2019</v>
      </c>
      <c r="B4702" s="31">
        <v>7</v>
      </c>
      <c r="C4702" s="31">
        <v>15</v>
      </c>
      <c r="D4702" s="54">
        <v>20</v>
      </c>
      <c r="E4702" s="31">
        <v>7</v>
      </c>
      <c r="F4702" s="31">
        <v>15</v>
      </c>
      <c r="G4702" s="54">
        <v>22</v>
      </c>
      <c r="H4702" s="53">
        <v>51</v>
      </c>
      <c r="I4702" s="53">
        <v>30455</v>
      </c>
      <c r="J4702" s="169">
        <f t="shared" si="146"/>
        <v>42.414485128120859</v>
      </c>
      <c r="O4702" s="172">
        <f t="shared" si="147"/>
        <v>1.3641834960545673</v>
      </c>
    </row>
    <row r="4703" spans="1:15" x14ac:dyDescent="0.2">
      <c r="A4703" s="31">
        <v>2019</v>
      </c>
      <c r="B4703" s="31">
        <v>7</v>
      </c>
      <c r="C4703" s="31">
        <v>15</v>
      </c>
      <c r="D4703" s="54">
        <v>21</v>
      </c>
      <c r="E4703" s="31">
        <v>7</v>
      </c>
      <c r="F4703" s="31">
        <v>15</v>
      </c>
      <c r="G4703" s="54">
        <v>23</v>
      </c>
      <c r="H4703" s="53">
        <v>52.76</v>
      </c>
      <c r="I4703" s="53">
        <v>28971</v>
      </c>
      <c r="J4703" s="169">
        <f t="shared" si="146"/>
        <v>40.347727750674416</v>
      </c>
      <c r="O4703" s="172">
        <f t="shared" si="147"/>
        <v>1.4112612010164505</v>
      </c>
    </row>
    <row r="4704" spans="1:15" x14ac:dyDescent="0.2">
      <c r="A4704" s="31">
        <v>2019</v>
      </c>
      <c r="B4704" s="31">
        <v>7</v>
      </c>
      <c r="C4704" s="31">
        <v>15</v>
      </c>
      <c r="D4704" s="54">
        <v>22</v>
      </c>
      <c r="E4704" s="31">
        <v>7</v>
      </c>
      <c r="F4704" s="31">
        <v>15</v>
      </c>
      <c r="G4704" s="54">
        <v>0</v>
      </c>
      <c r="H4704" s="53">
        <v>48.29</v>
      </c>
      <c r="I4704" s="53">
        <v>27306</v>
      </c>
      <c r="J4704" s="169">
        <f t="shared" si="146"/>
        <v>38.028892822474738</v>
      </c>
      <c r="O4704" s="172">
        <f t="shared" si="147"/>
        <v>1.2916945298916678</v>
      </c>
    </row>
    <row r="4705" spans="1:15" x14ac:dyDescent="0.2">
      <c r="A4705" s="31">
        <v>2019</v>
      </c>
      <c r="B4705" s="31">
        <v>7</v>
      </c>
      <c r="C4705" s="31">
        <v>15</v>
      </c>
      <c r="D4705" s="54">
        <v>23</v>
      </c>
      <c r="E4705" s="31">
        <v>7</v>
      </c>
      <c r="F4705" s="31">
        <v>15</v>
      </c>
      <c r="G4705" s="54">
        <v>1</v>
      </c>
      <c r="H4705" s="53">
        <v>44.87</v>
      </c>
      <c r="I4705" s="53">
        <v>25983</v>
      </c>
      <c r="J4705" s="169">
        <f t="shared" si="146"/>
        <v>36.186359122770128</v>
      </c>
      <c r="O4705" s="172">
        <f t="shared" si="147"/>
        <v>1.2002139895680086</v>
      </c>
    </row>
    <row r="4706" spans="1:15" x14ac:dyDescent="0.2">
      <c r="A4706" s="31">
        <v>2019</v>
      </c>
      <c r="B4706" s="31">
        <v>7</v>
      </c>
      <c r="C4706" s="31">
        <v>16</v>
      </c>
      <c r="D4706" s="54">
        <v>0</v>
      </c>
      <c r="E4706" s="31">
        <v>7</v>
      </c>
      <c r="F4706" s="31">
        <v>16</v>
      </c>
      <c r="G4706" s="54">
        <v>2</v>
      </c>
      <c r="H4706" s="53">
        <v>43.59</v>
      </c>
      <c r="I4706" s="53">
        <v>25370</v>
      </c>
      <c r="J4706" s="169">
        <f t="shared" si="146"/>
        <v>35.332637914970491</v>
      </c>
      <c r="O4706" s="172">
        <f t="shared" si="147"/>
        <v>1.1659756586866392</v>
      </c>
    </row>
    <row r="4707" spans="1:15" x14ac:dyDescent="0.2">
      <c r="A4707" s="31">
        <v>2019</v>
      </c>
      <c r="B4707" s="31">
        <v>7</v>
      </c>
      <c r="C4707" s="31">
        <v>16</v>
      </c>
      <c r="D4707" s="54">
        <v>1</v>
      </c>
      <c r="E4707" s="31">
        <v>7</v>
      </c>
      <c r="F4707" s="31">
        <v>16</v>
      </c>
      <c r="G4707" s="54">
        <v>3</v>
      </c>
      <c r="H4707" s="53">
        <v>43.77</v>
      </c>
      <c r="I4707" s="53">
        <v>25066</v>
      </c>
      <c r="J4707" s="169">
        <f t="shared" si="146"/>
        <v>34.909259045197096</v>
      </c>
      <c r="O4707" s="172">
        <f t="shared" si="147"/>
        <v>1.1707904239668319</v>
      </c>
    </row>
    <row r="4708" spans="1:15" x14ac:dyDescent="0.2">
      <c r="A4708" s="31">
        <v>2019</v>
      </c>
      <c r="B4708" s="31">
        <v>7</v>
      </c>
      <c r="C4708" s="31">
        <v>16</v>
      </c>
      <c r="D4708" s="54">
        <v>2</v>
      </c>
      <c r="E4708" s="31">
        <v>7</v>
      </c>
      <c r="F4708" s="31">
        <v>16</v>
      </c>
      <c r="G4708" s="54">
        <v>4</v>
      </c>
      <c r="H4708" s="53">
        <v>45.17</v>
      </c>
      <c r="I4708" s="53">
        <v>25293</v>
      </c>
      <c r="J4708" s="169">
        <f t="shared" si="146"/>
        <v>35.225400503876571</v>
      </c>
      <c r="O4708" s="172">
        <f t="shared" si="147"/>
        <v>1.2082385983683297</v>
      </c>
    </row>
    <row r="4709" spans="1:15" x14ac:dyDescent="0.2">
      <c r="A4709" s="31">
        <v>2019</v>
      </c>
      <c r="B4709" s="31">
        <v>7</v>
      </c>
      <c r="C4709" s="31">
        <v>16</v>
      </c>
      <c r="D4709" s="54">
        <v>3</v>
      </c>
      <c r="E4709" s="31">
        <v>7</v>
      </c>
      <c r="F4709" s="31">
        <v>16</v>
      </c>
      <c r="G4709" s="54">
        <v>5</v>
      </c>
      <c r="H4709" s="53">
        <v>45.97</v>
      </c>
      <c r="I4709" s="53">
        <v>26978</v>
      </c>
      <c r="J4709" s="169">
        <f t="shared" si="146"/>
        <v>37.572089305087651</v>
      </c>
      <c r="O4709" s="172">
        <f t="shared" si="147"/>
        <v>1.2296375551691856</v>
      </c>
    </row>
    <row r="4710" spans="1:15" x14ac:dyDescent="0.2">
      <c r="A4710" s="31">
        <v>2019</v>
      </c>
      <c r="B4710" s="31">
        <v>7</v>
      </c>
      <c r="C4710" s="31">
        <v>16</v>
      </c>
      <c r="D4710" s="54">
        <v>4</v>
      </c>
      <c r="E4710" s="31">
        <v>7</v>
      </c>
      <c r="F4710" s="31">
        <v>16</v>
      </c>
      <c r="G4710" s="54">
        <v>6</v>
      </c>
      <c r="H4710" s="53">
        <v>50.03</v>
      </c>
      <c r="I4710" s="53">
        <v>28850</v>
      </c>
      <c r="J4710" s="169">
        <f t="shared" si="146"/>
        <v>40.179211818955402</v>
      </c>
      <c r="O4710" s="172">
        <f t="shared" si="147"/>
        <v>1.3382372609335296</v>
      </c>
    </row>
    <row r="4711" spans="1:15" x14ac:dyDescent="0.2">
      <c r="A4711" s="31">
        <v>2019</v>
      </c>
      <c r="B4711" s="31">
        <v>7</v>
      </c>
      <c r="C4711" s="31">
        <v>16</v>
      </c>
      <c r="D4711" s="54">
        <v>5</v>
      </c>
      <c r="E4711" s="31">
        <v>7</v>
      </c>
      <c r="F4711" s="31">
        <v>16</v>
      </c>
      <c r="G4711" s="54">
        <v>7</v>
      </c>
      <c r="H4711" s="53">
        <v>53</v>
      </c>
      <c r="I4711" s="53">
        <v>31143</v>
      </c>
      <c r="J4711" s="169">
        <f t="shared" si="146"/>
        <v>43.372658359713277</v>
      </c>
      <c r="O4711" s="172">
        <f t="shared" si="147"/>
        <v>1.4176808880567073</v>
      </c>
    </row>
    <row r="4712" spans="1:15" x14ac:dyDescent="0.2">
      <c r="A4712" s="31">
        <v>2019</v>
      </c>
      <c r="B4712" s="31">
        <v>7</v>
      </c>
      <c r="C4712" s="31">
        <v>16</v>
      </c>
      <c r="D4712" s="54">
        <v>6</v>
      </c>
      <c r="E4712" s="31">
        <v>7</v>
      </c>
      <c r="F4712" s="31">
        <v>16</v>
      </c>
      <c r="G4712" s="54">
        <v>8</v>
      </c>
      <c r="H4712" s="53">
        <v>55.51</v>
      </c>
      <c r="I4712" s="53">
        <v>33244</v>
      </c>
      <c r="J4712" s="169">
        <f t="shared" si="146"/>
        <v>46.298707719561641</v>
      </c>
      <c r="O4712" s="172">
        <f t="shared" si="147"/>
        <v>1.4848201150193929</v>
      </c>
    </row>
    <row r="4713" spans="1:15" x14ac:dyDescent="0.2">
      <c r="A4713" s="31">
        <v>2019</v>
      </c>
      <c r="B4713" s="31">
        <v>7</v>
      </c>
      <c r="C4713" s="31">
        <v>16</v>
      </c>
      <c r="D4713" s="54">
        <v>7</v>
      </c>
      <c r="E4713" s="31">
        <v>7</v>
      </c>
      <c r="F4713" s="31">
        <v>16</v>
      </c>
      <c r="G4713" s="54">
        <v>9</v>
      </c>
      <c r="H4713" s="53">
        <v>54.84</v>
      </c>
      <c r="I4713" s="53">
        <v>34628</v>
      </c>
      <c r="J4713" s="169">
        <f t="shared" si="146"/>
        <v>48.226195731951044</v>
      </c>
      <c r="O4713" s="172">
        <f t="shared" si="147"/>
        <v>1.466898488698676</v>
      </c>
    </row>
    <row r="4714" spans="1:15" x14ac:dyDescent="0.2">
      <c r="A4714" s="31">
        <v>2019</v>
      </c>
      <c r="B4714" s="31">
        <v>7</v>
      </c>
      <c r="C4714" s="31">
        <v>16</v>
      </c>
      <c r="D4714" s="54">
        <v>8</v>
      </c>
      <c r="E4714" s="31">
        <v>7</v>
      </c>
      <c r="F4714" s="31">
        <v>16</v>
      </c>
      <c r="G4714" s="54">
        <v>10</v>
      </c>
      <c r="H4714" s="53">
        <v>55.32</v>
      </c>
      <c r="I4714" s="53">
        <v>35403</v>
      </c>
      <c r="J4714" s="169">
        <f t="shared" si="146"/>
        <v>49.305533311143094</v>
      </c>
      <c r="O4714" s="172">
        <f t="shared" si="147"/>
        <v>1.4797378627791895</v>
      </c>
    </row>
    <row r="4715" spans="1:15" x14ac:dyDescent="0.2">
      <c r="A4715" s="31">
        <v>2019</v>
      </c>
      <c r="B4715" s="31">
        <v>7</v>
      </c>
      <c r="C4715" s="31">
        <v>16</v>
      </c>
      <c r="D4715" s="54">
        <v>9</v>
      </c>
      <c r="E4715" s="31">
        <v>7</v>
      </c>
      <c r="F4715" s="31">
        <v>16</v>
      </c>
      <c r="G4715" s="54">
        <v>11</v>
      </c>
      <c r="H4715" s="53">
        <v>56.24</v>
      </c>
      <c r="I4715" s="53">
        <v>36380</v>
      </c>
      <c r="J4715" s="169">
        <f t="shared" si="146"/>
        <v>50</v>
      </c>
      <c r="O4715" s="172">
        <f t="shared" si="147"/>
        <v>1.5043466631001741</v>
      </c>
    </row>
    <row r="4716" spans="1:15" x14ac:dyDescent="0.2">
      <c r="A4716" s="31">
        <v>2019</v>
      </c>
      <c r="B4716" s="31">
        <v>7</v>
      </c>
      <c r="C4716" s="31">
        <v>16</v>
      </c>
      <c r="D4716" s="54">
        <v>10</v>
      </c>
      <c r="E4716" s="31">
        <v>7</v>
      </c>
      <c r="F4716" s="31">
        <v>16</v>
      </c>
      <c r="G4716" s="54">
        <v>12</v>
      </c>
      <c r="H4716" s="53">
        <v>57.25</v>
      </c>
      <c r="I4716" s="53">
        <v>36979</v>
      </c>
      <c r="J4716" s="169">
        <f t="shared" si="146"/>
        <v>50</v>
      </c>
      <c r="O4716" s="172">
        <f t="shared" si="147"/>
        <v>1.5313628460612545</v>
      </c>
    </row>
    <row r="4717" spans="1:15" x14ac:dyDescent="0.2">
      <c r="A4717" s="31">
        <v>2019</v>
      </c>
      <c r="B4717" s="31">
        <v>7</v>
      </c>
      <c r="C4717" s="31">
        <v>16</v>
      </c>
      <c r="D4717" s="54">
        <v>11</v>
      </c>
      <c r="E4717" s="31">
        <v>7</v>
      </c>
      <c r="F4717" s="31">
        <v>16</v>
      </c>
      <c r="G4717" s="54">
        <v>13</v>
      </c>
      <c r="H4717" s="53">
        <v>56.1</v>
      </c>
      <c r="I4717" s="53">
        <v>36564</v>
      </c>
      <c r="J4717" s="169">
        <f t="shared" si="146"/>
        <v>50</v>
      </c>
      <c r="O4717" s="172">
        <f t="shared" si="147"/>
        <v>1.5006018456600243</v>
      </c>
    </row>
    <row r="4718" spans="1:15" x14ac:dyDescent="0.2">
      <c r="A4718" s="31">
        <v>2019</v>
      </c>
      <c r="B4718" s="31">
        <v>7</v>
      </c>
      <c r="C4718" s="31">
        <v>16</v>
      </c>
      <c r="D4718" s="54">
        <v>12</v>
      </c>
      <c r="E4718" s="31">
        <v>7</v>
      </c>
      <c r="F4718" s="31">
        <v>16</v>
      </c>
      <c r="G4718" s="54">
        <v>14</v>
      </c>
      <c r="H4718" s="53">
        <v>54.49</v>
      </c>
      <c r="I4718" s="53">
        <v>36077</v>
      </c>
      <c r="J4718" s="169">
        <f t="shared" si="146"/>
        <v>50</v>
      </c>
      <c r="O4718" s="172">
        <f t="shared" si="147"/>
        <v>1.4575364450983015</v>
      </c>
    </row>
    <row r="4719" spans="1:15" x14ac:dyDescent="0.2">
      <c r="A4719" s="31">
        <v>2019</v>
      </c>
      <c r="B4719" s="31">
        <v>7</v>
      </c>
      <c r="C4719" s="31">
        <v>16</v>
      </c>
      <c r="D4719" s="54">
        <v>13</v>
      </c>
      <c r="E4719" s="31">
        <v>7</v>
      </c>
      <c r="F4719" s="31">
        <v>16</v>
      </c>
      <c r="G4719" s="54">
        <v>15</v>
      </c>
      <c r="H4719" s="53">
        <v>53.67</v>
      </c>
      <c r="I4719" s="53">
        <v>35850</v>
      </c>
      <c r="J4719" s="169">
        <f t="shared" si="146"/>
        <v>49.92806737294805</v>
      </c>
      <c r="O4719" s="172">
        <f t="shared" si="147"/>
        <v>1.4356025143774243</v>
      </c>
    </row>
    <row r="4720" spans="1:15" x14ac:dyDescent="0.2">
      <c r="A4720" s="31">
        <v>2019</v>
      </c>
      <c r="B4720" s="31">
        <v>7</v>
      </c>
      <c r="C4720" s="31">
        <v>16</v>
      </c>
      <c r="D4720" s="54">
        <v>14</v>
      </c>
      <c r="E4720" s="31">
        <v>7</v>
      </c>
      <c r="F4720" s="31">
        <v>16</v>
      </c>
      <c r="G4720" s="54">
        <v>16</v>
      </c>
      <c r="H4720" s="53">
        <v>53.66</v>
      </c>
      <c r="I4720" s="53">
        <v>35611</v>
      </c>
      <c r="J4720" s="169">
        <f t="shared" si="146"/>
        <v>49.595213590461725</v>
      </c>
      <c r="O4720" s="172">
        <f t="shared" si="147"/>
        <v>1.4353350274174135</v>
      </c>
    </row>
    <row r="4721" spans="1:15" x14ac:dyDescent="0.2">
      <c r="A4721" s="31">
        <v>2019</v>
      </c>
      <c r="B4721" s="31">
        <v>7</v>
      </c>
      <c r="C4721" s="31">
        <v>16</v>
      </c>
      <c r="D4721" s="54">
        <v>15</v>
      </c>
      <c r="E4721" s="31">
        <v>7</v>
      </c>
      <c r="F4721" s="31">
        <v>16</v>
      </c>
      <c r="G4721" s="54">
        <v>17</v>
      </c>
      <c r="H4721" s="53">
        <v>51.73</v>
      </c>
      <c r="I4721" s="53">
        <v>34829</v>
      </c>
      <c r="J4721" s="169">
        <f t="shared" si="146"/>
        <v>48.506127155715696</v>
      </c>
      <c r="O4721" s="172">
        <f t="shared" si="147"/>
        <v>1.3837100441353485</v>
      </c>
    </row>
    <row r="4722" spans="1:15" x14ac:dyDescent="0.2">
      <c r="A4722" s="31">
        <v>2019</v>
      </c>
      <c r="B4722" s="31">
        <v>7</v>
      </c>
      <c r="C4722" s="31">
        <v>16</v>
      </c>
      <c r="D4722" s="54">
        <v>16</v>
      </c>
      <c r="E4722" s="31">
        <v>7</v>
      </c>
      <c r="F4722" s="31">
        <v>16</v>
      </c>
      <c r="G4722" s="54">
        <v>18</v>
      </c>
      <c r="H4722" s="53">
        <v>52.64</v>
      </c>
      <c r="I4722" s="53">
        <v>34228</v>
      </c>
      <c r="J4722" s="169">
        <f t="shared" si="146"/>
        <v>47.669118271722894</v>
      </c>
      <c r="O4722" s="172">
        <f t="shared" si="147"/>
        <v>1.408051357496322</v>
      </c>
    </row>
    <row r="4723" spans="1:15" x14ac:dyDescent="0.2">
      <c r="A4723" s="31">
        <v>2019</v>
      </c>
      <c r="B4723" s="31">
        <v>7</v>
      </c>
      <c r="C4723" s="31">
        <v>16</v>
      </c>
      <c r="D4723" s="54">
        <v>17</v>
      </c>
      <c r="E4723" s="31">
        <v>7</v>
      </c>
      <c r="F4723" s="31">
        <v>16</v>
      </c>
      <c r="G4723" s="54">
        <v>19</v>
      </c>
      <c r="H4723" s="53">
        <v>52</v>
      </c>
      <c r="I4723" s="53">
        <v>33608</v>
      </c>
      <c r="J4723" s="169">
        <f t="shared" si="146"/>
        <v>46.805648208369263</v>
      </c>
      <c r="O4723" s="172">
        <f t="shared" si="147"/>
        <v>1.3909321920556375</v>
      </c>
    </row>
    <row r="4724" spans="1:15" x14ac:dyDescent="0.2">
      <c r="A4724" s="31">
        <v>2019</v>
      </c>
      <c r="B4724" s="31">
        <v>7</v>
      </c>
      <c r="C4724" s="31">
        <v>16</v>
      </c>
      <c r="D4724" s="54">
        <v>18</v>
      </c>
      <c r="E4724" s="31">
        <v>7</v>
      </c>
      <c r="F4724" s="31">
        <v>16</v>
      </c>
      <c r="G4724" s="54">
        <v>20</v>
      </c>
      <c r="H4724" s="53">
        <v>53.03</v>
      </c>
      <c r="I4724" s="53">
        <v>33126</v>
      </c>
      <c r="J4724" s="169">
        <f t="shared" si="146"/>
        <v>46.134369868794337</v>
      </c>
      <c r="O4724" s="172">
        <f t="shared" si="147"/>
        <v>1.4184833489367394</v>
      </c>
    </row>
    <row r="4725" spans="1:15" x14ac:dyDescent="0.2">
      <c r="A4725" s="31">
        <v>2019</v>
      </c>
      <c r="B4725" s="31">
        <v>7</v>
      </c>
      <c r="C4725" s="31">
        <v>16</v>
      </c>
      <c r="D4725" s="54">
        <v>19</v>
      </c>
      <c r="E4725" s="31">
        <v>7</v>
      </c>
      <c r="F4725" s="31">
        <v>16</v>
      </c>
      <c r="G4725" s="54">
        <v>21</v>
      </c>
      <c r="H4725" s="53">
        <v>52.07</v>
      </c>
      <c r="I4725" s="53">
        <v>32248</v>
      </c>
      <c r="J4725" s="169">
        <f t="shared" si="146"/>
        <v>44.911584843593552</v>
      </c>
      <c r="O4725" s="172">
        <f t="shared" si="147"/>
        <v>1.3928046007757122</v>
      </c>
    </row>
    <row r="4726" spans="1:15" x14ac:dyDescent="0.2">
      <c r="A4726" s="31">
        <v>2019</v>
      </c>
      <c r="B4726" s="31">
        <v>7</v>
      </c>
      <c r="C4726" s="31">
        <v>16</v>
      </c>
      <c r="D4726" s="54">
        <v>20</v>
      </c>
      <c r="E4726" s="31">
        <v>7</v>
      </c>
      <c r="F4726" s="31">
        <v>16</v>
      </c>
      <c r="G4726" s="54">
        <v>22</v>
      </c>
      <c r="H4726" s="53">
        <v>50.04</v>
      </c>
      <c r="I4726" s="53">
        <v>30158</v>
      </c>
      <c r="J4726" s="169">
        <f t="shared" si="146"/>
        <v>42.000855113901459</v>
      </c>
      <c r="O4726" s="172">
        <f t="shared" si="147"/>
        <v>1.3385047478935403</v>
      </c>
    </row>
    <row r="4727" spans="1:15" x14ac:dyDescent="0.2">
      <c r="A4727" s="31">
        <v>2019</v>
      </c>
      <c r="B4727" s="31">
        <v>7</v>
      </c>
      <c r="C4727" s="31">
        <v>16</v>
      </c>
      <c r="D4727" s="54">
        <v>21</v>
      </c>
      <c r="E4727" s="31">
        <v>7</v>
      </c>
      <c r="F4727" s="31">
        <v>16</v>
      </c>
      <c r="G4727" s="54">
        <v>23</v>
      </c>
      <c r="H4727" s="53">
        <v>54.99</v>
      </c>
      <c r="I4727" s="53">
        <v>28574</v>
      </c>
      <c r="J4727" s="169">
        <f t="shared" si="146"/>
        <v>39.794828371397976</v>
      </c>
      <c r="O4727" s="172">
        <f t="shared" si="147"/>
        <v>1.4709107930988365</v>
      </c>
    </row>
    <row r="4728" spans="1:15" x14ac:dyDescent="0.2">
      <c r="A4728" s="31">
        <v>2019</v>
      </c>
      <c r="B4728" s="31">
        <v>7</v>
      </c>
      <c r="C4728" s="31">
        <v>16</v>
      </c>
      <c r="D4728" s="54">
        <v>22</v>
      </c>
      <c r="E4728" s="31">
        <v>7</v>
      </c>
      <c r="F4728" s="31">
        <v>16</v>
      </c>
      <c r="G4728" s="54">
        <v>0</v>
      </c>
      <c r="H4728" s="53">
        <v>49.84</v>
      </c>
      <c r="I4728" s="53">
        <v>26933</v>
      </c>
      <c r="J4728" s="169">
        <f t="shared" si="146"/>
        <v>37.509418090811984</v>
      </c>
      <c r="O4728" s="172">
        <f t="shared" si="147"/>
        <v>1.3331550086933264</v>
      </c>
    </row>
    <row r="4729" spans="1:15" x14ac:dyDescent="0.2">
      <c r="A4729" s="31">
        <v>2019</v>
      </c>
      <c r="B4729" s="31">
        <v>7</v>
      </c>
      <c r="C4729" s="31">
        <v>16</v>
      </c>
      <c r="D4729" s="54">
        <v>23</v>
      </c>
      <c r="E4729" s="31">
        <v>7</v>
      </c>
      <c r="F4729" s="31">
        <v>16</v>
      </c>
      <c r="G4729" s="54">
        <v>1</v>
      </c>
      <c r="H4729" s="53">
        <v>45.96</v>
      </c>
      <c r="I4729" s="53">
        <v>25694</v>
      </c>
      <c r="J4729" s="169">
        <f t="shared" si="146"/>
        <v>35.783870657755287</v>
      </c>
      <c r="O4729" s="172">
        <f t="shared" si="147"/>
        <v>1.2293700682091748</v>
      </c>
    </row>
    <row r="4730" spans="1:15" x14ac:dyDescent="0.2">
      <c r="A4730" s="31">
        <v>2019</v>
      </c>
      <c r="B4730" s="31">
        <v>7</v>
      </c>
      <c r="C4730" s="31">
        <v>17</v>
      </c>
      <c r="D4730" s="54">
        <v>0</v>
      </c>
      <c r="E4730" s="31">
        <v>7</v>
      </c>
      <c r="F4730" s="31">
        <v>17</v>
      </c>
      <c r="G4730" s="54">
        <v>2</v>
      </c>
      <c r="H4730" s="53">
        <v>45.63</v>
      </c>
      <c r="I4730" s="53">
        <v>25192</v>
      </c>
      <c r="J4730" s="169">
        <f t="shared" si="146"/>
        <v>35.084738445168959</v>
      </c>
      <c r="O4730" s="172">
        <f t="shared" si="147"/>
        <v>1.2205429985288219</v>
      </c>
    </row>
    <row r="4731" spans="1:15" x14ac:dyDescent="0.2">
      <c r="A4731" s="31">
        <v>2019</v>
      </c>
      <c r="B4731" s="31">
        <v>7</v>
      </c>
      <c r="C4731" s="31">
        <v>17</v>
      </c>
      <c r="D4731" s="54">
        <v>1</v>
      </c>
      <c r="E4731" s="31">
        <v>7</v>
      </c>
      <c r="F4731" s="31">
        <v>17</v>
      </c>
      <c r="G4731" s="54">
        <v>3</v>
      </c>
      <c r="H4731" s="53">
        <v>45.96</v>
      </c>
      <c r="I4731" s="53">
        <v>24858</v>
      </c>
      <c r="J4731" s="169">
        <f t="shared" si="146"/>
        <v>34.619578765878458</v>
      </c>
      <c r="O4731" s="172">
        <f t="shared" si="147"/>
        <v>1.2293700682091748</v>
      </c>
    </row>
    <row r="4732" spans="1:15" x14ac:dyDescent="0.2">
      <c r="A4732" s="31">
        <v>2019</v>
      </c>
      <c r="B4732" s="31">
        <v>7</v>
      </c>
      <c r="C4732" s="31">
        <v>17</v>
      </c>
      <c r="D4732" s="54">
        <v>2</v>
      </c>
      <c r="E4732" s="31">
        <v>7</v>
      </c>
      <c r="F4732" s="31">
        <v>17</v>
      </c>
      <c r="G4732" s="54">
        <v>4</v>
      </c>
      <c r="H4732" s="53">
        <v>48.58</v>
      </c>
      <c r="I4732" s="53">
        <v>25156</v>
      </c>
      <c r="J4732" s="169">
        <f t="shared" si="146"/>
        <v>35.034601473748431</v>
      </c>
      <c r="O4732" s="172">
        <f t="shared" si="147"/>
        <v>1.2994516517319781</v>
      </c>
    </row>
    <row r="4733" spans="1:15" x14ac:dyDescent="0.2">
      <c r="A4733" s="31">
        <v>2019</v>
      </c>
      <c r="B4733" s="31">
        <v>7</v>
      </c>
      <c r="C4733" s="31">
        <v>17</v>
      </c>
      <c r="D4733" s="54">
        <v>3</v>
      </c>
      <c r="E4733" s="31">
        <v>7</v>
      </c>
      <c r="F4733" s="31">
        <v>17</v>
      </c>
      <c r="G4733" s="54">
        <v>5</v>
      </c>
      <c r="H4733" s="53">
        <v>49.86</v>
      </c>
      <c r="I4733" s="53">
        <v>26898</v>
      </c>
      <c r="J4733" s="169">
        <f t="shared" si="146"/>
        <v>37.460673813042021</v>
      </c>
      <c r="O4733" s="172">
        <f t="shared" si="147"/>
        <v>1.3336899826133477</v>
      </c>
    </row>
    <row r="4734" spans="1:15" x14ac:dyDescent="0.2">
      <c r="A4734" s="31">
        <v>2019</v>
      </c>
      <c r="B4734" s="31">
        <v>7</v>
      </c>
      <c r="C4734" s="31">
        <v>17</v>
      </c>
      <c r="D4734" s="54">
        <v>4</v>
      </c>
      <c r="E4734" s="31">
        <v>7</v>
      </c>
      <c r="F4734" s="31">
        <v>17</v>
      </c>
      <c r="G4734" s="54">
        <v>6</v>
      </c>
      <c r="H4734" s="53">
        <v>49.98</v>
      </c>
      <c r="I4734" s="53">
        <v>29030</v>
      </c>
      <c r="J4734" s="169">
        <f t="shared" si="146"/>
        <v>40.429896676058071</v>
      </c>
      <c r="O4734" s="172">
        <f t="shared" si="147"/>
        <v>1.3368998261334759</v>
      </c>
    </row>
    <row r="4735" spans="1:15" x14ac:dyDescent="0.2">
      <c r="A4735" s="31">
        <v>2019</v>
      </c>
      <c r="B4735" s="31">
        <v>7</v>
      </c>
      <c r="C4735" s="31">
        <v>17</v>
      </c>
      <c r="D4735" s="54">
        <v>5</v>
      </c>
      <c r="E4735" s="31">
        <v>7</v>
      </c>
      <c r="F4735" s="31">
        <v>17</v>
      </c>
      <c r="G4735" s="54">
        <v>7</v>
      </c>
      <c r="H4735" s="53">
        <v>53.18</v>
      </c>
      <c r="I4735" s="53">
        <v>31270</v>
      </c>
      <c r="J4735" s="169">
        <f t="shared" si="146"/>
        <v>43.54953045333572</v>
      </c>
      <c r="O4735" s="172">
        <f t="shared" si="147"/>
        <v>1.4224956533369</v>
      </c>
    </row>
    <row r="4736" spans="1:15" x14ac:dyDescent="0.2">
      <c r="A4736" s="31">
        <v>2019</v>
      </c>
      <c r="B4736" s="31">
        <v>7</v>
      </c>
      <c r="C4736" s="31">
        <v>17</v>
      </c>
      <c r="D4736" s="54">
        <v>6</v>
      </c>
      <c r="E4736" s="31">
        <v>7</v>
      </c>
      <c r="F4736" s="31">
        <v>17</v>
      </c>
      <c r="G4736" s="54">
        <v>8</v>
      </c>
      <c r="H4736" s="53">
        <v>54.49</v>
      </c>
      <c r="I4736" s="53">
        <v>33275</v>
      </c>
      <c r="J4736" s="169">
        <f t="shared" si="146"/>
        <v>46.341881222729327</v>
      </c>
      <c r="O4736" s="172">
        <f t="shared" si="147"/>
        <v>1.4575364450983015</v>
      </c>
    </row>
    <row r="4737" spans="1:15" x14ac:dyDescent="0.2">
      <c r="A4737" s="31">
        <v>2019</v>
      </c>
      <c r="B4737" s="31">
        <v>7</v>
      </c>
      <c r="C4737" s="31">
        <v>17</v>
      </c>
      <c r="D4737" s="54">
        <v>7</v>
      </c>
      <c r="E4737" s="31">
        <v>7</v>
      </c>
      <c r="F4737" s="31">
        <v>17</v>
      </c>
      <c r="G4737" s="54">
        <v>9</v>
      </c>
      <c r="H4737" s="53">
        <v>55</v>
      </c>
      <c r="I4737" s="53">
        <v>34412</v>
      </c>
      <c r="J4737" s="169">
        <f t="shared" si="146"/>
        <v>47.92537390342784</v>
      </c>
      <c r="O4737" s="172">
        <f t="shared" si="147"/>
        <v>1.4711782800588471</v>
      </c>
    </row>
    <row r="4738" spans="1:15" x14ac:dyDescent="0.2">
      <c r="A4738" s="31">
        <v>2019</v>
      </c>
      <c r="B4738" s="31">
        <v>7</v>
      </c>
      <c r="C4738" s="31">
        <v>17</v>
      </c>
      <c r="D4738" s="54">
        <v>8</v>
      </c>
      <c r="E4738" s="31">
        <v>7</v>
      </c>
      <c r="F4738" s="31">
        <v>17</v>
      </c>
      <c r="G4738" s="54">
        <v>10</v>
      </c>
      <c r="H4738" s="53">
        <v>55.68</v>
      </c>
      <c r="I4738" s="53">
        <v>35143</v>
      </c>
      <c r="J4738" s="169">
        <f t="shared" ref="J4738:J4801" si="148">MIN(50,I4738/$M$2*50)</f>
        <v>48.943432961994795</v>
      </c>
      <c r="O4738" s="172">
        <f t="shared" si="147"/>
        <v>1.4893673933395748</v>
      </c>
    </row>
    <row r="4739" spans="1:15" x14ac:dyDescent="0.2">
      <c r="A4739" s="31">
        <v>2019</v>
      </c>
      <c r="B4739" s="31">
        <v>7</v>
      </c>
      <c r="C4739" s="31">
        <v>17</v>
      </c>
      <c r="D4739" s="54">
        <v>9</v>
      </c>
      <c r="E4739" s="31">
        <v>7</v>
      </c>
      <c r="F4739" s="31">
        <v>17</v>
      </c>
      <c r="G4739" s="54">
        <v>11</v>
      </c>
      <c r="H4739" s="53">
        <v>56.94</v>
      </c>
      <c r="I4739" s="53">
        <v>36070</v>
      </c>
      <c r="J4739" s="169">
        <f t="shared" si="148"/>
        <v>50</v>
      </c>
      <c r="O4739" s="172">
        <f t="shared" ref="O4739:O4802" si="149">H4739/$R$5</f>
        <v>1.5230707503009229</v>
      </c>
    </row>
    <row r="4740" spans="1:15" x14ac:dyDescent="0.2">
      <c r="A4740" s="31">
        <v>2019</v>
      </c>
      <c r="B4740" s="31">
        <v>7</v>
      </c>
      <c r="C4740" s="31">
        <v>17</v>
      </c>
      <c r="D4740" s="54">
        <v>10</v>
      </c>
      <c r="E4740" s="31">
        <v>7</v>
      </c>
      <c r="F4740" s="31">
        <v>17</v>
      </c>
      <c r="G4740" s="54">
        <v>12</v>
      </c>
      <c r="H4740" s="53">
        <v>57.31</v>
      </c>
      <c r="I4740" s="53">
        <v>36624</v>
      </c>
      <c r="J4740" s="169">
        <f t="shared" si="148"/>
        <v>50</v>
      </c>
      <c r="O4740" s="172">
        <f t="shared" si="149"/>
        <v>1.5329677678213189</v>
      </c>
    </row>
    <row r="4741" spans="1:15" x14ac:dyDescent="0.2">
      <c r="A4741" s="31">
        <v>2019</v>
      </c>
      <c r="B4741" s="31">
        <v>7</v>
      </c>
      <c r="C4741" s="31">
        <v>17</v>
      </c>
      <c r="D4741" s="54">
        <v>11</v>
      </c>
      <c r="E4741" s="31">
        <v>7</v>
      </c>
      <c r="F4741" s="31">
        <v>17</v>
      </c>
      <c r="G4741" s="54">
        <v>13</v>
      </c>
      <c r="H4741" s="53">
        <v>55.98</v>
      </c>
      <c r="I4741" s="53">
        <v>35987</v>
      </c>
      <c r="J4741" s="169">
        <f t="shared" si="148"/>
        <v>50</v>
      </c>
      <c r="O4741" s="172">
        <f t="shared" si="149"/>
        <v>1.4973920021398957</v>
      </c>
    </row>
    <row r="4742" spans="1:15" x14ac:dyDescent="0.2">
      <c r="A4742" s="31">
        <v>2019</v>
      </c>
      <c r="B4742" s="31">
        <v>7</v>
      </c>
      <c r="C4742" s="31">
        <v>17</v>
      </c>
      <c r="D4742" s="54">
        <v>12</v>
      </c>
      <c r="E4742" s="31">
        <v>7</v>
      </c>
      <c r="F4742" s="31">
        <v>17</v>
      </c>
      <c r="G4742" s="54">
        <v>14</v>
      </c>
      <c r="H4742" s="53">
        <v>54.49</v>
      </c>
      <c r="I4742" s="53">
        <v>35335</v>
      </c>
      <c r="J4742" s="169">
        <f t="shared" si="148"/>
        <v>49.210830142904307</v>
      </c>
      <c r="O4742" s="172">
        <f t="shared" si="149"/>
        <v>1.4575364450983015</v>
      </c>
    </row>
    <row r="4743" spans="1:15" x14ac:dyDescent="0.2">
      <c r="A4743" s="31">
        <v>2019</v>
      </c>
      <c r="B4743" s="31">
        <v>7</v>
      </c>
      <c r="C4743" s="31">
        <v>17</v>
      </c>
      <c r="D4743" s="54">
        <v>13</v>
      </c>
      <c r="E4743" s="31">
        <v>7</v>
      </c>
      <c r="F4743" s="31">
        <v>17</v>
      </c>
      <c r="G4743" s="54">
        <v>15</v>
      </c>
      <c r="H4743" s="53">
        <v>54.47</v>
      </c>
      <c r="I4743" s="53">
        <v>35094</v>
      </c>
      <c r="J4743" s="169">
        <f t="shared" si="148"/>
        <v>48.875190973116844</v>
      </c>
      <c r="O4743" s="172">
        <f t="shared" si="149"/>
        <v>1.4570014711782802</v>
      </c>
    </row>
    <row r="4744" spans="1:15" x14ac:dyDescent="0.2">
      <c r="A4744" s="31">
        <v>2019</v>
      </c>
      <c r="B4744" s="31">
        <v>7</v>
      </c>
      <c r="C4744" s="31">
        <v>17</v>
      </c>
      <c r="D4744" s="54">
        <v>14</v>
      </c>
      <c r="E4744" s="31">
        <v>7</v>
      </c>
      <c r="F4744" s="31">
        <v>17</v>
      </c>
      <c r="G4744" s="54">
        <v>16</v>
      </c>
      <c r="H4744" s="53">
        <v>54.49</v>
      </c>
      <c r="I4744" s="53">
        <v>34886</v>
      </c>
      <c r="J4744" s="169">
        <f t="shared" si="148"/>
        <v>48.585510693798206</v>
      </c>
      <c r="O4744" s="172">
        <f t="shared" si="149"/>
        <v>1.4575364450983015</v>
      </c>
    </row>
    <row r="4745" spans="1:15" x14ac:dyDescent="0.2">
      <c r="A4745" s="31">
        <v>2019</v>
      </c>
      <c r="B4745" s="31">
        <v>7</v>
      </c>
      <c r="C4745" s="31">
        <v>17</v>
      </c>
      <c r="D4745" s="54">
        <v>15</v>
      </c>
      <c r="E4745" s="31">
        <v>7</v>
      </c>
      <c r="F4745" s="31">
        <v>17</v>
      </c>
      <c r="G4745" s="54">
        <v>17</v>
      </c>
      <c r="H4745" s="53">
        <v>53.32</v>
      </c>
      <c r="I4745" s="53">
        <v>34183</v>
      </c>
      <c r="J4745" s="169">
        <f t="shared" si="148"/>
        <v>47.606447057447227</v>
      </c>
      <c r="O4745" s="172">
        <f t="shared" si="149"/>
        <v>1.4262404707770497</v>
      </c>
    </row>
    <row r="4746" spans="1:15" x14ac:dyDescent="0.2">
      <c r="A4746" s="31">
        <v>2019</v>
      </c>
      <c r="B4746" s="31">
        <v>7</v>
      </c>
      <c r="C4746" s="31">
        <v>17</v>
      </c>
      <c r="D4746" s="54">
        <v>16</v>
      </c>
      <c r="E4746" s="31">
        <v>7</v>
      </c>
      <c r="F4746" s="31">
        <v>17</v>
      </c>
      <c r="G4746" s="54">
        <v>18</v>
      </c>
      <c r="H4746" s="53">
        <v>54.01</v>
      </c>
      <c r="I4746" s="53">
        <v>33507</v>
      </c>
      <c r="J4746" s="169">
        <f t="shared" si="148"/>
        <v>46.664986149661651</v>
      </c>
      <c r="O4746" s="172">
        <f t="shared" si="149"/>
        <v>1.444697071017788</v>
      </c>
    </row>
    <row r="4747" spans="1:15" x14ac:dyDescent="0.2">
      <c r="A4747" s="31">
        <v>2019</v>
      </c>
      <c r="B4747" s="31">
        <v>7</v>
      </c>
      <c r="C4747" s="31">
        <v>17</v>
      </c>
      <c r="D4747" s="54">
        <v>17</v>
      </c>
      <c r="E4747" s="31">
        <v>7</v>
      </c>
      <c r="F4747" s="31">
        <v>17</v>
      </c>
      <c r="G4747" s="54">
        <v>19</v>
      </c>
      <c r="H4747" s="53">
        <v>53.21</v>
      </c>
      <c r="I4747" s="53">
        <v>32855</v>
      </c>
      <c r="J4747" s="169">
        <f t="shared" si="148"/>
        <v>45.756949889489768</v>
      </c>
      <c r="O4747" s="172">
        <f t="shared" si="149"/>
        <v>1.4232981142169321</v>
      </c>
    </row>
    <row r="4748" spans="1:15" x14ac:dyDescent="0.2">
      <c r="A4748" s="31">
        <v>2019</v>
      </c>
      <c r="B4748" s="31">
        <v>7</v>
      </c>
      <c r="C4748" s="31">
        <v>17</v>
      </c>
      <c r="D4748" s="54">
        <v>18</v>
      </c>
      <c r="E4748" s="31">
        <v>7</v>
      </c>
      <c r="F4748" s="31">
        <v>17</v>
      </c>
      <c r="G4748" s="54">
        <v>20</v>
      </c>
      <c r="H4748" s="53">
        <v>54.53</v>
      </c>
      <c r="I4748" s="53">
        <v>32477</v>
      </c>
      <c r="J4748" s="169">
        <f t="shared" si="148"/>
        <v>45.230511689574165</v>
      </c>
      <c r="O4748" s="172">
        <f t="shared" si="149"/>
        <v>1.4586063929383444</v>
      </c>
    </row>
    <row r="4749" spans="1:15" x14ac:dyDescent="0.2">
      <c r="A4749" s="31">
        <v>2019</v>
      </c>
      <c r="B4749" s="31">
        <v>7</v>
      </c>
      <c r="C4749" s="31">
        <v>17</v>
      </c>
      <c r="D4749" s="54">
        <v>19</v>
      </c>
      <c r="E4749" s="31">
        <v>7</v>
      </c>
      <c r="F4749" s="31">
        <v>17</v>
      </c>
      <c r="G4749" s="54">
        <v>21</v>
      </c>
      <c r="H4749" s="53">
        <v>54</v>
      </c>
      <c r="I4749" s="53">
        <v>31649</v>
      </c>
      <c r="J4749" s="169">
        <f t="shared" si="148"/>
        <v>44.077361346901888</v>
      </c>
      <c r="O4749" s="172">
        <f t="shared" si="149"/>
        <v>1.4444295840577772</v>
      </c>
    </row>
    <row r="4750" spans="1:15" x14ac:dyDescent="0.2">
      <c r="A4750" s="31">
        <v>2019</v>
      </c>
      <c r="B4750" s="31">
        <v>7</v>
      </c>
      <c r="C4750" s="31">
        <v>17</v>
      </c>
      <c r="D4750" s="54">
        <v>20</v>
      </c>
      <c r="E4750" s="31">
        <v>7</v>
      </c>
      <c r="F4750" s="31">
        <v>17</v>
      </c>
      <c r="G4750" s="54">
        <v>22</v>
      </c>
      <c r="H4750" s="53">
        <v>52.29</v>
      </c>
      <c r="I4750" s="53">
        <v>29398</v>
      </c>
      <c r="J4750" s="169">
        <f t="shared" si="148"/>
        <v>40.942407939467969</v>
      </c>
      <c r="O4750" s="172">
        <f t="shared" si="149"/>
        <v>1.3986893138959475</v>
      </c>
    </row>
    <row r="4751" spans="1:15" x14ac:dyDescent="0.2">
      <c r="A4751" s="31">
        <v>2019</v>
      </c>
      <c r="B4751" s="31">
        <v>7</v>
      </c>
      <c r="C4751" s="31">
        <v>17</v>
      </c>
      <c r="D4751" s="54">
        <v>21</v>
      </c>
      <c r="E4751" s="31">
        <v>7</v>
      </c>
      <c r="F4751" s="31">
        <v>17</v>
      </c>
      <c r="G4751" s="54">
        <v>23</v>
      </c>
      <c r="H4751" s="53">
        <v>56</v>
      </c>
      <c r="I4751" s="53">
        <v>28100</v>
      </c>
      <c r="J4751" s="169">
        <f t="shared" si="148"/>
        <v>39.134691581027617</v>
      </c>
      <c r="O4751" s="172">
        <f t="shared" si="149"/>
        <v>1.4979269760599172</v>
      </c>
    </row>
    <row r="4752" spans="1:15" x14ac:dyDescent="0.2">
      <c r="A4752" s="31">
        <v>2019</v>
      </c>
      <c r="B4752" s="31">
        <v>7</v>
      </c>
      <c r="C4752" s="31">
        <v>17</v>
      </c>
      <c r="D4752" s="54">
        <v>22</v>
      </c>
      <c r="E4752" s="31">
        <v>7</v>
      </c>
      <c r="F4752" s="31">
        <v>17</v>
      </c>
      <c r="G4752" s="54">
        <v>0</v>
      </c>
      <c r="H4752" s="53">
        <v>51.72</v>
      </c>
      <c r="I4752" s="53">
        <v>26576</v>
      </c>
      <c r="J4752" s="169">
        <f t="shared" si="148"/>
        <v>37.012226457558363</v>
      </c>
      <c r="O4752" s="172">
        <f t="shared" si="149"/>
        <v>1.3834425571753377</v>
      </c>
    </row>
    <row r="4753" spans="1:15" x14ac:dyDescent="0.2">
      <c r="A4753" s="31">
        <v>2019</v>
      </c>
      <c r="B4753" s="31">
        <v>7</v>
      </c>
      <c r="C4753" s="31">
        <v>17</v>
      </c>
      <c r="D4753" s="54">
        <v>23</v>
      </c>
      <c r="E4753" s="31">
        <v>7</v>
      </c>
      <c r="F4753" s="31">
        <v>17</v>
      </c>
      <c r="G4753" s="54">
        <v>1</v>
      </c>
      <c r="H4753" s="53">
        <v>47.36</v>
      </c>
      <c r="I4753" s="53">
        <v>25455</v>
      </c>
      <c r="J4753" s="169">
        <f t="shared" si="148"/>
        <v>35.451016875268969</v>
      </c>
      <c r="O4753" s="172">
        <f t="shared" si="149"/>
        <v>1.2668182426106729</v>
      </c>
    </row>
    <row r="4754" spans="1:15" x14ac:dyDescent="0.2">
      <c r="A4754" s="31">
        <v>2019</v>
      </c>
      <c r="B4754" s="31">
        <v>7</v>
      </c>
      <c r="C4754" s="31">
        <v>18</v>
      </c>
      <c r="D4754" s="54">
        <v>0</v>
      </c>
      <c r="E4754" s="31">
        <v>7</v>
      </c>
      <c r="F4754" s="31">
        <v>18</v>
      </c>
      <c r="G4754" s="54">
        <v>2</v>
      </c>
      <c r="H4754" s="53">
        <v>45.96</v>
      </c>
      <c r="I4754" s="53">
        <v>24896</v>
      </c>
      <c r="J4754" s="169">
        <f t="shared" si="148"/>
        <v>34.672501124600132</v>
      </c>
      <c r="O4754" s="172">
        <f t="shared" si="149"/>
        <v>1.2293700682091748</v>
      </c>
    </row>
    <row r="4755" spans="1:15" x14ac:dyDescent="0.2">
      <c r="A4755" s="31">
        <v>2019</v>
      </c>
      <c r="B4755" s="31">
        <v>7</v>
      </c>
      <c r="C4755" s="31">
        <v>18</v>
      </c>
      <c r="D4755" s="54">
        <v>1</v>
      </c>
      <c r="E4755" s="31">
        <v>7</v>
      </c>
      <c r="F4755" s="31">
        <v>18</v>
      </c>
      <c r="G4755" s="54">
        <v>3</v>
      </c>
      <c r="H4755" s="53">
        <v>46</v>
      </c>
      <c r="I4755" s="53">
        <v>24639</v>
      </c>
      <c r="J4755" s="169">
        <f t="shared" si="148"/>
        <v>34.314578856403543</v>
      </c>
      <c r="O4755" s="172">
        <f t="shared" si="149"/>
        <v>1.2304400160492177</v>
      </c>
    </row>
    <row r="4756" spans="1:15" x14ac:dyDescent="0.2">
      <c r="A4756" s="31">
        <v>2019</v>
      </c>
      <c r="B4756" s="31">
        <v>7</v>
      </c>
      <c r="C4756" s="31">
        <v>18</v>
      </c>
      <c r="D4756" s="54">
        <v>2</v>
      </c>
      <c r="E4756" s="31">
        <v>7</v>
      </c>
      <c r="F4756" s="31">
        <v>18</v>
      </c>
      <c r="G4756" s="54">
        <v>4</v>
      </c>
      <c r="H4756" s="53">
        <v>47.4</v>
      </c>
      <c r="I4756" s="53">
        <v>24993</v>
      </c>
      <c r="J4756" s="169">
        <f t="shared" si="148"/>
        <v>34.80759240870546</v>
      </c>
      <c r="O4756" s="172">
        <f t="shared" si="149"/>
        <v>1.2678881904507155</v>
      </c>
    </row>
    <row r="4757" spans="1:15" x14ac:dyDescent="0.2">
      <c r="A4757" s="31">
        <v>2019</v>
      </c>
      <c r="B4757" s="31">
        <v>7</v>
      </c>
      <c r="C4757" s="31">
        <v>18</v>
      </c>
      <c r="D4757" s="54">
        <v>3</v>
      </c>
      <c r="E4757" s="31">
        <v>7</v>
      </c>
      <c r="F4757" s="31">
        <v>18</v>
      </c>
      <c r="G4757" s="54">
        <v>5</v>
      </c>
      <c r="H4757" s="53">
        <v>46.9</v>
      </c>
      <c r="I4757" s="53">
        <v>26649</v>
      </c>
      <c r="J4757" s="169">
        <f t="shared" si="148"/>
        <v>37.113893094049999</v>
      </c>
      <c r="O4757" s="172">
        <f t="shared" si="149"/>
        <v>1.2545138424501805</v>
      </c>
    </row>
    <row r="4758" spans="1:15" x14ac:dyDescent="0.2">
      <c r="A4758" s="31">
        <v>2019</v>
      </c>
      <c r="B4758" s="31">
        <v>7</v>
      </c>
      <c r="C4758" s="31">
        <v>18</v>
      </c>
      <c r="D4758" s="54">
        <v>4</v>
      </c>
      <c r="E4758" s="31">
        <v>7</v>
      </c>
      <c r="F4758" s="31">
        <v>18</v>
      </c>
      <c r="G4758" s="54">
        <v>6</v>
      </c>
      <c r="H4758" s="53">
        <v>50.36</v>
      </c>
      <c r="I4758" s="53">
        <v>28710</v>
      </c>
      <c r="J4758" s="169">
        <f t="shared" si="148"/>
        <v>39.984234707875551</v>
      </c>
      <c r="O4758" s="172">
        <f t="shared" si="149"/>
        <v>1.3470643306138825</v>
      </c>
    </row>
    <row r="4759" spans="1:15" x14ac:dyDescent="0.2">
      <c r="A4759" s="31">
        <v>2019</v>
      </c>
      <c r="B4759" s="31">
        <v>7</v>
      </c>
      <c r="C4759" s="31">
        <v>18</v>
      </c>
      <c r="D4759" s="54">
        <v>5</v>
      </c>
      <c r="E4759" s="31">
        <v>7</v>
      </c>
      <c r="F4759" s="31">
        <v>18</v>
      </c>
      <c r="G4759" s="54">
        <v>7</v>
      </c>
      <c r="H4759" s="53">
        <v>54</v>
      </c>
      <c r="I4759" s="53">
        <v>30903</v>
      </c>
      <c r="J4759" s="169">
        <f t="shared" si="148"/>
        <v>43.038411883576387</v>
      </c>
      <c r="O4759" s="172">
        <f t="shared" si="149"/>
        <v>1.4444295840577772</v>
      </c>
    </row>
    <row r="4760" spans="1:15" x14ac:dyDescent="0.2">
      <c r="A4760" s="31">
        <v>2019</v>
      </c>
      <c r="B4760" s="31">
        <v>7</v>
      </c>
      <c r="C4760" s="31">
        <v>18</v>
      </c>
      <c r="D4760" s="54">
        <v>6</v>
      </c>
      <c r="E4760" s="31">
        <v>7</v>
      </c>
      <c r="F4760" s="31">
        <v>18</v>
      </c>
      <c r="G4760" s="54">
        <v>8</v>
      </c>
      <c r="H4760" s="53">
        <v>55.57</v>
      </c>
      <c r="I4760" s="53">
        <v>32997</v>
      </c>
      <c r="J4760" s="169">
        <f t="shared" si="148"/>
        <v>45.954712387870764</v>
      </c>
      <c r="O4760" s="172">
        <f t="shared" si="149"/>
        <v>1.4864250367794571</v>
      </c>
    </row>
    <row r="4761" spans="1:15" x14ac:dyDescent="0.2">
      <c r="A4761" s="31">
        <v>2019</v>
      </c>
      <c r="B4761" s="31">
        <v>7</v>
      </c>
      <c r="C4761" s="31">
        <v>18</v>
      </c>
      <c r="D4761" s="54">
        <v>7</v>
      </c>
      <c r="E4761" s="31">
        <v>7</v>
      </c>
      <c r="F4761" s="31">
        <v>18</v>
      </c>
      <c r="G4761" s="54">
        <v>9</v>
      </c>
      <c r="H4761" s="53">
        <v>56.19</v>
      </c>
      <c r="I4761" s="53">
        <v>34311</v>
      </c>
      <c r="J4761" s="169">
        <f t="shared" si="148"/>
        <v>47.784711844720235</v>
      </c>
      <c r="O4761" s="172">
        <f t="shared" si="149"/>
        <v>1.5030092283001204</v>
      </c>
    </row>
    <row r="4762" spans="1:15" x14ac:dyDescent="0.2">
      <c r="A4762" s="31">
        <v>2019</v>
      </c>
      <c r="B4762" s="31">
        <v>7</v>
      </c>
      <c r="C4762" s="31">
        <v>18</v>
      </c>
      <c r="D4762" s="54">
        <v>8</v>
      </c>
      <c r="E4762" s="31">
        <v>7</v>
      </c>
      <c r="F4762" s="31">
        <v>18</v>
      </c>
      <c r="G4762" s="54">
        <v>10</v>
      </c>
      <c r="H4762" s="53">
        <v>57.01</v>
      </c>
      <c r="I4762" s="53">
        <v>35104</v>
      </c>
      <c r="J4762" s="169">
        <f t="shared" si="148"/>
        <v>48.889117909622549</v>
      </c>
      <c r="O4762" s="172">
        <f t="shared" si="149"/>
        <v>1.5249431590209979</v>
      </c>
    </row>
    <row r="4763" spans="1:15" x14ac:dyDescent="0.2">
      <c r="A4763" s="31">
        <v>2019</v>
      </c>
      <c r="B4763" s="31">
        <v>7</v>
      </c>
      <c r="C4763" s="31">
        <v>18</v>
      </c>
      <c r="D4763" s="54">
        <v>9</v>
      </c>
      <c r="E4763" s="31">
        <v>7</v>
      </c>
      <c r="F4763" s="31">
        <v>18</v>
      </c>
      <c r="G4763" s="54">
        <v>11</v>
      </c>
      <c r="H4763" s="53">
        <v>57.89</v>
      </c>
      <c r="I4763" s="53">
        <v>36174</v>
      </c>
      <c r="J4763" s="169">
        <f t="shared" si="148"/>
        <v>50</v>
      </c>
      <c r="O4763" s="172">
        <f t="shared" si="149"/>
        <v>1.5484820115019393</v>
      </c>
    </row>
    <row r="4764" spans="1:15" x14ac:dyDescent="0.2">
      <c r="A4764" s="31">
        <v>2019</v>
      </c>
      <c r="B4764" s="31">
        <v>7</v>
      </c>
      <c r="C4764" s="31">
        <v>18</v>
      </c>
      <c r="D4764" s="54">
        <v>10</v>
      </c>
      <c r="E4764" s="31">
        <v>7</v>
      </c>
      <c r="F4764" s="31">
        <v>18</v>
      </c>
      <c r="G4764" s="54">
        <v>12</v>
      </c>
      <c r="H4764" s="53">
        <v>58.39</v>
      </c>
      <c r="I4764" s="53">
        <v>36825</v>
      </c>
      <c r="J4764" s="169">
        <f t="shared" si="148"/>
        <v>50</v>
      </c>
      <c r="O4764" s="172">
        <f t="shared" si="149"/>
        <v>1.5618563595024744</v>
      </c>
    </row>
    <row r="4765" spans="1:15" x14ac:dyDescent="0.2">
      <c r="A4765" s="31">
        <v>2019</v>
      </c>
      <c r="B4765" s="31">
        <v>7</v>
      </c>
      <c r="C4765" s="31">
        <v>18</v>
      </c>
      <c r="D4765" s="54">
        <v>11</v>
      </c>
      <c r="E4765" s="31">
        <v>7</v>
      </c>
      <c r="F4765" s="31">
        <v>18</v>
      </c>
      <c r="G4765" s="54">
        <v>13</v>
      </c>
      <c r="H4765" s="53">
        <v>57.69</v>
      </c>
      <c r="I4765" s="53">
        <v>36385</v>
      </c>
      <c r="J4765" s="169">
        <f t="shared" si="148"/>
        <v>50</v>
      </c>
      <c r="O4765" s="172">
        <f t="shared" si="149"/>
        <v>1.5431322723017253</v>
      </c>
    </row>
    <row r="4766" spans="1:15" x14ac:dyDescent="0.2">
      <c r="A4766" s="31">
        <v>2019</v>
      </c>
      <c r="B4766" s="31">
        <v>7</v>
      </c>
      <c r="C4766" s="31">
        <v>18</v>
      </c>
      <c r="D4766" s="54">
        <v>12</v>
      </c>
      <c r="E4766" s="31">
        <v>7</v>
      </c>
      <c r="F4766" s="31">
        <v>18</v>
      </c>
      <c r="G4766" s="54">
        <v>14</v>
      </c>
      <c r="H4766" s="53">
        <v>57.24</v>
      </c>
      <c r="I4766" s="53">
        <v>35954</v>
      </c>
      <c r="J4766" s="169">
        <f t="shared" si="148"/>
        <v>50</v>
      </c>
      <c r="O4766" s="172">
        <f t="shared" si="149"/>
        <v>1.5310953591012439</v>
      </c>
    </row>
    <row r="4767" spans="1:15" x14ac:dyDescent="0.2">
      <c r="A4767" s="31">
        <v>2019</v>
      </c>
      <c r="B4767" s="31">
        <v>7</v>
      </c>
      <c r="C4767" s="31">
        <v>18</v>
      </c>
      <c r="D4767" s="54">
        <v>13</v>
      </c>
      <c r="E4767" s="31">
        <v>7</v>
      </c>
      <c r="F4767" s="31">
        <v>18</v>
      </c>
      <c r="G4767" s="54">
        <v>15</v>
      </c>
      <c r="H4767" s="53">
        <v>57.17</v>
      </c>
      <c r="I4767" s="53">
        <v>35870</v>
      </c>
      <c r="J4767" s="169">
        <f t="shared" si="148"/>
        <v>49.955921245959459</v>
      </c>
      <c r="O4767" s="172">
        <f t="shared" si="149"/>
        <v>1.529222950381169</v>
      </c>
    </row>
    <row r="4768" spans="1:15" x14ac:dyDescent="0.2">
      <c r="A4768" s="31">
        <v>2019</v>
      </c>
      <c r="B4768" s="31">
        <v>7</v>
      </c>
      <c r="C4768" s="31">
        <v>18</v>
      </c>
      <c r="D4768" s="54">
        <v>14</v>
      </c>
      <c r="E4768" s="31">
        <v>7</v>
      </c>
      <c r="F4768" s="31">
        <v>18</v>
      </c>
      <c r="G4768" s="54">
        <v>16</v>
      </c>
      <c r="H4768" s="53">
        <v>57.17</v>
      </c>
      <c r="I4768" s="53">
        <v>35636</v>
      </c>
      <c r="J4768" s="169">
        <f t="shared" si="148"/>
        <v>49.63003093172599</v>
      </c>
      <c r="O4768" s="172">
        <f t="shared" si="149"/>
        <v>1.529222950381169</v>
      </c>
    </row>
    <row r="4769" spans="1:15" x14ac:dyDescent="0.2">
      <c r="A4769" s="31">
        <v>2019</v>
      </c>
      <c r="B4769" s="31">
        <v>7</v>
      </c>
      <c r="C4769" s="31">
        <v>18</v>
      </c>
      <c r="D4769" s="54">
        <v>15</v>
      </c>
      <c r="E4769" s="31">
        <v>7</v>
      </c>
      <c r="F4769" s="31">
        <v>18</v>
      </c>
      <c r="G4769" s="54">
        <v>17</v>
      </c>
      <c r="H4769" s="53">
        <v>56.19</v>
      </c>
      <c r="I4769" s="53">
        <v>34994</v>
      </c>
      <c r="J4769" s="169">
        <f t="shared" si="148"/>
        <v>48.735921608059805</v>
      </c>
      <c r="O4769" s="172">
        <f t="shared" si="149"/>
        <v>1.5030092283001204</v>
      </c>
    </row>
    <row r="4770" spans="1:15" x14ac:dyDescent="0.2">
      <c r="A4770" s="31">
        <v>2019</v>
      </c>
      <c r="B4770" s="31">
        <v>7</v>
      </c>
      <c r="C4770" s="31">
        <v>18</v>
      </c>
      <c r="D4770" s="54">
        <v>16</v>
      </c>
      <c r="E4770" s="31">
        <v>7</v>
      </c>
      <c r="F4770" s="31">
        <v>18</v>
      </c>
      <c r="G4770" s="54">
        <v>18</v>
      </c>
      <c r="H4770" s="53">
        <v>56.19</v>
      </c>
      <c r="I4770" s="53">
        <v>34587</v>
      </c>
      <c r="J4770" s="169">
        <f t="shared" si="148"/>
        <v>48.16909529227766</v>
      </c>
      <c r="O4770" s="172">
        <f t="shared" si="149"/>
        <v>1.5030092283001204</v>
      </c>
    </row>
    <row r="4771" spans="1:15" x14ac:dyDescent="0.2">
      <c r="A4771" s="31">
        <v>2019</v>
      </c>
      <c r="B4771" s="31">
        <v>7</v>
      </c>
      <c r="C4771" s="31">
        <v>18</v>
      </c>
      <c r="D4771" s="54">
        <v>17</v>
      </c>
      <c r="E4771" s="31">
        <v>7</v>
      </c>
      <c r="F4771" s="31">
        <v>18</v>
      </c>
      <c r="G4771" s="54">
        <v>19</v>
      </c>
      <c r="H4771" s="53">
        <v>56.5</v>
      </c>
      <c r="I4771" s="53">
        <v>33923</v>
      </c>
      <c r="J4771" s="169">
        <f t="shared" si="148"/>
        <v>47.244346708298927</v>
      </c>
      <c r="O4771" s="172">
        <f t="shared" si="149"/>
        <v>1.511301324060452</v>
      </c>
    </row>
    <row r="4772" spans="1:15" x14ac:dyDescent="0.2">
      <c r="A4772" s="31">
        <v>2019</v>
      </c>
      <c r="B4772" s="31">
        <v>7</v>
      </c>
      <c r="C4772" s="31">
        <v>18</v>
      </c>
      <c r="D4772" s="54">
        <v>18</v>
      </c>
      <c r="E4772" s="31">
        <v>7</v>
      </c>
      <c r="F4772" s="31">
        <v>18</v>
      </c>
      <c r="G4772" s="54">
        <v>20</v>
      </c>
      <c r="H4772" s="53">
        <v>57.05</v>
      </c>
      <c r="I4772" s="53">
        <v>33569</v>
      </c>
      <c r="J4772" s="169">
        <f t="shared" si="148"/>
        <v>46.751333155997017</v>
      </c>
      <c r="O4772" s="172">
        <f t="shared" si="149"/>
        <v>1.5260131068610405</v>
      </c>
    </row>
    <row r="4773" spans="1:15" x14ac:dyDescent="0.2">
      <c r="A4773" s="31">
        <v>2019</v>
      </c>
      <c r="B4773" s="31">
        <v>7</v>
      </c>
      <c r="C4773" s="31">
        <v>18</v>
      </c>
      <c r="D4773" s="54">
        <v>19</v>
      </c>
      <c r="E4773" s="31">
        <v>7</v>
      </c>
      <c r="F4773" s="31">
        <v>18</v>
      </c>
      <c r="G4773" s="54">
        <v>21</v>
      </c>
      <c r="H4773" s="53">
        <v>56.19</v>
      </c>
      <c r="I4773" s="53">
        <v>32852</v>
      </c>
      <c r="J4773" s="169">
        <f t="shared" si="148"/>
        <v>45.752771808538057</v>
      </c>
      <c r="O4773" s="172">
        <f t="shared" si="149"/>
        <v>1.5030092283001204</v>
      </c>
    </row>
    <row r="4774" spans="1:15" x14ac:dyDescent="0.2">
      <c r="A4774" s="31">
        <v>2019</v>
      </c>
      <c r="B4774" s="31">
        <v>7</v>
      </c>
      <c r="C4774" s="31">
        <v>18</v>
      </c>
      <c r="D4774" s="54">
        <v>20</v>
      </c>
      <c r="E4774" s="31">
        <v>7</v>
      </c>
      <c r="F4774" s="31">
        <v>18</v>
      </c>
      <c r="G4774" s="54">
        <v>22</v>
      </c>
      <c r="H4774" s="53">
        <v>52</v>
      </c>
      <c r="I4774" s="53">
        <v>30673</v>
      </c>
      <c r="J4774" s="169">
        <f t="shared" si="148"/>
        <v>42.718092343945202</v>
      </c>
      <c r="O4774" s="172">
        <f t="shared" si="149"/>
        <v>1.3909321920556375</v>
      </c>
    </row>
    <row r="4775" spans="1:15" x14ac:dyDescent="0.2">
      <c r="A4775" s="31">
        <v>2019</v>
      </c>
      <c r="B4775" s="31">
        <v>7</v>
      </c>
      <c r="C4775" s="31">
        <v>18</v>
      </c>
      <c r="D4775" s="54">
        <v>21</v>
      </c>
      <c r="E4775" s="31">
        <v>7</v>
      </c>
      <c r="F4775" s="31">
        <v>18</v>
      </c>
      <c r="G4775" s="54">
        <v>23</v>
      </c>
      <c r="H4775" s="53">
        <v>53.67</v>
      </c>
      <c r="I4775" s="53">
        <v>29101</v>
      </c>
      <c r="J4775" s="169">
        <f t="shared" si="148"/>
        <v>40.528777925248569</v>
      </c>
      <c r="O4775" s="172">
        <f t="shared" si="149"/>
        <v>1.4356025143774243</v>
      </c>
    </row>
    <row r="4776" spans="1:15" x14ac:dyDescent="0.2">
      <c r="A4776" s="31">
        <v>2019</v>
      </c>
      <c r="B4776" s="31">
        <v>7</v>
      </c>
      <c r="C4776" s="31">
        <v>18</v>
      </c>
      <c r="D4776" s="54">
        <v>22</v>
      </c>
      <c r="E4776" s="31">
        <v>7</v>
      </c>
      <c r="F4776" s="31">
        <v>18</v>
      </c>
      <c r="G4776" s="54">
        <v>0</v>
      </c>
      <c r="H4776" s="53">
        <v>49.75</v>
      </c>
      <c r="I4776" s="53">
        <v>27306</v>
      </c>
      <c r="J4776" s="169">
        <f t="shared" si="148"/>
        <v>38.028892822474738</v>
      </c>
      <c r="O4776" s="172">
        <f t="shared" si="149"/>
        <v>1.33074762605323</v>
      </c>
    </row>
    <row r="4777" spans="1:15" x14ac:dyDescent="0.2">
      <c r="A4777" s="31">
        <v>2019</v>
      </c>
      <c r="B4777" s="31">
        <v>7</v>
      </c>
      <c r="C4777" s="31">
        <v>18</v>
      </c>
      <c r="D4777" s="54">
        <v>23</v>
      </c>
      <c r="E4777" s="31">
        <v>7</v>
      </c>
      <c r="F4777" s="31">
        <v>18</v>
      </c>
      <c r="G4777" s="54">
        <v>1</v>
      </c>
      <c r="H4777" s="53">
        <v>47.25</v>
      </c>
      <c r="I4777" s="53">
        <v>26088</v>
      </c>
      <c r="J4777" s="169">
        <f t="shared" si="148"/>
        <v>36.332591956080016</v>
      </c>
      <c r="O4777" s="172">
        <f t="shared" si="149"/>
        <v>1.263875886050555</v>
      </c>
    </row>
    <row r="4778" spans="1:15" x14ac:dyDescent="0.2">
      <c r="A4778" s="31">
        <v>2019</v>
      </c>
      <c r="B4778" s="31">
        <v>7</v>
      </c>
      <c r="C4778" s="31">
        <v>19</v>
      </c>
      <c r="D4778" s="54">
        <v>0</v>
      </c>
      <c r="E4778" s="31">
        <v>7</v>
      </c>
      <c r="F4778" s="31">
        <v>19</v>
      </c>
      <c r="G4778" s="54">
        <v>2</v>
      </c>
      <c r="H4778" s="53">
        <v>47.07</v>
      </c>
      <c r="I4778" s="53">
        <v>25472</v>
      </c>
      <c r="J4778" s="169">
        <f t="shared" si="148"/>
        <v>35.474692667328668</v>
      </c>
      <c r="O4778" s="172">
        <f t="shared" si="149"/>
        <v>1.2590611207703626</v>
      </c>
    </row>
    <row r="4779" spans="1:15" x14ac:dyDescent="0.2">
      <c r="A4779" s="31">
        <v>2019</v>
      </c>
      <c r="B4779" s="31">
        <v>7</v>
      </c>
      <c r="C4779" s="31">
        <v>19</v>
      </c>
      <c r="D4779" s="54">
        <v>1</v>
      </c>
      <c r="E4779" s="31">
        <v>7</v>
      </c>
      <c r="F4779" s="31">
        <v>19</v>
      </c>
      <c r="G4779" s="54">
        <v>3</v>
      </c>
      <c r="H4779" s="53">
        <v>47.36</v>
      </c>
      <c r="I4779" s="53">
        <v>25135</v>
      </c>
      <c r="J4779" s="169">
        <f t="shared" si="148"/>
        <v>35.005354907086449</v>
      </c>
      <c r="O4779" s="172">
        <f t="shared" si="149"/>
        <v>1.2668182426106729</v>
      </c>
    </row>
    <row r="4780" spans="1:15" x14ac:dyDescent="0.2">
      <c r="A4780" s="31">
        <v>2019</v>
      </c>
      <c r="B4780" s="31">
        <v>7</v>
      </c>
      <c r="C4780" s="31">
        <v>19</v>
      </c>
      <c r="D4780" s="54">
        <v>2</v>
      </c>
      <c r="E4780" s="31">
        <v>7</v>
      </c>
      <c r="F4780" s="31">
        <v>19</v>
      </c>
      <c r="G4780" s="54">
        <v>4</v>
      </c>
      <c r="H4780" s="53">
        <v>49.88</v>
      </c>
      <c r="I4780" s="53">
        <v>25375</v>
      </c>
      <c r="J4780" s="169">
        <f t="shared" si="148"/>
        <v>35.339601383223339</v>
      </c>
      <c r="O4780" s="172">
        <f t="shared" si="149"/>
        <v>1.334224956533369</v>
      </c>
    </row>
    <row r="4781" spans="1:15" x14ac:dyDescent="0.2">
      <c r="A4781" s="31">
        <v>2019</v>
      </c>
      <c r="B4781" s="31">
        <v>7</v>
      </c>
      <c r="C4781" s="31">
        <v>19</v>
      </c>
      <c r="D4781" s="54">
        <v>3</v>
      </c>
      <c r="E4781" s="31">
        <v>7</v>
      </c>
      <c r="F4781" s="31">
        <v>19</v>
      </c>
      <c r="G4781" s="54">
        <v>5</v>
      </c>
      <c r="H4781" s="53">
        <v>50.91</v>
      </c>
      <c r="I4781" s="53">
        <v>27078</v>
      </c>
      <c r="J4781" s="169">
        <f t="shared" si="148"/>
        <v>37.711358670144698</v>
      </c>
      <c r="O4781" s="172">
        <f t="shared" si="149"/>
        <v>1.361776113414471</v>
      </c>
    </row>
    <row r="4782" spans="1:15" x14ac:dyDescent="0.2">
      <c r="A4782" s="31">
        <v>2019</v>
      </c>
      <c r="B4782" s="31">
        <v>7</v>
      </c>
      <c r="C4782" s="31">
        <v>19</v>
      </c>
      <c r="D4782" s="54">
        <v>4</v>
      </c>
      <c r="E4782" s="31">
        <v>7</v>
      </c>
      <c r="F4782" s="31">
        <v>19</v>
      </c>
      <c r="G4782" s="54">
        <v>6</v>
      </c>
      <c r="H4782" s="53">
        <v>52.35</v>
      </c>
      <c r="I4782" s="53">
        <v>29067</v>
      </c>
      <c r="J4782" s="169">
        <f t="shared" si="148"/>
        <v>40.481426341129172</v>
      </c>
      <c r="O4782" s="172">
        <f t="shared" si="149"/>
        <v>1.400294235656012</v>
      </c>
    </row>
    <row r="4783" spans="1:15" x14ac:dyDescent="0.2">
      <c r="A4783" s="31">
        <v>2019</v>
      </c>
      <c r="B4783" s="31">
        <v>7</v>
      </c>
      <c r="C4783" s="31">
        <v>19</v>
      </c>
      <c r="D4783" s="54">
        <v>5</v>
      </c>
      <c r="E4783" s="31">
        <v>7</v>
      </c>
      <c r="F4783" s="31">
        <v>19</v>
      </c>
      <c r="G4783" s="54">
        <v>7</v>
      </c>
      <c r="H4783" s="53">
        <v>56.61</v>
      </c>
      <c r="I4783" s="53">
        <v>31345</v>
      </c>
      <c r="J4783" s="169">
        <f t="shared" si="148"/>
        <v>43.653982477128494</v>
      </c>
      <c r="O4783" s="172">
        <f t="shared" si="149"/>
        <v>1.5142436806205699</v>
      </c>
    </row>
    <row r="4784" spans="1:15" x14ac:dyDescent="0.2">
      <c r="A4784" s="31">
        <v>2019</v>
      </c>
      <c r="B4784" s="31">
        <v>7</v>
      </c>
      <c r="C4784" s="31">
        <v>19</v>
      </c>
      <c r="D4784" s="54">
        <v>6</v>
      </c>
      <c r="E4784" s="31">
        <v>7</v>
      </c>
      <c r="F4784" s="31">
        <v>19</v>
      </c>
      <c r="G4784" s="54">
        <v>8</v>
      </c>
      <c r="H4784" s="53">
        <v>57.08</v>
      </c>
      <c r="I4784" s="53">
        <v>33589</v>
      </c>
      <c r="J4784" s="169">
        <f t="shared" si="148"/>
        <v>46.779187029008426</v>
      </c>
      <c r="O4784" s="172">
        <f t="shared" si="149"/>
        <v>1.5268155677410726</v>
      </c>
    </row>
    <row r="4785" spans="1:15" x14ac:dyDescent="0.2">
      <c r="A4785" s="31">
        <v>2019</v>
      </c>
      <c r="B4785" s="31">
        <v>7</v>
      </c>
      <c r="C4785" s="31">
        <v>19</v>
      </c>
      <c r="D4785" s="54">
        <v>7</v>
      </c>
      <c r="E4785" s="31">
        <v>7</v>
      </c>
      <c r="F4785" s="31">
        <v>19</v>
      </c>
      <c r="G4785" s="54">
        <v>9</v>
      </c>
      <c r="H4785" s="53">
        <v>57.17</v>
      </c>
      <c r="I4785" s="53">
        <v>35030</v>
      </c>
      <c r="J4785" s="169">
        <f t="shared" si="148"/>
        <v>48.78605857948034</v>
      </c>
      <c r="O4785" s="172">
        <f t="shared" si="149"/>
        <v>1.529222950381169</v>
      </c>
    </row>
    <row r="4786" spans="1:15" x14ac:dyDescent="0.2">
      <c r="A4786" s="31">
        <v>2019</v>
      </c>
      <c r="B4786" s="31">
        <v>7</v>
      </c>
      <c r="C4786" s="31">
        <v>19</v>
      </c>
      <c r="D4786" s="54">
        <v>8</v>
      </c>
      <c r="E4786" s="31">
        <v>7</v>
      </c>
      <c r="F4786" s="31">
        <v>19</v>
      </c>
      <c r="G4786" s="54">
        <v>10</v>
      </c>
      <c r="H4786" s="53">
        <v>57.01</v>
      </c>
      <c r="I4786" s="53">
        <v>35911</v>
      </c>
      <c r="J4786" s="169">
        <f t="shared" si="148"/>
        <v>50</v>
      </c>
      <c r="O4786" s="172">
        <f t="shared" si="149"/>
        <v>1.5249431590209979</v>
      </c>
    </row>
    <row r="4787" spans="1:15" x14ac:dyDescent="0.2">
      <c r="A4787" s="31">
        <v>2019</v>
      </c>
      <c r="B4787" s="31">
        <v>7</v>
      </c>
      <c r="C4787" s="31">
        <v>19</v>
      </c>
      <c r="D4787" s="54">
        <v>9</v>
      </c>
      <c r="E4787" s="31">
        <v>7</v>
      </c>
      <c r="F4787" s="31">
        <v>19</v>
      </c>
      <c r="G4787" s="54">
        <v>11</v>
      </c>
      <c r="H4787" s="53">
        <v>57.17</v>
      </c>
      <c r="I4787" s="53">
        <v>37001</v>
      </c>
      <c r="J4787" s="169">
        <f t="shared" si="148"/>
        <v>50</v>
      </c>
      <c r="O4787" s="172">
        <f t="shared" si="149"/>
        <v>1.529222950381169</v>
      </c>
    </row>
    <row r="4788" spans="1:15" x14ac:dyDescent="0.2">
      <c r="A4788" s="31">
        <v>2019</v>
      </c>
      <c r="B4788" s="31">
        <v>7</v>
      </c>
      <c r="C4788" s="31">
        <v>19</v>
      </c>
      <c r="D4788" s="54">
        <v>10</v>
      </c>
      <c r="E4788" s="31">
        <v>7</v>
      </c>
      <c r="F4788" s="31">
        <v>19</v>
      </c>
      <c r="G4788" s="54">
        <v>12</v>
      </c>
      <c r="H4788" s="53">
        <v>57.05</v>
      </c>
      <c r="I4788" s="53">
        <v>37744</v>
      </c>
      <c r="J4788" s="169">
        <f t="shared" si="148"/>
        <v>50</v>
      </c>
      <c r="O4788" s="172">
        <f t="shared" si="149"/>
        <v>1.5260131068610405</v>
      </c>
    </row>
    <row r="4789" spans="1:15" x14ac:dyDescent="0.2">
      <c r="A4789" s="31">
        <v>2019</v>
      </c>
      <c r="B4789" s="31">
        <v>7</v>
      </c>
      <c r="C4789" s="31">
        <v>19</v>
      </c>
      <c r="D4789" s="54">
        <v>11</v>
      </c>
      <c r="E4789" s="31">
        <v>7</v>
      </c>
      <c r="F4789" s="31">
        <v>19</v>
      </c>
      <c r="G4789" s="54">
        <v>13</v>
      </c>
      <c r="H4789" s="53">
        <v>54.41</v>
      </c>
      <c r="I4789" s="53">
        <v>37205</v>
      </c>
      <c r="J4789" s="169">
        <f t="shared" si="148"/>
        <v>50</v>
      </c>
      <c r="O4789" s="172">
        <f t="shared" si="149"/>
        <v>1.4553965494182159</v>
      </c>
    </row>
    <row r="4790" spans="1:15" x14ac:dyDescent="0.2">
      <c r="A4790" s="31">
        <v>2019</v>
      </c>
      <c r="B4790" s="31">
        <v>7</v>
      </c>
      <c r="C4790" s="31">
        <v>19</v>
      </c>
      <c r="D4790" s="54">
        <v>12</v>
      </c>
      <c r="E4790" s="31">
        <v>7</v>
      </c>
      <c r="F4790" s="31">
        <v>19</v>
      </c>
      <c r="G4790" s="54">
        <v>14</v>
      </c>
      <c r="H4790" s="53">
        <v>52.14</v>
      </c>
      <c r="I4790" s="53">
        <v>36515</v>
      </c>
      <c r="J4790" s="169">
        <f t="shared" si="148"/>
        <v>50</v>
      </c>
      <c r="O4790" s="172">
        <f t="shared" si="149"/>
        <v>1.3946770094957872</v>
      </c>
    </row>
    <row r="4791" spans="1:15" x14ac:dyDescent="0.2">
      <c r="A4791" s="31">
        <v>2019</v>
      </c>
      <c r="B4791" s="31">
        <v>7</v>
      </c>
      <c r="C4791" s="31">
        <v>19</v>
      </c>
      <c r="D4791" s="54">
        <v>13</v>
      </c>
      <c r="E4791" s="31">
        <v>7</v>
      </c>
      <c r="F4791" s="31">
        <v>19</v>
      </c>
      <c r="G4791" s="54">
        <v>15</v>
      </c>
      <c r="H4791" s="53">
        <v>52.34</v>
      </c>
      <c r="I4791" s="53">
        <v>36249</v>
      </c>
      <c r="J4791" s="169">
        <f t="shared" si="148"/>
        <v>50</v>
      </c>
      <c r="O4791" s="172">
        <f t="shared" si="149"/>
        <v>1.4000267486960012</v>
      </c>
    </row>
    <row r="4792" spans="1:15" x14ac:dyDescent="0.2">
      <c r="A4792" s="31">
        <v>2019</v>
      </c>
      <c r="B4792" s="31">
        <v>7</v>
      </c>
      <c r="C4792" s="31">
        <v>19</v>
      </c>
      <c r="D4792" s="54">
        <v>14</v>
      </c>
      <c r="E4792" s="31">
        <v>7</v>
      </c>
      <c r="F4792" s="31">
        <v>19</v>
      </c>
      <c r="G4792" s="54">
        <v>16</v>
      </c>
      <c r="H4792" s="53">
        <v>51.81</v>
      </c>
      <c r="I4792" s="53">
        <v>35992</v>
      </c>
      <c r="J4792" s="169">
        <f t="shared" si="148"/>
        <v>50</v>
      </c>
      <c r="O4792" s="172">
        <f t="shared" si="149"/>
        <v>1.385849939815434</v>
      </c>
    </row>
    <row r="4793" spans="1:15" x14ac:dyDescent="0.2">
      <c r="A4793" s="31">
        <v>2019</v>
      </c>
      <c r="B4793" s="31">
        <v>7</v>
      </c>
      <c r="C4793" s="31">
        <v>19</v>
      </c>
      <c r="D4793" s="54">
        <v>15</v>
      </c>
      <c r="E4793" s="31">
        <v>7</v>
      </c>
      <c r="F4793" s="31">
        <v>19</v>
      </c>
      <c r="G4793" s="54">
        <v>17</v>
      </c>
      <c r="H4793" s="53">
        <v>50.98</v>
      </c>
      <c r="I4793" s="53">
        <v>35353</v>
      </c>
      <c r="J4793" s="169">
        <f t="shared" si="148"/>
        <v>49.235898628614571</v>
      </c>
      <c r="O4793" s="172">
        <f t="shared" si="149"/>
        <v>1.363648522134546</v>
      </c>
    </row>
    <row r="4794" spans="1:15" x14ac:dyDescent="0.2">
      <c r="A4794" s="31">
        <v>2019</v>
      </c>
      <c r="B4794" s="31">
        <v>7</v>
      </c>
      <c r="C4794" s="31">
        <v>19</v>
      </c>
      <c r="D4794" s="54">
        <v>16</v>
      </c>
      <c r="E4794" s="31">
        <v>7</v>
      </c>
      <c r="F4794" s="31">
        <v>19</v>
      </c>
      <c r="G4794" s="54">
        <v>18</v>
      </c>
      <c r="H4794" s="53">
        <v>52</v>
      </c>
      <c r="I4794" s="53">
        <v>34810</v>
      </c>
      <c r="J4794" s="169">
        <f t="shared" si="148"/>
        <v>48.479665976354859</v>
      </c>
      <c r="O4794" s="172">
        <f t="shared" si="149"/>
        <v>1.3909321920556375</v>
      </c>
    </row>
    <row r="4795" spans="1:15" x14ac:dyDescent="0.2">
      <c r="A4795" s="31">
        <v>2019</v>
      </c>
      <c r="B4795" s="31">
        <v>7</v>
      </c>
      <c r="C4795" s="31">
        <v>19</v>
      </c>
      <c r="D4795" s="54">
        <v>17</v>
      </c>
      <c r="E4795" s="31">
        <v>7</v>
      </c>
      <c r="F4795" s="31">
        <v>19</v>
      </c>
      <c r="G4795" s="54">
        <v>19</v>
      </c>
      <c r="H4795" s="53">
        <v>52.34</v>
      </c>
      <c r="I4795" s="53">
        <v>34159</v>
      </c>
      <c r="J4795" s="169">
        <f t="shared" si="148"/>
        <v>47.573022409833534</v>
      </c>
      <c r="O4795" s="172">
        <f t="shared" si="149"/>
        <v>1.4000267486960012</v>
      </c>
    </row>
    <row r="4796" spans="1:15" x14ac:dyDescent="0.2">
      <c r="A4796" s="31">
        <v>2019</v>
      </c>
      <c r="B4796" s="31">
        <v>7</v>
      </c>
      <c r="C4796" s="31">
        <v>19</v>
      </c>
      <c r="D4796" s="54">
        <v>18</v>
      </c>
      <c r="E4796" s="31">
        <v>7</v>
      </c>
      <c r="F4796" s="31">
        <v>19</v>
      </c>
      <c r="G4796" s="54">
        <v>20</v>
      </c>
      <c r="H4796" s="53">
        <v>52.07</v>
      </c>
      <c r="I4796" s="53">
        <v>33453</v>
      </c>
      <c r="J4796" s="169">
        <f t="shared" si="148"/>
        <v>46.589780692530852</v>
      </c>
      <c r="O4796" s="172">
        <f t="shared" si="149"/>
        <v>1.3928046007757122</v>
      </c>
    </row>
    <row r="4797" spans="1:15" x14ac:dyDescent="0.2">
      <c r="A4797" s="31">
        <v>2019</v>
      </c>
      <c r="B4797" s="31">
        <v>7</v>
      </c>
      <c r="C4797" s="31">
        <v>19</v>
      </c>
      <c r="D4797" s="54">
        <v>19</v>
      </c>
      <c r="E4797" s="31">
        <v>7</v>
      </c>
      <c r="F4797" s="31">
        <v>19</v>
      </c>
      <c r="G4797" s="54">
        <v>21</v>
      </c>
      <c r="H4797" s="53">
        <v>51.1</v>
      </c>
      <c r="I4797" s="53">
        <v>32571</v>
      </c>
      <c r="J4797" s="169">
        <f t="shared" si="148"/>
        <v>45.361424892727783</v>
      </c>
      <c r="O4797" s="172">
        <f t="shared" si="149"/>
        <v>1.3668583656546744</v>
      </c>
    </row>
    <row r="4798" spans="1:15" x14ac:dyDescent="0.2">
      <c r="A4798" s="31">
        <v>2019</v>
      </c>
      <c r="B4798" s="31">
        <v>7</v>
      </c>
      <c r="C4798" s="31">
        <v>19</v>
      </c>
      <c r="D4798" s="54">
        <v>20</v>
      </c>
      <c r="E4798" s="31">
        <v>7</v>
      </c>
      <c r="F4798" s="31">
        <v>19</v>
      </c>
      <c r="G4798" s="54">
        <v>22</v>
      </c>
      <c r="H4798" s="53">
        <v>49.61</v>
      </c>
      <c r="I4798" s="53">
        <v>30592</v>
      </c>
      <c r="J4798" s="169">
        <f t="shared" si="148"/>
        <v>42.605284158248999</v>
      </c>
      <c r="O4798" s="172">
        <f t="shared" si="149"/>
        <v>1.3270028086130801</v>
      </c>
    </row>
    <row r="4799" spans="1:15" x14ac:dyDescent="0.2">
      <c r="A4799" s="31">
        <v>2019</v>
      </c>
      <c r="B4799" s="31">
        <v>7</v>
      </c>
      <c r="C4799" s="31">
        <v>19</v>
      </c>
      <c r="D4799" s="54">
        <v>21</v>
      </c>
      <c r="E4799" s="31">
        <v>7</v>
      </c>
      <c r="F4799" s="31">
        <v>19</v>
      </c>
      <c r="G4799" s="54">
        <v>23</v>
      </c>
      <c r="H4799" s="53">
        <v>53</v>
      </c>
      <c r="I4799" s="53">
        <v>29440</v>
      </c>
      <c r="J4799" s="169">
        <f t="shared" si="148"/>
        <v>41.000901072791926</v>
      </c>
      <c r="O4799" s="172">
        <f t="shared" si="149"/>
        <v>1.4176808880567073</v>
      </c>
    </row>
    <row r="4800" spans="1:15" x14ac:dyDescent="0.2">
      <c r="A4800" s="31">
        <v>2019</v>
      </c>
      <c r="B4800" s="31">
        <v>7</v>
      </c>
      <c r="C4800" s="31">
        <v>19</v>
      </c>
      <c r="D4800" s="54">
        <v>22</v>
      </c>
      <c r="E4800" s="31">
        <v>7</v>
      </c>
      <c r="F4800" s="31">
        <v>19</v>
      </c>
      <c r="G4800" s="54">
        <v>0</v>
      </c>
      <c r="H4800" s="53">
        <v>51.51</v>
      </c>
      <c r="I4800" s="53">
        <v>27654</v>
      </c>
      <c r="J4800" s="169">
        <f t="shared" si="148"/>
        <v>38.513550212873234</v>
      </c>
      <c r="O4800" s="172">
        <f t="shared" si="149"/>
        <v>1.377825331015113</v>
      </c>
    </row>
    <row r="4801" spans="1:15" x14ac:dyDescent="0.2">
      <c r="A4801" s="31">
        <v>2019</v>
      </c>
      <c r="B4801" s="31">
        <v>7</v>
      </c>
      <c r="C4801" s="31">
        <v>19</v>
      </c>
      <c r="D4801" s="54">
        <v>23</v>
      </c>
      <c r="E4801" s="31">
        <v>7</v>
      </c>
      <c r="F4801" s="31">
        <v>19</v>
      </c>
      <c r="G4801" s="54">
        <v>1</v>
      </c>
      <c r="H4801" s="53">
        <v>49.15</v>
      </c>
      <c r="I4801" s="53">
        <v>26166</v>
      </c>
      <c r="J4801" s="169">
        <f t="shared" si="148"/>
        <v>36.441222060824508</v>
      </c>
      <c r="O4801" s="172">
        <f t="shared" si="149"/>
        <v>1.3146984084525879</v>
      </c>
    </row>
    <row r="4802" spans="1:15" x14ac:dyDescent="0.2">
      <c r="A4802" s="31">
        <v>2019</v>
      </c>
      <c r="B4802" s="31">
        <v>7</v>
      </c>
      <c r="C4802" s="31">
        <v>20</v>
      </c>
      <c r="D4802" s="54">
        <v>0</v>
      </c>
      <c r="E4802" s="31">
        <v>7</v>
      </c>
      <c r="F4802" s="31">
        <v>20</v>
      </c>
      <c r="G4802" s="54">
        <v>2</v>
      </c>
      <c r="H4802" s="53">
        <v>47.07</v>
      </c>
      <c r="I4802" s="53">
        <v>25233</v>
      </c>
      <c r="J4802" s="169">
        <f t="shared" ref="J4802:J4865" si="150">MIN(50,I4802/$M$2*50)</f>
        <v>35.141838884842343</v>
      </c>
      <c r="O4802" s="172">
        <f t="shared" si="149"/>
        <v>1.2590611207703626</v>
      </c>
    </row>
    <row r="4803" spans="1:15" x14ac:dyDescent="0.2">
      <c r="A4803" s="31">
        <v>2019</v>
      </c>
      <c r="B4803" s="31">
        <v>7</v>
      </c>
      <c r="C4803" s="31">
        <v>20</v>
      </c>
      <c r="D4803" s="54">
        <v>1</v>
      </c>
      <c r="E4803" s="31">
        <v>7</v>
      </c>
      <c r="F4803" s="31">
        <v>20</v>
      </c>
      <c r="G4803" s="54">
        <v>3</v>
      </c>
      <c r="H4803" s="53">
        <v>46.71</v>
      </c>
      <c r="I4803" s="53">
        <v>24832</v>
      </c>
      <c r="J4803" s="169">
        <f t="shared" si="150"/>
        <v>34.583368730963628</v>
      </c>
      <c r="O4803" s="172">
        <f t="shared" ref="O4803:O4866" si="151">H4803/$R$5</f>
        <v>1.2494315902099773</v>
      </c>
    </row>
    <row r="4804" spans="1:15" x14ac:dyDescent="0.2">
      <c r="A4804" s="31">
        <v>2019</v>
      </c>
      <c r="B4804" s="31">
        <v>7</v>
      </c>
      <c r="C4804" s="31">
        <v>20</v>
      </c>
      <c r="D4804" s="54">
        <v>2</v>
      </c>
      <c r="E4804" s="31">
        <v>7</v>
      </c>
      <c r="F4804" s="31">
        <v>20</v>
      </c>
      <c r="G4804" s="54">
        <v>4</v>
      </c>
      <c r="H4804" s="53">
        <v>48.89</v>
      </c>
      <c r="I4804" s="53">
        <v>24467</v>
      </c>
      <c r="J4804" s="169">
        <f t="shared" si="150"/>
        <v>34.07503554850544</v>
      </c>
      <c r="O4804" s="172">
        <f t="shared" si="151"/>
        <v>1.3077437474923099</v>
      </c>
    </row>
    <row r="4805" spans="1:15" x14ac:dyDescent="0.2">
      <c r="A4805" s="31">
        <v>2019</v>
      </c>
      <c r="B4805" s="31">
        <v>7</v>
      </c>
      <c r="C4805" s="31">
        <v>20</v>
      </c>
      <c r="D4805" s="54">
        <v>3</v>
      </c>
      <c r="E4805" s="31">
        <v>7</v>
      </c>
      <c r="F4805" s="31">
        <v>20</v>
      </c>
      <c r="G4805" s="54">
        <v>5</v>
      </c>
      <c r="H4805" s="53">
        <v>45.5</v>
      </c>
      <c r="I4805" s="53">
        <v>24563</v>
      </c>
      <c r="J4805" s="169">
        <f t="shared" si="150"/>
        <v>34.208734138960196</v>
      </c>
      <c r="O4805" s="172">
        <f t="shared" si="151"/>
        <v>1.2170656680486827</v>
      </c>
    </row>
    <row r="4806" spans="1:15" x14ac:dyDescent="0.2">
      <c r="A4806" s="31">
        <v>2019</v>
      </c>
      <c r="B4806" s="31">
        <v>7</v>
      </c>
      <c r="C4806" s="31">
        <v>20</v>
      </c>
      <c r="D4806" s="54">
        <v>4</v>
      </c>
      <c r="E4806" s="31">
        <v>7</v>
      </c>
      <c r="F4806" s="31">
        <v>20</v>
      </c>
      <c r="G4806" s="54">
        <v>6</v>
      </c>
      <c r="H4806" s="53">
        <v>45</v>
      </c>
      <c r="I4806" s="53">
        <v>24720</v>
      </c>
      <c r="J4806" s="169">
        <f t="shared" si="150"/>
        <v>34.427387042099745</v>
      </c>
      <c r="O4806" s="172">
        <f t="shared" si="151"/>
        <v>1.2036913200481476</v>
      </c>
    </row>
    <row r="4807" spans="1:15" x14ac:dyDescent="0.2">
      <c r="A4807" s="31">
        <v>2019</v>
      </c>
      <c r="B4807" s="31">
        <v>7</v>
      </c>
      <c r="C4807" s="31">
        <v>20</v>
      </c>
      <c r="D4807" s="54">
        <v>5</v>
      </c>
      <c r="E4807" s="31">
        <v>7</v>
      </c>
      <c r="F4807" s="31">
        <v>20</v>
      </c>
      <c r="G4807" s="54">
        <v>7</v>
      </c>
      <c r="H4807" s="53">
        <v>47.51</v>
      </c>
      <c r="I4807" s="53">
        <v>26306</v>
      </c>
      <c r="J4807" s="169">
        <f t="shared" si="150"/>
        <v>36.636199171904359</v>
      </c>
      <c r="O4807" s="172">
        <f t="shared" si="151"/>
        <v>1.2708305470108332</v>
      </c>
    </row>
    <row r="4808" spans="1:15" x14ac:dyDescent="0.2">
      <c r="A4808" s="31">
        <v>2019</v>
      </c>
      <c r="B4808" s="31">
        <v>7</v>
      </c>
      <c r="C4808" s="31">
        <v>20</v>
      </c>
      <c r="D4808" s="54">
        <v>6</v>
      </c>
      <c r="E4808" s="31">
        <v>7</v>
      </c>
      <c r="F4808" s="31">
        <v>20</v>
      </c>
      <c r="G4808" s="54">
        <v>8</v>
      </c>
      <c r="H4808" s="53">
        <v>53.07</v>
      </c>
      <c r="I4808" s="53">
        <v>28643</v>
      </c>
      <c r="J4808" s="169">
        <f t="shared" si="150"/>
        <v>39.890924233287336</v>
      </c>
      <c r="O4808" s="172">
        <f t="shared" si="151"/>
        <v>1.4195532967767823</v>
      </c>
    </row>
    <row r="4809" spans="1:15" x14ac:dyDescent="0.2">
      <c r="A4809" s="31">
        <v>2019</v>
      </c>
      <c r="B4809" s="31">
        <v>7</v>
      </c>
      <c r="C4809" s="31">
        <v>20</v>
      </c>
      <c r="D4809" s="54">
        <v>7</v>
      </c>
      <c r="E4809" s="31">
        <v>7</v>
      </c>
      <c r="F4809" s="31">
        <v>20</v>
      </c>
      <c r="G4809" s="54">
        <v>9</v>
      </c>
      <c r="H4809" s="53">
        <v>56.19</v>
      </c>
      <c r="I4809" s="53">
        <v>30752</v>
      </c>
      <c r="J4809" s="169">
        <f t="shared" si="150"/>
        <v>42.828115142340259</v>
      </c>
      <c r="O4809" s="172">
        <f t="shared" si="151"/>
        <v>1.5030092283001204</v>
      </c>
    </row>
    <row r="4810" spans="1:15" x14ac:dyDescent="0.2">
      <c r="A4810" s="31">
        <v>2019</v>
      </c>
      <c r="B4810" s="31">
        <v>7</v>
      </c>
      <c r="C4810" s="31">
        <v>20</v>
      </c>
      <c r="D4810" s="54">
        <v>8</v>
      </c>
      <c r="E4810" s="31">
        <v>7</v>
      </c>
      <c r="F4810" s="31">
        <v>20</v>
      </c>
      <c r="G4810" s="54">
        <v>10</v>
      </c>
      <c r="H4810" s="53">
        <v>56.19</v>
      </c>
      <c r="I4810" s="53">
        <v>31718</v>
      </c>
      <c r="J4810" s="169">
        <f t="shared" si="150"/>
        <v>44.173457208791248</v>
      </c>
      <c r="O4810" s="172">
        <f t="shared" si="151"/>
        <v>1.5030092283001204</v>
      </c>
    </row>
    <row r="4811" spans="1:15" x14ac:dyDescent="0.2">
      <c r="A4811" s="31">
        <v>2019</v>
      </c>
      <c r="B4811" s="31">
        <v>7</v>
      </c>
      <c r="C4811" s="31">
        <v>20</v>
      </c>
      <c r="D4811" s="54">
        <v>9</v>
      </c>
      <c r="E4811" s="31">
        <v>7</v>
      </c>
      <c r="F4811" s="31">
        <v>20</v>
      </c>
      <c r="G4811" s="54">
        <v>11</v>
      </c>
      <c r="H4811" s="53">
        <v>56.17</v>
      </c>
      <c r="I4811" s="53">
        <v>32428</v>
      </c>
      <c r="J4811" s="169">
        <f t="shared" si="150"/>
        <v>45.162269700696214</v>
      </c>
      <c r="O4811" s="172">
        <f t="shared" si="151"/>
        <v>1.5024742543800991</v>
      </c>
    </row>
    <row r="4812" spans="1:15" x14ac:dyDescent="0.2">
      <c r="A4812" s="31">
        <v>2019</v>
      </c>
      <c r="B4812" s="31">
        <v>7</v>
      </c>
      <c r="C4812" s="31">
        <v>20</v>
      </c>
      <c r="D4812" s="54">
        <v>10</v>
      </c>
      <c r="E4812" s="31">
        <v>7</v>
      </c>
      <c r="F4812" s="31">
        <v>20</v>
      </c>
      <c r="G4812" s="54">
        <v>12</v>
      </c>
      <c r="H4812" s="53">
        <v>56.94</v>
      </c>
      <c r="I4812" s="53">
        <v>33036</v>
      </c>
      <c r="J4812" s="169">
        <f t="shared" si="150"/>
        <v>46.009027440243003</v>
      </c>
      <c r="O4812" s="172">
        <f t="shared" si="151"/>
        <v>1.5230707503009229</v>
      </c>
    </row>
    <row r="4813" spans="1:15" x14ac:dyDescent="0.2">
      <c r="A4813" s="31">
        <v>2019</v>
      </c>
      <c r="B4813" s="31">
        <v>7</v>
      </c>
      <c r="C4813" s="31">
        <v>20</v>
      </c>
      <c r="D4813" s="54">
        <v>11</v>
      </c>
      <c r="E4813" s="31">
        <v>7</v>
      </c>
      <c r="F4813" s="31">
        <v>20</v>
      </c>
      <c r="G4813" s="54">
        <v>13</v>
      </c>
      <c r="H4813" s="53">
        <v>55.53</v>
      </c>
      <c r="I4813" s="53">
        <v>32925</v>
      </c>
      <c r="J4813" s="169">
        <f t="shared" si="150"/>
        <v>45.854438445029693</v>
      </c>
      <c r="O4813" s="172">
        <f t="shared" si="151"/>
        <v>1.4853550889394143</v>
      </c>
    </row>
    <row r="4814" spans="1:15" x14ac:dyDescent="0.2">
      <c r="A4814" s="31">
        <v>2019</v>
      </c>
      <c r="B4814" s="31">
        <v>7</v>
      </c>
      <c r="C4814" s="31">
        <v>20</v>
      </c>
      <c r="D4814" s="54">
        <v>12</v>
      </c>
      <c r="E4814" s="31">
        <v>7</v>
      </c>
      <c r="F4814" s="31">
        <v>20</v>
      </c>
      <c r="G4814" s="54">
        <v>14</v>
      </c>
      <c r="H4814" s="53">
        <v>52.77</v>
      </c>
      <c r="I4814" s="53">
        <v>32279</v>
      </c>
      <c r="J4814" s="169">
        <f t="shared" si="150"/>
        <v>44.954758346761231</v>
      </c>
      <c r="O4814" s="172">
        <f t="shared" si="151"/>
        <v>1.4115286879764612</v>
      </c>
    </row>
    <row r="4815" spans="1:15" x14ac:dyDescent="0.2">
      <c r="A4815" s="31">
        <v>2019</v>
      </c>
      <c r="B4815" s="31">
        <v>7</v>
      </c>
      <c r="C4815" s="31">
        <v>20</v>
      </c>
      <c r="D4815" s="54">
        <v>13</v>
      </c>
      <c r="E4815" s="31">
        <v>7</v>
      </c>
      <c r="F4815" s="31">
        <v>20</v>
      </c>
      <c r="G4815" s="54">
        <v>15</v>
      </c>
      <c r="H4815" s="53">
        <v>49.1</v>
      </c>
      <c r="I4815" s="53">
        <v>31765</v>
      </c>
      <c r="J4815" s="169">
        <f t="shared" si="150"/>
        <v>44.238913810368054</v>
      </c>
      <c r="O4815" s="172">
        <f t="shared" si="151"/>
        <v>1.3133609736525345</v>
      </c>
    </row>
    <row r="4816" spans="1:15" x14ac:dyDescent="0.2">
      <c r="A4816" s="31">
        <v>2019</v>
      </c>
      <c r="B4816" s="31">
        <v>7</v>
      </c>
      <c r="C4816" s="31">
        <v>20</v>
      </c>
      <c r="D4816" s="54">
        <v>14</v>
      </c>
      <c r="E4816" s="31">
        <v>7</v>
      </c>
      <c r="F4816" s="31">
        <v>20</v>
      </c>
      <c r="G4816" s="54">
        <v>16</v>
      </c>
      <c r="H4816" s="53">
        <v>47.51</v>
      </c>
      <c r="I4816" s="53">
        <v>31447</v>
      </c>
      <c r="J4816" s="169">
        <f t="shared" si="150"/>
        <v>43.796037229486672</v>
      </c>
      <c r="O4816" s="172">
        <f t="shared" si="151"/>
        <v>1.2708305470108332</v>
      </c>
    </row>
    <row r="4817" spans="1:15" x14ac:dyDescent="0.2">
      <c r="A4817" s="31">
        <v>2019</v>
      </c>
      <c r="B4817" s="31">
        <v>7</v>
      </c>
      <c r="C4817" s="31">
        <v>20</v>
      </c>
      <c r="D4817" s="54">
        <v>15</v>
      </c>
      <c r="E4817" s="31">
        <v>7</v>
      </c>
      <c r="F4817" s="31">
        <v>20</v>
      </c>
      <c r="G4817" s="54">
        <v>17</v>
      </c>
      <c r="H4817" s="53">
        <v>46.8</v>
      </c>
      <c r="I4817" s="53">
        <v>31101</v>
      </c>
      <c r="J4817" s="169">
        <f t="shared" si="150"/>
        <v>43.314165226389321</v>
      </c>
      <c r="O4817" s="172">
        <f t="shared" si="151"/>
        <v>1.2518389728500736</v>
      </c>
    </row>
    <row r="4818" spans="1:15" x14ac:dyDescent="0.2">
      <c r="A4818" s="31">
        <v>2019</v>
      </c>
      <c r="B4818" s="31">
        <v>7</v>
      </c>
      <c r="C4818" s="31">
        <v>20</v>
      </c>
      <c r="D4818" s="54">
        <v>16</v>
      </c>
      <c r="E4818" s="31">
        <v>7</v>
      </c>
      <c r="F4818" s="31">
        <v>20</v>
      </c>
      <c r="G4818" s="54">
        <v>18</v>
      </c>
      <c r="H4818" s="53">
        <v>47.01</v>
      </c>
      <c r="I4818" s="53">
        <v>31044</v>
      </c>
      <c r="J4818" s="169">
        <f t="shared" si="150"/>
        <v>43.234781688306811</v>
      </c>
      <c r="O4818" s="172">
        <f t="shared" si="151"/>
        <v>1.2574561990102984</v>
      </c>
    </row>
    <row r="4819" spans="1:15" x14ac:dyDescent="0.2">
      <c r="A4819" s="31">
        <v>2019</v>
      </c>
      <c r="B4819" s="31">
        <v>7</v>
      </c>
      <c r="C4819" s="31">
        <v>20</v>
      </c>
      <c r="D4819" s="54">
        <v>17</v>
      </c>
      <c r="E4819" s="31">
        <v>7</v>
      </c>
      <c r="F4819" s="31">
        <v>20</v>
      </c>
      <c r="G4819" s="54">
        <v>19</v>
      </c>
      <c r="H4819" s="53">
        <v>50.24</v>
      </c>
      <c r="I4819" s="53">
        <v>30951</v>
      </c>
      <c r="J4819" s="169">
        <f t="shared" si="150"/>
        <v>43.105261178803765</v>
      </c>
      <c r="O4819" s="172">
        <f t="shared" si="151"/>
        <v>1.3438544870937543</v>
      </c>
    </row>
    <row r="4820" spans="1:15" x14ac:dyDescent="0.2">
      <c r="A4820" s="31">
        <v>2019</v>
      </c>
      <c r="B4820" s="31">
        <v>7</v>
      </c>
      <c r="C4820" s="31">
        <v>20</v>
      </c>
      <c r="D4820" s="54">
        <v>18</v>
      </c>
      <c r="E4820" s="31">
        <v>7</v>
      </c>
      <c r="F4820" s="31">
        <v>20</v>
      </c>
      <c r="G4820" s="54">
        <v>20</v>
      </c>
      <c r="H4820" s="53">
        <v>51.78</v>
      </c>
      <c r="I4820" s="53">
        <v>31017</v>
      </c>
      <c r="J4820" s="169">
        <f t="shared" si="150"/>
        <v>43.197178959741414</v>
      </c>
      <c r="O4820" s="172">
        <f t="shared" si="151"/>
        <v>1.3850474789354019</v>
      </c>
    </row>
    <row r="4821" spans="1:15" x14ac:dyDescent="0.2">
      <c r="A4821" s="31">
        <v>2019</v>
      </c>
      <c r="B4821" s="31">
        <v>7</v>
      </c>
      <c r="C4821" s="31">
        <v>20</v>
      </c>
      <c r="D4821" s="54">
        <v>19</v>
      </c>
      <c r="E4821" s="31">
        <v>7</v>
      </c>
      <c r="F4821" s="31">
        <v>20</v>
      </c>
      <c r="G4821" s="54">
        <v>21</v>
      </c>
      <c r="H4821" s="53">
        <v>51.81</v>
      </c>
      <c r="I4821" s="53">
        <v>30758</v>
      </c>
      <c r="J4821" s="169">
        <f t="shared" si="150"/>
        <v>42.836471304243688</v>
      </c>
      <c r="O4821" s="172">
        <f t="shared" si="151"/>
        <v>1.385849939815434</v>
      </c>
    </row>
    <row r="4822" spans="1:15" x14ac:dyDescent="0.2">
      <c r="A4822" s="31">
        <v>2019</v>
      </c>
      <c r="B4822" s="31">
        <v>7</v>
      </c>
      <c r="C4822" s="31">
        <v>20</v>
      </c>
      <c r="D4822" s="54">
        <v>20</v>
      </c>
      <c r="E4822" s="31">
        <v>7</v>
      </c>
      <c r="F4822" s="31">
        <v>20</v>
      </c>
      <c r="G4822" s="54">
        <v>22</v>
      </c>
      <c r="H4822" s="53">
        <v>48.8</v>
      </c>
      <c r="I4822" s="53">
        <v>28941</v>
      </c>
      <c r="J4822" s="169">
        <f t="shared" si="150"/>
        <v>40.305946941157309</v>
      </c>
      <c r="O4822" s="172">
        <f t="shared" si="151"/>
        <v>1.3053363648522134</v>
      </c>
    </row>
    <row r="4823" spans="1:15" x14ac:dyDescent="0.2">
      <c r="A4823" s="31">
        <v>2019</v>
      </c>
      <c r="B4823" s="31">
        <v>7</v>
      </c>
      <c r="C4823" s="31">
        <v>20</v>
      </c>
      <c r="D4823" s="54">
        <v>21</v>
      </c>
      <c r="E4823" s="31">
        <v>7</v>
      </c>
      <c r="F4823" s="31">
        <v>20</v>
      </c>
      <c r="G4823" s="54">
        <v>23</v>
      </c>
      <c r="H4823" s="53">
        <v>50.28</v>
      </c>
      <c r="I4823" s="53">
        <v>27295</v>
      </c>
      <c r="J4823" s="169">
        <f t="shared" si="150"/>
        <v>38.013573192318468</v>
      </c>
      <c r="O4823" s="172">
        <f t="shared" si="151"/>
        <v>1.344924434933797</v>
      </c>
    </row>
    <row r="4824" spans="1:15" x14ac:dyDescent="0.2">
      <c r="A4824" s="31">
        <v>2019</v>
      </c>
      <c r="B4824" s="31">
        <v>7</v>
      </c>
      <c r="C4824" s="31">
        <v>20</v>
      </c>
      <c r="D4824" s="54">
        <v>22</v>
      </c>
      <c r="E4824" s="31">
        <v>7</v>
      </c>
      <c r="F4824" s="31">
        <v>20</v>
      </c>
      <c r="G4824" s="54">
        <v>0</v>
      </c>
      <c r="H4824" s="53">
        <v>45</v>
      </c>
      <c r="I4824" s="53">
        <v>25611</v>
      </c>
      <c r="J4824" s="169">
        <f t="shared" si="150"/>
        <v>35.668277084757946</v>
      </c>
      <c r="O4824" s="172">
        <f t="shared" si="151"/>
        <v>1.2036913200481476</v>
      </c>
    </row>
    <row r="4825" spans="1:15" x14ac:dyDescent="0.2">
      <c r="A4825" s="31">
        <v>2019</v>
      </c>
      <c r="B4825" s="31">
        <v>7</v>
      </c>
      <c r="C4825" s="31">
        <v>20</v>
      </c>
      <c r="D4825" s="54">
        <v>23</v>
      </c>
      <c r="E4825" s="31">
        <v>7</v>
      </c>
      <c r="F4825" s="31">
        <v>20</v>
      </c>
      <c r="G4825" s="54">
        <v>1</v>
      </c>
      <c r="H4825" s="53">
        <v>43</v>
      </c>
      <c r="I4825" s="53">
        <v>24397</v>
      </c>
      <c r="J4825" s="169">
        <f t="shared" si="150"/>
        <v>33.977546992965507</v>
      </c>
      <c r="O4825" s="172">
        <f t="shared" si="151"/>
        <v>1.1501939280460078</v>
      </c>
    </row>
    <row r="4826" spans="1:15" x14ac:dyDescent="0.2">
      <c r="A4826" s="31">
        <v>2019</v>
      </c>
      <c r="B4826" s="31">
        <v>7</v>
      </c>
      <c r="C4826" s="31">
        <v>21</v>
      </c>
      <c r="D4826" s="54">
        <v>0</v>
      </c>
      <c r="E4826" s="31">
        <v>7</v>
      </c>
      <c r="F4826" s="31">
        <v>21</v>
      </c>
      <c r="G4826" s="54">
        <v>2</v>
      </c>
      <c r="H4826" s="53">
        <v>44</v>
      </c>
      <c r="I4826" s="53">
        <v>23504</v>
      </c>
      <c r="J4826" s="169">
        <f t="shared" si="150"/>
        <v>32.733871563006161</v>
      </c>
      <c r="O4826" s="172">
        <f t="shared" si="151"/>
        <v>1.1769426240470777</v>
      </c>
    </row>
    <row r="4827" spans="1:15" x14ac:dyDescent="0.2">
      <c r="A4827" s="31">
        <v>2019</v>
      </c>
      <c r="B4827" s="31">
        <v>7</v>
      </c>
      <c r="C4827" s="31">
        <v>21</v>
      </c>
      <c r="D4827" s="54">
        <v>1</v>
      </c>
      <c r="E4827" s="31">
        <v>7</v>
      </c>
      <c r="F4827" s="31">
        <v>21</v>
      </c>
      <c r="G4827" s="54">
        <v>3</v>
      </c>
      <c r="H4827" s="53">
        <v>44.7</v>
      </c>
      <c r="I4827" s="53">
        <v>22935</v>
      </c>
      <c r="J4827" s="169">
        <f t="shared" si="150"/>
        <v>31.941428875831619</v>
      </c>
      <c r="O4827" s="172">
        <f t="shared" si="151"/>
        <v>1.1956667112478268</v>
      </c>
    </row>
    <row r="4828" spans="1:15" x14ac:dyDescent="0.2">
      <c r="A4828" s="31">
        <v>2019</v>
      </c>
      <c r="B4828" s="31">
        <v>7</v>
      </c>
      <c r="C4828" s="31">
        <v>21</v>
      </c>
      <c r="D4828" s="54">
        <v>2</v>
      </c>
      <c r="E4828" s="31">
        <v>7</v>
      </c>
      <c r="F4828" s="31">
        <v>21</v>
      </c>
      <c r="G4828" s="54">
        <v>4</v>
      </c>
      <c r="H4828" s="53">
        <v>45.5</v>
      </c>
      <c r="I4828" s="53">
        <v>22685</v>
      </c>
      <c r="J4828" s="169">
        <f t="shared" si="150"/>
        <v>31.593255463189024</v>
      </c>
      <c r="O4828" s="172">
        <f t="shared" si="151"/>
        <v>1.2170656680486827</v>
      </c>
    </row>
    <row r="4829" spans="1:15" x14ac:dyDescent="0.2">
      <c r="A4829" s="31">
        <v>2019</v>
      </c>
      <c r="B4829" s="31">
        <v>7</v>
      </c>
      <c r="C4829" s="31">
        <v>21</v>
      </c>
      <c r="D4829" s="54">
        <v>3</v>
      </c>
      <c r="E4829" s="31">
        <v>7</v>
      </c>
      <c r="F4829" s="31">
        <v>21</v>
      </c>
      <c r="G4829" s="54">
        <v>5</v>
      </c>
      <c r="H4829" s="53">
        <v>43.93</v>
      </c>
      <c r="I4829" s="53">
        <v>22550</v>
      </c>
      <c r="J4829" s="169">
        <f t="shared" si="150"/>
        <v>31.405241820362022</v>
      </c>
      <c r="O4829" s="172">
        <f t="shared" si="151"/>
        <v>1.175070215327003</v>
      </c>
    </row>
    <row r="4830" spans="1:15" x14ac:dyDescent="0.2">
      <c r="A4830" s="31">
        <v>2019</v>
      </c>
      <c r="B4830" s="31">
        <v>7</v>
      </c>
      <c r="C4830" s="31">
        <v>21</v>
      </c>
      <c r="D4830" s="54">
        <v>4</v>
      </c>
      <c r="E4830" s="31">
        <v>7</v>
      </c>
      <c r="F4830" s="31">
        <v>21</v>
      </c>
      <c r="G4830" s="54">
        <v>6</v>
      </c>
      <c r="H4830" s="53">
        <v>45</v>
      </c>
      <c r="I4830" s="53">
        <v>22242</v>
      </c>
      <c r="J4830" s="169">
        <f t="shared" si="150"/>
        <v>30.976292175986348</v>
      </c>
      <c r="O4830" s="172">
        <f t="shared" si="151"/>
        <v>1.2036913200481476</v>
      </c>
    </row>
    <row r="4831" spans="1:15" x14ac:dyDescent="0.2">
      <c r="A4831" s="31">
        <v>2019</v>
      </c>
      <c r="B4831" s="31">
        <v>7</v>
      </c>
      <c r="C4831" s="31">
        <v>21</v>
      </c>
      <c r="D4831" s="54">
        <v>5</v>
      </c>
      <c r="E4831" s="31">
        <v>7</v>
      </c>
      <c r="F4831" s="31">
        <v>21</v>
      </c>
      <c r="G4831" s="54">
        <v>7</v>
      </c>
      <c r="H4831" s="53">
        <v>46.51</v>
      </c>
      <c r="I4831" s="53">
        <v>23182</v>
      </c>
      <c r="J4831" s="169">
        <f t="shared" si="150"/>
        <v>32.285424207522503</v>
      </c>
      <c r="O4831" s="172">
        <f t="shared" si="151"/>
        <v>1.2440818510097633</v>
      </c>
    </row>
    <row r="4832" spans="1:15" x14ac:dyDescent="0.2">
      <c r="A4832" s="31">
        <v>2019</v>
      </c>
      <c r="B4832" s="31">
        <v>7</v>
      </c>
      <c r="C4832" s="31">
        <v>21</v>
      </c>
      <c r="D4832" s="54">
        <v>6</v>
      </c>
      <c r="E4832" s="31">
        <v>7</v>
      </c>
      <c r="F4832" s="31">
        <v>21</v>
      </c>
      <c r="G4832" s="54">
        <v>8</v>
      </c>
      <c r="H4832" s="53">
        <v>48</v>
      </c>
      <c r="I4832" s="53">
        <v>25057</v>
      </c>
      <c r="J4832" s="169">
        <f t="shared" si="150"/>
        <v>34.896724802341964</v>
      </c>
      <c r="O4832" s="172">
        <f t="shared" si="151"/>
        <v>1.2839374080513575</v>
      </c>
    </row>
    <row r="4833" spans="1:15" x14ac:dyDescent="0.2">
      <c r="A4833" s="31">
        <v>2019</v>
      </c>
      <c r="B4833" s="31">
        <v>7</v>
      </c>
      <c r="C4833" s="31">
        <v>21</v>
      </c>
      <c r="D4833" s="54">
        <v>7</v>
      </c>
      <c r="E4833" s="31">
        <v>7</v>
      </c>
      <c r="F4833" s="31">
        <v>21</v>
      </c>
      <c r="G4833" s="54">
        <v>9</v>
      </c>
      <c r="H4833" s="53">
        <v>46.66</v>
      </c>
      <c r="I4833" s="53">
        <v>26608</v>
      </c>
      <c r="J4833" s="169">
        <f t="shared" si="150"/>
        <v>37.056792654376615</v>
      </c>
      <c r="O4833" s="172">
        <f t="shared" si="151"/>
        <v>1.2480941554099236</v>
      </c>
    </row>
    <row r="4834" spans="1:15" x14ac:dyDescent="0.2">
      <c r="A4834" s="31">
        <v>2019</v>
      </c>
      <c r="B4834" s="31">
        <v>7</v>
      </c>
      <c r="C4834" s="31">
        <v>21</v>
      </c>
      <c r="D4834" s="54">
        <v>8</v>
      </c>
      <c r="E4834" s="31">
        <v>7</v>
      </c>
      <c r="F4834" s="31">
        <v>21</v>
      </c>
      <c r="G4834" s="54">
        <v>10</v>
      </c>
      <c r="H4834" s="53">
        <v>48.1</v>
      </c>
      <c r="I4834" s="53">
        <v>27859</v>
      </c>
      <c r="J4834" s="169">
        <f t="shared" si="150"/>
        <v>38.799052411240162</v>
      </c>
      <c r="O4834" s="172">
        <f t="shared" si="151"/>
        <v>1.2866122776514646</v>
      </c>
    </row>
    <row r="4835" spans="1:15" x14ac:dyDescent="0.2">
      <c r="A4835" s="31">
        <v>2019</v>
      </c>
      <c r="B4835" s="31">
        <v>7</v>
      </c>
      <c r="C4835" s="31">
        <v>21</v>
      </c>
      <c r="D4835" s="54">
        <v>9</v>
      </c>
      <c r="E4835" s="31">
        <v>7</v>
      </c>
      <c r="F4835" s="31">
        <v>21</v>
      </c>
      <c r="G4835" s="54">
        <v>11</v>
      </c>
      <c r="H4835" s="53">
        <v>51.01</v>
      </c>
      <c r="I4835" s="53">
        <v>28869</v>
      </c>
      <c r="J4835" s="169">
        <f t="shared" si="150"/>
        <v>40.205672998316238</v>
      </c>
      <c r="O4835" s="172">
        <f t="shared" si="151"/>
        <v>1.3644509830145781</v>
      </c>
    </row>
    <row r="4836" spans="1:15" x14ac:dyDescent="0.2">
      <c r="A4836" s="31">
        <v>2019</v>
      </c>
      <c r="B4836" s="31">
        <v>7</v>
      </c>
      <c r="C4836" s="31">
        <v>21</v>
      </c>
      <c r="D4836" s="54">
        <v>10</v>
      </c>
      <c r="E4836" s="31">
        <v>7</v>
      </c>
      <c r="F4836" s="31">
        <v>21</v>
      </c>
      <c r="G4836" s="54">
        <v>12</v>
      </c>
      <c r="H4836" s="53">
        <v>54.31</v>
      </c>
      <c r="I4836" s="53">
        <v>29818</v>
      </c>
      <c r="J4836" s="169">
        <f t="shared" si="150"/>
        <v>41.527339272707529</v>
      </c>
      <c r="O4836" s="172">
        <f t="shared" si="151"/>
        <v>1.4527216798181091</v>
      </c>
    </row>
    <row r="4837" spans="1:15" x14ac:dyDescent="0.2">
      <c r="A4837" s="31">
        <v>2019</v>
      </c>
      <c r="B4837" s="31">
        <v>7</v>
      </c>
      <c r="C4837" s="31">
        <v>21</v>
      </c>
      <c r="D4837" s="54">
        <v>11</v>
      </c>
      <c r="E4837" s="31">
        <v>7</v>
      </c>
      <c r="F4837" s="31">
        <v>21</v>
      </c>
      <c r="G4837" s="54">
        <v>13</v>
      </c>
      <c r="H4837" s="53">
        <v>55.42</v>
      </c>
      <c r="I4837" s="53">
        <v>30474</v>
      </c>
      <c r="J4837" s="169">
        <f t="shared" si="150"/>
        <v>42.440946307481695</v>
      </c>
      <c r="O4837" s="172">
        <f t="shared" si="151"/>
        <v>1.4824127323792966</v>
      </c>
    </row>
    <row r="4838" spans="1:15" x14ac:dyDescent="0.2">
      <c r="A4838" s="31">
        <v>2019</v>
      </c>
      <c r="B4838" s="31">
        <v>7</v>
      </c>
      <c r="C4838" s="31">
        <v>21</v>
      </c>
      <c r="D4838" s="54">
        <v>12</v>
      </c>
      <c r="E4838" s="31">
        <v>7</v>
      </c>
      <c r="F4838" s="31">
        <v>21</v>
      </c>
      <c r="G4838" s="54">
        <v>14</v>
      </c>
      <c r="H4838" s="53">
        <v>53.01</v>
      </c>
      <c r="I4838" s="53">
        <v>30023</v>
      </c>
      <c r="J4838" s="169">
        <f t="shared" si="150"/>
        <v>41.812841471074456</v>
      </c>
      <c r="O4838" s="172">
        <f t="shared" si="151"/>
        <v>1.4179483750167179</v>
      </c>
    </row>
    <row r="4839" spans="1:15" x14ac:dyDescent="0.2">
      <c r="A4839" s="31">
        <v>2019</v>
      </c>
      <c r="B4839" s="31">
        <v>7</v>
      </c>
      <c r="C4839" s="31">
        <v>21</v>
      </c>
      <c r="D4839" s="54">
        <v>13</v>
      </c>
      <c r="E4839" s="31">
        <v>7</v>
      </c>
      <c r="F4839" s="31">
        <v>21</v>
      </c>
      <c r="G4839" s="54">
        <v>15</v>
      </c>
      <c r="H4839" s="53">
        <v>50.1</v>
      </c>
      <c r="I4839" s="53">
        <v>29541</v>
      </c>
      <c r="J4839" s="169">
        <f t="shared" si="150"/>
        <v>41.141563131499531</v>
      </c>
      <c r="O4839" s="172">
        <f t="shared" si="151"/>
        <v>1.3401096696536046</v>
      </c>
    </row>
    <row r="4840" spans="1:15" x14ac:dyDescent="0.2">
      <c r="A4840" s="31">
        <v>2019</v>
      </c>
      <c r="B4840" s="31">
        <v>7</v>
      </c>
      <c r="C4840" s="31">
        <v>21</v>
      </c>
      <c r="D4840" s="54">
        <v>14</v>
      </c>
      <c r="E4840" s="31">
        <v>7</v>
      </c>
      <c r="F4840" s="31">
        <v>21</v>
      </c>
      <c r="G4840" s="54">
        <v>16</v>
      </c>
      <c r="H4840" s="53">
        <v>48.87</v>
      </c>
      <c r="I4840" s="53">
        <v>29320</v>
      </c>
      <c r="J4840" s="169">
        <f t="shared" si="150"/>
        <v>40.833777834723477</v>
      </c>
      <c r="O4840" s="172">
        <f t="shared" si="151"/>
        <v>1.3072087735722884</v>
      </c>
    </row>
    <row r="4841" spans="1:15" x14ac:dyDescent="0.2">
      <c r="A4841" s="31">
        <v>2019</v>
      </c>
      <c r="B4841" s="31">
        <v>7</v>
      </c>
      <c r="C4841" s="31">
        <v>21</v>
      </c>
      <c r="D4841" s="54">
        <v>15</v>
      </c>
      <c r="E4841" s="31">
        <v>7</v>
      </c>
      <c r="F4841" s="31">
        <v>21</v>
      </c>
      <c r="G4841" s="54">
        <v>17</v>
      </c>
      <c r="H4841" s="53">
        <v>48</v>
      </c>
      <c r="I4841" s="53">
        <v>29113</v>
      </c>
      <c r="J4841" s="169">
        <f t="shared" si="150"/>
        <v>40.545490249055412</v>
      </c>
      <c r="O4841" s="172">
        <f t="shared" si="151"/>
        <v>1.2839374080513575</v>
      </c>
    </row>
    <row r="4842" spans="1:15" x14ac:dyDescent="0.2">
      <c r="A4842" s="31">
        <v>2019</v>
      </c>
      <c r="B4842" s="31">
        <v>7</v>
      </c>
      <c r="C4842" s="31">
        <v>21</v>
      </c>
      <c r="D4842" s="54">
        <v>16</v>
      </c>
      <c r="E4842" s="31">
        <v>7</v>
      </c>
      <c r="F4842" s="31">
        <v>21</v>
      </c>
      <c r="G4842" s="54">
        <v>18</v>
      </c>
      <c r="H4842" s="53">
        <v>49.5</v>
      </c>
      <c r="I4842" s="53">
        <v>29229</v>
      </c>
      <c r="J4842" s="169">
        <f t="shared" si="150"/>
        <v>40.707042712521577</v>
      </c>
      <c r="O4842" s="172">
        <f t="shared" si="151"/>
        <v>1.3240604520529624</v>
      </c>
    </row>
    <row r="4843" spans="1:15" x14ac:dyDescent="0.2">
      <c r="A4843" s="31">
        <v>2019</v>
      </c>
      <c r="B4843" s="31">
        <v>7</v>
      </c>
      <c r="C4843" s="31">
        <v>21</v>
      </c>
      <c r="D4843" s="54">
        <v>17</v>
      </c>
      <c r="E4843" s="31">
        <v>7</v>
      </c>
      <c r="F4843" s="31">
        <v>21</v>
      </c>
      <c r="G4843" s="54">
        <v>19</v>
      </c>
      <c r="H4843" s="53">
        <v>54.4</v>
      </c>
      <c r="I4843" s="53">
        <v>29485</v>
      </c>
      <c r="J4843" s="169">
        <f t="shared" si="150"/>
        <v>41.063572287067593</v>
      </c>
      <c r="O4843" s="172">
        <f t="shared" si="151"/>
        <v>1.4551290624582052</v>
      </c>
    </row>
    <row r="4844" spans="1:15" x14ac:dyDescent="0.2">
      <c r="A4844" s="31">
        <v>2019</v>
      </c>
      <c r="B4844" s="31">
        <v>7</v>
      </c>
      <c r="C4844" s="31">
        <v>21</v>
      </c>
      <c r="D4844" s="54">
        <v>18</v>
      </c>
      <c r="E4844" s="31">
        <v>7</v>
      </c>
      <c r="F4844" s="31">
        <v>21</v>
      </c>
      <c r="G4844" s="54">
        <v>20</v>
      </c>
      <c r="H4844" s="53">
        <v>56.51</v>
      </c>
      <c r="I4844" s="53">
        <v>30300</v>
      </c>
      <c r="J4844" s="169">
        <f t="shared" si="150"/>
        <v>42.198617612282455</v>
      </c>
      <c r="O4844" s="172">
        <f t="shared" si="151"/>
        <v>1.5115688110204628</v>
      </c>
    </row>
    <row r="4845" spans="1:15" x14ac:dyDescent="0.2">
      <c r="A4845" s="31">
        <v>2019</v>
      </c>
      <c r="B4845" s="31">
        <v>7</v>
      </c>
      <c r="C4845" s="31">
        <v>21</v>
      </c>
      <c r="D4845" s="54">
        <v>19</v>
      </c>
      <c r="E4845" s="31">
        <v>7</v>
      </c>
      <c r="F4845" s="31">
        <v>21</v>
      </c>
      <c r="G4845" s="54">
        <v>21</v>
      </c>
      <c r="H4845" s="53">
        <v>57.69</v>
      </c>
      <c r="I4845" s="53">
        <v>31248</v>
      </c>
      <c r="J4845" s="169">
        <f t="shared" si="150"/>
        <v>43.518891193023165</v>
      </c>
      <c r="O4845" s="172">
        <f t="shared" si="151"/>
        <v>1.5431322723017253</v>
      </c>
    </row>
    <row r="4846" spans="1:15" x14ac:dyDescent="0.2">
      <c r="A4846" s="31">
        <v>2019</v>
      </c>
      <c r="B4846" s="31">
        <v>7</v>
      </c>
      <c r="C4846" s="31">
        <v>21</v>
      </c>
      <c r="D4846" s="54">
        <v>20</v>
      </c>
      <c r="E4846" s="31">
        <v>7</v>
      </c>
      <c r="F4846" s="31">
        <v>21</v>
      </c>
      <c r="G4846" s="54">
        <v>22</v>
      </c>
      <c r="H4846" s="53">
        <v>53.75</v>
      </c>
      <c r="I4846" s="53">
        <v>29678</v>
      </c>
      <c r="J4846" s="169">
        <f t="shared" si="150"/>
        <v>41.332362161627678</v>
      </c>
      <c r="O4846" s="172">
        <f t="shared" si="151"/>
        <v>1.4377424100575098</v>
      </c>
    </row>
    <row r="4847" spans="1:15" x14ac:dyDescent="0.2">
      <c r="A4847" s="31">
        <v>2019</v>
      </c>
      <c r="B4847" s="31">
        <v>7</v>
      </c>
      <c r="C4847" s="31">
        <v>21</v>
      </c>
      <c r="D4847" s="54">
        <v>21</v>
      </c>
      <c r="E4847" s="31">
        <v>7</v>
      </c>
      <c r="F4847" s="31">
        <v>21</v>
      </c>
      <c r="G4847" s="54">
        <v>23</v>
      </c>
      <c r="H4847" s="53">
        <v>57.17</v>
      </c>
      <c r="I4847" s="53">
        <v>27823</v>
      </c>
      <c r="J4847" s="169">
        <f t="shared" si="150"/>
        <v>38.748915439819626</v>
      </c>
      <c r="O4847" s="172">
        <f t="shared" si="151"/>
        <v>1.529222950381169</v>
      </c>
    </row>
    <row r="4848" spans="1:15" x14ac:dyDescent="0.2">
      <c r="A4848" s="31">
        <v>2019</v>
      </c>
      <c r="B4848" s="31">
        <v>7</v>
      </c>
      <c r="C4848" s="31">
        <v>21</v>
      </c>
      <c r="D4848" s="54">
        <v>22</v>
      </c>
      <c r="E4848" s="31">
        <v>7</v>
      </c>
      <c r="F4848" s="31">
        <v>21</v>
      </c>
      <c r="G4848" s="54">
        <v>0</v>
      </c>
      <c r="H4848" s="53">
        <v>54.17</v>
      </c>
      <c r="I4848" s="53">
        <v>26137</v>
      </c>
      <c r="J4848" s="169">
        <f t="shared" si="150"/>
        <v>36.400833944957967</v>
      </c>
      <c r="O4848" s="172">
        <f t="shared" si="151"/>
        <v>1.4489768623779593</v>
      </c>
    </row>
    <row r="4849" spans="1:15" x14ac:dyDescent="0.2">
      <c r="A4849" s="31">
        <v>2019</v>
      </c>
      <c r="B4849" s="31">
        <v>7</v>
      </c>
      <c r="C4849" s="31">
        <v>21</v>
      </c>
      <c r="D4849" s="54">
        <v>23</v>
      </c>
      <c r="E4849" s="31">
        <v>7</v>
      </c>
      <c r="F4849" s="31">
        <v>21</v>
      </c>
      <c r="G4849" s="54">
        <v>1</v>
      </c>
      <c r="H4849" s="53">
        <v>52</v>
      </c>
      <c r="I4849" s="53">
        <v>24893</v>
      </c>
      <c r="J4849" s="169">
        <f t="shared" si="150"/>
        <v>34.668323043648421</v>
      </c>
      <c r="O4849" s="172">
        <f t="shared" si="151"/>
        <v>1.3909321920556375</v>
      </c>
    </row>
    <row r="4850" spans="1:15" x14ac:dyDescent="0.2">
      <c r="A4850" s="31">
        <v>2019</v>
      </c>
      <c r="B4850" s="31">
        <v>7</v>
      </c>
      <c r="C4850" s="31">
        <v>22</v>
      </c>
      <c r="D4850" s="54">
        <v>0</v>
      </c>
      <c r="E4850" s="31">
        <v>7</v>
      </c>
      <c r="F4850" s="31">
        <v>22</v>
      </c>
      <c r="G4850" s="54">
        <v>2</v>
      </c>
      <c r="H4850" s="53">
        <v>52.07</v>
      </c>
      <c r="I4850" s="53">
        <v>24193</v>
      </c>
      <c r="J4850" s="169">
        <f t="shared" si="150"/>
        <v>33.693437488249153</v>
      </c>
      <c r="O4850" s="172">
        <f t="shared" si="151"/>
        <v>1.3928046007757122</v>
      </c>
    </row>
    <row r="4851" spans="1:15" x14ac:dyDescent="0.2">
      <c r="A4851" s="31">
        <v>2019</v>
      </c>
      <c r="B4851" s="31">
        <v>7</v>
      </c>
      <c r="C4851" s="31">
        <v>22</v>
      </c>
      <c r="D4851" s="54">
        <v>1</v>
      </c>
      <c r="E4851" s="31">
        <v>7</v>
      </c>
      <c r="F4851" s="31">
        <v>22</v>
      </c>
      <c r="G4851" s="54">
        <v>3</v>
      </c>
      <c r="H4851" s="53">
        <v>53.5</v>
      </c>
      <c r="I4851" s="53">
        <v>23907</v>
      </c>
      <c r="J4851" s="169">
        <f t="shared" si="150"/>
        <v>33.295127104186022</v>
      </c>
      <c r="O4851" s="172">
        <f t="shared" si="151"/>
        <v>1.4310552360572424</v>
      </c>
    </row>
    <row r="4852" spans="1:15" x14ac:dyDescent="0.2">
      <c r="A4852" s="31">
        <v>2019</v>
      </c>
      <c r="B4852" s="31">
        <v>7</v>
      </c>
      <c r="C4852" s="31">
        <v>22</v>
      </c>
      <c r="D4852" s="54">
        <v>2</v>
      </c>
      <c r="E4852" s="31">
        <v>7</v>
      </c>
      <c r="F4852" s="31">
        <v>22</v>
      </c>
      <c r="G4852" s="54">
        <v>4</v>
      </c>
      <c r="H4852" s="53">
        <v>56.19</v>
      </c>
      <c r="I4852" s="53">
        <v>24232</v>
      </c>
      <c r="J4852" s="169">
        <f t="shared" si="150"/>
        <v>33.747752540621399</v>
      </c>
      <c r="O4852" s="172">
        <f t="shared" si="151"/>
        <v>1.5030092283001204</v>
      </c>
    </row>
    <row r="4853" spans="1:15" x14ac:dyDescent="0.2">
      <c r="A4853" s="31">
        <v>2019</v>
      </c>
      <c r="B4853" s="31">
        <v>7</v>
      </c>
      <c r="C4853" s="31">
        <v>22</v>
      </c>
      <c r="D4853" s="54">
        <v>3</v>
      </c>
      <c r="E4853" s="31">
        <v>7</v>
      </c>
      <c r="F4853" s="31">
        <v>22</v>
      </c>
      <c r="G4853" s="54">
        <v>5</v>
      </c>
      <c r="H4853" s="53">
        <v>56.78</v>
      </c>
      <c r="I4853" s="53">
        <v>26511</v>
      </c>
      <c r="J4853" s="169">
        <f t="shared" si="150"/>
        <v>36.921701370271286</v>
      </c>
      <c r="O4853" s="172">
        <f t="shared" si="151"/>
        <v>1.5187909589407518</v>
      </c>
    </row>
    <row r="4854" spans="1:15" x14ac:dyDescent="0.2">
      <c r="A4854" s="31">
        <v>2019</v>
      </c>
      <c r="B4854" s="31">
        <v>7</v>
      </c>
      <c r="C4854" s="31">
        <v>22</v>
      </c>
      <c r="D4854" s="54">
        <v>4</v>
      </c>
      <c r="E4854" s="31">
        <v>7</v>
      </c>
      <c r="F4854" s="31">
        <v>22</v>
      </c>
      <c r="G4854" s="54">
        <v>6</v>
      </c>
      <c r="H4854" s="53">
        <v>57.69</v>
      </c>
      <c r="I4854" s="53">
        <v>28723</v>
      </c>
      <c r="J4854" s="169">
        <f t="shared" si="150"/>
        <v>40.002339725332966</v>
      </c>
      <c r="O4854" s="172">
        <f t="shared" si="151"/>
        <v>1.5431322723017253</v>
      </c>
    </row>
    <row r="4855" spans="1:15" x14ac:dyDescent="0.2">
      <c r="A4855" s="31">
        <v>2019</v>
      </c>
      <c r="B4855" s="31">
        <v>7</v>
      </c>
      <c r="C4855" s="31">
        <v>22</v>
      </c>
      <c r="D4855" s="54">
        <v>5</v>
      </c>
      <c r="E4855" s="31">
        <v>7</v>
      </c>
      <c r="F4855" s="31">
        <v>22</v>
      </c>
      <c r="G4855" s="54">
        <v>7</v>
      </c>
      <c r="H4855" s="53">
        <v>57.69</v>
      </c>
      <c r="I4855" s="53">
        <v>31476</v>
      </c>
      <c r="J4855" s="169">
        <f t="shared" si="150"/>
        <v>43.836425345353213</v>
      </c>
      <c r="O4855" s="172">
        <f t="shared" si="151"/>
        <v>1.5431322723017253</v>
      </c>
    </row>
    <row r="4856" spans="1:15" x14ac:dyDescent="0.2">
      <c r="A4856" s="31">
        <v>2019</v>
      </c>
      <c r="B4856" s="31">
        <v>7</v>
      </c>
      <c r="C4856" s="31">
        <v>22</v>
      </c>
      <c r="D4856" s="54">
        <v>6</v>
      </c>
      <c r="E4856" s="31">
        <v>7</v>
      </c>
      <c r="F4856" s="31">
        <v>22</v>
      </c>
      <c r="G4856" s="54">
        <v>8</v>
      </c>
      <c r="H4856" s="53">
        <v>57.69</v>
      </c>
      <c r="I4856" s="53">
        <v>34140</v>
      </c>
      <c r="J4856" s="169">
        <f t="shared" si="150"/>
        <v>47.546561230472697</v>
      </c>
      <c r="O4856" s="172">
        <f t="shared" si="151"/>
        <v>1.5431322723017253</v>
      </c>
    </row>
    <row r="4857" spans="1:15" x14ac:dyDescent="0.2">
      <c r="A4857" s="31">
        <v>2019</v>
      </c>
      <c r="B4857" s="31">
        <v>7</v>
      </c>
      <c r="C4857" s="31">
        <v>22</v>
      </c>
      <c r="D4857" s="54">
        <v>7</v>
      </c>
      <c r="E4857" s="31">
        <v>7</v>
      </c>
      <c r="F4857" s="31">
        <v>22</v>
      </c>
      <c r="G4857" s="54">
        <v>9</v>
      </c>
      <c r="H4857" s="53">
        <v>57.05</v>
      </c>
      <c r="I4857" s="53">
        <v>35768</v>
      </c>
      <c r="J4857" s="169">
        <f t="shared" si="150"/>
        <v>49.813866493601274</v>
      </c>
      <c r="O4857" s="172">
        <f t="shared" si="151"/>
        <v>1.5260131068610405</v>
      </c>
    </row>
    <row r="4858" spans="1:15" x14ac:dyDescent="0.2">
      <c r="A4858" s="31">
        <v>2019</v>
      </c>
      <c r="B4858" s="31">
        <v>7</v>
      </c>
      <c r="C4858" s="31">
        <v>22</v>
      </c>
      <c r="D4858" s="54">
        <v>8</v>
      </c>
      <c r="E4858" s="31">
        <v>7</v>
      </c>
      <c r="F4858" s="31">
        <v>22</v>
      </c>
      <c r="G4858" s="54">
        <v>10</v>
      </c>
      <c r="H4858" s="53">
        <v>56.19</v>
      </c>
      <c r="I4858" s="53">
        <v>36843</v>
      </c>
      <c r="J4858" s="169">
        <f t="shared" si="150"/>
        <v>50</v>
      </c>
      <c r="O4858" s="172">
        <f t="shared" si="151"/>
        <v>1.5030092283001204</v>
      </c>
    </row>
    <row r="4859" spans="1:15" x14ac:dyDescent="0.2">
      <c r="A4859" s="31">
        <v>2019</v>
      </c>
      <c r="B4859" s="31">
        <v>7</v>
      </c>
      <c r="C4859" s="31">
        <v>22</v>
      </c>
      <c r="D4859" s="54">
        <v>9</v>
      </c>
      <c r="E4859" s="31">
        <v>7</v>
      </c>
      <c r="F4859" s="31">
        <v>22</v>
      </c>
      <c r="G4859" s="54">
        <v>11</v>
      </c>
      <c r="H4859" s="53">
        <v>57</v>
      </c>
      <c r="I4859" s="53">
        <v>38314</v>
      </c>
      <c r="J4859" s="169">
        <f t="shared" si="150"/>
        <v>50</v>
      </c>
      <c r="O4859" s="172">
        <f t="shared" si="151"/>
        <v>1.5246756720609871</v>
      </c>
    </row>
    <row r="4860" spans="1:15" x14ac:dyDescent="0.2">
      <c r="A4860" s="31">
        <v>2019</v>
      </c>
      <c r="B4860" s="31">
        <v>7</v>
      </c>
      <c r="C4860" s="31">
        <v>22</v>
      </c>
      <c r="D4860" s="54">
        <v>10</v>
      </c>
      <c r="E4860" s="31">
        <v>7</v>
      </c>
      <c r="F4860" s="31">
        <v>22</v>
      </c>
      <c r="G4860" s="54">
        <v>12</v>
      </c>
      <c r="H4860" s="53">
        <v>57.05</v>
      </c>
      <c r="I4860" s="53">
        <v>39092</v>
      </c>
      <c r="J4860" s="169">
        <f t="shared" si="150"/>
        <v>50</v>
      </c>
      <c r="O4860" s="172">
        <f t="shared" si="151"/>
        <v>1.5260131068610405</v>
      </c>
    </row>
    <row r="4861" spans="1:15" x14ac:dyDescent="0.2">
      <c r="A4861" s="31">
        <v>2019</v>
      </c>
      <c r="B4861" s="31">
        <v>7</v>
      </c>
      <c r="C4861" s="31">
        <v>22</v>
      </c>
      <c r="D4861" s="54">
        <v>11</v>
      </c>
      <c r="E4861" s="31">
        <v>7</v>
      </c>
      <c r="F4861" s="31">
        <v>22</v>
      </c>
      <c r="G4861" s="54">
        <v>13</v>
      </c>
      <c r="H4861" s="53">
        <v>56.54</v>
      </c>
      <c r="I4861" s="53">
        <v>38934</v>
      </c>
      <c r="J4861" s="169">
        <f t="shared" si="150"/>
        <v>50</v>
      </c>
      <c r="O4861" s="172">
        <f t="shared" si="151"/>
        <v>1.5123712719004949</v>
      </c>
    </row>
    <row r="4862" spans="1:15" x14ac:dyDescent="0.2">
      <c r="A4862" s="31">
        <v>2019</v>
      </c>
      <c r="B4862" s="31">
        <v>7</v>
      </c>
      <c r="C4862" s="31">
        <v>22</v>
      </c>
      <c r="D4862" s="54">
        <v>12</v>
      </c>
      <c r="E4862" s="31">
        <v>7</v>
      </c>
      <c r="F4862" s="31">
        <v>22</v>
      </c>
      <c r="G4862" s="54">
        <v>14</v>
      </c>
      <c r="H4862" s="53">
        <v>57.08</v>
      </c>
      <c r="I4862" s="53">
        <v>38636</v>
      </c>
      <c r="J4862" s="169">
        <f t="shared" si="150"/>
        <v>50</v>
      </c>
      <c r="O4862" s="172">
        <f t="shared" si="151"/>
        <v>1.5268155677410726</v>
      </c>
    </row>
    <row r="4863" spans="1:15" x14ac:dyDescent="0.2">
      <c r="A4863" s="31">
        <v>2019</v>
      </c>
      <c r="B4863" s="31">
        <v>7</v>
      </c>
      <c r="C4863" s="31">
        <v>22</v>
      </c>
      <c r="D4863" s="54">
        <v>13</v>
      </c>
      <c r="E4863" s="31">
        <v>7</v>
      </c>
      <c r="F4863" s="31">
        <v>22</v>
      </c>
      <c r="G4863" s="54">
        <v>15</v>
      </c>
      <c r="H4863" s="53">
        <v>57.17</v>
      </c>
      <c r="I4863" s="53">
        <v>38516</v>
      </c>
      <c r="J4863" s="169">
        <f t="shared" si="150"/>
        <v>50</v>
      </c>
      <c r="O4863" s="172">
        <f t="shared" si="151"/>
        <v>1.529222950381169</v>
      </c>
    </row>
    <row r="4864" spans="1:15" x14ac:dyDescent="0.2">
      <c r="A4864" s="31">
        <v>2019</v>
      </c>
      <c r="B4864" s="31">
        <v>7</v>
      </c>
      <c r="C4864" s="31">
        <v>22</v>
      </c>
      <c r="D4864" s="54">
        <v>14</v>
      </c>
      <c r="E4864" s="31">
        <v>7</v>
      </c>
      <c r="F4864" s="31">
        <v>22</v>
      </c>
      <c r="G4864" s="54">
        <v>16</v>
      </c>
      <c r="H4864" s="53">
        <v>57.17</v>
      </c>
      <c r="I4864" s="53">
        <v>38242</v>
      </c>
      <c r="J4864" s="169">
        <f t="shared" si="150"/>
        <v>50</v>
      </c>
      <c r="O4864" s="172">
        <f t="shared" si="151"/>
        <v>1.529222950381169</v>
      </c>
    </row>
    <row r="4865" spans="1:15" x14ac:dyDescent="0.2">
      <c r="A4865" s="31">
        <v>2019</v>
      </c>
      <c r="B4865" s="31">
        <v>7</v>
      </c>
      <c r="C4865" s="31">
        <v>22</v>
      </c>
      <c r="D4865" s="54">
        <v>15</v>
      </c>
      <c r="E4865" s="31">
        <v>7</v>
      </c>
      <c r="F4865" s="31">
        <v>22</v>
      </c>
      <c r="G4865" s="54">
        <v>17</v>
      </c>
      <c r="H4865" s="53">
        <v>57.01</v>
      </c>
      <c r="I4865" s="53">
        <v>37410</v>
      </c>
      <c r="J4865" s="169">
        <f t="shared" si="150"/>
        <v>50</v>
      </c>
      <c r="O4865" s="172">
        <f t="shared" si="151"/>
        <v>1.5249431590209979</v>
      </c>
    </row>
    <row r="4866" spans="1:15" x14ac:dyDescent="0.2">
      <c r="A4866" s="31">
        <v>2019</v>
      </c>
      <c r="B4866" s="31">
        <v>7</v>
      </c>
      <c r="C4866" s="31">
        <v>22</v>
      </c>
      <c r="D4866" s="54">
        <v>16</v>
      </c>
      <c r="E4866" s="31">
        <v>7</v>
      </c>
      <c r="F4866" s="31">
        <v>22</v>
      </c>
      <c r="G4866" s="54">
        <v>18</v>
      </c>
      <c r="H4866" s="53">
        <v>56.54</v>
      </c>
      <c r="I4866" s="53">
        <v>36738</v>
      </c>
      <c r="J4866" s="169">
        <f t="shared" ref="J4866:J4929" si="152">MIN(50,I4866/$M$2*50)</f>
        <v>50</v>
      </c>
      <c r="O4866" s="172">
        <f t="shared" si="151"/>
        <v>1.5123712719004949</v>
      </c>
    </row>
    <row r="4867" spans="1:15" x14ac:dyDescent="0.2">
      <c r="A4867" s="31">
        <v>2019</v>
      </c>
      <c r="B4867" s="31">
        <v>7</v>
      </c>
      <c r="C4867" s="31">
        <v>22</v>
      </c>
      <c r="D4867" s="54">
        <v>17</v>
      </c>
      <c r="E4867" s="31">
        <v>7</v>
      </c>
      <c r="F4867" s="31">
        <v>22</v>
      </c>
      <c r="G4867" s="54">
        <v>19</v>
      </c>
      <c r="H4867" s="53">
        <v>55.99</v>
      </c>
      <c r="I4867" s="53">
        <v>35971</v>
      </c>
      <c r="J4867" s="169">
        <f t="shared" si="152"/>
        <v>50</v>
      </c>
      <c r="O4867" s="172">
        <f t="shared" ref="O4867:O4930" si="153">H4867/$R$5</f>
        <v>1.4976594890999064</v>
      </c>
    </row>
    <row r="4868" spans="1:15" x14ac:dyDescent="0.2">
      <c r="A4868" s="31">
        <v>2019</v>
      </c>
      <c r="B4868" s="31">
        <v>7</v>
      </c>
      <c r="C4868" s="31">
        <v>22</v>
      </c>
      <c r="D4868" s="54">
        <v>18</v>
      </c>
      <c r="E4868" s="31">
        <v>7</v>
      </c>
      <c r="F4868" s="31">
        <v>22</v>
      </c>
      <c r="G4868" s="54">
        <v>20</v>
      </c>
      <c r="H4868" s="53">
        <v>56.19</v>
      </c>
      <c r="I4868" s="53">
        <v>35592</v>
      </c>
      <c r="J4868" s="169">
        <f t="shared" si="152"/>
        <v>49.568752411100888</v>
      </c>
      <c r="O4868" s="172">
        <f t="shared" si="153"/>
        <v>1.5030092283001204</v>
      </c>
    </row>
    <row r="4869" spans="1:15" x14ac:dyDescent="0.2">
      <c r="A4869" s="31">
        <v>2019</v>
      </c>
      <c r="B4869" s="31">
        <v>7</v>
      </c>
      <c r="C4869" s="31">
        <v>22</v>
      </c>
      <c r="D4869" s="54">
        <v>19</v>
      </c>
      <c r="E4869" s="31">
        <v>7</v>
      </c>
      <c r="F4869" s="31">
        <v>22</v>
      </c>
      <c r="G4869" s="54">
        <v>21</v>
      </c>
      <c r="H4869" s="53">
        <v>55.42</v>
      </c>
      <c r="I4869" s="53">
        <v>34560</v>
      </c>
      <c r="J4869" s="169">
        <f t="shared" si="152"/>
        <v>48.131492563712257</v>
      </c>
      <c r="O4869" s="172">
        <f t="shared" si="153"/>
        <v>1.4824127323792966</v>
      </c>
    </row>
    <row r="4870" spans="1:15" x14ac:dyDescent="0.2">
      <c r="A4870" s="31">
        <v>2019</v>
      </c>
      <c r="B4870" s="31">
        <v>7</v>
      </c>
      <c r="C4870" s="31">
        <v>22</v>
      </c>
      <c r="D4870" s="54">
        <v>20</v>
      </c>
      <c r="E4870" s="31">
        <v>7</v>
      </c>
      <c r="F4870" s="31">
        <v>22</v>
      </c>
      <c r="G4870" s="54">
        <v>22</v>
      </c>
      <c r="H4870" s="53">
        <v>55.67</v>
      </c>
      <c r="I4870" s="53">
        <v>32108</v>
      </c>
      <c r="J4870" s="169">
        <f t="shared" si="152"/>
        <v>44.716607732513694</v>
      </c>
      <c r="O4870" s="172">
        <f t="shared" si="153"/>
        <v>1.489099906379564</v>
      </c>
    </row>
    <row r="4871" spans="1:15" x14ac:dyDescent="0.2">
      <c r="A4871" s="31">
        <v>2019</v>
      </c>
      <c r="B4871" s="31">
        <v>7</v>
      </c>
      <c r="C4871" s="31">
        <v>22</v>
      </c>
      <c r="D4871" s="54">
        <v>21</v>
      </c>
      <c r="E4871" s="31">
        <v>7</v>
      </c>
      <c r="F4871" s="31">
        <v>22</v>
      </c>
      <c r="G4871" s="54">
        <v>23</v>
      </c>
      <c r="H4871" s="53">
        <v>56.02</v>
      </c>
      <c r="I4871" s="53">
        <v>30303</v>
      </c>
      <c r="J4871" s="169">
        <f t="shared" si="152"/>
        <v>42.202795693234165</v>
      </c>
      <c r="O4871" s="172">
        <f t="shared" si="153"/>
        <v>1.4984619499799385</v>
      </c>
    </row>
    <row r="4872" spans="1:15" x14ac:dyDescent="0.2">
      <c r="A4872" s="31">
        <v>2019</v>
      </c>
      <c r="B4872" s="31">
        <v>7</v>
      </c>
      <c r="C4872" s="31">
        <v>22</v>
      </c>
      <c r="D4872" s="54">
        <v>22</v>
      </c>
      <c r="E4872" s="31">
        <v>7</v>
      </c>
      <c r="F4872" s="31">
        <v>22</v>
      </c>
      <c r="G4872" s="54">
        <v>0</v>
      </c>
      <c r="H4872" s="53">
        <v>53.25</v>
      </c>
      <c r="I4872" s="53">
        <v>28498</v>
      </c>
      <c r="J4872" s="169">
        <f t="shared" si="152"/>
        <v>39.688983653954629</v>
      </c>
      <c r="O4872" s="172">
        <f t="shared" si="153"/>
        <v>1.4243680620569747</v>
      </c>
    </row>
    <row r="4873" spans="1:15" x14ac:dyDescent="0.2">
      <c r="A4873" s="31">
        <v>2019</v>
      </c>
      <c r="B4873" s="31">
        <v>7</v>
      </c>
      <c r="C4873" s="31">
        <v>22</v>
      </c>
      <c r="D4873" s="54">
        <v>23</v>
      </c>
      <c r="E4873" s="31">
        <v>7</v>
      </c>
      <c r="F4873" s="31">
        <v>22</v>
      </c>
      <c r="G4873" s="54">
        <v>1</v>
      </c>
      <c r="H4873" s="53">
        <v>51.51</v>
      </c>
      <c r="I4873" s="53">
        <v>27191</v>
      </c>
      <c r="J4873" s="169">
        <f t="shared" si="152"/>
        <v>37.868733052659145</v>
      </c>
      <c r="O4873" s="172">
        <f t="shared" si="153"/>
        <v>1.377825331015113</v>
      </c>
    </row>
    <row r="4874" spans="1:15" x14ac:dyDescent="0.2">
      <c r="A4874" s="31">
        <v>2019</v>
      </c>
      <c r="B4874" s="31">
        <v>7</v>
      </c>
      <c r="C4874" s="31">
        <v>23</v>
      </c>
      <c r="D4874" s="54">
        <v>0</v>
      </c>
      <c r="E4874" s="31">
        <v>7</v>
      </c>
      <c r="F4874" s="31">
        <v>23</v>
      </c>
      <c r="G4874" s="54">
        <v>2</v>
      </c>
      <c r="H4874" s="53">
        <v>50.77</v>
      </c>
      <c r="I4874" s="53">
        <v>26463</v>
      </c>
      <c r="J4874" s="169">
        <f t="shared" si="152"/>
        <v>36.854852075043908</v>
      </c>
      <c r="O4874" s="172">
        <f t="shared" si="153"/>
        <v>1.3580312959743215</v>
      </c>
    </row>
    <row r="4875" spans="1:15" x14ac:dyDescent="0.2">
      <c r="A4875" s="31">
        <v>2019</v>
      </c>
      <c r="B4875" s="31">
        <v>7</v>
      </c>
      <c r="C4875" s="31">
        <v>23</v>
      </c>
      <c r="D4875" s="54">
        <v>1</v>
      </c>
      <c r="E4875" s="31">
        <v>7</v>
      </c>
      <c r="F4875" s="31">
        <v>23</v>
      </c>
      <c r="G4875" s="54">
        <v>3</v>
      </c>
      <c r="H4875" s="53">
        <v>50.19</v>
      </c>
      <c r="I4875" s="53">
        <v>26062</v>
      </c>
      <c r="J4875" s="169">
        <f t="shared" si="152"/>
        <v>36.296381921165185</v>
      </c>
      <c r="O4875" s="172">
        <f t="shared" si="153"/>
        <v>1.3425170522937007</v>
      </c>
    </row>
    <row r="4876" spans="1:15" x14ac:dyDescent="0.2">
      <c r="A4876" s="31">
        <v>2019</v>
      </c>
      <c r="B4876" s="31">
        <v>7</v>
      </c>
      <c r="C4876" s="31">
        <v>23</v>
      </c>
      <c r="D4876" s="54">
        <v>2</v>
      </c>
      <c r="E4876" s="31">
        <v>7</v>
      </c>
      <c r="F4876" s="31">
        <v>23</v>
      </c>
      <c r="G4876" s="54">
        <v>4</v>
      </c>
      <c r="H4876" s="53">
        <v>51.5</v>
      </c>
      <c r="I4876" s="53">
        <v>26349</v>
      </c>
      <c r="J4876" s="169">
        <f t="shared" si="152"/>
        <v>36.696084998878888</v>
      </c>
      <c r="O4876" s="172">
        <f t="shared" si="153"/>
        <v>1.3775578440551024</v>
      </c>
    </row>
    <row r="4877" spans="1:15" x14ac:dyDescent="0.2">
      <c r="A4877" s="31">
        <v>2019</v>
      </c>
      <c r="B4877" s="31">
        <v>7</v>
      </c>
      <c r="C4877" s="31">
        <v>23</v>
      </c>
      <c r="D4877" s="54">
        <v>3</v>
      </c>
      <c r="E4877" s="31">
        <v>7</v>
      </c>
      <c r="F4877" s="31">
        <v>23</v>
      </c>
      <c r="G4877" s="54">
        <v>5</v>
      </c>
      <c r="H4877" s="53">
        <v>52.79</v>
      </c>
      <c r="I4877" s="53">
        <v>28019</v>
      </c>
      <c r="J4877" s="169">
        <f t="shared" si="152"/>
        <v>39.021883395331422</v>
      </c>
      <c r="O4877" s="172">
        <f t="shared" si="153"/>
        <v>1.4120636618964826</v>
      </c>
    </row>
    <row r="4878" spans="1:15" x14ac:dyDescent="0.2">
      <c r="A4878" s="31">
        <v>2019</v>
      </c>
      <c r="B4878" s="31">
        <v>7</v>
      </c>
      <c r="C4878" s="31">
        <v>23</v>
      </c>
      <c r="D4878" s="54">
        <v>4</v>
      </c>
      <c r="E4878" s="31">
        <v>7</v>
      </c>
      <c r="F4878" s="31">
        <v>23</v>
      </c>
      <c r="G4878" s="54">
        <v>6</v>
      </c>
      <c r="H4878" s="53">
        <v>53.93</v>
      </c>
      <c r="I4878" s="53">
        <v>30047</v>
      </c>
      <c r="J4878" s="169">
        <f t="shared" si="152"/>
        <v>41.846266118688149</v>
      </c>
      <c r="O4878" s="172">
        <f t="shared" si="153"/>
        <v>1.4425571753377024</v>
      </c>
    </row>
    <row r="4879" spans="1:15" x14ac:dyDescent="0.2">
      <c r="A4879" s="31">
        <v>2019</v>
      </c>
      <c r="B4879" s="31">
        <v>7</v>
      </c>
      <c r="C4879" s="31">
        <v>23</v>
      </c>
      <c r="D4879" s="54">
        <v>5</v>
      </c>
      <c r="E4879" s="31">
        <v>7</v>
      </c>
      <c r="F4879" s="31">
        <v>23</v>
      </c>
      <c r="G4879" s="54">
        <v>7</v>
      </c>
      <c r="H4879" s="53">
        <v>55.99</v>
      </c>
      <c r="I4879" s="53">
        <v>32330</v>
      </c>
      <c r="J4879" s="169">
        <f t="shared" si="152"/>
        <v>45.02578572294032</v>
      </c>
      <c r="O4879" s="172">
        <f t="shared" si="153"/>
        <v>1.4976594890999064</v>
      </c>
    </row>
    <row r="4880" spans="1:15" x14ac:dyDescent="0.2">
      <c r="A4880" s="31">
        <v>2019</v>
      </c>
      <c r="B4880" s="31">
        <v>7</v>
      </c>
      <c r="C4880" s="31">
        <v>23</v>
      </c>
      <c r="D4880" s="54">
        <v>6</v>
      </c>
      <c r="E4880" s="31">
        <v>7</v>
      </c>
      <c r="F4880" s="31">
        <v>23</v>
      </c>
      <c r="G4880" s="54">
        <v>8</v>
      </c>
      <c r="H4880" s="53">
        <v>55.57</v>
      </c>
      <c r="I4880" s="53">
        <v>34851</v>
      </c>
      <c r="J4880" s="169">
        <f t="shared" si="152"/>
        <v>48.536766416028243</v>
      </c>
      <c r="O4880" s="172">
        <f t="shared" si="153"/>
        <v>1.4864250367794571</v>
      </c>
    </row>
    <row r="4881" spans="1:15" x14ac:dyDescent="0.2">
      <c r="A4881" s="31">
        <v>2019</v>
      </c>
      <c r="B4881" s="31">
        <v>7</v>
      </c>
      <c r="C4881" s="31">
        <v>23</v>
      </c>
      <c r="D4881" s="54">
        <v>7</v>
      </c>
      <c r="E4881" s="31">
        <v>7</v>
      </c>
      <c r="F4881" s="31">
        <v>23</v>
      </c>
      <c r="G4881" s="54">
        <v>9</v>
      </c>
      <c r="H4881" s="53">
        <v>55.42</v>
      </c>
      <c r="I4881" s="53">
        <v>36591</v>
      </c>
      <c r="J4881" s="169">
        <f t="shared" si="152"/>
        <v>50</v>
      </c>
      <c r="O4881" s="172">
        <f t="shared" si="153"/>
        <v>1.4824127323792966</v>
      </c>
    </row>
    <row r="4882" spans="1:15" x14ac:dyDescent="0.2">
      <c r="A4882" s="31">
        <v>2019</v>
      </c>
      <c r="B4882" s="31">
        <v>7</v>
      </c>
      <c r="C4882" s="31">
        <v>23</v>
      </c>
      <c r="D4882" s="54">
        <v>8</v>
      </c>
      <c r="E4882" s="31">
        <v>7</v>
      </c>
      <c r="F4882" s="31">
        <v>23</v>
      </c>
      <c r="G4882" s="54">
        <v>10</v>
      </c>
      <c r="H4882" s="53">
        <v>55.1</v>
      </c>
      <c r="I4882" s="53">
        <v>37580</v>
      </c>
      <c r="J4882" s="169">
        <f t="shared" si="152"/>
        <v>50</v>
      </c>
      <c r="O4882" s="172">
        <f t="shared" si="153"/>
        <v>1.4738531496589542</v>
      </c>
    </row>
    <row r="4883" spans="1:15" x14ac:dyDescent="0.2">
      <c r="A4883" s="31">
        <v>2019</v>
      </c>
      <c r="B4883" s="31">
        <v>7</v>
      </c>
      <c r="C4883" s="31">
        <v>23</v>
      </c>
      <c r="D4883" s="54">
        <v>9</v>
      </c>
      <c r="E4883" s="31">
        <v>7</v>
      </c>
      <c r="F4883" s="31">
        <v>23</v>
      </c>
      <c r="G4883" s="54">
        <v>11</v>
      </c>
      <c r="H4883" s="53">
        <v>55.4</v>
      </c>
      <c r="I4883" s="53">
        <v>38890</v>
      </c>
      <c r="J4883" s="169">
        <f t="shared" si="152"/>
        <v>50</v>
      </c>
      <c r="O4883" s="172">
        <f t="shared" si="153"/>
        <v>1.4818777584592751</v>
      </c>
    </row>
    <row r="4884" spans="1:15" x14ac:dyDescent="0.2">
      <c r="A4884" s="31">
        <v>2019</v>
      </c>
      <c r="B4884" s="31">
        <v>7</v>
      </c>
      <c r="C4884" s="31">
        <v>23</v>
      </c>
      <c r="D4884" s="54">
        <v>10</v>
      </c>
      <c r="E4884" s="31">
        <v>7</v>
      </c>
      <c r="F4884" s="31">
        <v>23</v>
      </c>
      <c r="G4884" s="54">
        <v>12</v>
      </c>
      <c r="H4884" s="53">
        <v>55.4</v>
      </c>
      <c r="I4884" s="53">
        <v>39713</v>
      </c>
      <c r="J4884" s="169">
        <f t="shared" si="152"/>
        <v>50</v>
      </c>
      <c r="O4884" s="172">
        <f t="shared" si="153"/>
        <v>1.4818777584592751</v>
      </c>
    </row>
    <row r="4885" spans="1:15" x14ac:dyDescent="0.2">
      <c r="A4885" s="31">
        <v>2019</v>
      </c>
      <c r="B4885" s="31">
        <v>7</v>
      </c>
      <c r="C4885" s="31">
        <v>23</v>
      </c>
      <c r="D4885" s="54">
        <v>11</v>
      </c>
      <c r="E4885" s="31">
        <v>7</v>
      </c>
      <c r="F4885" s="31">
        <v>23</v>
      </c>
      <c r="G4885" s="54">
        <v>13</v>
      </c>
      <c r="H4885" s="53">
        <v>54</v>
      </c>
      <c r="I4885" s="53">
        <v>39403</v>
      </c>
      <c r="J4885" s="169">
        <f t="shared" si="152"/>
        <v>50</v>
      </c>
      <c r="O4885" s="172">
        <f t="shared" si="153"/>
        <v>1.4444295840577772</v>
      </c>
    </row>
    <row r="4886" spans="1:15" x14ac:dyDescent="0.2">
      <c r="A4886" s="31">
        <v>2019</v>
      </c>
      <c r="B4886" s="31">
        <v>7</v>
      </c>
      <c r="C4886" s="31">
        <v>23</v>
      </c>
      <c r="D4886" s="54">
        <v>12</v>
      </c>
      <c r="E4886" s="31">
        <v>7</v>
      </c>
      <c r="F4886" s="31">
        <v>23</v>
      </c>
      <c r="G4886" s="54">
        <v>14</v>
      </c>
      <c r="H4886" s="53">
        <v>55.4</v>
      </c>
      <c r="I4886" s="53">
        <v>39017</v>
      </c>
      <c r="J4886" s="169">
        <f t="shared" si="152"/>
        <v>50</v>
      </c>
      <c r="O4886" s="172">
        <f t="shared" si="153"/>
        <v>1.4818777584592751</v>
      </c>
    </row>
    <row r="4887" spans="1:15" x14ac:dyDescent="0.2">
      <c r="A4887" s="31">
        <v>2019</v>
      </c>
      <c r="B4887" s="31">
        <v>7</v>
      </c>
      <c r="C4887" s="31">
        <v>23</v>
      </c>
      <c r="D4887" s="54">
        <v>13</v>
      </c>
      <c r="E4887" s="31">
        <v>7</v>
      </c>
      <c r="F4887" s="31">
        <v>23</v>
      </c>
      <c r="G4887" s="54">
        <v>15</v>
      </c>
      <c r="H4887" s="53">
        <v>55.42</v>
      </c>
      <c r="I4887" s="53">
        <v>38948</v>
      </c>
      <c r="J4887" s="169">
        <f t="shared" si="152"/>
        <v>50</v>
      </c>
      <c r="O4887" s="172">
        <f t="shared" si="153"/>
        <v>1.4824127323792966</v>
      </c>
    </row>
    <row r="4888" spans="1:15" x14ac:dyDescent="0.2">
      <c r="A4888" s="31">
        <v>2019</v>
      </c>
      <c r="B4888" s="31">
        <v>7</v>
      </c>
      <c r="C4888" s="31">
        <v>23</v>
      </c>
      <c r="D4888" s="54">
        <v>14</v>
      </c>
      <c r="E4888" s="31">
        <v>7</v>
      </c>
      <c r="F4888" s="31">
        <v>23</v>
      </c>
      <c r="G4888" s="54">
        <v>16</v>
      </c>
      <c r="H4888" s="53">
        <v>56.25</v>
      </c>
      <c r="I4888" s="53">
        <v>38752</v>
      </c>
      <c r="J4888" s="169">
        <f t="shared" si="152"/>
        <v>50</v>
      </c>
      <c r="O4888" s="172">
        <f t="shared" si="153"/>
        <v>1.5046141500601846</v>
      </c>
    </row>
    <row r="4889" spans="1:15" x14ac:dyDescent="0.2">
      <c r="A4889" s="31">
        <v>2019</v>
      </c>
      <c r="B4889" s="31">
        <v>7</v>
      </c>
      <c r="C4889" s="31">
        <v>23</v>
      </c>
      <c r="D4889" s="54">
        <v>15</v>
      </c>
      <c r="E4889" s="31">
        <v>7</v>
      </c>
      <c r="F4889" s="31">
        <v>23</v>
      </c>
      <c r="G4889" s="54">
        <v>17</v>
      </c>
      <c r="H4889" s="53">
        <v>57.71</v>
      </c>
      <c r="I4889" s="53">
        <v>38026</v>
      </c>
      <c r="J4889" s="169">
        <f t="shared" si="152"/>
        <v>50</v>
      </c>
      <c r="O4889" s="172">
        <f t="shared" si="153"/>
        <v>1.5436672462217469</v>
      </c>
    </row>
    <row r="4890" spans="1:15" x14ac:dyDescent="0.2">
      <c r="A4890" s="31">
        <v>2019</v>
      </c>
      <c r="B4890" s="31">
        <v>7</v>
      </c>
      <c r="C4890" s="31">
        <v>23</v>
      </c>
      <c r="D4890" s="54">
        <v>16</v>
      </c>
      <c r="E4890" s="31">
        <v>7</v>
      </c>
      <c r="F4890" s="31">
        <v>23</v>
      </c>
      <c r="G4890" s="54">
        <v>18</v>
      </c>
      <c r="H4890" s="53">
        <v>58.98</v>
      </c>
      <c r="I4890" s="53">
        <v>37079</v>
      </c>
      <c r="J4890" s="169">
        <f t="shared" si="152"/>
        <v>50</v>
      </c>
      <c r="O4890" s="172">
        <f t="shared" si="153"/>
        <v>1.5776380901431055</v>
      </c>
    </row>
    <row r="4891" spans="1:15" x14ac:dyDescent="0.2">
      <c r="A4891" s="31">
        <v>2019</v>
      </c>
      <c r="B4891" s="31">
        <v>7</v>
      </c>
      <c r="C4891" s="31">
        <v>23</v>
      </c>
      <c r="D4891" s="54">
        <v>17</v>
      </c>
      <c r="E4891" s="31">
        <v>7</v>
      </c>
      <c r="F4891" s="31">
        <v>23</v>
      </c>
      <c r="G4891" s="54">
        <v>19</v>
      </c>
      <c r="H4891" s="53">
        <v>57.43</v>
      </c>
      <c r="I4891" s="53">
        <v>35895</v>
      </c>
      <c r="J4891" s="169">
        <f t="shared" si="152"/>
        <v>49.990738587223717</v>
      </c>
      <c r="O4891" s="172">
        <f t="shared" si="153"/>
        <v>1.5361776113414471</v>
      </c>
    </row>
    <row r="4892" spans="1:15" x14ac:dyDescent="0.2">
      <c r="A4892" s="31">
        <v>2019</v>
      </c>
      <c r="B4892" s="31">
        <v>7</v>
      </c>
      <c r="C4892" s="31">
        <v>23</v>
      </c>
      <c r="D4892" s="54">
        <v>18</v>
      </c>
      <c r="E4892" s="31">
        <v>7</v>
      </c>
      <c r="F4892" s="31">
        <v>23</v>
      </c>
      <c r="G4892" s="54">
        <v>20</v>
      </c>
      <c r="H4892" s="53">
        <v>57.71</v>
      </c>
      <c r="I4892" s="53">
        <v>35669</v>
      </c>
      <c r="J4892" s="169">
        <f t="shared" si="152"/>
        <v>49.675989822194808</v>
      </c>
      <c r="O4892" s="172">
        <f t="shared" si="153"/>
        <v>1.5436672462217469</v>
      </c>
    </row>
    <row r="4893" spans="1:15" x14ac:dyDescent="0.2">
      <c r="A4893" s="31">
        <v>2019</v>
      </c>
      <c r="B4893" s="31">
        <v>7</v>
      </c>
      <c r="C4893" s="31">
        <v>23</v>
      </c>
      <c r="D4893" s="54">
        <v>19</v>
      </c>
      <c r="E4893" s="31">
        <v>7</v>
      </c>
      <c r="F4893" s="31">
        <v>23</v>
      </c>
      <c r="G4893" s="54">
        <v>21</v>
      </c>
      <c r="H4893" s="53">
        <v>57.85</v>
      </c>
      <c r="I4893" s="53">
        <v>34609</v>
      </c>
      <c r="J4893" s="169">
        <f t="shared" si="152"/>
        <v>48.199734552590208</v>
      </c>
      <c r="O4893" s="172">
        <f t="shared" si="153"/>
        <v>1.5474120636618967</v>
      </c>
    </row>
    <row r="4894" spans="1:15" x14ac:dyDescent="0.2">
      <c r="A4894" s="31">
        <v>2019</v>
      </c>
      <c r="B4894" s="31">
        <v>7</v>
      </c>
      <c r="C4894" s="31">
        <v>23</v>
      </c>
      <c r="D4894" s="54">
        <v>20</v>
      </c>
      <c r="E4894" s="31">
        <v>7</v>
      </c>
      <c r="F4894" s="31">
        <v>23</v>
      </c>
      <c r="G4894" s="54">
        <v>22</v>
      </c>
      <c r="H4894" s="53">
        <v>57.1</v>
      </c>
      <c r="I4894" s="53">
        <v>31983</v>
      </c>
      <c r="J4894" s="169">
        <f t="shared" si="152"/>
        <v>44.542521026192397</v>
      </c>
      <c r="O4894" s="172">
        <f t="shared" si="153"/>
        <v>1.5273505416610942</v>
      </c>
    </row>
    <row r="4895" spans="1:15" x14ac:dyDescent="0.2">
      <c r="A4895" s="31">
        <v>2019</v>
      </c>
      <c r="B4895" s="31">
        <v>7</v>
      </c>
      <c r="C4895" s="31">
        <v>23</v>
      </c>
      <c r="D4895" s="54">
        <v>21</v>
      </c>
      <c r="E4895" s="31">
        <v>7</v>
      </c>
      <c r="F4895" s="31">
        <v>23</v>
      </c>
      <c r="G4895" s="54">
        <v>23</v>
      </c>
      <c r="H4895" s="53">
        <v>55.21</v>
      </c>
      <c r="I4895" s="53">
        <v>30478</v>
      </c>
      <c r="J4895" s="169">
        <f t="shared" si="152"/>
        <v>42.446517082083979</v>
      </c>
      <c r="O4895" s="172">
        <f t="shared" si="153"/>
        <v>1.4767955062190719</v>
      </c>
    </row>
    <row r="4896" spans="1:15" x14ac:dyDescent="0.2">
      <c r="A4896" s="31">
        <v>2019</v>
      </c>
      <c r="B4896" s="31">
        <v>7</v>
      </c>
      <c r="C4896" s="31">
        <v>23</v>
      </c>
      <c r="D4896" s="54">
        <v>22</v>
      </c>
      <c r="E4896" s="31">
        <v>7</v>
      </c>
      <c r="F4896" s="31">
        <v>23</v>
      </c>
      <c r="G4896" s="54">
        <v>0</v>
      </c>
      <c r="H4896" s="53">
        <v>53.19</v>
      </c>
      <c r="I4896" s="53">
        <v>28596</v>
      </c>
      <c r="J4896" s="169">
        <f t="shared" si="152"/>
        <v>39.825467631710524</v>
      </c>
      <c r="O4896" s="172">
        <f t="shared" si="153"/>
        <v>1.4227631402969105</v>
      </c>
    </row>
    <row r="4897" spans="1:15" x14ac:dyDescent="0.2">
      <c r="A4897" s="31">
        <v>2019</v>
      </c>
      <c r="B4897" s="31">
        <v>7</v>
      </c>
      <c r="C4897" s="31">
        <v>23</v>
      </c>
      <c r="D4897" s="54">
        <v>23</v>
      </c>
      <c r="E4897" s="31">
        <v>7</v>
      </c>
      <c r="F4897" s="31">
        <v>23</v>
      </c>
      <c r="G4897" s="54">
        <v>1</v>
      </c>
      <c r="H4897" s="53">
        <v>51.86</v>
      </c>
      <c r="I4897" s="53">
        <v>27382</v>
      </c>
      <c r="J4897" s="169">
        <f t="shared" si="152"/>
        <v>38.134737539918092</v>
      </c>
      <c r="O4897" s="172">
        <f t="shared" si="153"/>
        <v>1.3871873746154875</v>
      </c>
    </row>
    <row r="4898" spans="1:15" x14ac:dyDescent="0.2">
      <c r="A4898" s="31">
        <v>2019</v>
      </c>
      <c r="B4898" s="31">
        <v>7</v>
      </c>
      <c r="C4898" s="31">
        <v>24</v>
      </c>
      <c r="D4898" s="54">
        <v>0</v>
      </c>
      <c r="E4898" s="31">
        <v>7</v>
      </c>
      <c r="F4898" s="31">
        <v>24</v>
      </c>
      <c r="G4898" s="54">
        <v>2</v>
      </c>
      <c r="H4898" s="53">
        <v>51.68</v>
      </c>
      <c r="I4898" s="53">
        <v>26628</v>
      </c>
      <c r="J4898" s="169">
        <f t="shared" si="152"/>
        <v>37.084646527388024</v>
      </c>
      <c r="O4898" s="172">
        <f t="shared" si="153"/>
        <v>1.382372609335295</v>
      </c>
    </row>
    <row r="4899" spans="1:15" x14ac:dyDescent="0.2">
      <c r="A4899" s="31">
        <v>2019</v>
      </c>
      <c r="B4899" s="31">
        <v>7</v>
      </c>
      <c r="C4899" s="31">
        <v>24</v>
      </c>
      <c r="D4899" s="54">
        <v>1</v>
      </c>
      <c r="E4899" s="31">
        <v>7</v>
      </c>
      <c r="F4899" s="31">
        <v>24</v>
      </c>
      <c r="G4899" s="54">
        <v>3</v>
      </c>
      <c r="H4899" s="53">
        <v>51.98</v>
      </c>
      <c r="I4899" s="53">
        <v>26285</v>
      </c>
      <c r="J4899" s="169">
        <f t="shared" si="152"/>
        <v>36.606952605242384</v>
      </c>
      <c r="O4899" s="172">
        <f t="shared" si="153"/>
        <v>1.3903972181356159</v>
      </c>
    </row>
    <row r="4900" spans="1:15" x14ac:dyDescent="0.2">
      <c r="A4900" s="31">
        <v>2019</v>
      </c>
      <c r="B4900" s="31">
        <v>7</v>
      </c>
      <c r="C4900" s="31">
        <v>24</v>
      </c>
      <c r="D4900" s="54">
        <v>2</v>
      </c>
      <c r="E4900" s="31">
        <v>7</v>
      </c>
      <c r="F4900" s="31">
        <v>24</v>
      </c>
      <c r="G4900" s="54">
        <v>4</v>
      </c>
      <c r="H4900" s="53">
        <v>53.2</v>
      </c>
      <c r="I4900" s="53">
        <v>26376</v>
      </c>
      <c r="J4900" s="169">
        <f t="shared" si="152"/>
        <v>36.733687727444284</v>
      </c>
      <c r="O4900" s="172">
        <f t="shared" si="153"/>
        <v>1.4230306272569213</v>
      </c>
    </row>
    <row r="4901" spans="1:15" x14ac:dyDescent="0.2">
      <c r="A4901" s="31">
        <v>2019</v>
      </c>
      <c r="B4901" s="31">
        <v>7</v>
      </c>
      <c r="C4901" s="31">
        <v>24</v>
      </c>
      <c r="D4901" s="54">
        <v>3</v>
      </c>
      <c r="E4901" s="31">
        <v>7</v>
      </c>
      <c r="F4901" s="31">
        <v>24</v>
      </c>
      <c r="G4901" s="54">
        <v>5</v>
      </c>
      <c r="H4901" s="53">
        <v>53.23</v>
      </c>
      <c r="I4901" s="53">
        <v>28094</v>
      </c>
      <c r="J4901" s="169">
        <f t="shared" si="152"/>
        <v>39.126335419124196</v>
      </c>
      <c r="O4901" s="172">
        <f t="shared" si="153"/>
        <v>1.4238330881369534</v>
      </c>
    </row>
    <row r="4902" spans="1:15" x14ac:dyDescent="0.2">
      <c r="A4902" s="31">
        <v>2019</v>
      </c>
      <c r="B4902" s="31">
        <v>7</v>
      </c>
      <c r="C4902" s="31">
        <v>24</v>
      </c>
      <c r="D4902" s="54">
        <v>4</v>
      </c>
      <c r="E4902" s="31">
        <v>7</v>
      </c>
      <c r="F4902" s="31">
        <v>24</v>
      </c>
      <c r="G4902" s="54">
        <v>6</v>
      </c>
      <c r="H4902" s="53">
        <v>54.2</v>
      </c>
      <c r="I4902" s="53">
        <v>29944</v>
      </c>
      <c r="J4902" s="169">
        <f t="shared" si="152"/>
        <v>41.702818672679399</v>
      </c>
      <c r="O4902" s="172">
        <f t="shared" si="153"/>
        <v>1.4497793232579914</v>
      </c>
    </row>
    <row r="4903" spans="1:15" x14ac:dyDescent="0.2">
      <c r="A4903" s="31">
        <v>2019</v>
      </c>
      <c r="B4903" s="31">
        <v>7</v>
      </c>
      <c r="C4903" s="31">
        <v>24</v>
      </c>
      <c r="D4903" s="54">
        <v>5</v>
      </c>
      <c r="E4903" s="31">
        <v>7</v>
      </c>
      <c r="F4903" s="31">
        <v>24</v>
      </c>
      <c r="G4903" s="54">
        <v>7</v>
      </c>
      <c r="H4903" s="53">
        <v>57.35</v>
      </c>
      <c r="I4903" s="53">
        <v>32230</v>
      </c>
      <c r="J4903" s="169">
        <f t="shared" si="152"/>
        <v>44.886516357883281</v>
      </c>
      <c r="O4903" s="172">
        <f t="shared" si="153"/>
        <v>1.5340377156613616</v>
      </c>
    </row>
    <row r="4904" spans="1:15" x14ac:dyDescent="0.2">
      <c r="A4904" s="31">
        <v>2019</v>
      </c>
      <c r="B4904" s="31">
        <v>7</v>
      </c>
      <c r="C4904" s="31">
        <v>24</v>
      </c>
      <c r="D4904" s="54">
        <v>6</v>
      </c>
      <c r="E4904" s="31">
        <v>7</v>
      </c>
      <c r="F4904" s="31">
        <v>24</v>
      </c>
      <c r="G4904" s="54">
        <v>8</v>
      </c>
      <c r="H4904" s="53">
        <v>57.79</v>
      </c>
      <c r="I4904" s="53">
        <v>34841</v>
      </c>
      <c r="J4904" s="169">
        <f t="shared" si="152"/>
        <v>48.522839479522538</v>
      </c>
      <c r="O4904" s="172">
        <f t="shared" si="153"/>
        <v>1.5458071419018324</v>
      </c>
    </row>
    <row r="4905" spans="1:15" x14ac:dyDescent="0.2">
      <c r="A4905" s="31">
        <v>2019</v>
      </c>
      <c r="B4905" s="31">
        <v>7</v>
      </c>
      <c r="C4905" s="31">
        <v>24</v>
      </c>
      <c r="D4905" s="54">
        <v>7</v>
      </c>
      <c r="E4905" s="31">
        <v>7</v>
      </c>
      <c r="F4905" s="31">
        <v>24</v>
      </c>
      <c r="G4905" s="54">
        <v>9</v>
      </c>
      <c r="H4905" s="53">
        <v>57.71</v>
      </c>
      <c r="I4905" s="53">
        <v>36507</v>
      </c>
      <c r="J4905" s="169">
        <f t="shared" si="152"/>
        <v>50</v>
      </c>
      <c r="O4905" s="172">
        <f t="shared" si="153"/>
        <v>1.5436672462217469</v>
      </c>
    </row>
    <row r="4906" spans="1:15" x14ac:dyDescent="0.2">
      <c r="A4906" s="31">
        <v>2019</v>
      </c>
      <c r="B4906" s="31">
        <v>7</v>
      </c>
      <c r="C4906" s="31">
        <v>24</v>
      </c>
      <c r="D4906" s="54">
        <v>8</v>
      </c>
      <c r="E4906" s="31">
        <v>7</v>
      </c>
      <c r="F4906" s="31">
        <v>24</v>
      </c>
      <c r="G4906" s="54">
        <v>10</v>
      </c>
      <c r="H4906" s="53">
        <v>58.11</v>
      </c>
      <c r="I4906" s="53">
        <v>37551</v>
      </c>
      <c r="J4906" s="169">
        <f t="shared" si="152"/>
        <v>50</v>
      </c>
      <c r="O4906" s="172">
        <f t="shared" si="153"/>
        <v>1.5543667246221748</v>
      </c>
    </row>
    <row r="4907" spans="1:15" x14ac:dyDescent="0.2">
      <c r="A4907" s="31">
        <v>2019</v>
      </c>
      <c r="B4907" s="31">
        <v>7</v>
      </c>
      <c r="C4907" s="31">
        <v>24</v>
      </c>
      <c r="D4907" s="54">
        <v>9</v>
      </c>
      <c r="E4907" s="31">
        <v>7</v>
      </c>
      <c r="F4907" s="31">
        <v>24</v>
      </c>
      <c r="G4907" s="54">
        <v>11</v>
      </c>
      <c r="H4907" s="53">
        <v>57.99</v>
      </c>
      <c r="I4907" s="53">
        <v>38883</v>
      </c>
      <c r="J4907" s="169">
        <f t="shared" si="152"/>
        <v>50</v>
      </c>
      <c r="O4907" s="172">
        <f t="shared" si="153"/>
        <v>1.5511568811020464</v>
      </c>
    </row>
    <row r="4908" spans="1:15" x14ac:dyDescent="0.2">
      <c r="A4908" s="31">
        <v>2019</v>
      </c>
      <c r="B4908" s="31">
        <v>7</v>
      </c>
      <c r="C4908" s="31">
        <v>24</v>
      </c>
      <c r="D4908" s="54">
        <v>10</v>
      </c>
      <c r="E4908" s="31">
        <v>7</v>
      </c>
      <c r="F4908" s="31">
        <v>24</v>
      </c>
      <c r="G4908" s="54">
        <v>12</v>
      </c>
      <c r="H4908" s="53">
        <v>57.24</v>
      </c>
      <c r="I4908" s="53">
        <v>39631</v>
      </c>
      <c r="J4908" s="169">
        <f t="shared" si="152"/>
        <v>50</v>
      </c>
      <c r="O4908" s="172">
        <f t="shared" si="153"/>
        <v>1.5310953591012439</v>
      </c>
    </row>
    <row r="4909" spans="1:15" x14ac:dyDescent="0.2">
      <c r="A4909" s="31">
        <v>2019</v>
      </c>
      <c r="B4909" s="31">
        <v>7</v>
      </c>
      <c r="C4909" s="31">
        <v>24</v>
      </c>
      <c r="D4909" s="54">
        <v>11</v>
      </c>
      <c r="E4909" s="31">
        <v>7</v>
      </c>
      <c r="F4909" s="31">
        <v>24</v>
      </c>
      <c r="G4909" s="54">
        <v>13</v>
      </c>
      <c r="H4909" s="53">
        <v>56.46</v>
      </c>
      <c r="I4909" s="53">
        <v>39382</v>
      </c>
      <c r="J4909" s="169">
        <f t="shared" si="152"/>
        <v>50</v>
      </c>
      <c r="O4909" s="172">
        <f t="shared" si="153"/>
        <v>1.5102313762204094</v>
      </c>
    </row>
    <row r="4910" spans="1:15" x14ac:dyDescent="0.2">
      <c r="A4910" s="31">
        <v>2019</v>
      </c>
      <c r="B4910" s="31">
        <v>7</v>
      </c>
      <c r="C4910" s="31">
        <v>24</v>
      </c>
      <c r="D4910" s="54">
        <v>12</v>
      </c>
      <c r="E4910" s="31">
        <v>7</v>
      </c>
      <c r="F4910" s="31">
        <v>24</v>
      </c>
      <c r="G4910" s="54">
        <v>14</v>
      </c>
      <c r="H4910" s="53">
        <v>54.93</v>
      </c>
      <c r="I4910" s="53">
        <v>39009</v>
      </c>
      <c r="J4910" s="169">
        <f t="shared" si="152"/>
        <v>50</v>
      </c>
      <c r="O4910" s="172">
        <f t="shared" si="153"/>
        <v>1.4693058713387723</v>
      </c>
    </row>
    <row r="4911" spans="1:15" x14ac:dyDescent="0.2">
      <c r="A4911" s="31">
        <v>2019</v>
      </c>
      <c r="B4911" s="31">
        <v>7</v>
      </c>
      <c r="C4911" s="31">
        <v>24</v>
      </c>
      <c r="D4911" s="54">
        <v>13</v>
      </c>
      <c r="E4911" s="31">
        <v>7</v>
      </c>
      <c r="F4911" s="31">
        <v>24</v>
      </c>
      <c r="G4911" s="54">
        <v>15</v>
      </c>
      <c r="H4911" s="53">
        <v>54.88</v>
      </c>
      <c r="I4911" s="53">
        <v>38811</v>
      </c>
      <c r="J4911" s="169">
        <f t="shared" si="152"/>
        <v>50</v>
      </c>
      <c r="O4911" s="172">
        <f t="shared" si="153"/>
        <v>1.4679684365387189</v>
      </c>
    </row>
    <row r="4912" spans="1:15" x14ac:dyDescent="0.2">
      <c r="A4912" s="31">
        <v>2019</v>
      </c>
      <c r="B4912" s="31">
        <v>7</v>
      </c>
      <c r="C4912" s="31">
        <v>24</v>
      </c>
      <c r="D4912" s="54">
        <v>14</v>
      </c>
      <c r="E4912" s="31">
        <v>7</v>
      </c>
      <c r="F4912" s="31">
        <v>24</v>
      </c>
      <c r="G4912" s="54">
        <v>16</v>
      </c>
      <c r="H4912" s="53">
        <v>57.75</v>
      </c>
      <c r="I4912" s="53">
        <v>38685</v>
      </c>
      <c r="J4912" s="169">
        <f t="shared" si="152"/>
        <v>50</v>
      </c>
      <c r="O4912" s="172">
        <f t="shared" si="153"/>
        <v>1.5447371940617896</v>
      </c>
    </row>
    <row r="4913" spans="1:15" x14ac:dyDescent="0.2">
      <c r="A4913" s="31">
        <v>2019</v>
      </c>
      <c r="B4913" s="31">
        <v>7</v>
      </c>
      <c r="C4913" s="31">
        <v>24</v>
      </c>
      <c r="D4913" s="54">
        <v>15</v>
      </c>
      <c r="E4913" s="31">
        <v>7</v>
      </c>
      <c r="F4913" s="31">
        <v>24</v>
      </c>
      <c r="G4913" s="54">
        <v>17</v>
      </c>
      <c r="H4913" s="53">
        <v>58.25</v>
      </c>
      <c r="I4913" s="53">
        <v>37841</v>
      </c>
      <c r="J4913" s="169">
        <f t="shared" si="152"/>
        <v>50</v>
      </c>
      <c r="O4913" s="172">
        <f t="shared" si="153"/>
        <v>1.5581115420623246</v>
      </c>
    </row>
    <row r="4914" spans="1:15" x14ac:dyDescent="0.2">
      <c r="A4914" s="31">
        <v>2019</v>
      </c>
      <c r="B4914" s="31">
        <v>7</v>
      </c>
      <c r="C4914" s="31">
        <v>24</v>
      </c>
      <c r="D4914" s="54">
        <v>16</v>
      </c>
      <c r="E4914" s="31">
        <v>7</v>
      </c>
      <c r="F4914" s="31">
        <v>24</v>
      </c>
      <c r="G4914" s="54">
        <v>18</v>
      </c>
      <c r="H4914" s="53">
        <v>58.37</v>
      </c>
      <c r="I4914" s="53">
        <v>37172</v>
      </c>
      <c r="J4914" s="169">
        <f t="shared" si="152"/>
        <v>50</v>
      </c>
      <c r="O4914" s="172">
        <f t="shared" si="153"/>
        <v>1.5613213855824528</v>
      </c>
    </row>
    <row r="4915" spans="1:15" x14ac:dyDescent="0.2">
      <c r="A4915" s="31">
        <v>2019</v>
      </c>
      <c r="B4915" s="31">
        <v>7</v>
      </c>
      <c r="C4915" s="31">
        <v>24</v>
      </c>
      <c r="D4915" s="54">
        <v>17</v>
      </c>
      <c r="E4915" s="31">
        <v>7</v>
      </c>
      <c r="F4915" s="31">
        <v>24</v>
      </c>
      <c r="G4915" s="54">
        <v>19</v>
      </c>
      <c r="H4915" s="53">
        <v>58.73</v>
      </c>
      <c r="I4915" s="53">
        <v>36145</v>
      </c>
      <c r="J4915" s="169">
        <f t="shared" si="152"/>
        <v>50</v>
      </c>
      <c r="O4915" s="172">
        <f t="shared" si="153"/>
        <v>1.5709509161428381</v>
      </c>
    </row>
    <row r="4916" spans="1:15" x14ac:dyDescent="0.2">
      <c r="A4916" s="31">
        <v>2019</v>
      </c>
      <c r="B4916" s="31">
        <v>7</v>
      </c>
      <c r="C4916" s="31">
        <v>24</v>
      </c>
      <c r="D4916" s="54">
        <v>18</v>
      </c>
      <c r="E4916" s="31">
        <v>7</v>
      </c>
      <c r="F4916" s="31">
        <v>24</v>
      </c>
      <c r="G4916" s="54">
        <v>20</v>
      </c>
      <c r="H4916" s="53">
        <v>58.98</v>
      </c>
      <c r="I4916" s="53">
        <v>35686</v>
      </c>
      <c r="J4916" s="169">
        <f t="shared" si="152"/>
        <v>49.699665614254506</v>
      </c>
      <c r="O4916" s="172">
        <f t="shared" si="153"/>
        <v>1.5776380901431055</v>
      </c>
    </row>
    <row r="4917" spans="1:15" x14ac:dyDescent="0.2">
      <c r="A4917" s="31">
        <v>2019</v>
      </c>
      <c r="B4917" s="31">
        <v>7</v>
      </c>
      <c r="C4917" s="31">
        <v>24</v>
      </c>
      <c r="D4917" s="54">
        <v>19</v>
      </c>
      <c r="E4917" s="31">
        <v>7</v>
      </c>
      <c r="F4917" s="31">
        <v>24</v>
      </c>
      <c r="G4917" s="54">
        <v>21</v>
      </c>
      <c r="H4917" s="53">
        <v>57.81</v>
      </c>
      <c r="I4917" s="53">
        <v>34681</v>
      </c>
      <c r="J4917" s="169">
        <f t="shared" si="152"/>
        <v>48.300008495431271</v>
      </c>
      <c r="O4917" s="172">
        <f t="shared" si="153"/>
        <v>1.5463421158218538</v>
      </c>
    </row>
    <row r="4918" spans="1:15" x14ac:dyDescent="0.2">
      <c r="A4918" s="31">
        <v>2019</v>
      </c>
      <c r="B4918" s="31">
        <v>7</v>
      </c>
      <c r="C4918" s="31">
        <v>24</v>
      </c>
      <c r="D4918" s="54">
        <v>20</v>
      </c>
      <c r="E4918" s="31">
        <v>7</v>
      </c>
      <c r="F4918" s="31">
        <v>24</v>
      </c>
      <c r="G4918" s="54">
        <v>22</v>
      </c>
      <c r="H4918" s="53">
        <v>53.04</v>
      </c>
      <c r="I4918" s="53">
        <v>32245</v>
      </c>
      <c r="J4918" s="169">
        <f t="shared" si="152"/>
        <v>44.907406762641841</v>
      </c>
      <c r="O4918" s="172">
        <f t="shared" si="153"/>
        <v>1.41875083589675</v>
      </c>
    </row>
    <row r="4919" spans="1:15" x14ac:dyDescent="0.2">
      <c r="A4919" s="31">
        <v>2019</v>
      </c>
      <c r="B4919" s="31">
        <v>7</v>
      </c>
      <c r="C4919" s="31">
        <v>24</v>
      </c>
      <c r="D4919" s="54">
        <v>21</v>
      </c>
      <c r="E4919" s="31">
        <v>7</v>
      </c>
      <c r="F4919" s="31">
        <v>24</v>
      </c>
      <c r="G4919" s="54">
        <v>23</v>
      </c>
      <c r="H4919" s="53">
        <v>50.68</v>
      </c>
      <c r="I4919" s="53">
        <v>30592</v>
      </c>
      <c r="J4919" s="169">
        <f t="shared" si="152"/>
        <v>42.605284158248999</v>
      </c>
      <c r="O4919" s="172">
        <f t="shared" si="153"/>
        <v>1.3556239133342249</v>
      </c>
    </row>
    <row r="4920" spans="1:15" x14ac:dyDescent="0.2">
      <c r="A4920" s="31">
        <v>2019</v>
      </c>
      <c r="B4920" s="31">
        <v>7</v>
      </c>
      <c r="C4920" s="31">
        <v>24</v>
      </c>
      <c r="D4920" s="54">
        <v>22</v>
      </c>
      <c r="E4920" s="31">
        <v>7</v>
      </c>
      <c r="F4920" s="31">
        <v>24</v>
      </c>
      <c r="G4920" s="54">
        <v>0</v>
      </c>
      <c r="H4920" s="53">
        <v>52.06</v>
      </c>
      <c r="I4920" s="53">
        <v>28622</v>
      </c>
      <c r="J4920" s="169">
        <f t="shared" si="152"/>
        <v>39.861677666625354</v>
      </c>
      <c r="O4920" s="172">
        <f t="shared" si="153"/>
        <v>1.3925371138157017</v>
      </c>
    </row>
    <row r="4921" spans="1:15" x14ac:dyDescent="0.2">
      <c r="A4921" s="31">
        <v>2019</v>
      </c>
      <c r="B4921" s="31">
        <v>7</v>
      </c>
      <c r="C4921" s="31">
        <v>24</v>
      </c>
      <c r="D4921" s="54">
        <v>23</v>
      </c>
      <c r="E4921" s="31">
        <v>7</v>
      </c>
      <c r="F4921" s="31">
        <v>24</v>
      </c>
      <c r="G4921" s="54">
        <v>1</v>
      </c>
      <c r="H4921" s="53">
        <v>48</v>
      </c>
      <c r="I4921" s="53">
        <v>27143</v>
      </c>
      <c r="J4921" s="169">
        <f t="shared" si="152"/>
        <v>37.801883757431767</v>
      </c>
      <c r="O4921" s="172">
        <f t="shared" si="153"/>
        <v>1.2839374080513575</v>
      </c>
    </row>
    <row r="4922" spans="1:15" x14ac:dyDescent="0.2">
      <c r="A4922" s="31">
        <v>2019</v>
      </c>
      <c r="B4922" s="31">
        <v>7</v>
      </c>
      <c r="C4922" s="31">
        <v>25</v>
      </c>
      <c r="D4922" s="54">
        <v>0</v>
      </c>
      <c r="E4922" s="31">
        <v>7</v>
      </c>
      <c r="F4922" s="31">
        <v>25</v>
      </c>
      <c r="G4922" s="54">
        <v>2</v>
      </c>
      <c r="H4922" s="53">
        <v>45.71</v>
      </c>
      <c r="I4922" s="53">
        <v>26441</v>
      </c>
      <c r="J4922" s="169">
        <f t="shared" si="152"/>
        <v>36.824212814731361</v>
      </c>
      <c r="O4922" s="172">
        <f t="shared" si="153"/>
        <v>1.2226828942089074</v>
      </c>
    </row>
    <row r="4923" spans="1:15" x14ac:dyDescent="0.2">
      <c r="A4923" s="31">
        <v>2019</v>
      </c>
      <c r="B4923" s="31">
        <v>7</v>
      </c>
      <c r="C4923" s="31">
        <v>25</v>
      </c>
      <c r="D4923" s="54">
        <v>1</v>
      </c>
      <c r="E4923" s="31">
        <v>7</v>
      </c>
      <c r="F4923" s="31">
        <v>25</v>
      </c>
      <c r="G4923" s="54">
        <v>3</v>
      </c>
      <c r="H4923" s="53">
        <v>45</v>
      </c>
      <c r="I4923" s="53">
        <v>25946</v>
      </c>
      <c r="J4923" s="169">
        <f t="shared" si="152"/>
        <v>36.134829457699027</v>
      </c>
      <c r="O4923" s="172">
        <f t="shared" si="153"/>
        <v>1.2036913200481476</v>
      </c>
    </row>
    <row r="4924" spans="1:15" x14ac:dyDescent="0.2">
      <c r="A4924" s="31">
        <v>2019</v>
      </c>
      <c r="B4924" s="31">
        <v>7</v>
      </c>
      <c r="C4924" s="31">
        <v>25</v>
      </c>
      <c r="D4924" s="54">
        <v>2</v>
      </c>
      <c r="E4924" s="31">
        <v>7</v>
      </c>
      <c r="F4924" s="31">
        <v>25</v>
      </c>
      <c r="G4924" s="54">
        <v>4</v>
      </c>
      <c r="H4924" s="53">
        <v>47.5</v>
      </c>
      <c r="I4924" s="53">
        <v>25977</v>
      </c>
      <c r="J4924" s="169">
        <f t="shared" si="152"/>
        <v>36.178002960866706</v>
      </c>
      <c r="O4924" s="172">
        <f t="shared" si="153"/>
        <v>1.2705630600508226</v>
      </c>
    </row>
    <row r="4925" spans="1:15" x14ac:dyDescent="0.2">
      <c r="A4925" s="31">
        <v>2019</v>
      </c>
      <c r="B4925" s="31">
        <v>7</v>
      </c>
      <c r="C4925" s="31">
        <v>25</v>
      </c>
      <c r="D4925" s="54">
        <v>3</v>
      </c>
      <c r="E4925" s="31">
        <v>7</v>
      </c>
      <c r="F4925" s="31">
        <v>25</v>
      </c>
      <c r="G4925" s="54">
        <v>5</v>
      </c>
      <c r="H4925" s="53">
        <v>51.68</v>
      </c>
      <c r="I4925" s="53">
        <v>27417</v>
      </c>
      <c r="J4925" s="169">
        <f t="shared" si="152"/>
        <v>38.183481817688055</v>
      </c>
      <c r="O4925" s="172">
        <f t="shared" si="153"/>
        <v>1.382372609335295</v>
      </c>
    </row>
    <row r="4926" spans="1:15" x14ac:dyDescent="0.2">
      <c r="A4926" s="31">
        <v>2019</v>
      </c>
      <c r="B4926" s="31">
        <v>7</v>
      </c>
      <c r="C4926" s="31">
        <v>25</v>
      </c>
      <c r="D4926" s="54">
        <v>4</v>
      </c>
      <c r="E4926" s="31">
        <v>7</v>
      </c>
      <c r="F4926" s="31">
        <v>25</v>
      </c>
      <c r="G4926" s="54">
        <v>6</v>
      </c>
      <c r="H4926" s="53">
        <v>56.99</v>
      </c>
      <c r="I4926" s="53">
        <v>29004</v>
      </c>
      <c r="J4926" s="169">
        <f t="shared" si="152"/>
        <v>40.39368664114324</v>
      </c>
      <c r="O4926" s="172">
        <f t="shared" si="153"/>
        <v>1.5244081851009765</v>
      </c>
    </row>
    <row r="4927" spans="1:15" x14ac:dyDescent="0.2">
      <c r="A4927" s="31">
        <v>2019</v>
      </c>
      <c r="B4927" s="31">
        <v>7</v>
      </c>
      <c r="C4927" s="31">
        <v>25</v>
      </c>
      <c r="D4927" s="54">
        <v>5</v>
      </c>
      <c r="E4927" s="31">
        <v>7</v>
      </c>
      <c r="F4927" s="31">
        <v>25</v>
      </c>
      <c r="G4927" s="54">
        <v>7</v>
      </c>
      <c r="H4927" s="53">
        <v>55.25</v>
      </c>
      <c r="I4927" s="53">
        <v>31026</v>
      </c>
      <c r="J4927" s="169">
        <f t="shared" si="152"/>
        <v>43.209713202596546</v>
      </c>
      <c r="O4927" s="172">
        <f t="shared" si="153"/>
        <v>1.4778654540591147</v>
      </c>
    </row>
    <row r="4928" spans="1:15" x14ac:dyDescent="0.2">
      <c r="A4928" s="31">
        <v>2019</v>
      </c>
      <c r="B4928" s="31">
        <v>7</v>
      </c>
      <c r="C4928" s="31">
        <v>25</v>
      </c>
      <c r="D4928" s="54">
        <v>6</v>
      </c>
      <c r="E4928" s="31">
        <v>7</v>
      </c>
      <c r="F4928" s="31">
        <v>25</v>
      </c>
      <c r="G4928" s="54">
        <v>8</v>
      </c>
      <c r="H4928" s="53">
        <v>56.7</v>
      </c>
      <c r="I4928" s="53">
        <v>33392</v>
      </c>
      <c r="J4928" s="169">
        <f t="shared" si="152"/>
        <v>46.504826379846058</v>
      </c>
      <c r="O4928" s="172">
        <f t="shared" si="153"/>
        <v>1.5166510632606662</v>
      </c>
    </row>
    <row r="4929" spans="1:15" x14ac:dyDescent="0.2">
      <c r="A4929" s="31">
        <v>2019</v>
      </c>
      <c r="B4929" s="31">
        <v>7</v>
      </c>
      <c r="C4929" s="31">
        <v>25</v>
      </c>
      <c r="D4929" s="54">
        <v>7</v>
      </c>
      <c r="E4929" s="31">
        <v>7</v>
      </c>
      <c r="F4929" s="31">
        <v>25</v>
      </c>
      <c r="G4929" s="54">
        <v>9</v>
      </c>
      <c r="H4929" s="53">
        <v>54.94</v>
      </c>
      <c r="I4929" s="53">
        <v>35022</v>
      </c>
      <c r="J4929" s="169">
        <f t="shared" si="152"/>
        <v>48.77491703027578</v>
      </c>
      <c r="O4929" s="172">
        <f t="shared" si="153"/>
        <v>1.4695733582987829</v>
      </c>
    </row>
    <row r="4930" spans="1:15" x14ac:dyDescent="0.2">
      <c r="A4930" s="31">
        <v>2019</v>
      </c>
      <c r="B4930" s="31">
        <v>7</v>
      </c>
      <c r="C4930" s="31">
        <v>25</v>
      </c>
      <c r="D4930" s="54">
        <v>8</v>
      </c>
      <c r="E4930" s="31">
        <v>7</v>
      </c>
      <c r="F4930" s="31">
        <v>25</v>
      </c>
      <c r="G4930" s="54">
        <v>10</v>
      </c>
      <c r="H4930" s="53">
        <v>53.84</v>
      </c>
      <c r="I4930" s="53">
        <v>36181</v>
      </c>
      <c r="J4930" s="169">
        <f t="shared" ref="J4930:J4993" si="154">MIN(50,I4930/$M$2*50)</f>
        <v>50</v>
      </c>
      <c r="O4930" s="172">
        <f t="shared" si="153"/>
        <v>1.4401497926976061</v>
      </c>
    </row>
    <row r="4931" spans="1:15" x14ac:dyDescent="0.2">
      <c r="A4931" s="31">
        <v>2019</v>
      </c>
      <c r="B4931" s="31">
        <v>7</v>
      </c>
      <c r="C4931" s="31">
        <v>25</v>
      </c>
      <c r="D4931" s="54">
        <v>9</v>
      </c>
      <c r="E4931" s="31">
        <v>7</v>
      </c>
      <c r="F4931" s="31">
        <v>25</v>
      </c>
      <c r="G4931" s="54">
        <v>11</v>
      </c>
      <c r="H4931" s="53">
        <v>56.46</v>
      </c>
      <c r="I4931" s="53">
        <v>37557</v>
      </c>
      <c r="J4931" s="169">
        <f t="shared" si="154"/>
        <v>50</v>
      </c>
      <c r="O4931" s="172">
        <f t="shared" ref="O4931:O4994" si="155">H4931/$R$5</f>
        <v>1.5102313762204094</v>
      </c>
    </row>
    <row r="4932" spans="1:15" x14ac:dyDescent="0.2">
      <c r="A4932" s="31">
        <v>2019</v>
      </c>
      <c r="B4932" s="31">
        <v>7</v>
      </c>
      <c r="C4932" s="31">
        <v>25</v>
      </c>
      <c r="D4932" s="54">
        <v>10</v>
      </c>
      <c r="E4932" s="31">
        <v>7</v>
      </c>
      <c r="F4932" s="31">
        <v>25</v>
      </c>
      <c r="G4932" s="54">
        <v>12</v>
      </c>
      <c r="H4932" s="53">
        <v>57.08</v>
      </c>
      <c r="I4932" s="53">
        <v>38338</v>
      </c>
      <c r="J4932" s="169">
        <f t="shared" si="154"/>
        <v>50</v>
      </c>
      <c r="O4932" s="172">
        <f t="shared" si="155"/>
        <v>1.5268155677410726</v>
      </c>
    </row>
    <row r="4933" spans="1:15" x14ac:dyDescent="0.2">
      <c r="A4933" s="31">
        <v>2019</v>
      </c>
      <c r="B4933" s="31">
        <v>7</v>
      </c>
      <c r="C4933" s="31">
        <v>25</v>
      </c>
      <c r="D4933" s="54">
        <v>11</v>
      </c>
      <c r="E4933" s="31">
        <v>7</v>
      </c>
      <c r="F4933" s="31">
        <v>25</v>
      </c>
      <c r="G4933" s="54">
        <v>13</v>
      </c>
      <c r="H4933" s="53">
        <v>54.94</v>
      </c>
      <c r="I4933" s="53">
        <v>38039</v>
      </c>
      <c r="J4933" s="169">
        <f t="shared" si="154"/>
        <v>50</v>
      </c>
      <c r="O4933" s="172">
        <f t="shared" si="155"/>
        <v>1.4695733582987829</v>
      </c>
    </row>
    <row r="4934" spans="1:15" x14ac:dyDescent="0.2">
      <c r="A4934" s="31">
        <v>2019</v>
      </c>
      <c r="B4934" s="31">
        <v>7</v>
      </c>
      <c r="C4934" s="31">
        <v>25</v>
      </c>
      <c r="D4934" s="54">
        <v>12</v>
      </c>
      <c r="E4934" s="31">
        <v>7</v>
      </c>
      <c r="F4934" s="31">
        <v>25</v>
      </c>
      <c r="G4934" s="54">
        <v>14</v>
      </c>
      <c r="H4934" s="53">
        <v>53.84</v>
      </c>
      <c r="I4934" s="53">
        <v>37606</v>
      </c>
      <c r="J4934" s="169">
        <f t="shared" si="154"/>
        <v>50</v>
      </c>
      <c r="O4934" s="172">
        <f t="shared" si="155"/>
        <v>1.4401497926976061</v>
      </c>
    </row>
    <row r="4935" spans="1:15" x14ac:dyDescent="0.2">
      <c r="A4935" s="31">
        <v>2019</v>
      </c>
      <c r="B4935" s="31">
        <v>7</v>
      </c>
      <c r="C4935" s="31">
        <v>25</v>
      </c>
      <c r="D4935" s="54">
        <v>13</v>
      </c>
      <c r="E4935" s="31">
        <v>7</v>
      </c>
      <c r="F4935" s="31">
        <v>25</v>
      </c>
      <c r="G4935" s="54">
        <v>15</v>
      </c>
      <c r="H4935" s="53">
        <v>53.96</v>
      </c>
      <c r="I4935" s="53">
        <v>37536</v>
      </c>
      <c r="J4935" s="169">
        <f t="shared" si="154"/>
        <v>50</v>
      </c>
      <c r="O4935" s="172">
        <f t="shared" si="155"/>
        <v>1.4433596362177346</v>
      </c>
    </row>
    <row r="4936" spans="1:15" x14ac:dyDescent="0.2">
      <c r="A4936" s="31">
        <v>2019</v>
      </c>
      <c r="B4936" s="31">
        <v>7</v>
      </c>
      <c r="C4936" s="31">
        <v>25</v>
      </c>
      <c r="D4936" s="54">
        <v>14</v>
      </c>
      <c r="E4936" s="31">
        <v>7</v>
      </c>
      <c r="F4936" s="31">
        <v>25</v>
      </c>
      <c r="G4936" s="54">
        <v>16</v>
      </c>
      <c r="H4936" s="53">
        <v>56.85</v>
      </c>
      <c r="I4936" s="53">
        <v>37211</v>
      </c>
      <c r="J4936" s="169">
        <f t="shared" si="154"/>
        <v>50</v>
      </c>
      <c r="O4936" s="172">
        <f t="shared" si="155"/>
        <v>1.5206633676608265</v>
      </c>
    </row>
    <row r="4937" spans="1:15" x14ac:dyDescent="0.2">
      <c r="A4937" s="31">
        <v>2019</v>
      </c>
      <c r="B4937" s="31">
        <v>7</v>
      </c>
      <c r="C4937" s="31">
        <v>25</v>
      </c>
      <c r="D4937" s="54">
        <v>15</v>
      </c>
      <c r="E4937" s="31">
        <v>7</v>
      </c>
      <c r="F4937" s="31">
        <v>25</v>
      </c>
      <c r="G4937" s="54">
        <v>17</v>
      </c>
      <c r="H4937" s="53">
        <v>58.11</v>
      </c>
      <c r="I4937" s="53">
        <v>36436</v>
      </c>
      <c r="J4937" s="169">
        <f t="shared" si="154"/>
        <v>50</v>
      </c>
      <c r="O4937" s="172">
        <f t="shared" si="155"/>
        <v>1.5543667246221748</v>
      </c>
    </row>
    <row r="4938" spans="1:15" x14ac:dyDescent="0.2">
      <c r="A4938" s="31">
        <v>2019</v>
      </c>
      <c r="B4938" s="31">
        <v>7</v>
      </c>
      <c r="C4938" s="31">
        <v>25</v>
      </c>
      <c r="D4938" s="54">
        <v>16</v>
      </c>
      <c r="E4938" s="31">
        <v>7</v>
      </c>
      <c r="F4938" s="31">
        <v>25</v>
      </c>
      <c r="G4938" s="54">
        <v>18</v>
      </c>
      <c r="H4938" s="53">
        <v>58.37</v>
      </c>
      <c r="I4938" s="53">
        <v>35610</v>
      </c>
      <c r="J4938" s="169">
        <f t="shared" si="154"/>
        <v>49.59382089681116</v>
      </c>
      <c r="O4938" s="172">
        <f t="shared" si="155"/>
        <v>1.5613213855824528</v>
      </c>
    </row>
    <row r="4939" spans="1:15" x14ac:dyDescent="0.2">
      <c r="A4939" s="31">
        <v>2019</v>
      </c>
      <c r="B4939" s="31">
        <v>7</v>
      </c>
      <c r="C4939" s="31">
        <v>25</v>
      </c>
      <c r="D4939" s="54">
        <v>17</v>
      </c>
      <c r="E4939" s="31">
        <v>7</v>
      </c>
      <c r="F4939" s="31">
        <v>25</v>
      </c>
      <c r="G4939" s="54">
        <v>19</v>
      </c>
      <c r="H4939" s="53">
        <v>58.52</v>
      </c>
      <c r="I4939" s="53">
        <v>34673</v>
      </c>
      <c r="J4939" s="169">
        <f t="shared" si="154"/>
        <v>48.288866946226712</v>
      </c>
      <c r="O4939" s="172">
        <f t="shared" si="155"/>
        <v>1.5653336899826136</v>
      </c>
    </row>
    <row r="4940" spans="1:15" x14ac:dyDescent="0.2">
      <c r="A4940" s="31">
        <v>2019</v>
      </c>
      <c r="B4940" s="31">
        <v>7</v>
      </c>
      <c r="C4940" s="31">
        <v>25</v>
      </c>
      <c r="D4940" s="54">
        <v>18</v>
      </c>
      <c r="E4940" s="31">
        <v>7</v>
      </c>
      <c r="F4940" s="31">
        <v>25</v>
      </c>
      <c r="G4940" s="54">
        <v>20</v>
      </c>
      <c r="H4940" s="53">
        <v>56.75</v>
      </c>
      <c r="I4940" s="53">
        <v>34235</v>
      </c>
      <c r="J4940" s="169">
        <f t="shared" si="154"/>
        <v>47.678867127276888</v>
      </c>
      <c r="O4940" s="172">
        <f t="shared" si="155"/>
        <v>1.5179884980607197</v>
      </c>
    </row>
    <row r="4941" spans="1:15" x14ac:dyDescent="0.2">
      <c r="A4941" s="31">
        <v>2019</v>
      </c>
      <c r="B4941" s="31">
        <v>7</v>
      </c>
      <c r="C4941" s="31">
        <v>25</v>
      </c>
      <c r="D4941" s="54">
        <v>19</v>
      </c>
      <c r="E4941" s="31">
        <v>7</v>
      </c>
      <c r="F4941" s="31">
        <v>25</v>
      </c>
      <c r="G4941" s="54">
        <v>21</v>
      </c>
      <c r="H4941" s="53">
        <v>55.5</v>
      </c>
      <c r="I4941" s="53">
        <v>33455</v>
      </c>
      <c r="J4941" s="169">
        <f t="shared" si="154"/>
        <v>46.59256607983199</v>
      </c>
      <c r="O4941" s="172">
        <f t="shared" si="155"/>
        <v>1.4845526280593822</v>
      </c>
    </row>
    <row r="4942" spans="1:15" x14ac:dyDescent="0.2">
      <c r="A4942" s="31">
        <v>2019</v>
      </c>
      <c r="B4942" s="31">
        <v>7</v>
      </c>
      <c r="C4942" s="31">
        <v>25</v>
      </c>
      <c r="D4942" s="54">
        <v>20</v>
      </c>
      <c r="E4942" s="31">
        <v>7</v>
      </c>
      <c r="F4942" s="31">
        <v>25</v>
      </c>
      <c r="G4942" s="54">
        <v>22</v>
      </c>
      <c r="H4942" s="53">
        <v>49.41</v>
      </c>
      <c r="I4942" s="53">
        <v>31280</v>
      </c>
      <c r="J4942" s="169">
        <f t="shared" si="154"/>
        <v>43.563457389841417</v>
      </c>
      <c r="O4942" s="172">
        <f t="shared" si="155"/>
        <v>1.3216530694128661</v>
      </c>
    </row>
    <row r="4943" spans="1:15" x14ac:dyDescent="0.2">
      <c r="A4943" s="31">
        <v>2019</v>
      </c>
      <c r="B4943" s="31">
        <v>7</v>
      </c>
      <c r="C4943" s="31">
        <v>25</v>
      </c>
      <c r="D4943" s="54">
        <v>21</v>
      </c>
      <c r="E4943" s="31">
        <v>7</v>
      </c>
      <c r="F4943" s="31">
        <v>25</v>
      </c>
      <c r="G4943" s="54">
        <v>23</v>
      </c>
      <c r="H4943" s="53">
        <v>54.91</v>
      </c>
      <c r="I4943" s="53">
        <v>29719</v>
      </c>
      <c r="J4943" s="169">
        <f t="shared" si="154"/>
        <v>41.389462601301062</v>
      </c>
      <c r="O4943" s="172">
        <f t="shared" si="155"/>
        <v>1.4687708974187508</v>
      </c>
    </row>
    <row r="4944" spans="1:15" x14ac:dyDescent="0.2">
      <c r="A4944" s="31">
        <v>2019</v>
      </c>
      <c r="B4944" s="31">
        <v>7</v>
      </c>
      <c r="C4944" s="31">
        <v>25</v>
      </c>
      <c r="D4944" s="54">
        <v>22</v>
      </c>
      <c r="E4944" s="31">
        <v>7</v>
      </c>
      <c r="F4944" s="31">
        <v>25</v>
      </c>
      <c r="G4944" s="54">
        <v>0</v>
      </c>
      <c r="H4944" s="53">
        <v>51.25</v>
      </c>
      <c r="I4944" s="53">
        <v>27861</v>
      </c>
      <c r="J4944" s="169">
        <f t="shared" si="154"/>
        <v>38.8018377985413</v>
      </c>
      <c r="O4944" s="172">
        <f t="shared" si="155"/>
        <v>1.370870670054835</v>
      </c>
    </row>
    <row r="4945" spans="1:15" x14ac:dyDescent="0.2">
      <c r="A4945" s="31">
        <v>2019</v>
      </c>
      <c r="B4945" s="31">
        <v>7</v>
      </c>
      <c r="C4945" s="31">
        <v>25</v>
      </c>
      <c r="D4945" s="54">
        <v>23</v>
      </c>
      <c r="E4945" s="31">
        <v>7</v>
      </c>
      <c r="F4945" s="31">
        <v>25</v>
      </c>
      <c r="G4945" s="54">
        <v>1</v>
      </c>
      <c r="H4945" s="53">
        <v>47.07</v>
      </c>
      <c r="I4945" s="53">
        <v>26614</v>
      </c>
      <c r="J4945" s="169">
        <f t="shared" si="154"/>
        <v>37.065148816280036</v>
      </c>
      <c r="O4945" s="172">
        <f t="shared" si="155"/>
        <v>1.2590611207703626</v>
      </c>
    </row>
    <row r="4946" spans="1:15" x14ac:dyDescent="0.2">
      <c r="A4946" s="31">
        <v>2019</v>
      </c>
      <c r="B4946" s="31">
        <v>7</v>
      </c>
      <c r="C4946" s="31">
        <v>26</v>
      </c>
      <c r="D4946" s="54">
        <v>0</v>
      </c>
      <c r="E4946" s="31">
        <v>7</v>
      </c>
      <c r="F4946" s="31">
        <v>26</v>
      </c>
      <c r="G4946" s="54">
        <v>2</v>
      </c>
      <c r="H4946" s="53">
        <v>45.2</v>
      </c>
      <c r="I4946" s="53">
        <v>25947</v>
      </c>
      <c r="J4946" s="169">
        <f t="shared" si="154"/>
        <v>36.136222151349592</v>
      </c>
      <c r="O4946" s="172">
        <f t="shared" si="155"/>
        <v>1.2090410592483618</v>
      </c>
    </row>
    <row r="4947" spans="1:15" x14ac:dyDescent="0.2">
      <c r="A4947" s="31">
        <v>2019</v>
      </c>
      <c r="B4947" s="31">
        <v>7</v>
      </c>
      <c r="C4947" s="31">
        <v>26</v>
      </c>
      <c r="D4947" s="54">
        <v>1</v>
      </c>
      <c r="E4947" s="31">
        <v>7</v>
      </c>
      <c r="F4947" s="31">
        <v>26</v>
      </c>
      <c r="G4947" s="54">
        <v>3</v>
      </c>
      <c r="H4947" s="53">
        <v>45.55</v>
      </c>
      <c r="I4947" s="53">
        <v>25567</v>
      </c>
      <c r="J4947" s="169">
        <f t="shared" si="154"/>
        <v>35.606998564132851</v>
      </c>
      <c r="O4947" s="172">
        <f t="shared" si="155"/>
        <v>1.2184031028487361</v>
      </c>
    </row>
    <row r="4948" spans="1:15" x14ac:dyDescent="0.2">
      <c r="A4948" s="31">
        <v>2019</v>
      </c>
      <c r="B4948" s="31">
        <v>7</v>
      </c>
      <c r="C4948" s="31">
        <v>26</v>
      </c>
      <c r="D4948" s="54">
        <v>2</v>
      </c>
      <c r="E4948" s="31">
        <v>7</v>
      </c>
      <c r="F4948" s="31">
        <v>26</v>
      </c>
      <c r="G4948" s="54">
        <v>4</v>
      </c>
      <c r="H4948" s="53">
        <v>48.01</v>
      </c>
      <c r="I4948" s="53">
        <v>25619</v>
      </c>
      <c r="J4948" s="169">
        <f t="shared" si="154"/>
        <v>35.679418633962513</v>
      </c>
      <c r="O4948" s="172">
        <f t="shared" si="155"/>
        <v>1.2842048950113683</v>
      </c>
    </row>
    <row r="4949" spans="1:15" x14ac:dyDescent="0.2">
      <c r="A4949" s="31">
        <v>2019</v>
      </c>
      <c r="B4949" s="31">
        <v>7</v>
      </c>
      <c r="C4949" s="31">
        <v>26</v>
      </c>
      <c r="D4949" s="54">
        <v>3</v>
      </c>
      <c r="E4949" s="31">
        <v>7</v>
      </c>
      <c r="F4949" s="31">
        <v>26</v>
      </c>
      <c r="G4949" s="54">
        <v>5</v>
      </c>
      <c r="H4949" s="53">
        <v>50.2</v>
      </c>
      <c r="I4949" s="53">
        <v>27435</v>
      </c>
      <c r="J4949" s="169">
        <f t="shared" si="154"/>
        <v>38.208550303398319</v>
      </c>
      <c r="O4949" s="172">
        <f t="shared" si="155"/>
        <v>1.3427845392537114</v>
      </c>
    </row>
    <row r="4950" spans="1:15" x14ac:dyDescent="0.2">
      <c r="A4950" s="31">
        <v>2019</v>
      </c>
      <c r="B4950" s="31">
        <v>7</v>
      </c>
      <c r="C4950" s="31">
        <v>26</v>
      </c>
      <c r="D4950" s="54">
        <v>4</v>
      </c>
      <c r="E4950" s="31">
        <v>7</v>
      </c>
      <c r="F4950" s="31">
        <v>26</v>
      </c>
      <c r="G4950" s="54">
        <v>6</v>
      </c>
      <c r="H4950" s="53">
        <v>49.66</v>
      </c>
      <c r="I4950" s="53">
        <v>29291</v>
      </c>
      <c r="J4950" s="169">
        <f t="shared" si="154"/>
        <v>40.793389718856936</v>
      </c>
      <c r="O4950" s="172">
        <f t="shared" si="155"/>
        <v>1.3283402434131335</v>
      </c>
    </row>
    <row r="4951" spans="1:15" x14ac:dyDescent="0.2">
      <c r="A4951" s="31">
        <v>2019</v>
      </c>
      <c r="B4951" s="31">
        <v>7</v>
      </c>
      <c r="C4951" s="31">
        <v>26</v>
      </c>
      <c r="D4951" s="54">
        <v>5</v>
      </c>
      <c r="E4951" s="31">
        <v>7</v>
      </c>
      <c r="F4951" s="31">
        <v>26</v>
      </c>
      <c r="G4951" s="54">
        <v>7</v>
      </c>
      <c r="H4951" s="53">
        <v>54.18</v>
      </c>
      <c r="I4951" s="53">
        <v>31343</v>
      </c>
      <c r="J4951" s="169">
        <f t="shared" si="154"/>
        <v>43.651197089827356</v>
      </c>
      <c r="O4951" s="172">
        <f t="shared" si="155"/>
        <v>1.4492443493379699</v>
      </c>
    </row>
    <row r="4952" spans="1:15" x14ac:dyDescent="0.2">
      <c r="A4952" s="31">
        <v>2019</v>
      </c>
      <c r="B4952" s="31">
        <v>7</v>
      </c>
      <c r="C4952" s="31">
        <v>26</v>
      </c>
      <c r="D4952" s="54">
        <v>6</v>
      </c>
      <c r="E4952" s="31">
        <v>7</v>
      </c>
      <c r="F4952" s="31">
        <v>26</v>
      </c>
      <c r="G4952" s="54">
        <v>8</v>
      </c>
      <c r="H4952" s="53">
        <v>56.07</v>
      </c>
      <c r="I4952" s="53">
        <v>33663</v>
      </c>
      <c r="J4952" s="169">
        <f t="shared" si="154"/>
        <v>46.882246359150628</v>
      </c>
      <c r="O4952" s="172">
        <f t="shared" si="155"/>
        <v>1.499799384779992</v>
      </c>
    </row>
    <row r="4953" spans="1:15" x14ac:dyDescent="0.2">
      <c r="A4953" s="31">
        <v>2019</v>
      </c>
      <c r="B4953" s="31">
        <v>7</v>
      </c>
      <c r="C4953" s="31">
        <v>26</v>
      </c>
      <c r="D4953" s="54">
        <v>7</v>
      </c>
      <c r="E4953" s="31">
        <v>7</v>
      </c>
      <c r="F4953" s="31">
        <v>26</v>
      </c>
      <c r="G4953" s="54">
        <v>9</v>
      </c>
      <c r="H4953" s="53">
        <v>56.06</v>
      </c>
      <c r="I4953" s="53">
        <v>35029</v>
      </c>
      <c r="J4953" s="169">
        <f t="shared" si="154"/>
        <v>48.784665885829767</v>
      </c>
      <c r="O4953" s="172">
        <f t="shared" si="155"/>
        <v>1.4995318978199814</v>
      </c>
    </row>
    <row r="4954" spans="1:15" x14ac:dyDescent="0.2">
      <c r="A4954" s="31">
        <v>2019</v>
      </c>
      <c r="B4954" s="31">
        <v>7</v>
      </c>
      <c r="C4954" s="31">
        <v>26</v>
      </c>
      <c r="D4954" s="54">
        <v>8</v>
      </c>
      <c r="E4954" s="31">
        <v>7</v>
      </c>
      <c r="F4954" s="31">
        <v>26</v>
      </c>
      <c r="G4954" s="54">
        <v>10</v>
      </c>
      <c r="H4954" s="53">
        <v>56.06</v>
      </c>
      <c r="I4954" s="53">
        <v>35842</v>
      </c>
      <c r="J4954" s="169">
        <f t="shared" si="154"/>
        <v>49.916925823743483</v>
      </c>
      <c r="O4954" s="172">
        <f t="shared" si="155"/>
        <v>1.4995318978199814</v>
      </c>
    </row>
    <row r="4955" spans="1:15" x14ac:dyDescent="0.2">
      <c r="A4955" s="31">
        <v>2019</v>
      </c>
      <c r="B4955" s="31">
        <v>7</v>
      </c>
      <c r="C4955" s="31">
        <v>26</v>
      </c>
      <c r="D4955" s="54">
        <v>9</v>
      </c>
      <c r="E4955" s="31">
        <v>7</v>
      </c>
      <c r="F4955" s="31">
        <v>26</v>
      </c>
      <c r="G4955" s="54">
        <v>11</v>
      </c>
      <c r="H4955" s="53">
        <v>56.46</v>
      </c>
      <c r="I4955" s="53">
        <v>36753</v>
      </c>
      <c r="J4955" s="169">
        <f t="shared" si="154"/>
        <v>50</v>
      </c>
      <c r="O4955" s="172">
        <f t="shared" si="155"/>
        <v>1.5102313762204094</v>
      </c>
    </row>
    <row r="4956" spans="1:15" x14ac:dyDescent="0.2">
      <c r="A4956" s="31">
        <v>2019</v>
      </c>
      <c r="B4956" s="31">
        <v>7</v>
      </c>
      <c r="C4956" s="31">
        <v>26</v>
      </c>
      <c r="D4956" s="54">
        <v>10</v>
      </c>
      <c r="E4956" s="31">
        <v>7</v>
      </c>
      <c r="F4956" s="31">
        <v>26</v>
      </c>
      <c r="G4956" s="54">
        <v>12</v>
      </c>
      <c r="H4956" s="53">
        <v>56.99</v>
      </c>
      <c r="I4956" s="53">
        <v>37102</v>
      </c>
      <c r="J4956" s="169">
        <f t="shared" si="154"/>
        <v>50</v>
      </c>
      <c r="O4956" s="172">
        <f t="shared" si="155"/>
        <v>1.5244081851009765</v>
      </c>
    </row>
    <row r="4957" spans="1:15" x14ac:dyDescent="0.2">
      <c r="A4957" s="31">
        <v>2019</v>
      </c>
      <c r="B4957" s="31">
        <v>7</v>
      </c>
      <c r="C4957" s="31">
        <v>26</v>
      </c>
      <c r="D4957" s="54">
        <v>11</v>
      </c>
      <c r="E4957" s="31">
        <v>7</v>
      </c>
      <c r="F4957" s="31">
        <v>26</v>
      </c>
      <c r="G4957" s="54">
        <v>13</v>
      </c>
      <c r="H4957" s="53">
        <v>55.21</v>
      </c>
      <c r="I4957" s="53">
        <v>36378</v>
      </c>
      <c r="J4957" s="169">
        <f t="shared" si="154"/>
        <v>50</v>
      </c>
      <c r="O4957" s="172">
        <f t="shared" si="155"/>
        <v>1.4767955062190719</v>
      </c>
    </row>
    <row r="4958" spans="1:15" x14ac:dyDescent="0.2">
      <c r="A4958" s="31">
        <v>2019</v>
      </c>
      <c r="B4958" s="31">
        <v>7</v>
      </c>
      <c r="C4958" s="31">
        <v>26</v>
      </c>
      <c r="D4958" s="54">
        <v>12</v>
      </c>
      <c r="E4958" s="31">
        <v>7</v>
      </c>
      <c r="F4958" s="31">
        <v>26</v>
      </c>
      <c r="G4958" s="54">
        <v>14</v>
      </c>
      <c r="H4958" s="53">
        <v>52.29</v>
      </c>
      <c r="I4958" s="53">
        <v>35508</v>
      </c>
      <c r="J4958" s="169">
        <f t="shared" si="154"/>
        <v>49.451766144452982</v>
      </c>
      <c r="O4958" s="172">
        <f t="shared" si="155"/>
        <v>1.3986893138959475</v>
      </c>
    </row>
    <row r="4959" spans="1:15" x14ac:dyDescent="0.2">
      <c r="A4959" s="31">
        <v>2019</v>
      </c>
      <c r="B4959" s="31">
        <v>7</v>
      </c>
      <c r="C4959" s="31">
        <v>26</v>
      </c>
      <c r="D4959" s="54">
        <v>13</v>
      </c>
      <c r="E4959" s="31">
        <v>7</v>
      </c>
      <c r="F4959" s="31">
        <v>26</v>
      </c>
      <c r="G4959" s="54">
        <v>15</v>
      </c>
      <c r="H4959" s="53">
        <v>51.49</v>
      </c>
      <c r="I4959" s="53">
        <v>35171</v>
      </c>
      <c r="J4959" s="169">
        <f t="shared" si="154"/>
        <v>48.982428384210763</v>
      </c>
      <c r="O4959" s="172">
        <f t="shared" si="155"/>
        <v>1.3772903570950918</v>
      </c>
    </row>
    <row r="4960" spans="1:15" x14ac:dyDescent="0.2">
      <c r="A4960" s="31">
        <v>2019</v>
      </c>
      <c r="B4960" s="31">
        <v>7</v>
      </c>
      <c r="C4960" s="31">
        <v>26</v>
      </c>
      <c r="D4960" s="54">
        <v>14</v>
      </c>
      <c r="E4960" s="31">
        <v>7</v>
      </c>
      <c r="F4960" s="31">
        <v>26</v>
      </c>
      <c r="G4960" s="54">
        <v>16</v>
      </c>
      <c r="H4960" s="53">
        <v>51</v>
      </c>
      <c r="I4960" s="53">
        <v>34853</v>
      </c>
      <c r="J4960" s="169">
        <f t="shared" si="154"/>
        <v>48.539551803329381</v>
      </c>
      <c r="O4960" s="172">
        <f t="shared" si="155"/>
        <v>1.3641834960545673</v>
      </c>
    </row>
    <row r="4961" spans="1:15" x14ac:dyDescent="0.2">
      <c r="A4961" s="31">
        <v>2019</v>
      </c>
      <c r="B4961" s="31">
        <v>7</v>
      </c>
      <c r="C4961" s="31">
        <v>26</v>
      </c>
      <c r="D4961" s="54">
        <v>15</v>
      </c>
      <c r="E4961" s="31">
        <v>7</v>
      </c>
      <c r="F4961" s="31">
        <v>26</v>
      </c>
      <c r="G4961" s="54">
        <v>17</v>
      </c>
      <c r="H4961" s="53">
        <v>52.07</v>
      </c>
      <c r="I4961" s="53">
        <v>34085</v>
      </c>
      <c r="J4961" s="169">
        <f t="shared" si="154"/>
        <v>47.469963079691333</v>
      </c>
      <c r="O4961" s="172">
        <f t="shared" si="155"/>
        <v>1.3928046007757122</v>
      </c>
    </row>
    <row r="4962" spans="1:15" x14ac:dyDescent="0.2">
      <c r="A4962" s="31">
        <v>2019</v>
      </c>
      <c r="B4962" s="31">
        <v>7</v>
      </c>
      <c r="C4962" s="31">
        <v>26</v>
      </c>
      <c r="D4962" s="54">
        <v>16</v>
      </c>
      <c r="E4962" s="31">
        <v>7</v>
      </c>
      <c r="F4962" s="31">
        <v>26</v>
      </c>
      <c r="G4962" s="54">
        <v>18</v>
      </c>
      <c r="H4962" s="53">
        <v>53.62</v>
      </c>
      <c r="I4962" s="53">
        <v>33411</v>
      </c>
      <c r="J4962" s="169">
        <f t="shared" si="154"/>
        <v>46.531287559206895</v>
      </c>
      <c r="O4962" s="172">
        <f t="shared" si="155"/>
        <v>1.4342650795773706</v>
      </c>
    </row>
    <row r="4963" spans="1:15" x14ac:dyDescent="0.2">
      <c r="A4963" s="31">
        <v>2019</v>
      </c>
      <c r="B4963" s="31">
        <v>7</v>
      </c>
      <c r="C4963" s="31">
        <v>26</v>
      </c>
      <c r="D4963" s="54">
        <v>17</v>
      </c>
      <c r="E4963" s="31">
        <v>7</v>
      </c>
      <c r="F4963" s="31">
        <v>26</v>
      </c>
      <c r="G4963" s="54">
        <v>19</v>
      </c>
      <c r="H4963" s="53">
        <v>52.06</v>
      </c>
      <c r="I4963" s="53">
        <v>32646</v>
      </c>
      <c r="J4963" s="169">
        <f t="shared" si="154"/>
        <v>45.465876916520557</v>
      </c>
      <c r="O4963" s="172">
        <f t="shared" si="155"/>
        <v>1.3925371138157017</v>
      </c>
    </row>
    <row r="4964" spans="1:15" x14ac:dyDescent="0.2">
      <c r="A4964" s="31">
        <v>2019</v>
      </c>
      <c r="B4964" s="31">
        <v>7</v>
      </c>
      <c r="C4964" s="31">
        <v>26</v>
      </c>
      <c r="D4964" s="54">
        <v>18</v>
      </c>
      <c r="E4964" s="31">
        <v>7</v>
      </c>
      <c r="F4964" s="31">
        <v>26</v>
      </c>
      <c r="G4964" s="54">
        <v>20</v>
      </c>
      <c r="H4964" s="53">
        <v>51.8</v>
      </c>
      <c r="I4964" s="53">
        <v>32184</v>
      </c>
      <c r="J4964" s="169">
        <f t="shared" si="154"/>
        <v>44.822452449957048</v>
      </c>
      <c r="O4964" s="172">
        <f t="shared" si="155"/>
        <v>1.3855824528554233</v>
      </c>
    </row>
    <row r="4965" spans="1:15" x14ac:dyDescent="0.2">
      <c r="A4965" s="31">
        <v>2019</v>
      </c>
      <c r="B4965" s="31">
        <v>7</v>
      </c>
      <c r="C4965" s="31">
        <v>26</v>
      </c>
      <c r="D4965" s="54">
        <v>19</v>
      </c>
      <c r="E4965" s="31">
        <v>7</v>
      </c>
      <c r="F4965" s="31">
        <v>26</v>
      </c>
      <c r="G4965" s="54">
        <v>21</v>
      </c>
      <c r="H4965" s="53">
        <v>56.06</v>
      </c>
      <c r="I4965" s="53">
        <v>31123</v>
      </c>
      <c r="J4965" s="169">
        <f t="shared" si="154"/>
        <v>43.344804486701868</v>
      </c>
      <c r="O4965" s="172">
        <f t="shared" si="155"/>
        <v>1.4995318978199814</v>
      </c>
    </row>
    <row r="4966" spans="1:15" x14ac:dyDescent="0.2">
      <c r="A4966" s="31">
        <v>2019</v>
      </c>
      <c r="B4966" s="31">
        <v>7</v>
      </c>
      <c r="C4966" s="31">
        <v>26</v>
      </c>
      <c r="D4966" s="54">
        <v>20</v>
      </c>
      <c r="E4966" s="31">
        <v>7</v>
      </c>
      <c r="F4966" s="31">
        <v>26</v>
      </c>
      <c r="G4966" s="54">
        <v>22</v>
      </c>
      <c r="H4966" s="53">
        <v>52.77</v>
      </c>
      <c r="I4966" s="53">
        <v>29188</v>
      </c>
      <c r="J4966" s="169">
        <f t="shared" si="154"/>
        <v>40.649942272848186</v>
      </c>
      <c r="O4966" s="172">
        <f t="shared" si="155"/>
        <v>1.4115286879764612</v>
      </c>
    </row>
    <row r="4967" spans="1:15" x14ac:dyDescent="0.2">
      <c r="A4967" s="31">
        <v>2019</v>
      </c>
      <c r="B4967" s="31">
        <v>7</v>
      </c>
      <c r="C4967" s="31">
        <v>26</v>
      </c>
      <c r="D4967" s="54">
        <v>21</v>
      </c>
      <c r="E4967" s="31">
        <v>7</v>
      </c>
      <c r="F4967" s="31">
        <v>26</v>
      </c>
      <c r="G4967" s="54">
        <v>23</v>
      </c>
      <c r="H4967" s="53">
        <v>52.06</v>
      </c>
      <c r="I4967" s="53">
        <v>28308</v>
      </c>
      <c r="J4967" s="169">
        <f t="shared" si="154"/>
        <v>39.424371860346255</v>
      </c>
      <c r="O4967" s="172">
        <f t="shared" si="155"/>
        <v>1.3925371138157017</v>
      </c>
    </row>
    <row r="4968" spans="1:15" x14ac:dyDescent="0.2">
      <c r="A4968" s="31">
        <v>2019</v>
      </c>
      <c r="B4968" s="31">
        <v>7</v>
      </c>
      <c r="C4968" s="31">
        <v>26</v>
      </c>
      <c r="D4968" s="54">
        <v>22</v>
      </c>
      <c r="E4968" s="31">
        <v>7</v>
      </c>
      <c r="F4968" s="31">
        <v>26</v>
      </c>
      <c r="G4968" s="54">
        <v>0</v>
      </c>
      <c r="H4968" s="53">
        <v>50.04</v>
      </c>
      <c r="I4968" s="53">
        <v>26750</v>
      </c>
      <c r="J4968" s="169">
        <f t="shared" si="154"/>
        <v>37.254555152757604</v>
      </c>
      <c r="O4968" s="172">
        <f t="shared" si="155"/>
        <v>1.3385047478935403</v>
      </c>
    </row>
    <row r="4969" spans="1:15" x14ac:dyDescent="0.2">
      <c r="A4969" s="31">
        <v>2019</v>
      </c>
      <c r="B4969" s="31">
        <v>7</v>
      </c>
      <c r="C4969" s="31">
        <v>26</v>
      </c>
      <c r="D4969" s="54">
        <v>23</v>
      </c>
      <c r="E4969" s="31">
        <v>7</v>
      </c>
      <c r="F4969" s="31">
        <v>26</v>
      </c>
      <c r="G4969" s="54">
        <v>1</v>
      </c>
      <c r="H4969" s="53">
        <v>48</v>
      </c>
      <c r="I4969" s="53">
        <v>25364</v>
      </c>
      <c r="J4969" s="169">
        <f t="shared" si="154"/>
        <v>35.324281753067069</v>
      </c>
      <c r="O4969" s="172">
        <f t="shared" si="155"/>
        <v>1.2839374080513575</v>
      </c>
    </row>
    <row r="4970" spans="1:15" x14ac:dyDescent="0.2">
      <c r="A4970" s="31">
        <v>2019</v>
      </c>
      <c r="B4970" s="31">
        <v>7</v>
      </c>
      <c r="C4970" s="31">
        <v>27</v>
      </c>
      <c r="D4970" s="54">
        <v>0</v>
      </c>
      <c r="E4970" s="31">
        <v>7</v>
      </c>
      <c r="F4970" s="31">
        <v>27</v>
      </c>
      <c r="G4970" s="54">
        <v>2</v>
      </c>
      <c r="H4970" s="53">
        <v>48.44</v>
      </c>
      <c r="I4970" s="53">
        <v>24690</v>
      </c>
      <c r="J4970" s="169">
        <f t="shared" si="154"/>
        <v>34.385606232582631</v>
      </c>
      <c r="O4970" s="172">
        <f t="shared" si="155"/>
        <v>1.2957068342918283</v>
      </c>
    </row>
    <row r="4971" spans="1:15" x14ac:dyDescent="0.2">
      <c r="A4971" s="31">
        <v>2019</v>
      </c>
      <c r="B4971" s="31">
        <v>7</v>
      </c>
      <c r="C4971" s="31">
        <v>27</v>
      </c>
      <c r="D4971" s="54">
        <v>1</v>
      </c>
      <c r="E4971" s="31">
        <v>7</v>
      </c>
      <c r="F4971" s="31">
        <v>27</v>
      </c>
      <c r="G4971" s="54">
        <v>3</v>
      </c>
      <c r="H4971" s="53">
        <v>46.85</v>
      </c>
      <c r="I4971" s="53">
        <v>24128</v>
      </c>
      <c r="J4971" s="169">
        <f t="shared" si="154"/>
        <v>33.602912400962076</v>
      </c>
      <c r="O4971" s="172">
        <f t="shared" si="155"/>
        <v>1.2531764076501271</v>
      </c>
    </row>
    <row r="4972" spans="1:15" x14ac:dyDescent="0.2">
      <c r="A4972" s="31">
        <v>2019</v>
      </c>
      <c r="B4972" s="31">
        <v>7</v>
      </c>
      <c r="C4972" s="31">
        <v>27</v>
      </c>
      <c r="D4972" s="54">
        <v>2</v>
      </c>
      <c r="E4972" s="31">
        <v>7</v>
      </c>
      <c r="F4972" s="31">
        <v>27</v>
      </c>
      <c r="G4972" s="54">
        <v>4</v>
      </c>
      <c r="H4972" s="53">
        <v>46</v>
      </c>
      <c r="I4972" s="53">
        <v>23784</v>
      </c>
      <c r="J4972" s="169">
        <f t="shared" si="154"/>
        <v>33.12382578516587</v>
      </c>
      <c r="O4972" s="172">
        <f t="shared" si="155"/>
        <v>1.2304400160492177</v>
      </c>
    </row>
    <row r="4973" spans="1:15" x14ac:dyDescent="0.2">
      <c r="A4973" s="31">
        <v>2019</v>
      </c>
      <c r="B4973" s="31">
        <v>7</v>
      </c>
      <c r="C4973" s="31">
        <v>27</v>
      </c>
      <c r="D4973" s="54">
        <v>3</v>
      </c>
      <c r="E4973" s="31">
        <v>7</v>
      </c>
      <c r="F4973" s="31">
        <v>27</v>
      </c>
      <c r="G4973" s="54">
        <v>5</v>
      </c>
      <c r="H4973" s="53">
        <v>43.5</v>
      </c>
      <c r="I4973" s="53">
        <v>24031</v>
      </c>
      <c r="J4973" s="169">
        <f t="shared" si="154"/>
        <v>33.467821116856747</v>
      </c>
      <c r="O4973" s="172">
        <f t="shared" si="155"/>
        <v>1.1635682760465429</v>
      </c>
    </row>
    <row r="4974" spans="1:15" x14ac:dyDescent="0.2">
      <c r="A4974" s="31">
        <v>2019</v>
      </c>
      <c r="B4974" s="31">
        <v>7</v>
      </c>
      <c r="C4974" s="31">
        <v>27</v>
      </c>
      <c r="D4974" s="54">
        <v>4</v>
      </c>
      <c r="E4974" s="31">
        <v>7</v>
      </c>
      <c r="F4974" s="31">
        <v>27</v>
      </c>
      <c r="G4974" s="54">
        <v>6</v>
      </c>
      <c r="H4974" s="53">
        <v>42.21</v>
      </c>
      <c r="I4974" s="53">
        <v>24200</v>
      </c>
      <c r="J4974" s="169">
        <f t="shared" si="154"/>
        <v>33.703186343803146</v>
      </c>
      <c r="O4974" s="172">
        <f t="shared" si="155"/>
        <v>1.1290624582051625</v>
      </c>
    </row>
    <row r="4975" spans="1:15" x14ac:dyDescent="0.2">
      <c r="A4975" s="31">
        <v>2019</v>
      </c>
      <c r="B4975" s="31">
        <v>7</v>
      </c>
      <c r="C4975" s="31">
        <v>27</v>
      </c>
      <c r="D4975" s="54">
        <v>5</v>
      </c>
      <c r="E4975" s="31">
        <v>7</v>
      </c>
      <c r="F4975" s="31">
        <v>27</v>
      </c>
      <c r="G4975" s="54">
        <v>7</v>
      </c>
      <c r="H4975" s="53">
        <v>44.95</v>
      </c>
      <c r="I4975" s="53">
        <v>25574</v>
      </c>
      <c r="J4975" s="169">
        <f t="shared" si="154"/>
        <v>35.616747419686845</v>
      </c>
      <c r="O4975" s="172">
        <f t="shared" si="155"/>
        <v>1.2023538852480944</v>
      </c>
    </row>
    <row r="4976" spans="1:15" x14ac:dyDescent="0.2">
      <c r="A4976" s="31">
        <v>2019</v>
      </c>
      <c r="B4976" s="31">
        <v>7</v>
      </c>
      <c r="C4976" s="31">
        <v>27</v>
      </c>
      <c r="D4976" s="54">
        <v>6</v>
      </c>
      <c r="E4976" s="31">
        <v>7</v>
      </c>
      <c r="F4976" s="31">
        <v>27</v>
      </c>
      <c r="G4976" s="54">
        <v>8</v>
      </c>
      <c r="H4976" s="53">
        <v>48.9</v>
      </c>
      <c r="I4976" s="53">
        <v>27678</v>
      </c>
      <c r="J4976" s="169">
        <f t="shared" si="154"/>
        <v>38.54697486048692</v>
      </c>
      <c r="O4976" s="172">
        <f t="shared" si="155"/>
        <v>1.3080112344523205</v>
      </c>
    </row>
    <row r="4977" spans="1:15" x14ac:dyDescent="0.2">
      <c r="A4977" s="31">
        <v>2019</v>
      </c>
      <c r="B4977" s="31">
        <v>7</v>
      </c>
      <c r="C4977" s="31">
        <v>27</v>
      </c>
      <c r="D4977" s="54">
        <v>7</v>
      </c>
      <c r="E4977" s="31">
        <v>7</v>
      </c>
      <c r="F4977" s="31">
        <v>27</v>
      </c>
      <c r="G4977" s="54">
        <v>9</v>
      </c>
      <c r="H4977" s="53">
        <v>49.28</v>
      </c>
      <c r="I4977" s="53">
        <v>29183</v>
      </c>
      <c r="J4977" s="169">
        <f t="shared" si="154"/>
        <v>40.642978804595337</v>
      </c>
      <c r="O4977" s="172">
        <f t="shared" si="155"/>
        <v>1.3181757389327271</v>
      </c>
    </row>
    <row r="4978" spans="1:15" x14ac:dyDescent="0.2">
      <c r="A4978" s="31">
        <v>2019</v>
      </c>
      <c r="B4978" s="31">
        <v>7</v>
      </c>
      <c r="C4978" s="31">
        <v>27</v>
      </c>
      <c r="D4978" s="54">
        <v>8</v>
      </c>
      <c r="E4978" s="31">
        <v>7</v>
      </c>
      <c r="F4978" s="31">
        <v>27</v>
      </c>
      <c r="G4978" s="54">
        <v>10</v>
      </c>
      <c r="H4978" s="53">
        <v>49.95</v>
      </c>
      <c r="I4978" s="53">
        <v>29832</v>
      </c>
      <c r="J4978" s="169">
        <f t="shared" si="154"/>
        <v>41.546836983815517</v>
      </c>
      <c r="O4978" s="172">
        <f t="shared" si="155"/>
        <v>1.336097365253444</v>
      </c>
    </row>
    <row r="4979" spans="1:15" x14ac:dyDescent="0.2">
      <c r="A4979" s="31">
        <v>2019</v>
      </c>
      <c r="B4979" s="31">
        <v>7</v>
      </c>
      <c r="C4979" s="31">
        <v>27</v>
      </c>
      <c r="D4979" s="54">
        <v>9</v>
      </c>
      <c r="E4979" s="31">
        <v>7</v>
      </c>
      <c r="F4979" s="31">
        <v>27</v>
      </c>
      <c r="G4979" s="54">
        <v>11</v>
      </c>
      <c r="H4979" s="53">
        <v>50</v>
      </c>
      <c r="I4979" s="53">
        <v>30002</v>
      </c>
      <c r="J4979" s="169">
        <f t="shared" si="154"/>
        <v>41.783594904412482</v>
      </c>
      <c r="O4979" s="172">
        <f t="shared" si="155"/>
        <v>1.3374348000534975</v>
      </c>
    </row>
    <row r="4980" spans="1:15" x14ac:dyDescent="0.2">
      <c r="A4980" s="31">
        <v>2019</v>
      </c>
      <c r="B4980" s="31">
        <v>7</v>
      </c>
      <c r="C4980" s="31">
        <v>27</v>
      </c>
      <c r="D4980" s="54">
        <v>10</v>
      </c>
      <c r="E4980" s="31">
        <v>7</v>
      </c>
      <c r="F4980" s="31">
        <v>27</v>
      </c>
      <c r="G4980" s="54">
        <v>12</v>
      </c>
      <c r="H4980" s="53">
        <v>49.48</v>
      </c>
      <c r="I4980" s="53">
        <v>30409</v>
      </c>
      <c r="J4980" s="169">
        <f t="shared" si="154"/>
        <v>42.350421220194626</v>
      </c>
      <c r="O4980" s="172">
        <f t="shared" si="155"/>
        <v>1.3235254781329411</v>
      </c>
    </row>
    <row r="4981" spans="1:15" x14ac:dyDescent="0.2">
      <c r="A4981" s="31">
        <v>2019</v>
      </c>
      <c r="B4981" s="31">
        <v>7</v>
      </c>
      <c r="C4981" s="31">
        <v>27</v>
      </c>
      <c r="D4981" s="54">
        <v>11</v>
      </c>
      <c r="E4981" s="31">
        <v>7</v>
      </c>
      <c r="F4981" s="31">
        <v>27</v>
      </c>
      <c r="G4981" s="54">
        <v>13</v>
      </c>
      <c r="H4981" s="53">
        <v>45.27</v>
      </c>
      <c r="I4981" s="53">
        <v>30052</v>
      </c>
      <c r="J4981" s="169">
        <f t="shared" si="154"/>
        <v>41.853229586940998</v>
      </c>
      <c r="O4981" s="172">
        <f t="shared" si="155"/>
        <v>1.2109134679684368</v>
      </c>
    </row>
    <row r="4982" spans="1:15" x14ac:dyDescent="0.2">
      <c r="A4982" s="31">
        <v>2019</v>
      </c>
      <c r="B4982" s="31">
        <v>7</v>
      </c>
      <c r="C4982" s="31">
        <v>27</v>
      </c>
      <c r="D4982" s="54">
        <v>12</v>
      </c>
      <c r="E4982" s="31">
        <v>7</v>
      </c>
      <c r="F4982" s="31">
        <v>27</v>
      </c>
      <c r="G4982" s="54">
        <v>14</v>
      </c>
      <c r="H4982" s="53">
        <v>41.81</v>
      </c>
      <c r="I4982" s="53">
        <v>29289</v>
      </c>
      <c r="J4982" s="169">
        <f t="shared" si="154"/>
        <v>40.790604331555798</v>
      </c>
      <c r="O4982" s="172">
        <f t="shared" si="155"/>
        <v>1.1183629798047345</v>
      </c>
    </row>
    <row r="4983" spans="1:15" x14ac:dyDescent="0.2">
      <c r="A4983" s="31">
        <v>2019</v>
      </c>
      <c r="B4983" s="31">
        <v>7</v>
      </c>
      <c r="C4983" s="31">
        <v>27</v>
      </c>
      <c r="D4983" s="54">
        <v>13</v>
      </c>
      <c r="E4983" s="31">
        <v>7</v>
      </c>
      <c r="F4983" s="31">
        <v>27</v>
      </c>
      <c r="G4983" s="54">
        <v>15</v>
      </c>
      <c r="H4983" s="53">
        <v>40.64</v>
      </c>
      <c r="I4983" s="53">
        <v>28644</v>
      </c>
      <c r="J4983" s="169">
        <f t="shared" si="154"/>
        <v>39.892316926937902</v>
      </c>
      <c r="O4983" s="172">
        <f t="shared" si="155"/>
        <v>1.0870670054834828</v>
      </c>
    </row>
    <row r="4984" spans="1:15" x14ac:dyDescent="0.2">
      <c r="A4984" s="31">
        <v>2019</v>
      </c>
      <c r="B4984" s="31">
        <v>7</v>
      </c>
      <c r="C4984" s="31">
        <v>27</v>
      </c>
      <c r="D4984" s="54">
        <v>14</v>
      </c>
      <c r="E4984" s="31">
        <v>7</v>
      </c>
      <c r="F4984" s="31">
        <v>27</v>
      </c>
      <c r="G4984" s="54">
        <v>16</v>
      </c>
      <c r="H4984" s="53">
        <v>40.5</v>
      </c>
      <c r="I4984" s="53">
        <v>28277</v>
      </c>
      <c r="J4984" s="169">
        <f t="shared" si="154"/>
        <v>39.381198357178576</v>
      </c>
      <c r="O4984" s="172">
        <f t="shared" si="155"/>
        <v>1.083322188043333</v>
      </c>
    </row>
    <row r="4985" spans="1:15" x14ac:dyDescent="0.2">
      <c r="A4985" s="31">
        <v>2019</v>
      </c>
      <c r="B4985" s="31">
        <v>7</v>
      </c>
      <c r="C4985" s="31">
        <v>27</v>
      </c>
      <c r="D4985" s="54">
        <v>15</v>
      </c>
      <c r="E4985" s="31">
        <v>7</v>
      </c>
      <c r="F4985" s="31">
        <v>27</v>
      </c>
      <c r="G4985" s="54">
        <v>17</v>
      </c>
      <c r="H4985" s="53">
        <v>40.64</v>
      </c>
      <c r="I4985" s="53">
        <v>28033</v>
      </c>
      <c r="J4985" s="169">
        <f t="shared" si="154"/>
        <v>39.041381106439403</v>
      </c>
      <c r="O4985" s="172">
        <f t="shared" si="155"/>
        <v>1.0870670054834828</v>
      </c>
    </row>
    <row r="4986" spans="1:15" x14ac:dyDescent="0.2">
      <c r="A4986" s="31">
        <v>2019</v>
      </c>
      <c r="B4986" s="31">
        <v>7</v>
      </c>
      <c r="C4986" s="31">
        <v>27</v>
      </c>
      <c r="D4986" s="54">
        <v>16</v>
      </c>
      <c r="E4986" s="31">
        <v>7</v>
      </c>
      <c r="F4986" s="31">
        <v>27</v>
      </c>
      <c r="G4986" s="54">
        <v>18</v>
      </c>
      <c r="H4986" s="53">
        <v>41.05</v>
      </c>
      <c r="I4986" s="53">
        <v>28153</v>
      </c>
      <c r="J4986" s="169">
        <f t="shared" si="154"/>
        <v>39.208504344507851</v>
      </c>
      <c r="O4986" s="172">
        <f t="shared" si="155"/>
        <v>1.0980339708439213</v>
      </c>
    </row>
    <row r="4987" spans="1:15" x14ac:dyDescent="0.2">
      <c r="A4987" s="31">
        <v>2019</v>
      </c>
      <c r="B4987" s="31">
        <v>7</v>
      </c>
      <c r="C4987" s="31">
        <v>27</v>
      </c>
      <c r="D4987" s="54">
        <v>17</v>
      </c>
      <c r="E4987" s="31">
        <v>7</v>
      </c>
      <c r="F4987" s="31">
        <v>27</v>
      </c>
      <c r="G4987" s="54">
        <v>19</v>
      </c>
      <c r="H4987" s="53">
        <v>42.82</v>
      </c>
      <c r="I4987" s="53">
        <v>28190</v>
      </c>
      <c r="J4987" s="169">
        <f t="shared" si="154"/>
        <v>39.260034009578952</v>
      </c>
      <c r="O4987" s="172">
        <f t="shared" si="155"/>
        <v>1.1453791627658152</v>
      </c>
    </row>
    <row r="4988" spans="1:15" x14ac:dyDescent="0.2">
      <c r="A4988" s="31">
        <v>2019</v>
      </c>
      <c r="B4988" s="31">
        <v>7</v>
      </c>
      <c r="C4988" s="31">
        <v>27</v>
      </c>
      <c r="D4988" s="54">
        <v>18</v>
      </c>
      <c r="E4988" s="31">
        <v>7</v>
      </c>
      <c r="F4988" s="31">
        <v>27</v>
      </c>
      <c r="G4988" s="54">
        <v>20</v>
      </c>
      <c r="H4988" s="53">
        <v>45.78</v>
      </c>
      <c r="I4988" s="53">
        <v>28692</v>
      </c>
      <c r="J4988" s="169">
        <f t="shared" si="154"/>
        <v>39.95916622216528</v>
      </c>
      <c r="O4988" s="172">
        <f t="shared" si="155"/>
        <v>1.2245553029289824</v>
      </c>
    </row>
    <row r="4989" spans="1:15" x14ac:dyDescent="0.2">
      <c r="A4989" s="31">
        <v>2019</v>
      </c>
      <c r="B4989" s="31">
        <v>7</v>
      </c>
      <c r="C4989" s="31">
        <v>27</v>
      </c>
      <c r="D4989" s="54">
        <v>19</v>
      </c>
      <c r="E4989" s="31">
        <v>7</v>
      </c>
      <c r="F4989" s="31">
        <v>27</v>
      </c>
      <c r="G4989" s="54">
        <v>21</v>
      </c>
      <c r="H4989" s="53">
        <v>49.49</v>
      </c>
      <c r="I4989" s="53">
        <v>28340</v>
      </c>
      <c r="J4989" s="169">
        <f t="shared" si="154"/>
        <v>39.468938057164507</v>
      </c>
      <c r="O4989" s="172">
        <f t="shared" si="155"/>
        <v>1.3237929650929519</v>
      </c>
    </row>
    <row r="4990" spans="1:15" x14ac:dyDescent="0.2">
      <c r="A4990" s="31">
        <v>2019</v>
      </c>
      <c r="B4990" s="31">
        <v>7</v>
      </c>
      <c r="C4990" s="31">
        <v>27</v>
      </c>
      <c r="D4990" s="54">
        <v>20</v>
      </c>
      <c r="E4990" s="31">
        <v>7</v>
      </c>
      <c r="F4990" s="31">
        <v>27</v>
      </c>
      <c r="G4990" s="54">
        <v>22</v>
      </c>
      <c r="H4990" s="53">
        <v>44.94</v>
      </c>
      <c r="I4990" s="53">
        <v>26675</v>
      </c>
      <c r="J4990" s="169">
        <f t="shared" si="154"/>
        <v>37.15010312896483</v>
      </c>
      <c r="O4990" s="172">
        <f t="shared" si="155"/>
        <v>1.2020863982880834</v>
      </c>
    </row>
    <row r="4991" spans="1:15" x14ac:dyDescent="0.2">
      <c r="A4991" s="31">
        <v>2019</v>
      </c>
      <c r="B4991" s="31">
        <v>7</v>
      </c>
      <c r="C4991" s="31">
        <v>27</v>
      </c>
      <c r="D4991" s="54">
        <v>21</v>
      </c>
      <c r="E4991" s="31">
        <v>7</v>
      </c>
      <c r="F4991" s="31">
        <v>27</v>
      </c>
      <c r="G4991" s="54">
        <v>23</v>
      </c>
      <c r="H4991" s="53">
        <v>48.14</v>
      </c>
      <c r="I4991" s="53">
        <v>25192</v>
      </c>
      <c r="J4991" s="169">
        <f t="shared" si="154"/>
        <v>35.084738445168959</v>
      </c>
      <c r="O4991" s="172">
        <f t="shared" si="155"/>
        <v>1.2876822254915075</v>
      </c>
    </row>
    <row r="4992" spans="1:15" x14ac:dyDescent="0.2">
      <c r="A4992" s="31">
        <v>2019</v>
      </c>
      <c r="B4992" s="31">
        <v>7</v>
      </c>
      <c r="C4992" s="31">
        <v>27</v>
      </c>
      <c r="D4992" s="54">
        <v>22</v>
      </c>
      <c r="E4992" s="31">
        <v>7</v>
      </c>
      <c r="F4992" s="31">
        <v>27</v>
      </c>
      <c r="G4992" s="54">
        <v>0</v>
      </c>
      <c r="H4992" s="53">
        <v>43.73</v>
      </c>
      <c r="I4992" s="53">
        <v>23806</v>
      </c>
      <c r="J4992" s="169">
        <f t="shared" si="154"/>
        <v>33.154465045478418</v>
      </c>
      <c r="O4992" s="172">
        <f t="shared" si="155"/>
        <v>1.1697204761267888</v>
      </c>
    </row>
    <row r="4993" spans="1:15" x14ac:dyDescent="0.2">
      <c r="A4993" s="31">
        <v>2019</v>
      </c>
      <c r="B4993" s="31">
        <v>7</v>
      </c>
      <c r="C4993" s="31">
        <v>27</v>
      </c>
      <c r="D4993" s="54">
        <v>23</v>
      </c>
      <c r="E4993" s="31">
        <v>7</v>
      </c>
      <c r="F4993" s="31">
        <v>27</v>
      </c>
      <c r="G4993" s="54">
        <v>1</v>
      </c>
      <c r="H4993" s="53">
        <v>41</v>
      </c>
      <c r="I4993" s="53">
        <v>22639</v>
      </c>
      <c r="J4993" s="169">
        <f t="shared" si="154"/>
        <v>31.529191555262788</v>
      </c>
      <c r="O4993" s="172">
        <f t="shared" si="155"/>
        <v>1.0966965360438679</v>
      </c>
    </row>
    <row r="4994" spans="1:15" x14ac:dyDescent="0.2">
      <c r="A4994" s="31">
        <v>2019</v>
      </c>
      <c r="B4994" s="31">
        <v>7</v>
      </c>
      <c r="C4994" s="31">
        <v>28</v>
      </c>
      <c r="D4994" s="54">
        <v>0</v>
      </c>
      <c r="E4994" s="31">
        <v>7</v>
      </c>
      <c r="F4994" s="31">
        <v>28</v>
      </c>
      <c r="G4994" s="54">
        <v>2</v>
      </c>
      <c r="H4994" s="53">
        <v>40.6</v>
      </c>
      <c r="I4994" s="53">
        <v>21944</v>
      </c>
      <c r="J4994" s="169">
        <f t="shared" ref="J4994:J5057" si="156">MIN(50,I4994/$M$2*50)</f>
        <v>30.561269468116375</v>
      </c>
      <c r="O4994" s="172">
        <f t="shared" si="155"/>
        <v>1.0859970576434399</v>
      </c>
    </row>
    <row r="4995" spans="1:15" x14ac:dyDescent="0.2">
      <c r="A4995" s="31">
        <v>2019</v>
      </c>
      <c r="B4995" s="31">
        <v>7</v>
      </c>
      <c r="C4995" s="31">
        <v>28</v>
      </c>
      <c r="D4995" s="54">
        <v>1</v>
      </c>
      <c r="E4995" s="31">
        <v>7</v>
      </c>
      <c r="F4995" s="31">
        <v>28</v>
      </c>
      <c r="G4995" s="54">
        <v>3</v>
      </c>
      <c r="H4995" s="53">
        <v>40.6</v>
      </c>
      <c r="I4995" s="53">
        <v>21558</v>
      </c>
      <c r="J4995" s="169">
        <f t="shared" si="156"/>
        <v>30.023689718996206</v>
      </c>
      <c r="O4995" s="172">
        <f t="shared" ref="O4995:O5058" si="157">H4995/$R$5</f>
        <v>1.0859970576434399</v>
      </c>
    </row>
    <row r="4996" spans="1:15" x14ac:dyDescent="0.2">
      <c r="A4996" s="31">
        <v>2019</v>
      </c>
      <c r="B4996" s="31">
        <v>7</v>
      </c>
      <c r="C4996" s="31">
        <v>28</v>
      </c>
      <c r="D4996" s="54">
        <v>2</v>
      </c>
      <c r="E4996" s="31">
        <v>7</v>
      </c>
      <c r="F4996" s="31">
        <v>28</v>
      </c>
      <c r="G4996" s="54">
        <v>4</v>
      </c>
      <c r="H4996" s="53">
        <v>40.6</v>
      </c>
      <c r="I4996" s="53">
        <v>21282</v>
      </c>
      <c r="J4996" s="169">
        <f t="shared" si="156"/>
        <v>29.63930627143878</v>
      </c>
      <c r="O4996" s="172">
        <f t="shared" si="157"/>
        <v>1.0859970576434399</v>
      </c>
    </row>
    <row r="4997" spans="1:15" x14ac:dyDescent="0.2">
      <c r="A4997" s="31">
        <v>2019</v>
      </c>
      <c r="B4997" s="31">
        <v>7</v>
      </c>
      <c r="C4997" s="31">
        <v>28</v>
      </c>
      <c r="D4997" s="54">
        <v>3</v>
      </c>
      <c r="E4997" s="31">
        <v>7</v>
      </c>
      <c r="F4997" s="31">
        <v>28</v>
      </c>
      <c r="G4997" s="54">
        <v>5</v>
      </c>
      <c r="H4997" s="53">
        <v>40.25</v>
      </c>
      <c r="I4997" s="53">
        <v>21302</v>
      </c>
      <c r="J4997" s="169">
        <f t="shared" si="156"/>
        <v>29.66716014445019</v>
      </c>
      <c r="O4997" s="172">
        <f t="shared" si="157"/>
        <v>1.0766350140430654</v>
      </c>
    </row>
    <row r="4998" spans="1:15" x14ac:dyDescent="0.2">
      <c r="A4998" s="31">
        <v>2019</v>
      </c>
      <c r="B4998" s="31">
        <v>7</v>
      </c>
      <c r="C4998" s="31">
        <v>28</v>
      </c>
      <c r="D4998" s="54">
        <v>4</v>
      </c>
      <c r="E4998" s="31">
        <v>7</v>
      </c>
      <c r="F4998" s="31">
        <v>28</v>
      </c>
      <c r="G4998" s="54">
        <v>6</v>
      </c>
      <c r="H4998" s="53">
        <v>40.049999999999997</v>
      </c>
      <c r="I4998" s="53">
        <v>20979</v>
      </c>
      <c r="J4998" s="169">
        <f t="shared" si="156"/>
        <v>29.217320095315959</v>
      </c>
      <c r="O4998" s="172">
        <f t="shared" si="157"/>
        <v>1.0712852748428514</v>
      </c>
    </row>
    <row r="4999" spans="1:15" x14ac:dyDescent="0.2">
      <c r="A4999" s="31">
        <v>2019</v>
      </c>
      <c r="B4999" s="31">
        <v>7</v>
      </c>
      <c r="C4999" s="31">
        <v>28</v>
      </c>
      <c r="D4999" s="54">
        <v>5</v>
      </c>
      <c r="E4999" s="31">
        <v>7</v>
      </c>
      <c r="F4999" s="31">
        <v>28</v>
      </c>
      <c r="G4999" s="54">
        <v>7</v>
      </c>
      <c r="H4999" s="53">
        <v>42.21</v>
      </c>
      <c r="I4999" s="53">
        <v>21893</v>
      </c>
      <c r="J4999" s="169">
        <f t="shared" si="156"/>
        <v>30.490242091937287</v>
      </c>
      <c r="O4999" s="172">
        <f t="shared" si="157"/>
        <v>1.1290624582051625</v>
      </c>
    </row>
    <row r="5000" spans="1:15" x14ac:dyDescent="0.2">
      <c r="A5000" s="31">
        <v>2019</v>
      </c>
      <c r="B5000" s="31">
        <v>7</v>
      </c>
      <c r="C5000" s="31">
        <v>28</v>
      </c>
      <c r="D5000" s="54">
        <v>6</v>
      </c>
      <c r="E5000" s="31">
        <v>7</v>
      </c>
      <c r="F5000" s="31">
        <v>28</v>
      </c>
      <c r="G5000" s="54">
        <v>8</v>
      </c>
      <c r="H5000" s="53">
        <v>45.25</v>
      </c>
      <c r="I5000" s="53">
        <v>23499</v>
      </c>
      <c r="J5000" s="169">
        <f t="shared" si="156"/>
        <v>32.726908094753313</v>
      </c>
      <c r="O5000" s="172">
        <f t="shared" si="157"/>
        <v>1.2103784940484152</v>
      </c>
    </row>
    <row r="5001" spans="1:15" x14ac:dyDescent="0.2">
      <c r="A5001" s="31">
        <v>2019</v>
      </c>
      <c r="B5001" s="31">
        <v>7</v>
      </c>
      <c r="C5001" s="31">
        <v>28</v>
      </c>
      <c r="D5001" s="54">
        <v>7</v>
      </c>
      <c r="E5001" s="31">
        <v>7</v>
      </c>
      <c r="F5001" s="31">
        <v>28</v>
      </c>
      <c r="G5001" s="54">
        <v>9</v>
      </c>
      <c r="H5001" s="53">
        <v>43.02</v>
      </c>
      <c r="I5001" s="53">
        <v>24945</v>
      </c>
      <c r="J5001" s="169">
        <f t="shared" si="156"/>
        <v>34.740743113478075</v>
      </c>
      <c r="O5001" s="172">
        <f t="shared" si="157"/>
        <v>1.1507289019660294</v>
      </c>
    </row>
    <row r="5002" spans="1:15" x14ac:dyDescent="0.2">
      <c r="A5002" s="31">
        <v>2019</v>
      </c>
      <c r="B5002" s="31">
        <v>7</v>
      </c>
      <c r="C5002" s="31">
        <v>28</v>
      </c>
      <c r="D5002" s="54">
        <v>8</v>
      </c>
      <c r="E5002" s="31">
        <v>7</v>
      </c>
      <c r="F5002" s="31">
        <v>28</v>
      </c>
      <c r="G5002" s="54">
        <v>10</v>
      </c>
      <c r="H5002" s="53">
        <v>44.01</v>
      </c>
      <c r="I5002" s="53">
        <v>25888</v>
      </c>
      <c r="J5002" s="169">
        <f t="shared" si="156"/>
        <v>36.054053225965944</v>
      </c>
      <c r="O5002" s="172">
        <f t="shared" si="157"/>
        <v>1.1772101110070885</v>
      </c>
    </row>
    <row r="5003" spans="1:15" x14ac:dyDescent="0.2">
      <c r="A5003" s="31">
        <v>2019</v>
      </c>
      <c r="B5003" s="31">
        <v>7</v>
      </c>
      <c r="C5003" s="31">
        <v>28</v>
      </c>
      <c r="D5003" s="54">
        <v>9</v>
      </c>
      <c r="E5003" s="31">
        <v>7</v>
      </c>
      <c r="F5003" s="31">
        <v>28</v>
      </c>
      <c r="G5003" s="54">
        <v>11</v>
      </c>
      <c r="H5003" s="53">
        <v>45.27</v>
      </c>
      <c r="I5003" s="53">
        <v>26544</v>
      </c>
      <c r="J5003" s="169">
        <f t="shared" si="156"/>
        <v>36.967660260740111</v>
      </c>
      <c r="O5003" s="172">
        <f t="shared" si="157"/>
        <v>1.2109134679684368</v>
      </c>
    </row>
    <row r="5004" spans="1:15" x14ac:dyDescent="0.2">
      <c r="A5004" s="31">
        <v>2019</v>
      </c>
      <c r="B5004" s="31">
        <v>7</v>
      </c>
      <c r="C5004" s="31">
        <v>28</v>
      </c>
      <c r="D5004" s="54">
        <v>10</v>
      </c>
      <c r="E5004" s="31">
        <v>7</v>
      </c>
      <c r="F5004" s="31">
        <v>28</v>
      </c>
      <c r="G5004" s="54">
        <v>12</v>
      </c>
      <c r="H5004" s="53">
        <v>48.07</v>
      </c>
      <c r="I5004" s="53">
        <v>27132</v>
      </c>
      <c r="J5004" s="169">
        <f t="shared" si="156"/>
        <v>37.786564127275497</v>
      </c>
      <c r="O5004" s="172">
        <f t="shared" si="157"/>
        <v>1.2858098167714325</v>
      </c>
    </row>
    <row r="5005" spans="1:15" x14ac:dyDescent="0.2">
      <c r="A5005" s="31">
        <v>2019</v>
      </c>
      <c r="B5005" s="31">
        <v>7</v>
      </c>
      <c r="C5005" s="31">
        <v>28</v>
      </c>
      <c r="D5005" s="54">
        <v>11</v>
      </c>
      <c r="E5005" s="31">
        <v>7</v>
      </c>
      <c r="F5005" s="31">
        <v>28</v>
      </c>
      <c r="G5005" s="54">
        <v>13</v>
      </c>
      <c r="H5005" s="53">
        <v>47.62</v>
      </c>
      <c r="I5005" s="53">
        <v>27363</v>
      </c>
      <c r="J5005" s="169">
        <f t="shared" si="156"/>
        <v>38.108276360557255</v>
      </c>
      <c r="O5005" s="172">
        <f t="shared" si="157"/>
        <v>1.2737729035709509</v>
      </c>
    </row>
    <row r="5006" spans="1:15" x14ac:dyDescent="0.2">
      <c r="A5006" s="31">
        <v>2019</v>
      </c>
      <c r="B5006" s="31">
        <v>7</v>
      </c>
      <c r="C5006" s="31">
        <v>28</v>
      </c>
      <c r="D5006" s="54">
        <v>12</v>
      </c>
      <c r="E5006" s="31">
        <v>7</v>
      </c>
      <c r="F5006" s="31">
        <v>28</v>
      </c>
      <c r="G5006" s="54">
        <v>14</v>
      </c>
      <c r="H5006" s="53">
        <v>44.79</v>
      </c>
      <c r="I5006" s="53">
        <v>26733</v>
      </c>
      <c r="J5006" s="169">
        <f t="shared" si="156"/>
        <v>37.230879360697912</v>
      </c>
      <c r="O5006" s="172">
        <f t="shared" si="157"/>
        <v>1.1980740938879231</v>
      </c>
    </row>
    <row r="5007" spans="1:15" x14ac:dyDescent="0.2">
      <c r="A5007" s="31">
        <v>2019</v>
      </c>
      <c r="B5007" s="31">
        <v>7</v>
      </c>
      <c r="C5007" s="31">
        <v>28</v>
      </c>
      <c r="D5007" s="54">
        <v>13</v>
      </c>
      <c r="E5007" s="31">
        <v>7</v>
      </c>
      <c r="F5007" s="31">
        <v>28</v>
      </c>
      <c r="G5007" s="54">
        <v>15</v>
      </c>
      <c r="H5007" s="53">
        <v>43</v>
      </c>
      <c r="I5007" s="53">
        <v>26189</v>
      </c>
      <c r="J5007" s="169">
        <f t="shared" si="156"/>
        <v>36.473254014787628</v>
      </c>
      <c r="O5007" s="172">
        <f t="shared" si="157"/>
        <v>1.1501939280460078</v>
      </c>
    </row>
    <row r="5008" spans="1:15" x14ac:dyDescent="0.2">
      <c r="A5008" s="31">
        <v>2019</v>
      </c>
      <c r="B5008" s="31">
        <v>7</v>
      </c>
      <c r="C5008" s="31">
        <v>28</v>
      </c>
      <c r="D5008" s="54">
        <v>14</v>
      </c>
      <c r="E5008" s="31">
        <v>7</v>
      </c>
      <c r="F5008" s="31">
        <v>28</v>
      </c>
      <c r="G5008" s="54">
        <v>16</v>
      </c>
      <c r="H5008" s="53">
        <v>42.92</v>
      </c>
      <c r="I5008" s="53">
        <v>25995</v>
      </c>
      <c r="J5008" s="169">
        <f t="shared" si="156"/>
        <v>36.203071446576971</v>
      </c>
      <c r="O5008" s="172">
        <f t="shared" si="157"/>
        <v>1.1480540323659223</v>
      </c>
    </row>
    <row r="5009" spans="1:15" x14ac:dyDescent="0.2">
      <c r="A5009" s="31">
        <v>2019</v>
      </c>
      <c r="B5009" s="31">
        <v>7</v>
      </c>
      <c r="C5009" s="31">
        <v>28</v>
      </c>
      <c r="D5009" s="54">
        <v>15</v>
      </c>
      <c r="E5009" s="31">
        <v>7</v>
      </c>
      <c r="F5009" s="31">
        <v>28</v>
      </c>
      <c r="G5009" s="54">
        <v>17</v>
      </c>
      <c r="H5009" s="53">
        <v>42.7</v>
      </c>
      <c r="I5009" s="53">
        <v>25876</v>
      </c>
      <c r="J5009" s="169">
        <f t="shared" si="156"/>
        <v>36.037340902159102</v>
      </c>
      <c r="O5009" s="172">
        <f t="shared" si="157"/>
        <v>1.142169319245687</v>
      </c>
    </row>
    <row r="5010" spans="1:15" x14ac:dyDescent="0.2">
      <c r="A5010" s="31">
        <v>2019</v>
      </c>
      <c r="B5010" s="31">
        <v>7</v>
      </c>
      <c r="C5010" s="31">
        <v>28</v>
      </c>
      <c r="D5010" s="54">
        <v>16</v>
      </c>
      <c r="E5010" s="31">
        <v>7</v>
      </c>
      <c r="F5010" s="31">
        <v>28</v>
      </c>
      <c r="G5010" s="54">
        <v>18</v>
      </c>
      <c r="H5010" s="53">
        <v>46.42</v>
      </c>
      <c r="I5010" s="53">
        <v>26080</v>
      </c>
      <c r="J5010" s="169">
        <f t="shared" si="156"/>
        <v>36.321450406875456</v>
      </c>
      <c r="O5010" s="172">
        <f t="shared" si="157"/>
        <v>1.241674468369667</v>
      </c>
    </row>
    <row r="5011" spans="1:15" x14ac:dyDescent="0.2">
      <c r="A5011" s="31">
        <v>2019</v>
      </c>
      <c r="B5011" s="31">
        <v>7</v>
      </c>
      <c r="C5011" s="31">
        <v>28</v>
      </c>
      <c r="D5011" s="54">
        <v>17</v>
      </c>
      <c r="E5011" s="31">
        <v>7</v>
      </c>
      <c r="F5011" s="31">
        <v>28</v>
      </c>
      <c r="G5011" s="54">
        <v>19</v>
      </c>
      <c r="H5011" s="53">
        <v>53.59</v>
      </c>
      <c r="I5011" s="53">
        <v>26555</v>
      </c>
      <c r="J5011" s="169">
        <f t="shared" si="156"/>
        <v>36.982979890896381</v>
      </c>
      <c r="O5011" s="172">
        <f t="shared" si="157"/>
        <v>1.4334626186973387</v>
      </c>
    </row>
    <row r="5012" spans="1:15" x14ac:dyDescent="0.2">
      <c r="A5012" s="31">
        <v>2019</v>
      </c>
      <c r="B5012" s="31">
        <v>7</v>
      </c>
      <c r="C5012" s="31">
        <v>28</v>
      </c>
      <c r="D5012" s="54">
        <v>18</v>
      </c>
      <c r="E5012" s="31">
        <v>7</v>
      </c>
      <c r="F5012" s="31">
        <v>28</v>
      </c>
      <c r="G5012" s="54">
        <v>20</v>
      </c>
      <c r="H5012" s="53">
        <v>57.05</v>
      </c>
      <c r="I5012" s="53">
        <v>27751</v>
      </c>
      <c r="J5012" s="169">
        <f t="shared" si="156"/>
        <v>38.648641496978556</v>
      </c>
      <c r="O5012" s="172">
        <f t="shared" si="157"/>
        <v>1.5260131068610405</v>
      </c>
    </row>
    <row r="5013" spans="1:15" x14ac:dyDescent="0.2">
      <c r="A5013" s="31">
        <v>2019</v>
      </c>
      <c r="B5013" s="31">
        <v>7</v>
      </c>
      <c r="C5013" s="31">
        <v>28</v>
      </c>
      <c r="D5013" s="54">
        <v>19</v>
      </c>
      <c r="E5013" s="31">
        <v>7</v>
      </c>
      <c r="F5013" s="31">
        <v>28</v>
      </c>
      <c r="G5013" s="54">
        <v>21</v>
      </c>
      <c r="H5013" s="53">
        <v>58.25</v>
      </c>
      <c r="I5013" s="53">
        <v>28701</v>
      </c>
      <c r="J5013" s="169">
        <f t="shared" si="156"/>
        <v>39.971700465020419</v>
      </c>
      <c r="O5013" s="172">
        <f t="shared" si="157"/>
        <v>1.5581115420623246</v>
      </c>
    </row>
    <row r="5014" spans="1:15" x14ac:dyDescent="0.2">
      <c r="A5014" s="31">
        <v>2019</v>
      </c>
      <c r="B5014" s="31">
        <v>7</v>
      </c>
      <c r="C5014" s="31">
        <v>28</v>
      </c>
      <c r="D5014" s="54">
        <v>20</v>
      </c>
      <c r="E5014" s="31">
        <v>7</v>
      </c>
      <c r="F5014" s="31">
        <v>28</v>
      </c>
      <c r="G5014" s="54">
        <v>22</v>
      </c>
      <c r="H5014" s="53">
        <v>55.09</v>
      </c>
      <c r="I5014" s="53">
        <v>27219</v>
      </c>
      <c r="J5014" s="169">
        <f t="shared" si="156"/>
        <v>37.907728474875121</v>
      </c>
      <c r="O5014" s="172">
        <f t="shared" si="157"/>
        <v>1.4735856626989436</v>
      </c>
    </row>
    <row r="5015" spans="1:15" x14ac:dyDescent="0.2">
      <c r="A5015" s="31">
        <v>2019</v>
      </c>
      <c r="B5015" s="31">
        <v>7</v>
      </c>
      <c r="C5015" s="31">
        <v>28</v>
      </c>
      <c r="D5015" s="54">
        <v>21</v>
      </c>
      <c r="E5015" s="31">
        <v>7</v>
      </c>
      <c r="F5015" s="31">
        <v>28</v>
      </c>
      <c r="G5015" s="54">
        <v>23</v>
      </c>
      <c r="H5015" s="53">
        <v>54.3</v>
      </c>
      <c r="I5015" s="53">
        <v>25494</v>
      </c>
      <c r="J5015" s="169">
        <f t="shared" si="156"/>
        <v>35.505331927641215</v>
      </c>
      <c r="O5015" s="172">
        <f t="shared" si="157"/>
        <v>1.4524541928580981</v>
      </c>
    </row>
    <row r="5016" spans="1:15" x14ac:dyDescent="0.2">
      <c r="A5016" s="31">
        <v>2019</v>
      </c>
      <c r="B5016" s="31">
        <v>7</v>
      </c>
      <c r="C5016" s="31">
        <v>28</v>
      </c>
      <c r="D5016" s="54">
        <v>22</v>
      </c>
      <c r="E5016" s="31">
        <v>7</v>
      </c>
      <c r="F5016" s="31">
        <v>28</v>
      </c>
      <c r="G5016" s="54">
        <v>0</v>
      </c>
      <c r="H5016" s="53">
        <v>47</v>
      </c>
      <c r="I5016" s="53">
        <v>23961</v>
      </c>
      <c r="J5016" s="169">
        <f t="shared" si="156"/>
        <v>33.370332561316822</v>
      </c>
      <c r="O5016" s="172">
        <f t="shared" si="157"/>
        <v>1.2571887120502876</v>
      </c>
    </row>
    <row r="5017" spans="1:15" x14ac:dyDescent="0.2">
      <c r="A5017" s="31">
        <v>2019</v>
      </c>
      <c r="B5017" s="31">
        <v>7</v>
      </c>
      <c r="C5017" s="31">
        <v>28</v>
      </c>
      <c r="D5017" s="54">
        <v>23</v>
      </c>
      <c r="E5017" s="31">
        <v>7</v>
      </c>
      <c r="F5017" s="31">
        <v>28</v>
      </c>
      <c r="G5017" s="54">
        <v>1</v>
      </c>
      <c r="H5017" s="53">
        <v>40.81</v>
      </c>
      <c r="I5017" s="53">
        <v>22899</v>
      </c>
      <c r="J5017" s="169">
        <f t="shared" si="156"/>
        <v>31.891291904411084</v>
      </c>
      <c r="O5017" s="172">
        <f t="shared" si="157"/>
        <v>1.0916142838036647</v>
      </c>
    </row>
    <row r="5018" spans="1:15" x14ac:dyDescent="0.2">
      <c r="A5018" s="31">
        <v>2019</v>
      </c>
      <c r="B5018" s="31">
        <v>7</v>
      </c>
      <c r="C5018" s="31">
        <v>29</v>
      </c>
      <c r="D5018" s="54">
        <v>0</v>
      </c>
      <c r="E5018" s="31">
        <v>7</v>
      </c>
      <c r="F5018" s="31">
        <v>29</v>
      </c>
      <c r="G5018" s="54">
        <v>2</v>
      </c>
      <c r="H5018" s="53">
        <v>40.25</v>
      </c>
      <c r="I5018" s="53">
        <v>22380</v>
      </c>
      <c r="J5018" s="169">
        <f t="shared" si="156"/>
        <v>31.168483899765061</v>
      </c>
      <c r="O5018" s="172">
        <f t="shared" si="157"/>
        <v>1.0766350140430654</v>
      </c>
    </row>
    <row r="5019" spans="1:15" x14ac:dyDescent="0.2">
      <c r="A5019" s="31">
        <v>2019</v>
      </c>
      <c r="B5019" s="31">
        <v>7</v>
      </c>
      <c r="C5019" s="31">
        <v>29</v>
      </c>
      <c r="D5019" s="54">
        <v>1</v>
      </c>
      <c r="E5019" s="31">
        <v>7</v>
      </c>
      <c r="F5019" s="31">
        <v>29</v>
      </c>
      <c r="G5019" s="54">
        <v>3</v>
      </c>
      <c r="H5019" s="53">
        <v>40.049999999999997</v>
      </c>
      <c r="I5019" s="53">
        <v>22279</v>
      </c>
      <c r="J5019" s="169">
        <f t="shared" si="156"/>
        <v>31.027821841057452</v>
      </c>
      <c r="O5019" s="172">
        <f t="shared" si="157"/>
        <v>1.0712852748428514</v>
      </c>
    </row>
    <row r="5020" spans="1:15" x14ac:dyDescent="0.2">
      <c r="A5020" s="31">
        <v>2019</v>
      </c>
      <c r="B5020" s="31">
        <v>7</v>
      </c>
      <c r="C5020" s="31">
        <v>29</v>
      </c>
      <c r="D5020" s="54">
        <v>2</v>
      </c>
      <c r="E5020" s="31">
        <v>7</v>
      </c>
      <c r="F5020" s="31">
        <v>29</v>
      </c>
      <c r="G5020" s="54">
        <v>4</v>
      </c>
      <c r="H5020" s="53">
        <v>40.6</v>
      </c>
      <c r="I5020" s="53">
        <v>22785</v>
      </c>
      <c r="J5020" s="169">
        <f t="shared" si="156"/>
        <v>31.73252482824606</v>
      </c>
      <c r="O5020" s="172">
        <f t="shared" si="157"/>
        <v>1.0859970576434399</v>
      </c>
    </row>
    <row r="5021" spans="1:15" x14ac:dyDescent="0.2">
      <c r="A5021" s="31">
        <v>2019</v>
      </c>
      <c r="B5021" s="31">
        <v>7</v>
      </c>
      <c r="C5021" s="31">
        <v>29</v>
      </c>
      <c r="D5021" s="54">
        <v>3</v>
      </c>
      <c r="E5021" s="31">
        <v>7</v>
      </c>
      <c r="F5021" s="31">
        <v>29</v>
      </c>
      <c r="G5021" s="54">
        <v>5</v>
      </c>
      <c r="H5021" s="53">
        <v>43.24</v>
      </c>
      <c r="I5021" s="53">
        <v>24860</v>
      </c>
      <c r="J5021" s="169">
        <f t="shared" si="156"/>
        <v>34.622364153179596</v>
      </c>
      <c r="O5021" s="172">
        <f t="shared" si="157"/>
        <v>1.1566136150862647</v>
      </c>
    </row>
    <row r="5022" spans="1:15" x14ac:dyDescent="0.2">
      <c r="A5022" s="31">
        <v>2019</v>
      </c>
      <c r="B5022" s="31">
        <v>7</v>
      </c>
      <c r="C5022" s="31">
        <v>29</v>
      </c>
      <c r="D5022" s="54">
        <v>4</v>
      </c>
      <c r="E5022" s="31">
        <v>7</v>
      </c>
      <c r="F5022" s="31">
        <v>29</v>
      </c>
      <c r="G5022" s="54">
        <v>6</v>
      </c>
      <c r="H5022" s="53">
        <v>44.94</v>
      </c>
      <c r="I5022" s="53">
        <v>26929</v>
      </c>
      <c r="J5022" s="169">
        <f t="shared" si="156"/>
        <v>37.503847316209701</v>
      </c>
      <c r="O5022" s="172">
        <f t="shared" si="157"/>
        <v>1.2020863982880834</v>
      </c>
    </row>
    <row r="5023" spans="1:15" x14ac:dyDescent="0.2">
      <c r="A5023" s="31">
        <v>2019</v>
      </c>
      <c r="B5023" s="31">
        <v>7</v>
      </c>
      <c r="C5023" s="31">
        <v>29</v>
      </c>
      <c r="D5023" s="54">
        <v>5</v>
      </c>
      <c r="E5023" s="31">
        <v>7</v>
      </c>
      <c r="F5023" s="31">
        <v>29</v>
      </c>
      <c r="G5023" s="54">
        <v>7</v>
      </c>
      <c r="H5023" s="53">
        <v>51.18</v>
      </c>
      <c r="I5023" s="53">
        <v>29193</v>
      </c>
      <c r="J5023" s="169">
        <f t="shared" si="156"/>
        <v>40.656905741101042</v>
      </c>
      <c r="O5023" s="172">
        <f t="shared" si="157"/>
        <v>1.36899826133476</v>
      </c>
    </row>
    <row r="5024" spans="1:15" x14ac:dyDescent="0.2">
      <c r="A5024" s="31">
        <v>2019</v>
      </c>
      <c r="B5024" s="31">
        <v>7</v>
      </c>
      <c r="C5024" s="31">
        <v>29</v>
      </c>
      <c r="D5024" s="54">
        <v>6</v>
      </c>
      <c r="E5024" s="31">
        <v>7</v>
      </c>
      <c r="F5024" s="31">
        <v>29</v>
      </c>
      <c r="G5024" s="54">
        <v>8</v>
      </c>
      <c r="H5024" s="53">
        <v>56.28</v>
      </c>
      <c r="I5024" s="53">
        <v>31551</v>
      </c>
      <c r="J5024" s="169">
        <f t="shared" si="156"/>
        <v>43.940877369145994</v>
      </c>
      <c r="O5024" s="172">
        <f t="shared" si="157"/>
        <v>1.5054166109402167</v>
      </c>
    </row>
    <row r="5025" spans="1:15" x14ac:dyDescent="0.2">
      <c r="A5025" s="31">
        <v>2019</v>
      </c>
      <c r="B5025" s="31">
        <v>7</v>
      </c>
      <c r="C5025" s="31">
        <v>29</v>
      </c>
      <c r="D5025" s="54">
        <v>7</v>
      </c>
      <c r="E5025" s="31">
        <v>7</v>
      </c>
      <c r="F5025" s="31">
        <v>29</v>
      </c>
      <c r="G5025" s="54">
        <v>9</v>
      </c>
      <c r="H5025" s="53">
        <v>54.48</v>
      </c>
      <c r="I5025" s="53">
        <v>33028</v>
      </c>
      <c r="J5025" s="169">
        <f t="shared" si="156"/>
        <v>45.997885891038443</v>
      </c>
      <c r="O5025" s="172">
        <f t="shared" si="157"/>
        <v>1.4572689581382907</v>
      </c>
    </row>
    <row r="5026" spans="1:15" x14ac:dyDescent="0.2">
      <c r="A5026" s="31">
        <v>2019</v>
      </c>
      <c r="B5026" s="31">
        <v>7</v>
      </c>
      <c r="C5026" s="31">
        <v>29</v>
      </c>
      <c r="D5026" s="54">
        <v>8</v>
      </c>
      <c r="E5026" s="31">
        <v>7</v>
      </c>
      <c r="F5026" s="31">
        <v>29</v>
      </c>
      <c r="G5026" s="54">
        <v>10</v>
      </c>
      <c r="H5026" s="53">
        <v>54.19</v>
      </c>
      <c r="I5026" s="53">
        <v>33835</v>
      </c>
      <c r="J5026" s="169">
        <f t="shared" si="156"/>
        <v>47.121789667048738</v>
      </c>
      <c r="O5026" s="172">
        <f t="shared" si="157"/>
        <v>1.4495118362979804</v>
      </c>
    </row>
    <row r="5027" spans="1:15" x14ac:dyDescent="0.2">
      <c r="A5027" s="31">
        <v>2019</v>
      </c>
      <c r="B5027" s="31">
        <v>7</v>
      </c>
      <c r="C5027" s="31">
        <v>29</v>
      </c>
      <c r="D5027" s="54">
        <v>9</v>
      </c>
      <c r="E5027" s="31">
        <v>7</v>
      </c>
      <c r="F5027" s="31">
        <v>29</v>
      </c>
      <c r="G5027" s="54">
        <v>11</v>
      </c>
      <c r="H5027" s="53">
        <v>55.69</v>
      </c>
      <c r="I5027" s="53">
        <v>34824</v>
      </c>
      <c r="J5027" s="169">
        <f t="shared" si="156"/>
        <v>48.49916368746284</v>
      </c>
      <c r="O5027" s="172">
        <f t="shared" si="157"/>
        <v>1.4896348802995854</v>
      </c>
    </row>
    <row r="5028" spans="1:15" x14ac:dyDescent="0.2">
      <c r="A5028" s="31">
        <v>2019</v>
      </c>
      <c r="B5028" s="31">
        <v>7</v>
      </c>
      <c r="C5028" s="31">
        <v>29</v>
      </c>
      <c r="D5028" s="54">
        <v>10</v>
      </c>
      <c r="E5028" s="31">
        <v>7</v>
      </c>
      <c r="F5028" s="31">
        <v>29</v>
      </c>
      <c r="G5028" s="54">
        <v>12</v>
      </c>
      <c r="H5028" s="53">
        <v>55</v>
      </c>
      <c r="I5028" s="53">
        <v>35391</v>
      </c>
      <c r="J5028" s="169">
        <f t="shared" si="156"/>
        <v>49.288820987336244</v>
      </c>
      <c r="O5028" s="172">
        <f t="shared" si="157"/>
        <v>1.4711782800588471</v>
      </c>
    </row>
    <row r="5029" spans="1:15" x14ac:dyDescent="0.2">
      <c r="A5029" s="31">
        <v>2019</v>
      </c>
      <c r="B5029" s="31">
        <v>7</v>
      </c>
      <c r="C5029" s="31">
        <v>29</v>
      </c>
      <c r="D5029" s="54">
        <v>11</v>
      </c>
      <c r="E5029" s="31">
        <v>7</v>
      </c>
      <c r="F5029" s="31">
        <v>29</v>
      </c>
      <c r="G5029" s="54">
        <v>13</v>
      </c>
      <c r="H5029" s="53">
        <v>51.24</v>
      </c>
      <c r="I5029" s="53">
        <v>34829</v>
      </c>
      <c r="J5029" s="169">
        <f t="shared" si="156"/>
        <v>48.506127155715696</v>
      </c>
      <c r="O5029" s="172">
        <f t="shared" si="157"/>
        <v>1.3706031830948242</v>
      </c>
    </row>
    <row r="5030" spans="1:15" x14ac:dyDescent="0.2">
      <c r="A5030" s="31">
        <v>2019</v>
      </c>
      <c r="B5030" s="31">
        <v>7</v>
      </c>
      <c r="C5030" s="31">
        <v>29</v>
      </c>
      <c r="D5030" s="54">
        <v>12</v>
      </c>
      <c r="E5030" s="31">
        <v>7</v>
      </c>
      <c r="F5030" s="31">
        <v>29</v>
      </c>
      <c r="G5030" s="54">
        <v>14</v>
      </c>
      <c r="H5030" s="53">
        <v>47.49</v>
      </c>
      <c r="I5030" s="53">
        <v>33948</v>
      </c>
      <c r="J5030" s="169">
        <f t="shared" si="156"/>
        <v>47.279164049563185</v>
      </c>
      <c r="O5030" s="172">
        <f t="shared" si="157"/>
        <v>1.2702955730908119</v>
      </c>
    </row>
    <row r="5031" spans="1:15" x14ac:dyDescent="0.2">
      <c r="A5031" s="31">
        <v>2019</v>
      </c>
      <c r="B5031" s="31">
        <v>7</v>
      </c>
      <c r="C5031" s="31">
        <v>29</v>
      </c>
      <c r="D5031" s="54">
        <v>13</v>
      </c>
      <c r="E5031" s="31">
        <v>7</v>
      </c>
      <c r="F5031" s="31">
        <v>29</v>
      </c>
      <c r="G5031" s="54">
        <v>15</v>
      </c>
      <c r="H5031" s="53">
        <v>46.97</v>
      </c>
      <c r="I5031" s="53">
        <v>33855</v>
      </c>
      <c r="J5031" s="169">
        <f t="shared" si="156"/>
        <v>47.14964354006014</v>
      </c>
      <c r="O5031" s="172">
        <f t="shared" si="157"/>
        <v>1.2563862511702555</v>
      </c>
    </row>
    <row r="5032" spans="1:15" x14ac:dyDescent="0.2">
      <c r="A5032" s="31">
        <v>2019</v>
      </c>
      <c r="B5032" s="31">
        <v>7</v>
      </c>
      <c r="C5032" s="31">
        <v>29</v>
      </c>
      <c r="D5032" s="54">
        <v>14</v>
      </c>
      <c r="E5032" s="31">
        <v>7</v>
      </c>
      <c r="F5032" s="31">
        <v>29</v>
      </c>
      <c r="G5032" s="54">
        <v>16</v>
      </c>
      <c r="H5032" s="53">
        <v>46.21</v>
      </c>
      <c r="I5032" s="53">
        <v>33777</v>
      </c>
      <c r="J5032" s="169">
        <f t="shared" si="156"/>
        <v>47.041013435315655</v>
      </c>
      <c r="O5032" s="172">
        <f t="shared" si="157"/>
        <v>1.2360572422094425</v>
      </c>
    </row>
    <row r="5033" spans="1:15" x14ac:dyDescent="0.2">
      <c r="A5033" s="31">
        <v>2019</v>
      </c>
      <c r="B5033" s="31">
        <v>7</v>
      </c>
      <c r="C5033" s="31">
        <v>29</v>
      </c>
      <c r="D5033" s="54">
        <v>15</v>
      </c>
      <c r="E5033" s="31">
        <v>7</v>
      </c>
      <c r="F5033" s="31">
        <v>29</v>
      </c>
      <c r="G5033" s="54">
        <v>17</v>
      </c>
      <c r="H5033" s="53">
        <v>46.97</v>
      </c>
      <c r="I5033" s="53">
        <v>33213</v>
      </c>
      <c r="J5033" s="169">
        <f t="shared" si="156"/>
        <v>46.255534216393961</v>
      </c>
      <c r="O5033" s="172">
        <f t="shared" si="157"/>
        <v>1.2563862511702555</v>
      </c>
    </row>
    <row r="5034" spans="1:15" x14ac:dyDescent="0.2">
      <c r="A5034" s="31">
        <v>2019</v>
      </c>
      <c r="B5034" s="31">
        <v>7</v>
      </c>
      <c r="C5034" s="31">
        <v>29</v>
      </c>
      <c r="D5034" s="54">
        <v>16</v>
      </c>
      <c r="E5034" s="31">
        <v>7</v>
      </c>
      <c r="F5034" s="31">
        <v>29</v>
      </c>
      <c r="G5034" s="54">
        <v>18</v>
      </c>
      <c r="H5034" s="53">
        <v>47.23</v>
      </c>
      <c r="I5034" s="53">
        <v>32690</v>
      </c>
      <c r="J5034" s="169">
        <f t="shared" si="156"/>
        <v>45.527155437145659</v>
      </c>
      <c r="O5034" s="172">
        <f t="shared" si="157"/>
        <v>1.2633409121305337</v>
      </c>
    </row>
    <row r="5035" spans="1:15" x14ac:dyDescent="0.2">
      <c r="A5035" s="31">
        <v>2019</v>
      </c>
      <c r="B5035" s="31">
        <v>7</v>
      </c>
      <c r="C5035" s="31">
        <v>29</v>
      </c>
      <c r="D5035" s="54">
        <v>17</v>
      </c>
      <c r="E5035" s="31">
        <v>7</v>
      </c>
      <c r="F5035" s="31">
        <v>29</v>
      </c>
      <c r="G5035" s="54">
        <v>19</v>
      </c>
      <c r="H5035" s="53">
        <v>46.07</v>
      </c>
      <c r="I5035" s="53">
        <v>32143</v>
      </c>
      <c r="J5035" s="169">
        <f t="shared" si="156"/>
        <v>44.765352010283657</v>
      </c>
      <c r="O5035" s="172">
        <f t="shared" si="157"/>
        <v>1.2323124247692925</v>
      </c>
    </row>
    <row r="5036" spans="1:15" x14ac:dyDescent="0.2">
      <c r="A5036" s="31">
        <v>2019</v>
      </c>
      <c r="B5036" s="31">
        <v>7</v>
      </c>
      <c r="C5036" s="31">
        <v>29</v>
      </c>
      <c r="D5036" s="54">
        <v>18</v>
      </c>
      <c r="E5036" s="31">
        <v>7</v>
      </c>
      <c r="F5036" s="31">
        <v>29</v>
      </c>
      <c r="G5036" s="54">
        <v>20</v>
      </c>
      <c r="H5036" s="53">
        <v>46.99</v>
      </c>
      <c r="I5036" s="53">
        <v>32150</v>
      </c>
      <c r="J5036" s="169">
        <f t="shared" si="156"/>
        <v>44.775100865837651</v>
      </c>
      <c r="O5036" s="172">
        <f t="shared" si="157"/>
        <v>1.256921225090277</v>
      </c>
    </row>
    <row r="5037" spans="1:15" x14ac:dyDescent="0.2">
      <c r="A5037" s="31">
        <v>2019</v>
      </c>
      <c r="B5037" s="31">
        <v>7</v>
      </c>
      <c r="C5037" s="31">
        <v>29</v>
      </c>
      <c r="D5037" s="54">
        <v>19</v>
      </c>
      <c r="E5037" s="31">
        <v>7</v>
      </c>
      <c r="F5037" s="31">
        <v>29</v>
      </c>
      <c r="G5037" s="54">
        <v>21</v>
      </c>
      <c r="H5037" s="53">
        <v>49.38</v>
      </c>
      <c r="I5037" s="53">
        <v>31205</v>
      </c>
      <c r="J5037" s="169">
        <f t="shared" si="156"/>
        <v>43.459005366048643</v>
      </c>
      <c r="O5037" s="172">
        <f t="shared" si="157"/>
        <v>1.3208506085328342</v>
      </c>
    </row>
    <row r="5038" spans="1:15" x14ac:dyDescent="0.2">
      <c r="A5038" s="31">
        <v>2019</v>
      </c>
      <c r="B5038" s="31">
        <v>7</v>
      </c>
      <c r="C5038" s="31">
        <v>29</v>
      </c>
      <c r="D5038" s="54">
        <v>20</v>
      </c>
      <c r="E5038" s="31">
        <v>7</v>
      </c>
      <c r="F5038" s="31">
        <v>29</v>
      </c>
      <c r="G5038" s="54">
        <v>22</v>
      </c>
      <c r="H5038" s="53">
        <v>44.64</v>
      </c>
      <c r="I5038" s="53">
        <v>28923</v>
      </c>
      <c r="J5038" s="169">
        <f t="shared" si="156"/>
        <v>40.280878455447038</v>
      </c>
      <c r="O5038" s="172">
        <f t="shared" si="157"/>
        <v>1.1940617894877625</v>
      </c>
    </row>
    <row r="5039" spans="1:15" x14ac:dyDescent="0.2">
      <c r="A5039" s="31">
        <v>2019</v>
      </c>
      <c r="B5039" s="31">
        <v>7</v>
      </c>
      <c r="C5039" s="31">
        <v>29</v>
      </c>
      <c r="D5039" s="54">
        <v>21</v>
      </c>
      <c r="E5039" s="31">
        <v>7</v>
      </c>
      <c r="F5039" s="31">
        <v>29</v>
      </c>
      <c r="G5039" s="54">
        <v>23</v>
      </c>
      <c r="H5039" s="53">
        <v>44.61</v>
      </c>
      <c r="I5039" s="53">
        <v>27579</v>
      </c>
      <c r="J5039" s="169">
        <f t="shared" si="156"/>
        <v>38.409098189080453</v>
      </c>
      <c r="O5039" s="172">
        <f t="shared" si="157"/>
        <v>1.1932593286077304</v>
      </c>
    </row>
    <row r="5040" spans="1:15" x14ac:dyDescent="0.2">
      <c r="A5040" s="31">
        <v>2019</v>
      </c>
      <c r="B5040" s="31">
        <v>7</v>
      </c>
      <c r="C5040" s="31">
        <v>29</v>
      </c>
      <c r="D5040" s="54">
        <v>22</v>
      </c>
      <c r="E5040" s="31">
        <v>7</v>
      </c>
      <c r="F5040" s="31">
        <v>29</v>
      </c>
      <c r="G5040" s="54">
        <v>0</v>
      </c>
      <c r="H5040" s="53">
        <v>40.25</v>
      </c>
      <c r="I5040" s="53">
        <v>25940</v>
      </c>
      <c r="J5040" s="169">
        <f t="shared" si="156"/>
        <v>36.126473295795606</v>
      </c>
      <c r="O5040" s="172">
        <f t="shared" si="157"/>
        <v>1.0766350140430654</v>
      </c>
    </row>
    <row r="5041" spans="1:15" x14ac:dyDescent="0.2">
      <c r="A5041" s="31">
        <v>2019</v>
      </c>
      <c r="B5041" s="31">
        <v>7</v>
      </c>
      <c r="C5041" s="31">
        <v>29</v>
      </c>
      <c r="D5041" s="54">
        <v>23</v>
      </c>
      <c r="E5041" s="31">
        <v>7</v>
      </c>
      <c r="F5041" s="31">
        <v>29</v>
      </c>
      <c r="G5041" s="54">
        <v>1</v>
      </c>
      <c r="H5041" s="53">
        <v>39.4</v>
      </c>
      <c r="I5041" s="53">
        <v>24874</v>
      </c>
      <c r="J5041" s="169">
        <f t="shared" si="156"/>
        <v>34.641861864287584</v>
      </c>
      <c r="O5041" s="172">
        <f t="shared" si="157"/>
        <v>1.053898622442156</v>
      </c>
    </row>
    <row r="5042" spans="1:15" x14ac:dyDescent="0.2">
      <c r="A5042" s="31">
        <v>2019</v>
      </c>
      <c r="B5042" s="31">
        <v>7</v>
      </c>
      <c r="C5042" s="31">
        <v>30</v>
      </c>
      <c r="D5042" s="54">
        <v>0</v>
      </c>
      <c r="E5042" s="31">
        <v>7</v>
      </c>
      <c r="F5042" s="31">
        <v>30</v>
      </c>
      <c r="G5042" s="54">
        <v>2</v>
      </c>
      <c r="H5042" s="53">
        <v>39.1</v>
      </c>
      <c r="I5042" s="53">
        <v>24350</v>
      </c>
      <c r="J5042" s="169">
        <f t="shared" si="156"/>
        <v>33.912090391388702</v>
      </c>
      <c r="O5042" s="172">
        <f t="shared" si="157"/>
        <v>1.045874013641835</v>
      </c>
    </row>
    <row r="5043" spans="1:15" x14ac:dyDescent="0.2">
      <c r="A5043" s="31">
        <v>2019</v>
      </c>
      <c r="B5043" s="31">
        <v>7</v>
      </c>
      <c r="C5043" s="31">
        <v>30</v>
      </c>
      <c r="D5043" s="54">
        <v>1</v>
      </c>
      <c r="E5043" s="31">
        <v>7</v>
      </c>
      <c r="F5043" s="31">
        <v>30</v>
      </c>
      <c r="G5043" s="54">
        <v>3</v>
      </c>
      <c r="H5043" s="53">
        <v>39.200000000000003</v>
      </c>
      <c r="I5043" s="53">
        <v>24065</v>
      </c>
      <c r="J5043" s="169">
        <f t="shared" si="156"/>
        <v>33.515172700976144</v>
      </c>
      <c r="O5043" s="172">
        <f t="shared" si="157"/>
        <v>1.0485488832419421</v>
      </c>
    </row>
    <row r="5044" spans="1:15" x14ac:dyDescent="0.2">
      <c r="A5044" s="31">
        <v>2019</v>
      </c>
      <c r="B5044" s="31">
        <v>7</v>
      </c>
      <c r="C5044" s="31">
        <v>30</v>
      </c>
      <c r="D5044" s="54">
        <v>2</v>
      </c>
      <c r="E5044" s="31">
        <v>7</v>
      </c>
      <c r="F5044" s="31">
        <v>30</v>
      </c>
      <c r="G5044" s="54">
        <v>4</v>
      </c>
      <c r="H5044" s="53">
        <v>39.5</v>
      </c>
      <c r="I5044" s="53">
        <v>24376</v>
      </c>
      <c r="J5044" s="169">
        <f t="shared" si="156"/>
        <v>33.948300426303533</v>
      </c>
      <c r="O5044" s="172">
        <f t="shared" si="157"/>
        <v>1.0565734920422629</v>
      </c>
    </row>
    <row r="5045" spans="1:15" x14ac:dyDescent="0.2">
      <c r="A5045" s="31">
        <v>2019</v>
      </c>
      <c r="B5045" s="31">
        <v>7</v>
      </c>
      <c r="C5045" s="31">
        <v>30</v>
      </c>
      <c r="D5045" s="54">
        <v>3</v>
      </c>
      <c r="E5045" s="31">
        <v>7</v>
      </c>
      <c r="F5045" s="31">
        <v>30</v>
      </c>
      <c r="G5045" s="54">
        <v>5</v>
      </c>
      <c r="H5045" s="53">
        <v>40.6</v>
      </c>
      <c r="I5045" s="53">
        <v>26208</v>
      </c>
      <c r="J5045" s="169">
        <f t="shared" si="156"/>
        <v>36.499715194148465</v>
      </c>
      <c r="O5045" s="172">
        <f t="shared" si="157"/>
        <v>1.0859970576434399</v>
      </c>
    </row>
    <row r="5046" spans="1:15" x14ac:dyDescent="0.2">
      <c r="A5046" s="31">
        <v>2019</v>
      </c>
      <c r="B5046" s="31">
        <v>7</v>
      </c>
      <c r="C5046" s="31">
        <v>30</v>
      </c>
      <c r="D5046" s="54">
        <v>4</v>
      </c>
      <c r="E5046" s="31">
        <v>7</v>
      </c>
      <c r="F5046" s="31">
        <v>30</v>
      </c>
      <c r="G5046" s="54">
        <v>6</v>
      </c>
      <c r="H5046" s="53">
        <v>45.12</v>
      </c>
      <c r="I5046" s="53">
        <v>28020</v>
      </c>
      <c r="J5046" s="169">
        <f t="shared" si="156"/>
        <v>39.023276088981987</v>
      </c>
      <c r="O5046" s="172">
        <f t="shared" si="157"/>
        <v>1.206901163568276</v>
      </c>
    </row>
    <row r="5047" spans="1:15" x14ac:dyDescent="0.2">
      <c r="A5047" s="31">
        <v>2019</v>
      </c>
      <c r="B5047" s="31">
        <v>7</v>
      </c>
      <c r="C5047" s="31">
        <v>30</v>
      </c>
      <c r="D5047" s="54">
        <v>5</v>
      </c>
      <c r="E5047" s="31">
        <v>7</v>
      </c>
      <c r="F5047" s="31">
        <v>30</v>
      </c>
      <c r="G5047" s="54">
        <v>7</v>
      </c>
      <c r="H5047" s="53">
        <v>48.68</v>
      </c>
      <c r="I5047" s="53">
        <v>29967</v>
      </c>
      <c r="J5047" s="169">
        <f t="shared" si="156"/>
        <v>41.734850626642519</v>
      </c>
      <c r="O5047" s="172">
        <f t="shared" si="157"/>
        <v>1.3021265213320852</v>
      </c>
    </row>
    <row r="5048" spans="1:15" x14ac:dyDescent="0.2">
      <c r="A5048" s="31">
        <v>2019</v>
      </c>
      <c r="B5048" s="31">
        <v>7</v>
      </c>
      <c r="C5048" s="31">
        <v>30</v>
      </c>
      <c r="D5048" s="54">
        <v>6</v>
      </c>
      <c r="E5048" s="31">
        <v>7</v>
      </c>
      <c r="F5048" s="31">
        <v>30</v>
      </c>
      <c r="G5048" s="54">
        <v>8</v>
      </c>
      <c r="H5048" s="53">
        <v>51.19</v>
      </c>
      <c r="I5048" s="53">
        <v>32023</v>
      </c>
      <c r="J5048" s="169">
        <f t="shared" si="156"/>
        <v>44.598228772215208</v>
      </c>
      <c r="O5048" s="172">
        <f t="shared" si="157"/>
        <v>1.3692657482947705</v>
      </c>
    </row>
    <row r="5049" spans="1:15" x14ac:dyDescent="0.2">
      <c r="A5049" s="31">
        <v>2019</v>
      </c>
      <c r="B5049" s="31">
        <v>7</v>
      </c>
      <c r="C5049" s="31">
        <v>30</v>
      </c>
      <c r="D5049" s="54">
        <v>7</v>
      </c>
      <c r="E5049" s="31">
        <v>7</v>
      </c>
      <c r="F5049" s="31">
        <v>30</v>
      </c>
      <c r="G5049" s="54">
        <v>9</v>
      </c>
      <c r="H5049" s="53">
        <v>50.17</v>
      </c>
      <c r="I5049" s="53">
        <v>33346</v>
      </c>
      <c r="J5049" s="169">
        <f t="shared" si="156"/>
        <v>46.440762471919825</v>
      </c>
      <c r="O5049" s="172">
        <f t="shared" si="157"/>
        <v>1.3419820783736793</v>
      </c>
    </row>
    <row r="5050" spans="1:15" x14ac:dyDescent="0.2">
      <c r="A5050" s="31">
        <v>2019</v>
      </c>
      <c r="B5050" s="31">
        <v>7</v>
      </c>
      <c r="C5050" s="31">
        <v>30</v>
      </c>
      <c r="D5050" s="54">
        <v>8</v>
      </c>
      <c r="E5050" s="31">
        <v>7</v>
      </c>
      <c r="F5050" s="31">
        <v>30</v>
      </c>
      <c r="G5050" s="54">
        <v>10</v>
      </c>
      <c r="H5050" s="53">
        <v>51.42</v>
      </c>
      <c r="I5050" s="53">
        <v>34043</v>
      </c>
      <c r="J5050" s="169">
        <f t="shared" si="156"/>
        <v>47.411469946367376</v>
      </c>
      <c r="O5050" s="172">
        <f t="shared" si="157"/>
        <v>1.3754179483750169</v>
      </c>
    </row>
    <row r="5051" spans="1:15" x14ac:dyDescent="0.2">
      <c r="A5051" s="31">
        <v>2019</v>
      </c>
      <c r="B5051" s="31">
        <v>7</v>
      </c>
      <c r="C5051" s="31">
        <v>30</v>
      </c>
      <c r="D5051" s="54">
        <v>9</v>
      </c>
      <c r="E5051" s="31">
        <v>7</v>
      </c>
      <c r="F5051" s="31">
        <v>30</v>
      </c>
      <c r="G5051" s="54">
        <v>11</v>
      </c>
      <c r="H5051" s="53">
        <v>54.18</v>
      </c>
      <c r="I5051" s="53">
        <v>34815</v>
      </c>
      <c r="J5051" s="169">
        <f t="shared" si="156"/>
        <v>48.486629444607708</v>
      </c>
      <c r="O5051" s="172">
        <f t="shared" si="157"/>
        <v>1.4492443493379699</v>
      </c>
    </row>
    <row r="5052" spans="1:15" x14ac:dyDescent="0.2">
      <c r="A5052" s="31">
        <v>2019</v>
      </c>
      <c r="B5052" s="31">
        <v>7</v>
      </c>
      <c r="C5052" s="31">
        <v>30</v>
      </c>
      <c r="D5052" s="54">
        <v>10</v>
      </c>
      <c r="E5052" s="31">
        <v>7</v>
      </c>
      <c r="F5052" s="31">
        <v>30</v>
      </c>
      <c r="G5052" s="54">
        <v>12</v>
      </c>
      <c r="H5052" s="53">
        <v>55.2</v>
      </c>
      <c r="I5052" s="53">
        <v>35207</v>
      </c>
      <c r="J5052" s="169">
        <f t="shared" si="156"/>
        <v>49.032565355631299</v>
      </c>
      <c r="O5052" s="172">
        <f t="shared" si="157"/>
        <v>1.4765280192590613</v>
      </c>
    </row>
    <row r="5053" spans="1:15" x14ac:dyDescent="0.2">
      <c r="A5053" s="31">
        <v>2019</v>
      </c>
      <c r="B5053" s="31">
        <v>7</v>
      </c>
      <c r="C5053" s="31">
        <v>30</v>
      </c>
      <c r="D5053" s="54">
        <v>11</v>
      </c>
      <c r="E5053" s="31">
        <v>7</v>
      </c>
      <c r="F5053" s="31">
        <v>30</v>
      </c>
      <c r="G5053" s="54">
        <v>13</v>
      </c>
      <c r="H5053" s="53">
        <v>54.26</v>
      </c>
      <c r="I5053" s="53">
        <v>34537</v>
      </c>
      <c r="J5053" s="169">
        <f t="shared" si="156"/>
        <v>48.099460609749137</v>
      </c>
      <c r="O5053" s="172">
        <f t="shared" si="157"/>
        <v>1.4513842450180554</v>
      </c>
    </row>
    <row r="5054" spans="1:15" x14ac:dyDescent="0.2">
      <c r="A5054" s="31">
        <v>2019</v>
      </c>
      <c r="B5054" s="31">
        <v>7</v>
      </c>
      <c r="C5054" s="31">
        <v>30</v>
      </c>
      <c r="D5054" s="54">
        <v>12</v>
      </c>
      <c r="E5054" s="31">
        <v>7</v>
      </c>
      <c r="F5054" s="31">
        <v>30</v>
      </c>
      <c r="G5054" s="54">
        <v>14</v>
      </c>
      <c r="H5054" s="53">
        <v>54.07</v>
      </c>
      <c r="I5054" s="53">
        <v>33792</v>
      </c>
      <c r="J5054" s="169">
        <f t="shared" si="156"/>
        <v>47.061903840074208</v>
      </c>
      <c r="O5054" s="172">
        <f t="shared" si="157"/>
        <v>1.4463019927778522</v>
      </c>
    </row>
    <row r="5055" spans="1:15" x14ac:dyDescent="0.2">
      <c r="A5055" s="31">
        <v>2019</v>
      </c>
      <c r="B5055" s="31">
        <v>7</v>
      </c>
      <c r="C5055" s="31">
        <v>30</v>
      </c>
      <c r="D5055" s="54">
        <v>13</v>
      </c>
      <c r="E5055" s="31">
        <v>7</v>
      </c>
      <c r="F5055" s="31">
        <v>30</v>
      </c>
      <c r="G5055" s="54">
        <v>15</v>
      </c>
      <c r="H5055" s="53">
        <v>53.43</v>
      </c>
      <c r="I5055" s="53">
        <v>33648</v>
      </c>
      <c r="J5055" s="169">
        <f t="shared" si="156"/>
        <v>46.861355954392074</v>
      </c>
      <c r="O5055" s="172">
        <f t="shared" si="157"/>
        <v>1.4291828273371674</v>
      </c>
    </row>
    <row r="5056" spans="1:15" x14ac:dyDescent="0.2">
      <c r="A5056" s="31">
        <v>2019</v>
      </c>
      <c r="B5056" s="31">
        <v>7</v>
      </c>
      <c r="C5056" s="31">
        <v>30</v>
      </c>
      <c r="D5056" s="54">
        <v>14</v>
      </c>
      <c r="E5056" s="31">
        <v>7</v>
      </c>
      <c r="F5056" s="31">
        <v>30</v>
      </c>
      <c r="G5056" s="54">
        <v>16</v>
      </c>
      <c r="H5056" s="53">
        <v>52.76</v>
      </c>
      <c r="I5056" s="53">
        <v>33467</v>
      </c>
      <c r="J5056" s="169">
        <f t="shared" si="156"/>
        <v>46.609278403638839</v>
      </c>
      <c r="O5056" s="172">
        <f t="shared" si="157"/>
        <v>1.4112612010164505</v>
      </c>
    </row>
    <row r="5057" spans="1:15" x14ac:dyDescent="0.2">
      <c r="A5057" s="31">
        <v>2019</v>
      </c>
      <c r="B5057" s="31">
        <v>7</v>
      </c>
      <c r="C5057" s="31">
        <v>30</v>
      </c>
      <c r="D5057" s="54">
        <v>15</v>
      </c>
      <c r="E5057" s="31">
        <v>7</v>
      </c>
      <c r="F5057" s="31">
        <v>30</v>
      </c>
      <c r="G5057" s="54">
        <v>17</v>
      </c>
      <c r="H5057" s="53">
        <v>51.19</v>
      </c>
      <c r="I5057" s="53">
        <v>32819</v>
      </c>
      <c r="J5057" s="169">
        <f t="shared" si="156"/>
        <v>45.706812918069232</v>
      </c>
      <c r="O5057" s="172">
        <f t="shared" si="157"/>
        <v>1.3692657482947705</v>
      </c>
    </row>
    <row r="5058" spans="1:15" x14ac:dyDescent="0.2">
      <c r="A5058" s="31">
        <v>2019</v>
      </c>
      <c r="B5058" s="31">
        <v>7</v>
      </c>
      <c r="C5058" s="31">
        <v>30</v>
      </c>
      <c r="D5058" s="54">
        <v>16</v>
      </c>
      <c r="E5058" s="31">
        <v>7</v>
      </c>
      <c r="F5058" s="31">
        <v>30</v>
      </c>
      <c r="G5058" s="54">
        <v>18</v>
      </c>
      <c r="H5058" s="53">
        <v>49.18</v>
      </c>
      <c r="I5058" s="53">
        <v>32356</v>
      </c>
      <c r="J5058" s="169">
        <f t="shared" ref="J5058:J5121" si="158">MIN(50,I5058/$M$2*50)</f>
        <v>45.061995757855151</v>
      </c>
      <c r="O5058" s="172">
        <f t="shared" si="157"/>
        <v>1.31550086933262</v>
      </c>
    </row>
    <row r="5059" spans="1:15" x14ac:dyDescent="0.2">
      <c r="A5059" s="31">
        <v>2019</v>
      </c>
      <c r="B5059" s="31">
        <v>7</v>
      </c>
      <c r="C5059" s="31">
        <v>30</v>
      </c>
      <c r="D5059" s="54">
        <v>17</v>
      </c>
      <c r="E5059" s="31">
        <v>7</v>
      </c>
      <c r="F5059" s="31">
        <v>30</v>
      </c>
      <c r="G5059" s="54">
        <v>19</v>
      </c>
      <c r="H5059" s="53">
        <v>50.01</v>
      </c>
      <c r="I5059" s="53">
        <v>31808</v>
      </c>
      <c r="J5059" s="169">
        <f t="shared" si="158"/>
        <v>44.298799637342576</v>
      </c>
      <c r="O5059" s="172">
        <f t="shared" ref="O5059:O5122" si="159">H5059/$R$5</f>
        <v>1.337702287013508</v>
      </c>
    </row>
    <row r="5060" spans="1:15" x14ac:dyDescent="0.2">
      <c r="A5060" s="31">
        <v>2019</v>
      </c>
      <c r="B5060" s="31">
        <v>7</v>
      </c>
      <c r="C5060" s="31">
        <v>30</v>
      </c>
      <c r="D5060" s="54">
        <v>18</v>
      </c>
      <c r="E5060" s="31">
        <v>7</v>
      </c>
      <c r="F5060" s="31">
        <v>30</v>
      </c>
      <c r="G5060" s="54">
        <v>20</v>
      </c>
      <c r="H5060" s="53">
        <v>50.85</v>
      </c>
      <c r="I5060" s="53">
        <v>31963</v>
      </c>
      <c r="J5060" s="169">
        <f t="shared" si="158"/>
        <v>44.514667153180987</v>
      </c>
      <c r="O5060" s="172">
        <f t="shared" si="159"/>
        <v>1.360171191654407</v>
      </c>
    </row>
    <row r="5061" spans="1:15" x14ac:dyDescent="0.2">
      <c r="A5061" s="31">
        <v>2019</v>
      </c>
      <c r="B5061" s="31">
        <v>7</v>
      </c>
      <c r="C5061" s="31">
        <v>30</v>
      </c>
      <c r="D5061" s="54">
        <v>19</v>
      </c>
      <c r="E5061" s="31">
        <v>7</v>
      </c>
      <c r="F5061" s="31">
        <v>30</v>
      </c>
      <c r="G5061" s="54">
        <v>21</v>
      </c>
      <c r="H5061" s="53">
        <v>51.42</v>
      </c>
      <c r="I5061" s="53">
        <v>31072</v>
      </c>
      <c r="J5061" s="169">
        <f t="shared" si="158"/>
        <v>43.273777110522779</v>
      </c>
      <c r="O5061" s="172">
        <f t="shared" si="159"/>
        <v>1.3754179483750169</v>
      </c>
    </row>
    <row r="5062" spans="1:15" x14ac:dyDescent="0.2">
      <c r="A5062" s="31">
        <v>2019</v>
      </c>
      <c r="B5062" s="31">
        <v>7</v>
      </c>
      <c r="C5062" s="31">
        <v>30</v>
      </c>
      <c r="D5062" s="54">
        <v>20</v>
      </c>
      <c r="E5062" s="31">
        <v>7</v>
      </c>
      <c r="F5062" s="31">
        <v>30</v>
      </c>
      <c r="G5062" s="54">
        <v>22</v>
      </c>
      <c r="H5062" s="53">
        <v>47</v>
      </c>
      <c r="I5062" s="53">
        <v>28823</v>
      </c>
      <c r="J5062" s="169">
        <f t="shared" si="158"/>
        <v>40.141609090389998</v>
      </c>
      <c r="O5062" s="172">
        <f t="shared" si="159"/>
        <v>1.2571887120502876</v>
      </c>
    </row>
    <row r="5063" spans="1:15" x14ac:dyDescent="0.2">
      <c r="A5063" s="31">
        <v>2019</v>
      </c>
      <c r="B5063" s="31">
        <v>7</v>
      </c>
      <c r="C5063" s="31">
        <v>30</v>
      </c>
      <c r="D5063" s="54">
        <v>21</v>
      </c>
      <c r="E5063" s="31">
        <v>7</v>
      </c>
      <c r="F5063" s="31">
        <v>30</v>
      </c>
      <c r="G5063" s="54">
        <v>23</v>
      </c>
      <c r="H5063" s="53">
        <v>50.17</v>
      </c>
      <c r="I5063" s="53">
        <v>27490</v>
      </c>
      <c r="J5063" s="169">
        <f t="shared" si="158"/>
        <v>38.285148454179691</v>
      </c>
      <c r="O5063" s="172">
        <f t="shared" si="159"/>
        <v>1.3419820783736793</v>
      </c>
    </row>
    <row r="5064" spans="1:15" x14ac:dyDescent="0.2">
      <c r="A5064" s="31">
        <v>2019</v>
      </c>
      <c r="B5064" s="31">
        <v>7</v>
      </c>
      <c r="C5064" s="31">
        <v>30</v>
      </c>
      <c r="D5064" s="54">
        <v>22</v>
      </c>
      <c r="E5064" s="31">
        <v>7</v>
      </c>
      <c r="F5064" s="31">
        <v>30</v>
      </c>
      <c r="G5064" s="54">
        <v>0</v>
      </c>
      <c r="H5064" s="53">
        <v>42.68</v>
      </c>
      <c r="I5064" s="53">
        <v>25804</v>
      </c>
      <c r="J5064" s="169">
        <f t="shared" si="158"/>
        <v>35.937066959318031</v>
      </c>
      <c r="O5064" s="172">
        <f t="shared" si="159"/>
        <v>1.1416343453256654</v>
      </c>
    </row>
    <row r="5065" spans="1:15" x14ac:dyDescent="0.2">
      <c r="A5065" s="31">
        <v>2019</v>
      </c>
      <c r="B5065" s="31">
        <v>7</v>
      </c>
      <c r="C5065" s="31">
        <v>30</v>
      </c>
      <c r="D5065" s="54">
        <v>23</v>
      </c>
      <c r="E5065" s="31">
        <v>7</v>
      </c>
      <c r="F5065" s="31">
        <v>30</v>
      </c>
      <c r="G5065" s="54">
        <v>1</v>
      </c>
      <c r="H5065" s="53">
        <v>40</v>
      </c>
      <c r="I5065" s="53">
        <v>24608</v>
      </c>
      <c r="J5065" s="169">
        <f t="shared" si="158"/>
        <v>34.271405353235863</v>
      </c>
      <c r="O5065" s="172">
        <f t="shared" si="159"/>
        <v>1.069947840042798</v>
      </c>
    </row>
    <row r="5066" spans="1:15" x14ac:dyDescent="0.2">
      <c r="A5066" s="31">
        <v>2019</v>
      </c>
      <c r="B5066" s="31">
        <v>7</v>
      </c>
      <c r="C5066" s="31">
        <v>31</v>
      </c>
      <c r="D5066" s="54">
        <v>0</v>
      </c>
      <c r="E5066" s="31">
        <v>7</v>
      </c>
      <c r="F5066" s="31">
        <v>31</v>
      </c>
      <c r="G5066" s="54">
        <v>2</v>
      </c>
      <c r="H5066" s="53">
        <v>39.5</v>
      </c>
      <c r="I5066" s="53">
        <v>24104</v>
      </c>
      <c r="J5066" s="169">
        <f t="shared" si="158"/>
        <v>33.56948775334839</v>
      </c>
      <c r="O5066" s="172">
        <f t="shared" si="159"/>
        <v>1.0565734920422629</v>
      </c>
    </row>
    <row r="5067" spans="1:15" x14ac:dyDescent="0.2">
      <c r="A5067" s="31">
        <v>2019</v>
      </c>
      <c r="B5067" s="31">
        <v>7</v>
      </c>
      <c r="C5067" s="31">
        <v>31</v>
      </c>
      <c r="D5067" s="54">
        <v>1</v>
      </c>
      <c r="E5067" s="31">
        <v>7</v>
      </c>
      <c r="F5067" s="31">
        <v>31</v>
      </c>
      <c r="G5067" s="54">
        <v>3</v>
      </c>
      <c r="H5067" s="53">
        <v>39.4</v>
      </c>
      <c r="I5067" s="53">
        <v>23785</v>
      </c>
      <c r="J5067" s="169">
        <f t="shared" si="158"/>
        <v>33.125218478816436</v>
      </c>
      <c r="O5067" s="172">
        <f t="shared" si="159"/>
        <v>1.053898622442156</v>
      </c>
    </row>
    <row r="5068" spans="1:15" x14ac:dyDescent="0.2">
      <c r="A5068" s="31">
        <v>2019</v>
      </c>
      <c r="B5068" s="31">
        <v>7</v>
      </c>
      <c r="C5068" s="31">
        <v>31</v>
      </c>
      <c r="D5068" s="54">
        <v>2</v>
      </c>
      <c r="E5068" s="31">
        <v>7</v>
      </c>
      <c r="F5068" s="31">
        <v>31</v>
      </c>
      <c r="G5068" s="54">
        <v>4</v>
      </c>
      <c r="H5068" s="53">
        <v>39.4</v>
      </c>
      <c r="I5068" s="53">
        <v>24068</v>
      </c>
      <c r="J5068" s="169">
        <f t="shared" si="158"/>
        <v>33.519350781927855</v>
      </c>
      <c r="O5068" s="172">
        <f t="shared" si="159"/>
        <v>1.053898622442156</v>
      </c>
    </row>
    <row r="5069" spans="1:15" x14ac:dyDescent="0.2">
      <c r="A5069" s="31">
        <v>2019</v>
      </c>
      <c r="B5069" s="31">
        <v>7</v>
      </c>
      <c r="C5069" s="31">
        <v>31</v>
      </c>
      <c r="D5069" s="54">
        <v>3</v>
      </c>
      <c r="E5069" s="31">
        <v>7</v>
      </c>
      <c r="F5069" s="31">
        <v>31</v>
      </c>
      <c r="G5069" s="54">
        <v>5</v>
      </c>
      <c r="H5069" s="53">
        <v>40.159999999999997</v>
      </c>
      <c r="I5069" s="53">
        <v>25743</v>
      </c>
      <c r="J5069" s="169">
        <f t="shared" si="158"/>
        <v>35.852112646633238</v>
      </c>
      <c r="O5069" s="172">
        <f t="shared" si="159"/>
        <v>1.0742276314029691</v>
      </c>
    </row>
    <row r="5070" spans="1:15" x14ac:dyDescent="0.2">
      <c r="A5070" s="31">
        <v>2019</v>
      </c>
      <c r="B5070" s="31">
        <v>7</v>
      </c>
      <c r="C5070" s="31">
        <v>31</v>
      </c>
      <c r="D5070" s="54">
        <v>4</v>
      </c>
      <c r="E5070" s="31">
        <v>7</v>
      </c>
      <c r="F5070" s="31">
        <v>31</v>
      </c>
      <c r="G5070" s="54">
        <v>6</v>
      </c>
      <c r="H5070" s="53">
        <v>43.22</v>
      </c>
      <c r="I5070" s="53">
        <v>27450</v>
      </c>
      <c r="J5070" s="169">
        <f t="shared" si="158"/>
        <v>38.229440708156872</v>
      </c>
      <c r="O5070" s="172">
        <f t="shared" si="159"/>
        <v>1.1560786411662431</v>
      </c>
    </row>
    <row r="5071" spans="1:15" x14ac:dyDescent="0.2">
      <c r="A5071" s="31">
        <v>2019</v>
      </c>
      <c r="B5071" s="31">
        <v>7</v>
      </c>
      <c r="C5071" s="31">
        <v>31</v>
      </c>
      <c r="D5071" s="54">
        <v>5</v>
      </c>
      <c r="E5071" s="31">
        <v>7</v>
      </c>
      <c r="F5071" s="31">
        <v>31</v>
      </c>
      <c r="G5071" s="54">
        <v>7</v>
      </c>
      <c r="H5071" s="53">
        <v>48.79</v>
      </c>
      <c r="I5071" s="53">
        <v>29135</v>
      </c>
      <c r="J5071" s="169">
        <f t="shared" si="158"/>
        <v>40.576129509367959</v>
      </c>
      <c r="O5071" s="172">
        <f t="shared" si="159"/>
        <v>1.3050688778922028</v>
      </c>
    </row>
    <row r="5072" spans="1:15" x14ac:dyDescent="0.2">
      <c r="A5072" s="31">
        <v>2019</v>
      </c>
      <c r="B5072" s="31">
        <v>7</v>
      </c>
      <c r="C5072" s="31">
        <v>31</v>
      </c>
      <c r="D5072" s="54">
        <v>6</v>
      </c>
      <c r="E5072" s="31">
        <v>7</v>
      </c>
      <c r="F5072" s="31">
        <v>31</v>
      </c>
      <c r="G5072" s="54">
        <v>8</v>
      </c>
      <c r="H5072" s="53">
        <v>51</v>
      </c>
      <c r="I5072" s="53">
        <v>31120</v>
      </c>
      <c r="J5072" s="169">
        <f t="shared" si="158"/>
        <v>43.340626405750157</v>
      </c>
      <c r="O5072" s="172">
        <f t="shared" si="159"/>
        <v>1.3641834960545673</v>
      </c>
    </row>
    <row r="5073" spans="1:15" x14ac:dyDescent="0.2">
      <c r="A5073" s="31">
        <v>2019</v>
      </c>
      <c r="B5073" s="31">
        <v>7</v>
      </c>
      <c r="C5073" s="31">
        <v>31</v>
      </c>
      <c r="D5073" s="54">
        <v>7</v>
      </c>
      <c r="E5073" s="31">
        <v>7</v>
      </c>
      <c r="F5073" s="31">
        <v>31</v>
      </c>
      <c r="G5073" s="54">
        <v>9</v>
      </c>
      <c r="H5073" s="53">
        <v>50.29</v>
      </c>
      <c r="I5073" s="53">
        <v>32391</v>
      </c>
      <c r="J5073" s="169">
        <f t="shared" si="158"/>
        <v>45.110740035625113</v>
      </c>
      <c r="O5073" s="172">
        <f t="shared" si="159"/>
        <v>1.3451919218938078</v>
      </c>
    </row>
    <row r="5074" spans="1:15" x14ac:dyDescent="0.2">
      <c r="A5074" s="31">
        <v>2019</v>
      </c>
      <c r="B5074" s="31">
        <v>7</v>
      </c>
      <c r="C5074" s="31">
        <v>31</v>
      </c>
      <c r="D5074" s="54">
        <v>8</v>
      </c>
      <c r="E5074" s="31">
        <v>7</v>
      </c>
      <c r="F5074" s="31">
        <v>31</v>
      </c>
      <c r="G5074" s="54">
        <v>10</v>
      </c>
      <c r="H5074" s="53">
        <v>51.19</v>
      </c>
      <c r="I5074" s="53">
        <v>33119</v>
      </c>
      <c r="J5074" s="169">
        <f t="shared" si="158"/>
        <v>46.124621013240343</v>
      </c>
      <c r="O5074" s="172">
        <f t="shared" si="159"/>
        <v>1.3692657482947705</v>
      </c>
    </row>
    <row r="5075" spans="1:15" x14ac:dyDescent="0.2">
      <c r="A5075" s="31">
        <v>2019</v>
      </c>
      <c r="B5075" s="31">
        <v>7</v>
      </c>
      <c r="C5075" s="31">
        <v>31</v>
      </c>
      <c r="D5075" s="54">
        <v>9</v>
      </c>
      <c r="E5075" s="31">
        <v>7</v>
      </c>
      <c r="F5075" s="31">
        <v>31</v>
      </c>
      <c r="G5075" s="54">
        <v>11</v>
      </c>
      <c r="H5075" s="53">
        <v>51.26</v>
      </c>
      <c r="I5075" s="53">
        <v>33965</v>
      </c>
      <c r="J5075" s="169">
        <f t="shared" si="158"/>
        <v>47.302839841622884</v>
      </c>
      <c r="O5075" s="172">
        <f t="shared" si="159"/>
        <v>1.3711381570148455</v>
      </c>
    </row>
    <row r="5076" spans="1:15" x14ac:dyDescent="0.2">
      <c r="A5076" s="31">
        <v>2019</v>
      </c>
      <c r="B5076" s="31">
        <v>7</v>
      </c>
      <c r="C5076" s="31">
        <v>31</v>
      </c>
      <c r="D5076" s="54">
        <v>10</v>
      </c>
      <c r="E5076" s="31">
        <v>7</v>
      </c>
      <c r="F5076" s="31">
        <v>31</v>
      </c>
      <c r="G5076" s="54">
        <v>12</v>
      </c>
      <c r="H5076" s="53">
        <v>52.19</v>
      </c>
      <c r="I5076" s="53">
        <v>34468</v>
      </c>
      <c r="J5076" s="169">
        <f t="shared" si="158"/>
        <v>48.003364747859784</v>
      </c>
      <c r="O5076" s="172">
        <f t="shared" si="159"/>
        <v>1.3960144442958407</v>
      </c>
    </row>
    <row r="5077" spans="1:15" x14ac:dyDescent="0.2">
      <c r="A5077" s="31">
        <v>2019</v>
      </c>
      <c r="B5077" s="31">
        <v>7</v>
      </c>
      <c r="C5077" s="31">
        <v>31</v>
      </c>
      <c r="D5077" s="54">
        <v>11</v>
      </c>
      <c r="E5077" s="31">
        <v>7</v>
      </c>
      <c r="F5077" s="31">
        <v>31</v>
      </c>
      <c r="G5077" s="54">
        <v>13</v>
      </c>
      <c r="H5077" s="53">
        <v>50.69</v>
      </c>
      <c r="I5077" s="53">
        <v>33854</v>
      </c>
      <c r="J5077" s="169">
        <f t="shared" si="158"/>
        <v>47.148250846409574</v>
      </c>
      <c r="O5077" s="172">
        <f t="shared" si="159"/>
        <v>1.3558914002942357</v>
      </c>
    </row>
    <row r="5078" spans="1:15" x14ac:dyDescent="0.2">
      <c r="A5078" s="31">
        <v>2019</v>
      </c>
      <c r="B5078" s="31">
        <v>7</v>
      </c>
      <c r="C5078" s="31">
        <v>31</v>
      </c>
      <c r="D5078" s="54">
        <v>12</v>
      </c>
      <c r="E5078" s="31">
        <v>7</v>
      </c>
      <c r="F5078" s="31">
        <v>31</v>
      </c>
      <c r="G5078" s="54">
        <v>14</v>
      </c>
      <c r="H5078" s="53">
        <v>50.29</v>
      </c>
      <c r="I5078" s="53">
        <v>33158</v>
      </c>
      <c r="J5078" s="169">
        <f t="shared" si="158"/>
        <v>46.178936065612589</v>
      </c>
      <c r="O5078" s="172">
        <f t="shared" si="159"/>
        <v>1.3451919218938078</v>
      </c>
    </row>
    <row r="5079" spans="1:15" x14ac:dyDescent="0.2">
      <c r="A5079" s="31">
        <v>2019</v>
      </c>
      <c r="B5079" s="31">
        <v>7</v>
      </c>
      <c r="C5079" s="31">
        <v>31</v>
      </c>
      <c r="D5079" s="54">
        <v>13</v>
      </c>
      <c r="E5079" s="31">
        <v>7</v>
      </c>
      <c r="F5079" s="31">
        <v>31</v>
      </c>
      <c r="G5079" s="54">
        <v>15</v>
      </c>
      <c r="H5079" s="53">
        <v>50.29</v>
      </c>
      <c r="I5079" s="53">
        <v>33135</v>
      </c>
      <c r="J5079" s="169">
        <f t="shared" si="158"/>
        <v>46.146904111649469</v>
      </c>
      <c r="O5079" s="172">
        <f t="shared" si="159"/>
        <v>1.3451919218938078</v>
      </c>
    </row>
    <row r="5080" spans="1:15" x14ac:dyDescent="0.2">
      <c r="A5080" s="31">
        <v>2019</v>
      </c>
      <c r="B5080" s="31">
        <v>7</v>
      </c>
      <c r="C5080" s="31">
        <v>31</v>
      </c>
      <c r="D5080" s="54">
        <v>14</v>
      </c>
      <c r="E5080" s="31">
        <v>7</v>
      </c>
      <c r="F5080" s="31">
        <v>31</v>
      </c>
      <c r="G5080" s="54">
        <v>16</v>
      </c>
      <c r="H5080" s="53">
        <v>50.29</v>
      </c>
      <c r="I5080" s="53">
        <v>33024</v>
      </c>
      <c r="J5080" s="169">
        <f t="shared" si="158"/>
        <v>45.99231511643616</v>
      </c>
      <c r="O5080" s="172">
        <f t="shared" si="159"/>
        <v>1.3451919218938078</v>
      </c>
    </row>
    <row r="5081" spans="1:15" x14ac:dyDescent="0.2">
      <c r="A5081" s="31">
        <v>2019</v>
      </c>
      <c r="B5081" s="31">
        <v>7</v>
      </c>
      <c r="C5081" s="31">
        <v>31</v>
      </c>
      <c r="D5081" s="54">
        <v>15</v>
      </c>
      <c r="E5081" s="31">
        <v>7</v>
      </c>
      <c r="F5081" s="31">
        <v>31</v>
      </c>
      <c r="G5081" s="54">
        <v>17</v>
      </c>
      <c r="H5081" s="53">
        <v>48.79</v>
      </c>
      <c r="I5081" s="53">
        <v>32611</v>
      </c>
      <c r="J5081" s="169">
        <f t="shared" si="158"/>
        <v>45.417132638750594</v>
      </c>
      <c r="O5081" s="172">
        <f t="shared" si="159"/>
        <v>1.3050688778922028</v>
      </c>
    </row>
    <row r="5082" spans="1:15" x14ac:dyDescent="0.2">
      <c r="A5082" s="31">
        <v>2019</v>
      </c>
      <c r="B5082" s="31">
        <v>7</v>
      </c>
      <c r="C5082" s="31">
        <v>31</v>
      </c>
      <c r="D5082" s="54">
        <v>16</v>
      </c>
      <c r="E5082" s="31">
        <v>7</v>
      </c>
      <c r="F5082" s="31">
        <v>31</v>
      </c>
      <c r="G5082" s="54">
        <v>18</v>
      </c>
      <c r="H5082" s="53">
        <v>48.79</v>
      </c>
      <c r="I5082" s="53">
        <v>32119</v>
      </c>
      <c r="J5082" s="169">
        <f t="shared" si="158"/>
        <v>44.731927362669964</v>
      </c>
      <c r="O5082" s="172">
        <f t="shared" si="159"/>
        <v>1.3050688778922028</v>
      </c>
    </row>
    <row r="5083" spans="1:15" x14ac:dyDescent="0.2">
      <c r="A5083" s="31">
        <v>2019</v>
      </c>
      <c r="B5083" s="31">
        <v>7</v>
      </c>
      <c r="C5083" s="31">
        <v>31</v>
      </c>
      <c r="D5083" s="54">
        <v>17</v>
      </c>
      <c r="E5083" s="31">
        <v>7</v>
      </c>
      <c r="F5083" s="31">
        <v>31</v>
      </c>
      <c r="G5083" s="54">
        <v>19</v>
      </c>
      <c r="H5083" s="53">
        <v>48.17</v>
      </c>
      <c r="I5083" s="53">
        <v>31559</v>
      </c>
      <c r="J5083" s="169">
        <f t="shared" si="158"/>
        <v>43.952018918350554</v>
      </c>
      <c r="O5083" s="172">
        <f t="shared" si="159"/>
        <v>1.2884846863715396</v>
      </c>
    </row>
    <row r="5084" spans="1:15" x14ac:dyDescent="0.2">
      <c r="A5084" s="31">
        <v>2019</v>
      </c>
      <c r="B5084" s="31">
        <v>7</v>
      </c>
      <c r="C5084" s="31">
        <v>31</v>
      </c>
      <c r="D5084" s="54">
        <v>18</v>
      </c>
      <c r="E5084" s="31">
        <v>7</v>
      </c>
      <c r="F5084" s="31">
        <v>31</v>
      </c>
      <c r="G5084" s="54">
        <v>20</v>
      </c>
      <c r="H5084" s="53">
        <v>48.79</v>
      </c>
      <c r="I5084" s="53">
        <v>31722</v>
      </c>
      <c r="J5084" s="169">
        <f t="shared" si="158"/>
        <v>44.179027983393524</v>
      </c>
      <c r="O5084" s="172">
        <f t="shared" si="159"/>
        <v>1.3050688778922028</v>
      </c>
    </row>
    <row r="5085" spans="1:15" x14ac:dyDescent="0.2">
      <c r="A5085" s="31">
        <v>2019</v>
      </c>
      <c r="B5085" s="31">
        <v>7</v>
      </c>
      <c r="C5085" s="31">
        <v>31</v>
      </c>
      <c r="D5085" s="54">
        <v>19</v>
      </c>
      <c r="E5085" s="31">
        <v>7</v>
      </c>
      <c r="F5085" s="31">
        <v>31</v>
      </c>
      <c r="G5085" s="54">
        <v>21</v>
      </c>
      <c r="H5085" s="53">
        <v>50.17</v>
      </c>
      <c r="I5085" s="53">
        <v>30821</v>
      </c>
      <c r="J5085" s="169">
        <f t="shared" si="158"/>
        <v>42.924211004229619</v>
      </c>
      <c r="O5085" s="172">
        <f t="shared" si="159"/>
        <v>1.3419820783736793</v>
      </c>
    </row>
    <row r="5086" spans="1:15" x14ac:dyDescent="0.2">
      <c r="A5086" s="31">
        <v>2019</v>
      </c>
      <c r="B5086" s="31">
        <v>7</v>
      </c>
      <c r="C5086" s="31">
        <v>31</v>
      </c>
      <c r="D5086" s="54">
        <v>20</v>
      </c>
      <c r="E5086" s="31">
        <v>7</v>
      </c>
      <c r="F5086" s="31">
        <v>31</v>
      </c>
      <c r="G5086" s="54">
        <v>22</v>
      </c>
      <c r="H5086" s="53">
        <v>45.19</v>
      </c>
      <c r="I5086" s="53">
        <v>28595</v>
      </c>
      <c r="J5086" s="169">
        <f t="shared" si="158"/>
        <v>39.824074938059958</v>
      </c>
      <c r="O5086" s="172">
        <f t="shared" si="159"/>
        <v>1.208773572288351</v>
      </c>
    </row>
    <row r="5087" spans="1:15" x14ac:dyDescent="0.2">
      <c r="A5087" s="31">
        <v>2019</v>
      </c>
      <c r="B5087" s="31">
        <v>7</v>
      </c>
      <c r="C5087" s="31">
        <v>31</v>
      </c>
      <c r="D5087" s="54">
        <v>21</v>
      </c>
      <c r="E5087" s="31">
        <v>7</v>
      </c>
      <c r="F5087" s="31">
        <v>31</v>
      </c>
      <c r="G5087" s="54">
        <v>23</v>
      </c>
      <c r="H5087" s="53">
        <v>50.15</v>
      </c>
      <c r="I5087" s="53">
        <v>27490</v>
      </c>
      <c r="J5087" s="169">
        <f t="shared" si="158"/>
        <v>38.285148454179691</v>
      </c>
      <c r="O5087" s="172">
        <f t="shared" si="159"/>
        <v>1.341447104453658</v>
      </c>
    </row>
    <row r="5088" spans="1:15" x14ac:dyDescent="0.2">
      <c r="A5088" s="31">
        <v>2019</v>
      </c>
      <c r="B5088" s="31">
        <v>7</v>
      </c>
      <c r="C5088" s="31">
        <v>31</v>
      </c>
      <c r="D5088" s="54">
        <v>22</v>
      </c>
      <c r="E5088" s="31">
        <v>7</v>
      </c>
      <c r="F5088" s="31">
        <v>31</v>
      </c>
      <c r="G5088" s="54">
        <v>0</v>
      </c>
      <c r="H5088" s="53">
        <v>45.05</v>
      </c>
      <c r="I5088" s="53">
        <v>26031</v>
      </c>
      <c r="J5088" s="169">
        <f t="shared" si="158"/>
        <v>36.253208417997506</v>
      </c>
      <c r="O5088" s="172">
        <f t="shared" si="159"/>
        <v>1.205028754848201</v>
      </c>
    </row>
    <row r="5089" spans="1:15" x14ac:dyDescent="0.2">
      <c r="A5089" s="31">
        <v>2019</v>
      </c>
      <c r="B5089" s="31">
        <v>7</v>
      </c>
      <c r="C5089" s="31">
        <v>31</v>
      </c>
      <c r="D5089" s="54">
        <v>23</v>
      </c>
      <c r="E5089" s="31">
        <v>7</v>
      </c>
      <c r="F5089" s="31">
        <v>31</v>
      </c>
      <c r="G5089" s="54">
        <v>1</v>
      </c>
      <c r="H5089" s="53">
        <v>42</v>
      </c>
      <c r="I5089" s="53">
        <v>24871</v>
      </c>
      <c r="J5089" s="169">
        <f t="shared" si="158"/>
        <v>34.637683783335873</v>
      </c>
      <c r="O5089" s="172">
        <f t="shared" si="159"/>
        <v>1.123445232044938</v>
      </c>
    </row>
    <row r="5090" spans="1:15" x14ac:dyDescent="0.2">
      <c r="A5090" s="31">
        <v>2019</v>
      </c>
      <c r="B5090" s="31">
        <v>8</v>
      </c>
      <c r="C5090" s="31">
        <v>1</v>
      </c>
      <c r="D5090" s="54">
        <v>0</v>
      </c>
      <c r="E5090" s="31">
        <v>8</v>
      </c>
      <c r="F5090" s="31">
        <v>1</v>
      </c>
      <c r="G5090" s="54">
        <v>2</v>
      </c>
      <c r="H5090" s="53">
        <v>42.15</v>
      </c>
      <c r="I5090" s="53">
        <v>24304</v>
      </c>
      <c r="J5090" s="169">
        <f t="shared" si="158"/>
        <v>33.848026483462462</v>
      </c>
      <c r="O5090" s="172">
        <f t="shared" si="159"/>
        <v>1.1274575364450983</v>
      </c>
    </row>
    <row r="5091" spans="1:15" x14ac:dyDescent="0.2">
      <c r="A5091" s="31">
        <v>2019</v>
      </c>
      <c r="B5091" s="31">
        <v>8</v>
      </c>
      <c r="C5091" s="31">
        <v>1</v>
      </c>
      <c r="D5091" s="54">
        <v>1</v>
      </c>
      <c r="E5091" s="31">
        <v>8</v>
      </c>
      <c r="F5091" s="31">
        <v>1</v>
      </c>
      <c r="G5091" s="54">
        <v>3</v>
      </c>
      <c r="H5091" s="53">
        <v>42.5</v>
      </c>
      <c r="I5091" s="53">
        <v>24018</v>
      </c>
      <c r="J5091" s="169">
        <f t="shared" si="158"/>
        <v>33.449716099399332</v>
      </c>
      <c r="O5091" s="172">
        <f t="shared" si="159"/>
        <v>1.1368195800454728</v>
      </c>
    </row>
    <row r="5092" spans="1:15" x14ac:dyDescent="0.2">
      <c r="A5092" s="31">
        <v>2019</v>
      </c>
      <c r="B5092" s="31">
        <v>8</v>
      </c>
      <c r="C5092" s="31">
        <v>1</v>
      </c>
      <c r="D5092" s="54">
        <v>2</v>
      </c>
      <c r="E5092" s="31">
        <v>8</v>
      </c>
      <c r="F5092" s="31">
        <v>1</v>
      </c>
      <c r="G5092" s="54">
        <v>4</v>
      </c>
      <c r="H5092" s="53">
        <v>44.2</v>
      </c>
      <c r="I5092" s="53">
        <v>24368</v>
      </c>
      <c r="J5092" s="169">
        <f t="shared" si="158"/>
        <v>33.937158877098966</v>
      </c>
      <c r="O5092" s="172">
        <f t="shared" si="159"/>
        <v>1.1822923632472919</v>
      </c>
    </row>
    <row r="5093" spans="1:15" x14ac:dyDescent="0.2">
      <c r="A5093" s="31">
        <v>2019</v>
      </c>
      <c r="B5093" s="31">
        <v>8</v>
      </c>
      <c r="C5093" s="31">
        <v>1</v>
      </c>
      <c r="D5093" s="54">
        <v>3</v>
      </c>
      <c r="E5093" s="31">
        <v>8</v>
      </c>
      <c r="F5093" s="31">
        <v>1</v>
      </c>
      <c r="G5093" s="54">
        <v>5</v>
      </c>
      <c r="H5093" s="53">
        <v>43.86</v>
      </c>
      <c r="I5093" s="53">
        <v>26215</v>
      </c>
      <c r="J5093" s="169">
        <f t="shared" si="158"/>
        <v>36.509464049702459</v>
      </c>
      <c r="O5093" s="172">
        <f t="shared" si="159"/>
        <v>1.173197806606928</v>
      </c>
    </row>
    <row r="5094" spans="1:15" x14ac:dyDescent="0.2">
      <c r="A5094" s="31">
        <v>2019</v>
      </c>
      <c r="B5094" s="31">
        <v>8</v>
      </c>
      <c r="C5094" s="31">
        <v>1</v>
      </c>
      <c r="D5094" s="54">
        <v>4</v>
      </c>
      <c r="E5094" s="31">
        <v>8</v>
      </c>
      <c r="F5094" s="31">
        <v>1</v>
      </c>
      <c r="G5094" s="54">
        <v>6</v>
      </c>
      <c r="H5094" s="53">
        <v>45</v>
      </c>
      <c r="I5094" s="53">
        <v>28075</v>
      </c>
      <c r="J5094" s="169">
        <f t="shared" si="158"/>
        <v>39.099874239763359</v>
      </c>
      <c r="O5094" s="172">
        <f t="shared" si="159"/>
        <v>1.2036913200481476</v>
      </c>
    </row>
    <row r="5095" spans="1:15" x14ac:dyDescent="0.2">
      <c r="A5095" s="31">
        <v>2019</v>
      </c>
      <c r="B5095" s="31">
        <v>8</v>
      </c>
      <c r="C5095" s="31">
        <v>1</v>
      </c>
      <c r="D5095" s="54">
        <v>5</v>
      </c>
      <c r="E5095" s="31">
        <v>8</v>
      </c>
      <c r="F5095" s="31">
        <v>1</v>
      </c>
      <c r="G5095" s="54">
        <v>7</v>
      </c>
      <c r="H5095" s="53">
        <v>47.74</v>
      </c>
      <c r="I5095" s="53">
        <v>30370</v>
      </c>
      <c r="J5095" s="169">
        <f t="shared" si="158"/>
        <v>42.29610616782238</v>
      </c>
      <c r="O5095" s="172">
        <f t="shared" si="159"/>
        <v>1.2769827470910795</v>
      </c>
    </row>
    <row r="5096" spans="1:15" x14ac:dyDescent="0.2">
      <c r="A5096" s="31">
        <v>2019</v>
      </c>
      <c r="B5096" s="31">
        <v>8</v>
      </c>
      <c r="C5096" s="31">
        <v>1</v>
      </c>
      <c r="D5096" s="54">
        <v>6</v>
      </c>
      <c r="E5096" s="31">
        <v>8</v>
      </c>
      <c r="F5096" s="31">
        <v>1</v>
      </c>
      <c r="G5096" s="54">
        <v>8</v>
      </c>
      <c r="H5096" s="53">
        <v>50.95</v>
      </c>
      <c r="I5096" s="53">
        <v>32559</v>
      </c>
      <c r="J5096" s="169">
        <f t="shared" si="158"/>
        <v>45.344712568920933</v>
      </c>
      <c r="O5096" s="172">
        <f t="shared" si="159"/>
        <v>1.3628460612545139</v>
      </c>
    </row>
    <row r="5097" spans="1:15" x14ac:dyDescent="0.2">
      <c r="A5097" s="31">
        <v>2019</v>
      </c>
      <c r="B5097" s="31">
        <v>8</v>
      </c>
      <c r="C5097" s="31">
        <v>1</v>
      </c>
      <c r="D5097" s="54">
        <v>7</v>
      </c>
      <c r="E5097" s="31">
        <v>8</v>
      </c>
      <c r="F5097" s="31">
        <v>1</v>
      </c>
      <c r="G5097" s="54">
        <v>9</v>
      </c>
      <c r="H5097" s="53">
        <v>51.01</v>
      </c>
      <c r="I5097" s="53">
        <v>33691</v>
      </c>
      <c r="J5097" s="169">
        <f t="shared" si="158"/>
        <v>46.921241781366604</v>
      </c>
      <c r="O5097" s="172">
        <f t="shared" si="159"/>
        <v>1.3644509830145781</v>
      </c>
    </row>
    <row r="5098" spans="1:15" x14ac:dyDescent="0.2">
      <c r="A5098" s="31">
        <v>2019</v>
      </c>
      <c r="B5098" s="31">
        <v>8</v>
      </c>
      <c r="C5098" s="31">
        <v>1</v>
      </c>
      <c r="D5098" s="54">
        <v>8</v>
      </c>
      <c r="E5098" s="31">
        <v>8</v>
      </c>
      <c r="F5098" s="31">
        <v>1</v>
      </c>
      <c r="G5098" s="54">
        <v>10</v>
      </c>
      <c r="H5098" s="53">
        <v>50.53</v>
      </c>
      <c r="I5098" s="53">
        <v>34559</v>
      </c>
      <c r="J5098" s="169">
        <f t="shared" si="158"/>
        <v>48.130099870061684</v>
      </c>
      <c r="O5098" s="172">
        <f t="shared" si="159"/>
        <v>1.3516116089340646</v>
      </c>
    </row>
    <row r="5099" spans="1:15" x14ac:dyDescent="0.2">
      <c r="A5099" s="31">
        <v>2019</v>
      </c>
      <c r="B5099" s="31">
        <v>8</v>
      </c>
      <c r="C5099" s="31">
        <v>1</v>
      </c>
      <c r="D5099" s="54">
        <v>9</v>
      </c>
      <c r="E5099" s="31">
        <v>8</v>
      </c>
      <c r="F5099" s="31">
        <v>1</v>
      </c>
      <c r="G5099" s="54">
        <v>11</v>
      </c>
      <c r="H5099" s="53">
        <v>51.18</v>
      </c>
      <c r="I5099" s="53">
        <v>35613</v>
      </c>
      <c r="J5099" s="169">
        <f t="shared" si="158"/>
        <v>49.59799897776287</v>
      </c>
      <c r="O5099" s="172">
        <f t="shared" si="159"/>
        <v>1.36899826133476</v>
      </c>
    </row>
    <row r="5100" spans="1:15" x14ac:dyDescent="0.2">
      <c r="A5100" s="31">
        <v>2019</v>
      </c>
      <c r="B5100" s="31">
        <v>8</v>
      </c>
      <c r="C5100" s="31">
        <v>1</v>
      </c>
      <c r="D5100" s="54">
        <v>10</v>
      </c>
      <c r="E5100" s="31">
        <v>8</v>
      </c>
      <c r="F5100" s="31">
        <v>1</v>
      </c>
      <c r="G5100" s="54">
        <v>12</v>
      </c>
      <c r="H5100" s="53">
        <v>51.18</v>
      </c>
      <c r="I5100" s="53">
        <v>36113</v>
      </c>
      <c r="J5100" s="169">
        <f t="shared" si="158"/>
        <v>50</v>
      </c>
      <c r="O5100" s="172">
        <f t="shared" si="159"/>
        <v>1.36899826133476</v>
      </c>
    </row>
    <row r="5101" spans="1:15" x14ac:dyDescent="0.2">
      <c r="A5101" s="31">
        <v>2019</v>
      </c>
      <c r="B5101" s="31">
        <v>8</v>
      </c>
      <c r="C5101" s="31">
        <v>1</v>
      </c>
      <c r="D5101" s="54">
        <v>11</v>
      </c>
      <c r="E5101" s="31">
        <v>8</v>
      </c>
      <c r="F5101" s="31">
        <v>1</v>
      </c>
      <c r="G5101" s="54">
        <v>13</v>
      </c>
      <c r="H5101" s="53">
        <v>49.86</v>
      </c>
      <c r="I5101" s="53">
        <v>35527</v>
      </c>
      <c r="J5101" s="169">
        <f t="shared" si="158"/>
        <v>49.478227323813819</v>
      </c>
      <c r="O5101" s="172">
        <f t="shared" si="159"/>
        <v>1.3336899826133477</v>
      </c>
    </row>
    <row r="5102" spans="1:15" x14ac:dyDescent="0.2">
      <c r="A5102" s="31">
        <v>2019</v>
      </c>
      <c r="B5102" s="31">
        <v>8</v>
      </c>
      <c r="C5102" s="31">
        <v>1</v>
      </c>
      <c r="D5102" s="54">
        <v>12</v>
      </c>
      <c r="E5102" s="31">
        <v>8</v>
      </c>
      <c r="F5102" s="31">
        <v>1</v>
      </c>
      <c r="G5102" s="54">
        <v>14</v>
      </c>
      <c r="H5102" s="53">
        <v>48.99</v>
      </c>
      <c r="I5102" s="53">
        <v>34848</v>
      </c>
      <c r="J5102" s="169">
        <f t="shared" si="158"/>
        <v>48.532588335076532</v>
      </c>
      <c r="O5102" s="172">
        <f t="shared" si="159"/>
        <v>1.3104186170924168</v>
      </c>
    </row>
    <row r="5103" spans="1:15" x14ac:dyDescent="0.2">
      <c r="A5103" s="31">
        <v>2019</v>
      </c>
      <c r="B5103" s="31">
        <v>8</v>
      </c>
      <c r="C5103" s="31">
        <v>1</v>
      </c>
      <c r="D5103" s="54">
        <v>13</v>
      </c>
      <c r="E5103" s="31">
        <v>8</v>
      </c>
      <c r="F5103" s="31">
        <v>1</v>
      </c>
      <c r="G5103" s="54">
        <v>15</v>
      </c>
      <c r="H5103" s="53">
        <v>49.53</v>
      </c>
      <c r="I5103" s="53">
        <v>34621</v>
      </c>
      <c r="J5103" s="169">
        <f t="shared" si="158"/>
        <v>48.21644687639705</v>
      </c>
      <c r="O5103" s="172">
        <f t="shared" si="159"/>
        <v>1.3248629129329945</v>
      </c>
    </row>
    <row r="5104" spans="1:15" x14ac:dyDescent="0.2">
      <c r="A5104" s="31">
        <v>2019</v>
      </c>
      <c r="B5104" s="31">
        <v>8</v>
      </c>
      <c r="C5104" s="31">
        <v>1</v>
      </c>
      <c r="D5104" s="54">
        <v>14</v>
      </c>
      <c r="E5104" s="31">
        <v>8</v>
      </c>
      <c r="F5104" s="31">
        <v>1</v>
      </c>
      <c r="G5104" s="54">
        <v>16</v>
      </c>
      <c r="H5104" s="53">
        <v>49.07</v>
      </c>
      <c r="I5104" s="53">
        <v>34556</v>
      </c>
      <c r="J5104" s="169">
        <f t="shared" si="158"/>
        <v>48.125921789109974</v>
      </c>
      <c r="O5104" s="172">
        <f t="shared" si="159"/>
        <v>1.3125585127725024</v>
      </c>
    </row>
    <row r="5105" spans="1:15" x14ac:dyDescent="0.2">
      <c r="A5105" s="31">
        <v>2019</v>
      </c>
      <c r="B5105" s="31">
        <v>8</v>
      </c>
      <c r="C5105" s="31">
        <v>1</v>
      </c>
      <c r="D5105" s="54">
        <v>15</v>
      </c>
      <c r="E5105" s="31">
        <v>8</v>
      </c>
      <c r="F5105" s="31">
        <v>1</v>
      </c>
      <c r="G5105" s="54">
        <v>17</v>
      </c>
      <c r="H5105" s="53">
        <v>51.08</v>
      </c>
      <c r="I5105" s="53">
        <v>34092</v>
      </c>
      <c r="J5105" s="169">
        <f t="shared" si="158"/>
        <v>47.479711935245319</v>
      </c>
      <c r="O5105" s="172">
        <f t="shared" si="159"/>
        <v>1.3663233917346529</v>
      </c>
    </row>
    <row r="5106" spans="1:15" x14ac:dyDescent="0.2">
      <c r="A5106" s="31">
        <v>2019</v>
      </c>
      <c r="B5106" s="31">
        <v>8</v>
      </c>
      <c r="C5106" s="31">
        <v>1</v>
      </c>
      <c r="D5106" s="54">
        <v>16</v>
      </c>
      <c r="E5106" s="31">
        <v>8</v>
      </c>
      <c r="F5106" s="31">
        <v>1</v>
      </c>
      <c r="G5106" s="54">
        <v>18</v>
      </c>
      <c r="H5106" s="53">
        <v>50.08</v>
      </c>
      <c r="I5106" s="53">
        <v>33409</v>
      </c>
      <c r="J5106" s="169">
        <f t="shared" si="158"/>
        <v>46.528502171905757</v>
      </c>
      <c r="O5106" s="172">
        <f t="shared" si="159"/>
        <v>1.339574695733583</v>
      </c>
    </row>
    <row r="5107" spans="1:15" x14ac:dyDescent="0.2">
      <c r="A5107" s="31">
        <v>2019</v>
      </c>
      <c r="B5107" s="31">
        <v>8</v>
      </c>
      <c r="C5107" s="31">
        <v>1</v>
      </c>
      <c r="D5107" s="54">
        <v>17</v>
      </c>
      <c r="E5107" s="31">
        <v>8</v>
      </c>
      <c r="F5107" s="31">
        <v>1</v>
      </c>
      <c r="G5107" s="54">
        <v>19</v>
      </c>
      <c r="H5107" s="53">
        <v>49.5</v>
      </c>
      <c r="I5107" s="53">
        <v>32782</v>
      </c>
      <c r="J5107" s="169">
        <f t="shared" si="158"/>
        <v>45.655283252998132</v>
      </c>
      <c r="O5107" s="172">
        <f t="shared" si="159"/>
        <v>1.3240604520529624</v>
      </c>
    </row>
    <row r="5108" spans="1:15" x14ac:dyDescent="0.2">
      <c r="A5108" s="31">
        <v>2019</v>
      </c>
      <c r="B5108" s="31">
        <v>8</v>
      </c>
      <c r="C5108" s="31">
        <v>1</v>
      </c>
      <c r="D5108" s="54">
        <v>18</v>
      </c>
      <c r="E5108" s="31">
        <v>8</v>
      </c>
      <c r="F5108" s="31">
        <v>1</v>
      </c>
      <c r="G5108" s="54">
        <v>20</v>
      </c>
      <c r="H5108" s="53">
        <v>51</v>
      </c>
      <c r="I5108" s="53">
        <v>32757</v>
      </c>
      <c r="J5108" s="169">
        <f t="shared" si="158"/>
        <v>45.620465911733874</v>
      </c>
      <c r="O5108" s="172">
        <f t="shared" si="159"/>
        <v>1.3641834960545673</v>
      </c>
    </row>
    <row r="5109" spans="1:15" x14ac:dyDescent="0.2">
      <c r="A5109" s="31">
        <v>2019</v>
      </c>
      <c r="B5109" s="31">
        <v>8</v>
      </c>
      <c r="C5109" s="31">
        <v>1</v>
      </c>
      <c r="D5109" s="54">
        <v>19</v>
      </c>
      <c r="E5109" s="31">
        <v>8</v>
      </c>
      <c r="F5109" s="31">
        <v>1</v>
      </c>
      <c r="G5109" s="54">
        <v>21</v>
      </c>
      <c r="H5109" s="53">
        <v>51.53</v>
      </c>
      <c r="I5109" s="53">
        <v>31697</v>
      </c>
      <c r="J5109" s="169">
        <f t="shared" si="158"/>
        <v>44.144210642129266</v>
      </c>
      <c r="O5109" s="172">
        <f t="shared" si="159"/>
        <v>1.3783603049351345</v>
      </c>
    </row>
    <row r="5110" spans="1:15" x14ac:dyDescent="0.2">
      <c r="A5110" s="31">
        <v>2019</v>
      </c>
      <c r="B5110" s="31">
        <v>8</v>
      </c>
      <c r="C5110" s="31">
        <v>1</v>
      </c>
      <c r="D5110" s="54">
        <v>20</v>
      </c>
      <c r="E5110" s="31">
        <v>8</v>
      </c>
      <c r="F5110" s="31">
        <v>1</v>
      </c>
      <c r="G5110" s="54">
        <v>22</v>
      </c>
      <c r="H5110" s="53">
        <v>49.01</v>
      </c>
      <c r="I5110" s="53">
        <v>29588</v>
      </c>
      <c r="J5110" s="169">
        <f t="shared" si="158"/>
        <v>41.207019733076343</v>
      </c>
      <c r="O5110" s="172">
        <f t="shared" si="159"/>
        <v>1.3109535910124381</v>
      </c>
    </row>
    <row r="5111" spans="1:15" x14ac:dyDescent="0.2">
      <c r="A5111" s="31">
        <v>2019</v>
      </c>
      <c r="B5111" s="31">
        <v>8</v>
      </c>
      <c r="C5111" s="31">
        <v>1</v>
      </c>
      <c r="D5111" s="54">
        <v>21</v>
      </c>
      <c r="E5111" s="31">
        <v>8</v>
      </c>
      <c r="F5111" s="31">
        <v>1</v>
      </c>
      <c r="G5111" s="54">
        <v>23</v>
      </c>
      <c r="H5111" s="53">
        <v>50.95</v>
      </c>
      <c r="I5111" s="53">
        <v>27745</v>
      </c>
      <c r="J5111" s="169">
        <f t="shared" si="158"/>
        <v>38.640285335075134</v>
      </c>
      <c r="O5111" s="172">
        <f t="shared" si="159"/>
        <v>1.3628460612545139</v>
      </c>
    </row>
    <row r="5112" spans="1:15" x14ac:dyDescent="0.2">
      <c r="A5112" s="31">
        <v>2019</v>
      </c>
      <c r="B5112" s="31">
        <v>8</v>
      </c>
      <c r="C5112" s="31">
        <v>1</v>
      </c>
      <c r="D5112" s="54">
        <v>22</v>
      </c>
      <c r="E5112" s="31">
        <v>8</v>
      </c>
      <c r="F5112" s="31">
        <v>1</v>
      </c>
      <c r="G5112" s="54">
        <v>0</v>
      </c>
      <c r="H5112" s="53">
        <v>47.57</v>
      </c>
      <c r="I5112" s="53">
        <v>26128</v>
      </c>
      <c r="J5112" s="169">
        <f t="shared" si="158"/>
        <v>36.388299702102834</v>
      </c>
      <c r="O5112" s="172">
        <f t="shared" si="159"/>
        <v>1.2724354687708974</v>
      </c>
    </row>
    <row r="5113" spans="1:15" x14ac:dyDescent="0.2">
      <c r="A5113" s="31">
        <v>2019</v>
      </c>
      <c r="B5113" s="31">
        <v>8</v>
      </c>
      <c r="C5113" s="31">
        <v>1</v>
      </c>
      <c r="D5113" s="54">
        <v>23</v>
      </c>
      <c r="E5113" s="31">
        <v>8</v>
      </c>
      <c r="F5113" s="31">
        <v>1</v>
      </c>
      <c r="G5113" s="54">
        <v>1</v>
      </c>
      <c r="H5113" s="53">
        <v>44.17</v>
      </c>
      <c r="I5113" s="53">
        <v>24966</v>
      </c>
      <c r="J5113" s="169">
        <f t="shared" si="158"/>
        <v>34.769989680140057</v>
      </c>
      <c r="O5113" s="172">
        <f t="shared" si="159"/>
        <v>1.1814899023672598</v>
      </c>
    </row>
    <row r="5114" spans="1:15" x14ac:dyDescent="0.2">
      <c r="A5114" s="31">
        <v>2019</v>
      </c>
      <c r="B5114" s="31">
        <v>8</v>
      </c>
      <c r="C5114" s="31">
        <v>2</v>
      </c>
      <c r="D5114" s="54">
        <v>0</v>
      </c>
      <c r="E5114" s="31">
        <v>8</v>
      </c>
      <c r="F5114" s="31">
        <v>2</v>
      </c>
      <c r="G5114" s="54">
        <v>2</v>
      </c>
      <c r="H5114" s="53">
        <v>43</v>
      </c>
      <c r="I5114" s="53">
        <v>24370</v>
      </c>
      <c r="J5114" s="169">
        <f t="shared" si="158"/>
        <v>33.939944264400104</v>
      </c>
      <c r="O5114" s="172">
        <f t="shared" si="159"/>
        <v>1.1501939280460078</v>
      </c>
    </row>
    <row r="5115" spans="1:15" x14ac:dyDescent="0.2">
      <c r="A5115" s="31">
        <v>2019</v>
      </c>
      <c r="B5115" s="31">
        <v>8</v>
      </c>
      <c r="C5115" s="31">
        <v>2</v>
      </c>
      <c r="D5115" s="54">
        <v>1</v>
      </c>
      <c r="E5115" s="31">
        <v>8</v>
      </c>
      <c r="F5115" s="31">
        <v>2</v>
      </c>
      <c r="G5115" s="54">
        <v>3</v>
      </c>
      <c r="H5115" s="53">
        <v>42</v>
      </c>
      <c r="I5115" s="53">
        <v>24056</v>
      </c>
      <c r="J5115" s="169">
        <f t="shared" si="158"/>
        <v>33.502638458121012</v>
      </c>
      <c r="O5115" s="172">
        <f t="shared" si="159"/>
        <v>1.123445232044938</v>
      </c>
    </row>
    <row r="5116" spans="1:15" x14ac:dyDescent="0.2">
      <c r="A5116" s="31">
        <v>2019</v>
      </c>
      <c r="B5116" s="31">
        <v>8</v>
      </c>
      <c r="C5116" s="31">
        <v>2</v>
      </c>
      <c r="D5116" s="54">
        <v>2</v>
      </c>
      <c r="E5116" s="31">
        <v>8</v>
      </c>
      <c r="F5116" s="31">
        <v>2</v>
      </c>
      <c r="G5116" s="54">
        <v>4</v>
      </c>
      <c r="H5116" s="53">
        <v>43.33</v>
      </c>
      <c r="I5116" s="53">
        <v>24365</v>
      </c>
      <c r="J5116" s="169">
        <f t="shared" si="158"/>
        <v>33.932980796147255</v>
      </c>
      <c r="O5116" s="172">
        <f t="shared" si="159"/>
        <v>1.1590209977263608</v>
      </c>
    </row>
    <row r="5117" spans="1:15" x14ac:dyDescent="0.2">
      <c r="A5117" s="31">
        <v>2019</v>
      </c>
      <c r="B5117" s="31">
        <v>8</v>
      </c>
      <c r="C5117" s="31">
        <v>2</v>
      </c>
      <c r="D5117" s="54">
        <v>3</v>
      </c>
      <c r="E5117" s="31">
        <v>8</v>
      </c>
      <c r="F5117" s="31">
        <v>2</v>
      </c>
      <c r="G5117" s="54">
        <v>5</v>
      </c>
      <c r="H5117" s="53">
        <v>44.57</v>
      </c>
      <c r="I5117" s="53">
        <v>25984</v>
      </c>
      <c r="J5117" s="169">
        <f t="shared" si="158"/>
        <v>36.1877518164207</v>
      </c>
      <c r="O5117" s="172">
        <f t="shared" si="159"/>
        <v>1.1921893807676875</v>
      </c>
    </row>
    <row r="5118" spans="1:15" x14ac:dyDescent="0.2">
      <c r="A5118" s="31">
        <v>2019</v>
      </c>
      <c r="B5118" s="31">
        <v>8</v>
      </c>
      <c r="C5118" s="31">
        <v>2</v>
      </c>
      <c r="D5118" s="54">
        <v>4</v>
      </c>
      <c r="E5118" s="31">
        <v>8</v>
      </c>
      <c r="F5118" s="31">
        <v>2</v>
      </c>
      <c r="G5118" s="54">
        <v>6</v>
      </c>
      <c r="H5118" s="53">
        <v>46.5</v>
      </c>
      <c r="I5118" s="53">
        <v>27615</v>
      </c>
      <c r="J5118" s="169">
        <f t="shared" si="158"/>
        <v>38.459235160500988</v>
      </c>
      <c r="O5118" s="172">
        <f t="shared" si="159"/>
        <v>1.2438143640497525</v>
      </c>
    </row>
    <row r="5119" spans="1:15" x14ac:dyDescent="0.2">
      <c r="A5119" s="31">
        <v>2019</v>
      </c>
      <c r="B5119" s="31">
        <v>8</v>
      </c>
      <c r="C5119" s="31">
        <v>2</v>
      </c>
      <c r="D5119" s="54">
        <v>5</v>
      </c>
      <c r="E5119" s="31">
        <v>8</v>
      </c>
      <c r="F5119" s="31">
        <v>2</v>
      </c>
      <c r="G5119" s="54">
        <v>7</v>
      </c>
      <c r="H5119" s="53">
        <v>49.99</v>
      </c>
      <c r="I5119" s="53">
        <v>29982</v>
      </c>
      <c r="J5119" s="169">
        <f t="shared" si="158"/>
        <v>41.755741031401072</v>
      </c>
      <c r="O5119" s="172">
        <f t="shared" si="159"/>
        <v>1.3371673130934869</v>
      </c>
    </row>
    <row r="5120" spans="1:15" x14ac:dyDescent="0.2">
      <c r="A5120" s="31">
        <v>2019</v>
      </c>
      <c r="B5120" s="31">
        <v>8</v>
      </c>
      <c r="C5120" s="31">
        <v>2</v>
      </c>
      <c r="D5120" s="54">
        <v>6</v>
      </c>
      <c r="E5120" s="31">
        <v>8</v>
      </c>
      <c r="F5120" s="31">
        <v>2</v>
      </c>
      <c r="G5120" s="54">
        <v>8</v>
      </c>
      <c r="H5120" s="53">
        <v>50.95</v>
      </c>
      <c r="I5120" s="53">
        <v>32137</v>
      </c>
      <c r="J5120" s="169">
        <f t="shared" si="158"/>
        <v>44.756995848380235</v>
      </c>
      <c r="O5120" s="172">
        <f t="shared" si="159"/>
        <v>1.3628460612545139</v>
      </c>
    </row>
    <row r="5121" spans="1:15" x14ac:dyDescent="0.2">
      <c r="A5121" s="31">
        <v>2019</v>
      </c>
      <c r="B5121" s="31">
        <v>8</v>
      </c>
      <c r="C5121" s="31">
        <v>2</v>
      </c>
      <c r="D5121" s="54">
        <v>7</v>
      </c>
      <c r="E5121" s="31">
        <v>8</v>
      </c>
      <c r="F5121" s="31">
        <v>2</v>
      </c>
      <c r="G5121" s="54">
        <v>9</v>
      </c>
      <c r="H5121" s="53">
        <v>51.01</v>
      </c>
      <c r="I5121" s="53">
        <v>33631</v>
      </c>
      <c r="J5121" s="169">
        <f t="shared" si="158"/>
        <v>46.837680162332376</v>
      </c>
      <c r="O5121" s="172">
        <f t="shared" si="159"/>
        <v>1.3644509830145781</v>
      </c>
    </row>
    <row r="5122" spans="1:15" x14ac:dyDescent="0.2">
      <c r="A5122" s="31">
        <v>2019</v>
      </c>
      <c r="B5122" s="31">
        <v>8</v>
      </c>
      <c r="C5122" s="31">
        <v>2</v>
      </c>
      <c r="D5122" s="54">
        <v>8</v>
      </c>
      <c r="E5122" s="31">
        <v>8</v>
      </c>
      <c r="F5122" s="31">
        <v>2</v>
      </c>
      <c r="G5122" s="54">
        <v>10</v>
      </c>
      <c r="H5122" s="53">
        <v>51.7</v>
      </c>
      <c r="I5122" s="53">
        <v>34768</v>
      </c>
      <c r="J5122" s="169">
        <f t="shared" ref="J5122:J5185" si="160">MIN(50,I5122/$M$2*50)</f>
        <v>48.421172843030902</v>
      </c>
      <c r="O5122" s="172">
        <f t="shared" si="159"/>
        <v>1.3829075832553164</v>
      </c>
    </row>
    <row r="5123" spans="1:15" x14ac:dyDescent="0.2">
      <c r="A5123" s="31">
        <v>2019</v>
      </c>
      <c r="B5123" s="31">
        <v>8</v>
      </c>
      <c r="C5123" s="31">
        <v>2</v>
      </c>
      <c r="D5123" s="54">
        <v>9</v>
      </c>
      <c r="E5123" s="31">
        <v>8</v>
      </c>
      <c r="F5123" s="31">
        <v>2</v>
      </c>
      <c r="G5123" s="54">
        <v>11</v>
      </c>
      <c r="H5123" s="53">
        <v>51.7</v>
      </c>
      <c r="I5123" s="53">
        <v>35744</v>
      </c>
      <c r="J5123" s="169">
        <f t="shared" si="160"/>
        <v>49.780441845987589</v>
      </c>
      <c r="O5123" s="172">
        <f t="shared" ref="O5123:O5186" si="161">H5123/$R$5</f>
        <v>1.3829075832553164</v>
      </c>
    </row>
    <row r="5124" spans="1:15" x14ac:dyDescent="0.2">
      <c r="A5124" s="31">
        <v>2019</v>
      </c>
      <c r="B5124" s="31">
        <v>8</v>
      </c>
      <c r="C5124" s="31">
        <v>2</v>
      </c>
      <c r="D5124" s="54">
        <v>10</v>
      </c>
      <c r="E5124" s="31">
        <v>8</v>
      </c>
      <c r="F5124" s="31">
        <v>2</v>
      </c>
      <c r="G5124" s="54">
        <v>12</v>
      </c>
      <c r="H5124" s="53">
        <v>51.7</v>
      </c>
      <c r="I5124" s="53">
        <v>36188</v>
      </c>
      <c r="J5124" s="169">
        <f t="shared" si="160"/>
        <v>50</v>
      </c>
      <c r="O5124" s="172">
        <f t="shared" si="161"/>
        <v>1.3829075832553164</v>
      </c>
    </row>
    <row r="5125" spans="1:15" x14ac:dyDescent="0.2">
      <c r="A5125" s="31">
        <v>2019</v>
      </c>
      <c r="B5125" s="31">
        <v>8</v>
      </c>
      <c r="C5125" s="31">
        <v>2</v>
      </c>
      <c r="D5125" s="54">
        <v>11</v>
      </c>
      <c r="E5125" s="31">
        <v>8</v>
      </c>
      <c r="F5125" s="31">
        <v>2</v>
      </c>
      <c r="G5125" s="54">
        <v>13</v>
      </c>
      <c r="H5125" s="53">
        <v>51.2</v>
      </c>
      <c r="I5125" s="53">
        <v>35546</v>
      </c>
      <c r="J5125" s="169">
        <f t="shared" si="160"/>
        <v>49.504688503174656</v>
      </c>
      <c r="O5125" s="172">
        <f t="shared" si="161"/>
        <v>1.3695332352547815</v>
      </c>
    </row>
    <row r="5126" spans="1:15" x14ac:dyDescent="0.2">
      <c r="A5126" s="31">
        <v>2019</v>
      </c>
      <c r="B5126" s="31">
        <v>8</v>
      </c>
      <c r="C5126" s="31">
        <v>2</v>
      </c>
      <c r="D5126" s="54">
        <v>12</v>
      </c>
      <c r="E5126" s="31">
        <v>8</v>
      </c>
      <c r="F5126" s="31">
        <v>2</v>
      </c>
      <c r="G5126" s="54">
        <v>14</v>
      </c>
      <c r="H5126" s="53">
        <v>50.95</v>
      </c>
      <c r="I5126" s="53">
        <v>34675</v>
      </c>
      <c r="J5126" s="169">
        <f t="shared" si="160"/>
        <v>48.29165233352785</v>
      </c>
      <c r="O5126" s="172">
        <f t="shared" si="161"/>
        <v>1.3628460612545139</v>
      </c>
    </row>
    <row r="5127" spans="1:15" x14ac:dyDescent="0.2">
      <c r="A5127" s="31">
        <v>2019</v>
      </c>
      <c r="B5127" s="31">
        <v>8</v>
      </c>
      <c r="C5127" s="31">
        <v>2</v>
      </c>
      <c r="D5127" s="54">
        <v>13</v>
      </c>
      <c r="E5127" s="31">
        <v>8</v>
      </c>
      <c r="F5127" s="31">
        <v>2</v>
      </c>
      <c r="G5127" s="54">
        <v>15</v>
      </c>
      <c r="H5127" s="53">
        <v>50.87</v>
      </c>
      <c r="I5127" s="53">
        <v>34337</v>
      </c>
      <c r="J5127" s="169">
        <f t="shared" si="160"/>
        <v>47.820921879635065</v>
      </c>
      <c r="O5127" s="172">
        <f t="shared" si="161"/>
        <v>1.3607061655744284</v>
      </c>
    </row>
    <row r="5128" spans="1:15" x14ac:dyDescent="0.2">
      <c r="A5128" s="31">
        <v>2019</v>
      </c>
      <c r="B5128" s="31">
        <v>8</v>
      </c>
      <c r="C5128" s="31">
        <v>2</v>
      </c>
      <c r="D5128" s="54">
        <v>14</v>
      </c>
      <c r="E5128" s="31">
        <v>8</v>
      </c>
      <c r="F5128" s="31">
        <v>2</v>
      </c>
      <c r="G5128" s="54">
        <v>16</v>
      </c>
      <c r="H5128" s="53">
        <v>50.7</v>
      </c>
      <c r="I5128" s="53">
        <v>34087</v>
      </c>
      <c r="J5128" s="169">
        <f t="shared" si="160"/>
        <v>47.472748466992471</v>
      </c>
      <c r="O5128" s="172">
        <f t="shared" si="161"/>
        <v>1.3561588872542465</v>
      </c>
    </row>
    <row r="5129" spans="1:15" x14ac:dyDescent="0.2">
      <c r="A5129" s="31">
        <v>2019</v>
      </c>
      <c r="B5129" s="31">
        <v>8</v>
      </c>
      <c r="C5129" s="31">
        <v>2</v>
      </c>
      <c r="D5129" s="54">
        <v>15</v>
      </c>
      <c r="E5129" s="31">
        <v>8</v>
      </c>
      <c r="F5129" s="31">
        <v>2</v>
      </c>
      <c r="G5129" s="54">
        <v>17</v>
      </c>
      <c r="H5129" s="53">
        <v>50.2</v>
      </c>
      <c r="I5129" s="53">
        <v>33711</v>
      </c>
      <c r="J5129" s="169">
        <f t="shared" si="160"/>
        <v>46.949095654378006</v>
      </c>
      <c r="O5129" s="172">
        <f t="shared" si="161"/>
        <v>1.3427845392537114</v>
      </c>
    </row>
    <row r="5130" spans="1:15" x14ac:dyDescent="0.2">
      <c r="A5130" s="31">
        <v>2019</v>
      </c>
      <c r="B5130" s="31">
        <v>8</v>
      </c>
      <c r="C5130" s="31">
        <v>2</v>
      </c>
      <c r="D5130" s="54">
        <v>16</v>
      </c>
      <c r="E5130" s="31">
        <v>8</v>
      </c>
      <c r="F5130" s="31">
        <v>2</v>
      </c>
      <c r="G5130" s="54">
        <v>18</v>
      </c>
      <c r="H5130" s="53">
        <v>49.93</v>
      </c>
      <c r="I5130" s="53">
        <v>33047</v>
      </c>
      <c r="J5130" s="169">
        <f t="shared" si="160"/>
        <v>46.02434707039928</v>
      </c>
      <c r="O5130" s="172">
        <f t="shared" si="161"/>
        <v>1.3355623913334225</v>
      </c>
    </row>
    <row r="5131" spans="1:15" x14ac:dyDescent="0.2">
      <c r="A5131" s="31">
        <v>2019</v>
      </c>
      <c r="B5131" s="31">
        <v>8</v>
      </c>
      <c r="C5131" s="31">
        <v>2</v>
      </c>
      <c r="D5131" s="54">
        <v>17</v>
      </c>
      <c r="E5131" s="31">
        <v>8</v>
      </c>
      <c r="F5131" s="31">
        <v>2</v>
      </c>
      <c r="G5131" s="54">
        <v>19</v>
      </c>
      <c r="H5131" s="53">
        <v>50.7</v>
      </c>
      <c r="I5131" s="53">
        <v>32325</v>
      </c>
      <c r="J5131" s="169">
        <f t="shared" si="160"/>
        <v>45.018822254687471</v>
      </c>
      <c r="O5131" s="172">
        <f t="shared" si="161"/>
        <v>1.3561588872542465</v>
      </c>
    </row>
    <row r="5132" spans="1:15" x14ac:dyDescent="0.2">
      <c r="A5132" s="31">
        <v>2019</v>
      </c>
      <c r="B5132" s="31">
        <v>8</v>
      </c>
      <c r="C5132" s="31">
        <v>2</v>
      </c>
      <c r="D5132" s="54">
        <v>18</v>
      </c>
      <c r="E5132" s="31">
        <v>8</v>
      </c>
      <c r="F5132" s="31">
        <v>2</v>
      </c>
      <c r="G5132" s="54">
        <v>20</v>
      </c>
      <c r="H5132" s="53">
        <v>50.87</v>
      </c>
      <c r="I5132" s="53">
        <v>32189</v>
      </c>
      <c r="J5132" s="169">
        <f t="shared" si="160"/>
        <v>44.829415918209897</v>
      </c>
      <c r="O5132" s="172">
        <f t="shared" si="161"/>
        <v>1.3607061655744284</v>
      </c>
    </row>
    <row r="5133" spans="1:15" x14ac:dyDescent="0.2">
      <c r="A5133" s="31">
        <v>2019</v>
      </c>
      <c r="B5133" s="31">
        <v>8</v>
      </c>
      <c r="C5133" s="31">
        <v>2</v>
      </c>
      <c r="D5133" s="54">
        <v>19</v>
      </c>
      <c r="E5133" s="31">
        <v>8</v>
      </c>
      <c r="F5133" s="31">
        <v>2</v>
      </c>
      <c r="G5133" s="54">
        <v>21</v>
      </c>
      <c r="H5133" s="53">
        <v>49.92</v>
      </c>
      <c r="I5133" s="53">
        <v>31158</v>
      </c>
      <c r="J5133" s="169">
        <f t="shared" si="160"/>
        <v>43.393548764471831</v>
      </c>
      <c r="O5133" s="172">
        <f t="shared" si="161"/>
        <v>1.3352949043734119</v>
      </c>
    </row>
    <row r="5134" spans="1:15" x14ac:dyDescent="0.2">
      <c r="A5134" s="31">
        <v>2019</v>
      </c>
      <c r="B5134" s="31">
        <v>8</v>
      </c>
      <c r="C5134" s="31">
        <v>2</v>
      </c>
      <c r="D5134" s="54">
        <v>20</v>
      </c>
      <c r="E5134" s="31">
        <v>8</v>
      </c>
      <c r="F5134" s="31">
        <v>2</v>
      </c>
      <c r="G5134" s="54">
        <v>22</v>
      </c>
      <c r="H5134" s="53">
        <v>48</v>
      </c>
      <c r="I5134" s="53">
        <v>29114</v>
      </c>
      <c r="J5134" s="169">
        <f t="shared" si="160"/>
        <v>40.546882942705977</v>
      </c>
      <c r="O5134" s="172">
        <f t="shared" si="161"/>
        <v>1.2839374080513575</v>
      </c>
    </row>
    <row r="5135" spans="1:15" x14ac:dyDescent="0.2">
      <c r="A5135" s="31">
        <v>2019</v>
      </c>
      <c r="B5135" s="31">
        <v>8</v>
      </c>
      <c r="C5135" s="31">
        <v>2</v>
      </c>
      <c r="D5135" s="54">
        <v>21</v>
      </c>
      <c r="E5135" s="31">
        <v>8</v>
      </c>
      <c r="F5135" s="31">
        <v>2</v>
      </c>
      <c r="G5135" s="54">
        <v>23</v>
      </c>
      <c r="H5135" s="53">
        <v>51.33</v>
      </c>
      <c r="I5135" s="53">
        <v>27515</v>
      </c>
      <c r="J5135" s="169">
        <f t="shared" si="160"/>
        <v>38.319965795443949</v>
      </c>
      <c r="O5135" s="172">
        <f t="shared" si="161"/>
        <v>1.3730105657349205</v>
      </c>
    </row>
    <row r="5136" spans="1:15" x14ac:dyDescent="0.2">
      <c r="A5136" s="31">
        <v>2019</v>
      </c>
      <c r="B5136" s="31">
        <v>8</v>
      </c>
      <c r="C5136" s="31">
        <v>2</v>
      </c>
      <c r="D5136" s="54">
        <v>22</v>
      </c>
      <c r="E5136" s="31">
        <v>8</v>
      </c>
      <c r="F5136" s="31">
        <v>2</v>
      </c>
      <c r="G5136" s="54">
        <v>0</v>
      </c>
      <c r="H5136" s="53">
        <v>50</v>
      </c>
      <c r="I5136" s="53">
        <v>25904</v>
      </c>
      <c r="J5136" s="169">
        <f t="shared" si="160"/>
        <v>36.07633632437507</v>
      </c>
      <c r="O5136" s="172">
        <f t="shared" si="161"/>
        <v>1.3374348000534975</v>
      </c>
    </row>
    <row r="5137" spans="1:15" x14ac:dyDescent="0.2">
      <c r="A5137" s="31">
        <v>2019</v>
      </c>
      <c r="B5137" s="31">
        <v>8</v>
      </c>
      <c r="C5137" s="31">
        <v>2</v>
      </c>
      <c r="D5137" s="54">
        <v>23</v>
      </c>
      <c r="E5137" s="31">
        <v>8</v>
      </c>
      <c r="F5137" s="31">
        <v>2</v>
      </c>
      <c r="G5137" s="54">
        <v>1</v>
      </c>
      <c r="H5137" s="53">
        <v>47.58</v>
      </c>
      <c r="I5137" s="53">
        <v>24584</v>
      </c>
      <c r="J5137" s="169">
        <f t="shared" si="160"/>
        <v>34.237980705622171</v>
      </c>
      <c r="O5137" s="172">
        <f t="shared" si="161"/>
        <v>1.2727029557309082</v>
      </c>
    </row>
    <row r="5138" spans="1:15" x14ac:dyDescent="0.2">
      <c r="A5138" s="31">
        <v>2019</v>
      </c>
      <c r="B5138" s="31">
        <v>8</v>
      </c>
      <c r="C5138" s="31">
        <v>3</v>
      </c>
      <c r="D5138" s="54">
        <v>0</v>
      </c>
      <c r="E5138" s="31">
        <v>8</v>
      </c>
      <c r="F5138" s="31">
        <v>3</v>
      </c>
      <c r="G5138" s="54">
        <v>2</v>
      </c>
      <c r="H5138" s="53">
        <v>46.72</v>
      </c>
      <c r="I5138" s="53">
        <v>23761</v>
      </c>
      <c r="J5138" s="169">
        <f t="shared" si="160"/>
        <v>33.09179383120275</v>
      </c>
      <c r="O5138" s="172">
        <f t="shared" si="161"/>
        <v>1.2496990771699881</v>
      </c>
    </row>
    <row r="5139" spans="1:15" x14ac:dyDescent="0.2">
      <c r="A5139" s="31">
        <v>2019</v>
      </c>
      <c r="B5139" s="31">
        <v>8</v>
      </c>
      <c r="C5139" s="31">
        <v>3</v>
      </c>
      <c r="D5139" s="54">
        <v>1</v>
      </c>
      <c r="E5139" s="31">
        <v>8</v>
      </c>
      <c r="F5139" s="31">
        <v>3</v>
      </c>
      <c r="G5139" s="54">
        <v>3</v>
      </c>
      <c r="H5139" s="53">
        <v>46.47</v>
      </c>
      <c r="I5139" s="53">
        <v>23261</v>
      </c>
      <c r="J5139" s="169">
        <f t="shared" si="160"/>
        <v>32.395447005917561</v>
      </c>
      <c r="O5139" s="172">
        <f t="shared" si="161"/>
        <v>1.2430119031697204</v>
      </c>
    </row>
    <row r="5140" spans="1:15" x14ac:dyDescent="0.2">
      <c r="A5140" s="31">
        <v>2019</v>
      </c>
      <c r="B5140" s="31">
        <v>8</v>
      </c>
      <c r="C5140" s="31">
        <v>3</v>
      </c>
      <c r="D5140" s="54">
        <v>2</v>
      </c>
      <c r="E5140" s="31">
        <v>8</v>
      </c>
      <c r="F5140" s="31">
        <v>3</v>
      </c>
      <c r="G5140" s="54">
        <v>4</v>
      </c>
      <c r="H5140" s="53">
        <v>46.01</v>
      </c>
      <c r="I5140" s="53">
        <v>23012</v>
      </c>
      <c r="J5140" s="169">
        <f t="shared" si="160"/>
        <v>32.048666286925538</v>
      </c>
      <c r="O5140" s="172">
        <f t="shared" si="161"/>
        <v>1.2307075030092283</v>
      </c>
    </row>
    <row r="5141" spans="1:15" x14ac:dyDescent="0.2">
      <c r="A5141" s="31">
        <v>2019</v>
      </c>
      <c r="B5141" s="31">
        <v>8</v>
      </c>
      <c r="C5141" s="31">
        <v>3</v>
      </c>
      <c r="D5141" s="54">
        <v>3</v>
      </c>
      <c r="E5141" s="31">
        <v>8</v>
      </c>
      <c r="F5141" s="31">
        <v>3</v>
      </c>
      <c r="G5141" s="54">
        <v>5</v>
      </c>
      <c r="H5141" s="53">
        <v>43.57</v>
      </c>
      <c r="I5141" s="53">
        <v>23262</v>
      </c>
      <c r="J5141" s="169">
        <f t="shared" si="160"/>
        <v>32.396839699568133</v>
      </c>
      <c r="O5141" s="172">
        <f t="shared" si="161"/>
        <v>1.1654406847666177</v>
      </c>
    </row>
    <row r="5142" spans="1:15" x14ac:dyDescent="0.2">
      <c r="A5142" s="31">
        <v>2019</v>
      </c>
      <c r="B5142" s="31">
        <v>8</v>
      </c>
      <c r="C5142" s="31">
        <v>3</v>
      </c>
      <c r="D5142" s="54">
        <v>4</v>
      </c>
      <c r="E5142" s="31">
        <v>8</v>
      </c>
      <c r="F5142" s="31">
        <v>3</v>
      </c>
      <c r="G5142" s="54">
        <v>6</v>
      </c>
      <c r="H5142" s="53">
        <v>44.63</v>
      </c>
      <c r="I5142" s="53">
        <v>23432</v>
      </c>
      <c r="J5142" s="169">
        <f t="shared" si="160"/>
        <v>32.633597620165098</v>
      </c>
      <c r="O5142" s="172">
        <f t="shared" si="161"/>
        <v>1.193794302527752</v>
      </c>
    </row>
    <row r="5143" spans="1:15" x14ac:dyDescent="0.2">
      <c r="A5143" s="31">
        <v>2019</v>
      </c>
      <c r="B5143" s="31">
        <v>8</v>
      </c>
      <c r="C5143" s="31">
        <v>3</v>
      </c>
      <c r="D5143" s="54">
        <v>5</v>
      </c>
      <c r="E5143" s="31">
        <v>8</v>
      </c>
      <c r="F5143" s="31">
        <v>3</v>
      </c>
      <c r="G5143" s="54">
        <v>7</v>
      </c>
      <c r="H5143" s="53">
        <v>45.51</v>
      </c>
      <c r="I5143" s="53">
        <v>24856</v>
      </c>
      <c r="J5143" s="169">
        <f t="shared" si="160"/>
        <v>34.616793378577313</v>
      </c>
      <c r="O5143" s="172">
        <f t="shared" si="161"/>
        <v>1.2173331550086934</v>
      </c>
    </row>
    <row r="5144" spans="1:15" x14ac:dyDescent="0.2">
      <c r="A5144" s="31">
        <v>2019</v>
      </c>
      <c r="B5144" s="31">
        <v>8</v>
      </c>
      <c r="C5144" s="31">
        <v>3</v>
      </c>
      <c r="D5144" s="54">
        <v>6</v>
      </c>
      <c r="E5144" s="31">
        <v>8</v>
      </c>
      <c r="F5144" s="31">
        <v>3</v>
      </c>
      <c r="G5144" s="54">
        <v>8</v>
      </c>
      <c r="H5144" s="53">
        <v>48.95</v>
      </c>
      <c r="I5144" s="53">
        <v>27023</v>
      </c>
      <c r="J5144" s="169">
        <f t="shared" si="160"/>
        <v>37.634760519363326</v>
      </c>
      <c r="O5144" s="172">
        <f t="shared" si="161"/>
        <v>1.3093486692523741</v>
      </c>
    </row>
    <row r="5145" spans="1:15" x14ac:dyDescent="0.2">
      <c r="A5145" s="31">
        <v>2019</v>
      </c>
      <c r="B5145" s="31">
        <v>8</v>
      </c>
      <c r="C5145" s="31">
        <v>3</v>
      </c>
      <c r="D5145" s="54">
        <v>7</v>
      </c>
      <c r="E5145" s="31">
        <v>8</v>
      </c>
      <c r="F5145" s="31">
        <v>3</v>
      </c>
      <c r="G5145" s="54">
        <v>9</v>
      </c>
      <c r="H5145" s="53">
        <v>50.5</v>
      </c>
      <c r="I5145" s="53">
        <v>28822</v>
      </c>
      <c r="J5145" s="169">
        <f t="shared" si="160"/>
        <v>40.140216396739433</v>
      </c>
      <c r="O5145" s="172">
        <f t="shared" si="161"/>
        <v>1.3508091480540325</v>
      </c>
    </row>
    <row r="5146" spans="1:15" x14ac:dyDescent="0.2">
      <c r="A5146" s="31">
        <v>2019</v>
      </c>
      <c r="B5146" s="31">
        <v>8</v>
      </c>
      <c r="C5146" s="31">
        <v>3</v>
      </c>
      <c r="D5146" s="54">
        <v>8</v>
      </c>
      <c r="E5146" s="31">
        <v>8</v>
      </c>
      <c r="F5146" s="31">
        <v>3</v>
      </c>
      <c r="G5146" s="54">
        <v>10</v>
      </c>
      <c r="H5146" s="53">
        <v>51.2</v>
      </c>
      <c r="I5146" s="53">
        <v>29844</v>
      </c>
      <c r="J5146" s="169">
        <f t="shared" si="160"/>
        <v>41.56354930762236</v>
      </c>
      <c r="O5146" s="172">
        <f t="shared" si="161"/>
        <v>1.3695332352547815</v>
      </c>
    </row>
    <row r="5147" spans="1:15" x14ac:dyDescent="0.2">
      <c r="A5147" s="31">
        <v>2019</v>
      </c>
      <c r="B5147" s="31">
        <v>8</v>
      </c>
      <c r="C5147" s="31">
        <v>3</v>
      </c>
      <c r="D5147" s="54">
        <v>9</v>
      </c>
      <c r="E5147" s="31">
        <v>8</v>
      </c>
      <c r="F5147" s="31">
        <v>3</v>
      </c>
      <c r="G5147" s="54">
        <v>11</v>
      </c>
      <c r="H5147" s="53">
        <v>50.53</v>
      </c>
      <c r="I5147" s="53">
        <v>30660</v>
      </c>
      <c r="J5147" s="169">
        <f t="shared" si="160"/>
        <v>42.699987326487786</v>
      </c>
      <c r="O5147" s="172">
        <f t="shared" si="161"/>
        <v>1.3516116089340646</v>
      </c>
    </row>
    <row r="5148" spans="1:15" x14ac:dyDescent="0.2">
      <c r="A5148" s="31">
        <v>2019</v>
      </c>
      <c r="B5148" s="31">
        <v>8</v>
      </c>
      <c r="C5148" s="31">
        <v>3</v>
      </c>
      <c r="D5148" s="54">
        <v>10</v>
      </c>
      <c r="E5148" s="31">
        <v>8</v>
      </c>
      <c r="F5148" s="31">
        <v>3</v>
      </c>
      <c r="G5148" s="54">
        <v>12</v>
      </c>
      <c r="H5148" s="53">
        <v>50.89</v>
      </c>
      <c r="I5148" s="53">
        <v>31187</v>
      </c>
      <c r="J5148" s="169">
        <f t="shared" si="160"/>
        <v>43.433936880338372</v>
      </c>
      <c r="O5148" s="172">
        <f t="shared" si="161"/>
        <v>1.3612411394944497</v>
      </c>
    </row>
    <row r="5149" spans="1:15" x14ac:dyDescent="0.2">
      <c r="A5149" s="31">
        <v>2019</v>
      </c>
      <c r="B5149" s="31">
        <v>8</v>
      </c>
      <c r="C5149" s="31">
        <v>3</v>
      </c>
      <c r="D5149" s="54">
        <v>11</v>
      </c>
      <c r="E5149" s="31">
        <v>8</v>
      </c>
      <c r="F5149" s="31">
        <v>3</v>
      </c>
      <c r="G5149" s="54">
        <v>13</v>
      </c>
      <c r="H5149" s="53">
        <v>48.49</v>
      </c>
      <c r="I5149" s="53">
        <v>31265</v>
      </c>
      <c r="J5149" s="169">
        <f t="shared" si="160"/>
        <v>43.542566985082864</v>
      </c>
      <c r="O5149" s="172">
        <f t="shared" si="161"/>
        <v>1.297044269091882</v>
      </c>
    </row>
    <row r="5150" spans="1:15" x14ac:dyDescent="0.2">
      <c r="A5150" s="31">
        <v>2019</v>
      </c>
      <c r="B5150" s="31">
        <v>8</v>
      </c>
      <c r="C5150" s="31">
        <v>3</v>
      </c>
      <c r="D5150" s="54">
        <v>12</v>
      </c>
      <c r="E5150" s="31">
        <v>8</v>
      </c>
      <c r="F5150" s="31">
        <v>3</v>
      </c>
      <c r="G5150" s="54">
        <v>14</v>
      </c>
      <c r="H5150" s="53">
        <v>46.58</v>
      </c>
      <c r="I5150" s="53">
        <v>30614</v>
      </c>
      <c r="J5150" s="169">
        <f t="shared" si="160"/>
        <v>42.635923418561546</v>
      </c>
      <c r="O5150" s="172">
        <f t="shared" si="161"/>
        <v>1.2459542597298381</v>
      </c>
    </row>
    <row r="5151" spans="1:15" x14ac:dyDescent="0.2">
      <c r="A5151" s="31">
        <v>2019</v>
      </c>
      <c r="B5151" s="31">
        <v>8</v>
      </c>
      <c r="C5151" s="31">
        <v>3</v>
      </c>
      <c r="D5151" s="54">
        <v>13</v>
      </c>
      <c r="E5151" s="31">
        <v>8</v>
      </c>
      <c r="F5151" s="31">
        <v>3</v>
      </c>
      <c r="G5151" s="54">
        <v>15</v>
      </c>
      <c r="H5151" s="53">
        <v>44.46</v>
      </c>
      <c r="I5151" s="53">
        <v>30036</v>
      </c>
      <c r="J5151" s="169">
        <f t="shared" si="160"/>
        <v>41.830946488531872</v>
      </c>
      <c r="O5151" s="172">
        <f t="shared" si="161"/>
        <v>1.1892470242075699</v>
      </c>
    </row>
    <row r="5152" spans="1:15" x14ac:dyDescent="0.2">
      <c r="A5152" s="31">
        <v>2019</v>
      </c>
      <c r="B5152" s="31">
        <v>8</v>
      </c>
      <c r="C5152" s="31">
        <v>3</v>
      </c>
      <c r="D5152" s="54">
        <v>14</v>
      </c>
      <c r="E5152" s="31">
        <v>8</v>
      </c>
      <c r="F5152" s="31">
        <v>3</v>
      </c>
      <c r="G5152" s="54">
        <v>16</v>
      </c>
      <c r="H5152" s="53">
        <v>43.03</v>
      </c>
      <c r="I5152" s="53">
        <v>29697</v>
      </c>
      <c r="J5152" s="169">
        <f t="shared" si="160"/>
        <v>41.358823340988515</v>
      </c>
      <c r="O5152" s="172">
        <f t="shared" si="161"/>
        <v>1.1509963889260399</v>
      </c>
    </row>
    <row r="5153" spans="1:15" x14ac:dyDescent="0.2">
      <c r="A5153" s="31">
        <v>2019</v>
      </c>
      <c r="B5153" s="31">
        <v>8</v>
      </c>
      <c r="C5153" s="31">
        <v>3</v>
      </c>
      <c r="D5153" s="54">
        <v>15</v>
      </c>
      <c r="E5153" s="31">
        <v>8</v>
      </c>
      <c r="F5153" s="31">
        <v>3</v>
      </c>
      <c r="G5153" s="54">
        <v>17</v>
      </c>
      <c r="H5153" s="53">
        <v>43.03</v>
      </c>
      <c r="I5153" s="53">
        <v>29438</v>
      </c>
      <c r="J5153" s="169">
        <f t="shared" si="160"/>
        <v>40.998115685490781</v>
      </c>
      <c r="O5153" s="172">
        <f t="shared" si="161"/>
        <v>1.1509963889260399</v>
      </c>
    </row>
    <row r="5154" spans="1:15" x14ac:dyDescent="0.2">
      <c r="A5154" s="31">
        <v>2019</v>
      </c>
      <c r="B5154" s="31">
        <v>8</v>
      </c>
      <c r="C5154" s="31">
        <v>3</v>
      </c>
      <c r="D5154" s="54">
        <v>16</v>
      </c>
      <c r="E5154" s="31">
        <v>8</v>
      </c>
      <c r="F5154" s="31">
        <v>3</v>
      </c>
      <c r="G5154" s="54">
        <v>18</v>
      </c>
      <c r="H5154" s="53">
        <v>44.2</v>
      </c>
      <c r="I5154" s="53">
        <v>29330</v>
      </c>
      <c r="J5154" s="169">
        <f t="shared" si="160"/>
        <v>40.847704771229182</v>
      </c>
      <c r="O5154" s="172">
        <f t="shared" si="161"/>
        <v>1.1822923632472919</v>
      </c>
    </row>
    <row r="5155" spans="1:15" x14ac:dyDescent="0.2">
      <c r="A5155" s="31">
        <v>2019</v>
      </c>
      <c r="B5155" s="31">
        <v>8</v>
      </c>
      <c r="C5155" s="31">
        <v>3</v>
      </c>
      <c r="D5155" s="54">
        <v>17</v>
      </c>
      <c r="E5155" s="31">
        <v>8</v>
      </c>
      <c r="F5155" s="31">
        <v>3</v>
      </c>
      <c r="G5155" s="54">
        <v>19</v>
      </c>
      <c r="H5155" s="53">
        <v>46</v>
      </c>
      <c r="I5155" s="53">
        <v>29169</v>
      </c>
      <c r="J5155" s="169">
        <f t="shared" si="160"/>
        <v>40.623481093487349</v>
      </c>
      <c r="O5155" s="172">
        <f t="shared" si="161"/>
        <v>1.2304400160492177</v>
      </c>
    </row>
    <row r="5156" spans="1:15" x14ac:dyDescent="0.2">
      <c r="A5156" s="31">
        <v>2019</v>
      </c>
      <c r="B5156" s="31">
        <v>8</v>
      </c>
      <c r="C5156" s="31">
        <v>3</v>
      </c>
      <c r="D5156" s="54">
        <v>18</v>
      </c>
      <c r="E5156" s="31">
        <v>8</v>
      </c>
      <c r="F5156" s="31">
        <v>3</v>
      </c>
      <c r="G5156" s="54">
        <v>20</v>
      </c>
      <c r="H5156" s="53">
        <v>49.07</v>
      </c>
      <c r="I5156" s="53">
        <v>29830</v>
      </c>
      <c r="J5156" s="169">
        <f t="shared" si="160"/>
        <v>41.544051596514379</v>
      </c>
      <c r="O5156" s="172">
        <f t="shared" si="161"/>
        <v>1.3125585127725024</v>
      </c>
    </row>
    <row r="5157" spans="1:15" x14ac:dyDescent="0.2">
      <c r="A5157" s="31">
        <v>2019</v>
      </c>
      <c r="B5157" s="31">
        <v>8</v>
      </c>
      <c r="C5157" s="31">
        <v>3</v>
      </c>
      <c r="D5157" s="54">
        <v>19</v>
      </c>
      <c r="E5157" s="31">
        <v>8</v>
      </c>
      <c r="F5157" s="31">
        <v>3</v>
      </c>
      <c r="G5157" s="54">
        <v>21</v>
      </c>
      <c r="H5157" s="53">
        <v>49</v>
      </c>
      <c r="I5157" s="53">
        <v>29252</v>
      </c>
      <c r="J5157" s="169">
        <f t="shared" si="160"/>
        <v>40.73907466648469</v>
      </c>
      <c r="O5157" s="172">
        <f t="shared" si="161"/>
        <v>1.3106861040524276</v>
      </c>
    </row>
    <row r="5158" spans="1:15" x14ac:dyDescent="0.2">
      <c r="A5158" s="31">
        <v>2019</v>
      </c>
      <c r="B5158" s="31">
        <v>8</v>
      </c>
      <c r="C5158" s="31">
        <v>3</v>
      </c>
      <c r="D5158" s="54">
        <v>20</v>
      </c>
      <c r="E5158" s="31">
        <v>8</v>
      </c>
      <c r="F5158" s="31">
        <v>3</v>
      </c>
      <c r="G5158" s="54">
        <v>22</v>
      </c>
      <c r="H5158" s="53">
        <v>50.07</v>
      </c>
      <c r="I5158" s="53">
        <v>27493</v>
      </c>
      <c r="J5158" s="169">
        <f t="shared" si="160"/>
        <v>38.289326535131401</v>
      </c>
      <c r="O5158" s="172">
        <f t="shared" si="161"/>
        <v>1.3393072087735725</v>
      </c>
    </row>
    <row r="5159" spans="1:15" x14ac:dyDescent="0.2">
      <c r="A5159" s="31">
        <v>2019</v>
      </c>
      <c r="B5159" s="31">
        <v>8</v>
      </c>
      <c r="C5159" s="31">
        <v>3</v>
      </c>
      <c r="D5159" s="54">
        <v>21</v>
      </c>
      <c r="E5159" s="31">
        <v>8</v>
      </c>
      <c r="F5159" s="31">
        <v>3</v>
      </c>
      <c r="G5159" s="54">
        <v>23</v>
      </c>
      <c r="H5159" s="53">
        <v>51.2</v>
      </c>
      <c r="I5159" s="53">
        <v>25904</v>
      </c>
      <c r="J5159" s="169">
        <f t="shared" si="160"/>
        <v>36.07633632437507</v>
      </c>
      <c r="O5159" s="172">
        <f t="shared" si="161"/>
        <v>1.3695332352547815</v>
      </c>
    </row>
    <row r="5160" spans="1:15" x14ac:dyDescent="0.2">
      <c r="A5160" s="31">
        <v>2019</v>
      </c>
      <c r="B5160" s="31">
        <v>8</v>
      </c>
      <c r="C5160" s="31">
        <v>3</v>
      </c>
      <c r="D5160" s="54">
        <v>22</v>
      </c>
      <c r="E5160" s="31">
        <v>8</v>
      </c>
      <c r="F5160" s="31">
        <v>3</v>
      </c>
      <c r="G5160" s="54">
        <v>0</v>
      </c>
      <c r="H5160" s="53">
        <v>49.82</v>
      </c>
      <c r="I5160" s="53">
        <v>24435</v>
      </c>
      <c r="J5160" s="169">
        <f t="shared" si="160"/>
        <v>34.030469351687188</v>
      </c>
      <c r="O5160" s="172">
        <f t="shared" si="161"/>
        <v>1.3326200347733048</v>
      </c>
    </row>
    <row r="5161" spans="1:15" x14ac:dyDescent="0.2">
      <c r="A5161" s="31">
        <v>2019</v>
      </c>
      <c r="B5161" s="31">
        <v>8</v>
      </c>
      <c r="C5161" s="31">
        <v>3</v>
      </c>
      <c r="D5161" s="54">
        <v>23</v>
      </c>
      <c r="E5161" s="31">
        <v>8</v>
      </c>
      <c r="F5161" s="31">
        <v>3</v>
      </c>
      <c r="G5161" s="54">
        <v>1</v>
      </c>
      <c r="H5161" s="53">
        <v>46.6</v>
      </c>
      <c r="I5161" s="53">
        <v>23200</v>
      </c>
      <c r="J5161" s="169">
        <f t="shared" si="160"/>
        <v>32.310492693232767</v>
      </c>
      <c r="O5161" s="172">
        <f t="shared" si="161"/>
        <v>1.2464892336498596</v>
      </c>
    </row>
    <row r="5162" spans="1:15" x14ac:dyDescent="0.2">
      <c r="A5162" s="31">
        <v>2019</v>
      </c>
      <c r="B5162" s="31">
        <v>8</v>
      </c>
      <c r="C5162" s="31">
        <v>4</v>
      </c>
      <c r="D5162" s="54">
        <v>0</v>
      </c>
      <c r="E5162" s="31">
        <v>8</v>
      </c>
      <c r="F5162" s="31">
        <v>4</v>
      </c>
      <c r="G5162" s="54">
        <v>2</v>
      </c>
      <c r="H5162" s="53">
        <v>45.47</v>
      </c>
      <c r="I5162" s="53">
        <v>22454</v>
      </c>
      <c r="J5162" s="169">
        <f t="shared" si="160"/>
        <v>31.271543229907266</v>
      </c>
      <c r="O5162" s="172">
        <f t="shared" si="161"/>
        <v>1.2162632071686506</v>
      </c>
    </row>
    <row r="5163" spans="1:15" x14ac:dyDescent="0.2">
      <c r="A5163" s="31">
        <v>2019</v>
      </c>
      <c r="B5163" s="31">
        <v>8</v>
      </c>
      <c r="C5163" s="31">
        <v>4</v>
      </c>
      <c r="D5163" s="54">
        <v>1</v>
      </c>
      <c r="E5163" s="31">
        <v>8</v>
      </c>
      <c r="F5163" s="31">
        <v>4</v>
      </c>
      <c r="G5163" s="54">
        <v>3</v>
      </c>
      <c r="H5163" s="53">
        <v>44.6</v>
      </c>
      <c r="I5163" s="53">
        <v>21884</v>
      </c>
      <c r="J5163" s="169">
        <f t="shared" si="160"/>
        <v>30.477707849082154</v>
      </c>
      <c r="O5163" s="172">
        <f t="shared" si="161"/>
        <v>1.1929918416477199</v>
      </c>
    </row>
    <row r="5164" spans="1:15" x14ac:dyDescent="0.2">
      <c r="A5164" s="31">
        <v>2019</v>
      </c>
      <c r="B5164" s="31">
        <v>8</v>
      </c>
      <c r="C5164" s="31">
        <v>4</v>
      </c>
      <c r="D5164" s="54">
        <v>2</v>
      </c>
      <c r="E5164" s="31">
        <v>8</v>
      </c>
      <c r="F5164" s="31">
        <v>4</v>
      </c>
      <c r="G5164" s="54">
        <v>4</v>
      </c>
      <c r="H5164" s="53">
        <v>44.7</v>
      </c>
      <c r="I5164" s="53">
        <v>21727</v>
      </c>
      <c r="J5164" s="169">
        <f t="shared" si="160"/>
        <v>30.259054945942598</v>
      </c>
      <c r="O5164" s="172">
        <f t="shared" si="161"/>
        <v>1.1956667112478268</v>
      </c>
    </row>
    <row r="5165" spans="1:15" x14ac:dyDescent="0.2">
      <c r="A5165" s="31">
        <v>2019</v>
      </c>
      <c r="B5165" s="31">
        <v>8</v>
      </c>
      <c r="C5165" s="31">
        <v>4</v>
      </c>
      <c r="D5165" s="54">
        <v>3</v>
      </c>
      <c r="E5165" s="31">
        <v>8</v>
      </c>
      <c r="F5165" s="31">
        <v>4</v>
      </c>
      <c r="G5165" s="54">
        <v>5</v>
      </c>
      <c r="H5165" s="53">
        <v>44.01</v>
      </c>
      <c r="I5165" s="53">
        <v>21793</v>
      </c>
      <c r="J5165" s="169">
        <f t="shared" si="160"/>
        <v>30.350972726880244</v>
      </c>
      <c r="O5165" s="172">
        <f t="shared" si="161"/>
        <v>1.1772101110070885</v>
      </c>
    </row>
    <row r="5166" spans="1:15" x14ac:dyDescent="0.2">
      <c r="A5166" s="31">
        <v>2019</v>
      </c>
      <c r="B5166" s="31">
        <v>8</v>
      </c>
      <c r="C5166" s="31">
        <v>4</v>
      </c>
      <c r="D5166" s="54">
        <v>4</v>
      </c>
      <c r="E5166" s="31">
        <v>8</v>
      </c>
      <c r="F5166" s="31">
        <v>4</v>
      </c>
      <c r="G5166" s="54">
        <v>6</v>
      </c>
      <c r="H5166" s="53">
        <v>44.71</v>
      </c>
      <c r="I5166" s="53">
        <v>21417</v>
      </c>
      <c r="J5166" s="169">
        <f t="shared" si="160"/>
        <v>29.827319914265782</v>
      </c>
      <c r="O5166" s="172">
        <f t="shared" si="161"/>
        <v>1.1959341982078375</v>
      </c>
    </row>
    <row r="5167" spans="1:15" x14ac:dyDescent="0.2">
      <c r="A5167" s="31">
        <v>2019</v>
      </c>
      <c r="B5167" s="31">
        <v>8</v>
      </c>
      <c r="C5167" s="31">
        <v>4</v>
      </c>
      <c r="D5167" s="54">
        <v>5</v>
      </c>
      <c r="E5167" s="31">
        <v>8</v>
      </c>
      <c r="F5167" s="31">
        <v>4</v>
      </c>
      <c r="G5167" s="54">
        <v>7</v>
      </c>
      <c r="H5167" s="53">
        <v>44.71</v>
      </c>
      <c r="I5167" s="53">
        <v>22301</v>
      </c>
      <c r="J5167" s="169">
        <f t="shared" si="160"/>
        <v>31.05846110137</v>
      </c>
      <c r="O5167" s="172">
        <f t="shared" si="161"/>
        <v>1.1959341982078375</v>
      </c>
    </row>
    <row r="5168" spans="1:15" x14ac:dyDescent="0.2">
      <c r="A5168" s="31">
        <v>2019</v>
      </c>
      <c r="B5168" s="31">
        <v>8</v>
      </c>
      <c r="C5168" s="31">
        <v>4</v>
      </c>
      <c r="D5168" s="54">
        <v>6</v>
      </c>
      <c r="E5168" s="31">
        <v>8</v>
      </c>
      <c r="F5168" s="31">
        <v>4</v>
      </c>
      <c r="G5168" s="54">
        <v>8</v>
      </c>
      <c r="H5168" s="53">
        <v>44.72</v>
      </c>
      <c r="I5168" s="53">
        <v>23918</v>
      </c>
      <c r="J5168" s="169">
        <f t="shared" si="160"/>
        <v>33.3104467343423</v>
      </c>
      <c r="O5168" s="172">
        <f t="shared" si="161"/>
        <v>1.1962016851678481</v>
      </c>
    </row>
    <row r="5169" spans="1:15" x14ac:dyDescent="0.2">
      <c r="A5169" s="31">
        <v>2019</v>
      </c>
      <c r="B5169" s="31">
        <v>8</v>
      </c>
      <c r="C5169" s="31">
        <v>4</v>
      </c>
      <c r="D5169" s="54">
        <v>7</v>
      </c>
      <c r="E5169" s="31">
        <v>8</v>
      </c>
      <c r="F5169" s="31">
        <v>4</v>
      </c>
      <c r="G5169" s="54">
        <v>9</v>
      </c>
      <c r="H5169" s="53">
        <v>44.16</v>
      </c>
      <c r="I5169" s="53">
        <v>25542</v>
      </c>
      <c r="J5169" s="169">
        <f t="shared" si="160"/>
        <v>35.572181222868593</v>
      </c>
      <c r="O5169" s="172">
        <f t="shared" si="161"/>
        <v>1.1812224154072488</v>
      </c>
    </row>
    <row r="5170" spans="1:15" x14ac:dyDescent="0.2">
      <c r="A5170" s="31">
        <v>2019</v>
      </c>
      <c r="B5170" s="31">
        <v>8</v>
      </c>
      <c r="C5170" s="31">
        <v>4</v>
      </c>
      <c r="D5170" s="54">
        <v>8</v>
      </c>
      <c r="E5170" s="31">
        <v>8</v>
      </c>
      <c r="F5170" s="31">
        <v>4</v>
      </c>
      <c r="G5170" s="54">
        <v>10</v>
      </c>
      <c r="H5170" s="53">
        <v>46.36</v>
      </c>
      <c r="I5170" s="53">
        <v>26742</v>
      </c>
      <c r="J5170" s="169">
        <f t="shared" si="160"/>
        <v>37.243413603553044</v>
      </c>
      <c r="O5170" s="172">
        <f t="shared" si="161"/>
        <v>1.2400695466096028</v>
      </c>
    </row>
    <row r="5171" spans="1:15" x14ac:dyDescent="0.2">
      <c r="A5171" s="31">
        <v>2019</v>
      </c>
      <c r="B5171" s="31">
        <v>8</v>
      </c>
      <c r="C5171" s="31">
        <v>4</v>
      </c>
      <c r="D5171" s="54">
        <v>9</v>
      </c>
      <c r="E5171" s="31">
        <v>8</v>
      </c>
      <c r="F5171" s="31">
        <v>4</v>
      </c>
      <c r="G5171" s="54">
        <v>11</v>
      </c>
      <c r="H5171" s="53">
        <v>48.95</v>
      </c>
      <c r="I5171" s="53">
        <v>27625</v>
      </c>
      <c r="J5171" s="169">
        <f t="shared" si="160"/>
        <v>38.473162097006693</v>
      </c>
      <c r="O5171" s="172">
        <f t="shared" si="161"/>
        <v>1.3093486692523741</v>
      </c>
    </row>
    <row r="5172" spans="1:15" x14ac:dyDescent="0.2">
      <c r="A5172" s="31">
        <v>2019</v>
      </c>
      <c r="B5172" s="31">
        <v>8</v>
      </c>
      <c r="C5172" s="31">
        <v>4</v>
      </c>
      <c r="D5172" s="54">
        <v>10</v>
      </c>
      <c r="E5172" s="31">
        <v>8</v>
      </c>
      <c r="F5172" s="31">
        <v>4</v>
      </c>
      <c r="G5172" s="54">
        <v>12</v>
      </c>
      <c r="H5172" s="53">
        <v>49.47</v>
      </c>
      <c r="I5172" s="53">
        <v>28466</v>
      </c>
      <c r="J5172" s="169">
        <f t="shared" si="160"/>
        <v>39.644417457136377</v>
      </c>
      <c r="O5172" s="172">
        <f t="shared" si="161"/>
        <v>1.3232579911729303</v>
      </c>
    </row>
    <row r="5173" spans="1:15" x14ac:dyDescent="0.2">
      <c r="A5173" s="31">
        <v>2019</v>
      </c>
      <c r="B5173" s="31">
        <v>8</v>
      </c>
      <c r="C5173" s="31">
        <v>4</v>
      </c>
      <c r="D5173" s="54">
        <v>11</v>
      </c>
      <c r="E5173" s="31">
        <v>8</v>
      </c>
      <c r="F5173" s="31">
        <v>4</v>
      </c>
      <c r="G5173" s="54">
        <v>13</v>
      </c>
      <c r="H5173" s="53">
        <v>47.01</v>
      </c>
      <c r="I5173" s="53">
        <v>29018</v>
      </c>
      <c r="J5173" s="169">
        <f t="shared" si="160"/>
        <v>40.413184352251221</v>
      </c>
      <c r="O5173" s="172">
        <f t="shared" si="161"/>
        <v>1.2574561990102984</v>
      </c>
    </row>
    <row r="5174" spans="1:15" x14ac:dyDescent="0.2">
      <c r="A5174" s="31">
        <v>2019</v>
      </c>
      <c r="B5174" s="31">
        <v>8</v>
      </c>
      <c r="C5174" s="31">
        <v>4</v>
      </c>
      <c r="D5174" s="54">
        <v>12</v>
      </c>
      <c r="E5174" s="31">
        <v>8</v>
      </c>
      <c r="F5174" s="31">
        <v>4</v>
      </c>
      <c r="G5174" s="54">
        <v>14</v>
      </c>
      <c r="H5174" s="53">
        <v>46.58</v>
      </c>
      <c r="I5174" s="53">
        <v>28525</v>
      </c>
      <c r="J5174" s="169">
        <f t="shared" si="160"/>
        <v>39.726586382520033</v>
      </c>
      <c r="O5174" s="172">
        <f t="shared" si="161"/>
        <v>1.2459542597298381</v>
      </c>
    </row>
    <row r="5175" spans="1:15" x14ac:dyDescent="0.2">
      <c r="A5175" s="31">
        <v>2019</v>
      </c>
      <c r="B5175" s="31">
        <v>8</v>
      </c>
      <c r="C5175" s="31">
        <v>4</v>
      </c>
      <c r="D5175" s="54">
        <v>13</v>
      </c>
      <c r="E5175" s="31">
        <v>8</v>
      </c>
      <c r="F5175" s="31">
        <v>4</v>
      </c>
      <c r="G5175" s="54">
        <v>15</v>
      </c>
      <c r="H5175" s="53">
        <v>43.01</v>
      </c>
      <c r="I5175" s="53">
        <v>27979</v>
      </c>
      <c r="J5175" s="169">
        <f t="shared" si="160"/>
        <v>38.966175649308603</v>
      </c>
      <c r="O5175" s="172">
        <f t="shared" si="161"/>
        <v>1.1504614150060184</v>
      </c>
    </row>
    <row r="5176" spans="1:15" x14ac:dyDescent="0.2">
      <c r="A5176" s="31">
        <v>2019</v>
      </c>
      <c r="B5176" s="31">
        <v>8</v>
      </c>
      <c r="C5176" s="31">
        <v>4</v>
      </c>
      <c r="D5176" s="54">
        <v>14</v>
      </c>
      <c r="E5176" s="31">
        <v>8</v>
      </c>
      <c r="F5176" s="31">
        <v>4</v>
      </c>
      <c r="G5176" s="54">
        <v>16</v>
      </c>
      <c r="H5176" s="53">
        <v>42.89</v>
      </c>
      <c r="I5176" s="53">
        <v>27768</v>
      </c>
      <c r="J5176" s="169">
        <f t="shared" si="160"/>
        <v>38.672317289038254</v>
      </c>
      <c r="O5176" s="172">
        <f t="shared" si="161"/>
        <v>1.1472515714858902</v>
      </c>
    </row>
    <row r="5177" spans="1:15" x14ac:dyDescent="0.2">
      <c r="A5177" s="31">
        <v>2019</v>
      </c>
      <c r="B5177" s="31">
        <v>8</v>
      </c>
      <c r="C5177" s="31">
        <v>4</v>
      </c>
      <c r="D5177" s="54">
        <v>15</v>
      </c>
      <c r="E5177" s="31">
        <v>8</v>
      </c>
      <c r="F5177" s="31">
        <v>4</v>
      </c>
      <c r="G5177" s="54">
        <v>17</v>
      </c>
      <c r="H5177" s="53">
        <v>41.75</v>
      </c>
      <c r="I5177" s="53">
        <v>27537</v>
      </c>
      <c r="J5177" s="169">
        <f t="shared" si="160"/>
        <v>38.350605055756496</v>
      </c>
      <c r="O5177" s="172">
        <f t="shared" si="161"/>
        <v>1.1167580580446703</v>
      </c>
    </row>
    <row r="5178" spans="1:15" x14ac:dyDescent="0.2">
      <c r="A5178" s="31">
        <v>2019</v>
      </c>
      <c r="B5178" s="31">
        <v>8</v>
      </c>
      <c r="C5178" s="31">
        <v>4</v>
      </c>
      <c r="D5178" s="54">
        <v>16</v>
      </c>
      <c r="E5178" s="31">
        <v>8</v>
      </c>
      <c r="F5178" s="31">
        <v>4</v>
      </c>
      <c r="G5178" s="54">
        <v>18</v>
      </c>
      <c r="H5178" s="53">
        <v>42.9</v>
      </c>
      <c r="I5178" s="53">
        <v>27653</v>
      </c>
      <c r="J5178" s="169">
        <f t="shared" si="160"/>
        <v>38.512157519222662</v>
      </c>
      <c r="O5178" s="172">
        <f t="shared" si="161"/>
        <v>1.1475190584459007</v>
      </c>
    </row>
    <row r="5179" spans="1:15" x14ac:dyDescent="0.2">
      <c r="A5179" s="31">
        <v>2019</v>
      </c>
      <c r="B5179" s="31">
        <v>8</v>
      </c>
      <c r="C5179" s="31">
        <v>4</v>
      </c>
      <c r="D5179" s="54">
        <v>17</v>
      </c>
      <c r="E5179" s="31">
        <v>8</v>
      </c>
      <c r="F5179" s="31">
        <v>4</v>
      </c>
      <c r="G5179" s="54">
        <v>19</v>
      </c>
      <c r="H5179" s="53">
        <v>44.91</v>
      </c>
      <c r="I5179" s="53">
        <v>27898</v>
      </c>
      <c r="J5179" s="169">
        <f t="shared" si="160"/>
        <v>38.8533674636124</v>
      </c>
      <c r="O5179" s="172">
        <f t="shared" si="161"/>
        <v>1.2012839374080513</v>
      </c>
    </row>
    <row r="5180" spans="1:15" x14ac:dyDescent="0.2">
      <c r="A5180" s="31">
        <v>2019</v>
      </c>
      <c r="B5180" s="31">
        <v>8</v>
      </c>
      <c r="C5180" s="31">
        <v>4</v>
      </c>
      <c r="D5180" s="54">
        <v>18</v>
      </c>
      <c r="E5180" s="31">
        <v>8</v>
      </c>
      <c r="F5180" s="31">
        <v>4</v>
      </c>
      <c r="G5180" s="54">
        <v>20</v>
      </c>
      <c r="H5180" s="53">
        <v>51.21</v>
      </c>
      <c r="I5180" s="53">
        <v>29071</v>
      </c>
      <c r="J5180" s="169">
        <f t="shared" si="160"/>
        <v>40.486997115731455</v>
      </c>
      <c r="O5180" s="172">
        <f t="shared" si="161"/>
        <v>1.3698007222147921</v>
      </c>
    </row>
    <row r="5181" spans="1:15" x14ac:dyDescent="0.2">
      <c r="A5181" s="31">
        <v>2019</v>
      </c>
      <c r="B5181" s="31">
        <v>8</v>
      </c>
      <c r="C5181" s="31">
        <v>4</v>
      </c>
      <c r="D5181" s="54">
        <v>19</v>
      </c>
      <c r="E5181" s="31">
        <v>8</v>
      </c>
      <c r="F5181" s="31">
        <v>4</v>
      </c>
      <c r="G5181" s="54">
        <v>21</v>
      </c>
      <c r="H5181" s="53">
        <v>52.1</v>
      </c>
      <c r="I5181" s="53">
        <v>29413</v>
      </c>
      <c r="J5181" s="169">
        <f t="shared" si="160"/>
        <v>40.963298344226523</v>
      </c>
      <c r="O5181" s="172">
        <f t="shared" si="161"/>
        <v>1.3936070616557443</v>
      </c>
    </row>
    <row r="5182" spans="1:15" x14ac:dyDescent="0.2">
      <c r="A5182" s="31">
        <v>2019</v>
      </c>
      <c r="B5182" s="31">
        <v>8</v>
      </c>
      <c r="C5182" s="31">
        <v>4</v>
      </c>
      <c r="D5182" s="54">
        <v>20</v>
      </c>
      <c r="E5182" s="31">
        <v>8</v>
      </c>
      <c r="F5182" s="31">
        <v>4</v>
      </c>
      <c r="G5182" s="54">
        <v>22</v>
      </c>
      <c r="H5182" s="53">
        <v>51.95</v>
      </c>
      <c r="I5182" s="53">
        <v>27750</v>
      </c>
      <c r="J5182" s="169">
        <f t="shared" si="160"/>
        <v>38.64724880332799</v>
      </c>
      <c r="O5182" s="172">
        <f t="shared" si="161"/>
        <v>1.389594757255584</v>
      </c>
    </row>
    <row r="5183" spans="1:15" x14ac:dyDescent="0.2">
      <c r="A5183" s="31">
        <v>2019</v>
      </c>
      <c r="B5183" s="31">
        <v>8</v>
      </c>
      <c r="C5183" s="31">
        <v>4</v>
      </c>
      <c r="D5183" s="54">
        <v>21</v>
      </c>
      <c r="E5183" s="31">
        <v>8</v>
      </c>
      <c r="F5183" s="31">
        <v>4</v>
      </c>
      <c r="G5183" s="54">
        <v>23</v>
      </c>
      <c r="H5183" s="53">
        <v>51.49</v>
      </c>
      <c r="I5183" s="53">
        <v>25940</v>
      </c>
      <c r="J5183" s="169">
        <f t="shared" si="160"/>
        <v>36.126473295795606</v>
      </c>
      <c r="O5183" s="172">
        <f t="shared" si="161"/>
        <v>1.3772903570950918</v>
      </c>
    </row>
    <row r="5184" spans="1:15" x14ac:dyDescent="0.2">
      <c r="A5184" s="31">
        <v>2019</v>
      </c>
      <c r="B5184" s="31">
        <v>8</v>
      </c>
      <c r="C5184" s="31">
        <v>4</v>
      </c>
      <c r="D5184" s="54">
        <v>22</v>
      </c>
      <c r="E5184" s="31">
        <v>8</v>
      </c>
      <c r="F5184" s="31">
        <v>4</v>
      </c>
      <c r="G5184" s="54">
        <v>0</v>
      </c>
      <c r="H5184" s="53">
        <v>47.18</v>
      </c>
      <c r="I5184" s="53">
        <v>24331</v>
      </c>
      <c r="J5184" s="169">
        <f t="shared" si="160"/>
        <v>33.885629212027865</v>
      </c>
      <c r="O5184" s="172">
        <f t="shared" si="161"/>
        <v>1.2620034773304802</v>
      </c>
    </row>
    <row r="5185" spans="1:15" x14ac:dyDescent="0.2">
      <c r="A5185" s="31">
        <v>2019</v>
      </c>
      <c r="B5185" s="31">
        <v>8</v>
      </c>
      <c r="C5185" s="31">
        <v>4</v>
      </c>
      <c r="D5185" s="54">
        <v>23</v>
      </c>
      <c r="E5185" s="31">
        <v>8</v>
      </c>
      <c r="F5185" s="31">
        <v>4</v>
      </c>
      <c r="G5185" s="54">
        <v>1</v>
      </c>
      <c r="H5185" s="53">
        <v>45.75</v>
      </c>
      <c r="I5185" s="53">
        <v>23220</v>
      </c>
      <c r="J5185" s="169">
        <f t="shared" si="160"/>
        <v>32.338346566244176</v>
      </c>
      <c r="O5185" s="172">
        <f t="shared" si="161"/>
        <v>1.2237528420489501</v>
      </c>
    </row>
    <row r="5186" spans="1:15" x14ac:dyDescent="0.2">
      <c r="A5186" s="31">
        <v>2019</v>
      </c>
      <c r="B5186" s="31">
        <v>8</v>
      </c>
      <c r="C5186" s="31">
        <v>5</v>
      </c>
      <c r="D5186" s="54">
        <v>0</v>
      </c>
      <c r="E5186" s="31">
        <v>8</v>
      </c>
      <c r="F5186" s="31">
        <v>5</v>
      </c>
      <c r="G5186" s="54">
        <v>2</v>
      </c>
      <c r="H5186" s="53">
        <v>45.6</v>
      </c>
      <c r="I5186" s="53">
        <v>22716</v>
      </c>
      <c r="J5186" s="169">
        <f t="shared" ref="J5186:J5249" si="162">MIN(50,I5186/$M$2*50)</f>
        <v>31.636428966356707</v>
      </c>
      <c r="O5186" s="172">
        <f t="shared" si="161"/>
        <v>1.2197405376487898</v>
      </c>
    </row>
    <row r="5187" spans="1:15" x14ac:dyDescent="0.2">
      <c r="A5187" s="31">
        <v>2019</v>
      </c>
      <c r="B5187" s="31">
        <v>8</v>
      </c>
      <c r="C5187" s="31">
        <v>5</v>
      </c>
      <c r="D5187" s="54">
        <v>1</v>
      </c>
      <c r="E5187" s="31">
        <v>8</v>
      </c>
      <c r="F5187" s="31">
        <v>5</v>
      </c>
      <c r="G5187" s="54">
        <v>3</v>
      </c>
      <c r="H5187" s="53">
        <v>45.75</v>
      </c>
      <c r="I5187" s="53">
        <v>22480</v>
      </c>
      <c r="J5187" s="169">
        <f t="shared" si="162"/>
        <v>31.307753264822097</v>
      </c>
      <c r="O5187" s="172">
        <f t="shared" ref="O5187:O5250" si="163">H5187/$R$5</f>
        <v>1.2237528420489501</v>
      </c>
    </row>
    <row r="5188" spans="1:15" x14ac:dyDescent="0.2">
      <c r="A5188" s="31">
        <v>2019</v>
      </c>
      <c r="B5188" s="31">
        <v>8</v>
      </c>
      <c r="C5188" s="31">
        <v>5</v>
      </c>
      <c r="D5188" s="54">
        <v>2</v>
      </c>
      <c r="E5188" s="31">
        <v>8</v>
      </c>
      <c r="F5188" s="31">
        <v>5</v>
      </c>
      <c r="G5188" s="54">
        <v>4</v>
      </c>
      <c r="H5188" s="53">
        <v>49.17</v>
      </c>
      <c r="I5188" s="53">
        <v>22780</v>
      </c>
      <c r="J5188" s="169">
        <f t="shared" si="162"/>
        <v>31.725561359993211</v>
      </c>
      <c r="O5188" s="172">
        <f t="shared" si="163"/>
        <v>1.3152333823726094</v>
      </c>
    </row>
    <row r="5189" spans="1:15" x14ac:dyDescent="0.2">
      <c r="A5189" s="31">
        <v>2019</v>
      </c>
      <c r="B5189" s="31">
        <v>8</v>
      </c>
      <c r="C5189" s="31">
        <v>5</v>
      </c>
      <c r="D5189" s="54">
        <v>3</v>
      </c>
      <c r="E5189" s="31">
        <v>8</v>
      </c>
      <c r="F5189" s="31">
        <v>5</v>
      </c>
      <c r="G5189" s="54">
        <v>5</v>
      </c>
      <c r="H5189" s="53">
        <v>51.25</v>
      </c>
      <c r="I5189" s="53">
        <v>24639</v>
      </c>
      <c r="J5189" s="169">
        <f t="shared" si="162"/>
        <v>34.314578856403543</v>
      </c>
      <c r="O5189" s="172">
        <f t="shared" si="163"/>
        <v>1.370870670054835</v>
      </c>
    </row>
    <row r="5190" spans="1:15" x14ac:dyDescent="0.2">
      <c r="A5190" s="31">
        <v>2019</v>
      </c>
      <c r="B5190" s="31">
        <v>8</v>
      </c>
      <c r="C5190" s="31">
        <v>5</v>
      </c>
      <c r="D5190" s="54">
        <v>4</v>
      </c>
      <c r="E5190" s="31">
        <v>8</v>
      </c>
      <c r="F5190" s="31">
        <v>5</v>
      </c>
      <c r="G5190" s="54">
        <v>6</v>
      </c>
      <c r="H5190" s="53">
        <v>51.89</v>
      </c>
      <c r="I5190" s="53">
        <v>26357</v>
      </c>
      <c r="J5190" s="169">
        <f t="shared" si="162"/>
        <v>36.707226548083447</v>
      </c>
      <c r="O5190" s="172">
        <f t="shared" si="163"/>
        <v>1.3879898354955196</v>
      </c>
    </row>
    <row r="5191" spans="1:15" x14ac:dyDescent="0.2">
      <c r="A5191" s="31">
        <v>2019</v>
      </c>
      <c r="B5191" s="31">
        <v>8</v>
      </c>
      <c r="C5191" s="31">
        <v>5</v>
      </c>
      <c r="D5191" s="54">
        <v>5</v>
      </c>
      <c r="E5191" s="31">
        <v>8</v>
      </c>
      <c r="F5191" s="31">
        <v>5</v>
      </c>
      <c r="G5191" s="54">
        <v>7</v>
      </c>
      <c r="H5191" s="53">
        <v>51.79</v>
      </c>
      <c r="I5191" s="53">
        <v>28783</v>
      </c>
      <c r="J5191" s="169">
        <f t="shared" si="162"/>
        <v>40.085901344367187</v>
      </c>
      <c r="O5191" s="172">
        <f t="shared" si="163"/>
        <v>1.3853149658954127</v>
      </c>
    </row>
    <row r="5192" spans="1:15" x14ac:dyDescent="0.2">
      <c r="A5192" s="31">
        <v>2019</v>
      </c>
      <c r="B5192" s="31">
        <v>8</v>
      </c>
      <c r="C5192" s="31">
        <v>5</v>
      </c>
      <c r="D5192" s="54">
        <v>6</v>
      </c>
      <c r="E5192" s="31">
        <v>8</v>
      </c>
      <c r="F5192" s="31">
        <v>5</v>
      </c>
      <c r="G5192" s="54">
        <v>8</v>
      </c>
      <c r="H5192" s="53">
        <v>51.49</v>
      </c>
      <c r="I5192" s="53">
        <v>31228</v>
      </c>
      <c r="J5192" s="169">
        <f t="shared" si="162"/>
        <v>43.491037320011763</v>
      </c>
      <c r="O5192" s="172">
        <f t="shared" si="163"/>
        <v>1.3772903570950918</v>
      </c>
    </row>
    <row r="5193" spans="1:15" x14ac:dyDescent="0.2">
      <c r="A5193" s="31">
        <v>2019</v>
      </c>
      <c r="B5193" s="31">
        <v>8</v>
      </c>
      <c r="C5193" s="31">
        <v>5</v>
      </c>
      <c r="D5193" s="54">
        <v>7</v>
      </c>
      <c r="E5193" s="31">
        <v>8</v>
      </c>
      <c r="F5193" s="31">
        <v>5</v>
      </c>
      <c r="G5193" s="54">
        <v>9</v>
      </c>
      <c r="H5193" s="53">
        <v>51.17</v>
      </c>
      <c r="I5193" s="53">
        <v>32704</v>
      </c>
      <c r="J5193" s="169">
        <f t="shared" si="162"/>
        <v>45.54665314825364</v>
      </c>
      <c r="O5193" s="172">
        <f t="shared" si="163"/>
        <v>1.3687307743747494</v>
      </c>
    </row>
    <row r="5194" spans="1:15" x14ac:dyDescent="0.2">
      <c r="A5194" s="31">
        <v>2019</v>
      </c>
      <c r="B5194" s="31">
        <v>8</v>
      </c>
      <c r="C5194" s="31">
        <v>5</v>
      </c>
      <c r="D5194" s="54">
        <v>8</v>
      </c>
      <c r="E5194" s="31">
        <v>8</v>
      </c>
      <c r="F5194" s="31">
        <v>5</v>
      </c>
      <c r="G5194" s="54">
        <v>10</v>
      </c>
      <c r="H5194" s="53">
        <v>51.79</v>
      </c>
      <c r="I5194" s="53">
        <v>33900</v>
      </c>
      <c r="J5194" s="169">
        <f t="shared" si="162"/>
        <v>47.212314754335807</v>
      </c>
      <c r="O5194" s="172">
        <f t="shared" si="163"/>
        <v>1.3853149658954127</v>
      </c>
    </row>
    <row r="5195" spans="1:15" x14ac:dyDescent="0.2">
      <c r="A5195" s="31">
        <v>2019</v>
      </c>
      <c r="B5195" s="31">
        <v>8</v>
      </c>
      <c r="C5195" s="31">
        <v>5</v>
      </c>
      <c r="D5195" s="54">
        <v>9</v>
      </c>
      <c r="E5195" s="31">
        <v>8</v>
      </c>
      <c r="F5195" s="31">
        <v>5</v>
      </c>
      <c r="G5195" s="54">
        <v>11</v>
      </c>
      <c r="H5195" s="53">
        <v>52.04</v>
      </c>
      <c r="I5195" s="53">
        <v>35022</v>
      </c>
      <c r="J5195" s="169">
        <f t="shared" si="162"/>
        <v>48.77491703027578</v>
      </c>
      <c r="O5195" s="172">
        <f t="shared" si="163"/>
        <v>1.3920021398956801</v>
      </c>
    </row>
    <row r="5196" spans="1:15" x14ac:dyDescent="0.2">
      <c r="A5196" s="31">
        <v>2019</v>
      </c>
      <c r="B5196" s="31">
        <v>8</v>
      </c>
      <c r="C5196" s="31">
        <v>5</v>
      </c>
      <c r="D5196" s="54">
        <v>10</v>
      </c>
      <c r="E5196" s="31">
        <v>8</v>
      </c>
      <c r="F5196" s="31">
        <v>5</v>
      </c>
      <c r="G5196" s="54">
        <v>12</v>
      </c>
      <c r="H5196" s="53">
        <v>52.79</v>
      </c>
      <c r="I5196" s="53">
        <v>35888</v>
      </c>
      <c r="J5196" s="169">
        <f t="shared" si="162"/>
        <v>49.980989731669723</v>
      </c>
      <c r="O5196" s="172">
        <f t="shared" si="163"/>
        <v>1.4120636618964826</v>
      </c>
    </row>
    <row r="5197" spans="1:15" x14ac:dyDescent="0.2">
      <c r="A5197" s="31">
        <v>2019</v>
      </c>
      <c r="B5197" s="31">
        <v>8</v>
      </c>
      <c r="C5197" s="31">
        <v>5</v>
      </c>
      <c r="D5197" s="54">
        <v>11</v>
      </c>
      <c r="E5197" s="31">
        <v>8</v>
      </c>
      <c r="F5197" s="31">
        <v>5</v>
      </c>
      <c r="G5197" s="54">
        <v>13</v>
      </c>
      <c r="H5197" s="53">
        <v>52.04</v>
      </c>
      <c r="I5197" s="53">
        <v>35807</v>
      </c>
      <c r="J5197" s="169">
        <f t="shared" si="162"/>
        <v>49.86818154597352</v>
      </c>
      <c r="O5197" s="172">
        <f t="shared" si="163"/>
        <v>1.3920021398956801</v>
      </c>
    </row>
    <row r="5198" spans="1:15" x14ac:dyDescent="0.2">
      <c r="A5198" s="31">
        <v>2019</v>
      </c>
      <c r="B5198" s="31">
        <v>8</v>
      </c>
      <c r="C5198" s="31">
        <v>5</v>
      </c>
      <c r="D5198" s="54">
        <v>12</v>
      </c>
      <c r="E5198" s="31">
        <v>8</v>
      </c>
      <c r="F5198" s="31">
        <v>5</v>
      </c>
      <c r="G5198" s="54">
        <v>14</v>
      </c>
      <c r="H5198" s="53">
        <v>51.79</v>
      </c>
      <c r="I5198" s="53">
        <v>35113</v>
      </c>
      <c r="J5198" s="169">
        <f t="shared" si="162"/>
        <v>48.901652152477681</v>
      </c>
      <c r="O5198" s="172">
        <f t="shared" si="163"/>
        <v>1.3853149658954127</v>
      </c>
    </row>
    <row r="5199" spans="1:15" x14ac:dyDescent="0.2">
      <c r="A5199" s="31">
        <v>2019</v>
      </c>
      <c r="B5199" s="31">
        <v>8</v>
      </c>
      <c r="C5199" s="31">
        <v>5</v>
      </c>
      <c r="D5199" s="54">
        <v>13</v>
      </c>
      <c r="E5199" s="31">
        <v>8</v>
      </c>
      <c r="F5199" s="31">
        <v>5</v>
      </c>
      <c r="G5199" s="54">
        <v>15</v>
      </c>
      <c r="H5199" s="53">
        <v>51.25</v>
      </c>
      <c r="I5199" s="53">
        <v>34908</v>
      </c>
      <c r="J5199" s="169">
        <f t="shared" si="162"/>
        <v>48.616149954110753</v>
      </c>
      <c r="O5199" s="172">
        <f t="shared" si="163"/>
        <v>1.370870670054835</v>
      </c>
    </row>
    <row r="5200" spans="1:15" x14ac:dyDescent="0.2">
      <c r="A5200" s="31">
        <v>2019</v>
      </c>
      <c r="B5200" s="31">
        <v>8</v>
      </c>
      <c r="C5200" s="31">
        <v>5</v>
      </c>
      <c r="D5200" s="54">
        <v>14</v>
      </c>
      <c r="E5200" s="31">
        <v>8</v>
      </c>
      <c r="F5200" s="31">
        <v>5</v>
      </c>
      <c r="G5200" s="54">
        <v>16</v>
      </c>
      <c r="H5200" s="53">
        <v>50.89</v>
      </c>
      <c r="I5200" s="53">
        <v>34761</v>
      </c>
      <c r="J5200" s="169">
        <f t="shared" si="162"/>
        <v>48.411423987476908</v>
      </c>
      <c r="O5200" s="172">
        <f t="shared" si="163"/>
        <v>1.3612411394944497</v>
      </c>
    </row>
    <row r="5201" spans="1:15" x14ac:dyDescent="0.2">
      <c r="A5201" s="31">
        <v>2019</v>
      </c>
      <c r="B5201" s="31">
        <v>8</v>
      </c>
      <c r="C5201" s="31">
        <v>5</v>
      </c>
      <c r="D5201" s="54">
        <v>15</v>
      </c>
      <c r="E5201" s="31">
        <v>8</v>
      </c>
      <c r="F5201" s="31">
        <v>5</v>
      </c>
      <c r="G5201" s="54">
        <v>17</v>
      </c>
      <c r="H5201" s="53">
        <v>48.8</v>
      </c>
      <c r="I5201" s="53">
        <v>34293</v>
      </c>
      <c r="J5201" s="169">
        <f t="shared" si="162"/>
        <v>47.759643359009971</v>
      </c>
      <c r="O5201" s="172">
        <f t="shared" si="163"/>
        <v>1.3053363648522134</v>
      </c>
    </row>
    <row r="5202" spans="1:15" x14ac:dyDescent="0.2">
      <c r="A5202" s="31">
        <v>2019</v>
      </c>
      <c r="B5202" s="31">
        <v>8</v>
      </c>
      <c r="C5202" s="31">
        <v>5</v>
      </c>
      <c r="D5202" s="54">
        <v>16</v>
      </c>
      <c r="E5202" s="31">
        <v>8</v>
      </c>
      <c r="F5202" s="31">
        <v>5</v>
      </c>
      <c r="G5202" s="54">
        <v>18</v>
      </c>
      <c r="H5202" s="53">
        <v>48.49</v>
      </c>
      <c r="I5202" s="53">
        <v>33567</v>
      </c>
      <c r="J5202" s="169">
        <f t="shared" si="162"/>
        <v>46.748547768695872</v>
      </c>
      <c r="O5202" s="172">
        <f t="shared" si="163"/>
        <v>1.297044269091882</v>
      </c>
    </row>
    <row r="5203" spans="1:15" x14ac:dyDescent="0.2">
      <c r="A5203" s="31">
        <v>2019</v>
      </c>
      <c r="B5203" s="31">
        <v>8</v>
      </c>
      <c r="C5203" s="31">
        <v>5</v>
      </c>
      <c r="D5203" s="54">
        <v>17</v>
      </c>
      <c r="E5203" s="31">
        <v>8</v>
      </c>
      <c r="F5203" s="31">
        <v>5</v>
      </c>
      <c r="G5203" s="54">
        <v>19</v>
      </c>
      <c r="H5203" s="53">
        <v>50.08</v>
      </c>
      <c r="I5203" s="53">
        <v>32960</v>
      </c>
      <c r="J5203" s="169">
        <f t="shared" si="162"/>
        <v>45.903182722799656</v>
      </c>
      <c r="O5203" s="172">
        <f t="shared" si="163"/>
        <v>1.339574695733583</v>
      </c>
    </row>
    <row r="5204" spans="1:15" x14ac:dyDescent="0.2">
      <c r="A5204" s="31">
        <v>2019</v>
      </c>
      <c r="B5204" s="31">
        <v>8</v>
      </c>
      <c r="C5204" s="31">
        <v>5</v>
      </c>
      <c r="D5204" s="54">
        <v>18</v>
      </c>
      <c r="E5204" s="31">
        <v>8</v>
      </c>
      <c r="F5204" s="31">
        <v>5</v>
      </c>
      <c r="G5204" s="54">
        <v>20</v>
      </c>
      <c r="H5204" s="53">
        <v>51.79</v>
      </c>
      <c r="I5204" s="53">
        <v>33300</v>
      </c>
      <c r="J5204" s="169">
        <f t="shared" si="162"/>
        <v>46.376698563993585</v>
      </c>
      <c r="O5204" s="172">
        <f t="shared" si="163"/>
        <v>1.3853149658954127</v>
      </c>
    </row>
    <row r="5205" spans="1:15" x14ac:dyDescent="0.2">
      <c r="A5205" s="31">
        <v>2019</v>
      </c>
      <c r="B5205" s="31">
        <v>8</v>
      </c>
      <c r="C5205" s="31">
        <v>5</v>
      </c>
      <c r="D5205" s="54">
        <v>19</v>
      </c>
      <c r="E5205" s="31">
        <v>8</v>
      </c>
      <c r="F5205" s="31">
        <v>5</v>
      </c>
      <c r="G5205" s="54">
        <v>21</v>
      </c>
      <c r="H5205" s="53">
        <v>51.49</v>
      </c>
      <c r="I5205" s="53">
        <v>32290</v>
      </c>
      <c r="J5205" s="169">
        <f t="shared" si="162"/>
        <v>44.970077976917509</v>
      </c>
      <c r="O5205" s="172">
        <f t="shared" si="163"/>
        <v>1.3772903570950918</v>
      </c>
    </row>
    <row r="5206" spans="1:15" x14ac:dyDescent="0.2">
      <c r="A5206" s="31">
        <v>2019</v>
      </c>
      <c r="B5206" s="31">
        <v>8</v>
      </c>
      <c r="C5206" s="31">
        <v>5</v>
      </c>
      <c r="D5206" s="54">
        <v>20</v>
      </c>
      <c r="E5206" s="31">
        <v>8</v>
      </c>
      <c r="F5206" s="31">
        <v>5</v>
      </c>
      <c r="G5206" s="54">
        <v>22</v>
      </c>
      <c r="H5206" s="53">
        <v>50.79</v>
      </c>
      <c r="I5206" s="53">
        <v>29933</v>
      </c>
      <c r="J5206" s="169">
        <f t="shared" si="162"/>
        <v>41.687499042523122</v>
      </c>
      <c r="O5206" s="172">
        <f t="shared" si="163"/>
        <v>1.3585662698943426</v>
      </c>
    </row>
    <row r="5207" spans="1:15" x14ac:dyDescent="0.2">
      <c r="A5207" s="31">
        <v>2019</v>
      </c>
      <c r="B5207" s="31">
        <v>8</v>
      </c>
      <c r="C5207" s="31">
        <v>5</v>
      </c>
      <c r="D5207" s="54">
        <v>21</v>
      </c>
      <c r="E5207" s="31">
        <v>8</v>
      </c>
      <c r="F5207" s="31">
        <v>5</v>
      </c>
      <c r="G5207" s="54">
        <v>23</v>
      </c>
      <c r="H5207" s="53">
        <v>51.79</v>
      </c>
      <c r="I5207" s="53">
        <v>27925</v>
      </c>
      <c r="J5207" s="169">
        <f t="shared" si="162"/>
        <v>38.890970192177804</v>
      </c>
      <c r="O5207" s="172">
        <f t="shared" si="163"/>
        <v>1.3853149658954127</v>
      </c>
    </row>
    <row r="5208" spans="1:15" x14ac:dyDescent="0.2">
      <c r="A5208" s="31">
        <v>2019</v>
      </c>
      <c r="B5208" s="31">
        <v>8</v>
      </c>
      <c r="C5208" s="31">
        <v>5</v>
      </c>
      <c r="D5208" s="54">
        <v>22</v>
      </c>
      <c r="E5208" s="31">
        <v>8</v>
      </c>
      <c r="F5208" s="31">
        <v>5</v>
      </c>
      <c r="G5208" s="54">
        <v>0</v>
      </c>
      <c r="H5208" s="53">
        <v>50.9</v>
      </c>
      <c r="I5208" s="53">
        <v>26080</v>
      </c>
      <c r="J5208" s="169">
        <f t="shared" si="162"/>
        <v>36.321450406875456</v>
      </c>
      <c r="O5208" s="172">
        <f t="shared" si="163"/>
        <v>1.3615086264544605</v>
      </c>
    </row>
    <row r="5209" spans="1:15" x14ac:dyDescent="0.2">
      <c r="A5209" s="31">
        <v>2019</v>
      </c>
      <c r="B5209" s="31">
        <v>8</v>
      </c>
      <c r="C5209" s="31">
        <v>5</v>
      </c>
      <c r="D5209" s="54">
        <v>23</v>
      </c>
      <c r="E5209" s="31">
        <v>8</v>
      </c>
      <c r="F5209" s="31">
        <v>5</v>
      </c>
      <c r="G5209" s="54">
        <v>1</v>
      </c>
      <c r="H5209" s="53">
        <v>49.16</v>
      </c>
      <c r="I5209" s="53">
        <v>24926</v>
      </c>
      <c r="J5209" s="169">
        <f t="shared" si="162"/>
        <v>34.714281934117238</v>
      </c>
      <c r="O5209" s="172">
        <f t="shared" si="163"/>
        <v>1.3149658954125987</v>
      </c>
    </row>
    <row r="5210" spans="1:15" x14ac:dyDescent="0.2">
      <c r="A5210" s="31">
        <v>2019</v>
      </c>
      <c r="B5210" s="31">
        <v>8</v>
      </c>
      <c r="C5210" s="31">
        <v>6</v>
      </c>
      <c r="D5210" s="54">
        <v>0</v>
      </c>
      <c r="E5210" s="31">
        <v>8</v>
      </c>
      <c r="F5210" s="31">
        <v>6</v>
      </c>
      <c r="G5210" s="54">
        <v>2</v>
      </c>
      <c r="H5210" s="53">
        <v>48.1</v>
      </c>
      <c r="I5210" s="53">
        <v>24226</v>
      </c>
      <c r="J5210" s="169">
        <f t="shared" si="162"/>
        <v>33.73939637871797</v>
      </c>
      <c r="O5210" s="172">
        <f t="shared" si="163"/>
        <v>1.2866122776514646</v>
      </c>
    </row>
    <row r="5211" spans="1:15" x14ac:dyDescent="0.2">
      <c r="A5211" s="31">
        <v>2019</v>
      </c>
      <c r="B5211" s="31">
        <v>8</v>
      </c>
      <c r="C5211" s="31">
        <v>6</v>
      </c>
      <c r="D5211" s="54">
        <v>1</v>
      </c>
      <c r="E5211" s="31">
        <v>8</v>
      </c>
      <c r="F5211" s="31">
        <v>6</v>
      </c>
      <c r="G5211" s="54">
        <v>3</v>
      </c>
      <c r="H5211" s="53">
        <v>48</v>
      </c>
      <c r="I5211" s="53">
        <v>23939</v>
      </c>
      <c r="J5211" s="169">
        <f t="shared" si="162"/>
        <v>33.339693301004274</v>
      </c>
      <c r="O5211" s="172">
        <f t="shared" si="163"/>
        <v>1.2839374080513575</v>
      </c>
    </row>
    <row r="5212" spans="1:15" x14ac:dyDescent="0.2">
      <c r="A5212" s="31">
        <v>2019</v>
      </c>
      <c r="B5212" s="31">
        <v>8</v>
      </c>
      <c r="C5212" s="31">
        <v>6</v>
      </c>
      <c r="D5212" s="54">
        <v>2</v>
      </c>
      <c r="E5212" s="31">
        <v>8</v>
      </c>
      <c r="F5212" s="31">
        <v>6</v>
      </c>
      <c r="G5212" s="54">
        <v>4</v>
      </c>
      <c r="H5212" s="53">
        <v>48.55</v>
      </c>
      <c r="I5212" s="53">
        <v>24254</v>
      </c>
      <c r="J5212" s="169">
        <f t="shared" si="162"/>
        <v>33.778391800933946</v>
      </c>
      <c r="O5212" s="172">
        <f t="shared" si="163"/>
        <v>1.298649190851946</v>
      </c>
    </row>
    <row r="5213" spans="1:15" x14ac:dyDescent="0.2">
      <c r="A5213" s="31">
        <v>2019</v>
      </c>
      <c r="B5213" s="31">
        <v>8</v>
      </c>
      <c r="C5213" s="31">
        <v>6</v>
      </c>
      <c r="D5213" s="54">
        <v>3</v>
      </c>
      <c r="E5213" s="31">
        <v>8</v>
      </c>
      <c r="F5213" s="31">
        <v>6</v>
      </c>
      <c r="G5213" s="54">
        <v>5</v>
      </c>
      <c r="H5213" s="53">
        <v>46.93</v>
      </c>
      <c r="I5213" s="53">
        <v>25817</v>
      </c>
      <c r="J5213" s="169">
        <f t="shared" si="162"/>
        <v>35.955171976775446</v>
      </c>
      <c r="O5213" s="172">
        <f t="shared" si="163"/>
        <v>1.2553163033302126</v>
      </c>
    </row>
    <row r="5214" spans="1:15" x14ac:dyDescent="0.2">
      <c r="A5214" s="31">
        <v>2019</v>
      </c>
      <c r="B5214" s="31">
        <v>8</v>
      </c>
      <c r="C5214" s="31">
        <v>6</v>
      </c>
      <c r="D5214" s="54">
        <v>4</v>
      </c>
      <c r="E5214" s="31">
        <v>8</v>
      </c>
      <c r="F5214" s="31">
        <v>6</v>
      </c>
      <c r="G5214" s="54">
        <v>6</v>
      </c>
      <c r="H5214" s="53">
        <v>50</v>
      </c>
      <c r="I5214" s="53">
        <v>27449</v>
      </c>
      <c r="J5214" s="169">
        <f t="shared" si="162"/>
        <v>38.228048014506307</v>
      </c>
      <c r="O5214" s="172">
        <f t="shared" si="163"/>
        <v>1.3374348000534975</v>
      </c>
    </row>
    <row r="5215" spans="1:15" x14ac:dyDescent="0.2">
      <c r="A5215" s="31">
        <v>2019</v>
      </c>
      <c r="B5215" s="31">
        <v>8</v>
      </c>
      <c r="C5215" s="31">
        <v>6</v>
      </c>
      <c r="D5215" s="54">
        <v>5</v>
      </c>
      <c r="E5215" s="31">
        <v>8</v>
      </c>
      <c r="F5215" s="31">
        <v>6</v>
      </c>
      <c r="G5215" s="54">
        <v>7</v>
      </c>
      <c r="H5215" s="53">
        <v>51.2</v>
      </c>
      <c r="I5215" s="53">
        <v>29768</v>
      </c>
      <c r="J5215" s="169">
        <f t="shared" si="162"/>
        <v>41.457704590179013</v>
      </c>
      <c r="O5215" s="172">
        <f t="shared" si="163"/>
        <v>1.3695332352547815</v>
      </c>
    </row>
    <row r="5216" spans="1:15" x14ac:dyDescent="0.2">
      <c r="A5216" s="31">
        <v>2019</v>
      </c>
      <c r="B5216" s="31">
        <v>8</v>
      </c>
      <c r="C5216" s="31">
        <v>6</v>
      </c>
      <c r="D5216" s="54">
        <v>6</v>
      </c>
      <c r="E5216" s="31">
        <v>8</v>
      </c>
      <c r="F5216" s="31">
        <v>6</v>
      </c>
      <c r="G5216" s="54">
        <v>8</v>
      </c>
      <c r="H5216" s="53">
        <v>51.83</v>
      </c>
      <c r="I5216" s="53">
        <v>32009</v>
      </c>
      <c r="J5216" s="169">
        <f t="shared" si="162"/>
        <v>44.578731061107227</v>
      </c>
      <c r="O5216" s="172">
        <f t="shared" si="163"/>
        <v>1.3863849137354554</v>
      </c>
    </row>
    <row r="5217" spans="1:15" x14ac:dyDescent="0.2">
      <c r="A5217" s="31">
        <v>2019</v>
      </c>
      <c r="B5217" s="31">
        <v>8</v>
      </c>
      <c r="C5217" s="31">
        <v>6</v>
      </c>
      <c r="D5217" s="54">
        <v>7</v>
      </c>
      <c r="E5217" s="31">
        <v>8</v>
      </c>
      <c r="F5217" s="31">
        <v>6</v>
      </c>
      <c r="G5217" s="54">
        <v>9</v>
      </c>
      <c r="H5217" s="53">
        <v>51</v>
      </c>
      <c r="I5217" s="53">
        <v>33544</v>
      </c>
      <c r="J5217" s="169">
        <f t="shared" si="162"/>
        <v>46.716515814732759</v>
      </c>
      <c r="O5217" s="172">
        <f t="shared" si="163"/>
        <v>1.3641834960545673</v>
      </c>
    </row>
    <row r="5218" spans="1:15" x14ac:dyDescent="0.2">
      <c r="A5218" s="31">
        <v>2019</v>
      </c>
      <c r="B5218" s="31">
        <v>8</v>
      </c>
      <c r="C5218" s="31">
        <v>6</v>
      </c>
      <c r="D5218" s="54">
        <v>8</v>
      </c>
      <c r="E5218" s="31">
        <v>8</v>
      </c>
      <c r="F5218" s="31">
        <v>6</v>
      </c>
      <c r="G5218" s="54">
        <v>10</v>
      </c>
      <c r="H5218" s="53">
        <v>51.79</v>
      </c>
      <c r="I5218" s="53">
        <v>34605</v>
      </c>
      <c r="J5218" s="169">
        <f t="shared" si="162"/>
        <v>48.194163777987924</v>
      </c>
      <c r="O5218" s="172">
        <f t="shared" si="163"/>
        <v>1.3853149658954127</v>
      </c>
    </row>
    <row r="5219" spans="1:15" x14ac:dyDescent="0.2">
      <c r="A5219" s="31">
        <v>2019</v>
      </c>
      <c r="B5219" s="31">
        <v>8</v>
      </c>
      <c r="C5219" s="31">
        <v>6</v>
      </c>
      <c r="D5219" s="54">
        <v>9</v>
      </c>
      <c r="E5219" s="31">
        <v>8</v>
      </c>
      <c r="F5219" s="31">
        <v>6</v>
      </c>
      <c r="G5219" s="54">
        <v>11</v>
      </c>
      <c r="H5219" s="53">
        <v>51.99</v>
      </c>
      <c r="I5219" s="53">
        <v>35671</v>
      </c>
      <c r="J5219" s="169">
        <f t="shared" si="162"/>
        <v>49.678775209495953</v>
      </c>
      <c r="O5219" s="172">
        <f t="shared" si="163"/>
        <v>1.3906647050956267</v>
      </c>
    </row>
    <row r="5220" spans="1:15" x14ac:dyDescent="0.2">
      <c r="A5220" s="31">
        <v>2019</v>
      </c>
      <c r="B5220" s="31">
        <v>8</v>
      </c>
      <c r="C5220" s="31">
        <v>6</v>
      </c>
      <c r="D5220" s="54">
        <v>10</v>
      </c>
      <c r="E5220" s="31">
        <v>8</v>
      </c>
      <c r="F5220" s="31">
        <v>6</v>
      </c>
      <c r="G5220" s="54">
        <v>12</v>
      </c>
      <c r="H5220" s="53">
        <v>52.03</v>
      </c>
      <c r="I5220" s="53">
        <v>36440</v>
      </c>
      <c r="J5220" s="169">
        <f t="shared" si="162"/>
        <v>50</v>
      </c>
      <c r="O5220" s="172">
        <f t="shared" si="163"/>
        <v>1.3917346529356696</v>
      </c>
    </row>
    <row r="5221" spans="1:15" x14ac:dyDescent="0.2">
      <c r="A5221" s="31">
        <v>2019</v>
      </c>
      <c r="B5221" s="31">
        <v>8</v>
      </c>
      <c r="C5221" s="31">
        <v>6</v>
      </c>
      <c r="D5221" s="54">
        <v>11</v>
      </c>
      <c r="E5221" s="31">
        <v>8</v>
      </c>
      <c r="F5221" s="31">
        <v>6</v>
      </c>
      <c r="G5221" s="54">
        <v>13</v>
      </c>
      <c r="H5221" s="53">
        <v>51.79</v>
      </c>
      <c r="I5221" s="53">
        <v>36237</v>
      </c>
      <c r="J5221" s="169">
        <f t="shared" si="162"/>
        <v>50</v>
      </c>
      <c r="O5221" s="172">
        <f t="shared" si="163"/>
        <v>1.3853149658954127</v>
      </c>
    </row>
    <row r="5222" spans="1:15" x14ac:dyDescent="0.2">
      <c r="A5222" s="31">
        <v>2019</v>
      </c>
      <c r="B5222" s="31">
        <v>8</v>
      </c>
      <c r="C5222" s="31">
        <v>6</v>
      </c>
      <c r="D5222" s="54">
        <v>12</v>
      </c>
      <c r="E5222" s="31">
        <v>8</v>
      </c>
      <c r="F5222" s="31">
        <v>6</v>
      </c>
      <c r="G5222" s="54">
        <v>14</v>
      </c>
      <c r="H5222" s="53">
        <v>50.8</v>
      </c>
      <c r="I5222" s="53">
        <v>35647</v>
      </c>
      <c r="J5222" s="169">
        <f t="shared" si="162"/>
        <v>49.64535056188226</v>
      </c>
      <c r="O5222" s="172">
        <f t="shared" si="163"/>
        <v>1.3588337568543534</v>
      </c>
    </row>
    <row r="5223" spans="1:15" x14ac:dyDescent="0.2">
      <c r="A5223" s="31">
        <v>2019</v>
      </c>
      <c r="B5223" s="31">
        <v>8</v>
      </c>
      <c r="C5223" s="31">
        <v>6</v>
      </c>
      <c r="D5223" s="54">
        <v>13</v>
      </c>
      <c r="E5223" s="31">
        <v>8</v>
      </c>
      <c r="F5223" s="31">
        <v>6</v>
      </c>
      <c r="G5223" s="54">
        <v>15</v>
      </c>
      <c r="H5223" s="53">
        <v>50.11</v>
      </c>
      <c r="I5223" s="53">
        <v>35449</v>
      </c>
      <c r="J5223" s="169">
        <f t="shared" si="162"/>
        <v>49.369597219069327</v>
      </c>
      <c r="O5223" s="172">
        <f t="shared" si="163"/>
        <v>1.3403771566136151</v>
      </c>
    </row>
    <row r="5224" spans="1:15" x14ac:dyDescent="0.2">
      <c r="A5224" s="31">
        <v>2019</v>
      </c>
      <c r="B5224" s="31">
        <v>8</v>
      </c>
      <c r="C5224" s="31">
        <v>6</v>
      </c>
      <c r="D5224" s="54">
        <v>14</v>
      </c>
      <c r="E5224" s="31">
        <v>8</v>
      </c>
      <c r="F5224" s="31">
        <v>6</v>
      </c>
      <c r="G5224" s="54">
        <v>16</v>
      </c>
      <c r="H5224" s="53">
        <v>48.81</v>
      </c>
      <c r="I5224" s="53">
        <v>35114</v>
      </c>
      <c r="J5224" s="169">
        <f t="shared" si="162"/>
        <v>48.903044846128253</v>
      </c>
      <c r="O5224" s="172">
        <f t="shared" si="163"/>
        <v>1.3056038518122244</v>
      </c>
    </row>
    <row r="5225" spans="1:15" x14ac:dyDescent="0.2">
      <c r="A5225" s="31">
        <v>2019</v>
      </c>
      <c r="B5225" s="31">
        <v>8</v>
      </c>
      <c r="C5225" s="31">
        <v>6</v>
      </c>
      <c r="D5225" s="54">
        <v>15</v>
      </c>
      <c r="E5225" s="31">
        <v>8</v>
      </c>
      <c r="F5225" s="31">
        <v>6</v>
      </c>
      <c r="G5225" s="54">
        <v>17</v>
      </c>
      <c r="H5225" s="53">
        <v>48.93</v>
      </c>
      <c r="I5225" s="53">
        <v>34437</v>
      </c>
      <c r="J5225" s="169">
        <f t="shared" si="162"/>
        <v>47.960191244692105</v>
      </c>
      <c r="O5225" s="172">
        <f t="shared" si="163"/>
        <v>1.3088136953323526</v>
      </c>
    </row>
    <row r="5226" spans="1:15" x14ac:dyDescent="0.2">
      <c r="A5226" s="31">
        <v>2019</v>
      </c>
      <c r="B5226" s="31">
        <v>8</v>
      </c>
      <c r="C5226" s="31">
        <v>6</v>
      </c>
      <c r="D5226" s="54">
        <v>16</v>
      </c>
      <c r="E5226" s="31">
        <v>8</v>
      </c>
      <c r="F5226" s="31">
        <v>6</v>
      </c>
      <c r="G5226" s="54">
        <v>18</v>
      </c>
      <c r="H5226" s="53">
        <v>49.75</v>
      </c>
      <c r="I5226" s="53">
        <v>33852</v>
      </c>
      <c r="J5226" s="169">
        <f t="shared" si="162"/>
        <v>47.145465459108429</v>
      </c>
      <c r="O5226" s="172">
        <f t="shared" si="163"/>
        <v>1.33074762605323</v>
      </c>
    </row>
    <row r="5227" spans="1:15" x14ac:dyDescent="0.2">
      <c r="A5227" s="31">
        <v>2019</v>
      </c>
      <c r="B5227" s="31">
        <v>8</v>
      </c>
      <c r="C5227" s="31">
        <v>6</v>
      </c>
      <c r="D5227" s="54">
        <v>17</v>
      </c>
      <c r="E5227" s="31">
        <v>8</v>
      </c>
      <c r="F5227" s="31">
        <v>6</v>
      </c>
      <c r="G5227" s="54">
        <v>19</v>
      </c>
      <c r="H5227" s="53">
        <v>49.07</v>
      </c>
      <c r="I5227" s="53">
        <v>33240</v>
      </c>
      <c r="J5227" s="169">
        <f t="shared" si="162"/>
        <v>46.293136944959365</v>
      </c>
      <c r="O5227" s="172">
        <f t="shared" si="163"/>
        <v>1.3125585127725024</v>
      </c>
    </row>
    <row r="5228" spans="1:15" x14ac:dyDescent="0.2">
      <c r="A5228" s="31">
        <v>2019</v>
      </c>
      <c r="B5228" s="31">
        <v>8</v>
      </c>
      <c r="C5228" s="31">
        <v>6</v>
      </c>
      <c r="D5228" s="54">
        <v>18</v>
      </c>
      <c r="E5228" s="31">
        <v>8</v>
      </c>
      <c r="F5228" s="31">
        <v>6</v>
      </c>
      <c r="G5228" s="54">
        <v>20</v>
      </c>
      <c r="H5228" s="53">
        <v>50.07</v>
      </c>
      <c r="I5228" s="53">
        <v>33661</v>
      </c>
      <c r="J5228" s="169">
        <f t="shared" si="162"/>
        <v>46.87946097184949</v>
      </c>
      <c r="O5228" s="172">
        <f t="shared" si="163"/>
        <v>1.3393072087735725</v>
      </c>
    </row>
    <row r="5229" spans="1:15" x14ac:dyDescent="0.2">
      <c r="A5229" s="31">
        <v>2019</v>
      </c>
      <c r="B5229" s="31">
        <v>8</v>
      </c>
      <c r="C5229" s="31">
        <v>6</v>
      </c>
      <c r="D5229" s="54">
        <v>19</v>
      </c>
      <c r="E5229" s="31">
        <v>8</v>
      </c>
      <c r="F5229" s="31">
        <v>6</v>
      </c>
      <c r="G5229" s="54">
        <v>21</v>
      </c>
      <c r="H5229" s="53">
        <v>49.12</v>
      </c>
      <c r="I5229" s="53">
        <v>32535</v>
      </c>
      <c r="J5229" s="169">
        <f t="shared" si="162"/>
        <v>45.311287921307247</v>
      </c>
      <c r="O5229" s="172">
        <f t="shared" si="163"/>
        <v>1.3138959475725558</v>
      </c>
    </row>
    <row r="5230" spans="1:15" x14ac:dyDescent="0.2">
      <c r="A5230" s="31">
        <v>2019</v>
      </c>
      <c r="B5230" s="31">
        <v>8</v>
      </c>
      <c r="C5230" s="31">
        <v>6</v>
      </c>
      <c r="D5230" s="54">
        <v>20</v>
      </c>
      <c r="E5230" s="31">
        <v>8</v>
      </c>
      <c r="F5230" s="31">
        <v>6</v>
      </c>
      <c r="G5230" s="54">
        <v>22</v>
      </c>
      <c r="H5230" s="53">
        <v>47.51</v>
      </c>
      <c r="I5230" s="53">
        <v>30002</v>
      </c>
      <c r="J5230" s="169">
        <f t="shared" si="162"/>
        <v>41.783594904412482</v>
      </c>
      <c r="O5230" s="172">
        <f t="shared" si="163"/>
        <v>1.2708305470108332</v>
      </c>
    </row>
    <row r="5231" spans="1:15" x14ac:dyDescent="0.2">
      <c r="A5231" s="31">
        <v>2019</v>
      </c>
      <c r="B5231" s="31">
        <v>8</v>
      </c>
      <c r="C5231" s="31">
        <v>6</v>
      </c>
      <c r="D5231" s="54">
        <v>21</v>
      </c>
      <c r="E5231" s="31">
        <v>8</v>
      </c>
      <c r="F5231" s="31">
        <v>6</v>
      </c>
      <c r="G5231" s="54">
        <v>23</v>
      </c>
      <c r="H5231" s="53">
        <v>49.76</v>
      </c>
      <c r="I5231" s="53">
        <v>27995</v>
      </c>
      <c r="J5231" s="169">
        <f t="shared" si="162"/>
        <v>38.988458747717729</v>
      </c>
      <c r="O5231" s="172">
        <f t="shared" si="163"/>
        <v>1.3310151130132406</v>
      </c>
    </row>
    <row r="5232" spans="1:15" x14ac:dyDescent="0.2">
      <c r="A5232" s="31">
        <v>2019</v>
      </c>
      <c r="B5232" s="31">
        <v>8</v>
      </c>
      <c r="C5232" s="31">
        <v>6</v>
      </c>
      <c r="D5232" s="54">
        <v>22</v>
      </c>
      <c r="E5232" s="31">
        <v>8</v>
      </c>
      <c r="F5232" s="31">
        <v>6</v>
      </c>
      <c r="G5232" s="54">
        <v>0</v>
      </c>
      <c r="H5232" s="53">
        <v>46.21</v>
      </c>
      <c r="I5232" s="53">
        <v>26264</v>
      </c>
      <c r="J5232" s="169">
        <f t="shared" si="162"/>
        <v>36.577706038580402</v>
      </c>
      <c r="O5232" s="172">
        <f t="shared" si="163"/>
        <v>1.2360572422094425</v>
      </c>
    </row>
    <row r="5233" spans="1:15" x14ac:dyDescent="0.2">
      <c r="A5233" s="31">
        <v>2019</v>
      </c>
      <c r="B5233" s="31">
        <v>8</v>
      </c>
      <c r="C5233" s="31">
        <v>6</v>
      </c>
      <c r="D5233" s="54">
        <v>23</v>
      </c>
      <c r="E5233" s="31">
        <v>8</v>
      </c>
      <c r="F5233" s="31">
        <v>6</v>
      </c>
      <c r="G5233" s="54">
        <v>1</v>
      </c>
      <c r="H5233" s="53">
        <v>43.51</v>
      </c>
      <c r="I5233" s="53">
        <v>25101</v>
      </c>
      <c r="J5233" s="169">
        <f t="shared" si="162"/>
        <v>34.958003322967059</v>
      </c>
      <c r="O5233" s="172">
        <f t="shared" si="163"/>
        <v>1.1638357630065534</v>
      </c>
    </row>
    <row r="5234" spans="1:15" x14ac:dyDescent="0.2">
      <c r="A5234" s="31">
        <v>2019</v>
      </c>
      <c r="B5234" s="31">
        <v>8</v>
      </c>
      <c r="C5234" s="31">
        <v>7</v>
      </c>
      <c r="D5234" s="54">
        <v>0</v>
      </c>
      <c r="E5234" s="31">
        <v>8</v>
      </c>
      <c r="F5234" s="31">
        <v>7</v>
      </c>
      <c r="G5234" s="54">
        <v>2</v>
      </c>
      <c r="H5234" s="53">
        <v>41.75</v>
      </c>
      <c r="I5234" s="53">
        <v>24453</v>
      </c>
      <c r="J5234" s="169">
        <f t="shared" si="162"/>
        <v>34.055537837397452</v>
      </c>
      <c r="O5234" s="172">
        <f t="shared" si="163"/>
        <v>1.1167580580446703</v>
      </c>
    </row>
    <row r="5235" spans="1:15" x14ac:dyDescent="0.2">
      <c r="A5235" s="31">
        <v>2019</v>
      </c>
      <c r="B5235" s="31">
        <v>8</v>
      </c>
      <c r="C5235" s="31">
        <v>7</v>
      </c>
      <c r="D5235" s="54">
        <v>1</v>
      </c>
      <c r="E5235" s="31">
        <v>8</v>
      </c>
      <c r="F5235" s="31">
        <v>7</v>
      </c>
      <c r="G5235" s="54">
        <v>3</v>
      </c>
      <c r="H5235" s="53">
        <v>42.8</v>
      </c>
      <c r="I5235" s="53">
        <v>24258</v>
      </c>
      <c r="J5235" s="169">
        <f t="shared" si="162"/>
        <v>33.783962575536222</v>
      </c>
      <c r="O5235" s="172">
        <f t="shared" si="163"/>
        <v>1.1448441888457936</v>
      </c>
    </row>
    <row r="5236" spans="1:15" x14ac:dyDescent="0.2">
      <c r="A5236" s="31">
        <v>2019</v>
      </c>
      <c r="B5236" s="31">
        <v>8</v>
      </c>
      <c r="C5236" s="31">
        <v>7</v>
      </c>
      <c r="D5236" s="54">
        <v>2</v>
      </c>
      <c r="E5236" s="31">
        <v>8</v>
      </c>
      <c r="F5236" s="31">
        <v>7</v>
      </c>
      <c r="G5236" s="54">
        <v>4</v>
      </c>
      <c r="H5236" s="53">
        <v>45</v>
      </c>
      <c r="I5236" s="53">
        <v>24490</v>
      </c>
      <c r="J5236" s="169">
        <f t="shared" si="162"/>
        <v>34.10706750246856</v>
      </c>
      <c r="O5236" s="172">
        <f t="shared" si="163"/>
        <v>1.2036913200481476</v>
      </c>
    </row>
    <row r="5237" spans="1:15" x14ac:dyDescent="0.2">
      <c r="A5237" s="31">
        <v>2019</v>
      </c>
      <c r="B5237" s="31">
        <v>8</v>
      </c>
      <c r="C5237" s="31">
        <v>7</v>
      </c>
      <c r="D5237" s="54">
        <v>3</v>
      </c>
      <c r="E5237" s="31">
        <v>8</v>
      </c>
      <c r="F5237" s="31">
        <v>7</v>
      </c>
      <c r="G5237" s="54">
        <v>5</v>
      </c>
      <c r="H5237" s="53">
        <v>47</v>
      </c>
      <c r="I5237" s="53">
        <v>26090</v>
      </c>
      <c r="J5237" s="169">
        <f t="shared" si="162"/>
        <v>36.335377343381161</v>
      </c>
      <c r="O5237" s="172">
        <f t="shared" si="163"/>
        <v>1.2571887120502876</v>
      </c>
    </row>
    <row r="5238" spans="1:15" x14ac:dyDescent="0.2">
      <c r="A5238" s="31">
        <v>2019</v>
      </c>
      <c r="B5238" s="31">
        <v>8</v>
      </c>
      <c r="C5238" s="31">
        <v>7</v>
      </c>
      <c r="D5238" s="54">
        <v>4</v>
      </c>
      <c r="E5238" s="31">
        <v>8</v>
      </c>
      <c r="F5238" s="31">
        <v>7</v>
      </c>
      <c r="G5238" s="54">
        <v>6</v>
      </c>
      <c r="H5238" s="53">
        <v>48.28</v>
      </c>
      <c r="I5238" s="53">
        <v>27832</v>
      </c>
      <c r="J5238" s="169">
        <f t="shared" si="162"/>
        <v>38.761449682674758</v>
      </c>
      <c r="O5238" s="172">
        <f t="shared" si="163"/>
        <v>1.2914270429316572</v>
      </c>
    </row>
    <row r="5239" spans="1:15" x14ac:dyDescent="0.2">
      <c r="A5239" s="31">
        <v>2019</v>
      </c>
      <c r="B5239" s="31">
        <v>8</v>
      </c>
      <c r="C5239" s="31">
        <v>7</v>
      </c>
      <c r="D5239" s="54">
        <v>5</v>
      </c>
      <c r="E5239" s="31">
        <v>8</v>
      </c>
      <c r="F5239" s="31">
        <v>7</v>
      </c>
      <c r="G5239" s="54">
        <v>7</v>
      </c>
      <c r="H5239" s="53">
        <v>51.2</v>
      </c>
      <c r="I5239" s="53">
        <v>29965</v>
      </c>
      <c r="J5239" s="169">
        <f t="shared" si="162"/>
        <v>41.732065239341374</v>
      </c>
      <c r="O5239" s="172">
        <f t="shared" si="163"/>
        <v>1.3695332352547815</v>
      </c>
    </row>
    <row r="5240" spans="1:15" x14ac:dyDescent="0.2">
      <c r="A5240" s="31">
        <v>2019</v>
      </c>
      <c r="B5240" s="31">
        <v>8</v>
      </c>
      <c r="C5240" s="31">
        <v>7</v>
      </c>
      <c r="D5240" s="54">
        <v>6</v>
      </c>
      <c r="E5240" s="31">
        <v>8</v>
      </c>
      <c r="F5240" s="31">
        <v>7</v>
      </c>
      <c r="G5240" s="54">
        <v>8</v>
      </c>
      <c r="H5240" s="53">
        <v>51.45</v>
      </c>
      <c r="I5240" s="53">
        <v>32176</v>
      </c>
      <c r="J5240" s="169">
        <f t="shared" si="162"/>
        <v>44.811310900752481</v>
      </c>
      <c r="O5240" s="172">
        <f t="shared" si="163"/>
        <v>1.376220409255049</v>
      </c>
    </row>
    <row r="5241" spans="1:15" x14ac:dyDescent="0.2">
      <c r="A5241" s="31">
        <v>2019</v>
      </c>
      <c r="B5241" s="31">
        <v>8</v>
      </c>
      <c r="C5241" s="31">
        <v>7</v>
      </c>
      <c r="D5241" s="54">
        <v>7</v>
      </c>
      <c r="E5241" s="31">
        <v>8</v>
      </c>
      <c r="F5241" s="31">
        <v>7</v>
      </c>
      <c r="G5241" s="54">
        <v>9</v>
      </c>
      <c r="H5241" s="53">
        <v>51.24</v>
      </c>
      <c r="I5241" s="53">
        <v>33383</v>
      </c>
      <c r="J5241" s="169">
        <f t="shared" si="162"/>
        <v>46.492292136990926</v>
      </c>
      <c r="O5241" s="172">
        <f t="shared" si="163"/>
        <v>1.3706031830948242</v>
      </c>
    </row>
    <row r="5242" spans="1:15" x14ac:dyDescent="0.2">
      <c r="A5242" s="31">
        <v>2019</v>
      </c>
      <c r="B5242" s="31">
        <v>8</v>
      </c>
      <c r="C5242" s="31">
        <v>7</v>
      </c>
      <c r="D5242" s="54">
        <v>8</v>
      </c>
      <c r="E5242" s="31">
        <v>8</v>
      </c>
      <c r="F5242" s="31">
        <v>7</v>
      </c>
      <c r="G5242" s="54">
        <v>10</v>
      </c>
      <c r="H5242" s="53">
        <v>51.83</v>
      </c>
      <c r="I5242" s="53">
        <v>34449</v>
      </c>
      <c r="J5242" s="169">
        <f t="shared" si="162"/>
        <v>47.976903568498948</v>
      </c>
      <c r="O5242" s="172">
        <f t="shared" si="163"/>
        <v>1.3863849137354554</v>
      </c>
    </row>
    <row r="5243" spans="1:15" x14ac:dyDescent="0.2">
      <c r="A5243" s="31">
        <v>2019</v>
      </c>
      <c r="B5243" s="31">
        <v>8</v>
      </c>
      <c r="C5243" s="31">
        <v>7</v>
      </c>
      <c r="D5243" s="54">
        <v>9</v>
      </c>
      <c r="E5243" s="31">
        <v>8</v>
      </c>
      <c r="F5243" s="31">
        <v>7</v>
      </c>
      <c r="G5243" s="54">
        <v>11</v>
      </c>
      <c r="H5243" s="53">
        <v>51.97</v>
      </c>
      <c r="I5243" s="53">
        <v>35448</v>
      </c>
      <c r="J5243" s="169">
        <f t="shared" si="162"/>
        <v>49.368204525418754</v>
      </c>
      <c r="O5243" s="172">
        <f t="shared" si="163"/>
        <v>1.3901297311756053</v>
      </c>
    </row>
    <row r="5244" spans="1:15" x14ac:dyDescent="0.2">
      <c r="A5244" s="31">
        <v>2019</v>
      </c>
      <c r="B5244" s="31">
        <v>8</v>
      </c>
      <c r="C5244" s="31">
        <v>7</v>
      </c>
      <c r="D5244" s="54">
        <v>10</v>
      </c>
      <c r="E5244" s="31">
        <v>8</v>
      </c>
      <c r="F5244" s="31">
        <v>7</v>
      </c>
      <c r="G5244" s="54">
        <v>12</v>
      </c>
      <c r="H5244" s="53">
        <v>52.81</v>
      </c>
      <c r="I5244" s="53">
        <v>35913</v>
      </c>
      <c r="J5244" s="169">
        <f t="shared" si="162"/>
        <v>50</v>
      </c>
      <c r="O5244" s="172">
        <f t="shared" si="163"/>
        <v>1.4125986358165041</v>
      </c>
    </row>
    <row r="5245" spans="1:15" x14ac:dyDescent="0.2">
      <c r="A5245" s="31">
        <v>2019</v>
      </c>
      <c r="B5245" s="31">
        <v>8</v>
      </c>
      <c r="C5245" s="31">
        <v>7</v>
      </c>
      <c r="D5245" s="54">
        <v>11</v>
      </c>
      <c r="E5245" s="31">
        <v>8</v>
      </c>
      <c r="F5245" s="31">
        <v>7</v>
      </c>
      <c r="G5245" s="54">
        <v>13</v>
      </c>
      <c r="H5245" s="53">
        <v>51.89</v>
      </c>
      <c r="I5245" s="53">
        <v>35299</v>
      </c>
      <c r="J5245" s="169">
        <f t="shared" si="162"/>
        <v>49.160693171483771</v>
      </c>
      <c r="O5245" s="172">
        <f t="shared" si="163"/>
        <v>1.3879898354955196</v>
      </c>
    </row>
    <row r="5246" spans="1:15" x14ac:dyDescent="0.2">
      <c r="A5246" s="31">
        <v>2019</v>
      </c>
      <c r="B5246" s="31">
        <v>8</v>
      </c>
      <c r="C5246" s="31">
        <v>7</v>
      </c>
      <c r="D5246" s="54">
        <v>12</v>
      </c>
      <c r="E5246" s="31">
        <v>8</v>
      </c>
      <c r="F5246" s="31">
        <v>7</v>
      </c>
      <c r="G5246" s="54">
        <v>14</v>
      </c>
      <c r="H5246" s="53">
        <v>51.45</v>
      </c>
      <c r="I5246" s="53">
        <v>34401</v>
      </c>
      <c r="J5246" s="169">
        <f t="shared" si="162"/>
        <v>47.91005427327157</v>
      </c>
      <c r="O5246" s="172">
        <f t="shared" si="163"/>
        <v>1.376220409255049</v>
      </c>
    </row>
    <row r="5247" spans="1:15" x14ac:dyDescent="0.2">
      <c r="A5247" s="31">
        <v>2019</v>
      </c>
      <c r="B5247" s="31">
        <v>8</v>
      </c>
      <c r="C5247" s="31">
        <v>7</v>
      </c>
      <c r="D5247" s="54">
        <v>13</v>
      </c>
      <c r="E5247" s="31">
        <v>8</v>
      </c>
      <c r="F5247" s="31">
        <v>7</v>
      </c>
      <c r="G5247" s="54">
        <v>15</v>
      </c>
      <c r="H5247" s="53">
        <v>51.22</v>
      </c>
      <c r="I5247" s="53">
        <v>34162</v>
      </c>
      <c r="J5247" s="169">
        <f t="shared" si="162"/>
        <v>47.577200490785252</v>
      </c>
      <c r="O5247" s="172">
        <f t="shared" si="163"/>
        <v>1.3700682091748029</v>
      </c>
    </row>
    <row r="5248" spans="1:15" x14ac:dyDescent="0.2">
      <c r="A5248" s="31">
        <v>2019</v>
      </c>
      <c r="B5248" s="31">
        <v>8</v>
      </c>
      <c r="C5248" s="31">
        <v>7</v>
      </c>
      <c r="D5248" s="54">
        <v>14</v>
      </c>
      <c r="E5248" s="31">
        <v>8</v>
      </c>
      <c r="F5248" s="31">
        <v>7</v>
      </c>
      <c r="G5248" s="54">
        <v>16</v>
      </c>
      <c r="H5248" s="53">
        <v>51.12</v>
      </c>
      <c r="I5248" s="53">
        <v>33854</v>
      </c>
      <c r="J5248" s="169">
        <f t="shared" si="162"/>
        <v>47.148250846409574</v>
      </c>
      <c r="O5248" s="172">
        <f t="shared" si="163"/>
        <v>1.3673933395746958</v>
      </c>
    </row>
    <row r="5249" spans="1:15" x14ac:dyDescent="0.2">
      <c r="A5249" s="31">
        <v>2019</v>
      </c>
      <c r="B5249" s="31">
        <v>8</v>
      </c>
      <c r="C5249" s="31">
        <v>7</v>
      </c>
      <c r="D5249" s="54">
        <v>15</v>
      </c>
      <c r="E5249" s="31">
        <v>8</v>
      </c>
      <c r="F5249" s="31">
        <v>7</v>
      </c>
      <c r="G5249" s="54">
        <v>17</v>
      </c>
      <c r="H5249" s="53">
        <v>50.97</v>
      </c>
      <c r="I5249" s="53">
        <v>33302</v>
      </c>
      <c r="J5249" s="169">
        <f t="shared" si="162"/>
        <v>46.379483951294723</v>
      </c>
      <c r="O5249" s="172">
        <f t="shared" si="163"/>
        <v>1.3633810351745352</v>
      </c>
    </row>
    <row r="5250" spans="1:15" x14ac:dyDescent="0.2">
      <c r="A5250" s="31">
        <v>2019</v>
      </c>
      <c r="B5250" s="31">
        <v>8</v>
      </c>
      <c r="C5250" s="31">
        <v>7</v>
      </c>
      <c r="D5250" s="54">
        <v>16</v>
      </c>
      <c r="E5250" s="31">
        <v>8</v>
      </c>
      <c r="F5250" s="31">
        <v>7</v>
      </c>
      <c r="G5250" s="54">
        <v>18</v>
      </c>
      <c r="H5250" s="53">
        <v>51.45</v>
      </c>
      <c r="I5250" s="53">
        <v>32795</v>
      </c>
      <c r="J5250" s="169">
        <f t="shared" ref="J5250:J5313" si="164">MIN(50,I5250/$M$2*50)</f>
        <v>45.673388270455547</v>
      </c>
      <c r="O5250" s="172">
        <f t="shared" si="163"/>
        <v>1.376220409255049</v>
      </c>
    </row>
    <row r="5251" spans="1:15" x14ac:dyDescent="0.2">
      <c r="A5251" s="31">
        <v>2019</v>
      </c>
      <c r="B5251" s="31">
        <v>8</v>
      </c>
      <c r="C5251" s="31">
        <v>7</v>
      </c>
      <c r="D5251" s="54">
        <v>17</v>
      </c>
      <c r="E5251" s="31">
        <v>8</v>
      </c>
      <c r="F5251" s="31">
        <v>7</v>
      </c>
      <c r="G5251" s="54">
        <v>19</v>
      </c>
      <c r="H5251" s="53">
        <v>51</v>
      </c>
      <c r="I5251" s="53">
        <v>32380</v>
      </c>
      <c r="J5251" s="169">
        <f t="shared" si="164"/>
        <v>45.095420405468836</v>
      </c>
      <c r="O5251" s="172">
        <f t="shared" ref="O5251:O5314" si="165">H5251/$R$5</f>
        <v>1.3641834960545673</v>
      </c>
    </row>
    <row r="5252" spans="1:15" x14ac:dyDescent="0.2">
      <c r="A5252" s="31">
        <v>2019</v>
      </c>
      <c r="B5252" s="31">
        <v>8</v>
      </c>
      <c r="C5252" s="31">
        <v>7</v>
      </c>
      <c r="D5252" s="54">
        <v>18</v>
      </c>
      <c r="E5252" s="31">
        <v>8</v>
      </c>
      <c r="F5252" s="31">
        <v>7</v>
      </c>
      <c r="G5252" s="54">
        <v>20</v>
      </c>
      <c r="H5252" s="53">
        <v>51.81</v>
      </c>
      <c r="I5252" s="53">
        <v>32997</v>
      </c>
      <c r="J5252" s="169">
        <f t="shared" si="164"/>
        <v>45.954712387870764</v>
      </c>
      <c r="O5252" s="172">
        <f t="shared" si="165"/>
        <v>1.385849939815434</v>
      </c>
    </row>
    <row r="5253" spans="1:15" x14ac:dyDescent="0.2">
      <c r="A5253" s="31">
        <v>2019</v>
      </c>
      <c r="B5253" s="31">
        <v>8</v>
      </c>
      <c r="C5253" s="31">
        <v>7</v>
      </c>
      <c r="D5253" s="54">
        <v>19</v>
      </c>
      <c r="E5253" s="31">
        <v>8</v>
      </c>
      <c r="F5253" s="31">
        <v>7</v>
      </c>
      <c r="G5253" s="54">
        <v>21</v>
      </c>
      <c r="H5253" s="53">
        <v>51.22</v>
      </c>
      <c r="I5253" s="53">
        <v>31935</v>
      </c>
      <c r="J5253" s="169">
        <f t="shared" si="164"/>
        <v>44.475671730965018</v>
      </c>
      <c r="O5253" s="172">
        <f t="shared" si="165"/>
        <v>1.3700682091748029</v>
      </c>
    </row>
    <row r="5254" spans="1:15" x14ac:dyDescent="0.2">
      <c r="A5254" s="31">
        <v>2019</v>
      </c>
      <c r="B5254" s="31">
        <v>8</v>
      </c>
      <c r="C5254" s="31">
        <v>7</v>
      </c>
      <c r="D5254" s="54">
        <v>20</v>
      </c>
      <c r="E5254" s="31">
        <v>8</v>
      </c>
      <c r="F5254" s="31">
        <v>7</v>
      </c>
      <c r="G5254" s="54">
        <v>22</v>
      </c>
      <c r="H5254" s="53">
        <v>50.07</v>
      </c>
      <c r="I5254" s="53">
        <v>29739</v>
      </c>
      <c r="J5254" s="169">
        <f t="shared" si="164"/>
        <v>41.417316474312472</v>
      </c>
      <c r="O5254" s="172">
        <f t="shared" si="165"/>
        <v>1.3393072087735725</v>
      </c>
    </row>
    <row r="5255" spans="1:15" x14ac:dyDescent="0.2">
      <c r="A5255" s="31">
        <v>2019</v>
      </c>
      <c r="B5255" s="31">
        <v>8</v>
      </c>
      <c r="C5255" s="31">
        <v>7</v>
      </c>
      <c r="D5255" s="54">
        <v>21</v>
      </c>
      <c r="E5255" s="31">
        <v>8</v>
      </c>
      <c r="F5255" s="31">
        <v>7</v>
      </c>
      <c r="G5255" s="54">
        <v>23</v>
      </c>
      <c r="H5255" s="53">
        <v>50.5</v>
      </c>
      <c r="I5255" s="53">
        <v>27836</v>
      </c>
      <c r="J5255" s="169">
        <f t="shared" si="164"/>
        <v>38.767020457277042</v>
      </c>
      <c r="O5255" s="172">
        <f t="shared" si="165"/>
        <v>1.3508091480540325</v>
      </c>
    </row>
    <row r="5256" spans="1:15" x14ac:dyDescent="0.2">
      <c r="A5256" s="31">
        <v>2019</v>
      </c>
      <c r="B5256" s="31">
        <v>8</v>
      </c>
      <c r="C5256" s="31">
        <v>7</v>
      </c>
      <c r="D5256" s="54">
        <v>22</v>
      </c>
      <c r="E5256" s="31">
        <v>8</v>
      </c>
      <c r="F5256" s="31">
        <v>7</v>
      </c>
      <c r="G5256" s="54">
        <v>0</v>
      </c>
      <c r="H5256" s="53">
        <v>50.07</v>
      </c>
      <c r="I5256" s="53">
        <v>26188</v>
      </c>
      <c r="J5256" s="169">
        <f t="shared" si="164"/>
        <v>36.471861321137055</v>
      </c>
      <c r="O5256" s="172">
        <f t="shared" si="165"/>
        <v>1.3393072087735725</v>
      </c>
    </row>
    <row r="5257" spans="1:15" x14ac:dyDescent="0.2">
      <c r="A5257" s="31">
        <v>2019</v>
      </c>
      <c r="B5257" s="31">
        <v>8</v>
      </c>
      <c r="C5257" s="31">
        <v>7</v>
      </c>
      <c r="D5257" s="54">
        <v>23</v>
      </c>
      <c r="E5257" s="31">
        <v>8</v>
      </c>
      <c r="F5257" s="31">
        <v>7</v>
      </c>
      <c r="G5257" s="54">
        <v>1</v>
      </c>
      <c r="H5257" s="53">
        <v>47.51</v>
      </c>
      <c r="I5257" s="53">
        <v>24904</v>
      </c>
      <c r="J5257" s="169">
        <f t="shared" si="164"/>
        <v>34.683642673804691</v>
      </c>
      <c r="O5257" s="172">
        <f t="shared" si="165"/>
        <v>1.2708305470108332</v>
      </c>
    </row>
    <row r="5258" spans="1:15" x14ac:dyDescent="0.2">
      <c r="A5258" s="31">
        <v>2019</v>
      </c>
      <c r="B5258" s="31">
        <v>8</v>
      </c>
      <c r="C5258" s="31">
        <v>8</v>
      </c>
      <c r="D5258" s="54">
        <v>0</v>
      </c>
      <c r="E5258" s="31">
        <v>8</v>
      </c>
      <c r="F5258" s="31">
        <v>8</v>
      </c>
      <c r="G5258" s="54">
        <v>2</v>
      </c>
      <c r="H5258" s="53">
        <v>45.5</v>
      </c>
      <c r="I5258" s="53">
        <v>24261</v>
      </c>
      <c r="J5258" s="169">
        <f t="shared" si="164"/>
        <v>33.788140656487933</v>
      </c>
      <c r="O5258" s="172">
        <f t="shared" si="165"/>
        <v>1.2170656680486827</v>
      </c>
    </row>
    <row r="5259" spans="1:15" x14ac:dyDescent="0.2">
      <c r="A5259" s="31">
        <v>2019</v>
      </c>
      <c r="B5259" s="31">
        <v>8</v>
      </c>
      <c r="C5259" s="31">
        <v>8</v>
      </c>
      <c r="D5259" s="54">
        <v>1</v>
      </c>
      <c r="E5259" s="31">
        <v>8</v>
      </c>
      <c r="F5259" s="31">
        <v>8</v>
      </c>
      <c r="G5259" s="54">
        <v>3</v>
      </c>
      <c r="H5259" s="53">
        <v>44.53</v>
      </c>
      <c r="I5259" s="53">
        <v>24027</v>
      </c>
      <c r="J5259" s="169">
        <f t="shared" si="164"/>
        <v>33.462250342254471</v>
      </c>
      <c r="O5259" s="172">
        <f t="shared" si="165"/>
        <v>1.1911194329276449</v>
      </c>
    </row>
    <row r="5260" spans="1:15" x14ac:dyDescent="0.2">
      <c r="A5260" s="31">
        <v>2019</v>
      </c>
      <c r="B5260" s="31">
        <v>8</v>
      </c>
      <c r="C5260" s="31">
        <v>8</v>
      </c>
      <c r="D5260" s="54">
        <v>2</v>
      </c>
      <c r="E5260" s="31">
        <v>8</v>
      </c>
      <c r="F5260" s="31">
        <v>8</v>
      </c>
      <c r="G5260" s="54">
        <v>4</v>
      </c>
      <c r="H5260" s="53">
        <v>46</v>
      </c>
      <c r="I5260" s="53">
        <v>24210</v>
      </c>
      <c r="J5260" s="169">
        <f t="shared" si="164"/>
        <v>33.717113280308844</v>
      </c>
      <c r="O5260" s="172">
        <f t="shared" si="165"/>
        <v>1.2304400160492177</v>
      </c>
    </row>
    <row r="5261" spans="1:15" x14ac:dyDescent="0.2">
      <c r="A5261" s="31">
        <v>2019</v>
      </c>
      <c r="B5261" s="31">
        <v>8</v>
      </c>
      <c r="C5261" s="31">
        <v>8</v>
      </c>
      <c r="D5261" s="54">
        <v>3</v>
      </c>
      <c r="E5261" s="31">
        <v>8</v>
      </c>
      <c r="F5261" s="31">
        <v>8</v>
      </c>
      <c r="G5261" s="54">
        <v>5</v>
      </c>
      <c r="H5261" s="53">
        <v>48.55</v>
      </c>
      <c r="I5261" s="53">
        <v>25716</v>
      </c>
      <c r="J5261" s="169">
        <f t="shared" si="164"/>
        <v>35.814509918067841</v>
      </c>
      <c r="O5261" s="172">
        <f t="shared" si="165"/>
        <v>1.298649190851946</v>
      </c>
    </row>
    <row r="5262" spans="1:15" x14ac:dyDescent="0.2">
      <c r="A5262" s="31">
        <v>2019</v>
      </c>
      <c r="B5262" s="31">
        <v>8</v>
      </c>
      <c r="C5262" s="31">
        <v>8</v>
      </c>
      <c r="D5262" s="54">
        <v>4</v>
      </c>
      <c r="E5262" s="31">
        <v>8</v>
      </c>
      <c r="F5262" s="31">
        <v>8</v>
      </c>
      <c r="G5262" s="54">
        <v>6</v>
      </c>
      <c r="H5262" s="53">
        <v>49.44</v>
      </c>
      <c r="I5262" s="53">
        <v>27248</v>
      </c>
      <c r="J5262" s="169">
        <f t="shared" si="164"/>
        <v>37.948116590741662</v>
      </c>
      <c r="O5262" s="172">
        <f t="shared" si="165"/>
        <v>1.3224555302928982</v>
      </c>
    </row>
    <row r="5263" spans="1:15" x14ac:dyDescent="0.2">
      <c r="A5263" s="31">
        <v>2019</v>
      </c>
      <c r="B5263" s="31">
        <v>8</v>
      </c>
      <c r="C5263" s="31">
        <v>8</v>
      </c>
      <c r="D5263" s="54">
        <v>5</v>
      </c>
      <c r="E5263" s="31">
        <v>8</v>
      </c>
      <c r="F5263" s="31">
        <v>8</v>
      </c>
      <c r="G5263" s="54">
        <v>7</v>
      </c>
      <c r="H5263" s="53">
        <v>50.93</v>
      </c>
      <c r="I5263" s="53">
        <v>29602</v>
      </c>
      <c r="J5263" s="169">
        <f t="shared" si="164"/>
        <v>41.226517444184331</v>
      </c>
      <c r="O5263" s="172">
        <f t="shared" si="165"/>
        <v>1.3623110873344926</v>
      </c>
    </row>
    <row r="5264" spans="1:15" x14ac:dyDescent="0.2">
      <c r="A5264" s="31">
        <v>2019</v>
      </c>
      <c r="B5264" s="31">
        <v>8</v>
      </c>
      <c r="C5264" s="31">
        <v>8</v>
      </c>
      <c r="D5264" s="54">
        <v>6</v>
      </c>
      <c r="E5264" s="31">
        <v>8</v>
      </c>
      <c r="F5264" s="31">
        <v>8</v>
      </c>
      <c r="G5264" s="54">
        <v>8</v>
      </c>
      <c r="H5264" s="53">
        <v>50.96</v>
      </c>
      <c r="I5264" s="53">
        <v>32238</v>
      </c>
      <c r="J5264" s="169">
        <f t="shared" si="164"/>
        <v>44.897657907087847</v>
      </c>
      <c r="O5264" s="172">
        <f t="shared" si="165"/>
        <v>1.3631135482145247</v>
      </c>
    </row>
    <row r="5265" spans="1:15" x14ac:dyDescent="0.2">
      <c r="A5265" s="31">
        <v>2019</v>
      </c>
      <c r="B5265" s="31">
        <v>8</v>
      </c>
      <c r="C5265" s="31">
        <v>8</v>
      </c>
      <c r="D5265" s="54">
        <v>7</v>
      </c>
      <c r="E5265" s="31">
        <v>8</v>
      </c>
      <c r="F5265" s="31">
        <v>8</v>
      </c>
      <c r="G5265" s="54">
        <v>9</v>
      </c>
      <c r="H5265" s="53">
        <v>50.03</v>
      </c>
      <c r="I5265" s="53">
        <v>33881</v>
      </c>
      <c r="J5265" s="169">
        <f t="shared" si="164"/>
        <v>47.185853574974971</v>
      </c>
      <c r="O5265" s="172">
        <f t="shared" si="165"/>
        <v>1.3382372609335296</v>
      </c>
    </row>
    <row r="5266" spans="1:15" x14ac:dyDescent="0.2">
      <c r="A5266" s="31">
        <v>2019</v>
      </c>
      <c r="B5266" s="31">
        <v>8</v>
      </c>
      <c r="C5266" s="31">
        <v>8</v>
      </c>
      <c r="D5266" s="54">
        <v>8</v>
      </c>
      <c r="E5266" s="31">
        <v>8</v>
      </c>
      <c r="F5266" s="31">
        <v>8</v>
      </c>
      <c r="G5266" s="54">
        <v>10</v>
      </c>
      <c r="H5266" s="53">
        <v>49.24</v>
      </c>
      <c r="I5266" s="53">
        <v>35091</v>
      </c>
      <c r="J5266" s="169">
        <f t="shared" si="164"/>
        <v>48.871012892165133</v>
      </c>
      <c r="O5266" s="172">
        <f t="shared" si="165"/>
        <v>1.3171057910926844</v>
      </c>
    </row>
    <row r="5267" spans="1:15" x14ac:dyDescent="0.2">
      <c r="A5267" s="31">
        <v>2019</v>
      </c>
      <c r="B5267" s="31">
        <v>8</v>
      </c>
      <c r="C5267" s="31">
        <v>8</v>
      </c>
      <c r="D5267" s="54">
        <v>9</v>
      </c>
      <c r="E5267" s="31">
        <v>8</v>
      </c>
      <c r="F5267" s="31">
        <v>8</v>
      </c>
      <c r="G5267" s="54">
        <v>11</v>
      </c>
      <c r="H5267" s="53">
        <v>49.33</v>
      </c>
      <c r="I5267" s="53">
        <v>36210</v>
      </c>
      <c r="J5267" s="169">
        <f t="shared" si="164"/>
        <v>50</v>
      </c>
      <c r="O5267" s="172">
        <f t="shared" si="165"/>
        <v>1.3195131737327805</v>
      </c>
    </row>
    <row r="5268" spans="1:15" x14ac:dyDescent="0.2">
      <c r="A5268" s="31">
        <v>2019</v>
      </c>
      <c r="B5268" s="31">
        <v>8</v>
      </c>
      <c r="C5268" s="31">
        <v>8</v>
      </c>
      <c r="D5268" s="54">
        <v>10</v>
      </c>
      <c r="E5268" s="31">
        <v>8</v>
      </c>
      <c r="F5268" s="31">
        <v>8</v>
      </c>
      <c r="G5268" s="54">
        <v>12</v>
      </c>
      <c r="H5268" s="53">
        <v>50.47</v>
      </c>
      <c r="I5268" s="53">
        <v>36886</v>
      </c>
      <c r="J5268" s="169">
        <f t="shared" si="164"/>
        <v>50</v>
      </c>
      <c r="O5268" s="172">
        <f t="shared" si="165"/>
        <v>1.3500066871740004</v>
      </c>
    </row>
    <row r="5269" spans="1:15" x14ac:dyDescent="0.2">
      <c r="A5269" s="31">
        <v>2019</v>
      </c>
      <c r="B5269" s="31">
        <v>8</v>
      </c>
      <c r="C5269" s="31">
        <v>8</v>
      </c>
      <c r="D5269" s="54">
        <v>11</v>
      </c>
      <c r="E5269" s="31">
        <v>8</v>
      </c>
      <c r="F5269" s="31">
        <v>8</v>
      </c>
      <c r="G5269" s="54">
        <v>13</v>
      </c>
      <c r="H5269" s="53">
        <v>47.57</v>
      </c>
      <c r="I5269" s="53">
        <v>36633</v>
      </c>
      <c r="J5269" s="169">
        <f t="shared" si="164"/>
        <v>50</v>
      </c>
      <c r="O5269" s="172">
        <f t="shared" si="165"/>
        <v>1.2724354687708974</v>
      </c>
    </row>
    <row r="5270" spans="1:15" x14ac:dyDescent="0.2">
      <c r="A5270" s="31">
        <v>2019</v>
      </c>
      <c r="B5270" s="31">
        <v>8</v>
      </c>
      <c r="C5270" s="31">
        <v>8</v>
      </c>
      <c r="D5270" s="54">
        <v>12</v>
      </c>
      <c r="E5270" s="31">
        <v>8</v>
      </c>
      <c r="F5270" s="31">
        <v>8</v>
      </c>
      <c r="G5270" s="54">
        <v>14</v>
      </c>
      <c r="H5270" s="53">
        <v>45.9</v>
      </c>
      <c r="I5270" s="53">
        <v>35928</v>
      </c>
      <c r="J5270" s="169">
        <f t="shared" si="164"/>
        <v>50</v>
      </c>
      <c r="O5270" s="172">
        <f t="shared" si="165"/>
        <v>1.2277651464491106</v>
      </c>
    </row>
    <row r="5271" spans="1:15" x14ac:dyDescent="0.2">
      <c r="A5271" s="31">
        <v>2019</v>
      </c>
      <c r="B5271" s="31">
        <v>8</v>
      </c>
      <c r="C5271" s="31">
        <v>8</v>
      </c>
      <c r="D5271" s="54">
        <v>13</v>
      </c>
      <c r="E5271" s="31">
        <v>8</v>
      </c>
      <c r="F5271" s="31">
        <v>8</v>
      </c>
      <c r="G5271" s="54">
        <v>15</v>
      </c>
      <c r="H5271" s="53">
        <v>45.25</v>
      </c>
      <c r="I5271" s="53">
        <v>35744</v>
      </c>
      <c r="J5271" s="169">
        <f t="shared" si="164"/>
        <v>49.780441845987589</v>
      </c>
      <c r="O5271" s="172">
        <f t="shared" si="165"/>
        <v>1.2103784940484152</v>
      </c>
    </row>
    <row r="5272" spans="1:15" x14ac:dyDescent="0.2">
      <c r="A5272" s="31">
        <v>2019</v>
      </c>
      <c r="B5272" s="31">
        <v>8</v>
      </c>
      <c r="C5272" s="31">
        <v>8</v>
      </c>
      <c r="D5272" s="54">
        <v>14</v>
      </c>
      <c r="E5272" s="31">
        <v>8</v>
      </c>
      <c r="F5272" s="31">
        <v>8</v>
      </c>
      <c r="G5272" s="54">
        <v>16</v>
      </c>
      <c r="H5272" s="53">
        <v>45.24</v>
      </c>
      <c r="I5272" s="53">
        <v>35535</v>
      </c>
      <c r="J5272" s="169">
        <f t="shared" si="164"/>
        <v>49.489368873018378</v>
      </c>
      <c r="O5272" s="172">
        <f t="shared" si="165"/>
        <v>1.2101110070884045</v>
      </c>
    </row>
    <row r="5273" spans="1:15" x14ac:dyDescent="0.2">
      <c r="A5273" s="31">
        <v>2019</v>
      </c>
      <c r="B5273" s="31">
        <v>8</v>
      </c>
      <c r="C5273" s="31">
        <v>8</v>
      </c>
      <c r="D5273" s="54">
        <v>15</v>
      </c>
      <c r="E5273" s="31">
        <v>8</v>
      </c>
      <c r="F5273" s="31">
        <v>8</v>
      </c>
      <c r="G5273" s="54">
        <v>17</v>
      </c>
      <c r="H5273" s="53">
        <v>45.23</v>
      </c>
      <c r="I5273" s="53">
        <v>34951</v>
      </c>
      <c r="J5273" s="169">
        <f t="shared" si="164"/>
        <v>48.676035781085282</v>
      </c>
      <c r="O5273" s="172">
        <f t="shared" si="165"/>
        <v>1.2098435201283937</v>
      </c>
    </row>
    <row r="5274" spans="1:15" x14ac:dyDescent="0.2">
      <c r="A5274" s="31">
        <v>2019</v>
      </c>
      <c r="B5274" s="31">
        <v>8</v>
      </c>
      <c r="C5274" s="31">
        <v>8</v>
      </c>
      <c r="D5274" s="54">
        <v>16</v>
      </c>
      <c r="E5274" s="31">
        <v>8</v>
      </c>
      <c r="F5274" s="31">
        <v>8</v>
      </c>
      <c r="G5274" s="54">
        <v>18</v>
      </c>
      <c r="H5274" s="53">
        <v>45.25</v>
      </c>
      <c r="I5274" s="53">
        <v>34158</v>
      </c>
      <c r="J5274" s="169">
        <f t="shared" si="164"/>
        <v>47.571629716182969</v>
      </c>
      <c r="O5274" s="172">
        <f t="shared" si="165"/>
        <v>1.2103784940484152</v>
      </c>
    </row>
    <row r="5275" spans="1:15" x14ac:dyDescent="0.2">
      <c r="A5275" s="31">
        <v>2019</v>
      </c>
      <c r="B5275" s="31">
        <v>8</v>
      </c>
      <c r="C5275" s="31">
        <v>8</v>
      </c>
      <c r="D5275" s="54">
        <v>17</v>
      </c>
      <c r="E5275" s="31">
        <v>8</v>
      </c>
      <c r="F5275" s="31">
        <v>8</v>
      </c>
      <c r="G5275" s="54">
        <v>19</v>
      </c>
      <c r="H5275" s="53">
        <v>45.9</v>
      </c>
      <c r="I5275" s="53">
        <v>33485</v>
      </c>
      <c r="J5275" s="169">
        <f t="shared" si="164"/>
        <v>46.634346889349104</v>
      </c>
      <c r="O5275" s="172">
        <f t="shared" si="165"/>
        <v>1.2277651464491106</v>
      </c>
    </row>
    <row r="5276" spans="1:15" x14ac:dyDescent="0.2">
      <c r="A5276" s="31">
        <v>2019</v>
      </c>
      <c r="B5276" s="31">
        <v>8</v>
      </c>
      <c r="C5276" s="31">
        <v>8</v>
      </c>
      <c r="D5276" s="54">
        <v>18</v>
      </c>
      <c r="E5276" s="31">
        <v>8</v>
      </c>
      <c r="F5276" s="31">
        <v>8</v>
      </c>
      <c r="G5276" s="54">
        <v>20</v>
      </c>
      <c r="H5276" s="53">
        <v>50.41</v>
      </c>
      <c r="I5276" s="53">
        <v>33869</v>
      </c>
      <c r="J5276" s="169">
        <f t="shared" si="164"/>
        <v>47.169141251168128</v>
      </c>
      <c r="O5276" s="172">
        <f t="shared" si="165"/>
        <v>1.348401765413936</v>
      </c>
    </row>
    <row r="5277" spans="1:15" x14ac:dyDescent="0.2">
      <c r="A5277" s="31">
        <v>2019</v>
      </c>
      <c r="B5277" s="31">
        <v>8</v>
      </c>
      <c r="C5277" s="31">
        <v>8</v>
      </c>
      <c r="D5277" s="54">
        <v>19</v>
      </c>
      <c r="E5277" s="31">
        <v>8</v>
      </c>
      <c r="F5277" s="31">
        <v>8</v>
      </c>
      <c r="G5277" s="54">
        <v>21</v>
      </c>
      <c r="H5277" s="53">
        <v>47.9</v>
      </c>
      <c r="I5277" s="53">
        <v>32911</v>
      </c>
      <c r="J5277" s="169">
        <f t="shared" si="164"/>
        <v>45.834940733921705</v>
      </c>
      <c r="O5277" s="172">
        <f t="shared" si="165"/>
        <v>1.2812625384512506</v>
      </c>
    </row>
    <row r="5278" spans="1:15" x14ac:dyDescent="0.2">
      <c r="A5278" s="31">
        <v>2019</v>
      </c>
      <c r="B5278" s="31">
        <v>8</v>
      </c>
      <c r="C5278" s="31">
        <v>8</v>
      </c>
      <c r="D5278" s="54">
        <v>20</v>
      </c>
      <c r="E5278" s="31">
        <v>8</v>
      </c>
      <c r="F5278" s="31">
        <v>8</v>
      </c>
      <c r="G5278" s="54">
        <v>22</v>
      </c>
      <c r="H5278" s="53">
        <v>47.57</v>
      </c>
      <c r="I5278" s="53">
        <v>30610</v>
      </c>
      <c r="J5278" s="169">
        <f t="shared" si="164"/>
        <v>42.63035264395927</v>
      </c>
      <c r="O5278" s="172">
        <f t="shared" si="165"/>
        <v>1.2724354687708974</v>
      </c>
    </row>
    <row r="5279" spans="1:15" x14ac:dyDescent="0.2">
      <c r="A5279" s="31">
        <v>2019</v>
      </c>
      <c r="B5279" s="31">
        <v>8</v>
      </c>
      <c r="C5279" s="31">
        <v>8</v>
      </c>
      <c r="D5279" s="54">
        <v>21</v>
      </c>
      <c r="E5279" s="31">
        <v>8</v>
      </c>
      <c r="F5279" s="31">
        <v>8</v>
      </c>
      <c r="G5279" s="54">
        <v>23</v>
      </c>
      <c r="H5279" s="53">
        <v>42.6</v>
      </c>
      <c r="I5279" s="53">
        <v>28487</v>
      </c>
      <c r="J5279" s="169">
        <f t="shared" si="164"/>
        <v>39.673664023798352</v>
      </c>
      <c r="O5279" s="172">
        <f t="shared" si="165"/>
        <v>1.1394944496455799</v>
      </c>
    </row>
    <row r="5280" spans="1:15" x14ac:dyDescent="0.2">
      <c r="A5280" s="31">
        <v>2019</v>
      </c>
      <c r="B5280" s="31">
        <v>8</v>
      </c>
      <c r="C5280" s="31">
        <v>8</v>
      </c>
      <c r="D5280" s="54">
        <v>22</v>
      </c>
      <c r="E5280" s="31">
        <v>8</v>
      </c>
      <c r="F5280" s="31">
        <v>8</v>
      </c>
      <c r="G5280" s="54">
        <v>0</v>
      </c>
      <c r="H5280" s="53">
        <v>42</v>
      </c>
      <c r="I5280" s="53">
        <v>26703</v>
      </c>
      <c r="J5280" s="169">
        <f t="shared" si="164"/>
        <v>37.189098551180798</v>
      </c>
      <c r="O5280" s="172">
        <f t="shared" si="165"/>
        <v>1.123445232044938</v>
      </c>
    </row>
    <row r="5281" spans="1:15" x14ac:dyDescent="0.2">
      <c r="A5281" s="31">
        <v>2019</v>
      </c>
      <c r="B5281" s="31">
        <v>8</v>
      </c>
      <c r="C5281" s="31">
        <v>8</v>
      </c>
      <c r="D5281" s="54">
        <v>23</v>
      </c>
      <c r="E5281" s="31">
        <v>8</v>
      </c>
      <c r="F5281" s="31">
        <v>8</v>
      </c>
      <c r="G5281" s="54">
        <v>1</v>
      </c>
      <c r="H5281" s="53">
        <v>38.75</v>
      </c>
      <c r="I5281" s="53">
        <v>25378</v>
      </c>
      <c r="J5281" s="169">
        <f t="shared" si="164"/>
        <v>35.34377946417505</v>
      </c>
      <c r="O5281" s="172">
        <f t="shared" si="165"/>
        <v>1.0365119700414605</v>
      </c>
    </row>
    <row r="5282" spans="1:15" x14ac:dyDescent="0.2">
      <c r="A5282" s="31">
        <v>2019</v>
      </c>
      <c r="B5282" s="31">
        <v>8</v>
      </c>
      <c r="C5282" s="31">
        <v>9</v>
      </c>
      <c r="D5282" s="54">
        <v>0</v>
      </c>
      <c r="E5282" s="31">
        <v>8</v>
      </c>
      <c r="F5282" s="31">
        <v>9</v>
      </c>
      <c r="G5282" s="54">
        <v>2</v>
      </c>
      <c r="H5282" s="53">
        <v>37.96</v>
      </c>
      <c r="I5282" s="53">
        <v>24689</v>
      </c>
      <c r="J5282" s="169">
        <f t="shared" si="164"/>
        <v>34.384213538932059</v>
      </c>
      <c r="O5282" s="172">
        <f t="shared" si="165"/>
        <v>1.0153805002006153</v>
      </c>
    </row>
    <row r="5283" spans="1:15" x14ac:dyDescent="0.2">
      <c r="A5283" s="31">
        <v>2019</v>
      </c>
      <c r="B5283" s="31">
        <v>8</v>
      </c>
      <c r="C5283" s="31">
        <v>9</v>
      </c>
      <c r="D5283" s="54">
        <v>1</v>
      </c>
      <c r="E5283" s="31">
        <v>8</v>
      </c>
      <c r="F5283" s="31">
        <v>9</v>
      </c>
      <c r="G5283" s="54">
        <v>3</v>
      </c>
      <c r="H5283" s="53">
        <v>36.69</v>
      </c>
      <c r="I5283" s="53">
        <v>24355</v>
      </c>
      <c r="J5283" s="169">
        <f t="shared" si="164"/>
        <v>33.919053859641551</v>
      </c>
      <c r="O5283" s="172">
        <f t="shared" si="165"/>
        <v>0.98140965627925636</v>
      </c>
    </row>
    <row r="5284" spans="1:15" x14ac:dyDescent="0.2">
      <c r="A5284" s="31">
        <v>2019</v>
      </c>
      <c r="B5284" s="31">
        <v>8</v>
      </c>
      <c r="C5284" s="31">
        <v>9</v>
      </c>
      <c r="D5284" s="54">
        <v>2</v>
      </c>
      <c r="E5284" s="31">
        <v>8</v>
      </c>
      <c r="F5284" s="31">
        <v>9</v>
      </c>
      <c r="G5284" s="54">
        <v>4</v>
      </c>
      <c r="H5284" s="53">
        <v>37.409999999999997</v>
      </c>
      <c r="I5284" s="53">
        <v>24479</v>
      </c>
      <c r="J5284" s="169">
        <f t="shared" si="164"/>
        <v>34.091747872312283</v>
      </c>
      <c r="O5284" s="172">
        <f t="shared" si="165"/>
        <v>1.0006687174000266</v>
      </c>
    </row>
    <row r="5285" spans="1:15" x14ac:dyDescent="0.2">
      <c r="A5285" s="31">
        <v>2019</v>
      </c>
      <c r="B5285" s="31">
        <v>8</v>
      </c>
      <c r="C5285" s="31">
        <v>9</v>
      </c>
      <c r="D5285" s="54">
        <v>3</v>
      </c>
      <c r="E5285" s="31">
        <v>8</v>
      </c>
      <c r="F5285" s="31">
        <v>9</v>
      </c>
      <c r="G5285" s="54">
        <v>5</v>
      </c>
      <c r="H5285" s="53">
        <v>39.090000000000003</v>
      </c>
      <c r="I5285" s="53">
        <v>25980</v>
      </c>
      <c r="J5285" s="169">
        <f t="shared" si="164"/>
        <v>36.182181041818417</v>
      </c>
      <c r="O5285" s="172">
        <f t="shared" si="165"/>
        <v>1.0456065266818244</v>
      </c>
    </row>
    <row r="5286" spans="1:15" x14ac:dyDescent="0.2">
      <c r="A5286" s="31">
        <v>2019</v>
      </c>
      <c r="B5286" s="31">
        <v>8</v>
      </c>
      <c r="C5286" s="31">
        <v>9</v>
      </c>
      <c r="D5286" s="54">
        <v>4</v>
      </c>
      <c r="E5286" s="31">
        <v>8</v>
      </c>
      <c r="F5286" s="31">
        <v>9</v>
      </c>
      <c r="G5286" s="54">
        <v>6</v>
      </c>
      <c r="H5286" s="53">
        <v>42</v>
      </c>
      <c r="I5286" s="53">
        <v>27528</v>
      </c>
      <c r="J5286" s="169">
        <f t="shared" si="164"/>
        <v>38.338070812901364</v>
      </c>
      <c r="O5286" s="172">
        <f t="shared" si="165"/>
        <v>1.123445232044938</v>
      </c>
    </row>
    <row r="5287" spans="1:15" x14ac:dyDescent="0.2">
      <c r="A5287" s="31">
        <v>2019</v>
      </c>
      <c r="B5287" s="31">
        <v>8</v>
      </c>
      <c r="C5287" s="31">
        <v>9</v>
      </c>
      <c r="D5287" s="54">
        <v>5</v>
      </c>
      <c r="E5287" s="31">
        <v>8</v>
      </c>
      <c r="F5287" s="31">
        <v>9</v>
      </c>
      <c r="G5287" s="54">
        <v>7</v>
      </c>
      <c r="H5287" s="53">
        <v>44.24</v>
      </c>
      <c r="I5287" s="53">
        <v>29655</v>
      </c>
      <c r="J5287" s="169">
        <f t="shared" si="164"/>
        <v>41.300330207664558</v>
      </c>
      <c r="O5287" s="172">
        <f t="shared" si="165"/>
        <v>1.1833623110873346</v>
      </c>
    </row>
    <row r="5288" spans="1:15" x14ac:dyDescent="0.2">
      <c r="A5288" s="31">
        <v>2019</v>
      </c>
      <c r="B5288" s="31">
        <v>8</v>
      </c>
      <c r="C5288" s="31">
        <v>9</v>
      </c>
      <c r="D5288" s="54">
        <v>6</v>
      </c>
      <c r="E5288" s="31">
        <v>8</v>
      </c>
      <c r="F5288" s="31">
        <v>9</v>
      </c>
      <c r="G5288" s="54">
        <v>8</v>
      </c>
      <c r="H5288" s="53">
        <v>44.75</v>
      </c>
      <c r="I5288" s="53">
        <v>32272</v>
      </c>
      <c r="J5288" s="169">
        <f t="shared" si="164"/>
        <v>44.945009491207237</v>
      </c>
      <c r="O5288" s="172">
        <f t="shared" si="165"/>
        <v>1.1970041460478802</v>
      </c>
    </row>
    <row r="5289" spans="1:15" x14ac:dyDescent="0.2">
      <c r="A5289" s="31">
        <v>2019</v>
      </c>
      <c r="B5289" s="31">
        <v>8</v>
      </c>
      <c r="C5289" s="31">
        <v>9</v>
      </c>
      <c r="D5289" s="54">
        <v>7</v>
      </c>
      <c r="E5289" s="31">
        <v>8</v>
      </c>
      <c r="F5289" s="31">
        <v>9</v>
      </c>
      <c r="G5289" s="54">
        <v>9</v>
      </c>
      <c r="H5289" s="53">
        <v>44.7</v>
      </c>
      <c r="I5289" s="53">
        <v>34068</v>
      </c>
      <c r="J5289" s="169">
        <f t="shared" si="164"/>
        <v>47.446287287631634</v>
      </c>
      <c r="O5289" s="172">
        <f t="shared" si="165"/>
        <v>1.1956667112478268</v>
      </c>
    </row>
    <row r="5290" spans="1:15" x14ac:dyDescent="0.2">
      <c r="A5290" s="31">
        <v>2019</v>
      </c>
      <c r="B5290" s="31">
        <v>8</v>
      </c>
      <c r="C5290" s="31">
        <v>9</v>
      </c>
      <c r="D5290" s="54">
        <v>8</v>
      </c>
      <c r="E5290" s="31">
        <v>8</v>
      </c>
      <c r="F5290" s="31">
        <v>9</v>
      </c>
      <c r="G5290" s="54">
        <v>10</v>
      </c>
      <c r="H5290" s="53">
        <v>44.33</v>
      </c>
      <c r="I5290" s="53">
        <v>35309</v>
      </c>
      <c r="J5290" s="169">
        <f t="shared" si="164"/>
        <v>49.174620107989476</v>
      </c>
      <c r="O5290" s="172">
        <f t="shared" si="165"/>
        <v>1.1857696937274309</v>
      </c>
    </row>
    <row r="5291" spans="1:15" x14ac:dyDescent="0.2">
      <c r="A5291" s="31">
        <v>2019</v>
      </c>
      <c r="B5291" s="31">
        <v>8</v>
      </c>
      <c r="C5291" s="31">
        <v>9</v>
      </c>
      <c r="D5291" s="54">
        <v>9</v>
      </c>
      <c r="E5291" s="31">
        <v>8</v>
      </c>
      <c r="F5291" s="31">
        <v>9</v>
      </c>
      <c r="G5291" s="54">
        <v>11</v>
      </c>
      <c r="H5291" s="53">
        <v>45.25</v>
      </c>
      <c r="I5291" s="53">
        <v>36378</v>
      </c>
      <c r="J5291" s="169">
        <f t="shared" si="164"/>
        <v>50</v>
      </c>
      <c r="O5291" s="172">
        <f t="shared" si="165"/>
        <v>1.2103784940484152</v>
      </c>
    </row>
    <row r="5292" spans="1:15" x14ac:dyDescent="0.2">
      <c r="A5292" s="31">
        <v>2019</v>
      </c>
      <c r="B5292" s="31">
        <v>8</v>
      </c>
      <c r="C5292" s="31">
        <v>9</v>
      </c>
      <c r="D5292" s="54">
        <v>10</v>
      </c>
      <c r="E5292" s="31">
        <v>8</v>
      </c>
      <c r="F5292" s="31">
        <v>9</v>
      </c>
      <c r="G5292" s="54">
        <v>12</v>
      </c>
      <c r="H5292" s="53">
        <v>45.46</v>
      </c>
      <c r="I5292" s="53">
        <v>37204</v>
      </c>
      <c r="J5292" s="169">
        <f t="shared" si="164"/>
        <v>50</v>
      </c>
      <c r="O5292" s="172">
        <f t="shared" si="165"/>
        <v>1.21599572020864</v>
      </c>
    </row>
    <row r="5293" spans="1:15" x14ac:dyDescent="0.2">
      <c r="A5293" s="31">
        <v>2019</v>
      </c>
      <c r="B5293" s="31">
        <v>8</v>
      </c>
      <c r="C5293" s="31">
        <v>9</v>
      </c>
      <c r="D5293" s="54">
        <v>11</v>
      </c>
      <c r="E5293" s="31">
        <v>8</v>
      </c>
      <c r="F5293" s="31">
        <v>9</v>
      </c>
      <c r="G5293" s="54">
        <v>13</v>
      </c>
      <c r="H5293" s="53">
        <v>44.95</v>
      </c>
      <c r="I5293" s="53">
        <v>36731</v>
      </c>
      <c r="J5293" s="169">
        <f t="shared" si="164"/>
        <v>50</v>
      </c>
      <c r="O5293" s="172">
        <f t="shared" si="165"/>
        <v>1.2023538852480944</v>
      </c>
    </row>
    <row r="5294" spans="1:15" x14ac:dyDescent="0.2">
      <c r="A5294" s="31">
        <v>2019</v>
      </c>
      <c r="B5294" s="31">
        <v>8</v>
      </c>
      <c r="C5294" s="31">
        <v>9</v>
      </c>
      <c r="D5294" s="54">
        <v>12</v>
      </c>
      <c r="E5294" s="31">
        <v>8</v>
      </c>
      <c r="F5294" s="31">
        <v>9</v>
      </c>
      <c r="G5294" s="54">
        <v>14</v>
      </c>
      <c r="H5294" s="53">
        <v>43.28</v>
      </c>
      <c r="I5294" s="53">
        <v>35914</v>
      </c>
      <c r="J5294" s="169">
        <f t="shared" si="164"/>
        <v>50</v>
      </c>
      <c r="O5294" s="172">
        <f t="shared" si="165"/>
        <v>1.1576835629263074</v>
      </c>
    </row>
    <row r="5295" spans="1:15" x14ac:dyDescent="0.2">
      <c r="A5295" s="31">
        <v>2019</v>
      </c>
      <c r="B5295" s="31">
        <v>8</v>
      </c>
      <c r="C5295" s="31">
        <v>9</v>
      </c>
      <c r="D5295" s="54">
        <v>13</v>
      </c>
      <c r="E5295" s="31">
        <v>8</v>
      </c>
      <c r="F5295" s="31">
        <v>9</v>
      </c>
      <c r="G5295" s="54">
        <v>15</v>
      </c>
      <c r="H5295" s="53">
        <v>42.5</v>
      </c>
      <c r="I5295" s="53">
        <v>35616</v>
      </c>
      <c r="J5295" s="169">
        <f t="shared" si="164"/>
        <v>49.602177058714581</v>
      </c>
      <c r="O5295" s="172">
        <f t="shared" si="165"/>
        <v>1.1368195800454728</v>
      </c>
    </row>
    <row r="5296" spans="1:15" x14ac:dyDescent="0.2">
      <c r="A5296" s="31">
        <v>2019</v>
      </c>
      <c r="B5296" s="31">
        <v>8</v>
      </c>
      <c r="C5296" s="31">
        <v>9</v>
      </c>
      <c r="D5296" s="54">
        <v>14</v>
      </c>
      <c r="E5296" s="31">
        <v>8</v>
      </c>
      <c r="F5296" s="31">
        <v>9</v>
      </c>
      <c r="G5296" s="54">
        <v>16</v>
      </c>
      <c r="H5296" s="53">
        <v>42.5</v>
      </c>
      <c r="I5296" s="53">
        <v>35276</v>
      </c>
      <c r="J5296" s="169">
        <f t="shared" si="164"/>
        <v>49.128661217520651</v>
      </c>
      <c r="O5296" s="172">
        <f t="shared" si="165"/>
        <v>1.1368195800454728</v>
      </c>
    </row>
    <row r="5297" spans="1:15" x14ac:dyDescent="0.2">
      <c r="A5297" s="31">
        <v>2019</v>
      </c>
      <c r="B5297" s="31">
        <v>8</v>
      </c>
      <c r="C5297" s="31">
        <v>9</v>
      </c>
      <c r="D5297" s="54">
        <v>15</v>
      </c>
      <c r="E5297" s="31">
        <v>8</v>
      </c>
      <c r="F5297" s="31">
        <v>9</v>
      </c>
      <c r="G5297" s="54">
        <v>17</v>
      </c>
      <c r="H5297" s="53">
        <v>43.88</v>
      </c>
      <c r="I5297" s="53">
        <v>34621</v>
      </c>
      <c r="J5297" s="169">
        <f t="shared" si="164"/>
        <v>48.21644687639705</v>
      </c>
      <c r="O5297" s="172">
        <f t="shared" si="165"/>
        <v>1.1737327805269495</v>
      </c>
    </row>
    <row r="5298" spans="1:15" x14ac:dyDescent="0.2">
      <c r="A5298" s="31">
        <v>2019</v>
      </c>
      <c r="B5298" s="31">
        <v>8</v>
      </c>
      <c r="C5298" s="31">
        <v>9</v>
      </c>
      <c r="D5298" s="54">
        <v>16</v>
      </c>
      <c r="E5298" s="31">
        <v>8</v>
      </c>
      <c r="F5298" s="31">
        <v>9</v>
      </c>
      <c r="G5298" s="54">
        <v>18</v>
      </c>
      <c r="H5298" s="53">
        <v>45.25</v>
      </c>
      <c r="I5298" s="53">
        <v>33854</v>
      </c>
      <c r="J5298" s="169">
        <f t="shared" si="164"/>
        <v>47.148250846409574</v>
      </c>
      <c r="O5298" s="172">
        <f t="shared" si="165"/>
        <v>1.2103784940484152</v>
      </c>
    </row>
    <row r="5299" spans="1:15" x14ac:dyDescent="0.2">
      <c r="A5299" s="31">
        <v>2019</v>
      </c>
      <c r="B5299" s="31">
        <v>8</v>
      </c>
      <c r="C5299" s="31">
        <v>9</v>
      </c>
      <c r="D5299" s="54">
        <v>17</v>
      </c>
      <c r="E5299" s="31">
        <v>8</v>
      </c>
      <c r="F5299" s="31">
        <v>9</v>
      </c>
      <c r="G5299" s="54">
        <v>19</v>
      </c>
      <c r="H5299" s="53">
        <v>49.45</v>
      </c>
      <c r="I5299" s="53">
        <v>33120</v>
      </c>
      <c r="J5299" s="169">
        <f t="shared" si="164"/>
        <v>46.126013706890916</v>
      </c>
      <c r="O5299" s="172">
        <f t="shared" si="165"/>
        <v>1.322723017252909</v>
      </c>
    </row>
    <row r="5300" spans="1:15" x14ac:dyDescent="0.2">
      <c r="A5300" s="31">
        <v>2019</v>
      </c>
      <c r="B5300" s="31">
        <v>8</v>
      </c>
      <c r="C5300" s="31">
        <v>9</v>
      </c>
      <c r="D5300" s="54">
        <v>18</v>
      </c>
      <c r="E5300" s="31">
        <v>8</v>
      </c>
      <c r="F5300" s="31">
        <v>9</v>
      </c>
      <c r="G5300" s="54">
        <v>20</v>
      </c>
      <c r="H5300" s="53">
        <v>53.2</v>
      </c>
      <c r="I5300" s="53">
        <v>33182</v>
      </c>
      <c r="J5300" s="169">
        <f t="shared" si="164"/>
        <v>46.212360713226282</v>
      </c>
      <c r="O5300" s="172">
        <f t="shared" si="165"/>
        <v>1.4230306272569213</v>
      </c>
    </row>
    <row r="5301" spans="1:15" x14ac:dyDescent="0.2">
      <c r="A5301" s="31">
        <v>2019</v>
      </c>
      <c r="B5301" s="31">
        <v>8</v>
      </c>
      <c r="C5301" s="31">
        <v>9</v>
      </c>
      <c r="D5301" s="54">
        <v>19</v>
      </c>
      <c r="E5301" s="31">
        <v>8</v>
      </c>
      <c r="F5301" s="31">
        <v>9</v>
      </c>
      <c r="G5301" s="54">
        <v>21</v>
      </c>
      <c r="H5301" s="53">
        <v>53.19</v>
      </c>
      <c r="I5301" s="53">
        <v>32107</v>
      </c>
      <c r="J5301" s="169">
        <f t="shared" si="164"/>
        <v>44.715215038863121</v>
      </c>
      <c r="O5301" s="172">
        <f t="shared" si="165"/>
        <v>1.4227631402969105</v>
      </c>
    </row>
    <row r="5302" spans="1:15" x14ac:dyDescent="0.2">
      <c r="A5302" s="31">
        <v>2019</v>
      </c>
      <c r="B5302" s="31">
        <v>8</v>
      </c>
      <c r="C5302" s="31">
        <v>9</v>
      </c>
      <c r="D5302" s="54">
        <v>20</v>
      </c>
      <c r="E5302" s="31">
        <v>8</v>
      </c>
      <c r="F5302" s="31">
        <v>9</v>
      </c>
      <c r="G5302" s="54">
        <v>22</v>
      </c>
      <c r="H5302" s="53">
        <v>51.45</v>
      </c>
      <c r="I5302" s="53">
        <v>30045</v>
      </c>
      <c r="J5302" s="169">
        <f t="shared" si="164"/>
        <v>41.843480731387004</v>
      </c>
      <c r="O5302" s="172">
        <f t="shared" si="165"/>
        <v>1.376220409255049</v>
      </c>
    </row>
    <row r="5303" spans="1:15" x14ac:dyDescent="0.2">
      <c r="A5303" s="31">
        <v>2019</v>
      </c>
      <c r="B5303" s="31">
        <v>8</v>
      </c>
      <c r="C5303" s="31">
        <v>9</v>
      </c>
      <c r="D5303" s="54">
        <v>21</v>
      </c>
      <c r="E5303" s="31">
        <v>8</v>
      </c>
      <c r="F5303" s="31">
        <v>9</v>
      </c>
      <c r="G5303" s="54">
        <v>23</v>
      </c>
      <c r="H5303" s="53">
        <v>48.53</v>
      </c>
      <c r="I5303" s="53">
        <v>28359</v>
      </c>
      <c r="J5303" s="169">
        <f t="shared" si="164"/>
        <v>39.495399236525344</v>
      </c>
      <c r="O5303" s="172">
        <f t="shared" si="165"/>
        <v>1.2981142169319246</v>
      </c>
    </row>
    <row r="5304" spans="1:15" x14ac:dyDescent="0.2">
      <c r="A5304" s="31">
        <v>2019</v>
      </c>
      <c r="B5304" s="31">
        <v>8</v>
      </c>
      <c r="C5304" s="31">
        <v>9</v>
      </c>
      <c r="D5304" s="54">
        <v>22</v>
      </c>
      <c r="E5304" s="31">
        <v>8</v>
      </c>
      <c r="F5304" s="31">
        <v>9</v>
      </c>
      <c r="G5304" s="54">
        <v>0</v>
      </c>
      <c r="H5304" s="53">
        <v>45.88</v>
      </c>
      <c r="I5304" s="53">
        <v>26575</v>
      </c>
      <c r="J5304" s="169">
        <f t="shared" si="164"/>
        <v>37.01083376390779</v>
      </c>
      <c r="O5304" s="172">
        <f t="shared" si="165"/>
        <v>1.2272301725290893</v>
      </c>
    </row>
    <row r="5305" spans="1:15" x14ac:dyDescent="0.2">
      <c r="A5305" s="31">
        <v>2019</v>
      </c>
      <c r="B5305" s="31">
        <v>8</v>
      </c>
      <c r="C5305" s="31">
        <v>9</v>
      </c>
      <c r="D5305" s="54">
        <v>23</v>
      </c>
      <c r="E5305" s="31">
        <v>8</v>
      </c>
      <c r="F5305" s="31">
        <v>9</v>
      </c>
      <c r="G5305" s="54">
        <v>1</v>
      </c>
      <c r="H5305" s="53">
        <v>44.7</v>
      </c>
      <c r="I5305" s="53">
        <v>25189</v>
      </c>
      <c r="J5305" s="169">
        <f t="shared" si="164"/>
        <v>35.080560364217249</v>
      </c>
      <c r="O5305" s="172">
        <f t="shared" si="165"/>
        <v>1.1956667112478268</v>
      </c>
    </row>
    <row r="5306" spans="1:15" x14ac:dyDescent="0.2">
      <c r="A5306" s="31">
        <v>2019</v>
      </c>
      <c r="B5306" s="31">
        <v>8</v>
      </c>
      <c r="C5306" s="31">
        <v>10</v>
      </c>
      <c r="D5306" s="54">
        <v>0</v>
      </c>
      <c r="E5306" s="31">
        <v>8</v>
      </c>
      <c r="F5306" s="31">
        <v>10</v>
      </c>
      <c r="G5306" s="54">
        <v>2</v>
      </c>
      <c r="H5306" s="53">
        <v>43.95</v>
      </c>
      <c r="I5306" s="53">
        <v>24237</v>
      </c>
      <c r="J5306" s="169">
        <f t="shared" si="164"/>
        <v>33.754716008874247</v>
      </c>
      <c r="O5306" s="172">
        <f t="shared" si="165"/>
        <v>1.1756051892470243</v>
      </c>
    </row>
    <row r="5307" spans="1:15" x14ac:dyDescent="0.2">
      <c r="A5307" s="31">
        <v>2019</v>
      </c>
      <c r="B5307" s="31">
        <v>8</v>
      </c>
      <c r="C5307" s="31">
        <v>10</v>
      </c>
      <c r="D5307" s="54">
        <v>1</v>
      </c>
      <c r="E5307" s="31">
        <v>8</v>
      </c>
      <c r="F5307" s="31">
        <v>10</v>
      </c>
      <c r="G5307" s="54">
        <v>3</v>
      </c>
      <c r="H5307" s="53">
        <v>43.71</v>
      </c>
      <c r="I5307" s="53">
        <v>23635</v>
      </c>
      <c r="J5307" s="169">
        <f t="shared" si="164"/>
        <v>32.91631443123088</v>
      </c>
      <c r="O5307" s="172">
        <f t="shared" si="165"/>
        <v>1.1691855022067674</v>
      </c>
    </row>
    <row r="5308" spans="1:15" x14ac:dyDescent="0.2">
      <c r="A5308" s="31">
        <v>2019</v>
      </c>
      <c r="B5308" s="31">
        <v>8</v>
      </c>
      <c r="C5308" s="31">
        <v>10</v>
      </c>
      <c r="D5308" s="54">
        <v>2</v>
      </c>
      <c r="E5308" s="31">
        <v>8</v>
      </c>
      <c r="F5308" s="31">
        <v>10</v>
      </c>
      <c r="G5308" s="54">
        <v>4</v>
      </c>
      <c r="H5308" s="53">
        <v>43.46</v>
      </c>
      <c r="I5308" s="53">
        <v>23378</v>
      </c>
      <c r="J5308" s="169">
        <f t="shared" si="164"/>
        <v>32.558392163034291</v>
      </c>
      <c r="O5308" s="172">
        <f t="shared" si="165"/>
        <v>1.1624983282065</v>
      </c>
    </row>
    <row r="5309" spans="1:15" x14ac:dyDescent="0.2">
      <c r="A5309" s="31">
        <v>2019</v>
      </c>
      <c r="B5309" s="31">
        <v>8</v>
      </c>
      <c r="C5309" s="31">
        <v>10</v>
      </c>
      <c r="D5309" s="54">
        <v>3</v>
      </c>
      <c r="E5309" s="31">
        <v>8</v>
      </c>
      <c r="F5309" s="31">
        <v>10</v>
      </c>
      <c r="G5309" s="54">
        <v>5</v>
      </c>
      <c r="H5309" s="53">
        <v>42.66</v>
      </c>
      <c r="I5309" s="53">
        <v>23659</v>
      </c>
      <c r="J5309" s="169">
        <f t="shared" si="164"/>
        <v>32.949739078844573</v>
      </c>
      <c r="O5309" s="172">
        <f t="shared" si="165"/>
        <v>1.1410993714056439</v>
      </c>
    </row>
    <row r="5310" spans="1:15" x14ac:dyDescent="0.2">
      <c r="A5310" s="31">
        <v>2019</v>
      </c>
      <c r="B5310" s="31">
        <v>8</v>
      </c>
      <c r="C5310" s="31">
        <v>10</v>
      </c>
      <c r="D5310" s="54">
        <v>4</v>
      </c>
      <c r="E5310" s="31">
        <v>8</v>
      </c>
      <c r="F5310" s="31">
        <v>10</v>
      </c>
      <c r="G5310" s="54">
        <v>6</v>
      </c>
      <c r="H5310" s="53">
        <v>44</v>
      </c>
      <c r="I5310" s="53">
        <v>23814</v>
      </c>
      <c r="J5310" s="169">
        <f t="shared" si="164"/>
        <v>33.165606594682977</v>
      </c>
      <c r="O5310" s="172">
        <f t="shared" si="165"/>
        <v>1.1769426240470777</v>
      </c>
    </row>
    <row r="5311" spans="1:15" x14ac:dyDescent="0.2">
      <c r="A5311" s="31">
        <v>2019</v>
      </c>
      <c r="B5311" s="31">
        <v>8</v>
      </c>
      <c r="C5311" s="31">
        <v>10</v>
      </c>
      <c r="D5311" s="54">
        <v>5</v>
      </c>
      <c r="E5311" s="31">
        <v>8</v>
      </c>
      <c r="F5311" s="31">
        <v>10</v>
      </c>
      <c r="G5311" s="54">
        <v>7</v>
      </c>
      <c r="H5311" s="53">
        <v>45.26</v>
      </c>
      <c r="I5311" s="53">
        <v>25149</v>
      </c>
      <c r="J5311" s="169">
        <f t="shared" si="164"/>
        <v>35.024852618194437</v>
      </c>
      <c r="O5311" s="172">
        <f t="shared" si="165"/>
        <v>1.2106459810084258</v>
      </c>
    </row>
    <row r="5312" spans="1:15" x14ac:dyDescent="0.2">
      <c r="A5312" s="31">
        <v>2019</v>
      </c>
      <c r="B5312" s="31">
        <v>8</v>
      </c>
      <c r="C5312" s="31">
        <v>10</v>
      </c>
      <c r="D5312" s="54">
        <v>6</v>
      </c>
      <c r="E5312" s="31">
        <v>8</v>
      </c>
      <c r="F5312" s="31">
        <v>10</v>
      </c>
      <c r="G5312" s="54">
        <v>8</v>
      </c>
      <c r="H5312" s="53">
        <v>47.97</v>
      </c>
      <c r="I5312" s="53">
        <v>27597</v>
      </c>
      <c r="J5312" s="169">
        <f t="shared" si="164"/>
        <v>38.434166674790724</v>
      </c>
      <c r="O5312" s="172">
        <f t="shared" si="165"/>
        <v>1.2831349471713254</v>
      </c>
    </row>
    <row r="5313" spans="1:15" x14ac:dyDescent="0.2">
      <c r="A5313" s="31">
        <v>2019</v>
      </c>
      <c r="B5313" s="31">
        <v>8</v>
      </c>
      <c r="C5313" s="31">
        <v>10</v>
      </c>
      <c r="D5313" s="54">
        <v>7</v>
      </c>
      <c r="E5313" s="31">
        <v>8</v>
      </c>
      <c r="F5313" s="31">
        <v>10</v>
      </c>
      <c r="G5313" s="54">
        <v>9</v>
      </c>
      <c r="H5313" s="53">
        <v>46.52</v>
      </c>
      <c r="I5313" s="53">
        <v>29548</v>
      </c>
      <c r="J5313" s="169">
        <f t="shared" si="164"/>
        <v>41.151311987053525</v>
      </c>
      <c r="O5313" s="172">
        <f t="shared" si="165"/>
        <v>1.2443493379697741</v>
      </c>
    </row>
    <row r="5314" spans="1:15" x14ac:dyDescent="0.2">
      <c r="A5314" s="31">
        <v>2019</v>
      </c>
      <c r="B5314" s="31">
        <v>8</v>
      </c>
      <c r="C5314" s="31">
        <v>10</v>
      </c>
      <c r="D5314" s="54">
        <v>8</v>
      </c>
      <c r="E5314" s="31">
        <v>8</v>
      </c>
      <c r="F5314" s="31">
        <v>10</v>
      </c>
      <c r="G5314" s="54">
        <v>10</v>
      </c>
      <c r="H5314" s="53">
        <v>46.71</v>
      </c>
      <c r="I5314" s="53">
        <v>30516</v>
      </c>
      <c r="J5314" s="169">
        <f t="shared" ref="J5314:J5377" si="166">MIN(50,I5314/$M$2*50)</f>
        <v>42.499439440805652</v>
      </c>
      <c r="O5314" s="172">
        <f t="shared" si="165"/>
        <v>1.2494315902099773</v>
      </c>
    </row>
    <row r="5315" spans="1:15" x14ac:dyDescent="0.2">
      <c r="A5315" s="31">
        <v>2019</v>
      </c>
      <c r="B5315" s="31">
        <v>8</v>
      </c>
      <c r="C5315" s="31">
        <v>10</v>
      </c>
      <c r="D5315" s="54">
        <v>9</v>
      </c>
      <c r="E5315" s="31">
        <v>8</v>
      </c>
      <c r="F5315" s="31">
        <v>10</v>
      </c>
      <c r="G5315" s="54">
        <v>11</v>
      </c>
      <c r="H5315" s="53">
        <v>47.44</v>
      </c>
      <c r="I5315" s="53">
        <v>31373</v>
      </c>
      <c r="J5315" s="169">
        <f t="shared" si="166"/>
        <v>43.692977899344463</v>
      </c>
      <c r="O5315" s="172">
        <f t="shared" ref="O5315:O5378" si="167">H5315/$R$5</f>
        <v>1.2689581382907584</v>
      </c>
    </row>
    <row r="5316" spans="1:15" x14ac:dyDescent="0.2">
      <c r="A5316" s="31">
        <v>2019</v>
      </c>
      <c r="B5316" s="31">
        <v>8</v>
      </c>
      <c r="C5316" s="31">
        <v>10</v>
      </c>
      <c r="D5316" s="54">
        <v>10</v>
      </c>
      <c r="E5316" s="31">
        <v>8</v>
      </c>
      <c r="F5316" s="31">
        <v>10</v>
      </c>
      <c r="G5316" s="54">
        <v>12</v>
      </c>
      <c r="H5316" s="53">
        <v>48.05</v>
      </c>
      <c r="I5316" s="53">
        <v>32021</v>
      </c>
      <c r="J5316" s="169">
        <f t="shared" si="166"/>
        <v>44.59544338491407</v>
      </c>
      <c r="O5316" s="172">
        <f t="shared" si="167"/>
        <v>1.2852748428514109</v>
      </c>
    </row>
    <row r="5317" spans="1:15" x14ac:dyDescent="0.2">
      <c r="A5317" s="31">
        <v>2019</v>
      </c>
      <c r="B5317" s="31">
        <v>8</v>
      </c>
      <c r="C5317" s="31">
        <v>10</v>
      </c>
      <c r="D5317" s="54">
        <v>11</v>
      </c>
      <c r="E5317" s="31">
        <v>8</v>
      </c>
      <c r="F5317" s="31">
        <v>10</v>
      </c>
      <c r="G5317" s="54">
        <v>13</v>
      </c>
      <c r="H5317" s="53">
        <v>47.51</v>
      </c>
      <c r="I5317" s="53">
        <v>31929</v>
      </c>
      <c r="J5317" s="169">
        <f t="shared" si="166"/>
        <v>44.467315569061597</v>
      </c>
      <c r="O5317" s="172">
        <f t="shared" si="167"/>
        <v>1.2708305470108332</v>
      </c>
    </row>
    <row r="5318" spans="1:15" x14ac:dyDescent="0.2">
      <c r="A5318" s="31">
        <v>2019</v>
      </c>
      <c r="B5318" s="31">
        <v>8</v>
      </c>
      <c r="C5318" s="31">
        <v>10</v>
      </c>
      <c r="D5318" s="54">
        <v>12</v>
      </c>
      <c r="E5318" s="31">
        <v>8</v>
      </c>
      <c r="F5318" s="31">
        <v>10</v>
      </c>
      <c r="G5318" s="54">
        <v>14</v>
      </c>
      <c r="H5318" s="53">
        <v>46.13</v>
      </c>
      <c r="I5318" s="53">
        <v>31193</v>
      </c>
      <c r="J5318" s="169">
        <f t="shared" si="166"/>
        <v>43.442293042241801</v>
      </c>
      <c r="O5318" s="172">
        <f t="shared" si="167"/>
        <v>1.2339173465293569</v>
      </c>
    </row>
    <row r="5319" spans="1:15" x14ac:dyDescent="0.2">
      <c r="A5319" s="31">
        <v>2019</v>
      </c>
      <c r="B5319" s="31">
        <v>8</v>
      </c>
      <c r="C5319" s="31">
        <v>10</v>
      </c>
      <c r="D5319" s="54">
        <v>13</v>
      </c>
      <c r="E5319" s="31">
        <v>8</v>
      </c>
      <c r="F5319" s="31">
        <v>10</v>
      </c>
      <c r="G5319" s="54">
        <v>15</v>
      </c>
      <c r="H5319" s="53">
        <v>44.89</v>
      </c>
      <c r="I5319" s="53">
        <v>30669</v>
      </c>
      <c r="J5319" s="169">
        <f t="shared" si="166"/>
        <v>42.712521569342918</v>
      </c>
      <c r="O5319" s="172">
        <f t="shared" si="167"/>
        <v>1.20074896348803</v>
      </c>
    </row>
    <row r="5320" spans="1:15" x14ac:dyDescent="0.2">
      <c r="A5320" s="31">
        <v>2019</v>
      </c>
      <c r="B5320" s="31">
        <v>8</v>
      </c>
      <c r="C5320" s="31">
        <v>10</v>
      </c>
      <c r="D5320" s="54">
        <v>14</v>
      </c>
      <c r="E5320" s="31">
        <v>8</v>
      </c>
      <c r="F5320" s="31">
        <v>10</v>
      </c>
      <c r="G5320" s="54">
        <v>16</v>
      </c>
      <c r="H5320" s="53">
        <v>44.23</v>
      </c>
      <c r="I5320" s="53">
        <v>30206</v>
      </c>
      <c r="J5320" s="169">
        <f t="shared" si="166"/>
        <v>42.067704409128837</v>
      </c>
      <c r="O5320" s="172">
        <f t="shared" si="167"/>
        <v>1.1830948241273238</v>
      </c>
    </row>
    <row r="5321" spans="1:15" x14ac:dyDescent="0.2">
      <c r="A5321" s="31">
        <v>2019</v>
      </c>
      <c r="B5321" s="31">
        <v>8</v>
      </c>
      <c r="C5321" s="31">
        <v>10</v>
      </c>
      <c r="D5321" s="54">
        <v>15</v>
      </c>
      <c r="E5321" s="31">
        <v>8</v>
      </c>
      <c r="F5321" s="31">
        <v>10</v>
      </c>
      <c r="G5321" s="54">
        <v>17</v>
      </c>
      <c r="H5321" s="53">
        <v>44.13</v>
      </c>
      <c r="I5321" s="53">
        <v>29885</v>
      </c>
      <c r="J5321" s="169">
        <f t="shared" si="166"/>
        <v>41.620649747295744</v>
      </c>
      <c r="O5321" s="172">
        <f t="shared" si="167"/>
        <v>1.1804199545272169</v>
      </c>
    </row>
    <row r="5322" spans="1:15" x14ac:dyDescent="0.2">
      <c r="A5322" s="31">
        <v>2019</v>
      </c>
      <c r="B5322" s="31">
        <v>8</v>
      </c>
      <c r="C5322" s="31">
        <v>10</v>
      </c>
      <c r="D5322" s="54">
        <v>16</v>
      </c>
      <c r="E5322" s="31">
        <v>8</v>
      </c>
      <c r="F5322" s="31">
        <v>10</v>
      </c>
      <c r="G5322" s="54">
        <v>18</v>
      </c>
      <c r="H5322" s="53">
        <v>45.25</v>
      </c>
      <c r="I5322" s="53">
        <v>29632</v>
      </c>
      <c r="J5322" s="169">
        <f t="shared" si="166"/>
        <v>41.268298253701438</v>
      </c>
      <c r="O5322" s="172">
        <f t="shared" si="167"/>
        <v>1.2103784940484152</v>
      </c>
    </row>
    <row r="5323" spans="1:15" x14ac:dyDescent="0.2">
      <c r="A5323" s="31">
        <v>2019</v>
      </c>
      <c r="B5323" s="31">
        <v>8</v>
      </c>
      <c r="C5323" s="31">
        <v>10</v>
      </c>
      <c r="D5323" s="54">
        <v>17</v>
      </c>
      <c r="E5323" s="31">
        <v>8</v>
      </c>
      <c r="F5323" s="31">
        <v>10</v>
      </c>
      <c r="G5323" s="54">
        <v>19</v>
      </c>
      <c r="H5323" s="53">
        <v>49</v>
      </c>
      <c r="I5323" s="53">
        <v>29397</v>
      </c>
      <c r="J5323" s="169">
        <f t="shared" si="166"/>
        <v>40.941015245817397</v>
      </c>
      <c r="O5323" s="172">
        <f t="shared" si="167"/>
        <v>1.3106861040524276</v>
      </c>
    </row>
    <row r="5324" spans="1:15" x14ac:dyDescent="0.2">
      <c r="A5324" s="31">
        <v>2019</v>
      </c>
      <c r="B5324" s="31">
        <v>8</v>
      </c>
      <c r="C5324" s="31">
        <v>10</v>
      </c>
      <c r="D5324" s="54">
        <v>18</v>
      </c>
      <c r="E5324" s="31">
        <v>8</v>
      </c>
      <c r="F5324" s="31">
        <v>10</v>
      </c>
      <c r="G5324" s="54">
        <v>20</v>
      </c>
      <c r="H5324" s="53">
        <v>51</v>
      </c>
      <c r="I5324" s="53">
        <v>30172</v>
      </c>
      <c r="J5324" s="169">
        <f t="shared" si="166"/>
        <v>42.020352825009446</v>
      </c>
      <c r="O5324" s="172">
        <f t="shared" si="167"/>
        <v>1.3641834960545673</v>
      </c>
    </row>
    <row r="5325" spans="1:15" x14ac:dyDescent="0.2">
      <c r="A5325" s="31">
        <v>2019</v>
      </c>
      <c r="B5325" s="31">
        <v>8</v>
      </c>
      <c r="C5325" s="31">
        <v>10</v>
      </c>
      <c r="D5325" s="54">
        <v>19</v>
      </c>
      <c r="E5325" s="31">
        <v>8</v>
      </c>
      <c r="F5325" s="31">
        <v>10</v>
      </c>
      <c r="G5325" s="54">
        <v>21</v>
      </c>
      <c r="H5325" s="53">
        <v>50.25</v>
      </c>
      <c r="I5325" s="53">
        <v>29333</v>
      </c>
      <c r="J5325" s="169">
        <f t="shared" si="166"/>
        <v>40.851882852180893</v>
      </c>
      <c r="O5325" s="172">
        <f t="shared" si="167"/>
        <v>1.3441219740537649</v>
      </c>
    </row>
    <row r="5326" spans="1:15" x14ac:dyDescent="0.2">
      <c r="A5326" s="31">
        <v>2019</v>
      </c>
      <c r="B5326" s="31">
        <v>8</v>
      </c>
      <c r="C5326" s="31">
        <v>10</v>
      </c>
      <c r="D5326" s="54">
        <v>20</v>
      </c>
      <c r="E5326" s="31">
        <v>8</v>
      </c>
      <c r="F5326" s="31">
        <v>10</v>
      </c>
      <c r="G5326" s="54">
        <v>22</v>
      </c>
      <c r="H5326" s="53">
        <v>47.42</v>
      </c>
      <c r="I5326" s="53">
        <v>27581</v>
      </c>
      <c r="J5326" s="169">
        <f t="shared" si="166"/>
        <v>38.411883576381598</v>
      </c>
      <c r="O5326" s="172">
        <f t="shared" si="167"/>
        <v>1.2684231643707371</v>
      </c>
    </row>
    <row r="5327" spans="1:15" x14ac:dyDescent="0.2">
      <c r="A5327" s="31">
        <v>2019</v>
      </c>
      <c r="B5327" s="31">
        <v>8</v>
      </c>
      <c r="C5327" s="31">
        <v>10</v>
      </c>
      <c r="D5327" s="54">
        <v>21</v>
      </c>
      <c r="E5327" s="31">
        <v>8</v>
      </c>
      <c r="F5327" s="31">
        <v>10</v>
      </c>
      <c r="G5327" s="54">
        <v>23</v>
      </c>
      <c r="H5327" s="53">
        <v>47.25</v>
      </c>
      <c r="I5327" s="53">
        <v>26022</v>
      </c>
      <c r="J5327" s="169">
        <f t="shared" si="166"/>
        <v>36.240674175142374</v>
      </c>
      <c r="O5327" s="172">
        <f t="shared" si="167"/>
        <v>1.263875886050555</v>
      </c>
    </row>
    <row r="5328" spans="1:15" x14ac:dyDescent="0.2">
      <c r="A5328" s="31">
        <v>2019</v>
      </c>
      <c r="B5328" s="31">
        <v>8</v>
      </c>
      <c r="C5328" s="31">
        <v>10</v>
      </c>
      <c r="D5328" s="54">
        <v>22</v>
      </c>
      <c r="E5328" s="31">
        <v>8</v>
      </c>
      <c r="F5328" s="31">
        <v>10</v>
      </c>
      <c r="G5328" s="54">
        <v>0</v>
      </c>
      <c r="H5328" s="53">
        <v>45.53</v>
      </c>
      <c r="I5328" s="53">
        <v>24452</v>
      </c>
      <c r="J5328" s="169">
        <f t="shared" si="166"/>
        <v>34.054145143746887</v>
      </c>
      <c r="O5328" s="172">
        <f t="shared" si="167"/>
        <v>1.2178681289287148</v>
      </c>
    </row>
    <row r="5329" spans="1:15" x14ac:dyDescent="0.2">
      <c r="A5329" s="31">
        <v>2019</v>
      </c>
      <c r="B5329" s="31">
        <v>8</v>
      </c>
      <c r="C5329" s="31">
        <v>10</v>
      </c>
      <c r="D5329" s="54">
        <v>23</v>
      </c>
      <c r="E5329" s="31">
        <v>8</v>
      </c>
      <c r="F5329" s="31">
        <v>10</v>
      </c>
      <c r="G5329" s="54">
        <v>1</v>
      </c>
      <c r="H5329" s="53">
        <v>42.48</v>
      </c>
      <c r="I5329" s="53">
        <v>23202</v>
      </c>
      <c r="J5329" s="169">
        <f t="shared" si="166"/>
        <v>32.313278080533905</v>
      </c>
      <c r="O5329" s="172">
        <f t="shared" si="167"/>
        <v>1.1362846061254515</v>
      </c>
    </row>
    <row r="5330" spans="1:15" x14ac:dyDescent="0.2">
      <c r="A5330" s="31">
        <v>2019</v>
      </c>
      <c r="B5330" s="31">
        <v>8</v>
      </c>
      <c r="C5330" s="31">
        <v>11</v>
      </c>
      <c r="D5330" s="54">
        <v>0</v>
      </c>
      <c r="E5330" s="31">
        <v>8</v>
      </c>
      <c r="F5330" s="31">
        <v>11</v>
      </c>
      <c r="G5330" s="54">
        <v>2</v>
      </c>
      <c r="H5330" s="53">
        <v>41</v>
      </c>
      <c r="I5330" s="53">
        <v>22490</v>
      </c>
      <c r="J5330" s="169">
        <f t="shared" si="166"/>
        <v>31.321680201327801</v>
      </c>
      <c r="O5330" s="172">
        <f t="shared" si="167"/>
        <v>1.0966965360438679</v>
      </c>
    </row>
    <row r="5331" spans="1:15" x14ac:dyDescent="0.2">
      <c r="A5331" s="31">
        <v>2019</v>
      </c>
      <c r="B5331" s="31">
        <v>8</v>
      </c>
      <c r="C5331" s="31">
        <v>11</v>
      </c>
      <c r="D5331" s="54">
        <v>1</v>
      </c>
      <c r="E5331" s="31">
        <v>8</v>
      </c>
      <c r="F5331" s="31">
        <v>11</v>
      </c>
      <c r="G5331" s="54">
        <v>3</v>
      </c>
      <c r="H5331" s="53">
        <v>40</v>
      </c>
      <c r="I5331" s="53">
        <v>21944</v>
      </c>
      <c r="J5331" s="169">
        <f t="shared" si="166"/>
        <v>30.561269468116375</v>
      </c>
      <c r="O5331" s="172">
        <f t="shared" si="167"/>
        <v>1.069947840042798</v>
      </c>
    </row>
    <row r="5332" spans="1:15" x14ac:dyDescent="0.2">
      <c r="A5332" s="31">
        <v>2019</v>
      </c>
      <c r="B5332" s="31">
        <v>8</v>
      </c>
      <c r="C5332" s="31">
        <v>11</v>
      </c>
      <c r="D5332" s="54">
        <v>2</v>
      </c>
      <c r="E5332" s="31">
        <v>8</v>
      </c>
      <c r="F5332" s="31">
        <v>11</v>
      </c>
      <c r="G5332" s="54">
        <v>4</v>
      </c>
      <c r="H5332" s="53">
        <v>40</v>
      </c>
      <c r="I5332" s="53">
        <v>21752</v>
      </c>
      <c r="J5332" s="169">
        <f t="shared" si="166"/>
        <v>30.29387228720686</v>
      </c>
      <c r="O5332" s="172">
        <f t="shared" si="167"/>
        <v>1.069947840042798</v>
      </c>
    </row>
    <row r="5333" spans="1:15" x14ac:dyDescent="0.2">
      <c r="A5333" s="31">
        <v>2019</v>
      </c>
      <c r="B5333" s="31">
        <v>8</v>
      </c>
      <c r="C5333" s="31">
        <v>11</v>
      </c>
      <c r="D5333" s="54">
        <v>3</v>
      </c>
      <c r="E5333" s="31">
        <v>8</v>
      </c>
      <c r="F5333" s="31">
        <v>11</v>
      </c>
      <c r="G5333" s="54">
        <v>5</v>
      </c>
      <c r="H5333" s="53">
        <v>39.75</v>
      </c>
      <c r="I5333" s="53">
        <v>21874</v>
      </c>
      <c r="J5333" s="169">
        <f t="shared" si="166"/>
        <v>30.46378091257645</v>
      </c>
      <c r="O5333" s="172">
        <f t="shared" si="167"/>
        <v>1.0632606660425306</v>
      </c>
    </row>
    <row r="5334" spans="1:15" x14ac:dyDescent="0.2">
      <c r="A5334" s="31">
        <v>2019</v>
      </c>
      <c r="B5334" s="31">
        <v>8</v>
      </c>
      <c r="C5334" s="31">
        <v>11</v>
      </c>
      <c r="D5334" s="54">
        <v>4</v>
      </c>
      <c r="E5334" s="31">
        <v>8</v>
      </c>
      <c r="F5334" s="31">
        <v>11</v>
      </c>
      <c r="G5334" s="54">
        <v>6</v>
      </c>
      <c r="H5334" s="53">
        <v>38.5</v>
      </c>
      <c r="I5334" s="53">
        <v>21460</v>
      </c>
      <c r="J5334" s="169">
        <f t="shared" si="166"/>
        <v>29.887205741240308</v>
      </c>
      <c r="O5334" s="172">
        <f t="shared" si="167"/>
        <v>1.029824796041193</v>
      </c>
    </row>
    <row r="5335" spans="1:15" x14ac:dyDescent="0.2">
      <c r="A5335" s="31">
        <v>2019</v>
      </c>
      <c r="B5335" s="31">
        <v>8</v>
      </c>
      <c r="C5335" s="31">
        <v>11</v>
      </c>
      <c r="D5335" s="54">
        <v>5</v>
      </c>
      <c r="E5335" s="31">
        <v>8</v>
      </c>
      <c r="F5335" s="31">
        <v>11</v>
      </c>
      <c r="G5335" s="54">
        <v>7</v>
      </c>
      <c r="H5335" s="53">
        <v>39.770000000000003</v>
      </c>
      <c r="I5335" s="53">
        <v>22084</v>
      </c>
      <c r="J5335" s="169">
        <f t="shared" si="166"/>
        <v>30.75624657919623</v>
      </c>
      <c r="O5335" s="172">
        <f t="shared" si="167"/>
        <v>1.0637956399625519</v>
      </c>
    </row>
    <row r="5336" spans="1:15" x14ac:dyDescent="0.2">
      <c r="A5336" s="31">
        <v>2019</v>
      </c>
      <c r="B5336" s="31">
        <v>8</v>
      </c>
      <c r="C5336" s="31">
        <v>11</v>
      </c>
      <c r="D5336" s="54">
        <v>6</v>
      </c>
      <c r="E5336" s="31">
        <v>8</v>
      </c>
      <c r="F5336" s="31">
        <v>11</v>
      </c>
      <c r="G5336" s="54">
        <v>8</v>
      </c>
      <c r="H5336" s="53">
        <v>43</v>
      </c>
      <c r="I5336" s="53">
        <v>23709</v>
      </c>
      <c r="J5336" s="169">
        <f t="shared" si="166"/>
        <v>33.019373761373089</v>
      </c>
      <c r="O5336" s="172">
        <f t="shared" si="167"/>
        <v>1.1501939280460078</v>
      </c>
    </row>
    <row r="5337" spans="1:15" x14ac:dyDescent="0.2">
      <c r="A5337" s="31">
        <v>2019</v>
      </c>
      <c r="B5337" s="31">
        <v>8</v>
      </c>
      <c r="C5337" s="31">
        <v>11</v>
      </c>
      <c r="D5337" s="54">
        <v>7</v>
      </c>
      <c r="E5337" s="31">
        <v>8</v>
      </c>
      <c r="F5337" s="31">
        <v>11</v>
      </c>
      <c r="G5337" s="54">
        <v>9</v>
      </c>
      <c r="H5337" s="53">
        <v>43</v>
      </c>
      <c r="I5337" s="53">
        <v>25334</v>
      </c>
      <c r="J5337" s="169">
        <f t="shared" si="166"/>
        <v>35.282500943549955</v>
      </c>
      <c r="O5337" s="172">
        <f t="shared" si="167"/>
        <v>1.1501939280460078</v>
      </c>
    </row>
    <row r="5338" spans="1:15" x14ac:dyDescent="0.2">
      <c r="A5338" s="31">
        <v>2019</v>
      </c>
      <c r="B5338" s="31">
        <v>8</v>
      </c>
      <c r="C5338" s="31">
        <v>11</v>
      </c>
      <c r="D5338" s="54">
        <v>8</v>
      </c>
      <c r="E5338" s="31">
        <v>8</v>
      </c>
      <c r="F5338" s="31">
        <v>11</v>
      </c>
      <c r="G5338" s="54">
        <v>10</v>
      </c>
      <c r="H5338" s="53">
        <v>44</v>
      </c>
      <c r="I5338" s="53">
        <v>26517</v>
      </c>
      <c r="J5338" s="169">
        <f t="shared" si="166"/>
        <v>36.930057532174708</v>
      </c>
      <c r="O5338" s="172">
        <f t="shared" si="167"/>
        <v>1.1769426240470777</v>
      </c>
    </row>
    <row r="5339" spans="1:15" x14ac:dyDescent="0.2">
      <c r="A5339" s="31">
        <v>2019</v>
      </c>
      <c r="B5339" s="31">
        <v>8</v>
      </c>
      <c r="C5339" s="31">
        <v>11</v>
      </c>
      <c r="D5339" s="54">
        <v>9</v>
      </c>
      <c r="E5339" s="31">
        <v>8</v>
      </c>
      <c r="F5339" s="31">
        <v>11</v>
      </c>
      <c r="G5339" s="54">
        <v>11</v>
      </c>
      <c r="H5339" s="53">
        <v>44.7</v>
      </c>
      <c r="I5339" s="53">
        <v>27383</v>
      </c>
      <c r="J5339" s="169">
        <f t="shared" si="166"/>
        <v>38.136130233568657</v>
      </c>
      <c r="O5339" s="172">
        <f t="shared" si="167"/>
        <v>1.1956667112478268</v>
      </c>
    </row>
    <row r="5340" spans="1:15" x14ac:dyDescent="0.2">
      <c r="A5340" s="31">
        <v>2019</v>
      </c>
      <c r="B5340" s="31">
        <v>8</v>
      </c>
      <c r="C5340" s="31">
        <v>11</v>
      </c>
      <c r="D5340" s="54">
        <v>10</v>
      </c>
      <c r="E5340" s="31">
        <v>8</v>
      </c>
      <c r="F5340" s="31">
        <v>11</v>
      </c>
      <c r="G5340" s="54">
        <v>12</v>
      </c>
      <c r="H5340" s="53">
        <v>45</v>
      </c>
      <c r="I5340" s="53">
        <v>28111</v>
      </c>
      <c r="J5340" s="169">
        <f t="shared" si="166"/>
        <v>39.150011211183894</v>
      </c>
      <c r="O5340" s="172">
        <f t="shared" si="167"/>
        <v>1.2036913200481476</v>
      </c>
    </row>
    <row r="5341" spans="1:15" x14ac:dyDescent="0.2">
      <c r="A5341" s="31">
        <v>2019</v>
      </c>
      <c r="B5341" s="31">
        <v>8</v>
      </c>
      <c r="C5341" s="31">
        <v>11</v>
      </c>
      <c r="D5341" s="54">
        <v>11</v>
      </c>
      <c r="E5341" s="31">
        <v>8</v>
      </c>
      <c r="F5341" s="31">
        <v>11</v>
      </c>
      <c r="G5341" s="54">
        <v>13</v>
      </c>
      <c r="H5341" s="53">
        <v>43.53</v>
      </c>
      <c r="I5341" s="53">
        <v>28456</v>
      </c>
      <c r="J5341" s="169">
        <f t="shared" si="166"/>
        <v>39.630490520630673</v>
      </c>
      <c r="O5341" s="172">
        <f t="shared" si="167"/>
        <v>1.164370736926575</v>
      </c>
    </row>
    <row r="5342" spans="1:15" x14ac:dyDescent="0.2">
      <c r="A5342" s="31">
        <v>2019</v>
      </c>
      <c r="B5342" s="31">
        <v>8</v>
      </c>
      <c r="C5342" s="31">
        <v>11</v>
      </c>
      <c r="D5342" s="54">
        <v>12</v>
      </c>
      <c r="E5342" s="31">
        <v>8</v>
      </c>
      <c r="F5342" s="31">
        <v>11</v>
      </c>
      <c r="G5342" s="54">
        <v>14</v>
      </c>
      <c r="H5342" s="53">
        <v>40.47</v>
      </c>
      <c r="I5342" s="53">
        <v>27788</v>
      </c>
      <c r="J5342" s="169">
        <f t="shared" si="166"/>
        <v>38.700171162049664</v>
      </c>
      <c r="O5342" s="172">
        <f t="shared" si="167"/>
        <v>1.0825197271633009</v>
      </c>
    </row>
    <row r="5343" spans="1:15" x14ac:dyDescent="0.2">
      <c r="A5343" s="31">
        <v>2019</v>
      </c>
      <c r="B5343" s="31">
        <v>8</v>
      </c>
      <c r="C5343" s="31">
        <v>11</v>
      </c>
      <c r="D5343" s="54">
        <v>13</v>
      </c>
      <c r="E5343" s="31">
        <v>8</v>
      </c>
      <c r="F5343" s="31">
        <v>11</v>
      </c>
      <c r="G5343" s="54">
        <v>15</v>
      </c>
      <c r="H5343" s="53">
        <v>38.450000000000003</v>
      </c>
      <c r="I5343" s="53">
        <v>27234</v>
      </c>
      <c r="J5343" s="169">
        <f t="shared" si="166"/>
        <v>37.928618879633675</v>
      </c>
      <c r="O5343" s="172">
        <f t="shared" si="167"/>
        <v>1.0284873612411396</v>
      </c>
    </row>
    <row r="5344" spans="1:15" x14ac:dyDescent="0.2">
      <c r="A5344" s="31">
        <v>2019</v>
      </c>
      <c r="B5344" s="31">
        <v>8</v>
      </c>
      <c r="C5344" s="31">
        <v>11</v>
      </c>
      <c r="D5344" s="54">
        <v>14</v>
      </c>
      <c r="E5344" s="31">
        <v>8</v>
      </c>
      <c r="F5344" s="31">
        <v>11</v>
      </c>
      <c r="G5344" s="54">
        <v>16</v>
      </c>
      <c r="H5344" s="53">
        <v>38.01</v>
      </c>
      <c r="I5344" s="53">
        <v>26865</v>
      </c>
      <c r="J5344" s="169">
        <f t="shared" si="166"/>
        <v>37.414714922573197</v>
      </c>
      <c r="O5344" s="172">
        <f t="shared" si="167"/>
        <v>1.0167179350006688</v>
      </c>
    </row>
    <row r="5345" spans="1:15" x14ac:dyDescent="0.2">
      <c r="A5345" s="31">
        <v>2019</v>
      </c>
      <c r="B5345" s="31">
        <v>8</v>
      </c>
      <c r="C5345" s="31">
        <v>11</v>
      </c>
      <c r="D5345" s="54">
        <v>15</v>
      </c>
      <c r="E5345" s="31">
        <v>8</v>
      </c>
      <c r="F5345" s="31">
        <v>11</v>
      </c>
      <c r="G5345" s="54">
        <v>17</v>
      </c>
      <c r="H5345" s="53">
        <v>38.03</v>
      </c>
      <c r="I5345" s="53">
        <v>26689</v>
      </c>
      <c r="J5345" s="169">
        <f t="shared" si="166"/>
        <v>37.169600840072818</v>
      </c>
      <c r="O5345" s="172">
        <f t="shared" si="167"/>
        <v>1.0172529089206901</v>
      </c>
    </row>
    <row r="5346" spans="1:15" x14ac:dyDescent="0.2">
      <c r="A5346" s="31">
        <v>2019</v>
      </c>
      <c r="B5346" s="31">
        <v>8</v>
      </c>
      <c r="C5346" s="31">
        <v>11</v>
      </c>
      <c r="D5346" s="54">
        <v>16</v>
      </c>
      <c r="E5346" s="31">
        <v>8</v>
      </c>
      <c r="F5346" s="31">
        <v>11</v>
      </c>
      <c r="G5346" s="54">
        <v>18</v>
      </c>
      <c r="H5346" s="53">
        <v>39.75</v>
      </c>
      <c r="I5346" s="53">
        <v>26618</v>
      </c>
      <c r="J5346" s="169">
        <f t="shared" si="166"/>
        <v>37.070719590882319</v>
      </c>
      <c r="O5346" s="172">
        <f t="shared" si="167"/>
        <v>1.0632606660425306</v>
      </c>
    </row>
    <row r="5347" spans="1:15" x14ac:dyDescent="0.2">
      <c r="A5347" s="31">
        <v>2019</v>
      </c>
      <c r="B5347" s="31">
        <v>8</v>
      </c>
      <c r="C5347" s="31">
        <v>11</v>
      </c>
      <c r="D5347" s="54">
        <v>17</v>
      </c>
      <c r="E5347" s="31">
        <v>8</v>
      </c>
      <c r="F5347" s="31">
        <v>11</v>
      </c>
      <c r="G5347" s="54">
        <v>19</v>
      </c>
      <c r="H5347" s="53">
        <v>42.31</v>
      </c>
      <c r="I5347" s="53">
        <v>26813</v>
      </c>
      <c r="J5347" s="169">
        <f t="shared" si="166"/>
        <v>37.342294852743542</v>
      </c>
      <c r="O5347" s="172">
        <f t="shared" si="167"/>
        <v>1.1317373278052696</v>
      </c>
    </row>
    <row r="5348" spans="1:15" x14ac:dyDescent="0.2">
      <c r="A5348" s="31">
        <v>2019</v>
      </c>
      <c r="B5348" s="31">
        <v>8</v>
      </c>
      <c r="C5348" s="31">
        <v>11</v>
      </c>
      <c r="D5348" s="54">
        <v>18</v>
      </c>
      <c r="E5348" s="31">
        <v>8</v>
      </c>
      <c r="F5348" s="31">
        <v>11</v>
      </c>
      <c r="G5348" s="54">
        <v>20</v>
      </c>
      <c r="H5348" s="53">
        <v>48.03</v>
      </c>
      <c r="I5348" s="53">
        <v>28331</v>
      </c>
      <c r="J5348" s="169">
        <f t="shared" si="166"/>
        <v>39.456403814309375</v>
      </c>
      <c r="O5348" s="172">
        <f t="shared" si="167"/>
        <v>1.2847398689313896</v>
      </c>
    </row>
    <row r="5349" spans="1:15" x14ac:dyDescent="0.2">
      <c r="A5349" s="31">
        <v>2019</v>
      </c>
      <c r="B5349" s="31">
        <v>8</v>
      </c>
      <c r="C5349" s="31">
        <v>11</v>
      </c>
      <c r="D5349" s="54">
        <v>19</v>
      </c>
      <c r="E5349" s="31">
        <v>8</v>
      </c>
      <c r="F5349" s="31">
        <v>11</v>
      </c>
      <c r="G5349" s="54">
        <v>21</v>
      </c>
      <c r="H5349" s="53">
        <v>50.9</v>
      </c>
      <c r="I5349" s="53">
        <v>28367</v>
      </c>
      <c r="J5349" s="169">
        <f t="shared" si="166"/>
        <v>39.506540785729911</v>
      </c>
      <c r="O5349" s="172">
        <f t="shared" si="167"/>
        <v>1.3615086264544605</v>
      </c>
    </row>
    <row r="5350" spans="1:15" x14ac:dyDescent="0.2">
      <c r="A5350" s="31">
        <v>2019</v>
      </c>
      <c r="B5350" s="31">
        <v>8</v>
      </c>
      <c r="C5350" s="31">
        <v>11</v>
      </c>
      <c r="D5350" s="54">
        <v>20</v>
      </c>
      <c r="E5350" s="31">
        <v>8</v>
      </c>
      <c r="F5350" s="31">
        <v>11</v>
      </c>
      <c r="G5350" s="54">
        <v>22</v>
      </c>
      <c r="H5350" s="53">
        <v>46.05</v>
      </c>
      <c r="I5350" s="53">
        <v>26745</v>
      </c>
      <c r="J5350" s="169">
        <f t="shared" si="166"/>
        <v>37.247591684504755</v>
      </c>
      <c r="O5350" s="172">
        <f t="shared" si="167"/>
        <v>1.2317774508492711</v>
      </c>
    </row>
    <row r="5351" spans="1:15" x14ac:dyDescent="0.2">
      <c r="A5351" s="31">
        <v>2019</v>
      </c>
      <c r="B5351" s="31">
        <v>8</v>
      </c>
      <c r="C5351" s="31">
        <v>11</v>
      </c>
      <c r="D5351" s="54">
        <v>21</v>
      </c>
      <c r="E5351" s="31">
        <v>8</v>
      </c>
      <c r="F5351" s="31">
        <v>11</v>
      </c>
      <c r="G5351" s="54">
        <v>23</v>
      </c>
      <c r="H5351" s="53">
        <v>42</v>
      </c>
      <c r="I5351" s="53">
        <v>25000</v>
      </c>
      <c r="J5351" s="169">
        <f t="shared" si="166"/>
        <v>34.817341264259447</v>
      </c>
      <c r="O5351" s="172">
        <f t="shared" si="167"/>
        <v>1.123445232044938</v>
      </c>
    </row>
    <row r="5352" spans="1:15" x14ac:dyDescent="0.2">
      <c r="A5352" s="31">
        <v>2019</v>
      </c>
      <c r="B5352" s="31">
        <v>8</v>
      </c>
      <c r="C5352" s="31">
        <v>11</v>
      </c>
      <c r="D5352" s="54">
        <v>22</v>
      </c>
      <c r="E5352" s="31">
        <v>8</v>
      </c>
      <c r="F5352" s="31">
        <v>11</v>
      </c>
      <c r="G5352" s="54">
        <v>0</v>
      </c>
      <c r="H5352" s="53">
        <v>38</v>
      </c>
      <c r="I5352" s="53">
        <v>23604</v>
      </c>
      <c r="J5352" s="169">
        <f t="shared" si="166"/>
        <v>32.873140928063201</v>
      </c>
      <c r="O5352" s="172">
        <f t="shared" si="167"/>
        <v>1.016450448040658</v>
      </c>
    </row>
    <row r="5353" spans="1:15" x14ac:dyDescent="0.2">
      <c r="A5353" s="31">
        <v>2019</v>
      </c>
      <c r="B5353" s="31">
        <v>8</v>
      </c>
      <c r="C5353" s="31">
        <v>11</v>
      </c>
      <c r="D5353" s="54">
        <v>23</v>
      </c>
      <c r="E5353" s="31">
        <v>8</v>
      </c>
      <c r="F5353" s="31">
        <v>11</v>
      </c>
      <c r="G5353" s="54">
        <v>1</v>
      </c>
      <c r="H5353" s="53">
        <v>36.520000000000003</v>
      </c>
      <c r="I5353" s="53">
        <v>22582</v>
      </c>
      <c r="J5353" s="169">
        <f t="shared" si="166"/>
        <v>31.449808017180274</v>
      </c>
      <c r="O5353" s="172">
        <f t="shared" si="167"/>
        <v>0.9768623779590746</v>
      </c>
    </row>
    <row r="5354" spans="1:15" x14ac:dyDescent="0.2">
      <c r="A5354" s="31">
        <v>2019</v>
      </c>
      <c r="B5354" s="31">
        <v>8</v>
      </c>
      <c r="C5354" s="31">
        <v>12</v>
      </c>
      <c r="D5354" s="54">
        <v>0</v>
      </c>
      <c r="E5354" s="31">
        <v>8</v>
      </c>
      <c r="F5354" s="31">
        <v>12</v>
      </c>
      <c r="G5354" s="54">
        <v>2</v>
      </c>
      <c r="H5354" s="53">
        <v>36.299999999999997</v>
      </c>
      <c r="I5354" s="53">
        <v>21958</v>
      </c>
      <c r="J5354" s="169">
        <f t="shared" si="166"/>
        <v>30.58076717922436</v>
      </c>
      <c r="O5354" s="172">
        <f t="shared" si="167"/>
        <v>0.97097766483883907</v>
      </c>
    </row>
    <row r="5355" spans="1:15" x14ac:dyDescent="0.2">
      <c r="A5355" s="31">
        <v>2019</v>
      </c>
      <c r="B5355" s="31">
        <v>8</v>
      </c>
      <c r="C5355" s="31">
        <v>12</v>
      </c>
      <c r="D5355" s="54">
        <v>1</v>
      </c>
      <c r="E5355" s="31">
        <v>8</v>
      </c>
      <c r="F5355" s="31">
        <v>12</v>
      </c>
      <c r="G5355" s="54">
        <v>3</v>
      </c>
      <c r="H5355" s="53">
        <v>36.1</v>
      </c>
      <c r="I5355" s="53">
        <v>21699</v>
      </c>
      <c r="J5355" s="169">
        <f t="shared" si="166"/>
        <v>30.220059523726629</v>
      </c>
      <c r="O5355" s="172">
        <f t="shared" si="167"/>
        <v>0.96562792563862521</v>
      </c>
    </row>
    <row r="5356" spans="1:15" x14ac:dyDescent="0.2">
      <c r="A5356" s="31">
        <v>2019</v>
      </c>
      <c r="B5356" s="31">
        <v>8</v>
      </c>
      <c r="C5356" s="31">
        <v>12</v>
      </c>
      <c r="D5356" s="54">
        <v>2</v>
      </c>
      <c r="E5356" s="31">
        <v>8</v>
      </c>
      <c r="F5356" s="31">
        <v>12</v>
      </c>
      <c r="G5356" s="54">
        <v>4</v>
      </c>
      <c r="H5356" s="53">
        <v>36.520000000000003</v>
      </c>
      <c r="I5356" s="53">
        <v>21981</v>
      </c>
      <c r="J5356" s="169">
        <f t="shared" si="166"/>
        <v>30.61279913318748</v>
      </c>
      <c r="O5356" s="172">
        <f t="shared" si="167"/>
        <v>0.9768623779590746</v>
      </c>
    </row>
    <row r="5357" spans="1:15" x14ac:dyDescent="0.2">
      <c r="A5357" s="31">
        <v>2019</v>
      </c>
      <c r="B5357" s="31">
        <v>8</v>
      </c>
      <c r="C5357" s="31">
        <v>12</v>
      </c>
      <c r="D5357" s="54">
        <v>3</v>
      </c>
      <c r="E5357" s="31">
        <v>8</v>
      </c>
      <c r="F5357" s="31">
        <v>12</v>
      </c>
      <c r="G5357" s="54">
        <v>5</v>
      </c>
      <c r="H5357" s="53">
        <v>38.5</v>
      </c>
      <c r="I5357" s="53">
        <v>23395</v>
      </c>
      <c r="J5357" s="169">
        <f t="shared" si="166"/>
        <v>32.58206795509399</v>
      </c>
      <c r="O5357" s="172">
        <f t="shared" si="167"/>
        <v>1.029824796041193</v>
      </c>
    </row>
    <row r="5358" spans="1:15" x14ac:dyDescent="0.2">
      <c r="A5358" s="31">
        <v>2019</v>
      </c>
      <c r="B5358" s="31">
        <v>8</v>
      </c>
      <c r="C5358" s="31">
        <v>12</v>
      </c>
      <c r="D5358" s="54">
        <v>4</v>
      </c>
      <c r="E5358" s="31">
        <v>8</v>
      </c>
      <c r="F5358" s="31">
        <v>12</v>
      </c>
      <c r="G5358" s="54">
        <v>6</v>
      </c>
      <c r="H5358" s="53">
        <v>41.3</v>
      </c>
      <c r="I5358" s="53">
        <v>24920</v>
      </c>
      <c r="J5358" s="169">
        <f t="shared" si="166"/>
        <v>34.705925772213817</v>
      </c>
      <c r="O5358" s="172">
        <f t="shared" si="167"/>
        <v>1.1047211448441889</v>
      </c>
    </row>
    <row r="5359" spans="1:15" x14ac:dyDescent="0.2">
      <c r="A5359" s="31">
        <v>2019</v>
      </c>
      <c r="B5359" s="31">
        <v>8</v>
      </c>
      <c r="C5359" s="31">
        <v>12</v>
      </c>
      <c r="D5359" s="54">
        <v>5</v>
      </c>
      <c r="E5359" s="31">
        <v>8</v>
      </c>
      <c r="F5359" s="31">
        <v>12</v>
      </c>
      <c r="G5359" s="54">
        <v>7</v>
      </c>
      <c r="H5359" s="53">
        <v>43.16</v>
      </c>
      <c r="I5359" s="53">
        <v>26874</v>
      </c>
      <c r="J5359" s="169">
        <f t="shared" si="166"/>
        <v>37.427249165428336</v>
      </c>
      <c r="O5359" s="172">
        <f t="shared" si="167"/>
        <v>1.1544737194061789</v>
      </c>
    </row>
    <row r="5360" spans="1:15" x14ac:dyDescent="0.2">
      <c r="A5360" s="31">
        <v>2019</v>
      </c>
      <c r="B5360" s="31">
        <v>8</v>
      </c>
      <c r="C5360" s="31">
        <v>12</v>
      </c>
      <c r="D5360" s="54">
        <v>6</v>
      </c>
      <c r="E5360" s="31">
        <v>8</v>
      </c>
      <c r="F5360" s="31">
        <v>12</v>
      </c>
      <c r="G5360" s="54">
        <v>8</v>
      </c>
      <c r="H5360" s="53">
        <v>45.58</v>
      </c>
      <c r="I5360" s="53">
        <v>29034</v>
      </c>
      <c r="J5360" s="169">
        <f t="shared" si="166"/>
        <v>40.435467450660347</v>
      </c>
      <c r="O5360" s="172">
        <f t="shared" si="167"/>
        <v>1.2192055637287682</v>
      </c>
    </row>
    <row r="5361" spans="1:15" x14ac:dyDescent="0.2">
      <c r="A5361" s="31">
        <v>2019</v>
      </c>
      <c r="B5361" s="31">
        <v>8</v>
      </c>
      <c r="C5361" s="31">
        <v>12</v>
      </c>
      <c r="D5361" s="54">
        <v>7</v>
      </c>
      <c r="E5361" s="31">
        <v>8</v>
      </c>
      <c r="F5361" s="31">
        <v>12</v>
      </c>
      <c r="G5361" s="54">
        <v>9</v>
      </c>
      <c r="H5361" s="53">
        <v>44.89</v>
      </c>
      <c r="I5361" s="53">
        <v>30260</v>
      </c>
      <c r="J5361" s="169">
        <f t="shared" si="166"/>
        <v>42.142909866259636</v>
      </c>
      <c r="O5361" s="172">
        <f t="shared" si="167"/>
        <v>1.20074896348803</v>
      </c>
    </row>
    <row r="5362" spans="1:15" x14ac:dyDescent="0.2">
      <c r="A5362" s="31">
        <v>2019</v>
      </c>
      <c r="B5362" s="31">
        <v>8</v>
      </c>
      <c r="C5362" s="31">
        <v>12</v>
      </c>
      <c r="D5362" s="54">
        <v>8</v>
      </c>
      <c r="E5362" s="31">
        <v>8</v>
      </c>
      <c r="F5362" s="31">
        <v>12</v>
      </c>
      <c r="G5362" s="54">
        <v>10</v>
      </c>
      <c r="H5362" s="53">
        <v>44.9</v>
      </c>
      <c r="I5362" s="53">
        <v>31137</v>
      </c>
      <c r="J5362" s="169">
        <f t="shared" si="166"/>
        <v>43.364302197809856</v>
      </c>
      <c r="O5362" s="172">
        <f t="shared" si="167"/>
        <v>1.2010164504480407</v>
      </c>
    </row>
    <row r="5363" spans="1:15" x14ac:dyDescent="0.2">
      <c r="A5363" s="31">
        <v>2019</v>
      </c>
      <c r="B5363" s="31">
        <v>8</v>
      </c>
      <c r="C5363" s="31">
        <v>12</v>
      </c>
      <c r="D5363" s="54">
        <v>9</v>
      </c>
      <c r="E5363" s="31">
        <v>8</v>
      </c>
      <c r="F5363" s="31">
        <v>12</v>
      </c>
      <c r="G5363" s="54">
        <v>11</v>
      </c>
      <c r="H5363" s="53">
        <v>46</v>
      </c>
      <c r="I5363" s="53">
        <v>31867</v>
      </c>
      <c r="J5363" s="169">
        <f t="shared" si="166"/>
        <v>44.380968562726231</v>
      </c>
      <c r="O5363" s="172">
        <f t="shared" si="167"/>
        <v>1.2304400160492177</v>
      </c>
    </row>
    <row r="5364" spans="1:15" x14ac:dyDescent="0.2">
      <c r="A5364" s="31">
        <v>2019</v>
      </c>
      <c r="B5364" s="31">
        <v>8</v>
      </c>
      <c r="C5364" s="31">
        <v>12</v>
      </c>
      <c r="D5364" s="54">
        <v>10</v>
      </c>
      <c r="E5364" s="31">
        <v>8</v>
      </c>
      <c r="F5364" s="31">
        <v>12</v>
      </c>
      <c r="G5364" s="54">
        <v>12</v>
      </c>
      <c r="H5364" s="53">
        <v>48.5</v>
      </c>
      <c r="I5364" s="53">
        <v>32331</v>
      </c>
      <c r="J5364" s="169">
        <f t="shared" si="166"/>
        <v>45.027178416590893</v>
      </c>
      <c r="O5364" s="172">
        <f t="shared" si="167"/>
        <v>1.2973117560518925</v>
      </c>
    </row>
    <row r="5365" spans="1:15" x14ac:dyDescent="0.2">
      <c r="A5365" s="31">
        <v>2019</v>
      </c>
      <c r="B5365" s="31">
        <v>8</v>
      </c>
      <c r="C5365" s="31">
        <v>12</v>
      </c>
      <c r="D5365" s="54">
        <v>11</v>
      </c>
      <c r="E5365" s="31">
        <v>8</v>
      </c>
      <c r="F5365" s="31">
        <v>12</v>
      </c>
      <c r="G5365" s="54">
        <v>13</v>
      </c>
      <c r="H5365" s="53">
        <v>47.51</v>
      </c>
      <c r="I5365" s="53">
        <v>31963</v>
      </c>
      <c r="J5365" s="169">
        <f t="shared" si="166"/>
        <v>44.514667153180987</v>
      </c>
      <c r="O5365" s="172">
        <f t="shared" si="167"/>
        <v>1.2708305470108332</v>
      </c>
    </row>
    <row r="5366" spans="1:15" x14ac:dyDescent="0.2">
      <c r="A5366" s="31">
        <v>2019</v>
      </c>
      <c r="B5366" s="31">
        <v>8</v>
      </c>
      <c r="C5366" s="31">
        <v>12</v>
      </c>
      <c r="D5366" s="54">
        <v>12</v>
      </c>
      <c r="E5366" s="31">
        <v>8</v>
      </c>
      <c r="F5366" s="31">
        <v>12</v>
      </c>
      <c r="G5366" s="54">
        <v>14</v>
      </c>
      <c r="H5366" s="53">
        <v>46.57</v>
      </c>
      <c r="I5366" s="53">
        <v>31244</v>
      </c>
      <c r="J5366" s="169">
        <f t="shared" si="166"/>
        <v>43.513320418420889</v>
      </c>
      <c r="O5366" s="172">
        <f t="shared" si="167"/>
        <v>1.2456867727698275</v>
      </c>
    </row>
    <row r="5367" spans="1:15" x14ac:dyDescent="0.2">
      <c r="A5367" s="31">
        <v>2019</v>
      </c>
      <c r="B5367" s="31">
        <v>8</v>
      </c>
      <c r="C5367" s="31">
        <v>12</v>
      </c>
      <c r="D5367" s="54">
        <v>13</v>
      </c>
      <c r="E5367" s="31">
        <v>8</v>
      </c>
      <c r="F5367" s="31">
        <v>12</v>
      </c>
      <c r="G5367" s="54">
        <v>15</v>
      </c>
      <c r="H5367" s="53">
        <v>46</v>
      </c>
      <c r="I5367" s="53">
        <v>30874</v>
      </c>
      <c r="J5367" s="169">
        <f t="shared" si="166"/>
        <v>42.998023767709846</v>
      </c>
      <c r="O5367" s="172">
        <f t="shared" si="167"/>
        <v>1.2304400160492177</v>
      </c>
    </row>
    <row r="5368" spans="1:15" x14ac:dyDescent="0.2">
      <c r="A5368" s="31">
        <v>2019</v>
      </c>
      <c r="B5368" s="31">
        <v>8</v>
      </c>
      <c r="C5368" s="31">
        <v>12</v>
      </c>
      <c r="D5368" s="54">
        <v>14</v>
      </c>
      <c r="E5368" s="31">
        <v>8</v>
      </c>
      <c r="F5368" s="31">
        <v>12</v>
      </c>
      <c r="G5368" s="54">
        <v>16</v>
      </c>
      <c r="H5368" s="53">
        <v>46.57</v>
      </c>
      <c r="I5368" s="53">
        <v>30502</v>
      </c>
      <c r="J5368" s="169">
        <f t="shared" si="166"/>
        <v>42.479941729697671</v>
      </c>
      <c r="O5368" s="172">
        <f t="shared" si="167"/>
        <v>1.2456867727698275</v>
      </c>
    </row>
    <row r="5369" spans="1:15" x14ac:dyDescent="0.2">
      <c r="A5369" s="31">
        <v>2019</v>
      </c>
      <c r="B5369" s="31">
        <v>8</v>
      </c>
      <c r="C5369" s="31">
        <v>12</v>
      </c>
      <c r="D5369" s="54">
        <v>15</v>
      </c>
      <c r="E5369" s="31">
        <v>8</v>
      </c>
      <c r="F5369" s="31">
        <v>12</v>
      </c>
      <c r="G5369" s="54">
        <v>17</v>
      </c>
      <c r="H5369" s="53">
        <v>46.28</v>
      </c>
      <c r="I5369" s="53">
        <v>30219</v>
      </c>
      <c r="J5369" s="169">
        <f t="shared" si="166"/>
        <v>42.085809426586252</v>
      </c>
      <c r="O5369" s="172">
        <f t="shared" si="167"/>
        <v>1.2379296509295172</v>
      </c>
    </row>
    <row r="5370" spans="1:15" x14ac:dyDescent="0.2">
      <c r="A5370" s="31">
        <v>2019</v>
      </c>
      <c r="B5370" s="31">
        <v>8</v>
      </c>
      <c r="C5370" s="31">
        <v>12</v>
      </c>
      <c r="D5370" s="54">
        <v>16</v>
      </c>
      <c r="E5370" s="31">
        <v>8</v>
      </c>
      <c r="F5370" s="31">
        <v>12</v>
      </c>
      <c r="G5370" s="54">
        <v>18</v>
      </c>
      <c r="H5370" s="53">
        <v>45.79</v>
      </c>
      <c r="I5370" s="53">
        <v>29829</v>
      </c>
      <c r="J5370" s="169">
        <f t="shared" si="166"/>
        <v>41.542658902863806</v>
      </c>
      <c r="O5370" s="172">
        <f t="shared" si="167"/>
        <v>1.224822789888993</v>
      </c>
    </row>
    <row r="5371" spans="1:15" x14ac:dyDescent="0.2">
      <c r="A5371" s="31">
        <v>2019</v>
      </c>
      <c r="B5371" s="31">
        <v>8</v>
      </c>
      <c r="C5371" s="31">
        <v>12</v>
      </c>
      <c r="D5371" s="54">
        <v>17</v>
      </c>
      <c r="E5371" s="31">
        <v>8</v>
      </c>
      <c r="F5371" s="31">
        <v>12</v>
      </c>
      <c r="G5371" s="54">
        <v>19</v>
      </c>
      <c r="H5371" s="53">
        <v>47</v>
      </c>
      <c r="I5371" s="53">
        <v>29463</v>
      </c>
      <c r="J5371" s="169">
        <f t="shared" si="166"/>
        <v>41.032933026755039</v>
      </c>
      <c r="O5371" s="172">
        <f t="shared" si="167"/>
        <v>1.2571887120502876</v>
      </c>
    </row>
    <row r="5372" spans="1:15" x14ac:dyDescent="0.2">
      <c r="A5372" s="31">
        <v>2019</v>
      </c>
      <c r="B5372" s="31">
        <v>8</v>
      </c>
      <c r="C5372" s="31">
        <v>12</v>
      </c>
      <c r="D5372" s="54">
        <v>18</v>
      </c>
      <c r="E5372" s="31">
        <v>8</v>
      </c>
      <c r="F5372" s="31">
        <v>12</v>
      </c>
      <c r="G5372" s="54">
        <v>20</v>
      </c>
      <c r="H5372" s="53">
        <v>50.1</v>
      </c>
      <c r="I5372" s="53">
        <v>30506</v>
      </c>
      <c r="J5372" s="169">
        <f t="shared" si="166"/>
        <v>42.485512504299948</v>
      </c>
      <c r="O5372" s="172">
        <f t="shared" si="167"/>
        <v>1.3401096696536046</v>
      </c>
    </row>
    <row r="5373" spans="1:15" x14ac:dyDescent="0.2">
      <c r="A5373" s="31">
        <v>2019</v>
      </c>
      <c r="B5373" s="31">
        <v>8</v>
      </c>
      <c r="C5373" s="31">
        <v>12</v>
      </c>
      <c r="D5373" s="54">
        <v>19</v>
      </c>
      <c r="E5373" s="31">
        <v>8</v>
      </c>
      <c r="F5373" s="31">
        <v>12</v>
      </c>
      <c r="G5373" s="54">
        <v>21</v>
      </c>
      <c r="H5373" s="53">
        <v>48.5</v>
      </c>
      <c r="I5373" s="53">
        <v>29425</v>
      </c>
      <c r="J5373" s="169">
        <f t="shared" si="166"/>
        <v>40.980010668033366</v>
      </c>
      <c r="O5373" s="172">
        <f t="shared" si="167"/>
        <v>1.2973117560518925</v>
      </c>
    </row>
    <row r="5374" spans="1:15" x14ac:dyDescent="0.2">
      <c r="A5374" s="31">
        <v>2019</v>
      </c>
      <c r="B5374" s="31">
        <v>8</v>
      </c>
      <c r="C5374" s="31">
        <v>12</v>
      </c>
      <c r="D5374" s="54">
        <v>20</v>
      </c>
      <c r="E5374" s="31">
        <v>8</v>
      </c>
      <c r="F5374" s="31">
        <v>12</v>
      </c>
      <c r="G5374" s="54">
        <v>22</v>
      </c>
      <c r="H5374" s="53">
        <v>43.68</v>
      </c>
      <c r="I5374" s="53">
        <v>27231</v>
      </c>
      <c r="J5374" s="169">
        <f t="shared" si="166"/>
        <v>37.924440798681964</v>
      </c>
      <c r="O5374" s="172">
        <f t="shared" si="167"/>
        <v>1.1683830413267353</v>
      </c>
    </row>
    <row r="5375" spans="1:15" x14ac:dyDescent="0.2">
      <c r="A5375" s="31">
        <v>2019</v>
      </c>
      <c r="B5375" s="31">
        <v>8</v>
      </c>
      <c r="C5375" s="31">
        <v>12</v>
      </c>
      <c r="D5375" s="54">
        <v>21</v>
      </c>
      <c r="E5375" s="31">
        <v>8</v>
      </c>
      <c r="F5375" s="31">
        <v>12</v>
      </c>
      <c r="G5375" s="54">
        <v>23</v>
      </c>
      <c r="H5375" s="53">
        <v>38.450000000000003</v>
      </c>
      <c r="I5375" s="53">
        <v>25500</v>
      </c>
      <c r="J5375" s="169">
        <f t="shared" si="166"/>
        <v>35.513688089544637</v>
      </c>
      <c r="O5375" s="172">
        <f t="shared" si="167"/>
        <v>1.0284873612411396</v>
      </c>
    </row>
    <row r="5376" spans="1:15" x14ac:dyDescent="0.2">
      <c r="A5376" s="31">
        <v>2019</v>
      </c>
      <c r="B5376" s="31">
        <v>8</v>
      </c>
      <c r="C5376" s="31">
        <v>12</v>
      </c>
      <c r="D5376" s="54">
        <v>22</v>
      </c>
      <c r="E5376" s="31">
        <v>8</v>
      </c>
      <c r="F5376" s="31">
        <v>12</v>
      </c>
      <c r="G5376" s="54">
        <v>0</v>
      </c>
      <c r="H5376" s="53">
        <v>36.299999999999997</v>
      </c>
      <c r="I5376" s="53">
        <v>23949</v>
      </c>
      <c r="J5376" s="169">
        <f t="shared" si="166"/>
        <v>33.353620237509979</v>
      </c>
      <c r="O5376" s="172">
        <f t="shared" si="167"/>
        <v>0.97097766483883907</v>
      </c>
    </row>
    <row r="5377" spans="1:15" x14ac:dyDescent="0.2">
      <c r="A5377" s="31">
        <v>2019</v>
      </c>
      <c r="B5377" s="31">
        <v>8</v>
      </c>
      <c r="C5377" s="31">
        <v>12</v>
      </c>
      <c r="D5377" s="54">
        <v>23</v>
      </c>
      <c r="E5377" s="31">
        <v>8</v>
      </c>
      <c r="F5377" s="31">
        <v>12</v>
      </c>
      <c r="G5377" s="54">
        <v>1</v>
      </c>
      <c r="H5377" s="53">
        <v>35.11</v>
      </c>
      <c r="I5377" s="53">
        <v>22950</v>
      </c>
      <c r="J5377" s="169">
        <f t="shared" si="166"/>
        <v>31.962319280590172</v>
      </c>
      <c r="O5377" s="172">
        <f t="shared" si="167"/>
        <v>0.93914671659756588</v>
      </c>
    </row>
    <row r="5378" spans="1:15" x14ac:dyDescent="0.2">
      <c r="A5378" s="31">
        <v>2019</v>
      </c>
      <c r="B5378" s="31">
        <v>8</v>
      </c>
      <c r="C5378" s="31">
        <v>13</v>
      </c>
      <c r="D5378" s="54">
        <v>0</v>
      </c>
      <c r="E5378" s="31">
        <v>8</v>
      </c>
      <c r="F5378" s="31">
        <v>13</v>
      </c>
      <c r="G5378" s="54">
        <v>2</v>
      </c>
      <c r="H5378" s="53">
        <v>35</v>
      </c>
      <c r="I5378" s="53">
        <v>22438</v>
      </c>
      <c r="J5378" s="169">
        <f t="shared" ref="J5378:J5441" si="168">MIN(50,I5378/$M$2*50)</f>
        <v>31.24926013149814</v>
      </c>
      <c r="O5378" s="172">
        <f t="shared" si="167"/>
        <v>0.93620436003744822</v>
      </c>
    </row>
    <row r="5379" spans="1:15" x14ac:dyDescent="0.2">
      <c r="A5379" s="31">
        <v>2019</v>
      </c>
      <c r="B5379" s="31">
        <v>8</v>
      </c>
      <c r="C5379" s="31">
        <v>13</v>
      </c>
      <c r="D5379" s="54">
        <v>1</v>
      </c>
      <c r="E5379" s="31">
        <v>8</v>
      </c>
      <c r="F5379" s="31">
        <v>13</v>
      </c>
      <c r="G5379" s="54">
        <v>3</v>
      </c>
      <c r="H5379" s="53">
        <v>35</v>
      </c>
      <c r="I5379" s="53">
        <v>22155</v>
      </c>
      <c r="J5379" s="169">
        <f t="shared" si="168"/>
        <v>30.855127828386724</v>
      </c>
      <c r="O5379" s="172">
        <f t="shared" ref="O5379:O5442" si="169">H5379/$R$5</f>
        <v>0.93620436003744822</v>
      </c>
    </row>
    <row r="5380" spans="1:15" x14ac:dyDescent="0.2">
      <c r="A5380" s="31">
        <v>2019</v>
      </c>
      <c r="B5380" s="31">
        <v>8</v>
      </c>
      <c r="C5380" s="31">
        <v>13</v>
      </c>
      <c r="D5380" s="54">
        <v>2</v>
      </c>
      <c r="E5380" s="31">
        <v>8</v>
      </c>
      <c r="F5380" s="31">
        <v>13</v>
      </c>
      <c r="G5380" s="54">
        <v>4</v>
      </c>
      <c r="H5380" s="53">
        <v>35.11</v>
      </c>
      <c r="I5380" s="53">
        <v>22405</v>
      </c>
      <c r="J5380" s="169">
        <f t="shared" si="168"/>
        <v>31.203301241029319</v>
      </c>
      <c r="O5380" s="172">
        <f t="shared" si="169"/>
        <v>0.93914671659756588</v>
      </c>
    </row>
    <row r="5381" spans="1:15" x14ac:dyDescent="0.2">
      <c r="A5381" s="31">
        <v>2019</v>
      </c>
      <c r="B5381" s="31">
        <v>8</v>
      </c>
      <c r="C5381" s="31">
        <v>13</v>
      </c>
      <c r="D5381" s="54">
        <v>3</v>
      </c>
      <c r="E5381" s="31">
        <v>8</v>
      </c>
      <c r="F5381" s="31">
        <v>13</v>
      </c>
      <c r="G5381" s="54">
        <v>5</v>
      </c>
      <c r="H5381" s="53">
        <v>36.97</v>
      </c>
      <c r="I5381" s="53">
        <v>23737</v>
      </c>
      <c r="J5381" s="169">
        <f t="shared" si="168"/>
        <v>33.058369183589058</v>
      </c>
      <c r="O5381" s="172">
        <f t="shared" si="169"/>
        <v>0.98889929115955599</v>
      </c>
    </row>
    <row r="5382" spans="1:15" x14ac:dyDescent="0.2">
      <c r="A5382" s="31">
        <v>2019</v>
      </c>
      <c r="B5382" s="31">
        <v>8</v>
      </c>
      <c r="C5382" s="31">
        <v>13</v>
      </c>
      <c r="D5382" s="54">
        <v>4</v>
      </c>
      <c r="E5382" s="31">
        <v>8</v>
      </c>
      <c r="F5382" s="31">
        <v>13</v>
      </c>
      <c r="G5382" s="54">
        <v>6</v>
      </c>
      <c r="H5382" s="53">
        <v>38.5</v>
      </c>
      <c r="I5382" s="53">
        <v>24968</v>
      </c>
      <c r="J5382" s="169">
        <f t="shared" si="168"/>
        <v>34.772775067441195</v>
      </c>
      <c r="O5382" s="172">
        <f t="shared" si="169"/>
        <v>1.029824796041193</v>
      </c>
    </row>
    <row r="5383" spans="1:15" x14ac:dyDescent="0.2">
      <c r="A5383" s="31">
        <v>2019</v>
      </c>
      <c r="B5383" s="31">
        <v>8</v>
      </c>
      <c r="C5383" s="31">
        <v>13</v>
      </c>
      <c r="D5383" s="54">
        <v>5</v>
      </c>
      <c r="E5383" s="31">
        <v>8</v>
      </c>
      <c r="F5383" s="31">
        <v>13</v>
      </c>
      <c r="G5383" s="54">
        <v>7</v>
      </c>
      <c r="H5383" s="53">
        <v>42.46</v>
      </c>
      <c r="I5383" s="53">
        <v>26627</v>
      </c>
      <c r="J5383" s="169">
        <f t="shared" si="168"/>
        <v>37.083253833737452</v>
      </c>
      <c r="O5383" s="172">
        <f t="shared" si="169"/>
        <v>1.1357496322054301</v>
      </c>
    </row>
    <row r="5384" spans="1:15" x14ac:dyDescent="0.2">
      <c r="A5384" s="31">
        <v>2019</v>
      </c>
      <c r="B5384" s="31">
        <v>8</v>
      </c>
      <c r="C5384" s="31">
        <v>13</v>
      </c>
      <c r="D5384" s="54">
        <v>6</v>
      </c>
      <c r="E5384" s="31">
        <v>8</v>
      </c>
      <c r="F5384" s="31">
        <v>13</v>
      </c>
      <c r="G5384" s="54">
        <v>8</v>
      </c>
      <c r="H5384" s="53">
        <v>44.26</v>
      </c>
      <c r="I5384" s="53">
        <v>28566</v>
      </c>
      <c r="J5384" s="169">
        <f t="shared" si="168"/>
        <v>39.783686822193417</v>
      </c>
      <c r="O5384" s="172">
        <f t="shared" si="169"/>
        <v>1.1838972850073559</v>
      </c>
    </row>
    <row r="5385" spans="1:15" x14ac:dyDescent="0.2">
      <c r="A5385" s="31">
        <v>2019</v>
      </c>
      <c r="B5385" s="31">
        <v>8</v>
      </c>
      <c r="C5385" s="31">
        <v>13</v>
      </c>
      <c r="D5385" s="54">
        <v>7</v>
      </c>
      <c r="E5385" s="31">
        <v>8</v>
      </c>
      <c r="F5385" s="31">
        <v>13</v>
      </c>
      <c r="G5385" s="54">
        <v>9</v>
      </c>
      <c r="H5385" s="53">
        <v>44.89</v>
      </c>
      <c r="I5385" s="53">
        <v>29749</v>
      </c>
      <c r="J5385" s="169">
        <f t="shared" si="168"/>
        <v>41.431243410818176</v>
      </c>
      <c r="O5385" s="172">
        <f t="shared" si="169"/>
        <v>1.20074896348803</v>
      </c>
    </row>
    <row r="5386" spans="1:15" x14ac:dyDescent="0.2">
      <c r="A5386" s="31">
        <v>2019</v>
      </c>
      <c r="B5386" s="31">
        <v>8</v>
      </c>
      <c r="C5386" s="31">
        <v>13</v>
      </c>
      <c r="D5386" s="54">
        <v>8</v>
      </c>
      <c r="E5386" s="31">
        <v>8</v>
      </c>
      <c r="F5386" s="31">
        <v>13</v>
      </c>
      <c r="G5386" s="54">
        <v>10</v>
      </c>
      <c r="H5386" s="53">
        <v>46.17</v>
      </c>
      <c r="I5386" s="53">
        <v>30620</v>
      </c>
      <c r="J5386" s="169">
        <f t="shared" si="168"/>
        <v>42.644279580464975</v>
      </c>
      <c r="O5386" s="172">
        <f t="shared" si="169"/>
        <v>1.2349872943693996</v>
      </c>
    </row>
    <row r="5387" spans="1:15" x14ac:dyDescent="0.2">
      <c r="A5387" s="31">
        <v>2019</v>
      </c>
      <c r="B5387" s="31">
        <v>8</v>
      </c>
      <c r="C5387" s="31">
        <v>13</v>
      </c>
      <c r="D5387" s="54">
        <v>9</v>
      </c>
      <c r="E5387" s="31">
        <v>8</v>
      </c>
      <c r="F5387" s="31">
        <v>13</v>
      </c>
      <c r="G5387" s="54">
        <v>11</v>
      </c>
      <c r="H5387" s="53">
        <v>47.49</v>
      </c>
      <c r="I5387" s="53">
        <v>31571</v>
      </c>
      <c r="J5387" s="169">
        <f t="shared" si="168"/>
        <v>43.968731242157396</v>
      </c>
      <c r="O5387" s="172">
        <f t="shared" si="169"/>
        <v>1.2702955730908119</v>
      </c>
    </row>
    <row r="5388" spans="1:15" x14ac:dyDescent="0.2">
      <c r="A5388" s="31">
        <v>2019</v>
      </c>
      <c r="B5388" s="31">
        <v>8</v>
      </c>
      <c r="C5388" s="31">
        <v>13</v>
      </c>
      <c r="D5388" s="54">
        <v>10</v>
      </c>
      <c r="E5388" s="31">
        <v>8</v>
      </c>
      <c r="F5388" s="31">
        <v>13</v>
      </c>
      <c r="G5388" s="54">
        <v>12</v>
      </c>
      <c r="H5388" s="53">
        <v>48.5</v>
      </c>
      <c r="I5388" s="53">
        <v>32242</v>
      </c>
      <c r="J5388" s="169">
        <f t="shared" si="168"/>
        <v>44.90322868169013</v>
      </c>
      <c r="O5388" s="172">
        <f t="shared" si="169"/>
        <v>1.2973117560518925</v>
      </c>
    </row>
    <row r="5389" spans="1:15" x14ac:dyDescent="0.2">
      <c r="A5389" s="31">
        <v>2019</v>
      </c>
      <c r="B5389" s="31">
        <v>8</v>
      </c>
      <c r="C5389" s="31">
        <v>13</v>
      </c>
      <c r="D5389" s="54">
        <v>11</v>
      </c>
      <c r="E5389" s="31">
        <v>8</v>
      </c>
      <c r="F5389" s="31">
        <v>13</v>
      </c>
      <c r="G5389" s="54">
        <v>13</v>
      </c>
      <c r="H5389" s="53">
        <v>48.5</v>
      </c>
      <c r="I5389" s="53">
        <v>31833</v>
      </c>
      <c r="J5389" s="169">
        <f t="shared" si="168"/>
        <v>44.333616978606841</v>
      </c>
      <c r="O5389" s="172">
        <f t="shared" si="169"/>
        <v>1.2973117560518925</v>
      </c>
    </row>
    <row r="5390" spans="1:15" x14ac:dyDescent="0.2">
      <c r="A5390" s="31">
        <v>2019</v>
      </c>
      <c r="B5390" s="31">
        <v>8</v>
      </c>
      <c r="C5390" s="31">
        <v>13</v>
      </c>
      <c r="D5390" s="54">
        <v>12</v>
      </c>
      <c r="E5390" s="31">
        <v>8</v>
      </c>
      <c r="F5390" s="31">
        <v>13</v>
      </c>
      <c r="G5390" s="54">
        <v>14</v>
      </c>
      <c r="H5390" s="53">
        <v>47.25</v>
      </c>
      <c r="I5390" s="53">
        <v>31108</v>
      </c>
      <c r="J5390" s="169">
        <f t="shared" si="168"/>
        <v>43.323914081943315</v>
      </c>
      <c r="O5390" s="172">
        <f t="shared" si="169"/>
        <v>1.263875886050555</v>
      </c>
    </row>
    <row r="5391" spans="1:15" x14ac:dyDescent="0.2">
      <c r="A5391" s="31">
        <v>2019</v>
      </c>
      <c r="B5391" s="31">
        <v>8</v>
      </c>
      <c r="C5391" s="31">
        <v>13</v>
      </c>
      <c r="D5391" s="54">
        <v>13</v>
      </c>
      <c r="E5391" s="31">
        <v>8</v>
      </c>
      <c r="F5391" s="31">
        <v>13</v>
      </c>
      <c r="G5391" s="54">
        <v>15</v>
      </c>
      <c r="H5391" s="53">
        <v>46.83</v>
      </c>
      <c r="I5391" s="53">
        <v>30855</v>
      </c>
      <c r="J5391" s="169">
        <f t="shared" si="168"/>
        <v>42.971562588349009</v>
      </c>
      <c r="O5391" s="172">
        <f t="shared" si="169"/>
        <v>1.2526414337301057</v>
      </c>
    </row>
    <row r="5392" spans="1:15" x14ac:dyDescent="0.2">
      <c r="A5392" s="31">
        <v>2019</v>
      </c>
      <c r="B5392" s="31">
        <v>8</v>
      </c>
      <c r="C5392" s="31">
        <v>13</v>
      </c>
      <c r="D5392" s="54">
        <v>14</v>
      </c>
      <c r="E5392" s="31">
        <v>8</v>
      </c>
      <c r="F5392" s="31">
        <v>13</v>
      </c>
      <c r="G5392" s="54">
        <v>16</v>
      </c>
      <c r="H5392" s="53">
        <v>46.5</v>
      </c>
      <c r="I5392" s="53">
        <v>30618</v>
      </c>
      <c r="J5392" s="169">
        <f t="shared" si="168"/>
        <v>42.64149419316383</v>
      </c>
      <c r="O5392" s="172">
        <f t="shared" si="169"/>
        <v>1.2438143640497525</v>
      </c>
    </row>
    <row r="5393" spans="1:15" x14ac:dyDescent="0.2">
      <c r="A5393" s="31">
        <v>2019</v>
      </c>
      <c r="B5393" s="31">
        <v>8</v>
      </c>
      <c r="C5393" s="31">
        <v>13</v>
      </c>
      <c r="D5393" s="54">
        <v>15</v>
      </c>
      <c r="E5393" s="31">
        <v>8</v>
      </c>
      <c r="F5393" s="31">
        <v>13</v>
      </c>
      <c r="G5393" s="54">
        <v>17</v>
      </c>
      <c r="H5393" s="53">
        <v>46</v>
      </c>
      <c r="I5393" s="53">
        <v>30303</v>
      </c>
      <c r="J5393" s="169">
        <f t="shared" si="168"/>
        <v>42.202795693234165</v>
      </c>
      <c r="O5393" s="172">
        <f t="shared" si="169"/>
        <v>1.2304400160492177</v>
      </c>
    </row>
    <row r="5394" spans="1:15" x14ac:dyDescent="0.2">
      <c r="A5394" s="31">
        <v>2019</v>
      </c>
      <c r="B5394" s="31">
        <v>8</v>
      </c>
      <c r="C5394" s="31">
        <v>13</v>
      </c>
      <c r="D5394" s="54">
        <v>16</v>
      </c>
      <c r="E5394" s="31">
        <v>8</v>
      </c>
      <c r="F5394" s="31">
        <v>13</v>
      </c>
      <c r="G5394" s="54">
        <v>18</v>
      </c>
      <c r="H5394" s="53">
        <v>45.14</v>
      </c>
      <c r="I5394" s="53">
        <v>29843</v>
      </c>
      <c r="J5394" s="169">
        <f t="shared" si="168"/>
        <v>41.562156613971787</v>
      </c>
      <c r="O5394" s="172">
        <f t="shared" si="169"/>
        <v>1.2074361374882976</v>
      </c>
    </row>
    <row r="5395" spans="1:15" x14ac:dyDescent="0.2">
      <c r="A5395" s="31">
        <v>2019</v>
      </c>
      <c r="B5395" s="31">
        <v>8</v>
      </c>
      <c r="C5395" s="31">
        <v>13</v>
      </c>
      <c r="D5395" s="54">
        <v>17</v>
      </c>
      <c r="E5395" s="31">
        <v>8</v>
      </c>
      <c r="F5395" s="31">
        <v>13</v>
      </c>
      <c r="G5395" s="54">
        <v>19</v>
      </c>
      <c r="H5395" s="53">
        <v>46.53</v>
      </c>
      <c r="I5395" s="53">
        <v>29599</v>
      </c>
      <c r="J5395" s="169">
        <f t="shared" si="168"/>
        <v>41.222339363232621</v>
      </c>
      <c r="O5395" s="172">
        <f t="shared" si="169"/>
        <v>1.2446168249297849</v>
      </c>
    </row>
    <row r="5396" spans="1:15" x14ac:dyDescent="0.2">
      <c r="A5396" s="31">
        <v>2019</v>
      </c>
      <c r="B5396" s="31">
        <v>8</v>
      </c>
      <c r="C5396" s="31">
        <v>13</v>
      </c>
      <c r="D5396" s="54">
        <v>18</v>
      </c>
      <c r="E5396" s="31">
        <v>8</v>
      </c>
      <c r="F5396" s="31">
        <v>13</v>
      </c>
      <c r="G5396" s="54">
        <v>20</v>
      </c>
      <c r="H5396" s="53">
        <v>49.01</v>
      </c>
      <c r="I5396" s="53">
        <v>30740</v>
      </c>
      <c r="J5396" s="169">
        <f t="shared" si="168"/>
        <v>42.811402818533416</v>
      </c>
      <c r="O5396" s="172">
        <f t="shared" si="169"/>
        <v>1.3109535910124381</v>
      </c>
    </row>
    <row r="5397" spans="1:15" x14ac:dyDescent="0.2">
      <c r="A5397" s="31">
        <v>2019</v>
      </c>
      <c r="B5397" s="31">
        <v>8</v>
      </c>
      <c r="C5397" s="31">
        <v>13</v>
      </c>
      <c r="D5397" s="54">
        <v>19</v>
      </c>
      <c r="E5397" s="31">
        <v>8</v>
      </c>
      <c r="F5397" s="31">
        <v>13</v>
      </c>
      <c r="G5397" s="54">
        <v>21</v>
      </c>
      <c r="H5397" s="53">
        <v>46.83</v>
      </c>
      <c r="I5397" s="53">
        <v>29530</v>
      </c>
      <c r="J5397" s="169">
        <f t="shared" si="168"/>
        <v>41.126243501343254</v>
      </c>
      <c r="O5397" s="172">
        <f t="shared" si="169"/>
        <v>1.2526414337301057</v>
      </c>
    </row>
    <row r="5398" spans="1:15" x14ac:dyDescent="0.2">
      <c r="A5398" s="31">
        <v>2019</v>
      </c>
      <c r="B5398" s="31">
        <v>8</v>
      </c>
      <c r="C5398" s="31">
        <v>13</v>
      </c>
      <c r="D5398" s="54">
        <v>20</v>
      </c>
      <c r="E5398" s="31">
        <v>8</v>
      </c>
      <c r="F5398" s="31">
        <v>13</v>
      </c>
      <c r="G5398" s="54">
        <v>22</v>
      </c>
      <c r="H5398" s="53">
        <v>43.49</v>
      </c>
      <c r="I5398" s="53">
        <v>27361</v>
      </c>
      <c r="J5398" s="169">
        <f t="shared" si="168"/>
        <v>38.10549097325611</v>
      </c>
      <c r="O5398" s="172">
        <f t="shared" si="169"/>
        <v>1.1633007890865321</v>
      </c>
    </row>
    <row r="5399" spans="1:15" x14ac:dyDescent="0.2">
      <c r="A5399" s="31">
        <v>2019</v>
      </c>
      <c r="B5399" s="31">
        <v>8</v>
      </c>
      <c r="C5399" s="31">
        <v>13</v>
      </c>
      <c r="D5399" s="54">
        <v>21</v>
      </c>
      <c r="E5399" s="31">
        <v>8</v>
      </c>
      <c r="F5399" s="31">
        <v>13</v>
      </c>
      <c r="G5399" s="54">
        <v>23</v>
      </c>
      <c r="H5399" s="53">
        <v>46.56</v>
      </c>
      <c r="I5399" s="53">
        <v>25702</v>
      </c>
      <c r="J5399" s="169">
        <f t="shared" si="168"/>
        <v>35.795012206959854</v>
      </c>
      <c r="O5399" s="172">
        <f t="shared" si="169"/>
        <v>1.245419285809817</v>
      </c>
    </row>
    <row r="5400" spans="1:15" x14ac:dyDescent="0.2">
      <c r="A5400" s="31">
        <v>2019</v>
      </c>
      <c r="B5400" s="31">
        <v>8</v>
      </c>
      <c r="C5400" s="31">
        <v>13</v>
      </c>
      <c r="D5400" s="54">
        <v>22</v>
      </c>
      <c r="E5400" s="31">
        <v>8</v>
      </c>
      <c r="F5400" s="31">
        <v>13</v>
      </c>
      <c r="G5400" s="54">
        <v>0</v>
      </c>
      <c r="H5400" s="53">
        <v>42.62</v>
      </c>
      <c r="I5400" s="53">
        <v>24161</v>
      </c>
      <c r="J5400" s="169">
        <f t="shared" si="168"/>
        <v>33.6488712914309</v>
      </c>
      <c r="O5400" s="172">
        <f t="shared" si="169"/>
        <v>1.1400294235656012</v>
      </c>
    </row>
    <row r="5401" spans="1:15" x14ac:dyDescent="0.2">
      <c r="A5401" s="31">
        <v>2019</v>
      </c>
      <c r="B5401" s="31">
        <v>8</v>
      </c>
      <c r="C5401" s="31">
        <v>13</v>
      </c>
      <c r="D5401" s="54">
        <v>23</v>
      </c>
      <c r="E5401" s="31">
        <v>8</v>
      </c>
      <c r="F5401" s="31">
        <v>13</v>
      </c>
      <c r="G5401" s="54">
        <v>1</v>
      </c>
      <c r="H5401" s="53">
        <v>39.99</v>
      </c>
      <c r="I5401" s="53">
        <v>23067</v>
      </c>
      <c r="J5401" s="169">
        <f t="shared" si="168"/>
        <v>32.12526443770691</v>
      </c>
      <c r="O5401" s="172">
        <f t="shared" si="169"/>
        <v>1.0696803530827874</v>
      </c>
    </row>
    <row r="5402" spans="1:15" x14ac:dyDescent="0.2">
      <c r="A5402" s="31">
        <v>2019</v>
      </c>
      <c r="B5402" s="31">
        <v>8</v>
      </c>
      <c r="C5402" s="31">
        <v>14</v>
      </c>
      <c r="D5402" s="54">
        <v>0</v>
      </c>
      <c r="E5402" s="31">
        <v>8</v>
      </c>
      <c r="F5402" s="31">
        <v>14</v>
      </c>
      <c r="G5402" s="54">
        <v>2</v>
      </c>
      <c r="H5402" s="53">
        <v>40.36</v>
      </c>
      <c r="I5402" s="53">
        <v>22462</v>
      </c>
      <c r="J5402" s="169">
        <f t="shared" si="168"/>
        <v>31.282684779111829</v>
      </c>
      <c r="O5402" s="172">
        <f t="shared" si="169"/>
        <v>1.079577370603183</v>
      </c>
    </row>
    <row r="5403" spans="1:15" x14ac:dyDescent="0.2">
      <c r="A5403" s="31">
        <v>2019</v>
      </c>
      <c r="B5403" s="31">
        <v>8</v>
      </c>
      <c r="C5403" s="31">
        <v>14</v>
      </c>
      <c r="D5403" s="54">
        <v>1</v>
      </c>
      <c r="E5403" s="31">
        <v>8</v>
      </c>
      <c r="F5403" s="31">
        <v>14</v>
      </c>
      <c r="G5403" s="54">
        <v>3</v>
      </c>
      <c r="H5403" s="53">
        <v>38.69</v>
      </c>
      <c r="I5403" s="53">
        <v>22134</v>
      </c>
      <c r="J5403" s="169">
        <f t="shared" si="168"/>
        <v>30.825881261724746</v>
      </c>
      <c r="O5403" s="172">
        <f t="shared" si="169"/>
        <v>1.0349070482813962</v>
      </c>
    </row>
    <row r="5404" spans="1:15" x14ac:dyDescent="0.2">
      <c r="A5404" s="31">
        <v>2019</v>
      </c>
      <c r="B5404" s="31">
        <v>8</v>
      </c>
      <c r="C5404" s="31">
        <v>14</v>
      </c>
      <c r="D5404" s="54">
        <v>2</v>
      </c>
      <c r="E5404" s="31">
        <v>8</v>
      </c>
      <c r="F5404" s="31">
        <v>14</v>
      </c>
      <c r="G5404" s="54">
        <v>4</v>
      </c>
      <c r="H5404" s="53">
        <v>42.5</v>
      </c>
      <c r="I5404" s="53">
        <v>22429</v>
      </c>
      <c r="J5404" s="169">
        <f t="shared" si="168"/>
        <v>31.236725888643008</v>
      </c>
      <c r="O5404" s="172">
        <f t="shared" si="169"/>
        <v>1.1368195800454728</v>
      </c>
    </row>
    <row r="5405" spans="1:15" x14ac:dyDescent="0.2">
      <c r="A5405" s="31">
        <v>2019</v>
      </c>
      <c r="B5405" s="31">
        <v>8</v>
      </c>
      <c r="C5405" s="31">
        <v>14</v>
      </c>
      <c r="D5405" s="54">
        <v>3</v>
      </c>
      <c r="E5405" s="31">
        <v>8</v>
      </c>
      <c r="F5405" s="31">
        <v>14</v>
      </c>
      <c r="G5405" s="54">
        <v>5</v>
      </c>
      <c r="H5405" s="53">
        <v>44.54</v>
      </c>
      <c r="I5405" s="53">
        <v>23720</v>
      </c>
      <c r="J5405" s="169">
        <f t="shared" si="168"/>
        <v>33.034693391529366</v>
      </c>
      <c r="O5405" s="172">
        <f t="shared" si="169"/>
        <v>1.1913869198876554</v>
      </c>
    </row>
    <row r="5406" spans="1:15" x14ac:dyDescent="0.2">
      <c r="A5406" s="31">
        <v>2019</v>
      </c>
      <c r="B5406" s="31">
        <v>8</v>
      </c>
      <c r="C5406" s="31">
        <v>14</v>
      </c>
      <c r="D5406" s="54">
        <v>4</v>
      </c>
      <c r="E5406" s="31">
        <v>8</v>
      </c>
      <c r="F5406" s="31">
        <v>14</v>
      </c>
      <c r="G5406" s="54">
        <v>6</v>
      </c>
      <c r="H5406" s="53">
        <v>46</v>
      </c>
      <c r="I5406" s="53">
        <v>25073</v>
      </c>
      <c r="J5406" s="169">
        <f t="shared" si="168"/>
        <v>34.919007900751083</v>
      </c>
      <c r="O5406" s="172">
        <f t="shared" si="169"/>
        <v>1.2304400160492177</v>
      </c>
    </row>
    <row r="5407" spans="1:15" x14ac:dyDescent="0.2">
      <c r="A5407" s="31">
        <v>2019</v>
      </c>
      <c r="B5407" s="31">
        <v>8</v>
      </c>
      <c r="C5407" s="31">
        <v>14</v>
      </c>
      <c r="D5407" s="54">
        <v>5</v>
      </c>
      <c r="E5407" s="31">
        <v>8</v>
      </c>
      <c r="F5407" s="31">
        <v>14</v>
      </c>
      <c r="G5407" s="54">
        <v>7</v>
      </c>
      <c r="H5407" s="53">
        <v>47.5</v>
      </c>
      <c r="I5407" s="53">
        <v>26800</v>
      </c>
      <c r="J5407" s="169">
        <f t="shared" si="168"/>
        <v>37.324189835286127</v>
      </c>
      <c r="O5407" s="172">
        <f t="shared" si="169"/>
        <v>1.2705630600508226</v>
      </c>
    </row>
    <row r="5408" spans="1:15" x14ac:dyDescent="0.2">
      <c r="A5408" s="31">
        <v>2019</v>
      </c>
      <c r="B5408" s="31">
        <v>8</v>
      </c>
      <c r="C5408" s="31">
        <v>14</v>
      </c>
      <c r="D5408" s="54">
        <v>6</v>
      </c>
      <c r="E5408" s="31">
        <v>8</v>
      </c>
      <c r="F5408" s="31">
        <v>14</v>
      </c>
      <c r="G5408" s="54">
        <v>8</v>
      </c>
      <c r="H5408" s="53">
        <v>48.35</v>
      </c>
      <c r="I5408" s="53">
        <v>28812</v>
      </c>
      <c r="J5408" s="169">
        <f t="shared" si="168"/>
        <v>40.126289460233728</v>
      </c>
      <c r="O5408" s="172">
        <f t="shared" si="169"/>
        <v>1.293299451651732</v>
      </c>
    </row>
    <row r="5409" spans="1:15" x14ac:dyDescent="0.2">
      <c r="A5409" s="31">
        <v>2019</v>
      </c>
      <c r="B5409" s="31">
        <v>8</v>
      </c>
      <c r="C5409" s="31">
        <v>14</v>
      </c>
      <c r="D5409" s="54">
        <v>7</v>
      </c>
      <c r="E5409" s="31">
        <v>8</v>
      </c>
      <c r="F5409" s="31">
        <v>14</v>
      </c>
      <c r="G5409" s="54">
        <v>9</v>
      </c>
      <c r="H5409" s="53">
        <v>47.75</v>
      </c>
      <c r="I5409" s="53">
        <v>30175</v>
      </c>
      <c r="J5409" s="169">
        <f t="shared" si="168"/>
        <v>42.024530905961157</v>
      </c>
      <c r="O5409" s="172">
        <f t="shared" si="169"/>
        <v>1.2772502340510901</v>
      </c>
    </row>
    <row r="5410" spans="1:15" x14ac:dyDescent="0.2">
      <c r="A5410" s="31">
        <v>2019</v>
      </c>
      <c r="B5410" s="31">
        <v>8</v>
      </c>
      <c r="C5410" s="31">
        <v>14</v>
      </c>
      <c r="D5410" s="54">
        <v>8</v>
      </c>
      <c r="E5410" s="31">
        <v>8</v>
      </c>
      <c r="F5410" s="31">
        <v>14</v>
      </c>
      <c r="G5410" s="54">
        <v>10</v>
      </c>
      <c r="H5410" s="53">
        <v>47.5</v>
      </c>
      <c r="I5410" s="53">
        <v>31170</v>
      </c>
      <c r="J5410" s="169">
        <f t="shared" si="168"/>
        <v>43.410261088278681</v>
      </c>
      <c r="O5410" s="172">
        <f t="shared" si="169"/>
        <v>1.2705630600508226</v>
      </c>
    </row>
    <row r="5411" spans="1:15" x14ac:dyDescent="0.2">
      <c r="A5411" s="31">
        <v>2019</v>
      </c>
      <c r="B5411" s="31">
        <v>8</v>
      </c>
      <c r="C5411" s="31">
        <v>14</v>
      </c>
      <c r="D5411" s="54">
        <v>9</v>
      </c>
      <c r="E5411" s="31">
        <v>8</v>
      </c>
      <c r="F5411" s="31">
        <v>14</v>
      </c>
      <c r="G5411" s="54">
        <v>11</v>
      </c>
      <c r="H5411" s="53">
        <v>47.75</v>
      </c>
      <c r="I5411" s="53">
        <v>32194</v>
      </c>
      <c r="J5411" s="169">
        <f t="shared" si="168"/>
        <v>44.836379386462752</v>
      </c>
      <c r="O5411" s="172">
        <f t="shared" si="169"/>
        <v>1.2772502340510901</v>
      </c>
    </row>
    <row r="5412" spans="1:15" x14ac:dyDescent="0.2">
      <c r="A5412" s="31">
        <v>2019</v>
      </c>
      <c r="B5412" s="31">
        <v>8</v>
      </c>
      <c r="C5412" s="31">
        <v>14</v>
      </c>
      <c r="D5412" s="54">
        <v>10</v>
      </c>
      <c r="E5412" s="31">
        <v>8</v>
      </c>
      <c r="F5412" s="31">
        <v>14</v>
      </c>
      <c r="G5412" s="54">
        <v>12</v>
      </c>
      <c r="H5412" s="53">
        <v>48</v>
      </c>
      <c r="I5412" s="53">
        <v>32986</v>
      </c>
      <c r="J5412" s="169">
        <f t="shared" si="168"/>
        <v>45.939392757714486</v>
      </c>
      <c r="O5412" s="172">
        <f t="shared" si="169"/>
        <v>1.2839374080513575</v>
      </c>
    </row>
    <row r="5413" spans="1:15" x14ac:dyDescent="0.2">
      <c r="A5413" s="31">
        <v>2019</v>
      </c>
      <c r="B5413" s="31">
        <v>8</v>
      </c>
      <c r="C5413" s="31">
        <v>14</v>
      </c>
      <c r="D5413" s="54">
        <v>11</v>
      </c>
      <c r="E5413" s="31">
        <v>8</v>
      </c>
      <c r="F5413" s="31">
        <v>14</v>
      </c>
      <c r="G5413" s="54">
        <v>13</v>
      </c>
      <c r="H5413" s="53">
        <v>47.25</v>
      </c>
      <c r="I5413" s="53">
        <v>32731</v>
      </c>
      <c r="J5413" s="169">
        <f t="shared" si="168"/>
        <v>45.584255876819043</v>
      </c>
      <c r="O5413" s="172">
        <f t="shared" si="169"/>
        <v>1.263875886050555</v>
      </c>
    </row>
    <row r="5414" spans="1:15" x14ac:dyDescent="0.2">
      <c r="A5414" s="31">
        <v>2019</v>
      </c>
      <c r="B5414" s="31">
        <v>8</v>
      </c>
      <c r="C5414" s="31">
        <v>14</v>
      </c>
      <c r="D5414" s="54">
        <v>12</v>
      </c>
      <c r="E5414" s="31">
        <v>8</v>
      </c>
      <c r="F5414" s="31">
        <v>14</v>
      </c>
      <c r="G5414" s="54">
        <v>14</v>
      </c>
      <c r="H5414" s="53">
        <v>45.83</v>
      </c>
      <c r="I5414" s="53">
        <v>32097</v>
      </c>
      <c r="J5414" s="169">
        <f t="shared" si="168"/>
        <v>44.701288102357417</v>
      </c>
      <c r="O5414" s="172">
        <f t="shared" si="169"/>
        <v>1.2258927377290356</v>
      </c>
    </row>
    <row r="5415" spans="1:15" x14ac:dyDescent="0.2">
      <c r="A5415" s="31">
        <v>2019</v>
      </c>
      <c r="B5415" s="31">
        <v>8</v>
      </c>
      <c r="C5415" s="31">
        <v>14</v>
      </c>
      <c r="D5415" s="54">
        <v>13</v>
      </c>
      <c r="E5415" s="31">
        <v>8</v>
      </c>
      <c r="F5415" s="31">
        <v>14</v>
      </c>
      <c r="G5415" s="54">
        <v>15</v>
      </c>
      <c r="H5415" s="53">
        <v>46</v>
      </c>
      <c r="I5415" s="53">
        <v>31727</v>
      </c>
      <c r="J5415" s="169">
        <f t="shared" si="168"/>
        <v>44.18599145164638</v>
      </c>
      <c r="O5415" s="172">
        <f t="shared" si="169"/>
        <v>1.2304400160492177</v>
      </c>
    </row>
    <row r="5416" spans="1:15" x14ac:dyDescent="0.2">
      <c r="A5416" s="31">
        <v>2019</v>
      </c>
      <c r="B5416" s="31">
        <v>8</v>
      </c>
      <c r="C5416" s="31">
        <v>14</v>
      </c>
      <c r="D5416" s="54">
        <v>14</v>
      </c>
      <c r="E5416" s="31">
        <v>8</v>
      </c>
      <c r="F5416" s="31">
        <v>14</v>
      </c>
      <c r="G5416" s="54">
        <v>16</v>
      </c>
      <c r="H5416" s="53">
        <v>46.56</v>
      </c>
      <c r="I5416" s="53">
        <v>31491</v>
      </c>
      <c r="J5416" s="169">
        <f t="shared" si="168"/>
        <v>43.857315750111766</v>
      </c>
      <c r="O5416" s="172">
        <f t="shared" si="169"/>
        <v>1.245419285809817</v>
      </c>
    </row>
    <row r="5417" spans="1:15" x14ac:dyDescent="0.2">
      <c r="A5417" s="31">
        <v>2019</v>
      </c>
      <c r="B5417" s="31">
        <v>8</v>
      </c>
      <c r="C5417" s="31">
        <v>14</v>
      </c>
      <c r="D5417" s="54">
        <v>15</v>
      </c>
      <c r="E5417" s="31">
        <v>8</v>
      </c>
      <c r="F5417" s="31">
        <v>14</v>
      </c>
      <c r="G5417" s="54">
        <v>17</v>
      </c>
      <c r="H5417" s="53">
        <v>47.01</v>
      </c>
      <c r="I5417" s="53">
        <v>31167</v>
      </c>
      <c r="J5417" s="169">
        <f t="shared" si="168"/>
        <v>43.40608300732697</v>
      </c>
      <c r="O5417" s="172">
        <f t="shared" si="169"/>
        <v>1.2574561990102984</v>
      </c>
    </row>
    <row r="5418" spans="1:15" x14ac:dyDescent="0.2">
      <c r="A5418" s="31">
        <v>2019</v>
      </c>
      <c r="B5418" s="31">
        <v>8</v>
      </c>
      <c r="C5418" s="31">
        <v>14</v>
      </c>
      <c r="D5418" s="54">
        <v>16</v>
      </c>
      <c r="E5418" s="31">
        <v>8</v>
      </c>
      <c r="F5418" s="31">
        <v>14</v>
      </c>
      <c r="G5418" s="54">
        <v>18</v>
      </c>
      <c r="H5418" s="53">
        <v>47.1</v>
      </c>
      <c r="I5418" s="53">
        <v>30707</v>
      </c>
      <c r="J5418" s="169">
        <f t="shared" si="168"/>
        <v>42.765443928064592</v>
      </c>
      <c r="O5418" s="172">
        <f t="shared" si="169"/>
        <v>1.2598635816503947</v>
      </c>
    </row>
    <row r="5419" spans="1:15" x14ac:dyDescent="0.2">
      <c r="A5419" s="31">
        <v>2019</v>
      </c>
      <c r="B5419" s="31">
        <v>8</v>
      </c>
      <c r="C5419" s="31">
        <v>14</v>
      </c>
      <c r="D5419" s="54">
        <v>17</v>
      </c>
      <c r="E5419" s="31">
        <v>8</v>
      </c>
      <c r="F5419" s="31">
        <v>14</v>
      </c>
      <c r="G5419" s="54">
        <v>19</v>
      </c>
      <c r="H5419" s="53">
        <v>47.4</v>
      </c>
      <c r="I5419" s="53">
        <v>30236</v>
      </c>
      <c r="J5419" s="169">
        <f t="shared" si="168"/>
        <v>42.109485218645951</v>
      </c>
      <c r="O5419" s="172">
        <f t="shared" si="169"/>
        <v>1.2678881904507155</v>
      </c>
    </row>
    <row r="5420" spans="1:15" x14ac:dyDescent="0.2">
      <c r="A5420" s="31">
        <v>2019</v>
      </c>
      <c r="B5420" s="31">
        <v>8</v>
      </c>
      <c r="C5420" s="31">
        <v>14</v>
      </c>
      <c r="D5420" s="54">
        <v>18</v>
      </c>
      <c r="E5420" s="31">
        <v>8</v>
      </c>
      <c r="F5420" s="31">
        <v>14</v>
      </c>
      <c r="G5420" s="54">
        <v>20</v>
      </c>
      <c r="H5420" s="53">
        <v>48.26</v>
      </c>
      <c r="I5420" s="53">
        <v>31063</v>
      </c>
      <c r="J5420" s="169">
        <f t="shared" si="168"/>
        <v>43.261242867667647</v>
      </c>
      <c r="O5420" s="172">
        <f t="shared" si="169"/>
        <v>1.2908920690116357</v>
      </c>
    </row>
    <row r="5421" spans="1:15" x14ac:dyDescent="0.2">
      <c r="A5421" s="31">
        <v>2019</v>
      </c>
      <c r="B5421" s="31">
        <v>8</v>
      </c>
      <c r="C5421" s="31">
        <v>14</v>
      </c>
      <c r="D5421" s="54">
        <v>19</v>
      </c>
      <c r="E5421" s="31">
        <v>8</v>
      </c>
      <c r="F5421" s="31">
        <v>14</v>
      </c>
      <c r="G5421" s="54">
        <v>21</v>
      </c>
      <c r="H5421" s="53">
        <v>47.25</v>
      </c>
      <c r="I5421" s="53">
        <v>29849</v>
      </c>
      <c r="J5421" s="169">
        <f t="shared" si="168"/>
        <v>41.570512775875216</v>
      </c>
      <c r="O5421" s="172">
        <f t="shared" si="169"/>
        <v>1.263875886050555</v>
      </c>
    </row>
    <row r="5422" spans="1:15" x14ac:dyDescent="0.2">
      <c r="A5422" s="31">
        <v>2019</v>
      </c>
      <c r="B5422" s="31">
        <v>8</v>
      </c>
      <c r="C5422" s="31">
        <v>14</v>
      </c>
      <c r="D5422" s="54">
        <v>20</v>
      </c>
      <c r="E5422" s="31">
        <v>8</v>
      </c>
      <c r="F5422" s="31">
        <v>14</v>
      </c>
      <c r="G5422" s="54">
        <v>22</v>
      </c>
      <c r="H5422" s="53">
        <v>45.93</v>
      </c>
      <c r="I5422" s="53">
        <v>27803</v>
      </c>
      <c r="J5422" s="169">
        <f t="shared" si="168"/>
        <v>38.721061566808217</v>
      </c>
      <c r="O5422" s="172">
        <f t="shared" si="169"/>
        <v>1.2285676073291427</v>
      </c>
    </row>
    <row r="5423" spans="1:15" x14ac:dyDescent="0.2">
      <c r="A5423" s="31">
        <v>2019</v>
      </c>
      <c r="B5423" s="31">
        <v>8</v>
      </c>
      <c r="C5423" s="31">
        <v>14</v>
      </c>
      <c r="D5423" s="54">
        <v>21</v>
      </c>
      <c r="E5423" s="31">
        <v>8</v>
      </c>
      <c r="F5423" s="31">
        <v>14</v>
      </c>
      <c r="G5423" s="54">
        <v>23</v>
      </c>
      <c r="H5423" s="53">
        <v>45.9</v>
      </c>
      <c r="I5423" s="53">
        <v>26221</v>
      </c>
      <c r="J5423" s="169">
        <f t="shared" si="168"/>
        <v>36.51782021160588</v>
      </c>
      <c r="O5423" s="172">
        <f t="shared" si="169"/>
        <v>1.2277651464491106</v>
      </c>
    </row>
    <row r="5424" spans="1:15" x14ac:dyDescent="0.2">
      <c r="A5424" s="31">
        <v>2019</v>
      </c>
      <c r="B5424" s="31">
        <v>8</v>
      </c>
      <c r="C5424" s="31">
        <v>14</v>
      </c>
      <c r="D5424" s="54">
        <v>22</v>
      </c>
      <c r="E5424" s="31">
        <v>8</v>
      </c>
      <c r="F5424" s="31">
        <v>14</v>
      </c>
      <c r="G5424" s="54">
        <v>0</v>
      </c>
      <c r="H5424" s="53">
        <v>43.36</v>
      </c>
      <c r="I5424" s="53">
        <v>24640</v>
      </c>
      <c r="J5424" s="169">
        <f t="shared" si="168"/>
        <v>34.315971550054115</v>
      </c>
      <c r="O5424" s="172">
        <f t="shared" si="169"/>
        <v>1.1598234586063929</v>
      </c>
    </row>
    <row r="5425" spans="1:15" x14ac:dyDescent="0.2">
      <c r="A5425" s="31">
        <v>2019</v>
      </c>
      <c r="B5425" s="31">
        <v>8</v>
      </c>
      <c r="C5425" s="31">
        <v>14</v>
      </c>
      <c r="D5425" s="54">
        <v>23</v>
      </c>
      <c r="E5425" s="31">
        <v>8</v>
      </c>
      <c r="F5425" s="31">
        <v>14</v>
      </c>
      <c r="G5425" s="54">
        <v>1</v>
      </c>
      <c r="H5425" s="53">
        <v>40.36</v>
      </c>
      <c r="I5425" s="53">
        <v>23411</v>
      </c>
      <c r="J5425" s="169">
        <f t="shared" si="168"/>
        <v>32.604351053503116</v>
      </c>
      <c r="O5425" s="172">
        <f t="shared" si="169"/>
        <v>1.079577370603183</v>
      </c>
    </row>
    <row r="5426" spans="1:15" x14ac:dyDescent="0.2">
      <c r="A5426" s="31">
        <v>2019</v>
      </c>
      <c r="B5426" s="31">
        <v>8</v>
      </c>
      <c r="C5426" s="31">
        <v>15</v>
      </c>
      <c r="D5426" s="54">
        <v>0</v>
      </c>
      <c r="E5426" s="31">
        <v>8</v>
      </c>
      <c r="F5426" s="31">
        <v>15</v>
      </c>
      <c r="G5426" s="54">
        <v>2</v>
      </c>
      <c r="H5426" s="53">
        <v>37.36</v>
      </c>
      <c r="I5426" s="53">
        <v>22695</v>
      </c>
      <c r="J5426" s="169">
        <f t="shared" si="168"/>
        <v>31.607182399694729</v>
      </c>
      <c r="O5426" s="172">
        <f t="shared" si="169"/>
        <v>0.99933128259997328</v>
      </c>
    </row>
    <row r="5427" spans="1:15" x14ac:dyDescent="0.2">
      <c r="A5427" s="31">
        <v>2019</v>
      </c>
      <c r="B5427" s="31">
        <v>8</v>
      </c>
      <c r="C5427" s="31">
        <v>15</v>
      </c>
      <c r="D5427" s="54">
        <v>1</v>
      </c>
      <c r="E5427" s="31">
        <v>8</v>
      </c>
      <c r="F5427" s="31">
        <v>15</v>
      </c>
      <c r="G5427" s="54">
        <v>3</v>
      </c>
      <c r="H5427" s="53">
        <v>36.69</v>
      </c>
      <c r="I5427" s="53">
        <v>22206</v>
      </c>
      <c r="J5427" s="169">
        <f t="shared" si="168"/>
        <v>30.926155204565813</v>
      </c>
      <c r="O5427" s="172">
        <f t="shared" si="169"/>
        <v>0.98140965627925636</v>
      </c>
    </row>
    <row r="5428" spans="1:15" x14ac:dyDescent="0.2">
      <c r="A5428" s="31">
        <v>2019</v>
      </c>
      <c r="B5428" s="31">
        <v>8</v>
      </c>
      <c r="C5428" s="31">
        <v>15</v>
      </c>
      <c r="D5428" s="54">
        <v>2</v>
      </c>
      <c r="E5428" s="31">
        <v>8</v>
      </c>
      <c r="F5428" s="31">
        <v>15</v>
      </c>
      <c r="G5428" s="54">
        <v>4</v>
      </c>
      <c r="H5428" s="53">
        <v>36.57</v>
      </c>
      <c r="I5428" s="53">
        <v>22030</v>
      </c>
      <c r="J5428" s="169">
        <f t="shared" si="168"/>
        <v>30.681041122065427</v>
      </c>
      <c r="O5428" s="172">
        <f t="shared" si="169"/>
        <v>0.97819981275912804</v>
      </c>
    </row>
    <row r="5429" spans="1:15" x14ac:dyDescent="0.2">
      <c r="A5429" s="31">
        <v>2019</v>
      </c>
      <c r="B5429" s="31">
        <v>8</v>
      </c>
      <c r="C5429" s="31">
        <v>15</v>
      </c>
      <c r="D5429" s="54">
        <v>3</v>
      </c>
      <c r="E5429" s="31">
        <v>8</v>
      </c>
      <c r="F5429" s="31">
        <v>15</v>
      </c>
      <c r="G5429" s="54">
        <v>5</v>
      </c>
      <c r="H5429" s="53">
        <v>37</v>
      </c>
      <c r="I5429" s="53">
        <v>22214</v>
      </c>
      <c r="J5429" s="169">
        <f t="shared" si="168"/>
        <v>30.937296753770376</v>
      </c>
      <c r="O5429" s="172">
        <f t="shared" si="169"/>
        <v>0.9897017520395881</v>
      </c>
    </row>
    <row r="5430" spans="1:15" x14ac:dyDescent="0.2">
      <c r="A5430" s="31">
        <v>2019</v>
      </c>
      <c r="B5430" s="31">
        <v>8</v>
      </c>
      <c r="C5430" s="31">
        <v>15</v>
      </c>
      <c r="D5430" s="54">
        <v>4</v>
      </c>
      <c r="E5430" s="31">
        <v>8</v>
      </c>
      <c r="F5430" s="31">
        <v>15</v>
      </c>
      <c r="G5430" s="54">
        <v>6</v>
      </c>
      <c r="H5430" s="53">
        <v>37.090000000000003</v>
      </c>
      <c r="I5430" s="53">
        <v>22116</v>
      </c>
      <c r="J5430" s="169">
        <f t="shared" si="168"/>
        <v>30.800812776014482</v>
      </c>
      <c r="O5430" s="172">
        <f t="shared" si="169"/>
        <v>0.99210913467968453</v>
      </c>
    </row>
    <row r="5431" spans="1:15" x14ac:dyDescent="0.2">
      <c r="A5431" s="31">
        <v>2019</v>
      </c>
      <c r="B5431" s="31">
        <v>8</v>
      </c>
      <c r="C5431" s="31">
        <v>15</v>
      </c>
      <c r="D5431" s="54">
        <v>5</v>
      </c>
      <c r="E5431" s="31">
        <v>8</v>
      </c>
      <c r="F5431" s="31">
        <v>15</v>
      </c>
      <c r="G5431" s="54">
        <v>7</v>
      </c>
      <c r="H5431" s="53">
        <v>39.75</v>
      </c>
      <c r="I5431" s="53">
        <v>22782</v>
      </c>
      <c r="J5431" s="169">
        <f t="shared" si="168"/>
        <v>31.728346747294349</v>
      </c>
      <c r="O5431" s="172">
        <f t="shared" si="169"/>
        <v>1.0632606660425306</v>
      </c>
    </row>
    <row r="5432" spans="1:15" x14ac:dyDescent="0.2">
      <c r="A5432" s="31">
        <v>2019</v>
      </c>
      <c r="B5432" s="31">
        <v>8</v>
      </c>
      <c r="C5432" s="31">
        <v>15</v>
      </c>
      <c r="D5432" s="54">
        <v>6</v>
      </c>
      <c r="E5432" s="31">
        <v>8</v>
      </c>
      <c r="F5432" s="31">
        <v>15</v>
      </c>
      <c r="G5432" s="54">
        <v>8</v>
      </c>
      <c r="H5432" s="53">
        <v>40.380000000000003</v>
      </c>
      <c r="I5432" s="53">
        <v>24363</v>
      </c>
      <c r="J5432" s="169">
        <f t="shared" si="168"/>
        <v>33.930195408846117</v>
      </c>
      <c r="O5432" s="172">
        <f t="shared" si="169"/>
        <v>1.0801123445232046</v>
      </c>
    </row>
    <row r="5433" spans="1:15" x14ac:dyDescent="0.2">
      <c r="A5433" s="31">
        <v>2019</v>
      </c>
      <c r="B5433" s="31">
        <v>8</v>
      </c>
      <c r="C5433" s="31">
        <v>15</v>
      </c>
      <c r="D5433" s="54">
        <v>7</v>
      </c>
      <c r="E5433" s="31">
        <v>8</v>
      </c>
      <c r="F5433" s="31">
        <v>15</v>
      </c>
      <c r="G5433" s="54">
        <v>9</v>
      </c>
      <c r="H5433" s="53">
        <v>40</v>
      </c>
      <c r="I5433" s="53">
        <v>25893</v>
      </c>
      <c r="J5433" s="169">
        <f t="shared" si="168"/>
        <v>36.061016694218793</v>
      </c>
      <c r="O5433" s="172">
        <f t="shared" si="169"/>
        <v>1.069947840042798</v>
      </c>
    </row>
    <row r="5434" spans="1:15" x14ac:dyDescent="0.2">
      <c r="A5434" s="31">
        <v>2019</v>
      </c>
      <c r="B5434" s="31">
        <v>8</v>
      </c>
      <c r="C5434" s="31">
        <v>15</v>
      </c>
      <c r="D5434" s="54">
        <v>8</v>
      </c>
      <c r="E5434" s="31">
        <v>8</v>
      </c>
      <c r="F5434" s="31">
        <v>15</v>
      </c>
      <c r="G5434" s="54">
        <v>10</v>
      </c>
      <c r="H5434" s="53">
        <v>40</v>
      </c>
      <c r="I5434" s="53">
        <v>27121</v>
      </c>
      <c r="J5434" s="169">
        <f t="shared" si="168"/>
        <v>37.77124449711922</v>
      </c>
      <c r="O5434" s="172">
        <f t="shared" si="169"/>
        <v>1.069947840042798</v>
      </c>
    </row>
    <row r="5435" spans="1:15" x14ac:dyDescent="0.2">
      <c r="A5435" s="31">
        <v>2019</v>
      </c>
      <c r="B5435" s="31">
        <v>8</v>
      </c>
      <c r="C5435" s="31">
        <v>15</v>
      </c>
      <c r="D5435" s="54">
        <v>9</v>
      </c>
      <c r="E5435" s="31">
        <v>8</v>
      </c>
      <c r="F5435" s="31">
        <v>15</v>
      </c>
      <c r="G5435" s="54">
        <v>11</v>
      </c>
      <c r="H5435" s="53">
        <v>41.5</v>
      </c>
      <c r="I5435" s="53">
        <v>28016</v>
      </c>
      <c r="J5435" s="169">
        <f t="shared" si="168"/>
        <v>39.017705314379711</v>
      </c>
      <c r="O5435" s="172">
        <f t="shared" si="169"/>
        <v>1.1100708840444029</v>
      </c>
    </row>
    <row r="5436" spans="1:15" x14ac:dyDescent="0.2">
      <c r="A5436" s="31">
        <v>2019</v>
      </c>
      <c r="B5436" s="31">
        <v>8</v>
      </c>
      <c r="C5436" s="31">
        <v>15</v>
      </c>
      <c r="D5436" s="54">
        <v>10</v>
      </c>
      <c r="E5436" s="31">
        <v>8</v>
      </c>
      <c r="F5436" s="31">
        <v>15</v>
      </c>
      <c r="G5436" s="54">
        <v>12</v>
      </c>
      <c r="H5436" s="53">
        <v>42.37</v>
      </c>
      <c r="I5436" s="53">
        <v>28810</v>
      </c>
      <c r="J5436" s="169">
        <f t="shared" si="168"/>
        <v>40.123504072932583</v>
      </c>
      <c r="O5436" s="172">
        <f t="shared" si="169"/>
        <v>1.1333422495653336</v>
      </c>
    </row>
    <row r="5437" spans="1:15" x14ac:dyDescent="0.2">
      <c r="A5437" s="31">
        <v>2019</v>
      </c>
      <c r="B5437" s="31">
        <v>8</v>
      </c>
      <c r="C5437" s="31">
        <v>15</v>
      </c>
      <c r="D5437" s="54">
        <v>11</v>
      </c>
      <c r="E5437" s="31">
        <v>8</v>
      </c>
      <c r="F5437" s="31">
        <v>15</v>
      </c>
      <c r="G5437" s="54">
        <v>13</v>
      </c>
      <c r="H5437" s="53">
        <v>41.85</v>
      </c>
      <c r="I5437" s="53">
        <v>28962</v>
      </c>
      <c r="J5437" s="169">
        <f t="shared" si="168"/>
        <v>40.335193507819284</v>
      </c>
      <c r="O5437" s="172">
        <f t="shared" si="169"/>
        <v>1.1194329276447774</v>
      </c>
    </row>
    <row r="5438" spans="1:15" x14ac:dyDescent="0.2">
      <c r="A5438" s="31">
        <v>2019</v>
      </c>
      <c r="B5438" s="31">
        <v>8</v>
      </c>
      <c r="C5438" s="31">
        <v>15</v>
      </c>
      <c r="D5438" s="54">
        <v>12</v>
      </c>
      <c r="E5438" s="31">
        <v>8</v>
      </c>
      <c r="F5438" s="31">
        <v>15</v>
      </c>
      <c r="G5438" s="54">
        <v>14</v>
      </c>
      <c r="H5438" s="53">
        <v>40.49</v>
      </c>
      <c r="I5438" s="53">
        <v>28404</v>
      </c>
      <c r="J5438" s="169">
        <f t="shared" si="168"/>
        <v>39.558070450801011</v>
      </c>
      <c r="O5438" s="172">
        <f t="shared" si="169"/>
        <v>1.0830547010833222</v>
      </c>
    </row>
    <row r="5439" spans="1:15" x14ac:dyDescent="0.2">
      <c r="A5439" s="31">
        <v>2019</v>
      </c>
      <c r="B5439" s="31">
        <v>8</v>
      </c>
      <c r="C5439" s="31">
        <v>15</v>
      </c>
      <c r="D5439" s="54">
        <v>13</v>
      </c>
      <c r="E5439" s="31">
        <v>8</v>
      </c>
      <c r="F5439" s="31">
        <v>15</v>
      </c>
      <c r="G5439" s="54">
        <v>15</v>
      </c>
      <c r="H5439" s="53">
        <v>39.51</v>
      </c>
      <c r="I5439" s="53">
        <v>27948</v>
      </c>
      <c r="J5439" s="169">
        <f t="shared" si="168"/>
        <v>38.923002146140924</v>
      </c>
      <c r="O5439" s="172">
        <f t="shared" si="169"/>
        <v>1.0568409790022737</v>
      </c>
    </row>
    <row r="5440" spans="1:15" x14ac:dyDescent="0.2">
      <c r="A5440" s="31">
        <v>2019</v>
      </c>
      <c r="B5440" s="31">
        <v>8</v>
      </c>
      <c r="C5440" s="31">
        <v>15</v>
      </c>
      <c r="D5440" s="54">
        <v>14</v>
      </c>
      <c r="E5440" s="31">
        <v>8</v>
      </c>
      <c r="F5440" s="31">
        <v>15</v>
      </c>
      <c r="G5440" s="54">
        <v>16</v>
      </c>
      <c r="H5440" s="53">
        <v>38.89</v>
      </c>
      <c r="I5440" s="53">
        <v>27620</v>
      </c>
      <c r="J5440" s="169">
        <f t="shared" si="168"/>
        <v>38.466198628753837</v>
      </c>
      <c r="O5440" s="172">
        <f t="shared" si="169"/>
        <v>1.0402567874816104</v>
      </c>
    </row>
    <row r="5441" spans="1:15" x14ac:dyDescent="0.2">
      <c r="A5441" s="31">
        <v>2019</v>
      </c>
      <c r="B5441" s="31">
        <v>8</v>
      </c>
      <c r="C5441" s="31">
        <v>15</v>
      </c>
      <c r="D5441" s="54">
        <v>15</v>
      </c>
      <c r="E5441" s="31">
        <v>8</v>
      </c>
      <c r="F5441" s="31">
        <v>15</v>
      </c>
      <c r="G5441" s="54">
        <v>17</v>
      </c>
      <c r="H5441" s="53">
        <v>38.799999999999997</v>
      </c>
      <c r="I5441" s="53">
        <v>27426</v>
      </c>
      <c r="J5441" s="169">
        <f t="shared" si="168"/>
        <v>38.196016060543187</v>
      </c>
      <c r="O5441" s="172">
        <f t="shared" si="169"/>
        <v>1.0378494048415139</v>
      </c>
    </row>
    <row r="5442" spans="1:15" x14ac:dyDescent="0.2">
      <c r="A5442" s="31">
        <v>2019</v>
      </c>
      <c r="B5442" s="31">
        <v>8</v>
      </c>
      <c r="C5442" s="31">
        <v>15</v>
      </c>
      <c r="D5442" s="54">
        <v>16</v>
      </c>
      <c r="E5442" s="31">
        <v>8</v>
      </c>
      <c r="F5442" s="31">
        <v>15</v>
      </c>
      <c r="G5442" s="54">
        <v>18</v>
      </c>
      <c r="H5442" s="53">
        <v>39.299999999999997</v>
      </c>
      <c r="I5442" s="53">
        <v>27171</v>
      </c>
      <c r="J5442" s="169">
        <f t="shared" ref="J5442:J5505" si="170">MIN(50,I5442/$M$2*50)</f>
        <v>37.840879179647743</v>
      </c>
      <c r="O5442" s="172">
        <f t="shared" si="169"/>
        <v>1.0512237528420489</v>
      </c>
    </row>
    <row r="5443" spans="1:15" x14ac:dyDescent="0.2">
      <c r="A5443" s="31">
        <v>2019</v>
      </c>
      <c r="B5443" s="31">
        <v>8</v>
      </c>
      <c r="C5443" s="31">
        <v>15</v>
      </c>
      <c r="D5443" s="54">
        <v>17</v>
      </c>
      <c r="E5443" s="31">
        <v>8</v>
      </c>
      <c r="F5443" s="31">
        <v>15</v>
      </c>
      <c r="G5443" s="54">
        <v>19</v>
      </c>
      <c r="H5443" s="53">
        <v>41.6</v>
      </c>
      <c r="I5443" s="53">
        <v>27306</v>
      </c>
      <c r="J5443" s="169">
        <f t="shared" si="170"/>
        <v>38.028892822474738</v>
      </c>
      <c r="O5443" s="172">
        <f t="shared" ref="O5443:O5506" si="171">H5443/$R$5</f>
        <v>1.11274575364451</v>
      </c>
    </row>
    <row r="5444" spans="1:15" x14ac:dyDescent="0.2">
      <c r="A5444" s="31">
        <v>2019</v>
      </c>
      <c r="B5444" s="31">
        <v>8</v>
      </c>
      <c r="C5444" s="31">
        <v>15</v>
      </c>
      <c r="D5444" s="54">
        <v>18</v>
      </c>
      <c r="E5444" s="31">
        <v>8</v>
      </c>
      <c r="F5444" s="31">
        <v>15</v>
      </c>
      <c r="G5444" s="54">
        <v>20</v>
      </c>
      <c r="H5444" s="53">
        <v>47.75</v>
      </c>
      <c r="I5444" s="53">
        <v>28648</v>
      </c>
      <c r="J5444" s="169">
        <f t="shared" si="170"/>
        <v>39.897887701540185</v>
      </c>
      <c r="O5444" s="172">
        <f t="shared" si="171"/>
        <v>1.2772502340510901</v>
      </c>
    </row>
    <row r="5445" spans="1:15" x14ac:dyDescent="0.2">
      <c r="A5445" s="31">
        <v>2019</v>
      </c>
      <c r="B5445" s="31">
        <v>8</v>
      </c>
      <c r="C5445" s="31">
        <v>15</v>
      </c>
      <c r="D5445" s="54">
        <v>19</v>
      </c>
      <c r="E5445" s="31">
        <v>8</v>
      </c>
      <c r="F5445" s="31">
        <v>15</v>
      </c>
      <c r="G5445" s="54">
        <v>21</v>
      </c>
      <c r="H5445" s="53">
        <v>47.75</v>
      </c>
      <c r="I5445" s="53">
        <v>28511</v>
      </c>
      <c r="J5445" s="169">
        <f t="shared" si="170"/>
        <v>39.707088671412045</v>
      </c>
      <c r="O5445" s="172">
        <f t="shared" si="171"/>
        <v>1.2772502340510901</v>
      </c>
    </row>
    <row r="5446" spans="1:15" x14ac:dyDescent="0.2">
      <c r="A5446" s="31">
        <v>2019</v>
      </c>
      <c r="B5446" s="31">
        <v>8</v>
      </c>
      <c r="C5446" s="31">
        <v>15</v>
      </c>
      <c r="D5446" s="54">
        <v>20</v>
      </c>
      <c r="E5446" s="31">
        <v>8</v>
      </c>
      <c r="F5446" s="31">
        <v>15</v>
      </c>
      <c r="G5446" s="54">
        <v>22</v>
      </c>
      <c r="H5446" s="53">
        <v>44.51</v>
      </c>
      <c r="I5446" s="53">
        <v>26912</v>
      </c>
      <c r="J5446" s="169">
        <f t="shared" si="170"/>
        <v>37.480171524150009</v>
      </c>
      <c r="O5446" s="172">
        <f t="shared" si="171"/>
        <v>1.1905844590076233</v>
      </c>
    </row>
    <row r="5447" spans="1:15" x14ac:dyDescent="0.2">
      <c r="A5447" s="31">
        <v>2019</v>
      </c>
      <c r="B5447" s="31">
        <v>8</v>
      </c>
      <c r="C5447" s="31">
        <v>15</v>
      </c>
      <c r="D5447" s="54">
        <v>21</v>
      </c>
      <c r="E5447" s="31">
        <v>8</v>
      </c>
      <c r="F5447" s="31">
        <v>15</v>
      </c>
      <c r="G5447" s="54">
        <v>23</v>
      </c>
      <c r="H5447" s="53">
        <v>46</v>
      </c>
      <c r="I5447" s="53">
        <v>25413</v>
      </c>
      <c r="J5447" s="169">
        <f t="shared" si="170"/>
        <v>35.392523741945013</v>
      </c>
      <c r="O5447" s="172">
        <f t="shared" si="171"/>
        <v>1.2304400160492177</v>
      </c>
    </row>
    <row r="5448" spans="1:15" x14ac:dyDescent="0.2">
      <c r="A5448" s="31">
        <v>2019</v>
      </c>
      <c r="B5448" s="31">
        <v>8</v>
      </c>
      <c r="C5448" s="31">
        <v>15</v>
      </c>
      <c r="D5448" s="54">
        <v>22</v>
      </c>
      <c r="E5448" s="31">
        <v>8</v>
      </c>
      <c r="F5448" s="31">
        <v>15</v>
      </c>
      <c r="G5448" s="54">
        <v>0</v>
      </c>
      <c r="H5448" s="53">
        <v>44.01</v>
      </c>
      <c r="I5448" s="53">
        <v>23958</v>
      </c>
      <c r="J5448" s="169">
        <f t="shared" si="170"/>
        <v>33.366154480365111</v>
      </c>
      <c r="O5448" s="172">
        <f t="shared" si="171"/>
        <v>1.1772101110070885</v>
      </c>
    </row>
    <row r="5449" spans="1:15" x14ac:dyDescent="0.2">
      <c r="A5449" s="31">
        <v>2019</v>
      </c>
      <c r="B5449" s="31">
        <v>8</v>
      </c>
      <c r="C5449" s="31">
        <v>15</v>
      </c>
      <c r="D5449" s="54">
        <v>23</v>
      </c>
      <c r="E5449" s="31">
        <v>8</v>
      </c>
      <c r="F5449" s="31">
        <v>15</v>
      </c>
      <c r="G5449" s="54">
        <v>1</v>
      </c>
      <c r="H5449" s="53">
        <v>44</v>
      </c>
      <c r="I5449" s="53">
        <v>22896</v>
      </c>
      <c r="J5449" s="169">
        <f t="shared" si="170"/>
        <v>31.887113823459373</v>
      </c>
      <c r="O5449" s="172">
        <f t="shared" si="171"/>
        <v>1.1769426240470777</v>
      </c>
    </row>
    <row r="5450" spans="1:15" x14ac:dyDescent="0.2">
      <c r="A5450" s="31">
        <v>2019</v>
      </c>
      <c r="B5450" s="31">
        <v>8</v>
      </c>
      <c r="C5450" s="31">
        <v>16</v>
      </c>
      <c r="D5450" s="54">
        <v>0</v>
      </c>
      <c r="E5450" s="31">
        <v>8</v>
      </c>
      <c r="F5450" s="31">
        <v>16</v>
      </c>
      <c r="G5450" s="54">
        <v>2</v>
      </c>
      <c r="H5450" s="53">
        <v>43.6</v>
      </c>
      <c r="I5450" s="53">
        <v>22271</v>
      </c>
      <c r="J5450" s="169">
        <f t="shared" si="170"/>
        <v>31.016680291852889</v>
      </c>
      <c r="O5450" s="172">
        <f t="shared" si="171"/>
        <v>1.1662431456466498</v>
      </c>
    </row>
    <row r="5451" spans="1:15" x14ac:dyDescent="0.2">
      <c r="A5451" s="31">
        <v>2019</v>
      </c>
      <c r="B5451" s="31">
        <v>8</v>
      </c>
      <c r="C5451" s="31">
        <v>16</v>
      </c>
      <c r="D5451" s="54">
        <v>1</v>
      </c>
      <c r="E5451" s="31">
        <v>8</v>
      </c>
      <c r="F5451" s="31">
        <v>16</v>
      </c>
      <c r="G5451" s="54">
        <v>3</v>
      </c>
      <c r="H5451" s="53">
        <v>43.61</v>
      </c>
      <c r="I5451" s="53">
        <v>21952</v>
      </c>
      <c r="J5451" s="169">
        <f t="shared" si="170"/>
        <v>30.572411017320938</v>
      </c>
      <c r="O5451" s="172">
        <f t="shared" si="171"/>
        <v>1.1665106326066605</v>
      </c>
    </row>
    <row r="5452" spans="1:15" x14ac:dyDescent="0.2">
      <c r="A5452" s="31">
        <v>2019</v>
      </c>
      <c r="B5452" s="31">
        <v>8</v>
      </c>
      <c r="C5452" s="31">
        <v>16</v>
      </c>
      <c r="D5452" s="54">
        <v>2</v>
      </c>
      <c r="E5452" s="31">
        <v>8</v>
      </c>
      <c r="F5452" s="31">
        <v>16</v>
      </c>
      <c r="G5452" s="54">
        <v>4</v>
      </c>
      <c r="H5452" s="53">
        <v>44</v>
      </c>
      <c r="I5452" s="53">
        <v>22158</v>
      </c>
      <c r="J5452" s="169">
        <f t="shared" si="170"/>
        <v>30.859305909338435</v>
      </c>
      <c r="O5452" s="172">
        <f t="shared" si="171"/>
        <v>1.1769426240470777</v>
      </c>
    </row>
    <row r="5453" spans="1:15" x14ac:dyDescent="0.2">
      <c r="A5453" s="31">
        <v>2019</v>
      </c>
      <c r="B5453" s="31">
        <v>8</v>
      </c>
      <c r="C5453" s="31">
        <v>16</v>
      </c>
      <c r="D5453" s="54">
        <v>3</v>
      </c>
      <c r="E5453" s="31">
        <v>8</v>
      </c>
      <c r="F5453" s="31">
        <v>16</v>
      </c>
      <c r="G5453" s="54">
        <v>5</v>
      </c>
      <c r="H5453" s="53">
        <v>41.64</v>
      </c>
      <c r="I5453" s="53">
        <v>23235</v>
      </c>
      <c r="J5453" s="169">
        <f t="shared" si="170"/>
        <v>32.35923697100273</v>
      </c>
      <c r="O5453" s="172">
        <f t="shared" si="171"/>
        <v>1.1138157014845527</v>
      </c>
    </row>
    <row r="5454" spans="1:15" x14ac:dyDescent="0.2">
      <c r="A5454" s="31">
        <v>2019</v>
      </c>
      <c r="B5454" s="31">
        <v>8</v>
      </c>
      <c r="C5454" s="31">
        <v>16</v>
      </c>
      <c r="D5454" s="54">
        <v>4</v>
      </c>
      <c r="E5454" s="31">
        <v>8</v>
      </c>
      <c r="F5454" s="31">
        <v>16</v>
      </c>
      <c r="G5454" s="54">
        <v>6</v>
      </c>
      <c r="H5454" s="53">
        <v>42.23</v>
      </c>
      <c r="I5454" s="53">
        <v>24367</v>
      </c>
      <c r="J5454" s="169">
        <f t="shared" si="170"/>
        <v>33.935766183448393</v>
      </c>
      <c r="O5454" s="172">
        <f t="shared" si="171"/>
        <v>1.1295974321251838</v>
      </c>
    </row>
    <row r="5455" spans="1:15" x14ac:dyDescent="0.2">
      <c r="A5455" s="31">
        <v>2019</v>
      </c>
      <c r="B5455" s="31">
        <v>8</v>
      </c>
      <c r="C5455" s="31">
        <v>16</v>
      </c>
      <c r="D5455" s="54">
        <v>5</v>
      </c>
      <c r="E5455" s="31">
        <v>8</v>
      </c>
      <c r="F5455" s="31">
        <v>16</v>
      </c>
      <c r="G5455" s="54">
        <v>7</v>
      </c>
      <c r="H5455" s="53">
        <v>43.7</v>
      </c>
      <c r="I5455" s="53">
        <v>25934</v>
      </c>
      <c r="J5455" s="169">
        <f t="shared" si="170"/>
        <v>36.118117133892177</v>
      </c>
      <c r="O5455" s="172">
        <f t="shared" si="171"/>
        <v>1.1689180152467569</v>
      </c>
    </row>
    <row r="5456" spans="1:15" x14ac:dyDescent="0.2">
      <c r="A5456" s="31">
        <v>2019</v>
      </c>
      <c r="B5456" s="31">
        <v>8</v>
      </c>
      <c r="C5456" s="31">
        <v>16</v>
      </c>
      <c r="D5456" s="54">
        <v>6</v>
      </c>
      <c r="E5456" s="31">
        <v>8</v>
      </c>
      <c r="F5456" s="31">
        <v>16</v>
      </c>
      <c r="G5456" s="54">
        <v>8</v>
      </c>
      <c r="H5456" s="53">
        <v>45.04</v>
      </c>
      <c r="I5456" s="53">
        <v>28004</v>
      </c>
      <c r="J5456" s="169">
        <f t="shared" si="170"/>
        <v>39.000992990572861</v>
      </c>
      <c r="O5456" s="172">
        <f t="shared" si="171"/>
        <v>1.2047612678881905</v>
      </c>
    </row>
    <row r="5457" spans="1:15" x14ac:dyDescent="0.2">
      <c r="A5457" s="31">
        <v>2019</v>
      </c>
      <c r="B5457" s="31">
        <v>8</v>
      </c>
      <c r="C5457" s="31">
        <v>16</v>
      </c>
      <c r="D5457" s="54">
        <v>7</v>
      </c>
      <c r="E5457" s="31">
        <v>8</v>
      </c>
      <c r="F5457" s="31">
        <v>16</v>
      </c>
      <c r="G5457" s="54">
        <v>9</v>
      </c>
      <c r="H5457" s="53">
        <v>44.94</v>
      </c>
      <c r="I5457" s="53">
        <v>29478</v>
      </c>
      <c r="J5457" s="169">
        <f t="shared" si="170"/>
        <v>41.053823431513599</v>
      </c>
      <c r="O5457" s="172">
        <f t="shared" si="171"/>
        <v>1.2020863982880834</v>
      </c>
    </row>
    <row r="5458" spans="1:15" x14ac:dyDescent="0.2">
      <c r="A5458" s="31">
        <v>2019</v>
      </c>
      <c r="B5458" s="31">
        <v>8</v>
      </c>
      <c r="C5458" s="31">
        <v>16</v>
      </c>
      <c r="D5458" s="54">
        <v>8</v>
      </c>
      <c r="E5458" s="31">
        <v>8</v>
      </c>
      <c r="F5458" s="31">
        <v>16</v>
      </c>
      <c r="G5458" s="54">
        <v>10</v>
      </c>
      <c r="H5458" s="53">
        <v>46.01</v>
      </c>
      <c r="I5458" s="53">
        <v>30502</v>
      </c>
      <c r="J5458" s="169">
        <f t="shared" si="170"/>
        <v>42.479941729697671</v>
      </c>
      <c r="O5458" s="172">
        <f t="shared" si="171"/>
        <v>1.2307075030092283</v>
      </c>
    </row>
    <row r="5459" spans="1:15" x14ac:dyDescent="0.2">
      <c r="A5459" s="31">
        <v>2019</v>
      </c>
      <c r="B5459" s="31">
        <v>8</v>
      </c>
      <c r="C5459" s="31">
        <v>16</v>
      </c>
      <c r="D5459" s="54">
        <v>9</v>
      </c>
      <c r="E5459" s="31">
        <v>8</v>
      </c>
      <c r="F5459" s="31">
        <v>16</v>
      </c>
      <c r="G5459" s="54">
        <v>11</v>
      </c>
      <c r="H5459" s="53">
        <v>47.02</v>
      </c>
      <c r="I5459" s="53">
        <v>31413</v>
      </c>
      <c r="J5459" s="169">
        <f t="shared" si="170"/>
        <v>43.748685645367281</v>
      </c>
      <c r="O5459" s="172">
        <f t="shared" si="171"/>
        <v>1.2577236859703091</v>
      </c>
    </row>
    <row r="5460" spans="1:15" x14ac:dyDescent="0.2">
      <c r="A5460" s="31">
        <v>2019</v>
      </c>
      <c r="B5460" s="31">
        <v>8</v>
      </c>
      <c r="C5460" s="31">
        <v>16</v>
      </c>
      <c r="D5460" s="54">
        <v>10</v>
      </c>
      <c r="E5460" s="31">
        <v>8</v>
      </c>
      <c r="F5460" s="31">
        <v>16</v>
      </c>
      <c r="G5460" s="54">
        <v>12</v>
      </c>
      <c r="H5460" s="53">
        <v>47.5</v>
      </c>
      <c r="I5460" s="53">
        <v>32408</v>
      </c>
      <c r="J5460" s="169">
        <f t="shared" si="170"/>
        <v>45.134415827684812</v>
      </c>
      <c r="O5460" s="172">
        <f t="shared" si="171"/>
        <v>1.2705630600508226</v>
      </c>
    </row>
    <row r="5461" spans="1:15" x14ac:dyDescent="0.2">
      <c r="A5461" s="31">
        <v>2019</v>
      </c>
      <c r="B5461" s="31">
        <v>8</v>
      </c>
      <c r="C5461" s="31">
        <v>16</v>
      </c>
      <c r="D5461" s="54">
        <v>11</v>
      </c>
      <c r="E5461" s="31">
        <v>8</v>
      </c>
      <c r="F5461" s="31">
        <v>16</v>
      </c>
      <c r="G5461" s="54">
        <v>13</v>
      </c>
      <c r="H5461" s="53">
        <v>46.01</v>
      </c>
      <c r="I5461" s="53">
        <v>32494</v>
      </c>
      <c r="J5461" s="169">
        <f t="shared" si="170"/>
        <v>45.254187481633863</v>
      </c>
      <c r="O5461" s="172">
        <f t="shared" si="171"/>
        <v>1.2307075030092283</v>
      </c>
    </row>
    <row r="5462" spans="1:15" x14ac:dyDescent="0.2">
      <c r="A5462" s="31">
        <v>2019</v>
      </c>
      <c r="B5462" s="31">
        <v>8</v>
      </c>
      <c r="C5462" s="31">
        <v>16</v>
      </c>
      <c r="D5462" s="54">
        <v>12</v>
      </c>
      <c r="E5462" s="31">
        <v>8</v>
      </c>
      <c r="F5462" s="31">
        <v>16</v>
      </c>
      <c r="G5462" s="54">
        <v>14</v>
      </c>
      <c r="H5462" s="53">
        <v>43.52</v>
      </c>
      <c r="I5462" s="53">
        <v>32114</v>
      </c>
      <c r="J5462" s="169">
        <f t="shared" si="170"/>
        <v>44.724963894417115</v>
      </c>
      <c r="O5462" s="172">
        <f t="shared" si="171"/>
        <v>1.1641032499665642</v>
      </c>
    </row>
    <row r="5463" spans="1:15" x14ac:dyDescent="0.2">
      <c r="A5463" s="31">
        <v>2019</v>
      </c>
      <c r="B5463" s="31">
        <v>8</v>
      </c>
      <c r="C5463" s="31">
        <v>16</v>
      </c>
      <c r="D5463" s="54">
        <v>13</v>
      </c>
      <c r="E5463" s="31">
        <v>8</v>
      </c>
      <c r="F5463" s="31">
        <v>16</v>
      </c>
      <c r="G5463" s="54">
        <v>15</v>
      </c>
      <c r="H5463" s="53">
        <v>42.66</v>
      </c>
      <c r="I5463" s="53">
        <v>31863</v>
      </c>
      <c r="J5463" s="169">
        <f t="shared" si="170"/>
        <v>44.375397788123948</v>
      </c>
      <c r="O5463" s="172">
        <f t="shared" si="171"/>
        <v>1.1410993714056439</v>
      </c>
    </row>
    <row r="5464" spans="1:15" x14ac:dyDescent="0.2">
      <c r="A5464" s="31">
        <v>2019</v>
      </c>
      <c r="B5464" s="31">
        <v>8</v>
      </c>
      <c r="C5464" s="31">
        <v>16</v>
      </c>
      <c r="D5464" s="54">
        <v>14</v>
      </c>
      <c r="E5464" s="31">
        <v>8</v>
      </c>
      <c r="F5464" s="31">
        <v>16</v>
      </c>
      <c r="G5464" s="54">
        <v>16</v>
      </c>
      <c r="H5464" s="53">
        <v>42.09</v>
      </c>
      <c r="I5464" s="53">
        <v>31616</v>
      </c>
      <c r="J5464" s="169">
        <f t="shared" si="170"/>
        <v>44.031402456433064</v>
      </c>
      <c r="O5464" s="172">
        <f t="shared" si="171"/>
        <v>1.1258526146850343</v>
      </c>
    </row>
    <row r="5465" spans="1:15" x14ac:dyDescent="0.2">
      <c r="A5465" s="31">
        <v>2019</v>
      </c>
      <c r="B5465" s="31">
        <v>8</v>
      </c>
      <c r="C5465" s="31">
        <v>16</v>
      </c>
      <c r="D5465" s="54">
        <v>15</v>
      </c>
      <c r="E5465" s="31">
        <v>8</v>
      </c>
      <c r="F5465" s="31">
        <v>16</v>
      </c>
      <c r="G5465" s="54">
        <v>17</v>
      </c>
      <c r="H5465" s="53">
        <v>42.23</v>
      </c>
      <c r="I5465" s="53">
        <v>31198</v>
      </c>
      <c r="J5465" s="169">
        <f t="shared" si="170"/>
        <v>43.449256510494649</v>
      </c>
      <c r="O5465" s="172">
        <f t="shared" si="171"/>
        <v>1.1295974321251838</v>
      </c>
    </row>
    <row r="5466" spans="1:15" x14ac:dyDescent="0.2">
      <c r="A5466" s="31">
        <v>2019</v>
      </c>
      <c r="B5466" s="31">
        <v>8</v>
      </c>
      <c r="C5466" s="31">
        <v>16</v>
      </c>
      <c r="D5466" s="54">
        <v>16</v>
      </c>
      <c r="E5466" s="31">
        <v>8</v>
      </c>
      <c r="F5466" s="31">
        <v>16</v>
      </c>
      <c r="G5466" s="54">
        <v>18</v>
      </c>
      <c r="H5466" s="53">
        <v>42.67</v>
      </c>
      <c r="I5466" s="53">
        <v>30798</v>
      </c>
      <c r="J5466" s="169">
        <f t="shared" si="170"/>
        <v>42.892179050266499</v>
      </c>
      <c r="O5466" s="172">
        <f t="shared" si="171"/>
        <v>1.1413668583656549</v>
      </c>
    </row>
    <row r="5467" spans="1:15" x14ac:dyDescent="0.2">
      <c r="A5467" s="31">
        <v>2019</v>
      </c>
      <c r="B5467" s="31">
        <v>8</v>
      </c>
      <c r="C5467" s="31">
        <v>16</v>
      </c>
      <c r="D5467" s="54">
        <v>17</v>
      </c>
      <c r="E5467" s="31">
        <v>8</v>
      </c>
      <c r="F5467" s="31">
        <v>16</v>
      </c>
      <c r="G5467" s="54">
        <v>19</v>
      </c>
      <c r="H5467" s="53">
        <v>44.53</v>
      </c>
      <c r="I5467" s="53">
        <v>30465</v>
      </c>
      <c r="J5467" s="169">
        <f t="shared" si="170"/>
        <v>42.428412064626563</v>
      </c>
      <c r="O5467" s="172">
        <f t="shared" si="171"/>
        <v>1.1911194329276449</v>
      </c>
    </row>
    <row r="5468" spans="1:15" x14ac:dyDescent="0.2">
      <c r="A5468" s="31">
        <v>2019</v>
      </c>
      <c r="B5468" s="31">
        <v>8</v>
      </c>
      <c r="C5468" s="31">
        <v>16</v>
      </c>
      <c r="D5468" s="54">
        <v>18</v>
      </c>
      <c r="E5468" s="31">
        <v>8</v>
      </c>
      <c r="F5468" s="31">
        <v>16</v>
      </c>
      <c r="G5468" s="54">
        <v>20</v>
      </c>
      <c r="H5468" s="53">
        <v>48.1</v>
      </c>
      <c r="I5468" s="53">
        <v>31326</v>
      </c>
      <c r="J5468" s="169">
        <f t="shared" si="170"/>
        <v>43.627521297767657</v>
      </c>
      <c r="O5468" s="172">
        <f t="shared" si="171"/>
        <v>1.2866122776514646</v>
      </c>
    </row>
    <row r="5469" spans="1:15" x14ac:dyDescent="0.2">
      <c r="A5469" s="31">
        <v>2019</v>
      </c>
      <c r="B5469" s="31">
        <v>8</v>
      </c>
      <c r="C5469" s="31">
        <v>16</v>
      </c>
      <c r="D5469" s="54">
        <v>19</v>
      </c>
      <c r="E5469" s="31">
        <v>8</v>
      </c>
      <c r="F5469" s="31">
        <v>16</v>
      </c>
      <c r="G5469" s="54">
        <v>21</v>
      </c>
      <c r="H5469" s="53">
        <v>47.4</v>
      </c>
      <c r="I5469" s="53">
        <v>30118</v>
      </c>
      <c r="J5469" s="169">
        <f t="shared" si="170"/>
        <v>41.945147367878647</v>
      </c>
      <c r="O5469" s="172">
        <f t="shared" si="171"/>
        <v>1.2678881904507155</v>
      </c>
    </row>
    <row r="5470" spans="1:15" x14ac:dyDescent="0.2">
      <c r="A5470" s="31">
        <v>2019</v>
      </c>
      <c r="B5470" s="31">
        <v>8</v>
      </c>
      <c r="C5470" s="31">
        <v>16</v>
      </c>
      <c r="D5470" s="54">
        <v>20</v>
      </c>
      <c r="E5470" s="31">
        <v>8</v>
      </c>
      <c r="F5470" s="31">
        <v>16</v>
      </c>
      <c r="G5470" s="54">
        <v>22</v>
      </c>
      <c r="H5470" s="53">
        <v>44.98</v>
      </c>
      <c r="I5470" s="53">
        <v>28231</v>
      </c>
      <c r="J5470" s="169">
        <f t="shared" si="170"/>
        <v>39.317134449252336</v>
      </c>
      <c r="O5470" s="172">
        <f t="shared" si="171"/>
        <v>1.2031563461281263</v>
      </c>
    </row>
    <row r="5471" spans="1:15" x14ac:dyDescent="0.2">
      <c r="A5471" s="31">
        <v>2019</v>
      </c>
      <c r="B5471" s="31">
        <v>8</v>
      </c>
      <c r="C5471" s="31">
        <v>16</v>
      </c>
      <c r="D5471" s="54">
        <v>21</v>
      </c>
      <c r="E5471" s="31">
        <v>8</v>
      </c>
      <c r="F5471" s="31">
        <v>16</v>
      </c>
      <c r="G5471" s="54">
        <v>23</v>
      </c>
      <c r="H5471" s="53">
        <v>45.27</v>
      </c>
      <c r="I5471" s="53">
        <v>26567</v>
      </c>
      <c r="J5471" s="169">
        <f t="shared" si="170"/>
        <v>36.999692214703231</v>
      </c>
      <c r="O5471" s="172">
        <f t="shared" si="171"/>
        <v>1.2109134679684368</v>
      </c>
    </row>
    <row r="5472" spans="1:15" x14ac:dyDescent="0.2">
      <c r="A5472" s="31">
        <v>2019</v>
      </c>
      <c r="B5472" s="31">
        <v>8</v>
      </c>
      <c r="C5472" s="31">
        <v>16</v>
      </c>
      <c r="D5472" s="54">
        <v>22</v>
      </c>
      <c r="E5472" s="31">
        <v>8</v>
      </c>
      <c r="F5472" s="31">
        <v>16</v>
      </c>
      <c r="G5472" s="54">
        <v>0</v>
      </c>
      <c r="H5472" s="53">
        <v>45.25</v>
      </c>
      <c r="I5472" s="53">
        <v>24949</v>
      </c>
      <c r="J5472" s="169">
        <f t="shared" si="170"/>
        <v>34.746313888080358</v>
      </c>
      <c r="O5472" s="172">
        <f t="shared" si="171"/>
        <v>1.2103784940484152</v>
      </c>
    </row>
    <row r="5473" spans="1:15" x14ac:dyDescent="0.2">
      <c r="A5473" s="31">
        <v>2019</v>
      </c>
      <c r="B5473" s="31">
        <v>8</v>
      </c>
      <c r="C5473" s="31">
        <v>16</v>
      </c>
      <c r="D5473" s="54">
        <v>23</v>
      </c>
      <c r="E5473" s="31">
        <v>8</v>
      </c>
      <c r="F5473" s="31">
        <v>16</v>
      </c>
      <c r="G5473" s="54">
        <v>1</v>
      </c>
      <c r="H5473" s="53">
        <v>43.64</v>
      </c>
      <c r="I5473" s="53">
        <v>23592</v>
      </c>
      <c r="J5473" s="169">
        <f t="shared" si="170"/>
        <v>32.856428604256358</v>
      </c>
      <c r="O5473" s="172">
        <f t="shared" si="171"/>
        <v>1.1673130934866927</v>
      </c>
    </row>
    <row r="5474" spans="1:15" x14ac:dyDescent="0.2">
      <c r="A5474" s="31">
        <v>2019</v>
      </c>
      <c r="B5474" s="31">
        <v>8</v>
      </c>
      <c r="C5474" s="31">
        <v>17</v>
      </c>
      <c r="D5474" s="54">
        <v>0</v>
      </c>
      <c r="E5474" s="31">
        <v>8</v>
      </c>
      <c r="F5474" s="31">
        <v>17</v>
      </c>
      <c r="G5474" s="54">
        <v>2</v>
      </c>
      <c r="H5474" s="53">
        <v>43.11</v>
      </c>
      <c r="I5474" s="53">
        <v>22715</v>
      </c>
      <c r="J5474" s="169">
        <f t="shared" si="170"/>
        <v>31.635036272706134</v>
      </c>
      <c r="O5474" s="172">
        <f t="shared" si="171"/>
        <v>1.1531362846061255</v>
      </c>
    </row>
    <row r="5475" spans="1:15" x14ac:dyDescent="0.2">
      <c r="A5475" s="31">
        <v>2019</v>
      </c>
      <c r="B5475" s="31">
        <v>8</v>
      </c>
      <c r="C5475" s="31">
        <v>17</v>
      </c>
      <c r="D5475" s="54">
        <v>1</v>
      </c>
      <c r="E5475" s="31">
        <v>8</v>
      </c>
      <c r="F5475" s="31">
        <v>17</v>
      </c>
      <c r="G5475" s="54">
        <v>3</v>
      </c>
      <c r="H5475" s="53">
        <v>42.73</v>
      </c>
      <c r="I5475" s="53">
        <v>22162</v>
      </c>
      <c r="J5475" s="169">
        <f t="shared" si="170"/>
        <v>30.864876683940718</v>
      </c>
      <c r="O5475" s="172">
        <f t="shared" si="171"/>
        <v>1.1429717801257189</v>
      </c>
    </row>
    <row r="5476" spans="1:15" x14ac:dyDescent="0.2">
      <c r="A5476" s="31">
        <v>2019</v>
      </c>
      <c r="B5476" s="31">
        <v>8</v>
      </c>
      <c r="C5476" s="31">
        <v>17</v>
      </c>
      <c r="D5476" s="54">
        <v>2</v>
      </c>
      <c r="E5476" s="31">
        <v>8</v>
      </c>
      <c r="F5476" s="31">
        <v>17</v>
      </c>
      <c r="G5476" s="54">
        <v>4</v>
      </c>
      <c r="H5476" s="53">
        <v>43.05</v>
      </c>
      <c r="I5476" s="53">
        <v>22136</v>
      </c>
      <c r="J5476" s="169">
        <f t="shared" si="170"/>
        <v>30.828666649025887</v>
      </c>
      <c r="O5476" s="172">
        <f t="shared" si="171"/>
        <v>1.1515313628460613</v>
      </c>
    </row>
    <row r="5477" spans="1:15" x14ac:dyDescent="0.2">
      <c r="A5477" s="31">
        <v>2019</v>
      </c>
      <c r="B5477" s="31">
        <v>8</v>
      </c>
      <c r="C5477" s="31">
        <v>17</v>
      </c>
      <c r="D5477" s="54">
        <v>3</v>
      </c>
      <c r="E5477" s="31">
        <v>8</v>
      </c>
      <c r="F5477" s="31">
        <v>17</v>
      </c>
      <c r="G5477" s="54">
        <v>5</v>
      </c>
      <c r="H5477" s="53">
        <v>41.49</v>
      </c>
      <c r="I5477" s="53">
        <v>22540</v>
      </c>
      <c r="J5477" s="169">
        <f t="shared" si="170"/>
        <v>31.391314883856321</v>
      </c>
      <c r="O5477" s="172">
        <f t="shared" si="171"/>
        <v>1.1098033970843924</v>
      </c>
    </row>
    <row r="5478" spans="1:15" x14ac:dyDescent="0.2">
      <c r="A5478" s="31">
        <v>2019</v>
      </c>
      <c r="B5478" s="31">
        <v>8</v>
      </c>
      <c r="C5478" s="31">
        <v>17</v>
      </c>
      <c r="D5478" s="54">
        <v>4</v>
      </c>
      <c r="E5478" s="31">
        <v>8</v>
      </c>
      <c r="F5478" s="31">
        <v>17</v>
      </c>
      <c r="G5478" s="54">
        <v>6</v>
      </c>
      <c r="H5478" s="53">
        <v>38.01</v>
      </c>
      <c r="I5478" s="53">
        <v>22547</v>
      </c>
      <c r="J5478" s="169">
        <f t="shared" si="170"/>
        <v>31.401063739410311</v>
      </c>
      <c r="O5478" s="172">
        <f t="shared" si="171"/>
        <v>1.0167179350006688</v>
      </c>
    </row>
    <row r="5479" spans="1:15" x14ac:dyDescent="0.2">
      <c r="A5479" s="31">
        <v>2019</v>
      </c>
      <c r="B5479" s="31">
        <v>8</v>
      </c>
      <c r="C5479" s="31">
        <v>17</v>
      </c>
      <c r="D5479" s="54">
        <v>5</v>
      </c>
      <c r="E5479" s="31">
        <v>8</v>
      </c>
      <c r="F5479" s="31">
        <v>17</v>
      </c>
      <c r="G5479" s="54">
        <v>7</v>
      </c>
      <c r="H5479" s="53">
        <v>41.25</v>
      </c>
      <c r="I5479" s="53">
        <v>23631</v>
      </c>
      <c r="J5479" s="169">
        <f t="shared" si="170"/>
        <v>32.910743656628597</v>
      </c>
      <c r="O5479" s="172">
        <f t="shared" si="171"/>
        <v>1.1033837100441355</v>
      </c>
    </row>
    <row r="5480" spans="1:15" x14ac:dyDescent="0.2">
      <c r="A5480" s="31">
        <v>2019</v>
      </c>
      <c r="B5480" s="31">
        <v>8</v>
      </c>
      <c r="C5480" s="31">
        <v>17</v>
      </c>
      <c r="D5480" s="54">
        <v>6</v>
      </c>
      <c r="E5480" s="31">
        <v>8</v>
      </c>
      <c r="F5480" s="31">
        <v>17</v>
      </c>
      <c r="G5480" s="54">
        <v>8</v>
      </c>
      <c r="H5480" s="53">
        <v>42.01</v>
      </c>
      <c r="I5480" s="53">
        <v>25928</v>
      </c>
      <c r="J5480" s="169">
        <f t="shared" si="170"/>
        <v>36.109760971988756</v>
      </c>
      <c r="O5480" s="172">
        <f t="shared" si="171"/>
        <v>1.1237127190049485</v>
      </c>
    </row>
    <row r="5481" spans="1:15" x14ac:dyDescent="0.2">
      <c r="A5481" s="31">
        <v>2019</v>
      </c>
      <c r="B5481" s="31">
        <v>8</v>
      </c>
      <c r="C5481" s="31">
        <v>17</v>
      </c>
      <c r="D5481" s="54">
        <v>7</v>
      </c>
      <c r="E5481" s="31">
        <v>8</v>
      </c>
      <c r="F5481" s="31">
        <v>17</v>
      </c>
      <c r="G5481" s="54">
        <v>9</v>
      </c>
      <c r="H5481" s="53">
        <v>41.81</v>
      </c>
      <c r="I5481" s="53">
        <v>27808</v>
      </c>
      <c r="J5481" s="169">
        <f t="shared" si="170"/>
        <v>38.728025035061073</v>
      </c>
      <c r="O5481" s="172">
        <f t="shared" si="171"/>
        <v>1.1183629798047345</v>
      </c>
    </row>
    <row r="5482" spans="1:15" x14ac:dyDescent="0.2">
      <c r="A5482" s="31">
        <v>2019</v>
      </c>
      <c r="B5482" s="31">
        <v>8</v>
      </c>
      <c r="C5482" s="31">
        <v>17</v>
      </c>
      <c r="D5482" s="54">
        <v>8</v>
      </c>
      <c r="E5482" s="31">
        <v>8</v>
      </c>
      <c r="F5482" s="31">
        <v>17</v>
      </c>
      <c r="G5482" s="54">
        <v>10</v>
      </c>
      <c r="H5482" s="53">
        <v>43.57</v>
      </c>
      <c r="I5482" s="53">
        <v>29059</v>
      </c>
      <c r="J5482" s="169">
        <f t="shared" si="170"/>
        <v>40.470284791924612</v>
      </c>
      <c r="O5482" s="172">
        <f t="shared" si="171"/>
        <v>1.1654406847666177</v>
      </c>
    </row>
    <row r="5483" spans="1:15" x14ac:dyDescent="0.2">
      <c r="A5483" s="31">
        <v>2019</v>
      </c>
      <c r="B5483" s="31">
        <v>8</v>
      </c>
      <c r="C5483" s="31">
        <v>17</v>
      </c>
      <c r="D5483" s="54">
        <v>9</v>
      </c>
      <c r="E5483" s="31">
        <v>8</v>
      </c>
      <c r="F5483" s="31">
        <v>17</v>
      </c>
      <c r="G5483" s="54">
        <v>11</v>
      </c>
      <c r="H5483" s="53">
        <v>44.01</v>
      </c>
      <c r="I5483" s="53">
        <v>30077</v>
      </c>
      <c r="J5483" s="169">
        <f t="shared" si="170"/>
        <v>41.888046928205256</v>
      </c>
      <c r="O5483" s="172">
        <f t="shared" si="171"/>
        <v>1.1772101110070885</v>
      </c>
    </row>
    <row r="5484" spans="1:15" x14ac:dyDescent="0.2">
      <c r="A5484" s="31">
        <v>2019</v>
      </c>
      <c r="B5484" s="31">
        <v>8</v>
      </c>
      <c r="C5484" s="31">
        <v>17</v>
      </c>
      <c r="D5484" s="54">
        <v>10</v>
      </c>
      <c r="E5484" s="31">
        <v>8</v>
      </c>
      <c r="F5484" s="31">
        <v>17</v>
      </c>
      <c r="G5484" s="54">
        <v>12</v>
      </c>
      <c r="H5484" s="53">
        <v>44.01</v>
      </c>
      <c r="I5484" s="53">
        <v>30940</v>
      </c>
      <c r="J5484" s="169">
        <f t="shared" si="170"/>
        <v>43.089941548647495</v>
      </c>
      <c r="O5484" s="172">
        <f t="shared" si="171"/>
        <v>1.1772101110070885</v>
      </c>
    </row>
    <row r="5485" spans="1:15" x14ac:dyDescent="0.2">
      <c r="A5485" s="31">
        <v>2019</v>
      </c>
      <c r="B5485" s="31">
        <v>8</v>
      </c>
      <c r="C5485" s="31">
        <v>17</v>
      </c>
      <c r="D5485" s="54">
        <v>11</v>
      </c>
      <c r="E5485" s="31">
        <v>8</v>
      </c>
      <c r="F5485" s="31">
        <v>17</v>
      </c>
      <c r="G5485" s="54">
        <v>13</v>
      </c>
      <c r="H5485" s="53">
        <v>42.2</v>
      </c>
      <c r="I5485" s="53">
        <v>31038</v>
      </c>
      <c r="J5485" s="169">
        <f t="shared" si="170"/>
        <v>43.226425526403389</v>
      </c>
      <c r="O5485" s="172">
        <f t="shared" si="171"/>
        <v>1.1287949712451519</v>
      </c>
    </row>
    <row r="5486" spans="1:15" x14ac:dyDescent="0.2">
      <c r="A5486" s="31">
        <v>2019</v>
      </c>
      <c r="B5486" s="31">
        <v>8</v>
      </c>
      <c r="C5486" s="31">
        <v>17</v>
      </c>
      <c r="D5486" s="54">
        <v>12</v>
      </c>
      <c r="E5486" s="31">
        <v>8</v>
      </c>
      <c r="F5486" s="31">
        <v>17</v>
      </c>
      <c r="G5486" s="54">
        <v>14</v>
      </c>
      <c r="H5486" s="53">
        <v>39.01</v>
      </c>
      <c r="I5486" s="53">
        <v>30522</v>
      </c>
      <c r="J5486" s="169">
        <f t="shared" si="170"/>
        <v>42.507795602709074</v>
      </c>
      <c r="O5486" s="172">
        <f t="shared" si="171"/>
        <v>1.0434666310017386</v>
      </c>
    </row>
    <row r="5487" spans="1:15" x14ac:dyDescent="0.2">
      <c r="A5487" s="31">
        <v>2019</v>
      </c>
      <c r="B5487" s="31">
        <v>8</v>
      </c>
      <c r="C5487" s="31">
        <v>17</v>
      </c>
      <c r="D5487" s="54">
        <v>13</v>
      </c>
      <c r="E5487" s="31">
        <v>8</v>
      </c>
      <c r="F5487" s="31">
        <v>17</v>
      </c>
      <c r="G5487" s="54">
        <v>15</v>
      </c>
      <c r="H5487" s="53">
        <v>37.67</v>
      </c>
      <c r="I5487" s="53">
        <v>30033</v>
      </c>
      <c r="J5487" s="169">
        <f t="shared" si="170"/>
        <v>41.826768407580161</v>
      </c>
      <c r="O5487" s="172">
        <f t="shared" si="171"/>
        <v>1.007623378360305</v>
      </c>
    </row>
    <row r="5488" spans="1:15" x14ac:dyDescent="0.2">
      <c r="A5488" s="31">
        <v>2019</v>
      </c>
      <c r="B5488" s="31">
        <v>8</v>
      </c>
      <c r="C5488" s="31">
        <v>17</v>
      </c>
      <c r="D5488" s="54">
        <v>14</v>
      </c>
      <c r="E5488" s="31">
        <v>8</v>
      </c>
      <c r="F5488" s="31">
        <v>17</v>
      </c>
      <c r="G5488" s="54">
        <v>16</v>
      </c>
      <c r="H5488" s="53">
        <v>37</v>
      </c>
      <c r="I5488" s="53">
        <v>29704</v>
      </c>
      <c r="J5488" s="169">
        <f t="shared" si="170"/>
        <v>41.368572196542509</v>
      </c>
      <c r="O5488" s="172">
        <f t="shared" si="171"/>
        <v>0.9897017520395881</v>
      </c>
    </row>
    <row r="5489" spans="1:15" x14ac:dyDescent="0.2">
      <c r="A5489" s="31">
        <v>2019</v>
      </c>
      <c r="B5489" s="31">
        <v>8</v>
      </c>
      <c r="C5489" s="31">
        <v>17</v>
      </c>
      <c r="D5489" s="54">
        <v>15</v>
      </c>
      <c r="E5489" s="31">
        <v>8</v>
      </c>
      <c r="F5489" s="31">
        <v>17</v>
      </c>
      <c r="G5489" s="54">
        <v>17</v>
      </c>
      <c r="H5489" s="53">
        <v>37.119999999999997</v>
      </c>
      <c r="I5489" s="53">
        <v>29402</v>
      </c>
      <c r="J5489" s="169">
        <f t="shared" si="170"/>
        <v>40.947978714070246</v>
      </c>
      <c r="O5489" s="172">
        <f t="shared" si="171"/>
        <v>0.99291159555971642</v>
      </c>
    </row>
    <row r="5490" spans="1:15" x14ac:dyDescent="0.2">
      <c r="A5490" s="31">
        <v>2019</v>
      </c>
      <c r="B5490" s="31">
        <v>8</v>
      </c>
      <c r="C5490" s="31">
        <v>17</v>
      </c>
      <c r="D5490" s="54">
        <v>16</v>
      </c>
      <c r="E5490" s="31">
        <v>8</v>
      </c>
      <c r="F5490" s="31">
        <v>17</v>
      </c>
      <c r="G5490" s="54">
        <v>18</v>
      </c>
      <c r="H5490" s="53">
        <v>38</v>
      </c>
      <c r="I5490" s="53">
        <v>29015</v>
      </c>
      <c r="J5490" s="169">
        <f t="shared" si="170"/>
        <v>40.409006271299511</v>
      </c>
      <c r="O5490" s="172">
        <f t="shared" si="171"/>
        <v>1.016450448040658</v>
      </c>
    </row>
    <row r="5491" spans="1:15" x14ac:dyDescent="0.2">
      <c r="A5491" s="31">
        <v>2019</v>
      </c>
      <c r="B5491" s="31">
        <v>8</v>
      </c>
      <c r="C5491" s="31">
        <v>17</v>
      </c>
      <c r="D5491" s="54">
        <v>17</v>
      </c>
      <c r="E5491" s="31">
        <v>8</v>
      </c>
      <c r="F5491" s="31">
        <v>17</v>
      </c>
      <c r="G5491" s="54">
        <v>19</v>
      </c>
      <c r="H5491" s="53">
        <v>42</v>
      </c>
      <c r="I5491" s="53">
        <v>28944</v>
      </c>
      <c r="J5491" s="169">
        <f t="shared" si="170"/>
        <v>40.31012502210902</v>
      </c>
      <c r="O5491" s="172">
        <f t="shared" si="171"/>
        <v>1.123445232044938</v>
      </c>
    </row>
    <row r="5492" spans="1:15" x14ac:dyDescent="0.2">
      <c r="A5492" s="31">
        <v>2019</v>
      </c>
      <c r="B5492" s="31">
        <v>8</v>
      </c>
      <c r="C5492" s="31">
        <v>17</v>
      </c>
      <c r="D5492" s="54">
        <v>18</v>
      </c>
      <c r="E5492" s="31">
        <v>8</v>
      </c>
      <c r="F5492" s="31">
        <v>17</v>
      </c>
      <c r="G5492" s="54">
        <v>20</v>
      </c>
      <c r="H5492" s="53">
        <v>47.4</v>
      </c>
      <c r="I5492" s="53">
        <v>30009</v>
      </c>
      <c r="J5492" s="169">
        <f t="shared" si="170"/>
        <v>41.793343759966476</v>
      </c>
      <c r="O5492" s="172">
        <f t="shared" si="171"/>
        <v>1.2678881904507155</v>
      </c>
    </row>
    <row r="5493" spans="1:15" x14ac:dyDescent="0.2">
      <c r="A5493" s="31">
        <v>2019</v>
      </c>
      <c r="B5493" s="31">
        <v>8</v>
      </c>
      <c r="C5493" s="31">
        <v>17</v>
      </c>
      <c r="D5493" s="54">
        <v>19</v>
      </c>
      <c r="E5493" s="31">
        <v>8</v>
      </c>
      <c r="F5493" s="31">
        <v>17</v>
      </c>
      <c r="G5493" s="54">
        <v>21</v>
      </c>
      <c r="H5493" s="53">
        <v>45.98</v>
      </c>
      <c r="I5493" s="53">
        <v>29037</v>
      </c>
      <c r="J5493" s="169">
        <f t="shared" si="170"/>
        <v>40.439645531612065</v>
      </c>
      <c r="O5493" s="172">
        <f t="shared" si="171"/>
        <v>1.2299050421291962</v>
      </c>
    </row>
    <row r="5494" spans="1:15" x14ac:dyDescent="0.2">
      <c r="A5494" s="31">
        <v>2019</v>
      </c>
      <c r="B5494" s="31">
        <v>8</v>
      </c>
      <c r="C5494" s="31">
        <v>17</v>
      </c>
      <c r="D5494" s="54">
        <v>20</v>
      </c>
      <c r="E5494" s="31">
        <v>8</v>
      </c>
      <c r="F5494" s="31">
        <v>17</v>
      </c>
      <c r="G5494" s="54">
        <v>22</v>
      </c>
      <c r="H5494" s="53">
        <v>40.19</v>
      </c>
      <c r="I5494" s="53">
        <v>27152</v>
      </c>
      <c r="J5494" s="169">
        <f t="shared" si="170"/>
        <v>37.814418000286906</v>
      </c>
      <c r="O5494" s="172">
        <f t="shared" si="171"/>
        <v>1.0750300922830012</v>
      </c>
    </row>
    <row r="5495" spans="1:15" x14ac:dyDescent="0.2">
      <c r="A5495" s="31">
        <v>2019</v>
      </c>
      <c r="B5495" s="31">
        <v>8</v>
      </c>
      <c r="C5495" s="31">
        <v>17</v>
      </c>
      <c r="D5495" s="54">
        <v>21</v>
      </c>
      <c r="E5495" s="31">
        <v>8</v>
      </c>
      <c r="F5495" s="31">
        <v>17</v>
      </c>
      <c r="G5495" s="54">
        <v>23</v>
      </c>
      <c r="H5495" s="53">
        <v>42.8</v>
      </c>
      <c r="I5495" s="53">
        <v>25581</v>
      </c>
      <c r="J5495" s="169">
        <f t="shared" si="170"/>
        <v>35.626496275240839</v>
      </c>
      <c r="O5495" s="172">
        <f t="shared" si="171"/>
        <v>1.1448441888457936</v>
      </c>
    </row>
    <row r="5496" spans="1:15" x14ac:dyDescent="0.2">
      <c r="A5496" s="31">
        <v>2019</v>
      </c>
      <c r="B5496" s="31">
        <v>8</v>
      </c>
      <c r="C5496" s="31">
        <v>17</v>
      </c>
      <c r="D5496" s="54">
        <v>22</v>
      </c>
      <c r="E5496" s="31">
        <v>8</v>
      </c>
      <c r="F5496" s="31">
        <v>17</v>
      </c>
      <c r="G5496" s="54">
        <v>0</v>
      </c>
      <c r="H5496" s="53">
        <v>36.74</v>
      </c>
      <c r="I5496" s="53">
        <v>24000</v>
      </c>
      <c r="J5496" s="169">
        <f t="shared" si="170"/>
        <v>33.424647613689068</v>
      </c>
      <c r="O5496" s="172">
        <f t="shared" si="171"/>
        <v>0.98274709107931002</v>
      </c>
    </row>
    <row r="5497" spans="1:15" x14ac:dyDescent="0.2">
      <c r="A5497" s="31">
        <v>2019</v>
      </c>
      <c r="B5497" s="31">
        <v>8</v>
      </c>
      <c r="C5497" s="31">
        <v>17</v>
      </c>
      <c r="D5497" s="54">
        <v>23</v>
      </c>
      <c r="E5497" s="31">
        <v>8</v>
      </c>
      <c r="F5497" s="31">
        <v>17</v>
      </c>
      <c r="G5497" s="54">
        <v>1</v>
      </c>
      <c r="H5497" s="53">
        <v>35.270000000000003</v>
      </c>
      <c r="I5497" s="53">
        <v>22817</v>
      </c>
      <c r="J5497" s="169">
        <f t="shared" si="170"/>
        <v>31.777091025064312</v>
      </c>
      <c r="O5497" s="172">
        <f t="shared" si="171"/>
        <v>0.94342650795773719</v>
      </c>
    </row>
    <row r="5498" spans="1:15" x14ac:dyDescent="0.2">
      <c r="A5498" s="31">
        <v>2019</v>
      </c>
      <c r="B5498" s="31">
        <v>8</v>
      </c>
      <c r="C5498" s="31">
        <v>18</v>
      </c>
      <c r="D5498" s="54">
        <v>0</v>
      </c>
      <c r="E5498" s="31">
        <v>8</v>
      </c>
      <c r="F5498" s="31">
        <v>18</v>
      </c>
      <c r="G5498" s="54">
        <v>2</v>
      </c>
      <c r="H5498" s="53">
        <v>34.93</v>
      </c>
      <c r="I5498" s="53">
        <v>22075</v>
      </c>
      <c r="J5498" s="169">
        <f t="shared" si="170"/>
        <v>30.743712336341094</v>
      </c>
      <c r="O5498" s="172">
        <f t="shared" si="171"/>
        <v>0.93433195131737334</v>
      </c>
    </row>
    <row r="5499" spans="1:15" x14ac:dyDescent="0.2">
      <c r="A5499" s="31">
        <v>2019</v>
      </c>
      <c r="B5499" s="31">
        <v>8</v>
      </c>
      <c r="C5499" s="31">
        <v>18</v>
      </c>
      <c r="D5499" s="54">
        <v>1</v>
      </c>
      <c r="E5499" s="31">
        <v>8</v>
      </c>
      <c r="F5499" s="31">
        <v>18</v>
      </c>
      <c r="G5499" s="54">
        <v>3</v>
      </c>
      <c r="H5499" s="53">
        <v>35.020000000000003</v>
      </c>
      <c r="I5499" s="53">
        <v>21699</v>
      </c>
      <c r="J5499" s="169">
        <f t="shared" si="170"/>
        <v>30.220059523726629</v>
      </c>
      <c r="O5499" s="172">
        <f t="shared" si="171"/>
        <v>0.93673933395746967</v>
      </c>
    </row>
    <row r="5500" spans="1:15" x14ac:dyDescent="0.2">
      <c r="A5500" s="31">
        <v>2019</v>
      </c>
      <c r="B5500" s="31">
        <v>8</v>
      </c>
      <c r="C5500" s="31">
        <v>18</v>
      </c>
      <c r="D5500" s="54">
        <v>2</v>
      </c>
      <c r="E5500" s="31">
        <v>8</v>
      </c>
      <c r="F5500" s="31">
        <v>18</v>
      </c>
      <c r="G5500" s="54">
        <v>4</v>
      </c>
      <c r="H5500" s="53">
        <v>36.69</v>
      </c>
      <c r="I5500" s="53">
        <v>21546</v>
      </c>
      <c r="J5500" s="169">
        <f t="shared" si="170"/>
        <v>30.006977395189359</v>
      </c>
      <c r="O5500" s="172">
        <f t="shared" si="171"/>
        <v>0.98140965627925636</v>
      </c>
    </row>
    <row r="5501" spans="1:15" x14ac:dyDescent="0.2">
      <c r="A5501" s="31">
        <v>2019</v>
      </c>
      <c r="B5501" s="31">
        <v>8</v>
      </c>
      <c r="C5501" s="31">
        <v>18</v>
      </c>
      <c r="D5501" s="54">
        <v>3</v>
      </c>
      <c r="E5501" s="31">
        <v>8</v>
      </c>
      <c r="F5501" s="31">
        <v>18</v>
      </c>
      <c r="G5501" s="54">
        <v>5</v>
      </c>
      <c r="H5501" s="53">
        <v>36.79</v>
      </c>
      <c r="I5501" s="53">
        <v>21482</v>
      </c>
      <c r="J5501" s="169">
        <f t="shared" si="170"/>
        <v>29.917845001552855</v>
      </c>
      <c r="O5501" s="172">
        <f t="shared" si="171"/>
        <v>0.98408452587936346</v>
      </c>
    </row>
    <row r="5502" spans="1:15" x14ac:dyDescent="0.2">
      <c r="A5502" s="31">
        <v>2019</v>
      </c>
      <c r="B5502" s="31">
        <v>8</v>
      </c>
      <c r="C5502" s="31">
        <v>18</v>
      </c>
      <c r="D5502" s="54">
        <v>4</v>
      </c>
      <c r="E5502" s="31">
        <v>8</v>
      </c>
      <c r="F5502" s="31">
        <v>18</v>
      </c>
      <c r="G5502" s="54">
        <v>6</v>
      </c>
      <c r="H5502" s="53">
        <v>36.69</v>
      </c>
      <c r="I5502" s="53">
        <v>21145</v>
      </c>
      <c r="J5502" s="169">
        <f t="shared" si="170"/>
        <v>29.44850724131064</v>
      </c>
      <c r="O5502" s="172">
        <f t="shared" si="171"/>
        <v>0.98140965627925636</v>
      </c>
    </row>
    <row r="5503" spans="1:15" x14ac:dyDescent="0.2">
      <c r="A5503" s="31">
        <v>2019</v>
      </c>
      <c r="B5503" s="31">
        <v>8</v>
      </c>
      <c r="C5503" s="31">
        <v>18</v>
      </c>
      <c r="D5503" s="54">
        <v>5</v>
      </c>
      <c r="E5503" s="31">
        <v>8</v>
      </c>
      <c r="F5503" s="31">
        <v>18</v>
      </c>
      <c r="G5503" s="54">
        <v>7</v>
      </c>
      <c r="H5503" s="53">
        <v>38.01</v>
      </c>
      <c r="I5503" s="53">
        <v>21735</v>
      </c>
      <c r="J5503" s="169">
        <f t="shared" si="170"/>
        <v>30.270196495147161</v>
      </c>
      <c r="O5503" s="172">
        <f t="shared" si="171"/>
        <v>1.0167179350006688</v>
      </c>
    </row>
    <row r="5504" spans="1:15" x14ac:dyDescent="0.2">
      <c r="A5504" s="31">
        <v>2019</v>
      </c>
      <c r="B5504" s="31">
        <v>8</v>
      </c>
      <c r="C5504" s="31">
        <v>18</v>
      </c>
      <c r="D5504" s="54">
        <v>6</v>
      </c>
      <c r="E5504" s="31">
        <v>8</v>
      </c>
      <c r="F5504" s="31">
        <v>18</v>
      </c>
      <c r="G5504" s="54">
        <v>8</v>
      </c>
      <c r="H5504" s="53">
        <v>40</v>
      </c>
      <c r="I5504" s="53">
        <v>23337</v>
      </c>
      <c r="J5504" s="169">
        <f t="shared" si="170"/>
        <v>32.501291723360907</v>
      </c>
      <c r="O5504" s="172">
        <f t="shared" si="171"/>
        <v>1.069947840042798</v>
      </c>
    </row>
    <row r="5505" spans="1:15" x14ac:dyDescent="0.2">
      <c r="A5505" s="31">
        <v>2019</v>
      </c>
      <c r="B5505" s="31">
        <v>8</v>
      </c>
      <c r="C5505" s="31">
        <v>18</v>
      </c>
      <c r="D5505" s="54">
        <v>7</v>
      </c>
      <c r="E5505" s="31">
        <v>8</v>
      </c>
      <c r="F5505" s="31">
        <v>18</v>
      </c>
      <c r="G5505" s="54">
        <v>9</v>
      </c>
      <c r="H5505" s="53">
        <v>39.39</v>
      </c>
      <c r="I5505" s="53">
        <v>24979</v>
      </c>
      <c r="J5505" s="169">
        <f t="shared" si="170"/>
        <v>34.788094697597472</v>
      </c>
      <c r="O5505" s="172">
        <f t="shared" si="171"/>
        <v>1.0536311354821453</v>
      </c>
    </row>
    <row r="5506" spans="1:15" x14ac:dyDescent="0.2">
      <c r="A5506" s="31">
        <v>2019</v>
      </c>
      <c r="B5506" s="31">
        <v>8</v>
      </c>
      <c r="C5506" s="31">
        <v>18</v>
      </c>
      <c r="D5506" s="54">
        <v>8</v>
      </c>
      <c r="E5506" s="31">
        <v>8</v>
      </c>
      <c r="F5506" s="31">
        <v>18</v>
      </c>
      <c r="G5506" s="54">
        <v>10</v>
      </c>
      <c r="H5506" s="53">
        <v>40</v>
      </c>
      <c r="I5506" s="53">
        <v>26411</v>
      </c>
      <c r="J5506" s="169">
        <f t="shared" ref="J5506:J5569" si="172">MIN(50,I5506/$M$2*50)</f>
        <v>36.782432005214247</v>
      </c>
      <c r="O5506" s="172">
        <f t="shared" si="171"/>
        <v>1.069947840042798</v>
      </c>
    </row>
    <row r="5507" spans="1:15" x14ac:dyDescent="0.2">
      <c r="A5507" s="31">
        <v>2019</v>
      </c>
      <c r="B5507" s="31">
        <v>8</v>
      </c>
      <c r="C5507" s="31">
        <v>18</v>
      </c>
      <c r="D5507" s="54">
        <v>9</v>
      </c>
      <c r="E5507" s="31">
        <v>8</v>
      </c>
      <c r="F5507" s="31">
        <v>18</v>
      </c>
      <c r="G5507" s="54">
        <v>11</v>
      </c>
      <c r="H5507" s="53">
        <v>40.630000000000003</v>
      </c>
      <c r="I5507" s="53">
        <v>27527</v>
      </c>
      <c r="J5507" s="169">
        <f t="shared" si="172"/>
        <v>38.336678119250791</v>
      </c>
      <c r="O5507" s="172">
        <f t="shared" ref="O5507:O5570" si="173">H5507/$R$5</f>
        <v>1.086799518523472</v>
      </c>
    </row>
    <row r="5508" spans="1:15" x14ac:dyDescent="0.2">
      <c r="A5508" s="31">
        <v>2019</v>
      </c>
      <c r="B5508" s="31">
        <v>8</v>
      </c>
      <c r="C5508" s="31">
        <v>18</v>
      </c>
      <c r="D5508" s="54">
        <v>10</v>
      </c>
      <c r="E5508" s="31">
        <v>8</v>
      </c>
      <c r="F5508" s="31">
        <v>18</v>
      </c>
      <c r="G5508" s="54">
        <v>12</v>
      </c>
      <c r="H5508" s="53">
        <v>41.89</v>
      </c>
      <c r="I5508" s="53">
        <v>28376</v>
      </c>
      <c r="J5508" s="169">
        <f t="shared" si="172"/>
        <v>39.519075028585043</v>
      </c>
      <c r="O5508" s="172">
        <f t="shared" si="173"/>
        <v>1.1205028754848201</v>
      </c>
    </row>
    <row r="5509" spans="1:15" x14ac:dyDescent="0.2">
      <c r="A5509" s="31">
        <v>2019</v>
      </c>
      <c r="B5509" s="31">
        <v>8</v>
      </c>
      <c r="C5509" s="31">
        <v>18</v>
      </c>
      <c r="D5509" s="54">
        <v>11</v>
      </c>
      <c r="E5509" s="31">
        <v>8</v>
      </c>
      <c r="F5509" s="31">
        <v>18</v>
      </c>
      <c r="G5509" s="54">
        <v>13</v>
      </c>
      <c r="H5509" s="53">
        <v>41.17</v>
      </c>
      <c r="I5509" s="53">
        <v>28942</v>
      </c>
      <c r="J5509" s="169">
        <f t="shared" si="172"/>
        <v>40.307339634807875</v>
      </c>
      <c r="O5509" s="172">
        <f t="shared" si="173"/>
        <v>1.1012438143640499</v>
      </c>
    </row>
    <row r="5510" spans="1:15" x14ac:dyDescent="0.2">
      <c r="A5510" s="31">
        <v>2019</v>
      </c>
      <c r="B5510" s="31">
        <v>8</v>
      </c>
      <c r="C5510" s="31">
        <v>18</v>
      </c>
      <c r="D5510" s="54">
        <v>12</v>
      </c>
      <c r="E5510" s="31">
        <v>8</v>
      </c>
      <c r="F5510" s="31">
        <v>18</v>
      </c>
      <c r="G5510" s="54">
        <v>14</v>
      </c>
      <c r="H5510" s="53">
        <v>38.01</v>
      </c>
      <c r="I5510" s="53">
        <v>28392</v>
      </c>
      <c r="J5510" s="169">
        <f t="shared" si="172"/>
        <v>39.541358126994169</v>
      </c>
      <c r="O5510" s="172">
        <f t="shared" si="173"/>
        <v>1.0167179350006688</v>
      </c>
    </row>
    <row r="5511" spans="1:15" x14ac:dyDescent="0.2">
      <c r="A5511" s="31">
        <v>2019</v>
      </c>
      <c r="B5511" s="31">
        <v>8</v>
      </c>
      <c r="C5511" s="31">
        <v>18</v>
      </c>
      <c r="D5511" s="54">
        <v>13</v>
      </c>
      <c r="E5511" s="31">
        <v>8</v>
      </c>
      <c r="F5511" s="31">
        <v>18</v>
      </c>
      <c r="G5511" s="54">
        <v>15</v>
      </c>
      <c r="H5511" s="53">
        <v>37</v>
      </c>
      <c r="I5511" s="53">
        <v>27955</v>
      </c>
      <c r="J5511" s="169">
        <f t="shared" si="172"/>
        <v>38.932751001694918</v>
      </c>
      <c r="O5511" s="172">
        <f t="shared" si="173"/>
        <v>0.9897017520395881</v>
      </c>
    </row>
    <row r="5512" spans="1:15" x14ac:dyDescent="0.2">
      <c r="A5512" s="31">
        <v>2019</v>
      </c>
      <c r="B5512" s="31">
        <v>8</v>
      </c>
      <c r="C5512" s="31">
        <v>18</v>
      </c>
      <c r="D5512" s="54">
        <v>14</v>
      </c>
      <c r="E5512" s="31">
        <v>8</v>
      </c>
      <c r="F5512" s="31">
        <v>18</v>
      </c>
      <c r="G5512" s="54">
        <v>16</v>
      </c>
      <c r="H5512" s="53">
        <v>36</v>
      </c>
      <c r="I5512" s="53">
        <v>27550</v>
      </c>
      <c r="J5512" s="169">
        <f t="shared" si="172"/>
        <v>38.368710073213911</v>
      </c>
      <c r="O5512" s="172">
        <f t="shared" si="173"/>
        <v>0.96295305603851822</v>
      </c>
    </row>
    <row r="5513" spans="1:15" x14ac:dyDescent="0.2">
      <c r="A5513" s="31">
        <v>2019</v>
      </c>
      <c r="B5513" s="31">
        <v>8</v>
      </c>
      <c r="C5513" s="31">
        <v>18</v>
      </c>
      <c r="D5513" s="54">
        <v>15</v>
      </c>
      <c r="E5513" s="31">
        <v>8</v>
      </c>
      <c r="F5513" s="31">
        <v>18</v>
      </c>
      <c r="G5513" s="54">
        <v>17</v>
      </c>
      <c r="H5513" s="53">
        <v>35.590000000000003</v>
      </c>
      <c r="I5513" s="53">
        <v>27329</v>
      </c>
      <c r="J5513" s="169">
        <f t="shared" si="172"/>
        <v>38.060924776437858</v>
      </c>
      <c r="O5513" s="172">
        <f t="shared" si="173"/>
        <v>0.9519860906780796</v>
      </c>
    </row>
    <row r="5514" spans="1:15" x14ac:dyDescent="0.2">
      <c r="A5514" s="31">
        <v>2019</v>
      </c>
      <c r="B5514" s="31">
        <v>8</v>
      </c>
      <c r="C5514" s="31">
        <v>18</v>
      </c>
      <c r="D5514" s="54">
        <v>16</v>
      </c>
      <c r="E5514" s="31">
        <v>8</v>
      </c>
      <c r="F5514" s="31">
        <v>18</v>
      </c>
      <c r="G5514" s="54">
        <v>18</v>
      </c>
      <c r="H5514" s="53">
        <v>36.479999999999997</v>
      </c>
      <c r="I5514" s="53">
        <v>27200</v>
      </c>
      <c r="J5514" s="169">
        <f t="shared" si="172"/>
        <v>37.881267295514284</v>
      </c>
      <c r="O5514" s="172">
        <f t="shared" si="173"/>
        <v>0.97579243011903172</v>
      </c>
    </row>
    <row r="5515" spans="1:15" x14ac:dyDescent="0.2">
      <c r="A5515" s="31">
        <v>2019</v>
      </c>
      <c r="B5515" s="31">
        <v>8</v>
      </c>
      <c r="C5515" s="31">
        <v>18</v>
      </c>
      <c r="D5515" s="54">
        <v>17</v>
      </c>
      <c r="E5515" s="31">
        <v>8</v>
      </c>
      <c r="F5515" s="31">
        <v>18</v>
      </c>
      <c r="G5515" s="54">
        <v>19</v>
      </c>
      <c r="H5515" s="53">
        <v>37.229999999999997</v>
      </c>
      <c r="I5515" s="53">
        <v>27349</v>
      </c>
      <c r="J5515" s="169">
        <f t="shared" si="172"/>
        <v>38.088778649449267</v>
      </c>
      <c r="O5515" s="172">
        <f t="shared" si="173"/>
        <v>0.99585395211983407</v>
      </c>
    </row>
    <row r="5516" spans="1:15" x14ac:dyDescent="0.2">
      <c r="A5516" s="31">
        <v>2019</v>
      </c>
      <c r="B5516" s="31">
        <v>8</v>
      </c>
      <c r="C5516" s="31">
        <v>18</v>
      </c>
      <c r="D5516" s="54">
        <v>18</v>
      </c>
      <c r="E5516" s="31">
        <v>8</v>
      </c>
      <c r="F5516" s="31">
        <v>18</v>
      </c>
      <c r="G5516" s="54">
        <v>20</v>
      </c>
      <c r="H5516" s="53">
        <v>47.26</v>
      </c>
      <c r="I5516" s="53">
        <v>28888</v>
      </c>
      <c r="J5516" s="169">
        <f t="shared" si="172"/>
        <v>40.232134177677075</v>
      </c>
      <c r="O5516" s="172">
        <f t="shared" si="173"/>
        <v>1.2641433730105658</v>
      </c>
    </row>
    <row r="5517" spans="1:15" x14ac:dyDescent="0.2">
      <c r="A5517" s="31">
        <v>2019</v>
      </c>
      <c r="B5517" s="31">
        <v>8</v>
      </c>
      <c r="C5517" s="31">
        <v>18</v>
      </c>
      <c r="D5517" s="54">
        <v>19</v>
      </c>
      <c r="E5517" s="31">
        <v>8</v>
      </c>
      <c r="F5517" s="31">
        <v>18</v>
      </c>
      <c r="G5517" s="54">
        <v>21</v>
      </c>
      <c r="H5517" s="53">
        <v>47.51</v>
      </c>
      <c r="I5517" s="53">
        <v>28695</v>
      </c>
      <c r="J5517" s="169">
        <f t="shared" si="172"/>
        <v>39.96334430311699</v>
      </c>
      <c r="O5517" s="172">
        <f t="shared" si="173"/>
        <v>1.2708305470108332</v>
      </c>
    </row>
    <row r="5518" spans="1:15" x14ac:dyDescent="0.2">
      <c r="A5518" s="31">
        <v>2019</v>
      </c>
      <c r="B5518" s="31">
        <v>8</v>
      </c>
      <c r="C5518" s="31">
        <v>18</v>
      </c>
      <c r="D5518" s="54">
        <v>20</v>
      </c>
      <c r="E5518" s="31">
        <v>8</v>
      </c>
      <c r="F5518" s="31">
        <v>18</v>
      </c>
      <c r="G5518" s="54">
        <v>22</v>
      </c>
      <c r="H5518" s="53">
        <v>42</v>
      </c>
      <c r="I5518" s="53">
        <v>27161</v>
      </c>
      <c r="J5518" s="169">
        <f t="shared" si="172"/>
        <v>37.826952243142038</v>
      </c>
      <c r="O5518" s="172">
        <f t="shared" si="173"/>
        <v>1.123445232044938</v>
      </c>
    </row>
    <row r="5519" spans="1:15" x14ac:dyDescent="0.2">
      <c r="A5519" s="31">
        <v>2019</v>
      </c>
      <c r="B5519" s="31">
        <v>8</v>
      </c>
      <c r="C5519" s="31">
        <v>18</v>
      </c>
      <c r="D5519" s="54">
        <v>21</v>
      </c>
      <c r="E5519" s="31">
        <v>8</v>
      </c>
      <c r="F5519" s="31">
        <v>18</v>
      </c>
      <c r="G5519" s="54">
        <v>23</v>
      </c>
      <c r="H5519" s="53">
        <v>40</v>
      </c>
      <c r="I5519" s="53">
        <v>25568</v>
      </c>
      <c r="J5519" s="169">
        <f t="shared" si="172"/>
        <v>35.608391257783424</v>
      </c>
      <c r="O5519" s="172">
        <f t="shared" si="173"/>
        <v>1.069947840042798</v>
      </c>
    </row>
    <row r="5520" spans="1:15" x14ac:dyDescent="0.2">
      <c r="A5520" s="31">
        <v>2019</v>
      </c>
      <c r="B5520" s="31">
        <v>8</v>
      </c>
      <c r="C5520" s="31">
        <v>18</v>
      </c>
      <c r="D5520" s="54">
        <v>22</v>
      </c>
      <c r="E5520" s="31">
        <v>8</v>
      </c>
      <c r="F5520" s="31">
        <v>18</v>
      </c>
      <c r="G5520" s="54">
        <v>0</v>
      </c>
      <c r="H5520" s="53">
        <v>35.69</v>
      </c>
      <c r="I5520" s="53">
        <v>23932</v>
      </c>
      <c r="J5520" s="169">
        <f t="shared" si="172"/>
        <v>33.32994444545028</v>
      </c>
      <c r="O5520" s="172">
        <f t="shared" si="173"/>
        <v>0.95466096027818648</v>
      </c>
    </row>
    <row r="5521" spans="1:15" x14ac:dyDescent="0.2">
      <c r="A5521" s="31">
        <v>2019</v>
      </c>
      <c r="B5521" s="31">
        <v>8</v>
      </c>
      <c r="C5521" s="31">
        <v>18</v>
      </c>
      <c r="D5521" s="54">
        <v>23</v>
      </c>
      <c r="E5521" s="31">
        <v>8</v>
      </c>
      <c r="F5521" s="31">
        <v>18</v>
      </c>
      <c r="G5521" s="54">
        <v>1</v>
      </c>
      <c r="H5521" s="53">
        <v>33.93</v>
      </c>
      <c r="I5521" s="53">
        <v>22869</v>
      </c>
      <c r="J5521" s="169">
        <f t="shared" si="172"/>
        <v>31.849511094893973</v>
      </c>
      <c r="O5521" s="172">
        <f t="shared" si="173"/>
        <v>0.90758325531630335</v>
      </c>
    </row>
    <row r="5522" spans="1:15" x14ac:dyDescent="0.2">
      <c r="A5522" s="31">
        <v>2019</v>
      </c>
      <c r="B5522" s="31">
        <v>8</v>
      </c>
      <c r="C5522" s="31">
        <v>19</v>
      </c>
      <c r="D5522" s="54">
        <v>0</v>
      </c>
      <c r="E5522" s="31">
        <v>8</v>
      </c>
      <c r="F5522" s="31">
        <v>19</v>
      </c>
      <c r="G5522" s="54">
        <v>2</v>
      </c>
      <c r="H5522" s="53">
        <v>33.25</v>
      </c>
      <c r="I5522" s="53">
        <v>22252</v>
      </c>
      <c r="J5522" s="169">
        <f t="shared" si="172"/>
        <v>30.990219112492053</v>
      </c>
      <c r="O5522" s="172">
        <f t="shared" si="173"/>
        <v>0.88939414203557576</v>
      </c>
    </row>
    <row r="5523" spans="1:15" x14ac:dyDescent="0.2">
      <c r="A5523" s="31">
        <v>2019</v>
      </c>
      <c r="B5523" s="31">
        <v>8</v>
      </c>
      <c r="C5523" s="31">
        <v>19</v>
      </c>
      <c r="D5523" s="54">
        <v>1</v>
      </c>
      <c r="E5523" s="31">
        <v>8</v>
      </c>
      <c r="F5523" s="31">
        <v>19</v>
      </c>
      <c r="G5523" s="54">
        <v>3</v>
      </c>
      <c r="H5523" s="53">
        <v>33.25</v>
      </c>
      <c r="I5523" s="53">
        <v>22051</v>
      </c>
      <c r="J5523" s="169">
        <f t="shared" si="172"/>
        <v>30.710287688727405</v>
      </c>
      <c r="O5523" s="172">
        <f t="shared" si="173"/>
        <v>0.88939414203557576</v>
      </c>
    </row>
    <row r="5524" spans="1:15" x14ac:dyDescent="0.2">
      <c r="A5524" s="31">
        <v>2019</v>
      </c>
      <c r="B5524" s="31">
        <v>8</v>
      </c>
      <c r="C5524" s="31">
        <v>19</v>
      </c>
      <c r="D5524" s="54">
        <v>2</v>
      </c>
      <c r="E5524" s="31">
        <v>8</v>
      </c>
      <c r="F5524" s="31">
        <v>19</v>
      </c>
      <c r="G5524" s="54">
        <v>4</v>
      </c>
      <c r="H5524" s="53">
        <v>33.75</v>
      </c>
      <c r="I5524" s="53">
        <v>22417</v>
      </c>
      <c r="J5524" s="169">
        <f t="shared" si="172"/>
        <v>31.220013564836162</v>
      </c>
      <c r="O5524" s="172">
        <f t="shared" si="173"/>
        <v>0.90276849003611082</v>
      </c>
    </row>
    <row r="5525" spans="1:15" x14ac:dyDescent="0.2">
      <c r="A5525" s="31">
        <v>2019</v>
      </c>
      <c r="B5525" s="31">
        <v>8</v>
      </c>
      <c r="C5525" s="31">
        <v>19</v>
      </c>
      <c r="D5525" s="54">
        <v>3</v>
      </c>
      <c r="E5525" s="31">
        <v>8</v>
      </c>
      <c r="F5525" s="31">
        <v>19</v>
      </c>
      <c r="G5525" s="54">
        <v>5</v>
      </c>
      <c r="H5525" s="53">
        <v>35.69</v>
      </c>
      <c r="I5525" s="53">
        <v>24163</v>
      </c>
      <c r="J5525" s="169">
        <f t="shared" si="172"/>
        <v>33.651656678732039</v>
      </c>
      <c r="O5525" s="172">
        <f t="shared" si="173"/>
        <v>0.95466096027818648</v>
      </c>
    </row>
    <row r="5526" spans="1:15" x14ac:dyDescent="0.2">
      <c r="A5526" s="31">
        <v>2019</v>
      </c>
      <c r="B5526" s="31">
        <v>8</v>
      </c>
      <c r="C5526" s="31">
        <v>19</v>
      </c>
      <c r="D5526" s="54">
        <v>4</v>
      </c>
      <c r="E5526" s="31">
        <v>8</v>
      </c>
      <c r="F5526" s="31">
        <v>19</v>
      </c>
      <c r="G5526" s="54">
        <v>6</v>
      </c>
      <c r="H5526" s="53">
        <v>39.049999999999997</v>
      </c>
      <c r="I5526" s="53">
        <v>25949</v>
      </c>
      <c r="J5526" s="169">
        <f t="shared" si="172"/>
        <v>36.139007538650738</v>
      </c>
      <c r="O5526" s="172">
        <f t="shared" si="173"/>
        <v>1.0445365788417815</v>
      </c>
    </row>
    <row r="5527" spans="1:15" x14ac:dyDescent="0.2">
      <c r="A5527" s="31">
        <v>2019</v>
      </c>
      <c r="B5527" s="31">
        <v>8</v>
      </c>
      <c r="C5527" s="31">
        <v>19</v>
      </c>
      <c r="D5527" s="54">
        <v>5</v>
      </c>
      <c r="E5527" s="31">
        <v>8</v>
      </c>
      <c r="F5527" s="31">
        <v>19</v>
      </c>
      <c r="G5527" s="54">
        <v>7</v>
      </c>
      <c r="H5527" s="53">
        <v>42.01</v>
      </c>
      <c r="I5527" s="53">
        <v>28061</v>
      </c>
      <c r="J5527" s="169">
        <f t="shared" si="172"/>
        <v>39.080376528655378</v>
      </c>
      <c r="O5527" s="172">
        <f t="shared" si="173"/>
        <v>1.1237127190049485</v>
      </c>
    </row>
    <row r="5528" spans="1:15" x14ac:dyDescent="0.2">
      <c r="A5528" s="31">
        <v>2019</v>
      </c>
      <c r="B5528" s="31">
        <v>8</v>
      </c>
      <c r="C5528" s="31">
        <v>19</v>
      </c>
      <c r="D5528" s="54">
        <v>6</v>
      </c>
      <c r="E5528" s="31">
        <v>8</v>
      </c>
      <c r="F5528" s="31">
        <v>19</v>
      </c>
      <c r="G5528" s="54">
        <v>8</v>
      </c>
      <c r="H5528" s="53">
        <v>44.4</v>
      </c>
      <c r="I5528" s="53">
        <v>30273</v>
      </c>
      <c r="J5528" s="169">
        <f t="shared" si="172"/>
        <v>42.161014883717051</v>
      </c>
      <c r="O5528" s="172">
        <f t="shared" si="173"/>
        <v>1.1876421024475057</v>
      </c>
    </row>
    <row r="5529" spans="1:15" x14ac:dyDescent="0.2">
      <c r="A5529" s="31">
        <v>2019</v>
      </c>
      <c r="B5529" s="31">
        <v>8</v>
      </c>
      <c r="C5529" s="31">
        <v>19</v>
      </c>
      <c r="D5529" s="54">
        <v>7</v>
      </c>
      <c r="E5529" s="31">
        <v>8</v>
      </c>
      <c r="F5529" s="31">
        <v>19</v>
      </c>
      <c r="G5529" s="54">
        <v>9</v>
      </c>
      <c r="H5529" s="53">
        <v>45</v>
      </c>
      <c r="I5529" s="53">
        <v>31778</v>
      </c>
      <c r="J5529" s="169">
        <f t="shared" si="172"/>
        <v>44.257018827825469</v>
      </c>
      <c r="O5529" s="172">
        <f t="shared" si="173"/>
        <v>1.2036913200481476</v>
      </c>
    </row>
    <row r="5530" spans="1:15" x14ac:dyDescent="0.2">
      <c r="A5530" s="31">
        <v>2019</v>
      </c>
      <c r="B5530" s="31">
        <v>8</v>
      </c>
      <c r="C5530" s="31">
        <v>19</v>
      </c>
      <c r="D5530" s="54">
        <v>8</v>
      </c>
      <c r="E5530" s="31">
        <v>8</v>
      </c>
      <c r="F5530" s="31">
        <v>19</v>
      </c>
      <c r="G5530" s="54">
        <v>10</v>
      </c>
      <c r="H5530" s="53">
        <v>45.51</v>
      </c>
      <c r="I5530" s="53">
        <v>32834</v>
      </c>
      <c r="J5530" s="169">
        <f t="shared" si="172"/>
        <v>45.727703322827793</v>
      </c>
      <c r="O5530" s="172">
        <f t="shared" si="173"/>
        <v>1.2173331550086934</v>
      </c>
    </row>
    <row r="5531" spans="1:15" x14ac:dyDescent="0.2">
      <c r="A5531" s="31">
        <v>2019</v>
      </c>
      <c r="B5531" s="31">
        <v>8</v>
      </c>
      <c r="C5531" s="31">
        <v>19</v>
      </c>
      <c r="D5531" s="54">
        <v>9</v>
      </c>
      <c r="E5531" s="31">
        <v>8</v>
      </c>
      <c r="F5531" s="31">
        <v>19</v>
      </c>
      <c r="G5531" s="54">
        <v>11</v>
      </c>
      <c r="H5531" s="53">
        <v>47.26</v>
      </c>
      <c r="I5531" s="53">
        <v>33763</v>
      </c>
      <c r="J5531" s="169">
        <f t="shared" si="172"/>
        <v>47.021515724207667</v>
      </c>
      <c r="O5531" s="172">
        <f t="shared" si="173"/>
        <v>1.2641433730105658</v>
      </c>
    </row>
    <row r="5532" spans="1:15" x14ac:dyDescent="0.2">
      <c r="A5532" s="31">
        <v>2019</v>
      </c>
      <c r="B5532" s="31">
        <v>8</v>
      </c>
      <c r="C5532" s="31">
        <v>19</v>
      </c>
      <c r="D5532" s="54">
        <v>10</v>
      </c>
      <c r="E5532" s="31">
        <v>8</v>
      </c>
      <c r="F5532" s="31">
        <v>19</v>
      </c>
      <c r="G5532" s="54">
        <v>12</v>
      </c>
      <c r="H5532" s="53">
        <v>48.37</v>
      </c>
      <c r="I5532" s="53">
        <v>34607</v>
      </c>
      <c r="J5532" s="169">
        <f t="shared" si="172"/>
        <v>48.196949165289062</v>
      </c>
      <c r="O5532" s="172">
        <f t="shared" si="173"/>
        <v>1.2938344255717533</v>
      </c>
    </row>
    <row r="5533" spans="1:15" x14ac:dyDescent="0.2">
      <c r="A5533" s="31">
        <v>2019</v>
      </c>
      <c r="B5533" s="31">
        <v>8</v>
      </c>
      <c r="C5533" s="31">
        <v>19</v>
      </c>
      <c r="D5533" s="54">
        <v>11</v>
      </c>
      <c r="E5533" s="31">
        <v>8</v>
      </c>
      <c r="F5533" s="31">
        <v>19</v>
      </c>
      <c r="G5533" s="54">
        <v>13</v>
      </c>
      <c r="H5533" s="53">
        <v>47.51</v>
      </c>
      <c r="I5533" s="53">
        <v>34468</v>
      </c>
      <c r="J5533" s="169">
        <f t="shared" si="172"/>
        <v>48.003364747859784</v>
      </c>
      <c r="O5533" s="172">
        <f t="shared" si="173"/>
        <v>1.2708305470108332</v>
      </c>
    </row>
    <row r="5534" spans="1:15" x14ac:dyDescent="0.2">
      <c r="A5534" s="31">
        <v>2019</v>
      </c>
      <c r="B5534" s="31">
        <v>8</v>
      </c>
      <c r="C5534" s="31">
        <v>19</v>
      </c>
      <c r="D5534" s="54">
        <v>12</v>
      </c>
      <c r="E5534" s="31">
        <v>8</v>
      </c>
      <c r="F5534" s="31">
        <v>19</v>
      </c>
      <c r="G5534" s="54">
        <v>14</v>
      </c>
      <c r="H5534" s="53">
        <v>45.41</v>
      </c>
      <c r="I5534" s="53">
        <v>33775</v>
      </c>
      <c r="J5534" s="169">
        <f t="shared" si="172"/>
        <v>47.03822804801451</v>
      </c>
      <c r="O5534" s="172">
        <f t="shared" si="173"/>
        <v>1.2146582854085863</v>
      </c>
    </row>
    <row r="5535" spans="1:15" x14ac:dyDescent="0.2">
      <c r="A5535" s="31">
        <v>2019</v>
      </c>
      <c r="B5535" s="31">
        <v>8</v>
      </c>
      <c r="C5535" s="31">
        <v>19</v>
      </c>
      <c r="D5535" s="54">
        <v>13</v>
      </c>
      <c r="E5535" s="31">
        <v>8</v>
      </c>
      <c r="F5535" s="31">
        <v>19</v>
      </c>
      <c r="G5535" s="54">
        <v>15</v>
      </c>
      <c r="H5535" s="53">
        <v>45</v>
      </c>
      <c r="I5535" s="53">
        <v>33350</v>
      </c>
      <c r="J5535" s="169">
        <f t="shared" si="172"/>
        <v>46.446333246522101</v>
      </c>
      <c r="O5535" s="172">
        <f t="shared" si="173"/>
        <v>1.2036913200481476</v>
      </c>
    </row>
    <row r="5536" spans="1:15" x14ac:dyDescent="0.2">
      <c r="A5536" s="31">
        <v>2019</v>
      </c>
      <c r="B5536" s="31">
        <v>8</v>
      </c>
      <c r="C5536" s="31">
        <v>19</v>
      </c>
      <c r="D5536" s="54">
        <v>14</v>
      </c>
      <c r="E5536" s="31">
        <v>8</v>
      </c>
      <c r="F5536" s="31">
        <v>19</v>
      </c>
      <c r="G5536" s="54">
        <v>16</v>
      </c>
      <c r="H5536" s="53">
        <v>43.18</v>
      </c>
      <c r="I5536" s="53">
        <v>32983</v>
      </c>
      <c r="J5536" s="169">
        <f t="shared" si="172"/>
        <v>45.935214676762776</v>
      </c>
      <c r="O5536" s="172">
        <f t="shared" si="173"/>
        <v>1.1550086933262005</v>
      </c>
    </row>
    <row r="5537" spans="1:15" x14ac:dyDescent="0.2">
      <c r="A5537" s="31">
        <v>2019</v>
      </c>
      <c r="B5537" s="31">
        <v>8</v>
      </c>
      <c r="C5537" s="31">
        <v>19</v>
      </c>
      <c r="D5537" s="54">
        <v>15</v>
      </c>
      <c r="E5537" s="31">
        <v>8</v>
      </c>
      <c r="F5537" s="31">
        <v>19</v>
      </c>
      <c r="G5537" s="54">
        <v>17</v>
      </c>
      <c r="H5537" s="53">
        <v>43.07</v>
      </c>
      <c r="I5537" s="53">
        <v>32248</v>
      </c>
      <c r="J5537" s="169">
        <f t="shared" si="172"/>
        <v>44.911584843593552</v>
      </c>
      <c r="O5537" s="172">
        <f t="shared" si="173"/>
        <v>1.1520663367660828</v>
      </c>
    </row>
    <row r="5538" spans="1:15" x14ac:dyDescent="0.2">
      <c r="A5538" s="31">
        <v>2019</v>
      </c>
      <c r="B5538" s="31">
        <v>8</v>
      </c>
      <c r="C5538" s="31">
        <v>19</v>
      </c>
      <c r="D5538" s="54">
        <v>16</v>
      </c>
      <c r="E5538" s="31">
        <v>8</v>
      </c>
      <c r="F5538" s="31">
        <v>19</v>
      </c>
      <c r="G5538" s="54">
        <v>18</v>
      </c>
      <c r="H5538" s="53">
        <v>42.17</v>
      </c>
      <c r="I5538" s="53">
        <v>31640</v>
      </c>
      <c r="J5538" s="169">
        <f t="shared" si="172"/>
        <v>44.064827104046756</v>
      </c>
      <c r="O5538" s="172">
        <f t="shared" si="173"/>
        <v>1.1279925103651198</v>
      </c>
    </row>
    <row r="5539" spans="1:15" x14ac:dyDescent="0.2">
      <c r="A5539" s="31">
        <v>2019</v>
      </c>
      <c r="B5539" s="31">
        <v>8</v>
      </c>
      <c r="C5539" s="31">
        <v>19</v>
      </c>
      <c r="D5539" s="54">
        <v>17</v>
      </c>
      <c r="E5539" s="31">
        <v>8</v>
      </c>
      <c r="F5539" s="31">
        <v>19</v>
      </c>
      <c r="G5539" s="54">
        <v>19</v>
      </c>
      <c r="H5539" s="53">
        <v>42.35</v>
      </c>
      <c r="I5539" s="53">
        <v>31438</v>
      </c>
      <c r="J5539" s="169">
        <f t="shared" si="172"/>
        <v>43.783502986631539</v>
      </c>
      <c r="O5539" s="172">
        <f t="shared" si="173"/>
        <v>1.1328072756453125</v>
      </c>
    </row>
    <row r="5540" spans="1:15" x14ac:dyDescent="0.2">
      <c r="A5540" s="31">
        <v>2019</v>
      </c>
      <c r="B5540" s="31">
        <v>8</v>
      </c>
      <c r="C5540" s="31">
        <v>19</v>
      </c>
      <c r="D5540" s="54">
        <v>18</v>
      </c>
      <c r="E5540" s="31">
        <v>8</v>
      </c>
      <c r="F5540" s="31">
        <v>19</v>
      </c>
      <c r="G5540" s="54">
        <v>20</v>
      </c>
      <c r="H5540" s="53">
        <v>47.02</v>
      </c>
      <c r="I5540" s="53">
        <v>32493</v>
      </c>
      <c r="J5540" s="169">
        <f t="shared" si="172"/>
        <v>45.252794787983291</v>
      </c>
      <c r="O5540" s="172">
        <f t="shared" si="173"/>
        <v>1.2577236859703091</v>
      </c>
    </row>
    <row r="5541" spans="1:15" x14ac:dyDescent="0.2">
      <c r="A5541" s="31">
        <v>2019</v>
      </c>
      <c r="B5541" s="31">
        <v>8</v>
      </c>
      <c r="C5541" s="31">
        <v>19</v>
      </c>
      <c r="D5541" s="54">
        <v>19</v>
      </c>
      <c r="E5541" s="31">
        <v>8</v>
      </c>
      <c r="F5541" s="31">
        <v>19</v>
      </c>
      <c r="G5541" s="54">
        <v>21</v>
      </c>
      <c r="H5541" s="53">
        <v>43.04</v>
      </c>
      <c r="I5541" s="53">
        <v>30867</v>
      </c>
      <c r="J5541" s="169">
        <f t="shared" si="172"/>
        <v>42.988274912155852</v>
      </c>
      <c r="O5541" s="172">
        <f t="shared" si="173"/>
        <v>1.1512638758860505</v>
      </c>
    </row>
    <row r="5542" spans="1:15" x14ac:dyDescent="0.2">
      <c r="A5542" s="31">
        <v>2019</v>
      </c>
      <c r="B5542" s="31">
        <v>8</v>
      </c>
      <c r="C5542" s="31">
        <v>19</v>
      </c>
      <c r="D5542" s="54">
        <v>20</v>
      </c>
      <c r="E5542" s="31">
        <v>8</v>
      </c>
      <c r="F5542" s="31">
        <v>19</v>
      </c>
      <c r="G5542" s="54">
        <v>22</v>
      </c>
      <c r="H5542" s="53">
        <v>39.619999999999997</v>
      </c>
      <c r="I5542" s="53">
        <v>28659</v>
      </c>
      <c r="J5542" s="169">
        <f t="shared" si="172"/>
        <v>39.913207331696462</v>
      </c>
      <c r="O5542" s="172">
        <f t="shared" si="173"/>
        <v>1.0597833355623913</v>
      </c>
    </row>
    <row r="5543" spans="1:15" x14ac:dyDescent="0.2">
      <c r="A5543" s="31">
        <v>2019</v>
      </c>
      <c r="B5543" s="31">
        <v>8</v>
      </c>
      <c r="C5543" s="31">
        <v>19</v>
      </c>
      <c r="D5543" s="54">
        <v>21</v>
      </c>
      <c r="E5543" s="31">
        <v>8</v>
      </c>
      <c r="F5543" s="31">
        <v>19</v>
      </c>
      <c r="G5543" s="54">
        <v>23</v>
      </c>
      <c r="H5543" s="53">
        <v>35.58</v>
      </c>
      <c r="I5543" s="53">
        <v>26851</v>
      </c>
      <c r="J5543" s="169">
        <f t="shared" si="172"/>
        <v>37.395217211465216</v>
      </c>
      <c r="O5543" s="172">
        <f t="shared" si="173"/>
        <v>0.95171860371806871</v>
      </c>
    </row>
    <row r="5544" spans="1:15" x14ac:dyDescent="0.2">
      <c r="A5544" s="31">
        <v>2019</v>
      </c>
      <c r="B5544" s="31">
        <v>8</v>
      </c>
      <c r="C5544" s="31">
        <v>19</v>
      </c>
      <c r="D5544" s="54">
        <v>22</v>
      </c>
      <c r="E5544" s="31">
        <v>8</v>
      </c>
      <c r="F5544" s="31">
        <v>19</v>
      </c>
      <c r="G5544" s="54">
        <v>0</v>
      </c>
      <c r="H5544" s="53">
        <v>34</v>
      </c>
      <c r="I5544" s="53">
        <v>25221</v>
      </c>
      <c r="J5544" s="169">
        <f t="shared" si="172"/>
        <v>35.125126561035501</v>
      </c>
      <c r="O5544" s="172">
        <f t="shared" si="173"/>
        <v>0.90945566403637823</v>
      </c>
    </row>
    <row r="5545" spans="1:15" x14ac:dyDescent="0.2">
      <c r="A5545" s="31">
        <v>2019</v>
      </c>
      <c r="B5545" s="31">
        <v>8</v>
      </c>
      <c r="C5545" s="31">
        <v>19</v>
      </c>
      <c r="D5545" s="54">
        <v>23</v>
      </c>
      <c r="E5545" s="31">
        <v>8</v>
      </c>
      <c r="F5545" s="31">
        <v>19</v>
      </c>
      <c r="G5545" s="54">
        <v>1</v>
      </c>
      <c r="H5545" s="53">
        <v>33.33</v>
      </c>
      <c r="I5545" s="53">
        <v>24119</v>
      </c>
      <c r="J5545" s="169">
        <f t="shared" si="172"/>
        <v>33.590378158106944</v>
      </c>
      <c r="O5545" s="172">
        <f t="shared" si="173"/>
        <v>0.89153403771566131</v>
      </c>
    </row>
    <row r="5546" spans="1:15" x14ac:dyDescent="0.2">
      <c r="A5546" s="31">
        <v>2019</v>
      </c>
      <c r="B5546" s="31">
        <v>8</v>
      </c>
      <c r="C5546" s="31">
        <v>20</v>
      </c>
      <c r="D5546" s="54">
        <v>0</v>
      </c>
      <c r="E5546" s="31">
        <v>8</v>
      </c>
      <c r="F5546" s="31">
        <v>20</v>
      </c>
      <c r="G5546" s="54">
        <v>2</v>
      </c>
      <c r="H5546" s="53">
        <v>33</v>
      </c>
      <c r="I5546" s="53">
        <v>23615</v>
      </c>
      <c r="J5546" s="169">
        <f t="shared" si="172"/>
        <v>32.888460558219471</v>
      </c>
      <c r="O5546" s="172">
        <f t="shared" si="173"/>
        <v>0.88270696803530835</v>
      </c>
    </row>
    <row r="5547" spans="1:15" x14ac:dyDescent="0.2">
      <c r="A5547" s="31">
        <v>2019</v>
      </c>
      <c r="B5547" s="31">
        <v>8</v>
      </c>
      <c r="C5547" s="31">
        <v>20</v>
      </c>
      <c r="D5547" s="54">
        <v>1</v>
      </c>
      <c r="E5547" s="31">
        <v>8</v>
      </c>
      <c r="F5547" s="31">
        <v>20</v>
      </c>
      <c r="G5547" s="54">
        <v>3</v>
      </c>
      <c r="H5547" s="53">
        <v>32.67</v>
      </c>
      <c r="I5547" s="53">
        <v>23313</v>
      </c>
      <c r="J5547" s="169">
        <f t="shared" si="172"/>
        <v>32.467867075747222</v>
      </c>
      <c r="O5547" s="172">
        <f t="shared" si="173"/>
        <v>0.87387989835495528</v>
      </c>
    </row>
    <row r="5548" spans="1:15" x14ac:dyDescent="0.2">
      <c r="A5548" s="31">
        <v>2019</v>
      </c>
      <c r="B5548" s="31">
        <v>8</v>
      </c>
      <c r="C5548" s="31">
        <v>20</v>
      </c>
      <c r="D5548" s="54">
        <v>2</v>
      </c>
      <c r="E5548" s="31">
        <v>8</v>
      </c>
      <c r="F5548" s="31">
        <v>20</v>
      </c>
      <c r="G5548" s="54">
        <v>4</v>
      </c>
      <c r="H5548" s="53">
        <v>33</v>
      </c>
      <c r="I5548" s="53">
        <v>23507</v>
      </c>
      <c r="J5548" s="169">
        <f t="shared" si="172"/>
        <v>32.738049643957872</v>
      </c>
      <c r="O5548" s="172">
        <f t="shared" si="173"/>
        <v>0.88270696803530835</v>
      </c>
    </row>
    <row r="5549" spans="1:15" x14ac:dyDescent="0.2">
      <c r="A5549" s="31">
        <v>2019</v>
      </c>
      <c r="B5549" s="31">
        <v>8</v>
      </c>
      <c r="C5549" s="31">
        <v>20</v>
      </c>
      <c r="D5549" s="54">
        <v>3</v>
      </c>
      <c r="E5549" s="31">
        <v>8</v>
      </c>
      <c r="F5549" s="31">
        <v>20</v>
      </c>
      <c r="G5549" s="54">
        <v>5</v>
      </c>
      <c r="H5549" s="53">
        <v>34.020000000000003</v>
      </c>
      <c r="I5549" s="53">
        <v>25069</v>
      </c>
      <c r="J5549" s="169">
        <f t="shared" si="172"/>
        <v>34.913437126148807</v>
      </c>
      <c r="O5549" s="172">
        <f t="shared" si="173"/>
        <v>0.90999063795639978</v>
      </c>
    </row>
    <row r="5550" spans="1:15" x14ac:dyDescent="0.2">
      <c r="A5550" s="31">
        <v>2019</v>
      </c>
      <c r="B5550" s="31">
        <v>8</v>
      </c>
      <c r="C5550" s="31">
        <v>20</v>
      </c>
      <c r="D5550" s="54">
        <v>4</v>
      </c>
      <c r="E5550" s="31">
        <v>8</v>
      </c>
      <c r="F5550" s="31">
        <v>20</v>
      </c>
      <c r="G5550" s="54">
        <v>6</v>
      </c>
      <c r="H5550" s="53">
        <v>36.15</v>
      </c>
      <c r="I5550" s="53">
        <v>26697</v>
      </c>
      <c r="J5550" s="169">
        <f t="shared" si="172"/>
        <v>37.180742389277377</v>
      </c>
      <c r="O5550" s="172">
        <f t="shared" si="173"/>
        <v>0.96696536043867864</v>
      </c>
    </row>
    <row r="5551" spans="1:15" x14ac:dyDescent="0.2">
      <c r="A5551" s="31">
        <v>2019</v>
      </c>
      <c r="B5551" s="31">
        <v>8</v>
      </c>
      <c r="C5551" s="31">
        <v>20</v>
      </c>
      <c r="D5551" s="54">
        <v>5</v>
      </c>
      <c r="E5551" s="31">
        <v>8</v>
      </c>
      <c r="F5551" s="31">
        <v>20</v>
      </c>
      <c r="G5551" s="54">
        <v>7</v>
      </c>
      <c r="H5551" s="53">
        <v>40.49</v>
      </c>
      <c r="I5551" s="53">
        <v>28428</v>
      </c>
      <c r="J5551" s="169">
        <f t="shared" si="172"/>
        <v>39.591495098414704</v>
      </c>
      <c r="O5551" s="172">
        <f t="shared" si="173"/>
        <v>1.0830547010833222</v>
      </c>
    </row>
    <row r="5552" spans="1:15" x14ac:dyDescent="0.2">
      <c r="A5552" s="31">
        <v>2019</v>
      </c>
      <c r="B5552" s="31">
        <v>8</v>
      </c>
      <c r="C5552" s="31">
        <v>20</v>
      </c>
      <c r="D5552" s="54">
        <v>6</v>
      </c>
      <c r="E5552" s="31">
        <v>8</v>
      </c>
      <c r="F5552" s="31">
        <v>20</v>
      </c>
      <c r="G5552" s="54">
        <v>8</v>
      </c>
      <c r="H5552" s="53">
        <v>41.02</v>
      </c>
      <c r="I5552" s="53">
        <v>30428</v>
      </c>
      <c r="J5552" s="169">
        <f t="shared" si="172"/>
        <v>42.376882399555463</v>
      </c>
      <c r="O5552" s="172">
        <f t="shared" si="173"/>
        <v>1.0972315099638894</v>
      </c>
    </row>
    <row r="5553" spans="1:15" x14ac:dyDescent="0.2">
      <c r="A5553" s="31">
        <v>2019</v>
      </c>
      <c r="B5553" s="31">
        <v>8</v>
      </c>
      <c r="C5553" s="31">
        <v>20</v>
      </c>
      <c r="D5553" s="54">
        <v>7</v>
      </c>
      <c r="E5553" s="31">
        <v>8</v>
      </c>
      <c r="F5553" s="31">
        <v>20</v>
      </c>
      <c r="G5553" s="54">
        <v>9</v>
      </c>
      <c r="H5553" s="53">
        <v>39.75</v>
      </c>
      <c r="I5553" s="53">
        <v>31774</v>
      </c>
      <c r="J5553" s="169">
        <f t="shared" si="172"/>
        <v>44.251448053223186</v>
      </c>
      <c r="O5553" s="172">
        <f t="shared" si="173"/>
        <v>1.0632606660425306</v>
      </c>
    </row>
    <row r="5554" spans="1:15" x14ac:dyDescent="0.2">
      <c r="A5554" s="31">
        <v>2019</v>
      </c>
      <c r="B5554" s="31">
        <v>8</v>
      </c>
      <c r="C5554" s="31">
        <v>20</v>
      </c>
      <c r="D5554" s="54">
        <v>8</v>
      </c>
      <c r="E5554" s="31">
        <v>8</v>
      </c>
      <c r="F5554" s="31">
        <v>20</v>
      </c>
      <c r="G5554" s="54">
        <v>10</v>
      </c>
      <c r="H5554" s="53">
        <v>41.66</v>
      </c>
      <c r="I5554" s="53">
        <v>32671</v>
      </c>
      <c r="J5554" s="169">
        <f t="shared" si="172"/>
        <v>45.500694257784815</v>
      </c>
      <c r="O5554" s="172">
        <f t="shared" si="173"/>
        <v>1.114350675404574</v>
      </c>
    </row>
    <row r="5555" spans="1:15" x14ac:dyDescent="0.2">
      <c r="A5555" s="31">
        <v>2019</v>
      </c>
      <c r="B5555" s="31">
        <v>8</v>
      </c>
      <c r="C5555" s="31">
        <v>20</v>
      </c>
      <c r="D5555" s="54">
        <v>9</v>
      </c>
      <c r="E5555" s="31">
        <v>8</v>
      </c>
      <c r="F5555" s="31">
        <v>20</v>
      </c>
      <c r="G5555" s="54">
        <v>11</v>
      </c>
      <c r="H5555" s="53">
        <v>42.73</v>
      </c>
      <c r="I5555" s="53">
        <v>33531</v>
      </c>
      <c r="J5555" s="169">
        <f t="shared" si="172"/>
        <v>46.698410797275343</v>
      </c>
      <c r="O5555" s="172">
        <f t="shared" si="173"/>
        <v>1.1429717801257189</v>
      </c>
    </row>
    <row r="5556" spans="1:15" x14ac:dyDescent="0.2">
      <c r="A5556" s="31">
        <v>2019</v>
      </c>
      <c r="B5556" s="31">
        <v>8</v>
      </c>
      <c r="C5556" s="31">
        <v>20</v>
      </c>
      <c r="D5556" s="54">
        <v>10</v>
      </c>
      <c r="E5556" s="31">
        <v>8</v>
      </c>
      <c r="F5556" s="31">
        <v>20</v>
      </c>
      <c r="G5556" s="54">
        <v>12</v>
      </c>
      <c r="H5556" s="53">
        <v>46.25</v>
      </c>
      <c r="I5556" s="53">
        <v>34036</v>
      </c>
      <c r="J5556" s="169">
        <f t="shared" si="172"/>
        <v>47.401721090813382</v>
      </c>
      <c r="O5556" s="172">
        <f t="shared" si="173"/>
        <v>1.2371271900494851</v>
      </c>
    </row>
    <row r="5557" spans="1:15" x14ac:dyDescent="0.2">
      <c r="A5557" s="31">
        <v>2019</v>
      </c>
      <c r="B5557" s="31">
        <v>8</v>
      </c>
      <c r="C5557" s="31">
        <v>20</v>
      </c>
      <c r="D5557" s="54">
        <v>11</v>
      </c>
      <c r="E5557" s="31">
        <v>8</v>
      </c>
      <c r="F5557" s="31">
        <v>20</v>
      </c>
      <c r="G5557" s="54">
        <v>13</v>
      </c>
      <c r="H5557" s="53">
        <v>46.25</v>
      </c>
      <c r="I5557" s="53">
        <v>33425</v>
      </c>
      <c r="J5557" s="169">
        <f t="shared" si="172"/>
        <v>46.550785270314883</v>
      </c>
      <c r="O5557" s="172">
        <f t="shared" si="173"/>
        <v>1.2371271900494851</v>
      </c>
    </row>
    <row r="5558" spans="1:15" x14ac:dyDescent="0.2">
      <c r="A5558" s="31">
        <v>2019</v>
      </c>
      <c r="B5558" s="31">
        <v>8</v>
      </c>
      <c r="C5558" s="31">
        <v>20</v>
      </c>
      <c r="D5558" s="54">
        <v>12</v>
      </c>
      <c r="E5558" s="31">
        <v>8</v>
      </c>
      <c r="F5558" s="31">
        <v>20</v>
      </c>
      <c r="G5558" s="54">
        <v>14</v>
      </c>
      <c r="H5558" s="53">
        <v>45.05</v>
      </c>
      <c r="I5558" s="53">
        <v>32561</v>
      </c>
      <c r="J5558" s="169">
        <f t="shared" si="172"/>
        <v>45.347497956222078</v>
      </c>
      <c r="O5558" s="172">
        <f t="shared" si="173"/>
        <v>1.205028754848201</v>
      </c>
    </row>
    <row r="5559" spans="1:15" x14ac:dyDescent="0.2">
      <c r="A5559" s="31">
        <v>2019</v>
      </c>
      <c r="B5559" s="31">
        <v>8</v>
      </c>
      <c r="C5559" s="31">
        <v>20</v>
      </c>
      <c r="D5559" s="54">
        <v>13</v>
      </c>
      <c r="E5559" s="31">
        <v>8</v>
      </c>
      <c r="F5559" s="31">
        <v>20</v>
      </c>
      <c r="G5559" s="54">
        <v>15</v>
      </c>
      <c r="H5559" s="53">
        <v>45.17</v>
      </c>
      <c r="I5559" s="53">
        <v>32087</v>
      </c>
      <c r="J5559" s="169">
        <f t="shared" si="172"/>
        <v>44.687361165851712</v>
      </c>
      <c r="O5559" s="172">
        <f t="shared" si="173"/>
        <v>1.2082385983683297</v>
      </c>
    </row>
    <row r="5560" spans="1:15" x14ac:dyDescent="0.2">
      <c r="A5560" s="31">
        <v>2019</v>
      </c>
      <c r="B5560" s="31">
        <v>8</v>
      </c>
      <c r="C5560" s="31">
        <v>20</v>
      </c>
      <c r="D5560" s="54">
        <v>14</v>
      </c>
      <c r="E5560" s="31">
        <v>8</v>
      </c>
      <c r="F5560" s="31">
        <v>20</v>
      </c>
      <c r="G5560" s="54">
        <v>16</v>
      </c>
      <c r="H5560" s="53">
        <v>44.73</v>
      </c>
      <c r="I5560" s="53">
        <v>31787</v>
      </c>
      <c r="J5560" s="169">
        <f t="shared" si="172"/>
        <v>44.269553070680601</v>
      </c>
      <c r="O5560" s="172">
        <f t="shared" si="173"/>
        <v>1.1964691721278586</v>
      </c>
    </row>
    <row r="5561" spans="1:15" x14ac:dyDescent="0.2">
      <c r="A5561" s="31">
        <v>2019</v>
      </c>
      <c r="B5561" s="31">
        <v>8</v>
      </c>
      <c r="C5561" s="31">
        <v>20</v>
      </c>
      <c r="D5561" s="54">
        <v>15</v>
      </c>
      <c r="E5561" s="31">
        <v>8</v>
      </c>
      <c r="F5561" s="31">
        <v>20</v>
      </c>
      <c r="G5561" s="54">
        <v>17</v>
      </c>
      <c r="H5561" s="53">
        <v>42.73</v>
      </c>
      <c r="I5561" s="53">
        <v>31173</v>
      </c>
      <c r="J5561" s="169">
        <f t="shared" si="172"/>
        <v>43.414439169230391</v>
      </c>
      <c r="O5561" s="172">
        <f t="shared" si="173"/>
        <v>1.1429717801257189</v>
      </c>
    </row>
    <row r="5562" spans="1:15" x14ac:dyDescent="0.2">
      <c r="A5562" s="31">
        <v>2019</v>
      </c>
      <c r="B5562" s="31">
        <v>8</v>
      </c>
      <c r="C5562" s="31">
        <v>20</v>
      </c>
      <c r="D5562" s="54">
        <v>16</v>
      </c>
      <c r="E5562" s="31">
        <v>8</v>
      </c>
      <c r="F5562" s="31">
        <v>20</v>
      </c>
      <c r="G5562" s="54">
        <v>18</v>
      </c>
      <c r="H5562" s="53">
        <v>42.41</v>
      </c>
      <c r="I5562" s="53">
        <v>30572</v>
      </c>
      <c r="J5562" s="169">
        <f t="shared" si="172"/>
        <v>42.577430285237597</v>
      </c>
      <c r="O5562" s="172">
        <f t="shared" si="173"/>
        <v>1.1344121974053765</v>
      </c>
    </row>
    <row r="5563" spans="1:15" x14ac:dyDescent="0.2">
      <c r="A5563" s="31">
        <v>2019</v>
      </c>
      <c r="B5563" s="31">
        <v>8</v>
      </c>
      <c r="C5563" s="31">
        <v>20</v>
      </c>
      <c r="D5563" s="54">
        <v>17</v>
      </c>
      <c r="E5563" s="31">
        <v>8</v>
      </c>
      <c r="F5563" s="31">
        <v>20</v>
      </c>
      <c r="G5563" s="54">
        <v>19</v>
      </c>
      <c r="H5563" s="53">
        <v>42.53</v>
      </c>
      <c r="I5563" s="53">
        <v>30518</v>
      </c>
      <c r="J5563" s="169">
        <f t="shared" si="172"/>
        <v>42.50222482810679</v>
      </c>
      <c r="O5563" s="172">
        <f t="shared" si="173"/>
        <v>1.1376220409255049</v>
      </c>
    </row>
    <row r="5564" spans="1:15" x14ac:dyDescent="0.2">
      <c r="A5564" s="31">
        <v>2019</v>
      </c>
      <c r="B5564" s="31">
        <v>8</v>
      </c>
      <c r="C5564" s="31">
        <v>20</v>
      </c>
      <c r="D5564" s="54">
        <v>18</v>
      </c>
      <c r="E5564" s="31">
        <v>8</v>
      </c>
      <c r="F5564" s="31">
        <v>20</v>
      </c>
      <c r="G5564" s="54">
        <v>20</v>
      </c>
      <c r="H5564" s="53">
        <v>47.1</v>
      </c>
      <c r="I5564" s="53">
        <v>31533</v>
      </c>
      <c r="J5564" s="169">
        <f t="shared" si="172"/>
        <v>43.915808883435723</v>
      </c>
      <c r="O5564" s="172">
        <f t="shared" si="173"/>
        <v>1.2598635816503947</v>
      </c>
    </row>
    <row r="5565" spans="1:15" x14ac:dyDescent="0.2">
      <c r="A5565" s="31">
        <v>2019</v>
      </c>
      <c r="B5565" s="31">
        <v>8</v>
      </c>
      <c r="C5565" s="31">
        <v>20</v>
      </c>
      <c r="D5565" s="54">
        <v>19</v>
      </c>
      <c r="E5565" s="31">
        <v>8</v>
      </c>
      <c r="F5565" s="31">
        <v>20</v>
      </c>
      <c r="G5565" s="54">
        <v>21</v>
      </c>
      <c r="H5565" s="53">
        <v>42.94</v>
      </c>
      <c r="I5565" s="53">
        <v>29957</v>
      </c>
      <c r="J5565" s="169">
        <f t="shared" si="172"/>
        <v>41.720923690136814</v>
      </c>
      <c r="O5565" s="172">
        <f t="shared" si="173"/>
        <v>1.1485890062859436</v>
      </c>
    </row>
    <row r="5566" spans="1:15" x14ac:dyDescent="0.2">
      <c r="A5566" s="31">
        <v>2019</v>
      </c>
      <c r="B5566" s="31">
        <v>8</v>
      </c>
      <c r="C5566" s="31">
        <v>20</v>
      </c>
      <c r="D5566" s="54">
        <v>20</v>
      </c>
      <c r="E5566" s="31">
        <v>8</v>
      </c>
      <c r="F5566" s="31">
        <v>20</v>
      </c>
      <c r="G5566" s="54">
        <v>22</v>
      </c>
      <c r="H5566" s="53">
        <v>38.049999999999997</v>
      </c>
      <c r="I5566" s="53">
        <v>27859</v>
      </c>
      <c r="J5566" s="169">
        <f t="shared" si="172"/>
        <v>38.799052411240162</v>
      </c>
      <c r="O5566" s="172">
        <f t="shared" si="173"/>
        <v>1.0177878828407114</v>
      </c>
    </row>
    <row r="5567" spans="1:15" x14ac:dyDescent="0.2">
      <c r="A5567" s="31">
        <v>2019</v>
      </c>
      <c r="B5567" s="31">
        <v>8</v>
      </c>
      <c r="C5567" s="31">
        <v>20</v>
      </c>
      <c r="D5567" s="54">
        <v>21</v>
      </c>
      <c r="E5567" s="31">
        <v>8</v>
      </c>
      <c r="F5567" s="31">
        <v>20</v>
      </c>
      <c r="G5567" s="54">
        <v>23</v>
      </c>
      <c r="H5567" s="53">
        <v>34.36</v>
      </c>
      <c r="I5567" s="53">
        <v>26134</v>
      </c>
      <c r="J5567" s="169">
        <f t="shared" si="172"/>
        <v>36.396655864006256</v>
      </c>
      <c r="O5567" s="172">
        <f t="shared" si="173"/>
        <v>0.91908519459676341</v>
      </c>
    </row>
    <row r="5568" spans="1:15" x14ac:dyDescent="0.2">
      <c r="A5568" s="31">
        <v>2019</v>
      </c>
      <c r="B5568" s="31">
        <v>8</v>
      </c>
      <c r="C5568" s="31">
        <v>20</v>
      </c>
      <c r="D5568" s="54">
        <v>22</v>
      </c>
      <c r="E5568" s="31">
        <v>8</v>
      </c>
      <c r="F5568" s="31">
        <v>20</v>
      </c>
      <c r="G5568" s="54">
        <v>0</v>
      </c>
      <c r="H5568" s="53">
        <v>33.270000000000003</v>
      </c>
      <c r="I5568" s="53">
        <v>24614</v>
      </c>
      <c r="J5568" s="169">
        <f t="shared" si="172"/>
        <v>34.279761515139285</v>
      </c>
      <c r="O5568" s="172">
        <f t="shared" si="173"/>
        <v>0.88992911595559732</v>
      </c>
    </row>
    <row r="5569" spans="1:15" x14ac:dyDescent="0.2">
      <c r="A5569" s="31">
        <v>2019</v>
      </c>
      <c r="B5569" s="31">
        <v>8</v>
      </c>
      <c r="C5569" s="31">
        <v>20</v>
      </c>
      <c r="D5569" s="54">
        <v>23</v>
      </c>
      <c r="E5569" s="31">
        <v>8</v>
      </c>
      <c r="F5569" s="31">
        <v>20</v>
      </c>
      <c r="G5569" s="54">
        <v>1</v>
      </c>
      <c r="H5569" s="53">
        <v>32.479999999999997</v>
      </c>
      <c r="I5569" s="53">
        <v>23576</v>
      </c>
      <c r="J5569" s="169">
        <f t="shared" si="172"/>
        <v>32.834145505847232</v>
      </c>
      <c r="O5569" s="172">
        <f t="shared" si="173"/>
        <v>0.86879764611475185</v>
      </c>
    </row>
    <row r="5570" spans="1:15" x14ac:dyDescent="0.2">
      <c r="A5570" s="31">
        <v>2019</v>
      </c>
      <c r="B5570" s="31">
        <v>8</v>
      </c>
      <c r="C5570" s="31">
        <v>21</v>
      </c>
      <c r="D5570" s="54">
        <v>0</v>
      </c>
      <c r="E5570" s="31">
        <v>8</v>
      </c>
      <c r="F5570" s="31">
        <v>21</v>
      </c>
      <c r="G5570" s="54">
        <v>2</v>
      </c>
      <c r="H5570" s="53">
        <v>32</v>
      </c>
      <c r="I5570" s="53">
        <v>23124</v>
      </c>
      <c r="J5570" s="169">
        <f t="shared" ref="J5570:J5633" si="174">MIN(50,I5570/$M$2*50)</f>
        <v>32.20464797578942</v>
      </c>
      <c r="O5570" s="172">
        <f t="shared" si="173"/>
        <v>0.85595827203423835</v>
      </c>
    </row>
    <row r="5571" spans="1:15" x14ac:dyDescent="0.2">
      <c r="A5571" s="31">
        <v>2019</v>
      </c>
      <c r="B5571" s="31">
        <v>8</v>
      </c>
      <c r="C5571" s="31">
        <v>21</v>
      </c>
      <c r="D5571" s="54">
        <v>1</v>
      </c>
      <c r="E5571" s="31">
        <v>8</v>
      </c>
      <c r="F5571" s="31">
        <v>21</v>
      </c>
      <c r="G5571" s="54">
        <v>3</v>
      </c>
      <c r="H5571" s="53">
        <v>32</v>
      </c>
      <c r="I5571" s="53">
        <v>22950</v>
      </c>
      <c r="J5571" s="169">
        <f t="shared" si="174"/>
        <v>31.962319280590172</v>
      </c>
      <c r="O5571" s="172">
        <f t="shared" ref="O5571:O5634" si="175">H5571/$R$5</f>
        <v>0.85595827203423835</v>
      </c>
    </row>
    <row r="5572" spans="1:15" x14ac:dyDescent="0.2">
      <c r="A5572" s="31">
        <v>2019</v>
      </c>
      <c r="B5572" s="31">
        <v>8</v>
      </c>
      <c r="C5572" s="31">
        <v>21</v>
      </c>
      <c r="D5572" s="54">
        <v>2</v>
      </c>
      <c r="E5572" s="31">
        <v>8</v>
      </c>
      <c r="F5572" s="31">
        <v>21</v>
      </c>
      <c r="G5572" s="54">
        <v>4</v>
      </c>
      <c r="H5572" s="53">
        <v>33</v>
      </c>
      <c r="I5572" s="53">
        <v>23232</v>
      </c>
      <c r="J5572" s="169">
        <f t="shared" si="174"/>
        <v>32.355058890051019</v>
      </c>
      <c r="O5572" s="172">
        <f t="shared" si="175"/>
        <v>0.88270696803530835</v>
      </c>
    </row>
    <row r="5573" spans="1:15" x14ac:dyDescent="0.2">
      <c r="A5573" s="31">
        <v>2019</v>
      </c>
      <c r="B5573" s="31">
        <v>8</v>
      </c>
      <c r="C5573" s="31">
        <v>21</v>
      </c>
      <c r="D5573" s="54">
        <v>3</v>
      </c>
      <c r="E5573" s="31">
        <v>8</v>
      </c>
      <c r="F5573" s="31">
        <v>21</v>
      </c>
      <c r="G5573" s="54">
        <v>5</v>
      </c>
      <c r="H5573" s="53">
        <v>34</v>
      </c>
      <c r="I5573" s="53">
        <v>24791</v>
      </c>
      <c r="J5573" s="169">
        <f t="shared" si="174"/>
        <v>34.526268291290243</v>
      </c>
      <c r="O5573" s="172">
        <f t="shared" si="175"/>
        <v>0.90945566403637823</v>
      </c>
    </row>
    <row r="5574" spans="1:15" x14ac:dyDescent="0.2">
      <c r="A5574" s="31">
        <v>2019</v>
      </c>
      <c r="B5574" s="31">
        <v>8</v>
      </c>
      <c r="C5574" s="31">
        <v>21</v>
      </c>
      <c r="D5574" s="54">
        <v>4</v>
      </c>
      <c r="E5574" s="31">
        <v>8</v>
      </c>
      <c r="F5574" s="31">
        <v>21</v>
      </c>
      <c r="G5574" s="54">
        <v>6</v>
      </c>
      <c r="H5574" s="53">
        <v>35.57</v>
      </c>
      <c r="I5574" s="53">
        <v>26394</v>
      </c>
      <c r="J5574" s="169">
        <f t="shared" si="174"/>
        <v>36.758756213154555</v>
      </c>
      <c r="O5574" s="172">
        <f t="shared" si="175"/>
        <v>0.95145111675805816</v>
      </c>
    </row>
    <row r="5575" spans="1:15" x14ac:dyDescent="0.2">
      <c r="A5575" s="31">
        <v>2019</v>
      </c>
      <c r="B5575" s="31">
        <v>8</v>
      </c>
      <c r="C5575" s="31">
        <v>21</v>
      </c>
      <c r="D5575" s="54">
        <v>5</v>
      </c>
      <c r="E5575" s="31">
        <v>8</v>
      </c>
      <c r="F5575" s="31">
        <v>21</v>
      </c>
      <c r="G5575" s="54">
        <v>7</v>
      </c>
      <c r="H5575" s="53">
        <v>40.549999999999997</v>
      </c>
      <c r="I5575" s="53">
        <v>28023</v>
      </c>
      <c r="J5575" s="169">
        <f t="shared" si="174"/>
        <v>39.027454169933698</v>
      </c>
      <c r="O5575" s="172">
        <f t="shared" si="175"/>
        <v>1.0846596228433865</v>
      </c>
    </row>
    <row r="5576" spans="1:15" x14ac:dyDescent="0.2">
      <c r="A5576" s="31">
        <v>2019</v>
      </c>
      <c r="B5576" s="31">
        <v>8</v>
      </c>
      <c r="C5576" s="31">
        <v>21</v>
      </c>
      <c r="D5576" s="54">
        <v>6</v>
      </c>
      <c r="E5576" s="31">
        <v>8</v>
      </c>
      <c r="F5576" s="31">
        <v>21</v>
      </c>
      <c r="G5576" s="54">
        <v>8</v>
      </c>
      <c r="H5576" s="53">
        <v>43</v>
      </c>
      <c r="I5576" s="53">
        <v>29935</v>
      </c>
      <c r="J5576" s="169">
        <f t="shared" si="174"/>
        <v>41.690284429824267</v>
      </c>
      <c r="O5576" s="172">
        <f t="shared" si="175"/>
        <v>1.1501939280460078</v>
      </c>
    </row>
    <row r="5577" spans="1:15" x14ac:dyDescent="0.2">
      <c r="A5577" s="31">
        <v>2019</v>
      </c>
      <c r="B5577" s="31">
        <v>8</v>
      </c>
      <c r="C5577" s="31">
        <v>21</v>
      </c>
      <c r="D5577" s="54">
        <v>7</v>
      </c>
      <c r="E5577" s="31">
        <v>8</v>
      </c>
      <c r="F5577" s="31">
        <v>21</v>
      </c>
      <c r="G5577" s="54">
        <v>9</v>
      </c>
      <c r="H5577" s="53">
        <v>42.98</v>
      </c>
      <c r="I5577" s="53">
        <v>31210</v>
      </c>
      <c r="J5577" s="169">
        <f t="shared" si="174"/>
        <v>43.465968834301492</v>
      </c>
      <c r="O5577" s="172">
        <f t="shared" si="175"/>
        <v>1.1496589541259863</v>
      </c>
    </row>
    <row r="5578" spans="1:15" x14ac:dyDescent="0.2">
      <c r="A5578" s="31">
        <v>2019</v>
      </c>
      <c r="B5578" s="31">
        <v>8</v>
      </c>
      <c r="C5578" s="31">
        <v>21</v>
      </c>
      <c r="D5578" s="54">
        <v>8</v>
      </c>
      <c r="E5578" s="31">
        <v>8</v>
      </c>
      <c r="F5578" s="31">
        <v>21</v>
      </c>
      <c r="G5578" s="54">
        <v>10</v>
      </c>
      <c r="H5578" s="53">
        <v>44.98</v>
      </c>
      <c r="I5578" s="53">
        <v>31987</v>
      </c>
      <c r="J5578" s="169">
        <f t="shared" si="174"/>
        <v>44.548091800794673</v>
      </c>
      <c r="O5578" s="172">
        <f t="shared" si="175"/>
        <v>1.2031563461281263</v>
      </c>
    </row>
    <row r="5579" spans="1:15" x14ac:dyDescent="0.2">
      <c r="A5579" s="31">
        <v>2019</v>
      </c>
      <c r="B5579" s="31">
        <v>8</v>
      </c>
      <c r="C5579" s="31">
        <v>21</v>
      </c>
      <c r="D5579" s="54">
        <v>9</v>
      </c>
      <c r="E5579" s="31">
        <v>8</v>
      </c>
      <c r="F5579" s="31">
        <v>21</v>
      </c>
      <c r="G5579" s="54">
        <v>11</v>
      </c>
      <c r="H5579" s="53">
        <v>46.5</v>
      </c>
      <c r="I5579" s="53">
        <v>33039</v>
      </c>
      <c r="J5579" s="169">
        <f t="shared" si="174"/>
        <v>46.013205521194713</v>
      </c>
      <c r="O5579" s="172">
        <f t="shared" si="175"/>
        <v>1.2438143640497525</v>
      </c>
    </row>
    <row r="5580" spans="1:15" x14ac:dyDescent="0.2">
      <c r="A5580" s="31">
        <v>2019</v>
      </c>
      <c r="B5580" s="31">
        <v>8</v>
      </c>
      <c r="C5580" s="31">
        <v>21</v>
      </c>
      <c r="D5580" s="54">
        <v>10</v>
      </c>
      <c r="E5580" s="31">
        <v>8</v>
      </c>
      <c r="F5580" s="31">
        <v>21</v>
      </c>
      <c r="G5580" s="54">
        <v>12</v>
      </c>
      <c r="H5580" s="53">
        <v>47.27</v>
      </c>
      <c r="I5580" s="53">
        <v>33611</v>
      </c>
      <c r="J5580" s="169">
        <f t="shared" si="174"/>
        <v>46.809826289320974</v>
      </c>
      <c r="O5580" s="172">
        <f t="shared" si="175"/>
        <v>1.2644108599705766</v>
      </c>
    </row>
    <row r="5581" spans="1:15" x14ac:dyDescent="0.2">
      <c r="A5581" s="31">
        <v>2019</v>
      </c>
      <c r="B5581" s="31">
        <v>8</v>
      </c>
      <c r="C5581" s="31">
        <v>21</v>
      </c>
      <c r="D5581" s="54">
        <v>11</v>
      </c>
      <c r="E5581" s="31">
        <v>8</v>
      </c>
      <c r="F5581" s="31">
        <v>21</v>
      </c>
      <c r="G5581" s="54">
        <v>13</v>
      </c>
      <c r="H5581" s="53">
        <v>47.26</v>
      </c>
      <c r="I5581" s="53">
        <v>33433</v>
      </c>
      <c r="J5581" s="169">
        <f t="shared" si="174"/>
        <v>46.561926819519442</v>
      </c>
      <c r="O5581" s="172">
        <f t="shared" si="175"/>
        <v>1.2641433730105658</v>
      </c>
    </row>
    <row r="5582" spans="1:15" x14ac:dyDescent="0.2">
      <c r="A5582" s="31">
        <v>2019</v>
      </c>
      <c r="B5582" s="31">
        <v>8</v>
      </c>
      <c r="C5582" s="31">
        <v>21</v>
      </c>
      <c r="D5582" s="54">
        <v>12</v>
      </c>
      <c r="E5582" s="31">
        <v>8</v>
      </c>
      <c r="F5582" s="31">
        <v>21</v>
      </c>
      <c r="G5582" s="54">
        <v>14</v>
      </c>
      <c r="H5582" s="53">
        <v>46.25</v>
      </c>
      <c r="I5582" s="53">
        <v>32792</v>
      </c>
      <c r="J5582" s="169">
        <f t="shared" si="174"/>
        <v>45.669210189503836</v>
      </c>
      <c r="O5582" s="172">
        <f t="shared" si="175"/>
        <v>1.2371271900494851</v>
      </c>
    </row>
    <row r="5583" spans="1:15" x14ac:dyDescent="0.2">
      <c r="A5583" s="31">
        <v>2019</v>
      </c>
      <c r="B5583" s="31">
        <v>8</v>
      </c>
      <c r="C5583" s="31">
        <v>21</v>
      </c>
      <c r="D5583" s="54">
        <v>13</v>
      </c>
      <c r="E5583" s="31">
        <v>8</v>
      </c>
      <c r="F5583" s="31">
        <v>21</v>
      </c>
      <c r="G5583" s="54">
        <v>15</v>
      </c>
      <c r="H5583" s="53">
        <v>46.25</v>
      </c>
      <c r="I5583" s="53">
        <v>32586</v>
      </c>
      <c r="J5583" s="169">
        <f t="shared" si="174"/>
        <v>45.382315297486336</v>
      </c>
      <c r="O5583" s="172">
        <f t="shared" si="175"/>
        <v>1.2371271900494851</v>
      </c>
    </row>
    <row r="5584" spans="1:15" x14ac:dyDescent="0.2">
      <c r="A5584" s="31">
        <v>2019</v>
      </c>
      <c r="B5584" s="31">
        <v>8</v>
      </c>
      <c r="C5584" s="31">
        <v>21</v>
      </c>
      <c r="D5584" s="54">
        <v>14</v>
      </c>
      <c r="E5584" s="31">
        <v>8</v>
      </c>
      <c r="F5584" s="31">
        <v>21</v>
      </c>
      <c r="G5584" s="54">
        <v>16</v>
      </c>
      <c r="H5584" s="53">
        <v>46.25</v>
      </c>
      <c r="I5584" s="53">
        <v>32232</v>
      </c>
      <c r="J5584" s="169">
        <f t="shared" si="174"/>
        <v>44.889301745184426</v>
      </c>
      <c r="O5584" s="172">
        <f t="shared" si="175"/>
        <v>1.2371271900494851</v>
      </c>
    </row>
    <row r="5585" spans="1:15" x14ac:dyDescent="0.2">
      <c r="A5585" s="31">
        <v>2019</v>
      </c>
      <c r="B5585" s="31">
        <v>8</v>
      </c>
      <c r="C5585" s="31">
        <v>21</v>
      </c>
      <c r="D5585" s="54">
        <v>15</v>
      </c>
      <c r="E5585" s="31">
        <v>8</v>
      </c>
      <c r="F5585" s="31">
        <v>21</v>
      </c>
      <c r="G5585" s="54">
        <v>17</v>
      </c>
      <c r="H5585" s="53">
        <v>45.01</v>
      </c>
      <c r="I5585" s="53">
        <v>31805</v>
      </c>
      <c r="J5585" s="169">
        <f t="shared" si="174"/>
        <v>44.294621556390865</v>
      </c>
      <c r="O5585" s="172">
        <f t="shared" si="175"/>
        <v>1.2039588070081584</v>
      </c>
    </row>
    <row r="5586" spans="1:15" x14ac:dyDescent="0.2">
      <c r="A5586" s="31">
        <v>2019</v>
      </c>
      <c r="B5586" s="31">
        <v>8</v>
      </c>
      <c r="C5586" s="31">
        <v>21</v>
      </c>
      <c r="D5586" s="54">
        <v>16</v>
      </c>
      <c r="E5586" s="31">
        <v>8</v>
      </c>
      <c r="F5586" s="31">
        <v>21</v>
      </c>
      <c r="G5586" s="54">
        <v>18</v>
      </c>
      <c r="H5586" s="53">
        <v>45</v>
      </c>
      <c r="I5586" s="53">
        <v>31235</v>
      </c>
      <c r="J5586" s="169">
        <f t="shared" si="174"/>
        <v>43.50078617556575</v>
      </c>
      <c r="O5586" s="172">
        <f t="shared" si="175"/>
        <v>1.2036913200481476</v>
      </c>
    </row>
    <row r="5587" spans="1:15" x14ac:dyDescent="0.2">
      <c r="A5587" s="31">
        <v>2019</v>
      </c>
      <c r="B5587" s="31">
        <v>8</v>
      </c>
      <c r="C5587" s="31">
        <v>21</v>
      </c>
      <c r="D5587" s="54">
        <v>17</v>
      </c>
      <c r="E5587" s="31">
        <v>8</v>
      </c>
      <c r="F5587" s="31">
        <v>21</v>
      </c>
      <c r="G5587" s="54">
        <v>19</v>
      </c>
      <c r="H5587" s="53">
        <v>45.25</v>
      </c>
      <c r="I5587" s="53">
        <v>30950</v>
      </c>
      <c r="J5587" s="169">
        <f t="shared" si="174"/>
        <v>43.1038684851532</v>
      </c>
      <c r="O5587" s="172">
        <f t="shared" si="175"/>
        <v>1.2103784940484152</v>
      </c>
    </row>
    <row r="5588" spans="1:15" x14ac:dyDescent="0.2">
      <c r="A5588" s="31">
        <v>2019</v>
      </c>
      <c r="B5588" s="31">
        <v>8</v>
      </c>
      <c r="C5588" s="31">
        <v>21</v>
      </c>
      <c r="D5588" s="54">
        <v>18</v>
      </c>
      <c r="E5588" s="31">
        <v>8</v>
      </c>
      <c r="F5588" s="31">
        <v>21</v>
      </c>
      <c r="G5588" s="54">
        <v>20</v>
      </c>
      <c r="H5588" s="53">
        <v>47.5</v>
      </c>
      <c r="I5588" s="53">
        <v>31888</v>
      </c>
      <c r="J5588" s="169">
        <f t="shared" si="174"/>
        <v>44.410215129388206</v>
      </c>
      <c r="O5588" s="172">
        <f t="shared" si="175"/>
        <v>1.2705630600508226</v>
      </c>
    </row>
    <row r="5589" spans="1:15" x14ac:dyDescent="0.2">
      <c r="A5589" s="31">
        <v>2019</v>
      </c>
      <c r="B5589" s="31">
        <v>8</v>
      </c>
      <c r="C5589" s="31">
        <v>21</v>
      </c>
      <c r="D5589" s="54">
        <v>19</v>
      </c>
      <c r="E5589" s="31">
        <v>8</v>
      </c>
      <c r="F5589" s="31">
        <v>21</v>
      </c>
      <c r="G5589" s="54">
        <v>21</v>
      </c>
      <c r="H5589" s="53">
        <v>44.76</v>
      </c>
      <c r="I5589" s="53">
        <v>30182</v>
      </c>
      <c r="J5589" s="169">
        <f t="shared" si="174"/>
        <v>42.034279761515151</v>
      </c>
      <c r="O5589" s="172">
        <f t="shared" si="175"/>
        <v>1.197271633007891</v>
      </c>
    </row>
    <row r="5590" spans="1:15" x14ac:dyDescent="0.2">
      <c r="A5590" s="31">
        <v>2019</v>
      </c>
      <c r="B5590" s="31">
        <v>8</v>
      </c>
      <c r="C5590" s="31">
        <v>21</v>
      </c>
      <c r="D5590" s="54">
        <v>20</v>
      </c>
      <c r="E5590" s="31">
        <v>8</v>
      </c>
      <c r="F5590" s="31">
        <v>21</v>
      </c>
      <c r="G5590" s="54">
        <v>22</v>
      </c>
      <c r="H5590" s="53">
        <v>41.26</v>
      </c>
      <c r="I5590" s="53">
        <v>28184</v>
      </c>
      <c r="J5590" s="169">
        <f t="shared" si="174"/>
        <v>39.251677847675531</v>
      </c>
      <c r="O5590" s="172">
        <f t="shared" si="175"/>
        <v>1.103651197004146</v>
      </c>
    </row>
    <row r="5591" spans="1:15" x14ac:dyDescent="0.2">
      <c r="A5591" s="31">
        <v>2019</v>
      </c>
      <c r="B5591" s="31">
        <v>8</v>
      </c>
      <c r="C5591" s="31">
        <v>21</v>
      </c>
      <c r="D5591" s="54">
        <v>21</v>
      </c>
      <c r="E5591" s="31">
        <v>8</v>
      </c>
      <c r="F5591" s="31">
        <v>21</v>
      </c>
      <c r="G5591" s="54">
        <v>23</v>
      </c>
      <c r="H5591" s="53">
        <v>41.81</v>
      </c>
      <c r="I5591" s="53">
        <v>26429</v>
      </c>
      <c r="J5591" s="169">
        <f t="shared" si="174"/>
        <v>36.807500490924518</v>
      </c>
      <c r="O5591" s="172">
        <f t="shared" si="175"/>
        <v>1.1183629798047345</v>
      </c>
    </row>
    <row r="5592" spans="1:15" x14ac:dyDescent="0.2">
      <c r="A5592" s="31">
        <v>2019</v>
      </c>
      <c r="B5592" s="31">
        <v>8</v>
      </c>
      <c r="C5592" s="31">
        <v>21</v>
      </c>
      <c r="D5592" s="54">
        <v>22</v>
      </c>
      <c r="E5592" s="31">
        <v>8</v>
      </c>
      <c r="F5592" s="31">
        <v>21</v>
      </c>
      <c r="G5592" s="54">
        <v>0</v>
      </c>
      <c r="H5592" s="53">
        <v>33.700000000000003</v>
      </c>
      <c r="I5592" s="53">
        <v>24985</v>
      </c>
      <c r="J5592" s="169">
        <f t="shared" si="174"/>
        <v>34.796450859500894</v>
      </c>
      <c r="O5592" s="172">
        <f t="shared" si="175"/>
        <v>0.90143105523605738</v>
      </c>
    </row>
    <row r="5593" spans="1:15" x14ac:dyDescent="0.2">
      <c r="A5593" s="31">
        <v>2019</v>
      </c>
      <c r="B5593" s="31">
        <v>8</v>
      </c>
      <c r="C5593" s="31">
        <v>21</v>
      </c>
      <c r="D5593" s="54">
        <v>23</v>
      </c>
      <c r="E5593" s="31">
        <v>8</v>
      </c>
      <c r="F5593" s="31">
        <v>21</v>
      </c>
      <c r="G5593" s="54">
        <v>1</v>
      </c>
      <c r="H5593" s="53">
        <v>32.51</v>
      </c>
      <c r="I5593" s="53">
        <v>23833</v>
      </c>
      <c r="J5593" s="169">
        <f t="shared" si="174"/>
        <v>33.192067774043814</v>
      </c>
      <c r="O5593" s="172">
        <f t="shared" si="175"/>
        <v>0.86960010699478396</v>
      </c>
    </row>
    <row r="5594" spans="1:15" x14ac:dyDescent="0.2">
      <c r="A5594" s="31">
        <v>2019</v>
      </c>
      <c r="B5594" s="31">
        <v>8</v>
      </c>
      <c r="C5594" s="31">
        <v>22</v>
      </c>
      <c r="D5594" s="54">
        <v>0</v>
      </c>
      <c r="E5594" s="31">
        <v>8</v>
      </c>
      <c r="F5594" s="31">
        <v>22</v>
      </c>
      <c r="G5594" s="54">
        <v>2</v>
      </c>
      <c r="H5594" s="53">
        <v>32.090000000000003</v>
      </c>
      <c r="I5594" s="53">
        <v>23260</v>
      </c>
      <c r="J5594" s="169">
        <f t="shared" si="174"/>
        <v>32.394054312266988</v>
      </c>
      <c r="O5594" s="172">
        <f t="shared" si="175"/>
        <v>0.85836565467433479</v>
      </c>
    </row>
    <row r="5595" spans="1:15" x14ac:dyDescent="0.2">
      <c r="A5595" s="31">
        <v>2019</v>
      </c>
      <c r="B5595" s="31">
        <v>8</v>
      </c>
      <c r="C5595" s="31">
        <v>22</v>
      </c>
      <c r="D5595" s="54">
        <v>1</v>
      </c>
      <c r="E5595" s="31">
        <v>8</v>
      </c>
      <c r="F5595" s="31">
        <v>22</v>
      </c>
      <c r="G5595" s="54">
        <v>3</v>
      </c>
      <c r="H5595" s="53">
        <v>32</v>
      </c>
      <c r="I5595" s="53">
        <v>22960</v>
      </c>
      <c r="J5595" s="169">
        <f t="shared" si="174"/>
        <v>31.976246217095877</v>
      </c>
      <c r="O5595" s="172">
        <f t="shared" si="175"/>
        <v>0.85595827203423835</v>
      </c>
    </row>
    <row r="5596" spans="1:15" x14ac:dyDescent="0.2">
      <c r="A5596" s="31">
        <v>2019</v>
      </c>
      <c r="B5596" s="31">
        <v>8</v>
      </c>
      <c r="C5596" s="31">
        <v>22</v>
      </c>
      <c r="D5596" s="54">
        <v>2</v>
      </c>
      <c r="E5596" s="31">
        <v>8</v>
      </c>
      <c r="F5596" s="31">
        <v>22</v>
      </c>
      <c r="G5596" s="54">
        <v>4</v>
      </c>
      <c r="H5596" s="53">
        <v>32.090000000000003</v>
      </c>
      <c r="I5596" s="53">
        <v>23241</v>
      </c>
      <c r="J5596" s="169">
        <f t="shared" si="174"/>
        <v>32.367593132906151</v>
      </c>
      <c r="O5596" s="172">
        <f t="shared" si="175"/>
        <v>0.85836565467433479</v>
      </c>
    </row>
    <row r="5597" spans="1:15" x14ac:dyDescent="0.2">
      <c r="A5597" s="31">
        <v>2019</v>
      </c>
      <c r="B5597" s="31">
        <v>8</v>
      </c>
      <c r="C5597" s="31">
        <v>22</v>
      </c>
      <c r="D5597" s="54">
        <v>3</v>
      </c>
      <c r="E5597" s="31">
        <v>8</v>
      </c>
      <c r="F5597" s="31">
        <v>22</v>
      </c>
      <c r="G5597" s="54">
        <v>5</v>
      </c>
      <c r="H5597" s="53">
        <v>33.700000000000003</v>
      </c>
      <c r="I5597" s="53">
        <v>24707</v>
      </c>
      <c r="J5597" s="169">
        <f t="shared" si="174"/>
        <v>34.40928202464233</v>
      </c>
      <c r="O5597" s="172">
        <f t="shared" si="175"/>
        <v>0.90143105523605738</v>
      </c>
    </row>
    <row r="5598" spans="1:15" x14ac:dyDescent="0.2">
      <c r="A5598" s="31">
        <v>2019</v>
      </c>
      <c r="B5598" s="31">
        <v>8</v>
      </c>
      <c r="C5598" s="31">
        <v>22</v>
      </c>
      <c r="D5598" s="54">
        <v>4</v>
      </c>
      <c r="E5598" s="31">
        <v>8</v>
      </c>
      <c r="F5598" s="31">
        <v>22</v>
      </c>
      <c r="G5598" s="54">
        <v>6</v>
      </c>
      <c r="H5598" s="53">
        <v>37.64</v>
      </c>
      <c r="I5598" s="53">
        <v>26232</v>
      </c>
      <c r="J5598" s="169">
        <f t="shared" si="174"/>
        <v>36.53313984176215</v>
      </c>
      <c r="O5598" s="172">
        <f t="shared" si="175"/>
        <v>1.0068209174802729</v>
      </c>
    </row>
    <row r="5599" spans="1:15" x14ac:dyDescent="0.2">
      <c r="A5599" s="31">
        <v>2019</v>
      </c>
      <c r="B5599" s="31">
        <v>8</v>
      </c>
      <c r="C5599" s="31">
        <v>22</v>
      </c>
      <c r="D5599" s="54">
        <v>5</v>
      </c>
      <c r="E5599" s="31">
        <v>8</v>
      </c>
      <c r="F5599" s="31">
        <v>22</v>
      </c>
      <c r="G5599" s="54">
        <v>7</v>
      </c>
      <c r="H5599" s="53">
        <v>40.64</v>
      </c>
      <c r="I5599" s="53">
        <v>27978</v>
      </c>
      <c r="J5599" s="169">
        <f t="shared" si="174"/>
        <v>38.964782955658031</v>
      </c>
      <c r="O5599" s="172">
        <f t="shared" si="175"/>
        <v>1.0870670054834828</v>
      </c>
    </row>
    <row r="5600" spans="1:15" x14ac:dyDescent="0.2">
      <c r="A5600" s="31">
        <v>2019</v>
      </c>
      <c r="B5600" s="31">
        <v>8</v>
      </c>
      <c r="C5600" s="31">
        <v>22</v>
      </c>
      <c r="D5600" s="54">
        <v>6</v>
      </c>
      <c r="E5600" s="31">
        <v>8</v>
      </c>
      <c r="F5600" s="31">
        <v>22</v>
      </c>
      <c r="G5600" s="54">
        <v>8</v>
      </c>
      <c r="H5600" s="53">
        <v>41.51</v>
      </c>
      <c r="I5600" s="53">
        <v>30221</v>
      </c>
      <c r="J5600" s="169">
        <f t="shared" si="174"/>
        <v>42.08859481388739</v>
      </c>
      <c r="O5600" s="172">
        <f t="shared" si="175"/>
        <v>1.1103383710044135</v>
      </c>
    </row>
    <row r="5601" spans="1:15" x14ac:dyDescent="0.2">
      <c r="A5601" s="31">
        <v>2019</v>
      </c>
      <c r="B5601" s="31">
        <v>8</v>
      </c>
      <c r="C5601" s="31">
        <v>22</v>
      </c>
      <c r="D5601" s="54">
        <v>7</v>
      </c>
      <c r="E5601" s="31">
        <v>8</v>
      </c>
      <c r="F5601" s="31">
        <v>22</v>
      </c>
      <c r="G5601" s="54">
        <v>9</v>
      </c>
      <c r="H5601" s="53">
        <v>41.51</v>
      </c>
      <c r="I5601" s="53">
        <v>31543</v>
      </c>
      <c r="J5601" s="169">
        <f t="shared" si="174"/>
        <v>43.929735819941428</v>
      </c>
      <c r="O5601" s="172">
        <f t="shared" si="175"/>
        <v>1.1103383710044135</v>
      </c>
    </row>
    <row r="5602" spans="1:15" x14ac:dyDescent="0.2">
      <c r="A5602" s="31">
        <v>2019</v>
      </c>
      <c r="B5602" s="31">
        <v>8</v>
      </c>
      <c r="C5602" s="31">
        <v>22</v>
      </c>
      <c r="D5602" s="54">
        <v>8</v>
      </c>
      <c r="E5602" s="31">
        <v>8</v>
      </c>
      <c r="F5602" s="31">
        <v>22</v>
      </c>
      <c r="G5602" s="54">
        <v>10</v>
      </c>
      <c r="H5602" s="53">
        <v>42.73</v>
      </c>
      <c r="I5602" s="53">
        <v>32680</v>
      </c>
      <c r="J5602" s="169">
        <f t="shared" si="174"/>
        <v>45.513228500639954</v>
      </c>
      <c r="O5602" s="172">
        <f t="shared" si="175"/>
        <v>1.1429717801257189</v>
      </c>
    </row>
    <row r="5603" spans="1:15" x14ac:dyDescent="0.2">
      <c r="A5603" s="31">
        <v>2019</v>
      </c>
      <c r="B5603" s="31">
        <v>8</v>
      </c>
      <c r="C5603" s="31">
        <v>22</v>
      </c>
      <c r="D5603" s="54">
        <v>9</v>
      </c>
      <c r="E5603" s="31">
        <v>8</v>
      </c>
      <c r="F5603" s="31">
        <v>22</v>
      </c>
      <c r="G5603" s="54">
        <v>11</v>
      </c>
      <c r="H5603" s="53">
        <v>44</v>
      </c>
      <c r="I5603" s="53">
        <v>33616</v>
      </c>
      <c r="J5603" s="169">
        <f t="shared" si="174"/>
        <v>46.816789757573822</v>
      </c>
      <c r="O5603" s="172">
        <f t="shared" si="175"/>
        <v>1.1769426240470777</v>
      </c>
    </row>
    <row r="5604" spans="1:15" x14ac:dyDescent="0.2">
      <c r="A5604" s="31">
        <v>2019</v>
      </c>
      <c r="B5604" s="31">
        <v>8</v>
      </c>
      <c r="C5604" s="31">
        <v>22</v>
      </c>
      <c r="D5604" s="54">
        <v>10</v>
      </c>
      <c r="E5604" s="31">
        <v>8</v>
      </c>
      <c r="F5604" s="31">
        <v>22</v>
      </c>
      <c r="G5604" s="54">
        <v>12</v>
      </c>
      <c r="H5604" s="53">
        <v>46.04</v>
      </c>
      <c r="I5604" s="53">
        <v>34362</v>
      </c>
      <c r="J5604" s="169">
        <f t="shared" si="174"/>
        <v>47.855739220899324</v>
      </c>
      <c r="O5604" s="172">
        <f t="shared" si="175"/>
        <v>1.2315099638892604</v>
      </c>
    </row>
    <row r="5605" spans="1:15" x14ac:dyDescent="0.2">
      <c r="A5605" s="31">
        <v>2019</v>
      </c>
      <c r="B5605" s="31">
        <v>8</v>
      </c>
      <c r="C5605" s="31">
        <v>22</v>
      </c>
      <c r="D5605" s="54">
        <v>11</v>
      </c>
      <c r="E5605" s="31">
        <v>8</v>
      </c>
      <c r="F5605" s="31">
        <v>22</v>
      </c>
      <c r="G5605" s="54">
        <v>13</v>
      </c>
      <c r="H5605" s="53">
        <v>45.54</v>
      </c>
      <c r="I5605" s="53">
        <v>33960</v>
      </c>
      <c r="J5605" s="169">
        <f t="shared" si="174"/>
        <v>47.295876373370035</v>
      </c>
      <c r="O5605" s="172">
        <f t="shared" si="175"/>
        <v>1.2181356158887255</v>
      </c>
    </row>
    <row r="5606" spans="1:15" x14ac:dyDescent="0.2">
      <c r="A5606" s="31">
        <v>2019</v>
      </c>
      <c r="B5606" s="31">
        <v>8</v>
      </c>
      <c r="C5606" s="31">
        <v>22</v>
      </c>
      <c r="D5606" s="54">
        <v>12</v>
      </c>
      <c r="E5606" s="31">
        <v>8</v>
      </c>
      <c r="F5606" s="31">
        <v>22</v>
      </c>
      <c r="G5606" s="54">
        <v>14</v>
      </c>
      <c r="H5606" s="53">
        <v>44.96</v>
      </c>
      <c r="I5606" s="53">
        <v>33140</v>
      </c>
      <c r="J5606" s="169">
        <f t="shared" si="174"/>
        <v>46.153867579902325</v>
      </c>
      <c r="O5606" s="172">
        <f t="shared" si="175"/>
        <v>1.2026213722081049</v>
      </c>
    </row>
    <row r="5607" spans="1:15" x14ac:dyDescent="0.2">
      <c r="A5607" s="31">
        <v>2019</v>
      </c>
      <c r="B5607" s="31">
        <v>8</v>
      </c>
      <c r="C5607" s="31">
        <v>22</v>
      </c>
      <c r="D5607" s="54">
        <v>13</v>
      </c>
      <c r="E5607" s="31">
        <v>8</v>
      </c>
      <c r="F5607" s="31">
        <v>22</v>
      </c>
      <c r="G5607" s="54">
        <v>15</v>
      </c>
      <c r="H5607" s="53">
        <v>45</v>
      </c>
      <c r="I5607" s="53">
        <v>32814</v>
      </c>
      <c r="J5607" s="169">
        <f t="shared" si="174"/>
        <v>45.699849449816384</v>
      </c>
      <c r="O5607" s="172">
        <f t="shared" si="175"/>
        <v>1.2036913200481476</v>
      </c>
    </row>
    <row r="5608" spans="1:15" x14ac:dyDescent="0.2">
      <c r="A5608" s="31">
        <v>2019</v>
      </c>
      <c r="B5608" s="31">
        <v>8</v>
      </c>
      <c r="C5608" s="31">
        <v>22</v>
      </c>
      <c r="D5608" s="54">
        <v>14</v>
      </c>
      <c r="E5608" s="31">
        <v>8</v>
      </c>
      <c r="F5608" s="31">
        <v>22</v>
      </c>
      <c r="G5608" s="54">
        <v>16</v>
      </c>
      <c r="H5608" s="53">
        <v>45.11</v>
      </c>
      <c r="I5608" s="53">
        <v>32472</v>
      </c>
      <c r="J5608" s="169">
        <f t="shared" si="174"/>
        <v>45.223548221321316</v>
      </c>
      <c r="O5608" s="172">
        <f t="shared" si="175"/>
        <v>1.2066336766082655</v>
      </c>
    </row>
    <row r="5609" spans="1:15" x14ac:dyDescent="0.2">
      <c r="A5609" s="31">
        <v>2019</v>
      </c>
      <c r="B5609" s="31">
        <v>8</v>
      </c>
      <c r="C5609" s="31">
        <v>22</v>
      </c>
      <c r="D5609" s="54">
        <v>15</v>
      </c>
      <c r="E5609" s="31">
        <v>8</v>
      </c>
      <c r="F5609" s="31">
        <v>22</v>
      </c>
      <c r="G5609" s="54">
        <v>17</v>
      </c>
      <c r="H5609" s="53">
        <v>45.01</v>
      </c>
      <c r="I5609" s="53">
        <v>32036</v>
      </c>
      <c r="J5609" s="169">
        <f t="shared" si="174"/>
        <v>44.616333789672623</v>
      </c>
      <c r="O5609" s="172">
        <f t="shared" si="175"/>
        <v>1.2039588070081584</v>
      </c>
    </row>
    <row r="5610" spans="1:15" x14ac:dyDescent="0.2">
      <c r="A5610" s="31">
        <v>2019</v>
      </c>
      <c r="B5610" s="31">
        <v>8</v>
      </c>
      <c r="C5610" s="31">
        <v>22</v>
      </c>
      <c r="D5610" s="54">
        <v>16</v>
      </c>
      <c r="E5610" s="31">
        <v>8</v>
      </c>
      <c r="F5610" s="31">
        <v>22</v>
      </c>
      <c r="G5610" s="54">
        <v>18</v>
      </c>
      <c r="H5610" s="53">
        <v>45.11</v>
      </c>
      <c r="I5610" s="53">
        <v>31442</v>
      </c>
      <c r="J5610" s="169">
        <f t="shared" si="174"/>
        <v>43.789073761233823</v>
      </c>
      <c r="O5610" s="172">
        <f t="shared" si="175"/>
        <v>1.2066336766082655</v>
      </c>
    </row>
    <row r="5611" spans="1:15" x14ac:dyDescent="0.2">
      <c r="A5611" s="31">
        <v>2019</v>
      </c>
      <c r="B5611" s="31">
        <v>8</v>
      </c>
      <c r="C5611" s="31">
        <v>22</v>
      </c>
      <c r="D5611" s="54">
        <v>17</v>
      </c>
      <c r="E5611" s="31">
        <v>8</v>
      </c>
      <c r="F5611" s="31">
        <v>22</v>
      </c>
      <c r="G5611" s="54">
        <v>19</v>
      </c>
      <c r="H5611" s="53">
        <v>45.25</v>
      </c>
      <c r="I5611" s="53">
        <v>31162</v>
      </c>
      <c r="J5611" s="169">
        <f t="shared" si="174"/>
        <v>43.399119539074114</v>
      </c>
      <c r="O5611" s="172">
        <f t="shared" si="175"/>
        <v>1.2103784940484152</v>
      </c>
    </row>
    <row r="5612" spans="1:15" x14ac:dyDescent="0.2">
      <c r="A5612" s="31">
        <v>2019</v>
      </c>
      <c r="B5612" s="31">
        <v>8</v>
      </c>
      <c r="C5612" s="31">
        <v>22</v>
      </c>
      <c r="D5612" s="54">
        <v>18</v>
      </c>
      <c r="E5612" s="31">
        <v>8</v>
      </c>
      <c r="F5612" s="31">
        <v>22</v>
      </c>
      <c r="G5612" s="54">
        <v>20</v>
      </c>
      <c r="H5612" s="53">
        <v>47.04</v>
      </c>
      <c r="I5612" s="53">
        <v>32192</v>
      </c>
      <c r="J5612" s="169">
        <f t="shared" si="174"/>
        <v>44.833593999161607</v>
      </c>
      <c r="O5612" s="172">
        <f t="shared" si="175"/>
        <v>1.2582586598903305</v>
      </c>
    </row>
    <row r="5613" spans="1:15" x14ac:dyDescent="0.2">
      <c r="A5613" s="31">
        <v>2019</v>
      </c>
      <c r="B5613" s="31">
        <v>8</v>
      </c>
      <c r="C5613" s="31">
        <v>22</v>
      </c>
      <c r="D5613" s="54">
        <v>19</v>
      </c>
      <c r="E5613" s="31">
        <v>8</v>
      </c>
      <c r="F5613" s="31">
        <v>22</v>
      </c>
      <c r="G5613" s="54">
        <v>21</v>
      </c>
      <c r="H5613" s="53">
        <v>45.42</v>
      </c>
      <c r="I5613" s="53">
        <v>30548</v>
      </c>
      <c r="J5613" s="169">
        <f t="shared" si="174"/>
        <v>42.544005637623904</v>
      </c>
      <c r="O5613" s="172">
        <f t="shared" si="175"/>
        <v>1.2149257723685971</v>
      </c>
    </row>
    <row r="5614" spans="1:15" x14ac:dyDescent="0.2">
      <c r="A5614" s="31">
        <v>2019</v>
      </c>
      <c r="B5614" s="31">
        <v>8</v>
      </c>
      <c r="C5614" s="31">
        <v>22</v>
      </c>
      <c r="D5614" s="54">
        <v>20</v>
      </c>
      <c r="E5614" s="31">
        <v>8</v>
      </c>
      <c r="F5614" s="31">
        <v>22</v>
      </c>
      <c r="G5614" s="54">
        <v>22</v>
      </c>
      <c r="H5614" s="53">
        <v>43.5</v>
      </c>
      <c r="I5614" s="53">
        <v>28403</v>
      </c>
      <c r="J5614" s="169">
        <f t="shared" si="174"/>
        <v>39.556677757150446</v>
      </c>
      <c r="O5614" s="172">
        <f t="shared" si="175"/>
        <v>1.1635682760465429</v>
      </c>
    </row>
    <row r="5615" spans="1:15" x14ac:dyDescent="0.2">
      <c r="A5615" s="31">
        <v>2019</v>
      </c>
      <c r="B5615" s="31">
        <v>8</v>
      </c>
      <c r="C5615" s="31">
        <v>22</v>
      </c>
      <c r="D5615" s="54">
        <v>21</v>
      </c>
      <c r="E5615" s="31">
        <v>8</v>
      </c>
      <c r="F5615" s="31">
        <v>22</v>
      </c>
      <c r="G5615" s="54">
        <v>23</v>
      </c>
      <c r="H5615" s="53">
        <v>41.09</v>
      </c>
      <c r="I5615" s="53">
        <v>26684</v>
      </c>
      <c r="J5615" s="169">
        <f t="shared" si="174"/>
        <v>37.162637371819962</v>
      </c>
      <c r="O5615" s="172">
        <f t="shared" si="175"/>
        <v>1.0991039186839644</v>
      </c>
    </row>
    <row r="5616" spans="1:15" x14ac:dyDescent="0.2">
      <c r="A5616" s="31">
        <v>2019</v>
      </c>
      <c r="B5616" s="31">
        <v>8</v>
      </c>
      <c r="C5616" s="31">
        <v>22</v>
      </c>
      <c r="D5616" s="54">
        <v>22</v>
      </c>
      <c r="E5616" s="31">
        <v>8</v>
      </c>
      <c r="F5616" s="31">
        <v>22</v>
      </c>
      <c r="G5616" s="54">
        <v>0</v>
      </c>
      <c r="H5616" s="53">
        <v>34.92</v>
      </c>
      <c r="I5616" s="53">
        <v>25080</v>
      </c>
      <c r="J5616" s="169">
        <f t="shared" si="174"/>
        <v>34.928756756305077</v>
      </c>
      <c r="O5616" s="172">
        <f t="shared" si="175"/>
        <v>0.93406446435736268</v>
      </c>
    </row>
    <row r="5617" spans="1:15" x14ac:dyDescent="0.2">
      <c r="A5617" s="31">
        <v>2019</v>
      </c>
      <c r="B5617" s="31">
        <v>8</v>
      </c>
      <c r="C5617" s="31">
        <v>22</v>
      </c>
      <c r="D5617" s="54">
        <v>23</v>
      </c>
      <c r="E5617" s="31">
        <v>8</v>
      </c>
      <c r="F5617" s="31">
        <v>22</v>
      </c>
      <c r="G5617" s="54">
        <v>1</v>
      </c>
      <c r="H5617" s="53">
        <v>35.96</v>
      </c>
      <c r="I5617" s="53">
        <v>23937</v>
      </c>
      <c r="J5617" s="169">
        <f t="shared" si="174"/>
        <v>33.336907913703136</v>
      </c>
      <c r="O5617" s="172">
        <f t="shared" si="175"/>
        <v>0.96188310819847544</v>
      </c>
    </row>
    <row r="5618" spans="1:15" x14ac:dyDescent="0.2">
      <c r="A5618" s="31">
        <v>2019</v>
      </c>
      <c r="B5618" s="31">
        <v>8</v>
      </c>
      <c r="C5618" s="31">
        <v>23</v>
      </c>
      <c r="D5618" s="54">
        <v>0</v>
      </c>
      <c r="E5618" s="31">
        <v>8</v>
      </c>
      <c r="F5618" s="31">
        <v>23</v>
      </c>
      <c r="G5618" s="54">
        <v>2</v>
      </c>
      <c r="H5618" s="53">
        <v>34</v>
      </c>
      <c r="I5618" s="53">
        <v>23328</v>
      </c>
      <c r="J5618" s="169">
        <f t="shared" si="174"/>
        <v>32.488757480505775</v>
      </c>
      <c r="O5618" s="172">
        <f t="shared" si="175"/>
        <v>0.90945566403637823</v>
      </c>
    </row>
    <row r="5619" spans="1:15" x14ac:dyDescent="0.2">
      <c r="A5619" s="31">
        <v>2019</v>
      </c>
      <c r="B5619" s="31">
        <v>8</v>
      </c>
      <c r="C5619" s="31">
        <v>23</v>
      </c>
      <c r="D5619" s="54">
        <v>1</v>
      </c>
      <c r="E5619" s="31">
        <v>8</v>
      </c>
      <c r="F5619" s="31">
        <v>23</v>
      </c>
      <c r="G5619" s="54">
        <v>3</v>
      </c>
      <c r="H5619" s="53">
        <v>33.5</v>
      </c>
      <c r="I5619" s="53">
        <v>22961</v>
      </c>
      <c r="J5619" s="169">
        <f t="shared" si="174"/>
        <v>31.977638910746446</v>
      </c>
      <c r="O5619" s="172">
        <f t="shared" si="175"/>
        <v>0.89608131603584329</v>
      </c>
    </row>
    <row r="5620" spans="1:15" x14ac:dyDescent="0.2">
      <c r="A5620" s="31">
        <v>2019</v>
      </c>
      <c r="B5620" s="31">
        <v>8</v>
      </c>
      <c r="C5620" s="31">
        <v>23</v>
      </c>
      <c r="D5620" s="54">
        <v>2</v>
      </c>
      <c r="E5620" s="31">
        <v>8</v>
      </c>
      <c r="F5620" s="31">
        <v>23</v>
      </c>
      <c r="G5620" s="54">
        <v>4</v>
      </c>
      <c r="H5620" s="53">
        <v>35</v>
      </c>
      <c r="I5620" s="53">
        <v>23233</v>
      </c>
      <c r="J5620" s="169">
        <f t="shared" si="174"/>
        <v>32.356451583701592</v>
      </c>
      <c r="O5620" s="172">
        <f t="shared" si="175"/>
        <v>0.93620436003744822</v>
      </c>
    </row>
    <row r="5621" spans="1:15" x14ac:dyDescent="0.2">
      <c r="A5621" s="31">
        <v>2019</v>
      </c>
      <c r="B5621" s="31">
        <v>8</v>
      </c>
      <c r="C5621" s="31">
        <v>23</v>
      </c>
      <c r="D5621" s="54">
        <v>3</v>
      </c>
      <c r="E5621" s="31">
        <v>8</v>
      </c>
      <c r="F5621" s="31">
        <v>23</v>
      </c>
      <c r="G5621" s="54">
        <v>5</v>
      </c>
      <c r="H5621" s="53">
        <v>39.659999999999997</v>
      </c>
      <c r="I5621" s="53">
        <v>24679</v>
      </c>
      <c r="J5621" s="169">
        <f t="shared" si="174"/>
        <v>34.370286602426361</v>
      </c>
      <c r="O5621" s="172">
        <f t="shared" si="175"/>
        <v>1.060853283402434</v>
      </c>
    </row>
    <row r="5622" spans="1:15" x14ac:dyDescent="0.2">
      <c r="A5622" s="31">
        <v>2019</v>
      </c>
      <c r="B5622" s="31">
        <v>8</v>
      </c>
      <c r="C5622" s="31">
        <v>23</v>
      </c>
      <c r="D5622" s="54">
        <v>4</v>
      </c>
      <c r="E5622" s="31">
        <v>8</v>
      </c>
      <c r="F5622" s="31">
        <v>23</v>
      </c>
      <c r="G5622" s="54">
        <v>6</v>
      </c>
      <c r="H5622" s="53">
        <v>40.75</v>
      </c>
      <c r="I5622" s="53">
        <v>26150</v>
      </c>
      <c r="J5622" s="169">
        <f t="shared" si="174"/>
        <v>36.418938962415382</v>
      </c>
      <c r="O5622" s="172">
        <f t="shared" si="175"/>
        <v>1.0900093620436004</v>
      </c>
    </row>
    <row r="5623" spans="1:15" x14ac:dyDescent="0.2">
      <c r="A5623" s="31">
        <v>2019</v>
      </c>
      <c r="B5623" s="31">
        <v>8</v>
      </c>
      <c r="C5623" s="31">
        <v>23</v>
      </c>
      <c r="D5623" s="54">
        <v>5</v>
      </c>
      <c r="E5623" s="31">
        <v>8</v>
      </c>
      <c r="F5623" s="31">
        <v>23</v>
      </c>
      <c r="G5623" s="54">
        <v>7</v>
      </c>
      <c r="H5623" s="53">
        <v>42.24</v>
      </c>
      <c r="I5623" s="53">
        <v>27768</v>
      </c>
      <c r="J5623" s="169">
        <f t="shared" si="174"/>
        <v>38.672317289038254</v>
      </c>
      <c r="O5623" s="172">
        <f t="shared" si="175"/>
        <v>1.1298649190851948</v>
      </c>
    </row>
    <row r="5624" spans="1:15" x14ac:dyDescent="0.2">
      <c r="A5624" s="31">
        <v>2019</v>
      </c>
      <c r="B5624" s="31">
        <v>8</v>
      </c>
      <c r="C5624" s="31">
        <v>23</v>
      </c>
      <c r="D5624" s="54">
        <v>6</v>
      </c>
      <c r="E5624" s="31">
        <v>8</v>
      </c>
      <c r="F5624" s="31">
        <v>23</v>
      </c>
      <c r="G5624" s="54">
        <v>8</v>
      </c>
      <c r="H5624" s="53">
        <v>42.01</v>
      </c>
      <c r="I5624" s="53">
        <v>30111</v>
      </c>
      <c r="J5624" s="169">
        <f t="shared" si="174"/>
        <v>41.935398512324653</v>
      </c>
      <c r="O5624" s="172">
        <f t="shared" si="175"/>
        <v>1.1237127190049485</v>
      </c>
    </row>
    <row r="5625" spans="1:15" x14ac:dyDescent="0.2">
      <c r="A5625" s="31">
        <v>2019</v>
      </c>
      <c r="B5625" s="31">
        <v>8</v>
      </c>
      <c r="C5625" s="31">
        <v>23</v>
      </c>
      <c r="D5625" s="54">
        <v>7</v>
      </c>
      <c r="E5625" s="31">
        <v>8</v>
      </c>
      <c r="F5625" s="31">
        <v>23</v>
      </c>
      <c r="G5625" s="54">
        <v>9</v>
      </c>
      <c r="H5625" s="53">
        <v>41.51</v>
      </c>
      <c r="I5625" s="53">
        <v>31641</v>
      </c>
      <c r="J5625" s="169">
        <f t="shared" si="174"/>
        <v>44.066219797697329</v>
      </c>
      <c r="O5625" s="172">
        <f t="shared" si="175"/>
        <v>1.1103383710044135</v>
      </c>
    </row>
    <row r="5626" spans="1:15" x14ac:dyDescent="0.2">
      <c r="A5626" s="31">
        <v>2019</v>
      </c>
      <c r="B5626" s="31">
        <v>8</v>
      </c>
      <c r="C5626" s="31">
        <v>23</v>
      </c>
      <c r="D5626" s="54">
        <v>8</v>
      </c>
      <c r="E5626" s="31">
        <v>8</v>
      </c>
      <c r="F5626" s="31">
        <v>23</v>
      </c>
      <c r="G5626" s="54">
        <v>10</v>
      </c>
      <c r="H5626" s="53">
        <v>42</v>
      </c>
      <c r="I5626" s="53">
        <v>32720</v>
      </c>
      <c r="J5626" s="169">
        <f t="shared" si="174"/>
        <v>45.568936246662766</v>
      </c>
      <c r="O5626" s="172">
        <f t="shared" si="175"/>
        <v>1.123445232044938</v>
      </c>
    </row>
    <row r="5627" spans="1:15" x14ac:dyDescent="0.2">
      <c r="A5627" s="31">
        <v>2019</v>
      </c>
      <c r="B5627" s="31">
        <v>8</v>
      </c>
      <c r="C5627" s="31">
        <v>23</v>
      </c>
      <c r="D5627" s="54">
        <v>9</v>
      </c>
      <c r="E5627" s="31">
        <v>8</v>
      </c>
      <c r="F5627" s="31">
        <v>23</v>
      </c>
      <c r="G5627" s="54">
        <v>11</v>
      </c>
      <c r="H5627" s="53">
        <v>42.21</v>
      </c>
      <c r="I5627" s="53">
        <v>33731</v>
      </c>
      <c r="J5627" s="169">
        <f t="shared" si="174"/>
        <v>46.976949527389415</v>
      </c>
      <c r="O5627" s="172">
        <f t="shared" si="175"/>
        <v>1.1290624582051625</v>
      </c>
    </row>
    <row r="5628" spans="1:15" x14ac:dyDescent="0.2">
      <c r="A5628" s="31">
        <v>2019</v>
      </c>
      <c r="B5628" s="31">
        <v>8</v>
      </c>
      <c r="C5628" s="31">
        <v>23</v>
      </c>
      <c r="D5628" s="54">
        <v>10</v>
      </c>
      <c r="E5628" s="31">
        <v>8</v>
      </c>
      <c r="F5628" s="31">
        <v>23</v>
      </c>
      <c r="G5628" s="54">
        <v>12</v>
      </c>
      <c r="H5628" s="53">
        <v>43.6</v>
      </c>
      <c r="I5628" s="53">
        <v>34456</v>
      </c>
      <c r="J5628" s="169">
        <f t="shared" si="174"/>
        <v>47.986652424052942</v>
      </c>
      <c r="O5628" s="172">
        <f t="shared" si="175"/>
        <v>1.1662431456466498</v>
      </c>
    </row>
    <row r="5629" spans="1:15" x14ac:dyDescent="0.2">
      <c r="A5629" s="31">
        <v>2019</v>
      </c>
      <c r="B5629" s="31">
        <v>8</v>
      </c>
      <c r="C5629" s="31">
        <v>23</v>
      </c>
      <c r="D5629" s="54">
        <v>11</v>
      </c>
      <c r="E5629" s="31">
        <v>8</v>
      </c>
      <c r="F5629" s="31">
        <v>23</v>
      </c>
      <c r="G5629" s="54">
        <v>13</v>
      </c>
      <c r="H5629" s="53">
        <v>44.55</v>
      </c>
      <c r="I5629" s="53">
        <v>34043</v>
      </c>
      <c r="J5629" s="169">
        <f t="shared" si="174"/>
        <v>47.411469946367376</v>
      </c>
      <c r="O5629" s="172">
        <f t="shared" si="175"/>
        <v>1.1916544068476662</v>
      </c>
    </row>
    <row r="5630" spans="1:15" x14ac:dyDescent="0.2">
      <c r="A5630" s="31">
        <v>2019</v>
      </c>
      <c r="B5630" s="31">
        <v>8</v>
      </c>
      <c r="C5630" s="31">
        <v>23</v>
      </c>
      <c r="D5630" s="54">
        <v>12</v>
      </c>
      <c r="E5630" s="31">
        <v>8</v>
      </c>
      <c r="F5630" s="31">
        <v>23</v>
      </c>
      <c r="G5630" s="54">
        <v>14</v>
      </c>
      <c r="H5630" s="53">
        <v>43.99</v>
      </c>
      <c r="I5630" s="53">
        <v>33119</v>
      </c>
      <c r="J5630" s="169">
        <f t="shared" si="174"/>
        <v>46.124621013240343</v>
      </c>
      <c r="O5630" s="172">
        <f t="shared" si="175"/>
        <v>1.1766751370870672</v>
      </c>
    </row>
    <row r="5631" spans="1:15" x14ac:dyDescent="0.2">
      <c r="A5631" s="31">
        <v>2019</v>
      </c>
      <c r="B5631" s="31">
        <v>8</v>
      </c>
      <c r="C5631" s="31">
        <v>23</v>
      </c>
      <c r="D5631" s="54">
        <v>13</v>
      </c>
      <c r="E5631" s="31">
        <v>8</v>
      </c>
      <c r="F5631" s="31">
        <v>23</v>
      </c>
      <c r="G5631" s="54">
        <v>15</v>
      </c>
      <c r="H5631" s="53">
        <v>43.78</v>
      </c>
      <c r="I5631" s="53">
        <v>32745</v>
      </c>
      <c r="J5631" s="169">
        <f t="shared" si="174"/>
        <v>45.603753587927024</v>
      </c>
      <c r="O5631" s="172">
        <f t="shared" si="175"/>
        <v>1.1710579109268424</v>
      </c>
    </row>
    <row r="5632" spans="1:15" x14ac:dyDescent="0.2">
      <c r="A5632" s="31">
        <v>2019</v>
      </c>
      <c r="B5632" s="31">
        <v>8</v>
      </c>
      <c r="C5632" s="31">
        <v>23</v>
      </c>
      <c r="D5632" s="54">
        <v>14</v>
      </c>
      <c r="E5632" s="31">
        <v>8</v>
      </c>
      <c r="F5632" s="31">
        <v>23</v>
      </c>
      <c r="G5632" s="54">
        <v>16</v>
      </c>
      <c r="H5632" s="53">
        <v>43.98</v>
      </c>
      <c r="I5632" s="53">
        <v>32509</v>
      </c>
      <c r="J5632" s="169">
        <f t="shared" si="174"/>
        <v>45.275077886392417</v>
      </c>
      <c r="O5632" s="172">
        <f t="shared" si="175"/>
        <v>1.1764076501270564</v>
      </c>
    </row>
    <row r="5633" spans="1:15" x14ac:dyDescent="0.2">
      <c r="A5633" s="31">
        <v>2019</v>
      </c>
      <c r="B5633" s="31">
        <v>8</v>
      </c>
      <c r="C5633" s="31">
        <v>23</v>
      </c>
      <c r="D5633" s="54">
        <v>15</v>
      </c>
      <c r="E5633" s="31">
        <v>8</v>
      </c>
      <c r="F5633" s="31">
        <v>23</v>
      </c>
      <c r="G5633" s="54">
        <v>17</v>
      </c>
      <c r="H5633" s="53">
        <v>44.55</v>
      </c>
      <c r="I5633" s="53">
        <v>31969</v>
      </c>
      <c r="J5633" s="169">
        <f t="shared" si="174"/>
        <v>44.523023315084409</v>
      </c>
      <c r="O5633" s="172">
        <f t="shared" si="175"/>
        <v>1.1916544068476662</v>
      </c>
    </row>
    <row r="5634" spans="1:15" x14ac:dyDescent="0.2">
      <c r="A5634" s="31">
        <v>2019</v>
      </c>
      <c r="B5634" s="31">
        <v>8</v>
      </c>
      <c r="C5634" s="31">
        <v>23</v>
      </c>
      <c r="D5634" s="54">
        <v>16</v>
      </c>
      <c r="E5634" s="31">
        <v>8</v>
      </c>
      <c r="F5634" s="31">
        <v>23</v>
      </c>
      <c r="G5634" s="54">
        <v>18</v>
      </c>
      <c r="H5634" s="53">
        <v>44.33</v>
      </c>
      <c r="I5634" s="53">
        <v>31387</v>
      </c>
      <c r="J5634" s="169">
        <f t="shared" ref="J5634:J5697" si="176">MIN(50,I5634/$M$2*50)</f>
        <v>43.712475610452451</v>
      </c>
      <c r="O5634" s="172">
        <f t="shared" si="175"/>
        <v>1.1857696937274309</v>
      </c>
    </row>
    <row r="5635" spans="1:15" x14ac:dyDescent="0.2">
      <c r="A5635" s="31">
        <v>2019</v>
      </c>
      <c r="B5635" s="31">
        <v>8</v>
      </c>
      <c r="C5635" s="31">
        <v>23</v>
      </c>
      <c r="D5635" s="54">
        <v>17</v>
      </c>
      <c r="E5635" s="31">
        <v>8</v>
      </c>
      <c r="F5635" s="31">
        <v>23</v>
      </c>
      <c r="G5635" s="54">
        <v>19</v>
      </c>
      <c r="H5635" s="53">
        <v>45.01</v>
      </c>
      <c r="I5635" s="53">
        <v>31035</v>
      </c>
      <c r="J5635" s="169">
        <f t="shared" si="176"/>
        <v>43.222247445451679</v>
      </c>
      <c r="O5635" s="172">
        <f t="shared" ref="O5635:O5698" si="177">H5635/$R$5</f>
        <v>1.2039588070081584</v>
      </c>
    </row>
    <row r="5636" spans="1:15" x14ac:dyDescent="0.2">
      <c r="A5636" s="31">
        <v>2019</v>
      </c>
      <c r="B5636" s="31">
        <v>8</v>
      </c>
      <c r="C5636" s="31">
        <v>23</v>
      </c>
      <c r="D5636" s="54">
        <v>18</v>
      </c>
      <c r="E5636" s="31">
        <v>8</v>
      </c>
      <c r="F5636" s="31">
        <v>23</v>
      </c>
      <c r="G5636" s="54">
        <v>20</v>
      </c>
      <c r="H5636" s="53">
        <v>46.18</v>
      </c>
      <c r="I5636" s="53">
        <v>31900</v>
      </c>
      <c r="J5636" s="169">
        <f t="shared" si="176"/>
        <v>44.426927453195056</v>
      </c>
      <c r="O5636" s="172">
        <f t="shared" si="177"/>
        <v>1.2352547813294104</v>
      </c>
    </row>
    <row r="5637" spans="1:15" x14ac:dyDescent="0.2">
      <c r="A5637" s="31">
        <v>2019</v>
      </c>
      <c r="B5637" s="31">
        <v>8</v>
      </c>
      <c r="C5637" s="31">
        <v>23</v>
      </c>
      <c r="D5637" s="54">
        <v>19</v>
      </c>
      <c r="E5637" s="31">
        <v>8</v>
      </c>
      <c r="F5637" s="31">
        <v>23</v>
      </c>
      <c r="G5637" s="54">
        <v>21</v>
      </c>
      <c r="H5637" s="53">
        <v>45.21</v>
      </c>
      <c r="I5637" s="53">
        <v>30090</v>
      </c>
      <c r="J5637" s="169">
        <f t="shared" si="176"/>
        <v>41.906151945662671</v>
      </c>
      <c r="O5637" s="172">
        <f t="shared" si="177"/>
        <v>1.2093085462083724</v>
      </c>
    </row>
    <row r="5638" spans="1:15" x14ac:dyDescent="0.2">
      <c r="A5638" s="31">
        <v>2019</v>
      </c>
      <c r="B5638" s="31">
        <v>8</v>
      </c>
      <c r="C5638" s="31">
        <v>23</v>
      </c>
      <c r="D5638" s="54">
        <v>20</v>
      </c>
      <c r="E5638" s="31">
        <v>8</v>
      </c>
      <c r="F5638" s="31">
        <v>23</v>
      </c>
      <c r="G5638" s="54">
        <v>22</v>
      </c>
      <c r="H5638" s="53">
        <v>43.75</v>
      </c>
      <c r="I5638" s="53">
        <v>28018</v>
      </c>
      <c r="J5638" s="169">
        <f t="shared" si="176"/>
        <v>39.020490701680849</v>
      </c>
      <c r="O5638" s="172">
        <f t="shared" si="177"/>
        <v>1.1702554500468103</v>
      </c>
    </row>
    <row r="5639" spans="1:15" x14ac:dyDescent="0.2">
      <c r="A5639" s="31">
        <v>2019</v>
      </c>
      <c r="B5639" s="31">
        <v>8</v>
      </c>
      <c r="C5639" s="31">
        <v>23</v>
      </c>
      <c r="D5639" s="54">
        <v>21</v>
      </c>
      <c r="E5639" s="31">
        <v>8</v>
      </c>
      <c r="F5639" s="31">
        <v>23</v>
      </c>
      <c r="G5639" s="54">
        <v>23</v>
      </c>
      <c r="H5639" s="53">
        <v>44.01</v>
      </c>
      <c r="I5639" s="53">
        <v>26580</v>
      </c>
      <c r="J5639" s="169">
        <f t="shared" si="176"/>
        <v>37.017797232160646</v>
      </c>
      <c r="O5639" s="172">
        <f t="shared" si="177"/>
        <v>1.1772101110070885</v>
      </c>
    </row>
    <row r="5640" spans="1:15" x14ac:dyDescent="0.2">
      <c r="A5640" s="31">
        <v>2019</v>
      </c>
      <c r="B5640" s="31">
        <v>8</v>
      </c>
      <c r="C5640" s="31">
        <v>23</v>
      </c>
      <c r="D5640" s="54">
        <v>22</v>
      </c>
      <c r="E5640" s="31">
        <v>8</v>
      </c>
      <c r="F5640" s="31">
        <v>23</v>
      </c>
      <c r="G5640" s="54">
        <v>0</v>
      </c>
      <c r="H5640" s="53">
        <v>43.5</v>
      </c>
      <c r="I5640" s="53">
        <v>25223</v>
      </c>
      <c r="J5640" s="169">
        <f t="shared" si="176"/>
        <v>35.127911948336646</v>
      </c>
      <c r="O5640" s="172">
        <f t="shared" si="177"/>
        <v>1.1635682760465429</v>
      </c>
    </row>
    <row r="5641" spans="1:15" x14ac:dyDescent="0.2">
      <c r="A5641" s="31">
        <v>2019</v>
      </c>
      <c r="B5641" s="31">
        <v>8</v>
      </c>
      <c r="C5641" s="31">
        <v>23</v>
      </c>
      <c r="D5641" s="54">
        <v>23</v>
      </c>
      <c r="E5641" s="31">
        <v>8</v>
      </c>
      <c r="F5641" s="31">
        <v>23</v>
      </c>
      <c r="G5641" s="54">
        <v>1</v>
      </c>
      <c r="H5641" s="53">
        <v>42.49</v>
      </c>
      <c r="I5641" s="53">
        <v>23916</v>
      </c>
      <c r="J5641" s="169">
        <f t="shared" si="176"/>
        <v>33.307661347041154</v>
      </c>
      <c r="O5641" s="172">
        <f t="shared" si="177"/>
        <v>1.1365520930854622</v>
      </c>
    </row>
    <row r="5642" spans="1:15" x14ac:dyDescent="0.2">
      <c r="A5642" s="31">
        <v>2019</v>
      </c>
      <c r="B5642" s="31">
        <v>8</v>
      </c>
      <c r="C5642" s="31">
        <v>24</v>
      </c>
      <c r="D5642" s="54">
        <v>0</v>
      </c>
      <c r="E5642" s="31">
        <v>8</v>
      </c>
      <c r="F5642" s="31">
        <v>24</v>
      </c>
      <c r="G5642" s="54">
        <v>2</v>
      </c>
      <c r="H5642" s="53">
        <v>42.5</v>
      </c>
      <c r="I5642" s="53">
        <v>23112</v>
      </c>
      <c r="J5642" s="169">
        <f t="shared" si="176"/>
        <v>32.187935651982578</v>
      </c>
      <c r="O5642" s="172">
        <f t="shared" si="177"/>
        <v>1.1368195800454728</v>
      </c>
    </row>
    <row r="5643" spans="1:15" x14ac:dyDescent="0.2">
      <c r="A5643" s="31">
        <v>2019</v>
      </c>
      <c r="B5643" s="31">
        <v>8</v>
      </c>
      <c r="C5643" s="31">
        <v>24</v>
      </c>
      <c r="D5643" s="54">
        <v>1</v>
      </c>
      <c r="E5643" s="31">
        <v>8</v>
      </c>
      <c r="F5643" s="31">
        <v>24</v>
      </c>
      <c r="G5643" s="54">
        <v>3</v>
      </c>
      <c r="H5643" s="53">
        <v>42.9</v>
      </c>
      <c r="I5643" s="53">
        <v>22543</v>
      </c>
      <c r="J5643" s="169">
        <f t="shared" si="176"/>
        <v>31.395492964808032</v>
      </c>
      <c r="O5643" s="172">
        <f t="shared" si="177"/>
        <v>1.1475190584459007</v>
      </c>
    </row>
    <row r="5644" spans="1:15" x14ac:dyDescent="0.2">
      <c r="A5644" s="31">
        <v>2019</v>
      </c>
      <c r="B5644" s="31">
        <v>8</v>
      </c>
      <c r="C5644" s="31">
        <v>24</v>
      </c>
      <c r="D5644" s="54">
        <v>2</v>
      </c>
      <c r="E5644" s="31">
        <v>8</v>
      </c>
      <c r="F5644" s="31">
        <v>24</v>
      </c>
      <c r="G5644" s="54">
        <v>4</v>
      </c>
      <c r="H5644" s="53">
        <v>42.9</v>
      </c>
      <c r="I5644" s="53">
        <v>22223</v>
      </c>
      <c r="J5644" s="169">
        <f t="shared" si="176"/>
        <v>30.949830996625511</v>
      </c>
      <c r="O5644" s="172">
        <f t="shared" si="177"/>
        <v>1.1475190584459007</v>
      </c>
    </row>
    <row r="5645" spans="1:15" x14ac:dyDescent="0.2">
      <c r="A5645" s="31">
        <v>2019</v>
      </c>
      <c r="B5645" s="31">
        <v>8</v>
      </c>
      <c r="C5645" s="31">
        <v>24</v>
      </c>
      <c r="D5645" s="54">
        <v>3</v>
      </c>
      <c r="E5645" s="31">
        <v>8</v>
      </c>
      <c r="F5645" s="31">
        <v>24</v>
      </c>
      <c r="G5645" s="54">
        <v>5</v>
      </c>
      <c r="H5645" s="53">
        <v>41</v>
      </c>
      <c r="I5645" s="53">
        <v>22567</v>
      </c>
      <c r="J5645" s="169">
        <f t="shared" si="176"/>
        <v>31.428917612421721</v>
      </c>
      <c r="O5645" s="172">
        <f t="shared" si="177"/>
        <v>1.0966965360438679</v>
      </c>
    </row>
    <row r="5646" spans="1:15" x14ac:dyDescent="0.2">
      <c r="A5646" s="31">
        <v>2019</v>
      </c>
      <c r="B5646" s="31">
        <v>8</v>
      </c>
      <c r="C5646" s="31">
        <v>24</v>
      </c>
      <c r="D5646" s="54">
        <v>4</v>
      </c>
      <c r="E5646" s="31">
        <v>8</v>
      </c>
      <c r="F5646" s="31">
        <v>24</v>
      </c>
      <c r="G5646" s="54">
        <v>6</v>
      </c>
      <c r="H5646" s="53">
        <v>40.94</v>
      </c>
      <c r="I5646" s="53">
        <v>22786</v>
      </c>
      <c r="J5646" s="169">
        <f t="shared" si="176"/>
        <v>31.733917521896633</v>
      </c>
      <c r="O5646" s="172">
        <f t="shared" si="177"/>
        <v>1.0950916142838036</v>
      </c>
    </row>
    <row r="5647" spans="1:15" x14ac:dyDescent="0.2">
      <c r="A5647" s="31">
        <v>2019</v>
      </c>
      <c r="B5647" s="31">
        <v>8</v>
      </c>
      <c r="C5647" s="31">
        <v>24</v>
      </c>
      <c r="D5647" s="54">
        <v>5</v>
      </c>
      <c r="E5647" s="31">
        <v>8</v>
      </c>
      <c r="F5647" s="31">
        <v>24</v>
      </c>
      <c r="G5647" s="54">
        <v>7</v>
      </c>
      <c r="H5647" s="53">
        <v>42.24</v>
      </c>
      <c r="I5647" s="53">
        <v>23758</v>
      </c>
      <c r="J5647" s="169">
        <f t="shared" si="176"/>
        <v>33.08761575025104</v>
      </c>
      <c r="O5647" s="172">
        <f t="shared" si="177"/>
        <v>1.1298649190851948</v>
      </c>
    </row>
    <row r="5648" spans="1:15" x14ac:dyDescent="0.2">
      <c r="A5648" s="31">
        <v>2019</v>
      </c>
      <c r="B5648" s="31">
        <v>8</v>
      </c>
      <c r="C5648" s="31">
        <v>24</v>
      </c>
      <c r="D5648" s="54">
        <v>6</v>
      </c>
      <c r="E5648" s="31">
        <v>8</v>
      </c>
      <c r="F5648" s="31">
        <v>24</v>
      </c>
      <c r="G5648" s="54">
        <v>8</v>
      </c>
      <c r="H5648" s="53">
        <v>42.75</v>
      </c>
      <c r="I5648" s="53">
        <v>26004</v>
      </c>
      <c r="J5648" s="169">
        <f t="shared" si="176"/>
        <v>36.21560568943211</v>
      </c>
      <c r="O5648" s="172">
        <f t="shared" si="177"/>
        <v>1.1435067540457404</v>
      </c>
    </row>
    <row r="5649" spans="1:15" x14ac:dyDescent="0.2">
      <c r="A5649" s="31">
        <v>2019</v>
      </c>
      <c r="B5649" s="31">
        <v>8</v>
      </c>
      <c r="C5649" s="31">
        <v>24</v>
      </c>
      <c r="D5649" s="54">
        <v>7</v>
      </c>
      <c r="E5649" s="31">
        <v>8</v>
      </c>
      <c r="F5649" s="31">
        <v>24</v>
      </c>
      <c r="G5649" s="54">
        <v>9</v>
      </c>
      <c r="H5649" s="53">
        <v>40.97</v>
      </c>
      <c r="I5649" s="53">
        <v>27905</v>
      </c>
      <c r="J5649" s="169">
        <f t="shared" si="176"/>
        <v>38.863116319166394</v>
      </c>
      <c r="O5649" s="172">
        <f t="shared" si="177"/>
        <v>1.0958940751638357</v>
      </c>
    </row>
    <row r="5650" spans="1:15" x14ac:dyDescent="0.2">
      <c r="A5650" s="31">
        <v>2019</v>
      </c>
      <c r="B5650" s="31">
        <v>8</v>
      </c>
      <c r="C5650" s="31">
        <v>24</v>
      </c>
      <c r="D5650" s="54">
        <v>8</v>
      </c>
      <c r="E5650" s="31">
        <v>8</v>
      </c>
      <c r="F5650" s="31">
        <v>24</v>
      </c>
      <c r="G5650" s="54">
        <v>10</v>
      </c>
      <c r="H5650" s="53">
        <v>40.85</v>
      </c>
      <c r="I5650" s="53">
        <v>28994</v>
      </c>
      <c r="J5650" s="169">
        <f t="shared" si="176"/>
        <v>40.379759704637536</v>
      </c>
      <c r="O5650" s="172">
        <f t="shared" si="177"/>
        <v>1.0926842316437075</v>
      </c>
    </row>
    <row r="5651" spans="1:15" x14ac:dyDescent="0.2">
      <c r="A5651" s="31">
        <v>2019</v>
      </c>
      <c r="B5651" s="31">
        <v>8</v>
      </c>
      <c r="C5651" s="31">
        <v>24</v>
      </c>
      <c r="D5651" s="54">
        <v>9</v>
      </c>
      <c r="E5651" s="31">
        <v>8</v>
      </c>
      <c r="F5651" s="31">
        <v>24</v>
      </c>
      <c r="G5651" s="54">
        <v>11</v>
      </c>
      <c r="H5651" s="53">
        <v>41.72</v>
      </c>
      <c r="I5651" s="53">
        <v>29881</v>
      </c>
      <c r="J5651" s="169">
        <f t="shared" si="176"/>
        <v>41.615078972693468</v>
      </c>
      <c r="O5651" s="172">
        <f t="shared" si="177"/>
        <v>1.1159555971646382</v>
      </c>
    </row>
    <row r="5652" spans="1:15" x14ac:dyDescent="0.2">
      <c r="A5652" s="31">
        <v>2019</v>
      </c>
      <c r="B5652" s="31">
        <v>8</v>
      </c>
      <c r="C5652" s="31">
        <v>24</v>
      </c>
      <c r="D5652" s="54">
        <v>10</v>
      </c>
      <c r="E5652" s="31">
        <v>8</v>
      </c>
      <c r="F5652" s="31">
        <v>24</v>
      </c>
      <c r="G5652" s="54">
        <v>12</v>
      </c>
      <c r="H5652" s="53">
        <v>43.3</v>
      </c>
      <c r="I5652" s="53">
        <v>30599</v>
      </c>
      <c r="J5652" s="169">
        <f t="shared" si="176"/>
        <v>42.615033013802993</v>
      </c>
      <c r="O5652" s="172">
        <f t="shared" si="177"/>
        <v>1.1582185368463287</v>
      </c>
    </row>
    <row r="5653" spans="1:15" x14ac:dyDescent="0.2">
      <c r="A5653" s="31">
        <v>2019</v>
      </c>
      <c r="B5653" s="31">
        <v>8</v>
      </c>
      <c r="C5653" s="31">
        <v>24</v>
      </c>
      <c r="D5653" s="54">
        <v>11</v>
      </c>
      <c r="E5653" s="31">
        <v>8</v>
      </c>
      <c r="F5653" s="31">
        <v>24</v>
      </c>
      <c r="G5653" s="54">
        <v>13</v>
      </c>
      <c r="H5653" s="53">
        <v>42.4</v>
      </c>
      <c r="I5653" s="53">
        <v>30492</v>
      </c>
      <c r="J5653" s="169">
        <f t="shared" si="176"/>
        <v>42.466014793191967</v>
      </c>
      <c r="O5653" s="172">
        <f t="shared" si="177"/>
        <v>1.1341447104453659</v>
      </c>
    </row>
    <row r="5654" spans="1:15" x14ac:dyDescent="0.2">
      <c r="A5654" s="31">
        <v>2019</v>
      </c>
      <c r="B5654" s="31">
        <v>8</v>
      </c>
      <c r="C5654" s="31">
        <v>24</v>
      </c>
      <c r="D5654" s="54">
        <v>12</v>
      </c>
      <c r="E5654" s="31">
        <v>8</v>
      </c>
      <c r="F5654" s="31">
        <v>24</v>
      </c>
      <c r="G5654" s="54">
        <v>14</v>
      </c>
      <c r="H5654" s="53">
        <v>41.05</v>
      </c>
      <c r="I5654" s="53">
        <v>29839</v>
      </c>
      <c r="J5654" s="169">
        <f t="shared" si="176"/>
        <v>41.556585839369511</v>
      </c>
      <c r="O5654" s="172">
        <f t="shared" si="177"/>
        <v>1.0980339708439213</v>
      </c>
    </row>
    <row r="5655" spans="1:15" x14ac:dyDescent="0.2">
      <c r="A5655" s="31">
        <v>2019</v>
      </c>
      <c r="B5655" s="31">
        <v>8</v>
      </c>
      <c r="C5655" s="31">
        <v>24</v>
      </c>
      <c r="D5655" s="54">
        <v>13</v>
      </c>
      <c r="E5655" s="31">
        <v>8</v>
      </c>
      <c r="F5655" s="31">
        <v>24</v>
      </c>
      <c r="G5655" s="54">
        <v>15</v>
      </c>
      <c r="H5655" s="53">
        <v>39.520000000000003</v>
      </c>
      <c r="I5655" s="53">
        <v>29203</v>
      </c>
      <c r="J5655" s="169">
        <f t="shared" si="176"/>
        <v>40.670832677606747</v>
      </c>
      <c r="O5655" s="172">
        <f t="shared" si="177"/>
        <v>1.0571084659622845</v>
      </c>
    </row>
    <row r="5656" spans="1:15" x14ac:dyDescent="0.2">
      <c r="A5656" s="31">
        <v>2019</v>
      </c>
      <c r="B5656" s="31">
        <v>8</v>
      </c>
      <c r="C5656" s="31">
        <v>24</v>
      </c>
      <c r="D5656" s="54">
        <v>14</v>
      </c>
      <c r="E5656" s="31">
        <v>8</v>
      </c>
      <c r="F5656" s="31">
        <v>24</v>
      </c>
      <c r="G5656" s="54">
        <v>16</v>
      </c>
      <c r="H5656" s="53">
        <v>39</v>
      </c>
      <c r="I5656" s="53">
        <v>28852</v>
      </c>
      <c r="J5656" s="169">
        <f t="shared" si="176"/>
        <v>40.18199720625654</v>
      </c>
      <c r="O5656" s="172">
        <f t="shared" si="177"/>
        <v>1.0431991440417281</v>
      </c>
    </row>
    <row r="5657" spans="1:15" x14ac:dyDescent="0.2">
      <c r="A5657" s="31">
        <v>2019</v>
      </c>
      <c r="B5657" s="31">
        <v>8</v>
      </c>
      <c r="C5657" s="31">
        <v>24</v>
      </c>
      <c r="D5657" s="54">
        <v>15</v>
      </c>
      <c r="E5657" s="31">
        <v>8</v>
      </c>
      <c r="F5657" s="31">
        <v>24</v>
      </c>
      <c r="G5657" s="54">
        <v>17</v>
      </c>
      <c r="H5657" s="53">
        <v>39.840000000000003</v>
      </c>
      <c r="I5657" s="53">
        <v>28604</v>
      </c>
      <c r="J5657" s="169">
        <f t="shared" si="176"/>
        <v>39.83660918091509</v>
      </c>
      <c r="O5657" s="172">
        <f t="shared" si="177"/>
        <v>1.0656680486826269</v>
      </c>
    </row>
    <row r="5658" spans="1:15" x14ac:dyDescent="0.2">
      <c r="A5658" s="31">
        <v>2019</v>
      </c>
      <c r="B5658" s="31">
        <v>8</v>
      </c>
      <c r="C5658" s="31">
        <v>24</v>
      </c>
      <c r="D5658" s="54">
        <v>16</v>
      </c>
      <c r="E5658" s="31">
        <v>8</v>
      </c>
      <c r="F5658" s="31">
        <v>24</v>
      </c>
      <c r="G5658" s="54">
        <v>18</v>
      </c>
      <c r="H5658" s="53">
        <v>42.46</v>
      </c>
      <c r="I5658" s="53">
        <v>28448</v>
      </c>
      <c r="J5658" s="169">
        <f t="shared" si="176"/>
        <v>39.619348971426113</v>
      </c>
      <c r="O5658" s="172">
        <f t="shared" si="177"/>
        <v>1.1357496322054301</v>
      </c>
    </row>
    <row r="5659" spans="1:15" x14ac:dyDescent="0.2">
      <c r="A5659" s="31">
        <v>2019</v>
      </c>
      <c r="B5659" s="31">
        <v>8</v>
      </c>
      <c r="C5659" s="31">
        <v>24</v>
      </c>
      <c r="D5659" s="54">
        <v>17</v>
      </c>
      <c r="E5659" s="31">
        <v>8</v>
      </c>
      <c r="F5659" s="31">
        <v>24</v>
      </c>
      <c r="G5659" s="54">
        <v>19</v>
      </c>
      <c r="H5659" s="53">
        <v>42.91</v>
      </c>
      <c r="I5659" s="53">
        <v>28572</v>
      </c>
      <c r="J5659" s="169">
        <f t="shared" si="176"/>
        <v>39.792042984096838</v>
      </c>
      <c r="O5659" s="172">
        <f t="shared" si="177"/>
        <v>1.1477865454059115</v>
      </c>
    </row>
    <row r="5660" spans="1:15" x14ac:dyDescent="0.2">
      <c r="A5660" s="31">
        <v>2019</v>
      </c>
      <c r="B5660" s="31">
        <v>8</v>
      </c>
      <c r="C5660" s="31">
        <v>24</v>
      </c>
      <c r="D5660" s="54">
        <v>18</v>
      </c>
      <c r="E5660" s="31">
        <v>8</v>
      </c>
      <c r="F5660" s="31">
        <v>24</v>
      </c>
      <c r="G5660" s="54">
        <v>20</v>
      </c>
      <c r="H5660" s="53">
        <v>44.8</v>
      </c>
      <c r="I5660" s="53">
        <v>29702</v>
      </c>
      <c r="J5660" s="169">
        <f t="shared" si="176"/>
        <v>41.365786809241371</v>
      </c>
      <c r="O5660" s="172">
        <f t="shared" si="177"/>
        <v>1.1983415808479336</v>
      </c>
    </row>
    <row r="5661" spans="1:15" x14ac:dyDescent="0.2">
      <c r="A5661" s="31">
        <v>2019</v>
      </c>
      <c r="B5661" s="31">
        <v>8</v>
      </c>
      <c r="C5661" s="31">
        <v>24</v>
      </c>
      <c r="D5661" s="54">
        <v>19</v>
      </c>
      <c r="E5661" s="31">
        <v>8</v>
      </c>
      <c r="F5661" s="31">
        <v>24</v>
      </c>
      <c r="G5661" s="54">
        <v>21</v>
      </c>
      <c r="H5661" s="53">
        <v>43.8</v>
      </c>
      <c r="I5661" s="53">
        <v>28268</v>
      </c>
      <c r="J5661" s="169">
        <f t="shared" si="176"/>
        <v>39.368664114323444</v>
      </c>
      <c r="O5661" s="172">
        <f t="shared" si="177"/>
        <v>1.1715928848468637</v>
      </c>
    </row>
    <row r="5662" spans="1:15" x14ac:dyDescent="0.2">
      <c r="A5662" s="31">
        <v>2019</v>
      </c>
      <c r="B5662" s="31">
        <v>8</v>
      </c>
      <c r="C5662" s="31">
        <v>24</v>
      </c>
      <c r="D5662" s="54">
        <v>20</v>
      </c>
      <c r="E5662" s="31">
        <v>8</v>
      </c>
      <c r="F5662" s="31">
        <v>24</v>
      </c>
      <c r="G5662" s="54">
        <v>22</v>
      </c>
      <c r="H5662" s="53">
        <v>43.5</v>
      </c>
      <c r="I5662" s="53">
        <v>26695</v>
      </c>
      <c r="J5662" s="169">
        <f t="shared" si="176"/>
        <v>37.177957001976239</v>
      </c>
      <c r="O5662" s="172">
        <f t="shared" si="177"/>
        <v>1.1635682760465429</v>
      </c>
    </row>
    <row r="5663" spans="1:15" x14ac:dyDescent="0.2">
      <c r="A5663" s="31">
        <v>2019</v>
      </c>
      <c r="B5663" s="31">
        <v>8</v>
      </c>
      <c r="C5663" s="31">
        <v>24</v>
      </c>
      <c r="D5663" s="54">
        <v>21</v>
      </c>
      <c r="E5663" s="31">
        <v>8</v>
      </c>
      <c r="F5663" s="31">
        <v>24</v>
      </c>
      <c r="G5663" s="54">
        <v>23</v>
      </c>
      <c r="H5663" s="53">
        <v>43.6</v>
      </c>
      <c r="I5663" s="53">
        <v>25205</v>
      </c>
      <c r="J5663" s="169">
        <f t="shared" si="176"/>
        <v>35.102843462626375</v>
      </c>
      <c r="O5663" s="172">
        <f t="shared" si="177"/>
        <v>1.1662431456466498</v>
      </c>
    </row>
    <row r="5664" spans="1:15" x14ac:dyDescent="0.2">
      <c r="A5664" s="31">
        <v>2019</v>
      </c>
      <c r="B5664" s="31">
        <v>8</v>
      </c>
      <c r="C5664" s="31">
        <v>24</v>
      </c>
      <c r="D5664" s="54">
        <v>22</v>
      </c>
      <c r="E5664" s="31">
        <v>8</v>
      </c>
      <c r="F5664" s="31">
        <v>24</v>
      </c>
      <c r="G5664" s="54">
        <v>0</v>
      </c>
      <c r="H5664" s="53">
        <v>42.5</v>
      </c>
      <c r="I5664" s="53">
        <v>23712</v>
      </c>
      <c r="J5664" s="169">
        <f t="shared" si="176"/>
        <v>33.0235518423248</v>
      </c>
      <c r="O5664" s="172">
        <f t="shared" si="177"/>
        <v>1.1368195800454728</v>
      </c>
    </row>
    <row r="5665" spans="1:15" x14ac:dyDescent="0.2">
      <c r="A5665" s="31">
        <v>2019</v>
      </c>
      <c r="B5665" s="31">
        <v>8</v>
      </c>
      <c r="C5665" s="31">
        <v>24</v>
      </c>
      <c r="D5665" s="54">
        <v>23</v>
      </c>
      <c r="E5665" s="31">
        <v>8</v>
      </c>
      <c r="F5665" s="31">
        <v>24</v>
      </c>
      <c r="G5665" s="54">
        <v>1</v>
      </c>
      <c r="H5665" s="53">
        <v>42.5</v>
      </c>
      <c r="I5665" s="53">
        <v>22589</v>
      </c>
      <c r="J5665" s="169">
        <f t="shared" si="176"/>
        <v>31.459556872734268</v>
      </c>
      <c r="O5665" s="172">
        <f t="shared" si="177"/>
        <v>1.1368195800454728</v>
      </c>
    </row>
    <row r="5666" spans="1:15" x14ac:dyDescent="0.2">
      <c r="A5666" s="31">
        <v>2019</v>
      </c>
      <c r="B5666" s="31">
        <v>8</v>
      </c>
      <c r="C5666" s="31">
        <v>25</v>
      </c>
      <c r="D5666" s="54">
        <v>0</v>
      </c>
      <c r="E5666" s="31">
        <v>8</v>
      </c>
      <c r="F5666" s="31">
        <v>25</v>
      </c>
      <c r="G5666" s="54">
        <v>2</v>
      </c>
      <c r="H5666" s="53">
        <v>41.62</v>
      </c>
      <c r="I5666" s="53">
        <v>21944</v>
      </c>
      <c r="J5666" s="169">
        <f t="shared" si="176"/>
        <v>30.561269468116375</v>
      </c>
      <c r="O5666" s="172">
        <f t="shared" si="177"/>
        <v>1.1132807275645311</v>
      </c>
    </row>
    <row r="5667" spans="1:15" x14ac:dyDescent="0.2">
      <c r="A5667" s="31">
        <v>2019</v>
      </c>
      <c r="B5667" s="31">
        <v>8</v>
      </c>
      <c r="C5667" s="31">
        <v>25</v>
      </c>
      <c r="D5667" s="54">
        <v>1</v>
      </c>
      <c r="E5667" s="31">
        <v>8</v>
      </c>
      <c r="F5667" s="31">
        <v>25</v>
      </c>
      <c r="G5667" s="54">
        <v>3</v>
      </c>
      <c r="H5667" s="53">
        <v>41.62</v>
      </c>
      <c r="I5667" s="53">
        <v>21410</v>
      </c>
      <c r="J5667" s="169">
        <f t="shared" si="176"/>
        <v>29.817571058711788</v>
      </c>
      <c r="O5667" s="172">
        <f t="shared" si="177"/>
        <v>1.1132807275645311</v>
      </c>
    </row>
    <row r="5668" spans="1:15" x14ac:dyDescent="0.2">
      <c r="A5668" s="31">
        <v>2019</v>
      </c>
      <c r="B5668" s="31">
        <v>8</v>
      </c>
      <c r="C5668" s="31">
        <v>25</v>
      </c>
      <c r="D5668" s="54">
        <v>2</v>
      </c>
      <c r="E5668" s="31">
        <v>8</v>
      </c>
      <c r="F5668" s="31">
        <v>25</v>
      </c>
      <c r="G5668" s="54">
        <v>4</v>
      </c>
      <c r="H5668" s="53">
        <v>41.62</v>
      </c>
      <c r="I5668" s="53">
        <v>21216</v>
      </c>
      <c r="J5668" s="169">
        <f t="shared" si="176"/>
        <v>29.547388490501135</v>
      </c>
      <c r="O5668" s="172">
        <f t="shared" si="177"/>
        <v>1.1132807275645311</v>
      </c>
    </row>
    <row r="5669" spans="1:15" x14ac:dyDescent="0.2">
      <c r="A5669" s="31">
        <v>2019</v>
      </c>
      <c r="B5669" s="31">
        <v>8</v>
      </c>
      <c r="C5669" s="31">
        <v>25</v>
      </c>
      <c r="D5669" s="54">
        <v>3</v>
      </c>
      <c r="E5669" s="31">
        <v>8</v>
      </c>
      <c r="F5669" s="31">
        <v>25</v>
      </c>
      <c r="G5669" s="54">
        <v>5</v>
      </c>
      <c r="H5669" s="53">
        <v>36.11</v>
      </c>
      <c r="I5669" s="53">
        <v>21366</v>
      </c>
      <c r="J5669" s="169">
        <f t="shared" si="176"/>
        <v>29.756292538086694</v>
      </c>
      <c r="O5669" s="172">
        <f t="shared" si="177"/>
        <v>0.96589541259863587</v>
      </c>
    </row>
    <row r="5670" spans="1:15" x14ac:dyDescent="0.2">
      <c r="A5670" s="31">
        <v>2019</v>
      </c>
      <c r="B5670" s="31">
        <v>8</v>
      </c>
      <c r="C5670" s="31">
        <v>25</v>
      </c>
      <c r="D5670" s="54">
        <v>4</v>
      </c>
      <c r="E5670" s="31">
        <v>8</v>
      </c>
      <c r="F5670" s="31">
        <v>25</v>
      </c>
      <c r="G5670" s="54">
        <v>6</v>
      </c>
      <c r="H5670" s="53">
        <v>34.57</v>
      </c>
      <c r="I5670" s="53">
        <v>21142</v>
      </c>
      <c r="J5670" s="169">
        <f t="shared" si="176"/>
        <v>29.444329160358929</v>
      </c>
      <c r="O5670" s="172">
        <f t="shared" si="177"/>
        <v>0.92470242075698816</v>
      </c>
    </row>
    <row r="5671" spans="1:15" x14ac:dyDescent="0.2">
      <c r="A5671" s="31">
        <v>2019</v>
      </c>
      <c r="B5671" s="31">
        <v>8</v>
      </c>
      <c r="C5671" s="31">
        <v>25</v>
      </c>
      <c r="D5671" s="54">
        <v>5</v>
      </c>
      <c r="E5671" s="31">
        <v>8</v>
      </c>
      <c r="F5671" s="31">
        <v>25</v>
      </c>
      <c r="G5671" s="54">
        <v>7</v>
      </c>
      <c r="H5671" s="53">
        <v>36.130000000000003</v>
      </c>
      <c r="I5671" s="53">
        <v>21537</v>
      </c>
      <c r="J5671" s="169">
        <f t="shared" si="176"/>
        <v>29.994443152334227</v>
      </c>
      <c r="O5671" s="172">
        <f t="shared" si="177"/>
        <v>0.96643038651865731</v>
      </c>
    </row>
    <row r="5672" spans="1:15" x14ac:dyDescent="0.2">
      <c r="A5672" s="31">
        <v>2019</v>
      </c>
      <c r="B5672" s="31">
        <v>8</v>
      </c>
      <c r="C5672" s="31">
        <v>25</v>
      </c>
      <c r="D5672" s="54">
        <v>6</v>
      </c>
      <c r="E5672" s="31">
        <v>8</v>
      </c>
      <c r="F5672" s="31">
        <v>25</v>
      </c>
      <c r="G5672" s="54">
        <v>8</v>
      </c>
      <c r="H5672" s="53">
        <v>38.5</v>
      </c>
      <c r="I5672" s="53">
        <v>23213</v>
      </c>
      <c r="J5672" s="169">
        <f t="shared" si="176"/>
        <v>32.328597710690183</v>
      </c>
      <c r="O5672" s="172">
        <f t="shared" si="177"/>
        <v>1.029824796041193</v>
      </c>
    </row>
    <row r="5673" spans="1:15" x14ac:dyDescent="0.2">
      <c r="A5673" s="31">
        <v>2019</v>
      </c>
      <c r="B5673" s="31">
        <v>8</v>
      </c>
      <c r="C5673" s="31">
        <v>25</v>
      </c>
      <c r="D5673" s="54">
        <v>7</v>
      </c>
      <c r="E5673" s="31">
        <v>8</v>
      </c>
      <c r="F5673" s="31">
        <v>25</v>
      </c>
      <c r="G5673" s="54">
        <v>9</v>
      </c>
      <c r="H5673" s="53">
        <v>36.840000000000003</v>
      </c>
      <c r="I5673" s="53">
        <v>24869</v>
      </c>
      <c r="J5673" s="169">
        <f t="shared" si="176"/>
        <v>34.634898396034728</v>
      </c>
      <c r="O5673" s="172">
        <f t="shared" si="177"/>
        <v>0.98542196067941701</v>
      </c>
    </row>
    <row r="5674" spans="1:15" x14ac:dyDescent="0.2">
      <c r="A5674" s="31">
        <v>2019</v>
      </c>
      <c r="B5674" s="31">
        <v>8</v>
      </c>
      <c r="C5674" s="31">
        <v>25</v>
      </c>
      <c r="D5674" s="54">
        <v>8</v>
      </c>
      <c r="E5674" s="31">
        <v>8</v>
      </c>
      <c r="F5674" s="31">
        <v>25</v>
      </c>
      <c r="G5674" s="54">
        <v>10</v>
      </c>
      <c r="H5674" s="53">
        <v>36.15</v>
      </c>
      <c r="I5674" s="53">
        <v>26189</v>
      </c>
      <c r="J5674" s="169">
        <f t="shared" si="176"/>
        <v>36.473254014787628</v>
      </c>
      <c r="O5674" s="172">
        <f t="shared" si="177"/>
        <v>0.96696536043867864</v>
      </c>
    </row>
    <row r="5675" spans="1:15" x14ac:dyDescent="0.2">
      <c r="A5675" s="31">
        <v>2019</v>
      </c>
      <c r="B5675" s="31">
        <v>8</v>
      </c>
      <c r="C5675" s="31">
        <v>25</v>
      </c>
      <c r="D5675" s="54">
        <v>9</v>
      </c>
      <c r="E5675" s="31">
        <v>8</v>
      </c>
      <c r="F5675" s="31">
        <v>25</v>
      </c>
      <c r="G5675" s="54">
        <v>11</v>
      </c>
      <c r="H5675" s="53">
        <v>37.799999999999997</v>
      </c>
      <c r="I5675" s="53">
        <v>26980</v>
      </c>
      <c r="J5675" s="169">
        <f t="shared" si="176"/>
        <v>37.574874692388796</v>
      </c>
      <c r="O5675" s="172">
        <f t="shared" si="177"/>
        <v>1.011100708840444</v>
      </c>
    </row>
    <row r="5676" spans="1:15" x14ac:dyDescent="0.2">
      <c r="A5676" s="31">
        <v>2019</v>
      </c>
      <c r="B5676" s="31">
        <v>8</v>
      </c>
      <c r="C5676" s="31">
        <v>25</v>
      </c>
      <c r="D5676" s="54">
        <v>10</v>
      </c>
      <c r="E5676" s="31">
        <v>8</v>
      </c>
      <c r="F5676" s="31">
        <v>25</v>
      </c>
      <c r="G5676" s="54">
        <v>12</v>
      </c>
      <c r="H5676" s="53">
        <v>40.22</v>
      </c>
      <c r="I5676" s="53">
        <v>27850</v>
      </c>
      <c r="J5676" s="169">
        <f t="shared" si="176"/>
        <v>38.786518168385022</v>
      </c>
      <c r="O5676" s="172">
        <f t="shared" si="177"/>
        <v>1.0758325531630333</v>
      </c>
    </row>
    <row r="5677" spans="1:15" x14ac:dyDescent="0.2">
      <c r="A5677" s="31">
        <v>2019</v>
      </c>
      <c r="B5677" s="31">
        <v>8</v>
      </c>
      <c r="C5677" s="31">
        <v>25</v>
      </c>
      <c r="D5677" s="54">
        <v>11</v>
      </c>
      <c r="E5677" s="31">
        <v>8</v>
      </c>
      <c r="F5677" s="31">
        <v>25</v>
      </c>
      <c r="G5677" s="54">
        <v>13</v>
      </c>
      <c r="H5677" s="53">
        <v>40.42</v>
      </c>
      <c r="I5677" s="53">
        <v>28239</v>
      </c>
      <c r="J5677" s="169">
        <f t="shared" si="176"/>
        <v>39.328275998456903</v>
      </c>
      <c r="O5677" s="172">
        <f t="shared" si="177"/>
        <v>1.0811822923632475</v>
      </c>
    </row>
    <row r="5678" spans="1:15" x14ac:dyDescent="0.2">
      <c r="A5678" s="31">
        <v>2019</v>
      </c>
      <c r="B5678" s="31">
        <v>8</v>
      </c>
      <c r="C5678" s="31">
        <v>25</v>
      </c>
      <c r="D5678" s="54">
        <v>12</v>
      </c>
      <c r="E5678" s="31">
        <v>8</v>
      </c>
      <c r="F5678" s="31">
        <v>25</v>
      </c>
      <c r="G5678" s="54">
        <v>14</v>
      </c>
      <c r="H5678" s="53">
        <v>36.130000000000003</v>
      </c>
      <c r="I5678" s="53">
        <v>27625</v>
      </c>
      <c r="J5678" s="169">
        <f t="shared" si="176"/>
        <v>38.473162097006693</v>
      </c>
      <c r="O5678" s="172">
        <f t="shared" si="177"/>
        <v>0.96643038651865731</v>
      </c>
    </row>
    <row r="5679" spans="1:15" x14ac:dyDescent="0.2">
      <c r="A5679" s="31">
        <v>2019</v>
      </c>
      <c r="B5679" s="31">
        <v>8</v>
      </c>
      <c r="C5679" s="31">
        <v>25</v>
      </c>
      <c r="D5679" s="54">
        <v>13</v>
      </c>
      <c r="E5679" s="31">
        <v>8</v>
      </c>
      <c r="F5679" s="31">
        <v>25</v>
      </c>
      <c r="G5679" s="54">
        <v>15</v>
      </c>
      <c r="H5679" s="53">
        <v>35.5</v>
      </c>
      <c r="I5679" s="53">
        <v>27098</v>
      </c>
      <c r="J5679" s="169">
        <f t="shared" si="176"/>
        <v>37.7392125431561</v>
      </c>
      <c r="O5679" s="172">
        <f t="shared" si="177"/>
        <v>0.94957870803798317</v>
      </c>
    </row>
    <row r="5680" spans="1:15" x14ac:dyDescent="0.2">
      <c r="A5680" s="31">
        <v>2019</v>
      </c>
      <c r="B5680" s="31">
        <v>8</v>
      </c>
      <c r="C5680" s="31">
        <v>25</v>
      </c>
      <c r="D5680" s="54">
        <v>14</v>
      </c>
      <c r="E5680" s="31">
        <v>8</v>
      </c>
      <c r="F5680" s="31">
        <v>25</v>
      </c>
      <c r="G5680" s="54">
        <v>16</v>
      </c>
      <c r="H5680" s="53">
        <v>35</v>
      </c>
      <c r="I5680" s="53">
        <v>26727</v>
      </c>
      <c r="J5680" s="169">
        <f t="shared" si="176"/>
        <v>37.222523198794491</v>
      </c>
      <c r="O5680" s="172">
        <f t="shared" si="177"/>
        <v>0.93620436003744822</v>
      </c>
    </row>
    <row r="5681" spans="1:15" x14ac:dyDescent="0.2">
      <c r="A5681" s="31">
        <v>2019</v>
      </c>
      <c r="B5681" s="31">
        <v>8</v>
      </c>
      <c r="C5681" s="31">
        <v>25</v>
      </c>
      <c r="D5681" s="54">
        <v>15</v>
      </c>
      <c r="E5681" s="31">
        <v>8</v>
      </c>
      <c r="F5681" s="31">
        <v>25</v>
      </c>
      <c r="G5681" s="54">
        <v>17</v>
      </c>
      <c r="H5681" s="53">
        <v>35</v>
      </c>
      <c r="I5681" s="53">
        <v>26418</v>
      </c>
      <c r="J5681" s="169">
        <f t="shared" si="176"/>
        <v>36.792180860768241</v>
      </c>
      <c r="O5681" s="172">
        <f t="shared" si="177"/>
        <v>0.93620436003744822</v>
      </c>
    </row>
    <row r="5682" spans="1:15" x14ac:dyDescent="0.2">
      <c r="A5682" s="31">
        <v>2019</v>
      </c>
      <c r="B5682" s="31">
        <v>8</v>
      </c>
      <c r="C5682" s="31">
        <v>25</v>
      </c>
      <c r="D5682" s="54">
        <v>16</v>
      </c>
      <c r="E5682" s="31">
        <v>8</v>
      </c>
      <c r="F5682" s="31">
        <v>25</v>
      </c>
      <c r="G5682" s="54">
        <v>18</v>
      </c>
      <c r="H5682" s="53">
        <v>36.119999999999997</v>
      </c>
      <c r="I5682" s="53">
        <v>26298</v>
      </c>
      <c r="J5682" s="169">
        <f t="shared" si="176"/>
        <v>36.625057622699799</v>
      </c>
      <c r="O5682" s="172">
        <f t="shared" si="177"/>
        <v>0.96616289955864654</v>
      </c>
    </row>
    <row r="5683" spans="1:15" x14ac:dyDescent="0.2">
      <c r="A5683" s="31">
        <v>2019</v>
      </c>
      <c r="B5683" s="31">
        <v>8</v>
      </c>
      <c r="C5683" s="31">
        <v>25</v>
      </c>
      <c r="D5683" s="54">
        <v>17</v>
      </c>
      <c r="E5683" s="31">
        <v>8</v>
      </c>
      <c r="F5683" s="31">
        <v>25</v>
      </c>
      <c r="G5683" s="54">
        <v>19</v>
      </c>
      <c r="H5683" s="53">
        <v>40.18</v>
      </c>
      <c r="I5683" s="53">
        <v>26846</v>
      </c>
      <c r="J5683" s="169">
        <f t="shared" si="176"/>
        <v>37.38825374321236</v>
      </c>
      <c r="O5683" s="172">
        <f t="shared" si="177"/>
        <v>1.0747626053229906</v>
      </c>
    </row>
    <row r="5684" spans="1:15" x14ac:dyDescent="0.2">
      <c r="A5684" s="31">
        <v>2019</v>
      </c>
      <c r="B5684" s="31">
        <v>8</v>
      </c>
      <c r="C5684" s="31">
        <v>25</v>
      </c>
      <c r="D5684" s="54">
        <v>18</v>
      </c>
      <c r="E5684" s="31">
        <v>8</v>
      </c>
      <c r="F5684" s="31">
        <v>25</v>
      </c>
      <c r="G5684" s="54">
        <v>20</v>
      </c>
      <c r="H5684" s="53">
        <v>45.21</v>
      </c>
      <c r="I5684" s="53">
        <v>28690</v>
      </c>
      <c r="J5684" s="169">
        <f t="shared" si="176"/>
        <v>39.956380834864142</v>
      </c>
      <c r="O5684" s="172">
        <f t="shared" si="177"/>
        <v>1.2093085462083724</v>
      </c>
    </row>
    <row r="5685" spans="1:15" x14ac:dyDescent="0.2">
      <c r="A5685" s="31">
        <v>2019</v>
      </c>
      <c r="B5685" s="31">
        <v>8</v>
      </c>
      <c r="C5685" s="31">
        <v>25</v>
      </c>
      <c r="D5685" s="54">
        <v>19</v>
      </c>
      <c r="E5685" s="31">
        <v>8</v>
      </c>
      <c r="F5685" s="31">
        <v>25</v>
      </c>
      <c r="G5685" s="54">
        <v>21</v>
      </c>
      <c r="H5685" s="53">
        <v>45.6</v>
      </c>
      <c r="I5685" s="53">
        <v>28187</v>
      </c>
      <c r="J5685" s="169">
        <f t="shared" si="176"/>
        <v>39.255855928627241</v>
      </c>
      <c r="O5685" s="172">
        <f t="shared" si="177"/>
        <v>1.2197405376487898</v>
      </c>
    </row>
    <row r="5686" spans="1:15" x14ac:dyDescent="0.2">
      <c r="A5686" s="31">
        <v>2019</v>
      </c>
      <c r="B5686" s="31">
        <v>8</v>
      </c>
      <c r="C5686" s="31">
        <v>25</v>
      </c>
      <c r="D5686" s="54">
        <v>20</v>
      </c>
      <c r="E5686" s="31">
        <v>8</v>
      </c>
      <c r="F5686" s="31">
        <v>25</v>
      </c>
      <c r="G5686" s="54">
        <v>22</v>
      </c>
      <c r="H5686" s="53">
        <v>43.8</v>
      </c>
      <c r="I5686" s="53">
        <v>26597</v>
      </c>
      <c r="J5686" s="169">
        <f t="shared" si="176"/>
        <v>37.041473024220338</v>
      </c>
      <c r="O5686" s="172">
        <f t="shared" si="177"/>
        <v>1.1715928848468637</v>
      </c>
    </row>
    <row r="5687" spans="1:15" x14ac:dyDescent="0.2">
      <c r="A5687" s="31">
        <v>2019</v>
      </c>
      <c r="B5687" s="31">
        <v>8</v>
      </c>
      <c r="C5687" s="31">
        <v>25</v>
      </c>
      <c r="D5687" s="54">
        <v>21</v>
      </c>
      <c r="E5687" s="31">
        <v>8</v>
      </c>
      <c r="F5687" s="31">
        <v>25</v>
      </c>
      <c r="G5687" s="54">
        <v>23</v>
      </c>
      <c r="H5687" s="53">
        <v>45.75</v>
      </c>
      <c r="I5687" s="53">
        <v>24978</v>
      </c>
      <c r="J5687" s="169">
        <f t="shared" si="176"/>
        <v>34.7867020039469</v>
      </c>
      <c r="O5687" s="172">
        <f t="shared" si="177"/>
        <v>1.2237528420489501</v>
      </c>
    </row>
    <row r="5688" spans="1:15" x14ac:dyDescent="0.2">
      <c r="A5688" s="31">
        <v>2019</v>
      </c>
      <c r="B5688" s="31">
        <v>8</v>
      </c>
      <c r="C5688" s="31">
        <v>25</v>
      </c>
      <c r="D5688" s="54">
        <v>22</v>
      </c>
      <c r="E5688" s="31">
        <v>8</v>
      </c>
      <c r="F5688" s="31">
        <v>25</v>
      </c>
      <c r="G5688" s="54">
        <v>0</v>
      </c>
      <c r="H5688" s="53">
        <v>39</v>
      </c>
      <c r="I5688" s="53">
        <v>23726</v>
      </c>
      <c r="J5688" s="169">
        <f t="shared" si="176"/>
        <v>33.043049553432787</v>
      </c>
      <c r="O5688" s="172">
        <f t="shared" si="177"/>
        <v>1.0431991440417281</v>
      </c>
    </row>
    <row r="5689" spans="1:15" x14ac:dyDescent="0.2">
      <c r="A5689" s="31">
        <v>2019</v>
      </c>
      <c r="B5689" s="31">
        <v>8</v>
      </c>
      <c r="C5689" s="31">
        <v>25</v>
      </c>
      <c r="D5689" s="54">
        <v>23</v>
      </c>
      <c r="E5689" s="31">
        <v>8</v>
      </c>
      <c r="F5689" s="31">
        <v>25</v>
      </c>
      <c r="G5689" s="54">
        <v>1</v>
      </c>
      <c r="H5689" s="53">
        <v>34.799999999999997</v>
      </c>
      <c r="I5689" s="53">
        <v>22843</v>
      </c>
      <c r="J5689" s="169">
        <f t="shared" si="176"/>
        <v>31.813301059979143</v>
      </c>
      <c r="O5689" s="172">
        <f t="shared" si="177"/>
        <v>0.93085462083723414</v>
      </c>
    </row>
    <row r="5690" spans="1:15" x14ac:dyDescent="0.2">
      <c r="A5690" s="31">
        <v>2019</v>
      </c>
      <c r="B5690" s="31">
        <v>8</v>
      </c>
      <c r="C5690" s="31">
        <v>26</v>
      </c>
      <c r="D5690" s="54">
        <v>0</v>
      </c>
      <c r="E5690" s="31">
        <v>8</v>
      </c>
      <c r="F5690" s="31">
        <v>26</v>
      </c>
      <c r="G5690" s="54">
        <v>2</v>
      </c>
      <c r="H5690" s="53">
        <v>34.700000000000003</v>
      </c>
      <c r="I5690" s="53">
        <v>22468</v>
      </c>
      <c r="J5690" s="169">
        <f t="shared" si="176"/>
        <v>31.291040941015254</v>
      </c>
      <c r="O5690" s="172">
        <f t="shared" si="177"/>
        <v>0.92817975123712737</v>
      </c>
    </row>
    <row r="5691" spans="1:15" x14ac:dyDescent="0.2">
      <c r="A5691" s="31">
        <v>2019</v>
      </c>
      <c r="B5691" s="31">
        <v>8</v>
      </c>
      <c r="C5691" s="31">
        <v>26</v>
      </c>
      <c r="D5691" s="54">
        <v>1</v>
      </c>
      <c r="E5691" s="31">
        <v>8</v>
      </c>
      <c r="F5691" s="31">
        <v>26</v>
      </c>
      <c r="G5691" s="54">
        <v>3</v>
      </c>
      <c r="H5691" s="53">
        <v>34.700000000000003</v>
      </c>
      <c r="I5691" s="53">
        <v>22229</v>
      </c>
      <c r="J5691" s="169">
        <f t="shared" si="176"/>
        <v>30.958187158528933</v>
      </c>
      <c r="O5691" s="172">
        <f t="shared" si="177"/>
        <v>0.92817975123712737</v>
      </c>
    </row>
    <row r="5692" spans="1:15" x14ac:dyDescent="0.2">
      <c r="A5692" s="31">
        <v>2019</v>
      </c>
      <c r="B5692" s="31">
        <v>8</v>
      </c>
      <c r="C5692" s="31">
        <v>26</v>
      </c>
      <c r="D5692" s="54">
        <v>2</v>
      </c>
      <c r="E5692" s="31">
        <v>8</v>
      </c>
      <c r="F5692" s="31">
        <v>26</v>
      </c>
      <c r="G5692" s="54">
        <v>4</v>
      </c>
      <c r="H5692" s="53">
        <v>35.200000000000003</v>
      </c>
      <c r="I5692" s="53">
        <v>22745</v>
      </c>
      <c r="J5692" s="169">
        <f t="shared" si="176"/>
        <v>31.676817082223245</v>
      </c>
      <c r="O5692" s="172">
        <f t="shared" si="177"/>
        <v>0.94155409923766231</v>
      </c>
    </row>
    <row r="5693" spans="1:15" x14ac:dyDescent="0.2">
      <c r="A5693" s="31">
        <v>2019</v>
      </c>
      <c r="B5693" s="31">
        <v>8</v>
      </c>
      <c r="C5693" s="31">
        <v>26</v>
      </c>
      <c r="D5693" s="54">
        <v>3</v>
      </c>
      <c r="E5693" s="31">
        <v>8</v>
      </c>
      <c r="F5693" s="31">
        <v>26</v>
      </c>
      <c r="G5693" s="54">
        <v>5</v>
      </c>
      <c r="H5693" s="53">
        <v>40.729999999999997</v>
      </c>
      <c r="I5693" s="53">
        <v>24798</v>
      </c>
      <c r="J5693" s="169">
        <f t="shared" si="176"/>
        <v>34.53601714684423</v>
      </c>
      <c r="O5693" s="172">
        <f t="shared" si="177"/>
        <v>1.0894743881235789</v>
      </c>
    </row>
    <row r="5694" spans="1:15" x14ac:dyDescent="0.2">
      <c r="A5694" s="31">
        <v>2019</v>
      </c>
      <c r="B5694" s="31">
        <v>8</v>
      </c>
      <c r="C5694" s="31">
        <v>26</v>
      </c>
      <c r="D5694" s="54">
        <v>4</v>
      </c>
      <c r="E5694" s="31">
        <v>8</v>
      </c>
      <c r="F5694" s="31">
        <v>26</v>
      </c>
      <c r="G5694" s="54">
        <v>6</v>
      </c>
      <c r="H5694" s="53">
        <v>40.729999999999997</v>
      </c>
      <c r="I5694" s="53">
        <v>27171</v>
      </c>
      <c r="J5694" s="169">
        <f t="shared" si="176"/>
        <v>37.840879179647743</v>
      </c>
      <c r="O5694" s="172">
        <f t="shared" si="177"/>
        <v>1.0894743881235789</v>
      </c>
    </row>
    <row r="5695" spans="1:15" x14ac:dyDescent="0.2">
      <c r="A5695" s="31">
        <v>2019</v>
      </c>
      <c r="B5695" s="31">
        <v>8</v>
      </c>
      <c r="C5695" s="31">
        <v>26</v>
      </c>
      <c r="D5695" s="54">
        <v>5</v>
      </c>
      <c r="E5695" s="31">
        <v>8</v>
      </c>
      <c r="F5695" s="31">
        <v>26</v>
      </c>
      <c r="G5695" s="54">
        <v>7</v>
      </c>
      <c r="H5695" s="53">
        <v>45.32</v>
      </c>
      <c r="I5695" s="53">
        <v>29288</v>
      </c>
      <c r="J5695" s="169">
        <f t="shared" si="176"/>
        <v>40.789211637905225</v>
      </c>
      <c r="O5695" s="172">
        <f t="shared" si="177"/>
        <v>1.21225090276849</v>
      </c>
    </row>
    <row r="5696" spans="1:15" x14ac:dyDescent="0.2">
      <c r="A5696" s="31">
        <v>2019</v>
      </c>
      <c r="B5696" s="31">
        <v>8</v>
      </c>
      <c r="C5696" s="31">
        <v>26</v>
      </c>
      <c r="D5696" s="54">
        <v>6</v>
      </c>
      <c r="E5696" s="31">
        <v>8</v>
      </c>
      <c r="F5696" s="31">
        <v>26</v>
      </c>
      <c r="G5696" s="54">
        <v>8</v>
      </c>
      <c r="H5696" s="53">
        <v>46.38</v>
      </c>
      <c r="I5696" s="53">
        <v>31387</v>
      </c>
      <c r="J5696" s="169">
        <f t="shared" si="176"/>
        <v>43.712475610452451</v>
      </c>
      <c r="O5696" s="172">
        <f t="shared" si="177"/>
        <v>1.2406045205296243</v>
      </c>
    </row>
    <row r="5697" spans="1:15" x14ac:dyDescent="0.2">
      <c r="A5697" s="31">
        <v>2019</v>
      </c>
      <c r="B5697" s="31">
        <v>8</v>
      </c>
      <c r="C5697" s="31">
        <v>26</v>
      </c>
      <c r="D5697" s="54">
        <v>7</v>
      </c>
      <c r="E5697" s="31">
        <v>8</v>
      </c>
      <c r="F5697" s="31">
        <v>26</v>
      </c>
      <c r="G5697" s="54">
        <v>9</v>
      </c>
      <c r="H5697" s="53">
        <v>45.7</v>
      </c>
      <c r="I5697" s="53">
        <v>32898</v>
      </c>
      <c r="J5697" s="169">
        <f t="shared" si="176"/>
        <v>45.816835716464297</v>
      </c>
      <c r="O5697" s="172">
        <f t="shared" si="177"/>
        <v>1.2224154072488969</v>
      </c>
    </row>
    <row r="5698" spans="1:15" x14ac:dyDescent="0.2">
      <c r="A5698" s="31">
        <v>2019</v>
      </c>
      <c r="B5698" s="31">
        <v>8</v>
      </c>
      <c r="C5698" s="31">
        <v>26</v>
      </c>
      <c r="D5698" s="54">
        <v>8</v>
      </c>
      <c r="E5698" s="31">
        <v>8</v>
      </c>
      <c r="F5698" s="31">
        <v>26</v>
      </c>
      <c r="G5698" s="54">
        <v>10</v>
      </c>
      <c r="H5698" s="53">
        <v>43.74</v>
      </c>
      <c r="I5698" s="53">
        <v>33890</v>
      </c>
      <c r="J5698" s="169">
        <f t="shared" ref="J5698:J5761" si="178">MIN(50,I5698/$M$2*50)</f>
        <v>47.19838781783011</v>
      </c>
      <c r="O5698" s="172">
        <f t="shared" si="177"/>
        <v>1.1699879630867995</v>
      </c>
    </row>
    <row r="5699" spans="1:15" x14ac:dyDescent="0.2">
      <c r="A5699" s="31">
        <v>2019</v>
      </c>
      <c r="B5699" s="31">
        <v>8</v>
      </c>
      <c r="C5699" s="31">
        <v>26</v>
      </c>
      <c r="D5699" s="54">
        <v>9</v>
      </c>
      <c r="E5699" s="31">
        <v>8</v>
      </c>
      <c r="F5699" s="31">
        <v>26</v>
      </c>
      <c r="G5699" s="54">
        <v>11</v>
      </c>
      <c r="H5699" s="53">
        <v>42.25</v>
      </c>
      <c r="I5699" s="53">
        <v>34667</v>
      </c>
      <c r="J5699" s="169">
        <f t="shared" si="178"/>
        <v>48.28051078432329</v>
      </c>
      <c r="O5699" s="172">
        <f t="shared" ref="O5699:O5762" si="179">H5699/$R$5</f>
        <v>1.1301324060452054</v>
      </c>
    </row>
    <row r="5700" spans="1:15" x14ac:dyDescent="0.2">
      <c r="A5700" s="31">
        <v>2019</v>
      </c>
      <c r="B5700" s="31">
        <v>8</v>
      </c>
      <c r="C5700" s="31">
        <v>26</v>
      </c>
      <c r="D5700" s="54">
        <v>10</v>
      </c>
      <c r="E5700" s="31">
        <v>8</v>
      </c>
      <c r="F5700" s="31">
        <v>26</v>
      </c>
      <c r="G5700" s="54">
        <v>12</v>
      </c>
      <c r="H5700" s="53">
        <v>43.45</v>
      </c>
      <c r="I5700" s="53">
        <v>35051</v>
      </c>
      <c r="J5700" s="169">
        <f t="shared" si="178"/>
        <v>48.815305146142322</v>
      </c>
      <c r="O5700" s="172">
        <f t="shared" si="179"/>
        <v>1.1622308412464895</v>
      </c>
    </row>
    <row r="5701" spans="1:15" x14ac:dyDescent="0.2">
      <c r="A5701" s="31">
        <v>2019</v>
      </c>
      <c r="B5701" s="31">
        <v>8</v>
      </c>
      <c r="C5701" s="31">
        <v>26</v>
      </c>
      <c r="D5701" s="54">
        <v>11</v>
      </c>
      <c r="E5701" s="31">
        <v>8</v>
      </c>
      <c r="F5701" s="31">
        <v>26</v>
      </c>
      <c r="G5701" s="54">
        <v>13</v>
      </c>
      <c r="H5701" s="53">
        <v>42.42</v>
      </c>
      <c r="I5701" s="53">
        <v>34492</v>
      </c>
      <c r="J5701" s="169">
        <f t="shared" si="178"/>
        <v>48.03678939547347</v>
      </c>
      <c r="O5701" s="172">
        <f t="shared" si="179"/>
        <v>1.1346796843653872</v>
      </c>
    </row>
    <row r="5702" spans="1:15" x14ac:dyDescent="0.2">
      <c r="A5702" s="31">
        <v>2019</v>
      </c>
      <c r="B5702" s="31">
        <v>8</v>
      </c>
      <c r="C5702" s="31">
        <v>26</v>
      </c>
      <c r="D5702" s="54">
        <v>12</v>
      </c>
      <c r="E5702" s="31">
        <v>8</v>
      </c>
      <c r="F5702" s="31">
        <v>26</v>
      </c>
      <c r="G5702" s="54">
        <v>14</v>
      </c>
      <c r="H5702" s="53">
        <v>43.46</v>
      </c>
      <c r="I5702" s="53">
        <v>33554</v>
      </c>
      <c r="J5702" s="169">
        <f t="shared" si="178"/>
        <v>46.730442751238463</v>
      </c>
      <c r="O5702" s="172">
        <f t="shared" si="179"/>
        <v>1.1624983282065</v>
      </c>
    </row>
    <row r="5703" spans="1:15" x14ac:dyDescent="0.2">
      <c r="A5703" s="31">
        <v>2019</v>
      </c>
      <c r="B5703" s="31">
        <v>8</v>
      </c>
      <c r="C5703" s="31">
        <v>26</v>
      </c>
      <c r="D5703" s="54">
        <v>13</v>
      </c>
      <c r="E5703" s="31">
        <v>8</v>
      </c>
      <c r="F5703" s="31">
        <v>26</v>
      </c>
      <c r="G5703" s="54">
        <v>15</v>
      </c>
      <c r="H5703" s="53">
        <v>43.46</v>
      </c>
      <c r="I5703" s="53">
        <v>33188</v>
      </c>
      <c r="J5703" s="169">
        <f t="shared" si="178"/>
        <v>46.220716875129703</v>
      </c>
      <c r="O5703" s="172">
        <f t="shared" si="179"/>
        <v>1.1624983282065</v>
      </c>
    </row>
    <row r="5704" spans="1:15" x14ac:dyDescent="0.2">
      <c r="A5704" s="31">
        <v>2019</v>
      </c>
      <c r="B5704" s="31">
        <v>8</v>
      </c>
      <c r="C5704" s="31">
        <v>26</v>
      </c>
      <c r="D5704" s="54">
        <v>14</v>
      </c>
      <c r="E5704" s="31">
        <v>8</v>
      </c>
      <c r="F5704" s="31">
        <v>26</v>
      </c>
      <c r="G5704" s="54">
        <v>16</v>
      </c>
      <c r="H5704" s="53">
        <v>46.27</v>
      </c>
      <c r="I5704" s="53">
        <v>33052</v>
      </c>
      <c r="J5704" s="169">
        <f t="shared" si="178"/>
        <v>46.031310538652129</v>
      </c>
      <c r="O5704" s="172">
        <f t="shared" si="179"/>
        <v>1.2376621639695067</v>
      </c>
    </row>
    <row r="5705" spans="1:15" x14ac:dyDescent="0.2">
      <c r="A5705" s="31">
        <v>2019</v>
      </c>
      <c r="B5705" s="31">
        <v>8</v>
      </c>
      <c r="C5705" s="31">
        <v>26</v>
      </c>
      <c r="D5705" s="54">
        <v>15</v>
      </c>
      <c r="E5705" s="31">
        <v>8</v>
      </c>
      <c r="F5705" s="31">
        <v>26</v>
      </c>
      <c r="G5705" s="54">
        <v>17</v>
      </c>
      <c r="H5705" s="53">
        <v>47.87</v>
      </c>
      <c r="I5705" s="53">
        <v>32283</v>
      </c>
      <c r="J5705" s="169">
        <f t="shared" si="178"/>
        <v>44.960329121363515</v>
      </c>
      <c r="O5705" s="172">
        <f t="shared" si="179"/>
        <v>1.2804600775712185</v>
      </c>
    </row>
    <row r="5706" spans="1:15" x14ac:dyDescent="0.2">
      <c r="A5706" s="31">
        <v>2019</v>
      </c>
      <c r="B5706" s="31">
        <v>8</v>
      </c>
      <c r="C5706" s="31">
        <v>26</v>
      </c>
      <c r="D5706" s="54">
        <v>16</v>
      </c>
      <c r="E5706" s="31">
        <v>8</v>
      </c>
      <c r="F5706" s="31">
        <v>26</v>
      </c>
      <c r="G5706" s="54">
        <v>18</v>
      </c>
      <c r="H5706" s="53">
        <v>48.6</v>
      </c>
      <c r="I5706" s="53">
        <v>31646</v>
      </c>
      <c r="J5706" s="169">
        <f t="shared" si="178"/>
        <v>44.073183265950178</v>
      </c>
      <c r="O5706" s="172">
        <f t="shared" si="179"/>
        <v>1.2999866256519996</v>
      </c>
    </row>
    <row r="5707" spans="1:15" x14ac:dyDescent="0.2">
      <c r="A5707" s="31">
        <v>2019</v>
      </c>
      <c r="B5707" s="31">
        <v>8</v>
      </c>
      <c r="C5707" s="31">
        <v>26</v>
      </c>
      <c r="D5707" s="54">
        <v>17</v>
      </c>
      <c r="E5707" s="31">
        <v>8</v>
      </c>
      <c r="F5707" s="31">
        <v>26</v>
      </c>
      <c r="G5707" s="54">
        <v>19</v>
      </c>
      <c r="H5707" s="53">
        <v>47.87</v>
      </c>
      <c r="I5707" s="53">
        <v>31752</v>
      </c>
      <c r="J5707" s="169">
        <f t="shared" si="178"/>
        <v>44.220808792910638</v>
      </c>
      <c r="O5707" s="172">
        <f t="shared" si="179"/>
        <v>1.2804600775712185</v>
      </c>
    </row>
    <row r="5708" spans="1:15" x14ac:dyDescent="0.2">
      <c r="A5708" s="31">
        <v>2019</v>
      </c>
      <c r="B5708" s="31">
        <v>8</v>
      </c>
      <c r="C5708" s="31">
        <v>26</v>
      </c>
      <c r="D5708" s="54">
        <v>18</v>
      </c>
      <c r="E5708" s="31">
        <v>8</v>
      </c>
      <c r="F5708" s="31">
        <v>26</v>
      </c>
      <c r="G5708" s="54">
        <v>20</v>
      </c>
      <c r="H5708" s="53">
        <v>49.06</v>
      </c>
      <c r="I5708" s="53">
        <v>32775</v>
      </c>
      <c r="J5708" s="169">
        <f t="shared" si="178"/>
        <v>45.645534397444138</v>
      </c>
      <c r="O5708" s="172">
        <f t="shared" si="179"/>
        <v>1.3122910258124918</v>
      </c>
    </row>
    <row r="5709" spans="1:15" x14ac:dyDescent="0.2">
      <c r="A5709" s="31">
        <v>2019</v>
      </c>
      <c r="B5709" s="31">
        <v>8</v>
      </c>
      <c r="C5709" s="31">
        <v>26</v>
      </c>
      <c r="D5709" s="54">
        <v>19</v>
      </c>
      <c r="E5709" s="31">
        <v>8</v>
      </c>
      <c r="F5709" s="31">
        <v>26</v>
      </c>
      <c r="G5709" s="54">
        <v>21</v>
      </c>
      <c r="H5709" s="53">
        <v>47.87</v>
      </c>
      <c r="I5709" s="53">
        <v>30681</v>
      </c>
      <c r="J5709" s="169">
        <f t="shared" si="178"/>
        <v>42.729233893149768</v>
      </c>
      <c r="O5709" s="172">
        <f t="shared" si="179"/>
        <v>1.2804600775712185</v>
      </c>
    </row>
    <row r="5710" spans="1:15" x14ac:dyDescent="0.2">
      <c r="A5710" s="31">
        <v>2019</v>
      </c>
      <c r="B5710" s="31">
        <v>8</v>
      </c>
      <c r="C5710" s="31">
        <v>26</v>
      </c>
      <c r="D5710" s="54">
        <v>20</v>
      </c>
      <c r="E5710" s="31">
        <v>8</v>
      </c>
      <c r="F5710" s="31">
        <v>26</v>
      </c>
      <c r="G5710" s="54">
        <v>22</v>
      </c>
      <c r="H5710" s="53">
        <v>46.9</v>
      </c>
      <c r="I5710" s="53">
        <v>28354</v>
      </c>
      <c r="J5710" s="169">
        <f t="shared" si="178"/>
        <v>39.488435768272495</v>
      </c>
      <c r="O5710" s="172">
        <f t="shared" si="179"/>
        <v>1.2545138424501805</v>
      </c>
    </row>
    <row r="5711" spans="1:15" x14ac:dyDescent="0.2">
      <c r="A5711" s="31">
        <v>2019</v>
      </c>
      <c r="B5711" s="31">
        <v>8</v>
      </c>
      <c r="C5711" s="31">
        <v>26</v>
      </c>
      <c r="D5711" s="54">
        <v>21</v>
      </c>
      <c r="E5711" s="31">
        <v>8</v>
      </c>
      <c r="F5711" s="31">
        <v>26</v>
      </c>
      <c r="G5711" s="54">
        <v>23</v>
      </c>
      <c r="H5711" s="53">
        <v>50.69</v>
      </c>
      <c r="I5711" s="53">
        <v>26579</v>
      </c>
      <c r="J5711" s="169">
        <f t="shared" si="178"/>
        <v>37.016404538510074</v>
      </c>
      <c r="O5711" s="172">
        <f t="shared" si="179"/>
        <v>1.3558914002942357</v>
      </c>
    </row>
    <row r="5712" spans="1:15" x14ac:dyDescent="0.2">
      <c r="A5712" s="31">
        <v>2019</v>
      </c>
      <c r="B5712" s="31">
        <v>8</v>
      </c>
      <c r="C5712" s="31">
        <v>26</v>
      </c>
      <c r="D5712" s="54">
        <v>22</v>
      </c>
      <c r="E5712" s="31">
        <v>8</v>
      </c>
      <c r="F5712" s="31">
        <v>26</v>
      </c>
      <c r="G5712" s="54">
        <v>0</v>
      </c>
      <c r="H5712" s="53">
        <v>50.2</v>
      </c>
      <c r="I5712" s="53">
        <v>25061</v>
      </c>
      <c r="J5712" s="169">
        <f t="shared" si="178"/>
        <v>34.90229557694424</v>
      </c>
      <c r="O5712" s="172">
        <f t="shared" si="179"/>
        <v>1.3427845392537114</v>
      </c>
    </row>
    <row r="5713" spans="1:15" x14ac:dyDescent="0.2">
      <c r="A5713" s="31">
        <v>2019</v>
      </c>
      <c r="B5713" s="31">
        <v>8</v>
      </c>
      <c r="C5713" s="31">
        <v>26</v>
      </c>
      <c r="D5713" s="54">
        <v>23</v>
      </c>
      <c r="E5713" s="31">
        <v>8</v>
      </c>
      <c r="F5713" s="31">
        <v>26</v>
      </c>
      <c r="G5713" s="54">
        <v>1</v>
      </c>
      <c r="H5713" s="53">
        <v>49.2</v>
      </c>
      <c r="I5713" s="53">
        <v>24095</v>
      </c>
      <c r="J5713" s="169">
        <f t="shared" si="178"/>
        <v>33.556953510493251</v>
      </c>
      <c r="O5713" s="172">
        <f t="shared" si="179"/>
        <v>1.3160358432526416</v>
      </c>
    </row>
    <row r="5714" spans="1:15" x14ac:dyDescent="0.2">
      <c r="A5714" s="31">
        <v>2019</v>
      </c>
      <c r="B5714" s="31">
        <v>8</v>
      </c>
      <c r="C5714" s="31">
        <v>27</v>
      </c>
      <c r="D5714" s="54">
        <v>0</v>
      </c>
      <c r="E5714" s="31">
        <v>8</v>
      </c>
      <c r="F5714" s="31">
        <v>27</v>
      </c>
      <c r="G5714" s="54">
        <v>2</v>
      </c>
      <c r="H5714" s="53">
        <v>49.2</v>
      </c>
      <c r="I5714" s="53">
        <v>23541</v>
      </c>
      <c r="J5714" s="169">
        <f t="shared" si="178"/>
        <v>32.785401228077262</v>
      </c>
      <c r="O5714" s="172">
        <f t="shared" si="179"/>
        <v>1.3160358432526416</v>
      </c>
    </row>
    <row r="5715" spans="1:15" x14ac:dyDescent="0.2">
      <c r="A5715" s="31">
        <v>2019</v>
      </c>
      <c r="B5715" s="31">
        <v>8</v>
      </c>
      <c r="C5715" s="31">
        <v>27</v>
      </c>
      <c r="D5715" s="54">
        <v>1</v>
      </c>
      <c r="E5715" s="31">
        <v>8</v>
      </c>
      <c r="F5715" s="31">
        <v>27</v>
      </c>
      <c r="G5715" s="54">
        <v>3</v>
      </c>
      <c r="H5715" s="53">
        <v>49.1</v>
      </c>
      <c r="I5715" s="53">
        <v>23217</v>
      </c>
      <c r="J5715" s="169">
        <f t="shared" si="178"/>
        <v>32.334168485292466</v>
      </c>
      <c r="O5715" s="172">
        <f t="shared" si="179"/>
        <v>1.3133609736525345</v>
      </c>
    </row>
    <row r="5716" spans="1:15" x14ac:dyDescent="0.2">
      <c r="A5716" s="31">
        <v>2019</v>
      </c>
      <c r="B5716" s="31">
        <v>8</v>
      </c>
      <c r="C5716" s="31">
        <v>27</v>
      </c>
      <c r="D5716" s="54">
        <v>2</v>
      </c>
      <c r="E5716" s="31">
        <v>8</v>
      </c>
      <c r="F5716" s="31">
        <v>27</v>
      </c>
      <c r="G5716" s="54">
        <v>4</v>
      </c>
      <c r="H5716" s="53">
        <v>49.19</v>
      </c>
      <c r="I5716" s="53">
        <v>23467</v>
      </c>
      <c r="J5716" s="169">
        <f t="shared" si="178"/>
        <v>32.682341897935061</v>
      </c>
      <c r="O5716" s="172">
        <f t="shared" si="179"/>
        <v>1.3157683562926308</v>
      </c>
    </row>
    <row r="5717" spans="1:15" x14ac:dyDescent="0.2">
      <c r="A5717" s="31">
        <v>2019</v>
      </c>
      <c r="B5717" s="31">
        <v>8</v>
      </c>
      <c r="C5717" s="31">
        <v>27</v>
      </c>
      <c r="D5717" s="54">
        <v>3</v>
      </c>
      <c r="E5717" s="31">
        <v>8</v>
      </c>
      <c r="F5717" s="31">
        <v>27</v>
      </c>
      <c r="G5717" s="54">
        <v>5</v>
      </c>
      <c r="H5717" s="53">
        <v>49.2</v>
      </c>
      <c r="I5717" s="53">
        <v>25254</v>
      </c>
      <c r="J5717" s="169">
        <f t="shared" si="178"/>
        <v>35.171085451504325</v>
      </c>
      <c r="O5717" s="172">
        <f t="shared" si="179"/>
        <v>1.3160358432526416</v>
      </c>
    </row>
    <row r="5718" spans="1:15" x14ac:dyDescent="0.2">
      <c r="A5718" s="31">
        <v>2019</v>
      </c>
      <c r="B5718" s="31">
        <v>8</v>
      </c>
      <c r="C5718" s="31">
        <v>27</v>
      </c>
      <c r="D5718" s="54">
        <v>4</v>
      </c>
      <c r="E5718" s="31">
        <v>8</v>
      </c>
      <c r="F5718" s="31">
        <v>27</v>
      </c>
      <c r="G5718" s="54">
        <v>6</v>
      </c>
      <c r="H5718" s="53">
        <v>50.4</v>
      </c>
      <c r="I5718" s="53">
        <v>27283</v>
      </c>
      <c r="J5718" s="169">
        <f t="shared" si="178"/>
        <v>37.996860868511625</v>
      </c>
      <c r="O5718" s="172">
        <f t="shared" si="179"/>
        <v>1.3481342784539254</v>
      </c>
    </row>
    <row r="5719" spans="1:15" x14ac:dyDescent="0.2">
      <c r="A5719" s="31">
        <v>2019</v>
      </c>
      <c r="B5719" s="31">
        <v>8</v>
      </c>
      <c r="C5719" s="31">
        <v>27</v>
      </c>
      <c r="D5719" s="54">
        <v>5</v>
      </c>
      <c r="E5719" s="31">
        <v>8</v>
      </c>
      <c r="F5719" s="31">
        <v>27</v>
      </c>
      <c r="G5719" s="54">
        <v>7</v>
      </c>
      <c r="H5719" s="53">
        <v>53.69</v>
      </c>
      <c r="I5719" s="53">
        <v>29255</v>
      </c>
      <c r="J5719" s="169">
        <f t="shared" si="178"/>
        <v>40.743252747436401</v>
      </c>
      <c r="O5719" s="172">
        <f t="shared" si="179"/>
        <v>1.4361374882974456</v>
      </c>
    </row>
    <row r="5720" spans="1:15" x14ac:dyDescent="0.2">
      <c r="A5720" s="31">
        <v>2019</v>
      </c>
      <c r="B5720" s="31">
        <v>8</v>
      </c>
      <c r="C5720" s="31">
        <v>27</v>
      </c>
      <c r="D5720" s="54">
        <v>6</v>
      </c>
      <c r="E5720" s="31">
        <v>8</v>
      </c>
      <c r="F5720" s="31">
        <v>27</v>
      </c>
      <c r="G5720" s="54">
        <v>8</v>
      </c>
      <c r="H5720" s="53">
        <v>53.53</v>
      </c>
      <c r="I5720" s="53">
        <v>31358</v>
      </c>
      <c r="J5720" s="169">
        <f t="shared" si="178"/>
        <v>43.672087494585909</v>
      </c>
      <c r="O5720" s="172">
        <f t="shared" si="179"/>
        <v>1.4318576969372745</v>
      </c>
    </row>
    <row r="5721" spans="1:15" x14ac:dyDescent="0.2">
      <c r="A5721" s="31">
        <v>2019</v>
      </c>
      <c r="B5721" s="31">
        <v>8</v>
      </c>
      <c r="C5721" s="31">
        <v>27</v>
      </c>
      <c r="D5721" s="54">
        <v>7</v>
      </c>
      <c r="E5721" s="31">
        <v>8</v>
      </c>
      <c r="F5721" s="31">
        <v>27</v>
      </c>
      <c r="G5721" s="54">
        <v>9</v>
      </c>
      <c r="H5721" s="53">
        <v>50.95</v>
      </c>
      <c r="I5721" s="53">
        <v>32589</v>
      </c>
      <c r="J5721" s="169">
        <f t="shared" si="178"/>
        <v>45.386493378438047</v>
      </c>
      <c r="O5721" s="172">
        <f t="shared" si="179"/>
        <v>1.3628460612545139</v>
      </c>
    </row>
    <row r="5722" spans="1:15" x14ac:dyDescent="0.2">
      <c r="A5722" s="31">
        <v>2019</v>
      </c>
      <c r="B5722" s="31">
        <v>8</v>
      </c>
      <c r="C5722" s="31">
        <v>27</v>
      </c>
      <c r="D5722" s="54">
        <v>8</v>
      </c>
      <c r="E5722" s="31">
        <v>8</v>
      </c>
      <c r="F5722" s="31">
        <v>27</v>
      </c>
      <c r="G5722" s="54">
        <v>10</v>
      </c>
      <c r="H5722" s="53">
        <v>49.87</v>
      </c>
      <c r="I5722" s="53">
        <v>33547</v>
      </c>
      <c r="J5722" s="169">
        <f t="shared" si="178"/>
        <v>46.72069389568447</v>
      </c>
      <c r="O5722" s="172">
        <f t="shared" si="179"/>
        <v>1.3339574695733583</v>
      </c>
    </row>
    <row r="5723" spans="1:15" x14ac:dyDescent="0.2">
      <c r="A5723" s="31">
        <v>2019</v>
      </c>
      <c r="B5723" s="31">
        <v>8</v>
      </c>
      <c r="C5723" s="31">
        <v>27</v>
      </c>
      <c r="D5723" s="54">
        <v>9</v>
      </c>
      <c r="E5723" s="31">
        <v>8</v>
      </c>
      <c r="F5723" s="31">
        <v>27</v>
      </c>
      <c r="G5723" s="54">
        <v>11</v>
      </c>
      <c r="H5723" s="53">
        <v>49.9</v>
      </c>
      <c r="I5723" s="53">
        <v>34320</v>
      </c>
      <c r="J5723" s="169">
        <f t="shared" si="178"/>
        <v>47.797246087575367</v>
      </c>
      <c r="O5723" s="172">
        <f t="shared" si="179"/>
        <v>1.3347599304533904</v>
      </c>
    </row>
    <row r="5724" spans="1:15" x14ac:dyDescent="0.2">
      <c r="A5724" s="31">
        <v>2019</v>
      </c>
      <c r="B5724" s="31">
        <v>8</v>
      </c>
      <c r="C5724" s="31">
        <v>27</v>
      </c>
      <c r="D5724" s="54">
        <v>10</v>
      </c>
      <c r="E5724" s="31">
        <v>8</v>
      </c>
      <c r="F5724" s="31">
        <v>27</v>
      </c>
      <c r="G5724" s="54">
        <v>12</v>
      </c>
      <c r="H5724" s="53">
        <v>50.2</v>
      </c>
      <c r="I5724" s="53">
        <v>34415</v>
      </c>
      <c r="J5724" s="169">
        <f t="shared" si="178"/>
        <v>47.92955198437955</v>
      </c>
      <c r="O5724" s="172">
        <f t="shared" si="179"/>
        <v>1.3427845392537114</v>
      </c>
    </row>
    <row r="5725" spans="1:15" x14ac:dyDescent="0.2">
      <c r="A5725" s="31">
        <v>2019</v>
      </c>
      <c r="B5725" s="31">
        <v>8</v>
      </c>
      <c r="C5725" s="31">
        <v>27</v>
      </c>
      <c r="D5725" s="54">
        <v>11</v>
      </c>
      <c r="E5725" s="31">
        <v>8</v>
      </c>
      <c r="F5725" s="31">
        <v>27</v>
      </c>
      <c r="G5725" s="54">
        <v>13</v>
      </c>
      <c r="H5725" s="53">
        <v>49.36</v>
      </c>
      <c r="I5725" s="53">
        <v>33526</v>
      </c>
      <c r="J5725" s="169">
        <f t="shared" si="178"/>
        <v>46.691447329022488</v>
      </c>
      <c r="O5725" s="172">
        <f t="shared" si="179"/>
        <v>1.3203156346128126</v>
      </c>
    </row>
    <row r="5726" spans="1:15" x14ac:dyDescent="0.2">
      <c r="A5726" s="31">
        <v>2019</v>
      </c>
      <c r="B5726" s="31">
        <v>8</v>
      </c>
      <c r="C5726" s="31">
        <v>27</v>
      </c>
      <c r="D5726" s="54">
        <v>12</v>
      </c>
      <c r="E5726" s="31">
        <v>8</v>
      </c>
      <c r="F5726" s="31">
        <v>27</v>
      </c>
      <c r="G5726" s="54">
        <v>14</v>
      </c>
      <c r="H5726" s="53">
        <v>48.59</v>
      </c>
      <c r="I5726" s="53">
        <v>32615</v>
      </c>
      <c r="J5726" s="169">
        <f t="shared" si="178"/>
        <v>45.422703413352878</v>
      </c>
      <c r="O5726" s="172">
        <f t="shared" si="179"/>
        <v>1.2997191386919889</v>
      </c>
    </row>
    <row r="5727" spans="1:15" x14ac:dyDescent="0.2">
      <c r="A5727" s="31">
        <v>2019</v>
      </c>
      <c r="B5727" s="31">
        <v>8</v>
      </c>
      <c r="C5727" s="31">
        <v>27</v>
      </c>
      <c r="D5727" s="54">
        <v>13</v>
      </c>
      <c r="E5727" s="31">
        <v>8</v>
      </c>
      <c r="F5727" s="31">
        <v>27</v>
      </c>
      <c r="G5727" s="54">
        <v>15</v>
      </c>
      <c r="H5727" s="53">
        <v>48.1</v>
      </c>
      <c r="I5727" s="53">
        <v>32208</v>
      </c>
      <c r="J5727" s="169">
        <f t="shared" si="178"/>
        <v>44.855877097570733</v>
      </c>
      <c r="O5727" s="172">
        <f t="shared" si="179"/>
        <v>1.2866122776514646</v>
      </c>
    </row>
    <row r="5728" spans="1:15" x14ac:dyDescent="0.2">
      <c r="A5728" s="31">
        <v>2019</v>
      </c>
      <c r="B5728" s="31">
        <v>8</v>
      </c>
      <c r="C5728" s="31">
        <v>27</v>
      </c>
      <c r="D5728" s="54">
        <v>14</v>
      </c>
      <c r="E5728" s="31">
        <v>8</v>
      </c>
      <c r="F5728" s="31">
        <v>27</v>
      </c>
      <c r="G5728" s="54">
        <v>16</v>
      </c>
      <c r="H5728" s="53">
        <v>51.22</v>
      </c>
      <c r="I5728" s="53">
        <v>31817</v>
      </c>
      <c r="J5728" s="169">
        <f t="shared" si="178"/>
        <v>44.311333880197715</v>
      </c>
      <c r="O5728" s="172">
        <f t="shared" si="179"/>
        <v>1.3700682091748029</v>
      </c>
    </row>
    <row r="5729" spans="1:15" x14ac:dyDescent="0.2">
      <c r="A5729" s="31">
        <v>2019</v>
      </c>
      <c r="B5729" s="31">
        <v>8</v>
      </c>
      <c r="C5729" s="31">
        <v>27</v>
      </c>
      <c r="D5729" s="54">
        <v>15</v>
      </c>
      <c r="E5729" s="31">
        <v>8</v>
      </c>
      <c r="F5729" s="31">
        <v>27</v>
      </c>
      <c r="G5729" s="54">
        <v>17</v>
      </c>
      <c r="H5729" s="53">
        <v>51.5</v>
      </c>
      <c r="I5729" s="53">
        <v>31404</v>
      </c>
      <c r="J5729" s="169">
        <f t="shared" si="178"/>
        <v>43.736151402512149</v>
      </c>
      <c r="O5729" s="172">
        <f t="shared" si="179"/>
        <v>1.3775578440551024</v>
      </c>
    </row>
    <row r="5730" spans="1:15" x14ac:dyDescent="0.2">
      <c r="A5730" s="31">
        <v>2019</v>
      </c>
      <c r="B5730" s="31">
        <v>8</v>
      </c>
      <c r="C5730" s="31">
        <v>27</v>
      </c>
      <c r="D5730" s="54">
        <v>16</v>
      </c>
      <c r="E5730" s="31">
        <v>8</v>
      </c>
      <c r="F5730" s="31">
        <v>27</v>
      </c>
      <c r="G5730" s="54">
        <v>18</v>
      </c>
      <c r="H5730" s="53">
        <v>51.2</v>
      </c>
      <c r="I5730" s="53">
        <v>30992</v>
      </c>
      <c r="J5730" s="169">
        <f t="shared" si="178"/>
        <v>43.162361618477149</v>
      </c>
      <c r="O5730" s="172">
        <f t="shared" si="179"/>
        <v>1.3695332352547815</v>
      </c>
    </row>
    <row r="5731" spans="1:15" x14ac:dyDescent="0.2">
      <c r="A5731" s="31">
        <v>2019</v>
      </c>
      <c r="B5731" s="31">
        <v>8</v>
      </c>
      <c r="C5731" s="31">
        <v>27</v>
      </c>
      <c r="D5731" s="54">
        <v>17</v>
      </c>
      <c r="E5731" s="31">
        <v>8</v>
      </c>
      <c r="F5731" s="31">
        <v>27</v>
      </c>
      <c r="G5731" s="54">
        <v>19</v>
      </c>
      <c r="H5731" s="53">
        <v>52.6</v>
      </c>
      <c r="I5731" s="53">
        <v>31131</v>
      </c>
      <c r="J5731" s="169">
        <f t="shared" si="178"/>
        <v>43.355946035906435</v>
      </c>
      <c r="O5731" s="172">
        <f t="shared" si="179"/>
        <v>1.4069814096562794</v>
      </c>
    </row>
    <row r="5732" spans="1:15" x14ac:dyDescent="0.2">
      <c r="A5732" s="31">
        <v>2019</v>
      </c>
      <c r="B5732" s="31">
        <v>8</v>
      </c>
      <c r="C5732" s="31">
        <v>27</v>
      </c>
      <c r="D5732" s="54">
        <v>18</v>
      </c>
      <c r="E5732" s="31">
        <v>8</v>
      </c>
      <c r="F5732" s="31">
        <v>27</v>
      </c>
      <c r="G5732" s="54">
        <v>20</v>
      </c>
      <c r="H5732" s="53">
        <v>51.2</v>
      </c>
      <c r="I5732" s="53">
        <v>32180</v>
      </c>
      <c r="J5732" s="169">
        <f t="shared" si="178"/>
        <v>44.816881675354765</v>
      </c>
      <c r="O5732" s="172">
        <f t="shared" si="179"/>
        <v>1.3695332352547815</v>
      </c>
    </row>
    <row r="5733" spans="1:15" x14ac:dyDescent="0.2">
      <c r="A5733" s="31">
        <v>2019</v>
      </c>
      <c r="B5733" s="31">
        <v>8</v>
      </c>
      <c r="C5733" s="31">
        <v>27</v>
      </c>
      <c r="D5733" s="54">
        <v>19</v>
      </c>
      <c r="E5733" s="31">
        <v>8</v>
      </c>
      <c r="F5733" s="31">
        <v>27</v>
      </c>
      <c r="G5733" s="54">
        <v>21</v>
      </c>
      <c r="H5733" s="53">
        <v>49.19</v>
      </c>
      <c r="I5733" s="53">
        <v>30207</v>
      </c>
      <c r="J5733" s="169">
        <f t="shared" si="178"/>
        <v>42.069097102779409</v>
      </c>
      <c r="O5733" s="172">
        <f t="shared" si="179"/>
        <v>1.3157683562926308</v>
      </c>
    </row>
    <row r="5734" spans="1:15" x14ac:dyDescent="0.2">
      <c r="A5734" s="31">
        <v>2019</v>
      </c>
      <c r="B5734" s="31">
        <v>8</v>
      </c>
      <c r="C5734" s="31">
        <v>27</v>
      </c>
      <c r="D5734" s="54">
        <v>20</v>
      </c>
      <c r="E5734" s="31">
        <v>8</v>
      </c>
      <c r="F5734" s="31">
        <v>27</v>
      </c>
      <c r="G5734" s="54">
        <v>22</v>
      </c>
      <c r="H5734" s="53">
        <v>49.19</v>
      </c>
      <c r="I5734" s="53">
        <v>28000</v>
      </c>
      <c r="J5734" s="169">
        <f t="shared" si="178"/>
        <v>38.995422215970585</v>
      </c>
      <c r="O5734" s="172">
        <f t="shared" si="179"/>
        <v>1.3157683562926308</v>
      </c>
    </row>
    <row r="5735" spans="1:15" x14ac:dyDescent="0.2">
      <c r="A5735" s="31">
        <v>2019</v>
      </c>
      <c r="B5735" s="31">
        <v>8</v>
      </c>
      <c r="C5735" s="31">
        <v>27</v>
      </c>
      <c r="D5735" s="54">
        <v>21</v>
      </c>
      <c r="E5735" s="31">
        <v>8</v>
      </c>
      <c r="F5735" s="31">
        <v>27</v>
      </c>
      <c r="G5735" s="54">
        <v>23</v>
      </c>
      <c r="H5735" s="53">
        <v>51.59</v>
      </c>
      <c r="I5735" s="53">
        <v>26172</v>
      </c>
      <c r="J5735" s="169">
        <f t="shared" si="178"/>
        <v>36.449578222727929</v>
      </c>
      <c r="O5735" s="172">
        <f t="shared" si="179"/>
        <v>1.3799652266951987</v>
      </c>
    </row>
    <row r="5736" spans="1:15" x14ac:dyDescent="0.2">
      <c r="A5736" s="31">
        <v>2019</v>
      </c>
      <c r="B5736" s="31">
        <v>8</v>
      </c>
      <c r="C5736" s="31">
        <v>27</v>
      </c>
      <c r="D5736" s="54">
        <v>22</v>
      </c>
      <c r="E5736" s="31">
        <v>8</v>
      </c>
      <c r="F5736" s="31">
        <v>27</v>
      </c>
      <c r="G5736" s="54">
        <v>0</v>
      </c>
      <c r="H5736" s="53">
        <v>50.38</v>
      </c>
      <c r="I5736" s="53">
        <v>24719</v>
      </c>
      <c r="J5736" s="169">
        <f t="shared" si="178"/>
        <v>34.425994348449173</v>
      </c>
      <c r="O5736" s="172">
        <f t="shared" si="179"/>
        <v>1.3475993045339041</v>
      </c>
    </row>
    <row r="5737" spans="1:15" x14ac:dyDescent="0.2">
      <c r="A5737" s="31">
        <v>2019</v>
      </c>
      <c r="B5737" s="31">
        <v>8</v>
      </c>
      <c r="C5737" s="31">
        <v>27</v>
      </c>
      <c r="D5737" s="54">
        <v>23</v>
      </c>
      <c r="E5737" s="31">
        <v>8</v>
      </c>
      <c r="F5737" s="31">
        <v>27</v>
      </c>
      <c r="G5737" s="54">
        <v>1</v>
      </c>
      <c r="H5737" s="53">
        <v>49.99</v>
      </c>
      <c r="I5737" s="53">
        <v>23651</v>
      </c>
      <c r="J5737" s="169">
        <f t="shared" si="178"/>
        <v>32.938597529640006</v>
      </c>
      <c r="O5737" s="172">
        <f t="shared" si="179"/>
        <v>1.3371673130934869</v>
      </c>
    </row>
    <row r="5738" spans="1:15" x14ac:dyDescent="0.2">
      <c r="A5738" s="31">
        <v>2019</v>
      </c>
      <c r="B5738" s="31">
        <v>8</v>
      </c>
      <c r="C5738" s="31">
        <v>28</v>
      </c>
      <c r="D5738" s="54">
        <v>0</v>
      </c>
      <c r="E5738" s="31">
        <v>8</v>
      </c>
      <c r="F5738" s="31">
        <v>28</v>
      </c>
      <c r="G5738" s="54">
        <v>2</v>
      </c>
      <c r="H5738" s="53">
        <v>49.99</v>
      </c>
      <c r="I5738" s="53">
        <v>23216</v>
      </c>
      <c r="J5738" s="169">
        <f t="shared" si="178"/>
        <v>32.332775791641893</v>
      </c>
      <c r="O5738" s="172">
        <f t="shared" si="179"/>
        <v>1.3371673130934869</v>
      </c>
    </row>
    <row r="5739" spans="1:15" x14ac:dyDescent="0.2">
      <c r="A5739" s="31">
        <v>2019</v>
      </c>
      <c r="B5739" s="31">
        <v>8</v>
      </c>
      <c r="C5739" s="31">
        <v>28</v>
      </c>
      <c r="D5739" s="54">
        <v>1</v>
      </c>
      <c r="E5739" s="31">
        <v>8</v>
      </c>
      <c r="F5739" s="31">
        <v>28</v>
      </c>
      <c r="G5739" s="54">
        <v>3</v>
      </c>
      <c r="H5739" s="53">
        <v>49.89</v>
      </c>
      <c r="I5739" s="53">
        <v>23035</v>
      </c>
      <c r="J5739" s="169">
        <f t="shared" si="178"/>
        <v>32.080698240888658</v>
      </c>
      <c r="O5739" s="172">
        <f t="shared" si="179"/>
        <v>1.3344924434933798</v>
      </c>
    </row>
    <row r="5740" spans="1:15" x14ac:dyDescent="0.2">
      <c r="A5740" s="31">
        <v>2019</v>
      </c>
      <c r="B5740" s="31">
        <v>8</v>
      </c>
      <c r="C5740" s="31">
        <v>28</v>
      </c>
      <c r="D5740" s="54">
        <v>2</v>
      </c>
      <c r="E5740" s="31">
        <v>8</v>
      </c>
      <c r="F5740" s="31">
        <v>28</v>
      </c>
      <c r="G5740" s="54">
        <v>4</v>
      </c>
      <c r="H5740" s="53">
        <v>49.97</v>
      </c>
      <c r="I5740" s="53">
        <v>23373</v>
      </c>
      <c r="J5740" s="169">
        <f t="shared" si="178"/>
        <v>32.551428694781443</v>
      </c>
      <c r="O5740" s="172">
        <f t="shared" si="179"/>
        <v>1.3366323391734654</v>
      </c>
    </row>
    <row r="5741" spans="1:15" x14ac:dyDescent="0.2">
      <c r="A5741" s="31">
        <v>2019</v>
      </c>
      <c r="B5741" s="31">
        <v>8</v>
      </c>
      <c r="C5741" s="31">
        <v>28</v>
      </c>
      <c r="D5741" s="54">
        <v>3</v>
      </c>
      <c r="E5741" s="31">
        <v>8</v>
      </c>
      <c r="F5741" s="31">
        <v>28</v>
      </c>
      <c r="G5741" s="54">
        <v>5</v>
      </c>
      <c r="H5741" s="53">
        <v>49.99</v>
      </c>
      <c r="I5741" s="53">
        <v>25203</v>
      </c>
      <c r="J5741" s="169">
        <f t="shared" si="178"/>
        <v>35.100058075325236</v>
      </c>
      <c r="O5741" s="172">
        <f t="shared" si="179"/>
        <v>1.3371673130934869</v>
      </c>
    </row>
    <row r="5742" spans="1:15" x14ac:dyDescent="0.2">
      <c r="A5742" s="31">
        <v>2019</v>
      </c>
      <c r="B5742" s="31">
        <v>8</v>
      </c>
      <c r="C5742" s="31">
        <v>28</v>
      </c>
      <c r="D5742" s="54">
        <v>4</v>
      </c>
      <c r="E5742" s="31">
        <v>8</v>
      </c>
      <c r="F5742" s="31">
        <v>28</v>
      </c>
      <c r="G5742" s="54">
        <v>6</v>
      </c>
      <c r="H5742" s="53">
        <v>50.39</v>
      </c>
      <c r="I5742" s="53">
        <v>27288</v>
      </c>
      <c r="J5742" s="169">
        <f t="shared" si="178"/>
        <v>38.003824336764474</v>
      </c>
      <c r="O5742" s="172">
        <f t="shared" si="179"/>
        <v>1.3478667914939149</v>
      </c>
    </row>
    <row r="5743" spans="1:15" x14ac:dyDescent="0.2">
      <c r="A5743" s="31">
        <v>2019</v>
      </c>
      <c r="B5743" s="31">
        <v>8</v>
      </c>
      <c r="C5743" s="31">
        <v>28</v>
      </c>
      <c r="D5743" s="54">
        <v>5</v>
      </c>
      <c r="E5743" s="31">
        <v>8</v>
      </c>
      <c r="F5743" s="31">
        <v>28</v>
      </c>
      <c r="G5743" s="54">
        <v>7</v>
      </c>
      <c r="H5743" s="53">
        <v>50.59</v>
      </c>
      <c r="I5743" s="53">
        <v>29222</v>
      </c>
      <c r="J5743" s="169">
        <f t="shared" si="178"/>
        <v>40.697293856967583</v>
      </c>
      <c r="O5743" s="172">
        <f t="shared" si="179"/>
        <v>1.3532165306941288</v>
      </c>
    </row>
    <row r="5744" spans="1:15" x14ac:dyDescent="0.2">
      <c r="A5744" s="31">
        <v>2019</v>
      </c>
      <c r="B5744" s="31">
        <v>8</v>
      </c>
      <c r="C5744" s="31">
        <v>28</v>
      </c>
      <c r="D5744" s="54">
        <v>6</v>
      </c>
      <c r="E5744" s="31">
        <v>8</v>
      </c>
      <c r="F5744" s="31">
        <v>28</v>
      </c>
      <c r="G5744" s="54">
        <v>8</v>
      </c>
      <c r="H5744" s="53">
        <v>52.99</v>
      </c>
      <c r="I5744" s="53">
        <v>31349</v>
      </c>
      <c r="J5744" s="169">
        <f t="shared" si="178"/>
        <v>43.659553251730777</v>
      </c>
      <c r="O5744" s="172">
        <f t="shared" si="179"/>
        <v>1.4174134010966966</v>
      </c>
    </row>
    <row r="5745" spans="1:15" x14ac:dyDescent="0.2">
      <c r="A5745" s="31">
        <v>2019</v>
      </c>
      <c r="B5745" s="31">
        <v>8</v>
      </c>
      <c r="C5745" s="31">
        <v>28</v>
      </c>
      <c r="D5745" s="54">
        <v>7</v>
      </c>
      <c r="E5745" s="31">
        <v>8</v>
      </c>
      <c r="F5745" s="31">
        <v>28</v>
      </c>
      <c r="G5745" s="54">
        <v>9</v>
      </c>
      <c r="H5745" s="53">
        <v>52.79</v>
      </c>
      <c r="I5745" s="53">
        <v>32691</v>
      </c>
      <c r="J5745" s="169">
        <f t="shared" si="178"/>
        <v>45.528548130796224</v>
      </c>
      <c r="O5745" s="172">
        <f t="shared" si="179"/>
        <v>1.4120636618964826</v>
      </c>
    </row>
    <row r="5746" spans="1:15" x14ac:dyDescent="0.2">
      <c r="A5746" s="31">
        <v>2019</v>
      </c>
      <c r="B5746" s="31">
        <v>8</v>
      </c>
      <c r="C5746" s="31">
        <v>28</v>
      </c>
      <c r="D5746" s="54">
        <v>8</v>
      </c>
      <c r="E5746" s="31">
        <v>8</v>
      </c>
      <c r="F5746" s="31">
        <v>28</v>
      </c>
      <c r="G5746" s="54">
        <v>10</v>
      </c>
      <c r="H5746" s="53">
        <v>51.7</v>
      </c>
      <c r="I5746" s="53">
        <v>33802</v>
      </c>
      <c r="J5746" s="169">
        <f t="shared" si="178"/>
        <v>47.075830776579913</v>
      </c>
      <c r="O5746" s="172">
        <f t="shared" si="179"/>
        <v>1.3829075832553164</v>
      </c>
    </row>
    <row r="5747" spans="1:15" x14ac:dyDescent="0.2">
      <c r="A5747" s="31">
        <v>2019</v>
      </c>
      <c r="B5747" s="31">
        <v>8</v>
      </c>
      <c r="C5747" s="31">
        <v>28</v>
      </c>
      <c r="D5747" s="54">
        <v>9</v>
      </c>
      <c r="E5747" s="31">
        <v>8</v>
      </c>
      <c r="F5747" s="31">
        <v>28</v>
      </c>
      <c r="G5747" s="54">
        <v>11</v>
      </c>
      <c r="H5747" s="53">
        <v>51.09</v>
      </c>
      <c r="I5747" s="53">
        <v>34647</v>
      </c>
      <c r="J5747" s="169">
        <f t="shared" si="178"/>
        <v>48.252656911311881</v>
      </c>
      <c r="O5747" s="172">
        <f t="shared" si="179"/>
        <v>1.3665908786946639</v>
      </c>
    </row>
    <row r="5748" spans="1:15" x14ac:dyDescent="0.2">
      <c r="A5748" s="31">
        <v>2019</v>
      </c>
      <c r="B5748" s="31">
        <v>8</v>
      </c>
      <c r="C5748" s="31">
        <v>28</v>
      </c>
      <c r="D5748" s="54">
        <v>10</v>
      </c>
      <c r="E5748" s="31">
        <v>8</v>
      </c>
      <c r="F5748" s="31">
        <v>28</v>
      </c>
      <c r="G5748" s="54">
        <v>12</v>
      </c>
      <c r="H5748" s="53">
        <v>51.49</v>
      </c>
      <c r="I5748" s="53">
        <v>35111</v>
      </c>
      <c r="J5748" s="169">
        <f t="shared" si="178"/>
        <v>48.898866765176543</v>
      </c>
      <c r="O5748" s="172">
        <f t="shared" si="179"/>
        <v>1.3772903570950918</v>
      </c>
    </row>
    <row r="5749" spans="1:15" x14ac:dyDescent="0.2">
      <c r="A5749" s="31">
        <v>2019</v>
      </c>
      <c r="B5749" s="31">
        <v>8</v>
      </c>
      <c r="C5749" s="31">
        <v>28</v>
      </c>
      <c r="D5749" s="54">
        <v>11</v>
      </c>
      <c r="E5749" s="31">
        <v>8</v>
      </c>
      <c r="F5749" s="31">
        <v>28</v>
      </c>
      <c r="G5749" s="54">
        <v>13</v>
      </c>
      <c r="H5749" s="53">
        <v>50.59</v>
      </c>
      <c r="I5749" s="53">
        <v>34732</v>
      </c>
      <c r="J5749" s="169">
        <f t="shared" si="178"/>
        <v>48.371035871610367</v>
      </c>
      <c r="O5749" s="172">
        <f t="shared" si="179"/>
        <v>1.3532165306941288</v>
      </c>
    </row>
    <row r="5750" spans="1:15" x14ac:dyDescent="0.2">
      <c r="A5750" s="31">
        <v>2019</v>
      </c>
      <c r="B5750" s="31">
        <v>8</v>
      </c>
      <c r="C5750" s="31">
        <v>28</v>
      </c>
      <c r="D5750" s="54">
        <v>12</v>
      </c>
      <c r="E5750" s="31">
        <v>8</v>
      </c>
      <c r="F5750" s="31">
        <v>28</v>
      </c>
      <c r="G5750" s="54">
        <v>14</v>
      </c>
      <c r="H5750" s="53">
        <v>49.99</v>
      </c>
      <c r="I5750" s="53">
        <v>33853</v>
      </c>
      <c r="J5750" s="169">
        <f t="shared" si="178"/>
        <v>47.146858152759002</v>
      </c>
      <c r="O5750" s="172">
        <f t="shared" si="179"/>
        <v>1.3371673130934869</v>
      </c>
    </row>
    <row r="5751" spans="1:15" x14ac:dyDescent="0.2">
      <c r="A5751" s="31">
        <v>2019</v>
      </c>
      <c r="B5751" s="31">
        <v>8</v>
      </c>
      <c r="C5751" s="31">
        <v>28</v>
      </c>
      <c r="D5751" s="54">
        <v>13</v>
      </c>
      <c r="E5751" s="31">
        <v>8</v>
      </c>
      <c r="F5751" s="31">
        <v>28</v>
      </c>
      <c r="G5751" s="54">
        <v>15</v>
      </c>
      <c r="H5751" s="53">
        <v>49.95</v>
      </c>
      <c r="I5751" s="53">
        <v>33593</v>
      </c>
      <c r="J5751" s="169">
        <f t="shared" si="178"/>
        <v>46.784757803610702</v>
      </c>
      <c r="O5751" s="172">
        <f t="shared" si="179"/>
        <v>1.336097365253444</v>
      </c>
    </row>
    <row r="5752" spans="1:15" x14ac:dyDescent="0.2">
      <c r="A5752" s="31">
        <v>2019</v>
      </c>
      <c r="B5752" s="31">
        <v>8</v>
      </c>
      <c r="C5752" s="31">
        <v>28</v>
      </c>
      <c r="D5752" s="54">
        <v>14</v>
      </c>
      <c r="E5752" s="31">
        <v>8</v>
      </c>
      <c r="F5752" s="31">
        <v>28</v>
      </c>
      <c r="G5752" s="54">
        <v>16</v>
      </c>
      <c r="H5752" s="53">
        <v>52.9</v>
      </c>
      <c r="I5752" s="53">
        <v>33140</v>
      </c>
      <c r="J5752" s="169">
        <f t="shared" si="178"/>
        <v>46.153867579902325</v>
      </c>
      <c r="O5752" s="172">
        <f t="shared" si="179"/>
        <v>1.4150060184566002</v>
      </c>
    </row>
    <row r="5753" spans="1:15" x14ac:dyDescent="0.2">
      <c r="A5753" s="31">
        <v>2019</v>
      </c>
      <c r="B5753" s="31">
        <v>8</v>
      </c>
      <c r="C5753" s="31">
        <v>28</v>
      </c>
      <c r="D5753" s="54">
        <v>15</v>
      </c>
      <c r="E5753" s="31">
        <v>8</v>
      </c>
      <c r="F5753" s="31">
        <v>28</v>
      </c>
      <c r="G5753" s="54">
        <v>17</v>
      </c>
      <c r="H5753" s="53">
        <v>52.9</v>
      </c>
      <c r="I5753" s="53">
        <v>32707</v>
      </c>
      <c r="J5753" s="169">
        <f t="shared" si="178"/>
        <v>45.55083122920535</v>
      </c>
      <c r="O5753" s="172">
        <f t="shared" si="179"/>
        <v>1.4150060184566002</v>
      </c>
    </row>
    <row r="5754" spans="1:15" x14ac:dyDescent="0.2">
      <c r="A5754" s="31">
        <v>2019</v>
      </c>
      <c r="B5754" s="31">
        <v>8</v>
      </c>
      <c r="C5754" s="31">
        <v>28</v>
      </c>
      <c r="D5754" s="54">
        <v>16</v>
      </c>
      <c r="E5754" s="31">
        <v>8</v>
      </c>
      <c r="F5754" s="31">
        <v>28</v>
      </c>
      <c r="G5754" s="54">
        <v>18</v>
      </c>
      <c r="H5754" s="53">
        <v>52.79</v>
      </c>
      <c r="I5754" s="53">
        <v>32021</v>
      </c>
      <c r="J5754" s="169">
        <f t="shared" si="178"/>
        <v>44.59544338491407</v>
      </c>
      <c r="O5754" s="172">
        <f t="shared" si="179"/>
        <v>1.4120636618964826</v>
      </c>
    </row>
    <row r="5755" spans="1:15" x14ac:dyDescent="0.2">
      <c r="A5755" s="31">
        <v>2019</v>
      </c>
      <c r="B5755" s="31">
        <v>8</v>
      </c>
      <c r="C5755" s="31">
        <v>28</v>
      </c>
      <c r="D5755" s="54">
        <v>17</v>
      </c>
      <c r="E5755" s="31">
        <v>8</v>
      </c>
      <c r="F5755" s="31">
        <v>28</v>
      </c>
      <c r="G5755" s="54">
        <v>19</v>
      </c>
      <c r="H5755" s="53">
        <v>53.06</v>
      </c>
      <c r="I5755" s="53">
        <v>31981</v>
      </c>
      <c r="J5755" s="169">
        <f t="shared" si="178"/>
        <v>44.539735638891251</v>
      </c>
      <c r="O5755" s="172">
        <f t="shared" si="179"/>
        <v>1.4192858098167715</v>
      </c>
    </row>
    <row r="5756" spans="1:15" x14ac:dyDescent="0.2">
      <c r="A5756" s="31">
        <v>2019</v>
      </c>
      <c r="B5756" s="31">
        <v>8</v>
      </c>
      <c r="C5756" s="31">
        <v>28</v>
      </c>
      <c r="D5756" s="54">
        <v>18</v>
      </c>
      <c r="E5756" s="31">
        <v>8</v>
      </c>
      <c r="F5756" s="31">
        <v>28</v>
      </c>
      <c r="G5756" s="54">
        <v>20</v>
      </c>
      <c r="H5756" s="53">
        <v>53.84</v>
      </c>
      <c r="I5756" s="53">
        <v>33043</v>
      </c>
      <c r="J5756" s="169">
        <f t="shared" si="178"/>
        <v>46.018776295796997</v>
      </c>
      <c r="O5756" s="172">
        <f t="shared" si="179"/>
        <v>1.4401497926976061</v>
      </c>
    </row>
    <row r="5757" spans="1:15" x14ac:dyDescent="0.2">
      <c r="A5757" s="31">
        <v>2019</v>
      </c>
      <c r="B5757" s="31">
        <v>8</v>
      </c>
      <c r="C5757" s="31">
        <v>28</v>
      </c>
      <c r="D5757" s="54">
        <v>19</v>
      </c>
      <c r="E5757" s="31">
        <v>8</v>
      </c>
      <c r="F5757" s="31">
        <v>28</v>
      </c>
      <c r="G5757" s="54">
        <v>21</v>
      </c>
      <c r="H5757" s="53">
        <v>50.79</v>
      </c>
      <c r="I5757" s="53">
        <v>30908</v>
      </c>
      <c r="J5757" s="169">
        <f t="shared" si="178"/>
        <v>43.045375351829243</v>
      </c>
      <c r="O5757" s="172">
        <f t="shared" si="179"/>
        <v>1.3585662698943426</v>
      </c>
    </row>
    <row r="5758" spans="1:15" x14ac:dyDescent="0.2">
      <c r="A5758" s="31">
        <v>2019</v>
      </c>
      <c r="B5758" s="31">
        <v>8</v>
      </c>
      <c r="C5758" s="31">
        <v>28</v>
      </c>
      <c r="D5758" s="54">
        <v>20</v>
      </c>
      <c r="E5758" s="31">
        <v>8</v>
      </c>
      <c r="F5758" s="31">
        <v>28</v>
      </c>
      <c r="G5758" s="54">
        <v>22</v>
      </c>
      <c r="H5758" s="53">
        <v>49</v>
      </c>
      <c r="I5758" s="53">
        <v>28684</v>
      </c>
      <c r="J5758" s="169">
        <f t="shared" si="178"/>
        <v>39.94802467296072</v>
      </c>
      <c r="O5758" s="172">
        <f t="shared" si="179"/>
        <v>1.3106861040524276</v>
      </c>
    </row>
    <row r="5759" spans="1:15" x14ac:dyDescent="0.2">
      <c r="A5759" s="31">
        <v>2019</v>
      </c>
      <c r="B5759" s="31">
        <v>8</v>
      </c>
      <c r="C5759" s="31">
        <v>28</v>
      </c>
      <c r="D5759" s="54">
        <v>21</v>
      </c>
      <c r="E5759" s="31">
        <v>8</v>
      </c>
      <c r="F5759" s="31">
        <v>28</v>
      </c>
      <c r="G5759" s="54">
        <v>23</v>
      </c>
      <c r="H5759" s="53">
        <v>50.99</v>
      </c>
      <c r="I5759" s="53">
        <v>27004</v>
      </c>
      <c r="J5759" s="169">
        <f t="shared" si="178"/>
        <v>37.608299340002489</v>
      </c>
      <c r="O5759" s="172">
        <f t="shared" si="179"/>
        <v>1.3639160090945568</v>
      </c>
    </row>
    <row r="5760" spans="1:15" x14ac:dyDescent="0.2">
      <c r="A5760" s="31">
        <v>2019</v>
      </c>
      <c r="B5760" s="31">
        <v>8</v>
      </c>
      <c r="C5760" s="31">
        <v>28</v>
      </c>
      <c r="D5760" s="54">
        <v>22</v>
      </c>
      <c r="E5760" s="31">
        <v>8</v>
      </c>
      <c r="F5760" s="31">
        <v>28</v>
      </c>
      <c r="G5760" s="54">
        <v>0</v>
      </c>
      <c r="H5760" s="53">
        <v>50.29</v>
      </c>
      <c r="I5760" s="53">
        <v>25460</v>
      </c>
      <c r="J5760" s="169">
        <f t="shared" si="178"/>
        <v>35.457980343521825</v>
      </c>
      <c r="O5760" s="172">
        <f t="shared" si="179"/>
        <v>1.3451919218938078</v>
      </c>
    </row>
    <row r="5761" spans="1:15" x14ac:dyDescent="0.2">
      <c r="A5761" s="31">
        <v>2019</v>
      </c>
      <c r="B5761" s="31">
        <v>8</v>
      </c>
      <c r="C5761" s="31">
        <v>28</v>
      </c>
      <c r="D5761" s="54">
        <v>23</v>
      </c>
      <c r="E5761" s="31">
        <v>8</v>
      </c>
      <c r="F5761" s="31">
        <v>28</v>
      </c>
      <c r="G5761" s="54">
        <v>1</v>
      </c>
      <c r="H5761" s="53">
        <v>48.32</v>
      </c>
      <c r="I5761" s="53">
        <v>24358</v>
      </c>
      <c r="J5761" s="169">
        <f t="shared" si="178"/>
        <v>33.923231940593261</v>
      </c>
      <c r="O5761" s="172">
        <f t="shared" si="179"/>
        <v>1.2924969907716999</v>
      </c>
    </row>
    <row r="5762" spans="1:15" x14ac:dyDescent="0.2">
      <c r="A5762" s="31">
        <v>2019</v>
      </c>
      <c r="B5762" s="31">
        <v>8</v>
      </c>
      <c r="C5762" s="31">
        <v>29</v>
      </c>
      <c r="D5762" s="54">
        <v>0</v>
      </c>
      <c r="E5762" s="31">
        <v>8</v>
      </c>
      <c r="F5762" s="31">
        <v>29</v>
      </c>
      <c r="G5762" s="54">
        <v>2</v>
      </c>
      <c r="H5762" s="53">
        <v>47.5</v>
      </c>
      <c r="I5762" s="53">
        <v>23824</v>
      </c>
      <c r="J5762" s="169">
        <f t="shared" ref="J5762:J5825" si="180">MIN(50,I5762/$M$2*50)</f>
        <v>33.179533531188682</v>
      </c>
      <c r="O5762" s="172">
        <f t="shared" si="179"/>
        <v>1.2705630600508226</v>
      </c>
    </row>
    <row r="5763" spans="1:15" x14ac:dyDescent="0.2">
      <c r="A5763" s="31">
        <v>2019</v>
      </c>
      <c r="B5763" s="31">
        <v>8</v>
      </c>
      <c r="C5763" s="31">
        <v>29</v>
      </c>
      <c r="D5763" s="54">
        <v>1</v>
      </c>
      <c r="E5763" s="31">
        <v>8</v>
      </c>
      <c r="F5763" s="31">
        <v>29</v>
      </c>
      <c r="G5763" s="54">
        <v>3</v>
      </c>
      <c r="H5763" s="53">
        <v>47.29</v>
      </c>
      <c r="I5763" s="53">
        <v>23602</v>
      </c>
      <c r="J5763" s="169">
        <f t="shared" si="180"/>
        <v>32.870355540762056</v>
      </c>
      <c r="O5763" s="172">
        <f t="shared" ref="O5763:O5826" si="181">H5763/$R$5</f>
        <v>1.2649458338905979</v>
      </c>
    </row>
    <row r="5764" spans="1:15" x14ac:dyDescent="0.2">
      <c r="A5764" s="31">
        <v>2019</v>
      </c>
      <c r="B5764" s="31">
        <v>8</v>
      </c>
      <c r="C5764" s="31">
        <v>29</v>
      </c>
      <c r="D5764" s="54">
        <v>2</v>
      </c>
      <c r="E5764" s="31">
        <v>8</v>
      </c>
      <c r="F5764" s="31">
        <v>29</v>
      </c>
      <c r="G5764" s="54">
        <v>4</v>
      </c>
      <c r="H5764" s="53">
        <v>48.01</v>
      </c>
      <c r="I5764" s="53">
        <v>23834</v>
      </c>
      <c r="J5764" s="169">
        <f t="shared" si="180"/>
        <v>33.193460467694386</v>
      </c>
      <c r="O5764" s="172">
        <f t="shared" si="181"/>
        <v>1.2842048950113683</v>
      </c>
    </row>
    <row r="5765" spans="1:15" x14ac:dyDescent="0.2">
      <c r="A5765" s="31">
        <v>2019</v>
      </c>
      <c r="B5765" s="31">
        <v>8</v>
      </c>
      <c r="C5765" s="31">
        <v>29</v>
      </c>
      <c r="D5765" s="54">
        <v>3</v>
      </c>
      <c r="E5765" s="31">
        <v>8</v>
      </c>
      <c r="F5765" s="31">
        <v>29</v>
      </c>
      <c r="G5765" s="54">
        <v>5</v>
      </c>
      <c r="H5765" s="53">
        <v>47.5</v>
      </c>
      <c r="I5765" s="53">
        <v>25658</v>
      </c>
      <c r="J5765" s="169">
        <f t="shared" si="180"/>
        <v>35.733733686334759</v>
      </c>
      <c r="O5765" s="172">
        <f t="shared" si="181"/>
        <v>1.2705630600508226</v>
      </c>
    </row>
    <row r="5766" spans="1:15" x14ac:dyDescent="0.2">
      <c r="A5766" s="31">
        <v>2019</v>
      </c>
      <c r="B5766" s="31">
        <v>8</v>
      </c>
      <c r="C5766" s="31">
        <v>29</v>
      </c>
      <c r="D5766" s="54">
        <v>4</v>
      </c>
      <c r="E5766" s="31">
        <v>8</v>
      </c>
      <c r="F5766" s="31">
        <v>29</v>
      </c>
      <c r="G5766" s="54">
        <v>6</v>
      </c>
      <c r="H5766" s="53">
        <v>48.5</v>
      </c>
      <c r="I5766" s="53">
        <v>27772</v>
      </c>
      <c r="J5766" s="169">
        <f t="shared" si="180"/>
        <v>38.677888063640538</v>
      </c>
      <c r="O5766" s="172">
        <f t="shared" si="181"/>
        <v>1.2973117560518925</v>
      </c>
    </row>
    <row r="5767" spans="1:15" x14ac:dyDescent="0.2">
      <c r="A5767" s="31">
        <v>2019</v>
      </c>
      <c r="B5767" s="31">
        <v>8</v>
      </c>
      <c r="C5767" s="31">
        <v>29</v>
      </c>
      <c r="D5767" s="54">
        <v>5</v>
      </c>
      <c r="E5767" s="31">
        <v>8</v>
      </c>
      <c r="F5767" s="31">
        <v>29</v>
      </c>
      <c r="G5767" s="54">
        <v>7</v>
      </c>
      <c r="H5767" s="53">
        <v>51.99</v>
      </c>
      <c r="I5767" s="53">
        <v>29675</v>
      </c>
      <c r="J5767" s="169">
        <f t="shared" si="180"/>
        <v>41.328184080675967</v>
      </c>
      <c r="O5767" s="172">
        <f t="shared" si="181"/>
        <v>1.3906647050956267</v>
      </c>
    </row>
    <row r="5768" spans="1:15" x14ac:dyDescent="0.2">
      <c r="A5768" s="31">
        <v>2019</v>
      </c>
      <c r="B5768" s="31">
        <v>8</v>
      </c>
      <c r="C5768" s="31">
        <v>29</v>
      </c>
      <c r="D5768" s="54">
        <v>6</v>
      </c>
      <c r="E5768" s="31">
        <v>8</v>
      </c>
      <c r="F5768" s="31">
        <v>29</v>
      </c>
      <c r="G5768" s="54">
        <v>8</v>
      </c>
      <c r="H5768" s="53">
        <v>53.59</v>
      </c>
      <c r="I5768" s="53">
        <v>31886</v>
      </c>
      <c r="J5768" s="169">
        <f t="shared" si="180"/>
        <v>44.407429742087068</v>
      </c>
      <c r="O5768" s="172">
        <f t="shared" si="181"/>
        <v>1.4334626186973387</v>
      </c>
    </row>
    <row r="5769" spans="1:15" x14ac:dyDescent="0.2">
      <c r="A5769" s="31">
        <v>2019</v>
      </c>
      <c r="B5769" s="31">
        <v>8</v>
      </c>
      <c r="C5769" s="31">
        <v>29</v>
      </c>
      <c r="D5769" s="54">
        <v>7</v>
      </c>
      <c r="E5769" s="31">
        <v>8</v>
      </c>
      <c r="F5769" s="31">
        <v>29</v>
      </c>
      <c r="G5769" s="54">
        <v>9</v>
      </c>
      <c r="H5769" s="53">
        <v>51.9</v>
      </c>
      <c r="I5769" s="53">
        <v>33250</v>
      </c>
      <c r="J5769" s="169">
        <f t="shared" si="180"/>
        <v>46.307063881465069</v>
      </c>
      <c r="O5769" s="172">
        <f t="shared" si="181"/>
        <v>1.3882573224555304</v>
      </c>
    </row>
    <row r="5770" spans="1:15" x14ac:dyDescent="0.2">
      <c r="A5770" s="31">
        <v>2019</v>
      </c>
      <c r="B5770" s="31">
        <v>8</v>
      </c>
      <c r="C5770" s="31">
        <v>29</v>
      </c>
      <c r="D5770" s="54">
        <v>8</v>
      </c>
      <c r="E5770" s="31">
        <v>8</v>
      </c>
      <c r="F5770" s="31">
        <v>29</v>
      </c>
      <c r="G5770" s="54">
        <v>10</v>
      </c>
      <c r="H5770" s="53">
        <v>50.39</v>
      </c>
      <c r="I5770" s="53">
        <v>34459</v>
      </c>
      <c r="J5770" s="169">
        <f t="shared" si="180"/>
        <v>47.990830505004652</v>
      </c>
      <c r="O5770" s="172">
        <f t="shared" si="181"/>
        <v>1.3478667914939149</v>
      </c>
    </row>
    <row r="5771" spans="1:15" x14ac:dyDescent="0.2">
      <c r="A5771" s="31">
        <v>2019</v>
      </c>
      <c r="B5771" s="31">
        <v>8</v>
      </c>
      <c r="C5771" s="31">
        <v>29</v>
      </c>
      <c r="D5771" s="54">
        <v>9</v>
      </c>
      <c r="E5771" s="31">
        <v>8</v>
      </c>
      <c r="F5771" s="31">
        <v>29</v>
      </c>
      <c r="G5771" s="54">
        <v>11</v>
      </c>
      <c r="H5771" s="53">
        <v>50.49</v>
      </c>
      <c r="I5771" s="53">
        <v>35522</v>
      </c>
      <c r="J5771" s="169">
        <f t="shared" si="180"/>
        <v>49.471263855560963</v>
      </c>
      <c r="O5771" s="172">
        <f t="shared" si="181"/>
        <v>1.3505416610940217</v>
      </c>
    </row>
    <row r="5772" spans="1:15" x14ac:dyDescent="0.2">
      <c r="A5772" s="31">
        <v>2019</v>
      </c>
      <c r="B5772" s="31">
        <v>8</v>
      </c>
      <c r="C5772" s="31">
        <v>29</v>
      </c>
      <c r="D5772" s="54">
        <v>10</v>
      </c>
      <c r="E5772" s="31">
        <v>8</v>
      </c>
      <c r="F5772" s="31">
        <v>29</v>
      </c>
      <c r="G5772" s="54">
        <v>12</v>
      </c>
      <c r="H5772" s="53">
        <v>50.49</v>
      </c>
      <c r="I5772" s="53">
        <v>36068</v>
      </c>
      <c r="J5772" s="169">
        <f t="shared" si="180"/>
        <v>50</v>
      </c>
      <c r="O5772" s="172">
        <f t="shared" si="181"/>
        <v>1.3505416610940217</v>
      </c>
    </row>
    <row r="5773" spans="1:15" x14ac:dyDescent="0.2">
      <c r="A5773" s="31">
        <v>2019</v>
      </c>
      <c r="B5773" s="31">
        <v>8</v>
      </c>
      <c r="C5773" s="31">
        <v>29</v>
      </c>
      <c r="D5773" s="54">
        <v>11</v>
      </c>
      <c r="E5773" s="31">
        <v>8</v>
      </c>
      <c r="F5773" s="31">
        <v>29</v>
      </c>
      <c r="G5773" s="54">
        <v>13</v>
      </c>
      <c r="H5773" s="53">
        <v>50.69</v>
      </c>
      <c r="I5773" s="53">
        <v>35513</v>
      </c>
      <c r="J5773" s="169">
        <f t="shared" si="180"/>
        <v>49.458729612705831</v>
      </c>
      <c r="O5773" s="172">
        <f t="shared" si="181"/>
        <v>1.3558914002942357</v>
      </c>
    </row>
    <row r="5774" spans="1:15" x14ac:dyDescent="0.2">
      <c r="A5774" s="31">
        <v>2019</v>
      </c>
      <c r="B5774" s="31">
        <v>8</v>
      </c>
      <c r="C5774" s="31">
        <v>29</v>
      </c>
      <c r="D5774" s="54">
        <v>12</v>
      </c>
      <c r="E5774" s="31">
        <v>8</v>
      </c>
      <c r="F5774" s="31">
        <v>29</v>
      </c>
      <c r="G5774" s="54">
        <v>14</v>
      </c>
      <c r="H5774" s="53">
        <v>50.38</v>
      </c>
      <c r="I5774" s="53">
        <v>34565</v>
      </c>
      <c r="J5774" s="169">
        <f t="shared" si="180"/>
        <v>48.138456031965113</v>
      </c>
      <c r="O5774" s="172">
        <f t="shared" si="181"/>
        <v>1.3475993045339041</v>
      </c>
    </row>
    <row r="5775" spans="1:15" x14ac:dyDescent="0.2">
      <c r="A5775" s="31">
        <v>2019</v>
      </c>
      <c r="B5775" s="31">
        <v>8</v>
      </c>
      <c r="C5775" s="31">
        <v>29</v>
      </c>
      <c r="D5775" s="54">
        <v>13</v>
      </c>
      <c r="E5775" s="31">
        <v>8</v>
      </c>
      <c r="F5775" s="31">
        <v>29</v>
      </c>
      <c r="G5775" s="54">
        <v>15</v>
      </c>
      <c r="H5775" s="53">
        <v>50</v>
      </c>
      <c r="I5775" s="53">
        <v>34134</v>
      </c>
      <c r="J5775" s="169">
        <f t="shared" si="180"/>
        <v>47.538205068569276</v>
      </c>
      <c r="O5775" s="172">
        <f t="shared" si="181"/>
        <v>1.3374348000534975</v>
      </c>
    </row>
    <row r="5776" spans="1:15" x14ac:dyDescent="0.2">
      <c r="A5776" s="31">
        <v>2019</v>
      </c>
      <c r="B5776" s="31">
        <v>8</v>
      </c>
      <c r="C5776" s="31">
        <v>29</v>
      </c>
      <c r="D5776" s="54">
        <v>14</v>
      </c>
      <c r="E5776" s="31">
        <v>8</v>
      </c>
      <c r="F5776" s="31">
        <v>29</v>
      </c>
      <c r="G5776" s="54">
        <v>16</v>
      </c>
      <c r="H5776" s="53">
        <v>50.29</v>
      </c>
      <c r="I5776" s="53">
        <v>33903</v>
      </c>
      <c r="J5776" s="169">
        <f t="shared" si="180"/>
        <v>47.216492835287518</v>
      </c>
      <c r="O5776" s="172">
        <f t="shared" si="181"/>
        <v>1.3451919218938078</v>
      </c>
    </row>
    <row r="5777" spans="1:15" x14ac:dyDescent="0.2">
      <c r="A5777" s="31">
        <v>2019</v>
      </c>
      <c r="B5777" s="31">
        <v>8</v>
      </c>
      <c r="C5777" s="31">
        <v>29</v>
      </c>
      <c r="D5777" s="54">
        <v>15</v>
      </c>
      <c r="E5777" s="31">
        <v>8</v>
      </c>
      <c r="F5777" s="31">
        <v>29</v>
      </c>
      <c r="G5777" s="54">
        <v>17</v>
      </c>
      <c r="H5777" s="53">
        <v>50.49</v>
      </c>
      <c r="I5777" s="53">
        <v>33346</v>
      </c>
      <c r="J5777" s="169">
        <f t="shared" si="180"/>
        <v>46.440762471919825</v>
      </c>
      <c r="O5777" s="172">
        <f t="shared" si="181"/>
        <v>1.3505416610940217</v>
      </c>
    </row>
    <row r="5778" spans="1:15" x14ac:dyDescent="0.2">
      <c r="A5778" s="31">
        <v>2019</v>
      </c>
      <c r="B5778" s="31">
        <v>8</v>
      </c>
      <c r="C5778" s="31">
        <v>29</v>
      </c>
      <c r="D5778" s="54">
        <v>16</v>
      </c>
      <c r="E5778" s="31">
        <v>8</v>
      </c>
      <c r="F5778" s="31">
        <v>29</v>
      </c>
      <c r="G5778" s="54">
        <v>18</v>
      </c>
      <c r="H5778" s="53">
        <v>50.74</v>
      </c>
      <c r="I5778" s="53">
        <v>32852</v>
      </c>
      <c r="J5778" s="169">
        <f t="shared" si="180"/>
        <v>45.752771808538057</v>
      </c>
      <c r="O5778" s="172">
        <f t="shared" si="181"/>
        <v>1.3572288350942894</v>
      </c>
    </row>
    <row r="5779" spans="1:15" x14ac:dyDescent="0.2">
      <c r="A5779" s="31">
        <v>2019</v>
      </c>
      <c r="B5779" s="31">
        <v>8</v>
      </c>
      <c r="C5779" s="31">
        <v>29</v>
      </c>
      <c r="D5779" s="54">
        <v>17</v>
      </c>
      <c r="E5779" s="31">
        <v>8</v>
      </c>
      <c r="F5779" s="31">
        <v>29</v>
      </c>
      <c r="G5779" s="54">
        <v>19</v>
      </c>
      <c r="H5779" s="53">
        <v>50.79</v>
      </c>
      <c r="I5779" s="53">
        <v>32710</v>
      </c>
      <c r="J5779" s="169">
        <f t="shared" si="180"/>
        <v>45.555009310157061</v>
      </c>
      <c r="O5779" s="172">
        <f t="shared" si="181"/>
        <v>1.3585662698943426</v>
      </c>
    </row>
    <row r="5780" spans="1:15" x14ac:dyDescent="0.2">
      <c r="A5780" s="31">
        <v>2019</v>
      </c>
      <c r="B5780" s="31">
        <v>8</v>
      </c>
      <c r="C5780" s="31">
        <v>29</v>
      </c>
      <c r="D5780" s="54">
        <v>18</v>
      </c>
      <c r="E5780" s="31">
        <v>8</v>
      </c>
      <c r="F5780" s="31">
        <v>29</v>
      </c>
      <c r="G5780" s="54">
        <v>20</v>
      </c>
      <c r="H5780" s="53">
        <v>50.96</v>
      </c>
      <c r="I5780" s="53">
        <v>33564</v>
      </c>
      <c r="J5780" s="169">
        <f t="shared" si="180"/>
        <v>46.744369687744161</v>
      </c>
      <c r="O5780" s="172">
        <f t="shared" si="181"/>
        <v>1.3631135482145247</v>
      </c>
    </row>
    <row r="5781" spans="1:15" x14ac:dyDescent="0.2">
      <c r="A5781" s="31">
        <v>2019</v>
      </c>
      <c r="B5781" s="31">
        <v>8</v>
      </c>
      <c r="C5781" s="31">
        <v>29</v>
      </c>
      <c r="D5781" s="54">
        <v>19</v>
      </c>
      <c r="E5781" s="31">
        <v>8</v>
      </c>
      <c r="F5781" s="31">
        <v>29</v>
      </c>
      <c r="G5781" s="54">
        <v>21</v>
      </c>
      <c r="H5781" s="53">
        <v>49.94</v>
      </c>
      <c r="I5781" s="53">
        <v>31546</v>
      </c>
      <c r="J5781" s="169">
        <f t="shared" si="180"/>
        <v>43.933913900893138</v>
      </c>
      <c r="O5781" s="172">
        <f t="shared" si="181"/>
        <v>1.3358298782934332</v>
      </c>
    </row>
    <row r="5782" spans="1:15" x14ac:dyDescent="0.2">
      <c r="A5782" s="31">
        <v>2019</v>
      </c>
      <c r="B5782" s="31">
        <v>8</v>
      </c>
      <c r="C5782" s="31">
        <v>29</v>
      </c>
      <c r="D5782" s="54">
        <v>20</v>
      </c>
      <c r="E5782" s="31">
        <v>8</v>
      </c>
      <c r="F5782" s="31">
        <v>29</v>
      </c>
      <c r="G5782" s="54">
        <v>22</v>
      </c>
      <c r="H5782" s="53">
        <v>50.04</v>
      </c>
      <c r="I5782" s="53">
        <v>29527</v>
      </c>
      <c r="J5782" s="169">
        <f t="shared" si="180"/>
        <v>41.122065420391543</v>
      </c>
      <c r="O5782" s="172">
        <f t="shared" si="181"/>
        <v>1.3385047478935403</v>
      </c>
    </row>
    <row r="5783" spans="1:15" x14ac:dyDescent="0.2">
      <c r="A5783" s="31">
        <v>2019</v>
      </c>
      <c r="B5783" s="31">
        <v>8</v>
      </c>
      <c r="C5783" s="31">
        <v>29</v>
      </c>
      <c r="D5783" s="54">
        <v>21</v>
      </c>
      <c r="E5783" s="31">
        <v>8</v>
      </c>
      <c r="F5783" s="31">
        <v>29</v>
      </c>
      <c r="G5783" s="54">
        <v>23</v>
      </c>
      <c r="H5783" s="53">
        <v>50.29</v>
      </c>
      <c r="I5783" s="53">
        <v>27637</v>
      </c>
      <c r="J5783" s="169">
        <f t="shared" si="180"/>
        <v>38.489874420813535</v>
      </c>
      <c r="O5783" s="172">
        <f t="shared" si="181"/>
        <v>1.3451919218938078</v>
      </c>
    </row>
    <row r="5784" spans="1:15" x14ac:dyDescent="0.2">
      <c r="A5784" s="31">
        <v>2019</v>
      </c>
      <c r="B5784" s="31">
        <v>8</v>
      </c>
      <c r="C5784" s="31">
        <v>29</v>
      </c>
      <c r="D5784" s="54">
        <v>22</v>
      </c>
      <c r="E5784" s="31">
        <v>8</v>
      </c>
      <c r="F5784" s="31">
        <v>29</v>
      </c>
      <c r="G5784" s="54">
        <v>0</v>
      </c>
      <c r="H5784" s="53">
        <v>50.1</v>
      </c>
      <c r="I5784" s="53">
        <v>26031</v>
      </c>
      <c r="J5784" s="169">
        <f t="shared" si="180"/>
        <v>36.253208417997506</v>
      </c>
      <c r="O5784" s="172">
        <f t="shared" si="181"/>
        <v>1.3401096696536046</v>
      </c>
    </row>
    <row r="5785" spans="1:15" x14ac:dyDescent="0.2">
      <c r="A5785" s="31">
        <v>2019</v>
      </c>
      <c r="B5785" s="31">
        <v>8</v>
      </c>
      <c r="C5785" s="31">
        <v>29</v>
      </c>
      <c r="D5785" s="54">
        <v>23</v>
      </c>
      <c r="E5785" s="31">
        <v>8</v>
      </c>
      <c r="F5785" s="31">
        <v>29</v>
      </c>
      <c r="G5785" s="54">
        <v>1</v>
      </c>
      <c r="H5785" s="53">
        <v>47.73</v>
      </c>
      <c r="I5785" s="53">
        <v>24827</v>
      </c>
      <c r="J5785" s="169">
        <f t="shared" si="180"/>
        <v>34.576405262710772</v>
      </c>
      <c r="O5785" s="172">
        <f t="shared" si="181"/>
        <v>1.2767152601310685</v>
      </c>
    </row>
    <row r="5786" spans="1:15" x14ac:dyDescent="0.2">
      <c r="A5786" s="31">
        <v>2019</v>
      </c>
      <c r="B5786" s="31">
        <v>8</v>
      </c>
      <c r="C5786" s="31">
        <v>30</v>
      </c>
      <c r="D5786" s="54">
        <v>0</v>
      </c>
      <c r="E5786" s="31">
        <v>8</v>
      </c>
      <c r="F5786" s="31">
        <v>30</v>
      </c>
      <c r="G5786" s="54">
        <v>2</v>
      </c>
      <c r="H5786" s="53">
        <v>47.31</v>
      </c>
      <c r="I5786" s="53">
        <v>24278</v>
      </c>
      <c r="J5786" s="169">
        <f t="shared" si="180"/>
        <v>33.811816448547631</v>
      </c>
      <c r="O5786" s="172">
        <f t="shared" si="181"/>
        <v>1.2654808078106194</v>
      </c>
    </row>
    <row r="5787" spans="1:15" x14ac:dyDescent="0.2">
      <c r="A5787" s="31">
        <v>2019</v>
      </c>
      <c r="B5787" s="31">
        <v>8</v>
      </c>
      <c r="C5787" s="31">
        <v>30</v>
      </c>
      <c r="D5787" s="54">
        <v>1</v>
      </c>
      <c r="E5787" s="31">
        <v>8</v>
      </c>
      <c r="F5787" s="31">
        <v>30</v>
      </c>
      <c r="G5787" s="54">
        <v>3</v>
      </c>
      <c r="H5787" s="53">
        <v>47</v>
      </c>
      <c r="I5787" s="53">
        <v>23938</v>
      </c>
      <c r="J5787" s="169">
        <f t="shared" si="180"/>
        <v>33.338300607353702</v>
      </c>
      <c r="O5787" s="172">
        <f t="shared" si="181"/>
        <v>1.2571887120502876</v>
      </c>
    </row>
    <row r="5788" spans="1:15" x14ac:dyDescent="0.2">
      <c r="A5788" s="31">
        <v>2019</v>
      </c>
      <c r="B5788" s="31">
        <v>8</v>
      </c>
      <c r="C5788" s="31">
        <v>30</v>
      </c>
      <c r="D5788" s="54">
        <v>2</v>
      </c>
      <c r="E5788" s="31">
        <v>8</v>
      </c>
      <c r="F5788" s="31">
        <v>30</v>
      </c>
      <c r="G5788" s="54">
        <v>4</v>
      </c>
      <c r="H5788" s="53">
        <v>47.15</v>
      </c>
      <c r="I5788" s="53">
        <v>24134</v>
      </c>
      <c r="J5788" s="169">
        <f t="shared" si="180"/>
        <v>33.611268562865497</v>
      </c>
      <c r="O5788" s="172">
        <f t="shared" si="181"/>
        <v>1.2612010164504481</v>
      </c>
    </row>
    <row r="5789" spans="1:15" x14ac:dyDescent="0.2">
      <c r="A5789" s="31">
        <v>2019</v>
      </c>
      <c r="B5789" s="31">
        <v>8</v>
      </c>
      <c r="C5789" s="31">
        <v>30</v>
      </c>
      <c r="D5789" s="54">
        <v>3</v>
      </c>
      <c r="E5789" s="31">
        <v>8</v>
      </c>
      <c r="F5789" s="31">
        <v>30</v>
      </c>
      <c r="G5789" s="54">
        <v>5</v>
      </c>
      <c r="H5789" s="53">
        <v>48.89</v>
      </c>
      <c r="I5789" s="53">
        <v>25900</v>
      </c>
      <c r="J5789" s="169">
        <f t="shared" si="180"/>
        <v>36.070765549772787</v>
      </c>
      <c r="O5789" s="172">
        <f t="shared" si="181"/>
        <v>1.3077437474923099</v>
      </c>
    </row>
    <row r="5790" spans="1:15" x14ac:dyDescent="0.2">
      <c r="A5790" s="31">
        <v>2019</v>
      </c>
      <c r="B5790" s="31">
        <v>8</v>
      </c>
      <c r="C5790" s="31">
        <v>30</v>
      </c>
      <c r="D5790" s="54">
        <v>4</v>
      </c>
      <c r="E5790" s="31">
        <v>8</v>
      </c>
      <c r="F5790" s="31">
        <v>30</v>
      </c>
      <c r="G5790" s="54">
        <v>6</v>
      </c>
      <c r="H5790" s="53">
        <v>49.94</v>
      </c>
      <c r="I5790" s="53">
        <v>27977</v>
      </c>
      <c r="J5790" s="169">
        <f t="shared" si="180"/>
        <v>38.963390262007465</v>
      </c>
      <c r="O5790" s="172">
        <f t="shared" si="181"/>
        <v>1.3358298782934332</v>
      </c>
    </row>
    <row r="5791" spans="1:15" x14ac:dyDescent="0.2">
      <c r="A5791" s="31">
        <v>2019</v>
      </c>
      <c r="B5791" s="31">
        <v>8</v>
      </c>
      <c r="C5791" s="31">
        <v>30</v>
      </c>
      <c r="D5791" s="54">
        <v>5</v>
      </c>
      <c r="E5791" s="31">
        <v>8</v>
      </c>
      <c r="F5791" s="31">
        <v>30</v>
      </c>
      <c r="G5791" s="54">
        <v>7</v>
      </c>
      <c r="H5791" s="53">
        <v>50.4</v>
      </c>
      <c r="I5791" s="53">
        <v>29652</v>
      </c>
      <c r="J5791" s="169">
        <f t="shared" si="180"/>
        <v>41.296152126712848</v>
      </c>
      <c r="O5791" s="172">
        <f t="shared" si="181"/>
        <v>1.3481342784539254</v>
      </c>
    </row>
    <row r="5792" spans="1:15" x14ac:dyDescent="0.2">
      <c r="A5792" s="31">
        <v>2019</v>
      </c>
      <c r="B5792" s="31">
        <v>8</v>
      </c>
      <c r="C5792" s="31">
        <v>30</v>
      </c>
      <c r="D5792" s="54">
        <v>6</v>
      </c>
      <c r="E5792" s="31">
        <v>8</v>
      </c>
      <c r="F5792" s="31">
        <v>30</v>
      </c>
      <c r="G5792" s="54">
        <v>8</v>
      </c>
      <c r="H5792" s="53">
        <v>50</v>
      </c>
      <c r="I5792" s="53">
        <v>32032</v>
      </c>
      <c r="J5792" s="169">
        <f t="shared" si="180"/>
        <v>44.61076301507034</v>
      </c>
      <c r="O5792" s="172">
        <f t="shared" si="181"/>
        <v>1.3374348000534975</v>
      </c>
    </row>
    <row r="5793" spans="1:15" x14ac:dyDescent="0.2">
      <c r="A5793" s="31">
        <v>2019</v>
      </c>
      <c r="B5793" s="31">
        <v>8</v>
      </c>
      <c r="C5793" s="31">
        <v>30</v>
      </c>
      <c r="D5793" s="54">
        <v>7</v>
      </c>
      <c r="E5793" s="31">
        <v>8</v>
      </c>
      <c r="F5793" s="31">
        <v>30</v>
      </c>
      <c r="G5793" s="54">
        <v>9</v>
      </c>
      <c r="H5793" s="53">
        <v>49.35</v>
      </c>
      <c r="I5793" s="53">
        <v>33570</v>
      </c>
      <c r="J5793" s="169">
        <f t="shared" si="180"/>
        <v>46.752725849647589</v>
      </c>
      <c r="O5793" s="172">
        <f t="shared" si="181"/>
        <v>1.3200481476528021</v>
      </c>
    </row>
    <row r="5794" spans="1:15" x14ac:dyDescent="0.2">
      <c r="A5794" s="31">
        <v>2019</v>
      </c>
      <c r="B5794" s="31">
        <v>8</v>
      </c>
      <c r="C5794" s="31">
        <v>30</v>
      </c>
      <c r="D5794" s="54">
        <v>8</v>
      </c>
      <c r="E5794" s="31">
        <v>8</v>
      </c>
      <c r="F5794" s="31">
        <v>30</v>
      </c>
      <c r="G5794" s="54">
        <v>10</v>
      </c>
      <c r="H5794" s="53">
        <v>49.51</v>
      </c>
      <c r="I5794" s="53">
        <v>34884</v>
      </c>
      <c r="J5794" s="169">
        <f t="shared" si="180"/>
        <v>48.582725306497068</v>
      </c>
      <c r="O5794" s="172">
        <f t="shared" si="181"/>
        <v>1.3243279390129732</v>
      </c>
    </row>
    <row r="5795" spans="1:15" x14ac:dyDescent="0.2">
      <c r="A5795" s="31">
        <v>2019</v>
      </c>
      <c r="B5795" s="31">
        <v>8</v>
      </c>
      <c r="C5795" s="31">
        <v>30</v>
      </c>
      <c r="D5795" s="54">
        <v>9</v>
      </c>
      <c r="E5795" s="31">
        <v>8</v>
      </c>
      <c r="F5795" s="31">
        <v>30</v>
      </c>
      <c r="G5795" s="54">
        <v>11</v>
      </c>
      <c r="H5795" s="53">
        <v>49.94</v>
      </c>
      <c r="I5795" s="53">
        <v>36009</v>
      </c>
      <c r="J5795" s="169">
        <f t="shared" si="180"/>
        <v>50</v>
      </c>
      <c r="O5795" s="172">
        <f t="shared" si="181"/>
        <v>1.3358298782934332</v>
      </c>
    </row>
    <row r="5796" spans="1:15" x14ac:dyDescent="0.2">
      <c r="A5796" s="31">
        <v>2019</v>
      </c>
      <c r="B5796" s="31">
        <v>8</v>
      </c>
      <c r="C5796" s="31">
        <v>30</v>
      </c>
      <c r="D5796" s="54">
        <v>10</v>
      </c>
      <c r="E5796" s="31">
        <v>8</v>
      </c>
      <c r="F5796" s="31">
        <v>30</v>
      </c>
      <c r="G5796" s="54">
        <v>12</v>
      </c>
      <c r="H5796" s="53">
        <v>50.05</v>
      </c>
      <c r="I5796" s="53">
        <v>36648</v>
      </c>
      <c r="J5796" s="169">
        <f t="shared" si="180"/>
        <v>50</v>
      </c>
      <c r="O5796" s="172">
        <f t="shared" si="181"/>
        <v>1.3387722348535509</v>
      </c>
    </row>
    <row r="5797" spans="1:15" x14ac:dyDescent="0.2">
      <c r="A5797" s="31">
        <v>2019</v>
      </c>
      <c r="B5797" s="31">
        <v>8</v>
      </c>
      <c r="C5797" s="31">
        <v>30</v>
      </c>
      <c r="D5797" s="54">
        <v>11</v>
      </c>
      <c r="E5797" s="31">
        <v>8</v>
      </c>
      <c r="F5797" s="31">
        <v>30</v>
      </c>
      <c r="G5797" s="54">
        <v>13</v>
      </c>
      <c r="H5797" s="53">
        <v>49.94</v>
      </c>
      <c r="I5797" s="53">
        <v>36163</v>
      </c>
      <c r="J5797" s="169">
        <f t="shared" si="180"/>
        <v>50</v>
      </c>
      <c r="O5797" s="172">
        <f t="shared" si="181"/>
        <v>1.3358298782934332</v>
      </c>
    </row>
    <row r="5798" spans="1:15" x14ac:dyDescent="0.2">
      <c r="A5798" s="31">
        <v>2019</v>
      </c>
      <c r="B5798" s="31">
        <v>8</v>
      </c>
      <c r="C5798" s="31">
        <v>30</v>
      </c>
      <c r="D5798" s="54">
        <v>12</v>
      </c>
      <c r="E5798" s="31">
        <v>8</v>
      </c>
      <c r="F5798" s="31">
        <v>30</v>
      </c>
      <c r="G5798" s="54">
        <v>14</v>
      </c>
      <c r="H5798" s="53">
        <v>48</v>
      </c>
      <c r="I5798" s="53">
        <v>35219</v>
      </c>
      <c r="J5798" s="169">
        <f t="shared" si="180"/>
        <v>49.049277679438141</v>
      </c>
      <c r="O5798" s="172">
        <f t="shared" si="181"/>
        <v>1.2839374080513575</v>
      </c>
    </row>
    <row r="5799" spans="1:15" x14ac:dyDescent="0.2">
      <c r="A5799" s="31">
        <v>2019</v>
      </c>
      <c r="B5799" s="31">
        <v>8</v>
      </c>
      <c r="C5799" s="31">
        <v>30</v>
      </c>
      <c r="D5799" s="54">
        <v>13</v>
      </c>
      <c r="E5799" s="31">
        <v>8</v>
      </c>
      <c r="F5799" s="31">
        <v>30</v>
      </c>
      <c r="G5799" s="54">
        <v>15</v>
      </c>
      <c r="H5799" s="53">
        <v>48.3</v>
      </c>
      <c r="I5799" s="53">
        <v>34907</v>
      </c>
      <c r="J5799" s="169">
        <f t="shared" si="180"/>
        <v>48.614757260460181</v>
      </c>
      <c r="O5799" s="172">
        <f t="shared" si="181"/>
        <v>1.2919620168516786</v>
      </c>
    </row>
    <row r="5800" spans="1:15" x14ac:dyDescent="0.2">
      <c r="A5800" s="31">
        <v>2019</v>
      </c>
      <c r="B5800" s="31">
        <v>8</v>
      </c>
      <c r="C5800" s="31">
        <v>30</v>
      </c>
      <c r="D5800" s="54">
        <v>14</v>
      </c>
      <c r="E5800" s="31">
        <v>8</v>
      </c>
      <c r="F5800" s="31">
        <v>30</v>
      </c>
      <c r="G5800" s="54">
        <v>16</v>
      </c>
      <c r="H5800" s="53">
        <v>49.92</v>
      </c>
      <c r="I5800" s="53">
        <v>34549</v>
      </c>
      <c r="J5800" s="169">
        <f t="shared" si="180"/>
        <v>48.116172933555987</v>
      </c>
      <c r="O5800" s="172">
        <f t="shared" si="181"/>
        <v>1.3352949043734119</v>
      </c>
    </row>
    <row r="5801" spans="1:15" x14ac:dyDescent="0.2">
      <c r="A5801" s="31">
        <v>2019</v>
      </c>
      <c r="B5801" s="31">
        <v>8</v>
      </c>
      <c r="C5801" s="31">
        <v>30</v>
      </c>
      <c r="D5801" s="54">
        <v>15</v>
      </c>
      <c r="E5801" s="31">
        <v>8</v>
      </c>
      <c r="F5801" s="31">
        <v>30</v>
      </c>
      <c r="G5801" s="54">
        <v>17</v>
      </c>
      <c r="H5801" s="53">
        <v>50.49</v>
      </c>
      <c r="I5801" s="53">
        <v>33769</v>
      </c>
      <c r="J5801" s="169">
        <f t="shared" si="180"/>
        <v>47.029871886111088</v>
      </c>
      <c r="O5801" s="172">
        <f t="shared" si="181"/>
        <v>1.3505416610940217</v>
      </c>
    </row>
    <row r="5802" spans="1:15" x14ac:dyDescent="0.2">
      <c r="A5802" s="31">
        <v>2019</v>
      </c>
      <c r="B5802" s="31">
        <v>8</v>
      </c>
      <c r="C5802" s="31">
        <v>30</v>
      </c>
      <c r="D5802" s="54">
        <v>16</v>
      </c>
      <c r="E5802" s="31">
        <v>8</v>
      </c>
      <c r="F5802" s="31">
        <v>30</v>
      </c>
      <c r="G5802" s="54">
        <v>18</v>
      </c>
      <c r="H5802" s="53">
        <v>52.34</v>
      </c>
      <c r="I5802" s="53">
        <v>32866</v>
      </c>
      <c r="J5802" s="169">
        <f t="shared" si="180"/>
        <v>45.772269519646045</v>
      </c>
      <c r="O5802" s="172">
        <f t="shared" si="181"/>
        <v>1.4000267486960012</v>
      </c>
    </row>
    <row r="5803" spans="1:15" x14ac:dyDescent="0.2">
      <c r="A5803" s="31">
        <v>2019</v>
      </c>
      <c r="B5803" s="31">
        <v>8</v>
      </c>
      <c r="C5803" s="31">
        <v>30</v>
      </c>
      <c r="D5803" s="54">
        <v>17</v>
      </c>
      <c r="E5803" s="31">
        <v>8</v>
      </c>
      <c r="F5803" s="31">
        <v>30</v>
      </c>
      <c r="G5803" s="54">
        <v>19</v>
      </c>
      <c r="H5803" s="53">
        <v>52.49</v>
      </c>
      <c r="I5803" s="53">
        <v>32639</v>
      </c>
      <c r="J5803" s="169">
        <f t="shared" si="180"/>
        <v>45.456128060966563</v>
      </c>
      <c r="O5803" s="172">
        <f t="shared" si="181"/>
        <v>1.4040390530961617</v>
      </c>
    </row>
    <row r="5804" spans="1:15" x14ac:dyDescent="0.2">
      <c r="A5804" s="31">
        <v>2019</v>
      </c>
      <c r="B5804" s="31">
        <v>8</v>
      </c>
      <c r="C5804" s="31">
        <v>30</v>
      </c>
      <c r="D5804" s="54">
        <v>18</v>
      </c>
      <c r="E5804" s="31">
        <v>8</v>
      </c>
      <c r="F5804" s="31">
        <v>30</v>
      </c>
      <c r="G5804" s="54">
        <v>20</v>
      </c>
      <c r="H5804" s="53">
        <v>51.51</v>
      </c>
      <c r="I5804" s="53">
        <v>33190</v>
      </c>
      <c r="J5804" s="169">
        <f t="shared" si="180"/>
        <v>46.223502262430841</v>
      </c>
      <c r="O5804" s="172">
        <f t="shared" si="181"/>
        <v>1.377825331015113</v>
      </c>
    </row>
    <row r="5805" spans="1:15" x14ac:dyDescent="0.2">
      <c r="A5805" s="31">
        <v>2019</v>
      </c>
      <c r="B5805" s="31">
        <v>8</v>
      </c>
      <c r="C5805" s="31">
        <v>30</v>
      </c>
      <c r="D5805" s="54">
        <v>19</v>
      </c>
      <c r="E5805" s="31">
        <v>8</v>
      </c>
      <c r="F5805" s="31">
        <v>30</v>
      </c>
      <c r="G5805" s="54">
        <v>21</v>
      </c>
      <c r="H5805" s="53">
        <v>48.65</v>
      </c>
      <c r="I5805" s="53">
        <v>31040</v>
      </c>
      <c r="J5805" s="169">
        <f t="shared" si="180"/>
        <v>43.229210913704527</v>
      </c>
      <c r="O5805" s="172">
        <f t="shared" si="181"/>
        <v>1.3013240604520531</v>
      </c>
    </row>
    <row r="5806" spans="1:15" x14ac:dyDescent="0.2">
      <c r="A5806" s="31">
        <v>2019</v>
      </c>
      <c r="B5806" s="31">
        <v>8</v>
      </c>
      <c r="C5806" s="31">
        <v>30</v>
      </c>
      <c r="D5806" s="54">
        <v>20</v>
      </c>
      <c r="E5806" s="31">
        <v>8</v>
      </c>
      <c r="F5806" s="31">
        <v>30</v>
      </c>
      <c r="G5806" s="54">
        <v>22</v>
      </c>
      <c r="H5806" s="53">
        <v>46.02</v>
      </c>
      <c r="I5806" s="53">
        <v>28990</v>
      </c>
      <c r="J5806" s="169">
        <f t="shared" si="180"/>
        <v>40.374188930035253</v>
      </c>
      <c r="O5806" s="172">
        <f t="shared" si="181"/>
        <v>1.230974989969239</v>
      </c>
    </row>
    <row r="5807" spans="1:15" x14ac:dyDescent="0.2">
      <c r="A5807" s="31">
        <v>2019</v>
      </c>
      <c r="B5807" s="31">
        <v>8</v>
      </c>
      <c r="C5807" s="31">
        <v>30</v>
      </c>
      <c r="D5807" s="54">
        <v>21</v>
      </c>
      <c r="E5807" s="31">
        <v>8</v>
      </c>
      <c r="F5807" s="31">
        <v>30</v>
      </c>
      <c r="G5807" s="54">
        <v>23</v>
      </c>
      <c r="H5807" s="53">
        <v>48.29</v>
      </c>
      <c r="I5807" s="53">
        <v>27349</v>
      </c>
      <c r="J5807" s="169">
        <f t="shared" si="180"/>
        <v>38.088778649449267</v>
      </c>
      <c r="O5807" s="172">
        <f t="shared" si="181"/>
        <v>1.2916945298916678</v>
      </c>
    </row>
    <row r="5808" spans="1:15" x14ac:dyDescent="0.2">
      <c r="A5808" s="31">
        <v>2019</v>
      </c>
      <c r="B5808" s="31">
        <v>8</v>
      </c>
      <c r="C5808" s="31">
        <v>30</v>
      </c>
      <c r="D5808" s="54">
        <v>22</v>
      </c>
      <c r="E5808" s="31">
        <v>8</v>
      </c>
      <c r="F5808" s="31">
        <v>30</v>
      </c>
      <c r="G5808" s="54">
        <v>0</v>
      </c>
      <c r="H5808" s="53">
        <v>48.29</v>
      </c>
      <c r="I5808" s="53">
        <v>25732</v>
      </c>
      <c r="J5808" s="169">
        <f t="shared" si="180"/>
        <v>35.836793016476967</v>
      </c>
      <c r="O5808" s="172">
        <f t="shared" si="181"/>
        <v>1.2916945298916678</v>
      </c>
    </row>
    <row r="5809" spans="1:15" x14ac:dyDescent="0.2">
      <c r="A5809" s="31">
        <v>2019</v>
      </c>
      <c r="B5809" s="31">
        <v>8</v>
      </c>
      <c r="C5809" s="31">
        <v>30</v>
      </c>
      <c r="D5809" s="54">
        <v>23</v>
      </c>
      <c r="E5809" s="31">
        <v>8</v>
      </c>
      <c r="F5809" s="31">
        <v>30</v>
      </c>
      <c r="G5809" s="54">
        <v>1</v>
      </c>
      <c r="H5809" s="53">
        <v>47.07</v>
      </c>
      <c r="I5809" s="53">
        <v>24579</v>
      </c>
      <c r="J5809" s="169">
        <f t="shared" si="180"/>
        <v>34.231017237369322</v>
      </c>
      <c r="O5809" s="172">
        <f t="shared" si="181"/>
        <v>1.2590611207703626</v>
      </c>
    </row>
    <row r="5810" spans="1:15" x14ac:dyDescent="0.2">
      <c r="A5810" s="31">
        <v>2019</v>
      </c>
      <c r="B5810" s="31">
        <v>8</v>
      </c>
      <c r="C5810" s="31">
        <v>31</v>
      </c>
      <c r="D5810" s="54">
        <v>0</v>
      </c>
      <c r="E5810" s="31">
        <v>8</v>
      </c>
      <c r="F5810" s="31">
        <v>31</v>
      </c>
      <c r="G5810" s="54">
        <v>2</v>
      </c>
      <c r="H5810" s="53">
        <v>47.02</v>
      </c>
      <c r="I5810" s="53">
        <v>23909</v>
      </c>
      <c r="J5810" s="169">
        <f t="shared" si="180"/>
        <v>33.29791249148716</v>
      </c>
      <c r="O5810" s="172">
        <f t="shared" si="181"/>
        <v>1.2577236859703091</v>
      </c>
    </row>
    <row r="5811" spans="1:15" x14ac:dyDescent="0.2">
      <c r="A5811" s="31">
        <v>2019</v>
      </c>
      <c r="B5811" s="31">
        <v>8</v>
      </c>
      <c r="C5811" s="31">
        <v>31</v>
      </c>
      <c r="D5811" s="54">
        <v>1</v>
      </c>
      <c r="E5811" s="31">
        <v>8</v>
      </c>
      <c r="F5811" s="31">
        <v>31</v>
      </c>
      <c r="G5811" s="54">
        <v>3</v>
      </c>
      <c r="H5811" s="53">
        <v>46.09</v>
      </c>
      <c r="I5811" s="53">
        <v>23380</v>
      </c>
      <c r="J5811" s="169">
        <f t="shared" si="180"/>
        <v>32.561177550335437</v>
      </c>
      <c r="O5811" s="172">
        <f t="shared" si="181"/>
        <v>1.232847398689314</v>
      </c>
    </row>
    <row r="5812" spans="1:15" x14ac:dyDescent="0.2">
      <c r="A5812" s="31">
        <v>2019</v>
      </c>
      <c r="B5812" s="31">
        <v>8</v>
      </c>
      <c r="C5812" s="31">
        <v>31</v>
      </c>
      <c r="D5812" s="54">
        <v>2</v>
      </c>
      <c r="E5812" s="31">
        <v>8</v>
      </c>
      <c r="F5812" s="31">
        <v>31</v>
      </c>
      <c r="G5812" s="54">
        <v>4</v>
      </c>
      <c r="H5812" s="53">
        <v>46</v>
      </c>
      <c r="I5812" s="53">
        <v>22933</v>
      </c>
      <c r="J5812" s="169">
        <f t="shared" si="180"/>
        <v>31.938643488530477</v>
      </c>
      <c r="O5812" s="172">
        <f t="shared" si="181"/>
        <v>1.2304400160492177</v>
      </c>
    </row>
    <row r="5813" spans="1:15" x14ac:dyDescent="0.2">
      <c r="A5813" s="31">
        <v>2019</v>
      </c>
      <c r="B5813" s="31">
        <v>8</v>
      </c>
      <c r="C5813" s="31">
        <v>31</v>
      </c>
      <c r="D5813" s="54">
        <v>3</v>
      </c>
      <c r="E5813" s="31">
        <v>8</v>
      </c>
      <c r="F5813" s="31">
        <v>31</v>
      </c>
      <c r="G5813" s="54">
        <v>5</v>
      </c>
      <c r="H5813" s="53">
        <v>41.28</v>
      </c>
      <c r="I5813" s="53">
        <v>23054</v>
      </c>
      <c r="J5813" s="169">
        <f t="shared" si="180"/>
        <v>32.107159420249495</v>
      </c>
      <c r="O5813" s="172">
        <f t="shared" si="181"/>
        <v>1.1041861709241676</v>
      </c>
    </row>
    <row r="5814" spans="1:15" x14ac:dyDescent="0.2">
      <c r="A5814" s="31">
        <v>2019</v>
      </c>
      <c r="B5814" s="31">
        <v>8</v>
      </c>
      <c r="C5814" s="31">
        <v>31</v>
      </c>
      <c r="D5814" s="54">
        <v>4</v>
      </c>
      <c r="E5814" s="31">
        <v>8</v>
      </c>
      <c r="F5814" s="31">
        <v>31</v>
      </c>
      <c r="G5814" s="54">
        <v>6</v>
      </c>
      <c r="H5814" s="53">
        <v>39.520000000000003</v>
      </c>
      <c r="I5814" s="53">
        <v>23623</v>
      </c>
      <c r="J5814" s="169">
        <f t="shared" si="180"/>
        <v>32.899602107424037</v>
      </c>
      <c r="O5814" s="172">
        <f t="shared" si="181"/>
        <v>1.0571084659622845</v>
      </c>
    </row>
    <row r="5815" spans="1:15" x14ac:dyDescent="0.2">
      <c r="A5815" s="31">
        <v>2019</v>
      </c>
      <c r="B5815" s="31">
        <v>8</v>
      </c>
      <c r="C5815" s="31">
        <v>31</v>
      </c>
      <c r="D5815" s="54">
        <v>5</v>
      </c>
      <c r="E5815" s="31">
        <v>8</v>
      </c>
      <c r="F5815" s="31">
        <v>31</v>
      </c>
      <c r="G5815" s="54">
        <v>7</v>
      </c>
      <c r="H5815" s="53">
        <v>39.51</v>
      </c>
      <c r="I5815" s="53">
        <v>24482</v>
      </c>
      <c r="J5815" s="169">
        <f t="shared" si="180"/>
        <v>34.095925953263993</v>
      </c>
      <c r="O5815" s="172">
        <f t="shared" si="181"/>
        <v>1.0568409790022737</v>
      </c>
    </row>
    <row r="5816" spans="1:15" x14ac:dyDescent="0.2">
      <c r="A5816" s="31">
        <v>2019</v>
      </c>
      <c r="B5816" s="31">
        <v>8</v>
      </c>
      <c r="C5816" s="31">
        <v>31</v>
      </c>
      <c r="D5816" s="54">
        <v>6</v>
      </c>
      <c r="E5816" s="31">
        <v>8</v>
      </c>
      <c r="F5816" s="31">
        <v>31</v>
      </c>
      <c r="G5816" s="54">
        <v>8</v>
      </c>
      <c r="H5816" s="53">
        <v>41.07</v>
      </c>
      <c r="I5816" s="53">
        <v>26804</v>
      </c>
      <c r="J5816" s="169">
        <f t="shared" si="180"/>
        <v>37.32976060988841</v>
      </c>
      <c r="O5816" s="172">
        <f t="shared" si="181"/>
        <v>1.0985689447639428</v>
      </c>
    </row>
    <row r="5817" spans="1:15" x14ac:dyDescent="0.2">
      <c r="A5817" s="31">
        <v>2019</v>
      </c>
      <c r="B5817" s="31">
        <v>8</v>
      </c>
      <c r="C5817" s="31">
        <v>31</v>
      </c>
      <c r="D5817" s="54">
        <v>7</v>
      </c>
      <c r="E5817" s="31">
        <v>8</v>
      </c>
      <c r="F5817" s="31">
        <v>31</v>
      </c>
      <c r="G5817" s="54">
        <v>9</v>
      </c>
      <c r="H5817" s="53">
        <v>40.130000000000003</v>
      </c>
      <c r="I5817" s="53">
        <v>28705</v>
      </c>
      <c r="J5817" s="169">
        <f t="shared" si="180"/>
        <v>39.977271239622695</v>
      </c>
      <c r="O5817" s="172">
        <f t="shared" si="181"/>
        <v>1.0734251705229372</v>
      </c>
    </row>
    <row r="5818" spans="1:15" x14ac:dyDescent="0.2">
      <c r="A5818" s="31">
        <v>2019</v>
      </c>
      <c r="B5818" s="31">
        <v>8</v>
      </c>
      <c r="C5818" s="31">
        <v>31</v>
      </c>
      <c r="D5818" s="54">
        <v>8</v>
      </c>
      <c r="E5818" s="31">
        <v>8</v>
      </c>
      <c r="F5818" s="31">
        <v>31</v>
      </c>
      <c r="G5818" s="54">
        <v>10</v>
      </c>
      <c r="H5818" s="53">
        <v>41.28</v>
      </c>
      <c r="I5818" s="53">
        <v>29986</v>
      </c>
      <c r="J5818" s="169">
        <f t="shared" si="180"/>
        <v>41.761311806003356</v>
      </c>
      <c r="O5818" s="172">
        <f t="shared" si="181"/>
        <v>1.1041861709241676</v>
      </c>
    </row>
    <row r="5819" spans="1:15" x14ac:dyDescent="0.2">
      <c r="A5819" s="31">
        <v>2019</v>
      </c>
      <c r="B5819" s="31">
        <v>8</v>
      </c>
      <c r="C5819" s="31">
        <v>31</v>
      </c>
      <c r="D5819" s="54">
        <v>9</v>
      </c>
      <c r="E5819" s="31">
        <v>8</v>
      </c>
      <c r="F5819" s="31">
        <v>31</v>
      </c>
      <c r="G5819" s="54">
        <v>11</v>
      </c>
      <c r="H5819" s="53">
        <v>42.27</v>
      </c>
      <c r="I5819" s="53">
        <v>30823</v>
      </c>
      <c r="J5819" s="169">
        <f t="shared" si="180"/>
        <v>42.926996391530757</v>
      </c>
      <c r="O5819" s="172">
        <f t="shared" si="181"/>
        <v>1.1306673799652269</v>
      </c>
    </row>
    <row r="5820" spans="1:15" x14ac:dyDescent="0.2">
      <c r="A5820" s="31">
        <v>2019</v>
      </c>
      <c r="B5820" s="31">
        <v>8</v>
      </c>
      <c r="C5820" s="31">
        <v>31</v>
      </c>
      <c r="D5820" s="54">
        <v>10</v>
      </c>
      <c r="E5820" s="31">
        <v>8</v>
      </c>
      <c r="F5820" s="31">
        <v>31</v>
      </c>
      <c r="G5820" s="54">
        <v>12</v>
      </c>
      <c r="H5820" s="53">
        <v>43.07</v>
      </c>
      <c r="I5820" s="53">
        <v>31452</v>
      </c>
      <c r="J5820" s="169">
        <f t="shared" si="180"/>
        <v>43.803000697739527</v>
      </c>
      <c r="O5820" s="172">
        <f t="shared" si="181"/>
        <v>1.1520663367660828</v>
      </c>
    </row>
    <row r="5821" spans="1:15" x14ac:dyDescent="0.2">
      <c r="A5821" s="31">
        <v>2019</v>
      </c>
      <c r="B5821" s="31">
        <v>8</v>
      </c>
      <c r="C5821" s="31">
        <v>31</v>
      </c>
      <c r="D5821" s="54">
        <v>11</v>
      </c>
      <c r="E5821" s="31">
        <v>8</v>
      </c>
      <c r="F5821" s="31">
        <v>31</v>
      </c>
      <c r="G5821" s="54">
        <v>13</v>
      </c>
      <c r="H5821" s="53">
        <v>43.93</v>
      </c>
      <c r="I5821" s="53">
        <v>31349</v>
      </c>
      <c r="J5821" s="169">
        <f t="shared" si="180"/>
        <v>43.659553251730777</v>
      </c>
      <c r="O5821" s="172">
        <f t="shared" si="181"/>
        <v>1.175070215327003</v>
      </c>
    </row>
    <row r="5822" spans="1:15" x14ac:dyDescent="0.2">
      <c r="A5822" s="31">
        <v>2019</v>
      </c>
      <c r="B5822" s="31">
        <v>8</v>
      </c>
      <c r="C5822" s="31">
        <v>31</v>
      </c>
      <c r="D5822" s="54">
        <v>12</v>
      </c>
      <c r="E5822" s="31">
        <v>8</v>
      </c>
      <c r="F5822" s="31">
        <v>31</v>
      </c>
      <c r="G5822" s="54">
        <v>14</v>
      </c>
      <c r="H5822" s="53">
        <v>43.01</v>
      </c>
      <c r="I5822" s="53">
        <v>30701</v>
      </c>
      <c r="J5822" s="169">
        <f t="shared" si="180"/>
        <v>42.75708776616117</v>
      </c>
      <c r="O5822" s="172">
        <f t="shared" si="181"/>
        <v>1.1504614150060184</v>
      </c>
    </row>
    <row r="5823" spans="1:15" x14ac:dyDescent="0.2">
      <c r="A5823" s="31">
        <v>2019</v>
      </c>
      <c r="B5823" s="31">
        <v>8</v>
      </c>
      <c r="C5823" s="31">
        <v>31</v>
      </c>
      <c r="D5823" s="54">
        <v>13</v>
      </c>
      <c r="E5823" s="31">
        <v>8</v>
      </c>
      <c r="F5823" s="31">
        <v>31</v>
      </c>
      <c r="G5823" s="54">
        <v>15</v>
      </c>
      <c r="H5823" s="53">
        <v>42.01</v>
      </c>
      <c r="I5823" s="53">
        <v>29962</v>
      </c>
      <c r="J5823" s="169">
        <f t="shared" si="180"/>
        <v>41.727887158389663</v>
      </c>
      <c r="O5823" s="172">
        <f t="shared" si="181"/>
        <v>1.1237127190049485</v>
      </c>
    </row>
    <row r="5824" spans="1:15" x14ac:dyDescent="0.2">
      <c r="A5824" s="31">
        <v>2019</v>
      </c>
      <c r="B5824" s="31">
        <v>8</v>
      </c>
      <c r="C5824" s="31">
        <v>31</v>
      </c>
      <c r="D5824" s="54">
        <v>14</v>
      </c>
      <c r="E5824" s="31">
        <v>8</v>
      </c>
      <c r="F5824" s="31">
        <v>31</v>
      </c>
      <c r="G5824" s="54">
        <v>16</v>
      </c>
      <c r="H5824" s="53">
        <v>41.08</v>
      </c>
      <c r="I5824" s="53">
        <v>29550</v>
      </c>
      <c r="J5824" s="169">
        <f t="shared" si="180"/>
        <v>41.154097374354663</v>
      </c>
      <c r="O5824" s="172">
        <f t="shared" si="181"/>
        <v>1.0988364317239534</v>
      </c>
    </row>
    <row r="5825" spans="1:15" x14ac:dyDescent="0.2">
      <c r="A5825" s="31">
        <v>2019</v>
      </c>
      <c r="B5825" s="31">
        <v>8</v>
      </c>
      <c r="C5825" s="31">
        <v>31</v>
      </c>
      <c r="D5825" s="54">
        <v>15</v>
      </c>
      <c r="E5825" s="31">
        <v>8</v>
      </c>
      <c r="F5825" s="31">
        <v>31</v>
      </c>
      <c r="G5825" s="54">
        <v>17</v>
      </c>
      <c r="H5825" s="53">
        <v>44.49</v>
      </c>
      <c r="I5825" s="53">
        <v>29217</v>
      </c>
      <c r="J5825" s="169">
        <f t="shared" si="180"/>
        <v>40.690330388714727</v>
      </c>
      <c r="O5825" s="172">
        <f t="shared" si="181"/>
        <v>1.190049485087602</v>
      </c>
    </row>
    <row r="5826" spans="1:15" x14ac:dyDescent="0.2">
      <c r="A5826" s="31">
        <v>2019</v>
      </c>
      <c r="B5826" s="31">
        <v>8</v>
      </c>
      <c r="C5826" s="31">
        <v>31</v>
      </c>
      <c r="D5826" s="54">
        <v>16</v>
      </c>
      <c r="E5826" s="31">
        <v>8</v>
      </c>
      <c r="F5826" s="31">
        <v>31</v>
      </c>
      <c r="G5826" s="54">
        <v>18</v>
      </c>
      <c r="H5826" s="53">
        <v>44.8</v>
      </c>
      <c r="I5826" s="53">
        <v>28964</v>
      </c>
      <c r="J5826" s="169">
        <f t="shared" ref="J5826:J5889" si="182">MIN(50,I5826/$M$2*50)</f>
        <v>40.337978895120422</v>
      </c>
      <c r="O5826" s="172">
        <f t="shared" si="181"/>
        <v>1.1983415808479336</v>
      </c>
    </row>
    <row r="5827" spans="1:15" x14ac:dyDescent="0.2">
      <c r="A5827" s="31">
        <v>2019</v>
      </c>
      <c r="B5827" s="31">
        <v>8</v>
      </c>
      <c r="C5827" s="31">
        <v>31</v>
      </c>
      <c r="D5827" s="54">
        <v>17</v>
      </c>
      <c r="E5827" s="31">
        <v>8</v>
      </c>
      <c r="F5827" s="31">
        <v>31</v>
      </c>
      <c r="G5827" s="54">
        <v>19</v>
      </c>
      <c r="H5827" s="53">
        <v>45.66</v>
      </c>
      <c r="I5827" s="53">
        <v>29306</v>
      </c>
      <c r="J5827" s="169">
        <f t="shared" si="182"/>
        <v>40.81428012361549</v>
      </c>
      <c r="O5827" s="172">
        <f t="shared" ref="O5827:O5890" si="183">H5827/$R$5</f>
        <v>1.2213454594088538</v>
      </c>
    </row>
    <row r="5828" spans="1:15" x14ac:dyDescent="0.2">
      <c r="A5828" s="31">
        <v>2019</v>
      </c>
      <c r="B5828" s="31">
        <v>8</v>
      </c>
      <c r="C5828" s="31">
        <v>31</v>
      </c>
      <c r="D5828" s="54">
        <v>18</v>
      </c>
      <c r="E5828" s="31">
        <v>8</v>
      </c>
      <c r="F5828" s="31">
        <v>31</v>
      </c>
      <c r="G5828" s="54">
        <v>20</v>
      </c>
      <c r="H5828" s="53">
        <v>46.66</v>
      </c>
      <c r="I5828" s="53">
        <v>30649</v>
      </c>
      <c r="J5828" s="169">
        <f t="shared" si="182"/>
        <v>42.684667696331516</v>
      </c>
      <c r="O5828" s="172">
        <f t="shared" si="183"/>
        <v>1.2480941554099236</v>
      </c>
    </row>
    <row r="5829" spans="1:15" x14ac:dyDescent="0.2">
      <c r="A5829" s="31">
        <v>2019</v>
      </c>
      <c r="B5829" s="31">
        <v>8</v>
      </c>
      <c r="C5829" s="31">
        <v>31</v>
      </c>
      <c r="D5829" s="54">
        <v>19</v>
      </c>
      <c r="E5829" s="31">
        <v>8</v>
      </c>
      <c r="F5829" s="31">
        <v>31</v>
      </c>
      <c r="G5829" s="54">
        <v>21</v>
      </c>
      <c r="H5829" s="53">
        <v>44.8</v>
      </c>
      <c r="I5829" s="53">
        <v>28839</v>
      </c>
      <c r="J5829" s="169">
        <f t="shared" si="182"/>
        <v>40.163892188799124</v>
      </c>
      <c r="O5829" s="172">
        <f t="shared" si="183"/>
        <v>1.1983415808479336</v>
      </c>
    </row>
    <row r="5830" spans="1:15" x14ac:dyDescent="0.2">
      <c r="A5830" s="31">
        <v>2019</v>
      </c>
      <c r="B5830" s="31">
        <v>8</v>
      </c>
      <c r="C5830" s="31">
        <v>31</v>
      </c>
      <c r="D5830" s="54">
        <v>20</v>
      </c>
      <c r="E5830" s="31">
        <v>8</v>
      </c>
      <c r="F5830" s="31">
        <v>31</v>
      </c>
      <c r="G5830" s="54">
        <v>22</v>
      </c>
      <c r="H5830" s="53">
        <v>44.8</v>
      </c>
      <c r="I5830" s="53">
        <v>27042</v>
      </c>
      <c r="J5830" s="169">
        <f t="shared" si="182"/>
        <v>37.661221698724162</v>
      </c>
      <c r="O5830" s="172">
        <f t="shared" si="183"/>
        <v>1.1983415808479336</v>
      </c>
    </row>
    <row r="5831" spans="1:15" x14ac:dyDescent="0.2">
      <c r="A5831" s="31">
        <v>2019</v>
      </c>
      <c r="B5831" s="31">
        <v>8</v>
      </c>
      <c r="C5831" s="31">
        <v>31</v>
      </c>
      <c r="D5831" s="54">
        <v>21</v>
      </c>
      <c r="E5831" s="31">
        <v>8</v>
      </c>
      <c r="F5831" s="31">
        <v>31</v>
      </c>
      <c r="G5831" s="54">
        <v>23</v>
      </c>
      <c r="H5831" s="53">
        <v>46.53</v>
      </c>
      <c r="I5831" s="53">
        <v>25587</v>
      </c>
      <c r="J5831" s="169">
        <f t="shared" si="182"/>
        <v>35.634852437144261</v>
      </c>
      <c r="O5831" s="172">
        <f t="shared" si="183"/>
        <v>1.2446168249297849</v>
      </c>
    </row>
    <row r="5832" spans="1:15" x14ac:dyDescent="0.2">
      <c r="A5832" s="31">
        <v>2019</v>
      </c>
      <c r="B5832" s="31">
        <v>8</v>
      </c>
      <c r="C5832" s="31">
        <v>31</v>
      </c>
      <c r="D5832" s="54">
        <v>22</v>
      </c>
      <c r="E5832" s="31">
        <v>8</v>
      </c>
      <c r="F5832" s="31">
        <v>31</v>
      </c>
      <c r="G5832" s="54">
        <v>0</v>
      </c>
      <c r="H5832" s="53">
        <v>42.01</v>
      </c>
      <c r="I5832" s="53">
        <v>23941</v>
      </c>
      <c r="J5832" s="169">
        <f t="shared" si="182"/>
        <v>33.342478688305413</v>
      </c>
      <c r="O5832" s="172">
        <f t="shared" si="183"/>
        <v>1.1237127190049485</v>
      </c>
    </row>
    <row r="5833" spans="1:15" x14ac:dyDescent="0.2">
      <c r="A5833" s="31">
        <v>2019</v>
      </c>
      <c r="B5833" s="31">
        <v>8</v>
      </c>
      <c r="C5833" s="31">
        <v>31</v>
      </c>
      <c r="D5833" s="54">
        <v>23</v>
      </c>
      <c r="E5833" s="31">
        <v>8</v>
      </c>
      <c r="F5833" s="31">
        <v>31</v>
      </c>
      <c r="G5833" s="54">
        <v>1</v>
      </c>
      <c r="H5833" s="53">
        <v>40</v>
      </c>
      <c r="I5833" s="53">
        <v>22787</v>
      </c>
      <c r="J5833" s="169">
        <f t="shared" si="182"/>
        <v>31.735310215547202</v>
      </c>
      <c r="O5833" s="172">
        <f t="shared" si="183"/>
        <v>1.069947840042798</v>
      </c>
    </row>
    <row r="5834" spans="1:15" x14ac:dyDescent="0.2">
      <c r="A5834" s="31">
        <v>2019</v>
      </c>
      <c r="B5834" s="31">
        <v>9</v>
      </c>
      <c r="C5834" s="31">
        <v>1</v>
      </c>
      <c r="D5834" s="54">
        <v>0</v>
      </c>
      <c r="E5834" s="31">
        <v>9</v>
      </c>
      <c r="F5834" s="31">
        <v>1</v>
      </c>
      <c r="G5834" s="54">
        <v>2</v>
      </c>
      <c r="H5834" s="53">
        <v>41.42</v>
      </c>
      <c r="I5834" s="53">
        <v>22084</v>
      </c>
      <c r="J5834" s="169">
        <f t="shared" si="182"/>
        <v>30.75624657919623</v>
      </c>
      <c r="O5834" s="172">
        <f t="shared" si="183"/>
        <v>1.1079309883643174</v>
      </c>
    </row>
    <row r="5835" spans="1:15" x14ac:dyDescent="0.2">
      <c r="A5835" s="31">
        <v>2019</v>
      </c>
      <c r="B5835" s="31">
        <v>9</v>
      </c>
      <c r="C5835" s="31">
        <v>1</v>
      </c>
      <c r="D5835" s="54">
        <v>1</v>
      </c>
      <c r="E5835" s="31">
        <v>9</v>
      </c>
      <c r="F5835" s="31">
        <v>1</v>
      </c>
      <c r="G5835" s="54">
        <v>3</v>
      </c>
      <c r="H5835" s="53">
        <v>41.08</v>
      </c>
      <c r="I5835" s="53">
        <v>21606</v>
      </c>
      <c r="J5835" s="169">
        <f t="shared" si="182"/>
        <v>30.090539014223584</v>
      </c>
      <c r="O5835" s="172">
        <f t="shared" si="183"/>
        <v>1.0988364317239534</v>
      </c>
    </row>
    <row r="5836" spans="1:15" x14ac:dyDescent="0.2">
      <c r="A5836" s="31">
        <v>2019</v>
      </c>
      <c r="B5836" s="31">
        <v>9</v>
      </c>
      <c r="C5836" s="31">
        <v>1</v>
      </c>
      <c r="D5836" s="54">
        <v>2</v>
      </c>
      <c r="E5836" s="31">
        <v>9</v>
      </c>
      <c r="F5836" s="31">
        <v>1</v>
      </c>
      <c r="G5836" s="54">
        <v>4</v>
      </c>
      <c r="H5836" s="53">
        <v>41.81</v>
      </c>
      <c r="I5836" s="53">
        <v>21382</v>
      </c>
      <c r="J5836" s="169">
        <f t="shared" si="182"/>
        <v>29.77857563649582</v>
      </c>
      <c r="O5836" s="172">
        <f t="shared" si="183"/>
        <v>1.1183629798047345</v>
      </c>
    </row>
    <row r="5837" spans="1:15" x14ac:dyDescent="0.2">
      <c r="A5837" s="31">
        <v>2019</v>
      </c>
      <c r="B5837" s="31">
        <v>9</v>
      </c>
      <c r="C5837" s="31">
        <v>1</v>
      </c>
      <c r="D5837" s="54">
        <v>3</v>
      </c>
      <c r="E5837" s="31">
        <v>9</v>
      </c>
      <c r="F5837" s="31">
        <v>1</v>
      </c>
      <c r="G5837" s="54">
        <v>5</v>
      </c>
      <c r="H5837" s="53">
        <v>38.39</v>
      </c>
      <c r="I5837" s="53">
        <v>21581</v>
      </c>
      <c r="J5837" s="169">
        <f t="shared" si="182"/>
        <v>30.055721672959322</v>
      </c>
      <c r="O5837" s="172">
        <f t="shared" si="183"/>
        <v>1.0268824394810754</v>
      </c>
    </row>
    <row r="5838" spans="1:15" x14ac:dyDescent="0.2">
      <c r="A5838" s="31">
        <v>2019</v>
      </c>
      <c r="B5838" s="31">
        <v>9</v>
      </c>
      <c r="C5838" s="31">
        <v>1</v>
      </c>
      <c r="D5838" s="54">
        <v>4</v>
      </c>
      <c r="E5838" s="31">
        <v>9</v>
      </c>
      <c r="F5838" s="31">
        <v>1</v>
      </c>
      <c r="G5838" s="54">
        <v>6</v>
      </c>
      <c r="H5838" s="53">
        <v>36.520000000000003</v>
      </c>
      <c r="I5838" s="53">
        <v>21536</v>
      </c>
      <c r="J5838" s="169">
        <f t="shared" si="182"/>
        <v>29.993050458683655</v>
      </c>
      <c r="O5838" s="172">
        <f t="shared" si="183"/>
        <v>0.9768623779590746</v>
      </c>
    </row>
    <row r="5839" spans="1:15" x14ac:dyDescent="0.2">
      <c r="A5839" s="31">
        <v>2019</v>
      </c>
      <c r="B5839" s="31">
        <v>9</v>
      </c>
      <c r="C5839" s="31">
        <v>1</v>
      </c>
      <c r="D5839" s="54">
        <v>5</v>
      </c>
      <c r="E5839" s="31">
        <v>9</v>
      </c>
      <c r="F5839" s="31">
        <v>1</v>
      </c>
      <c r="G5839" s="54">
        <v>7</v>
      </c>
      <c r="H5839" s="53">
        <v>36.5</v>
      </c>
      <c r="I5839" s="53">
        <v>21808</v>
      </c>
      <c r="J5839" s="169">
        <f t="shared" si="182"/>
        <v>30.371863131638797</v>
      </c>
      <c r="O5839" s="172">
        <f t="shared" si="183"/>
        <v>0.97632740403905316</v>
      </c>
    </row>
    <row r="5840" spans="1:15" x14ac:dyDescent="0.2">
      <c r="A5840" s="31">
        <v>2019</v>
      </c>
      <c r="B5840" s="31">
        <v>9</v>
      </c>
      <c r="C5840" s="31">
        <v>1</v>
      </c>
      <c r="D5840" s="54">
        <v>6</v>
      </c>
      <c r="E5840" s="31">
        <v>9</v>
      </c>
      <c r="F5840" s="31">
        <v>1</v>
      </c>
      <c r="G5840" s="54">
        <v>8</v>
      </c>
      <c r="H5840" s="53">
        <v>37.9</v>
      </c>
      <c r="I5840" s="53">
        <v>23495</v>
      </c>
      <c r="J5840" s="169">
        <f t="shared" si="182"/>
        <v>32.721337320151029</v>
      </c>
      <c r="O5840" s="172">
        <f t="shared" si="183"/>
        <v>1.0137755784405511</v>
      </c>
    </row>
    <row r="5841" spans="1:15" x14ac:dyDescent="0.2">
      <c r="A5841" s="31">
        <v>2019</v>
      </c>
      <c r="B5841" s="31">
        <v>9</v>
      </c>
      <c r="C5841" s="31">
        <v>1</v>
      </c>
      <c r="D5841" s="54">
        <v>7</v>
      </c>
      <c r="E5841" s="31">
        <v>9</v>
      </c>
      <c r="F5841" s="31">
        <v>1</v>
      </c>
      <c r="G5841" s="54">
        <v>9</v>
      </c>
      <c r="H5841" s="53">
        <v>36.130000000000003</v>
      </c>
      <c r="I5841" s="53">
        <v>25133</v>
      </c>
      <c r="J5841" s="169">
        <f t="shared" si="182"/>
        <v>35.002569519785311</v>
      </c>
      <c r="O5841" s="172">
        <f t="shared" si="183"/>
        <v>0.96643038651865731</v>
      </c>
    </row>
    <row r="5842" spans="1:15" x14ac:dyDescent="0.2">
      <c r="A5842" s="31">
        <v>2019</v>
      </c>
      <c r="B5842" s="31">
        <v>9</v>
      </c>
      <c r="C5842" s="31">
        <v>1</v>
      </c>
      <c r="D5842" s="54">
        <v>8</v>
      </c>
      <c r="E5842" s="31">
        <v>9</v>
      </c>
      <c r="F5842" s="31">
        <v>1</v>
      </c>
      <c r="G5842" s="54">
        <v>10</v>
      </c>
      <c r="H5842" s="53">
        <v>38</v>
      </c>
      <c r="I5842" s="53">
        <v>26446</v>
      </c>
      <c r="J5842" s="169">
        <f t="shared" si="182"/>
        <v>36.83117628298421</v>
      </c>
      <c r="O5842" s="172">
        <f t="shared" si="183"/>
        <v>1.016450448040658</v>
      </c>
    </row>
    <row r="5843" spans="1:15" x14ac:dyDescent="0.2">
      <c r="A5843" s="31">
        <v>2019</v>
      </c>
      <c r="B5843" s="31">
        <v>9</v>
      </c>
      <c r="C5843" s="31">
        <v>1</v>
      </c>
      <c r="D5843" s="54">
        <v>9</v>
      </c>
      <c r="E5843" s="31">
        <v>9</v>
      </c>
      <c r="F5843" s="31">
        <v>1</v>
      </c>
      <c r="G5843" s="54">
        <v>11</v>
      </c>
      <c r="H5843" s="53">
        <v>38</v>
      </c>
      <c r="I5843" s="53">
        <v>27403</v>
      </c>
      <c r="J5843" s="169">
        <f t="shared" si="182"/>
        <v>38.163984106580067</v>
      </c>
      <c r="O5843" s="172">
        <f t="shared" si="183"/>
        <v>1.016450448040658</v>
      </c>
    </row>
    <row r="5844" spans="1:15" x14ac:dyDescent="0.2">
      <c r="A5844" s="31">
        <v>2019</v>
      </c>
      <c r="B5844" s="31">
        <v>9</v>
      </c>
      <c r="C5844" s="31">
        <v>1</v>
      </c>
      <c r="D5844" s="54">
        <v>10</v>
      </c>
      <c r="E5844" s="31">
        <v>9</v>
      </c>
      <c r="F5844" s="31">
        <v>1</v>
      </c>
      <c r="G5844" s="54">
        <v>12</v>
      </c>
      <c r="H5844" s="53">
        <v>42.59</v>
      </c>
      <c r="I5844" s="53">
        <v>28480</v>
      </c>
      <c r="J5844" s="169">
        <f t="shared" si="182"/>
        <v>39.663915168244365</v>
      </c>
      <c r="O5844" s="172">
        <f t="shared" si="183"/>
        <v>1.1392269626855693</v>
      </c>
    </row>
    <row r="5845" spans="1:15" x14ac:dyDescent="0.2">
      <c r="A5845" s="31">
        <v>2019</v>
      </c>
      <c r="B5845" s="31">
        <v>9</v>
      </c>
      <c r="C5845" s="31">
        <v>1</v>
      </c>
      <c r="D5845" s="54">
        <v>11</v>
      </c>
      <c r="E5845" s="31">
        <v>9</v>
      </c>
      <c r="F5845" s="31">
        <v>1</v>
      </c>
      <c r="G5845" s="54">
        <v>13</v>
      </c>
      <c r="H5845" s="53">
        <v>41.82</v>
      </c>
      <c r="I5845" s="53">
        <v>28964</v>
      </c>
      <c r="J5845" s="169">
        <f t="shared" si="182"/>
        <v>40.337978895120422</v>
      </c>
      <c r="O5845" s="172">
        <f t="shared" si="183"/>
        <v>1.1186304667647453</v>
      </c>
    </row>
    <row r="5846" spans="1:15" x14ac:dyDescent="0.2">
      <c r="A5846" s="31">
        <v>2019</v>
      </c>
      <c r="B5846" s="31">
        <v>9</v>
      </c>
      <c r="C5846" s="31">
        <v>1</v>
      </c>
      <c r="D5846" s="54">
        <v>12</v>
      </c>
      <c r="E5846" s="31">
        <v>9</v>
      </c>
      <c r="F5846" s="31">
        <v>1</v>
      </c>
      <c r="G5846" s="54">
        <v>14</v>
      </c>
      <c r="H5846" s="53">
        <v>38</v>
      </c>
      <c r="I5846" s="53">
        <v>28280</v>
      </c>
      <c r="J5846" s="169">
        <f t="shared" si="182"/>
        <v>39.385376438130287</v>
      </c>
      <c r="O5846" s="172">
        <f t="shared" si="183"/>
        <v>1.016450448040658</v>
      </c>
    </row>
    <row r="5847" spans="1:15" x14ac:dyDescent="0.2">
      <c r="A5847" s="31">
        <v>2019</v>
      </c>
      <c r="B5847" s="31">
        <v>9</v>
      </c>
      <c r="C5847" s="31">
        <v>1</v>
      </c>
      <c r="D5847" s="54">
        <v>13</v>
      </c>
      <c r="E5847" s="31">
        <v>9</v>
      </c>
      <c r="F5847" s="31">
        <v>1</v>
      </c>
      <c r="G5847" s="54">
        <v>15</v>
      </c>
      <c r="H5847" s="53">
        <v>36</v>
      </c>
      <c r="I5847" s="53">
        <v>27664</v>
      </c>
      <c r="J5847" s="169">
        <f t="shared" si="182"/>
        <v>38.527477149378939</v>
      </c>
      <c r="O5847" s="172">
        <f t="shared" si="183"/>
        <v>0.96295305603851822</v>
      </c>
    </row>
    <row r="5848" spans="1:15" x14ac:dyDescent="0.2">
      <c r="A5848" s="31">
        <v>2019</v>
      </c>
      <c r="B5848" s="31">
        <v>9</v>
      </c>
      <c r="C5848" s="31">
        <v>1</v>
      </c>
      <c r="D5848" s="54">
        <v>14</v>
      </c>
      <c r="E5848" s="31">
        <v>9</v>
      </c>
      <c r="F5848" s="31">
        <v>1</v>
      </c>
      <c r="G5848" s="54">
        <v>16</v>
      </c>
      <c r="H5848" s="53">
        <v>34</v>
      </c>
      <c r="I5848" s="53">
        <v>27375</v>
      </c>
      <c r="J5848" s="169">
        <f t="shared" si="182"/>
        <v>38.124988684364098</v>
      </c>
      <c r="O5848" s="172">
        <f t="shared" si="183"/>
        <v>0.90945566403637823</v>
      </c>
    </row>
    <row r="5849" spans="1:15" x14ac:dyDescent="0.2">
      <c r="A5849" s="31">
        <v>2019</v>
      </c>
      <c r="B5849" s="31">
        <v>9</v>
      </c>
      <c r="C5849" s="31">
        <v>1</v>
      </c>
      <c r="D5849" s="54">
        <v>15</v>
      </c>
      <c r="E5849" s="31">
        <v>9</v>
      </c>
      <c r="F5849" s="31">
        <v>1</v>
      </c>
      <c r="G5849" s="54">
        <v>17</v>
      </c>
      <c r="H5849" s="53">
        <v>34.07</v>
      </c>
      <c r="I5849" s="53">
        <v>27310</v>
      </c>
      <c r="J5849" s="169">
        <f t="shared" si="182"/>
        <v>38.034463597077021</v>
      </c>
      <c r="O5849" s="172">
        <f t="shared" si="183"/>
        <v>0.91132807275645322</v>
      </c>
    </row>
    <row r="5850" spans="1:15" x14ac:dyDescent="0.2">
      <c r="A5850" s="31">
        <v>2019</v>
      </c>
      <c r="B5850" s="31">
        <v>9</v>
      </c>
      <c r="C5850" s="31">
        <v>1</v>
      </c>
      <c r="D5850" s="54">
        <v>16</v>
      </c>
      <c r="E5850" s="31">
        <v>9</v>
      </c>
      <c r="F5850" s="31">
        <v>1</v>
      </c>
      <c r="G5850" s="54">
        <v>18</v>
      </c>
      <c r="H5850" s="53">
        <v>36.520000000000003</v>
      </c>
      <c r="I5850" s="53">
        <v>27199</v>
      </c>
      <c r="J5850" s="169">
        <f t="shared" si="182"/>
        <v>37.879874601863712</v>
      </c>
      <c r="O5850" s="172">
        <f t="shared" si="183"/>
        <v>0.9768623779590746</v>
      </c>
    </row>
    <row r="5851" spans="1:15" x14ac:dyDescent="0.2">
      <c r="A5851" s="31">
        <v>2019</v>
      </c>
      <c r="B5851" s="31">
        <v>9</v>
      </c>
      <c r="C5851" s="31">
        <v>1</v>
      </c>
      <c r="D5851" s="54">
        <v>17</v>
      </c>
      <c r="E5851" s="31">
        <v>9</v>
      </c>
      <c r="F5851" s="31">
        <v>1</v>
      </c>
      <c r="G5851" s="54">
        <v>19</v>
      </c>
      <c r="H5851" s="53">
        <v>39.67</v>
      </c>
      <c r="I5851" s="53">
        <v>28146</v>
      </c>
      <c r="J5851" s="169">
        <f t="shared" si="182"/>
        <v>39.198755488953857</v>
      </c>
      <c r="O5851" s="172">
        <f t="shared" si="183"/>
        <v>1.061120770362445</v>
      </c>
    </row>
    <row r="5852" spans="1:15" x14ac:dyDescent="0.2">
      <c r="A5852" s="31">
        <v>2019</v>
      </c>
      <c r="B5852" s="31">
        <v>9</v>
      </c>
      <c r="C5852" s="31">
        <v>1</v>
      </c>
      <c r="D5852" s="54">
        <v>18</v>
      </c>
      <c r="E5852" s="31">
        <v>9</v>
      </c>
      <c r="F5852" s="31">
        <v>1</v>
      </c>
      <c r="G5852" s="54">
        <v>20</v>
      </c>
      <c r="H5852" s="53">
        <v>47.19</v>
      </c>
      <c r="I5852" s="53">
        <v>29929</v>
      </c>
      <c r="J5852" s="169">
        <f t="shared" si="182"/>
        <v>41.681928267920846</v>
      </c>
      <c r="O5852" s="172">
        <f t="shared" si="183"/>
        <v>1.2622709642904908</v>
      </c>
    </row>
    <row r="5853" spans="1:15" x14ac:dyDescent="0.2">
      <c r="A5853" s="31">
        <v>2019</v>
      </c>
      <c r="B5853" s="31">
        <v>9</v>
      </c>
      <c r="C5853" s="31">
        <v>1</v>
      </c>
      <c r="D5853" s="54">
        <v>19</v>
      </c>
      <c r="E5853" s="31">
        <v>9</v>
      </c>
      <c r="F5853" s="31">
        <v>1</v>
      </c>
      <c r="G5853" s="54">
        <v>21</v>
      </c>
      <c r="H5853" s="53">
        <v>42</v>
      </c>
      <c r="I5853" s="53">
        <v>29070</v>
      </c>
      <c r="J5853" s="169">
        <f t="shared" si="182"/>
        <v>40.485604422080883</v>
      </c>
      <c r="O5853" s="172">
        <f t="shared" si="183"/>
        <v>1.123445232044938</v>
      </c>
    </row>
    <row r="5854" spans="1:15" x14ac:dyDescent="0.2">
      <c r="A5854" s="31">
        <v>2019</v>
      </c>
      <c r="B5854" s="31">
        <v>9</v>
      </c>
      <c r="C5854" s="31">
        <v>1</v>
      </c>
      <c r="D5854" s="54">
        <v>20</v>
      </c>
      <c r="E5854" s="31">
        <v>9</v>
      </c>
      <c r="F5854" s="31">
        <v>1</v>
      </c>
      <c r="G5854" s="54">
        <v>22</v>
      </c>
      <c r="H5854" s="53">
        <v>37.5</v>
      </c>
      <c r="I5854" s="53">
        <v>27332</v>
      </c>
      <c r="J5854" s="169">
        <f t="shared" si="182"/>
        <v>38.065102857389569</v>
      </c>
      <c r="O5854" s="172">
        <f t="shared" si="183"/>
        <v>1.0030761000401232</v>
      </c>
    </row>
    <row r="5855" spans="1:15" x14ac:dyDescent="0.2">
      <c r="A5855" s="31">
        <v>2019</v>
      </c>
      <c r="B5855" s="31">
        <v>9</v>
      </c>
      <c r="C5855" s="31">
        <v>1</v>
      </c>
      <c r="D5855" s="54">
        <v>21</v>
      </c>
      <c r="E5855" s="31">
        <v>9</v>
      </c>
      <c r="F5855" s="31">
        <v>1</v>
      </c>
      <c r="G5855" s="54">
        <v>23</v>
      </c>
      <c r="H5855" s="53">
        <v>33</v>
      </c>
      <c r="I5855" s="53">
        <v>25576</v>
      </c>
      <c r="J5855" s="169">
        <f t="shared" si="182"/>
        <v>35.619532806987984</v>
      </c>
      <c r="O5855" s="172">
        <f t="shared" si="183"/>
        <v>0.88270696803530835</v>
      </c>
    </row>
    <row r="5856" spans="1:15" x14ac:dyDescent="0.2">
      <c r="A5856" s="31">
        <v>2019</v>
      </c>
      <c r="B5856" s="31">
        <v>9</v>
      </c>
      <c r="C5856" s="31">
        <v>1</v>
      </c>
      <c r="D5856" s="54">
        <v>22</v>
      </c>
      <c r="E5856" s="31">
        <v>9</v>
      </c>
      <c r="F5856" s="31">
        <v>1</v>
      </c>
      <c r="G5856" s="54">
        <v>0</v>
      </c>
      <c r="H5856" s="53">
        <v>30.5</v>
      </c>
      <c r="I5856" s="53">
        <v>24056</v>
      </c>
      <c r="J5856" s="169">
        <f t="shared" si="182"/>
        <v>33.502638458121012</v>
      </c>
      <c r="O5856" s="172">
        <f t="shared" si="183"/>
        <v>0.81583522803263342</v>
      </c>
    </row>
    <row r="5857" spans="1:15" x14ac:dyDescent="0.2">
      <c r="A5857" s="31">
        <v>2019</v>
      </c>
      <c r="B5857" s="31">
        <v>9</v>
      </c>
      <c r="C5857" s="31">
        <v>1</v>
      </c>
      <c r="D5857" s="54">
        <v>23</v>
      </c>
      <c r="E5857" s="31">
        <v>9</v>
      </c>
      <c r="F5857" s="31">
        <v>1</v>
      </c>
      <c r="G5857" s="54">
        <v>1</v>
      </c>
      <c r="H5857" s="53">
        <v>25.96</v>
      </c>
      <c r="I5857" s="53">
        <v>23092</v>
      </c>
      <c r="J5857" s="169">
        <f t="shared" si="182"/>
        <v>32.160081778971168</v>
      </c>
      <c r="O5857" s="172">
        <f t="shared" si="183"/>
        <v>0.69439614818777595</v>
      </c>
    </row>
    <row r="5858" spans="1:15" x14ac:dyDescent="0.2">
      <c r="A5858" s="31">
        <v>2019</v>
      </c>
      <c r="B5858" s="31">
        <v>9</v>
      </c>
      <c r="C5858" s="31">
        <v>2</v>
      </c>
      <c r="D5858" s="54">
        <v>0</v>
      </c>
      <c r="E5858" s="31">
        <v>9</v>
      </c>
      <c r="F5858" s="31">
        <v>2</v>
      </c>
      <c r="G5858" s="54">
        <v>2</v>
      </c>
      <c r="H5858" s="53">
        <v>25</v>
      </c>
      <c r="I5858" s="53">
        <v>22526</v>
      </c>
      <c r="J5858" s="169">
        <f t="shared" si="182"/>
        <v>31.371817172748333</v>
      </c>
      <c r="O5858" s="172">
        <f t="shared" si="183"/>
        <v>0.66871740002674873</v>
      </c>
    </row>
    <row r="5859" spans="1:15" x14ac:dyDescent="0.2">
      <c r="A5859" s="31">
        <v>2019</v>
      </c>
      <c r="B5859" s="31">
        <v>9</v>
      </c>
      <c r="C5859" s="31">
        <v>2</v>
      </c>
      <c r="D5859" s="54">
        <v>1</v>
      </c>
      <c r="E5859" s="31">
        <v>9</v>
      </c>
      <c r="F5859" s="31">
        <v>2</v>
      </c>
      <c r="G5859" s="54">
        <v>3</v>
      </c>
      <c r="H5859" s="53">
        <v>25.63</v>
      </c>
      <c r="I5859" s="53">
        <v>22374</v>
      </c>
      <c r="J5859" s="169">
        <f t="shared" si="182"/>
        <v>31.160127737861636</v>
      </c>
      <c r="O5859" s="172">
        <f t="shared" si="183"/>
        <v>0.68556907850742277</v>
      </c>
    </row>
    <row r="5860" spans="1:15" x14ac:dyDescent="0.2">
      <c r="A5860" s="31">
        <v>2019</v>
      </c>
      <c r="B5860" s="31">
        <v>9</v>
      </c>
      <c r="C5860" s="31">
        <v>2</v>
      </c>
      <c r="D5860" s="54">
        <v>2</v>
      </c>
      <c r="E5860" s="31">
        <v>9</v>
      </c>
      <c r="F5860" s="31">
        <v>2</v>
      </c>
      <c r="G5860" s="54">
        <v>4</v>
      </c>
      <c r="H5860" s="53">
        <v>27.06</v>
      </c>
      <c r="I5860" s="53">
        <v>22992</v>
      </c>
      <c r="J5860" s="169">
        <f t="shared" si="182"/>
        <v>32.020812413914129</v>
      </c>
      <c r="O5860" s="172">
        <f t="shared" si="183"/>
        <v>0.72381971378895282</v>
      </c>
    </row>
    <row r="5861" spans="1:15" x14ac:dyDescent="0.2">
      <c r="A5861" s="31">
        <v>2019</v>
      </c>
      <c r="B5861" s="31">
        <v>9</v>
      </c>
      <c r="C5861" s="31">
        <v>2</v>
      </c>
      <c r="D5861" s="54">
        <v>3</v>
      </c>
      <c r="E5861" s="31">
        <v>9</v>
      </c>
      <c r="F5861" s="31">
        <v>2</v>
      </c>
      <c r="G5861" s="54">
        <v>5</v>
      </c>
      <c r="H5861" s="53">
        <v>34.58</v>
      </c>
      <c r="I5861" s="53">
        <v>25240</v>
      </c>
      <c r="J5861" s="169">
        <f t="shared" si="182"/>
        <v>35.151587740396337</v>
      </c>
      <c r="O5861" s="172">
        <f t="shared" si="183"/>
        <v>0.92496990771699883</v>
      </c>
    </row>
    <row r="5862" spans="1:15" x14ac:dyDescent="0.2">
      <c r="A5862" s="31">
        <v>2019</v>
      </c>
      <c r="B5862" s="31">
        <v>9</v>
      </c>
      <c r="C5862" s="31">
        <v>2</v>
      </c>
      <c r="D5862" s="54">
        <v>4</v>
      </c>
      <c r="E5862" s="31">
        <v>9</v>
      </c>
      <c r="F5862" s="31">
        <v>2</v>
      </c>
      <c r="G5862" s="54">
        <v>6</v>
      </c>
      <c r="H5862" s="53">
        <v>46.09</v>
      </c>
      <c r="I5862" s="53">
        <v>27901</v>
      </c>
      <c r="J5862" s="169">
        <f t="shared" si="182"/>
        <v>38.857545544564118</v>
      </c>
      <c r="O5862" s="172">
        <f t="shared" si="183"/>
        <v>1.232847398689314</v>
      </c>
    </row>
    <row r="5863" spans="1:15" x14ac:dyDescent="0.2">
      <c r="A5863" s="31">
        <v>2019</v>
      </c>
      <c r="B5863" s="31">
        <v>9</v>
      </c>
      <c r="C5863" s="31">
        <v>2</v>
      </c>
      <c r="D5863" s="54">
        <v>5</v>
      </c>
      <c r="E5863" s="31">
        <v>9</v>
      </c>
      <c r="F5863" s="31">
        <v>2</v>
      </c>
      <c r="G5863" s="54">
        <v>7</v>
      </c>
      <c r="H5863" s="53">
        <v>49.55</v>
      </c>
      <c r="I5863" s="53">
        <v>29761</v>
      </c>
      <c r="J5863" s="169">
        <f t="shared" si="182"/>
        <v>41.447955734625019</v>
      </c>
      <c r="O5863" s="172">
        <f t="shared" si="183"/>
        <v>1.3253978868530158</v>
      </c>
    </row>
    <row r="5864" spans="1:15" x14ac:dyDescent="0.2">
      <c r="A5864" s="31">
        <v>2019</v>
      </c>
      <c r="B5864" s="31">
        <v>9</v>
      </c>
      <c r="C5864" s="31">
        <v>2</v>
      </c>
      <c r="D5864" s="54">
        <v>6</v>
      </c>
      <c r="E5864" s="31">
        <v>9</v>
      </c>
      <c r="F5864" s="31">
        <v>2</v>
      </c>
      <c r="G5864" s="54">
        <v>8</v>
      </c>
      <c r="H5864" s="53">
        <v>48.29</v>
      </c>
      <c r="I5864" s="53">
        <v>31691</v>
      </c>
      <c r="J5864" s="169">
        <f t="shared" si="182"/>
        <v>44.135854480225845</v>
      </c>
      <c r="O5864" s="172">
        <f t="shared" si="183"/>
        <v>1.2916945298916678</v>
      </c>
    </row>
    <row r="5865" spans="1:15" x14ac:dyDescent="0.2">
      <c r="A5865" s="31">
        <v>2019</v>
      </c>
      <c r="B5865" s="31">
        <v>9</v>
      </c>
      <c r="C5865" s="31">
        <v>2</v>
      </c>
      <c r="D5865" s="54">
        <v>7</v>
      </c>
      <c r="E5865" s="31">
        <v>9</v>
      </c>
      <c r="F5865" s="31">
        <v>2</v>
      </c>
      <c r="G5865" s="54">
        <v>9</v>
      </c>
      <c r="H5865" s="53">
        <v>44.07</v>
      </c>
      <c r="I5865" s="53">
        <v>32838</v>
      </c>
      <c r="J5865" s="169">
        <f t="shared" si="182"/>
        <v>45.733274097430069</v>
      </c>
      <c r="O5865" s="172">
        <f t="shared" si="183"/>
        <v>1.1788150327671527</v>
      </c>
    </row>
    <row r="5866" spans="1:15" x14ac:dyDescent="0.2">
      <c r="A5866" s="31">
        <v>2019</v>
      </c>
      <c r="B5866" s="31">
        <v>9</v>
      </c>
      <c r="C5866" s="31">
        <v>2</v>
      </c>
      <c r="D5866" s="54">
        <v>8</v>
      </c>
      <c r="E5866" s="31">
        <v>9</v>
      </c>
      <c r="F5866" s="31">
        <v>2</v>
      </c>
      <c r="G5866" s="54">
        <v>10</v>
      </c>
      <c r="H5866" s="53">
        <v>41.81</v>
      </c>
      <c r="I5866" s="53">
        <v>33467</v>
      </c>
      <c r="J5866" s="169">
        <f t="shared" si="182"/>
        <v>46.609278403638839</v>
      </c>
      <c r="O5866" s="172">
        <f t="shared" si="183"/>
        <v>1.1183629798047345</v>
      </c>
    </row>
    <row r="5867" spans="1:15" x14ac:dyDescent="0.2">
      <c r="A5867" s="31">
        <v>2019</v>
      </c>
      <c r="B5867" s="31">
        <v>9</v>
      </c>
      <c r="C5867" s="31">
        <v>2</v>
      </c>
      <c r="D5867" s="54">
        <v>9</v>
      </c>
      <c r="E5867" s="31">
        <v>9</v>
      </c>
      <c r="F5867" s="31">
        <v>2</v>
      </c>
      <c r="G5867" s="54">
        <v>11</v>
      </c>
      <c r="H5867" s="53">
        <v>39.1</v>
      </c>
      <c r="I5867" s="53">
        <v>34545</v>
      </c>
      <c r="J5867" s="169">
        <f t="shared" si="182"/>
        <v>48.110602158953704</v>
      </c>
      <c r="O5867" s="172">
        <f t="shared" si="183"/>
        <v>1.045874013641835</v>
      </c>
    </row>
    <row r="5868" spans="1:15" x14ac:dyDescent="0.2">
      <c r="A5868" s="31">
        <v>2019</v>
      </c>
      <c r="B5868" s="31">
        <v>9</v>
      </c>
      <c r="C5868" s="31">
        <v>2</v>
      </c>
      <c r="D5868" s="54">
        <v>10</v>
      </c>
      <c r="E5868" s="31">
        <v>9</v>
      </c>
      <c r="F5868" s="31">
        <v>2</v>
      </c>
      <c r="G5868" s="54">
        <v>12</v>
      </c>
      <c r="H5868" s="53">
        <v>41.16</v>
      </c>
      <c r="I5868" s="53">
        <v>35221</v>
      </c>
      <c r="J5868" s="169">
        <f t="shared" si="182"/>
        <v>49.052063066739279</v>
      </c>
      <c r="O5868" s="172">
        <f t="shared" si="183"/>
        <v>1.1009763274040389</v>
      </c>
    </row>
    <row r="5869" spans="1:15" x14ac:dyDescent="0.2">
      <c r="A5869" s="31">
        <v>2019</v>
      </c>
      <c r="B5869" s="31">
        <v>9</v>
      </c>
      <c r="C5869" s="31">
        <v>2</v>
      </c>
      <c r="D5869" s="54">
        <v>11</v>
      </c>
      <c r="E5869" s="31">
        <v>9</v>
      </c>
      <c r="F5869" s="31">
        <v>2</v>
      </c>
      <c r="G5869" s="54">
        <v>13</v>
      </c>
      <c r="H5869" s="53">
        <v>40</v>
      </c>
      <c r="I5869" s="53">
        <v>34993</v>
      </c>
      <c r="J5869" s="169">
        <f t="shared" si="182"/>
        <v>48.734528914409239</v>
      </c>
      <c r="O5869" s="172">
        <f t="shared" si="183"/>
        <v>1.069947840042798</v>
      </c>
    </row>
    <row r="5870" spans="1:15" x14ac:dyDescent="0.2">
      <c r="A5870" s="31">
        <v>2019</v>
      </c>
      <c r="B5870" s="31">
        <v>9</v>
      </c>
      <c r="C5870" s="31">
        <v>2</v>
      </c>
      <c r="D5870" s="54">
        <v>12</v>
      </c>
      <c r="E5870" s="31">
        <v>9</v>
      </c>
      <c r="F5870" s="31">
        <v>2</v>
      </c>
      <c r="G5870" s="54">
        <v>14</v>
      </c>
      <c r="H5870" s="53">
        <v>40.200000000000003</v>
      </c>
      <c r="I5870" s="53">
        <v>34620</v>
      </c>
      <c r="J5870" s="169">
        <f t="shared" si="182"/>
        <v>48.215054182746478</v>
      </c>
      <c r="O5870" s="172">
        <f t="shared" si="183"/>
        <v>1.0752975792430119</v>
      </c>
    </row>
    <row r="5871" spans="1:15" x14ac:dyDescent="0.2">
      <c r="A5871" s="31">
        <v>2019</v>
      </c>
      <c r="B5871" s="31">
        <v>9</v>
      </c>
      <c r="C5871" s="31">
        <v>2</v>
      </c>
      <c r="D5871" s="54">
        <v>13</v>
      </c>
      <c r="E5871" s="31">
        <v>9</v>
      </c>
      <c r="F5871" s="31">
        <v>2</v>
      </c>
      <c r="G5871" s="54">
        <v>15</v>
      </c>
      <c r="H5871" s="53">
        <v>38.200000000000003</v>
      </c>
      <c r="I5871" s="53">
        <v>34611</v>
      </c>
      <c r="J5871" s="169">
        <f t="shared" si="182"/>
        <v>48.202519939891346</v>
      </c>
      <c r="O5871" s="172">
        <f t="shared" si="183"/>
        <v>1.0218001872408722</v>
      </c>
    </row>
    <row r="5872" spans="1:15" x14ac:dyDescent="0.2">
      <c r="A5872" s="31">
        <v>2019</v>
      </c>
      <c r="B5872" s="31">
        <v>9</v>
      </c>
      <c r="C5872" s="31">
        <v>2</v>
      </c>
      <c r="D5872" s="54">
        <v>14</v>
      </c>
      <c r="E5872" s="31">
        <v>9</v>
      </c>
      <c r="F5872" s="31">
        <v>2</v>
      </c>
      <c r="G5872" s="54">
        <v>16</v>
      </c>
      <c r="H5872" s="53">
        <v>40.840000000000003</v>
      </c>
      <c r="I5872" s="53">
        <v>34240</v>
      </c>
      <c r="J5872" s="169">
        <f t="shared" si="182"/>
        <v>47.685830595529737</v>
      </c>
      <c r="O5872" s="172">
        <f t="shared" si="183"/>
        <v>1.0924167446836968</v>
      </c>
    </row>
    <row r="5873" spans="1:15" x14ac:dyDescent="0.2">
      <c r="A5873" s="31">
        <v>2019</v>
      </c>
      <c r="B5873" s="31">
        <v>9</v>
      </c>
      <c r="C5873" s="31">
        <v>2</v>
      </c>
      <c r="D5873" s="54">
        <v>15</v>
      </c>
      <c r="E5873" s="31">
        <v>9</v>
      </c>
      <c r="F5873" s="31">
        <v>2</v>
      </c>
      <c r="G5873" s="54">
        <v>17</v>
      </c>
      <c r="H5873" s="53">
        <v>45.41</v>
      </c>
      <c r="I5873" s="53">
        <v>33490</v>
      </c>
      <c r="J5873" s="169">
        <f t="shared" si="182"/>
        <v>46.641310357601959</v>
      </c>
      <c r="O5873" s="172">
        <f t="shared" si="183"/>
        <v>1.2146582854085863</v>
      </c>
    </row>
    <row r="5874" spans="1:15" x14ac:dyDescent="0.2">
      <c r="A5874" s="31">
        <v>2019</v>
      </c>
      <c r="B5874" s="31">
        <v>9</v>
      </c>
      <c r="C5874" s="31">
        <v>2</v>
      </c>
      <c r="D5874" s="54">
        <v>16</v>
      </c>
      <c r="E5874" s="31">
        <v>9</v>
      </c>
      <c r="F5874" s="31">
        <v>2</v>
      </c>
      <c r="G5874" s="54">
        <v>18</v>
      </c>
      <c r="H5874" s="53">
        <v>49.55</v>
      </c>
      <c r="I5874" s="53">
        <v>32786</v>
      </c>
      <c r="J5874" s="169">
        <f t="shared" si="182"/>
        <v>45.660854027600415</v>
      </c>
      <c r="O5874" s="172">
        <f t="shared" si="183"/>
        <v>1.3253978868530158</v>
      </c>
    </row>
    <row r="5875" spans="1:15" x14ac:dyDescent="0.2">
      <c r="A5875" s="31">
        <v>2019</v>
      </c>
      <c r="B5875" s="31">
        <v>9</v>
      </c>
      <c r="C5875" s="31">
        <v>2</v>
      </c>
      <c r="D5875" s="54">
        <v>17</v>
      </c>
      <c r="E5875" s="31">
        <v>9</v>
      </c>
      <c r="F5875" s="31">
        <v>2</v>
      </c>
      <c r="G5875" s="54">
        <v>19</v>
      </c>
      <c r="H5875" s="53">
        <v>49.78</v>
      </c>
      <c r="I5875" s="53">
        <v>32847</v>
      </c>
      <c r="J5875" s="169">
        <f t="shared" si="182"/>
        <v>45.745808340285201</v>
      </c>
      <c r="O5875" s="172">
        <f t="shared" si="183"/>
        <v>1.3315500869332622</v>
      </c>
    </row>
    <row r="5876" spans="1:15" x14ac:dyDescent="0.2">
      <c r="A5876" s="31">
        <v>2019</v>
      </c>
      <c r="B5876" s="31">
        <v>9</v>
      </c>
      <c r="C5876" s="31">
        <v>2</v>
      </c>
      <c r="D5876" s="54">
        <v>18</v>
      </c>
      <c r="E5876" s="31">
        <v>9</v>
      </c>
      <c r="F5876" s="31">
        <v>2</v>
      </c>
      <c r="G5876" s="54">
        <v>20</v>
      </c>
      <c r="H5876" s="53">
        <v>46.92</v>
      </c>
      <c r="I5876" s="53">
        <v>33953</v>
      </c>
      <c r="J5876" s="169">
        <f t="shared" si="182"/>
        <v>47.286127517816041</v>
      </c>
      <c r="O5876" s="172">
        <f t="shared" si="183"/>
        <v>1.255048816370202</v>
      </c>
    </row>
    <row r="5877" spans="1:15" x14ac:dyDescent="0.2">
      <c r="A5877" s="31">
        <v>2019</v>
      </c>
      <c r="B5877" s="31">
        <v>9</v>
      </c>
      <c r="C5877" s="31">
        <v>2</v>
      </c>
      <c r="D5877" s="54">
        <v>19</v>
      </c>
      <c r="E5877" s="31">
        <v>9</v>
      </c>
      <c r="F5877" s="31">
        <v>2</v>
      </c>
      <c r="G5877" s="54">
        <v>21</v>
      </c>
      <c r="H5877" s="53">
        <v>40.76</v>
      </c>
      <c r="I5877" s="53">
        <v>31453</v>
      </c>
      <c r="J5877" s="169">
        <f t="shared" si="182"/>
        <v>43.804393391390093</v>
      </c>
      <c r="O5877" s="172">
        <f t="shared" si="183"/>
        <v>1.090276849003611</v>
      </c>
    </row>
    <row r="5878" spans="1:15" x14ac:dyDescent="0.2">
      <c r="A5878" s="31">
        <v>2019</v>
      </c>
      <c r="B5878" s="31">
        <v>9</v>
      </c>
      <c r="C5878" s="31">
        <v>2</v>
      </c>
      <c r="D5878" s="54">
        <v>20</v>
      </c>
      <c r="E5878" s="31">
        <v>9</v>
      </c>
      <c r="F5878" s="31">
        <v>2</v>
      </c>
      <c r="G5878" s="54">
        <v>22</v>
      </c>
      <c r="H5878" s="53">
        <v>35.270000000000003</v>
      </c>
      <c r="I5878" s="53">
        <v>29140</v>
      </c>
      <c r="J5878" s="169">
        <f t="shared" si="182"/>
        <v>40.583092977620808</v>
      </c>
      <c r="O5878" s="172">
        <f t="shared" si="183"/>
        <v>0.94342650795773719</v>
      </c>
    </row>
    <row r="5879" spans="1:15" x14ac:dyDescent="0.2">
      <c r="A5879" s="31">
        <v>2019</v>
      </c>
      <c r="B5879" s="31">
        <v>9</v>
      </c>
      <c r="C5879" s="31">
        <v>2</v>
      </c>
      <c r="D5879" s="54">
        <v>21</v>
      </c>
      <c r="E5879" s="31">
        <v>9</v>
      </c>
      <c r="F5879" s="31">
        <v>2</v>
      </c>
      <c r="G5879" s="54">
        <v>23</v>
      </c>
      <c r="H5879" s="53">
        <v>33.75</v>
      </c>
      <c r="I5879" s="53">
        <v>27629</v>
      </c>
      <c r="J5879" s="169">
        <f t="shared" si="182"/>
        <v>38.478732871608976</v>
      </c>
      <c r="O5879" s="172">
        <f t="shared" si="183"/>
        <v>0.90276849003611082</v>
      </c>
    </row>
    <row r="5880" spans="1:15" x14ac:dyDescent="0.2">
      <c r="A5880" s="31">
        <v>2019</v>
      </c>
      <c r="B5880" s="31">
        <v>9</v>
      </c>
      <c r="C5880" s="31">
        <v>2</v>
      </c>
      <c r="D5880" s="54">
        <v>22</v>
      </c>
      <c r="E5880" s="31">
        <v>9</v>
      </c>
      <c r="F5880" s="31">
        <v>2</v>
      </c>
      <c r="G5880" s="54">
        <v>0</v>
      </c>
      <c r="H5880" s="53">
        <v>32.950000000000003</v>
      </c>
      <c r="I5880" s="53">
        <v>26213</v>
      </c>
      <c r="J5880" s="169">
        <f t="shared" si="182"/>
        <v>36.506678662401313</v>
      </c>
      <c r="O5880" s="172">
        <f t="shared" si="183"/>
        <v>0.88136953323525491</v>
      </c>
    </row>
    <row r="5881" spans="1:15" x14ac:dyDescent="0.2">
      <c r="A5881" s="31">
        <v>2019</v>
      </c>
      <c r="B5881" s="31">
        <v>9</v>
      </c>
      <c r="C5881" s="31">
        <v>2</v>
      </c>
      <c r="D5881" s="54">
        <v>23</v>
      </c>
      <c r="E5881" s="31">
        <v>9</v>
      </c>
      <c r="F5881" s="31">
        <v>2</v>
      </c>
      <c r="G5881" s="54">
        <v>1</v>
      </c>
      <c r="H5881" s="53">
        <v>32.9</v>
      </c>
      <c r="I5881" s="53">
        <v>25198</v>
      </c>
      <c r="J5881" s="169">
        <f t="shared" si="182"/>
        <v>35.093094607072381</v>
      </c>
      <c r="O5881" s="172">
        <f t="shared" si="183"/>
        <v>0.88003209843520125</v>
      </c>
    </row>
    <row r="5882" spans="1:15" x14ac:dyDescent="0.2">
      <c r="A5882" s="31">
        <v>2019</v>
      </c>
      <c r="B5882" s="31">
        <v>9</v>
      </c>
      <c r="C5882" s="31">
        <v>3</v>
      </c>
      <c r="D5882" s="54">
        <v>0</v>
      </c>
      <c r="E5882" s="31">
        <v>9</v>
      </c>
      <c r="F5882" s="31">
        <v>3</v>
      </c>
      <c r="G5882" s="54">
        <v>2</v>
      </c>
      <c r="H5882" s="53">
        <v>32.950000000000003</v>
      </c>
      <c r="I5882" s="53">
        <v>24687</v>
      </c>
      <c r="J5882" s="169">
        <f t="shared" si="182"/>
        <v>34.381428151630921</v>
      </c>
      <c r="O5882" s="172">
        <f t="shared" si="183"/>
        <v>0.88136953323525491</v>
      </c>
    </row>
    <row r="5883" spans="1:15" x14ac:dyDescent="0.2">
      <c r="A5883" s="31">
        <v>2019</v>
      </c>
      <c r="B5883" s="31">
        <v>9</v>
      </c>
      <c r="C5883" s="31">
        <v>3</v>
      </c>
      <c r="D5883" s="54">
        <v>1</v>
      </c>
      <c r="E5883" s="31">
        <v>9</v>
      </c>
      <c r="F5883" s="31">
        <v>3</v>
      </c>
      <c r="G5883" s="54">
        <v>3</v>
      </c>
      <c r="H5883" s="53">
        <v>33</v>
      </c>
      <c r="I5883" s="53">
        <v>24412</v>
      </c>
      <c r="J5883" s="169">
        <f t="shared" si="182"/>
        <v>33.998437397724061</v>
      </c>
      <c r="O5883" s="172">
        <f t="shared" si="183"/>
        <v>0.88270696803530835</v>
      </c>
    </row>
    <row r="5884" spans="1:15" x14ac:dyDescent="0.2">
      <c r="A5884" s="31">
        <v>2019</v>
      </c>
      <c r="B5884" s="31">
        <v>9</v>
      </c>
      <c r="C5884" s="31">
        <v>3</v>
      </c>
      <c r="D5884" s="54">
        <v>2</v>
      </c>
      <c r="E5884" s="31">
        <v>9</v>
      </c>
      <c r="F5884" s="31">
        <v>3</v>
      </c>
      <c r="G5884" s="54">
        <v>4</v>
      </c>
      <c r="H5884" s="53">
        <v>33.75</v>
      </c>
      <c r="I5884" s="53">
        <v>24610</v>
      </c>
      <c r="J5884" s="169">
        <f t="shared" si="182"/>
        <v>34.274190740537001</v>
      </c>
      <c r="O5884" s="172">
        <f t="shared" si="183"/>
        <v>0.90276849003611082</v>
      </c>
    </row>
    <row r="5885" spans="1:15" x14ac:dyDescent="0.2">
      <c r="A5885" s="31">
        <v>2019</v>
      </c>
      <c r="B5885" s="31">
        <v>9</v>
      </c>
      <c r="C5885" s="31">
        <v>3</v>
      </c>
      <c r="D5885" s="54">
        <v>3</v>
      </c>
      <c r="E5885" s="31">
        <v>9</v>
      </c>
      <c r="F5885" s="31">
        <v>3</v>
      </c>
      <c r="G5885" s="54">
        <v>5</v>
      </c>
      <c r="H5885" s="53">
        <v>40.46</v>
      </c>
      <c r="I5885" s="53">
        <v>26469</v>
      </c>
      <c r="J5885" s="169">
        <f t="shared" si="182"/>
        <v>36.86320823694733</v>
      </c>
      <c r="O5885" s="172">
        <f t="shared" si="183"/>
        <v>1.0822522402032901</v>
      </c>
    </row>
    <row r="5886" spans="1:15" x14ac:dyDescent="0.2">
      <c r="A5886" s="31">
        <v>2019</v>
      </c>
      <c r="B5886" s="31">
        <v>9</v>
      </c>
      <c r="C5886" s="31">
        <v>3</v>
      </c>
      <c r="D5886" s="54">
        <v>4</v>
      </c>
      <c r="E5886" s="31">
        <v>9</v>
      </c>
      <c r="F5886" s="31">
        <v>3</v>
      </c>
      <c r="G5886" s="54">
        <v>6</v>
      </c>
      <c r="H5886" s="53">
        <v>45.9</v>
      </c>
      <c r="I5886" s="53">
        <v>28760</v>
      </c>
      <c r="J5886" s="169">
        <f t="shared" si="182"/>
        <v>40.053869390404067</v>
      </c>
      <c r="O5886" s="172">
        <f t="shared" si="183"/>
        <v>1.2277651464491106</v>
      </c>
    </row>
    <row r="5887" spans="1:15" x14ac:dyDescent="0.2">
      <c r="A5887" s="31">
        <v>2019</v>
      </c>
      <c r="B5887" s="31">
        <v>9</v>
      </c>
      <c r="C5887" s="31">
        <v>3</v>
      </c>
      <c r="D5887" s="54">
        <v>5</v>
      </c>
      <c r="E5887" s="31">
        <v>9</v>
      </c>
      <c r="F5887" s="31">
        <v>3</v>
      </c>
      <c r="G5887" s="54">
        <v>7</v>
      </c>
      <c r="H5887" s="53">
        <v>42.42</v>
      </c>
      <c r="I5887" s="53">
        <v>30297</v>
      </c>
      <c r="J5887" s="169">
        <f t="shared" si="182"/>
        <v>42.194439531330744</v>
      </c>
      <c r="O5887" s="172">
        <f t="shared" si="183"/>
        <v>1.1346796843653872</v>
      </c>
    </row>
    <row r="5888" spans="1:15" x14ac:dyDescent="0.2">
      <c r="A5888" s="31">
        <v>2019</v>
      </c>
      <c r="B5888" s="31">
        <v>9</v>
      </c>
      <c r="C5888" s="31">
        <v>3</v>
      </c>
      <c r="D5888" s="54">
        <v>6</v>
      </c>
      <c r="E5888" s="31">
        <v>9</v>
      </c>
      <c r="F5888" s="31">
        <v>3</v>
      </c>
      <c r="G5888" s="54">
        <v>8</v>
      </c>
      <c r="H5888" s="53">
        <v>46.08</v>
      </c>
      <c r="I5888" s="53">
        <v>32334</v>
      </c>
      <c r="J5888" s="169">
        <f t="shared" si="182"/>
        <v>45.031356497542603</v>
      </c>
      <c r="O5888" s="172">
        <f t="shared" si="183"/>
        <v>1.2325799117293033</v>
      </c>
    </row>
    <row r="5889" spans="1:15" x14ac:dyDescent="0.2">
      <c r="A5889" s="31">
        <v>2019</v>
      </c>
      <c r="B5889" s="31">
        <v>9</v>
      </c>
      <c r="C5889" s="31">
        <v>3</v>
      </c>
      <c r="D5889" s="54">
        <v>7</v>
      </c>
      <c r="E5889" s="31">
        <v>9</v>
      </c>
      <c r="F5889" s="31">
        <v>3</v>
      </c>
      <c r="G5889" s="54">
        <v>9</v>
      </c>
      <c r="H5889" s="53">
        <v>46.89</v>
      </c>
      <c r="I5889" s="53">
        <v>33661</v>
      </c>
      <c r="J5889" s="169">
        <f t="shared" si="182"/>
        <v>46.87946097184949</v>
      </c>
      <c r="O5889" s="172">
        <f t="shared" si="183"/>
        <v>1.2542463554901699</v>
      </c>
    </row>
    <row r="5890" spans="1:15" x14ac:dyDescent="0.2">
      <c r="A5890" s="31">
        <v>2019</v>
      </c>
      <c r="B5890" s="31">
        <v>9</v>
      </c>
      <c r="C5890" s="31">
        <v>3</v>
      </c>
      <c r="D5890" s="54">
        <v>8</v>
      </c>
      <c r="E5890" s="31">
        <v>9</v>
      </c>
      <c r="F5890" s="31">
        <v>3</v>
      </c>
      <c r="G5890" s="54">
        <v>10</v>
      </c>
      <c r="H5890" s="53">
        <v>46.9</v>
      </c>
      <c r="I5890" s="53">
        <v>34878</v>
      </c>
      <c r="J5890" s="169">
        <f t="shared" ref="J5890:J5953" si="184">MIN(50,I5890/$M$2*50)</f>
        <v>48.574369144593646</v>
      </c>
      <c r="O5890" s="172">
        <f t="shared" si="183"/>
        <v>1.2545138424501805</v>
      </c>
    </row>
    <row r="5891" spans="1:15" x14ac:dyDescent="0.2">
      <c r="A5891" s="31">
        <v>2019</v>
      </c>
      <c r="B5891" s="31">
        <v>9</v>
      </c>
      <c r="C5891" s="31">
        <v>3</v>
      </c>
      <c r="D5891" s="54">
        <v>9</v>
      </c>
      <c r="E5891" s="31">
        <v>9</v>
      </c>
      <c r="F5891" s="31">
        <v>3</v>
      </c>
      <c r="G5891" s="54">
        <v>11</v>
      </c>
      <c r="H5891" s="53">
        <v>48.07</v>
      </c>
      <c r="I5891" s="53">
        <v>36066</v>
      </c>
      <c r="J5891" s="169">
        <f t="shared" si="184"/>
        <v>50</v>
      </c>
      <c r="O5891" s="172">
        <f t="shared" ref="O5891:O5954" si="185">H5891/$R$5</f>
        <v>1.2858098167714325</v>
      </c>
    </row>
    <row r="5892" spans="1:15" x14ac:dyDescent="0.2">
      <c r="A5892" s="31">
        <v>2019</v>
      </c>
      <c r="B5892" s="31">
        <v>9</v>
      </c>
      <c r="C5892" s="31">
        <v>3</v>
      </c>
      <c r="D5892" s="54">
        <v>10</v>
      </c>
      <c r="E5892" s="31">
        <v>9</v>
      </c>
      <c r="F5892" s="31">
        <v>3</v>
      </c>
      <c r="G5892" s="54">
        <v>12</v>
      </c>
      <c r="H5892" s="53">
        <v>49</v>
      </c>
      <c r="I5892" s="53">
        <v>36820</v>
      </c>
      <c r="J5892" s="169">
        <f t="shared" si="184"/>
        <v>50</v>
      </c>
      <c r="O5892" s="172">
        <f t="shared" si="185"/>
        <v>1.3106861040524276</v>
      </c>
    </row>
    <row r="5893" spans="1:15" x14ac:dyDescent="0.2">
      <c r="A5893" s="31">
        <v>2019</v>
      </c>
      <c r="B5893" s="31">
        <v>9</v>
      </c>
      <c r="C5893" s="31">
        <v>3</v>
      </c>
      <c r="D5893" s="54">
        <v>11</v>
      </c>
      <c r="E5893" s="31">
        <v>9</v>
      </c>
      <c r="F5893" s="31">
        <v>3</v>
      </c>
      <c r="G5893" s="54">
        <v>13</v>
      </c>
      <c r="H5893" s="53">
        <v>46.9</v>
      </c>
      <c r="I5893" s="53">
        <v>36413</v>
      </c>
      <c r="J5893" s="169">
        <f t="shared" si="184"/>
        <v>50</v>
      </c>
      <c r="O5893" s="172">
        <f t="shared" si="185"/>
        <v>1.2545138424501805</v>
      </c>
    </row>
    <row r="5894" spans="1:15" x14ac:dyDescent="0.2">
      <c r="A5894" s="31">
        <v>2019</v>
      </c>
      <c r="B5894" s="31">
        <v>9</v>
      </c>
      <c r="C5894" s="31">
        <v>3</v>
      </c>
      <c r="D5894" s="54">
        <v>12</v>
      </c>
      <c r="E5894" s="31">
        <v>9</v>
      </c>
      <c r="F5894" s="31">
        <v>3</v>
      </c>
      <c r="G5894" s="54">
        <v>14</v>
      </c>
      <c r="H5894" s="53">
        <v>46.5</v>
      </c>
      <c r="I5894" s="53">
        <v>36012</v>
      </c>
      <c r="J5894" s="169">
        <f t="shared" si="184"/>
        <v>50</v>
      </c>
      <c r="O5894" s="172">
        <f t="shared" si="185"/>
        <v>1.2438143640497525</v>
      </c>
    </row>
    <row r="5895" spans="1:15" x14ac:dyDescent="0.2">
      <c r="A5895" s="31">
        <v>2019</v>
      </c>
      <c r="B5895" s="31">
        <v>9</v>
      </c>
      <c r="C5895" s="31">
        <v>3</v>
      </c>
      <c r="D5895" s="54">
        <v>13</v>
      </c>
      <c r="E5895" s="31">
        <v>9</v>
      </c>
      <c r="F5895" s="31">
        <v>3</v>
      </c>
      <c r="G5895" s="54">
        <v>15</v>
      </c>
      <c r="H5895" s="53">
        <v>46.09</v>
      </c>
      <c r="I5895" s="53">
        <v>35913</v>
      </c>
      <c r="J5895" s="169">
        <f t="shared" si="184"/>
        <v>50</v>
      </c>
      <c r="O5895" s="172">
        <f t="shared" si="185"/>
        <v>1.232847398689314</v>
      </c>
    </row>
    <row r="5896" spans="1:15" x14ac:dyDescent="0.2">
      <c r="A5896" s="31">
        <v>2019</v>
      </c>
      <c r="B5896" s="31">
        <v>9</v>
      </c>
      <c r="C5896" s="31">
        <v>3</v>
      </c>
      <c r="D5896" s="54">
        <v>14</v>
      </c>
      <c r="E5896" s="31">
        <v>9</v>
      </c>
      <c r="F5896" s="31">
        <v>3</v>
      </c>
      <c r="G5896" s="54">
        <v>16</v>
      </c>
      <c r="H5896" s="53">
        <v>46.9</v>
      </c>
      <c r="I5896" s="53">
        <v>35666</v>
      </c>
      <c r="J5896" s="169">
        <f t="shared" si="184"/>
        <v>49.671811741243097</v>
      </c>
      <c r="O5896" s="172">
        <f t="shared" si="185"/>
        <v>1.2545138424501805</v>
      </c>
    </row>
    <row r="5897" spans="1:15" x14ac:dyDescent="0.2">
      <c r="A5897" s="31">
        <v>2019</v>
      </c>
      <c r="B5897" s="31">
        <v>9</v>
      </c>
      <c r="C5897" s="31">
        <v>3</v>
      </c>
      <c r="D5897" s="54">
        <v>15</v>
      </c>
      <c r="E5897" s="31">
        <v>9</v>
      </c>
      <c r="F5897" s="31">
        <v>3</v>
      </c>
      <c r="G5897" s="54">
        <v>17</v>
      </c>
      <c r="H5897" s="53">
        <v>47.79</v>
      </c>
      <c r="I5897" s="53">
        <v>34759</v>
      </c>
      <c r="J5897" s="169">
        <f t="shared" si="184"/>
        <v>48.40863860017577</v>
      </c>
      <c r="O5897" s="172">
        <f t="shared" si="185"/>
        <v>1.2783201818911329</v>
      </c>
    </row>
    <row r="5898" spans="1:15" x14ac:dyDescent="0.2">
      <c r="A5898" s="31">
        <v>2019</v>
      </c>
      <c r="B5898" s="31">
        <v>9</v>
      </c>
      <c r="C5898" s="31">
        <v>3</v>
      </c>
      <c r="D5898" s="54">
        <v>16</v>
      </c>
      <c r="E5898" s="31">
        <v>9</v>
      </c>
      <c r="F5898" s="31">
        <v>3</v>
      </c>
      <c r="G5898" s="54">
        <v>18</v>
      </c>
      <c r="H5898" s="53">
        <v>50.83</v>
      </c>
      <c r="I5898" s="53">
        <v>33719</v>
      </c>
      <c r="J5898" s="169">
        <f t="shared" si="184"/>
        <v>46.960237203582572</v>
      </c>
      <c r="O5898" s="172">
        <f t="shared" si="185"/>
        <v>1.3596362177343855</v>
      </c>
    </row>
    <row r="5899" spans="1:15" x14ac:dyDescent="0.2">
      <c r="A5899" s="31">
        <v>2019</v>
      </c>
      <c r="B5899" s="31">
        <v>9</v>
      </c>
      <c r="C5899" s="31">
        <v>3</v>
      </c>
      <c r="D5899" s="54">
        <v>17</v>
      </c>
      <c r="E5899" s="31">
        <v>9</v>
      </c>
      <c r="F5899" s="31">
        <v>3</v>
      </c>
      <c r="G5899" s="54">
        <v>19</v>
      </c>
      <c r="H5899" s="53">
        <v>51.22</v>
      </c>
      <c r="I5899" s="53">
        <v>33661</v>
      </c>
      <c r="J5899" s="169">
        <f t="shared" si="184"/>
        <v>46.87946097184949</v>
      </c>
      <c r="O5899" s="172">
        <f t="shared" si="185"/>
        <v>1.3700682091748029</v>
      </c>
    </row>
    <row r="5900" spans="1:15" x14ac:dyDescent="0.2">
      <c r="A5900" s="31">
        <v>2019</v>
      </c>
      <c r="B5900" s="31">
        <v>9</v>
      </c>
      <c r="C5900" s="31">
        <v>3</v>
      </c>
      <c r="D5900" s="54">
        <v>18</v>
      </c>
      <c r="E5900" s="31">
        <v>9</v>
      </c>
      <c r="F5900" s="31">
        <v>3</v>
      </c>
      <c r="G5900" s="54">
        <v>20</v>
      </c>
      <c r="H5900" s="53">
        <v>49.64</v>
      </c>
      <c r="I5900" s="53">
        <v>34479</v>
      </c>
      <c r="J5900" s="169">
        <f t="shared" si="184"/>
        <v>48.018684378016054</v>
      </c>
      <c r="O5900" s="172">
        <f t="shared" si="185"/>
        <v>1.3278052694931124</v>
      </c>
    </row>
    <row r="5901" spans="1:15" x14ac:dyDescent="0.2">
      <c r="A5901" s="31">
        <v>2019</v>
      </c>
      <c r="B5901" s="31">
        <v>9</v>
      </c>
      <c r="C5901" s="31">
        <v>3</v>
      </c>
      <c r="D5901" s="54">
        <v>19</v>
      </c>
      <c r="E5901" s="31">
        <v>9</v>
      </c>
      <c r="F5901" s="31">
        <v>3</v>
      </c>
      <c r="G5901" s="54">
        <v>21</v>
      </c>
      <c r="H5901" s="53">
        <v>47</v>
      </c>
      <c r="I5901" s="53">
        <v>31926</v>
      </c>
      <c r="J5901" s="169">
        <f t="shared" si="184"/>
        <v>44.463137488109879</v>
      </c>
      <c r="O5901" s="172">
        <f t="shared" si="185"/>
        <v>1.2571887120502876</v>
      </c>
    </row>
    <row r="5902" spans="1:15" x14ac:dyDescent="0.2">
      <c r="A5902" s="31">
        <v>2019</v>
      </c>
      <c r="B5902" s="31">
        <v>9</v>
      </c>
      <c r="C5902" s="31">
        <v>3</v>
      </c>
      <c r="D5902" s="54">
        <v>20</v>
      </c>
      <c r="E5902" s="31">
        <v>9</v>
      </c>
      <c r="F5902" s="31">
        <v>3</v>
      </c>
      <c r="G5902" s="54">
        <v>22</v>
      </c>
      <c r="H5902" s="53">
        <v>45.9</v>
      </c>
      <c r="I5902" s="53">
        <v>29533</v>
      </c>
      <c r="J5902" s="169">
        <f t="shared" si="184"/>
        <v>41.130421582294971</v>
      </c>
      <c r="O5902" s="172">
        <f t="shared" si="185"/>
        <v>1.2277651464491106</v>
      </c>
    </row>
    <row r="5903" spans="1:15" x14ac:dyDescent="0.2">
      <c r="A5903" s="31">
        <v>2019</v>
      </c>
      <c r="B5903" s="31">
        <v>9</v>
      </c>
      <c r="C5903" s="31">
        <v>3</v>
      </c>
      <c r="D5903" s="54">
        <v>21</v>
      </c>
      <c r="E5903" s="31">
        <v>9</v>
      </c>
      <c r="F5903" s="31">
        <v>3</v>
      </c>
      <c r="G5903" s="54">
        <v>23</v>
      </c>
      <c r="H5903" s="53">
        <v>46.19</v>
      </c>
      <c r="I5903" s="53">
        <v>28136</v>
      </c>
      <c r="J5903" s="169">
        <f t="shared" si="184"/>
        <v>39.184828552448153</v>
      </c>
      <c r="O5903" s="172">
        <f t="shared" si="185"/>
        <v>1.2355222682894209</v>
      </c>
    </row>
    <row r="5904" spans="1:15" x14ac:dyDescent="0.2">
      <c r="A5904" s="31">
        <v>2019</v>
      </c>
      <c r="B5904" s="31">
        <v>9</v>
      </c>
      <c r="C5904" s="31">
        <v>3</v>
      </c>
      <c r="D5904" s="54">
        <v>22</v>
      </c>
      <c r="E5904" s="31">
        <v>9</v>
      </c>
      <c r="F5904" s="31">
        <v>3</v>
      </c>
      <c r="G5904" s="54">
        <v>0</v>
      </c>
      <c r="H5904" s="53">
        <v>44.9</v>
      </c>
      <c r="I5904" s="53">
        <v>26743</v>
      </c>
      <c r="J5904" s="169">
        <f t="shared" si="184"/>
        <v>37.244806297203617</v>
      </c>
      <c r="O5904" s="172">
        <f t="shared" si="185"/>
        <v>1.2010164504480407</v>
      </c>
    </row>
    <row r="5905" spans="1:15" x14ac:dyDescent="0.2">
      <c r="A5905" s="31">
        <v>2019</v>
      </c>
      <c r="B5905" s="31">
        <v>9</v>
      </c>
      <c r="C5905" s="31">
        <v>3</v>
      </c>
      <c r="D5905" s="54">
        <v>23</v>
      </c>
      <c r="E5905" s="31">
        <v>9</v>
      </c>
      <c r="F5905" s="31">
        <v>3</v>
      </c>
      <c r="G5905" s="54">
        <v>1</v>
      </c>
      <c r="H5905" s="53">
        <v>42.01</v>
      </c>
      <c r="I5905" s="53">
        <v>25673</v>
      </c>
      <c r="J5905" s="169">
        <f t="shared" si="184"/>
        <v>35.754624091093312</v>
      </c>
      <c r="O5905" s="172">
        <f t="shared" si="185"/>
        <v>1.1237127190049485</v>
      </c>
    </row>
    <row r="5906" spans="1:15" x14ac:dyDescent="0.2">
      <c r="A5906" s="31">
        <v>2019</v>
      </c>
      <c r="B5906" s="31">
        <v>9</v>
      </c>
      <c r="C5906" s="31">
        <v>4</v>
      </c>
      <c r="D5906" s="54">
        <v>0</v>
      </c>
      <c r="E5906" s="31">
        <v>9</v>
      </c>
      <c r="F5906" s="31">
        <v>4</v>
      </c>
      <c r="G5906" s="54">
        <v>2</v>
      </c>
      <c r="H5906" s="53">
        <v>43.65</v>
      </c>
      <c r="I5906" s="53">
        <v>25101</v>
      </c>
      <c r="J5906" s="169">
        <f t="shared" si="184"/>
        <v>34.958003322967059</v>
      </c>
      <c r="O5906" s="172">
        <f t="shared" si="185"/>
        <v>1.1675805804467032</v>
      </c>
    </row>
    <row r="5907" spans="1:15" x14ac:dyDescent="0.2">
      <c r="A5907" s="31">
        <v>2019</v>
      </c>
      <c r="B5907" s="31">
        <v>9</v>
      </c>
      <c r="C5907" s="31">
        <v>4</v>
      </c>
      <c r="D5907" s="54">
        <v>1</v>
      </c>
      <c r="E5907" s="31">
        <v>9</v>
      </c>
      <c r="F5907" s="31">
        <v>4</v>
      </c>
      <c r="G5907" s="54">
        <v>3</v>
      </c>
      <c r="H5907" s="53">
        <v>42.64</v>
      </c>
      <c r="I5907" s="53">
        <v>24797</v>
      </c>
      <c r="J5907" s="169">
        <f t="shared" si="184"/>
        <v>34.534624453193665</v>
      </c>
      <c r="O5907" s="172">
        <f t="shared" si="185"/>
        <v>1.1405643974856225</v>
      </c>
    </row>
    <row r="5908" spans="1:15" x14ac:dyDescent="0.2">
      <c r="A5908" s="31">
        <v>2019</v>
      </c>
      <c r="B5908" s="31">
        <v>9</v>
      </c>
      <c r="C5908" s="31">
        <v>4</v>
      </c>
      <c r="D5908" s="54">
        <v>2</v>
      </c>
      <c r="E5908" s="31">
        <v>9</v>
      </c>
      <c r="F5908" s="31">
        <v>4</v>
      </c>
      <c r="G5908" s="54">
        <v>4</v>
      </c>
      <c r="H5908" s="53">
        <v>43.07</v>
      </c>
      <c r="I5908" s="53">
        <v>25055</v>
      </c>
      <c r="J5908" s="169">
        <f t="shared" si="184"/>
        <v>34.893939415040819</v>
      </c>
      <c r="O5908" s="172">
        <f t="shared" si="185"/>
        <v>1.1520663367660828</v>
      </c>
    </row>
    <row r="5909" spans="1:15" x14ac:dyDescent="0.2">
      <c r="A5909" s="31">
        <v>2019</v>
      </c>
      <c r="B5909" s="31">
        <v>9</v>
      </c>
      <c r="C5909" s="31">
        <v>4</v>
      </c>
      <c r="D5909" s="54">
        <v>3</v>
      </c>
      <c r="E5909" s="31">
        <v>9</v>
      </c>
      <c r="F5909" s="31">
        <v>4</v>
      </c>
      <c r="G5909" s="54">
        <v>5</v>
      </c>
      <c r="H5909" s="53">
        <v>41.98</v>
      </c>
      <c r="I5909" s="53">
        <v>26940</v>
      </c>
      <c r="J5909" s="169">
        <f t="shared" si="184"/>
        <v>37.519166946365978</v>
      </c>
      <c r="O5909" s="172">
        <f t="shared" si="185"/>
        <v>1.1229102581249164</v>
      </c>
    </row>
    <row r="5910" spans="1:15" x14ac:dyDescent="0.2">
      <c r="A5910" s="31">
        <v>2019</v>
      </c>
      <c r="B5910" s="31">
        <v>9</v>
      </c>
      <c r="C5910" s="31">
        <v>4</v>
      </c>
      <c r="D5910" s="54">
        <v>4</v>
      </c>
      <c r="E5910" s="31">
        <v>9</v>
      </c>
      <c r="F5910" s="31">
        <v>4</v>
      </c>
      <c r="G5910" s="54">
        <v>6</v>
      </c>
      <c r="H5910" s="53">
        <v>45.78</v>
      </c>
      <c r="I5910" s="53">
        <v>29206</v>
      </c>
      <c r="J5910" s="169">
        <f t="shared" si="184"/>
        <v>40.675010758558457</v>
      </c>
      <c r="O5910" s="172">
        <f t="shared" si="185"/>
        <v>1.2245553029289824</v>
      </c>
    </row>
    <row r="5911" spans="1:15" x14ac:dyDescent="0.2">
      <c r="A5911" s="31">
        <v>2019</v>
      </c>
      <c r="B5911" s="31">
        <v>9</v>
      </c>
      <c r="C5911" s="31">
        <v>4</v>
      </c>
      <c r="D5911" s="54">
        <v>5</v>
      </c>
      <c r="E5911" s="31">
        <v>9</v>
      </c>
      <c r="F5911" s="31">
        <v>4</v>
      </c>
      <c r="G5911" s="54">
        <v>7</v>
      </c>
      <c r="H5911" s="53">
        <v>46</v>
      </c>
      <c r="I5911" s="53">
        <v>30743</v>
      </c>
      <c r="J5911" s="169">
        <f t="shared" si="184"/>
        <v>42.815580899485127</v>
      </c>
      <c r="O5911" s="172">
        <f t="shared" si="185"/>
        <v>1.2304400160492177</v>
      </c>
    </row>
    <row r="5912" spans="1:15" x14ac:dyDescent="0.2">
      <c r="A5912" s="31">
        <v>2019</v>
      </c>
      <c r="B5912" s="31">
        <v>9</v>
      </c>
      <c r="C5912" s="31">
        <v>4</v>
      </c>
      <c r="D5912" s="54">
        <v>6</v>
      </c>
      <c r="E5912" s="31">
        <v>9</v>
      </c>
      <c r="F5912" s="31">
        <v>4</v>
      </c>
      <c r="G5912" s="54">
        <v>8</v>
      </c>
      <c r="H5912" s="53">
        <v>46.73</v>
      </c>
      <c r="I5912" s="53">
        <v>32698</v>
      </c>
      <c r="J5912" s="169">
        <f t="shared" si="184"/>
        <v>45.538296986350218</v>
      </c>
      <c r="O5912" s="172">
        <f t="shared" si="185"/>
        <v>1.2499665641299986</v>
      </c>
    </row>
    <row r="5913" spans="1:15" x14ac:dyDescent="0.2">
      <c r="A5913" s="31">
        <v>2019</v>
      </c>
      <c r="B5913" s="31">
        <v>9</v>
      </c>
      <c r="C5913" s="31">
        <v>4</v>
      </c>
      <c r="D5913" s="54">
        <v>7</v>
      </c>
      <c r="E5913" s="31">
        <v>9</v>
      </c>
      <c r="F5913" s="31">
        <v>4</v>
      </c>
      <c r="G5913" s="54">
        <v>9</v>
      </c>
      <c r="H5913" s="53">
        <v>46.29</v>
      </c>
      <c r="I5913" s="53">
        <v>33842</v>
      </c>
      <c r="J5913" s="169">
        <f t="shared" si="184"/>
        <v>47.131538522602732</v>
      </c>
      <c r="O5913" s="172">
        <f t="shared" si="185"/>
        <v>1.238197137889528</v>
      </c>
    </row>
    <row r="5914" spans="1:15" x14ac:dyDescent="0.2">
      <c r="A5914" s="31">
        <v>2019</v>
      </c>
      <c r="B5914" s="31">
        <v>9</v>
      </c>
      <c r="C5914" s="31">
        <v>4</v>
      </c>
      <c r="D5914" s="54">
        <v>8</v>
      </c>
      <c r="E5914" s="31">
        <v>9</v>
      </c>
      <c r="F5914" s="31">
        <v>4</v>
      </c>
      <c r="G5914" s="54">
        <v>10</v>
      </c>
      <c r="H5914" s="53">
        <v>46.09</v>
      </c>
      <c r="I5914" s="53">
        <v>35084</v>
      </c>
      <c r="J5914" s="169">
        <f t="shared" si="184"/>
        <v>48.861264036611139</v>
      </c>
      <c r="O5914" s="172">
        <f t="shared" si="185"/>
        <v>1.232847398689314</v>
      </c>
    </row>
    <row r="5915" spans="1:15" x14ac:dyDescent="0.2">
      <c r="A5915" s="31">
        <v>2019</v>
      </c>
      <c r="B5915" s="31">
        <v>9</v>
      </c>
      <c r="C5915" s="31">
        <v>4</v>
      </c>
      <c r="D5915" s="54">
        <v>9</v>
      </c>
      <c r="E5915" s="31">
        <v>9</v>
      </c>
      <c r="F5915" s="31">
        <v>4</v>
      </c>
      <c r="G5915" s="54">
        <v>11</v>
      </c>
      <c r="H5915" s="53">
        <v>46.29</v>
      </c>
      <c r="I5915" s="53">
        <v>36271</v>
      </c>
      <c r="J5915" s="169">
        <f t="shared" si="184"/>
        <v>50</v>
      </c>
      <c r="O5915" s="172">
        <f t="shared" si="185"/>
        <v>1.238197137889528</v>
      </c>
    </row>
    <row r="5916" spans="1:15" x14ac:dyDescent="0.2">
      <c r="A5916" s="31">
        <v>2019</v>
      </c>
      <c r="B5916" s="31">
        <v>9</v>
      </c>
      <c r="C5916" s="31">
        <v>4</v>
      </c>
      <c r="D5916" s="54">
        <v>10</v>
      </c>
      <c r="E5916" s="31">
        <v>9</v>
      </c>
      <c r="F5916" s="31">
        <v>4</v>
      </c>
      <c r="G5916" s="54">
        <v>12</v>
      </c>
      <c r="H5916" s="53">
        <v>46.69</v>
      </c>
      <c r="I5916" s="53">
        <v>36918</v>
      </c>
      <c r="J5916" s="169">
        <f t="shared" si="184"/>
        <v>50</v>
      </c>
      <c r="O5916" s="172">
        <f t="shared" si="185"/>
        <v>1.248896616289956</v>
      </c>
    </row>
    <row r="5917" spans="1:15" x14ac:dyDescent="0.2">
      <c r="A5917" s="31">
        <v>2019</v>
      </c>
      <c r="B5917" s="31">
        <v>9</v>
      </c>
      <c r="C5917" s="31">
        <v>4</v>
      </c>
      <c r="D5917" s="54">
        <v>11</v>
      </c>
      <c r="E5917" s="31">
        <v>9</v>
      </c>
      <c r="F5917" s="31">
        <v>4</v>
      </c>
      <c r="G5917" s="54">
        <v>13</v>
      </c>
      <c r="H5917" s="53">
        <v>45.17</v>
      </c>
      <c r="I5917" s="53">
        <v>36484</v>
      </c>
      <c r="J5917" s="169">
        <f t="shared" si="184"/>
        <v>50</v>
      </c>
      <c r="O5917" s="172">
        <f t="shared" si="185"/>
        <v>1.2082385983683297</v>
      </c>
    </row>
    <row r="5918" spans="1:15" x14ac:dyDescent="0.2">
      <c r="A5918" s="31">
        <v>2019</v>
      </c>
      <c r="B5918" s="31">
        <v>9</v>
      </c>
      <c r="C5918" s="31">
        <v>4</v>
      </c>
      <c r="D5918" s="54">
        <v>12</v>
      </c>
      <c r="E5918" s="31">
        <v>9</v>
      </c>
      <c r="F5918" s="31">
        <v>4</v>
      </c>
      <c r="G5918" s="54">
        <v>14</v>
      </c>
      <c r="H5918" s="53">
        <v>42.66</v>
      </c>
      <c r="I5918" s="53">
        <v>36017</v>
      </c>
      <c r="J5918" s="169">
        <f t="shared" si="184"/>
        <v>50</v>
      </c>
      <c r="O5918" s="172">
        <f t="shared" si="185"/>
        <v>1.1410993714056439</v>
      </c>
    </row>
    <row r="5919" spans="1:15" x14ac:dyDescent="0.2">
      <c r="A5919" s="31">
        <v>2019</v>
      </c>
      <c r="B5919" s="31">
        <v>9</v>
      </c>
      <c r="C5919" s="31">
        <v>4</v>
      </c>
      <c r="D5919" s="54">
        <v>13</v>
      </c>
      <c r="E5919" s="31">
        <v>9</v>
      </c>
      <c r="F5919" s="31">
        <v>4</v>
      </c>
      <c r="G5919" s="54">
        <v>15</v>
      </c>
      <c r="H5919" s="53">
        <v>42.01</v>
      </c>
      <c r="I5919" s="53">
        <v>35867</v>
      </c>
      <c r="J5919" s="169">
        <f t="shared" si="184"/>
        <v>49.951743165007741</v>
      </c>
      <c r="O5919" s="172">
        <f t="shared" si="185"/>
        <v>1.1237127190049485</v>
      </c>
    </row>
    <row r="5920" spans="1:15" x14ac:dyDescent="0.2">
      <c r="A5920" s="31">
        <v>2019</v>
      </c>
      <c r="B5920" s="31">
        <v>9</v>
      </c>
      <c r="C5920" s="31">
        <v>4</v>
      </c>
      <c r="D5920" s="54">
        <v>14</v>
      </c>
      <c r="E5920" s="31">
        <v>9</v>
      </c>
      <c r="F5920" s="31">
        <v>4</v>
      </c>
      <c r="G5920" s="54">
        <v>16</v>
      </c>
      <c r="H5920" s="53">
        <v>41.07</v>
      </c>
      <c r="I5920" s="53">
        <v>35575</v>
      </c>
      <c r="J5920" s="169">
        <f t="shared" si="184"/>
        <v>49.545076619041197</v>
      </c>
      <c r="O5920" s="172">
        <f t="shared" si="185"/>
        <v>1.0985689447639428</v>
      </c>
    </row>
    <row r="5921" spans="1:15" x14ac:dyDescent="0.2">
      <c r="A5921" s="31">
        <v>2019</v>
      </c>
      <c r="B5921" s="31">
        <v>9</v>
      </c>
      <c r="C5921" s="31">
        <v>4</v>
      </c>
      <c r="D5921" s="54">
        <v>15</v>
      </c>
      <c r="E5921" s="31">
        <v>9</v>
      </c>
      <c r="F5921" s="31">
        <v>4</v>
      </c>
      <c r="G5921" s="54">
        <v>17</v>
      </c>
      <c r="H5921" s="53">
        <v>38.89</v>
      </c>
      <c r="I5921" s="53">
        <v>34727</v>
      </c>
      <c r="J5921" s="169">
        <f t="shared" si="184"/>
        <v>48.364072403357518</v>
      </c>
      <c r="O5921" s="172">
        <f t="shared" si="185"/>
        <v>1.0402567874816104</v>
      </c>
    </row>
    <row r="5922" spans="1:15" x14ac:dyDescent="0.2">
      <c r="A5922" s="31">
        <v>2019</v>
      </c>
      <c r="B5922" s="31">
        <v>9</v>
      </c>
      <c r="C5922" s="31">
        <v>4</v>
      </c>
      <c r="D5922" s="54">
        <v>16</v>
      </c>
      <c r="E5922" s="31">
        <v>9</v>
      </c>
      <c r="F5922" s="31">
        <v>4</v>
      </c>
      <c r="G5922" s="54">
        <v>18</v>
      </c>
      <c r="H5922" s="53">
        <v>39.9</v>
      </c>
      <c r="I5922" s="53">
        <v>33796</v>
      </c>
      <c r="J5922" s="169">
        <f t="shared" si="184"/>
        <v>47.067474614676492</v>
      </c>
      <c r="O5922" s="172">
        <f t="shared" si="185"/>
        <v>1.0672729704426909</v>
      </c>
    </row>
    <row r="5923" spans="1:15" x14ac:dyDescent="0.2">
      <c r="A5923" s="31">
        <v>2019</v>
      </c>
      <c r="B5923" s="31">
        <v>9</v>
      </c>
      <c r="C5923" s="31">
        <v>4</v>
      </c>
      <c r="D5923" s="54">
        <v>17</v>
      </c>
      <c r="E5923" s="31">
        <v>9</v>
      </c>
      <c r="F5923" s="31">
        <v>4</v>
      </c>
      <c r="G5923" s="54">
        <v>19</v>
      </c>
      <c r="H5923" s="53">
        <v>40.67</v>
      </c>
      <c r="I5923" s="53">
        <v>33906</v>
      </c>
      <c r="J5923" s="169">
        <f t="shared" si="184"/>
        <v>47.220670916239236</v>
      </c>
      <c r="O5923" s="172">
        <f t="shared" si="185"/>
        <v>1.0878694663635149</v>
      </c>
    </row>
    <row r="5924" spans="1:15" x14ac:dyDescent="0.2">
      <c r="A5924" s="31">
        <v>2019</v>
      </c>
      <c r="B5924" s="31">
        <v>9</v>
      </c>
      <c r="C5924" s="31">
        <v>4</v>
      </c>
      <c r="D5924" s="54">
        <v>18</v>
      </c>
      <c r="E5924" s="31">
        <v>9</v>
      </c>
      <c r="F5924" s="31">
        <v>4</v>
      </c>
      <c r="G5924" s="54">
        <v>20</v>
      </c>
      <c r="H5924" s="53">
        <v>41.98</v>
      </c>
      <c r="I5924" s="53">
        <v>34605</v>
      </c>
      <c r="J5924" s="169">
        <f t="shared" si="184"/>
        <v>48.194163777987924</v>
      </c>
      <c r="O5924" s="172">
        <f t="shared" si="185"/>
        <v>1.1229102581249164</v>
      </c>
    </row>
    <row r="5925" spans="1:15" x14ac:dyDescent="0.2">
      <c r="A5925" s="31">
        <v>2019</v>
      </c>
      <c r="B5925" s="31">
        <v>9</v>
      </c>
      <c r="C5925" s="31">
        <v>4</v>
      </c>
      <c r="D5925" s="54">
        <v>19</v>
      </c>
      <c r="E5925" s="31">
        <v>9</v>
      </c>
      <c r="F5925" s="31">
        <v>4</v>
      </c>
      <c r="G5925" s="54">
        <v>21</v>
      </c>
      <c r="H5925" s="53">
        <v>41.89</v>
      </c>
      <c r="I5925" s="53">
        <v>32073</v>
      </c>
      <c r="J5925" s="169">
        <f t="shared" si="184"/>
        <v>44.667863454743731</v>
      </c>
      <c r="O5925" s="172">
        <f t="shared" si="185"/>
        <v>1.1205028754848201</v>
      </c>
    </row>
    <row r="5926" spans="1:15" x14ac:dyDescent="0.2">
      <c r="A5926" s="31">
        <v>2019</v>
      </c>
      <c r="B5926" s="31">
        <v>9</v>
      </c>
      <c r="C5926" s="31">
        <v>4</v>
      </c>
      <c r="D5926" s="54">
        <v>20</v>
      </c>
      <c r="E5926" s="31">
        <v>9</v>
      </c>
      <c r="F5926" s="31">
        <v>4</v>
      </c>
      <c r="G5926" s="54">
        <v>22</v>
      </c>
      <c r="H5926" s="53">
        <v>38.880000000000003</v>
      </c>
      <c r="I5926" s="53">
        <v>29660</v>
      </c>
      <c r="J5926" s="169">
        <f t="shared" si="184"/>
        <v>41.307293675917414</v>
      </c>
      <c r="O5926" s="172">
        <f t="shared" si="185"/>
        <v>1.0399893005215997</v>
      </c>
    </row>
    <row r="5927" spans="1:15" x14ac:dyDescent="0.2">
      <c r="A5927" s="31">
        <v>2019</v>
      </c>
      <c r="B5927" s="31">
        <v>9</v>
      </c>
      <c r="C5927" s="31">
        <v>4</v>
      </c>
      <c r="D5927" s="54">
        <v>21</v>
      </c>
      <c r="E5927" s="31">
        <v>9</v>
      </c>
      <c r="F5927" s="31">
        <v>4</v>
      </c>
      <c r="G5927" s="54">
        <v>23</v>
      </c>
      <c r="H5927" s="53">
        <v>38.770000000000003</v>
      </c>
      <c r="I5927" s="53">
        <v>28293</v>
      </c>
      <c r="J5927" s="169">
        <f t="shared" si="184"/>
        <v>39.403481455587702</v>
      </c>
      <c r="O5927" s="172">
        <f t="shared" si="185"/>
        <v>1.037046943961482</v>
      </c>
    </row>
    <row r="5928" spans="1:15" x14ac:dyDescent="0.2">
      <c r="A5928" s="31">
        <v>2019</v>
      </c>
      <c r="B5928" s="31">
        <v>9</v>
      </c>
      <c r="C5928" s="31">
        <v>4</v>
      </c>
      <c r="D5928" s="54">
        <v>22</v>
      </c>
      <c r="E5928" s="31">
        <v>9</v>
      </c>
      <c r="F5928" s="31">
        <v>4</v>
      </c>
      <c r="G5928" s="54">
        <v>0</v>
      </c>
      <c r="H5928" s="53">
        <v>32.58</v>
      </c>
      <c r="I5928" s="53">
        <v>26735</v>
      </c>
      <c r="J5928" s="169">
        <f t="shared" si="184"/>
        <v>37.23366474799905</v>
      </c>
      <c r="O5928" s="172">
        <f t="shared" si="185"/>
        <v>0.87147251571485895</v>
      </c>
    </row>
    <row r="5929" spans="1:15" x14ac:dyDescent="0.2">
      <c r="A5929" s="31">
        <v>2019</v>
      </c>
      <c r="B5929" s="31">
        <v>9</v>
      </c>
      <c r="C5929" s="31">
        <v>4</v>
      </c>
      <c r="D5929" s="54">
        <v>23</v>
      </c>
      <c r="E5929" s="31">
        <v>9</v>
      </c>
      <c r="F5929" s="31">
        <v>4</v>
      </c>
      <c r="G5929" s="54">
        <v>1</v>
      </c>
      <c r="H5929" s="53">
        <v>31.55</v>
      </c>
      <c r="I5929" s="53">
        <v>25608</v>
      </c>
      <c r="J5929" s="169">
        <f t="shared" si="184"/>
        <v>35.664099003806236</v>
      </c>
      <c r="O5929" s="172">
        <f t="shared" si="185"/>
        <v>0.84392135883375696</v>
      </c>
    </row>
    <row r="5930" spans="1:15" x14ac:dyDescent="0.2">
      <c r="A5930" s="31">
        <v>2019</v>
      </c>
      <c r="B5930" s="31">
        <v>9</v>
      </c>
      <c r="C5930" s="31">
        <v>5</v>
      </c>
      <c r="D5930" s="54">
        <v>0</v>
      </c>
      <c r="E5930" s="31">
        <v>9</v>
      </c>
      <c r="F5930" s="31">
        <v>5</v>
      </c>
      <c r="G5930" s="54">
        <v>2</v>
      </c>
      <c r="H5930" s="53">
        <v>31.01</v>
      </c>
      <c r="I5930" s="53">
        <v>25093</v>
      </c>
      <c r="J5930" s="169">
        <f t="shared" si="184"/>
        <v>34.946861773762492</v>
      </c>
      <c r="O5930" s="172">
        <f t="shared" si="185"/>
        <v>0.82947706299317914</v>
      </c>
    </row>
    <row r="5931" spans="1:15" x14ac:dyDescent="0.2">
      <c r="A5931" s="31">
        <v>2019</v>
      </c>
      <c r="B5931" s="31">
        <v>9</v>
      </c>
      <c r="C5931" s="31">
        <v>5</v>
      </c>
      <c r="D5931" s="54">
        <v>1</v>
      </c>
      <c r="E5931" s="31">
        <v>9</v>
      </c>
      <c r="F5931" s="31">
        <v>5</v>
      </c>
      <c r="G5931" s="54">
        <v>3</v>
      </c>
      <c r="H5931" s="53">
        <v>30</v>
      </c>
      <c r="I5931" s="53">
        <v>24822</v>
      </c>
      <c r="J5931" s="169">
        <f t="shared" si="184"/>
        <v>34.569441794457923</v>
      </c>
      <c r="O5931" s="172">
        <f t="shared" si="185"/>
        <v>0.80246088003209848</v>
      </c>
    </row>
    <row r="5932" spans="1:15" x14ac:dyDescent="0.2">
      <c r="A5932" s="31">
        <v>2019</v>
      </c>
      <c r="B5932" s="31">
        <v>9</v>
      </c>
      <c r="C5932" s="31">
        <v>5</v>
      </c>
      <c r="D5932" s="54">
        <v>2</v>
      </c>
      <c r="E5932" s="31">
        <v>9</v>
      </c>
      <c r="F5932" s="31">
        <v>5</v>
      </c>
      <c r="G5932" s="54">
        <v>4</v>
      </c>
      <c r="H5932" s="53">
        <v>30</v>
      </c>
      <c r="I5932" s="53">
        <v>25034</v>
      </c>
      <c r="J5932" s="169">
        <f t="shared" si="184"/>
        <v>34.864692848378844</v>
      </c>
      <c r="O5932" s="172">
        <f t="shared" si="185"/>
        <v>0.80246088003209848</v>
      </c>
    </row>
    <row r="5933" spans="1:15" x14ac:dyDescent="0.2">
      <c r="A5933" s="31">
        <v>2019</v>
      </c>
      <c r="B5933" s="31">
        <v>9</v>
      </c>
      <c r="C5933" s="31">
        <v>5</v>
      </c>
      <c r="D5933" s="54">
        <v>3</v>
      </c>
      <c r="E5933" s="31">
        <v>9</v>
      </c>
      <c r="F5933" s="31">
        <v>5</v>
      </c>
      <c r="G5933" s="54">
        <v>5</v>
      </c>
      <c r="H5933" s="53">
        <v>33.68</v>
      </c>
      <c r="I5933" s="53">
        <v>26830</v>
      </c>
      <c r="J5933" s="169">
        <f t="shared" si="184"/>
        <v>37.365970644803234</v>
      </c>
      <c r="O5933" s="172">
        <f t="shared" si="185"/>
        <v>0.90089608131603593</v>
      </c>
    </row>
    <row r="5934" spans="1:15" x14ac:dyDescent="0.2">
      <c r="A5934" s="31">
        <v>2019</v>
      </c>
      <c r="B5934" s="31">
        <v>9</v>
      </c>
      <c r="C5934" s="31">
        <v>5</v>
      </c>
      <c r="D5934" s="54">
        <v>4</v>
      </c>
      <c r="E5934" s="31">
        <v>9</v>
      </c>
      <c r="F5934" s="31">
        <v>5</v>
      </c>
      <c r="G5934" s="54">
        <v>6</v>
      </c>
      <c r="H5934" s="53">
        <v>39.619999999999997</v>
      </c>
      <c r="I5934" s="53">
        <v>29048</v>
      </c>
      <c r="J5934" s="169">
        <f t="shared" si="184"/>
        <v>40.454965161768335</v>
      </c>
      <c r="O5934" s="172">
        <f t="shared" si="185"/>
        <v>1.0597833355623913</v>
      </c>
    </row>
    <row r="5935" spans="1:15" x14ac:dyDescent="0.2">
      <c r="A5935" s="31">
        <v>2019</v>
      </c>
      <c r="B5935" s="31">
        <v>9</v>
      </c>
      <c r="C5935" s="31">
        <v>5</v>
      </c>
      <c r="D5935" s="54">
        <v>5</v>
      </c>
      <c r="E5935" s="31">
        <v>9</v>
      </c>
      <c r="F5935" s="31">
        <v>5</v>
      </c>
      <c r="G5935" s="54">
        <v>7</v>
      </c>
      <c r="H5935" s="53">
        <v>40.770000000000003</v>
      </c>
      <c r="I5935" s="53">
        <v>30409</v>
      </c>
      <c r="J5935" s="169">
        <f t="shared" si="184"/>
        <v>42.350421220194626</v>
      </c>
      <c r="O5935" s="172">
        <f t="shared" si="185"/>
        <v>1.090544335963622</v>
      </c>
    </row>
    <row r="5936" spans="1:15" x14ac:dyDescent="0.2">
      <c r="A5936" s="31">
        <v>2019</v>
      </c>
      <c r="B5936" s="31">
        <v>9</v>
      </c>
      <c r="C5936" s="31">
        <v>5</v>
      </c>
      <c r="D5936" s="54">
        <v>6</v>
      </c>
      <c r="E5936" s="31">
        <v>9</v>
      </c>
      <c r="F5936" s="31">
        <v>5</v>
      </c>
      <c r="G5936" s="54">
        <v>8</v>
      </c>
      <c r="H5936" s="53">
        <v>40.46</v>
      </c>
      <c r="I5936" s="53">
        <v>32138</v>
      </c>
      <c r="J5936" s="169">
        <f t="shared" si="184"/>
        <v>44.758388542030801</v>
      </c>
      <c r="O5936" s="172">
        <f t="shared" si="185"/>
        <v>1.0822522402032901</v>
      </c>
    </row>
    <row r="5937" spans="1:15" x14ac:dyDescent="0.2">
      <c r="A5937" s="31">
        <v>2019</v>
      </c>
      <c r="B5937" s="31">
        <v>9</v>
      </c>
      <c r="C5937" s="31">
        <v>5</v>
      </c>
      <c r="D5937" s="54">
        <v>7</v>
      </c>
      <c r="E5937" s="31">
        <v>9</v>
      </c>
      <c r="F5937" s="31">
        <v>5</v>
      </c>
      <c r="G5937" s="54">
        <v>9</v>
      </c>
      <c r="H5937" s="53">
        <v>38.15</v>
      </c>
      <c r="I5937" s="53">
        <v>32938</v>
      </c>
      <c r="J5937" s="169">
        <f t="shared" si="184"/>
        <v>45.872543462487108</v>
      </c>
      <c r="O5937" s="172">
        <f t="shared" si="185"/>
        <v>1.0204627524408185</v>
      </c>
    </row>
    <row r="5938" spans="1:15" x14ac:dyDescent="0.2">
      <c r="A5938" s="31">
        <v>2019</v>
      </c>
      <c r="B5938" s="31">
        <v>9</v>
      </c>
      <c r="C5938" s="31">
        <v>5</v>
      </c>
      <c r="D5938" s="54">
        <v>8</v>
      </c>
      <c r="E5938" s="31">
        <v>9</v>
      </c>
      <c r="F5938" s="31">
        <v>5</v>
      </c>
      <c r="G5938" s="54">
        <v>10</v>
      </c>
      <c r="H5938" s="53">
        <v>37.5</v>
      </c>
      <c r="I5938" s="53">
        <v>33733</v>
      </c>
      <c r="J5938" s="169">
        <f t="shared" si="184"/>
        <v>46.97973491469056</v>
      </c>
      <c r="O5938" s="172">
        <f t="shared" si="185"/>
        <v>1.0030761000401232</v>
      </c>
    </row>
    <row r="5939" spans="1:15" x14ac:dyDescent="0.2">
      <c r="A5939" s="31">
        <v>2019</v>
      </c>
      <c r="B5939" s="31">
        <v>9</v>
      </c>
      <c r="C5939" s="31">
        <v>5</v>
      </c>
      <c r="D5939" s="54">
        <v>9</v>
      </c>
      <c r="E5939" s="31">
        <v>9</v>
      </c>
      <c r="F5939" s="31">
        <v>5</v>
      </c>
      <c r="G5939" s="54">
        <v>11</v>
      </c>
      <c r="H5939" s="53">
        <v>39</v>
      </c>
      <c r="I5939" s="53">
        <v>34561</v>
      </c>
      <c r="J5939" s="169">
        <f t="shared" si="184"/>
        <v>48.13288525736283</v>
      </c>
      <c r="O5939" s="172">
        <f t="shared" si="185"/>
        <v>1.0431991440417281</v>
      </c>
    </row>
    <row r="5940" spans="1:15" x14ac:dyDescent="0.2">
      <c r="A5940" s="31">
        <v>2019</v>
      </c>
      <c r="B5940" s="31">
        <v>9</v>
      </c>
      <c r="C5940" s="31">
        <v>5</v>
      </c>
      <c r="D5940" s="54">
        <v>10</v>
      </c>
      <c r="E5940" s="31">
        <v>9</v>
      </c>
      <c r="F5940" s="31">
        <v>5</v>
      </c>
      <c r="G5940" s="54">
        <v>12</v>
      </c>
      <c r="H5940" s="53">
        <v>41.21</v>
      </c>
      <c r="I5940" s="53">
        <v>35217</v>
      </c>
      <c r="J5940" s="169">
        <f t="shared" si="184"/>
        <v>49.046492292137003</v>
      </c>
      <c r="O5940" s="172">
        <f t="shared" si="185"/>
        <v>1.1023137622040926</v>
      </c>
    </row>
    <row r="5941" spans="1:15" x14ac:dyDescent="0.2">
      <c r="A5941" s="31">
        <v>2019</v>
      </c>
      <c r="B5941" s="31">
        <v>9</v>
      </c>
      <c r="C5941" s="31">
        <v>5</v>
      </c>
      <c r="D5941" s="54">
        <v>11</v>
      </c>
      <c r="E5941" s="31">
        <v>9</v>
      </c>
      <c r="F5941" s="31">
        <v>5</v>
      </c>
      <c r="G5941" s="54">
        <v>13</v>
      </c>
      <c r="H5941" s="53">
        <v>39.07</v>
      </c>
      <c r="I5941" s="53">
        <v>34571</v>
      </c>
      <c r="J5941" s="169">
        <f t="shared" si="184"/>
        <v>48.146812193868534</v>
      </c>
      <c r="O5941" s="172">
        <f t="shared" si="185"/>
        <v>1.0450715527618029</v>
      </c>
    </row>
    <row r="5942" spans="1:15" x14ac:dyDescent="0.2">
      <c r="A5942" s="31">
        <v>2019</v>
      </c>
      <c r="B5942" s="31">
        <v>9</v>
      </c>
      <c r="C5942" s="31">
        <v>5</v>
      </c>
      <c r="D5942" s="54">
        <v>12</v>
      </c>
      <c r="E5942" s="31">
        <v>9</v>
      </c>
      <c r="F5942" s="31">
        <v>5</v>
      </c>
      <c r="G5942" s="54">
        <v>14</v>
      </c>
      <c r="H5942" s="53">
        <v>39.51</v>
      </c>
      <c r="I5942" s="53">
        <v>34134</v>
      </c>
      <c r="J5942" s="169">
        <f t="shared" si="184"/>
        <v>47.538205068569276</v>
      </c>
      <c r="O5942" s="172">
        <f t="shared" si="185"/>
        <v>1.0568409790022737</v>
      </c>
    </row>
    <row r="5943" spans="1:15" x14ac:dyDescent="0.2">
      <c r="A5943" s="31">
        <v>2019</v>
      </c>
      <c r="B5943" s="31">
        <v>9</v>
      </c>
      <c r="C5943" s="31">
        <v>5</v>
      </c>
      <c r="D5943" s="54">
        <v>13</v>
      </c>
      <c r="E5943" s="31">
        <v>9</v>
      </c>
      <c r="F5943" s="31">
        <v>5</v>
      </c>
      <c r="G5943" s="54">
        <v>15</v>
      </c>
      <c r="H5943" s="53">
        <v>39.54</v>
      </c>
      <c r="I5943" s="53">
        <v>33904</v>
      </c>
      <c r="J5943" s="169">
        <f t="shared" si="184"/>
        <v>47.217885528938091</v>
      </c>
      <c r="O5943" s="172">
        <f t="shared" si="185"/>
        <v>1.0576434398823058</v>
      </c>
    </row>
    <row r="5944" spans="1:15" x14ac:dyDescent="0.2">
      <c r="A5944" s="31">
        <v>2019</v>
      </c>
      <c r="B5944" s="31">
        <v>9</v>
      </c>
      <c r="C5944" s="31">
        <v>5</v>
      </c>
      <c r="D5944" s="54">
        <v>14</v>
      </c>
      <c r="E5944" s="31">
        <v>9</v>
      </c>
      <c r="F5944" s="31">
        <v>5</v>
      </c>
      <c r="G5944" s="54">
        <v>16</v>
      </c>
      <c r="H5944" s="53">
        <v>40.46</v>
      </c>
      <c r="I5944" s="53">
        <v>33613</v>
      </c>
      <c r="J5944" s="169">
        <f t="shared" si="184"/>
        <v>46.812611676622112</v>
      </c>
      <c r="O5944" s="172">
        <f t="shared" si="185"/>
        <v>1.0822522402032901</v>
      </c>
    </row>
    <row r="5945" spans="1:15" x14ac:dyDescent="0.2">
      <c r="A5945" s="31">
        <v>2019</v>
      </c>
      <c r="B5945" s="31">
        <v>9</v>
      </c>
      <c r="C5945" s="31">
        <v>5</v>
      </c>
      <c r="D5945" s="54">
        <v>15</v>
      </c>
      <c r="E5945" s="31">
        <v>9</v>
      </c>
      <c r="F5945" s="31">
        <v>5</v>
      </c>
      <c r="G5945" s="54">
        <v>17</v>
      </c>
      <c r="H5945" s="53">
        <v>38.229999999999997</v>
      </c>
      <c r="I5945" s="53">
        <v>33025</v>
      </c>
      <c r="J5945" s="169">
        <f t="shared" si="184"/>
        <v>45.993707810086732</v>
      </c>
      <c r="O5945" s="172">
        <f t="shared" si="185"/>
        <v>1.0226026481209041</v>
      </c>
    </row>
    <row r="5946" spans="1:15" x14ac:dyDescent="0.2">
      <c r="A5946" s="31">
        <v>2019</v>
      </c>
      <c r="B5946" s="31">
        <v>9</v>
      </c>
      <c r="C5946" s="31">
        <v>5</v>
      </c>
      <c r="D5946" s="54">
        <v>16</v>
      </c>
      <c r="E5946" s="31">
        <v>9</v>
      </c>
      <c r="F5946" s="31">
        <v>5</v>
      </c>
      <c r="G5946" s="54">
        <v>18</v>
      </c>
      <c r="H5946" s="53">
        <v>40.14</v>
      </c>
      <c r="I5946" s="53">
        <v>32331</v>
      </c>
      <c r="J5946" s="169">
        <f t="shared" si="184"/>
        <v>45.027178416590893</v>
      </c>
      <c r="O5946" s="172">
        <f t="shared" si="185"/>
        <v>1.0736926574829477</v>
      </c>
    </row>
    <row r="5947" spans="1:15" x14ac:dyDescent="0.2">
      <c r="A5947" s="31">
        <v>2019</v>
      </c>
      <c r="B5947" s="31">
        <v>9</v>
      </c>
      <c r="C5947" s="31">
        <v>5</v>
      </c>
      <c r="D5947" s="54">
        <v>17</v>
      </c>
      <c r="E5947" s="31">
        <v>9</v>
      </c>
      <c r="F5947" s="31">
        <v>5</v>
      </c>
      <c r="G5947" s="54">
        <v>19</v>
      </c>
      <c r="H5947" s="53">
        <v>41.01</v>
      </c>
      <c r="I5947" s="53">
        <v>32701</v>
      </c>
      <c r="J5947" s="169">
        <f t="shared" si="184"/>
        <v>45.542475067301929</v>
      </c>
      <c r="O5947" s="172">
        <f t="shared" si="185"/>
        <v>1.0969640230038786</v>
      </c>
    </row>
    <row r="5948" spans="1:15" x14ac:dyDescent="0.2">
      <c r="A5948" s="31">
        <v>2019</v>
      </c>
      <c r="B5948" s="31">
        <v>9</v>
      </c>
      <c r="C5948" s="31">
        <v>5</v>
      </c>
      <c r="D5948" s="54">
        <v>18</v>
      </c>
      <c r="E5948" s="31">
        <v>9</v>
      </c>
      <c r="F5948" s="31">
        <v>5</v>
      </c>
      <c r="G5948" s="54">
        <v>20</v>
      </c>
      <c r="H5948" s="53">
        <v>43.65</v>
      </c>
      <c r="I5948" s="53">
        <v>33516</v>
      </c>
      <c r="J5948" s="169">
        <f t="shared" si="184"/>
        <v>46.677520392516783</v>
      </c>
      <c r="O5948" s="172">
        <f t="shared" si="185"/>
        <v>1.1675805804467032</v>
      </c>
    </row>
    <row r="5949" spans="1:15" x14ac:dyDescent="0.2">
      <c r="A5949" s="31">
        <v>2019</v>
      </c>
      <c r="B5949" s="31">
        <v>9</v>
      </c>
      <c r="C5949" s="31">
        <v>5</v>
      </c>
      <c r="D5949" s="54">
        <v>19</v>
      </c>
      <c r="E5949" s="31">
        <v>9</v>
      </c>
      <c r="F5949" s="31">
        <v>5</v>
      </c>
      <c r="G5949" s="54">
        <v>21</v>
      </c>
      <c r="H5949" s="53">
        <v>38</v>
      </c>
      <c r="I5949" s="53">
        <v>30896</v>
      </c>
      <c r="J5949" s="169">
        <f t="shared" si="184"/>
        <v>43.028663028022393</v>
      </c>
      <c r="O5949" s="172">
        <f t="shared" si="185"/>
        <v>1.016450448040658</v>
      </c>
    </row>
    <row r="5950" spans="1:15" x14ac:dyDescent="0.2">
      <c r="A5950" s="31">
        <v>2019</v>
      </c>
      <c r="B5950" s="31">
        <v>9</v>
      </c>
      <c r="C5950" s="31">
        <v>5</v>
      </c>
      <c r="D5950" s="54">
        <v>20</v>
      </c>
      <c r="E5950" s="31">
        <v>9</v>
      </c>
      <c r="F5950" s="31">
        <v>5</v>
      </c>
      <c r="G5950" s="54">
        <v>22</v>
      </c>
      <c r="H5950" s="53">
        <v>33</v>
      </c>
      <c r="I5950" s="53">
        <v>28344</v>
      </c>
      <c r="J5950" s="169">
        <f t="shared" si="184"/>
        <v>39.474508831766791</v>
      </c>
      <c r="O5950" s="172">
        <f t="shared" si="185"/>
        <v>0.88270696803530835</v>
      </c>
    </row>
    <row r="5951" spans="1:15" x14ac:dyDescent="0.2">
      <c r="A5951" s="31">
        <v>2019</v>
      </c>
      <c r="B5951" s="31">
        <v>9</v>
      </c>
      <c r="C5951" s="31">
        <v>5</v>
      </c>
      <c r="D5951" s="54">
        <v>21</v>
      </c>
      <c r="E5951" s="31">
        <v>9</v>
      </c>
      <c r="F5951" s="31">
        <v>5</v>
      </c>
      <c r="G5951" s="54">
        <v>23</v>
      </c>
      <c r="H5951" s="53">
        <v>31.75</v>
      </c>
      <c r="I5951" s="53">
        <v>27142</v>
      </c>
      <c r="J5951" s="169">
        <f t="shared" si="184"/>
        <v>37.800491063781202</v>
      </c>
      <c r="O5951" s="172">
        <f t="shared" si="185"/>
        <v>0.84927109803397094</v>
      </c>
    </row>
    <row r="5952" spans="1:15" x14ac:dyDescent="0.2">
      <c r="A5952" s="31">
        <v>2019</v>
      </c>
      <c r="B5952" s="31">
        <v>9</v>
      </c>
      <c r="C5952" s="31">
        <v>5</v>
      </c>
      <c r="D5952" s="54">
        <v>22</v>
      </c>
      <c r="E5952" s="31">
        <v>9</v>
      </c>
      <c r="F5952" s="31">
        <v>5</v>
      </c>
      <c r="G5952" s="54">
        <v>0</v>
      </c>
      <c r="H5952" s="53">
        <v>28.5</v>
      </c>
      <c r="I5952" s="53">
        <v>25739</v>
      </c>
      <c r="J5952" s="169">
        <f t="shared" si="184"/>
        <v>35.846541872030954</v>
      </c>
      <c r="O5952" s="172">
        <f t="shared" si="185"/>
        <v>0.76233783603049354</v>
      </c>
    </row>
    <row r="5953" spans="1:15" x14ac:dyDescent="0.2">
      <c r="A5953" s="31">
        <v>2019</v>
      </c>
      <c r="B5953" s="31">
        <v>9</v>
      </c>
      <c r="C5953" s="31">
        <v>5</v>
      </c>
      <c r="D5953" s="54">
        <v>23</v>
      </c>
      <c r="E5953" s="31">
        <v>9</v>
      </c>
      <c r="F5953" s="31">
        <v>5</v>
      </c>
      <c r="G5953" s="54">
        <v>1</v>
      </c>
      <c r="H5953" s="53">
        <v>27.9</v>
      </c>
      <c r="I5953" s="53">
        <v>24785</v>
      </c>
      <c r="J5953" s="169">
        <f t="shared" si="184"/>
        <v>34.517912129386815</v>
      </c>
      <c r="O5953" s="172">
        <f t="shared" si="185"/>
        <v>0.7462886184298515</v>
      </c>
    </row>
    <row r="5954" spans="1:15" x14ac:dyDescent="0.2">
      <c r="A5954" s="31">
        <v>2019</v>
      </c>
      <c r="B5954" s="31">
        <v>9</v>
      </c>
      <c r="C5954" s="31">
        <v>6</v>
      </c>
      <c r="D5954" s="54">
        <v>0</v>
      </c>
      <c r="E5954" s="31">
        <v>9</v>
      </c>
      <c r="F5954" s="31">
        <v>6</v>
      </c>
      <c r="G5954" s="54">
        <v>2</v>
      </c>
      <c r="H5954" s="53">
        <v>27</v>
      </c>
      <c r="I5954" s="53">
        <v>24394</v>
      </c>
      <c r="J5954" s="169">
        <f t="shared" ref="J5954:J6017" si="186">MIN(50,I5954/$M$2*50)</f>
        <v>33.973368912013797</v>
      </c>
      <c r="O5954" s="172">
        <f t="shared" si="185"/>
        <v>0.72221479202888861</v>
      </c>
    </row>
    <row r="5955" spans="1:15" x14ac:dyDescent="0.2">
      <c r="A5955" s="31">
        <v>2019</v>
      </c>
      <c r="B5955" s="31">
        <v>9</v>
      </c>
      <c r="C5955" s="31">
        <v>6</v>
      </c>
      <c r="D5955" s="54">
        <v>1</v>
      </c>
      <c r="E5955" s="31">
        <v>9</v>
      </c>
      <c r="F5955" s="31">
        <v>6</v>
      </c>
      <c r="G5955" s="54">
        <v>3</v>
      </c>
      <c r="H5955" s="53">
        <v>26.21</v>
      </c>
      <c r="I5955" s="53">
        <v>24189</v>
      </c>
      <c r="J5955" s="169">
        <f t="shared" si="186"/>
        <v>33.687866713646869</v>
      </c>
      <c r="O5955" s="172">
        <f t="shared" ref="O5955:O6018" si="187">H5955/$R$5</f>
        <v>0.70108332218804337</v>
      </c>
    </row>
    <row r="5956" spans="1:15" x14ac:dyDescent="0.2">
      <c r="A5956" s="31">
        <v>2019</v>
      </c>
      <c r="B5956" s="31">
        <v>9</v>
      </c>
      <c r="C5956" s="31">
        <v>6</v>
      </c>
      <c r="D5956" s="54">
        <v>2</v>
      </c>
      <c r="E5956" s="31">
        <v>9</v>
      </c>
      <c r="F5956" s="31">
        <v>6</v>
      </c>
      <c r="G5956" s="54">
        <v>4</v>
      </c>
      <c r="H5956" s="53">
        <v>27.1</v>
      </c>
      <c r="I5956" s="53">
        <v>24378</v>
      </c>
      <c r="J5956" s="169">
        <f t="shared" si="186"/>
        <v>33.951085813604671</v>
      </c>
      <c r="O5956" s="172">
        <f t="shared" si="187"/>
        <v>0.72488966162899571</v>
      </c>
    </row>
    <row r="5957" spans="1:15" x14ac:dyDescent="0.2">
      <c r="A5957" s="31">
        <v>2019</v>
      </c>
      <c r="B5957" s="31">
        <v>9</v>
      </c>
      <c r="C5957" s="31">
        <v>6</v>
      </c>
      <c r="D5957" s="54">
        <v>3</v>
      </c>
      <c r="E5957" s="31">
        <v>9</v>
      </c>
      <c r="F5957" s="31">
        <v>6</v>
      </c>
      <c r="G5957" s="54">
        <v>5</v>
      </c>
      <c r="H5957" s="53">
        <v>30.5</v>
      </c>
      <c r="I5957" s="53">
        <v>26116</v>
      </c>
      <c r="J5957" s="169">
        <f t="shared" si="186"/>
        <v>36.371587378295992</v>
      </c>
      <c r="O5957" s="172">
        <f t="shared" si="187"/>
        <v>0.81583522803263342</v>
      </c>
    </row>
    <row r="5958" spans="1:15" x14ac:dyDescent="0.2">
      <c r="A5958" s="31">
        <v>2019</v>
      </c>
      <c r="B5958" s="31">
        <v>9</v>
      </c>
      <c r="C5958" s="31">
        <v>6</v>
      </c>
      <c r="D5958" s="54">
        <v>4</v>
      </c>
      <c r="E5958" s="31">
        <v>9</v>
      </c>
      <c r="F5958" s="31">
        <v>6</v>
      </c>
      <c r="G5958" s="54">
        <v>6</v>
      </c>
      <c r="H5958" s="53">
        <v>38.229999999999997</v>
      </c>
      <c r="I5958" s="53">
        <v>28271</v>
      </c>
      <c r="J5958" s="169">
        <f t="shared" si="186"/>
        <v>39.372842195275155</v>
      </c>
      <c r="O5958" s="172">
        <f t="shared" si="187"/>
        <v>1.0226026481209041</v>
      </c>
    </row>
    <row r="5959" spans="1:15" x14ac:dyDescent="0.2">
      <c r="A5959" s="31">
        <v>2019</v>
      </c>
      <c r="B5959" s="31">
        <v>9</v>
      </c>
      <c r="C5959" s="31">
        <v>6</v>
      </c>
      <c r="D5959" s="54">
        <v>5</v>
      </c>
      <c r="E5959" s="31">
        <v>9</v>
      </c>
      <c r="F5959" s="31">
        <v>6</v>
      </c>
      <c r="G5959" s="54">
        <v>7</v>
      </c>
      <c r="H5959" s="53">
        <v>39.07</v>
      </c>
      <c r="I5959" s="53">
        <v>29500</v>
      </c>
      <c r="J5959" s="169">
        <f t="shared" si="186"/>
        <v>41.084462691826147</v>
      </c>
      <c r="O5959" s="172">
        <f t="shared" si="187"/>
        <v>1.0450715527618029</v>
      </c>
    </row>
    <row r="5960" spans="1:15" x14ac:dyDescent="0.2">
      <c r="A5960" s="31">
        <v>2019</v>
      </c>
      <c r="B5960" s="31">
        <v>9</v>
      </c>
      <c r="C5960" s="31">
        <v>6</v>
      </c>
      <c r="D5960" s="54">
        <v>6</v>
      </c>
      <c r="E5960" s="31">
        <v>9</v>
      </c>
      <c r="F5960" s="31">
        <v>6</v>
      </c>
      <c r="G5960" s="54">
        <v>8</v>
      </c>
      <c r="H5960" s="53">
        <v>39.020000000000003</v>
      </c>
      <c r="I5960" s="53">
        <v>31212</v>
      </c>
      <c r="J5960" s="169">
        <f t="shared" si="186"/>
        <v>43.468754221602637</v>
      </c>
      <c r="O5960" s="172">
        <f t="shared" si="187"/>
        <v>1.0437341179617494</v>
      </c>
    </row>
    <row r="5961" spans="1:15" x14ac:dyDescent="0.2">
      <c r="A5961" s="31">
        <v>2019</v>
      </c>
      <c r="B5961" s="31">
        <v>9</v>
      </c>
      <c r="C5961" s="31">
        <v>6</v>
      </c>
      <c r="D5961" s="54">
        <v>7</v>
      </c>
      <c r="E5961" s="31">
        <v>9</v>
      </c>
      <c r="F5961" s="31">
        <v>6</v>
      </c>
      <c r="G5961" s="54">
        <v>9</v>
      </c>
      <c r="H5961" s="53">
        <v>37.880000000000003</v>
      </c>
      <c r="I5961" s="53">
        <v>32024</v>
      </c>
      <c r="J5961" s="169">
        <f t="shared" si="186"/>
        <v>44.599621465865781</v>
      </c>
      <c r="O5961" s="172">
        <f t="shared" si="187"/>
        <v>1.0132406045205298</v>
      </c>
    </row>
    <row r="5962" spans="1:15" x14ac:dyDescent="0.2">
      <c r="A5962" s="31">
        <v>2019</v>
      </c>
      <c r="B5962" s="31">
        <v>9</v>
      </c>
      <c r="C5962" s="31">
        <v>6</v>
      </c>
      <c r="D5962" s="54">
        <v>8</v>
      </c>
      <c r="E5962" s="31">
        <v>9</v>
      </c>
      <c r="F5962" s="31">
        <v>6</v>
      </c>
      <c r="G5962" s="54">
        <v>10</v>
      </c>
      <c r="H5962" s="53">
        <v>38</v>
      </c>
      <c r="I5962" s="53">
        <v>32791</v>
      </c>
      <c r="J5962" s="169">
        <f t="shared" si="186"/>
        <v>45.667817495853264</v>
      </c>
      <c r="O5962" s="172">
        <f t="shared" si="187"/>
        <v>1.016450448040658</v>
      </c>
    </row>
    <row r="5963" spans="1:15" x14ac:dyDescent="0.2">
      <c r="A5963" s="31">
        <v>2019</v>
      </c>
      <c r="B5963" s="31">
        <v>9</v>
      </c>
      <c r="C5963" s="31">
        <v>6</v>
      </c>
      <c r="D5963" s="54">
        <v>9</v>
      </c>
      <c r="E5963" s="31">
        <v>9</v>
      </c>
      <c r="F5963" s="31">
        <v>6</v>
      </c>
      <c r="G5963" s="54">
        <v>11</v>
      </c>
      <c r="H5963" s="53">
        <v>40.26</v>
      </c>
      <c r="I5963" s="53">
        <v>33506</v>
      </c>
      <c r="J5963" s="169">
        <f t="shared" si="186"/>
        <v>46.663593456011085</v>
      </c>
      <c r="O5963" s="172">
        <f t="shared" si="187"/>
        <v>1.0769025010030762</v>
      </c>
    </row>
    <row r="5964" spans="1:15" x14ac:dyDescent="0.2">
      <c r="A5964" s="31">
        <v>2019</v>
      </c>
      <c r="B5964" s="31">
        <v>9</v>
      </c>
      <c r="C5964" s="31">
        <v>6</v>
      </c>
      <c r="D5964" s="54">
        <v>10</v>
      </c>
      <c r="E5964" s="31">
        <v>9</v>
      </c>
      <c r="F5964" s="31">
        <v>6</v>
      </c>
      <c r="G5964" s="54">
        <v>12</v>
      </c>
      <c r="H5964" s="53">
        <v>41.4</v>
      </c>
      <c r="I5964" s="53">
        <v>33953</v>
      </c>
      <c r="J5964" s="169">
        <f t="shared" si="186"/>
        <v>47.286127517816041</v>
      </c>
      <c r="O5964" s="172">
        <f t="shared" si="187"/>
        <v>1.1073960144442958</v>
      </c>
    </row>
    <row r="5965" spans="1:15" x14ac:dyDescent="0.2">
      <c r="A5965" s="31">
        <v>2019</v>
      </c>
      <c r="B5965" s="31">
        <v>9</v>
      </c>
      <c r="C5965" s="31">
        <v>6</v>
      </c>
      <c r="D5965" s="54">
        <v>11</v>
      </c>
      <c r="E5965" s="31">
        <v>9</v>
      </c>
      <c r="F5965" s="31">
        <v>6</v>
      </c>
      <c r="G5965" s="54">
        <v>13</v>
      </c>
      <c r="H5965" s="53">
        <v>41.43</v>
      </c>
      <c r="I5965" s="53">
        <v>33233</v>
      </c>
      <c r="J5965" s="169">
        <f t="shared" si="186"/>
        <v>46.283388089405371</v>
      </c>
      <c r="O5965" s="172">
        <f t="shared" si="187"/>
        <v>1.1081984753243279</v>
      </c>
    </row>
    <row r="5966" spans="1:15" x14ac:dyDescent="0.2">
      <c r="A5966" s="31">
        <v>2019</v>
      </c>
      <c r="B5966" s="31">
        <v>9</v>
      </c>
      <c r="C5966" s="31">
        <v>6</v>
      </c>
      <c r="D5966" s="54">
        <v>12</v>
      </c>
      <c r="E5966" s="31">
        <v>9</v>
      </c>
      <c r="F5966" s="31">
        <v>6</v>
      </c>
      <c r="G5966" s="54">
        <v>14</v>
      </c>
      <c r="H5966" s="53">
        <v>41.06</v>
      </c>
      <c r="I5966" s="53">
        <v>32600</v>
      </c>
      <c r="J5966" s="169">
        <f t="shared" si="186"/>
        <v>45.401813008594324</v>
      </c>
      <c r="O5966" s="172">
        <f t="shared" si="187"/>
        <v>1.0983014578039321</v>
      </c>
    </row>
    <row r="5967" spans="1:15" x14ac:dyDescent="0.2">
      <c r="A5967" s="31">
        <v>2019</v>
      </c>
      <c r="B5967" s="31">
        <v>9</v>
      </c>
      <c r="C5967" s="31">
        <v>6</v>
      </c>
      <c r="D5967" s="54">
        <v>13</v>
      </c>
      <c r="E5967" s="31">
        <v>9</v>
      </c>
      <c r="F5967" s="31">
        <v>6</v>
      </c>
      <c r="G5967" s="54">
        <v>15</v>
      </c>
      <c r="H5967" s="53">
        <v>41.06</v>
      </c>
      <c r="I5967" s="53">
        <v>32365</v>
      </c>
      <c r="J5967" s="169">
        <f t="shared" si="186"/>
        <v>45.074530000710283</v>
      </c>
      <c r="O5967" s="172">
        <f t="shared" si="187"/>
        <v>1.0983014578039321</v>
      </c>
    </row>
    <row r="5968" spans="1:15" x14ac:dyDescent="0.2">
      <c r="A5968" s="31">
        <v>2019</v>
      </c>
      <c r="B5968" s="31">
        <v>9</v>
      </c>
      <c r="C5968" s="31">
        <v>6</v>
      </c>
      <c r="D5968" s="54">
        <v>14</v>
      </c>
      <c r="E5968" s="31">
        <v>9</v>
      </c>
      <c r="F5968" s="31">
        <v>6</v>
      </c>
      <c r="G5968" s="54">
        <v>16</v>
      </c>
      <c r="H5968" s="53">
        <v>40.74</v>
      </c>
      <c r="I5968" s="53">
        <v>32132</v>
      </c>
      <c r="J5968" s="169">
        <f t="shared" si="186"/>
        <v>44.750032380127379</v>
      </c>
      <c r="O5968" s="172">
        <f t="shared" si="187"/>
        <v>1.0897418750835899</v>
      </c>
    </row>
    <row r="5969" spans="1:15" x14ac:dyDescent="0.2">
      <c r="A5969" s="31">
        <v>2019</v>
      </c>
      <c r="B5969" s="31">
        <v>9</v>
      </c>
      <c r="C5969" s="31">
        <v>6</v>
      </c>
      <c r="D5969" s="54">
        <v>15</v>
      </c>
      <c r="E5969" s="31">
        <v>9</v>
      </c>
      <c r="F5969" s="31">
        <v>6</v>
      </c>
      <c r="G5969" s="54">
        <v>17</v>
      </c>
      <c r="H5969" s="53">
        <v>39.75</v>
      </c>
      <c r="I5969" s="53">
        <v>31477</v>
      </c>
      <c r="J5969" s="169">
        <f t="shared" si="186"/>
        <v>43.837818039003785</v>
      </c>
      <c r="O5969" s="172">
        <f t="shared" si="187"/>
        <v>1.0632606660425306</v>
      </c>
    </row>
    <row r="5970" spans="1:15" x14ac:dyDescent="0.2">
      <c r="A5970" s="31">
        <v>2019</v>
      </c>
      <c r="B5970" s="31">
        <v>9</v>
      </c>
      <c r="C5970" s="31">
        <v>6</v>
      </c>
      <c r="D5970" s="54">
        <v>16</v>
      </c>
      <c r="E5970" s="31">
        <v>9</v>
      </c>
      <c r="F5970" s="31">
        <v>6</v>
      </c>
      <c r="G5970" s="54">
        <v>18</v>
      </c>
      <c r="H5970" s="53">
        <v>40.46</v>
      </c>
      <c r="I5970" s="53">
        <v>30964</v>
      </c>
      <c r="J5970" s="169">
        <f t="shared" si="186"/>
        <v>43.123366196261181</v>
      </c>
      <c r="O5970" s="172">
        <f t="shared" si="187"/>
        <v>1.0822522402032901</v>
      </c>
    </row>
    <row r="5971" spans="1:15" x14ac:dyDescent="0.2">
      <c r="A5971" s="31">
        <v>2019</v>
      </c>
      <c r="B5971" s="31">
        <v>9</v>
      </c>
      <c r="C5971" s="31">
        <v>6</v>
      </c>
      <c r="D5971" s="54">
        <v>17</v>
      </c>
      <c r="E5971" s="31">
        <v>9</v>
      </c>
      <c r="F5971" s="31">
        <v>6</v>
      </c>
      <c r="G5971" s="54">
        <v>19</v>
      </c>
      <c r="H5971" s="53">
        <v>40.51</v>
      </c>
      <c r="I5971" s="53">
        <v>31362</v>
      </c>
      <c r="J5971" s="169">
        <f t="shared" si="186"/>
        <v>43.677658269188193</v>
      </c>
      <c r="O5971" s="172">
        <f t="shared" si="187"/>
        <v>1.0835896750033436</v>
      </c>
    </row>
    <row r="5972" spans="1:15" x14ac:dyDescent="0.2">
      <c r="A5972" s="31">
        <v>2019</v>
      </c>
      <c r="B5972" s="31">
        <v>9</v>
      </c>
      <c r="C5972" s="31">
        <v>6</v>
      </c>
      <c r="D5972" s="54">
        <v>18</v>
      </c>
      <c r="E5972" s="31">
        <v>9</v>
      </c>
      <c r="F5972" s="31">
        <v>6</v>
      </c>
      <c r="G5972" s="54">
        <v>20</v>
      </c>
      <c r="H5972" s="53">
        <v>41.06</v>
      </c>
      <c r="I5972" s="53">
        <v>32028</v>
      </c>
      <c r="J5972" s="169">
        <f t="shared" si="186"/>
        <v>44.605192240468064</v>
      </c>
      <c r="O5972" s="172">
        <f t="shared" si="187"/>
        <v>1.0983014578039321</v>
      </c>
    </row>
    <row r="5973" spans="1:15" x14ac:dyDescent="0.2">
      <c r="A5973" s="31">
        <v>2019</v>
      </c>
      <c r="B5973" s="31">
        <v>9</v>
      </c>
      <c r="C5973" s="31">
        <v>6</v>
      </c>
      <c r="D5973" s="54">
        <v>19</v>
      </c>
      <c r="E5973" s="31">
        <v>9</v>
      </c>
      <c r="F5973" s="31">
        <v>6</v>
      </c>
      <c r="G5973" s="54">
        <v>21</v>
      </c>
      <c r="H5973" s="53">
        <v>37.89</v>
      </c>
      <c r="I5973" s="53">
        <v>29607</v>
      </c>
      <c r="J5973" s="169">
        <f t="shared" si="186"/>
        <v>41.23348091243718</v>
      </c>
      <c r="O5973" s="172">
        <f t="shared" si="187"/>
        <v>1.0135080914805403</v>
      </c>
    </row>
    <row r="5974" spans="1:15" x14ac:dyDescent="0.2">
      <c r="A5974" s="31">
        <v>2019</v>
      </c>
      <c r="B5974" s="31">
        <v>9</v>
      </c>
      <c r="C5974" s="31">
        <v>6</v>
      </c>
      <c r="D5974" s="54">
        <v>20</v>
      </c>
      <c r="E5974" s="31">
        <v>9</v>
      </c>
      <c r="F5974" s="31">
        <v>6</v>
      </c>
      <c r="G5974" s="54">
        <v>22</v>
      </c>
      <c r="H5974" s="53">
        <v>34.07</v>
      </c>
      <c r="I5974" s="53">
        <v>27557</v>
      </c>
      <c r="J5974" s="169">
        <f t="shared" si="186"/>
        <v>38.378458928767905</v>
      </c>
      <c r="O5974" s="172">
        <f t="shared" si="187"/>
        <v>0.91132807275645322</v>
      </c>
    </row>
    <row r="5975" spans="1:15" x14ac:dyDescent="0.2">
      <c r="A5975" s="31">
        <v>2019</v>
      </c>
      <c r="B5975" s="31">
        <v>9</v>
      </c>
      <c r="C5975" s="31">
        <v>6</v>
      </c>
      <c r="D5975" s="54">
        <v>21</v>
      </c>
      <c r="E5975" s="31">
        <v>9</v>
      </c>
      <c r="F5975" s="31">
        <v>6</v>
      </c>
      <c r="G5975" s="54">
        <v>23</v>
      </c>
      <c r="H5975" s="53">
        <v>32.01</v>
      </c>
      <c r="I5975" s="53">
        <v>26471</v>
      </c>
      <c r="J5975" s="169">
        <f t="shared" si="186"/>
        <v>36.865993624248475</v>
      </c>
      <c r="O5975" s="172">
        <f t="shared" si="187"/>
        <v>0.85622575899424902</v>
      </c>
    </row>
    <row r="5976" spans="1:15" x14ac:dyDescent="0.2">
      <c r="A5976" s="31">
        <v>2019</v>
      </c>
      <c r="B5976" s="31">
        <v>9</v>
      </c>
      <c r="C5976" s="31">
        <v>6</v>
      </c>
      <c r="D5976" s="54">
        <v>22</v>
      </c>
      <c r="E5976" s="31">
        <v>9</v>
      </c>
      <c r="F5976" s="31">
        <v>6</v>
      </c>
      <c r="G5976" s="54">
        <v>0</v>
      </c>
      <c r="H5976" s="53">
        <v>30</v>
      </c>
      <c r="I5976" s="53">
        <v>25184</v>
      </c>
      <c r="J5976" s="169">
        <f t="shared" si="186"/>
        <v>35.0735968959644</v>
      </c>
      <c r="O5976" s="172">
        <f t="shared" si="187"/>
        <v>0.80246088003209848</v>
      </c>
    </row>
    <row r="5977" spans="1:15" x14ac:dyDescent="0.2">
      <c r="A5977" s="31">
        <v>2019</v>
      </c>
      <c r="B5977" s="31">
        <v>9</v>
      </c>
      <c r="C5977" s="31">
        <v>6</v>
      </c>
      <c r="D5977" s="54">
        <v>23</v>
      </c>
      <c r="E5977" s="31">
        <v>9</v>
      </c>
      <c r="F5977" s="31">
        <v>6</v>
      </c>
      <c r="G5977" s="54">
        <v>1</v>
      </c>
      <c r="H5977" s="53">
        <v>29.44</v>
      </c>
      <c r="I5977" s="53">
        <v>24044</v>
      </c>
      <c r="J5977" s="169">
        <f t="shared" si="186"/>
        <v>33.485926134314163</v>
      </c>
      <c r="O5977" s="172">
        <f t="shared" si="187"/>
        <v>0.78748161027149932</v>
      </c>
    </row>
    <row r="5978" spans="1:15" x14ac:dyDescent="0.2">
      <c r="A5978" s="31">
        <v>2019</v>
      </c>
      <c r="B5978" s="31">
        <v>9</v>
      </c>
      <c r="C5978" s="31">
        <v>7</v>
      </c>
      <c r="D5978" s="54">
        <v>0</v>
      </c>
      <c r="E5978" s="31">
        <v>9</v>
      </c>
      <c r="F5978" s="31">
        <v>7</v>
      </c>
      <c r="G5978" s="54">
        <v>2</v>
      </c>
      <c r="H5978" s="53">
        <v>28</v>
      </c>
      <c r="I5978" s="53">
        <v>23370</v>
      </c>
      <c r="J5978" s="169">
        <f t="shared" si="186"/>
        <v>32.547250613829732</v>
      </c>
      <c r="O5978" s="172">
        <f t="shared" si="187"/>
        <v>0.7489634880299586</v>
      </c>
    </row>
    <row r="5979" spans="1:15" x14ac:dyDescent="0.2">
      <c r="A5979" s="31">
        <v>2019</v>
      </c>
      <c r="B5979" s="31">
        <v>9</v>
      </c>
      <c r="C5979" s="31">
        <v>7</v>
      </c>
      <c r="D5979" s="54">
        <v>1</v>
      </c>
      <c r="E5979" s="31">
        <v>9</v>
      </c>
      <c r="F5979" s="31">
        <v>7</v>
      </c>
      <c r="G5979" s="54">
        <v>3</v>
      </c>
      <c r="H5979" s="53">
        <v>27.09</v>
      </c>
      <c r="I5979" s="53">
        <v>23079</v>
      </c>
      <c r="J5979" s="169">
        <f t="shared" si="186"/>
        <v>32.141976761513753</v>
      </c>
      <c r="O5979" s="172">
        <f t="shared" si="187"/>
        <v>0.72462217466898493</v>
      </c>
    </row>
    <row r="5980" spans="1:15" x14ac:dyDescent="0.2">
      <c r="A5980" s="31">
        <v>2019</v>
      </c>
      <c r="B5980" s="31">
        <v>9</v>
      </c>
      <c r="C5980" s="31">
        <v>7</v>
      </c>
      <c r="D5980" s="54">
        <v>2</v>
      </c>
      <c r="E5980" s="31">
        <v>9</v>
      </c>
      <c r="F5980" s="31">
        <v>7</v>
      </c>
      <c r="G5980" s="54">
        <v>4</v>
      </c>
      <c r="H5980" s="53">
        <v>27.1</v>
      </c>
      <c r="I5980" s="53">
        <v>22828</v>
      </c>
      <c r="J5980" s="169">
        <f t="shared" si="186"/>
        <v>31.792410655220589</v>
      </c>
      <c r="O5980" s="172">
        <f t="shared" si="187"/>
        <v>0.72488966162899571</v>
      </c>
    </row>
    <row r="5981" spans="1:15" x14ac:dyDescent="0.2">
      <c r="A5981" s="31">
        <v>2019</v>
      </c>
      <c r="B5981" s="31">
        <v>9</v>
      </c>
      <c r="C5981" s="31">
        <v>7</v>
      </c>
      <c r="D5981" s="54">
        <v>3</v>
      </c>
      <c r="E5981" s="31">
        <v>9</v>
      </c>
      <c r="F5981" s="31">
        <v>7</v>
      </c>
      <c r="G5981" s="54">
        <v>5</v>
      </c>
      <c r="H5981" s="53">
        <v>28</v>
      </c>
      <c r="I5981" s="53">
        <v>22975</v>
      </c>
      <c r="J5981" s="169">
        <f t="shared" si="186"/>
        <v>31.997136621854434</v>
      </c>
      <c r="O5981" s="172">
        <f t="shared" si="187"/>
        <v>0.7489634880299586</v>
      </c>
    </row>
    <row r="5982" spans="1:15" x14ac:dyDescent="0.2">
      <c r="A5982" s="31">
        <v>2019</v>
      </c>
      <c r="B5982" s="31">
        <v>9</v>
      </c>
      <c r="C5982" s="31">
        <v>7</v>
      </c>
      <c r="D5982" s="54">
        <v>4</v>
      </c>
      <c r="E5982" s="31">
        <v>9</v>
      </c>
      <c r="F5982" s="31">
        <v>7</v>
      </c>
      <c r="G5982" s="54">
        <v>6</v>
      </c>
      <c r="H5982" s="53">
        <v>30.5</v>
      </c>
      <c r="I5982" s="53">
        <v>23609</v>
      </c>
      <c r="J5982" s="169">
        <f t="shared" si="186"/>
        <v>32.88010439631605</v>
      </c>
      <c r="O5982" s="172">
        <f t="shared" si="187"/>
        <v>0.81583522803263342</v>
      </c>
    </row>
    <row r="5983" spans="1:15" x14ac:dyDescent="0.2">
      <c r="A5983" s="31">
        <v>2019</v>
      </c>
      <c r="B5983" s="31">
        <v>9</v>
      </c>
      <c r="C5983" s="31">
        <v>7</v>
      </c>
      <c r="D5983" s="54">
        <v>5</v>
      </c>
      <c r="E5983" s="31">
        <v>9</v>
      </c>
      <c r="F5983" s="31">
        <v>7</v>
      </c>
      <c r="G5983" s="54">
        <v>7</v>
      </c>
      <c r="H5983" s="53">
        <v>31.75</v>
      </c>
      <c r="I5983" s="53">
        <v>24313</v>
      </c>
      <c r="J5983" s="169">
        <f t="shared" si="186"/>
        <v>33.860560726317594</v>
      </c>
      <c r="O5983" s="172">
        <f t="shared" si="187"/>
        <v>0.84927109803397094</v>
      </c>
    </row>
    <row r="5984" spans="1:15" x14ac:dyDescent="0.2">
      <c r="A5984" s="31">
        <v>2019</v>
      </c>
      <c r="B5984" s="31">
        <v>9</v>
      </c>
      <c r="C5984" s="31">
        <v>7</v>
      </c>
      <c r="D5984" s="54">
        <v>6</v>
      </c>
      <c r="E5984" s="31">
        <v>9</v>
      </c>
      <c r="F5984" s="31">
        <v>7</v>
      </c>
      <c r="G5984" s="54">
        <v>8</v>
      </c>
      <c r="H5984" s="53">
        <v>37.51</v>
      </c>
      <c r="I5984" s="53">
        <v>26323</v>
      </c>
      <c r="J5984" s="169">
        <f t="shared" si="186"/>
        <v>36.659874963964057</v>
      </c>
      <c r="O5984" s="172">
        <f t="shared" si="187"/>
        <v>1.0033435870001337</v>
      </c>
    </row>
    <row r="5985" spans="1:15" x14ac:dyDescent="0.2">
      <c r="A5985" s="31">
        <v>2019</v>
      </c>
      <c r="B5985" s="31">
        <v>9</v>
      </c>
      <c r="C5985" s="31">
        <v>7</v>
      </c>
      <c r="D5985" s="54">
        <v>7</v>
      </c>
      <c r="E5985" s="31">
        <v>9</v>
      </c>
      <c r="F5985" s="31">
        <v>7</v>
      </c>
      <c r="G5985" s="54">
        <v>9</v>
      </c>
      <c r="H5985" s="53">
        <v>34.92</v>
      </c>
      <c r="I5985" s="53">
        <v>27890</v>
      </c>
      <c r="J5985" s="169">
        <f t="shared" si="186"/>
        <v>38.842225914407841</v>
      </c>
      <c r="O5985" s="172">
        <f t="shared" si="187"/>
        <v>0.93406446435736268</v>
      </c>
    </row>
    <row r="5986" spans="1:15" x14ac:dyDescent="0.2">
      <c r="A5986" s="31">
        <v>2019</v>
      </c>
      <c r="B5986" s="31">
        <v>9</v>
      </c>
      <c r="C5986" s="31">
        <v>7</v>
      </c>
      <c r="D5986" s="54">
        <v>8</v>
      </c>
      <c r="E5986" s="31">
        <v>9</v>
      </c>
      <c r="F5986" s="31">
        <v>7</v>
      </c>
      <c r="G5986" s="54">
        <v>10</v>
      </c>
      <c r="H5986" s="53">
        <v>36.99</v>
      </c>
      <c r="I5986" s="53">
        <v>28645</v>
      </c>
      <c r="J5986" s="169">
        <f t="shared" si="186"/>
        <v>39.893709620588474</v>
      </c>
      <c r="O5986" s="172">
        <f t="shared" si="187"/>
        <v>0.98943426507957744</v>
      </c>
    </row>
    <row r="5987" spans="1:15" x14ac:dyDescent="0.2">
      <c r="A5987" s="31">
        <v>2019</v>
      </c>
      <c r="B5987" s="31">
        <v>9</v>
      </c>
      <c r="C5987" s="31">
        <v>7</v>
      </c>
      <c r="D5987" s="54">
        <v>9</v>
      </c>
      <c r="E5987" s="31">
        <v>9</v>
      </c>
      <c r="F5987" s="31">
        <v>7</v>
      </c>
      <c r="G5987" s="54">
        <v>11</v>
      </c>
      <c r="H5987" s="53">
        <v>36</v>
      </c>
      <c r="I5987" s="53">
        <v>29129</v>
      </c>
      <c r="J5987" s="169">
        <f t="shared" si="186"/>
        <v>40.567773347464538</v>
      </c>
      <c r="O5987" s="172">
        <f t="shared" si="187"/>
        <v>0.96295305603851822</v>
      </c>
    </row>
    <row r="5988" spans="1:15" x14ac:dyDescent="0.2">
      <c r="A5988" s="31">
        <v>2019</v>
      </c>
      <c r="B5988" s="31">
        <v>9</v>
      </c>
      <c r="C5988" s="31">
        <v>7</v>
      </c>
      <c r="D5988" s="54">
        <v>10</v>
      </c>
      <c r="E5988" s="31">
        <v>9</v>
      </c>
      <c r="F5988" s="31">
        <v>7</v>
      </c>
      <c r="G5988" s="54">
        <v>12</v>
      </c>
      <c r="H5988" s="53">
        <v>35.049999999999997</v>
      </c>
      <c r="I5988" s="53">
        <v>29452</v>
      </c>
      <c r="J5988" s="169">
        <f t="shared" si="186"/>
        <v>41.017613396598769</v>
      </c>
      <c r="O5988" s="172">
        <f t="shared" si="187"/>
        <v>0.93754179483750166</v>
      </c>
    </row>
    <row r="5989" spans="1:15" x14ac:dyDescent="0.2">
      <c r="A5989" s="31">
        <v>2019</v>
      </c>
      <c r="B5989" s="31">
        <v>9</v>
      </c>
      <c r="C5989" s="31">
        <v>7</v>
      </c>
      <c r="D5989" s="54">
        <v>11</v>
      </c>
      <c r="E5989" s="31">
        <v>9</v>
      </c>
      <c r="F5989" s="31">
        <v>7</v>
      </c>
      <c r="G5989" s="54">
        <v>13</v>
      </c>
      <c r="H5989" s="53">
        <v>32.19</v>
      </c>
      <c r="I5989" s="53">
        <v>29098</v>
      </c>
      <c r="J5989" s="169">
        <f t="shared" si="186"/>
        <v>40.524599844296851</v>
      </c>
      <c r="O5989" s="172">
        <f t="shared" si="187"/>
        <v>0.86104052427444155</v>
      </c>
    </row>
    <row r="5990" spans="1:15" x14ac:dyDescent="0.2">
      <c r="A5990" s="31">
        <v>2019</v>
      </c>
      <c r="B5990" s="31">
        <v>9</v>
      </c>
      <c r="C5990" s="31">
        <v>7</v>
      </c>
      <c r="D5990" s="54">
        <v>12</v>
      </c>
      <c r="E5990" s="31">
        <v>9</v>
      </c>
      <c r="F5990" s="31">
        <v>7</v>
      </c>
      <c r="G5990" s="54">
        <v>14</v>
      </c>
      <c r="H5990" s="53">
        <v>31.55</v>
      </c>
      <c r="I5990" s="53">
        <v>28026</v>
      </c>
      <c r="J5990" s="169">
        <f t="shared" si="186"/>
        <v>39.031632250885409</v>
      </c>
      <c r="O5990" s="172">
        <f t="shared" si="187"/>
        <v>0.84392135883375696</v>
      </c>
    </row>
    <row r="5991" spans="1:15" x14ac:dyDescent="0.2">
      <c r="A5991" s="31">
        <v>2019</v>
      </c>
      <c r="B5991" s="31">
        <v>9</v>
      </c>
      <c r="C5991" s="31">
        <v>7</v>
      </c>
      <c r="D5991" s="54">
        <v>13</v>
      </c>
      <c r="E5991" s="31">
        <v>9</v>
      </c>
      <c r="F5991" s="31">
        <v>7</v>
      </c>
      <c r="G5991" s="54">
        <v>15</v>
      </c>
      <c r="H5991" s="53">
        <v>28.3</v>
      </c>
      <c r="I5991" s="53">
        <v>27473</v>
      </c>
      <c r="J5991" s="169">
        <f t="shared" si="186"/>
        <v>38.261472662119992</v>
      </c>
      <c r="O5991" s="172">
        <f t="shared" si="187"/>
        <v>0.75698809683027957</v>
      </c>
    </row>
    <row r="5992" spans="1:15" x14ac:dyDescent="0.2">
      <c r="A5992" s="31">
        <v>2019</v>
      </c>
      <c r="B5992" s="31">
        <v>9</v>
      </c>
      <c r="C5992" s="31">
        <v>7</v>
      </c>
      <c r="D5992" s="54">
        <v>14</v>
      </c>
      <c r="E5992" s="31">
        <v>9</v>
      </c>
      <c r="F5992" s="31">
        <v>7</v>
      </c>
      <c r="G5992" s="54">
        <v>16</v>
      </c>
      <c r="H5992" s="53">
        <v>30.64</v>
      </c>
      <c r="I5992" s="53">
        <v>27283</v>
      </c>
      <c r="J5992" s="169">
        <f t="shared" si="186"/>
        <v>37.996860868511625</v>
      </c>
      <c r="O5992" s="172">
        <f t="shared" si="187"/>
        <v>0.81958004547278329</v>
      </c>
    </row>
    <row r="5993" spans="1:15" x14ac:dyDescent="0.2">
      <c r="A5993" s="31">
        <v>2019</v>
      </c>
      <c r="B5993" s="31">
        <v>9</v>
      </c>
      <c r="C5993" s="31">
        <v>7</v>
      </c>
      <c r="D5993" s="54">
        <v>15</v>
      </c>
      <c r="E5993" s="31">
        <v>9</v>
      </c>
      <c r="F5993" s="31">
        <v>7</v>
      </c>
      <c r="G5993" s="54">
        <v>17</v>
      </c>
      <c r="H5993" s="53">
        <v>33.56</v>
      </c>
      <c r="I5993" s="53">
        <v>27072</v>
      </c>
      <c r="J5993" s="169">
        <f t="shared" si="186"/>
        <v>37.703002508241276</v>
      </c>
      <c r="O5993" s="172">
        <f t="shared" si="187"/>
        <v>0.8976862377959075</v>
      </c>
    </row>
    <row r="5994" spans="1:15" x14ac:dyDescent="0.2">
      <c r="A5994" s="31">
        <v>2019</v>
      </c>
      <c r="B5994" s="31">
        <v>9</v>
      </c>
      <c r="C5994" s="31">
        <v>7</v>
      </c>
      <c r="D5994" s="54">
        <v>16</v>
      </c>
      <c r="E5994" s="31">
        <v>9</v>
      </c>
      <c r="F5994" s="31">
        <v>7</v>
      </c>
      <c r="G5994" s="54">
        <v>18</v>
      </c>
      <c r="H5994" s="53">
        <v>35.79</v>
      </c>
      <c r="I5994" s="53">
        <v>27022</v>
      </c>
      <c r="J5994" s="169">
        <f t="shared" si="186"/>
        <v>37.633367825712753</v>
      </c>
      <c r="O5994" s="172">
        <f t="shared" si="187"/>
        <v>0.95733582987829347</v>
      </c>
    </row>
    <row r="5995" spans="1:15" x14ac:dyDescent="0.2">
      <c r="A5995" s="31">
        <v>2019</v>
      </c>
      <c r="B5995" s="31">
        <v>9</v>
      </c>
      <c r="C5995" s="31">
        <v>7</v>
      </c>
      <c r="D5995" s="54">
        <v>17</v>
      </c>
      <c r="E5995" s="31">
        <v>9</v>
      </c>
      <c r="F5995" s="31">
        <v>7</v>
      </c>
      <c r="G5995" s="54">
        <v>19</v>
      </c>
      <c r="H5995" s="53">
        <v>39.450000000000003</v>
      </c>
      <c r="I5995" s="53">
        <v>27778</v>
      </c>
      <c r="J5995" s="169">
        <f t="shared" si="186"/>
        <v>38.686244225543959</v>
      </c>
      <c r="O5995" s="172">
        <f t="shared" si="187"/>
        <v>1.0552360572422095</v>
      </c>
    </row>
    <row r="5996" spans="1:15" x14ac:dyDescent="0.2">
      <c r="A5996" s="31">
        <v>2019</v>
      </c>
      <c r="B5996" s="31">
        <v>9</v>
      </c>
      <c r="C5996" s="31">
        <v>7</v>
      </c>
      <c r="D5996" s="54">
        <v>18</v>
      </c>
      <c r="E5996" s="31">
        <v>9</v>
      </c>
      <c r="F5996" s="31">
        <v>7</v>
      </c>
      <c r="G5996" s="54">
        <v>20</v>
      </c>
      <c r="H5996" s="53">
        <v>40.26</v>
      </c>
      <c r="I5996" s="53">
        <v>29094</v>
      </c>
      <c r="J5996" s="169">
        <f t="shared" si="186"/>
        <v>40.519029069694575</v>
      </c>
      <c r="O5996" s="172">
        <f t="shared" si="187"/>
        <v>1.0769025010030762</v>
      </c>
    </row>
    <row r="5997" spans="1:15" x14ac:dyDescent="0.2">
      <c r="A5997" s="31">
        <v>2019</v>
      </c>
      <c r="B5997" s="31">
        <v>9</v>
      </c>
      <c r="C5997" s="31">
        <v>7</v>
      </c>
      <c r="D5997" s="54">
        <v>19</v>
      </c>
      <c r="E5997" s="31">
        <v>9</v>
      </c>
      <c r="F5997" s="31">
        <v>7</v>
      </c>
      <c r="G5997" s="54">
        <v>21</v>
      </c>
      <c r="H5997" s="53">
        <v>37.979999999999997</v>
      </c>
      <c r="I5997" s="53">
        <v>27410</v>
      </c>
      <c r="J5997" s="169">
        <f t="shared" si="186"/>
        <v>38.173732962134061</v>
      </c>
      <c r="O5997" s="172">
        <f t="shared" si="187"/>
        <v>1.0159154741206367</v>
      </c>
    </row>
    <row r="5998" spans="1:15" x14ac:dyDescent="0.2">
      <c r="A5998" s="31">
        <v>2019</v>
      </c>
      <c r="B5998" s="31">
        <v>9</v>
      </c>
      <c r="C5998" s="31">
        <v>7</v>
      </c>
      <c r="D5998" s="54">
        <v>20</v>
      </c>
      <c r="E5998" s="31">
        <v>9</v>
      </c>
      <c r="F5998" s="31">
        <v>7</v>
      </c>
      <c r="G5998" s="54">
        <v>22</v>
      </c>
      <c r="H5998" s="53">
        <v>34.78</v>
      </c>
      <c r="I5998" s="53">
        <v>25702</v>
      </c>
      <c r="J5998" s="169">
        <f t="shared" si="186"/>
        <v>35.795012206959854</v>
      </c>
      <c r="O5998" s="172">
        <f t="shared" si="187"/>
        <v>0.93031964691721292</v>
      </c>
    </row>
    <row r="5999" spans="1:15" x14ac:dyDescent="0.2">
      <c r="A5999" s="31">
        <v>2019</v>
      </c>
      <c r="B5999" s="31">
        <v>9</v>
      </c>
      <c r="C5999" s="31">
        <v>7</v>
      </c>
      <c r="D5999" s="54">
        <v>21</v>
      </c>
      <c r="E5999" s="31">
        <v>9</v>
      </c>
      <c r="F5999" s="31">
        <v>7</v>
      </c>
      <c r="G5999" s="54">
        <v>23</v>
      </c>
      <c r="H5999" s="53">
        <v>34.46</v>
      </c>
      <c r="I5999" s="53">
        <v>24469</v>
      </c>
      <c r="J5999" s="169">
        <f t="shared" si="186"/>
        <v>34.077820935806578</v>
      </c>
      <c r="O5999" s="172">
        <f t="shared" si="187"/>
        <v>0.92176006419687051</v>
      </c>
    </row>
    <row r="6000" spans="1:15" x14ac:dyDescent="0.2">
      <c r="A6000" s="31">
        <v>2019</v>
      </c>
      <c r="B6000" s="31">
        <v>9</v>
      </c>
      <c r="C6000" s="31">
        <v>7</v>
      </c>
      <c r="D6000" s="54">
        <v>22</v>
      </c>
      <c r="E6000" s="31">
        <v>9</v>
      </c>
      <c r="F6000" s="31">
        <v>7</v>
      </c>
      <c r="G6000" s="54">
        <v>0</v>
      </c>
      <c r="H6000" s="53">
        <v>32.61</v>
      </c>
      <c r="I6000" s="53">
        <v>23092</v>
      </c>
      <c r="J6000" s="169">
        <f t="shared" si="186"/>
        <v>32.160081778971168</v>
      </c>
      <c r="O6000" s="172">
        <f t="shared" si="187"/>
        <v>0.87227497659489106</v>
      </c>
    </row>
    <row r="6001" spans="1:15" x14ac:dyDescent="0.2">
      <c r="A6001" s="31">
        <v>2019</v>
      </c>
      <c r="B6001" s="31">
        <v>9</v>
      </c>
      <c r="C6001" s="31">
        <v>7</v>
      </c>
      <c r="D6001" s="54">
        <v>23</v>
      </c>
      <c r="E6001" s="31">
        <v>9</v>
      </c>
      <c r="F6001" s="31">
        <v>7</v>
      </c>
      <c r="G6001" s="54">
        <v>1</v>
      </c>
      <c r="H6001" s="53">
        <v>28.5</v>
      </c>
      <c r="I6001" s="53">
        <v>22198</v>
      </c>
      <c r="J6001" s="169">
        <f t="shared" si="186"/>
        <v>30.91501365536125</v>
      </c>
      <c r="O6001" s="172">
        <f t="shared" si="187"/>
        <v>0.76233783603049354</v>
      </c>
    </row>
    <row r="6002" spans="1:15" x14ac:dyDescent="0.2">
      <c r="A6002" s="31">
        <v>2019</v>
      </c>
      <c r="B6002" s="31">
        <v>9</v>
      </c>
      <c r="C6002" s="31">
        <v>8</v>
      </c>
      <c r="D6002" s="54">
        <v>0</v>
      </c>
      <c r="E6002" s="31">
        <v>9</v>
      </c>
      <c r="F6002" s="31">
        <v>8</v>
      </c>
      <c r="G6002" s="54">
        <v>2</v>
      </c>
      <c r="H6002" s="53">
        <v>27.1</v>
      </c>
      <c r="I6002" s="53">
        <v>21559</v>
      </c>
      <c r="J6002" s="169">
        <f t="shared" si="186"/>
        <v>30.025082412646775</v>
      </c>
      <c r="O6002" s="172">
        <f t="shared" si="187"/>
        <v>0.72488966162899571</v>
      </c>
    </row>
    <row r="6003" spans="1:15" x14ac:dyDescent="0.2">
      <c r="A6003" s="31">
        <v>2019</v>
      </c>
      <c r="B6003" s="31">
        <v>9</v>
      </c>
      <c r="C6003" s="31">
        <v>8</v>
      </c>
      <c r="D6003" s="54">
        <v>1</v>
      </c>
      <c r="E6003" s="31">
        <v>9</v>
      </c>
      <c r="F6003" s="31">
        <v>8</v>
      </c>
      <c r="G6003" s="54">
        <v>3</v>
      </c>
      <c r="H6003" s="53">
        <v>27.1</v>
      </c>
      <c r="I6003" s="53">
        <v>21168</v>
      </c>
      <c r="J6003" s="169">
        <f t="shared" si="186"/>
        <v>29.480539195273757</v>
      </c>
      <c r="O6003" s="172">
        <f t="shared" si="187"/>
        <v>0.72488966162899571</v>
      </c>
    </row>
    <row r="6004" spans="1:15" x14ac:dyDescent="0.2">
      <c r="A6004" s="31">
        <v>2019</v>
      </c>
      <c r="B6004" s="31">
        <v>9</v>
      </c>
      <c r="C6004" s="31">
        <v>8</v>
      </c>
      <c r="D6004" s="54">
        <v>2</v>
      </c>
      <c r="E6004" s="31">
        <v>9</v>
      </c>
      <c r="F6004" s="31">
        <v>8</v>
      </c>
      <c r="G6004" s="54">
        <v>4</v>
      </c>
      <c r="H6004" s="53">
        <v>27.9</v>
      </c>
      <c r="I6004" s="53">
        <v>20970</v>
      </c>
      <c r="J6004" s="169">
        <f t="shared" si="186"/>
        <v>29.204785852460823</v>
      </c>
      <c r="O6004" s="172">
        <f t="shared" si="187"/>
        <v>0.7462886184298515</v>
      </c>
    </row>
    <row r="6005" spans="1:15" x14ac:dyDescent="0.2">
      <c r="A6005" s="31">
        <v>2019</v>
      </c>
      <c r="B6005" s="31">
        <v>9</v>
      </c>
      <c r="C6005" s="31">
        <v>8</v>
      </c>
      <c r="D6005" s="54">
        <v>3</v>
      </c>
      <c r="E6005" s="31">
        <v>9</v>
      </c>
      <c r="F6005" s="31">
        <v>8</v>
      </c>
      <c r="G6005" s="54">
        <v>5</v>
      </c>
      <c r="H6005" s="53">
        <v>28</v>
      </c>
      <c r="I6005" s="53">
        <v>21289</v>
      </c>
      <c r="J6005" s="169">
        <f t="shared" si="186"/>
        <v>29.649055126992774</v>
      </c>
      <c r="O6005" s="172">
        <f t="shared" si="187"/>
        <v>0.7489634880299586</v>
      </c>
    </row>
    <row r="6006" spans="1:15" x14ac:dyDescent="0.2">
      <c r="A6006" s="31">
        <v>2019</v>
      </c>
      <c r="B6006" s="31">
        <v>9</v>
      </c>
      <c r="C6006" s="31">
        <v>8</v>
      </c>
      <c r="D6006" s="54">
        <v>4</v>
      </c>
      <c r="E6006" s="31">
        <v>9</v>
      </c>
      <c r="F6006" s="31">
        <v>8</v>
      </c>
      <c r="G6006" s="54">
        <v>6</v>
      </c>
      <c r="H6006" s="53">
        <v>29.07</v>
      </c>
      <c r="I6006" s="53">
        <v>21468</v>
      </c>
      <c r="J6006" s="169">
        <f t="shared" si="186"/>
        <v>29.898347290444871</v>
      </c>
      <c r="O6006" s="172">
        <f t="shared" si="187"/>
        <v>0.77758459275110348</v>
      </c>
    </row>
    <row r="6007" spans="1:15" x14ac:dyDescent="0.2">
      <c r="A6007" s="31">
        <v>2019</v>
      </c>
      <c r="B6007" s="31">
        <v>9</v>
      </c>
      <c r="C6007" s="31">
        <v>8</v>
      </c>
      <c r="D6007" s="54">
        <v>5</v>
      </c>
      <c r="E6007" s="31">
        <v>9</v>
      </c>
      <c r="F6007" s="31">
        <v>8</v>
      </c>
      <c r="G6007" s="54">
        <v>7</v>
      </c>
      <c r="H6007" s="53">
        <v>28.3</v>
      </c>
      <c r="I6007" s="53">
        <v>21565</v>
      </c>
      <c r="J6007" s="169">
        <f t="shared" si="186"/>
        <v>30.033438574550196</v>
      </c>
      <c r="O6007" s="172">
        <f t="shared" si="187"/>
        <v>0.75698809683027957</v>
      </c>
    </row>
    <row r="6008" spans="1:15" x14ac:dyDescent="0.2">
      <c r="A6008" s="31">
        <v>2019</v>
      </c>
      <c r="B6008" s="31">
        <v>9</v>
      </c>
      <c r="C6008" s="31">
        <v>8</v>
      </c>
      <c r="D6008" s="54">
        <v>6</v>
      </c>
      <c r="E6008" s="31">
        <v>9</v>
      </c>
      <c r="F6008" s="31">
        <v>8</v>
      </c>
      <c r="G6008" s="54">
        <v>8</v>
      </c>
      <c r="H6008" s="53">
        <v>32</v>
      </c>
      <c r="I6008" s="53">
        <v>23135</v>
      </c>
      <c r="J6008" s="169">
        <f t="shared" si="186"/>
        <v>32.219967605945691</v>
      </c>
      <c r="O6008" s="172">
        <f t="shared" si="187"/>
        <v>0.85595827203423835</v>
      </c>
    </row>
    <row r="6009" spans="1:15" x14ac:dyDescent="0.2">
      <c r="A6009" s="31">
        <v>2019</v>
      </c>
      <c r="B6009" s="31">
        <v>9</v>
      </c>
      <c r="C6009" s="31">
        <v>8</v>
      </c>
      <c r="D6009" s="54">
        <v>7</v>
      </c>
      <c r="E6009" s="31">
        <v>9</v>
      </c>
      <c r="F6009" s="31">
        <v>8</v>
      </c>
      <c r="G6009" s="54">
        <v>9</v>
      </c>
      <c r="H6009" s="53">
        <v>32.75</v>
      </c>
      <c r="I6009" s="53">
        <v>24525</v>
      </c>
      <c r="J6009" s="169">
        <f t="shared" si="186"/>
        <v>34.155811780238523</v>
      </c>
      <c r="O6009" s="172">
        <f t="shared" si="187"/>
        <v>0.87601979403504082</v>
      </c>
    </row>
    <row r="6010" spans="1:15" x14ac:dyDescent="0.2">
      <c r="A6010" s="31">
        <v>2019</v>
      </c>
      <c r="B6010" s="31">
        <v>9</v>
      </c>
      <c r="C6010" s="31">
        <v>8</v>
      </c>
      <c r="D6010" s="54">
        <v>8</v>
      </c>
      <c r="E6010" s="31">
        <v>9</v>
      </c>
      <c r="F6010" s="31">
        <v>8</v>
      </c>
      <c r="G6010" s="54">
        <v>10</v>
      </c>
      <c r="H6010" s="53">
        <v>35</v>
      </c>
      <c r="I6010" s="53">
        <v>25465</v>
      </c>
      <c r="J6010" s="169">
        <f t="shared" si="186"/>
        <v>35.464943811774674</v>
      </c>
      <c r="O6010" s="172">
        <f t="shared" si="187"/>
        <v>0.93620436003744822</v>
      </c>
    </row>
    <row r="6011" spans="1:15" x14ac:dyDescent="0.2">
      <c r="A6011" s="31">
        <v>2019</v>
      </c>
      <c r="B6011" s="31">
        <v>9</v>
      </c>
      <c r="C6011" s="31">
        <v>8</v>
      </c>
      <c r="D6011" s="54">
        <v>9</v>
      </c>
      <c r="E6011" s="31">
        <v>9</v>
      </c>
      <c r="F6011" s="31">
        <v>8</v>
      </c>
      <c r="G6011" s="54">
        <v>11</v>
      </c>
      <c r="H6011" s="53">
        <v>35.46</v>
      </c>
      <c r="I6011" s="53">
        <v>26063</v>
      </c>
      <c r="J6011" s="169">
        <f t="shared" si="186"/>
        <v>36.297774614815758</v>
      </c>
      <c r="O6011" s="172">
        <f t="shared" si="187"/>
        <v>0.94850876019794039</v>
      </c>
    </row>
    <row r="6012" spans="1:15" x14ac:dyDescent="0.2">
      <c r="A6012" s="31">
        <v>2019</v>
      </c>
      <c r="B6012" s="31">
        <v>9</v>
      </c>
      <c r="C6012" s="31">
        <v>8</v>
      </c>
      <c r="D6012" s="54">
        <v>10</v>
      </c>
      <c r="E6012" s="31">
        <v>9</v>
      </c>
      <c r="F6012" s="31">
        <v>8</v>
      </c>
      <c r="G6012" s="54">
        <v>12</v>
      </c>
      <c r="H6012" s="53">
        <v>36.64</v>
      </c>
      <c r="I6012" s="53">
        <v>26726</v>
      </c>
      <c r="J6012" s="169">
        <f t="shared" si="186"/>
        <v>37.221130505143918</v>
      </c>
      <c r="O6012" s="172">
        <f t="shared" si="187"/>
        <v>0.98007222147920292</v>
      </c>
    </row>
    <row r="6013" spans="1:15" x14ac:dyDescent="0.2">
      <c r="A6013" s="31">
        <v>2019</v>
      </c>
      <c r="B6013" s="31">
        <v>9</v>
      </c>
      <c r="C6013" s="31">
        <v>8</v>
      </c>
      <c r="D6013" s="54">
        <v>11</v>
      </c>
      <c r="E6013" s="31">
        <v>9</v>
      </c>
      <c r="F6013" s="31">
        <v>8</v>
      </c>
      <c r="G6013" s="54">
        <v>13</v>
      </c>
      <c r="H6013" s="53">
        <v>38.200000000000003</v>
      </c>
      <c r="I6013" s="53">
        <v>26840</v>
      </c>
      <c r="J6013" s="169">
        <f t="shared" si="186"/>
        <v>37.379897581308938</v>
      </c>
      <c r="O6013" s="172">
        <f t="shared" si="187"/>
        <v>1.0218001872408722</v>
      </c>
    </row>
    <row r="6014" spans="1:15" x14ac:dyDescent="0.2">
      <c r="A6014" s="31">
        <v>2019</v>
      </c>
      <c r="B6014" s="31">
        <v>9</v>
      </c>
      <c r="C6014" s="31">
        <v>8</v>
      </c>
      <c r="D6014" s="54">
        <v>12</v>
      </c>
      <c r="E6014" s="31">
        <v>9</v>
      </c>
      <c r="F6014" s="31">
        <v>8</v>
      </c>
      <c r="G6014" s="54">
        <v>14</v>
      </c>
      <c r="H6014" s="53">
        <v>35.5</v>
      </c>
      <c r="I6014" s="53">
        <v>25944</v>
      </c>
      <c r="J6014" s="169">
        <f t="shared" si="186"/>
        <v>36.132044070397882</v>
      </c>
      <c r="O6014" s="172">
        <f t="shared" si="187"/>
        <v>0.94957870803798317</v>
      </c>
    </row>
    <row r="6015" spans="1:15" x14ac:dyDescent="0.2">
      <c r="A6015" s="31">
        <v>2019</v>
      </c>
      <c r="B6015" s="31">
        <v>9</v>
      </c>
      <c r="C6015" s="31">
        <v>8</v>
      </c>
      <c r="D6015" s="54">
        <v>13</v>
      </c>
      <c r="E6015" s="31">
        <v>9</v>
      </c>
      <c r="F6015" s="31">
        <v>8</v>
      </c>
      <c r="G6015" s="54">
        <v>15</v>
      </c>
      <c r="H6015" s="53">
        <v>34.24</v>
      </c>
      <c r="I6015" s="53">
        <v>25467</v>
      </c>
      <c r="J6015" s="169">
        <f t="shared" si="186"/>
        <v>35.467729199075812</v>
      </c>
      <c r="O6015" s="172">
        <f t="shared" si="187"/>
        <v>0.91587535107663509</v>
      </c>
    </row>
    <row r="6016" spans="1:15" x14ac:dyDescent="0.2">
      <c r="A6016" s="31">
        <v>2019</v>
      </c>
      <c r="B6016" s="31">
        <v>9</v>
      </c>
      <c r="C6016" s="31">
        <v>8</v>
      </c>
      <c r="D6016" s="54">
        <v>14</v>
      </c>
      <c r="E6016" s="31">
        <v>9</v>
      </c>
      <c r="F6016" s="31">
        <v>8</v>
      </c>
      <c r="G6016" s="54">
        <v>16</v>
      </c>
      <c r="H6016" s="53">
        <v>33.880000000000003</v>
      </c>
      <c r="I6016" s="53">
        <v>25107</v>
      </c>
      <c r="J6016" s="169">
        <f t="shared" si="186"/>
        <v>34.96635948487048</v>
      </c>
      <c r="O6016" s="172">
        <f t="shared" si="187"/>
        <v>0.90624582051624991</v>
      </c>
    </row>
    <row r="6017" spans="1:15" x14ac:dyDescent="0.2">
      <c r="A6017" s="31">
        <v>2019</v>
      </c>
      <c r="B6017" s="31">
        <v>9</v>
      </c>
      <c r="C6017" s="31">
        <v>8</v>
      </c>
      <c r="D6017" s="54">
        <v>15</v>
      </c>
      <c r="E6017" s="31">
        <v>9</v>
      </c>
      <c r="F6017" s="31">
        <v>8</v>
      </c>
      <c r="G6017" s="54">
        <v>17</v>
      </c>
      <c r="H6017" s="53">
        <v>36.130000000000003</v>
      </c>
      <c r="I6017" s="53">
        <v>25048</v>
      </c>
      <c r="J6017" s="169">
        <f t="shared" si="186"/>
        <v>34.884190559486825</v>
      </c>
      <c r="O6017" s="172">
        <f t="shared" si="187"/>
        <v>0.96643038651865731</v>
      </c>
    </row>
    <row r="6018" spans="1:15" x14ac:dyDescent="0.2">
      <c r="A6018" s="31">
        <v>2019</v>
      </c>
      <c r="B6018" s="31">
        <v>9</v>
      </c>
      <c r="C6018" s="31">
        <v>8</v>
      </c>
      <c r="D6018" s="54">
        <v>16</v>
      </c>
      <c r="E6018" s="31">
        <v>9</v>
      </c>
      <c r="F6018" s="31">
        <v>8</v>
      </c>
      <c r="G6018" s="54">
        <v>18</v>
      </c>
      <c r="H6018" s="53">
        <v>41.06</v>
      </c>
      <c r="I6018" s="53">
        <v>25265</v>
      </c>
      <c r="J6018" s="169">
        <f t="shared" ref="J6018:J6081" si="188">MIN(50,I6018/$M$2*50)</f>
        <v>35.186405081660595</v>
      </c>
      <c r="O6018" s="172">
        <f t="shared" si="187"/>
        <v>1.0983014578039321</v>
      </c>
    </row>
    <row r="6019" spans="1:15" x14ac:dyDescent="0.2">
      <c r="A6019" s="31">
        <v>2019</v>
      </c>
      <c r="B6019" s="31">
        <v>9</v>
      </c>
      <c r="C6019" s="31">
        <v>8</v>
      </c>
      <c r="D6019" s="54">
        <v>17</v>
      </c>
      <c r="E6019" s="31">
        <v>9</v>
      </c>
      <c r="F6019" s="31">
        <v>8</v>
      </c>
      <c r="G6019" s="54">
        <v>19</v>
      </c>
      <c r="H6019" s="53">
        <v>43.4</v>
      </c>
      <c r="I6019" s="53">
        <v>26540</v>
      </c>
      <c r="J6019" s="169">
        <f t="shared" si="188"/>
        <v>36.962089486137828</v>
      </c>
      <c r="O6019" s="172">
        <f t="shared" ref="O6019:O6082" si="189">H6019/$R$5</f>
        <v>1.1608934064464358</v>
      </c>
    </row>
    <row r="6020" spans="1:15" x14ac:dyDescent="0.2">
      <c r="A6020" s="31">
        <v>2019</v>
      </c>
      <c r="B6020" s="31">
        <v>9</v>
      </c>
      <c r="C6020" s="31">
        <v>8</v>
      </c>
      <c r="D6020" s="54">
        <v>18</v>
      </c>
      <c r="E6020" s="31">
        <v>9</v>
      </c>
      <c r="F6020" s="31">
        <v>8</v>
      </c>
      <c r="G6020" s="54">
        <v>20</v>
      </c>
      <c r="H6020" s="53">
        <v>45.49</v>
      </c>
      <c r="I6020" s="53">
        <v>28327</v>
      </c>
      <c r="J6020" s="169">
        <f t="shared" si="188"/>
        <v>39.450833039707092</v>
      </c>
      <c r="O6020" s="172">
        <f t="shared" si="189"/>
        <v>1.2167981810886721</v>
      </c>
    </row>
    <row r="6021" spans="1:15" x14ac:dyDescent="0.2">
      <c r="A6021" s="31">
        <v>2019</v>
      </c>
      <c r="B6021" s="31">
        <v>9</v>
      </c>
      <c r="C6021" s="31">
        <v>8</v>
      </c>
      <c r="D6021" s="54">
        <v>19</v>
      </c>
      <c r="E6021" s="31">
        <v>9</v>
      </c>
      <c r="F6021" s="31">
        <v>8</v>
      </c>
      <c r="G6021" s="54">
        <v>21</v>
      </c>
      <c r="H6021" s="53">
        <v>42.65</v>
      </c>
      <c r="I6021" s="53">
        <v>27334</v>
      </c>
      <c r="J6021" s="169">
        <f t="shared" si="188"/>
        <v>38.067888244690714</v>
      </c>
      <c r="O6021" s="172">
        <f t="shared" si="189"/>
        <v>1.1408318844456333</v>
      </c>
    </row>
    <row r="6022" spans="1:15" x14ac:dyDescent="0.2">
      <c r="A6022" s="31">
        <v>2019</v>
      </c>
      <c r="B6022" s="31">
        <v>9</v>
      </c>
      <c r="C6022" s="31">
        <v>8</v>
      </c>
      <c r="D6022" s="54">
        <v>20</v>
      </c>
      <c r="E6022" s="31">
        <v>9</v>
      </c>
      <c r="F6022" s="31">
        <v>8</v>
      </c>
      <c r="G6022" s="54">
        <v>22</v>
      </c>
      <c r="H6022" s="53">
        <v>40.01</v>
      </c>
      <c r="I6022" s="53">
        <v>25712</v>
      </c>
      <c r="J6022" s="169">
        <f t="shared" si="188"/>
        <v>35.808939143465558</v>
      </c>
      <c r="O6022" s="172">
        <f t="shared" si="189"/>
        <v>1.0702153270028085</v>
      </c>
    </row>
    <row r="6023" spans="1:15" x14ac:dyDescent="0.2">
      <c r="A6023" s="31">
        <v>2019</v>
      </c>
      <c r="B6023" s="31">
        <v>9</v>
      </c>
      <c r="C6023" s="31">
        <v>8</v>
      </c>
      <c r="D6023" s="54">
        <v>21</v>
      </c>
      <c r="E6023" s="31">
        <v>9</v>
      </c>
      <c r="F6023" s="31">
        <v>8</v>
      </c>
      <c r="G6023" s="54">
        <v>23</v>
      </c>
      <c r="H6023" s="53">
        <v>46.77</v>
      </c>
      <c r="I6023" s="53">
        <v>24118</v>
      </c>
      <c r="J6023" s="169">
        <f t="shared" si="188"/>
        <v>33.588985464456371</v>
      </c>
      <c r="O6023" s="172">
        <f t="shared" si="189"/>
        <v>1.2510365119700415</v>
      </c>
    </row>
    <row r="6024" spans="1:15" x14ac:dyDescent="0.2">
      <c r="A6024" s="31">
        <v>2019</v>
      </c>
      <c r="B6024" s="31">
        <v>9</v>
      </c>
      <c r="C6024" s="31">
        <v>8</v>
      </c>
      <c r="D6024" s="54">
        <v>22</v>
      </c>
      <c r="E6024" s="31">
        <v>9</v>
      </c>
      <c r="F6024" s="31">
        <v>8</v>
      </c>
      <c r="G6024" s="54">
        <v>0</v>
      </c>
      <c r="H6024" s="53">
        <v>45.78</v>
      </c>
      <c r="I6024" s="53">
        <v>23136</v>
      </c>
      <c r="J6024" s="169">
        <f t="shared" si="188"/>
        <v>32.221360299596263</v>
      </c>
      <c r="O6024" s="172">
        <f t="shared" si="189"/>
        <v>1.2245553029289824</v>
      </c>
    </row>
    <row r="6025" spans="1:15" x14ac:dyDescent="0.2">
      <c r="A6025" s="31">
        <v>2019</v>
      </c>
      <c r="B6025" s="31">
        <v>9</v>
      </c>
      <c r="C6025" s="31">
        <v>8</v>
      </c>
      <c r="D6025" s="54">
        <v>23</v>
      </c>
      <c r="E6025" s="31">
        <v>9</v>
      </c>
      <c r="F6025" s="31">
        <v>8</v>
      </c>
      <c r="G6025" s="54">
        <v>1</v>
      </c>
      <c r="H6025" s="53">
        <v>45.23</v>
      </c>
      <c r="I6025" s="53">
        <v>22343</v>
      </c>
      <c r="J6025" s="169">
        <f t="shared" si="188"/>
        <v>31.116954234693956</v>
      </c>
      <c r="O6025" s="172">
        <f t="shared" si="189"/>
        <v>1.2098435201283937</v>
      </c>
    </row>
    <row r="6026" spans="1:15" x14ac:dyDescent="0.2">
      <c r="A6026" s="31">
        <v>2019</v>
      </c>
      <c r="B6026" s="31">
        <v>9</v>
      </c>
      <c r="C6026" s="31">
        <v>9</v>
      </c>
      <c r="D6026" s="54">
        <v>0</v>
      </c>
      <c r="E6026" s="31">
        <v>9</v>
      </c>
      <c r="F6026" s="31">
        <v>9</v>
      </c>
      <c r="G6026" s="54">
        <v>2</v>
      </c>
      <c r="H6026" s="53">
        <v>44.94</v>
      </c>
      <c r="I6026" s="53">
        <v>22009</v>
      </c>
      <c r="J6026" s="169">
        <f t="shared" si="188"/>
        <v>30.651794555403448</v>
      </c>
      <c r="O6026" s="172">
        <f t="shared" si="189"/>
        <v>1.2020863982880834</v>
      </c>
    </row>
    <row r="6027" spans="1:15" x14ac:dyDescent="0.2">
      <c r="A6027" s="31">
        <v>2019</v>
      </c>
      <c r="B6027" s="31">
        <v>9</v>
      </c>
      <c r="C6027" s="31">
        <v>9</v>
      </c>
      <c r="D6027" s="54">
        <v>1</v>
      </c>
      <c r="E6027" s="31">
        <v>9</v>
      </c>
      <c r="F6027" s="31">
        <v>9</v>
      </c>
      <c r="G6027" s="54">
        <v>3</v>
      </c>
      <c r="H6027" s="53">
        <v>41.75</v>
      </c>
      <c r="I6027" s="53">
        <v>21972</v>
      </c>
      <c r="J6027" s="169">
        <f t="shared" si="188"/>
        <v>30.600264890332348</v>
      </c>
      <c r="O6027" s="172">
        <f t="shared" si="189"/>
        <v>1.1167580580446703</v>
      </c>
    </row>
    <row r="6028" spans="1:15" x14ac:dyDescent="0.2">
      <c r="A6028" s="31">
        <v>2019</v>
      </c>
      <c r="B6028" s="31">
        <v>9</v>
      </c>
      <c r="C6028" s="31">
        <v>9</v>
      </c>
      <c r="D6028" s="54">
        <v>2</v>
      </c>
      <c r="E6028" s="31">
        <v>9</v>
      </c>
      <c r="F6028" s="31">
        <v>9</v>
      </c>
      <c r="G6028" s="54">
        <v>4</v>
      </c>
      <c r="H6028" s="53">
        <v>39.81</v>
      </c>
      <c r="I6028" s="53">
        <v>22479</v>
      </c>
      <c r="J6028" s="169">
        <f t="shared" si="188"/>
        <v>31.306360571171528</v>
      </c>
      <c r="O6028" s="172">
        <f t="shared" si="189"/>
        <v>1.0648655878025948</v>
      </c>
    </row>
    <row r="6029" spans="1:15" x14ac:dyDescent="0.2">
      <c r="A6029" s="31">
        <v>2019</v>
      </c>
      <c r="B6029" s="31">
        <v>9</v>
      </c>
      <c r="C6029" s="31">
        <v>9</v>
      </c>
      <c r="D6029" s="54">
        <v>3</v>
      </c>
      <c r="E6029" s="31">
        <v>9</v>
      </c>
      <c r="F6029" s="31">
        <v>9</v>
      </c>
      <c r="G6029" s="54">
        <v>5</v>
      </c>
      <c r="H6029" s="53">
        <v>42.45</v>
      </c>
      <c r="I6029" s="53">
        <v>24604</v>
      </c>
      <c r="J6029" s="169">
        <f t="shared" si="188"/>
        <v>34.26583457863358</v>
      </c>
      <c r="O6029" s="172">
        <f t="shared" si="189"/>
        <v>1.1354821452454193</v>
      </c>
    </row>
    <row r="6030" spans="1:15" x14ac:dyDescent="0.2">
      <c r="A6030" s="31">
        <v>2019</v>
      </c>
      <c r="B6030" s="31">
        <v>9</v>
      </c>
      <c r="C6030" s="31">
        <v>9</v>
      </c>
      <c r="D6030" s="54">
        <v>4</v>
      </c>
      <c r="E6030" s="31">
        <v>9</v>
      </c>
      <c r="F6030" s="31">
        <v>9</v>
      </c>
      <c r="G6030" s="54">
        <v>6</v>
      </c>
      <c r="H6030" s="53">
        <v>47</v>
      </c>
      <c r="I6030" s="53">
        <v>27111</v>
      </c>
      <c r="J6030" s="169">
        <f t="shared" si="188"/>
        <v>37.757317560613515</v>
      </c>
      <c r="O6030" s="172">
        <f t="shared" si="189"/>
        <v>1.2571887120502876</v>
      </c>
    </row>
    <row r="6031" spans="1:15" x14ac:dyDescent="0.2">
      <c r="A6031" s="31">
        <v>2019</v>
      </c>
      <c r="B6031" s="31">
        <v>9</v>
      </c>
      <c r="C6031" s="31">
        <v>9</v>
      </c>
      <c r="D6031" s="54">
        <v>5</v>
      </c>
      <c r="E6031" s="31">
        <v>9</v>
      </c>
      <c r="F6031" s="31">
        <v>9</v>
      </c>
      <c r="G6031" s="54">
        <v>7</v>
      </c>
      <c r="H6031" s="53">
        <v>48.58</v>
      </c>
      <c r="I6031" s="53">
        <v>28531</v>
      </c>
      <c r="J6031" s="169">
        <f t="shared" si="188"/>
        <v>39.734942544423454</v>
      </c>
      <c r="O6031" s="172">
        <f t="shared" si="189"/>
        <v>1.2994516517319781</v>
      </c>
    </row>
    <row r="6032" spans="1:15" x14ac:dyDescent="0.2">
      <c r="A6032" s="31">
        <v>2019</v>
      </c>
      <c r="B6032" s="31">
        <v>9</v>
      </c>
      <c r="C6032" s="31">
        <v>9</v>
      </c>
      <c r="D6032" s="54">
        <v>6</v>
      </c>
      <c r="E6032" s="31">
        <v>9</v>
      </c>
      <c r="F6032" s="31">
        <v>9</v>
      </c>
      <c r="G6032" s="54">
        <v>8</v>
      </c>
      <c r="H6032" s="53">
        <v>50.07</v>
      </c>
      <c r="I6032" s="53">
        <v>30086</v>
      </c>
      <c r="J6032" s="169">
        <f t="shared" si="188"/>
        <v>41.900581171060395</v>
      </c>
      <c r="O6032" s="172">
        <f t="shared" si="189"/>
        <v>1.3393072087735725</v>
      </c>
    </row>
    <row r="6033" spans="1:15" x14ac:dyDescent="0.2">
      <c r="A6033" s="31">
        <v>2019</v>
      </c>
      <c r="B6033" s="31">
        <v>9</v>
      </c>
      <c r="C6033" s="31">
        <v>9</v>
      </c>
      <c r="D6033" s="54">
        <v>7</v>
      </c>
      <c r="E6033" s="31">
        <v>9</v>
      </c>
      <c r="F6033" s="31">
        <v>9</v>
      </c>
      <c r="G6033" s="54">
        <v>9</v>
      </c>
      <c r="H6033" s="53">
        <v>48.07</v>
      </c>
      <c r="I6033" s="53">
        <v>31045</v>
      </c>
      <c r="J6033" s="169">
        <f t="shared" si="188"/>
        <v>43.236174381957383</v>
      </c>
      <c r="O6033" s="172">
        <f t="shared" si="189"/>
        <v>1.2858098167714325</v>
      </c>
    </row>
    <row r="6034" spans="1:15" x14ac:dyDescent="0.2">
      <c r="A6034" s="31">
        <v>2019</v>
      </c>
      <c r="B6034" s="31">
        <v>9</v>
      </c>
      <c r="C6034" s="31">
        <v>9</v>
      </c>
      <c r="D6034" s="54">
        <v>8</v>
      </c>
      <c r="E6034" s="31">
        <v>9</v>
      </c>
      <c r="F6034" s="31">
        <v>9</v>
      </c>
      <c r="G6034" s="54">
        <v>10</v>
      </c>
      <c r="H6034" s="53">
        <v>46.77</v>
      </c>
      <c r="I6034" s="53">
        <v>31775</v>
      </c>
      <c r="J6034" s="169">
        <f t="shared" si="188"/>
        <v>44.252840746873758</v>
      </c>
      <c r="O6034" s="172">
        <f t="shared" si="189"/>
        <v>1.2510365119700415</v>
      </c>
    </row>
    <row r="6035" spans="1:15" x14ac:dyDescent="0.2">
      <c r="A6035" s="31">
        <v>2019</v>
      </c>
      <c r="B6035" s="31">
        <v>9</v>
      </c>
      <c r="C6035" s="31">
        <v>9</v>
      </c>
      <c r="D6035" s="54">
        <v>9</v>
      </c>
      <c r="E6035" s="31">
        <v>9</v>
      </c>
      <c r="F6035" s="31">
        <v>9</v>
      </c>
      <c r="G6035" s="54">
        <v>11</v>
      </c>
      <c r="H6035" s="53">
        <v>46</v>
      </c>
      <c r="I6035" s="53">
        <v>32582</v>
      </c>
      <c r="J6035" s="169">
        <f t="shared" si="188"/>
        <v>45.376744522884053</v>
      </c>
      <c r="O6035" s="172">
        <f t="shared" si="189"/>
        <v>1.2304400160492177</v>
      </c>
    </row>
    <row r="6036" spans="1:15" x14ac:dyDescent="0.2">
      <c r="A6036" s="31">
        <v>2019</v>
      </c>
      <c r="B6036" s="31">
        <v>9</v>
      </c>
      <c r="C6036" s="31">
        <v>9</v>
      </c>
      <c r="D6036" s="54">
        <v>10</v>
      </c>
      <c r="E6036" s="31">
        <v>9</v>
      </c>
      <c r="F6036" s="31">
        <v>9</v>
      </c>
      <c r="G6036" s="54">
        <v>12</v>
      </c>
      <c r="H6036" s="53">
        <v>45.23</v>
      </c>
      <c r="I6036" s="53">
        <v>32941</v>
      </c>
      <c r="J6036" s="169">
        <f t="shared" si="188"/>
        <v>45.876721543438819</v>
      </c>
      <c r="O6036" s="172">
        <f t="shared" si="189"/>
        <v>1.2098435201283937</v>
      </c>
    </row>
    <row r="6037" spans="1:15" x14ac:dyDescent="0.2">
      <c r="A6037" s="31">
        <v>2019</v>
      </c>
      <c r="B6037" s="31">
        <v>9</v>
      </c>
      <c r="C6037" s="31">
        <v>9</v>
      </c>
      <c r="D6037" s="54">
        <v>11</v>
      </c>
      <c r="E6037" s="31">
        <v>9</v>
      </c>
      <c r="F6037" s="31">
        <v>9</v>
      </c>
      <c r="G6037" s="54">
        <v>13</v>
      </c>
      <c r="H6037" s="53">
        <v>42.64</v>
      </c>
      <c r="I6037" s="53">
        <v>32307</v>
      </c>
      <c r="J6037" s="169">
        <f t="shared" si="188"/>
        <v>44.9937537689772</v>
      </c>
      <c r="O6037" s="172">
        <f t="shared" si="189"/>
        <v>1.1405643974856225</v>
      </c>
    </row>
    <row r="6038" spans="1:15" x14ac:dyDescent="0.2">
      <c r="A6038" s="31">
        <v>2019</v>
      </c>
      <c r="B6038" s="31">
        <v>9</v>
      </c>
      <c r="C6038" s="31">
        <v>9</v>
      </c>
      <c r="D6038" s="54">
        <v>12</v>
      </c>
      <c r="E6038" s="31">
        <v>9</v>
      </c>
      <c r="F6038" s="31">
        <v>9</v>
      </c>
      <c r="G6038" s="54">
        <v>14</v>
      </c>
      <c r="H6038" s="53">
        <v>42.23</v>
      </c>
      <c r="I6038" s="53">
        <v>31666</v>
      </c>
      <c r="J6038" s="169">
        <f t="shared" si="188"/>
        <v>44.101037138961587</v>
      </c>
      <c r="O6038" s="172">
        <f t="shared" si="189"/>
        <v>1.1295974321251838</v>
      </c>
    </row>
    <row r="6039" spans="1:15" x14ac:dyDescent="0.2">
      <c r="A6039" s="31">
        <v>2019</v>
      </c>
      <c r="B6039" s="31">
        <v>9</v>
      </c>
      <c r="C6039" s="31">
        <v>9</v>
      </c>
      <c r="D6039" s="54">
        <v>13</v>
      </c>
      <c r="E6039" s="31">
        <v>9</v>
      </c>
      <c r="F6039" s="31">
        <v>9</v>
      </c>
      <c r="G6039" s="54">
        <v>15</v>
      </c>
      <c r="H6039" s="53">
        <v>41.6</v>
      </c>
      <c r="I6039" s="53">
        <v>31577</v>
      </c>
      <c r="J6039" s="169">
        <f t="shared" si="188"/>
        <v>43.977087404060825</v>
      </c>
      <c r="O6039" s="172">
        <f t="shared" si="189"/>
        <v>1.11274575364451</v>
      </c>
    </row>
    <row r="6040" spans="1:15" x14ac:dyDescent="0.2">
      <c r="A6040" s="31">
        <v>2019</v>
      </c>
      <c r="B6040" s="31">
        <v>9</v>
      </c>
      <c r="C6040" s="31">
        <v>9</v>
      </c>
      <c r="D6040" s="54">
        <v>14</v>
      </c>
      <c r="E6040" s="31">
        <v>9</v>
      </c>
      <c r="F6040" s="31">
        <v>9</v>
      </c>
      <c r="G6040" s="54">
        <v>16</v>
      </c>
      <c r="H6040" s="53">
        <v>43.31</v>
      </c>
      <c r="I6040" s="53">
        <v>31375</v>
      </c>
      <c r="J6040" s="169">
        <f t="shared" si="188"/>
        <v>43.695763286645608</v>
      </c>
      <c r="O6040" s="172">
        <f t="shared" si="189"/>
        <v>1.1584860238063395</v>
      </c>
    </row>
    <row r="6041" spans="1:15" x14ac:dyDescent="0.2">
      <c r="A6041" s="31">
        <v>2019</v>
      </c>
      <c r="B6041" s="31">
        <v>9</v>
      </c>
      <c r="C6041" s="31">
        <v>9</v>
      </c>
      <c r="D6041" s="54">
        <v>15</v>
      </c>
      <c r="E6041" s="31">
        <v>9</v>
      </c>
      <c r="F6041" s="31">
        <v>9</v>
      </c>
      <c r="G6041" s="54">
        <v>17</v>
      </c>
      <c r="H6041" s="53">
        <v>40</v>
      </c>
      <c r="I6041" s="53">
        <v>31074</v>
      </c>
      <c r="J6041" s="169">
        <f t="shared" si="188"/>
        <v>43.276562497823925</v>
      </c>
      <c r="O6041" s="172">
        <f t="shared" si="189"/>
        <v>1.069947840042798</v>
      </c>
    </row>
    <row r="6042" spans="1:15" x14ac:dyDescent="0.2">
      <c r="A6042" s="31">
        <v>2019</v>
      </c>
      <c r="B6042" s="31">
        <v>9</v>
      </c>
      <c r="C6042" s="31">
        <v>9</v>
      </c>
      <c r="D6042" s="54">
        <v>16</v>
      </c>
      <c r="E6042" s="31">
        <v>9</v>
      </c>
      <c r="F6042" s="31">
        <v>9</v>
      </c>
      <c r="G6042" s="54">
        <v>18</v>
      </c>
      <c r="H6042" s="53">
        <v>40.090000000000003</v>
      </c>
      <c r="I6042" s="53">
        <v>30683</v>
      </c>
      <c r="J6042" s="169">
        <f t="shared" si="188"/>
        <v>42.732019280450906</v>
      </c>
      <c r="O6042" s="172">
        <f t="shared" si="189"/>
        <v>1.0723552226828943</v>
      </c>
    </row>
    <row r="6043" spans="1:15" x14ac:dyDescent="0.2">
      <c r="A6043" s="31">
        <v>2019</v>
      </c>
      <c r="B6043" s="31">
        <v>9</v>
      </c>
      <c r="C6043" s="31">
        <v>9</v>
      </c>
      <c r="D6043" s="54">
        <v>17</v>
      </c>
      <c r="E6043" s="31">
        <v>9</v>
      </c>
      <c r="F6043" s="31">
        <v>9</v>
      </c>
      <c r="G6043" s="54">
        <v>19</v>
      </c>
      <c r="H6043" s="53">
        <v>41.24</v>
      </c>
      <c r="I6043" s="53">
        <v>31689</v>
      </c>
      <c r="J6043" s="169">
        <f t="shared" si="188"/>
        <v>44.133069092924707</v>
      </c>
      <c r="O6043" s="172">
        <f t="shared" si="189"/>
        <v>1.1031162230841247</v>
      </c>
    </row>
    <row r="6044" spans="1:15" x14ac:dyDescent="0.2">
      <c r="A6044" s="31">
        <v>2019</v>
      </c>
      <c r="B6044" s="31">
        <v>9</v>
      </c>
      <c r="C6044" s="31">
        <v>9</v>
      </c>
      <c r="D6044" s="54">
        <v>18</v>
      </c>
      <c r="E6044" s="31">
        <v>9</v>
      </c>
      <c r="F6044" s="31">
        <v>9</v>
      </c>
      <c r="G6044" s="54">
        <v>20</v>
      </c>
      <c r="H6044" s="53">
        <v>43</v>
      </c>
      <c r="I6044" s="53">
        <v>32243</v>
      </c>
      <c r="J6044" s="169">
        <f t="shared" si="188"/>
        <v>44.904621375340696</v>
      </c>
      <c r="O6044" s="172">
        <f t="shared" si="189"/>
        <v>1.1501939280460078</v>
      </c>
    </row>
    <row r="6045" spans="1:15" x14ac:dyDescent="0.2">
      <c r="A6045" s="31">
        <v>2019</v>
      </c>
      <c r="B6045" s="31">
        <v>9</v>
      </c>
      <c r="C6045" s="31">
        <v>9</v>
      </c>
      <c r="D6045" s="54">
        <v>19</v>
      </c>
      <c r="E6045" s="31">
        <v>9</v>
      </c>
      <c r="F6045" s="31">
        <v>9</v>
      </c>
      <c r="G6045" s="54">
        <v>21</v>
      </c>
      <c r="H6045" s="53">
        <v>39</v>
      </c>
      <c r="I6045" s="53">
        <v>29500</v>
      </c>
      <c r="J6045" s="169">
        <f t="shared" si="188"/>
        <v>41.084462691826147</v>
      </c>
      <c r="O6045" s="172">
        <f t="shared" si="189"/>
        <v>1.0431991440417281</v>
      </c>
    </row>
    <row r="6046" spans="1:15" x14ac:dyDescent="0.2">
      <c r="A6046" s="31">
        <v>2019</v>
      </c>
      <c r="B6046" s="31">
        <v>9</v>
      </c>
      <c r="C6046" s="31">
        <v>9</v>
      </c>
      <c r="D6046" s="54">
        <v>20</v>
      </c>
      <c r="E6046" s="31">
        <v>9</v>
      </c>
      <c r="F6046" s="31">
        <v>9</v>
      </c>
      <c r="G6046" s="54">
        <v>22</v>
      </c>
      <c r="H6046" s="53">
        <v>34.35</v>
      </c>
      <c r="I6046" s="53">
        <v>26998</v>
      </c>
      <c r="J6046" s="169">
        <f t="shared" si="188"/>
        <v>37.599943178099061</v>
      </c>
      <c r="O6046" s="172">
        <f t="shared" si="189"/>
        <v>0.91881770763675275</v>
      </c>
    </row>
    <row r="6047" spans="1:15" x14ac:dyDescent="0.2">
      <c r="A6047" s="31">
        <v>2019</v>
      </c>
      <c r="B6047" s="31">
        <v>9</v>
      </c>
      <c r="C6047" s="31">
        <v>9</v>
      </c>
      <c r="D6047" s="54">
        <v>21</v>
      </c>
      <c r="E6047" s="31">
        <v>9</v>
      </c>
      <c r="F6047" s="31">
        <v>9</v>
      </c>
      <c r="G6047" s="54">
        <v>23</v>
      </c>
      <c r="H6047" s="53">
        <v>33.01</v>
      </c>
      <c r="I6047" s="53">
        <v>26007</v>
      </c>
      <c r="J6047" s="169">
        <f t="shared" si="188"/>
        <v>36.21978377038382</v>
      </c>
      <c r="O6047" s="172">
        <f t="shared" si="189"/>
        <v>0.88297445499531901</v>
      </c>
    </row>
    <row r="6048" spans="1:15" x14ac:dyDescent="0.2">
      <c r="A6048" s="31">
        <v>2019</v>
      </c>
      <c r="B6048" s="31">
        <v>9</v>
      </c>
      <c r="C6048" s="31">
        <v>9</v>
      </c>
      <c r="D6048" s="54">
        <v>22</v>
      </c>
      <c r="E6048" s="31">
        <v>9</v>
      </c>
      <c r="F6048" s="31">
        <v>9</v>
      </c>
      <c r="G6048" s="54">
        <v>0</v>
      </c>
      <c r="H6048" s="53">
        <v>32.450000000000003</v>
      </c>
      <c r="I6048" s="53">
        <v>24825</v>
      </c>
      <c r="J6048" s="169">
        <f t="shared" si="188"/>
        <v>34.573619875409634</v>
      </c>
      <c r="O6048" s="172">
        <f t="shared" si="189"/>
        <v>0.86799518523471997</v>
      </c>
    </row>
    <row r="6049" spans="1:15" x14ac:dyDescent="0.2">
      <c r="A6049" s="31">
        <v>2019</v>
      </c>
      <c r="B6049" s="31">
        <v>9</v>
      </c>
      <c r="C6049" s="31">
        <v>9</v>
      </c>
      <c r="D6049" s="54">
        <v>23</v>
      </c>
      <c r="E6049" s="31">
        <v>9</v>
      </c>
      <c r="F6049" s="31">
        <v>9</v>
      </c>
      <c r="G6049" s="54">
        <v>1</v>
      </c>
      <c r="H6049" s="53">
        <v>31</v>
      </c>
      <c r="I6049" s="53">
        <v>23907</v>
      </c>
      <c r="J6049" s="169">
        <f t="shared" si="188"/>
        <v>33.295127104186022</v>
      </c>
      <c r="O6049" s="172">
        <f t="shared" si="189"/>
        <v>0.82920957603316847</v>
      </c>
    </row>
    <row r="6050" spans="1:15" x14ac:dyDescent="0.2">
      <c r="A6050" s="31">
        <v>2019</v>
      </c>
      <c r="B6050" s="31">
        <v>9</v>
      </c>
      <c r="C6050" s="31">
        <v>10</v>
      </c>
      <c r="D6050" s="54">
        <v>0</v>
      </c>
      <c r="E6050" s="31">
        <v>9</v>
      </c>
      <c r="F6050" s="31">
        <v>10</v>
      </c>
      <c r="G6050" s="54">
        <v>2</v>
      </c>
      <c r="H6050" s="53">
        <v>29</v>
      </c>
      <c r="I6050" s="53">
        <v>23664</v>
      </c>
      <c r="J6050" s="169">
        <f t="shared" si="188"/>
        <v>32.956702547097422</v>
      </c>
      <c r="O6050" s="172">
        <f t="shared" si="189"/>
        <v>0.77571218403102848</v>
      </c>
    </row>
    <row r="6051" spans="1:15" x14ac:dyDescent="0.2">
      <c r="A6051" s="31">
        <v>2019</v>
      </c>
      <c r="B6051" s="31">
        <v>9</v>
      </c>
      <c r="C6051" s="31">
        <v>10</v>
      </c>
      <c r="D6051" s="54">
        <v>1</v>
      </c>
      <c r="E6051" s="31">
        <v>9</v>
      </c>
      <c r="F6051" s="31">
        <v>10</v>
      </c>
      <c r="G6051" s="54">
        <v>3</v>
      </c>
      <c r="H6051" s="53">
        <v>27.56</v>
      </c>
      <c r="I6051" s="53">
        <v>23298</v>
      </c>
      <c r="J6051" s="169">
        <f t="shared" si="188"/>
        <v>32.446976670988661</v>
      </c>
      <c r="O6051" s="172">
        <f t="shared" si="189"/>
        <v>0.73719406178948776</v>
      </c>
    </row>
    <row r="6052" spans="1:15" x14ac:dyDescent="0.2">
      <c r="A6052" s="31">
        <v>2019</v>
      </c>
      <c r="B6052" s="31">
        <v>9</v>
      </c>
      <c r="C6052" s="31">
        <v>10</v>
      </c>
      <c r="D6052" s="54">
        <v>2</v>
      </c>
      <c r="E6052" s="31">
        <v>9</v>
      </c>
      <c r="F6052" s="31">
        <v>10</v>
      </c>
      <c r="G6052" s="54">
        <v>4</v>
      </c>
      <c r="H6052" s="53">
        <v>28</v>
      </c>
      <c r="I6052" s="53">
        <v>23560</v>
      </c>
      <c r="J6052" s="169">
        <f t="shared" si="188"/>
        <v>32.811862407438106</v>
      </c>
      <c r="O6052" s="172">
        <f t="shared" si="189"/>
        <v>0.7489634880299586</v>
      </c>
    </row>
    <row r="6053" spans="1:15" x14ac:dyDescent="0.2">
      <c r="A6053" s="31">
        <v>2019</v>
      </c>
      <c r="B6053" s="31">
        <v>9</v>
      </c>
      <c r="C6053" s="31">
        <v>10</v>
      </c>
      <c r="D6053" s="54">
        <v>3</v>
      </c>
      <c r="E6053" s="31">
        <v>9</v>
      </c>
      <c r="F6053" s="31">
        <v>10</v>
      </c>
      <c r="G6053" s="54">
        <v>5</v>
      </c>
      <c r="H6053" s="53">
        <v>33</v>
      </c>
      <c r="I6053" s="53">
        <v>25484</v>
      </c>
      <c r="J6053" s="169">
        <f t="shared" si="188"/>
        <v>35.491404991135511</v>
      </c>
      <c r="O6053" s="172">
        <f t="shared" si="189"/>
        <v>0.88270696803530835</v>
      </c>
    </row>
    <row r="6054" spans="1:15" x14ac:dyDescent="0.2">
      <c r="A6054" s="31">
        <v>2019</v>
      </c>
      <c r="B6054" s="31">
        <v>9</v>
      </c>
      <c r="C6054" s="31">
        <v>10</v>
      </c>
      <c r="D6054" s="54">
        <v>4</v>
      </c>
      <c r="E6054" s="31">
        <v>9</v>
      </c>
      <c r="F6054" s="31">
        <v>10</v>
      </c>
      <c r="G6054" s="54">
        <v>6</v>
      </c>
      <c r="H6054" s="53">
        <v>37.54</v>
      </c>
      <c r="I6054" s="53">
        <v>28135</v>
      </c>
      <c r="J6054" s="169">
        <f t="shared" si="188"/>
        <v>39.18343585879758</v>
      </c>
      <c r="O6054" s="172">
        <f t="shared" si="189"/>
        <v>1.0041460478801658</v>
      </c>
    </row>
    <row r="6055" spans="1:15" x14ac:dyDescent="0.2">
      <c r="A6055" s="31">
        <v>2019</v>
      </c>
      <c r="B6055" s="31">
        <v>9</v>
      </c>
      <c r="C6055" s="31">
        <v>10</v>
      </c>
      <c r="D6055" s="54">
        <v>5</v>
      </c>
      <c r="E6055" s="31">
        <v>9</v>
      </c>
      <c r="F6055" s="31">
        <v>10</v>
      </c>
      <c r="G6055" s="54">
        <v>7</v>
      </c>
      <c r="H6055" s="53">
        <v>41.04</v>
      </c>
      <c r="I6055" s="53">
        <v>29467</v>
      </c>
      <c r="J6055" s="169">
        <f t="shared" si="188"/>
        <v>41.038503801357322</v>
      </c>
      <c r="O6055" s="172">
        <f t="shared" si="189"/>
        <v>1.0977664838839107</v>
      </c>
    </row>
    <row r="6056" spans="1:15" x14ac:dyDescent="0.2">
      <c r="A6056" s="31">
        <v>2019</v>
      </c>
      <c r="B6056" s="31">
        <v>9</v>
      </c>
      <c r="C6056" s="31">
        <v>10</v>
      </c>
      <c r="D6056" s="54">
        <v>6</v>
      </c>
      <c r="E6056" s="31">
        <v>9</v>
      </c>
      <c r="F6056" s="31">
        <v>10</v>
      </c>
      <c r="G6056" s="54">
        <v>8</v>
      </c>
      <c r="H6056" s="53">
        <v>41</v>
      </c>
      <c r="I6056" s="53">
        <v>30801</v>
      </c>
      <c r="J6056" s="169">
        <f t="shared" si="188"/>
        <v>42.89635713121821</v>
      </c>
      <c r="O6056" s="172">
        <f t="shared" si="189"/>
        <v>1.0966965360438679</v>
      </c>
    </row>
    <row r="6057" spans="1:15" x14ac:dyDescent="0.2">
      <c r="A6057" s="31">
        <v>2019</v>
      </c>
      <c r="B6057" s="31">
        <v>9</v>
      </c>
      <c r="C6057" s="31">
        <v>10</v>
      </c>
      <c r="D6057" s="54">
        <v>7</v>
      </c>
      <c r="E6057" s="31">
        <v>9</v>
      </c>
      <c r="F6057" s="31">
        <v>10</v>
      </c>
      <c r="G6057" s="54">
        <v>9</v>
      </c>
      <c r="H6057" s="53">
        <v>36</v>
      </c>
      <c r="I6057" s="53">
        <v>31430</v>
      </c>
      <c r="J6057" s="169">
        <f t="shared" si="188"/>
        <v>43.77236143742698</v>
      </c>
      <c r="O6057" s="172">
        <f t="shared" si="189"/>
        <v>0.96295305603851822</v>
      </c>
    </row>
    <row r="6058" spans="1:15" x14ac:dyDescent="0.2">
      <c r="A6058" s="31">
        <v>2019</v>
      </c>
      <c r="B6058" s="31">
        <v>9</v>
      </c>
      <c r="C6058" s="31">
        <v>10</v>
      </c>
      <c r="D6058" s="54">
        <v>8</v>
      </c>
      <c r="E6058" s="31">
        <v>9</v>
      </c>
      <c r="F6058" s="31">
        <v>10</v>
      </c>
      <c r="G6058" s="54">
        <v>10</v>
      </c>
      <c r="H6058" s="53">
        <v>32.6</v>
      </c>
      <c r="I6058" s="53">
        <v>31772</v>
      </c>
      <c r="J6058" s="169">
        <f t="shared" si="188"/>
        <v>44.248662665922048</v>
      </c>
      <c r="O6058" s="172">
        <f t="shared" si="189"/>
        <v>0.8720074896348804</v>
      </c>
    </row>
    <row r="6059" spans="1:15" x14ac:dyDescent="0.2">
      <c r="A6059" s="31">
        <v>2019</v>
      </c>
      <c r="B6059" s="31">
        <v>9</v>
      </c>
      <c r="C6059" s="31">
        <v>10</v>
      </c>
      <c r="D6059" s="54">
        <v>9</v>
      </c>
      <c r="E6059" s="31">
        <v>9</v>
      </c>
      <c r="F6059" s="31">
        <v>10</v>
      </c>
      <c r="G6059" s="54">
        <v>11</v>
      </c>
      <c r="H6059" s="53">
        <v>32.979999999999997</v>
      </c>
      <c r="I6059" s="53">
        <v>32082</v>
      </c>
      <c r="J6059" s="169">
        <f t="shared" si="188"/>
        <v>44.680397697598863</v>
      </c>
      <c r="O6059" s="172">
        <f t="shared" si="189"/>
        <v>0.88217199411528679</v>
      </c>
    </row>
    <row r="6060" spans="1:15" x14ac:dyDescent="0.2">
      <c r="A6060" s="31">
        <v>2019</v>
      </c>
      <c r="B6060" s="31">
        <v>9</v>
      </c>
      <c r="C6060" s="31">
        <v>10</v>
      </c>
      <c r="D6060" s="54">
        <v>10</v>
      </c>
      <c r="E6060" s="31">
        <v>9</v>
      </c>
      <c r="F6060" s="31">
        <v>10</v>
      </c>
      <c r="G6060" s="54">
        <v>12</v>
      </c>
      <c r="H6060" s="53">
        <v>32.880000000000003</v>
      </c>
      <c r="I6060" s="53">
        <v>32027</v>
      </c>
      <c r="J6060" s="169">
        <f t="shared" si="188"/>
        <v>44.603799546817491</v>
      </c>
      <c r="O6060" s="172">
        <f t="shared" si="189"/>
        <v>0.87949712451518003</v>
      </c>
    </row>
    <row r="6061" spans="1:15" x14ac:dyDescent="0.2">
      <c r="A6061" s="31">
        <v>2019</v>
      </c>
      <c r="B6061" s="31">
        <v>9</v>
      </c>
      <c r="C6061" s="31">
        <v>10</v>
      </c>
      <c r="D6061" s="54">
        <v>11</v>
      </c>
      <c r="E6061" s="31">
        <v>9</v>
      </c>
      <c r="F6061" s="31">
        <v>10</v>
      </c>
      <c r="G6061" s="54">
        <v>13</v>
      </c>
      <c r="H6061" s="53">
        <v>31.3</v>
      </c>
      <c r="I6061" s="53">
        <v>31335</v>
      </c>
      <c r="J6061" s="169">
        <f t="shared" si="188"/>
        <v>43.640055540622789</v>
      </c>
      <c r="O6061" s="172">
        <f t="shared" si="189"/>
        <v>0.83723418483348944</v>
      </c>
    </row>
    <row r="6062" spans="1:15" x14ac:dyDescent="0.2">
      <c r="A6062" s="31">
        <v>2019</v>
      </c>
      <c r="B6062" s="31">
        <v>9</v>
      </c>
      <c r="C6062" s="31">
        <v>10</v>
      </c>
      <c r="D6062" s="54">
        <v>12</v>
      </c>
      <c r="E6062" s="31">
        <v>9</v>
      </c>
      <c r="F6062" s="31">
        <v>10</v>
      </c>
      <c r="G6062" s="54">
        <v>14</v>
      </c>
      <c r="H6062" s="53">
        <v>32.01</v>
      </c>
      <c r="I6062" s="53">
        <v>30741</v>
      </c>
      <c r="J6062" s="169">
        <f t="shared" si="188"/>
        <v>42.812795512183989</v>
      </c>
      <c r="O6062" s="172">
        <f t="shared" si="189"/>
        <v>0.85622575899424902</v>
      </c>
    </row>
    <row r="6063" spans="1:15" x14ac:dyDescent="0.2">
      <c r="A6063" s="31">
        <v>2019</v>
      </c>
      <c r="B6063" s="31">
        <v>9</v>
      </c>
      <c r="C6063" s="31">
        <v>10</v>
      </c>
      <c r="D6063" s="54">
        <v>13</v>
      </c>
      <c r="E6063" s="31">
        <v>9</v>
      </c>
      <c r="F6063" s="31">
        <v>10</v>
      </c>
      <c r="G6063" s="54">
        <v>15</v>
      </c>
      <c r="H6063" s="53">
        <v>32.06</v>
      </c>
      <c r="I6063" s="53">
        <v>30520</v>
      </c>
      <c r="J6063" s="169">
        <f t="shared" si="188"/>
        <v>42.505010215407935</v>
      </c>
      <c r="O6063" s="172">
        <f t="shared" si="189"/>
        <v>0.85756319379430268</v>
      </c>
    </row>
    <row r="6064" spans="1:15" x14ac:dyDescent="0.2">
      <c r="A6064" s="31">
        <v>2019</v>
      </c>
      <c r="B6064" s="31">
        <v>9</v>
      </c>
      <c r="C6064" s="31">
        <v>10</v>
      </c>
      <c r="D6064" s="54">
        <v>14</v>
      </c>
      <c r="E6064" s="31">
        <v>9</v>
      </c>
      <c r="F6064" s="31">
        <v>10</v>
      </c>
      <c r="G6064" s="54">
        <v>16</v>
      </c>
      <c r="H6064" s="53">
        <v>34.01</v>
      </c>
      <c r="I6064" s="53">
        <v>30372</v>
      </c>
      <c r="J6064" s="169">
        <f t="shared" si="188"/>
        <v>42.298891555123518</v>
      </c>
      <c r="O6064" s="172">
        <f t="shared" si="189"/>
        <v>0.9097231509963889</v>
      </c>
    </row>
    <row r="6065" spans="1:15" x14ac:dyDescent="0.2">
      <c r="A6065" s="31">
        <v>2019</v>
      </c>
      <c r="B6065" s="31">
        <v>9</v>
      </c>
      <c r="C6065" s="31">
        <v>10</v>
      </c>
      <c r="D6065" s="54">
        <v>15</v>
      </c>
      <c r="E6065" s="31">
        <v>9</v>
      </c>
      <c r="F6065" s="31">
        <v>10</v>
      </c>
      <c r="G6065" s="54">
        <v>17</v>
      </c>
      <c r="H6065" s="53">
        <v>34.92</v>
      </c>
      <c r="I6065" s="53">
        <v>29832</v>
      </c>
      <c r="J6065" s="169">
        <f t="shared" si="188"/>
        <v>41.546836983815517</v>
      </c>
      <c r="O6065" s="172">
        <f t="shared" si="189"/>
        <v>0.93406446435736268</v>
      </c>
    </row>
    <row r="6066" spans="1:15" x14ac:dyDescent="0.2">
      <c r="A6066" s="31">
        <v>2019</v>
      </c>
      <c r="B6066" s="31">
        <v>9</v>
      </c>
      <c r="C6066" s="31">
        <v>10</v>
      </c>
      <c r="D6066" s="54">
        <v>16</v>
      </c>
      <c r="E6066" s="31">
        <v>9</v>
      </c>
      <c r="F6066" s="31">
        <v>10</v>
      </c>
      <c r="G6066" s="54">
        <v>18</v>
      </c>
      <c r="H6066" s="53">
        <v>37.58</v>
      </c>
      <c r="I6066" s="53">
        <v>29730</v>
      </c>
      <c r="J6066" s="169">
        <f t="shared" si="188"/>
        <v>41.404782231457339</v>
      </c>
      <c r="O6066" s="172">
        <f t="shared" si="189"/>
        <v>1.0052159957202087</v>
      </c>
    </row>
    <row r="6067" spans="1:15" x14ac:dyDescent="0.2">
      <c r="A6067" s="31">
        <v>2019</v>
      </c>
      <c r="B6067" s="31">
        <v>9</v>
      </c>
      <c r="C6067" s="31">
        <v>10</v>
      </c>
      <c r="D6067" s="54">
        <v>17</v>
      </c>
      <c r="E6067" s="31">
        <v>9</v>
      </c>
      <c r="F6067" s="31">
        <v>10</v>
      </c>
      <c r="G6067" s="54">
        <v>19</v>
      </c>
      <c r="H6067" s="53">
        <v>43.29</v>
      </c>
      <c r="I6067" s="53">
        <v>31097</v>
      </c>
      <c r="J6067" s="169">
        <f t="shared" si="188"/>
        <v>43.308594451787044</v>
      </c>
      <c r="O6067" s="172">
        <f t="shared" si="189"/>
        <v>1.1579510498863181</v>
      </c>
    </row>
    <row r="6068" spans="1:15" x14ac:dyDescent="0.2">
      <c r="A6068" s="31">
        <v>2019</v>
      </c>
      <c r="B6068" s="31">
        <v>9</v>
      </c>
      <c r="C6068" s="31">
        <v>10</v>
      </c>
      <c r="D6068" s="54">
        <v>18</v>
      </c>
      <c r="E6068" s="31">
        <v>9</v>
      </c>
      <c r="F6068" s="31">
        <v>10</v>
      </c>
      <c r="G6068" s="54">
        <v>20</v>
      </c>
      <c r="H6068" s="53">
        <v>42.75</v>
      </c>
      <c r="I6068" s="53">
        <v>31676</v>
      </c>
      <c r="J6068" s="169">
        <f t="shared" si="188"/>
        <v>44.114964075467292</v>
      </c>
      <c r="O6068" s="172">
        <f t="shared" si="189"/>
        <v>1.1435067540457404</v>
      </c>
    </row>
    <row r="6069" spans="1:15" x14ac:dyDescent="0.2">
      <c r="A6069" s="31">
        <v>2019</v>
      </c>
      <c r="B6069" s="31">
        <v>9</v>
      </c>
      <c r="C6069" s="31">
        <v>10</v>
      </c>
      <c r="D6069" s="54">
        <v>19</v>
      </c>
      <c r="E6069" s="31">
        <v>9</v>
      </c>
      <c r="F6069" s="31">
        <v>10</v>
      </c>
      <c r="G6069" s="54">
        <v>21</v>
      </c>
      <c r="H6069" s="53">
        <v>35.89</v>
      </c>
      <c r="I6069" s="53">
        <v>28828</v>
      </c>
      <c r="J6069" s="169">
        <f t="shared" si="188"/>
        <v>40.148572558642854</v>
      </c>
      <c r="O6069" s="172">
        <f t="shared" si="189"/>
        <v>0.96001069947840045</v>
      </c>
    </row>
    <row r="6070" spans="1:15" x14ac:dyDescent="0.2">
      <c r="A6070" s="31">
        <v>2019</v>
      </c>
      <c r="B6070" s="31">
        <v>9</v>
      </c>
      <c r="C6070" s="31">
        <v>10</v>
      </c>
      <c r="D6070" s="54">
        <v>20</v>
      </c>
      <c r="E6070" s="31">
        <v>9</v>
      </c>
      <c r="F6070" s="31">
        <v>10</v>
      </c>
      <c r="G6070" s="54">
        <v>22</v>
      </c>
      <c r="H6070" s="53">
        <v>31.7</v>
      </c>
      <c r="I6070" s="53">
        <v>26392</v>
      </c>
      <c r="J6070" s="169">
        <f t="shared" si="188"/>
        <v>36.75597082585341</v>
      </c>
      <c r="O6070" s="172">
        <f t="shared" si="189"/>
        <v>0.84793366323391739</v>
      </c>
    </row>
    <row r="6071" spans="1:15" x14ac:dyDescent="0.2">
      <c r="A6071" s="31">
        <v>2019</v>
      </c>
      <c r="B6071" s="31">
        <v>9</v>
      </c>
      <c r="C6071" s="31">
        <v>10</v>
      </c>
      <c r="D6071" s="54">
        <v>21</v>
      </c>
      <c r="E6071" s="31">
        <v>9</v>
      </c>
      <c r="F6071" s="31">
        <v>10</v>
      </c>
      <c r="G6071" s="54">
        <v>23</v>
      </c>
      <c r="H6071" s="53">
        <v>31.25</v>
      </c>
      <c r="I6071" s="53">
        <v>25302</v>
      </c>
      <c r="J6071" s="169">
        <f t="shared" si="188"/>
        <v>35.237934746731703</v>
      </c>
      <c r="O6071" s="172">
        <f t="shared" si="189"/>
        <v>0.83589675003343589</v>
      </c>
    </row>
    <row r="6072" spans="1:15" x14ac:dyDescent="0.2">
      <c r="A6072" s="31">
        <v>2019</v>
      </c>
      <c r="B6072" s="31">
        <v>9</v>
      </c>
      <c r="C6072" s="31">
        <v>10</v>
      </c>
      <c r="D6072" s="54">
        <v>22</v>
      </c>
      <c r="E6072" s="31">
        <v>9</v>
      </c>
      <c r="F6072" s="31">
        <v>10</v>
      </c>
      <c r="G6072" s="54">
        <v>0</v>
      </c>
      <c r="H6072" s="53">
        <v>30.23</v>
      </c>
      <c r="I6072" s="53">
        <v>23985</v>
      </c>
      <c r="J6072" s="169">
        <f t="shared" si="188"/>
        <v>33.403757208930514</v>
      </c>
      <c r="O6072" s="172">
        <f t="shared" si="189"/>
        <v>0.80861308011234456</v>
      </c>
    </row>
    <row r="6073" spans="1:15" x14ac:dyDescent="0.2">
      <c r="A6073" s="31">
        <v>2019</v>
      </c>
      <c r="B6073" s="31">
        <v>9</v>
      </c>
      <c r="C6073" s="31">
        <v>10</v>
      </c>
      <c r="D6073" s="54">
        <v>23</v>
      </c>
      <c r="E6073" s="31">
        <v>9</v>
      </c>
      <c r="F6073" s="31">
        <v>10</v>
      </c>
      <c r="G6073" s="54">
        <v>1</v>
      </c>
      <c r="H6073" s="53">
        <v>28.29</v>
      </c>
      <c r="I6073" s="53">
        <v>23311</v>
      </c>
      <c r="J6073" s="169">
        <f t="shared" si="188"/>
        <v>32.465081688446077</v>
      </c>
      <c r="O6073" s="172">
        <f t="shared" si="189"/>
        <v>0.75672060987026879</v>
      </c>
    </row>
    <row r="6074" spans="1:15" x14ac:dyDescent="0.2">
      <c r="A6074" s="31">
        <v>2019</v>
      </c>
      <c r="B6074" s="31">
        <v>9</v>
      </c>
      <c r="C6074" s="31">
        <v>11</v>
      </c>
      <c r="D6074" s="54">
        <v>0</v>
      </c>
      <c r="E6074" s="31">
        <v>9</v>
      </c>
      <c r="F6074" s="31">
        <v>11</v>
      </c>
      <c r="G6074" s="54">
        <v>2</v>
      </c>
      <c r="H6074" s="53">
        <v>26.1</v>
      </c>
      <c r="I6074" s="53">
        <v>22759</v>
      </c>
      <c r="J6074" s="169">
        <f t="shared" si="188"/>
        <v>31.696314793331233</v>
      </c>
      <c r="O6074" s="172">
        <f t="shared" si="189"/>
        <v>0.69814096562792571</v>
      </c>
    </row>
    <row r="6075" spans="1:15" x14ac:dyDescent="0.2">
      <c r="A6075" s="31">
        <v>2019</v>
      </c>
      <c r="B6075" s="31">
        <v>9</v>
      </c>
      <c r="C6075" s="31">
        <v>11</v>
      </c>
      <c r="D6075" s="54">
        <v>1</v>
      </c>
      <c r="E6075" s="31">
        <v>9</v>
      </c>
      <c r="F6075" s="31">
        <v>11</v>
      </c>
      <c r="G6075" s="54">
        <v>3</v>
      </c>
      <c r="H6075" s="53">
        <v>26</v>
      </c>
      <c r="I6075" s="53">
        <v>22674</v>
      </c>
      <c r="J6075" s="169">
        <f t="shared" si="188"/>
        <v>31.57793583303275</v>
      </c>
      <c r="O6075" s="172">
        <f t="shared" si="189"/>
        <v>0.69546609602781873</v>
      </c>
    </row>
    <row r="6076" spans="1:15" x14ac:dyDescent="0.2">
      <c r="A6076" s="31">
        <v>2019</v>
      </c>
      <c r="B6076" s="31">
        <v>9</v>
      </c>
      <c r="C6076" s="31">
        <v>11</v>
      </c>
      <c r="D6076" s="54">
        <v>2</v>
      </c>
      <c r="E6076" s="31">
        <v>9</v>
      </c>
      <c r="F6076" s="31">
        <v>11</v>
      </c>
      <c r="G6076" s="54">
        <v>4</v>
      </c>
      <c r="H6076" s="53">
        <v>26.07</v>
      </c>
      <c r="I6076" s="53">
        <v>22778</v>
      </c>
      <c r="J6076" s="169">
        <f t="shared" si="188"/>
        <v>31.72277597269207</v>
      </c>
      <c r="O6076" s="172">
        <f t="shared" si="189"/>
        <v>0.69733850474789361</v>
      </c>
    </row>
    <row r="6077" spans="1:15" x14ac:dyDescent="0.2">
      <c r="A6077" s="31">
        <v>2019</v>
      </c>
      <c r="B6077" s="31">
        <v>9</v>
      </c>
      <c r="C6077" s="31">
        <v>11</v>
      </c>
      <c r="D6077" s="54">
        <v>3</v>
      </c>
      <c r="E6077" s="31">
        <v>9</v>
      </c>
      <c r="F6077" s="31">
        <v>11</v>
      </c>
      <c r="G6077" s="54">
        <v>5</v>
      </c>
      <c r="H6077" s="53">
        <v>33.75</v>
      </c>
      <c r="I6077" s="53">
        <v>24184</v>
      </c>
      <c r="J6077" s="169">
        <f t="shared" si="188"/>
        <v>33.68090324539402</v>
      </c>
      <c r="O6077" s="172">
        <f t="shared" si="189"/>
        <v>0.90276849003611082</v>
      </c>
    </row>
    <row r="6078" spans="1:15" x14ac:dyDescent="0.2">
      <c r="A6078" s="31">
        <v>2019</v>
      </c>
      <c r="B6078" s="31">
        <v>9</v>
      </c>
      <c r="C6078" s="31">
        <v>11</v>
      </c>
      <c r="D6078" s="54">
        <v>4</v>
      </c>
      <c r="E6078" s="31">
        <v>9</v>
      </c>
      <c r="F6078" s="31">
        <v>11</v>
      </c>
      <c r="G6078" s="54">
        <v>6</v>
      </c>
      <c r="H6078" s="53">
        <v>35.56</v>
      </c>
      <c r="I6078" s="53">
        <v>26538</v>
      </c>
      <c r="J6078" s="169">
        <f t="shared" si="188"/>
        <v>36.959304098836689</v>
      </c>
      <c r="O6078" s="172">
        <f t="shared" si="189"/>
        <v>0.95118362979804749</v>
      </c>
    </row>
    <row r="6079" spans="1:15" x14ac:dyDescent="0.2">
      <c r="A6079" s="31">
        <v>2019</v>
      </c>
      <c r="B6079" s="31">
        <v>9</v>
      </c>
      <c r="C6079" s="31">
        <v>11</v>
      </c>
      <c r="D6079" s="54">
        <v>5</v>
      </c>
      <c r="E6079" s="31">
        <v>9</v>
      </c>
      <c r="F6079" s="31">
        <v>11</v>
      </c>
      <c r="G6079" s="54">
        <v>7</v>
      </c>
      <c r="H6079" s="53">
        <v>39.119999999999997</v>
      </c>
      <c r="I6079" s="53">
        <v>27580</v>
      </c>
      <c r="J6079" s="169">
        <f t="shared" si="188"/>
        <v>38.410490882731025</v>
      </c>
      <c r="O6079" s="172">
        <f t="shared" si="189"/>
        <v>1.0464089875618563</v>
      </c>
    </row>
    <row r="6080" spans="1:15" x14ac:dyDescent="0.2">
      <c r="A6080" s="31">
        <v>2019</v>
      </c>
      <c r="B6080" s="31">
        <v>9</v>
      </c>
      <c r="C6080" s="31">
        <v>11</v>
      </c>
      <c r="D6080" s="54">
        <v>6</v>
      </c>
      <c r="E6080" s="31">
        <v>9</v>
      </c>
      <c r="F6080" s="31">
        <v>11</v>
      </c>
      <c r="G6080" s="54">
        <v>8</v>
      </c>
      <c r="H6080" s="53">
        <v>39.82</v>
      </c>
      <c r="I6080" s="53">
        <v>28692</v>
      </c>
      <c r="J6080" s="169">
        <f t="shared" si="188"/>
        <v>39.95916622216528</v>
      </c>
      <c r="O6080" s="172">
        <f t="shared" si="189"/>
        <v>1.0651330747626053</v>
      </c>
    </row>
    <row r="6081" spans="1:15" x14ac:dyDescent="0.2">
      <c r="A6081" s="31">
        <v>2019</v>
      </c>
      <c r="B6081" s="31">
        <v>9</v>
      </c>
      <c r="C6081" s="31">
        <v>11</v>
      </c>
      <c r="D6081" s="54">
        <v>7</v>
      </c>
      <c r="E6081" s="31">
        <v>9</v>
      </c>
      <c r="F6081" s="31">
        <v>11</v>
      </c>
      <c r="G6081" s="54">
        <v>9</v>
      </c>
      <c r="H6081" s="53">
        <v>36.29</v>
      </c>
      <c r="I6081" s="53">
        <v>29453</v>
      </c>
      <c r="J6081" s="169">
        <f t="shared" si="188"/>
        <v>41.019006090249341</v>
      </c>
      <c r="O6081" s="172">
        <f t="shared" si="189"/>
        <v>0.97071017787882841</v>
      </c>
    </row>
    <row r="6082" spans="1:15" x14ac:dyDescent="0.2">
      <c r="A6082" s="31">
        <v>2019</v>
      </c>
      <c r="B6082" s="31">
        <v>9</v>
      </c>
      <c r="C6082" s="31">
        <v>11</v>
      </c>
      <c r="D6082" s="54">
        <v>8</v>
      </c>
      <c r="E6082" s="31">
        <v>9</v>
      </c>
      <c r="F6082" s="31">
        <v>11</v>
      </c>
      <c r="G6082" s="54">
        <v>10</v>
      </c>
      <c r="H6082" s="53">
        <v>33.94</v>
      </c>
      <c r="I6082" s="53">
        <v>29882</v>
      </c>
      <c r="J6082" s="169">
        <f t="shared" ref="J6082:J6145" si="190">MIN(50,I6082/$M$2*50)</f>
        <v>41.616471666344033</v>
      </c>
      <c r="O6082" s="172">
        <f t="shared" si="189"/>
        <v>0.90785074227631402</v>
      </c>
    </row>
    <row r="6083" spans="1:15" x14ac:dyDescent="0.2">
      <c r="A6083" s="31">
        <v>2019</v>
      </c>
      <c r="B6083" s="31">
        <v>9</v>
      </c>
      <c r="C6083" s="31">
        <v>11</v>
      </c>
      <c r="D6083" s="54">
        <v>9</v>
      </c>
      <c r="E6083" s="31">
        <v>9</v>
      </c>
      <c r="F6083" s="31">
        <v>11</v>
      </c>
      <c r="G6083" s="54">
        <v>11</v>
      </c>
      <c r="H6083" s="53">
        <v>32.07</v>
      </c>
      <c r="I6083" s="53">
        <v>30534</v>
      </c>
      <c r="J6083" s="169">
        <f t="shared" si="190"/>
        <v>42.524507926515923</v>
      </c>
      <c r="O6083" s="172">
        <f t="shared" ref="O6083:O6146" si="191">H6083/$R$5</f>
        <v>0.85783068075431324</v>
      </c>
    </row>
    <row r="6084" spans="1:15" x14ac:dyDescent="0.2">
      <c r="A6084" s="31">
        <v>2019</v>
      </c>
      <c r="B6084" s="31">
        <v>9</v>
      </c>
      <c r="C6084" s="31">
        <v>11</v>
      </c>
      <c r="D6084" s="54">
        <v>10</v>
      </c>
      <c r="E6084" s="31">
        <v>9</v>
      </c>
      <c r="F6084" s="31">
        <v>11</v>
      </c>
      <c r="G6084" s="54">
        <v>12</v>
      </c>
      <c r="H6084" s="53">
        <v>34.200000000000003</v>
      </c>
      <c r="I6084" s="53">
        <v>30778</v>
      </c>
      <c r="J6084" s="169">
        <f t="shared" si="190"/>
        <v>42.86432517725509</v>
      </c>
      <c r="O6084" s="172">
        <f t="shared" si="191"/>
        <v>0.91480540323659232</v>
      </c>
    </row>
    <row r="6085" spans="1:15" x14ac:dyDescent="0.2">
      <c r="A6085" s="31">
        <v>2019</v>
      </c>
      <c r="B6085" s="31">
        <v>9</v>
      </c>
      <c r="C6085" s="31">
        <v>11</v>
      </c>
      <c r="D6085" s="54">
        <v>11</v>
      </c>
      <c r="E6085" s="31">
        <v>9</v>
      </c>
      <c r="F6085" s="31">
        <v>11</v>
      </c>
      <c r="G6085" s="54">
        <v>13</v>
      </c>
      <c r="H6085" s="53">
        <v>34.729999999999997</v>
      </c>
      <c r="I6085" s="53">
        <v>29929</v>
      </c>
      <c r="J6085" s="169">
        <f t="shared" si="190"/>
        <v>41.681928267920846</v>
      </c>
      <c r="O6085" s="172">
        <f t="shared" si="191"/>
        <v>0.92898221211715926</v>
      </c>
    </row>
    <row r="6086" spans="1:15" x14ac:dyDescent="0.2">
      <c r="A6086" s="31">
        <v>2019</v>
      </c>
      <c r="B6086" s="31">
        <v>9</v>
      </c>
      <c r="C6086" s="31">
        <v>11</v>
      </c>
      <c r="D6086" s="54">
        <v>12</v>
      </c>
      <c r="E6086" s="31">
        <v>9</v>
      </c>
      <c r="F6086" s="31">
        <v>11</v>
      </c>
      <c r="G6086" s="54">
        <v>14</v>
      </c>
      <c r="H6086" s="53">
        <v>33.909999999999997</v>
      </c>
      <c r="I6086" s="53">
        <v>28973</v>
      </c>
      <c r="J6086" s="169">
        <f t="shared" si="190"/>
        <v>40.350513137975561</v>
      </c>
      <c r="O6086" s="172">
        <f t="shared" si="191"/>
        <v>0.90704828139628191</v>
      </c>
    </row>
    <row r="6087" spans="1:15" x14ac:dyDescent="0.2">
      <c r="A6087" s="31">
        <v>2019</v>
      </c>
      <c r="B6087" s="31">
        <v>9</v>
      </c>
      <c r="C6087" s="31">
        <v>11</v>
      </c>
      <c r="D6087" s="54">
        <v>13</v>
      </c>
      <c r="E6087" s="31">
        <v>9</v>
      </c>
      <c r="F6087" s="31">
        <v>11</v>
      </c>
      <c r="G6087" s="54">
        <v>15</v>
      </c>
      <c r="H6087" s="53">
        <v>35.159999999999997</v>
      </c>
      <c r="I6087" s="53">
        <v>28751</v>
      </c>
      <c r="J6087" s="169">
        <f t="shared" si="190"/>
        <v>40.041335147548935</v>
      </c>
      <c r="O6087" s="172">
        <f t="shared" si="191"/>
        <v>0.94048415139761932</v>
      </c>
    </row>
    <row r="6088" spans="1:15" x14ac:dyDescent="0.2">
      <c r="A6088" s="31">
        <v>2019</v>
      </c>
      <c r="B6088" s="31">
        <v>9</v>
      </c>
      <c r="C6088" s="31">
        <v>11</v>
      </c>
      <c r="D6088" s="54">
        <v>14</v>
      </c>
      <c r="E6088" s="31">
        <v>9</v>
      </c>
      <c r="F6088" s="31">
        <v>11</v>
      </c>
      <c r="G6088" s="54">
        <v>16</v>
      </c>
      <c r="H6088" s="53">
        <v>34.9</v>
      </c>
      <c r="I6088" s="53">
        <v>28758</v>
      </c>
      <c r="J6088" s="169">
        <f t="shared" si="190"/>
        <v>40.051084003102929</v>
      </c>
      <c r="O6088" s="172">
        <f t="shared" si="191"/>
        <v>0.93352949043734124</v>
      </c>
    </row>
    <row r="6089" spans="1:15" x14ac:dyDescent="0.2">
      <c r="A6089" s="31">
        <v>2019</v>
      </c>
      <c r="B6089" s="31">
        <v>9</v>
      </c>
      <c r="C6089" s="31">
        <v>11</v>
      </c>
      <c r="D6089" s="54">
        <v>15</v>
      </c>
      <c r="E6089" s="31">
        <v>9</v>
      </c>
      <c r="F6089" s="31">
        <v>11</v>
      </c>
      <c r="G6089" s="54">
        <v>17</v>
      </c>
      <c r="H6089" s="53">
        <v>37.340000000000003</v>
      </c>
      <c r="I6089" s="53">
        <v>28445</v>
      </c>
      <c r="J6089" s="169">
        <f t="shared" si="190"/>
        <v>39.615170890474403</v>
      </c>
      <c r="O6089" s="172">
        <f t="shared" si="191"/>
        <v>0.99879630867995195</v>
      </c>
    </row>
    <row r="6090" spans="1:15" x14ac:dyDescent="0.2">
      <c r="A6090" s="31">
        <v>2019</v>
      </c>
      <c r="B6090" s="31">
        <v>9</v>
      </c>
      <c r="C6090" s="31">
        <v>11</v>
      </c>
      <c r="D6090" s="54">
        <v>16</v>
      </c>
      <c r="E6090" s="31">
        <v>9</v>
      </c>
      <c r="F6090" s="31">
        <v>11</v>
      </c>
      <c r="G6090" s="54">
        <v>18</v>
      </c>
      <c r="H6090" s="53">
        <v>39.67</v>
      </c>
      <c r="I6090" s="53">
        <v>28508</v>
      </c>
      <c r="J6090" s="169">
        <f t="shared" si="190"/>
        <v>39.702910590460334</v>
      </c>
      <c r="O6090" s="172">
        <f t="shared" si="191"/>
        <v>1.061120770362445</v>
      </c>
    </row>
    <row r="6091" spans="1:15" x14ac:dyDescent="0.2">
      <c r="A6091" s="31">
        <v>2019</v>
      </c>
      <c r="B6091" s="31">
        <v>9</v>
      </c>
      <c r="C6091" s="31">
        <v>11</v>
      </c>
      <c r="D6091" s="54">
        <v>17</v>
      </c>
      <c r="E6091" s="31">
        <v>9</v>
      </c>
      <c r="F6091" s="31">
        <v>11</v>
      </c>
      <c r="G6091" s="54">
        <v>19</v>
      </c>
      <c r="H6091" s="53">
        <v>41.1</v>
      </c>
      <c r="I6091" s="53">
        <v>29911</v>
      </c>
      <c r="J6091" s="169">
        <f t="shared" si="190"/>
        <v>41.656859782210574</v>
      </c>
      <c r="O6091" s="172">
        <f t="shared" si="191"/>
        <v>1.099371405643975</v>
      </c>
    </row>
    <row r="6092" spans="1:15" x14ac:dyDescent="0.2">
      <c r="A6092" s="31">
        <v>2019</v>
      </c>
      <c r="B6092" s="31">
        <v>9</v>
      </c>
      <c r="C6092" s="31">
        <v>11</v>
      </c>
      <c r="D6092" s="54">
        <v>18</v>
      </c>
      <c r="E6092" s="31">
        <v>9</v>
      </c>
      <c r="F6092" s="31">
        <v>11</v>
      </c>
      <c r="G6092" s="54">
        <v>20</v>
      </c>
      <c r="H6092" s="53">
        <v>42</v>
      </c>
      <c r="I6092" s="53">
        <v>30848</v>
      </c>
      <c r="J6092" s="169">
        <f t="shared" si="190"/>
        <v>42.961813732795015</v>
      </c>
      <c r="O6092" s="172">
        <f t="shared" si="191"/>
        <v>1.123445232044938</v>
      </c>
    </row>
    <row r="6093" spans="1:15" x14ac:dyDescent="0.2">
      <c r="A6093" s="31">
        <v>2019</v>
      </c>
      <c r="B6093" s="31">
        <v>9</v>
      </c>
      <c r="C6093" s="31">
        <v>11</v>
      </c>
      <c r="D6093" s="54">
        <v>19</v>
      </c>
      <c r="E6093" s="31">
        <v>9</v>
      </c>
      <c r="F6093" s="31">
        <v>11</v>
      </c>
      <c r="G6093" s="54">
        <v>21</v>
      </c>
      <c r="H6093" s="53">
        <v>36.479999999999997</v>
      </c>
      <c r="I6093" s="53">
        <v>28309</v>
      </c>
      <c r="J6093" s="169">
        <f t="shared" si="190"/>
        <v>39.425764553996828</v>
      </c>
      <c r="O6093" s="172">
        <f t="shared" si="191"/>
        <v>0.97579243011903172</v>
      </c>
    </row>
    <row r="6094" spans="1:15" x14ac:dyDescent="0.2">
      <c r="A6094" s="31">
        <v>2019</v>
      </c>
      <c r="B6094" s="31">
        <v>9</v>
      </c>
      <c r="C6094" s="31">
        <v>11</v>
      </c>
      <c r="D6094" s="54">
        <v>20</v>
      </c>
      <c r="E6094" s="31">
        <v>9</v>
      </c>
      <c r="F6094" s="31">
        <v>11</v>
      </c>
      <c r="G6094" s="54">
        <v>22</v>
      </c>
      <c r="H6094" s="53">
        <v>36</v>
      </c>
      <c r="I6094" s="53">
        <v>26057</v>
      </c>
      <c r="J6094" s="169">
        <f t="shared" si="190"/>
        <v>36.289418452912336</v>
      </c>
      <c r="O6094" s="172">
        <f t="shared" si="191"/>
        <v>0.96295305603851822</v>
      </c>
    </row>
    <row r="6095" spans="1:15" x14ac:dyDescent="0.2">
      <c r="A6095" s="31">
        <v>2019</v>
      </c>
      <c r="B6095" s="31">
        <v>9</v>
      </c>
      <c r="C6095" s="31">
        <v>11</v>
      </c>
      <c r="D6095" s="54">
        <v>21</v>
      </c>
      <c r="E6095" s="31">
        <v>9</v>
      </c>
      <c r="F6095" s="31">
        <v>11</v>
      </c>
      <c r="G6095" s="54">
        <v>23</v>
      </c>
      <c r="H6095" s="53">
        <v>32.9</v>
      </c>
      <c r="I6095" s="53">
        <v>24852</v>
      </c>
      <c r="J6095" s="169">
        <f t="shared" si="190"/>
        <v>34.611222603975037</v>
      </c>
      <c r="O6095" s="172">
        <f t="shared" si="191"/>
        <v>0.88003209843520125</v>
      </c>
    </row>
    <row r="6096" spans="1:15" x14ac:dyDescent="0.2">
      <c r="A6096" s="31">
        <v>2019</v>
      </c>
      <c r="B6096" s="31">
        <v>9</v>
      </c>
      <c r="C6096" s="31">
        <v>11</v>
      </c>
      <c r="D6096" s="54">
        <v>22</v>
      </c>
      <c r="E6096" s="31">
        <v>9</v>
      </c>
      <c r="F6096" s="31">
        <v>11</v>
      </c>
      <c r="G6096" s="54">
        <v>0</v>
      </c>
      <c r="H6096" s="53">
        <v>30</v>
      </c>
      <c r="I6096" s="53">
        <v>23706</v>
      </c>
      <c r="J6096" s="169">
        <f t="shared" si="190"/>
        <v>33.015195680421378</v>
      </c>
      <c r="O6096" s="172">
        <f t="shared" si="191"/>
        <v>0.80246088003209848</v>
      </c>
    </row>
    <row r="6097" spans="1:15" x14ac:dyDescent="0.2">
      <c r="A6097" s="31">
        <v>2019</v>
      </c>
      <c r="B6097" s="31">
        <v>9</v>
      </c>
      <c r="C6097" s="31">
        <v>11</v>
      </c>
      <c r="D6097" s="54">
        <v>23</v>
      </c>
      <c r="E6097" s="31">
        <v>9</v>
      </c>
      <c r="F6097" s="31">
        <v>11</v>
      </c>
      <c r="G6097" s="54">
        <v>1</v>
      </c>
      <c r="H6097" s="53">
        <v>29.07</v>
      </c>
      <c r="I6097" s="53">
        <v>22802</v>
      </c>
      <c r="J6097" s="169">
        <f t="shared" si="190"/>
        <v>31.756200620305759</v>
      </c>
      <c r="O6097" s="172">
        <f t="shared" si="191"/>
        <v>0.77758459275110348</v>
      </c>
    </row>
    <row r="6098" spans="1:15" x14ac:dyDescent="0.2">
      <c r="A6098" s="31">
        <v>2019</v>
      </c>
      <c r="B6098" s="31">
        <v>9</v>
      </c>
      <c r="C6098" s="31">
        <v>12</v>
      </c>
      <c r="D6098" s="54">
        <v>0</v>
      </c>
      <c r="E6098" s="31">
        <v>9</v>
      </c>
      <c r="F6098" s="31">
        <v>12</v>
      </c>
      <c r="G6098" s="54">
        <v>2</v>
      </c>
      <c r="H6098" s="53">
        <v>28.75</v>
      </c>
      <c r="I6098" s="53">
        <v>22439</v>
      </c>
      <c r="J6098" s="169">
        <f t="shared" si="190"/>
        <v>31.250652825148713</v>
      </c>
      <c r="O6098" s="172">
        <f t="shared" si="191"/>
        <v>0.76902501003076107</v>
      </c>
    </row>
    <row r="6099" spans="1:15" x14ac:dyDescent="0.2">
      <c r="A6099" s="31">
        <v>2019</v>
      </c>
      <c r="B6099" s="31">
        <v>9</v>
      </c>
      <c r="C6099" s="31">
        <v>12</v>
      </c>
      <c r="D6099" s="54">
        <v>1</v>
      </c>
      <c r="E6099" s="31">
        <v>9</v>
      </c>
      <c r="F6099" s="31">
        <v>12</v>
      </c>
      <c r="G6099" s="54">
        <v>3</v>
      </c>
      <c r="H6099" s="53">
        <v>28.75</v>
      </c>
      <c r="I6099" s="53">
        <v>22536</v>
      </c>
      <c r="J6099" s="169">
        <f t="shared" si="190"/>
        <v>31.385744109254038</v>
      </c>
      <c r="O6099" s="172">
        <f t="shared" si="191"/>
        <v>0.76902501003076107</v>
      </c>
    </row>
    <row r="6100" spans="1:15" x14ac:dyDescent="0.2">
      <c r="A6100" s="31">
        <v>2019</v>
      </c>
      <c r="B6100" s="31">
        <v>9</v>
      </c>
      <c r="C6100" s="31">
        <v>12</v>
      </c>
      <c r="D6100" s="54">
        <v>2</v>
      </c>
      <c r="E6100" s="31">
        <v>9</v>
      </c>
      <c r="F6100" s="31">
        <v>12</v>
      </c>
      <c r="G6100" s="54">
        <v>4</v>
      </c>
      <c r="H6100" s="53">
        <v>29.55</v>
      </c>
      <c r="I6100" s="53">
        <v>22765</v>
      </c>
      <c r="J6100" s="169">
        <f t="shared" si="190"/>
        <v>31.704670955234654</v>
      </c>
      <c r="O6100" s="172">
        <f t="shared" si="191"/>
        <v>0.79042396683161698</v>
      </c>
    </row>
    <row r="6101" spans="1:15" x14ac:dyDescent="0.2">
      <c r="A6101" s="31">
        <v>2019</v>
      </c>
      <c r="B6101" s="31">
        <v>9</v>
      </c>
      <c r="C6101" s="31">
        <v>12</v>
      </c>
      <c r="D6101" s="54">
        <v>3</v>
      </c>
      <c r="E6101" s="31">
        <v>9</v>
      </c>
      <c r="F6101" s="31">
        <v>12</v>
      </c>
      <c r="G6101" s="54">
        <v>5</v>
      </c>
      <c r="H6101" s="53">
        <v>41.51</v>
      </c>
      <c r="I6101" s="53">
        <v>24750</v>
      </c>
      <c r="J6101" s="169">
        <f t="shared" si="190"/>
        <v>34.469167851616852</v>
      </c>
      <c r="O6101" s="172">
        <f t="shared" si="191"/>
        <v>1.1103383710044135</v>
      </c>
    </row>
    <row r="6102" spans="1:15" x14ac:dyDescent="0.2">
      <c r="A6102" s="31">
        <v>2019</v>
      </c>
      <c r="B6102" s="31">
        <v>9</v>
      </c>
      <c r="C6102" s="31">
        <v>12</v>
      </c>
      <c r="D6102" s="54">
        <v>4</v>
      </c>
      <c r="E6102" s="31">
        <v>9</v>
      </c>
      <c r="F6102" s="31">
        <v>12</v>
      </c>
      <c r="G6102" s="54">
        <v>6</v>
      </c>
      <c r="H6102" s="53">
        <v>43.57</v>
      </c>
      <c r="I6102" s="53">
        <v>27470</v>
      </c>
      <c r="J6102" s="169">
        <f t="shared" si="190"/>
        <v>38.257294581168281</v>
      </c>
      <c r="O6102" s="172">
        <f t="shared" si="191"/>
        <v>1.1654406847666177</v>
      </c>
    </row>
    <row r="6103" spans="1:15" x14ac:dyDescent="0.2">
      <c r="A6103" s="31">
        <v>2019</v>
      </c>
      <c r="B6103" s="31">
        <v>9</v>
      </c>
      <c r="C6103" s="31">
        <v>12</v>
      </c>
      <c r="D6103" s="54">
        <v>5</v>
      </c>
      <c r="E6103" s="31">
        <v>9</v>
      </c>
      <c r="F6103" s="31">
        <v>12</v>
      </c>
      <c r="G6103" s="54">
        <v>7</v>
      </c>
      <c r="H6103" s="53">
        <v>43</v>
      </c>
      <c r="I6103" s="53">
        <v>28911</v>
      </c>
      <c r="J6103" s="169">
        <f t="shared" si="190"/>
        <v>40.264166131640195</v>
      </c>
      <c r="O6103" s="172">
        <f t="shared" si="191"/>
        <v>1.1501939280460078</v>
      </c>
    </row>
    <row r="6104" spans="1:15" x14ac:dyDescent="0.2">
      <c r="A6104" s="31">
        <v>2019</v>
      </c>
      <c r="B6104" s="31">
        <v>9</v>
      </c>
      <c r="C6104" s="31">
        <v>12</v>
      </c>
      <c r="D6104" s="54">
        <v>6</v>
      </c>
      <c r="E6104" s="31">
        <v>9</v>
      </c>
      <c r="F6104" s="31">
        <v>12</v>
      </c>
      <c r="G6104" s="54">
        <v>8</v>
      </c>
      <c r="H6104" s="53">
        <v>44.1</v>
      </c>
      <c r="I6104" s="53">
        <v>30201</v>
      </c>
      <c r="J6104" s="169">
        <f t="shared" si="190"/>
        <v>42.060740940875988</v>
      </c>
      <c r="O6104" s="172">
        <f t="shared" si="191"/>
        <v>1.1796174936471848</v>
      </c>
    </row>
    <row r="6105" spans="1:15" x14ac:dyDescent="0.2">
      <c r="A6105" s="31">
        <v>2019</v>
      </c>
      <c r="B6105" s="31">
        <v>9</v>
      </c>
      <c r="C6105" s="31">
        <v>12</v>
      </c>
      <c r="D6105" s="54">
        <v>7</v>
      </c>
      <c r="E6105" s="31">
        <v>9</v>
      </c>
      <c r="F6105" s="31">
        <v>12</v>
      </c>
      <c r="G6105" s="54">
        <v>9</v>
      </c>
      <c r="H6105" s="53">
        <v>43.93</v>
      </c>
      <c r="I6105" s="53">
        <v>31060</v>
      </c>
      <c r="J6105" s="169">
        <f t="shared" si="190"/>
        <v>43.257064786715937</v>
      </c>
      <c r="O6105" s="172">
        <f t="shared" si="191"/>
        <v>1.175070215327003</v>
      </c>
    </row>
    <row r="6106" spans="1:15" x14ac:dyDescent="0.2">
      <c r="A6106" s="31">
        <v>2019</v>
      </c>
      <c r="B6106" s="31">
        <v>9</v>
      </c>
      <c r="C6106" s="31">
        <v>12</v>
      </c>
      <c r="D6106" s="54">
        <v>8</v>
      </c>
      <c r="E6106" s="31">
        <v>9</v>
      </c>
      <c r="F6106" s="31">
        <v>12</v>
      </c>
      <c r="G6106" s="54">
        <v>10</v>
      </c>
      <c r="H6106" s="53">
        <v>41.97</v>
      </c>
      <c r="I6106" s="53">
        <v>31424</v>
      </c>
      <c r="J6106" s="169">
        <f t="shared" si="190"/>
        <v>43.764005275523552</v>
      </c>
      <c r="O6106" s="172">
        <f t="shared" si="191"/>
        <v>1.1226427711649059</v>
      </c>
    </row>
    <row r="6107" spans="1:15" x14ac:dyDescent="0.2">
      <c r="A6107" s="31">
        <v>2019</v>
      </c>
      <c r="B6107" s="31">
        <v>9</v>
      </c>
      <c r="C6107" s="31">
        <v>12</v>
      </c>
      <c r="D6107" s="54">
        <v>9</v>
      </c>
      <c r="E6107" s="31">
        <v>9</v>
      </c>
      <c r="F6107" s="31">
        <v>12</v>
      </c>
      <c r="G6107" s="54">
        <v>11</v>
      </c>
      <c r="H6107" s="53">
        <v>40.99</v>
      </c>
      <c r="I6107" s="53">
        <v>31850</v>
      </c>
      <c r="J6107" s="169">
        <f t="shared" si="190"/>
        <v>44.357292770666533</v>
      </c>
      <c r="O6107" s="172">
        <f t="shared" si="191"/>
        <v>1.0964290490838573</v>
      </c>
    </row>
    <row r="6108" spans="1:15" x14ac:dyDescent="0.2">
      <c r="A6108" s="31">
        <v>2019</v>
      </c>
      <c r="B6108" s="31">
        <v>9</v>
      </c>
      <c r="C6108" s="31">
        <v>12</v>
      </c>
      <c r="D6108" s="54">
        <v>10</v>
      </c>
      <c r="E6108" s="31">
        <v>9</v>
      </c>
      <c r="F6108" s="31">
        <v>12</v>
      </c>
      <c r="G6108" s="54">
        <v>12</v>
      </c>
      <c r="H6108" s="53">
        <v>41.51</v>
      </c>
      <c r="I6108" s="53">
        <v>32026</v>
      </c>
      <c r="J6108" s="169">
        <f t="shared" si="190"/>
        <v>44.602406853166919</v>
      </c>
      <c r="O6108" s="172">
        <f t="shared" si="191"/>
        <v>1.1103383710044135</v>
      </c>
    </row>
    <row r="6109" spans="1:15" x14ac:dyDescent="0.2">
      <c r="A6109" s="31">
        <v>2019</v>
      </c>
      <c r="B6109" s="31">
        <v>9</v>
      </c>
      <c r="C6109" s="31">
        <v>12</v>
      </c>
      <c r="D6109" s="54">
        <v>11</v>
      </c>
      <c r="E6109" s="31">
        <v>9</v>
      </c>
      <c r="F6109" s="31">
        <v>12</v>
      </c>
      <c r="G6109" s="54">
        <v>13</v>
      </c>
      <c r="H6109" s="53">
        <v>39.54</v>
      </c>
      <c r="I6109" s="53">
        <v>31296</v>
      </c>
      <c r="J6109" s="169">
        <f t="shared" si="190"/>
        <v>43.585740488250543</v>
      </c>
      <c r="O6109" s="172">
        <f t="shared" si="191"/>
        <v>1.0576434398823058</v>
      </c>
    </row>
    <row r="6110" spans="1:15" x14ac:dyDescent="0.2">
      <c r="A6110" s="31">
        <v>2019</v>
      </c>
      <c r="B6110" s="31">
        <v>9</v>
      </c>
      <c r="C6110" s="31">
        <v>12</v>
      </c>
      <c r="D6110" s="54">
        <v>12</v>
      </c>
      <c r="E6110" s="31">
        <v>9</v>
      </c>
      <c r="F6110" s="31">
        <v>12</v>
      </c>
      <c r="G6110" s="54">
        <v>14</v>
      </c>
      <c r="H6110" s="53">
        <v>38.869999999999997</v>
      </c>
      <c r="I6110" s="53">
        <v>30674</v>
      </c>
      <c r="J6110" s="169">
        <f t="shared" si="190"/>
        <v>42.719485037595774</v>
      </c>
      <c r="O6110" s="172">
        <f t="shared" si="191"/>
        <v>1.0397218135615889</v>
      </c>
    </row>
    <row r="6111" spans="1:15" x14ac:dyDescent="0.2">
      <c r="A6111" s="31">
        <v>2019</v>
      </c>
      <c r="B6111" s="31">
        <v>9</v>
      </c>
      <c r="C6111" s="31">
        <v>12</v>
      </c>
      <c r="D6111" s="54">
        <v>13</v>
      </c>
      <c r="E6111" s="31">
        <v>9</v>
      </c>
      <c r="F6111" s="31">
        <v>12</v>
      </c>
      <c r="G6111" s="54">
        <v>15</v>
      </c>
      <c r="H6111" s="53">
        <v>38.49</v>
      </c>
      <c r="I6111" s="53">
        <v>30446</v>
      </c>
      <c r="J6111" s="169">
        <f t="shared" si="190"/>
        <v>42.401950885265727</v>
      </c>
      <c r="O6111" s="172">
        <f t="shared" si="191"/>
        <v>1.0295573090811825</v>
      </c>
    </row>
    <row r="6112" spans="1:15" x14ac:dyDescent="0.2">
      <c r="A6112" s="31">
        <v>2019</v>
      </c>
      <c r="B6112" s="31">
        <v>9</v>
      </c>
      <c r="C6112" s="31">
        <v>12</v>
      </c>
      <c r="D6112" s="54">
        <v>14</v>
      </c>
      <c r="E6112" s="31">
        <v>9</v>
      </c>
      <c r="F6112" s="31">
        <v>12</v>
      </c>
      <c r="G6112" s="54">
        <v>16</v>
      </c>
      <c r="H6112" s="53">
        <v>39.9</v>
      </c>
      <c r="I6112" s="53">
        <v>30378</v>
      </c>
      <c r="J6112" s="169">
        <f t="shared" si="190"/>
        <v>42.307247717026939</v>
      </c>
      <c r="O6112" s="172">
        <f t="shared" si="191"/>
        <v>1.0672729704426909</v>
      </c>
    </row>
    <row r="6113" spans="1:15" x14ac:dyDescent="0.2">
      <c r="A6113" s="31">
        <v>2019</v>
      </c>
      <c r="B6113" s="31">
        <v>9</v>
      </c>
      <c r="C6113" s="31">
        <v>12</v>
      </c>
      <c r="D6113" s="54">
        <v>15</v>
      </c>
      <c r="E6113" s="31">
        <v>9</v>
      </c>
      <c r="F6113" s="31">
        <v>12</v>
      </c>
      <c r="G6113" s="54">
        <v>17</v>
      </c>
      <c r="H6113" s="53">
        <v>42</v>
      </c>
      <c r="I6113" s="53">
        <v>30032</v>
      </c>
      <c r="J6113" s="169">
        <f t="shared" si="190"/>
        <v>41.825375713929589</v>
      </c>
      <c r="O6113" s="172">
        <f t="shared" si="191"/>
        <v>1.123445232044938</v>
      </c>
    </row>
    <row r="6114" spans="1:15" x14ac:dyDescent="0.2">
      <c r="A6114" s="31">
        <v>2019</v>
      </c>
      <c r="B6114" s="31">
        <v>9</v>
      </c>
      <c r="C6114" s="31">
        <v>12</v>
      </c>
      <c r="D6114" s="54">
        <v>16</v>
      </c>
      <c r="E6114" s="31">
        <v>9</v>
      </c>
      <c r="F6114" s="31">
        <v>12</v>
      </c>
      <c r="G6114" s="54">
        <v>18</v>
      </c>
      <c r="H6114" s="53">
        <v>42.57</v>
      </c>
      <c r="I6114" s="53">
        <v>29977</v>
      </c>
      <c r="J6114" s="169">
        <f t="shared" si="190"/>
        <v>41.748777563148224</v>
      </c>
      <c r="O6114" s="172">
        <f t="shared" si="191"/>
        <v>1.1386919887655478</v>
      </c>
    </row>
    <row r="6115" spans="1:15" x14ac:dyDescent="0.2">
      <c r="A6115" s="31">
        <v>2019</v>
      </c>
      <c r="B6115" s="31">
        <v>9</v>
      </c>
      <c r="C6115" s="31">
        <v>12</v>
      </c>
      <c r="D6115" s="54">
        <v>17</v>
      </c>
      <c r="E6115" s="31">
        <v>9</v>
      </c>
      <c r="F6115" s="31">
        <v>12</v>
      </c>
      <c r="G6115" s="54">
        <v>19</v>
      </c>
      <c r="H6115" s="53">
        <v>44.07</v>
      </c>
      <c r="I6115" s="53">
        <v>31207</v>
      </c>
      <c r="J6115" s="169">
        <f t="shared" si="190"/>
        <v>43.461790753349781</v>
      </c>
      <c r="O6115" s="172">
        <f t="shared" si="191"/>
        <v>1.1788150327671527</v>
      </c>
    </row>
    <row r="6116" spans="1:15" x14ac:dyDescent="0.2">
      <c r="A6116" s="31">
        <v>2019</v>
      </c>
      <c r="B6116" s="31">
        <v>9</v>
      </c>
      <c r="C6116" s="31">
        <v>12</v>
      </c>
      <c r="D6116" s="54">
        <v>18</v>
      </c>
      <c r="E6116" s="31">
        <v>9</v>
      </c>
      <c r="F6116" s="31">
        <v>12</v>
      </c>
      <c r="G6116" s="54">
        <v>20</v>
      </c>
      <c r="H6116" s="53">
        <v>41.51</v>
      </c>
      <c r="I6116" s="53">
        <v>31371</v>
      </c>
      <c r="J6116" s="169">
        <f t="shared" si="190"/>
        <v>43.690192512043325</v>
      </c>
      <c r="O6116" s="172">
        <f t="shared" si="191"/>
        <v>1.1103383710044135</v>
      </c>
    </row>
    <row r="6117" spans="1:15" x14ac:dyDescent="0.2">
      <c r="A6117" s="31">
        <v>2019</v>
      </c>
      <c r="B6117" s="31">
        <v>9</v>
      </c>
      <c r="C6117" s="31">
        <v>12</v>
      </c>
      <c r="D6117" s="54">
        <v>19</v>
      </c>
      <c r="E6117" s="31">
        <v>9</v>
      </c>
      <c r="F6117" s="31">
        <v>12</v>
      </c>
      <c r="G6117" s="54">
        <v>21</v>
      </c>
      <c r="H6117" s="53">
        <v>38.049999999999997</v>
      </c>
      <c r="I6117" s="53">
        <v>28563</v>
      </c>
      <c r="J6117" s="169">
        <f t="shared" si="190"/>
        <v>39.779508741241706</v>
      </c>
      <c r="O6117" s="172">
        <f t="shared" si="191"/>
        <v>1.0177878828407114</v>
      </c>
    </row>
    <row r="6118" spans="1:15" x14ac:dyDescent="0.2">
      <c r="A6118" s="31">
        <v>2019</v>
      </c>
      <c r="B6118" s="31">
        <v>9</v>
      </c>
      <c r="C6118" s="31">
        <v>12</v>
      </c>
      <c r="D6118" s="54">
        <v>20</v>
      </c>
      <c r="E6118" s="31">
        <v>9</v>
      </c>
      <c r="F6118" s="31">
        <v>12</v>
      </c>
      <c r="G6118" s="54">
        <v>22</v>
      </c>
      <c r="H6118" s="53">
        <v>37.5</v>
      </c>
      <c r="I6118" s="53">
        <v>26359</v>
      </c>
      <c r="J6118" s="169">
        <f t="shared" si="190"/>
        <v>36.710011935384593</v>
      </c>
      <c r="O6118" s="172">
        <f t="shared" si="191"/>
        <v>1.0030761000401232</v>
      </c>
    </row>
    <row r="6119" spans="1:15" x14ac:dyDescent="0.2">
      <c r="A6119" s="31">
        <v>2019</v>
      </c>
      <c r="B6119" s="31">
        <v>9</v>
      </c>
      <c r="C6119" s="31">
        <v>12</v>
      </c>
      <c r="D6119" s="54">
        <v>21</v>
      </c>
      <c r="E6119" s="31">
        <v>9</v>
      </c>
      <c r="F6119" s="31">
        <v>12</v>
      </c>
      <c r="G6119" s="54">
        <v>23</v>
      </c>
      <c r="H6119" s="53">
        <v>33.799999999999997</v>
      </c>
      <c r="I6119" s="53">
        <v>25138</v>
      </c>
      <c r="J6119" s="169">
        <f t="shared" si="190"/>
        <v>35.00953298803816</v>
      </c>
      <c r="O6119" s="172">
        <f t="shared" si="191"/>
        <v>0.90410592483616425</v>
      </c>
    </row>
    <row r="6120" spans="1:15" x14ac:dyDescent="0.2">
      <c r="A6120" s="31">
        <v>2019</v>
      </c>
      <c r="B6120" s="31">
        <v>9</v>
      </c>
      <c r="C6120" s="31">
        <v>12</v>
      </c>
      <c r="D6120" s="54">
        <v>22</v>
      </c>
      <c r="E6120" s="31">
        <v>9</v>
      </c>
      <c r="F6120" s="31">
        <v>12</v>
      </c>
      <c r="G6120" s="54">
        <v>0</v>
      </c>
      <c r="H6120" s="53">
        <v>31.25</v>
      </c>
      <c r="I6120" s="53">
        <v>23712</v>
      </c>
      <c r="J6120" s="169">
        <f t="shared" si="190"/>
        <v>33.0235518423248</v>
      </c>
      <c r="O6120" s="172">
        <f t="shared" si="191"/>
        <v>0.83589675003343589</v>
      </c>
    </row>
    <row r="6121" spans="1:15" x14ac:dyDescent="0.2">
      <c r="A6121" s="31">
        <v>2019</v>
      </c>
      <c r="B6121" s="31">
        <v>9</v>
      </c>
      <c r="C6121" s="31">
        <v>12</v>
      </c>
      <c r="D6121" s="54">
        <v>23</v>
      </c>
      <c r="E6121" s="31">
        <v>9</v>
      </c>
      <c r="F6121" s="31">
        <v>12</v>
      </c>
      <c r="G6121" s="54">
        <v>1</v>
      </c>
      <c r="H6121" s="53">
        <v>30.09</v>
      </c>
      <c r="I6121" s="53">
        <v>22936</v>
      </c>
      <c r="J6121" s="169">
        <f t="shared" si="190"/>
        <v>31.942821569482188</v>
      </c>
      <c r="O6121" s="172">
        <f t="shared" si="191"/>
        <v>0.8048682626721948</v>
      </c>
    </row>
    <row r="6122" spans="1:15" x14ac:dyDescent="0.2">
      <c r="A6122" s="31">
        <v>2019</v>
      </c>
      <c r="B6122" s="31">
        <v>9</v>
      </c>
      <c r="C6122" s="31">
        <v>13</v>
      </c>
      <c r="D6122" s="54">
        <v>0</v>
      </c>
      <c r="E6122" s="31">
        <v>9</v>
      </c>
      <c r="F6122" s="31">
        <v>13</v>
      </c>
      <c r="G6122" s="54">
        <v>2</v>
      </c>
      <c r="H6122" s="53">
        <v>30</v>
      </c>
      <c r="I6122" s="53">
        <v>22630</v>
      </c>
      <c r="J6122" s="169">
        <f t="shared" si="190"/>
        <v>31.516657312407652</v>
      </c>
      <c r="O6122" s="172">
        <f t="shared" si="191"/>
        <v>0.80246088003209848</v>
      </c>
    </row>
    <row r="6123" spans="1:15" x14ac:dyDescent="0.2">
      <c r="A6123" s="31">
        <v>2019</v>
      </c>
      <c r="B6123" s="31">
        <v>9</v>
      </c>
      <c r="C6123" s="31">
        <v>13</v>
      </c>
      <c r="D6123" s="54">
        <v>1</v>
      </c>
      <c r="E6123" s="31">
        <v>9</v>
      </c>
      <c r="F6123" s="31">
        <v>13</v>
      </c>
      <c r="G6123" s="54">
        <v>3</v>
      </c>
      <c r="H6123" s="53">
        <v>29.61</v>
      </c>
      <c r="I6123" s="53">
        <v>22431</v>
      </c>
      <c r="J6123" s="169">
        <f t="shared" si="190"/>
        <v>31.23951127594415</v>
      </c>
      <c r="O6123" s="172">
        <f t="shared" si="191"/>
        <v>0.79202888859168119</v>
      </c>
    </row>
    <row r="6124" spans="1:15" x14ac:dyDescent="0.2">
      <c r="A6124" s="31">
        <v>2019</v>
      </c>
      <c r="B6124" s="31">
        <v>9</v>
      </c>
      <c r="C6124" s="31">
        <v>13</v>
      </c>
      <c r="D6124" s="54">
        <v>2</v>
      </c>
      <c r="E6124" s="31">
        <v>9</v>
      </c>
      <c r="F6124" s="31">
        <v>13</v>
      </c>
      <c r="G6124" s="54">
        <v>4</v>
      </c>
      <c r="H6124" s="53">
        <v>30.01</v>
      </c>
      <c r="I6124" s="53">
        <v>22766</v>
      </c>
      <c r="J6124" s="169">
        <f t="shared" si="190"/>
        <v>31.706063648885223</v>
      </c>
      <c r="O6124" s="172">
        <f t="shared" si="191"/>
        <v>0.80272836699210925</v>
      </c>
    </row>
    <row r="6125" spans="1:15" x14ac:dyDescent="0.2">
      <c r="A6125" s="31">
        <v>2019</v>
      </c>
      <c r="B6125" s="31">
        <v>9</v>
      </c>
      <c r="C6125" s="31">
        <v>13</v>
      </c>
      <c r="D6125" s="54">
        <v>3</v>
      </c>
      <c r="E6125" s="31">
        <v>9</v>
      </c>
      <c r="F6125" s="31">
        <v>13</v>
      </c>
      <c r="G6125" s="54">
        <v>5</v>
      </c>
      <c r="H6125" s="53">
        <v>40.01</v>
      </c>
      <c r="I6125" s="53">
        <v>24521</v>
      </c>
      <c r="J6125" s="169">
        <f t="shared" si="190"/>
        <v>34.150241005636239</v>
      </c>
      <c r="O6125" s="172">
        <f t="shared" si="191"/>
        <v>1.0702153270028085</v>
      </c>
    </row>
    <row r="6126" spans="1:15" x14ac:dyDescent="0.2">
      <c r="A6126" s="31">
        <v>2019</v>
      </c>
      <c r="B6126" s="31">
        <v>9</v>
      </c>
      <c r="C6126" s="31">
        <v>13</v>
      </c>
      <c r="D6126" s="54">
        <v>4</v>
      </c>
      <c r="E6126" s="31">
        <v>9</v>
      </c>
      <c r="F6126" s="31">
        <v>13</v>
      </c>
      <c r="G6126" s="54">
        <v>6</v>
      </c>
      <c r="H6126" s="53">
        <v>43.98</v>
      </c>
      <c r="I6126" s="53">
        <v>27269</v>
      </c>
      <c r="J6126" s="169">
        <f t="shared" si="190"/>
        <v>37.977363157403637</v>
      </c>
      <c r="O6126" s="172">
        <f t="shared" si="191"/>
        <v>1.1764076501270564</v>
      </c>
    </row>
    <row r="6127" spans="1:15" x14ac:dyDescent="0.2">
      <c r="A6127" s="31">
        <v>2019</v>
      </c>
      <c r="B6127" s="31">
        <v>9</v>
      </c>
      <c r="C6127" s="31">
        <v>13</v>
      </c>
      <c r="D6127" s="54">
        <v>5</v>
      </c>
      <c r="E6127" s="31">
        <v>9</v>
      </c>
      <c r="F6127" s="31">
        <v>13</v>
      </c>
      <c r="G6127" s="54">
        <v>7</v>
      </c>
      <c r="H6127" s="53">
        <v>43.59</v>
      </c>
      <c r="I6127" s="53">
        <v>28651</v>
      </c>
      <c r="J6127" s="169">
        <f t="shared" si="190"/>
        <v>39.902065782491896</v>
      </c>
      <c r="O6127" s="172">
        <f t="shared" si="191"/>
        <v>1.1659756586866392</v>
      </c>
    </row>
    <row r="6128" spans="1:15" x14ac:dyDescent="0.2">
      <c r="A6128" s="31">
        <v>2019</v>
      </c>
      <c r="B6128" s="31">
        <v>9</v>
      </c>
      <c r="C6128" s="31">
        <v>13</v>
      </c>
      <c r="D6128" s="54">
        <v>6</v>
      </c>
      <c r="E6128" s="31">
        <v>9</v>
      </c>
      <c r="F6128" s="31">
        <v>13</v>
      </c>
      <c r="G6128" s="54">
        <v>8</v>
      </c>
      <c r="H6128" s="53">
        <v>44.69</v>
      </c>
      <c r="I6128" s="53">
        <v>30031</v>
      </c>
      <c r="J6128" s="169">
        <f t="shared" si="190"/>
        <v>41.823983020279023</v>
      </c>
      <c r="O6128" s="172">
        <f t="shared" si="191"/>
        <v>1.195399224287816</v>
      </c>
    </row>
    <row r="6129" spans="1:15" x14ac:dyDescent="0.2">
      <c r="A6129" s="31">
        <v>2019</v>
      </c>
      <c r="B6129" s="31">
        <v>9</v>
      </c>
      <c r="C6129" s="31">
        <v>13</v>
      </c>
      <c r="D6129" s="54">
        <v>7</v>
      </c>
      <c r="E6129" s="31">
        <v>9</v>
      </c>
      <c r="F6129" s="31">
        <v>13</v>
      </c>
      <c r="G6129" s="54">
        <v>9</v>
      </c>
      <c r="H6129" s="53">
        <v>43.65</v>
      </c>
      <c r="I6129" s="53">
        <v>30835</v>
      </c>
      <c r="J6129" s="169">
        <f t="shared" si="190"/>
        <v>42.9437087153376</v>
      </c>
      <c r="O6129" s="172">
        <f t="shared" si="191"/>
        <v>1.1675805804467032</v>
      </c>
    </row>
    <row r="6130" spans="1:15" x14ac:dyDescent="0.2">
      <c r="A6130" s="31">
        <v>2019</v>
      </c>
      <c r="B6130" s="31">
        <v>9</v>
      </c>
      <c r="C6130" s="31">
        <v>13</v>
      </c>
      <c r="D6130" s="54">
        <v>8</v>
      </c>
      <c r="E6130" s="31">
        <v>9</v>
      </c>
      <c r="F6130" s="31">
        <v>13</v>
      </c>
      <c r="G6130" s="54">
        <v>10</v>
      </c>
      <c r="H6130" s="53">
        <v>42.21</v>
      </c>
      <c r="I6130" s="53">
        <v>31149</v>
      </c>
      <c r="J6130" s="169">
        <f t="shared" si="190"/>
        <v>43.381014521616699</v>
      </c>
      <c r="O6130" s="172">
        <f t="shared" si="191"/>
        <v>1.1290624582051625</v>
      </c>
    </row>
    <row r="6131" spans="1:15" x14ac:dyDescent="0.2">
      <c r="A6131" s="31">
        <v>2019</v>
      </c>
      <c r="B6131" s="31">
        <v>9</v>
      </c>
      <c r="C6131" s="31">
        <v>13</v>
      </c>
      <c r="D6131" s="54">
        <v>9</v>
      </c>
      <c r="E6131" s="31">
        <v>9</v>
      </c>
      <c r="F6131" s="31">
        <v>13</v>
      </c>
      <c r="G6131" s="54">
        <v>11</v>
      </c>
      <c r="H6131" s="53">
        <v>42</v>
      </c>
      <c r="I6131" s="53">
        <v>31600</v>
      </c>
      <c r="J6131" s="169">
        <f t="shared" si="190"/>
        <v>44.009119358023938</v>
      </c>
      <c r="O6131" s="172">
        <f t="shared" si="191"/>
        <v>1.123445232044938</v>
      </c>
    </row>
    <row r="6132" spans="1:15" x14ac:dyDescent="0.2">
      <c r="A6132" s="31">
        <v>2019</v>
      </c>
      <c r="B6132" s="31">
        <v>9</v>
      </c>
      <c r="C6132" s="31">
        <v>13</v>
      </c>
      <c r="D6132" s="54">
        <v>10</v>
      </c>
      <c r="E6132" s="31">
        <v>9</v>
      </c>
      <c r="F6132" s="31">
        <v>13</v>
      </c>
      <c r="G6132" s="54">
        <v>12</v>
      </c>
      <c r="H6132" s="53">
        <v>41.01</v>
      </c>
      <c r="I6132" s="53">
        <v>31644</v>
      </c>
      <c r="J6132" s="169">
        <f t="shared" si="190"/>
        <v>44.07039787864904</v>
      </c>
      <c r="O6132" s="172">
        <f t="shared" si="191"/>
        <v>1.0969640230038786</v>
      </c>
    </row>
    <row r="6133" spans="1:15" x14ac:dyDescent="0.2">
      <c r="A6133" s="31">
        <v>2019</v>
      </c>
      <c r="B6133" s="31">
        <v>9</v>
      </c>
      <c r="C6133" s="31">
        <v>13</v>
      </c>
      <c r="D6133" s="54">
        <v>11</v>
      </c>
      <c r="E6133" s="31">
        <v>9</v>
      </c>
      <c r="F6133" s="31">
        <v>13</v>
      </c>
      <c r="G6133" s="54">
        <v>13</v>
      </c>
      <c r="H6133" s="53">
        <v>38.01</v>
      </c>
      <c r="I6133" s="53">
        <v>30591</v>
      </c>
      <c r="J6133" s="169">
        <f t="shared" si="190"/>
        <v>42.603891464598433</v>
      </c>
      <c r="O6133" s="172">
        <f t="shared" si="191"/>
        <v>1.0167179350006688</v>
      </c>
    </row>
    <row r="6134" spans="1:15" x14ac:dyDescent="0.2">
      <c r="A6134" s="31">
        <v>2019</v>
      </c>
      <c r="B6134" s="31">
        <v>9</v>
      </c>
      <c r="C6134" s="31">
        <v>13</v>
      </c>
      <c r="D6134" s="54">
        <v>12</v>
      </c>
      <c r="E6134" s="31">
        <v>9</v>
      </c>
      <c r="F6134" s="31">
        <v>13</v>
      </c>
      <c r="G6134" s="54">
        <v>14</v>
      </c>
      <c r="H6134" s="53">
        <v>36.25</v>
      </c>
      <c r="I6134" s="53">
        <v>29586</v>
      </c>
      <c r="J6134" s="169">
        <f t="shared" si="190"/>
        <v>41.204234345775205</v>
      </c>
      <c r="O6134" s="172">
        <f t="shared" si="191"/>
        <v>0.96964023003878563</v>
      </c>
    </row>
    <row r="6135" spans="1:15" x14ac:dyDescent="0.2">
      <c r="A6135" s="31">
        <v>2019</v>
      </c>
      <c r="B6135" s="31">
        <v>9</v>
      </c>
      <c r="C6135" s="31">
        <v>13</v>
      </c>
      <c r="D6135" s="54">
        <v>13</v>
      </c>
      <c r="E6135" s="31">
        <v>9</v>
      </c>
      <c r="F6135" s="31">
        <v>13</v>
      </c>
      <c r="G6135" s="54">
        <v>15</v>
      </c>
      <c r="H6135" s="53">
        <v>37.53</v>
      </c>
      <c r="I6135" s="53">
        <v>29274</v>
      </c>
      <c r="J6135" s="169">
        <f t="shared" si="190"/>
        <v>40.769713926797237</v>
      </c>
      <c r="O6135" s="172">
        <f t="shared" si="191"/>
        <v>1.0038785609201553</v>
      </c>
    </row>
    <row r="6136" spans="1:15" x14ac:dyDescent="0.2">
      <c r="A6136" s="31">
        <v>2019</v>
      </c>
      <c r="B6136" s="31">
        <v>9</v>
      </c>
      <c r="C6136" s="31">
        <v>13</v>
      </c>
      <c r="D6136" s="54">
        <v>14</v>
      </c>
      <c r="E6136" s="31">
        <v>9</v>
      </c>
      <c r="F6136" s="31">
        <v>13</v>
      </c>
      <c r="G6136" s="54">
        <v>16</v>
      </c>
      <c r="H6136" s="53">
        <v>42.01</v>
      </c>
      <c r="I6136" s="53">
        <v>29239</v>
      </c>
      <c r="J6136" s="169">
        <f t="shared" si="190"/>
        <v>40.720969649027275</v>
      </c>
      <c r="O6136" s="172">
        <f t="shared" si="191"/>
        <v>1.1237127190049485</v>
      </c>
    </row>
    <row r="6137" spans="1:15" x14ac:dyDescent="0.2">
      <c r="A6137" s="31">
        <v>2019</v>
      </c>
      <c r="B6137" s="31">
        <v>9</v>
      </c>
      <c r="C6137" s="31">
        <v>13</v>
      </c>
      <c r="D6137" s="54">
        <v>15</v>
      </c>
      <c r="E6137" s="31">
        <v>9</v>
      </c>
      <c r="F6137" s="31">
        <v>13</v>
      </c>
      <c r="G6137" s="54">
        <v>17</v>
      </c>
      <c r="H6137" s="53">
        <v>42.01</v>
      </c>
      <c r="I6137" s="53">
        <v>29019</v>
      </c>
      <c r="J6137" s="169">
        <f t="shared" si="190"/>
        <v>40.414577045901794</v>
      </c>
      <c r="O6137" s="172">
        <f t="shared" si="191"/>
        <v>1.1237127190049485</v>
      </c>
    </row>
    <row r="6138" spans="1:15" x14ac:dyDescent="0.2">
      <c r="A6138" s="31">
        <v>2019</v>
      </c>
      <c r="B6138" s="31">
        <v>9</v>
      </c>
      <c r="C6138" s="31">
        <v>13</v>
      </c>
      <c r="D6138" s="54">
        <v>16</v>
      </c>
      <c r="E6138" s="31">
        <v>9</v>
      </c>
      <c r="F6138" s="31">
        <v>13</v>
      </c>
      <c r="G6138" s="54">
        <v>18</v>
      </c>
      <c r="H6138" s="53">
        <v>42.42</v>
      </c>
      <c r="I6138" s="53">
        <v>29007</v>
      </c>
      <c r="J6138" s="169">
        <f t="shared" si="190"/>
        <v>40.397864722094951</v>
      </c>
      <c r="O6138" s="172">
        <f t="shared" si="191"/>
        <v>1.1346796843653872</v>
      </c>
    </row>
    <row r="6139" spans="1:15" x14ac:dyDescent="0.2">
      <c r="A6139" s="31">
        <v>2019</v>
      </c>
      <c r="B6139" s="31">
        <v>9</v>
      </c>
      <c r="C6139" s="31">
        <v>13</v>
      </c>
      <c r="D6139" s="54">
        <v>17</v>
      </c>
      <c r="E6139" s="31">
        <v>9</v>
      </c>
      <c r="F6139" s="31">
        <v>13</v>
      </c>
      <c r="G6139" s="54">
        <v>19</v>
      </c>
      <c r="H6139" s="53">
        <v>44.44</v>
      </c>
      <c r="I6139" s="53">
        <v>30158</v>
      </c>
      <c r="J6139" s="169">
        <f t="shared" si="190"/>
        <v>42.000855113901459</v>
      </c>
      <c r="O6139" s="172">
        <f t="shared" si="191"/>
        <v>1.1887120502875486</v>
      </c>
    </row>
    <row r="6140" spans="1:15" x14ac:dyDescent="0.2">
      <c r="A6140" s="31">
        <v>2019</v>
      </c>
      <c r="B6140" s="31">
        <v>9</v>
      </c>
      <c r="C6140" s="31">
        <v>13</v>
      </c>
      <c r="D6140" s="54">
        <v>18</v>
      </c>
      <c r="E6140" s="31">
        <v>9</v>
      </c>
      <c r="F6140" s="31">
        <v>13</v>
      </c>
      <c r="G6140" s="54">
        <v>20</v>
      </c>
      <c r="H6140" s="53">
        <v>44.91</v>
      </c>
      <c r="I6140" s="53">
        <v>30566</v>
      </c>
      <c r="J6140" s="169">
        <f t="shared" si="190"/>
        <v>42.569074123334175</v>
      </c>
      <c r="O6140" s="172">
        <f t="shared" si="191"/>
        <v>1.2012839374080513</v>
      </c>
    </row>
    <row r="6141" spans="1:15" x14ac:dyDescent="0.2">
      <c r="A6141" s="31">
        <v>2019</v>
      </c>
      <c r="B6141" s="31">
        <v>9</v>
      </c>
      <c r="C6141" s="31">
        <v>13</v>
      </c>
      <c r="D6141" s="54">
        <v>19</v>
      </c>
      <c r="E6141" s="31">
        <v>9</v>
      </c>
      <c r="F6141" s="31">
        <v>13</v>
      </c>
      <c r="G6141" s="54">
        <v>21</v>
      </c>
      <c r="H6141" s="53">
        <v>42.02</v>
      </c>
      <c r="I6141" s="53">
        <v>27905</v>
      </c>
      <c r="J6141" s="169">
        <f t="shared" si="190"/>
        <v>38.863116319166394</v>
      </c>
      <c r="O6141" s="172">
        <f t="shared" si="191"/>
        <v>1.1239802059649593</v>
      </c>
    </row>
    <row r="6142" spans="1:15" x14ac:dyDescent="0.2">
      <c r="A6142" s="31">
        <v>2019</v>
      </c>
      <c r="B6142" s="31">
        <v>9</v>
      </c>
      <c r="C6142" s="31">
        <v>13</v>
      </c>
      <c r="D6142" s="54">
        <v>20</v>
      </c>
      <c r="E6142" s="31">
        <v>9</v>
      </c>
      <c r="F6142" s="31">
        <v>13</v>
      </c>
      <c r="G6142" s="54">
        <v>22</v>
      </c>
      <c r="H6142" s="53">
        <v>39</v>
      </c>
      <c r="I6142" s="53">
        <v>25905</v>
      </c>
      <c r="J6142" s="169">
        <f t="shared" si="190"/>
        <v>36.077729018025636</v>
      </c>
      <c r="O6142" s="172">
        <f t="shared" si="191"/>
        <v>1.0431991440417281</v>
      </c>
    </row>
    <row r="6143" spans="1:15" x14ac:dyDescent="0.2">
      <c r="A6143" s="31">
        <v>2019</v>
      </c>
      <c r="B6143" s="31">
        <v>9</v>
      </c>
      <c r="C6143" s="31">
        <v>13</v>
      </c>
      <c r="D6143" s="54">
        <v>21</v>
      </c>
      <c r="E6143" s="31">
        <v>9</v>
      </c>
      <c r="F6143" s="31">
        <v>13</v>
      </c>
      <c r="G6143" s="54">
        <v>23</v>
      </c>
      <c r="H6143" s="53">
        <v>39.700000000000003</v>
      </c>
      <c r="I6143" s="53">
        <v>24780</v>
      </c>
      <c r="J6143" s="169">
        <f t="shared" si="190"/>
        <v>34.510948661133966</v>
      </c>
      <c r="O6143" s="172">
        <f t="shared" si="191"/>
        <v>1.0619232312424771</v>
      </c>
    </row>
    <row r="6144" spans="1:15" x14ac:dyDescent="0.2">
      <c r="A6144" s="31">
        <v>2019</v>
      </c>
      <c r="B6144" s="31">
        <v>9</v>
      </c>
      <c r="C6144" s="31">
        <v>13</v>
      </c>
      <c r="D6144" s="54">
        <v>22</v>
      </c>
      <c r="E6144" s="31">
        <v>9</v>
      </c>
      <c r="F6144" s="31">
        <v>13</v>
      </c>
      <c r="G6144" s="54">
        <v>0</v>
      </c>
      <c r="H6144" s="53">
        <v>32.5</v>
      </c>
      <c r="I6144" s="53">
        <v>23544</v>
      </c>
      <c r="J6144" s="169">
        <f t="shared" si="190"/>
        <v>32.78957930902898</v>
      </c>
      <c r="O6144" s="172">
        <f t="shared" si="191"/>
        <v>0.8693326200347733</v>
      </c>
    </row>
    <row r="6145" spans="1:15" x14ac:dyDescent="0.2">
      <c r="A6145" s="31">
        <v>2019</v>
      </c>
      <c r="B6145" s="31">
        <v>9</v>
      </c>
      <c r="C6145" s="31">
        <v>13</v>
      </c>
      <c r="D6145" s="54">
        <v>23</v>
      </c>
      <c r="E6145" s="31">
        <v>9</v>
      </c>
      <c r="F6145" s="31">
        <v>13</v>
      </c>
      <c r="G6145" s="54">
        <v>1</v>
      </c>
      <c r="H6145" s="53">
        <v>32.07</v>
      </c>
      <c r="I6145" s="53">
        <v>22636</v>
      </c>
      <c r="J6145" s="169">
        <f t="shared" si="190"/>
        <v>31.525013474311077</v>
      </c>
      <c r="O6145" s="172">
        <f t="shared" si="191"/>
        <v>0.85783068075431324</v>
      </c>
    </row>
    <row r="6146" spans="1:15" x14ac:dyDescent="0.2">
      <c r="A6146" s="31">
        <v>2019</v>
      </c>
      <c r="B6146" s="31">
        <v>9</v>
      </c>
      <c r="C6146" s="31">
        <v>14</v>
      </c>
      <c r="D6146" s="54">
        <v>0</v>
      </c>
      <c r="E6146" s="31">
        <v>9</v>
      </c>
      <c r="F6146" s="31">
        <v>14</v>
      </c>
      <c r="G6146" s="54">
        <v>2</v>
      </c>
      <c r="H6146" s="53">
        <v>31.09</v>
      </c>
      <c r="I6146" s="53">
        <v>22078</v>
      </c>
      <c r="J6146" s="169">
        <f t="shared" ref="J6146:J6209" si="192">MIN(50,I6146/$M$2*50)</f>
        <v>30.747890417292805</v>
      </c>
      <c r="O6146" s="172">
        <f t="shared" si="191"/>
        <v>0.83161695867326468</v>
      </c>
    </row>
    <row r="6147" spans="1:15" x14ac:dyDescent="0.2">
      <c r="A6147" s="31">
        <v>2019</v>
      </c>
      <c r="B6147" s="31">
        <v>9</v>
      </c>
      <c r="C6147" s="31">
        <v>14</v>
      </c>
      <c r="D6147" s="54">
        <v>1</v>
      </c>
      <c r="E6147" s="31">
        <v>9</v>
      </c>
      <c r="F6147" s="31">
        <v>14</v>
      </c>
      <c r="G6147" s="54">
        <v>3</v>
      </c>
      <c r="H6147" s="53">
        <v>30.91</v>
      </c>
      <c r="I6147" s="53">
        <v>21690</v>
      </c>
      <c r="J6147" s="169">
        <f t="shared" si="192"/>
        <v>30.207525280871494</v>
      </c>
      <c r="O6147" s="172">
        <f t="shared" ref="O6147:O6210" si="193">H6147/$R$5</f>
        <v>0.82680219339307215</v>
      </c>
    </row>
    <row r="6148" spans="1:15" x14ac:dyDescent="0.2">
      <c r="A6148" s="31">
        <v>2019</v>
      </c>
      <c r="B6148" s="31">
        <v>9</v>
      </c>
      <c r="C6148" s="31">
        <v>14</v>
      </c>
      <c r="D6148" s="54">
        <v>2</v>
      </c>
      <c r="E6148" s="31">
        <v>9</v>
      </c>
      <c r="F6148" s="31">
        <v>14</v>
      </c>
      <c r="G6148" s="54">
        <v>4</v>
      </c>
      <c r="H6148" s="53">
        <v>30.61</v>
      </c>
      <c r="I6148" s="53">
        <v>21411</v>
      </c>
      <c r="J6148" s="169">
        <f t="shared" si="192"/>
        <v>29.818963752362361</v>
      </c>
      <c r="O6148" s="172">
        <f t="shared" si="193"/>
        <v>0.81877758459275118</v>
      </c>
    </row>
    <row r="6149" spans="1:15" x14ac:dyDescent="0.2">
      <c r="A6149" s="31">
        <v>2019</v>
      </c>
      <c r="B6149" s="31">
        <v>9</v>
      </c>
      <c r="C6149" s="31">
        <v>14</v>
      </c>
      <c r="D6149" s="54">
        <v>3</v>
      </c>
      <c r="E6149" s="31">
        <v>9</v>
      </c>
      <c r="F6149" s="31">
        <v>14</v>
      </c>
      <c r="G6149" s="54">
        <v>5</v>
      </c>
      <c r="H6149" s="53">
        <v>31.12</v>
      </c>
      <c r="I6149" s="53">
        <v>21690</v>
      </c>
      <c r="J6149" s="169">
        <f t="shared" si="192"/>
        <v>30.207525280871494</v>
      </c>
      <c r="O6149" s="172">
        <f t="shared" si="193"/>
        <v>0.8324194195532969</v>
      </c>
    </row>
    <row r="6150" spans="1:15" x14ac:dyDescent="0.2">
      <c r="A6150" s="31">
        <v>2019</v>
      </c>
      <c r="B6150" s="31">
        <v>9</v>
      </c>
      <c r="C6150" s="31">
        <v>14</v>
      </c>
      <c r="D6150" s="54">
        <v>4</v>
      </c>
      <c r="E6150" s="31">
        <v>9</v>
      </c>
      <c r="F6150" s="31">
        <v>14</v>
      </c>
      <c r="G6150" s="54">
        <v>6</v>
      </c>
      <c r="H6150" s="53">
        <v>32.299999999999997</v>
      </c>
      <c r="I6150" s="53">
        <v>22339</v>
      </c>
      <c r="J6150" s="169">
        <f t="shared" si="192"/>
        <v>31.111383460091673</v>
      </c>
      <c r="O6150" s="172">
        <f t="shared" si="193"/>
        <v>0.86398288083455932</v>
      </c>
    </row>
    <row r="6151" spans="1:15" x14ac:dyDescent="0.2">
      <c r="A6151" s="31">
        <v>2019</v>
      </c>
      <c r="B6151" s="31">
        <v>9</v>
      </c>
      <c r="C6151" s="31">
        <v>14</v>
      </c>
      <c r="D6151" s="54">
        <v>5</v>
      </c>
      <c r="E6151" s="31">
        <v>9</v>
      </c>
      <c r="F6151" s="31">
        <v>14</v>
      </c>
      <c r="G6151" s="54">
        <v>7</v>
      </c>
      <c r="H6151" s="53">
        <v>35.81</v>
      </c>
      <c r="I6151" s="53">
        <v>23082</v>
      </c>
      <c r="J6151" s="169">
        <f t="shared" si="192"/>
        <v>32.146154842465464</v>
      </c>
      <c r="O6151" s="172">
        <f t="shared" si="193"/>
        <v>0.95787080379831491</v>
      </c>
    </row>
    <row r="6152" spans="1:15" x14ac:dyDescent="0.2">
      <c r="A6152" s="31">
        <v>2019</v>
      </c>
      <c r="B6152" s="31">
        <v>9</v>
      </c>
      <c r="C6152" s="31">
        <v>14</v>
      </c>
      <c r="D6152" s="54">
        <v>6</v>
      </c>
      <c r="E6152" s="31">
        <v>9</v>
      </c>
      <c r="F6152" s="31">
        <v>14</v>
      </c>
      <c r="G6152" s="54">
        <v>8</v>
      </c>
      <c r="H6152" s="53">
        <v>41.77</v>
      </c>
      <c r="I6152" s="53">
        <v>25090</v>
      </c>
      <c r="J6152" s="169">
        <f t="shared" si="192"/>
        <v>34.942683692810782</v>
      </c>
      <c r="O6152" s="172">
        <f t="shared" si="193"/>
        <v>1.1172930319646919</v>
      </c>
    </row>
    <row r="6153" spans="1:15" x14ac:dyDescent="0.2">
      <c r="A6153" s="31">
        <v>2019</v>
      </c>
      <c r="B6153" s="31">
        <v>9</v>
      </c>
      <c r="C6153" s="31">
        <v>14</v>
      </c>
      <c r="D6153" s="54">
        <v>7</v>
      </c>
      <c r="E6153" s="31">
        <v>9</v>
      </c>
      <c r="F6153" s="31">
        <v>14</v>
      </c>
      <c r="G6153" s="54">
        <v>9</v>
      </c>
      <c r="H6153" s="53">
        <v>39.17</v>
      </c>
      <c r="I6153" s="53">
        <v>26860</v>
      </c>
      <c r="J6153" s="169">
        <f t="shared" si="192"/>
        <v>37.407751454320348</v>
      </c>
      <c r="O6153" s="172">
        <f t="shared" si="193"/>
        <v>1.04774642236191</v>
      </c>
    </row>
    <row r="6154" spans="1:15" x14ac:dyDescent="0.2">
      <c r="A6154" s="31">
        <v>2019</v>
      </c>
      <c r="B6154" s="31">
        <v>9</v>
      </c>
      <c r="C6154" s="31">
        <v>14</v>
      </c>
      <c r="D6154" s="54">
        <v>8</v>
      </c>
      <c r="E6154" s="31">
        <v>9</v>
      </c>
      <c r="F6154" s="31">
        <v>14</v>
      </c>
      <c r="G6154" s="54">
        <v>10</v>
      </c>
      <c r="H6154" s="53">
        <v>39.17</v>
      </c>
      <c r="I6154" s="53">
        <v>27597</v>
      </c>
      <c r="J6154" s="169">
        <f t="shared" si="192"/>
        <v>38.434166674790724</v>
      </c>
      <c r="O6154" s="172">
        <f t="shared" si="193"/>
        <v>1.04774642236191</v>
      </c>
    </row>
    <row r="6155" spans="1:15" x14ac:dyDescent="0.2">
      <c r="A6155" s="31">
        <v>2019</v>
      </c>
      <c r="B6155" s="31">
        <v>9</v>
      </c>
      <c r="C6155" s="31">
        <v>14</v>
      </c>
      <c r="D6155" s="54">
        <v>9</v>
      </c>
      <c r="E6155" s="31">
        <v>9</v>
      </c>
      <c r="F6155" s="31">
        <v>14</v>
      </c>
      <c r="G6155" s="54">
        <v>11</v>
      </c>
      <c r="H6155" s="53">
        <v>39.17</v>
      </c>
      <c r="I6155" s="53">
        <v>28106</v>
      </c>
      <c r="J6155" s="169">
        <f t="shared" si="192"/>
        <v>39.143047742931039</v>
      </c>
      <c r="O6155" s="172">
        <f t="shared" si="193"/>
        <v>1.04774642236191</v>
      </c>
    </row>
    <row r="6156" spans="1:15" x14ac:dyDescent="0.2">
      <c r="A6156" s="31">
        <v>2019</v>
      </c>
      <c r="B6156" s="31">
        <v>9</v>
      </c>
      <c r="C6156" s="31">
        <v>14</v>
      </c>
      <c r="D6156" s="54">
        <v>10</v>
      </c>
      <c r="E6156" s="31">
        <v>9</v>
      </c>
      <c r="F6156" s="31">
        <v>14</v>
      </c>
      <c r="G6156" s="54">
        <v>12</v>
      </c>
      <c r="H6156" s="53">
        <v>39.9</v>
      </c>
      <c r="I6156" s="53">
        <v>28333</v>
      </c>
      <c r="J6156" s="169">
        <f t="shared" si="192"/>
        <v>39.459189201610521</v>
      </c>
      <c r="O6156" s="172">
        <f t="shared" si="193"/>
        <v>1.0672729704426909</v>
      </c>
    </row>
    <row r="6157" spans="1:15" x14ac:dyDescent="0.2">
      <c r="A6157" s="31">
        <v>2019</v>
      </c>
      <c r="B6157" s="31">
        <v>9</v>
      </c>
      <c r="C6157" s="31">
        <v>14</v>
      </c>
      <c r="D6157" s="54">
        <v>11</v>
      </c>
      <c r="E6157" s="31">
        <v>9</v>
      </c>
      <c r="F6157" s="31">
        <v>14</v>
      </c>
      <c r="G6157" s="54">
        <v>13</v>
      </c>
      <c r="H6157" s="53">
        <v>39.06</v>
      </c>
      <c r="I6157" s="53">
        <v>27685</v>
      </c>
      <c r="J6157" s="169">
        <f t="shared" si="192"/>
        <v>38.556723716040914</v>
      </c>
      <c r="O6157" s="172">
        <f t="shared" si="193"/>
        <v>1.0448040658017923</v>
      </c>
    </row>
    <row r="6158" spans="1:15" x14ac:dyDescent="0.2">
      <c r="A6158" s="31">
        <v>2019</v>
      </c>
      <c r="B6158" s="31">
        <v>9</v>
      </c>
      <c r="C6158" s="31">
        <v>14</v>
      </c>
      <c r="D6158" s="54">
        <v>12</v>
      </c>
      <c r="E6158" s="31">
        <v>9</v>
      </c>
      <c r="F6158" s="31">
        <v>14</v>
      </c>
      <c r="G6158" s="54">
        <v>14</v>
      </c>
      <c r="H6158" s="53">
        <v>35.479999999999997</v>
      </c>
      <c r="I6158" s="53">
        <v>26350</v>
      </c>
      <c r="J6158" s="169">
        <f t="shared" si="192"/>
        <v>36.697477692529453</v>
      </c>
      <c r="O6158" s="172">
        <f t="shared" si="193"/>
        <v>0.94904373411796172</v>
      </c>
    </row>
    <row r="6159" spans="1:15" x14ac:dyDescent="0.2">
      <c r="A6159" s="31">
        <v>2019</v>
      </c>
      <c r="B6159" s="31">
        <v>9</v>
      </c>
      <c r="C6159" s="31">
        <v>14</v>
      </c>
      <c r="D6159" s="54">
        <v>13</v>
      </c>
      <c r="E6159" s="31">
        <v>9</v>
      </c>
      <c r="F6159" s="31">
        <v>14</v>
      </c>
      <c r="G6159" s="54">
        <v>15</v>
      </c>
      <c r="H6159" s="53">
        <v>32.07</v>
      </c>
      <c r="I6159" s="53">
        <v>25500</v>
      </c>
      <c r="J6159" s="169">
        <f t="shared" si="192"/>
        <v>35.513688089544637</v>
      </c>
      <c r="O6159" s="172">
        <f t="shared" si="193"/>
        <v>0.85783068075431324</v>
      </c>
    </row>
    <row r="6160" spans="1:15" x14ac:dyDescent="0.2">
      <c r="A6160" s="31">
        <v>2019</v>
      </c>
      <c r="B6160" s="31">
        <v>9</v>
      </c>
      <c r="C6160" s="31">
        <v>14</v>
      </c>
      <c r="D6160" s="54">
        <v>14</v>
      </c>
      <c r="E6160" s="31">
        <v>9</v>
      </c>
      <c r="F6160" s="31">
        <v>14</v>
      </c>
      <c r="G6160" s="54">
        <v>16</v>
      </c>
      <c r="H6160" s="53">
        <v>35.479999999999997</v>
      </c>
      <c r="I6160" s="53">
        <v>25195</v>
      </c>
      <c r="J6160" s="169">
        <f t="shared" si="192"/>
        <v>35.08891652612067</v>
      </c>
      <c r="O6160" s="172">
        <f t="shared" si="193"/>
        <v>0.94904373411796172</v>
      </c>
    </row>
    <row r="6161" spans="1:15" x14ac:dyDescent="0.2">
      <c r="A6161" s="31">
        <v>2019</v>
      </c>
      <c r="B6161" s="31">
        <v>9</v>
      </c>
      <c r="C6161" s="31">
        <v>14</v>
      </c>
      <c r="D6161" s="54">
        <v>15</v>
      </c>
      <c r="E6161" s="31">
        <v>9</v>
      </c>
      <c r="F6161" s="31">
        <v>14</v>
      </c>
      <c r="G6161" s="54">
        <v>17</v>
      </c>
      <c r="H6161" s="53">
        <v>42.42</v>
      </c>
      <c r="I6161" s="53">
        <v>25080</v>
      </c>
      <c r="J6161" s="169">
        <f t="shared" si="192"/>
        <v>34.928756756305077</v>
      </c>
      <c r="O6161" s="172">
        <f t="shared" si="193"/>
        <v>1.1346796843653872</v>
      </c>
    </row>
    <row r="6162" spans="1:15" x14ac:dyDescent="0.2">
      <c r="A6162" s="31">
        <v>2019</v>
      </c>
      <c r="B6162" s="31">
        <v>9</v>
      </c>
      <c r="C6162" s="31">
        <v>14</v>
      </c>
      <c r="D6162" s="54">
        <v>16</v>
      </c>
      <c r="E6162" s="31">
        <v>9</v>
      </c>
      <c r="F6162" s="31">
        <v>14</v>
      </c>
      <c r="G6162" s="54">
        <v>18</v>
      </c>
      <c r="H6162" s="53">
        <v>43.92</v>
      </c>
      <c r="I6162" s="53">
        <v>25366</v>
      </c>
      <c r="J6162" s="169">
        <f t="shared" si="192"/>
        <v>35.327067140368207</v>
      </c>
      <c r="O6162" s="172">
        <f t="shared" si="193"/>
        <v>1.1748027283669922</v>
      </c>
    </row>
    <row r="6163" spans="1:15" x14ac:dyDescent="0.2">
      <c r="A6163" s="31">
        <v>2019</v>
      </c>
      <c r="B6163" s="31">
        <v>9</v>
      </c>
      <c r="C6163" s="31">
        <v>14</v>
      </c>
      <c r="D6163" s="54">
        <v>17</v>
      </c>
      <c r="E6163" s="31">
        <v>9</v>
      </c>
      <c r="F6163" s="31">
        <v>14</v>
      </c>
      <c r="G6163" s="54">
        <v>19</v>
      </c>
      <c r="H6163" s="53">
        <v>47.99</v>
      </c>
      <c r="I6163" s="53">
        <v>26922</v>
      </c>
      <c r="J6163" s="169">
        <f t="shared" si="192"/>
        <v>37.494098460655714</v>
      </c>
      <c r="O6163" s="172">
        <f t="shared" si="193"/>
        <v>1.2836699210913469</v>
      </c>
    </row>
    <row r="6164" spans="1:15" x14ac:dyDescent="0.2">
      <c r="A6164" s="31">
        <v>2019</v>
      </c>
      <c r="B6164" s="31">
        <v>9</v>
      </c>
      <c r="C6164" s="31">
        <v>14</v>
      </c>
      <c r="D6164" s="54">
        <v>18</v>
      </c>
      <c r="E6164" s="31">
        <v>9</v>
      </c>
      <c r="F6164" s="31">
        <v>14</v>
      </c>
      <c r="G6164" s="54">
        <v>20</v>
      </c>
      <c r="H6164" s="53">
        <v>44.05</v>
      </c>
      <c r="I6164" s="53">
        <v>28007</v>
      </c>
      <c r="J6164" s="169">
        <f t="shared" si="192"/>
        <v>39.005171071524572</v>
      </c>
      <c r="O6164" s="172">
        <f t="shared" si="193"/>
        <v>1.1782800588471312</v>
      </c>
    </row>
    <row r="6165" spans="1:15" x14ac:dyDescent="0.2">
      <c r="A6165" s="31">
        <v>2019</v>
      </c>
      <c r="B6165" s="31">
        <v>9</v>
      </c>
      <c r="C6165" s="31">
        <v>14</v>
      </c>
      <c r="D6165" s="54">
        <v>19</v>
      </c>
      <c r="E6165" s="31">
        <v>9</v>
      </c>
      <c r="F6165" s="31">
        <v>14</v>
      </c>
      <c r="G6165" s="54">
        <v>21</v>
      </c>
      <c r="H6165" s="53">
        <v>41.77</v>
      </c>
      <c r="I6165" s="53">
        <v>26208</v>
      </c>
      <c r="J6165" s="169">
        <f t="shared" si="192"/>
        <v>36.499715194148465</v>
      </c>
      <c r="O6165" s="172">
        <f t="shared" si="193"/>
        <v>1.1172930319646919</v>
      </c>
    </row>
    <row r="6166" spans="1:15" x14ac:dyDescent="0.2">
      <c r="A6166" s="31">
        <v>2019</v>
      </c>
      <c r="B6166" s="31">
        <v>9</v>
      </c>
      <c r="C6166" s="31">
        <v>14</v>
      </c>
      <c r="D6166" s="54">
        <v>20</v>
      </c>
      <c r="E6166" s="31">
        <v>9</v>
      </c>
      <c r="F6166" s="31">
        <v>14</v>
      </c>
      <c r="G6166" s="54">
        <v>22</v>
      </c>
      <c r="H6166" s="53">
        <v>36.1</v>
      </c>
      <c r="I6166" s="53">
        <v>24532</v>
      </c>
      <c r="J6166" s="169">
        <f t="shared" si="192"/>
        <v>34.165560635792517</v>
      </c>
      <c r="O6166" s="172">
        <f t="shared" si="193"/>
        <v>0.96562792563862521</v>
      </c>
    </row>
    <row r="6167" spans="1:15" x14ac:dyDescent="0.2">
      <c r="A6167" s="31">
        <v>2019</v>
      </c>
      <c r="B6167" s="31">
        <v>9</v>
      </c>
      <c r="C6167" s="31">
        <v>14</v>
      </c>
      <c r="D6167" s="54">
        <v>21</v>
      </c>
      <c r="E6167" s="31">
        <v>9</v>
      </c>
      <c r="F6167" s="31">
        <v>14</v>
      </c>
      <c r="G6167" s="54">
        <v>23</v>
      </c>
      <c r="H6167" s="53">
        <v>40</v>
      </c>
      <c r="I6167" s="53">
        <v>23137</v>
      </c>
      <c r="J6167" s="169">
        <f t="shared" si="192"/>
        <v>32.222752993246836</v>
      </c>
      <c r="O6167" s="172">
        <f t="shared" si="193"/>
        <v>1.069947840042798</v>
      </c>
    </row>
    <row r="6168" spans="1:15" x14ac:dyDescent="0.2">
      <c r="A6168" s="31">
        <v>2019</v>
      </c>
      <c r="B6168" s="31">
        <v>9</v>
      </c>
      <c r="C6168" s="31">
        <v>14</v>
      </c>
      <c r="D6168" s="54">
        <v>22</v>
      </c>
      <c r="E6168" s="31">
        <v>9</v>
      </c>
      <c r="F6168" s="31">
        <v>14</v>
      </c>
      <c r="G6168" s="54">
        <v>0</v>
      </c>
      <c r="H6168" s="53">
        <v>36.049999999999997</v>
      </c>
      <c r="I6168" s="53">
        <v>21757</v>
      </c>
      <c r="J6168" s="169">
        <f t="shared" si="192"/>
        <v>30.300835755459708</v>
      </c>
      <c r="O6168" s="172">
        <f t="shared" si="193"/>
        <v>0.96429049083857155</v>
      </c>
    </row>
    <row r="6169" spans="1:15" x14ac:dyDescent="0.2">
      <c r="A6169" s="31">
        <v>2019</v>
      </c>
      <c r="B6169" s="31">
        <v>9</v>
      </c>
      <c r="C6169" s="31">
        <v>14</v>
      </c>
      <c r="D6169" s="54">
        <v>23</v>
      </c>
      <c r="E6169" s="31">
        <v>9</v>
      </c>
      <c r="F6169" s="31">
        <v>14</v>
      </c>
      <c r="G6169" s="54">
        <v>1</v>
      </c>
      <c r="H6169" s="53">
        <v>31.75</v>
      </c>
      <c r="I6169" s="53">
        <v>20943</v>
      </c>
      <c r="J6169" s="169">
        <f t="shared" si="192"/>
        <v>29.167183123895423</v>
      </c>
      <c r="O6169" s="172">
        <f t="shared" si="193"/>
        <v>0.84927109803397094</v>
      </c>
    </row>
    <row r="6170" spans="1:15" x14ac:dyDescent="0.2">
      <c r="A6170" s="31">
        <v>2019</v>
      </c>
      <c r="B6170" s="31">
        <v>9</v>
      </c>
      <c r="C6170" s="31">
        <v>15</v>
      </c>
      <c r="D6170" s="54">
        <v>0</v>
      </c>
      <c r="E6170" s="31">
        <v>9</v>
      </c>
      <c r="F6170" s="31">
        <v>15</v>
      </c>
      <c r="G6170" s="54">
        <v>2</v>
      </c>
      <c r="H6170" s="53">
        <v>31.5</v>
      </c>
      <c r="I6170" s="53">
        <v>20391</v>
      </c>
      <c r="J6170" s="169">
        <f t="shared" si="192"/>
        <v>28.398416228780576</v>
      </c>
      <c r="O6170" s="172">
        <f t="shared" si="193"/>
        <v>0.84258392403370341</v>
      </c>
    </row>
    <row r="6171" spans="1:15" x14ac:dyDescent="0.2">
      <c r="A6171" s="31">
        <v>2019</v>
      </c>
      <c r="B6171" s="31">
        <v>9</v>
      </c>
      <c r="C6171" s="31">
        <v>15</v>
      </c>
      <c r="D6171" s="54">
        <v>1</v>
      </c>
      <c r="E6171" s="31">
        <v>9</v>
      </c>
      <c r="F6171" s="31">
        <v>15</v>
      </c>
      <c r="G6171" s="54">
        <v>3</v>
      </c>
      <c r="H6171" s="53">
        <v>31.41</v>
      </c>
      <c r="I6171" s="53">
        <v>19936</v>
      </c>
      <c r="J6171" s="169">
        <f t="shared" si="192"/>
        <v>27.764740617771054</v>
      </c>
      <c r="O6171" s="172">
        <f t="shared" si="193"/>
        <v>0.84017654139360709</v>
      </c>
    </row>
    <row r="6172" spans="1:15" x14ac:dyDescent="0.2">
      <c r="A6172" s="31">
        <v>2019</v>
      </c>
      <c r="B6172" s="31">
        <v>9</v>
      </c>
      <c r="C6172" s="31">
        <v>15</v>
      </c>
      <c r="D6172" s="54">
        <v>2</v>
      </c>
      <c r="E6172" s="31">
        <v>9</v>
      </c>
      <c r="F6172" s="31">
        <v>15</v>
      </c>
      <c r="G6172" s="54">
        <v>4</v>
      </c>
      <c r="H6172" s="53">
        <v>31.5</v>
      </c>
      <c r="I6172" s="53">
        <v>19828</v>
      </c>
      <c r="J6172" s="169">
        <f t="shared" si="192"/>
        <v>27.614329703509455</v>
      </c>
      <c r="O6172" s="172">
        <f t="shared" si="193"/>
        <v>0.84258392403370341</v>
      </c>
    </row>
    <row r="6173" spans="1:15" x14ac:dyDescent="0.2">
      <c r="A6173" s="31">
        <v>2019</v>
      </c>
      <c r="B6173" s="31">
        <v>9</v>
      </c>
      <c r="C6173" s="31">
        <v>15</v>
      </c>
      <c r="D6173" s="54">
        <v>3</v>
      </c>
      <c r="E6173" s="31">
        <v>9</v>
      </c>
      <c r="F6173" s="31">
        <v>15</v>
      </c>
      <c r="G6173" s="54">
        <v>5</v>
      </c>
      <c r="H6173" s="53">
        <v>31.75</v>
      </c>
      <c r="I6173" s="53">
        <v>20145</v>
      </c>
      <c r="J6173" s="169">
        <f t="shared" si="192"/>
        <v>28.055813590740264</v>
      </c>
      <c r="O6173" s="172">
        <f t="shared" si="193"/>
        <v>0.84927109803397094</v>
      </c>
    </row>
    <row r="6174" spans="1:15" x14ac:dyDescent="0.2">
      <c r="A6174" s="31">
        <v>2019</v>
      </c>
      <c r="B6174" s="31">
        <v>9</v>
      </c>
      <c r="C6174" s="31">
        <v>15</v>
      </c>
      <c r="D6174" s="54">
        <v>4</v>
      </c>
      <c r="E6174" s="31">
        <v>9</v>
      </c>
      <c r="F6174" s="31">
        <v>15</v>
      </c>
      <c r="G6174" s="54">
        <v>6</v>
      </c>
      <c r="H6174" s="53">
        <v>31.75</v>
      </c>
      <c r="I6174" s="53">
        <v>20508</v>
      </c>
      <c r="J6174" s="169">
        <f t="shared" si="192"/>
        <v>28.56136138589731</v>
      </c>
      <c r="O6174" s="172">
        <f t="shared" si="193"/>
        <v>0.84927109803397094</v>
      </c>
    </row>
    <row r="6175" spans="1:15" x14ac:dyDescent="0.2">
      <c r="A6175" s="31">
        <v>2019</v>
      </c>
      <c r="B6175" s="31">
        <v>9</v>
      </c>
      <c r="C6175" s="31">
        <v>15</v>
      </c>
      <c r="D6175" s="54">
        <v>5</v>
      </c>
      <c r="E6175" s="31">
        <v>9</v>
      </c>
      <c r="F6175" s="31">
        <v>15</v>
      </c>
      <c r="G6175" s="54">
        <v>7</v>
      </c>
      <c r="H6175" s="53">
        <v>31.75</v>
      </c>
      <c r="I6175" s="53">
        <v>20816</v>
      </c>
      <c r="J6175" s="169">
        <f t="shared" si="192"/>
        <v>28.990311030272984</v>
      </c>
      <c r="O6175" s="172">
        <f t="shared" si="193"/>
        <v>0.84927109803397094</v>
      </c>
    </row>
    <row r="6176" spans="1:15" x14ac:dyDescent="0.2">
      <c r="A6176" s="31">
        <v>2019</v>
      </c>
      <c r="B6176" s="31">
        <v>9</v>
      </c>
      <c r="C6176" s="31">
        <v>15</v>
      </c>
      <c r="D6176" s="54">
        <v>6</v>
      </c>
      <c r="E6176" s="31">
        <v>9</v>
      </c>
      <c r="F6176" s="31">
        <v>15</v>
      </c>
      <c r="G6176" s="54">
        <v>8</v>
      </c>
      <c r="H6176" s="53">
        <v>36.56</v>
      </c>
      <c r="I6176" s="53">
        <v>22438</v>
      </c>
      <c r="J6176" s="169">
        <f t="shared" si="192"/>
        <v>31.24926013149814</v>
      </c>
      <c r="O6176" s="172">
        <f t="shared" si="193"/>
        <v>0.97793232579911737</v>
      </c>
    </row>
    <row r="6177" spans="1:15" x14ac:dyDescent="0.2">
      <c r="A6177" s="31">
        <v>2019</v>
      </c>
      <c r="B6177" s="31">
        <v>9</v>
      </c>
      <c r="C6177" s="31">
        <v>15</v>
      </c>
      <c r="D6177" s="54">
        <v>7</v>
      </c>
      <c r="E6177" s="31">
        <v>9</v>
      </c>
      <c r="F6177" s="31">
        <v>15</v>
      </c>
      <c r="G6177" s="54">
        <v>9</v>
      </c>
      <c r="H6177" s="53">
        <v>39.01</v>
      </c>
      <c r="I6177" s="53">
        <v>24116</v>
      </c>
      <c r="J6177" s="169">
        <f t="shared" si="192"/>
        <v>33.586200077155233</v>
      </c>
      <c r="O6177" s="172">
        <f t="shared" si="193"/>
        <v>1.0434666310017386</v>
      </c>
    </row>
    <row r="6178" spans="1:15" x14ac:dyDescent="0.2">
      <c r="A6178" s="31">
        <v>2019</v>
      </c>
      <c r="B6178" s="31">
        <v>9</v>
      </c>
      <c r="C6178" s="31">
        <v>15</v>
      </c>
      <c r="D6178" s="54">
        <v>8</v>
      </c>
      <c r="E6178" s="31">
        <v>9</v>
      </c>
      <c r="F6178" s="31">
        <v>15</v>
      </c>
      <c r="G6178" s="54">
        <v>10</v>
      </c>
      <c r="H6178" s="53">
        <v>39.01</v>
      </c>
      <c r="I6178" s="53">
        <v>25058</v>
      </c>
      <c r="J6178" s="169">
        <f t="shared" si="192"/>
        <v>34.89811749599253</v>
      </c>
      <c r="O6178" s="172">
        <f t="shared" si="193"/>
        <v>1.0434666310017386</v>
      </c>
    </row>
    <row r="6179" spans="1:15" x14ac:dyDescent="0.2">
      <c r="A6179" s="31">
        <v>2019</v>
      </c>
      <c r="B6179" s="31">
        <v>9</v>
      </c>
      <c r="C6179" s="31">
        <v>15</v>
      </c>
      <c r="D6179" s="54">
        <v>9</v>
      </c>
      <c r="E6179" s="31">
        <v>9</v>
      </c>
      <c r="F6179" s="31">
        <v>15</v>
      </c>
      <c r="G6179" s="54">
        <v>11</v>
      </c>
      <c r="H6179" s="53">
        <v>39.5</v>
      </c>
      <c r="I6179" s="53">
        <v>25676</v>
      </c>
      <c r="J6179" s="169">
        <f t="shared" si="192"/>
        <v>35.758802172045023</v>
      </c>
      <c r="O6179" s="172">
        <f t="shared" si="193"/>
        <v>1.0565734920422629</v>
      </c>
    </row>
    <row r="6180" spans="1:15" x14ac:dyDescent="0.2">
      <c r="A6180" s="31">
        <v>2019</v>
      </c>
      <c r="B6180" s="31">
        <v>9</v>
      </c>
      <c r="C6180" s="31">
        <v>15</v>
      </c>
      <c r="D6180" s="54">
        <v>10</v>
      </c>
      <c r="E6180" s="31">
        <v>9</v>
      </c>
      <c r="F6180" s="31">
        <v>15</v>
      </c>
      <c r="G6180" s="54">
        <v>12</v>
      </c>
      <c r="H6180" s="53">
        <v>39.770000000000003</v>
      </c>
      <c r="I6180" s="53">
        <v>26270</v>
      </c>
      <c r="J6180" s="169">
        <f t="shared" si="192"/>
        <v>36.586062200483823</v>
      </c>
      <c r="O6180" s="172">
        <f t="shared" si="193"/>
        <v>1.0637956399625519</v>
      </c>
    </row>
    <row r="6181" spans="1:15" x14ac:dyDescent="0.2">
      <c r="A6181" s="31">
        <v>2019</v>
      </c>
      <c r="B6181" s="31">
        <v>9</v>
      </c>
      <c r="C6181" s="31">
        <v>15</v>
      </c>
      <c r="D6181" s="54">
        <v>11</v>
      </c>
      <c r="E6181" s="31">
        <v>9</v>
      </c>
      <c r="F6181" s="31">
        <v>15</v>
      </c>
      <c r="G6181" s="54">
        <v>13</v>
      </c>
      <c r="H6181" s="53">
        <v>39.76</v>
      </c>
      <c r="I6181" s="53">
        <v>26126</v>
      </c>
      <c r="J6181" s="169">
        <f t="shared" si="192"/>
        <v>36.385514314801689</v>
      </c>
      <c r="O6181" s="172">
        <f t="shared" si="193"/>
        <v>1.0635281530025411</v>
      </c>
    </row>
    <row r="6182" spans="1:15" x14ac:dyDescent="0.2">
      <c r="A6182" s="31">
        <v>2019</v>
      </c>
      <c r="B6182" s="31">
        <v>9</v>
      </c>
      <c r="C6182" s="31">
        <v>15</v>
      </c>
      <c r="D6182" s="54">
        <v>12</v>
      </c>
      <c r="E6182" s="31">
        <v>9</v>
      </c>
      <c r="F6182" s="31">
        <v>15</v>
      </c>
      <c r="G6182" s="54">
        <v>14</v>
      </c>
      <c r="H6182" s="53">
        <v>36.53</v>
      </c>
      <c r="I6182" s="53">
        <v>25032</v>
      </c>
      <c r="J6182" s="169">
        <f t="shared" si="192"/>
        <v>34.861907461077699</v>
      </c>
      <c r="O6182" s="172">
        <f t="shared" si="193"/>
        <v>0.97712986491908527</v>
      </c>
    </row>
    <row r="6183" spans="1:15" x14ac:dyDescent="0.2">
      <c r="A6183" s="31">
        <v>2019</v>
      </c>
      <c r="B6183" s="31">
        <v>9</v>
      </c>
      <c r="C6183" s="31">
        <v>15</v>
      </c>
      <c r="D6183" s="54">
        <v>13</v>
      </c>
      <c r="E6183" s="31">
        <v>9</v>
      </c>
      <c r="F6183" s="31">
        <v>15</v>
      </c>
      <c r="G6183" s="54">
        <v>15</v>
      </c>
      <c r="H6183" s="53">
        <v>35.76</v>
      </c>
      <c r="I6183" s="53">
        <v>24368</v>
      </c>
      <c r="J6183" s="169">
        <f t="shared" si="192"/>
        <v>33.937158877098966</v>
      </c>
      <c r="O6183" s="172">
        <f t="shared" si="193"/>
        <v>0.95653336899826136</v>
      </c>
    </row>
    <row r="6184" spans="1:15" x14ac:dyDescent="0.2">
      <c r="A6184" s="31">
        <v>2019</v>
      </c>
      <c r="B6184" s="31">
        <v>9</v>
      </c>
      <c r="C6184" s="31">
        <v>15</v>
      </c>
      <c r="D6184" s="54">
        <v>14</v>
      </c>
      <c r="E6184" s="31">
        <v>9</v>
      </c>
      <c r="F6184" s="31">
        <v>15</v>
      </c>
      <c r="G6184" s="54">
        <v>16</v>
      </c>
      <c r="H6184" s="53">
        <v>36</v>
      </c>
      <c r="I6184" s="53">
        <v>24070</v>
      </c>
      <c r="J6184" s="169">
        <f t="shared" si="192"/>
        <v>33.522136169228993</v>
      </c>
      <c r="O6184" s="172">
        <f t="shared" si="193"/>
        <v>0.96295305603851822</v>
      </c>
    </row>
    <row r="6185" spans="1:15" x14ac:dyDescent="0.2">
      <c r="A6185" s="31">
        <v>2019</v>
      </c>
      <c r="B6185" s="31">
        <v>9</v>
      </c>
      <c r="C6185" s="31">
        <v>15</v>
      </c>
      <c r="D6185" s="54">
        <v>15</v>
      </c>
      <c r="E6185" s="31">
        <v>9</v>
      </c>
      <c r="F6185" s="31">
        <v>15</v>
      </c>
      <c r="G6185" s="54">
        <v>17</v>
      </c>
      <c r="H6185" s="53">
        <v>41.75</v>
      </c>
      <c r="I6185" s="53">
        <v>24029</v>
      </c>
      <c r="J6185" s="169">
        <f t="shared" si="192"/>
        <v>33.465035729555609</v>
      </c>
      <c r="O6185" s="172">
        <f t="shared" si="193"/>
        <v>1.1167580580446703</v>
      </c>
    </row>
    <row r="6186" spans="1:15" x14ac:dyDescent="0.2">
      <c r="A6186" s="31">
        <v>2019</v>
      </c>
      <c r="B6186" s="31">
        <v>9</v>
      </c>
      <c r="C6186" s="31">
        <v>15</v>
      </c>
      <c r="D6186" s="54">
        <v>16</v>
      </c>
      <c r="E6186" s="31">
        <v>9</v>
      </c>
      <c r="F6186" s="31">
        <v>15</v>
      </c>
      <c r="G6186" s="54">
        <v>18</v>
      </c>
      <c r="H6186" s="53">
        <v>43.96</v>
      </c>
      <c r="I6186" s="53">
        <v>24410</v>
      </c>
      <c r="J6186" s="169">
        <f t="shared" si="192"/>
        <v>33.995652010422923</v>
      </c>
      <c r="O6186" s="172">
        <f t="shared" si="193"/>
        <v>1.1758726762070351</v>
      </c>
    </row>
    <row r="6187" spans="1:15" x14ac:dyDescent="0.2">
      <c r="A6187" s="31">
        <v>2019</v>
      </c>
      <c r="B6187" s="31">
        <v>9</v>
      </c>
      <c r="C6187" s="31">
        <v>15</v>
      </c>
      <c r="D6187" s="54">
        <v>17</v>
      </c>
      <c r="E6187" s="31">
        <v>9</v>
      </c>
      <c r="F6187" s="31">
        <v>15</v>
      </c>
      <c r="G6187" s="54">
        <v>19</v>
      </c>
      <c r="H6187" s="53">
        <v>48.9</v>
      </c>
      <c r="I6187" s="53">
        <v>26392</v>
      </c>
      <c r="J6187" s="169">
        <f t="shared" si="192"/>
        <v>36.75597082585341</v>
      </c>
      <c r="O6187" s="172">
        <f t="shared" si="193"/>
        <v>1.3080112344523205</v>
      </c>
    </row>
    <row r="6188" spans="1:15" x14ac:dyDescent="0.2">
      <c r="A6188" s="31">
        <v>2019</v>
      </c>
      <c r="B6188" s="31">
        <v>9</v>
      </c>
      <c r="C6188" s="31">
        <v>15</v>
      </c>
      <c r="D6188" s="54">
        <v>18</v>
      </c>
      <c r="E6188" s="31">
        <v>9</v>
      </c>
      <c r="F6188" s="31">
        <v>15</v>
      </c>
      <c r="G6188" s="54">
        <v>20</v>
      </c>
      <c r="H6188" s="53">
        <v>50</v>
      </c>
      <c r="I6188" s="53">
        <v>27770</v>
      </c>
      <c r="J6188" s="169">
        <f t="shared" si="192"/>
        <v>38.675102676339392</v>
      </c>
      <c r="O6188" s="172">
        <f t="shared" si="193"/>
        <v>1.3374348000534975</v>
      </c>
    </row>
    <row r="6189" spans="1:15" x14ac:dyDescent="0.2">
      <c r="A6189" s="31">
        <v>2019</v>
      </c>
      <c r="B6189" s="31">
        <v>9</v>
      </c>
      <c r="C6189" s="31">
        <v>15</v>
      </c>
      <c r="D6189" s="54">
        <v>19</v>
      </c>
      <c r="E6189" s="31">
        <v>9</v>
      </c>
      <c r="F6189" s="31">
        <v>15</v>
      </c>
      <c r="G6189" s="54">
        <v>21</v>
      </c>
      <c r="H6189" s="53">
        <v>45.91</v>
      </c>
      <c r="I6189" s="53">
        <v>26534</v>
      </c>
      <c r="J6189" s="169">
        <f t="shared" si="192"/>
        <v>36.953733324234406</v>
      </c>
      <c r="O6189" s="172">
        <f t="shared" si="193"/>
        <v>1.2280326334091214</v>
      </c>
    </row>
    <row r="6190" spans="1:15" x14ac:dyDescent="0.2">
      <c r="A6190" s="31">
        <v>2019</v>
      </c>
      <c r="B6190" s="31">
        <v>9</v>
      </c>
      <c r="C6190" s="31">
        <v>15</v>
      </c>
      <c r="D6190" s="54">
        <v>20</v>
      </c>
      <c r="E6190" s="31">
        <v>9</v>
      </c>
      <c r="F6190" s="31">
        <v>15</v>
      </c>
      <c r="G6190" s="54">
        <v>22</v>
      </c>
      <c r="H6190" s="53">
        <v>43.51</v>
      </c>
      <c r="I6190" s="53">
        <v>24799</v>
      </c>
      <c r="J6190" s="169">
        <f t="shared" si="192"/>
        <v>34.537409840494803</v>
      </c>
      <c r="O6190" s="172">
        <f t="shared" si="193"/>
        <v>1.1638357630065534</v>
      </c>
    </row>
    <row r="6191" spans="1:15" x14ac:dyDescent="0.2">
      <c r="A6191" s="31">
        <v>2019</v>
      </c>
      <c r="B6191" s="31">
        <v>9</v>
      </c>
      <c r="C6191" s="31">
        <v>15</v>
      </c>
      <c r="D6191" s="54">
        <v>21</v>
      </c>
      <c r="E6191" s="31">
        <v>9</v>
      </c>
      <c r="F6191" s="31">
        <v>15</v>
      </c>
      <c r="G6191" s="54">
        <v>23</v>
      </c>
      <c r="H6191" s="53">
        <v>44.86</v>
      </c>
      <c r="I6191" s="53">
        <v>23190</v>
      </c>
      <c r="J6191" s="169">
        <f t="shared" si="192"/>
        <v>32.296565756727063</v>
      </c>
      <c r="O6191" s="172">
        <f t="shared" si="193"/>
        <v>1.1999465026079978</v>
      </c>
    </row>
    <row r="6192" spans="1:15" x14ac:dyDescent="0.2">
      <c r="A6192" s="31">
        <v>2019</v>
      </c>
      <c r="B6192" s="31">
        <v>9</v>
      </c>
      <c r="C6192" s="31">
        <v>15</v>
      </c>
      <c r="D6192" s="54">
        <v>22</v>
      </c>
      <c r="E6192" s="31">
        <v>9</v>
      </c>
      <c r="F6192" s="31">
        <v>15</v>
      </c>
      <c r="G6192" s="54">
        <v>0</v>
      </c>
      <c r="H6192" s="53">
        <v>44.08</v>
      </c>
      <c r="I6192" s="53">
        <v>22018</v>
      </c>
      <c r="J6192" s="169">
        <f t="shared" si="192"/>
        <v>30.664328798258584</v>
      </c>
      <c r="O6192" s="172">
        <f t="shared" si="193"/>
        <v>1.1790825197271633</v>
      </c>
    </row>
    <row r="6193" spans="1:15" x14ac:dyDescent="0.2">
      <c r="A6193" s="31">
        <v>2019</v>
      </c>
      <c r="B6193" s="31">
        <v>9</v>
      </c>
      <c r="C6193" s="31">
        <v>15</v>
      </c>
      <c r="D6193" s="54">
        <v>23</v>
      </c>
      <c r="E6193" s="31">
        <v>9</v>
      </c>
      <c r="F6193" s="31">
        <v>15</v>
      </c>
      <c r="G6193" s="54">
        <v>1</v>
      </c>
      <c r="H6193" s="53">
        <v>40.799999999999997</v>
      </c>
      <c r="I6193" s="53">
        <v>21275</v>
      </c>
      <c r="J6193" s="169">
        <f t="shared" si="192"/>
        <v>29.62955741588479</v>
      </c>
      <c r="O6193" s="172">
        <f t="shared" si="193"/>
        <v>1.0913467968436539</v>
      </c>
    </row>
    <row r="6194" spans="1:15" x14ac:dyDescent="0.2">
      <c r="A6194" s="31">
        <v>2019</v>
      </c>
      <c r="B6194" s="31">
        <v>9</v>
      </c>
      <c r="C6194" s="31">
        <v>16</v>
      </c>
      <c r="D6194" s="54">
        <v>0</v>
      </c>
      <c r="E6194" s="31">
        <v>9</v>
      </c>
      <c r="F6194" s="31">
        <v>16</v>
      </c>
      <c r="G6194" s="54">
        <v>2</v>
      </c>
      <c r="H6194" s="53">
        <v>39.5</v>
      </c>
      <c r="I6194" s="53">
        <v>20944</v>
      </c>
      <c r="J6194" s="169">
        <f t="shared" si="192"/>
        <v>29.168575817545992</v>
      </c>
      <c r="O6194" s="172">
        <f t="shared" si="193"/>
        <v>1.0565734920422629</v>
      </c>
    </row>
    <row r="6195" spans="1:15" x14ac:dyDescent="0.2">
      <c r="A6195" s="31">
        <v>2019</v>
      </c>
      <c r="B6195" s="31">
        <v>9</v>
      </c>
      <c r="C6195" s="31">
        <v>16</v>
      </c>
      <c r="D6195" s="54">
        <v>1</v>
      </c>
      <c r="E6195" s="31">
        <v>9</v>
      </c>
      <c r="F6195" s="31">
        <v>16</v>
      </c>
      <c r="G6195" s="54">
        <v>3</v>
      </c>
      <c r="H6195" s="53">
        <v>38.75</v>
      </c>
      <c r="I6195" s="53">
        <v>21071</v>
      </c>
      <c r="J6195" s="169">
        <f t="shared" si="192"/>
        <v>29.345447911168431</v>
      </c>
      <c r="O6195" s="172">
        <f t="shared" si="193"/>
        <v>1.0365119700414605</v>
      </c>
    </row>
    <row r="6196" spans="1:15" x14ac:dyDescent="0.2">
      <c r="A6196" s="31">
        <v>2019</v>
      </c>
      <c r="B6196" s="31">
        <v>9</v>
      </c>
      <c r="C6196" s="31">
        <v>16</v>
      </c>
      <c r="D6196" s="54">
        <v>2</v>
      </c>
      <c r="E6196" s="31">
        <v>9</v>
      </c>
      <c r="F6196" s="31">
        <v>16</v>
      </c>
      <c r="G6196" s="54">
        <v>4</v>
      </c>
      <c r="H6196" s="53">
        <v>39.979999999999997</v>
      </c>
      <c r="I6196" s="53">
        <v>21663</v>
      </c>
      <c r="J6196" s="169">
        <f t="shared" si="192"/>
        <v>30.169922552306094</v>
      </c>
      <c r="O6196" s="172">
        <f t="shared" si="193"/>
        <v>1.0694128661227764</v>
      </c>
    </row>
    <row r="6197" spans="1:15" x14ac:dyDescent="0.2">
      <c r="A6197" s="31">
        <v>2019</v>
      </c>
      <c r="B6197" s="31">
        <v>9</v>
      </c>
      <c r="C6197" s="31">
        <v>16</v>
      </c>
      <c r="D6197" s="54">
        <v>3</v>
      </c>
      <c r="E6197" s="31">
        <v>9</v>
      </c>
      <c r="F6197" s="31">
        <v>16</v>
      </c>
      <c r="G6197" s="54">
        <v>5</v>
      </c>
      <c r="H6197" s="53">
        <v>46.44</v>
      </c>
      <c r="I6197" s="53">
        <v>24068</v>
      </c>
      <c r="J6197" s="169">
        <f t="shared" si="192"/>
        <v>33.519350781927855</v>
      </c>
      <c r="O6197" s="172">
        <f t="shared" si="193"/>
        <v>1.2422094422896883</v>
      </c>
    </row>
    <row r="6198" spans="1:15" x14ac:dyDescent="0.2">
      <c r="A6198" s="31">
        <v>2019</v>
      </c>
      <c r="B6198" s="31">
        <v>9</v>
      </c>
      <c r="C6198" s="31">
        <v>16</v>
      </c>
      <c r="D6198" s="54">
        <v>4</v>
      </c>
      <c r="E6198" s="31">
        <v>9</v>
      </c>
      <c r="F6198" s="31">
        <v>16</v>
      </c>
      <c r="G6198" s="54">
        <v>6</v>
      </c>
      <c r="H6198" s="53">
        <v>49.93</v>
      </c>
      <c r="I6198" s="53">
        <v>27504</v>
      </c>
      <c r="J6198" s="169">
        <f t="shared" si="192"/>
        <v>38.304646165287679</v>
      </c>
      <c r="O6198" s="172">
        <f t="shared" si="193"/>
        <v>1.3355623913334225</v>
      </c>
    </row>
    <row r="6199" spans="1:15" x14ac:dyDescent="0.2">
      <c r="A6199" s="31">
        <v>2019</v>
      </c>
      <c r="B6199" s="31">
        <v>9</v>
      </c>
      <c r="C6199" s="31">
        <v>16</v>
      </c>
      <c r="D6199" s="54">
        <v>5</v>
      </c>
      <c r="E6199" s="31">
        <v>9</v>
      </c>
      <c r="F6199" s="31">
        <v>16</v>
      </c>
      <c r="G6199" s="54">
        <v>7</v>
      </c>
      <c r="H6199" s="53">
        <v>50.77</v>
      </c>
      <c r="I6199" s="53">
        <v>29263</v>
      </c>
      <c r="J6199" s="169">
        <f t="shared" si="192"/>
        <v>40.754394296640967</v>
      </c>
      <c r="O6199" s="172">
        <f t="shared" si="193"/>
        <v>1.3580312959743215</v>
      </c>
    </row>
    <row r="6200" spans="1:15" x14ac:dyDescent="0.2">
      <c r="A6200" s="31">
        <v>2019</v>
      </c>
      <c r="B6200" s="31">
        <v>9</v>
      </c>
      <c r="C6200" s="31">
        <v>16</v>
      </c>
      <c r="D6200" s="54">
        <v>6</v>
      </c>
      <c r="E6200" s="31">
        <v>9</v>
      </c>
      <c r="F6200" s="31">
        <v>16</v>
      </c>
      <c r="G6200" s="54">
        <v>8</v>
      </c>
      <c r="H6200" s="53">
        <v>52.3</v>
      </c>
      <c r="I6200" s="53">
        <v>30646</v>
      </c>
      <c r="J6200" s="169">
        <f t="shared" si="192"/>
        <v>42.680489615379798</v>
      </c>
      <c r="O6200" s="172">
        <f t="shared" si="193"/>
        <v>1.3989568008559583</v>
      </c>
    </row>
    <row r="6201" spans="1:15" x14ac:dyDescent="0.2">
      <c r="A6201" s="31">
        <v>2019</v>
      </c>
      <c r="B6201" s="31">
        <v>9</v>
      </c>
      <c r="C6201" s="31">
        <v>16</v>
      </c>
      <c r="D6201" s="54">
        <v>7</v>
      </c>
      <c r="E6201" s="31">
        <v>9</v>
      </c>
      <c r="F6201" s="31">
        <v>16</v>
      </c>
      <c r="G6201" s="54">
        <v>9</v>
      </c>
      <c r="H6201" s="53">
        <v>50.79</v>
      </c>
      <c r="I6201" s="53">
        <v>31712</v>
      </c>
      <c r="J6201" s="169">
        <f t="shared" si="192"/>
        <v>44.16510104688782</v>
      </c>
      <c r="O6201" s="172">
        <f t="shared" si="193"/>
        <v>1.3585662698943426</v>
      </c>
    </row>
    <row r="6202" spans="1:15" x14ac:dyDescent="0.2">
      <c r="A6202" s="31">
        <v>2019</v>
      </c>
      <c r="B6202" s="31">
        <v>9</v>
      </c>
      <c r="C6202" s="31">
        <v>16</v>
      </c>
      <c r="D6202" s="54">
        <v>8</v>
      </c>
      <c r="E6202" s="31">
        <v>9</v>
      </c>
      <c r="F6202" s="31">
        <v>16</v>
      </c>
      <c r="G6202" s="54">
        <v>10</v>
      </c>
      <c r="H6202" s="53">
        <v>50.82</v>
      </c>
      <c r="I6202" s="53">
        <v>32239</v>
      </c>
      <c r="J6202" s="169">
        <f t="shared" si="192"/>
        <v>44.899050600738413</v>
      </c>
      <c r="O6202" s="172">
        <f t="shared" si="193"/>
        <v>1.3593687307743749</v>
      </c>
    </row>
    <row r="6203" spans="1:15" x14ac:dyDescent="0.2">
      <c r="A6203" s="31">
        <v>2019</v>
      </c>
      <c r="B6203" s="31">
        <v>9</v>
      </c>
      <c r="C6203" s="31">
        <v>16</v>
      </c>
      <c r="D6203" s="54">
        <v>9</v>
      </c>
      <c r="E6203" s="31">
        <v>9</v>
      </c>
      <c r="F6203" s="31">
        <v>16</v>
      </c>
      <c r="G6203" s="54">
        <v>11</v>
      </c>
      <c r="H6203" s="53">
        <v>50</v>
      </c>
      <c r="I6203" s="53">
        <v>32907</v>
      </c>
      <c r="J6203" s="169">
        <f t="shared" si="192"/>
        <v>45.829369959319429</v>
      </c>
      <c r="O6203" s="172">
        <f t="shared" si="193"/>
        <v>1.3374348000534975</v>
      </c>
    </row>
    <row r="6204" spans="1:15" x14ac:dyDescent="0.2">
      <c r="A6204" s="31">
        <v>2019</v>
      </c>
      <c r="B6204" s="31">
        <v>9</v>
      </c>
      <c r="C6204" s="31">
        <v>16</v>
      </c>
      <c r="D6204" s="54">
        <v>10</v>
      </c>
      <c r="E6204" s="31">
        <v>9</v>
      </c>
      <c r="F6204" s="31">
        <v>16</v>
      </c>
      <c r="G6204" s="54">
        <v>12</v>
      </c>
      <c r="H6204" s="53">
        <v>50.32</v>
      </c>
      <c r="I6204" s="53">
        <v>33002</v>
      </c>
      <c r="J6204" s="169">
        <f t="shared" si="192"/>
        <v>45.961675856123613</v>
      </c>
      <c r="O6204" s="172">
        <f t="shared" si="193"/>
        <v>1.3459943827738399</v>
      </c>
    </row>
    <row r="6205" spans="1:15" x14ac:dyDescent="0.2">
      <c r="A6205" s="31">
        <v>2019</v>
      </c>
      <c r="B6205" s="31">
        <v>9</v>
      </c>
      <c r="C6205" s="31">
        <v>16</v>
      </c>
      <c r="D6205" s="54">
        <v>11</v>
      </c>
      <c r="E6205" s="31">
        <v>9</v>
      </c>
      <c r="F6205" s="31">
        <v>16</v>
      </c>
      <c r="G6205" s="54">
        <v>13</v>
      </c>
      <c r="H6205" s="53">
        <v>49.39</v>
      </c>
      <c r="I6205" s="53">
        <v>32201</v>
      </c>
      <c r="J6205" s="169">
        <f t="shared" si="192"/>
        <v>44.846128242016739</v>
      </c>
      <c r="O6205" s="172">
        <f t="shared" si="193"/>
        <v>1.3211180954928448</v>
      </c>
    </row>
    <row r="6206" spans="1:15" x14ac:dyDescent="0.2">
      <c r="A6206" s="31">
        <v>2019</v>
      </c>
      <c r="B6206" s="31">
        <v>9</v>
      </c>
      <c r="C6206" s="31">
        <v>16</v>
      </c>
      <c r="D6206" s="54">
        <v>12</v>
      </c>
      <c r="E6206" s="31">
        <v>9</v>
      </c>
      <c r="F6206" s="31">
        <v>16</v>
      </c>
      <c r="G6206" s="54">
        <v>14</v>
      </c>
      <c r="H6206" s="53">
        <v>48.91</v>
      </c>
      <c r="I6206" s="53">
        <v>31702</v>
      </c>
      <c r="J6206" s="169">
        <f t="shared" si="192"/>
        <v>44.151174110382115</v>
      </c>
      <c r="O6206" s="172">
        <f t="shared" si="193"/>
        <v>1.308278721412331</v>
      </c>
    </row>
    <row r="6207" spans="1:15" x14ac:dyDescent="0.2">
      <c r="A6207" s="31">
        <v>2019</v>
      </c>
      <c r="B6207" s="31">
        <v>9</v>
      </c>
      <c r="C6207" s="31">
        <v>16</v>
      </c>
      <c r="D6207" s="54">
        <v>13</v>
      </c>
      <c r="E6207" s="31">
        <v>9</v>
      </c>
      <c r="F6207" s="31">
        <v>16</v>
      </c>
      <c r="G6207" s="54">
        <v>15</v>
      </c>
      <c r="H6207" s="53">
        <v>48.11</v>
      </c>
      <c r="I6207" s="53">
        <v>31601</v>
      </c>
      <c r="J6207" s="169">
        <f t="shared" si="192"/>
        <v>44.01051205167451</v>
      </c>
      <c r="O6207" s="172">
        <f t="shared" si="193"/>
        <v>1.2868797646114754</v>
      </c>
    </row>
    <row r="6208" spans="1:15" x14ac:dyDescent="0.2">
      <c r="A6208" s="31">
        <v>2019</v>
      </c>
      <c r="B6208" s="31">
        <v>9</v>
      </c>
      <c r="C6208" s="31">
        <v>16</v>
      </c>
      <c r="D6208" s="54">
        <v>14</v>
      </c>
      <c r="E6208" s="31">
        <v>9</v>
      </c>
      <c r="F6208" s="31">
        <v>16</v>
      </c>
      <c r="G6208" s="54">
        <v>16</v>
      </c>
      <c r="H6208" s="53">
        <v>50.67</v>
      </c>
      <c r="I6208" s="53">
        <v>31639</v>
      </c>
      <c r="J6208" s="169">
        <f t="shared" si="192"/>
        <v>44.063434410396184</v>
      </c>
      <c r="O6208" s="172">
        <f t="shared" si="193"/>
        <v>1.3553564263742144</v>
      </c>
    </row>
    <row r="6209" spans="1:15" x14ac:dyDescent="0.2">
      <c r="A6209" s="31">
        <v>2019</v>
      </c>
      <c r="B6209" s="31">
        <v>9</v>
      </c>
      <c r="C6209" s="31">
        <v>16</v>
      </c>
      <c r="D6209" s="54">
        <v>15</v>
      </c>
      <c r="E6209" s="31">
        <v>9</v>
      </c>
      <c r="F6209" s="31">
        <v>16</v>
      </c>
      <c r="G6209" s="54">
        <v>17</v>
      </c>
      <c r="H6209" s="53">
        <v>49.93</v>
      </c>
      <c r="I6209" s="53">
        <v>31117</v>
      </c>
      <c r="J6209" s="169">
        <f t="shared" si="192"/>
        <v>43.336448324798447</v>
      </c>
      <c r="O6209" s="172">
        <f t="shared" si="193"/>
        <v>1.3355623913334225</v>
      </c>
    </row>
    <row r="6210" spans="1:15" x14ac:dyDescent="0.2">
      <c r="A6210" s="31">
        <v>2019</v>
      </c>
      <c r="B6210" s="31">
        <v>9</v>
      </c>
      <c r="C6210" s="31">
        <v>16</v>
      </c>
      <c r="D6210" s="54">
        <v>16</v>
      </c>
      <c r="E6210" s="31">
        <v>9</v>
      </c>
      <c r="F6210" s="31">
        <v>16</v>
      </c>
      <c r="G6210" s="54">
        <v>18</v>
      </c>
      <c r="H6210" s="53">
        <v>50.79</v>
      </c>
      <c r="I6210" s="53">
        <v>30776</v>
      </c>
      <c r="J6210" s="169">
        <f t="shared" ref="J6210:J6273" si="194">MIN(50,I6210/$M$2*50)</f>
        <v>42.861539789953952</v>
      </c>
      <c r="O6210" s="172">
        <f t="shared" si="193"/>
        <v>1.3585662698943426</v>
      </c>
    </row>
    <row r="6211" spans="1:15" x14ac:dyDescent="0.2">
      <c r="A6211" s="31">
        <v>2019</v>
      </c>
      <c r="B6211" s="31">
        <v>9</v>
      </c>
      <c r="C6211" s="31">
        <v>16</v>
      </c>
      <c r="D6211" s="54">
        <v>17</v>
      </c>
      <c r="E6211" s="31">
        <v>9</v>
      </c>
      <c r="F6211" s="31">
        <v>16</v>
      </c>
      <c r="G6211" s="54">
        <v>19</v>
      </c>
      <c r="H6211" s="53">
        <v>55.38</v>
      </c>
      <c r="I6211" s="53">
        <v>32212</v>
      </c>
      <c r="J6211" s="169">
        <f t="shared" si="194"/>
        <v>44.861447872173017</v>
      </c>
      <c r="O6211" s="172">
        <f t="shared" ref="O6211:O6274" si="195">H6211/$R$5</f>
        <v>1.4813427845392539</v>
      </c>
    </row>
    <row r="6212" spans="1:15" x14ac:dyDescent="0.2">
      <c r="A6212" s="31">
        <v>2019</v>
      </c>
      <c r="B6212" s="31">
        <v>9</v>
      </c>
      <c r="C6212" s="31">
        <v>16</v>
      </c>
      <c r="D6212" s="54">
        <v>18</v>
      </c>
      <c r="E6212" s="31">
        <v>9</v>
      </c>
      <c r="F6212" s="31">
        <v>16</v>
      </c>
      <c r="G6212" s="54">
        <v>20</v>
      </c>
      <c r="H6212" s="53">
        <v>51.09</v>
      </c>
      <c r="I6212" s="53">
        <v>32168</v>
      </c>
      <c r="J6212" s="169">
        <f t="shared" si="194"/>
        <v>44.800169351547922</v>
      </c>
      <c r="O6212" s="172">
        <f t="shared" si="195"/>
        <v>1.3665908786946639</v>
      </c>
    </row>
    <row r="6213" spans="1:15" x14ac:dyDescent="0.2">
      <c r="A6213" s="31">
        <v>2019</v>
      </c>
      <c r="B6213" s="31">
        <v>9</v>
      </c>
      <c r="C6213" s="31">
        <v>16</v>
      </c>
      <c r="D6213" s="54">
        <v>19</v>
      </c>
      <c r="E6213" s="31">
        <v>9</v>
      </c>
      <c r="F6213" s="31">
        <v>16</v>
      </c>
      <c r="G6213" s="54">
        <v>21</v>
      </c>
      <c r="H6213" s="53">
        <v>48.32</v>
      </c>
      <c r="I6213" s="53">
        <v>29041</v>
      </c>
      <c r="J6213" s="169">
        <f t="shared" si="194"/>
        <v>40.445216306214341</v>
      </c>
      <c r="O6213" s="172">
        <f t="shared" si="195"/>
        <v>1.2924969907716999</v>
      </c>
    </row>
    <row r="6214" spans="1:15" x14ac:dyDescent="0.2">
      <c r="A6214" s="31">
        <v>2019</v>
      </c>
      <c r="B6214" s="31">
        <v>9</v>
      </c>
      <c r="C6214" s="31">
        <v>16</v>
      </c>
      <c r="D6214" s="54">
        <v>20</v>
      </c>
      <c r="E6214" s="31">
        <v>9</v>
      </c>
      <c r="F6214" s="31">
        <v>16</v>
      </c>
      <c r="G6214" s="54">
        <v>22</v>
      </c>
      <c r="H6214" s="53">
        <v>49.68</v>
      </c>
      <c r="I6214" s="53">
        <v>26635</v>
      </c>
      <c r="J6214" s="169">
        <f t="shared" si="194"/>
        <v>37.094395382942011</v>
      </c>
      <c r="O6214" s="172">
        <f t="shared" si="195"/>
        <v>1.3288752173331551</v>
      </c>
    </row>
    <row r="6215" spans="1:15" x14ac:dyDescent="0.2">
      <c r="A6215" s="31">
        <v>2019</v>
      </c>
      <c r="B6215" s="31">
        <v>9</v>
      </c>
      <c r="C6215" s="31">
        <v>16</v>
      </c>
      <c r="D6215" s="54">
        <v>21</v>
      </c>
      <c r="E6215" s="31">
        <v>9</v>
      </c>
      <c r="F6215" s="31">
        <v>16</v>
      </c>
      <c r="G6215" s="54">
        <v>23</v>
      </c>
      <c r="H6215" s="53">
        <v>50.51</v>
      </c>
      <c r="I6215" s="53">
        <v>25418</v>
      </c>
      <c r="J6215" s="169">
        <f t="shared" si="194"/>
        <v>35.399487210197869</v>
      </c>
      <c r="O6215" s="172">
        <f t="shared" si="195"/>
        <v>1.3510766350140431</v>
      </c>
    </row>
    <row r="6216" spans="1:15" x14ac:dyDescent="0.2">
      <c r="A6216" s="31">
        <v>2019</v>
      </c>
      <c r="B6216" s="31">
        <v>9</v>
      </c>
      <c r="C6216" s="31">
        <v>16</v>
      </c>
      <c r="D6216" s="54">
        <v>22</v>
      </c>
      <c r="E6216" s="31">
        <v>9</v>
      </c>
      <c r="F6216" s="31">
        <v>16</v>
      </c>
      <c r="G6216" s="54">
        <v>0</v>
      </c>
      <c r="H6216" s="53">
        <v>50.51</v>
      </c>
      <c r="I6216" s="53">
        <v>24236</v>
      </c>
      <c r="J6216" s="169">
        <f t="shared" si="194"/>
        <v>33.753323315223675</v>
      </c>
      <c r="O6216" s="172">
        <f t="shared" si="195"/>
        <v>1.3510766350140431</v>
      </c>
    </row>
    <row r="6217" spans="1:15" x14ac:dyDescent="0.2">
      <c r="A6217" s="31">
        <v>2019</v>
      </c>
      <c r="B6217" s="31">
        <v>9</v>
      </c>
      <c r="C6217" s="31">
        <v>16</v>
      </c>
      <c r="D6217" s="54">
        <v>23</v>
      </c>
      <c r="E6217" s="31">
        <v>9</v>
      </c>
      <c r="F6217" s="31">
        <v>16</v>
      </c>
      <c r="G6217" s="54">
        <v>1</v>
      </c>
      <c r="H6217" s="53">
        <v>50.11</v>
      </c>
      <c r="I6217" s="53">
        <v>23393</v>
      </c>
      <c r="J6217" s="169">
        <f t="shared" si="194"/>
        <v>32.579282567792852</v>
      </c>
      <c r="O6217" s="172">
        <f t="shared" si="195"/>
        <v>1.3403771566136151</v>
      </c>
    </row>
    <row r="6218" spans="1:15" x14ac:dyDescent="0.2">
      <c r="A6218" s="31">
        <v>2019</v>
      </c>
      <c r="B6218" s="31">
        <v>9</v>
      </c>
      <c r="C6218" s="31">
        <v>17</v>
      </c>
      <c r="D6218" s="54">
        <v>0</v>
      </c>
      <c r="E6218" s="31">
        <v>9</v>
      </c>
      <c r="F6218" s="31">
        <v>17</v>
      </c>
      <c r="G6218" s="54">
        <v>2</v>
      </c>
      <c r="H6218" s="53">
        <v>49.88</v>
      </c>
      <c r="I6218" s="53">
        <v>22987</v>
      </c>
      <c r="J6218" s="169">
        <f t="shared" si="194"/>
        <v>32.01384894566128</v>
      </c>
      <c r="O6218" s="172">
        <f t="shared" si="195"/>
        <v>1.334224956533369</v>
      </c>
    </row>
    <row r="6219" spans="1:15" x14ac:dyDescent="0.2">
      <c r="A6219" s="31">
        <v>2019</v>
      </c>
      <c r="B6219" s="31">
        <v>9</v>
      </c>
      <c r="C6219" s="31">
        <v>17</v>
      </c>
      <c r="D6219" s="54">
        <v>1</v>
      </c>
      <c r="E6219" s="31">
        <v>9</v>
      </c>
      <c r="F6219" s="31">
        <v>17</v>
      </c>
      <c r="G6219" s="54">
        <v>3</v>
      </c>
      <c r="H6219" s="53">
        <v>49.86</v>
      </c>
      <c r="I6219" s="53">
        <v>22944</v>
      </c>
      <c r="J6219" s="169">
        <f t="shared" si="194"/>
        <v>31.953963118686751</v>
      </c>
      <c r="O6219" s="172">
        <f t="shared" si="195"/>
        <v>1.3336899826133477</v>
      </c>
    </row>
    <row r="6220" spans="1:15" x14ac:dyDescent="0.2">
      <c r="A6220" s="31">
        <v>2019</v>
      </c>
      <c r="B6220" s="31">
        <v>9</v>
      </c>
      <c r="C6220" s="31">
        <v>17</v>
      </c>
      <c r="D6220" s="54">
        <v>2</v>
      </c>
      <c r="E6220" s="31">
        <v>9</v>
      </c>
      <c r="F6220" s="31">
        <v>17</v>
      </c>
      <c r="G6220" s="54">
        <v>4</v>
      </c>
      <c r="H6220" s="53">
        <v>50.11</v>
      </c>
      <c r="I6220" s="53">
        <v>23379</v>
      </c>
      <c r="J6220" s="169">
        <f t="shared" si="194"/>
        <v>32.559784856684864</v>
      </c>
      <c r="O6220" s="172">
        <f t="shared" si="195"/>
        <v>1.3403771566136151</v>
      </c>
    </row>
    <row r="6221" spans="1:15" x14ac:dyDescent="0.2">
      <c r="A6221" s="31">
        <v>2019</v>
      </c>
      <c r="B6221" s="31">
        <v>9</v>
      </c>
      <c r="C6221" s="31">
        <v>17</v>
      </c>
      <c r="D6221" s="54">
        <v>3</v>
      </c>
      <c r="E6221" s="31">
        <v>9</v>
      </c>
      <c r="F6221" s="31">
        <v>17</v>
      </c>
      <c r="G6221" s="54">
        <v>5</v>
      </c>
      <c r="H6221" s="53">
        <v>50.34</v>
      </c>
      <c r="I6221" s="53">
        <v>25468</v>
      </c>
      <c r="J6221" s="169">
        <f t="shared" si="194"/>
        <v>35.469121892726385</v>
      </c>
      <c r="O6221" s="172">
        <f t="shared" si="195"/>
        <v>1.3465293566938614</v>
      </c>
    </row>
    <row r="6222" spans="1:15" x14ac:dyDescent="0.2">
      <c r="A6222" s="31">
        <v>2019</v>
      </c>
      <c r="B6222" s="31">
        <v>9</v>
      </c>
      <c r="C6222" s="31">
        <v>17</v>
      </c>
      <c r="D6222" s="54">
        <v>4</v>
      </c>
      <c r="E6222" s="31">
        <v>9</v>
      </c>
      <c r="F6222" s="31">
        <v>17</v>
      </c>
      <c r="G6222" s="54">
        <v>6</v>
      </c>
      <c r="H6222" s="53">
        <v>50.91</v>
      </c>
      <c r="I6222" s="53">
        <v>28623</v>
      </c>
      <c r="J6222" s="169">
        <f t="shared" si="194"/>
        <v>39.863070360275927</v>
      </c>
      <c r="O6222" s="172">
        <f t="shared" si="195"/>
        <v>1.361776113414471</v>
      </c>
    </row>
    <row r="6223" spans="1:15" x14ac:dyDescent="0.2">
      <c r="A6223" s="31">
        <v>2019</v>
      </c>
      <c r="B6223" s="31">
        <v>9</v>
      </c>
      <c r="C6223" s="31">
        <v>17</v>
      </c>
      <c r="D6223" s="54">
        <v>5</v>
      </c>
      <c r="E6223" s="31">
        <v>9</v>
      </c>
      <c r="F6223" s="31">
        <v>17</v>
      </c>
      <c r="G6223" s="54">
        <v>7</v>
      </c>
      <c r="H6223" s="53">
        <v>52.03</v>
      </c>
      <c r="I6223" s="53">
        <v>29989</v>
      </c>
      <c r="J6223" s="169">
        <f t="shared" si="194"/>
        <v>41.765489886955066</v>
      </c>
      <c r="O6223" s="172">
        <f t="shared" si="195"/>
        <v>1.3917346529356696</v>
      </c>
    </row>
    <row r="6224" spans="1:15" x14ac:dyDescent="0.2">
      <c r="A6224" s="31">
        <v>2019</v>
      </c>
      <c r="B6224" s="31">
        <v>9</v>
      </c>
      <c r="C6224" s="31">
        <v>17</v>
      </c>
      <c r="D6224" s="54">
        <v>6</v>
      </c>
      <c r="E6224" s="31">
        <v>9</v>
      </c>
      <c r="F6224" s="31">
        <v>17</v>
      </c>
      <c r="G6224" s="54">
        <v>8</v>
      </c>
      <c r="H6224" s="53">
        <v>50.76</v>
      </c>
      <c r="I6224" s="53">
        <v>30929</v>
      </c>
      <c r="J6224" s="169">
        <f t="shared" si="194"/>
        <v>43.074621918491218</v>
      </c>
      <c r="O6224" s="172">
        <f t="shared" si="195"/>
        <v>1.3577638090143105</v>
      </c>
    </row>
    <row r="6225" spans="1:15" x14ac:dyDescent="0.2">
      <c r="A6225" s="31">
        <v>2019</v>
      </c>
      <c r="B6225" s="31">
        <v>9</v>
      </c>
      <c r="C6225" s="31">
        <v>17</v>
      </c>
      <c r="D6225" s="54">
        <v>7</v>
      </c>
      <c r="E6225" s="31">
        <v>9</v>
      </c>
      <c r="F6225" s="31">
        <v>17</v>
      </c>
      <c r="G6225" s="54">
        <v>9</v>
      </c>
      <c r="H6225" s="53">
        <v>50.36</v>
      </c>
      <c r="I6225" s="53">
        <v>31618</v>
      </c>
      <c r="J6225" s="169">
        <f t="shared" si="194"/>
        <v>44.034187843734209</v>
      </c>
      <c r="O6225" s="172">
        <f t="shared" si="195"/>
        <v>1.3470643306138825</v>
      </c>
    </row>
    <row r="6226" spans="1:15" x14ac:dyDescent="0.2">
      <c r="A6226" s="31">
        <v>2019</v>
      </c>
      <c r="B6226" s="31">
        <v>9</v>
      </c>
      <c r="C6226" s="31">
        <v>17</v>
      </c>
      <c r="D6226" s="54">
        <v>8</v>
      </c>
      <c r="E6226" s="31">
        <v>9</v>
      </c>
      <c r="F6226" s="31">
        <v>17</v>
      </c>
      <c r="G6226" s="54">
        <v>10</v>
      </c>
      <c r="H6226" s="53">
        <v>49.9</v>
      </c>
      <c r="I6226" s="53">
        <v>32428</v>
      </c>
      <c r="J6226" s="169">
        <f t="shared" si="194"/>
        <v>45.162269700696214</v>
      </c>
      <c r="O6226" s="172">
        <f t="shared" si="195"/>
        <v>1.3347599304533904</v>
      </c>
    </row>
    <row r="6227" spans="1:15" x14ac:dyDescent="0.2">
      <c r="A6227" s="31">
        <v>2019</v>
      </c>
      <c r="B6227" s="31">
        <v>9</v>
      </c>
      <c r="C6227" s="31">
        <v>17</v>
      </c>
      <c r="D6227" s="54">
        <v>9</v>
      </c>
      <c r="E6227" s="31">
        <v>9</v>
      </c>
      <c r="F6227" s="31">
        <v>17</v>
      </c>
      <c r="G6227" s="54">
        <v>11</v>
      </c>
      <c r="H6227" s="53">
        <v>50.11</v>
      </c>
      <c r="I6227" s="53">
        <v>33455</v>
      </c>
      <c r="J6227" s="169">
        <f t="shared" si="194"/>
        <v>46.59256607983199</v>
      </c>
      <c r="O6227" s="172">
        <f t="shared" si="195"/>
        <v>1.3403771566136151</v>
      </c>
    </row>
    <row r="6228" spans="1:15" x14ac:dyDescent="0.2">
      <c r="A6228" s="31">
        <v>2019</v>
      </c>
      <c r="B6228" s="31">
        <v>9</v>
      </c>
      <c r="C6228" s="31">
        <v>17</v>
      </c>
      <c r="D6228" s="54">
        <v>10</v>
      </c>
      <c r="E6228" s="31">
        <v>9</v>
      </c>
      <c r="F6228" s="31">
        <v>17</v>
      </c>
      <c r="G6228" s="54">
        <v>12</v>
      </c>
      <c r="H6228" s="53">
        <v>50.11</v>
      </c>
      <c r="I6228" s="53">
        <v>33566</v>
      </c>
      <c r="J6228" s="169">
        <f t="shared" si="194"/>
        <v>46.747155075045306</v>
      </c>
      <c r="O6228" s="172">
        <f t="shared" si="195"/>
        <v>1.3403771566136151</v>
      </c>
    </row>
    <row r="6229" spans="1:15" x14ac:dyDescent="0.2">
      <c r="A6229" s="31">
        <v>2019</v>
      </c>
      <c r="B6229" s="31">
        <v>9</v>
      </c>
      <c r="C6229" s="31">
        <v>17</v>
      </c>
      <c r="D6229" s="54">
        <v>11</v>
      </c>
      <c r="E6229" s="31">
        <v>9</v>
      </c>
      <c r="F6229" s="31">
        <v>17</v>
      </c>
      <c r="G6229" s="54">
        <v>13</v>
      </c>
      <c r="H6229" s="53">
        <v>50.11</v>
      </c>
      <c r="I6229" s="53">
        <v>32702</v>
      </c>
      <c r="J6229" s="169">
        <f t="shared" si="194"/>
        <v>45.543867760952502</v>
      </c>
      <c r="O6229" s="172">
        <f t="shared" si="195"/>
        <v>1.3403771566136151</v>
      </c>
    </row>
    <row r="6230" spans="1:15" x14ac:dyDescent="0.2">
      <c r="A6230" s="31">
        <v>2019</v>
      </c>
      <c r="B6230" s="31">
        <v>9</v>
      </c>
      <c r="C6230" s="31">
        <v>17</v>
      </c>
      <c r="D6230" s="54">
        <v>12</v>
      </c>
      <c r="E6230" s="31">
        <v>9</v>
      </c>
      <c r="F6230" s="31">
        <v>17</v>
      </c>
      <c r="G6230" s="54">
        <v>14</v>
      </c>
      <c r="H6230" s="53">
        <v>49.88</v>
      </c>
      <c r="I6230" s="53">
        <v>32300</v>
      </c>
      <c r="J6230" s="169">
        <f t="shared" si="194"/>
        <v>44.984004913423206</v>
      </c>
      <c r="O6230" s="172">
        <f t="shared" si="195"/>
        <v>1.334224956533369</v>
      </c>
    </row>
    <row r="6231" spans="1:15" x14ac:dyDescent="0.2">
      <c r="A6231" s="31">
        <v>2019</v>
      </c>
      <c r="B6231" s="31">
        <v>9</v>
      </c>
      <c r="C6231" s="31">
        <v>17</v>
      </c>
      <c r="D6231" s="54">
        <v>13</v>
      </c>
      <c r="E6231" s="31">
        <v>9</v>
      </c>
      <c r="F6231" s="31">
        <v>17</v>
      </c>
      <c r="G6231" s="54">
        <v>15</v>
      </c>
      <c r="H6231" s="53">
        <v>50</v>
      </c>
      <c r="I6231" s="53">
        <v>32303</v>
      </c>
      <c r="J6231" s="169">
        <f t="shared" si="194"/>
        <v>44.988182994374917</v>
      </c>
      <c r="O6231" s="172">
        <f t="shared" si="195"/>
        <v>1.3374348000534975</v>
      </c>
    </row>
    <row r="6232" spans="1:15" x14ac:dyDescent="0.2">
      <c r="A6232" s="31">
        <v>2019</v>
      </c>
      <c r="B6232" s="31">
        <v>9</v>
      </c>
      <c r="C6232" s="31">
        <v>17</v>
      </c>
      <c r="D6232" s="54">
        <v>14</v>
      </c>
      <c r="E6232" s="31">
        <v>9</v>
      </c>
      <c r="F6232" s="31">
        <v>17</v>
      </c>
      <c r="G6232" s="54">
        <v>16</v>
      </c>
      <c r="H6232" s="53">
        <v>50.11</v>
      </c>
      <c r="I6232" s="53">
        <v>32093</v>
      </c>
      <c r="J6232" s="169">
        <f t="shared" si="194"/>
        <v>44.695717327755133</v>
      </c>
      <c r="O6232" s="172">
        <f t="shared" si="195"/>
        <v>1.3403771566136151</v>
      </c>
    </row>
    <row r="6233" spans="1:15" x14ac:dyDescent="0.2">
      <c r="A6233" s="31">
        <v>2019</v>
      </c>
      <c r="B6233" s="31">
        <v>9</v>
      </c>
      <c r="C6233" s="31">
        <v>17</v>
      </c>
      <c r="D6233" s="54">
        <v>15</v>
      </c>
      <c r="E6233" s="31">
        <v>9</v>
      </c>
      <c r="F6233" s="31">
        <v>17</v>
      </c>
      <c r="G6233" s="54">
        <v>17</v>
      </c>
      <c r="H6233" s="53">
        <v>50.51</v>
      </c>
      <c r="I6233" s="53">
        <v>31462</v>
      </c>
      <c r="J6233" s="169">
        <f t="shared" si="194"/>
        <v>43.816927634245232</v>
      </c>
      <c r="O6233" s="172">
        <f t="shared" si="195"/>
        <v>1.3510766350140431</v>
      </c>
    </row>
    <row r="6234" spans="1:15" x14ac:dyDescent="0.2">
      <c r="A6234" s="31">
        <v>2019</v>
      </c>
      <c r="B6234" s="31">
        <v>9</v>
      </c>
      <c r="C6234" s="31">
        <v>17</v>
      </c>
      <c r="D6234" s="54">
        <v>16</v>
      </c>
      <c r="E6234" s="31">
        <v>9</v>
      </c>
      <c r="F6234" s="31">
        <v>17</v>
      </c>
      <c r="G6234" s="54">
        <v>18</v>
      </c>
      <c r="H6234" s="53">
        <v>50.34</v>
      </c>
      <c r="I6234" s="53">
        <v>31253</v>
      </c>
      <c r="J6234" s="169">
        <f t="shared" si="194"/>
        <v>43.525854661276021</v>
      </c>
      <c r="O6234" s="172">
        <f t="shared" si="195"/>
        <v>1.3465293566938614</v>
      </c>
    </row>
    <row r="6235" spans="1:15" x14ac:dyDescent="0.2">
      <c r="A6235" s="31">
        <v>2019</v>
      </c>
      <c r="B6235" s="31">
        <v>9</v>
      </c>
      <c r="C6235" s="31">
        <v>17</v>
      </c>
      <c r="D6235" s="54">
        <v>17</v>
      </c>
      <c r="E6235" s="31">
        <v>9</v>
      </c>
      <c r="F6235" s="31">
        <v>17</v>
      </c>
      <c r="G6235" s="54">
        <v>19</v>
      </c>
      <c r="H6235" s="53">
        <v>51.26</v>
      </c>
      <c r="I6235" s="53">
        <v>32587</v>
      </c>
      <c r="J6235" s="169">
        <f t="shared" si="194"/>
        <v>45.383707991136909</v>
      </c>
      <c r="O6235" s="172">
        <f t="shared" si="195"/>
        <v>1.3711381570148455</v>
      </c>
    </row>
    <row r="6236" spans="1:15" x14ac:dyDescent="0.2">
      <c r="A6236" s="31">
        <v>2019</v>
      </c>
      <c r="B6236" s="31">
        <v>9</v>
      </c>
      <c r="C6236" s="31">
        <v>17</v>
      </c>
      <c r="D6236" s="54">
        <v>18</v>
      </c>
      <c r="E6236" s="31">
        <v>9</v>
      </c>
      <c r="F6236" s="31">
        <v>17</v>
      </c>
      <c r="G6236" s="54">
        <v>20</v>
      </c>
      <c r="H6236" s="53">
        <v>52.01</v>
      </c>
      <c r="I6236" s="53">
        <v>32567</v>
      </c>
      <c r="J6236" s="169">
        <f t="shared" si="194"/>
        <v>45.355854118125499</v>
      </c>
      <c r="O6236" s="172">
        <f t="shared" si="195"/>
        <v>1.391199679015648</v>
      </c>
    </row>
    <row r="6237" spans="1:15" x14ac:dyDescent="0.2">
      <c r="A6237" s="31">
        <v>2019</v>
      </c>
      <c r="B6237" s="31">
        <v>9</v>
      </c>
      <c r="C6237" s="31">
        <v>17</v>
      </c>
      <c r="D6237" s="54">
        <v>19</v>
      </c>
      <c r="E6237" s="31">
        <v>9</v>
      </c>
      <c r="F6237" s="31">
        <v>17</v>
      </c>
      <c r="G6237" s="54">
        <v>21</v>
      </c>
      <c r="H6237" s="53">
        <v>49.86</v>
      </c>
      <c r="I6237" s="53">
        <v>29430</v>
      </c>
      <c r="J6237" s="169">
        <f t="shared" si="194"/>
        <v>40.986974136286221</v>
      </c>
      <c r="O6237" s="172">
        <f t="shared" si="195"/>
        <v>1.3336899826133477</v>
      </c>
    </row>
    <row r="6238" spans="1:15" x14ac:dyDescent="0.2">
      <c r="A6238" s="31">
        <v>2019</v>
      </c>
      <c r="B6238" s="31">
        <v>9</v>
      </c>
      <c r="C6238" s="31">
        <v>17</v>
      </c>
      <c r="D6238" s="54">
        <v>20</v>
      </c>
      <c r="E6238" s="31">
        <v>9</v>
      </c>
      <c r="F6238" s="31">
        <v>17</v>
      </c>
      <c r="G6238" s="54">
        <v>22</v>
      </c>
      <c r="H6238" s="53">
        <v>50.11</v>
      </c>
      <c r="I6238" s="53">
        <v>26982</v>
      </c>
      <c r="J6238" s="169">
        <f t="shared" si="194"/>
        <v>37.577660079689934</v>
      </c>
      <c r="O6238" s="172">
        <f t="shared" si="195"/>
        <v>1.3403771566136151</v>
      </c>
    </row>
    <row r="6239" spans="1:15" x14ac:dyDescent="0.2">
      <c r="A6239" s="31">
        <v>2019</v>
      </c>
      <c r="B6239" s="31">
        <v>9</v>
      </c>
      <c r="C6239" s="31">
        <v>17</v>
      </c>
      <c r="D6239" s="54">
        <v>21</v>
      </c>
      <c r="E6239" s="31">
        <v>9</v>
      </c>
      <c r="F6239" s="31">
        <v>17</v>
      </c>
      <c r="G6239" s="54">
        <v>23</v>
      </c>
      <c r="H6239" s="53">
        <v>50.4</v>
      </c>
      <c r="I6239" s="53">
        <v>25622</v>
      </c>
      <c r="J6239" s="169">
        <f t="shared" si="194"/>
        <v>35.683596714914223</v>
      </c>
      <c r="O6239" s="172">
        <f t="shared" si="195"/>
        <v>1.3481342784539254</v>
      </c>
    </row>
    <row r="6240" spans="1:15" x14ac:dyDescent="0.2">
      <c r="A6240" s="31">
        <v>2019</v>
      </c>
      <c r="B6240" s="31">
        <v>9</v>
      </c>
      <c r="C6240" s="31">
        <v>17</v>
      </c>
      <c r="D6240" s="54">
        <v>22</v>
      </c>
      <c r="E6240" s="31">
        <v>9</v>
      </c>
      <c r="F6240" s="31">
        <v>17</v>
      </c>
      <c r="G6240" s="54">
        <v>0</v>
      </c>
      <c r="H6240" s="53">
        <v>49.03</v>
      </c>
      <c r="I6240" s="53">
        <v>24301</v>
      </c>
      <c r="J6240" s="169">
        <f t="shared" si="194"/>
        <v>33.843848402510751</v>
      </c>
      <c r="O6240" s="172">
        <f t="shared" si="195"/>
        <v>1.3114885649324597</v>
      </c>
    </row>
    <row r="6241" spans="1:15" x14ac:dyDescent="0.2">
      <c r="A6241" s="31">
        <v>2019</v>
      </c>
      <c r="B6241" s="31">
        <v>9</v>
      </c>
      <c r="C6241" s="31">
        <v>17</v>
      </c>
      <c r="D6241" s="54">
        <v>23</v>
      </c>
      <c r="E6241" s="31">
        <v>9</v>
      </c>
      <c r="F6241" s="31">
        <v>17</v>
      </c>
      <c r="G6241" s="54">
        <v>1</v>
      </c>
      <c r="H6241" s="53">
        <v>48.03</v>
      </c>
      <c r="I6241" s="53">
        <v>23393</v>
      </c>
      <c r="J6241" s="169">
        <f t="shared" si="194"/>
        <v>32.579282567792852</v>
      </c>
      <c r="O6241" s="172">
        <f t="shared" si="195"/>
        <v>1.2847398689313896</v>
      </c>
    </row>
    <row r="6242" spans="1:15" x14ac:dyDescent="0.2">
      <c r="A6242" s="31">
        <v>2019</v>
      </c>
      <c r="B6242" s="31">
        <v>9</v>
      </c>
      <c r="C6242" s="31">
        <v>18</v>
      </c>
      <c r="D6242" s="54">
        <v>0</v>
      </c>
      <c r="E6242" s="31">
        <v>9</v>
      </c>
      <c r="F6242" s="31">
        <v>18</v>
      </c>
      <c r="G6242" s="54">
        <v>2</v>
      </c>
      <c r="H6242" s="53">
        <v>47.67</v>
      </c>
      <c r="I6242" s="53">
        <v>22931</v>
      </c>
      <c r="J6242" s="169">
        <f t="shared" si="194"/>
        <v>31.935858101229336</v>
      </c>
      <c r="O6242" s="172">
        <f t="shared" si="195"/>
        <v>1.2751103383710045</v>
      </c>
    </row>
    <row r="6243" spans="1:15" x14ac:dyDescent="0.2">
      <c r="A6243" s="31">
        <v>2019</v>
      </c>
      <c r="B6243" s="31">
        <v>9</v>
      </c>
      <c r="C6243" s="31">
        <v>18</v>
      </c>
      <c r="D6243" s="54">
        <v>1</v>
      </c>
      <c r="E6243" s="31">
        <v>9</v>
      </c>
      <c r="F6243" s="31">
        <v>18</v>
      </c>
      <c r="G6243" s="54">
        <v>3</v>
      </c>
      <c r="H6243" s="53">
        <v>47.5</v>
      </c>
      <c r="I6243" s="53">
        <v>22955</v>
      </c>
      <c r="J6243" s="169">
        <f t="shared" si="194"/>
        <v>31.969282748843025</v>
      </c>
      <c r="O6243" s="172">
        <f t="shared" si="195"/>
        <v>1.2705630600508226</v>
      </c>
    </row>
    <row r="6244" spans="1:15" x14ac:dyDescent="0.2">
      <c r="A6244" s="31">
        <v>2019</v>
      </c>
      <c r="B6244" s="31">
        <v>9</v>
      </c>
      <c r="C6244" s="31">
        <v>18</v>
      </c>
      <c r="D6244" s="54">
        <v>2</v>
      </c>
      <c r="E6244" s="31">
        <v>9</v>
      </c>
      <c r="F6244" s="31">
        <v>18</v>
      </c>
      <c r="G6244" s="54">
        <v>4</v>
      </c>
      <c r="H6244" s="53">
        <v>47.67</v>
      </c>
      <c r="I6244" s="53">
        <v>23248</v>
      </c>
      <c r="J6244" s="169">
        <f t="shared" si="194"/>
        <v>32.377341988460145</v>
      </c>
      <c r="O6244" s="172">
        <f t="shared" si="195"/>
        <v>1.2751103383710045</v>
      </c>
    </row>
    <row r="6245" spans="1:15" x14ac:dyDescent="0.2">
      <c r="A6245" s="31">
        <v>2019</v>
      </c>
      <c r="B6245" s="31">
        <v>9</v>
      </c>
      <c r="C6245" s="31">
        <v>18</v>
      </c>
      <c r="D6245" s="54">
        <v>3</v>
      </c>
      <c r="E6245" s="31">
        <v>9</v>
      </c>
      <c r="F6245" s="31">
        <v>18</v>
      </c>
      <c r="G6245" s="54">
        <v>5</v>
      </c>
      <c r="H6245" s="53">
        <v>47.67</v>
      </c>
      <c r="I6245" s="53">
        <v>25322</v>
      </c>
      <c r="J6245" s="169">
        <f t="shared" si="194"/>
        <v>35.265788619743113</v>
      </c>
      <c r="O6245" s="172">
        <f t="shared" si="195"/>
        <v>1.2751103383710045</v>
      </c>
    </row>
    <row r="6246" spans="1:15" x14ac:dyDescent="0.2">
      <c r="A6246" s="31">
        <v>2019</v>
      </c>
      <c r="B6246" s="31">
        <v>9</v>
      </c>
      <c r="C6246" s="31">
        <v>18</v>
      </c>
      <c r="D6246" s="54">
        <v>4</v>
      </c>
      <c r="E6246" s="31">
        <v>9</v>
      </c>
      <c r="F6246" s="31">
        <v>18</v>
      </c>
      <c r="G6246" s="54">
        <v>6</v>
      </c>
      <c r="H6246" s="53">
        <v>49.95</v>
      </c>
      <c r="I6246" s="53">
        <v>28463</v>
      </c>
      <c r="J6246" s="169">
        <f t="shared" si="194"/>
        <v>39.640239376184667</v>
      </c>
      <c r="O6246" s="172">
        <f t="shared" si="195"/>
        <v>1.336097365253444</v>
      </c>
    </row>
    <row r="6247" spans="1:15" x14ac:dyDescent="0.2">
      <c r="A6247" s="31">
        <v>2019</v>
      </c>
      <c r="B6247" s="31">
        <v>9</v>
      </c>
      <c r="C6247" s="31">
        <v>18</v>
      </c>
      <c r="D6247" s="54">
        <v>5</v>
      </c>
      <c r="E6247" s="31">
        <v>9</v>
      </c>
      <c r="F6247" s="31">
        <v>18</v>
      </c>
      <c r="G6247" s="54">
        <v>7</v>
      </c>
      <c r="H6247" s="53">
        <v>51.22</v>
      </c>
      <c r="I6247" s="53">
        <v>29972</v>
      </c>
      <c r="J6247" s="169">
        <f t="shared" si="194"/>
        <v>41.741814094895368</v>
      </c>
      <c r="O6247" s="172">
        <f t="shared" si="195"/>
        <v>1.3700682091748029</v>
      </c>
    </row>
    <row r="6248" spans="1:15" x14ac:dyDescent="0.2">
      <c r="A6248" s="31">
        <v>2019</v>
      </c>
      <c r="B6248" s="31">
        <v>9</v>
      </c>
      <c r="C6248" s="31">
        <v>18</v>
      </c>
      <c r="D6248" s="54">
        <v>6</v>
      </c>
      <c r="E6248" s="31">
        <v>9</v>
      </c>
      <c r="F6248" s="31">
        <v>18</v>
      </c>
      <c r="G6248" s="54">
        <v>8</v>
      </c>
      <c r="H6248" s="53">
        <v>51.07</v>
      </c>
      <c r="I6248" s="53">
        <v>31257</v>
      </c>
      <c r="J6248" s="169">
        <f t="shared" si="194"/>
        <v>43.531425435878305</v>
      </c>
      <c r="O6248" s="172">
        <f t="shared" si="195"/>
        <v>1.3660559047746423</v>
      </c>
    </row>
    <row r="6249" spans="1:15" x14ac:dyDescent="0.2">
      <c r="A6249" s="31">
        <v>2019</v>
      </c>
      <c r="B6249" s="31">
        <v>9</v>
      </c>
      <c r="C6249" s="31">
        <v>18</v>
      </c>
      <c r="D6249" s="54">
        <v>7</v>
      </c>
      <c r="E6249" s="31">
        <v>9</v>
      </c>
      <c r="F6249" s="31">
        <v>18</v>
      </c>
      <c r="G6249" s="54">
        <v>9</v>
      </c>
      <c r="H6249" s="53">
        <v>50.51</v>
      </c>
      <c r="I6249" s="53">
        <v>32082</v>
      </c>
      <c r="J6249" s="169">
        <f t="shared" si="194"/>
        <v>44.680397697598863</v>
      </c>
      <c r="O6249" s="172">
        <f t="shared" si="195"/>
        <v>1.3510766350140431</v>
      </c>
    </row>
    <row r="6250" spans="1:15" x14ac:dyDescent="0.2">
      <c r="A6250" s="31">
        <v>2019</v>
      </c>
      <c r="B6250" s="31">
        <v>9</v>
      </c>
      <c r="C6250" s="31">
        <v>18</v>
      </c>
      <c r="D6250" s="54">
        <v>8</v>
      </c>
      <c r="E6250" s="31">
        <v>9</v>
      </c>
      <c r="F6250" s="31">
        <v>18</v>
      </c>
      <c r="G6250" s="54">
        <v>10</v>
      </c>
      <c r="H6250" s="53">
        <v>50.1</v>
      </c>
      <c r="I6250" s="53">
        <v>32667</v>
      </c>
      <c r="J6250" s="169">
        <f t="shared" si="194"/>
        <v>45.495123483182539</v>
      </c>
      <c r="O6250" s="172">
        <f t="shared" si="195"/>
        <v>1.3401096696536046</v>
      </c>
    </row>
    <row r="6251" spans="1:15" x14ac:dyDescent="0.2">
      <c r="A6251" s="31">
        <v>2019</v>
      </c>
      <c r="B6251" s="31">
        <v>9</v>
      </c>
      <c r="C6251" s="31">
        <v>18</v>
      </c>
      <c r="D6251" s="54">
        <v>9</v>
      </c>
      <c r="E6251" s="31">
        <v>9</v>
      </c>
      <c r="F6251" s="31">
        <v>18</v>
      </c>
      <c r="G6251" s="54">
        <v>11</v>
      </c>
      <c r="H6251" s="53">
        <v>50.49</v>
      </c>
      <c r="I6251" s="53">
        <v>33407</v>
      </c>
      <c r="J6251" s="169">
        <f t="shared" si="194"/>
        <v>46.525716784604612</v>
      </c>
      <c r="O6251" s="172">
        <f t="shared" si="195"/>
        <v>1.3505416610940217</v>
      </c>
    </row>
    <row r="6252" spans="1:15" x14ac:dyDescent="0.2">
      <c r="A6252" s="31">
        <v>2019</v>
      </c>
      <c r="B6252" s="31">
        <v>9</v>
      </c>
      <c r="C6252" s="31">
        <v>18</v>
      </c>
      <c r="D6252" s="54">
        <v>10</v>
      </c>
      <c r="E6252" s="31">
        <v>9</v>
      </c>
      <c r="F6252" s="31">
        <v>18</v>
      </c>
      <c r="G6252" s="54">
        <v>12</v>
      </c>
      <c r="H6252" s="53">
        <v>50.8</v>
      </c>
      <c r="I6252" s="53">
        <v>33704</v>
      </c>
      <c r="J6252" s="169">
        <f t="shared" si="194"/>
        <v>46.939346798824019</v>
      </c>
      <c r="O6252" s="172">
        <f t="shared" si="195"/>
        <v>1.3588337568543534</v>
      </c>
    </row>
    <row r="6253" spans="1:15" x14ac:dyDescent="0.2">
      <c r="A6253" s="31">
        <v>2019</v>
      </c>
      <c r="B6253" s="31">
        <v>9</v>
      </c>
      <c r="C6253" s="31">
        <v>18</v>
      </c>
      <c r="D6253" s="54">
        <v>11</v>
      </c>
      <c r="E6253" s="31">
        <v>9</v>
      </c>
      <c r="F6253" s="31">
        <v>18</v>
      </c>
      <c r="G6253" s="54">
        <v>13</v>
      </c>
      <c r="H6253" s="53">
        <v>50.01</v>
      </c>
      <c r="I6253" s="53">
        <v>32941</v>
      </c>
      <c r="J6253" s="169">
        <f t="shared" si="194"/>
        <v>45.876721543438819</v>
      </c>
      <c r="O6253" s="172">
        <f t="shared" si="195"/>
        <v>1.337702287013508</v>
      </c>
    </row>
    <row r="6254" spans="1:15" x14ac:dyDescent="0.2">
      <c r="A6254" s="31">
        <v>2019</v>
      </c>
      <c r="B6254" s="31">
        <v>9</v>
      </c>
      <c r="C6254" s="31">
        <v>18</v>
      </c>
      <c r="D6254" s="54">
        <v>12</v>
      </c>
      <c r="E6254" s="31">
        <v>9</v>
      </c>
      <c r="F6254" s="31">
        <v>18</v>
      </c>
      <c r="G6254" s="54">
        <v>14</v>
      </c>
      <c r="H6254" s="53">
        <v>50.03</v>
      </c>
      <c r="I6254" s="53">
        <v>32465</v>
      </c>
      <c r="J6254" s="169">
        <f t="shared" si="194"/>
        <v>45.213799365767322</v>
      </c>
      <c r="O6254" s="172">
        <f t="shared" si="195"/>
        <v>1.3382372609335296</v>
      </c>
    </row>
    <row r="6255" spans="1:15" x14ac:dyDescent="0.2">
      <c r="A6255" s="31">
        <v>2019</v>
      </c>
      <c r="B6255" s="31">
        <v>9</v>
      </c>
      <c r="C6255" s="31">
        <v>18</v>
      </c>
      <c r="D6255" s="54">
        <v>13</v>
      </c>
      <c r="E6255" s="31">
        <v>9</v>
      </c>
      <c r="F6255" s="31">
        <v>18</v>
      </c>
      <c r="G6255" s="54">
        <v>15</v>
      </c>
      <c r="H6255" s="53">
        <v>50.4</v>
      </c>
      <c r="I6255" s="53">
        <v>32276</v>
      </c>
      <c r="J6255" s="169">
        <f t="shared" si="194"/>
        <v>44.950580265809521</v>
      </c>
      <c r="O6255" s="172">
        <f t="shared" si="195"/>
        <v>1.3481342784539254</v>
      </c>
    </row>
    <row r="6256" spans="1:15" x14ac:dyDescent="0.2">
      <c r="A6256" s="31">
        <v>2019</v>
      </c>
      <c r="B6256" s="31">
        <v>9</v>
      </c>
      <c r="C6256" s="31">
        <v>18</v>
      </c>
      <c r="D6256" s="54">
        <v>14</v>
      </c>
      <c r="E6256" s="31">
        <v>9</v>
      </c>
      <c r="F6256" s="31">
        <v>18</v>
      </c>
      <c r="G6256" s="54">
        <v>16</v>
      </c>
      <c r="H6256" s="53">
        <v>50.98</v>
      </c>
      <c r="I6256" s="53">
        <v>32344</v>
      </c>
      <c r="J6256" s="169">
        <f t="shared" si="194"/>
        <v>45.045283434048308</v>
      </c>
      <c r="O6256" s="172">
        <f t="shared" si="195"/>
        <v>1.363648522134546</v>
      </c>
    </row>
    <row r="6257" spans="1:15" x14ac:dyDescent="0.2">
      <c r="A6257" s="31">
        <v>2019</v>
      </c>
      <c r="B6257" s="31">
        <v>9</v>
      </c>
      <c r="C6257" s="31">
        <v>18</v>
      </c>
      <c r="D6257" s="54">
        <v>15</v>
      </c>
      <c r="E6257" s="31">
        <v>9</v>
      </c>
      <c r="F6257" s="31">
        <v>18</v>
      </c>
      <c r="G6257" s="54">
        <v>17</v>
      </c>
      <c r="H6257" s="53">
        <v>51.01</v>
      </c>
      <c r="I6257" s="53">
        <v>31669</v>
      </c>
      <c r="J6257" s="169">
        <f t="shared" si="194"/>
        <v>44.105215219913298</v>
      </c>
      <c r="O6257" s="172">
        <f t="shared" si="195"/>
        <v>1.3644509830145781</v>
      </c>
    </row>
    <row r="6258" spans="1:15" x14ac:dyDescent="0.2">
      <c r="A6258" s="31">
        <v>2019</v>
      </c>
      <c r="B6258" s="31">
        <v>9</v>
      </c>
      <c r="C6258" s="31">
        <v>18</v>
      </c>
      <c r="D6258" s="54">
        <v>16</v>
      </c>
      <c r="E6258" s="31">
        <v>9</v>
      </c>
      <c r="F6258" s="31">
        <v>18</v>
      </c>
      <c r="G6258" s="54">
        <v>18</v>
      </c>
      <c r="H6258" s="53">
        <v>52.27</v>
      </c>
      <c r="I6258" s="53">
        <v>31322</v>
      </c>
      <c r="J6258" s="169">
        <f t="shared" si="194"/>
        <v>43.621950523165374</v>
      </c>
      <c r="O6258" s="172">
        <f t="shared" si="195"/>
        <v>1.3981543399759264</v>
      </c>
    </row>
    <row r="6259" spans="1:15" x14ac:dyDescent="0.2">
      <c r="A6259" s="31">
        <v>2019</v>
      </c>
      <c r="B6259" s="31">
        <v>9</v>
      </c>
      <c r="C6259" s="31">
        <v>18</v>
      </c>
      <c r="D6259" s="54">
        <v>17</v>
      </c>
      <c r="E6259" s="31">
        <v>9</v>
      </c>
      <c r="F6259" s="31">
        <v>18</v>
      </c>
      <c r="G6259" s="54">
        <v>19</v>
      </c>
      <c r="H6259" s="53">
        <v>53.53</v>
      </c>
      <c r="I6259" s="53">
        <v>32776</v>
      </c>
      <c r="J6259" s="169">
        <f t="shared" si="194"/>
        <v>45.64692709109471</v>
      </c>
      <c r="O6259" s="172">
        <f t="shared" si="195"/>
        <v>1.4318576969372745</v>
      </c>
    </row>
    <row r="6260" spans="1:15" x14ac:dyDescent="0.2">
      <c r="A6260" s="31">
        <v>2019</v>
      </c>
      <c r="B6260" s="31">
        <v>9</v>
      </c>
      <c r="C6260" s="31">
        <v>18</v>
      </c>
      <c r="D6260" s="54">
        <v>18</v>
      </c>
      <c r="E6260" s="31">
        <v>9</v>
      </c>
      <c r="F6260" s="31">
        <v>18</v>
      </c>
      <c r="G6260" s="54">
        <v>20</v>
      </c>
      <c r="H6260" s="53">
        <v>54.74</v>
      </c>
      <c r="I6260" s="53">
        <v>32575</v>
      </c>
      <c r="J6260" s="169">
        <f t="shared" si="194"/>
        <v>45.366995667330059</v>
      </c>
      <c r="O6260" s="172">
        <f t="shared" si="195"/>
        <v>1.4642236190985691</v>
      </c>
    </row>
    <row r="6261" spans="1:15" x14ac:dyDescent="0.2">
      <c r="A6261" s="31">
        <v>2019</v>
      </c>
      <c r="B6261" s="31">
        <v>9</v>
      </c>
      <c r="C6261" s="31">
        <v>18</v>
      </c>
      <c r="D6261" s="54">
        <v>19</v>
      </c>
      <c r="E6261" s="31">
        <v>9</v>
      </c>
      <c r="F6261" s="31">
        <v>18</v>
      </c>
      <c r="G6261" s="54">
        <v>21</v>
      </c>
      <c r="H6261" s="53">
        <v>50.85</v>
      </c>
      <c r="I6261" s="53">
        <v>29391</v>
      </c>
      <c r="J6261" s="169">
        <f t="shared" si="194"/>
        <v>40.932659083913975</v>
      </c>
      <c r="O6261" s="172">
        <f t="shared" si="195"/>
        <v>1.360171191654407</v>
      </c>
    </row>
    <row r="6262" spans="1:15" x14ac:dyDescent="0.2">
      <c r="A6262" s="31">
        <v>2019</v>
      </c>
      <c r="B6262" s="31">
        <v>9</v>
      </c>
      <c r="C6262" s="31">
        <v>18</v>
      </c>
      <c r="D6262" s="54">
        <v>20</v>
      </c>
      <c r="E6262" s="31">
        <v>9</v>
      </c>
      <c r="F6262" s="31">
        <v>18</v>
      </c>
      <c r="G6262" s="54">
        <v>22</v>
      </c>
      <c r="H6262" s="53">
        <v>49.86</v>
      </c>
      <c r="I6262" s="53">
        <v>27012</v>
      </c>
      <c r="J6262" s="169">
        <f t="shared" si="194"/>
        <v>37.619440889207048</v>
      </c>
      <c r="O6262" s="172">
        <f t="shared" si="195"/>
        <v>1.3336899826133477</v>
      </c>
    </row>
    <row r="6263" spans="1:15" x14ac:dyDescent="0.2">
      <c r="A6263" s="31">
        <v>2019</v>
      </c>
      <c r="B6263" s="31">
        <v>9</v>
      </c>
      <c r="C6263" s="31">
        <v>18</v>
      </c>
      <c r="D6263" s="54">
        <v>21</v>
      </c>
      <c r="E6263" s="31">
        <v>9</v>
      </c>
      <c r="F6263" s="31">
        <v>18</v>
      </c>
      <c r="G6263" s="54">
        <v>23</v>
      </c>
      <c r="H6263" s="53">
        <v>50.34</v>
      </c>
      <c r="I6263" s="53">
        <v>25640</v>
      </c>
      <c r="J6263" s="169">
        <f t="shared" si="194"/>
        <v>35.708665200624488</v>
      </c>
      <c r="O6263" s="172">
        <f t="shared" si="195"/>
        <v>1.3465293566938614</v>
      </c>
    </row>
    <row r="6264" spans="1:15" x14ac:dyDescent="0.2">
      <c r="A6264" s="31">
        <v>2019</v>
      </c>
      <c r="B6264" s="31">
        <v>9</v>
      </c>
      <c r="C6264" s="31">
        <v>18</v>
      </c>
      <c r="D6264" s="54">
        <v>22</v>
      </c>
      <c r="E6264" s="31">
        <v>9</v>
      </c>
      <c r="F6264" s="31">
        <v>18</v>
      </c>
      <c r="G6264" s="54">
        <v>0</v>
      </c>
      <c r="H6264" s="53">
        <v>49.51</v>
      </c>
      <c r="I6264" s="53">
        <v>24288</v>
      </c>
      <c r="J6264" s="169">
        <f t="shared" si="194"/>
        <v>33.825743385053336</v>
      </c>
      <c r="O6264" s="172">
        <f t="shared" si="195"/>
        <v>1.3243279390129732</v>
      </c>
    </row>
    <row r="6265" spans="1:15" x14ac:dyDescent="0.2">
      <c r="A6265" s="31">
        <v>2019</v>
      </c>
      <c r="B6265" s="31">
        <v>9</v>
      </c>
      <c r="C6265" s="31">
        <v>18</v>
      </c>
      <c r="D6265" s="54">
        <v>23</v>
      </c>
      <c r="E6265" s="31">
        <v>9</v>
      </c>
      <c r="F6265" s="31">
        <v>18</v>
      </c>
      <c r="G6265" s="54">
        <v>1</v>
      </c>
      <c r="H6265" s="53">
        <v>47.59</v>
      </c>
      <c r="I6265" s="53">
        <v>23397</v>
      </c>
      <c r="J6265" s="169">
        <f t="shared" si="194"/>
        <v>32.584853342395128</v>
      </c>
      <c r="O6265" s="172">
        <f t="shared" si="195"/>
        <v>1.272970442690919</v>
      </c>
    </row>
    <row r="6266" spans="1:15" x14ac:dyDescent="0.2">
      <c r="A6266" s="31">
        <v>2019</v>
      </c>
      <c r="B6266" s="31">
        <v>9</v>
      </c>
      <c r="C6266" s="31">
        <v>19</v>
      </c>
      <c r="D6266" s="54">
        <v>0</v>
      </c>
      <c r="E6266" s="31">
        <v>9</v>
      </c>
      <c r="F6266" s="31">
        <v>19</v>
      </c>
      <c r="G6266" s="54">
        <v>2</v>
      </c>
      <c r="H6266" s="53">
        <v>46.5</v>
      </c>
      <c r="I6266" s="53">
        <v>23223</v>
      </c>
      <c r="J6266" s="169">
        <f t="shared" si="194"/>
        <v>32.342524647195887</v>
      </c>
      <c r="O6266" s="172">
        <f t="shared" si="195"/>
        <v>1.2438143640497525</v>
      </c>
    </row>
    <row r="6267" spans="1:15" x14ac:dyDescent="0.2">
      <c r="A6267" s="31">
        <v>2019</v>
      </c>
      <c r="B6267" s="31">
        <v>9</v>
      </c>
      <c r="C6267" s="31">
        <v>19</v>
      </c>
      <c r="D6267" s="54">
        <v>1</v>
      </c>
      <c r="E6267" s="31">
        <v>9</v>
      </c>
      <c r="F6267" s="31">
        <v>19</v>
      </c>
      <c r="G6267" s="54">
        <v>3</v>
      </c>
      <c r="H6267" s="53">
        <v>45.48</v>
      </c>
      <c r="I6267" s="53">
        <v>23053</v>
      </c>
      <c r="J6267" s="169">
        <f t="shared" si="194"/>
        <v>32.105766726598922</v>
      </c>
      <c r="O6267" s="172">
        <f t="shared" si="195"/>
        <v>1.2165306941286611</v>
      </c>
    </row>
    <row r="6268" spans="1:15" x14ac:dyDescent="0.2">
      <c r="A6268" s="31">
        <v>2019</v>
      </c>
      <c r="B6268" s="31">
        <v>9</v>
      </c>
      <c r="C6268" s="31">
        <v>19</v>
      </c>
      <c r="D6268" s="54">
        <v>2</v>
      </c>
      <c r="E6268" s="31">
        <v>9</v>
      </c>
      <c r="F6268" s="31">
        <v>19</v>
      </c>
      <c r="G6268" s="54">
        <v>4</v>
      </c>
      <c r="H6268" s="53">
        <v>47.1</v>
      </c>
      <c r="I6268" s="53">
        <v>23368</v>
      </c>
      <c r="J6268" s="169">
        <f t="shared" si="194"/>
        <v>32.544465226528594</v>
      </c>
      <c r="O6268" s="172">
        <f t="shared" si="195"/>
        <v>1.2598635816503947</v>
      </c>
    </row>
    <row r="6269" spans="1:15" x14ac:dyDescent="0.2">
      <c r="A6269" s="31">
        <v>2019</v>
      </c>
      <c r="B6269" s="31">
        <v>9</v>
      </c>
      <c r="C6269" s="31">
        <v>19</v>
      </c>
      <c r="D6269" s="54">
        <v>3</v>
      </c>
      <c r="E6269" s="31">
        <v>9</v>
      </c>
      <c r="F6269" s="31">
        <v>19</v>
      </c>
      <c r="G6269" s="54">
        <v>5</v>
      </c>
      <c r="H6269" s="53">
        <v>48.73</v>
      </c>
      <c r="I6269" s="53">
        <v>25503</v>
      </c>
      <c r="J6269" s="169">
        <f t="shared" si="194"/>
        <v>35.517866170496347</v>
      </c>
      <c r="O6269" s="172">
        <f t="shared" si="195"/>
        <v>1.3034639561321386</v>
      </c>
    </row>
    <row r="6270" spans="1:15" x14ac:dyDescent="0.2">
      <c r="A6270" s="31">
        <v>2019</v>
      </c>
      <c r="B6270" s="31">
        <v>9</v>
      </c>
      <c r="C6270" s="31">
        <v>19</v>
      </c>
      <c r="D6270" s="54">
        <v>4</v>
      </c>
      <c r="E6270" s="31">
        <v>9</v>
      </c>
      <c r="F6270" s="31">
        <v>19</v>
      </c>
      <c r="G6270" s="54">
        <v>6</v>
      </c>
      <c r="H6270" s="53">
        <v>51.79</v>
      </c>
      <c r="I6270" s="53">
        <v>28690</v>
      </c>
      <c r="J6270" s="169">
        <f t="shared" si="194"/>
        <v>39.956380834864142</v>
      </c>
      <c r="O6270" s="172">
        <f t="shared" si="195"/>
        <v>1.3853149658954127</v>
      </c>
    </row>
    <row r="6271" spans="1:15" x14ac:dyDescent="0.2">
      <c r="A6271" s="31">
        <v>2019</v>
      </c>
      <c r="B6271" s="31">
        <v>9</v>
      </c>
      <c r="C6271" s="31">
        <v>19</v>
      </c>
      <c r="D6271" s="54">
        <v>5</v>
      </c>
      <c r="E6271" s="31">
        <v>9</v>
      </c>
      <c r="F6271" s="31">
        <v>19</v>
      </c>
      <c r="G6271" s="54">
        <v>7</v>
      </c>
      <c r="H6271" s="53">
        <v>54</v>
      </c>
      <c r="I6271" s="53">
        <v>30231</v>
      </c>
      <c r="J6271" s="169">
        <f t="shared" si="194"/>
        <v>42.102521750393095</v>
      </c>
      <c r="O6271" s="172">
        <f t="shared" si="195"/>
        <v>1.4444295840577772</v>
      </c>
    </row>
    <row r="6272" spans="1:15" x14ac:dyDescent="0.2">
      <c r="A6272" s="31">
        <v>2019</v>
      </c>
      <c r="B6272" s="31">
        <v>9</v>
      </c>
      <c r="C6272" s="31">
        <v>19</v>
      </c>
      <c r="D6272" s="54">
        <v>6</v>
      </c>
      <c r="E6272" s="31">
        <v>9</v>
      </c>
      <c r="F6272" s="31">
        <v>19</v>
      </c>
      <c r="G6272" s="54">
        <v>8</v>
      </c>
      <c r="H6272" s="53">
        <v>52</v>
      </c>
      <c r="I6272" s="53">
        <v>31320</v>
      </c>
      <c r="J6272" s="169">
        <f t="shared" si="194"/>
        <v>43.619165135864236</v>
      </c>
      <c r="O6272" s="172">
        <f t="shared" si="195"/>
        <v>1.3909321920556375</v>
      </c>
    </row>
    <row r="6273" spans="1:15" x14ac:dyDescent="0.2">
      <c r="A6273" s="31">
        <v>2019</v>
      </c>
      <c r="B6273" s="31">
        <v>9</v>
      </c>
      <c r="C6273" s="31">
        <v>19</v>
      </c>
      <c r="D6273" s="54">
        <v>7</v>
      </c>
      <c r="E6273" s="31">
        <v>9</v>
      </c>
      <c r="F6273" s="31">
        <v>19</v>
      </c>
      <c r="G6273" s="54">
        <v>9</v>
      </c>
      <c r="H6273" s="53">
        <v>50.34</v>
      </c>
      <c r="I6273" s="53">
        <v>31978</v>
      </c>
      <c r="J6273" s="169">
        <f t="shared" si="194"/>
        <v>44.535557557939541</v>
      </c>
      <c r="O6273" s="172">
        <f t="shared" si="195"/>
        <v>1.3465293566938614</v>
      </c>
    </row>
    <row r="6274" spans="1:15" x14ac:dyDescent="0.2">
      <c r="A6274" s="31">
        <v>2019</v>
      </c>
      <c r="B6274" s="31">
        <v>9</v>
      </c>
      <c r="C6274" s="31">
        <v>19</v>
      </c>
      <c r="D6274" s="54">
        <v>8</v>
      </c>
      <c r="E6274" s="31">
        <v>9</v>
      </c>
      <c r="F6274" s="31">
        <v>19</v>
      </c>
      <c r="G6274" s="54">
        <v>10</v>
      </c>
      <c r="H6274" s="53">
        <v>50.3</v>
      </c>
      <c r="I6274" s="53">
        <v>32628</v>
      </c>
      <c r="J6274" s="169">
        <f t="shared" ref="J6274:J6337" si="196">MIN(50,I6274/$M$2*50)</f>
        <v>45.440808430810293</v>
      </c>
      <c r="O6274" s="172">
        <f t="shared" si="195"/>
        <v>1.3454594088538183</v>
      </c>
    </row>
    <row r="6275" spans="1:15" x14ac:dyDescent="0.2">
      <c r="A6275" s="31">
        <v>2019</v>
      </c>
      <c r="B6275" s="31">
        <v>9</v>
      </c>
      <c r="C6275" s="31">
        <v>19</v>
      </c>
      <c r="D6275" s="54">
        <v>9</v>
      </c>
      <c r="E6275" s="31">
        <v>9</v>
      </c>
      <c r="F6275" s="31">
        <v>19</v>
      </c>
      <c r="G6275" s="54">
        <v>11</v>
      </c>
      <c r="H6275" s="53">
        <v>50.87</v>
      </c>
      <c r="I6275" s="53">
        <v>33498</v>
      </c>
      <c r="J6275" s="169">
        <f t="shared" si="196"/>
        <v>46.652451906806519</v>
      </c>
      <c r="O6275" s="172">
        <f t="shared" ref="O6275:O6338" si="197">H6275/$R$5</f>
        <v>1.3607061655744284</v>
      </c>
    </row>
    <row r="6276" spans="1:15" x14ac:dyDescent="0.2">
      <c r="A6276" s="31">
        <v>2019</v>
      </c>
      <c r="B6276" s="31">
        <v>9</v>
      </c>
      <c r="C6276" s="31">
        <v>19</v>
      </c>
      <c r="D6276" s="54">
        <v>10</v>
      </c>
      <c r="E6276" s="31">
        <v>9</v>
      </c>
      <c r="F6276" s="31">
        <v>19</v>
      </c>
      <c r="G6276" s="54">
        <v>12</v>
      </c>
      <c r="H6276" s="53">
        <v>51</v>
      </c>
      <c r="I6276" s="53">
        <v>33916</v>
      </c>
      <c r="J6276" s="169">
        <f t="shared" si="196"/>
        <v>47.234597852744933</v>
      </c>
      <c r="O6276" s="172">
        <f t="shared" si="197"/>
        <v>1.3641834960545673</v>
      </c>
    </row>
    <row r="6277" spans="1:15" x14ac:dyDescent="0.2">
      <c r="A6277" s="31">
        <v>2019</v>
      </c>
      <c r="B6277" s="31">
        <v>9</v>
      </c>
      <c r="C6277" s="31">
        <v>19</v>
      </c>
      <c r="D6277" s="54">
        <v>11</v>
      </c>
      <c r="E6277" s="31">
        <v>9</v>
      </c>
      <c r="F6277" s="31">
        <v>19</v>
      </c>
      <c r="G6277" s="54">
        <v>13</v>
      </c>
      <c r="H6277" s="53">
        <v>50.49</v>
      </c>
      <c r="I6277" s="53">
        <v>33131</v>
      </c>
      <c r="J6277" s="169">
        <f t="shared" si="196"/>
        <v>46.141333337047193</v>
      </c>
      <c r="O6277" s="172">
        <f t="shared" si="197"/>
        <v>1.3505416610940217</v>
      </c>
    </row>
    <row r="6278" spans="1:15" x14ac:dyDescent="0.2">
      <c r="A6278" s="31">
        <v>2019</v>
      </c>
      <c r="B6278" s="31">
        <v>9</v>
      </c>
      <c r="C6278" s="31">
        <v>19</v>
      </c>
      <c r="D6278" s="54">
        <v>12</v>
      </c>
      <c r="E6278" s="31">
        <v>9</v>
      </c>
      <c r="F6278" s="31">
        <v>19</v>
      </c>
      <c r="G6278" s="54">
        <v>14</v>
      </c>
      <c r="H6278" s="53">
        <v>50.34</v>
      </c>
      <c r="I6278" s="53">
        <v>32639</v>
      </c>
      <c r="J6278" s="169">
        <f t="shared" si="196"/>
        <v>45.456128060966563</v>
      </c>
      <c r="O6278" s="172">
        <f t="shared" si="197"/>
        <v>1.3465293566938614</v>
      </c>
    </row>
    <row r="6279" spans="1:15" x14ac:dyDescent="0.2">
      <c r="A6279" s="31">
        <v>2019</v>
      </c>
      <c r="B6279" s="31">
        <v>9</v>
      </c>
      <c r="C6279" s="31">
        <v>19</v>
      </c>
      <c r="D6279" s="54">
        <v>13</v>
      </c>
      <c r="E6279" s="31">
        <v>9</v>
      </c>
      <c r="F6279" s="31">
        <v>19</v>
      </c>
      <c r="G6279" s="54">
        <v>15</v>
      </c>
      <c r="H6279" s="53">
        <v>50.47</v>
      </c>
      <c r="I6279" s="53">
        <v>32403</v>
      </c>
      <c r="J6279" s="169">
        <f t="shared" si="196"/>
        <v>45.127452359431956</v>
      </c>
      <c r="O6279" s="172">
        <f t="shared" si="197"/>
        <v>1.3500066871740004</v>
      </c>
    </row>
    <row r="6280" spans="1:15" x14ac:dyDescent="0.2">
      <c r="A6280" s="31">
        <v>2019</v>
      </c>
      <c r="B6280" s="31">
        <v>9</v>
      </c>
      <c r="C6280" s="31">
        <v>19</v>
      </c>
      <c r="D6280" s="54">
        <v>14</v>
      </c>
      <c r="E6280" s="31">
        <v>9</v>
      </c>
      <c r="F6280" s="31">
        <v>19</v>
      </c>
      <c r="G6280" s="54">
        <v>16</v>
      </c>
      <c r="H6280" s="53">
        <v>50.65</v>
      </c>
      <c r="I6280" s="53">
        <v>32354</v>
      </c>
      <c r="J6280" s="169">
        <f t="shared" si="196"/>
        <v>45.059210370554013</v>
      </c>
      <c r="O6280" s="172">
        <f t="shared" si="197"/>
        <v>1.3548214524541928</v>
      </c>
    </row>
    <row r="6281" spans="1:15" x14ac:dyDescent="0.2">
      <c r="A6281" s="31">
        <v>2019</v>
      </c>
      <c r="B6281" s="31">
        <v>9</v>
      </c>
      <c r="C6281" s="31">
        <v>19</v>
      </c>
      <c r="D6281" s="54">
        <v>15</v>
      </c>
      <c r="E6281" s="31">
        <v>9</v>
      </c>
      <c r="F6281" s="31">
        <v>19</v>
      </c>
      <c r="G6281" s="54">
        <v>17</v>
      </c>
      <c r="H6281" s="53">
        <v>52.2</v>
      </c>
      <c r="I6281" s="53">
        <v>31711</v>
      </c>
      <c r="J6281" s="169">
        <f t="shared" si="196"/>
        <v>44.163708353237254</v>
      </c>
      <c r="O6281" s="172">
        <f t="shared" si="197"/>
        <v>1.3962819312558514</v>
      </c>
    </row>
    <row r="6282" spans="1:15" x14ac:dyDescent="0.2">
      <c r="A6282" s="31">
        <v>2019</v>
      </c>
      <c r="B6282" s="31">
        <v>9</v>
      </c>
      <c r="C6282" s="31">
        <v>19</v>
      </c>
      <c r="D6282" s="54">
        <v>16</v>
      </c>
      <c r="E6282" s="31">
        <v>9</v>
      </c>
      <c r="F6282" s="31">
        <v>19</v>
      </c>
      <c r="G6282" s="54">
        <v>18</v>
      </c>
      <c r="H6282" s="53">
        <v>55.07</v>
      </c>
      <c r="I6282" s="53">
        <v>31422</v>
      </c>
      <c r="J6282" s="169">
        <f t="shared" si="196"/>
        <v>43.761219888222413</v>
      </c>
      <c r="O6282" s="172">
        <f t="shared" si="197"/>
        <v>1.4730506887789221</v>
      </c>
    </row>
    <row r="6283" spans="1:15" x14ac:dyDescent="0.2">
      <c r="A6283" s="31">
        <v>2019</v>
      </c>
      <c r="B6283" s="31">
        <v>9</v>
      </c>
      <c r="C6283" s="31">
        <v>19</v>
      </c>
      <c r="D6283" s="54">
        <v>17</v>
      </c>
      <c r="E6283" s="31">
        <v>9</v>
      </c>
      <c r="F6283" s="31">
        <v>19</v>
      </c>
      <c r="G6283" s="54">
        <v>19</v>
      </c>
      <c r="H6283" s="53">
        <v>56.24</v>
      </c>
      <c r="I6283" s="53">
        <v>32838</v>
      </c>
      <c r="J6283" s="169">
        <f t="shared" si="196"/>
        <v>45.733274097430069</v>
      </c>
      <c r="O6283" s="172">
        <f t="shared" si="197"/>
        <v>1.5043466631001741</v>
      </c>
    </row>
    <row r="6284" spans="1:15" x14ac:dyDescent="0.2">
      <c r="A6284" s="31">
        <v>2019</v>
      </c>
      <c r="B6284" s="31">
        <v>9</v>
      </c>
      <c r="C6284" s="31">
        <v>19</v>
      </c>
      <c r="D6284" s="54">
        <v>18</v>
      </c>
      <c r="E6284" s="31">
        <v>9</v>
      </c>
      <c r="F6284" s="31">
        <v>19</v>
      </c>
      <c r="G6284" s="54">
        <v>20</v>
      </c>
      <c r="H6284" s="53">
        <v>53.53</v>
      </c>
      <c r="I6284" s="53">
        <v>32628</v>
      </c>
      <c r="J6284" s="169">
        <f t="shared" si="196"/>
        <v>45.440808430810293</v>
      </c>
      <c r="O6284" s="172">
        <f t="shared" si="197"/>
        <v>1.4318576969372745</v>
      </c>
    </row>
    <row r="6285" spans="1:15" x14ac:dyDescent="0.2">
      <c r="A6285" s="31">
        <v>2019</v>
      </c>
      <c r="B6285" s="31">
        <v>9</v>
      </c>
      <c r="C6285" s="31">
        <v>19</v>
      </c>
      <c r="D6285" s="54">
        <v>19</v>
      </c>
      <c r="E6285" s="31">
        <v>9</v>
      </c>
      <c r="F6285" s="31">
        <v>19</v>
      </c>
      <c r="G6285" s="54">
        <v>21</v>
      </c>
      <c r="H6285" s="53">
        <v>50.55</v>
      </c>
      <c r="I6285" s="53">
        <v>29591</v>
      </c>
      <c r="J6285" s="169">
        <f t="shared" si="196"/>
        <v>41.211197814028054</v>
      </c>
      <c r="O6285" s="172">
        <f t="shared" si="197"/>
        <v>1.352146582854086</v>
      </c>
    </row>
    <row r="6286" spans="1:15" x14ac:dyDescent="0.2">
      <c r="A6286" s="31">
        <v>2019</v>
      </c>
      <c r="B6286" s="31">
        <v>9</v>
      </c>
      <c r="C6286" s="31">
        <v>19</v>
      </c>
      <c r="D6286" s="54">
        <v>20</v>
      </c>
      <c r="E6286" s="31">
        <v>9</v>
      </c>
      <c r="F6286" s="31">
        <v>19</v>
      </c>
      <c r="G6286" s="54">
        <v>22</v>
      </c>
      <c r="H6286" s="53">
        <v>49.51</v>
      </c>
      <c r="I6286" s="53">
        <v>27214</v>
      </c>
      <c r="J6286" s="169">
        <f t="shared" si="196"/>
        <v>37.900765006622265</v>
      </c>
      <c r="O6286" s="172">
        <f t="shared" si="197"/>
        <v>1.3243279390129732</v>
      </c>
    </row>
    <row r="6287" spans="1:15" x14ac:dyDescent="0.2">
      <c r="A6287" s="31">
        <v>2019</v>
      </c>
      <c r="B6287" s="31">
        <v>9</v>
      </c>
      <c r="C6287" s="31">
        <v>19</v>
      </c>
      <c r="D6287" s="54">
        <v>21</v>
      </c>
      <c r="E6287" s="31">
        <v>9</v>
      </c>
      <c r="F6287" s="31">
        <v>19</v>
      </c>
      <c r="G6287" s="54">
        <v>23</v>
      </c>
      <c r="H6287" s="53">
        <v>50.34</v>
      </c>
      <c r="I6287" s="53">
        <v>25720</v>
      </c>
      <c r="J6287" s="169">
        <f t="shared" si="196"/>
        <v>35.820080692670118</v>
      </c>
      <c r="O6287" s="172">
        <f t="shared" si="197"/>
        <v>1.3465293566938614</v>
      </c>
    </row>
    <row r="6288" spans="1:15" x14ac:dyDescent="0.2">
      <c r="A6288" s="31">
        <v>2019</v>
      </c>
      <c r="B6288" s="31">
        <v>9</v>
      </c>
      <c r="C6288" s="31">
        <v>19</v>
      </c>
      <c r="D6288" s="54">
        <v>22</v>
      </c>
      <c r="E6288" s="31">
        <v>9</v>
      </c>
      <c r="F6288" s="31">
        <v>19</v>
      </c>
      <c r="G6288" s="54">
        <v>0</v>
      </c>
      <c r="H6288" s="53">
        <v>49.07</v>
      </c>
      <c r="I6288" s="53">
        <v>24466</v>
      </c>
      <c r="J6288" s="169">
        <f t="shared" si="196"/>
        <v>34.073642854854867</v>
      </c>
      <c r="O6288" s="172">
        <f t="shared" si="197"/>
        <v>1.3125585127725024</v>
      </c>
    </row>
    <row r="6289" spans="1:15" x14ac:dyDescent="0.2">
      <c r="A6289" s="31">
        <v>2019</v>
      </c>
      <c r="B6289" s="31">
        <v>9</v>
      </c>
      <c r="C6289" s="31">
        <v>19</v>
      </c>
      <c r="D6289" s="54">
        <v>23</v>
      </c>
      <c r="E6289" s="31">
        <v>9</v>
      </c>
      <c r="F6289" s="31">
        <v>19</v>
      </c>
      <c r="G6289" s="54">
        <v>1</v>
      </c>
      <c r="H6289" s="53">
        <v>48.48</v>
      </c>
      <c r="I6289" s="53">
        <v>23592</v>
      </c>
      <c r="J6289" s="169">
        <f t="shared" si="196"/>
        <v>32.856428604256358</v>
      </c>
      <c r="O6289" s="172">
        <f t="shared" si="197"/>
        <v>1.296776782131871</v>
      </c>
    </row>
    <row r="6290" spans="1:15" x14ac:dyDescent="0.2">
      <c r="A6290" s="31">
        <v>2019</v>
      </c>
      <c r="B6290" s="31">
        <v>9</v>
      </c>
      <c r="C6290" s="31">
        <v>20</v>
      </c>
      <c r="D6290" s="54">
        <v>0</v>
      </c>
      <c r="E6290" s="31">
        <v>9</v>
      </c>
      <c r="F6290" s="31">
        <v>20</v>
      </c>
      <c r="G6290" s="54">
        <v>2</v>
      </c>
      <c r="H6290" s="53">
        <v>47.07</v>
      </c>
      <c r="I6290" s="53">
        <v>23248</v>
      </c>
      <c r="J6290" s="169">
        <f t="shared" si="196"/>
        <v>32.377341988460145</v>
      </c>
      <c r="O6290" s="172">
        <f t="shared" si="197"/>
        <v>1.2590611207703626</v>
      </c>
    </row>
    <row r="6291" spans="1:15" x14ac:dyDescent="0.2">
      <c r="A6291" s="31">
        <v>2019</v>
      </c>
      <c r="B6291" s="31">
        <v>9</v>
      </c>
      <c r="C6291" s="31">
        <v>20</v>
      </c>
      <c r="D6291" s="54">
        <v>1</v>
      </c>
      <c r="E6291" s="31">
        <v>9</v>
      </c>
      <c r="F6291" s="31">
        <v>20</v>
      </c>
      <c r="G6291" s="54">
        <v>3</v>
      </c>
      <c r="H6291" s="53">
        <v>46.28</v>
      </c>
      <c r="I6291" s="53">
        <v>23101</v>
      </c>
      <c r="J6291" s="169">
        <f t="shared" si="196"/>
        <v>32.1726160218263</v>
      </c>
      <c r="O6291" s="172">
        <f t="shared" si="197"/>
        <v>1.2379296509295172</v>
      </c>
    </row>
    <row r="6292" spans="1:15" x14ac:dyDescent="0.2">
      <c r="A6292" s="31">
        <v>2019</v>
      </c>
      <c r="B6292" s="31">
        <v>9</v>
      </c>
      <c r="C6292" s="31">
        <v>20</v>
      </c>
      <c r="D6292" s="54">
        <v>2</v>
      </c>
      <c r="E6292" s="31">
        <v>9</v>
      </c>
      <c r="F6292" s="31">
        <v>20</v>
      </c>
      <c r="G6292" s="54">
        <v>4</v>
      </c>
      <c r="H6292" s="53">
        <v>46.89</v>
      </c>
      <c r="I6292" s="53">
        <v>23458</v>
      </c>
      <c r="J6292" s="169">
        <f t="shared" si="196"/>
        <v>32.669807655079921</v>
      </c>
      <c r="O6292" s="172">
        <f t="shared" si="197"/>
        <v>1.2542463554901699</v>
      </c>
    </row>
    <row r="6293" spans="1:15" x14ac:dyDescent="0.2">
      <c r="A6293" s="31">
        <v>2019</v>
      </c>
      <c r="B6293" s="31">
        <v>9</v>
      </c>
      <c r="C6293" s="31">
        <v>20</v>
      </c>
      <c r="D6293" s="54">
        <v>3</v>
      </c>
      <c r="E6293" s="31">
        <v>9</v>
      </c>
      <c r="F6293" s="31">
        <v>20</v>
      </c>
      <c r="G6293" s="54">
        <v>5</v>
      </c>
      <c r="H6293" s="53">
        <v>47.7</v>
      </c>
      <c r="I6293" s="53">
        <v>25544</v>
      </c>
      <c r="J6293" s="169">
        <f t="shared" si="196"/>
        <v>35.574966610169731</v>
      </c>
      <c r="O6293" s="172">
        <f t="shared" si="197"/>
        <v>1.2759127992510366</v>
      </c>
    </row>
    <row r="6294" spans="1:15" x14ac:dyDescent="0.2">
      <c r="A6294" s="31">
        <v>2019</v>
      </c>
      <c r="B6294" s="31">
        <v>9</v>
      </c>
      <c r="C6294" s="31">
        <v>20</v>
      </c>
      <c r="D6294" s="54">
        <v>4</v>
      </c>
      <c r="E6294" s="31">
        <v>9</v>
      </c>
      <c r="F6294" s="31">
        <v>20</v>
      </c>
      <c r="G6294" s="54">
        <v>6</v>
      </c>
      <c r="H6294" s="53">
        <v>52.05</v>
      </c>
      <c r="I6294" s="53">
        <v>28831</v>
      </c>
      <c r="J6294" s="169">
        <f t="shared" si="196"/>
        <v>40.152750639594565</v>
      </c>
      <c r="O6294" s="172">
        <f t="shared" si="197"/>
        <v>1.3922696268556909</v>
      </c>
    </row>
    <row r="6295" spans="1:15" x14ac:dyDescent="0.2">
      <c r="A6295" s="31">
        <v>2019</v>
      </c>
      <c r="B6295" s="31">
        <v>9</v>
      </c>
      <c r="C6295" s="31">
        <v>20</v>
      </c>
      <c r="D6295" s="54">
        <v>5</v>
      </c>
      <c r="E6295" s="31">
        <v>9</v>
      </c>
      <c r="F6295" s="31">
        <v>20</v>
      </c>
      <c r="G6295" s="54">
        <v>7</v>
      </c>
      <c r="H6295" s="53">
        <v>53.47</v>
      </c>
      <c r="I6295" s="53">
        <v>30211</v>
      </c>
      <c r="J6295" s="169">
        <f t="shared" si="196"/>
        <v>42.074667877381685</v>
      </c>
      <c r="O6295" s="172">
        <f t="shared" si="197"/>
        <v>1.4302527751772101</v>
      </c>
    </row>
    <row r="6296" spans="1:15" x14ac:dyDescent="0.2">
      <c r="A6296" s="31">
        <v>2019</v>
      </c>
      <c r="B6296" s="31">
        <v>9</v>
      </c>
      <c r="C6296" s="31">
        <v>20</v>
      </c>
      <c r="D6296" s="54">
        <v>6</v>
      </c>
      <c r="E6296" s="31">
        <v>9</v>
      </c>
      <c r="F6296" s="31">
        <v>20</v>
      </c>
      <c r="G6296" s="54">
        <v>8</v>
      </c>
      <c r="H6296" s="53">
        <v>52.09</v>
      </c>
      <c r="I6296" s="53">
        <v>31388</v>
      </c>
      <c r="J6296" s="169">
        <f t="shared" si="196"/>
        <v>43.713868304103023</v>
      </c>
      <c r="O6296" s="172">
        <f t="shared" si="197"/>
        <v>1.3933395746957338</v>
      </c>
    </row>
    <row r="6297" spans="1:15" x14ac:dyDescent="0.2">
      <c r="A6297" s="31">
        <v>2019</v>
      </c>
      <c r="B6297" s="31">
        <v>9</v>
      </c>
      <c r="C6297" s="31">
        <v>20</v>
      </c>
      <c r="D6297" s="54">
        <v>7</v>
      </c>
      <c r="E6297" s="31">
        <v>9</v>
      </c>
      <c r="F6297" s="31">
        <v>20</v>
      </c>
      <c r="G6297" s="54">
        <v>9</v>
      </c>
      <c r="H6297" s="53">
        <v>49.48</v>
      </c>
      <c r="I6297" s="53">
        <v>32319</v>
      </c>
      <c r="J6297" s="169">
        <f t="shared" si="196"/>
        <v>45.010466092784043</v>
      </c>
      <c r="O6297" s="172">
        <f t="shared" si="197"/>
        <v>1.3235254781329411</v>
      </c>
    </row>
    <row r="6298" spans="1:15" x14ac:dyDescent="0.2">
      <c r="A6298" s="31">
        <v>2019</v>
      </c>
      <c r="B6298" s="31">
        <v>9</v>
      </c>
      <c r="C6298" s="31">
        <v>20</v>
      </c>
      <c r="D6298" s="54">
        <v>8</v>
      </c>
      <c r="E6298" s="31">
        <v>9</v>
      </c>
      <c r="F6298" s="31">
        <v>20</v>
      </c>
      <c r="G6298" s="54">
        <v>10</v>
      </c>
      <c r="H6298" s="53">
        <v>48.67</v>
      </c>
      <c r="I6298" s="53">
        <v>32862</v>
      </c>
      <c r="J6298" s="169">
        <f t="shared" si="196"/>
        <v>45.766698745043762</v>
      </c>
      <c r="O6298" s="172">
        <f t="shared" si="197"/>
        <v>1.3018590343720744</v>
      </c>
    </row>
    <row r="6299" spans="1:15" x14ac:dyDescent="0.2">
      <c r="A6299" s="31">
        <v>2019</v>
      </c>
      <c r="B6299" s="31">
        <v>9</v>
      </c>
      <c r="C6299" s="31">
        <v>20</v>
      </c>
      <c r="D6299" s="54">
        <v>9</v>
      </c>
      <c r="E6299" s="31">
        <v>9</v>
      </c>
      <c r="F6299" s="31">
        <v>20</v>
      </c>
      <c r="G6299" s="54">
        <v>11</v>
      </c>
      <c r="H6299" s="53">
        <v>48.87</v>
      </c>
      <c r="I6299" s="53">
        <v>33422</v>
      </c>
      <c r="J6299" s="169">
        <f t="shared" si="196"/>
        <v>46.546607189363172</v>
      </c>
      <c r="O6299" s="172">
        <f t="shared" si="197"/>
        <v>1.3072087735722884</v>
      </c>
    </row>
    <row r="6300" spans="1:15" x14ac:dyDescent="0.2">
      <c r="A6300" s="31">
        <v>2019</v>
      </c>
      <c r="B6300" s="31">
        <v>9</v>
      </c>
      <c r="C6300" s="31">
        <v>20</v>
      </c>
      <c r="D6300" s="54">
        <v>10</v>
      </c>
      <c r="E6300" s="31">
        <v>9</v>
      </c>
      <c r="F6300" s="31">
        <v>20</v>
      </c>
      <c r="G6300" s="54">
        <v>12</v>
      </c>
      <c r="H6300" s="53">
        <v>48.69</v>
      </c>
      <c r="I6300" s="53">
        <v>33507</v>
      </c>
      <c r="J6300" s="169">
        <f t="shared" si="196"/>
        <v>46.664986149661651</v>
      </c>
      <c r="O6300" s="172">
        <f t="shared" si="197"/>
        <v>1.3023940082920957</v>
      </c>
    </row>
    <row r="6301" spans="1:15" x14ac:dyDescent="0.2">
      <c r="A6301" s="31">
        <v>2019</v>
      </c>
      <c r="B6301" s="31">
        <v>9</v>
      </c>
      <c r="C6301" s="31">
        <v>20</v>
      </c>
      <c r="D6301" s="54">
        <v>11</v>
      </c>
      <c r="E6301" s="31">
        <v>9</v>
      </c>
      <c r="F6301" s="31">
        <v>20</v>
      </c>
      <c r="G6301" s="54">
        <v>13</v>
      </c>
      <c r="H6301" s="53">
        <v>46.3</v>
      </c>
      <c r="I6301" s="53">
        <v>32584</v>
      </c>
      <c r="J6301" s="169">
        <f t="shared" si="196"/>
        <v>45.379529910185198</v>
      </c>
      <c r="O6301" s="172">
        <f t="shared" si="197"/>
        <v>1.2384646248495386</v>
      </c>
    </row>
    <row r="6302" spans="1:15" x14ac:dyDescent="0.2">
      <c r="A6302" s="31">
        <v>2019</v>
      </c>
      <c r="B6302" s="31">
        <v>9</v>
      </c>
      <c r="C6302" s="31">
        <v>20</v>
      </c>
      <c r="D6302" s="54">
        <v>12</v>
      </c>
      <c r="E6302" s="31">
        <v>9</v>
      </c>
      <c r="F6302" s="31">
        <v>20</v>
      </c>
      <c r="G6302" s="54">
        <v>14</v>
      </c>
      <c r="H6302" s="53">
        <v>45.13</v>
      </c>
      <c r="I6302" s="53">
        <v>31763</v>
      </c>
      <c r="J6302" s="169">
        <f t="shared" si="196"/>
        <v>44.236128423066909</v>
      </c>
      <c r="O6302" s="172">
        <f t="shared" si="197"/>
        <v>1.2071686505282868</v>
      </c>
    </row>
    <row r="6303" spans="1:15" x14ac:dyDescent="0.2">
      <c r="A6303" s="31">
        <v>2019</v>
      </c>
      <c r="B6303" s="31">
        <v>9</v>
      </c>
      <c r="C6303" s="31">
        <v>20</v>
      </c>
      <c r="D6303" s="54">
        <v>13</v>
      </c>
      <c r="E6303" s="31">
        <v>9</v>
      </c>
      <c r="F6303" s="31">
        <v>20</v>
      </c>
      <c r="G6303" s="54">
        <v>15</v>
      </c>
      <c r="H6303" s="53">
        <v>45.1</v>
      </c>
      <c r="I6303" s="53">
        <v>31296</v>
      </c>
      <c r="J6303" s="169">
        <f t="shared" si="196"/>
        <v>43.585740488250543</v>
      </c>
      <c r="O6303" s="172">
        <f t="shared" si="197"/>
        <v>1.2063661896482547</v>
      </c>
    </row>
    <row r="6304" spans="1:15" x14ac:dyDescent="0.2">
      <c r="A6304" s="31">
        <v>2019</v>
      </c>
      <c r="B6304" s="31">
        <v>9</v>
      </c>
      <c r="C6304" s="31">
        <v>20</v>
      </c>
      <c r="D6304" s="54">
        <v>14</v>
      </c>
      <c r="E6304" s="31">
        <v>9</v>
      </c>
      <c r="F6304" s="31">
        <v>20</v>
      </c>
      <c r="G6304" s="54">
        <v>16</v>
      </c>
      <c r="H6304" s="53">
        <v>46.3</v>
      </c>
      <c r="I6304" s="53">
        <v>30964</v>
      </c>
      <c r="J6304" s="169">
        <f t="shared" si="196"/>
        <v>43.123366196261181</v>
      </c>
      <c r="O6304" s="172">
        <f t="shared" si="197"/>
        <v>1.2384646248495386</v>
      </c>
    </row>
    <row r="6305" spans="1:15" x14ac:dyDescent="0.2">
      <c r="A6305" s="31">
        <v>2019</v>
      </c>
      <c r="B6305" s="31">
        <v>9</v>
      </c>
      <c r="C6305" s="31">
        <v>20</v>
      </c>
      <c r="D6305" s="54">
        <v>15</v>
      </c>
      <c r="E6305" s="31">
        <v>9</v>
      </c>
      <c r="F6305" s="31">
        <v>20</v>
      </c>
      <c r="G6305" s="54">
        <v>17</v>
      </c>
      <c r="H6305" s="53">
        <v>47.77</v>
      </c>
      <c r="I6305" s="53">
        <v>30548</v>
      </c>
      <c r="J6305" s="169">
        <f t="shared" si="196"/>
        <v>42.544005637623904</v>
      </c>
      <c r="O6305" s="172">
        <f t="shared" si="197"/>
        <v>1.2777852079711116</v>
      </c>
    </row>
    <row r="6306" spans="1:15" x14ac:dyDescent="0.2">
      <c r="A6306" s="31">
        <v>2019</v>
      </c>
      <c r="B6306" s="31">
        <v>9</v>
      </c>
      <c r="C6306" s="31">
        <v>20</v>
      </c>
      <c r="D6306" s="54">
        <v>16</v>
      </c>
      <c r="E6306" s="31">
        <v>9</v>
      </c>
      <c r="F6306" s="31">
        <v>20</v>
      </c>
      <c r="G6306" s="54">
        <v>18</v>
      </c>
      <c r="H6306" s="53">
        <v>50.75</v>
      </c>
      <c r="I6306" s="53">
        <v>30372</v>
      </c>
      <c r="J6306" s="169">
        <f t="shared" si="196"/>
        <v>42.298891555123518</v>
      </c>
      <c r="O6306" s="172">
        <f t="shared" si="197"/>
        <v>1.3574963220542999</v>
      </c>
    </row>
    <row r="6307" spans="1:15" x14ac:dyDescent="0.2">
      <c r="A6307" s="31">
        <v>2019</v>
      </c>
      <c r="B6307" s="31">
        <v>9</v>
      </c>
      <c r="C6307" s="31">
        <v>20</v>
      </c>
      <c r="D6307" s="54">
        <v>17</v>
      </c>
      <c r="E6307" s="31">
        <v>9</v>
      </c>
      <c r="F6307" s="31">
        <v>20</v>
      </c>
      <c r="G6307" s="54">
        <v>19</v>
      </c>
      <c r="H6307" s="53">
        <v>51.1</v>
      </c>
      <c r="I6307" s="53">
        <v>31816</v>
      </c>
      <c r="J6307" s="169">
        <f t="shared" si="196"/>
        <v>44.309941186547142</v>
      </c>
      <c r="O6307" s="172">
        <f t="shared" si="197"/>
        <v>1.3668583656546744</v>
      </c>
    </row>
    <row r="6308" spans="1:15" x14ac:dyDescent="0.2">
      <c r="A6308" s="31">
        <v>2019</v>
      </c>
      <c r="B6308" s="31">
        <v>9</v>
      </c>
      <c r="C6308" s="31">
        <v>20</v>
      </c>
      <c r="D6308" s="54">
        <v>18</v>
      </c>
      <c r="E6308" s="31">
        <v>9</v>
      </c>
      <c r="F6308" s="31">
        <v>20</v>
      </c>
      <c r="G6308" s="54">
        <v>20</v>
      </c>
      <c r="H6308" s="53">
        <v>49.7</v>
      </c>
      <c r="I6308" s="53">
        <v>31529</v>
      </c>
      <c r="J6308" s="169">
        <f t="shared" si="196"/>
        <v>43.910238108833447</v>
      </c>
      <c r="O6308" s="172">
        <f t="shared" si="197"/>
        <v>1.3294101912531766</v>
      </c>
    </row>
    <row r="6309" spans="1:15" x14ac:dyDescent="0.2">
      <c r="A6309" s="31">
        <v>2019</v>
      </c>
      <c r="B6309" s="31">
        <v>9</v>
      </c>
      <c r="C6309" s="31">
        <v>20</v>
      </c>
      <c r="D6309" s="54">
        <v>19</v>
      </c>
      <c r="E6309" s="31">
        <v>9</v>
      </c>
      <c r="F6309" s="31">
        <v>20</v>
      </c>
      <c r="G6309" s="54">
        <v>21</v>
      </c>
      <c r="H6309" s="53">
        <v>46.3</v>
      </c>
      <c r="I6309" s="53">
        <v>28676</v>
      </c>
      <c r="J6309" s="169">
        <f t="shared" si="196"/>
        <v>39.936883123756154</v>
      </c>
      <c r="O6309" s="172">
        <f t="shared" si="197"/>
        <v>1.2384646248495386</v>
      </c>
    </row>
    <row r="6310" spans="1:15" x14ac:dyDescent="0.2">
      <c r="A6310" s="31">
        <v>2019</v>
      </c>
      <c r="B6310" s="31">
        <v>9</v>
      </c>
      <c r="C6310" s="31">
        <v>20</v>
      </c>
      <c r="D6310" s="54">
        <v>20</v>
      </c>
      <c r="E6310" s="31">
        <v>9</v>
      </c>
      <c r="F6310" s="31">
        <v>20</v>
      </c>
      <c r="G6310" s="54">
        <v>22</v>
      </c>
      <c r="H6310" s="53">
        <v>46.5</v>
      </c>
      <c r="I6310" s="53">
        <v>26649</v>
      </c>
      <c r="J6310" s="169">
        <f t="shared" si="196"/>
        <v>37.113893094049999</v>
      </c>
      <c r="O6310" s="172">
        <f t="shared" si="197"/>
        <v>1.2438143640497525</v>
      </c>
    </row>
    <row r="6311" spans="1:15" x14ac:dyDescent="0.2">
      <c r="A6311" s="31">
        <v>2019</v>
      </c>
      <c r="B6311" s="31">
        <v>9</v>
      </c>
      <c r="C6311" s="31">
        <v>20</v>
      </c>
      <c r="D6311" s="54">
        <v>21</v>
      </c>
      <c r="E6311" s="31">
        <v>9</v>
      </c>
      <c r="F6311" s="31">
        <v>20</v>
      </c>
      <c r="G6311" s="54">
        <v>23</v>
      </c>
      <c r="H6311" s="53">
        <v>47.5</v>
      </c>
      <c r="I6311" s="53">
        <v>25589</v>
      </c>
      <c r="J6311" s="169">
        <f t="shared" si="196"/>
        <v>35.637637824445399</v>
      </c>
      <c r="O6311" s="172">
        <f t="shared" si="197"/>
        <v>1.2705630600508226</v>
      </c>
    </row>
    <row r="6312" spans="1:15" x14ac:dyDescent="0.2">
      <c r="A6312" s="31">
        <v>2019</v>
      </c>
      <c r="B6312" s="31">
        <v>9</v>
      </c>
      <c r="C6312" s="31">
        <v>20</v>
      </c>
      <c r="D6312" s="54">
        <v>22</v>
      </c>
      <c r="E6312" s="31">
        <v>9</v>
      </c>
      <c r="F6312" s="31">
        <v>20</v>
      </c>
      <c r="G6312" s="54">
        <v>0</v>
      </c>
      <c r="H6312" s="53">
        <v>46.46</v>
      </c>
      <c r="I6312" s="53">
        <v>24266</v>
      </c>
      <c r="J6312" s="169">
        <f t="shared" si="196"/>
        <v>33.795104124740789</v>
      </c>
      <c r="O6312" s="172">
        <f t="shared" si="197"/>
        <v>1.2427444162097099</v>
      </c>
    </row>
    <row r="6313" spans="1:15" x14ac:dyDescent="0.2">
      <c r="A6313" s="31">
        <v>2019</v>
      </c>
      <c r="B6313" s="31">
        <v>9</v>
      </c>
      <c r="C6313" s="31">
        <v>20</v>
      </c>
      <c r="D6313" s="54">
        <v>23</v>
      </c>
      <c r="E6313" s="31">
        <v>9</v>
      </c>
      <c r="F6313" s="31">
        <v>20</v>
      </c>
      <c r="G6313" s="54">
        <v>1</v>
      </c>
      <c r="H6313" s="53">
        <v>41.5</v>
      </c>
      <c r="I6313" s="53">
        <v>23179</v>
      </c>
      <c r="J6313" s="169">
        <f t="shared" si="196"/>
        <v>32.281246126570792</v>
      </c>
      <c r="O6313" s="172">
        <f t="shared" si="197"/>
        <v>1.1100708840444029</v>
      </c>
    </row>
    <row r="6314" spans="1:15" x14ac:dyDescent="0.2">
      <c r="A6314" s="31">
        <v>2019</v>
      </c>
      <c r="B6314" s="31">
        <v>9</v>
      </c>
      <c r="C6314" s="31">
        <v>21</v>
      </c>
      <c r="D6314" s="54">
        <v>0</v>
      </c>
      <c r="E6314" s="31">
        <v>9</v>
      </c>
      <c r="F6314" s="31">
        <v>21</v>
      </c>
      <c r="G6314" s="54">
        <v>2</v>
      </c>
      <c r="H6314" s="53">
        <v>39.08</v>
      </c>
      <c r="I6314" s="53">
        <v>22695</v>
      </c>
      <c r="J6314" s="169">
        <f t="shared" si="196"/>
        <v>31.607182399694729</v>
      </c>
      <c r="O6314" s="172">
        <f t="shared" si="197"/>
        <v>1.0453390397218136</v>
      </c>
    </row>
    <row r="6315" spans="1:15" x14ac:dyDescent="0.2">
      <c r="A6315" s="31">
        <v>2019</v>
      </c>
      <c r="B6315" s="31">
        <v>9</v>
      </c>
      <c r="C6315" s="31">
        <v>21</v>
      </c>
      <c r="D6315" s="54">
        <v>1</v>
      </c>
      <c r="E6315" s="31">
        <v>9</v>
      </c>
      <c r="F6315" s="31">
        <v>21</v>
      </c>
      <c r="G6315" s="54">
        <v>3</v>
      </c>
      <c r="H6315" s="53">
        <v>36</v>
      </c>
      <c r="I6315" s="53">
        <v>22416</v>
      </c>
      <c r="J6315" s="169">
        <f t="shared" si="196"/>
        <v>31.218620871185593</v>
      </c>
      <c r="O6315" s="172">
        <f t="shared" si="197"/>
        <v>0.96295305603851822</v>
      </c>
    </row>
    <row r="6316" spans="1:15" x14ac:dyDescent="0.2">
      <c r="A6316" s="31">
        <v>2019</v>
      </c>
      <c r="B6316" s="31">
        <v>9</v>
      </c>
      <c r="C6316" s="31">
        <v>21</v>
      </c>
      <c r="D6316" s="54">
        <v>2</v>
      </c>
      <c r="E6316" s="31">
        <v>9</v>
      </c>
      <c r="F6316" s="31">
        <v>21</v>
      </c>
      <c r="G6316" s="54">
        <v>4</v>
      </c>
      <c r="H6316" s="53">
        <v>35.090000000000003</v>
      </c>
      <c r="I6316" s="53">
        <v>22086</v>
      </c>
      <c r="J6316" s="169">
        <f t="shared" si="196"/>
        <v>30.759031966497368</v>
      </c>
      <c r="O6316" s="172">
        <f t="shared" si="197"/>
        <v>0.93861174267754466</v>
      </c>
    </row>
    <row r="6317" spans="1:15" x14ac:dyDescent="0.2">
      <c r="A6317" s="31">
        <v>2019</v>
      </c>
      <c r="B6317" s="31">
        <v>9</v>
      </c>
      <c r="C6317" s="31">
        <v>21</v>
      </c>
      <c r="D6317" s="54">
        <v>3</v>
      </c>
      <c r="E6317" s="31">
        <v>9</v>
      </c>
      <c r="F6317" s="31">
        <v>21</v>
      </c>
      <c r="G6317" s="54">
        <v>5</v>
      </c>
      <c r="H6317" s="53">
        <v>35</v>
      </c>
      <c r="I6317" s="53">
        <v>22391</v>
      </c>
      <c r="J6317" s="169">
        <f t="shared" si="196"/>
        <v>31.183803529921335</v>
      </c>
      <c r="O6317" s="172">
        <f t="shared" si="197"/>
        <v>0.93620436003744822</v>
      </c>
    </row>
    <row r="6318" spans="1:15" x14ac:dyDescent="0.2">
      <c r="A6318" s="31">
        <v>2019</v>
      </c>
      <c r="B6318" s="31">
        <v>9</v>
      </c>
      <c r="C6318" s="31">
        <v>21</v>
      </c>
      <c r="D6318" s="54">
        <v>4</v>
      </c>
      <c r="E6318" s="31">
        <v>9</v>
      </c>
      <c r="F6318" s="31">
        <v>21</v>
      </c>
      <c r="G6318" s="54">
        <v>6</v>
      </c>
      <c r="H6318" s="53">
        <v>35.24</v>
      </c>
      <c r="I6318" s="53">
        <v>23380</v>
      </c>
      <c r="J6318" s="169">
        <f t="shared" si="196"/>
        <v>32.561177550335437</v>
      </c>
      <c r="O6318" s="172">
        <f t="shared" si="197"/>
        <v>0.94262404707770509</v>
      </c>
    </row>
    <row r="6319" spans="1:15" x14ac:dyDescent="0.2">
      <c r="A6319" s="31">
        <v>2019</v>
      </c>
      <c r="B6319" s="31">
        <v>9</v>
      </c>
      <c r="C6319" s="31">
        <v>21</v>
      </c>
      <c r="D6319" s="54">
        <v>5</v>
      </c>
      <c r="E6319" s="31">
        <v>9</v>
      </c>
      <c r="F6319" s="31">
        <v>21</v>
      </c>
      <c r="G6319" s="54">
        <v>7</v>
      </c>
      <c r="H6319" s="53">
        <v>36.130000000000003</v>
      </c>
      <c r="I6319" s="53">
        <v>24271</v>
      </c>
      <c r="J6319" s="169">
        <f t="shared" si="196"/>
        <v>33.802067592993637</v>
      </c>
      <c r="O6319" s="172">
        <f t="shared" si="197"/>
        <v>0.96643038651865731</v>
      </c>
    </row>
    <row r="6320" spans="1:15" x14ac:dyDescent="0.2">
      <c r="A6320" s="31">
        <v>2019</v>
      </c>
      <c r="B6320" s="31">
        <v>9</v>
      </c>
      <c r="C6320" s="31">
        <v>21</v>
      </c>
      <c r="D6320" s="54">
        <v>6</v>
      </c>
      <c r="E6320" s="31">
        <v>9</v>
      </c>
      <c r="F6320" s="31">
        <v>21</v>
      </c>
      <c r="G6320" s="54">
        <v>8</v>
      </c>
      <c r="H6320" s="53">
        <v>40.86</v>
      </c>
      <c r="I6320" s="53">
        <v>26393</v>
      </c>
      <c r="J6320" s="169">
        <f t="shared" si="196"/>
        <v>36.757363519503983</v>
      </c>
      <c r="O6320" s="172">
        <f t="shared" si="197"/>
        <v>1.0929517186037181</v>
      </c>
    </row>
    <row r="6321" spans="1:15" x14ac:dyDescent="0.2">
      <c r="A6321" s="31">
        <v>2019</v>
      </c>
      <c r="B6321" s="31">
        <v>9</v>
      </c>
      <c r="C6321" s="31">
        <v>21</v>
      </c>
      <c r="D6321" s="54">
        <v>7</v>
      </c>
      <c r="E6321" s="31">
        <v>9</v>
      </c>
      <c r="F6321" s="31">
        <v>21</v>
      </c>
      <c r="G6321" s="54">
        <v>9</v>
      </c>
      <c r="H6321" s="53">
        <v>41.6</v>
      </c>
      <c r="I6321" s="53">
        <v>28050</v>
      </c>
      <c r="J6321" s="169">
        <f t="shared" si="196"/>
        <v>39.065056898499101</v>
      </c>
      <c r="O6321" s="172">
        <f t="shared" si="197"/>
        <v>1.11274575364451</v>
      </c>
    </row>
    <row r="6322" spans="1:15" x14ac:dyDescent="0.2">
      <c r="A6322" s="31">
        <v>2019</v>
      </c>
      <c r="B6322" s="31">
        <v>9</v>
      </c>
      <c r="C6322" s="31">
        <v>21</v>
      </c>
      <c r="D6322" s="54">
        <v>8</v>
      </c>
      <c r="E6322" s="31">
        <v>9</v>
      </c>
      <c r="F6322" s="31">
        <v>21</v>
      </c>
      <c r="G6322" s="54">
        <v>10</v>
      </c>
      <c r="H6322" s="53">
        <v>40.85</v>
      </c>
      <c r="I6322" s="53">
        <v>28670</v>
      </c>
      <c r="J6322" s="169">
        <f t="shared" si="196"/>
        <v>39.928526961852732</v>
      </c>
      <c r="O6322" s="172">
        <f t="shared" si="197"/>
        <v>1.0926842316437075</v>
      </c>
    </row>
    <row r="6323" spans="1:15" x14ac:dyDescent="0.2">
      <c r="A6323" s="31">
        <v>2019</v>
      </c>
      <c r="B6323" s="31">
        <v>9</v>
      </c>
      <c r="C6323" s="31">
        <v>21</v>
      </c>
      <c r="D6323" s="54">
        <v>9</v>
      </c>
      <c r="E6323" s="31">
        <v>9</v>
      </c>
      <c r="F6323" s="31">
        <v>21</v>
      </c>
      <c r="G6323" s="54">
        <v>11</v>
      </c>
      <c r="H6323" s="53">
        <v>40</v>
      </c>
      <c r="I6323" s="53">
        <v>29023</v>
      </c>
      <c r="J6323" s="169">
        <f t="shared" si="196"/>
        <v>40.420147820504077</v>
      </c>
      <c r="O6323" s="172">
        <f t="shared" si="197"/>
        <v>1.069947840042798</v>
      </c>
    </row>
    <row r="6324" spans="1:15" x14ac:dyDescent="0.2">
      <c r="A6324" s="31">
        <v>2019</v>
      </c>
      <c r="B6324" s="31">
        <v>9</v>
      </c>
      <c r="C6324" s="31">
        <v>21</v>
      </c>
      <c r="D6324" s="54">
        <v>10</v>
      </c>
      <c r="E6324" s="31">
        <v>9</v>
      </c>
      <c r="F6324" s="31">
        <v>21</v>
      </c>
      <c r="G6324" s="54">
        <v>12</v>
      </c>
      <c r="H6324" s="53">
        <v>39</v>
      </c>
      <c r="I6324" s="53">
        <v>29303</v>
      </c>
      <c r="J6324" s="169">
        <f t="shared" si="196"/>
        <v>40.810102042663779</v>
      </c>
      <c r="O6324" s="172">
        <f t="shared" si="197"/>
        <v>1.0431991440417281</v>
      </c>
    </row>
    <row r="6325" spans="1:15" x14ac:dyDescent="0.2">
      <c r="A6325" s="31">
        <v>2019</v>
      </c>
      <c r="B6325" s="31">
        <v>9</v>
      </c>
      <c r="C6325" s="31">
        <v>21</v>
      </c>
      <c r="D6325" s="54">
        <v>11</v>
      </c>
      <c r="E6325" s="31">
        <v>9</v>
      </c>
      <c r="F6325" s="31">
        <v>21</v>
      </c>
      <c r="G6325" s="54">
        <v>13</v>
      </c>
      <c r="H6325" s="53">
        <v>37</v>
      </c>
      <c r="I6325" s="53">
        <v>28502</v>
      </c>
      <c r="J6325" s="169">
        <f t="shared" si="196"/>
        <v>39.694554428556913</v>
      </c>
      <c r="O6325" s="172">
        <f t="shared" si="197"/>
        <v>0.9897017520395881</v>
      </c>
    </row>
    <row r="6326" spans="1:15" x14ac:dyDescent="0.2">
      <c r="A6326" s="31">
        <v>2019</v>
      </c>
      <c r="B6326" s="31">
        <v>9</v>
      </c>
      <c r="C6326" s="31">
        <v>21</v>
      </c>
      <c r="D6326" s="54">
        <v>12</v>
      </c>
      <c r="E6326" s="31">
        <v>9</v>
      </c>
      <c r="F6326" s="31">
        <v>21</v>
      </c>
      <c r="G6326" s="54">
        <v>14</v>
      </c>
      <c r="H6326" s="53">
        <v>35</v>
      </c>
      <c r="I6326" s="53">
        <v>27118</v>
      </c>
      <c r="J6326" s="169">
        <f t="shared" si="196"/>
        <v>37.767066416167509</v>
      </c>
      <c r="O6326" s="172">
        <f t="shared" si="197"/>
        <v>0.93620436003744822</v>
      </c>
    </row>
    <row r="6327" spans="1:15" x14ac:dyDescent="0.2">
      <c r="A6327" s="31">
        <v>2019</v>
      </c>
      <c r="B6327" s="31">
        <v>9</v>
      </c>
      <c r="C6327" s="31">
        <v>21</v>
      </c>
      <c r="D6327" s="54">
        <v>13</v>
      </c>
      <c r="E6327" s="31">
        <v>9</v>
      </c>
      <c r="F6327" s="31">
        <v>21</v>
      </c>
      <c r="G6327" s="54">
        <v>15</v>
      </c>
      <c r="H6327" s="53">
        <v>34.9</v>
      </c>
      <c r="I6327" s="53">
        <v>26227</v>
      </c>
      <c r="J6327" s="169">
        <f t="shared" si="196"/>
        <v>36.526176373509301</v>
      </c>
      <c r="O6327" s="172">
        <f t="shared" si="197"/>
        <v>0.93352949043734124</v>
      </c>
    </row>
    <row r="6328" spans="1:15" x14ac:dyDescent="0.2">
      <c r="A6328" s="31">
        <v>2019</v>
      </c>
      <c r="B6328" s="31">
        <v>9</v>
      </c>
      <c r="C6328" s="31">
        <v>21</v>
      </c>
      <c r="D6328" s="54">
        <v>14</v>
      </c>
      <c r="E6328" s="31">
        <v>9</v>
      </c>
      <c r="F6328" s="31">
        <v>21</v>
      </c>
      <c r="G6328" s="54">
        <v>16</v>
      </c>
      <c r="H6328" s="53">
        <v>35</v>
      </c>
      <c r="I6328" s="53">
        <v>25991</v>
      </c>
      <c r="J6328" s="169">
        <f t="shared" si="196"/>
        <v>36.197500671974694</v>
      </c>
      <c r="O6328" s="172">
        <f t="shared" si="197"/>
        <v>0.93620436003744822</v>
      </c>
    </row>
    <row r="6329" spans="1:15" x14ac:dyDescent="0.2">
      <c r="A6329" s="31">
        <v>2019</v>
      </c>
      <c r="B6329" s="31">
        <v>9</v>
      </c>
      <c r="C6329" s="31">
        <v>21</v>
      </c>
      <c r="D6329" s="54">
        <v>15</v>
      </c>
      <c r="E6329" s="31">
        <v>9</v>
      </c>
      <c r="F6329" s="31">
        <v>21</v>
      </c>
      <c r="G6329" s="54">
        <v>17</v>
      </c>
      <c r="H6329" s="53">
        <v>38.130000000000003</v>
      </c>
      <c r="I6329" s="53">
        <v>25803</v>
      </c>
      <c r="J6329" s="169">
        <f t="shared" si="196"/>
        <v>35.935674265667458</v>
      </c>
      <c r="O6329" s="172">
        <f t="shared" si="197"/>
        <v>1.0199277785207972</v>
      </c>
    </row>
    <row r="6330" spans="1:15" x14ac:dyDescent="0.2">
      <c r="A6330" s="31">
        <v>2019</v>
      </c>
      <c r="B6330" s="31">
        <v>9</v>
      </c>
      <c r="C6330" s="31">
        <v>21</v>
      </c>
      <c r="D6330" s="54">
        <v>16</v>
      </c>
      <c r="E6330" s="31">
        <v>9</v>
      </c>
      <c r="F6330" s="31">
        <v>21</v>
      </c>
      <c r="G6330" s="54">
        <v>18</v>
      </c>
      <c r="H6330" s="53">
        <v>44.6</v>
      </c>
      <c r="I6330" s="53">
        <v>25971</v>
      </c>
      <c r="J6330" s="169">
        <f t="shared" si="196"/>
        <v>36.169646798963285</v>
      </c>
      <c r="O6330" s="172">
        <f t="shared" si="197"/>
        <v>1.1929918416477199</v>
      </c>
    </row>
    <row r="6331" spans="1:15" x14ac:dyDescent="0.2">
      <c r="A6331" s="31">
        <v>2019</v>
      </c>
      <c r="B6331" s="31">
        <v>9</v>
      </c>
      <c r="C6331" s="31">
        <v>21</v>
      </c>
      <c r="D6331" s="54">
        <v>17</v>
      </c>
      <c r="E6331" s="31">
        <v>9</v>
      </c>
      <c r="F6331" s="31">
        <v>21</v>
      </c>
      <c r="G6331" s="54">
        <v>19</v>
      </c>
      <c r="H6331" s="53">
        <v>48.73</v>
      </c>
      <c r="I6331" s="53">
        <v>27870</v>
      </c>
      <c r="J6331" s="169">
        <f t="shared" si="196"/>
        <v>38.814372041396432</v>
      </c>
      <c r="O6331" s="172">
        <f t="shared" si="197"/>
        <v>1.3034639561321386</v>
      </c>
    </row>
    <row r="6332" spans="1:15" x14ac:dyDescent="0.2">
      <c r="A6332" s="31">
        <v>2019</v>
      </c>
      <c r="B6332" s="31">
        <v>9</v>
      </c>
      <c r="C6332" s="31">
        <v>21</v>
      </c>
      <c r="D6332" s="54">
        <v>18</v>
      </c>
      <c r="E6332" s="31">
        <v>9</v>
      </c>
      <c r="F6332" s="31">
        <v>21</v>
      </c>
      <c r="G6332" s="54">
        <v>20</v>
      </c>
      <c r="H6332" s="53">
        <v>49.69</v>
      </c>
      <c r="I6332" s="53">
        <v>28380</v>
      </c>
      <c r="J6332" s="169">
        <f t="shared" si="196"/>
        <v>39.524645803187326</v>
      </c>
      <c r="O6332" s="172">
        <f t="shared" si="197"/>
        <v>1.3291427042931656</v>
      </c>
    </row>
    <row r="6333" spans="1:15" x14ac:dyDescent="0.2">
      <c r="A6333" s="31">
        <v>2019</v>
      </c>
      <c r="B6333" s="31">
        <v>9</v>
      </c>
      <c r="C6333" s="31">
        <v>21</v>
      </c>
      <c r="D6333" s="54">
        <v>19</v>
      </c>
      <c r="E6333" s="31">
        <v>9</v>
      </c>
      <c r="F6333" s="31">
        <v>21</v>
      </c>
      <c r="G6333" s="54">
        <v>21</v>
      </c>
      <c r="H6333" s="53">
        <v>42.3</v>
      </c>
      <c r="I6333" s="53">
        <v>26570</v>
      </c>
      <c r="J6333" s="169">
        <f t="shared" si="196"/>
        <v>37.003870295654941</v>
      </c>
      <c r="O6333" s="172">
        <f t="shared" si="197"/>
        <v>1.1314698408452588</v>
      </c>
    </row>
    <row r="6334" spans="1:15" x14ac:dyDescent="0.2">
      <c r="A6334" s="31">
        <v>2019</v>
      </c>
      <c r="B6334" s="31">
        <v>9</v>
      </c>
      <c r="C6334" s="31">
        <v>21</v>
      </c>
      <c r="D6334" s="54">
        <v>20</v>
      </c>
      <c r="E6334" s="31">
        <v>9</v>
      </c>
      <c r="F6334" s="31">
        <v>21</v>
      </c>
      <c r="G6334" s="54">
        <v>22</v>
      </c>
      <c r="H6334" s="53">
        <v>37</v>
      </c>
      <c r="I6334" s="53">
        <v>24852</v>
      </c>
      <c r="J6334" s="169">
        <f t="shared" si="196"/>
        <v>34.611222603975037</v>
      </c>
      <c r="O6334" s="172">
        <f t="shared" si="197"/>
        <v>0.9897017520395881</v>
      </c>
    </row>
    <row r="6335" spans="1:15" x14ac:dyDescent="0.2">
      <c r="A6335" s="31">
        <v>2019</v>
      </c>
      <c r="B6335" s="31">
        <v>9</v>
      </c>
      <c r="C6335" s="31">
        <v>21</v>
      </c>
      <c r="D6335" s="54">
        <v>21</v>
      </c>
      <c r="E6335" s="31">
        <v>9</v>
      </c>
      <c r="F6335" s="31">
        <v>21</v>
      </c>
      <c r="G6335" s="54">
        <v>23</v>
      </c>
      <c r="H6335" s="53">
        <v>35.549999999999997</v>
      </c>
      <c r="I6335" s="53">
        <v>23280</v>
      </c>
      <c r="J6335" s="169">
        <f t="shared" si="196"/>
        <v>32.421908185278397</v>
      </c>
      <c r="O6335" s="172">
        <f t="shared" si="197"/>
        <v>0.9509161428380366</v>
      </c>
    </row>
    <row r="6336" spans="1:15" x14ac:dyDescent="0.2">
      <c r="A6336" s="31">
        <v>2019</v>
      </c>
      <c r="B6336" s="31">
        <v>9</v>
      </c>
      <c r="C6336" s="31">
        <v>21</v>
      </c>
      <c r="D6336" s="54">
        <v>22</v>
      </c>
      <c r="E6336" s="31">
        <v>9</v>
      </c>
      <c r="F6336" s="31">
        <v>21</v>
      </c>
      <c r="G6336" s="54">
        <v>0</v>
      </c>
      <c r="H6336" s="53">
        <v>34.6</v>
      </c>
      <c r="I6336" s="53">
        <v>22079</v>
      </c>
      <c r="J6336" s="169">
        <f t="shared" si="196"/>
        <v>30.749283110943377</v>
      </c>
      <c r="O6336" s="172">
        <f t="shared" si="197"/>
        <v>0.92550488163702027</v>
      </c>
    </row>
    <row r="6337" spans="1:15" x14ac:dyDescent="0.2">
      <c r="A6337" s="31">
        <v>2019</v>
      </c>
      <c r="B6337" s="31">
        <v>9</v>
      </c>
      <c r="C6337" s="31">
        <v>21</v>
      </c>
      <c r="D6337" s="54">
        <v>23</v>
      </c>
      <c r="E6337" s="31">
        <v>9</v>
      </c>
      <c r="F6337" s="31">
        <v>21</v>
      </c>
      <c r="G6337" s="54">
        <v>1</v>
      </c>
      <c r="H6337" s="53">
        <v>32</v>
      </c>
      <c r="I6337" s="53">
        <v>21162</v>
      </c>
      <c r="J6337" s="169">
        <f t="shared" si="196"/>
        <v>29.472183033370335</v>
      </c>
      <c r="O6337" s="172">
        <f t="shared" si="197"/>
        <v>0.85595827203423835</v>
      </c>
    </row>
    <row r="6338" spans="1:15" x14ac:dyDescent="0.2">
      <c r="A6338" s="31">
        <v>2019</v>
      </c>
      <c r="B6338" s="31">
        <v>9</v>
      </c>
      <c r="C6338" s="31">
        <v>22</v>
      </c>
      <c r="D6338" s="54">
        <v>0</v>
      </c>
      <c r="E6338" s="31">
        <v>9</v>
      </c>
      <c r="F6338" s="31">
        <v>22</v>
      </c>
      <c r="G6338" s="54">
        <v>2</v>
      </c>
      <c r="H6338" s="53">
        <v>30.32</v>
      </c>
      <c r="I6338" s="53">
        <v>20514</v>
      </c>
      <c r="J6338" s="169">
        <f t="shared" ref="J6338:J6401" si="198">MIN(50,I6338/$M$2*50)</f>
        <v>28.569717547800732</v>
      </c>
      <c r="O6338" s="172">
        <f t="shared" si="197"/>
        <v>0.81102046275244088</v>
      </c>
    </row>
    <row r="6339" spans="1:15" x14ac:dyDescent="0.2">
      <c r="A6339" s="31">
        <v>2019</v>
      </c>
      <c r="B6339" s="31">
        <v>9</v>
      </c>
      <c r="C6339" s="31">
        <v>22</v>
      </c>
      <c r="D6339" s="54">
        <v>1</v>
      </c>
      <c r="E6339" s="31">
        <v>9</v>
      </c>
      <c r="F6339" s="31">
        <v>22</v>
      </c>
      <c r="G6339" s="54">
        <v>3</v>
      </c>
      <c r="H6339" s="53">
        <v>29.86</v>
      </c>
      <c r="I6339" s="53">
        <v>20293</v>
      </c>
      <c r="J6339" s="169">
        <f t="shared" si="198"/>
        <v>28.261932251024678</v>
      </c>
      <c r="O6339" s="172">
        <f t="shared" ref="O6339:O6402" si="199">H6339/$R$5</f>
        <v>0.79871606259194872</v>
      </c>
    </row>
    <row r="6340" spans="1:15" x14ac:dyDescent="0.2">
      <c r="A6340" s="31">
        <v>2019</v>
      </c>
      <c r="B6340" s="31">
        <v>9</v>
      </c>
      <c r="C6340" s="31">
        <v>22</v>
      </c>
      <c r="D6340" s="54">
        <v>2</v>
      </c>
      <c r="E6340" s="31">
        <v>9</v>
      </c>
      <c r="F6340" s="31">
        <v>22</v>
      </c>
      <c r="G6340" s="54">
        <v>4</v>
      </c>
      <c r="H6340" s="53">
        <v>30.32</v>
      </c>
      <c r="I6340" s="53">
        <v>20157</v>
      </c>
      <c r="J6340" s="169">
        <f t="shared" si="198"/>
        <v>28.072525914547107</v>
      </c>
      <c r="O6340" s="172">
        <f t="shared" si="199"/>
        <v>0.81102046275244088</v>
      </c>
    </row>
    <row r="6341" spans="1:15" x14ac:dyDescent="0.2">
      <c r="A6341" s="31">
        <v>2019</v>
      </c>
      <c r="B6341" s="31">
        <v>9</v>
      </c>
      <c r="C6341" s="31">
        <v>22</v>
      </c>
      <c r="D6341" s="54">
        <v>3</v>
      </c>
      <c r="E6341" s="31">
        <v>9</v>
      </c>
      <c r="F6341" s="31">
        <v>22</v>
      </c>
      <c r="G6341" s="54">
        <v>5</v>
      </c>
      <c r="H6341" s="53">
        <v>33</v>
      </c>
      <c r="I6341" s="53">
        <v>20538</v>
      </c>
      <c r="J6341" s="169">
        <f t="shared" si="198"/>
        <v>28.603142195414421</v>
      </c>
      <c r="O6341" s="172">
        <f t="shared" si="199"/>
        <v>0.88270696803530835</v>
      </c>
    </row>
    <row r="6342" spans="1:15" x14ac:dyDescent="0.2">
      <c r="A6342" s="31">
        <v>2019</v>
      </c>
      <c r="B6342" s="31">
        <v>9</v>
      </c>
      <c r="C6342" s="31">
        <v>22</v>
      </c>
      <c r="D6342" s="54">
        <v>4</v>
      </c>
      <c r="E6342" s="31">
        <v>9</v>
      </c>
      <c r="F6342" s="31">
        <v>22</v>
      </c>
      <c r="G6342" s="54">
        <v>6</v>
      </c>
      <c r="H6342" s="53">
        <v>34.450000000000003</v>
      </c>
      <c r="I6342" s="53">
        <v>20847</v>
      </c>
      <c r="J6342" s="169">
        <f t="shared" si="198"/>
        <v>29.033484533440667</v>
      </c>
      <c r="O6342" s="172">
        <f t="shared" si="199"/>
        <v>0.92149257723685984</v>
      </c>
    </row>
    <row r="6343" spans="1:15" x14ac:dyDescent="0.2">
      <c r="A6343" s="31">
        <v>2019</v>
      </c>
      <c r="B6343" s="31">
        <v>9</v>
      </c>
      <c r="C6343" s="31">
        <v>22</v>
      </c>
      <c r="D6343" s="54">
        <v>5</v>
      </c>
      <c r="E6343" s="31">
        <v>9</v>
      </c>
      <c r="F6343" s="31">
        <v>22</v>
      </c>
      <c r="G6343" s="54">
        <v>7</v>
      </c>
      <c r="H6343" s="53">
        <v>34.700000000000003</v>
      </c>
      <c r="I6343" s="53">
        <v>21146</v>
      </c>
      <c r="J6343" s="169">
        <f t="shared" si="198"/>
        <v>29.449899934961209</v>
      </c>
      <c r="O6343" s="172">
        <f t="shared" si="199"/>
        <v>0.92817975123712737</v>
      </c>
    </row>
    <row r="6344" spans="1:15" x14ac:dyDescent="0.2">
      <c r="A6344" s="31">
        <v>2019</v>
      </c>
      <c r="B6344" s="31">
        <v>9</v>
      </c>
      <c r="C6344" s="31">
        <v>22</v>
      </c>
      <c r="D6344" s="54">
        <v>6</v>
      </c>
      <c r="E6344" s="31">
        <v>9</v>
      </c>
      <c r="F6344" s="31">
        <v>22</v>
      </c>
      <c r="G6344" s="54">
        <v>8</v>
      </c>
      <c r="H6344" s="53">
        <v>35.549999999999997</v>
      </c>
      <c r="I6344" s="53">
        <v>22882</v>
      </c>
      <c r="J6344" s="169">
        <f t="shared" si="198"/>
        <v>31.867616112351389</v>
      </c>
      <c r="O6344" s="172">
        <f t="shared" si="199"/>
        <v>0.9509161428380366</v>
      </c>
    </row>
    <row r="6345" spans="1:15" x14ac:dyDescent="0.2">
      <c r="A6345" s="31">
        <v>2019</v>
      </c>
      <c r="B6345" s="31">
        <v>9</v>
      </c>
      <c r="C6345" s="31">
        <v>22</v>
      </c>
      <c r="D6345" s="54">
        <v>7</v>
      </c>
      <c r="E6345" s="31">
        <v>9</v>
      </c>
      <c r="F6345" s="31">
        <v>22</v>
      </c>
      <c r="G6345" s="54">
        <v>9</v>
      </c>
      <c r="H6345" s="53">
        <v>37.57</v>
      </c>
      <c r="I6345" s="53">
        <v>24358</v>
      </c>
      <c r="J6345" s="169">
        <f t="shared" si="198"/>
        <v>33.923231940593261</v>
      </c>
      <c r="O6345" s="172">
        <f t="shared" si="199"/>
        <v>1.0049485087601979</v>
      </c>
    </row>
    <row r="6346" spans="1:15" x14ac:dyDescent="0.2">
      <c r="A6346" s="31">
        <v>2019</v>
      </c>
      <c r="B6346" s="31">
        <v>9</v>
      </c>
      <c r="C6346" s="31">
        <v>22</v>
      </c>
      <c r="D6346" s="54">
        <v>8</v>
      </c>
      <c r="E6346" s="31">
        <v>9</v>
      </c>
      <c r="F6346" s="31">
        <v>22</v>
      </c>
      <c r="G6346" s="54">
        <v>10</v>
      </c>
      <c r="H6346" s="53">
        <v>35.549999999999997</v>
      </c>
      <c r="I6346" s="53">
        <v>25392</v>
      </c>
      <c r="J6346" s="169">
        <f t="shared" si="198"/>
        <v>35.363277175283038</v>
      </c>
      <c r="O6346" s="172">
        <f t="shared" si="199"/>
        <v>0.9509161428380366</v>
      </c>
    </row>
    <row r="6347" spans="1:15" x14ac:dyDescent="0.2">
      <c r="A6347" s="31">
        <v>2019</v>
      </c>
      <c r="B6347" s="31">
        <v>9</v>
      </c>
      <c r="C6347" s="31">
        <v>22</v>
      </c>
      <c r="D6347" s="54">
        <v>9</v>
      </c>
      <c r="E6347" s="31">
        <v>9</v>
      </c>
      <c r="F6347" s="31">
        <v>22</v>
      </c>
      <c r="G6347" s="54">
        <v>11</v>
      </c>
      <c r="H6347" s="53">
        <v>35.549999999999997</v>
      </c>
      <c r="I6347" s="53">
        <v>25880</v>
      </c>
      <c r="J6347" s="169">
        <f t="shared" si="198"/>
        <v>36.042911676761378</v>
      </c>
      <c r="O6347" s="172">
        <f t="shared" si="199"/>
        <v>0.9509161428380366</v>
      </c>
    </row>
    <row r="6348" spans="1:15" x14ac:dyDescent="0.2">
      <c r="A6348" s="31">
        <v>2019</v>
      </c>
      <c r="B6348" s="31">
        <v>9</v>
      </c>
      <c r="C6348" s="31">
        <v>22</v>
      </c>
      <c r="D6348" s="54">
        <v>10</v>
      </c>
      <c r="E6348" s="31">
        <v>9</v>
      </c>
      <c r="F6348" s="31">
        <v>22</v>
      </c>
      <c r="G6348" s="54">
        <v>12</v>
      </c>
      <c r="H6348" s="53">
        <v>35.549999999999997</v>
      </c>
      <c r="I6348" s="53">
        <v>26237</v>
      </c>
      <c r="J6348" s="169">
        <f t="shared" si="198"/>
        <v>36.540103310015006</v>
      </c>
      <c r="O6348" s="172">
        <f t="shared" si="199"/>
        <v>0.9509161428380366</v>
      </c>
    </row>
    <row r="6349" spans="1:15" x14ac:dyDescent="0.2">
      <c r="A6349" s="31">
        <v>2019</v>
      </c>
      <c r="B6349" s="31">
        <v>9</v>
      </c>
      <c r="C6349" s="31">
        <v>22</v>
      </c>
      <c r="D6349" s="54">
        <v>11</v>
      </c>
      <c r="E6349" s="31">
        <v>9</v>
      </c>
      <c r="F6349" s="31">
        <v>22</v>
      </c>
      <c r="G6349" s="54">
        <v>13</v>
      </c>
      <c r="H6349" s="53">
        <v>34.950000000000003</v>
      </c>
      <c r="I6349" s="53">
        <v>25996</v>
      </c>
      <c r="J6349" s="169">
        <f t="shared" si="198"/>
        <v>36.204464140227543</v>
      </c>
      <c r="O6349" s="172">
        <f t="shared" si="199"/>
        <v>0.93486692523739479</v>
      </c>
    </row>
    <row r="6350" spans="1:15" x14ac:dyDescent="0.2">
      <c r="A6350" s="31">
        <v>2019</v>
      </c>
      <c r="B6350" s="31">
        <v>9</v>
      </c>
      <c r="C6350" s="31">
        <v>22</v>
      </c>
      <c r="D6350" s="54">
        <v>12</v>
      </c>
      <c r="E6350" s="31">
        <v>9</v>
      </c>
      <c r="F6350" s="31">
        <v>22</v>
      </c>
      <c r="G6350" s="54">
        <v>14</v>
      </c>
      <c r="H6350" s="53">
        <v>34.700000000000003</v>
      </c>
      <c r="I6350" s="53">
        <v>24795</v>
      </c>
      <c r="J6350" s="169">
        <f t="shared" si="198"/>
        <v>34.53183906589252</v>
      </c>
      <c r="O6350" s="172">
        <f t="shared" si="199"/>
        <v>0.92817975123712737</v>
      </c>
    </row>
    <row r="6351" spans="1:15" x14ac:dyDescent="0.2">
      <c r="A6351" s="31">
        <v>2019</v>
      </c>
      <c r="B6351" s="31">
        <v>9</v>
      </c>
      <c r="C6351" s="31">
        <v>22</v>
      </c>
      <c r="D6351" s="54">
        <v>13</v>
      </c>
      <c r="E6351" s="31">
        <v>9</v>
      </c>
      <c r="F6351" s="31">
        <v>22</v>
      </c>
      <c r="G6351" s="54">
        <v>15</v>
      </c>
      <c r="H6351" s="53">
        <v>34.450000000000003</v>
      </c>
      <c r="I6351" s="53">
        <v>24018</v>
      </c>
      <c r="J6351" s="169">
        <f t="shared" si="198"/>
        <v>33.449716099399332</v>
      </c>
      <c r="O6351" s="172">
        <f t="shared" si="199"/>
        <v>0.92149257723685984</v>
      </c>
    </row>
    <row r="6352" spans="1:15" x14ac:dyDescent="0.2">
      <c r="A6352" s="31">
        <v>2019</v>
      </c>
      <c r="B6352" s="31">
        <v>9</v>
      </c>
      <c r="C6352" s="31">
        <v>22</v>
      </c>
      <c r="D6352" s="54">
        <v>14</v>
      </c>
      <c r="E6352" s="31">
        <v>9</v>
      </c>
      <c r="F6352" s="31">
        <v>22</v>
      </c>
      <c r="G6352" s="54">
        <v>16</v>
      </c>
      <c r="H6352" s="53">
        <v>34.99</v>
      </c>
      <c r="I6352" s="53">
        <v>23875</v>
      </c>
      <c r="J6352" s="169">
        <f t="shared" si="198"/>
        <v>33.25056090736777</v>
      </c>
      <c r="O6352" s="172">
        <f t="shared" si="199"/>
        <v>0.93593687307743756</v>
      </c>
    </row>
    <row r="6353" spans="1:15" x14ac:dyDescent="0.2">
      <c r="A6353" s="31">
        <v>2019</v>
      </c>
      <c r="B6353" s="31">
        <v>9</v>
      </c>
      <c r="C6353" s="31">
        <v>22</v>
      </c>
      <c r="D6353" s="54">
        <v>15</v>
      </c>
      <c r="E6353" s="31">
        <v>9</v>
      </c>
      <c r="F6353" s="31">
        <v>22</v>
      </c>
      <c r="G6353" s="54">
        <v>17</v>
      </c>
      <c r="H6353" s="53">
        <v>39.5</v>
      </c>
      <c r="I6353" s="53">
        <v>23878</v>
      </c>
      <c r="J6353" s="169">
        <f t="shared" si="198"/>
        <v>33.254738988319481</v>
      </c>
      <c r="O6353" s="172">
        <f t="shared" si="199"/>
        <v>1.0565734920422629</v>
      </c>
    </row>
    <row r="6354" spans="1:15" x14ac:dyDescent="0.2">
      <c r="A6354" s="31">
        <v>2019</v>
      </c>
      <c r="B6354" s="31">
        <v>9</v>
      </c>
      <c r="C6354" s="31">
        <v>22</v>
      </c>
      <c r="D6354" s="54">
        <v>16</v>
      </c>
      <c r="E6354" s="31">
        <v>9</v>
      </c>
      <c r="F6354" s="31">
        <v>22</v>
      </c>
      <c r="G6354" s="54">
        <v>18</v>
      </c>
      <c r="H6354" s="53">
        <v>45</v>
      </c>
      <c r="I6354" s="53">
        <v>24389</v>
      </c>
      <c r="J6354" s="169">
        <f t="shared" si="198"/>
        <v>33.966405443760941</v>
      </c>
      <c r="O6354" s="172">
        <f t="shared" si="199"/>
        <v>1.2036913200481476</v>
      </c>
    </row>
    <row r="6355" spans="1:15" x14ac:dyDescent="0.2">
      <c r="A6355" s="31">
        <v>2019</v>
      </c>
      <c r="B6355" s="31">
        <v>9</v>
      </c>
      <c r="C6355" s="31">
        <v>22</v>
      </c>
      <c r="D6355" s="54">
        <v>17</v>
      </c>
      <c r="E6355" s="31">
        <v>9</v>
      </c>
      <c r="F6355" s="31">
        <v>22</v>
      </c>
      <c r="G6355" s="54">
        <v>19</v>
      </c>
      <c r="H6355" s="53">
        <v>50.09</v>
      </c>
      <c r="I6355" s="53">
        <v>26723</v>
      </c>
      <c r="J6355" s="169">
        <f t="shared" si="198"/>
        <v>37.216952424192208</v>
      </c>
      <c r="O6355" s="172">
        <f t="shared" si="199"/>
        <v>1.3398421826935938</v>
      </c>
    </row>
    <row r="6356" spans="1:15" x14ac:dyDescent="0.2">
      <c r="A6356" s="31">
        <v>2019</v>
      </c>
      <c r="B6356" s="31">
        <v>9</v>
      </c>
      <c r="C6356" s="31">
        <v>22</v>
      </c>
      <c r="D6356" s="54">
        <v>18</v>
      </c>
      <c r="E6356" s="31">
        <v>9</v>
      </c>
      <c r="F6356" s="31">
        <v>22</v>
      </c>
      <c r="G6356" s="54">
        <v>20</v>
      </c>
      <c r="H6356" s="53">
        <v>55.32</v>
      </c>
      <c r="I6356" s="53">
        <v>27687</v>
      </c>
      <c r="J6356" s="169">
        <f t="shared" si="198"/>
        <v>38.559509103342052</v>
      </c>
      <c r="O6356" s="172">
        <f t="shared" si="199"/>
        <v>1.4797378627791895</v>
      </c>
    </row>
    <row r="6357" spans="1:15" x14ac:dyDescent="0.2">
      <c r="A6357" s="31">
        <v>2019</v>
      </c>
      <c r="B6357" s="31">
        <v>9</v>
      </c>
      <c r="C6357" s="31">
        <v>22</v>
      </c>
      <c r="D6357" s="54">
        <v>19</v>
      </c>
      <c r="E6357" s="31">
        <v>9</v>
      </c>
      <c r="F6357" s="31">
        <v>22</v>
      </c>
      <c r="G6357" s="54">
        <v>21</v>
      </c>
      <c r="H6357" s="53">
        <v>53.26</v>
      </c>
      <c r="I6357" s="53">
        <v>26263</v>
      </c>
      <c r="J6357" s="169">
        <f t="shared" si="198"/>
        <v>36.576313344929837</v>
      </c>
      <c r="O6357" s="172">
        <f t="shared" si="199"/>
        <v>1.4246355490169855</v>
      </c>
    </row>
    <row r="6358" spans="1:15" x14ac:dyDescent="0.2">
      <c r="A6358" s="31">
        <v>2019</v>
      </c>
      <c r="B6358" s="31">
        <v>9</v>
      </c>
      <c r="C6358" s="31">
        <v>22</v>
      </c>
      <c r="D6358" s="54">
        <v>20</v>
      </c>
      <c r="E6358" s="31">
        <v>9</v>
      </c>
      <c r="F6358" s="31">
        <v>22</v>
      </c>
      <c r="G6358" s="54">
        <v>22</v>
      </c>
      <c r="H6358" s="53">
        <v>49.49</v>
      </c>
      <c r="I6358" s="53">
        <v>24611</v>
      </c>
      <c r="J6358" s="169">
        <f t="shared" si="198"/>
        <v>34.275583434187574</v>
      </c>
      <c r="O6358" s="172">
        <f t="shared" si="199"/>
        <v>1.3237929650929519</v>
      </c>
    </row>
    <row r="6359" spans="1:15" x14ac:dyDescent="0.2">
      <c r="A6359" s="31">
        <v>2019</v>
      </c>
      <c r="B6359" s="31">
        <v>9</v>
      </c>
      <c r="C6359" s="31">
        <v>22</v>
      </c>
      <c r="D6359" s="54">
        <v>21</v>
      </c>
      <c r="E6359" s="31">
        <v>9</v>
      </c>
      <c r="F6359" s="31">
        <v>22</v>
      </c>
      <c r="G6359" s="54">
        <v>23</v>
      </c>
      <c r="H6359" s="53">
        <v>48.99</v>
      </c>
      <c r="I6359" s="53">
        <v>23045</v>
      </c>
      <c r="J6359" s="169">
        <f t="shared" si="198"/>
        <v>32.094625177394356</v>
      </c>
      <c r="O6359" s="172">
        <f t="shared" si="199"/>
        <v>1.3104186170924168</v>
      </c>
    </row>
    <row r="6360" spans="1:15" x14ac:dyDescent="0.2">
      <c r="A6360" s="31">
        <v>2019</v>
      </c>
      <c r="B6360" s="31">
        <v>9</v>
      </c>
      <c r="C6360" s="31">
        <v>22</v>
      </c>
      <c r="D6360" s="54">
        <v>22</v>
      </c>
      <c r="E6360" s="31">
        <v>9</v>
      </c>
      <c r="F6360" s="31">
        <v>22</v>
      </c>
      <c r="G6360" s="54">
        <v>0</v>
      </c>
      <c r="H6360" s="53">
        <v>42.26</v>
      </c>
      <c r="I6360" s="53">
        <v>21953</v>
      </c>
      <c r="J6360" s="169">
        <f t="shared" si="198"/>
        <v>30.573803710971507</v>
      </c>
      <c r="O6360" s="172">
        <f t="shared" si="199"/>
        <v>1.1303998930052159</v>
      </c>
    </row>
    <row r="6361" spans="1:15" x14ac:dyDescent="0.2">
      <c r="A6361" s="31">
        <v>2019</v>
      </c>
      <c r="B6361" s="31">
        <v>9</v>
      </c>
      <c r="C6361" s="31">
        <v>22</v>
      </c>
      <c r="D6361" s="54">
        <v>23</v>
      </c>
      <c r="E6361" s="31">
        <v>9</v>
      </c>
      <c r="F6361" s="31">
        <v>22</v>
      </c>
      <c r="G6361" s="54">
        <v>1</v>
      </c>
      <c r="H6361" s="53">
        <v>41.65</v>
      </c>
      <c r="I6361" s="53">
        <v>21144</v>
      </c>
      <c r="J6361" s="169">
        <f t="shared" si="198"/>
        <v>29.447114547660071</v>
      </c>
      <c r="O6361" s="172">
        <f t="shared" si="199"/>
        <v>1.1140831884445634</v>
      </c>
    </row>
    <row r="6362" spans="1:15" x14ac:dyDescent="0.2">
      <c r="A6362" s="31">
        <v>2019</v>
      </c>
      <c r="B6362" s="31">
        <v>9</v>
      </c>
      <c r="C6362" s="31">
        <v>23</v>
      </c>
      <c r="D6362" s="54">
        <v>0</v>
      </c>
      <c r="E6362" s="31">
        <v>9</v>
      </c>
      <c r="F6362" s="31">
        <v>23</v>
      </c>
      <c r="G6362" s="54">
        <v>2</v>
      </c>
      <c r="H6362" s="53">
        <v>40.86</v>
      </c>
      <c r="I6362" s="53">
        <v>20753</v>
      </c>
      <c r="J6362" s="169">
        <f t="shared" si="198"/>
        <v>28.902571330287053</v>
      </c>
      <c r="O6362" s="172">
        <f t="shared" si="199"/>
        <v>1.0929517186037181</v>
      </c>
    </row>
    <row r="6363" spans="1:15" x14ac:dyDescent="0.2">
      <c r="A6363" s="31">
        <v>2019</v>
      </c>
      <c r="B6363" s="31">
        <v>9</v>
      </c>
      <c r="C6363" s="31">
        <v>23</v>
      </c>
      <c r="D6363" s="54">
        <v>1</v>
      </c>
      <c r="E6363" s="31">
        <v>9</v>
      </c>
      <c r="F6363" s="31">
        <v>23</v>
      </c>
      <c r="G6363" s="54">
        <v>3</v>
      </c>
      <c r="H6363" s="53">
        <v>39</v>
      </c>
      <c r="I6363" s="53">
        <v>20848</v>
      </c>
      <c r="J6363" s="169">
        <f t="shared" si="198"/>
        <v>29.034877227091236</v>
      </c>
      <c r="O6363" s="172">
        <f t="shared" si="199"/>
        <v>1.0431991440417281</v>
      </c>
    </row>
    <row r="6364" spans="1:15" x14ac:dyDescent="0.2">
      <c r="A6364" s="31">
        <v>2019</v>
      </c>
      <c r="B6364" s="31">
        <v>9</v>
      </c>
      <c r="C6364" s="31">
        <v>23</v>
      </c>
      <c r="D6364" s="54">
        <v>2</v>
      </c>
      <c r="E6364" s="31">
        <v>9</v>
      </c>
      <c r="F6364" s="31">
        <v>23</v>
      </c>
      <c r="G6364" s="54">
        <v>4</v>
      </c>
      <c r="H6364" s="53">
        <v>41.48</v>
      </c>
      <c r="I6364" s="53">
        <v>21371</v>
      </c>
      <c r="J6364" s="169">
        <f t="shared" si="198"/>
        <v>29.763256006339546</v>
      </c>
      <c r="O6364" s="172">
        <f t="shared" si="199"/>
        <v>1.1095359101243814</v>
      </c>
    </row>
    <row r="6365" spans="1:15" x14ac:dyDescent="0.2">
      <c r="A6365" s="31">
        <v>2019</v>
      </c>
      <c r="B6365" s="31">
        <v>9</v>
      </c>
      <c r="C6365" s="31">
        <v>23</v>
      </c>
      <c r="D6365" s="54">
        <v>3</v>
      </c>
      <c r="E6365" s="31">
        <v>9</v>
      </c>
      <c r="F6365" s="31">
        <v>23</v>
      </c>
      <c r="G6365" s="54">
        <v>5</v>
      </c>
      <c r="H6365" s="53">
        <v>44.27</v>
      </c>
      <c r="I6365" s="53">
        <v>23797</v>
      </c>
      <c r="J6365" s="169">
        <f t="shared" si="198"/>
        <v>33.141930802623278</v>
      </c>
      <c r="O6365" s="172">
        <f t="shared" si="199"/>
        <v>1.1841647719673667</v>
      </c>
    </row>
    <row r="6366" spans="1:15" x14ac:dyDescent="0.2">
      <c r="A6366" s="31">
        <v>2019</v>
      </c>
      <c r="B6366" s="31">
        <v>9</v>
      </c>
      <c r="C6366" s="31">
        <v>23</v>
      </c>
      <c r="D6366" s="54">
        <v>4</v>
      </c>
      <c r="E6366" s="31">
        <v>9</v>
      </c>
      <c r="F6366" s="31">
        <v>23</v>
      </c>
      <c r="G6366" s="54">
        <v>6</v>
      </c>
      <c r="H6366" s="53">
        <v>48.99</v>
      </c>
      <c r="I6366" s="53">
        <v>27250</v>
      </c>
      <c r="J6366" s="169">
        <f t="shared" si="198"/>
        <v>37.950901978042801</v>
      </c>
      <c r="O6366" s="172">
        <f t="shared" si="199"/>
        <v>1.3104186170924168</v>
      </c>
    </row>
    <row r="6367" spans="1:15" x14ac:dyDescent="0.2">
      <c r="A6367" s="31">
        <v>2019</v>
      </c>
      <c r="B6367" s="31">
        <v>9</v>
      </c>
      <c r="C6367" s="31">
        <v>23</v>
      </c>
      <c r="D6367" s="54">
        <v>5</v>
      </c>
      <c r="E6367" s="31">
        <v>9</v>
      </c>
      <c r="F6367" s="31">
        <v>23</v>
      </c>
      <c r="G6367" s="54">
        <v>7</v>
      </c>
      <c r="H6367" s="53">
        <v>50</v>
      </c>
      <c r="I6367" s="53">
        <v>28701</v>
      </c>
      <c r="J6367" s="169">
        <f t="shared" si="198"/>
        <v>39.971700465020419</v>
      </c>
      <c r="O6367" s="172">
        <f t="shared" si="199"/>
        <v>1.3374348000534975</v>
      </c>
    </row>
    <row r="6368" spans="1:15" x14ac:dyDescent="0.2">
      <c r="A6368" s="31">
        <v>2019</v>
      </c>
      <c r="B6368" s="31">
        <v>9</v>
      </c>
      <c r="C6368" s="31">
        <v>23</v>
      </c>
      <c r="D6368" s="54">
        <v>6</v>
      </c>
      <c r="E6368" s="31">
        <v>9</v>
      </c>
      <c r="F6368" s="31">
        <v>23</v>
      </c>
      <c r="G6368" s="54">
        <v>8</v>
      </c>
      <c r="H6368" s="53">
        <v>50.2</v>
      </c>
      <c r="I6368" s="53">
        <v>29859</v>
      </c>
      <c r="J6368" s="169">
        <f t="shared" si="198"/>
        <v>41.584439712380913</v>
      </c>
      <c r="O6368" s="172">
        <f t="shared" si="199"/>
        <v>1.3427845392537114</v>
      </c>
    </row>
    <row r="6369" spans="1:15" x14ac:dyDescent="0.2">
      <c r="A6369" s="31">
        <v>2019</v>
      </c>
      <c r="B6369" s="31">
        <v>9</v>
      </c>
      <c r="C6369" s="31">
        <v>23</v>
      </c>
      <c r="D6369" s="54">
        <v>7</v>
      </c>
      <c r="E6369" s="31">
        <v>9</v>
      </c>
      <c r="F6369" s="31">
        <v>23</v>
      </c>
      <c r="G6369" s="54">
        <v>9</v>
      </c>
      <c r="H6369" s="53">
        <v>49.99</v>
      </c>
      <c r="I6369" s="53">
        <v>30797</v>
      </c>
      <c r="J6369" s="169">
        <f t="shared" si="198"/>
        <v>42.890786356615926</v>
      </c>
      <c r="O6369" s="172">
        <f t="shared" si="199"/>
        <v>1.3371673130934869</v>
      </c>
    </row>
    <row r="6370" spans="1:15" x14ac:dyDescent="0.2">
      <c r="A6370" s="31">
        <v>2019</v>
      </c>
      <c r="B6370" s="31">
        <v>9</v>
      </c>
      <c r="C6370" s="31">
        <v>23</v>
      </c>
      <c r="D6370" s="54">
        <v>8</v>
      </c>
      <c r="E6370" s="31">
        <v>9</v>
      </c>
      <c r="F6370" s="31">
        <v>23</v>
      </c>
      <c r="G6370" s="54">
        <v>10</v>
      </c>
      <c r="H6370" s="53">
        <v>48.93</v>
      </c>
      <c r="I6370" s="53">
        <v>31262</v>
      </c>
      <c r="J6370" s="169">
        <f t="shared" si="198"/>
        <v>43.538388904131153</v>
      </c>
      <c r="O6370" s="172">
        <f t="shared" si="199"/>
        <v>1.3088136953323526</v>
      </c>
    </row>
    <row r="6371" spans="1:15" x14ac:dyDescent="0.2">
      <c r="A6371" s="31">
        <v>2019</v>
      </c>
      <c r="B6371" s="31">
        <v>9</v>
      </c>
      <c r="C6371" s="31">
        <v>23</v>
      </c>
      <c r="D6371" s="54">
        <v>9</v>
      </c>
      <c r="E6371" s="31">
        <v>9</v>
      </c>
      <c r="F6371" s="31">
        <v>23</v>
      </c>
      <c r="G6371" s="54">
        <v>11</v>
      </c>
      <c r="H6371" s="53">
        <v>48</v>
      </c>
      <c r="I6371" s="53">
        <v>31791</v>
      </c>
      <c r="J6371" s="169">
        <f t="shared" si="198"/>
        <v>44.275123845282884</v>
      </c>
      <c r="O6371" s="172">
        <f t="shared" si="199"/>
        <v>1.2839374080513575</v>
      </c>
    </row>
    <row r="6372" spans="1:15" x14ac:dyDescent="0.2">
      <c r="A6372" s="31">
        <v>2019</v>
      </c>
      <c r="B6372" s="31">
        <v>9</v>
      </c>
      <c r="C6372" s="31">
        <v>23</v>
      </c>
      <c r="D6372" s="54">
        <v>10</v>
      </c>
      <c r="E6372" s="31">
        <v>9</v>
      </c>
      <c r="F6372" s="31">
        <v>23</v>
      </c>
      <c r="G6372" s="54">
        <v>12</v>
      </c>
      <c r="H6372" s="53">
        <v>45.77</v>
      </c>
      <c r="I6372" s="53">
        <v>31915</v>
      </c>
      <c r="J6372" s="169">
        <f t="shared" si="198"/>
        <v>44.447817857953609</v>
      </c>
      <c r="O6372" s="172">
        <f t="shared" si="199"/>
        <v>1.2242878159689716</v>
      </c>
    </row>
    <row r="6373" spans="1:15" x14ac:dyDescent="0.2">
      <c r="A6373" s="31">
        <v>2019</v>
      </c>
      <c r="B6373" s="31">
        <v>9</v>
      </c>
      <c r="C6373" s="31">
        <v>23</v>
      </c>
      <c r="D6373" s="54">
        <v>11</v>
      </c>
      <c r="E6373" s="31">
        <v>9</v>
      </c>
      <c r="F6373" s="31">
        <v>23</v>
      </c>
      <c r="G6373" s="54">
        <v>13</v>
      </c>
      <c r="H6373" s="53">
        <v>43</v>
      </c>
      <c r="I6373" s="53">
        <v>31017</v>
      </c>
      <c r="J6373" s="169">
        <f t="shared" si="198"/>
        <v>43.197178959741414</v>
      </c>
      <c r="O6373" s="172">
        <f t="shared" si="199"/>
        <v>1.1501939280460078</v>
      </c>
    </row>
    <row r="6374" spans="1:15" x14ac:dyDescent="0.2">
      <c r="A6374" s="31">
        <v>2019</v>
      </c>
      <c r="B6374" s="31">
        <v>9</v>
      </c>
      <c r="C6374" s="31">
        <v>23</v>
      </c>
      <c r="D6374" s="54">
        <v>12</v>
      </c>
      <c r="E6374" s="31">
        <v>9</v>
      </c>
      <c r="F6374" s="31">
        <v>23</v>
      </c>
      <c r="G6374" s="54">
        <v>14</v>
      </c>
      <c r="H6374" s="53">
        <v>41.75</v>
      </c>
      <c r="I6374" s="53">
        <v>30471</v>
      </c>
      <c r="J6374" s="169">
        <f t="shared" si="198"/>
        <v>42.436768226529985</v>
      </c>
      <c r="O6374" s="172">
        <f t="shared" si="199"/>
        <v>1.1167580580446703</v>
      </c>
    </row>
    <row r="6375" spans="1:15" x14ac:dyDescent="0.2">
      <c r="A6375" s="31">
        <v>2019</v>
      </c>
      <c r="B6375" s="31">
        <v>9</v>
      </c>
      <c r="C6375" s="31">
        <v>23</v>
      </c>
      <c r="D6375" s="54">
        <v>13</v>
      </c>
      <c r="E6375" s="31">
        <v>9</v>
      </c>
      <c r="F6375" s="31">
        <v>23</v>
      </c>
      <c r="G6375" s="54">
        <v>15</v>
      </c>
      <c r="H6375" s="53">
        <v>41.41</v>
      </c>
      <c r="I6375" s="53">
        <v>30239</v>
      </c>
      <c r="J6375" s="169">
        <f t="shared" si="198"/>
        <v>42.113663299597661</v>
      </c>
      <c r="O6375" s="172">
        <f t="shared" si="199"/>
        <v>1.1076635014043066</v>
      </c>
    </row>
    <row r="6376" spans="1:15" x14ac:dyDescent="0.2">
      <c r="A6376" s="31">
        <v>2019</v>
      </c>
      <c r="B6376" s="31">
        <v>9</v>
      </c>
      <c r="C6376" s="31">
        <v>23</v>
      </c>
      <c r="D6376" s="54">
        <v>14</v>
      </c>
      <c r="E6376" s="31">
        <v>9</v>
      </c>
      <c r="F6376" s="31">
        <v>23</v>
      </c>
      <c r="G6376" s="54">
        <v>16</v>
      </c>
      <c r="H6376" s="53">
        <v>45</v>
      </c>
      <c r="I6376" s="53">
        <v>30126</v>
      </c>
      <c r="J6376" s="169">
        <f t="shared" si="198"/>
        <v>41.956288917083207</v>
      </c>
      <c r="O6376" s="172">
        <f t="shared" si="199"/>
        <v>1.2036913200481476</v>
      </c>
    </row>
    <row r="6377" spans="1:15" x14ac:dyDescent="0.2">
      <c r="A6377" s="31">
        <v>2019</v>
      </c>
      <c r="B6377" s="31">
        <v>9</v>
      </c>
      <c r="C6377" s="31">
        <v>23</v>
      </c>
      <c r="D6377" s="54">
        <v>15</v>
      </c>
      <c r="E6377" s="31">
        <v>9</v>
      </c>
      <c r="F6377" s="31">
        <v>23</v>
      </c>
      <c r="G6377" s="54">
        <v>17</v>
      </c>
      <c r="H6377" s="53">
        <v>48.61</v>
      </c>
      <c r="I6377" s="53">
        <v>29854</v>
      </c>
      <c r="J6377" s="169">
        <f t="shared" si="198"/>
        <v>41.577476244128064</v>
      </c>
      <c r="O6377" s="172">
        <f t="shared" si="199"/>
        <v>1.3002541126120102</v>
      </c>
    </row>
    <row r="6378" spans="1:15" x14ac:dyDescent="0.2">
      <c r="A6378" s="31">
        <v>2019</v>
      </c>
      <c r="B6378" s="31">
        <v>9</v>
      </c>
      <c r="C6378" s="31">
        <v>23</v>
      </c>
      <c r="D6378" s="54">
        <v>16</v>
      </c>
      <c r="E6378" s="31">
        <v>9</v>
      </c>
      <c r="F6378" s="31">
        <v>23</v>
      </c>
      <c r="G6378" s="54">
        <v>18</v>
      </c>
      <c r="H6378" s="53">
        <v>50.51</v>
      </c>
      <c r="I6378" s="53">
        <v>29823</v>
      </c>
      <c r="J6378" s="169">
        <f t="shared" si="198"/>
        <v>41.534302740960385</v>
      </c>
      <c r="O6378" s="172">
        <f t="shared" si="199"/>
        <v>1.3510766350140431</v>
      </c>
    </row>
    <row r="6379" spans="1:15" x14ac:dyDescent="0.2">
      <c r="A6379" s="31">
        <v>2019</v>
      </c>
      <c r="B6379" s="31">
        <v>9</v>
      </c>
      <c r="C6379" s="31">
        <v>23</v>
      </c>
      <c r="D6379" s="54">
        <v>17</v>
      </c>
      <c r="E6379" s="31">
        <v>9</v>
      </c>
      <c r="F6379" s="31">
        <v>23</v>
      </c>
      <c r="G6379" s="54">
        <v>19</v>
      </c>
      <c r="H6379" s="53">
        <v>52.48</v>
      </c>
      <c r="I6379" s="53">
        <v>31913</v>
      </c>
      <c r="J6379" s="169">
        <f t="shared" si="198"/>
        <v>44.445032470652471</v>
      </c>
      <c r="O6379" s="172">
        <f t="shared" si="199"/>
        <v>1.403771566136151</v>
      </c>
    </row>
    <row r="6380" spans="1:15" x14ac:dyDescent="0.2">
      <c r="A6380" s="31">
        <v>2019</v>
      </c>
      <c r="B6380" s="31">
        <v>9</v>
      </c>
      <c r="C6380" s="31">
        <v>23</v>
      </c>
      <c r="D6380" s="54">
        <v>18</v>
      </c>
      <c r="E6380" s="31">
        <v>9</v>
      </c>
      <c r="F6380" s="31">
        <v>23</v>
      </c>
      <c r="G6380" s="54">
        <v>20</v>
      </c>
      <c r="H6380" s="53">
        <v>49.81</v>
      </c>
      <c r="I6380" s="53">
        <v>31566</v>
      </c>
      <c r="J6380" s="169">
        <f t="shared" si="198"/>
        <v>43.961767773904548</v>
      </c>
      <c r="O6380" s="172">
        <f t="shared" si="199"/>
        <v>1.3323525478132943</v>
      </c>
    </row>
    <row r="6381" spans="1:15" x14ac:dyDescent="0.2">
      <c r="A6381" s="31">
        <v>2019</v>
      </c>
      <c r="B6381" s="31">
        <v>9</v>
      </c>
      <c r="C6381" s="31">
        <v>23</v>
      </c>
      <c r="D6381" s="54">
        <v>19</v>
      </c>
      <c r="E6381" s="31">
        <v>9</v>
      </c>
      <c r="F6381" s="31">
        <v>23</v>
      </c>
      <c r="G6381" s="54">
        <v>21</v>
      </c>
      <c r="H6381" s="53">
        <v>42.85</v>
      </c>
      <c r="I6381" s="53">
        <v>28489</v>
      </c>
      <c r="J6381" s="169">
        <f t="shared" si="198"/>
        <v>39.676449411099497</v>
      </c>
      <c r="O6381" s="172">
        <f t="shared" si="199"/>
        <v>1.1461816236458473</v>
      </c>
    </row>
    <row r="6382" spans="1:15" x14ac:dyDescent="0.2">
      <c r="A6382" s="31">
        <v>2019</v>
      </c>
      <c r="B6382" s="31">
        <v>9</v>
      </c>
      <c r="C6382" s="31">
        <v>23</v>
      </c>
      <c r="D6382" s="54">
        <v>20</v>
      </c>
      <c r="E6382" s="31">
        <v>9</v>
      </c>
      <c r="F6382" s="31">
        <v>23</v>
      </c>
      <c r="G6382" s="54">
        <v>22</v>
      </c>
      <c r="H6382" s="53">
        <v>41</v>
      </c>
      <c r="I6382" s="53">
        <v>26137</v>
      </c>
      <c r="J6382" s="169">
        <f t="shared" si="198"/>
        <v>36.400833944957967</v>
      </c>
      <c r="O6382" s="172">
        <f t="shared" si="199"/>
        <v>1.0966965360438679</v>
      </c>
    </row>
    <row r="6383" spans="1:15" x14ac:dyDescent="0.2">
      <c r="A6383" s="31">
        <v>2019</v>
      </c>
      <c r="B6383" s="31">
        <v>9</v>
      </c>
      <c r="C6383" s="31">
        <v>23</v>
      </c>
      <c r="D6383" s="54">
        <v>21</v>
      </c>
      <c r="E6383" s="31">
        <v>9</v>
      </c>
      <c r="F6383" s="31">
        <v>23</v>
      </c>
      <c r="G6383" s="54">
        <v>23</v>
      </c>
      <c r="H6383" s="53">
        <v>39.07</v>
      </c>
      <c r="I6383" s="53">
        <v>24879</v>
      </c>
      <c r="J6383" s="169">
        <f t="shared" si="198"/>
        <v>34.648825332540433</v>
      </c>
      <c r="O6383" s="172">
        <f t="shared" si="199"/>
        <v>1.0450715527618029</v>
      </c>
    </row>
    <row r="6384" spans="1:15" x14ac:dyDescent="0.2">
      <c r="A6384" s="31">
        <v>2019</v>
      </c>
      <c r="B6384" s="31">
        <v>9</v>
      </c>
      <c r="C6384" s="31">
        <v>23</v>
      </c>
      <c r="D6384" s="54">
        <v>22</v>
      </c>
      <c r="E6384" s="31">
        <v>9</v>
      </c>
      <c r="F6384" s="31">
        <v>23</v>
      </c>
      <c r="G6384" s="54">
        <v>0</v>
      </c>
      <c r="H6384" s="53">
        <v>35.549999999999997</v>
      </c>
      <c r="I6384" s="53">
        <v>23631</v>
      </c>
      <c r="J6384" s="169">
        <f t="shared" si="198"/>
        <v>32.910743656628597</v>
      </c>
      <c r="O6384" s="172">
        <f t="shared" si="199"/>
        <v>0.9509161428380366</v>
      </c>
    </row>
    <row r="6385" spans="1:15" x14ac:dyDescent="0.2">
      <c r="A6385" s="31">
        <v>2019</v>
      </c>
      <c r="B6385" s="31">
        <v>9</v>
      </c>
      <c r="C6385" s="31">
        <v>23</v>
      </c>
      <c r="D6385" s="54">
        <v>23</v>
      </c>
      <c r="E6385" s="31">
        <v>9</v>
      </c>
      <c r="F6385" s="31">
        <v>23</v>
      </c>
      <c r="G6385" s="54">
        <v>1</v>
      </c>
      <c r="H6385" s="53">
        <v>34.4</v>
      </c>
      <c r="I6385" s="53">
        <v>22853</v>
      </c>
      <c r="J6385" s="169">
        <f t="shared" si="198"/>
        <v>31.827227996484847</v>
      </c>
      <c r="O6385" s="172">
        <f t="shared" si="199"/>
        <v>0.92015514243680618</v>
      </c>
    </row>
    <row r="6386" spans="1:15" x14ac:dyDescent="0.2">
      <c r="A6386" s="31">
        <v>2019</v>
      </c>
      <c r="B6386" s="31">
        <v>9</v>
      </c>
      <c r="C6386" s="31">
        <v>24</v>
      </c>
      <c r="D6386" s="54">
        <v>0</v>
      </c>
      <c r="E6386" s="31">
        <v>9</v>
      </c>
      <c r="F6386" s="31">
        <v>24</v>
      </c>
      <c r="G6386" s="54">
        <v>2</v>
      </c>
      <c r="H6386" s="53">
        <v>33.909999999999997</v>
      </c>
      <c r="I6386" s="53">
        <v>22531</v>
      </c>
      <c r="J6386" s="169">
        <f t="shared" si="198"/>
        <v>31.378780641001185</v>
      </c>
      <c r="O6386" s="172">
        <f t="shared" si="199"/>
        <v>0.90704828139628191</v>
      </c>
    </row>
    <row r="6387" spans="1:15" x14ac:dyDescent="0.2">
      <c r="A6387" s="31">
        <v>2019</v>
      </c>
      <c r="B6387" s="31">
        <v>9</v>
      </c>
      <c r="C6387" s="31">
        <v>24</v>
      </c>
      <c r="D6387" s="54">
        <v>1</v>
      </c>
      <c r="E6387" s="31">
        <v>9</v>
      </c>
      <c r="F6387" s="31">
        <v>24</v>
      </c>
      <c r="G6387" s="54">
        <v>3</v>
      </c>
      <c r="H6387" s="53">
        <v>32.950000000000003</v>
      </c>
      <c r="I6387" s="53">
        <v>22572</v>
      </c>
      <c r="J6387" s="169">
        <f t="shared" si="198"/>
        <v>31.435881080674573</v>
      </c>
      <c r="O6387" s="172">
        <f t="shared" si="199"/>
        <v>0.88136953323525491</v>
      </c>
    </row>
    <row r="6388" spans="1:15" x14ac:dyDescent="0.2">
      <c r="A6388" s="31">
        <v>2019</v>
      </c>
      <c r="B6388" s="31">
        <v>9</v>
      </c>
      <c r="C6388" s="31">
        <v>24</v>
      </c>
      <c r="D6388" s="54">
        <v>2</v>
      </c>
      <c r="E6388" s="31">
        <v>9</v>
      </c>
      <c r="F6388" s="31">
        <v>24</v>
      </c>
      <c r="G6388" s="54">
        <v>4</v>
      </c>
      <c r="H6388" s="53">
        <v>34.4</v>
      </c>
      <c r="I6388" s="53">
        <v>22950</v>
      </c>
      <c r="J6388" s="169">
        <f t="shared" si="198"/>
        <v>31.962319280590172</v>
      </c>
      <c r="O6388" s="172">
        <f t="shared" si="199"/>
        <v>0.92015514243680618</v>
      </c>
    </row>
    <row r="6389" spans="1:15" x14ac:dyDescent="0.2">
      <c r="A6389" s="31">
        <v>2019</v>
      </c>
      <c r="B6389" s="31">
        <v>9</v>
      </c>
      <c r="C6389" s="31">
        <v>24</v>
      </c>
      <c r="D6389" s="54">
        <v>3</v>
      </c>
      <c r="E6389" s="31">
        <v>9</v>
      </c>
      <c r="F6389" s="31">
        <v>24</v>
      </c>
      <c r="G6389" s="54">
        <v>5</v>
      </c>
      <c r="H6389" s="53">
        <v>39.07</v>
      </c>
      <c r="I6389" s="53">
        <v>24776</v>
      </c>
      <c r="J6389" s="169">
        <f t="shared" si="198"/>
        <v>34.505377886531683</v>
      </c>
      <c r="O6389" s="172">
        <f t="shared" si="199"/>
        <v>1.0450715527618029</v>
      </c>
    </row>
    <row r="6390" spans="1:15" x14ac:dyDescent="0.2">
      <c r="A6390" s="31">
        <v>2019</v>
      </c>
      <c r="B6390" s="31">
        <v>9</v>
      </c>
      <c r="C6390" s="31">
        <v>24</v>
      </c>
      <c r="D6390" s="54">
        <v>4</v>
      </c>
      <c r="E6390" s="31">
        <v>9</v>
      </c>
      <c r="F6390" s="31">
        <v>24</v>
      </c>
      <c r="G6390" s="54">
        <v>6</v>
      </c>
      <c r="H6390" s="53">
        <v>49.75</v>
      </c>
      <c r="I6390" s="53">
        <v>27895</v>
      </c>
      <c r="J6390" s="169">
        <f t="shared" si="198"/>
        <v>38.84918938266069</v>
      </c>
      <c r="O6390" s="172">
        <f t="shared" si="199"/>
        <v>1.33074762605323</v>
      </c>
    </row>
    <row r="6391" spans="1:15" x14ac:dyDescent="0.2">
      <c r="A6391" s="31">
        <v>2019</v>
      </c>
      <c r="B6391" s="31">
        <v>9</v>
      </c>
      <c r="C6391" s="31">
        <v>24</v>
      </c>
      <c r="D6391" s="54">
        <v>5</v>
      </c>
      <c r="E6391" s="31">
        <v>9</v>
      </c>
      <c r="F6391" s="31">
        <v>24</v>
      </c>
      <c r="G6391" s="54">
        <v>7</v>
      </c>
      <c r="H6391" s="53">
        <v>50.01</v>
      </c>
      <c r="I6391" s="53">
        <v>29030</v>
      </c>
      <c r="J6391" s="169">
        <f t="shared" si="198"/>
        <v>40.429896676058071</v>
      </c>
      <c r="O6391" s="172">
        <f t="shared" si="199"/>
        <v>1.337702287013508</v>
      </c>
    </row>
    <row r="6392" spans="1:15" x14ac:dyDescent="0.2">
      <c r="A6392" s="31">
        <v>2019</v>
      </c>
      <c r="B6392" s="31">
        <v>9</v>
      </c>
      <c r="C6392" s="31">
        <v>24</v>
      </c>
      <c r="D6392" s="54">
        <v>6</v>
      </c>
      <c r="E6392" s="31">
        <v>9</v>
      </c>
      <c r="F6392" s="31">
        <v>24</v>
      </c>
      <c r="G6392" s="54">
        <v>8</v>
      </c>
      <c r="H6392" s="53">
        <v>50.26</v>
      </c>
      <c r="I6392" s="53">
        <v>30098</v>
      </c>
      <c r="J6392" s="169">
        <f t="shared" si="198"/>
        <v>41.917293494867238</v>
      </c>
      <c r="O6392" s="172">
        <f t="shared" si="199"/>
        <v>1.3443894610137757</v>
      </c>
    </row>
    <row r="6393" spans="1:15" x14ac:dyDescent="0.2">
      <c r="A6393" s="31">
        <v>2019</v>
      </c>
      <c r="B6393" s="31">
        <v>9</v>
      </c>
      <c r="C6393" s="31">
        <v>24</v>
      </c>
      <c r="D6393" s="54">
        <v>7</v>
      </c>
      <c r="E6393" s="31">
        <v>9</v>
      </c>
      <c r="F6393" s="31">
        <v>24</v>
      </c>
      <c r="G6393" s="54">
        <v>9</v>
      </c>
      <c r="H6393" s="53">
        <v>49.2</v>
      </c>
      <c r="I6393" s="53">
        <v>30863</v>
      </c>
      <c r="J6393" s="169">
        <f t="shared" si="198"/>
        <v>42.982704137553576</v>
      </c>
      <c r="O6393" s="172">
        <f t="shared" si="199"/>
        <v>1.3160358432526416</v>
      </c>
    </row>
    <row r="6394" spans="1:15" x14ac:dyDescent="0.2">
      <c r="A6394" s="31">
        <v>2019</v>
      </c>
      <c r="B6394" s="31">
        <v>9</v>
      </c>
      <c r="C6394" s="31">
        <v>24</v>
      </c>
      <c r="D6394" s="54">
        <v>8</v>
      </c>
      <c r="E6394" s="31">
        <v>9</v>
      </c>
      <c r="F6394" s="31">
        <v>24</v>
      </c>
      <c r="G6394" s="54">
        <v>10</v>
      </c>
      <c r="H6394" s="53">
        <v>48.19</v>
      </c>
      <c r="I6394" s="53">
        <v>31578</v>
      </c>
      <c r="J6394" s="169">
        <f t="shared" si="198"/>
        <v>43.97848009771139</v>
      </c>
      <c r="O6394" s="172">
        <f t="shared" si="199"/>
        <v>1.2890196602915609</v>
      </c>
    </row>
    <row r="6395" spans="1:15" x14ac:dyDescent="0.2">
      <c r="A6395" s="31">
        <v>2019</v>
      </c>
      <c r="B6395" s="31">
        <v>9</v>
      </c>
      <c r="C6395" s="31">
        <v>24</v>
      </c>
      <c r="D6395" s="54">
        <v>9</v>
      </c>
      <c r="E6395" s="31">
        <v>9</v>
      </c>
      <c r="F6395" s="31">
        <v>24</v>
      </c>
      <c r="G6395" s="54">
        <v>11</v>
      </c>
      <c r="H6395" s="53">
        <v>44.97</v>
      </c>
      <c r="I6395" s="53">
        <v>32326</v>
      </c>
      <c r="J6395" s="169">
        <f t="shared" si="198"/>
        <v>45.020214948338037</v>
      </c>
      <c r="O6395" s="172">
        <f t="shared" si="199"/>
        <v>1.2028888591681155</v>
      </c>
    </row>
    <row r="6396" spans="1:15" x14ac:dyDescent="0.2">
      <c r="A6396" s="31">
        <v>2019</v>
      </c>
      <c r="B6396" s="31">
        <v>9</v>
      </c>
      <c r="C6396" s="31">
        <v>24</v>
      </c>
      <c r="D6396" s="54">
        <v>10</v>
      </c>
      <c r="E6396" s="31">
        <v>9</v>
      </c>
      <c r="F6396" s="31">
        <v>24</v>
      </c>
      <c r="G6396" s="54">
        <v>12</v>
      </c>
      <c r="H6396" s="53">
        <v>42.23</v>
      </c>
      <c r="I6396" s="53">
        <v>32736</v>
      </c>
      <c r="J6396" s="169">
        <f t="shared" si="198"/>
        <v>45.591219345071892</v>
      </c>
      <c r="O6396" s="172">
        <f t="shared" si="199"/>
        <v>1.1295974321251838</v>
      </c>
    </row>
    <row r="6397" spans="1:15" x14ac:dyDescent="0.2">
      <c r="A6397" s="31">
        <v>2019</v>
      </c>
      <c r="B6397" s="31">
        <v>9</v>
      </c>
      <c r="C6397" s="31">
        <v>24</v>
      </c>
      <c r="D6397" s="54">
        <v>11</v>
      </c>
      <c r="E6397" s="31">
        <v>9</v>
      </c>
      <c r="F6397" s="31">
        <v>24</v>
      </c>
      <c r="G6397" s="54">
        <v>13</v>
      </c>
      <c r="H6397" s="53">
        <v>40.01</v>
      </c>
      <c r="I6397" s="53">
        <v>31827</v>
      </c>
      <c r="J6397" s="169">
        <f t="shared" si="198"/>
        <v>44.325260816703413</v>
      </c>
      <c r="O6397" s="172">
        <f t="shared" si="199"/>
        <v>1.0702153270028085</v>
      </c>
    </row>
    <row r="6398" spans="1:15" x14ac:dyDescent="0.2">
      <c r="A6398" s="31">
        <v>2019</v>
      </c>
      <c r="B6398" s="31">
        <v>9</v>
      </c>
      <c r="C6398" s="31">
        <v>24</v>
      </c>
      <c r="D6398" s="54">
        <v>12</v>
      </c>
      <c r="E6398" s="31">
        <v>9</v>
      </c>
      <c r="F6398" s="31">
        <v>24</v>
      </c>
      <c r="G6398" s="54">
        <v>14</v>
      </c>
      <c r="H6398" s="53">
        <v>39.57</v>
      </c>
      <c r="I6398" s="53">
        <v>31396</v>
      </c>
      <c r="J6398" s="169">
        <f t="shared" si="198"/>
        <v>43.725009853307583</v>
      </c>
      <c r="O6398" s="172">
        <f t="shared" si="199"/>
        <v>1.0584459007623379</v>
      </c>
    </row>
    <row r="6399" spans="1:15" x14ac:dyDescent="0.2">
      <c r="A6399" s="31">
        <v>2019</v>
      </c>
      <c r="B6399" s="31">
        <v>9</v>
      </c>
      <c r="C6399" s="31">
        <v>24</v>
      </c>
      <c r="D6399" s="54">
        <v>13</v>
      </c>
      <c r="E6399" s="31">
        <v>9</v>
      </c>
      <c r="F6399" s="31">
        <v>24</v>
      </c>
      <c r="G6399" s="54">
        <v>15</v>
      </c>
      <c r="H6399" s="53">
        <v>39.909999999999997</v>
      </c>
      <c r="I6399" s="53">
        <v>31405</v>
      </c>
      <c r="J6399" s="169">
        <f t="shared" si="198"/>
        <v>43.737544096162715</v>
      </c>
      <c r="O6399" s="172">
        <f t="shared" si="199"/>
        <v>1.0675404574027016</v>
      </c>
    </row>
    <row r="6400" spans="1:15" x14ac:dyDescent="0.2">
      <c r="A6400" s="31">
        <v>2019</v>
      </c>
      <c r="B6400" s="31">
        <v>9</v>
      </c>
      <c r="C6400" s="31">
        <v>24</v>
      </c>
      <c r="D6400" s="54">
        <v>14</v>
      </c>
      <c r="E6400" s="31">
        <v>9</v>
      </c>
      <c r="F6400" s="31">
        <v>24</v>
      </c>
      <c r="G6400" s="54">
        <v>16</v>
      </c>
      <c r="H6400" s="53">
        <v>41.8</v>
      </c>
      <c r="I6400" s="53">
        <v>31341</v>
      </c>
      <c r="J6400" s="169">
        <f t="shared" si="198"/>
        <v>43.648411702526211</v>
      </c>
      <c r="O6400" s="172">
        <f t="shared" si="199"/>
        <v>1.1180954928447238</v>
      </c>
    </row>
    <row r="6401" spans="1:15" x14ac:dyDescent="0.2">
      <c r="A6401" s="31">
        <v>2019</v>
      </c>
      <c r="B6401" s="31">
        <v>9</v>
      </c>
      <c r="C6401" s="31">
        <v>24</v>
      </c>
      <c r="D6401" s="54">
        <v>15</v>
      </c>
      <c r="E6401" s="31">
        <v>9</v>
      </c>
      <c r="F6401" s="31">
        <v>24</v>
      </c>
      <c r="G6401" s="54">
        <v>17</v>
      </c>
      <c r="H6401" s="53">
        <v>47.24</v>
      </c>
      <c r="I6401" s="53">
        <v>30932</v>
      </c>
      <c r="J6401" s="169">
        <f t="shared" si="198"/>
        <v>43.078799999442928</v>
      </c>
      <c r="O6401" s="172">
        <f t="shared" si="199"/>
        <v>1.2636083990905445</v>
      </c>
    </row>
    <row r="6402" spans="1:15" x14ac:dyDescent="0.2">
      <c r="A6402" s="31">
        <v>2019</v>
      </c>
      <c r="B6402" s="31">
        <v>9</v>
      </c>
      <c r="C6402" s="31">
        <v>24</v>
      </c>
      <c r="D6402" s="54">
        <v>16</v>
      </c>
      <c r="E6402" s="31">
        <v>9</v>
      </c>
      <c r="F6402" s="31">
        <v>24</v>
      </c>
      <c r="G6402" s="54">
        <v>18</v>
      </c>
      <c r="H6402" s="53">
        <v>50</v>
      </c>
      <c r="I6402" s="53">
        <v>30713</v>
      </c>
      <c r="J6402" s="169">
        <f t="shared" ref="J6402:J6465" si="200">MIN(50,I6402/$M$2*50)</f>
        <v>42.77380008996802</v>
      </c>
      <c r="O6402" s="172">
        <f t="shared" si="199"/>
        <v>1.3374348000534975</v>
      </c>
    </row>
    <row r="6403" spans="1:15" x14ac:dyDescent="0.2">
      <c r="A6403" s="31">
        <v>2019</v>
      </c>
      <c r="B6403" s="31">
        <v>9</v>
      </c>
      <c r="C6403" s="31">
        <v>24</v>
      </c>
      <c r="D6403" s="54">
        <v>17</v>
      </c>
      <c r="E6403" s="31">
        <v>9</v>
      </c>
      <c r="F6403" s="31">
        <v>24</v>
      </c>
      <c r="G6403" s="54">
        <v>19</v>
      </c>
      <c r="H6403" s="53">
        <v>52.48</v>
      </c>
      <c r="I6403" s="53">
        <v>32501</v>
      </c>
      <c r="J6403" s="169">
        <f t="shared" si="200"/>
        <v>45.263936337187857</v>
      </c>
      <c r="O6403" s="172">
        <f t="shared" ref="O6403:O6466" si="201">H6403/$R$5</f>
        <v>1.403771566136151</v>
      </c>
    </row>
    <row r="6404" spans="1:15" x14ac:dyDescent="0.2">
      <c r="A6404" s="31">
        <v>2019</v>
      </c>
      <c r="B6404" s="31">
        <v>9</v>
      </c>
      <c r="C6404" s="31">
        <v>24</v>
      </c>
      <c r="D6404" s="54">
        <v>18</v>
      </c>
      <c r="E6404" s="31">
        <v>9</v>
      </c>
      <c r="F6404" s="31">
        <v>24</v>
      </c>
      <c r="G6404" s="54">
        <v>20</v>
      </c>
      <c r="H6404" s="53">
        <v>49.76</v>
      </c>
      <c r="I6404" s="53">
        <v>32158</v>
      </c>
      <c r="J6404" s="169">
        <f t="shared" si="200"/>
        <v>44.786242415042217</v>
      </c>
      <c r="O6404" s="172">
        <f t="shared" si="201"/>
        <v>1.3310151130132406</v>
      </c>
    </row>
    <row r="6405" spans="1:15" x14ac:dyDescent="0.2">
      <c r="A6405" s="31">
        <v>2019</v>
      </c>
      <c r="B6405" s="31">
        <v>9</v>
      </c>
      <c r="C6405" s="31">
        <v>24</v>
      </c>
      <c r="D6405" s="54">
        <v>19</v>
      </c>
      <c r="E6405" s="31">
        <v>9</v>
      </c>
      <c r="F6405" s="31">
        <v>24</v>
      </c>
      <c r="G6405" s="54">
        <v>21</v>
      </c>
      <c r="H6405" s="53">
        <v>44.95</v>
      </c>
      <c r="I6405" s="53">
        <v>29155</v>
      </c>
      <c r="J6405" s="169">
        <f t="shared" si="200"/>
        <v>40.603983382379369</v>
      </c>
      <c r="O6405" s="172">
        <f t="shared" si="201"/>
        <v>1.2023538852480944</v>
      </c>
    </row>
    <row r="6406" spans="1:15" x14ac:dyDescent="0.2">
      <c r="A6406" s="31">
        <v>2019</v>
      </c>
      <c r="B6406" s="31">
        <v>9</v>
      </c>
      <c r="C6406" s="31">
        <v>24</v>
      </c>
      <c r="D6406" s="54">
        <v>20</v>
      </c>
      <c r="E6406" s="31">
        <v>9</v>
      </c>
      <c r="F6406" s="31">
        <v>24</v>
      </c>
      <c r="G6406" s="54">
        <v>22</v>
      </c>
      <c r="H6406" s="53">
        <v>42.12</v>
      </c>
      <c r="I6406" s="53">
        <v>26648</v>
      </c>
      <c r="J6406" s="169">
        <f t="shared" si="200"/>
        <v>37.112500400399426</v>
      </c>
      <c r="O6406" s="172">
        <f t="shared" si="201"/>
        <v>1.1266550755650662</v>
      </c>
    </row>
    <row r="6407" spans="1:15" x14ac:dyDescent="0.2">
      <c r="A6407" s="31">
        <v>2019</v>
      </c>
      <c r="B6407" s="31">
        <v>9</v>
      </c>
      <c r="C6407" s="31">
        <v>24</v>
      </c>
      <c r="D6407" s="54">
        <v>21</v>
      </c>
      <c r="E6407" s="31">
        <v>9</v>
      </c>
      <c r="F6407" s="31">
        <v>24</v>
      </c>
      <c r="G6407" s="54">
        <v>23</v>
      </c>
      <c r="H6407" s="53">
        <v>39</v>
      </c>
      <c r="I6407" s="53">
        <v>25492</v>
      </c>
      <c r="J6407" s="169">
        <f t="shared" si="200"/>
        <v>35.502546540340077</v>
      </c>
      <c r="O6407" s="172">
        <f t="shared" si="201"/>
        <v>1.0431991440417281</v>
      </c>
    </row>
    <row r="6408" spans="1:15" x14ac:dyDescent="0.2">
      <c r="A6408" s="31">
        <v>2019</v>
      </c>
      <c r="B6408" s="31">
        <v>9</v>
      </c>
      <c r="C6408" s="31">
        <v>24</v>
      </c>
      <c r="D6408" s="54">
        <v>22</v>
      </c>
      <c r="E6408" s="31">
        <v>9</v>
      </c>
      <c r="F6408" s="31">
        <v>24</v>
      </c>
      <c r="G6408" s="54">
        <v>0</v>
      </c>
      <c r="H6408" s="53">
        <v>35.76</v>
      </c>
      <c r="I6408" s="53">
        <v>24219</v>
      </c>
      <c r="J6408" s="169">
        <f t="shared" si="200"/>
        <v>33.729647523163983</v>
      </c>
      <c r="O6408" s="172">
        <f t="shared" si="201"/>
        <v>0.95653336899826136</v>
      </c>
    </row>
    <row r="6409" spans="1:15" x14ac:dyDescent="0.2">
      <c r="A6409" s="31">
        <v>2019</v>
      </c>
      <c r="B6409" s="31">
        <v>9</v>
      </c>
      <c r="C6409" s="31">
        <v>24</v>
      </c>
      <c r="D6409" s="54">
        <v>23</v>
      </c>
      <c r="E6409" s="31">
        <v>9</v>
      </c>
      <c r="F6409" s="31">
        <v>24</v>
      </c>
      <c r="G6409" s="54">
        <v>1</v>
      </c>
      <c r="H6409" s="53">
        <v>35.270000000000003</v>
      </c>
      <c r="I6409" s="53">
        <v>23374</v>
      </c>
      <c r="J6409" s="169">
        <f t="shared" si="200"/>
        <v>32.552821388432015</v>
      </c>
      <c r="O6409" s="172">
        <f t="shared" si="201"/>
        <v>0.94342650795773719</v>
      </c>
    </row>
    <row r="6410" spans="1:15" x14ac:dyDescent="0.2">
      <c r="A6410" s="31">
        <v>2019</v>
      </c>
      <c r="B6410" s="31">
        <v>9</v>
      </c>
      <c r="C6410" s="31">
        <v>25</v>
      </c>
      <c r="D6410" s="54">
        <v>0</v>
      </c>
      <c r="E6410" s="31">
        <v>9</v>
      </c>
      <c r="F6410" s="31">
        <v>25</v>
      </c>
      <c r="G6410" s="54">
        <v>2</v>
      </c>
      <c r="H6410" s="53">
        <v>34.950000000000003</v>
      </c>
      <c r="I6410" s="53">
        <v>22990</v>
      </c>
      <c r="J6410" s="169">
        <f t="shared" si="200"/>
        <v>32.018027026612991</v>
      </c>
      <c r="O6410" s="172">
        <f t="shared" si="201"/>
        <v>0.93486692523739479</v>
      </c>
    </row>
    <row r="6411" spans="1:15" x14ac:dyDescent="0.2">
      <c r="A6411" s="31">
        <v>2019</v>
      </c>
      <c r="B6411" s="31">
        <v>9</v>
      </c>
      <c r="C6411" s="31">
        <v>25</v>
      </c>
      <c r="D6411" s="54">
        <v>1</v>
      </c>
      <c r="E6411" s="31">
        <v>9</v>
      </c>
      <c r="F6411" s="31">
        <v>25</v>
      </c>
      <c r="G6411" s="54">
        <v>3</v>
      </c>
      <c r="H6411" s="53">
        <v>35</v>
      </c>
      <c r="I6411" s="53">
        <v>23074</v>
      </c>
      <c r="J6411" s="169">
        <f t="shared" si="200"/>
        <v>32.135013293260897</v>
      </c>
      <c r="O6411" s="172">
        <f t="shared" si="201"/>
        <v>0.93620436003744822</v>
      </c>
    </row>
    <row r="6412" spans="1:15" x14ac:dyDescent="0.2">
      <c r="A6412" s="31">
        <v>2019</v>
      </c>
      <c r="B6412" s="31">
        <v>9</v>
      </c>
      <c r="C6412" s="31">
        <v>25</v>
      </c>
      <c r="D6412" s="54">
        <v>2</v>
      </c>
      <c r="E6412" s="31">
        <v>9</v>
      </c>
      <c r="F6412" s="31">
        <v>25</v>
      </c>
      <c r="G6412" s="54">
        <v>4</v>
      </c>
      <c r="H6412" s="53">
        <v>35.69</v>
      </c>
      <c r="I6412" s="53">
        <v>23411</v>
      </c>
      <c r="J6412" s="169">
        <f t="shared" si="200"/>
        <v>32.604351053503116</v>
      </c>
      <c r="O6412" s="172">
        <f t="shared" si="201"/>
        <v>0.95466096027818648</v>
      </c>
    </row>
    <row r="6413" spans="1:15" x14ac:dyDescent="0.2">
      <c r="A6413" s="31">
        <v>2019</v>
      </c>
      <c r="B6413" s="31">
        <v>9</v>
      </c>
      <c r="C6413" s="31">
        <v>25</v>
      </c>
      <c r="D6413" s="54">
        <v>3</v>
      </c>
      <c r="E6413" s="31">
        <v>9</v>
      </c>
      <c r="F6413" s="31">
        <v>25</v>
      </c>
      <c r="G6413" s="54">
        <v>5</v>
      </c>
      <c r="H6413" s="53">
        <v>38.89</v>
      </c>
      <c r="I6413" s="53">
        <v>25426</v>
      </c>
      <c r="J6413" s="169">
        <f t="shared" si="200"/>
        <v>35.410628759402428</v>
      </c>
      <c r="O6413" s="172">
        <f t="shared" si="201"/>
        <v>1.0402567874816104</v>
      </c>
    </row>
    <row r="6414" spans="1:15" x14ac:dyDescent="0.2">
      <c r="A6414" s="31">
        <v>2019</v>
      </c>
      <c r="B6414" s="31">
        <v>9</v>
      </c>
      <c r="C6414" s="31">
        <v>25</v>
      </c>
      <c r="D6414" s="54">
        <v>4</v>
      </c>
      <c r="E6414" s="31">
        <v>9</v>
      </c>
      <c r="F6414" s="31">
        <v>25</v>
      </c>
      <c r="G6414" s="54">
        <v>6</v>
      </c>
      <c r="H6414" s="53">
        <v>45.54</v>
      </c>
      <c r="I6414" s="53">
        <v>28821</v>
      </c>
      <c r="J6414" s="169">
        <f t="shared" si="200"/>
        <v>40.13882370308886</v>
      </c>
      <c r="O6414" s="172">
        <f t="shared" si="201"/>
        <v>1.2181356158887255</v>
      </c>
    </row>
    <row r="6415" spans="1:15" x14ac:dyDescent="0.2">
      <c r="A6415" s="31">
        <v>2019</v>
      </c>
      <c r="B6415" s="31">
        <v>9</v>
      </c>
      <c r="C6415" s="31">
        <v>25</v>
      </c>
      <c r="D6415" s="54">
        <v>5</v>
      </c>
      <c r="E6415" s="31">
        <v>9</v>
      </c>
      <c r="F6415" s="31">
        <v>25</v>
      </c>
      <c r="G6415" s="54">
        <v>7</v>
      </c>
      <c r="H6415" s="53">
        <v>49.36</v>
      </c>
      <c r="I6415" s="53">
        <v>30008</v>
      </c>
      <c r="J6415" s="169">
        <f t="shared" si="200"/>
        <v>41.791951066315903</v>
      </c>
      <c r="O6415" s="172">
        <f t="shared" si="201"/>
        <v>1.3203156346128126</v>
      </c>
    </row>
    <row r="6416" spans="1:15" x14ac:dyDescent="0.2">
      <c r="A6416" s="31">
        <v>2019</v>
      </c>
      <c r="B6416" s="31">
        <v>9</v>
      </c>
      <c r="C6416" s="31">
        <v>25</v>
      </c>
      <c r="D6416" s="54">
        <v>6</v>
      </c>
      <c r="E6416" s="31">
        <v>9</v>
      </c>
      <c r="F6416" s="31">
        <v>25</v>
      </c>
      <c r="G6416" s="54">
        <v>8</v>
      </c>
      <c r="H6416" s="53">
        <v>49.19</v>
      </c>
      <c r="I6416" s="53">
        <v>31144</v>
      </c>
      <c r="J6416" s="169">
        <f t="shared" si="200"/>
        <v>43.37405105336385</v>
      </c>
      <c r="O6416" s="172">
        <f t="shared" si="201"/>
        <v>1.3157683562926308</v>
      </c>
    </row>
    <row r="6417" spans="1:15" x14ac:dyDescent="0.2">
      <c r="A6417" s="31">
        <v>2019</v>
      </c>
      <c r="B6417" s="31">
        <v>9</v>
      </c>
      <c r="C6417" s="31">
        <v>25</v>
      </c>
      <c r="D6417" s="54">
        <v>7</v>
      </c>
      <c r="E6417" s="31">
        <v>9</v>
      </c>
      <c r="F6417" s="31">
        <v>25</v>
      </c>
      <c r="G6417" s="54">
        <v>9</v>
      </c>
      <c r="H6417" s="53">
        <v>49.11</v>
      </c>
      <c r="I6417" s="53">
        <v>31846</v>
      </c>
      <c r="J6417" s="169">
        <f t="shared" si="200"/>
        <v>44.351721996064256</v>
      </c>
      <c r="O6417" s="172">
        <f t="shared" si="201"/>
        <v>1.3136284606125452</v>
      </c>
    </row>
    <row r="6418" spans="1:15" x14ac:dyDescent="0.2">
      <c r="A6418" s="31">
        <v>2019</v>
      </c>
      <c r="B6418" s="31">
        <v>9</v>
      </c>
      <c r="C6418" s="31">
        <v>25</v>
      </c>
      <c r="D6418" s="54">
        <v>8</v>
      </c>
      <c r="E6418" s="31">
        <v>9</v>
      </c>
      <c r="F6418" s="31">
        <v>25</v>
      </c>
      <c r="G6418" s="54">
        <v>10</v>
      </c>
      <c r="H6418" s="53">
        <v>48.03</v>
      </c>
      <c r="I6418" s="53">
        <v>32540</v>
      </c>
      <c r="J6418" s="169">
        <f t="shared" si="200"/>
        <v>45.318251389560096</v>
      </c>
      <c r="O6418" s="172">
        <f t="shared" si="201"/>
        <v>1.2847398689313896</v>
      </c>
    </row>
    <row r="6419" spans="1:15" x14ac:dyDescent="0.2">
      <c r="A6419" s="31">
        <v>2019</v>
      </c>
      <c r="B6419" s="31">
        <v>9</v>
      </c>
      <c r="C6419" s="31">
        <v>25</v>
      </c>
      <c r="D6419" s="54">
        <v>9</v>
      </c>
      <c r="E6419" s="31">
        <v>9</v>
      </c>
      <c r="F6419" s="31">
        <v>25</v>
      </c>
      <c r="G6419" s="54">
        <v>11</v>
      </c>
      <c r="H6419" s="53">
        <v>48.88</v>
      </c>
      <c r="I6419" s="53">
        <v>33170</v>
      </c>
      <c r="J6419" s="169">
        <f t="shared" si="200"/>
        <v>46.195648389419439</v>
      </c>
      <c r="O6419" s="172">
        <f t="shared" si="201"/>
        <v>1.3074762605322992</v>
      </c>
    </row>
    <row r="6420" spans="1:15" x14ac:dyDescent="0.2">
      <c r="A6420" s="31">
        <v>2019</v>
      </c>
      <c r="B6420" s="31">
        <v>9</v>
      </c>
      <c r="C6420" s="31">
        <v>25</v>
      </c>
      <c r="D6420" s="54">
        <v>10</v>
      </c>
      <c r="E6420" s="31">
        <v>9</v>
      </c>
      <c r="F6420" s="31">
        <v>25</v>
      </c>
      <c r="G6420" s="54">
        <v>12</v>
      </c>
      <c r="H6420" s="53">
        <v>46.83</v>
      </c>
      <c r="I6420" s="53">
        <v>33107</v>
      </c>
      <c r="J6420" s="169">
        <f t="shared" si="200"/>
        <v>46.107908689433501</v>
      </c>
      <c r="O6420" s="172">
        <f t="shared" si="201"/>
        <v>1.2526414337301057</v>
      </c>
    </row>
    <row r="6421" spans="1:15" x14ac:dyDescent="0.2">
      <c r="A6421" s="31">
        <v>2019</v>
      </c>
      <c r="B6421" s="31">
        <v>9</v>
      </c>
      <c r="C6421" s="31">
        <v>25</v>
      </c>
      <c r="D6421" s="54">
        <v>11</v>
      </c>
      <c r="E6421" s="31">
        <v>9</v>
      </c>
      <c r="F6421" s="31">
        <v>25</v>
      </c>
      <c r="G6421" s="54">
        <v>13</v>
      </c>
      <c r="H6421" s="53">
        <v>44.16</v>
      </c>
      <c r="I6421" s="53">
        <v>32290</v>
      </c>
      <c r="J6421" s="169">
        <f t="shared" si="200"/>
        <v>44.970077976917509</v>
      </c>
      <c r="O6421" s="172">
        <f t="shared" si="201"/>
        <v>1.1812224154072488</v>
      </c>
    </row>
    <row r="6422" spans="1:15" x14ac:dyDescent="0.2">
      <c r="A6422" s="31">
        <v>2019</v>
      </c>
      <c r="B6422" s="31">
        <v>9</v>
      </c>
      <c r="C6422" s="31">
        <v>25</v>
      </c>
      <c r="D6422" s="54">
        <v>12</v>
      </c>
      <c r="E6422" s="31">
        <v>9</v>
      </c>
      <c r="F6422" s="31">
        <v>25</v>
      </c>
      <c r="G6422" s="54">
        <v>14</v>
      </c>
      <c r="H6422" s="53">
        <v>41</v>
      </c>
      <c r="I6422" s="53">
        <v>31724</v>
      </c>
      <c r="J6422" s="169">
        <f t="shared" si="200"/>
        <v>44.18181337069467</v>
      </c>
      <c r="O6422" s="172">
        <f t="shared" si="201"/>
        <v>1.0966965360438679</v>
      </c>
    </row>
    <row r="6423" spans="1:15" x14ac:dyDescent="0.2">
      <c r="A6423" s="31">
        <v>2019</v>
      </c>
      <c r="B6423" s="31">
        <v>9</v>
      </c>
      <c r="C6423" s="31">
        <v>25</v>
      </c>
      <c r="D6423" s="54">
        <v>13</v>
      </c>
      <c r="E6423" s="31">
        <v>9</v>
      </c>
      <c r="F6423" s="31">
        <v>25</v>
      </c>
      <c r="G6423" s="54">
        <v>15</v>
      </c>
      <c r="H6423" s="53">
        <v>41.03</v>
      </c>
      <c r="I6423" s="53">
        <v>31536</v>
      </c>
      <c r="J6423" s="169">
        <f t="shared" si="200"/>
        <v>43.919986964387434</v>
      </c>
      <c r="O6423" s="172">
        <f t="shared" si="201"/>
        <v>1.0974989969239</v>
      </c>
    </row>
    <row r="6424" spans="1:15" x14ac:dyDescent="0.2">
      <c r="A6424" s="31">
        <v>2019</v>
      </c>
      <c r="B6424" s="31">
        <v>9</v>
      </c>
      <c r="C6424" s="31">
        <v>25</v>
      </c>
      <c r="D6424" s="54">
        <v>14</v>
      </c>
      <c r="E6424" s="31">
        <v>9</v>
      </c>
      <c r="F6424" s="31">
        <v>25</v>
      </c>
      <c r="G6424" s="54">
        <v>16</v>
      </c>
      <c r="H6424" s="53">
        <v>44.96</v>
      </c>
      <c r="I6424" s="53">
        <v>31458</v>
      </c>
      <c r="J6424" s="169">
        <f t="shared" si="200"/>
        <v>43.811356859642949</v>
      </c>
      <c r="O6424" s="172">
        <f t="shared" si="201"/>
        <v>1.2026213722081049</v>
      </c>
    </row>
    <row r="6425" spans="1:15" x14ac:dyDescent="0.2">
      <c r="A6425" s="31">
        <v>2019</v>
      </c>
      <c r="B6425" s="31">
        <v>9</v>
      </c>
      <c r="C6425" s="31">
        <v>25</v>
      </c>
      <c r="D6425" s="54">
        <v>15</v>
      </c>
      <c r="E6425" s="31">
        <v>9</v>
      </c>
      <c r="F6425" s="31">
        <v>25</v>
      </c>
      <c r="G6425" s="54">
        <v>17</v>
      </c>
      <c r="H6425" s="53">
        <v>46.99</v>
      </c>
      <c r="I6425" s="53">
        <v>30938</v>
      </c>
      <c r="J6425" s="169">
        <f t="shared" si="200"/>
        <v>43.08715616134635</v>
      </c>
      <c r="O6425" s="172">
        <f t="shared" si="201"/>
        <v>1.256921225090277</v>
      </c>
    </row>
    <row r="6426" spans="1:15" x14ac:dyDescent="0.2">
      <c r="A6426" s="31">
        <v>2019</v>
      </c>
      <c r="B6426" s="31">
        <v>9</v>
      </c>
      <c r="C6426" s="31">
        <v>25</v>
      </c>
      <c r="D6426" s="54">
        <v>16</v>
      </c>
      <c r="E6426" s="31">
        <v>9</v>
      </c>
      <c r="F6426" s="31">
        <v>25</v>
      </c>
      <c r="G6426" s="54">
        <v>18</v>
      </c>
      <c r="H6426" s="53">
        <v>50.14</v>
      </c>
      <c r="I6426" s="53">
        <v>30912</v>
      </c>
      <c r="J6426" s="169">
        <f t="shared" si="200"/>
        <v>43.050946126431519</v>
      </c>
      <c r="O6426" s="172">
        <f t="shared" si="201"/>
        <v>1.3411796174936472</v>
      </c>
    </row>
    <row r="6427" spans="1:15" x14ac:dyDescent="0.2">
      <c r="A6427" s="31">
        <v>2019</v>
      </c>
      <c r="B6427" s="31">
        <v>9</v>
      </c>
      <c r="C6427" s="31">
        <v>25</v>
      </c>
      <c r="D6427" s="54">
        <v>17</v>
      </c>
      <c r="E6427" s="31">
        <v>9</v>
      </c>
      <c r="F6427" s="31">
        <v>25</v>
      </c>
      <c r="G6427" s="54">
        <v>19</v>
      </c>
      <c r="H6427" s="53">
        <v>51.74</v>
      </c>
      <c r="I6427" s="53">
        <v>32729</v>
      </c>
      <c r="J6427" s="169">
        <f t="shared" si="200"/>
        <v>45.581470489517898</v>
      </c>
      <c r="O6427" s="172">
        <f t="shared" si="201"/>
        <v>1.3839775310953593</v>
      </c>
    </row>
    <row r="6428" spans="1:15" x14ac:dyDescent="0.2">
      <c r="A6428" s="31">
        <v>2019</v>
      </c>
      <c r="B6428" s="31">
        <v>9</v>
      </c>
      <c r="C6428" s="31">
        <v>25</v>
      </c>
      <c r="D6428" s="54">
        <v>18</v>
      </c>
      <c r="E6428" s="31">
        <v>9</v>
      </c>
      <c r="F6428" s="31">
        <v>25</v>
      </c>
      <c r="G6428" s="54">
        <v>20</v>
      </c>
      <c r="H6428" s="53">
        <v>50.74</v>
      </c>
      <c r="I6428" s="53">
        <v>32238</v>
      </c>
      <c r="J6428" s="169">
        <f t="shared" si="200"/>
        <v>44.897657907087847</v>
      </c>
      <c r="O6428" s="172">
        <f t="shared" si="201"/>
        <v>1.3572288350942894</v>
      </c>
    </row>
    <row r="6429" spans="1:15" x14ac:dyDescent="0.2">
      <c r="A6429" s="31">
        <v>2019</v>
      </c>
      <c r="B6429" s="31">
        <v>9</v>
      </c>
      <c r="C6429" s="31">
        <v>25</v>
      </c>
      <c r="D6429" s="54">
        <v>19</v>
      </c>
      <c r="E6429" s="31">
        <v>9</v>
      </c>
      <c r="F6429" s="31">
        <v>25</v>
      </c>
      <c r="G6429" s="54">
        <v>21</v>
      </c>
      <c r="H6429" s="53">
        <v>48.59</v>
      </c>
      <c r="I6429" s="53">
        <v>29088</v>
      </c>
      <c r="J6429" s="169">
        <f t="shared" si="200"/>
        <v>40.510672907791154</v>
      </c>
      <c r="O6429" s="172">
        <f t="shared" si="201"/>
        <v>1.2997191386919889</v>
      </c>
    </row>
    <row r="6430" spans="1:15" x14ac:dyDescent="0.2">
      <c r="A6430" s="31">
        <v>2019</v>
      </c>
      <c r="B6430" s="31">
        <v>9</v>
      </c>
      <c r="C6430" s="31">
        <v>25</v>
      </c>
      <c r="D6430" s="54">
        <v>20</v>
      </c>
      <c r="E6430" s="31">
        <v>9</v>
      </c>
      <c r="F6430" s="31">
        <v>25</v>
      </c>
      <c r="G6430" s="54">
        <v>22</v>
      </c>
      <c r="H6430" s="53">
        <v>45.5</v>
      </c>
      <c r="I6430" s="53">
        <v>26698</v>
      </c>
      <c r="J6430" s="169">
        <f t="shared" si="200"/>
        <v>37.18213508292795</v>
      </c>
      <c r="O6430" s="172">
        <f t="shared" si="201"/>
        <v>1.2170656680486827</v>
      </c>
    </row>
    <row r="6431" spans="1:15" x14ac:dyDescent="0.2">
      <c r="A6431" s="31">
        <v>2019</v>
      </c>
      <c r="B6431" s="31">
        <v>9</v>
      </c>
      <c r="C6431" s="31">
        <v>25</v>
      </c>
      <c r="D6431" s="54">
        <v>21</v>
      </c>
      <c r="E6431" s="31">
        <v>9</v>
      </c>
      <c r="F6431" s="31">
        <v>25</v>
      </c>
      <c r="G6431" s="54">
        <v>23</v>
      </c>
      <c r="H6431" s="53">
        <v>49.59</v>
      </c>
      <c r="I6431" s="53">
        <v>25403</v>
      </c>
      <c r="J6431" s="169">
        <f t="shared" si="200"/>
        <v>35.378596805439308</v>
      </c>
      <c r="O6431" s="172">
        <f t="shared" si="201"/>
        <v>1.326467834693059</v>
      </c>
    </row>
    <row r="6432" spans="1:15" x14ac:dyDescent="0.2">
      <c r="A6432" s="31">
        <v>2019</v>
      </c>
      <c r="B6432" s="31">
        <v>9</v>
      </c>
      <c r="C6432" s="31">
        <v>25</v>
      </c>
      <c r="D6432" s="54">
        <v>22</v>
      </c>
      <c r="E6432" s="31">
        <v>9</v>
      </c>
      <c r="F6432" s="31">
        <v>25</v>
      </c>
      <c r="G6432" s="54">
        <v>0</v>
      </c>
      <c r="H6432" s="53">
        <v>49.36</v>
      </c>
      <c r="I6432" s="53">
        <v>24218</v>
      </c>
      <c r="J6432" s="169">
        <f t="shared" si="200"/>
        <v>33.728254829513411</v>
      </c>
      <c r="O6432" s="172">
        <f t="shared" si="201"/>
        <v>1.3203156346128126</v>
      </c>
    </row>
    <row r="6433" spans="1:15" x14ac:dyDescent="0.2">
      <c r="A6433" s="31">
        <v>2019</v>
      </c>
      <c r="B6433" s="31">
        <v>9</v>
      </c>
      <c r="C6433" s="31">
        <v>25</v>
      </c>
      <c r="D6433" s="54">
        <v>23</v>
      </c>
      <c r="E6433" s="31">
        <v>9</v>
      </c>
      <c r="F6433" s="31">
        <v>25</v>
      </c>
      <c r="G6433" s="54">
        <v>1</v>
      </c>
      <c r="H6433" s="53">
        <v>48.28</v>
      </c>
      <c r="I6433" s="53">
        <v>23417</v>
      </c>
      <c r="J6433" s="169">
        <f t="shared" si="200"/>
        <v>32.612707215406537</v>
      </c>
      <c r="O6433" s="172">
        <f t="shared" si="201"/>
        <v>1.2914270429316572</v>
      </c>
    </row>
    <row r="6434" spans="1:15" x14ac:dyDescent="0.2">
      <c r="A6434" s="31">
        <v>2019</v>
      </c>
      <c r="B6434" s="31">
        <v>9</v>
      </c>
      <c r="C6434" s="31">
        <v>26</v>
      </c>
      <c r="D6434" s="54">
        <v>0</v>
      </c>
      <c r="E6434" s="31">
        <v>9</v>
      </c>
      <c r="F6434" s="31">
        <v>26</v>
      </c>
      <c r="G6434" s="54">
        <v>2</v>
      </c>
      <c r="H6434" s="53">
        <v>47.15</v>
      </c>
      <c r="I6434" s="53">
        <v>23133</v>
      </c>
      <c r="J6434" s="169">
        <f t="shared" si="200"/>
        <v>32.217182218644552</v>
      </c>
      <c r="O6434" s="172">
        <f t="shared" si="201"/>
        <v>1.2612010164504481</v>
      </c>
    </row>
    <row r="6435" spans="1:15" x14ac:dyDescent="0.2">
      <c r="A6435" s="31">
        <v>2019</v>
      </c>
      <c r="B6435" s="31">
        <v>9</v>
      </c>
      <c r="C6435" s="31">
        <v>26</v>
      </c>
      <c r="D6435" s="54">
        <v>1</v>
      </c>
      <c r="E6435" s="31">
        <v>9</v>
      </c>
      <c r="F6435" s="31">
        <v>26</v>
      </c>
      <c r="G6435" s="54">
        <v>3</v>
      </c>
      <c r="H6435" s="53">
        <v>46.83</v>
      </c>
      <c r="I6435" s="53">
        <v>22973</v>
      </c>
      <c r="J6435" s="169">
        <f t="shared" si="200"/>
        <v>31.994351234553292</v>
      </c>
      <c r="O6435" s="172">
        <f t="shared" si="201"/>
        <v>1.2526414337301057</v>
      </c>
    </row>
    <row r="6436" spans="1:15" x14ac:dyDescent="0.2">
      <c r="A6436" s="31">
        <v>2019</v>
      </c>
      <c r="B6436" s="31">
        <v>9</v>
      </c>
      <c r="C6436" s="31">
        <v>26</v>
      </c>
      <c r="D6436" s="54">
        <v>2</v>
      </c>
      <c r="E6436" s="31">
        <v>9</v>
      </c>
      <c r="F6436" s="31">
        <v>26</v>
      </c>
      <c r="G6436" s="54">
        <v>4</v>
      </c>
      <c r="H6436" s="53">
        <v>48.52</v>
      </c>
      <c r="I6436" s="53">
        <v>23316</v>
      </c>
      <c r="J6436" s="169">
        <f t="shared" si="200"/>
        <v>32.472045156698933</v>
      </c>
      <c r="O6436" s="172">
        <f t="shared" si="201"/>
        <v>1.2978467299719141</v>
      </c>
    </row>
    <row r="6437" spans="1:15" x14ac:dyDescent="0.2">
      <c r="A6437" s="31">
        <v>2019</v>
      </c>
      <c r="B6437" s="31">
        <v>9</v>
      </c>
      <c r="C6437" s="31">
        <v>26</v>
      </c>
      <c r="D6437" s="54">
        <v>3</v>
      </c>
      <c r="E6437" s="31">
        <v>9</v>
      </c>
      <c r="F6437" s="31">
        <v>26</v>
      </c>
      <c r="G6437" s="54">
        <v>5</v>
      </c>
      <c r="H6437" s="53">
        <v>48.59</v>
      </c>
      <c r="I6437" s="53">
        <v>25362</v>
      </c>
      <c r="J6437" s="169">
        <f t="shared" si="200"/>
        <v>35.321496365765924</v>
      </c>
      <c r="O6437" s="172">
        <f t="shared" si="201"/>
        <v>1.2997191386919889</v>
      </c>
    </row>
    <row r="6438" spans="1:15" x14ac:dyDescent="0.2">
      <c r="A6438" s="31">
        <v>2019</v>
      </c>
      <c r="B6438" s="31">
        <v>9</v>
      </c>
      <c r="C6438" s="31">
        <v>26</v>
      </c>
      <c r="D6438" s="54">
        <v>4</v>
      </c>
      <c r="E6438" s="31">
        <v>9</v>
      </c>
      <c r="F6438" s="31">
        <v>26</v>
      </c>
      <c r="G6438" s="54">
        <v>6</v>
      </c>
      <c r="H6438" s="53">
        <v>50.29</v>
      </c>
      <c r="I6438" s="53">
        <v>28612</v>
      </c>
      <c r="J6438" s="169">
        <f t="shared" si="200"/>
        <v>39.84775073011965</v>
      </c>
      <c r="O6438" s="172">
        <f t="shared" si="201"/>
        <v>1.3451919218938078</v>
      </c>
    </row>
    <row r="6439" spans="1:15" x14ac:dyDescent="0.2">
      <c r="A6439" s="31">
        <v>2019</v>
      </c>
      <c r="B6439" s="31">
        <v>9</v>
      </c>
      <c r="C6439" s="31">
        <v>26</v>
      </c>
      <c r="D6439" s="54">
        <v>5</v>
      </c>
      <c r="E6439" s="31">
        <v>9</v>
      </c>
      <c r="F6439" s="31">
        <v>26</v>
      </c>
      <c r="G6439" s="54">
        <v>7</v>
      </c>
      <c r="H6439" s="53">
        <v>51.51</v>
      </c>
      <c r="I6439" s="53">
        <v>29915</v>
      </c>
      <c r="J6439" s="169">
        <f t="shared" si="200"/>
        <v>41.662430556812858</v>
      </c>
      <c r="O6439" s="172">
        <f t="shared" si="201"/>
        <v>1.377825331015113</v>
      </c>
    </row>
    <row r="6440" spans="1:15" x14ac:dyDescent="0.2">
      <c r="A6440" s="31">
        <v>2019</v>
      </c>
      <c r="B6440" s="31">
        <v>9</v>
      </c>
      <c r="C6440" s="31">
        <v>26</v>
      </c>
      <c r="D6440" s="54">
        <v>6</v>
      </c>
      <c r="E6440" s="31">
        <v>9</v>
      </c>
      <c r="F6440" s="31">
        <v>26</v>
      </c>
      <c r="G6440" s="54">
        <v>8</v>
      </c>
      <c r="H6440" s="53">
        <v>50.74</v>
      </c>
      <c r="I6440" s="53">
        <v>30834</v>
      </c>
      <c r="J6440" s="169">
        <f t="shared" si="200"/>
        <v>42.942316021687034</v>
      </c>
      <c r="O6440" s="172">
        <f t="shared" si="201"/>
        <v>1.3572288350942894</v>
      </c>
    </row>
    <row r="6441" spans="1:15" x14ac:dyDescent="0.2">
      <c r="A6441" s="31">
        <v>2019</v>
      </c>
      <c r="B6441" s="31">
        <v>9</v>
      </c>
      <c r="C6441" s="31">
        <v>26</v>
      </c>
      <c r="D6441" s="54">
        <v>7</v>
      </c>
      <c r="E6441" s="31">
        <v>9</v>
      </c>
      <c r="F6441" s="31">
        <v>26</v>
      </c>
      <c r="G6441" s="54">
        <v>9</v>
      </c>
      <c r="H6441" s="53">
        <v>49.84</v>
      </c>
      <c r="I6441" s="53">
        <v>31522</v>
      </c>
      <c r="J6441" s="169">
        <f t="shared" si="200"/>
        <v>43.900489253279453</v>
      </c>
      <c r="O6441" s="172">
        <f t="shared" si="201"/>
        <v>1.3331550086933264</v>
      </c>
    </row>
    <row r="6442" spans="1:15" x14ac:dyDescent="0.2">
      <c r="A6442" s="31">
        <v>2019</v>
      </c>
      <c r="B6442" s="31">
        <v>9</v>
      </c>
      <c r="C6442" s="31">
        <v>26</v>
      </c>
      <c r="D6442" s="54">
        <v>8</v>
      </c>
      <c r="E6442" s="31">
        <v>9</v>
      </c>
      <c r="F6442" s="31">
        <v>26</v>
      </c>
      <c r="G6442" s="54">
        <v>10</v>
      </c>
      <c r="H6442" s="53">
        <v>48.88</v>
      </c>
      <c r="I6442" s="53">
        <v>32108</v>
      </c>
      <c r="J6442" s="169">
        <f t="shared" si="200"/>
        <v>44.716607732513694</v>
      </c>
      <c r="O6442" s="172">
        <f t="shared" si="201"/>
        <v>1.3074762605322992</v>
      </c>
    </row>
    <row r="6443" spans="1:15" x14ac:dyDescent="0.2">
      <c r="A6443" s="31">
        <v>2019</v>
      </c>
      <c r="B6443" s="31">
        <v>9</v>
      </c>
      <c r="C6443" s="31">
        <v>26</v>
      </c>
      <c r="D6443" s="54">
        <v>9</v>
      </c>
      <c r="E6443" s="31">
        <v>9</v>
      </c>
      <c r="F6443" s="31">
        <v>26</v>
      </c>
      <c r="G6443" s="54">
        <v>11</v>
      </c>
      <c r="H6443" s="53">
        <v>48.07</v>
      </c>
      <c r="I6443" s="53">
        <v>32770</v>
      </c>
      <c r="J6443" s="169">
        <f t="shared" si="200"/>
        <v>45.638570929191289</v>
      </c>
      <c r="O6443" s="172">
        <f t="shared" si="201"/>
        <v>1.2858098167714325</v>
      </c>
    </row>
    <row r="6444" spans="1:15" x14ac:dyDescent="0.2">
      <c r="A6444" s="31">
        <v>2019</v>
      </c>
      <c r="B6444" s="31">
        <v>9</v>
      </c>
      <c r="C6444" s="31">
        <v>26</v>
      </c>
      <c r="D6444" s="54">
        <v>10</v>
      </c>
      <c r="E6444" s="31">
        <v>9</v>
      </c>
      <c r="F6444" s="31">
        <v>26</v>
      </c>
      <c r="G6444" s="54">
        <v>12</v>
      </c>
      <c r="H6444" s="53">
        <v>48.51</v>
      </c>
      <c r="I6444" s="53">
        <v>33116</v>
      </c>
      <c r="J6444" s="169">
        <f t="shared" si="200"/>
        <v>46.120442932288633</v>
      </c>
      <c r="O6444" s="172">
        <f t="shared" si="201"/>
        <v>1.2975792430119031</v>
      </c>
    </row>
    <row r="6445" spans="1:15" x14ac:dyDescent="0.2">
      <c r="A6445" s="31">
        <v>2019</v>
      </c>
      <c r="B6445" s="31">
        <v>9</v>
      </c>
      <c r="C6445" s="31">
        <v>26</v>
      </c>
      <c r="D6445" s="54">
        <v>11</v>
      </c>
      <c r="E6445" s="31">
        <v>9</v>
      </c>
      <c r="F6445" s="31">
        <v>26</v>
      </c>
      <c r="G6445" s="54">
        <v>13</v>
      </c>
      <c r="H6445" s="53">
        <v>46.82</v>
      </c>
      <c r="I6445" s="53">
        <v>32376</v>
      </c>
      <c r="J6445" s="169">
        <f t="shared" si="200"/>
        <v>45.08984963086656</v>
      </c>
      <c r="O6445" s="172">
        <f t="shared" si="201"/>
        <v>1.2523739467700949</v>
      </c>
    </row>
    <row r="6446" spans="1:15" x14ac:dyDescent="0.2">
      <c r="A6446" s="31">
        <v>2019</v>
      </c>
      <c r="B6446" s="31">
        <v>9</v>
      </c>
      <c r="C6446" s="31">
        <v>26</v>
      </c>
      <c r="D6446" s="54">
        <v>12</v>
      </c>
      <c r="E6446" s="31">
        <v>9</v>
      </c>
      <c r="F6446" s="31">
        <v>26</v>
      </c>
      <c r="G6446" s="54">
        <v>14</v>
      </c>
      <c r="H6446" s="53">
        <v>45.54</v>
      </c>
      <c r="I6446" s="53">
        <v>31996</v>
      </c>
      <c r="J6446" s="169">
        <f t="shared" si="200"/>
        <v>44.560626043649812</v>
      </c>
      <c r="O6446" s="172">
        <f t="shared" si="201"/>
        <v>1.2181356158887255</v>
      </c>
    </row>
    <row r="6447" spans="1:15" x14ac:dyDescent="0.2">
      <c r="A6447" s="31">
        <v>2019</v>
      </c>
      <c r="B6447" s="31">
        <v>9</v>
      </c>
      <c r="C6447" s="31">
        <v>26</v>
      </c>
      <c r="D6447" s="54">
        <v>13</v>
      </c>
      <c r="E6447" s="31">
        <v>9</v>
      </c>
      <c r="F6447" s="31">
        <v>26</v>
      </c>
      <c r="G6447" s="54">
        <v>15</v>
      </c>
      <c r="H6447" s="53">
        <v>45.71</v>
      </c>
      <c r="I6447" s="53">
        <v>31960</v>
      </c>
      <c r="J6447" s="169">
        <f t="shared" si="200"/>
        <v>44.510489072229277</v>
      </c>
      <c r="O6447" s="172">
        <f t="shared" si="201"/>
        <v>1.2226828942089074</v>
      </c>
    </row>
    <row r="6448" spans="1:15" x14ac:dyDescent="0.2">
      <c r="A6448" s="31">
        <v>2019</v>
      </c>
      <c r="B6448" s="31">
        <v>9</v>
      </c>
      <c r="C6448" s="31">
        <v>26</v>
      </c>
      <c r="D6448" s="54">
        <v>14</v>
      </c>
      <c r="E6448" s="31">
        <v>9</v>
      </c>
      <c r="F6448" s="31">
        <v>26</v>
      </c>
      <c r="G6448" s="54">
        <v>16</v>
      </c>
      <c r="H6448" s="53">
        <v>47</v>
      </c>
      <c r="I6448" s="53">
        <v>31861</v>
      </c>
      <c r="J6448" s="169">
        <f t="shared" si="200"/>
        <v>44.37261240082281</v>
      </c>
      <c r="O6448" s="172">
        <f t="shared" si="201"/>
        <v>1.2571887120502876</v>
      </c>
    </row>
    <row r="6449" spans="1:15" x14ac:dyDescent="0.2">
      <c r="A6449" s="31">
        <v>2019</v>
      </c>
      <c r="B6449" s="31">
        <v>9</v>
      </c>
      <c r="C6449" s="31">
        <v>26</v>
      </c>
      <c r="D6449" s="54">
        <v>15</v>
      </c>
      <c r="E6449" s="31">
        <v>9</v>
      </c>
      <c r="F6449" s="31">
        <v>26</v>
      </c>
      <c r="G6449" s="54">
        <v>17</v>
      </c>
      <c r="H6449" s="53">
        <v>47.21</v>
      </c>
      <c r="I6449" s="53">
        <v>31300</v>
      </c>
      <c r="J6449" s="169">
        <f t="shared" si="200"/>
        <v>43.591311262852827</v>
      </c>
      <c r="O6449" s="172">
        <f t="shared" si="201"/>
        <v>1.2628059382105123</v>
      </c>
    </row>
    <row r="6450" spans="1:15" x14ac:dyDescent="0.2">
      <c r="A6450" s="31">
        <v>2019</v>
      </c>
      <c r="B6450" s="31">
        <v>9</v>
      </c>
      <c r="C6450" s="31">
        <v>26</v>
      </c>
      <c r="D6450" s="54">
        <v>16</v>
      </c>
      <c r="E6450" s="31">
        <v>9</v>
      </c>
      <c r="F6450" s="31">
        <v>26</v>
      </c>
      <c r="G6450" s="54">
        <v>18</v>
      </c>
      <c r="H6450" s="53">
        <v>50</v>
      </c>
      <c r="I6450" s="53">
        <v>31126</v>
      </c>
      <c r="J6450" s="169">
        <f t="shared" si="200"/>
        <v>43.348982567653579</v>
      </c>
      <c r="O6450" s="172">
        <f t="shared" si="201"/>
        <v>1.3374348000534975</v>
      </c>
    </row>
    <row r="6451" spans="1:15" x14ac:dyDescent="0.2">
      <c r="A6451" s="31">
        <v>2019</v>
      </c>
      <c r="B6451" s="31">
        <v>9</v>
      </c>
      <c r="C6451" s="31">
        <v>26</v>
      </c>
      <c r="D6451" s="54">
        <v>17</v>
      </c>
      <c r="E6451" s="31">
        <v>9</v>
      </c>
      <c r="F6451" s="31">
        <v>26</v>
      </c>
      <c r="G6451" s="54">
        <v>19</v>
      </c>
      <c r="H6451" s="53">
        <v>50.94</v>
      </c>
      <c r="I6451" s="53">
        <v>33036</v>
      </c>
      <c r="J6451" s="169">
        <f t="shared" si="200"/>
        <v>46.009027440243003</v>
      </c>
      <c r="O6451" s="172">
        <f t="shared" si="201"/>
        <v>1.3625785742945031</v>
      </c>
    </row>
    <row r="6452" spans="1:15" x14ac:dyDescent="0.2">
      <c r="A6452" s="31">
        <v>2019</v>
      </c>
      <c r="B6452" s="31">
        <v>9</v>
      </c>
      <c r="C6452" s="31">
        <v>26</v>
      </c>
      <c r="D6452" s="54">
        <v>18</v>
      </c>
      <c r="E6452" s="31">
        <v>9</v>
      </c>
      <c r="F6452" s="31">
        <v>26</v>
      </c>
      <c r="G6452" s="54">
        <v>20</v>
      </c>
      <c r="H6452" s="53">
        <v>50.74</v>
      </c>
      <c r="I6452" s="53">
        <v>32590</v>
      </c>
      <c r="J6452" s="169">
        <f t="shared" si="200"/>
        <v>45.387886072088619</v>
      </c>
      <c r="O6452" s="172">
        <f t="shared" si="201"/>
        <v>1.3572288350942894</v>
      </c>
    </row>
    <row r="6453" spans="1:15" x14ac:dyDescent="0.2">
      <c r="A6453" s="31">
        <v>2019</v>
      </c>
      <c r="B6453" s="31">
        <v>9</v>
      </c>
      <c r="C6453" s="31">
        <v>26</v>
      </c>
      <c r="D6453" s="54">
        <v>19</v>
      </c>
      <c r="E6453" s="31">
        <v>9</v>
      </c>
      <c r="F6453" s="31">
        <v>26</v>
      </c>
      <c r="G6453" s="54">
        <v>21</v>
      </c>
      <c r="H6453" s="53">
        <v>48.59</v>
      </c>
      <c r="I6453" s="53">
        <v>29493</v>
      </c>
      <c r="J6453" s="169">
        <f t="shared" si="200"/>
        <v>41.074713836272153</v>
      </c>
      <c r="O6453" s="172">
        <f t="shared" si="201"/>
        <v>1.2997191386919889</v>
      </c>
    </row>
    <row r="6454" spans="1:15" x14ac:dyDescent="0.2">
      <c r="A6454" s="31">
        <v>2019</v>
      </c>
      <c r="B6454" s="31">
        <v>9</v>
      </c>
      <c r="C6454" s="31">
        <v>26</v>
      </c>
      <c r="D6454" s="54">
        <v>20</v>
      </c>
      <c r="E6454" s="31">
        <v>9</v>
      </c>
      <c r="F6454" s="31">
        <v>26</v>
      </c>
      <c r="G6454" s="54">
        <v>22</v>
      </c>
      <c r="H6454" s="53">
        <v>46.37</v>
      </c>
      <c r="I6454" s="53">
        <v>26999</v>
      </c>
      <c r="J6454" s="169">
        <f t="shared" si="200"/>
        <v>37.601335871749633</v>
      </c>
      <c r="O6454" s="172">
        <f t="shared" si="201"/>
        <v>1.2403370335696136</v>
      </c>
    </row>
    <row r="6455" spans="1:15" x14ac:dyDescent="0.2">
      <c r="A6455" s="31">
        <v>2019</v>
      </c>
      <c r="B6455" s="31">
        <v>9</v>
      </c>
      <c r="C6455" s="31">
        <v>26</v>
      </c>
      <c r="D6455" s="54">
        <v>21</v>
      </c>
      <c r="E6455" s="31">
        <v>9</v>
      </c>
      <c r="F6455" s="31">
        <v>26</v>
      </c>
      <c r="G6455" s="54">
        <v>23</v>
      </c>
      <c r="H6455" s="53">
        <v>49.56</v>
      </c>
      <c r="I6455" s="53">
        <v>25762</v>
      </c>
      <c r="J6455" s="169">
        <f t="shared" si="200"/>
        <v>35.878573825994074</v>
      </c>
      <c r="O6455" s="172">
        <f t="shared" si="201"/>
        <v>1.3256653738130268</v>
      </c>
    </row>
    <row r="6456" spans="1:15" x14ac:dyDescent="0.2">
      <c r="A6456" s="31">
        <v>2019</v>
      </c>
      <c r="B6456" s="31">
        <v>9</v>
      </c>
      <c r="C6456" s="31">
        <v>26</v>
      </c>
      <c r="D6456" s="54">
        <v>22</v>
      </c>
      <c r="E6456" s="31">
        <v>9</v>
      </c>
      <c r="F6456" s="31">
        <v>26</v>
      </c>
      <c r="G6456" s="54">
        <v>0</v>
      </c>
      <c r="H6456" s="53">
        <v>48.89</v>
      </c>
      <c r="I6456" s="53">
        <v>24621</v>
      </c>
      <c r="J6456" s="169">
        <f t="shared" si="200"/>
        <v>34.289510370693279</v>
      </c>
      <c r="O6456" s="172">
        <f t="shared" si="201"/>
        <v>1.3077437474923099</v>
      </c>
    </row>
    <row r="6457" spans="1:15" x14ac:dyDescent="0.2">
      <c r="A6457" s="31">
        <v>2019</v>
      </c>
      <c r="B6457" s="31">
        <v>9</v>
      </c>
      <c r="C6457" s="31">
        <v>26</v>
      </c>
      <c r="D6457" s="54">
        <v>23</v>
      </c>
      <c r="E6457" s="31">
        <v>9</v>
      </c>
      <c r="F6457" s="31">
        <v>26</v>
      </c>
      <c r="G6457" s="54">
        <v>1</v>
      </c>
      <c r="H6457" s="53">
        <v>47.89</v>
      </c>
      <c r="I6457" s="53">
        <v>23689</v>
      </c>
      <c r="J6457" s="169">
        <f t="shared" si="200"/>
        <v>32.99151988836168</v>
      </c>
      <c r="O6457" s="172">
        <f t="shared" si="201"/>
        <v>1.2809950514912398</v>
      </c>
    </row>
    <row r="6458" spans="1:15" x14ac:dyDescent="0.2">
      <c r="A6458" s="31">
        <v>2019</v>
      </c>
      <c r="B6458" s="31">
        <v>9</v>
      </c>
      <c r="C6458" s="31">
        <v>27</v>
      </c>
      <c r="D6458" s="54">
        <v>0</v>
      </c>
      <c r="E6458" s="31">
        <v>9</v>
      </c>
      <c r="F6458" s="31">
        <v>27</v>
      </c>
      <c r="G6458" s="54">
        <v>2</v>
      </c>
      <c r="H6458" s="53">
        <v>47.45</v>
      </c>
      <c r="I6458" s="53">
        <v>23321</v>
      </c>
      <c r="J6458" s="169">
        <f t="shared" si="200"/>
        <v>32.479008624951781</v>
      </c>
      <c r="O6458" s="172">
        <f t="shared" si="201"/>
        <v>1.2692256252507692</v>
      </c>
    </row>
    <row r="6459" spans="1:15" x14ac:dyDescent="0.2">
      <c r="A6459" s="31">
        <v>2019</v>
      </c>
      <c r="B6459" s="31">
        <v>9</v>
      </c>
      <c r="C6459" s="31">
        <v>27</v>
      </c>
      <c r="D6459" s="54">
        <v>1</v>
      </c>
      <c r="E6459" s="31">
        <v>9</v>
      </c>
      <c r="F6459" s="31">
        <v>27</v>
      </c>
      <c r="G6459" s="54">
        <v>3</v>
      </c>
      <c r="H6459" s="53">
        <v>47.4</v>
      </c>
      <c r="I6459" s="53">
        <v>23035</v>
      </c>
      <c r="J6459" s="169">
        <f t="shared" si="200"/>
        <v>32.080698240888658</v>
      </c>
      <c r="O6459" s="172">
        <f t="shared" si="201"/>
        <v>1.2678881904507155</v>
      </c>
    </row>
    <row r="6460" spans="1:15" x14ac:dyDescent="0.2">
      <c r="A6460" s="31">
        <v>2019</v>
      </c>
      <c r="B6460" s="31">
        <v>9</v>
      </c>
      <c r="C6460" s="31">
        <v>27</v>
      </c>
      <c r="D6460" s="54">
        <v>2</v>
      </c>
      <c r="E6460" s="31">
        <v>9</v>
      </c>
      <c r="F6460" s="31">
        <v>27</v>
      </c>
      <c r="G6460" s="54">
        <v>4</v>
      </c>
      <c r="H6460" s="53">
        <v>47.89</v>
      </c>
      <c r="I6460" s="53">
        <v>23435</v>
      </c>
      <c r="J6460" s="169">
        <f t="shared" si="200"/>
        <v>32.637775701116809</v>
      </c>
      <c r="O6460" s="172">
        <f t="shared" si="201"/>
        <v>1.2809950514912398</v>
      </c>
    </row>
    <row r="6461" spans="1:15" x14ac:dyDescent="0.2">
      <c r="A6461" s="31">
        <v>2019</v>
      </c>
      <c r="B6461" s="31">
        <v>9</v>
      </c>
      <c r="C6461" s="31">
        <v>27</v>
      </c>
      <c r="D6461" s="54">
        <v>3</v>
      </c>
      <c r="E6461" s="31">
        <v>9</v>
      </c>
      <c r="F6461" s="31">
        <v>27</v>
      </c>
      <c r="G6461" s="54">
        <v>5</v>
      </c>
      <c r="H6461" s="53">
        <v>48.53</v>
      </c>
      <c r="I6461" s="53">
        <v>25429</v>
      </c>
      <c r="J6461" s="169">
        <f t="shared" si="200"/>
        <v>35.414806840354139</v>
      </c>
      <c r="O6461" s="172">
        <f t="shared" si="201"/>
        <v>1.2981142169319246</v>
      </c>
    </row>
    <row r="6462" spans="1:15" x14ac:dyDescent="0.2">
      <c r="A6462" s="31">
        <v>2019</v>
      </c>
      <c r="B6462" s="31">
        <v>9</v>
      </c>
      <c r="C6462" s="31">
        <v>27</v>
      </c>
      <c r="D6462" s="54">
        <v>4</v>
      </c>
      <c r="E6462" s="31">
        <v>9</v>
      </c>
      <c r="F6462" s="31">
        <v>27</v>
      </c>
      <c r="G6462" s="54">
        <v>6</v>
      </c>
      <c r="H6462" s="53">
        <v>49.55</v>
      </c>
      <c r="I6462" s="53">
        <v>28545</v>
      </c>
      <c r="J6462" s="169">
        <f t="shared" si="200"/>
        <v>39.754440255531435</v>
      </c>
      <c r="O6462" s="172">
        <f t="shared" si="201"/>
        <v>1.3253978868530158</v>
      </c>
    </row>
    <row r="6463" spans="1:15" x14ac:dyDescent="0.2">
      <c r="A6463" s="31">
        <v>2019</v>
      </c>
      <c r="B6463" s="31">
        <v>9</v>
      </c>
      <c r="C6463" s="31">
        <v>27</v>
      </c>
      <c r="D6463" s="54">
        <v>5</v>
      </c>
      <c r="E6463" s="31">
        <v>9</v>
      </c>
      <c r="F6463" s="31">
        <v>27</v>
      </c>
      <c r="G6463" s="54">
        <v>7</v>
      </c>
      <c r="H6463" s="53">
        <v>50.31</v>
      </c>
      <c r="I6463" s="53">
        <v>29771</v>
      </c>
      <c r="J6463" s="169">
        <f t="shared" si="200"/>
        <v>41.461882671130724</v>
      </c>
      <c r="O6463" s="172">
        <f t="shared" si="201"/>
        <v>1.3457268958138293</v>
      </c>
    </row>
    <row r="6464" spans="1:15" x14ac:dyDescent="0.2">
      <c r="A6464" s="31">
        <v>2019</v>
      </c>
      <c r="B6464" s="31">
        <v>9</v>
      </c>
      <c r="C6464" s="31">
        <v>27</v>
      </c>
      <c r="D6464" s="54">
        <v>6</v>
      </c>
      <c r="E6464" s="31">
        <v>9</v>
      </c>
      <c r="F6464" s="31">
        <v>27</v>
      </c>
      <c r="G6464" s="54">
        <v>8</v>
      </c>
      <c r="H6464" s="53">
        <v>50.15</v>
      </c>
      <c r="I6464" s="53">
        <v>30994</v>
      </c>
      <c r="J6464" s="169">
        <f t="shared" si="200"/>
        <v>43.165147005778294</v>
      </c>
      <c r="O6464" s="172">
        <f t="shared" si="201"/>
        <v>1.341447104453658</v>
      </c>
    </row>
    <row r="6465" spans="1:15" x14ac:dyDescent="0.2">
      <c r="A6465" s="31">
        <v>2019</v>
      </c>
      <c r="B6465" s="31">
        <v>9</v>
      </c>
      <c r="C6465" s="31">
        <v>27</v>
      </c>
      <c r="D6465" s="54">
        <v>7</v>
      </c>
      <c r="E6465" s="31">
        <v>9</v>
      </c>
      <c r="F6465" s="31">
        <v>27</v>
      </c>
      <c r="G6465" s="54">
        <v>9</v>
      </c>
      <c r="H6465" s="53">
        <v>49.55</v>
      </c>
      <c r="I6465" s="53">
        <v>31839</v>
      </c>
      <c r="J6465" s="169">
        <f t="shared" si="200"/>
        <v>44.341973140510262</v>
      </c>
      <c r="O6465" s="172">
        <f t="shared" si="201"/>
        <v>1.3253978868530158</v>
      </c>
    </row>
    <row r="6466" spans="1:15" x14ac:dyDescent="0.2">
      <c r="A6466" s="31">
        <v>2019</v>
      </c>
      <c r="B6466" s="31">
        <v>9</v>
      </c>
      <c r="C6466" s="31">
        <v>27</v>
      </c>
      <c r="D6466" s="54">
        <v>8</v>
      </c>
      <c r="E6466" s="31">
        <v>9</v>
      </c>
      <c r="F6466" s="31">
        <v>27</v>
      </c>
      <c r="G6466" s="54">
        <v>10</v>
      </c>
      <c r="H6466" s="53">
        <v>49.27</v>
      </c>
      <c r="I6466" s="53">
        <v>32462</v>
      </c>
      <c r="J6466" s="169">
        <f t="shared" ref="J6466:J6529" si="202">MIN(50,I6466/$M$2*50)</f>
        <v>45.209621284815611</v>
      </c>
      <c r="O6466" s="172">
        <f t="shared" si="201"/>
        <v>1.3179082519727165</v>
      </c>
    </row>
    <row r="6467" spans="1:15" x14ac:dyDescent="0.2">
      <c r="A6467" s="31">
        <v>2019</v>
      </c>
      <c r="B6467" s="31">
        <v>9</v>
      </c>
      <c r="C6467" s="31">
        <v>27</v>
      </c>
      <c r="D6467" s="54">
        <v>9</v>
      </c>
      <c r="E6467" s="31">
        <v>9</v>
      </c>
      <c r="F6467" s="31">
        <v>27</v>
      </c>
      <c r="G6467" s="54">
        <v>11</v>
      </c>
      <c r="H6467" s="53">
        <v>48.94</v>
      </c>
      <c r="I6467" s="53">
        <v>33128</v>
      </c>
      <c r="J6467" s="169">
        <f t="shared" si="202"/>
        <v>46.137155256095483</v>
      </c>
      <c r="O6467" s="172">
        <f t="shared" ref="O6467:O6530" si="203">H6467/$R$5</f>
        <v>1.3090811822923634</v>
      </c>
    </row>
    <row r="6468" spans="1:15" x14ac:dyDescent="0.2">
      <c r="A6468" s="31">
        <v>2019</v>
      </c>
      <c r="B6468" s="31">
        <v>9</v>
      </c>
      <c r="C6468" s="31">
        <v>27</v>
      </c>
      <c r="D6468" s="54">
        <v>10</v>
      </c>
      <c r="E6468" s="31">
        <v>9</v>
      </c>
      <c r="F6468" s="31">
        <v>27</v>
      </c>
      <c r="G6468" s="54">
        <v>12</v>
      </c>
      <c r="H6468" s="53">
        <v>48.94</v>
      </c>
      <c r="I6468" s="53">
        <v>33495</v>
      </c>
      <c r="J6468" s="169">
        <f t="shared" si="202"/>
        <v>46.648273825854808</v>
      </c>
      <c r="O6468" s="172">
        <f t="shared" si="203"/>
        <v>1.3090811822923634</v>
      </c>
    </row>
    <row r="6469" spans="1:15" x14ac:dyDescent="0.2">
      <c r="A6469" s="31">
        <v>2019</v>
      </c>
      <c r="B6469" s="31">
        <v>9</v>
      </c>
      <c r="C6469" s="31">
        <v>27</v>
      </c>
      <c r="D6469" s="54">
        <v>11</v>
      </c>
      <c r="E6469" s="31">
        <v>9</v>
      </c>
      <c r="F6469" s="31">
        <v>27</v>
      </c>
      <c r="G6469" s="54">
        <v>13</v>
      </c>
      <c r="H6469" s="53">
        <v>47.89</v>
      </c>
      <c r="I6469" s="53">
        <v>32532</v>
      </c>
      <c r="J6469" s="169">
        <f t="shared" si="202"/>
        <v>45.307109840355537</v>
      </c>
      <c r="O6469" s="172">
        <f t="shared" si="203"/>
        <v>1.2809950514912398</v>
      </c>
    </row>
    <row r="6470" spans="1:15" x14ac:dyDescent="0.2">
      <c r="A6470" s="31">
        <v>2019</v>
      </c>
      <c r="B6470" s="31">
        <v>9</v>
      </c>
      <c r="C6470" s="31">
        <v>27</v>
      </c>
      <c r="D6470" s="54">
        <v>12</v>
      </c>
      <c r="E6470" s="31">
        <v>9</v>
      </c>
      <c r="F6470" s="31">
        <v>27</v>
      </c>
      <c r="G6470" s="54">
        <v>14</v>
      </c>
      <c r="H6470" s="53">
        <v>47</v>
      </c>
      <c r="I6470" s="53">
        <v>31839</v>
      </c>
      <c r="J6470" s="169">
        <f t="shared" si="202"/>
        <v>44.341973140510262</v>
      </c>
      <c r="O6470" s="172">
        <f t="shared" si="203"/>
        <v>1.2571887120502876</v>
      </c>
    </row>
    <row r="6471" spans="1:15" x14ac:dyDescent="0.2">
      <c r="A6471" s="31">
        <v>2019</v>
      </c>
      <c r="B6471" s="31">
        <v>9</v>
      </c>
      <c r="C6471" s="31">
        <v>27</v>
      </c>
      <c r="D6471" s="54">
        <v>13</v>
      </c>
      <c r="E6471" s="31">
        <v>9</v>
      </c>
      <c r="F6471" s="31">
        <v>27</v>
      </c>
      <c r="G6471" s="54">
        <v>15</v>
      </c>
      <c r="H6471" s="53">
        <v>46.49</v>
      </c>
      <c r="I6471" s="53">
        <v>31521</v>
      </c>
      <c r="J6471" s="169">
        <f t="shared" si="202"/>
        <v>43.89909655962888</v>
      </c>
      <c r="O6471" s="172">
        <f t="shared" si="203"/>
        <v>1.243546877089742</v>
      </c>
    </row>
    <row r="6472" spans="1:15" x14ac:dyDescent="0.2">
      <c r="A6472" s="31">
        <v>2019</v>
      </c>
      <c r="B6472" s="31">
        <v>9</v>
      </c>
      <c r="C6472" s="31">
        <v>27</v>
      </c>
      <c r="D6472" s="54">
        <v>14</v>
      </c>
      <c r="E6472" s="31">
        <v>9</v>
      </c>
      <c r="F6472" s="31">
        <v>27</v>
      </c>
      <c r="G6472" s="54">
        <v>16</v>
      </c>
      <c r="H6472" s="53">
        <v>47.2</v>
      </c>
      <c r="I6472" s="53">
        <v>31325</v>
      </c>
      <c r="J6472" s="169">
        <f t="shared" si="202"/>
        <v>43.626128604117085</v>
      </c>
      <c r="O6472" s="172">
        <f t="shared" si="203"/>
        <v>1.2625384512505018</v>
      </c>
    </row>
    <row r="6473" spans="1:15" x14ac:dyDescent="0.2">
      <c r="A6473" s="31">
        <v>2019</v>
      </c>
      <c r="B6473" s="31">
        <v>9</v>
      </c>
      <c r="C6473" s="31">
        <v>27</v>
      </c>
      <c r="D6473" s="54">
        <v>15</v>
      </c>
      <c r="E6473" s="31">
        <v>9</v>
      </c>
      <c r="F6473" s="31">
        <v>27</v>
      </c>
      <c r="G6473" s="54">
        <v>17</v>
      </c>
      <c r="H6473" s="53">
        <v>47.19</v>
      </c>
      <c r="I6473" s="53">
        <v>30689</v>
      </c>
      <c r="J6473" s="169">
        <f t="shared" si="202"/>
        <v>42.740375442354328</v>
      </c>
      <c r="O6473" s="172">
        <f t="shared" si="203"/>
        <v>1.2622709642904908</v>
      </c>
    </row>
    <row r="6474" spans="1:15" x14ac:dyDescent="0.2">
      <c r="A6474" s="31">
        <v>2019</v>
      </c>
      <c r="B6474" s="31">
        <v>9</v>
      </c>
      <c r="C6474" s="31">
        <v>27</v>
      </c>
      <c r="D6474" s="54">
        <v>16</v>
      </c>
      <c r="E6474" s="31">
        <v>9</v>
      </c>
      <c r="F6474" s="31">
        <v>27</v>
      </c>
      <c r="G6474" s="54">
        <v>18</v>
      </c>
      <c r="H6474" s="53">
        <v>48.75</v>
      </c>
      <c r="I6474" s="53">
        <v>30457</v>
      </c>
      <c r="J6474" s="169">
        <f t="shared" si="202"/>
        <v>42.417270515422004</v>
      </c>
      <c r="O6474" s="172">
        <f t="shared" si="203"/>
        <v>1.3039989300521599</v>
      </c>
    </row>
    <row r="6475" spans="1:15" x14ac:dyDescent="0.2">
      <c r="A6475" s="31">
        <v>2019</v>
      </c>
      <c r="B6475" s="31">
        <v>9</v>
      </c>
      <c r="C6475" s="31">
        <v>27</v>
      </c>
      <c r="D6475" s="54">
        <v>17</v>
      </c>
      <c r="E6475" s="31">
        <v>9</v>
      </c>
      <c r="F6475" s="31">
        <v>27</v>
      </c>
      <c r="G6475" s="54">
        <v>19</v>
      </c>
      <c r="H6475" s="53">
        <v>50.56</v>
      </c>
      <c r="I6475" s="53">
        <v>31800</v>
      </c>
      <c r="J6475" s="169">
        <f t="shared" si="202"/>
        <v>44.287658088138016</v>
      </c>
      <c r="O6475" s="172">
        <f t="shared" si="203"/>
        <v>1.3524140698140967</v>
      </c>
    </row>
    <row r="6476" spans="1:15" x14ac:dyDescent="0.2">
      <c r="A6476" s="31">
        <v>2019</v>
      </c>
      <c r="B6476" s="31">
        <v>9</v>
      </c>
      <c r="C6476" s="31">
        <v>27</v>
      </c>
      <c r="D6476" s="54">
        <v>18</v>
      </c>
      <c r="E6476" s="31">
        <v>9</v>
      </c>
      <c r="F6476" s="31">
        <v>27</v>
      </c>
      <c r="G6476" s="54">
        <v>20</v>
      </c>
      <c r="H6476" s="53">
        <v>50.89</v>
      </c>
      <c r="I6476" s="53">
        <v>31201</v>
      </c>
      <c r="J6476" s="169">
        <f t="shared" si="202"/>
        <v>43.45343459144636</v>
      </c>
      <c r="O6476" s="172">
        <f t="shared" si="203"/>
        <v>1.3612411394944497</v>
      </c>
    </row>
    <row r="6477" spans="1:15" x14ac:dyDescent="0.2">
      <c r="A6477" s="31">
        <v>2019</v>
      </c>
      <c r="B6477" s="31">
        <v>9</v>
      </c>
      <c r="C6477" s="31">
        <v>27</v>
      </c>
      <c r="D6477" s="54">
        <v>19</v>
      </c>
      <c r="E6477" s="31">
        <v>9</v>
      </c>
      <c r="F6477" s="31">
        <v>27</v>
      </c>
      <c r="G6477" s="54">
        <v>21</v>
      </c>
      <c r="H6477" s="53">
        <v>48.59</v>
      </c>
      <c r="I6477" s="53">
        <v>28367</v>
      </c>
      <c r="J6477" s="169">
        <f t="shared" si="202"/>
        <v>39.506540785729911</v>
      </c>
      <c r="O6477" s="172">
        <f t="shared" si="203"/>
        <v>1.2997191386919889</v>
      </c>
    </row>
    <row r="6478" spans="1:15" x14ac:dyDescent="0.2">
      <c r="A6478" s="31">
        <v>2019</v>
      </c>
      <c r="B6478" s="31">
        <v>9</v>
      </c>
      <c r="C6478" s="31">
        <v>27</v>
      </c>
      <c r="D6478" s="54">
        <v>20</v>
      </c>
      <c r="E6478" s="31">
        <v>9</v>
      </c>
      <c r="F6478" s="31">
        <v>27</v>
      </c>
      <c r="G6478" s="54">
        <v>22</v>
      </c>
      <c r="H6478" s="53">
        <v>46.5</v>
      </c>
      <c r="I6478" s="53">
        <v>26253</v>
      </c>
      <c r="J6478" s="169">
        <f t="shared" si="202"/>
        <v>36.562386408424132</v>
      </c>
      <c r="O6478" s="172">
        <f t="shared" si="203"/>
        <v>1.2438143640497525</v>
      </c>
    </row>
    <row r="6479" spans="1:15" x14ac:dyDescent="0.2">
      <c r="A6479" s="31">
        <v>2019</v>
      </c>
      <c r="B6479" s="31">
        <v>9</v>
      </c>
      <c r="C6479" s="31">
        <v>27</v>
      </c>
      <c r="D6479" s="54">
        <v>21</v>
      </c>
      <c r="E6479" s="31">
        <v>9</v>
      </c>
      <c r="F6479" s="31">
        <v>27</v>
      </c>
      <c r="G6479" s="54">
        <v>23</v>
      </c>
      <c r="H6479" s="53">
        <v>49.69</v>
      </c>
      <c r="I6479" s="53">
        <v>25183</v>
      </c>
      <c r="J6479" s="169">
        <f t="shared" si="202"/>
        <v>35.072204202313827</v>
      </c>
      <c r="O6479" s="172">
        <f t="shared" si="203"/>
        <v>1.3291427042931656</v>
      </c>
    </row>
    <row r="6480" spans="1:15" x14ac:dyDescent="0.2">
      <c r="A6480" s="31">
        <v>2019</v>
      </c>
      <c r="B6480" s="31">
        <v>9</v>
      </c>
      <c r="C6480" s="31">
        <v>27</v>
      </c>
      <c r="D6480" s="54">
        <v>22</v>
      </c>
      <c r="E6480" s="31">
        <v>9</v>
      </c>
      <c r="F6480" s="31">
        <v>27</v>
      </c>
      <c r="G6480" s="54">
        <v>0</v>
      </c>
      <c r="H6480" s="53">
        <v>49.16</v>
      </c>
      <c r="I6480" s="53">
        <v>23985</v>
      </c>
      <c r="J6480" s="169">
        <f t="shared" si="202"/>
        <v>33.403757208930514</v>
      </c>
      <c r="O6480" s="172">
        <f t="shared" si="203"/>
        <v>1.3149658954125987</v>
      </c>
    </row>
    <row r="6481" spans="1:15" x14ac:dyDescent="0.2">
      <c r="A6481" s="31">
        <v>2019</v>
      </c>
      <c r="B6481" s="31">
        <v>9</v>
      </c>
      <c r="C6481" s="31">
        <v>27</v>
      </c>
      <c r="D6481" s="54">
        <v>23</v>
      </c>
      <c r="E6481" s="31">
        <v>9</v>
      </c>
      <c r="F6481" s="31">
        <v>27</v>
      </c>
      <c r="G6481" s="54">
        <v>1</v>
      </c>
      <c r="H6481" s="53">
        <v>48.89</v>
      </c>
      <c r="I6481" s="53">
        <v>22942</v>
      </c>
      <c r="J6481" s="169">
        <f t="shared" si="202"/>
        <v>31.951177731385609</v>
      </c>
      <c r="O6481" s="172">
        <f t="shared" si="203"/>
        <v>1.3077437474923099</v>
      </c>
    </row>
    <row r="6482" spans="1:15" x14ac:dyDescent="0.2">
      <c r="A6482" s="31">
        <v>2019</v>
      </c>
      <c r="B6482" s="31">
        <v>9</v>
      </c>
      <c r="C6482" s="31">
        <v>28</v>
      </c>
      <c r="D6482" s="54">
        <v>0</v>
      </c>
      <c r="E6482" s="31">
        <v>9</v>
      </c>
      <c r="F6482" s="31">
        <v>28</v>
      </c>
      <c r="G6482" s="54">
        <v>2</v>
      </c>
      <c r="H6482" s="53">
        <v>48.03</v>
      </c>
      <c r="I6482" s="53">
        <v>22389</v>
      </c>
      <c r="J6482" s="169">
        <f t="shared" si="202"/>
        <v>31.181018142620193</v>
      </c>
      <c r="O6482" s="172">
        <f t="shared" si="203"/>
        <v>1.2847398689313896</v>
      </c>
    </row>
    <row r="6483" spans="1:15" x14ac:dyDescent="0.2">
      <c r="A6483" s="31">
        <v>2019</v>
      </c>
      <c r="B6483" s="31">
        <v>9</v>
      </c>
      <c r="C6483" s="31">
        <v>28</v>
      </c>
      <c r="D6483" s="54">
        <v>1</v>
      </c>
      <c r="E6483" s="31">
        <v>9</v>
      </c>
      <c r="F6483" s="31">
        <v>28</v>
      </c>
      <c r="G6483" s="54">
        <v>3</v>
      </c>
      <c r="H6483" s="53">
        <v>47.89</v>
      </c>
      <c r="I6483" s="53">
        <v>21997</v>
      </c>
      <c r="J6483" s="169">
        <f t="shared" si="202"/>
        <v>30.635082231596606</v>
      </c>
      <c r="O6483" s="172">
        <f t="shared" si="203"/>
        <v>1.2809950514912398</v>
      </c>
    </row>
    <row r="6484" spans="1:15" x14ac:dyDescent="0.2">
      <c r="A6484" s="31">
        <v>2019</v>
      </c>
      <c r="B6484" s="31">
        <v>9</v>
      </c>
      <c r="C6484" s="31">
        <v>28</v>
      </c>
      <c r="D6484" s="54">
        <v>2</v>
      </c>
      <c r="E6484" s="31">
        <v>9</v>
      </c>
      <c r="F6484" s="31">
        <v>28</v>
      </c>
      <c r="G6484" s="54">
        <v>4</v>
      </c>
      <c r="H6484" s="53">
        <v>47.95</v>
      </c>
      <c r="I6484" s="53">
        <v>21778</v>
      </c>
      <c r="J6484" s="169">
        <f t="shared" si="202"/>
        <v>30.330082322121687</v>
      </c>
      <c r="O6484" s="172">
        <f t="shared" si="203"/>
        <v>1.282599973251304</v>
      </c>
    </row>
    <row r="6485" spans="1:15" x14ac:dyDescent="0.2">
      <c r="A6485" s="31">
        <v>2019</v>
      </c>
      <c r="B6485" s="31">
        <v>9</v>
      </c>
      <c r="C6485" s="31">
        <v>28</v>
      </c>
      <c r="D6485" s="54">
        <v>3</v>
      </c>
      <c r="E6485" s="31">
        <v>9</v>
      </c>
      <c r="F6485" s="31">
        <v>28</v>
      </c>
      <c r="G6485" s="54">
        <v>5</v>
      </c>
      <c r="H6485" s="53">
        <v>44.4</v>
      </c>
      <c r="I6485" s="53">
        <v>22211</v>
      </c>
      <c r="J6485" s="169">
        <f t="shared" si="202"/>
        <v>30.933118672818665</v>
      </c>
      <c r="O6485" s="172">
        <f t="shared" si="203"/>
        <v>1.1876421024475057</v>
      </c>
    </row>
    <row r="6486" spans="1:15" x14ac:dyDescent="0.2">
      <c r="A6486" s="31">
        <v>2019</v>
      </c>
      <c r="B6486" s="31">
        <v>9</v>
      </c>
      <c r="C6486" s="31">
        <v>28</v>
      </c>
      <c r="D6486" s="54">
        <v>4</v>
      </c>
      <c r="E6486" s="31">
        <v>9</v>
      </c>
      <c r="F6486" s="31">
        <v>28</v>
      </c>
      <c r="G6486" s="54">
        <v>6</v>
      </c>
      <c r="H6486" s="53">
        <v>44.4</v>
      </c>
      <c r="I6486" s="53">
        <v>23229</v>
      </c>
      <c r="J6486" s="169">
        <f t="shared" si="202"/>
        <v>32.350880809099309</v>
      </c>
      <c r="O6486" s="172">
        <f t="shared" si="203"/>
        <v>1.1876421024475057</v>
      </c>
    </row>
    <row r="6487" spans="1:15" x14ac:dyDescent="0.2">
      <c r="A6487" s="31">
        <v>2019</v>
      </c>
      <c r="B6487" s="31">
        <v>9</v>
      </c>
      <c r="C6487" s="31">
        <v>28</v>
      </c>
      <c r="D6487" s="54">
        <v>5</v>
      </c>
      <c r="E6487" s="31">
        <v>9</v>
      </c>
      <c r="F6487" s="31">
        <v>28</v>
      </c>
      <c r="G6487" s="54">
        <v>7</v>
      </c>
      <c r="H6487" s="53">
        <v>44.4</v>
      </c>
      <c r="I6487" s="53">
        <v>24124</v>
      </c>
      <c r="J6487" s="169">
        <f t="shared" si="202"/>
        <v>33.597341626359793</v>
      </c>
      <c r="O6487" s="172">
        <f t="shared" si="203"/>
        <v>1.1876421024475057</v>
      </c>
    </row>
    <row r="6488" spans="1:15" x14ac:dyDescent="0.2">
      <c r="A6488" s="31">
        <v>2019</v>
      </c>
      <c r="B6488" s="31">
        <v>9</v>
      </c>
      <c r="C6488" s="31">
        <v>28</v>
      </c>
      <c r="D6488" s="54">
        <v>6</v>
      </c>
      <c r="E6488" s="31">
        <v>9</v>
      </c>
      <c r="F6488" s="31">
        <v>28</v>
      </c>
      <c r="G6488" s="54">
        <v>8</v>
      </c>
      <c r="H6488" s="53">
        <v>48.89</v>
      </c>
      <c r="I6488" s="53">
        <v>26199</v>
      </c>
      <c r="J6488" s="169">
        <f t="shared" si="202"/>
        <v>36.487180951293332</v>
      </c>
      <c r="O6488" s="172">
        <f t="shared" si="203"/>
        <v>1.3077437474923099</v>
      </c>
    </row>
    <row r="6489" spans="1:15" x14ac:dyDescent="0.2">
      <c r="A6489" s="31">
        <v>2019</v>
      </c>
      <c r="B6489" s="31">
        <v>9</v>
      </c>
      <c r="C6489" s="31">
        <v>28</v>
      </c>
      <c r="D6489" s="54">
        <v>7</v>
      </c>
      <c r="E6489" s="31">
        <v>9</v>
      </c>
      <c r="F6489" s="31">
        <v>28</v>
      </c>
      <c r="G6489" s="54">
        <v>9</v>
      </c>
      <c r="H6489" s="53">
        <v>47.52</v>
      </c>
      <c r="I6489" s="53">
        <v>27753</v>
      </c>
      <c r="J6489" s="169">
        <f t="shared" si="202"/>
        <v>38.651426884279701</v>
      </c>
      <c r="O6489" s="172">
        <f t="shared" si="203"/>
        <v>1.271098033970844</v>
      </c>
    </row>
    <row r="6490" spans="1:15" x14ac:dyDescent="0.2">
      <c r="A6490" s="31">
        <v>2019</v>
      </c>
      <c r="B6490" s="31">
        <v>9</v>
      </c>
      <c r="C6490" s="31">
        <v>28</v>
      </c>
      <c r="D6490" s="54">
        <v>8</v>
      </c>
      <c r="E6490" s="31">
        <v>9</v>
      </c>
      <c r="F6490" s="31">
        <v>28</v>
      </c>
      <c r="G6490" s="54">
        <v>10</v>
      </c>
      <c r="H6490" s="53">
        <v>44.95</v>
      </c>
      <c r="I6490" s="53">
        <v>28394</v>
      </c>
      <c r="J6490" s="169">
        <f t="shared" si="202"/>
        <v>39.544143514295307</v>
      </c>
      <c r="O6490" s="172">
        <f t="shared" si="203"/>
        <v>1.2023538852480944</v>
      </c>
    </row>
    <row r="6491" spans="1:15" x14ac:dyDescent="0.2">
      <c r="A6491" s="31">
        <v>2019</v>
      </c>
      <c r="B6491" s="31">
        <v>9</v>
      </c>
      <c r="C6491" s="31">
        <v>28</v>
      </c>
      <c r="D6491" s="54">
        <v>9</v>
      </c>
      <c r="E6491" s="31">
        <v>9</v>
      </c>
      <c r="F6491" s="31">
        <v>28</v>
      </c>
      <c r="G6491" s="54">
        <v>11</v>
      </c>
      <c r="H6491" s="53">
        <v>46.14</v>
      </c>
      <c r="I6491" s="53">
        <v>28731</v>
      </c>
      <c r="J6491" s="169">
        <f t="shared" si="202"/>
        <v>40.013481274537526</v>
      </c>
      <c r="O6491" s="172">
        <f t="shared" si="203"/>
        <v>1.2341848334893675</v>
      </c>
    </row>
    <row r="6492" spans="1:15" x14ac:dyDescent="0.2">
      <c r="A6492" s="31">
        <v>2019</v>
      </c>
      <c r="B6492" s="31">
        <v>9</v>
      </c>
      <c r="C6492" s="31">
        <v>28</v>
      </c>
      <c r="D6492" s="54">
        <v>10</v>
      </c>
      <c r="E6492" s="31">
        <v>9</v>
      </c>
      <c r="F6492" s="31">
        <v>28</v>
      </c>
      <c r="G6492" s="54">
        <v>12</v>
      </c>
      <c r="H6492" s="53">
        <v>46.79</v>
      </c>
      <c r="I6492" s="53">
        <v>29037</v>
      </c>
      <c r="J6492" s="169">
        <f t="shared" si="202"/>
        <v>40.439645531612065</v>
      </c>
      <c r="O6492" s="172">
        <f t="shared" si="203"/>
        <v>1.2515714858900628</v>
      </c>
    </row>
    <row r="6493" spans="1:15" x14ac:dyDescent="0.2">
      <c r="A6493" s="31">
        <v>2019</v>
      </c>
      <c r="B6493" s="31">
        <v>9</v>
      </c>
      <c r="C6493" s="31">
        <v>28</v>
      </c>
      <c r="D6493" s="54">
        <v>11</v>
      </c>
      <c r="E6493" s="31">
        <v>9</v>
      </c>
      <c r="F6493" s="31">
        <v>28</v>
      </c>
      <c r="G6493" s="54">
        <v>13</v>
      </c>
      <c r="H6493" s="53">
        <v>43.82</v>
      </c>
      <c r="I6493" s="53">
        <v>28427</v>
      </c>
      <c r="J6493" s="169">
        <f t="shared" si="202"/>
        <v>39.590102404764131</v>
      </c>
      <c r="O6493" s="172">
        <f t="shared" si="203"/>
        <v>1.1721278587668851</v>
      </c>
    </row>
    <row r="6494" spans="1:15" x14ac:dyDescent="0.2">
      <c r="A6494" s="31">
        <v>2019</v>
      </c>
      <c r="B6494" s="31">
        <v>9</v>
      </c>
      <c r="C6494" s="31">
        <v>28</v>
      </c>
      <c r="D6494" s="54">
        <v>12</v>
      </c>
      <c r="E6494" s="31">
        <v>9</v>
      </c>
      <c r="F6494" s="31">
        <v>28</v>
      </c>
      <c r="G6494" s="54">
        <v>14</v>
      </c>
      <c r="H6494" s="53">
        <v>39.119999999999997</v>
      </c>
      <c r="I6494" s="53">
        <v>27260</v>
      </c>
      <c r="J6494" s="169">
        <f t="shared" si="202"/>
        <v>37.964828914548505</v>
      </c>
      <c r="O6494" s="172">
        <f t="shared" si="203"/>
        <v>1.0464089875618563</v>
      </c>
    </row>
    <row r="6495" spans="1:15" x14ac:dyDescent="0.2">
      <c r="A6495" s="31">
        <v>2019</v>
      </c>
      <c r="B6495" s="31">
        <v>9</v>
      </c>
      <c r="C6495" s="31">
        <v>28</v>
      </c>
      <c r="D6495" s="54">
        <v>13</v>
      </c>
      <c r="E6495" s="31">
        <v>9</v>
      </c>
      <c r="F6495" s="31">
        <v>28</v>
      </c>
      <c r="G6495" s="54">
        <v>15</v>
      </c>
      <c r="H6495" s="53">
        <v>37.83</v>
      </c>
      <c r="I6495" s="53">
        <v>26504</v>
      </c>
      <c r="J6495" s="169">
        <f t="shared" si="202"/>
        <v>36.911952514717292</v>
      </c>
      <c r="O6495" s="172">
        <f t="shared" si="203"/>
        <v>1.0119031697204761</v>
      </c>
    </row>
    <row r="6496" spans="1:15" x14ac:dyDescent="0.2">
      <c r="A6496" s="31">
        <v>2019</v>
      </c>
      <c r="B6496" s="31">
        <v>9</v>
      </c>
      <c r="C6496" s="31">
        <v>28</v>
      </c>
      <c r="D6496" s="54">
        <v>14</v>
      </c>
      <c r="E6496" s="31">
        <v>9</v>
      </c>
      <c r="F6496" s="31">
        <v>28</v>
      </c>
      <c r="G6496" s="54">
        <v>16</v>
      </c>
      <c r="H6496" s="53">
        <v>38</v>
      </c>
      <c r="I6496" s="53">
        <v>26193</v>
      </c>
      <c r="J6496" s="169">
        <f t="shared" si="202"/>
        <v>36.478824789389904</v>
      </c>
      <c r="O6496" s="172">
        <f t="shared" si="203"/>
        <v>1.016450448040658</v>
      </c>
    </row>
    <row r="6497" spans="1:15" x14ac:dyDescent="0.2">
      <c r="A6497" s="31">
        <v>2019</v>
      </c>
      <c r="B6497" s="31">
        <v>9</v>
      </c>
      <c r="C6497" s="31">
        <v>28</v>
      </c>
      <c r="D6497" s="54">
        <v>15</v>
      </c>
      <c r="E6497" s="31">
        <v>9</v>
      </c>
      <c r="F6497" s="31">
        <v>28</v>
      </c>
      <c r="G6497" s="54">
        <v>17</v>
      </c>
      <c r="H6497" s="53">
        <v>40.25</v>
      </c>
      <c r="I6497" s="53">
        <v>26006</v>
      </c>
      <c r="J6497" s="169">
        <f t="shared" si="202"/>
        <v>36.218391076733248</v>
      </c>
      <c r="O6497" s="172">
        <f t="shared" si="203"/>
        <v>1.0766350140430654</v>
      </c>
    </row>
    <row r="6498" spans="1:15" x14ac:dyDescent="0.2">
      <c r="A6498" s="31">
        <v>2019</v>
      </c>
      <c r="B6498" s="31">
        <v>9</v>
      </c>
      <c r="C6498" s="31">
        <v>28</v>
      </c>
      <c r="D6498" s="54">
        <v>16</v>
      </c>
      <c r="E6498" s="31">
        <v>9</v>
      </c>
      <c r="F6498" s="31">
        <v>28</v>
      </c>
      <c r="G6498" s="54">
        <v>18</v>
      </c>
      <c r="H6498" s="53">
        <v>46.25</v>
      </c>
      <c r="I6498" s="53">
        <v>26125</v>
      </c>
      <c r="J6498" s="169">
        <f t="shared" si="202"/>
        <v>36.384121621151124</v>
      </c>
      <c r="O6498" s="172">
        <f t="shared" si="203"/>
        <v>1.2371271900494851</v>
      </c>
    </row>
    <row r="6499" spans="1:15" x14ac:dyDescent="0.2">
      <c r="A6499" s="31">
        <v>2019</v>
      </c>
      <c r="B6499" s="31">
        <v>9</v>
      </c>
      <c r="C6499" s="31">
        <v>28</v>
      </c>
      <c r="D6499" s="54">
        <v>17</v>
      </c>
      <c r="E6499" s="31">
        <v>9</v>
      </c>
      <c r="F6499" s="31">
        <v>28</v>
      </c>
      <c r="G6499" s="54">
        <v>19</v>
      </c>
      <c r="H6499" s="53">
        <v>49.81</v>
      </c>
      <c r="I6499" s="53">
        <v>27941</v>
      </c>
      <c r="J6499" s="169">
        <f t="shared" si="202"/>
        <v>38.91325329058693</v>
      </c>
      <c r="O6499" s="172">
        <f t="shared" si="203"/>
        <v>1.3323525478132943</v>
      </c>
    </row>
    <row r="6500" spans="1:15" x14ac:dyDescent="0.2">
      <c r="A6500" s="31">
        <v>2019</v>
      </c>
      <c r="B6500" s="31">
        <v>9</v>
      </c>
      <c r="C6500" s="31">
        <v>28</v>
      </c>
      <c r="D6500" s="54">
        <v>18</v>
      </c>
      <c r="E6500" s="31">
        <v>9</v>
      </c>
      <c r="F6500" s="31">
        <v>28</v>
      </c>
      <c r="G6500" s="54">
        <v>20</v>
      </c>
      <c r="H6500" s="53">
        <v>50.14</v>
      </c>
      <c r="I6500" s="53">
        <v>28136</v>
      </c>
      <c r="J6500" s="169">
        <f t="shared" si="202"/>
        <v>39.184828552448153</v>
      </c>
      <c r="O6500" s="172">
        <f t="shared" si="203"/>
        <v>1.3411796174936472</v>
      </c>
    </row>
    <row r="6501" spans="1:15" x14ac:dyDescent="0.2">
      <c r="A6501" s="31">
        <v>2019</v>
      </c>
      <c r="B6501" s="31">
        <v>9</v>
      </c>
      <c r="C6501" s="31">
        <v>28</v>
      </c>
      <c r="D6501" s="54">
        <v>19</v>
      </c>
      <c r="E6501" s="31">
        <v>9</v>
      </c>
      <c r="F6501" s="31">
        <v>28</v>
      </c>
      <c r="G6501" s="54">
        <v>21</v>
      </c>
      <c r="H6501" s="53">
        <v>48.76</v>
      </c>
      <c r="I6501" s="53">
        <v>26157</v>
      </c>
      <c r="J6501" s="169">
        <f t="shared" si="202"/>
        <v>36.428687817969376</v>
      </c>
      <c r="O6501" s="172">
        <f t="shared" si="203"/>
        <v>1.3042664170121707</v>
      </c>
    </row>
    <row r="6502" spans="1:15" x14ac:dyDescent="0.2">
      <c r="A6502" s="31">
        <v>2019</v>
      </c>
      <c r="B6502" s="31">
        <v>9</v>
      </c>
      <c r="C6502" s="31">
        <v>28</v>
      </c>
      <c r="D6502" s="54">
        <v>20</v>
      </c>
      <c r="E6502" s="31">
        <v>9</v>
      </c>
      <c r="F6502" s="31">
        <v>28</v>
      </c>
      <c r="G6502" s="54">
        <v>22</v>
      </c>
      <c r="H6502" s="53">
        <v>43.26</v>
      </c>
      <c r="I6502" s="53">
        <v>24526</v>
      </c>
      <c r="J6502" s="169">
        <f t="shared" si="202"/>
        <v>34.157204473889088</v>
      </c>
      <c r="O6502" s="172">
        <f t="shared" si="203"/>
        <v>1.157148589006286</v>
      </c>
    </row>
    <row r="6503" spans="1:15" x14ac:dyDescent="0.2">
      <c r="A6503" s="31">
        <v>2019</v>
      </c>
      <c r="B6503" s="31">
        <v>9</v>
      </c>
      <c r="C6503" s="31">
        <v>28</v>
      </c>
      <c r="D6503" s="54">
        <v>21</v>
      </c>
      <c r="E6503" s="31">
        <v>9</v>
      </c>
      <c r="F6503" s="31">
        <v>28</v>
      </c>
      <c r="G6503" s="54">
        <v>23</v>
      </c>
      <c r="H6503" s="53">
        <v>48.69</v>
      </c>
      <c r="I6503" s="53">
        <v>22953</v>
      </c>
      <c r="J6503" s="169">
        <f t="shared" si="202"/>
        <v>31.966497361541883</v>
      </c>
      <c r="O6503" s="172">
        <f t="shared" si="203"/>
        <v>1.3023940082920957</v>
      </c>
    </row>
    <row r="6504" spans="1:15" x14ac:dyDescent="0.2">
      <c r="A6504" s="31">
        <v>2019</v>
      </c>
      <c r="B6504" s="31">
        <v>9</v>
      </c>
      <c r="C6504" s="31">
        <v>28</v>
      </c>
      <c r="D6504" s="54">
        <v>22</v>
      </c>
      <c r="E6504" s="31">
        <v>9</v>
      </c>
      <c r="F6504" s="31">
        <v>28</v>
      </c>
      <c r="G6504" s="54">
        <v>0</v>
      </c>
      <c r="H6504" s="53">
        <v>44.14</v>
      </c>
      <c r="I6504" s="53">
        <v>21675</v>
      </c>
      <c r="J6504" s="169">
        <f t="shared" si="202"/>
        <v>30.18663487611294</v>
      </c>
      <c r="O6504" s="172">
        <f t="shared" si="203"/>
        <v>1.1806874414872275</v>
      </c>
    </row>
    <row r="6505" spans="1:15" x14ac:dyDescent="0.2">
      <c r="A6505" s="31">
        <v>2019</v>
      </c>
      <c r="B6505" s="31">
        <v>9</v>
      </c>
      <c r="C6505" s="31">
        <v>28</v>
      </c>
      <c r="D6505" s="54">
        <v>23</v>
      </c>
      <c r="E6505" s="31">
        <v>9</v>
      </c>
      <c r="F6505" s="31">
        <v>28</v>
      </c>
      <c r="G6505" s="54">
        <v>1</v>
      </c>
      <c r="H6505" s="53">
        <v>40.5</v>
      </c>
      <c r="I6505" s="53">
        <v>20694</v>
      </c>
      <c r="J6505" s="169">
        <f t="shared" si="202"/>
        <v>28.820402404903401</v>
      </c>
      <c r="O6505" s="172">
        <f t="shared" si="203"/>
        <v>1.083322188043333</v>
      </c>
    </row>
    <row r="6506" spans="1:15" x14ac:dyDescent="0.2">
      <c r="A6506" s="31">
        <v>2019</v>
      </c>
      <c r="B6506" s="31">
        <v>9</v>
      </c>
      <c r="C6506" s="31">
        <v>29</v>
      </c>
      <c r="D6506" s="54">
        <v>0</v>
      </c>
      <c r="E6506" s="31">
        <v>9</v>
      </c>
      <c r="F6506" s="31">
        <v>29</v>
      </c>
      <c r="G6506" s="54">
        <v>2</v>
      </c>
      <c r="H6506" s="53">
        <v>36.01</v>
      </c>
      <c r="I6506" s="53">
        <v>20022</v>
      </c>
      <c r="J6506" s="169">
        <f t="shared" si="202"/>
        <v>27.884512271720109</v>
      </c>
      <c r="O6506" s="172">
        <f t="shared" si="203"/>
        <v>0.96322054299852877</v>
      </c>
    </row>
    <row r="6507" spans="1:15" x14ac:dyDescent="0.2">
      <c r="A6507" s="31">
        <v>2019</v>
      </c>
      <c r="B6507" s="31">
        <v>9</v>
      </c>
      <c r="C6507" s="31">
        <v>29</v>
      </c>
      <c r="D6507" s="54">
        <v>1</v>
      </c>
      <c r="E6507" s="31">
        <v>9</v>
      </c>
      <c r="F6507" s="31">
        <v>29</v>
      </c>
      <c r="G6507" s="54">
        <v>3</v>
      </c>
      <c r="H6507" s="53">
        <v>35.26</v>
      </c>
      <c r="I6507" s="53">
        <v>19670</v>
      </c>
      <c r="J6507" s="169">
        <f t="shared" si="202"/>
        <v>27.394284106719336</v>
      </c>
      <c r="O6507" s="172">
        <f t="shared" si="203"/>
        <v>0.94315902099772631</v>
      </c>
    </row>
    <row r="6508" spans="1:15" x14ac:dyDescent="0.2">
      <c r="A6508" s="31">
        <v>2019</v>
      </c>
      <c r="B6508" s="31">
        <v>9</v>
      </c>
      <c r="C6508" s="31">
        <v>29</v>
      </c>
      <c r="D6508" s="54">
        <v>2</v>
      </c>
      <c r="E6508" s="31">
        <v>9</v>
      </c>
      <c r="F6508" s="31">
        <v>29</v>
      </c>
      <c r="G6508" s="54">
        <v>4</v>
      </c>
      <c r="H6508" s="53">
        <v>35.26</v>
      </c>
      <c r="I6508" s="53">
        <v>19649</v>
      </c>
      <c r="J6508" s="169">
        <f t="shared" si="202"/>
        <v>27.365037540057358</v>
      </c>
      <c r="O6508" s="172">
        <f t="shared" si="203"/>
        <v>0.94315902099772631</v>
      </c>
    </row>
    <row r="6509" spans="1:15" x14ac:dyDescent="0.2">
      <c r="A6509" s="31">
        <v>2019</v>
      </c>
      <c r="B6509" s="31">
        <v>9</v>
      </c>
      <c r="C6509" s="31">
        <v>29</v>
      </c>
      <c r="D6509" s="54">
        <v>3</v>
      </c>
      <c r="E6509" s="31">
        <v>9</v>
      </c>
      <c r="F6509" s="31">
        <v>29</v>
      </c>
      <c r="G6509" s="54">
        <v>5</v>
      </c>
      <c r="H6509" s="53">
        <v>35.92</v>
      </c>
      <c r="I6509" s="53">
        <v>20007</v>
      </c>
      <c r="J6509" s="169">
        <f t="shared" si="202"/>
        <v>27.863621866961552</v>
      </c>
      <c r="O6509" s="172">
        <f t="shared" si="203"/>
        <v>0.96081316035843267</v>
      </c>
    </row>
    <row r="6510" spans="1:15" x14ac:dyDescent="0.2">
      <c r="A6510" s="31">
        <v>2019</v>
      </c>
      <c r="B6510" s="31">
        <v>9</v>
      </c>
      <c r="C6510" s="31">
        <v>29</v>
      </c>
      <c r="D6510" s="54">
        <v>4</v>
      </c>
      <c r="E6510" s="31">
        <v>9</v>
      </c>
      <c r="F6510" s="31">
        <v>29</v>
      </c>
      <c r="G6510" s="54">
        <v>6</v>
      </c>
      <c r="H6510" s="53">
        <v>36.770000000000003</v>
      </c>
      <c r="I6510" s="53">
        <v>20379</v>
      </c>
      <c r="J6510" s="169">
        <f t="shared" si="202"/>
        <v>28.381703904973733</v>
      </c>
      <c r="O6510" s="172">
        <f t="shared" si="203"/>
        <v>0.98354955195934213</v>
      </c>
    </row>
    <row r="6511" spans="1:15" x14ac:dyDescent="0.2">
      <c r="A6511" s="31">
        <v>2019</v>
      </c>
      <c r="B6511" s="31">
        <v>9</v>
      </c>
      <c r="C6511" s="31">
        <v>29</v>
      </c>
      <c r="D6511" s="54">
        <v>5</v>
      </c>
      <c r="E6511" s="31">
        <v>9</v>
      </c>
      <c r="F6511" s="31">
        <v>29</v>
      </c>
      <c r="G6511" s="54">
        <v>7</v>
      </c>
      <c r="H6511" s="53">
        <v>38.44</v>
      </c>
      <c r="I6511" s="53">
        <v>20649</v>
      </c>
      <c r="J6511" s="169">
        <f t="shared" si="202"/>
        <v>28.757731190627734</v>
      </c>
      <c r="O6511" s="172">
        <f t="shared" si="203"/>
        <v>1.0282198742811288</v>
      </c>
    </row>
    <row r="6512" spans="1:15" x14ac:dyDescent="0.2">
      <c r="A6512" s="31">
        <v>2019</v>
      </c>
      <c r="B6512" s="31">
        <v>9</v>
      </c>
      <c r="C6512" s="31">
        <v>29</v>
      </c>
      <c r="D6512" s="54">
        <v>6</v>
      </c>
      <c r="E6512" s="31">
        <v>9</v>
      </c>
      <c r="F6512" s="31">
        <v>29</v>
      </c>
      <c r="G6512" s="54">
        <v>8</v>
      </c>
      <c r="H6512" s="53">
        <v>40.96</v>
      </c>
      <c r="I6512" s="53">
        <v>22330</v>
      </c>
      <c r="J6512" s="169">
        <f t="shared" si="202"/>
        <v>31.098849217236541</v>
      </c>
      <c r="O6512" s="172">
        <f t="shared" si="203"/>
        <v>1.0956265882038252</v>
      </c>
    </row>
    <row r="6513" spans="1:15" x14ac:dyDescent="0.2">
      <c r="A6513" s="31">
        <v>2019</v>
      </c>
      <c r="B6513" s="31">
        <v>9</v>
      </c>
      <c r="C6513" s="31">
        <v>29</v>
      </c>
      <c r="D6513" s="54">
        <v>7</v>
      </c>
      <c r="E6513" s="31">
        <v>9</v>
      </c>
      <c r="F6513" s="31">
        <v>29</v>
      </c>
      <c r="G6513" s="54">
        <v>9</v>
      </c>
      <c r="H6513" s="53">
        <v>41.5</v>
      </c>
      <c r="I6513" s="53">
        <v>23943</v>
      </c>
      <c r="J6513" s="169">
        <f t="shared" si="202"/>
        <v>33.345264075606558</v>
      </c>
      <c r="O6513" s="172">
        <f t="shared" si="203"/>
        <v>1.1100708840444029</v>
      </c>
    </row>
    <row r="6514" spans="1:15" x14ac:dyDescent="0.2">
      <c r="A6514" s="31">
        <v>2019</v>
      </c>
      <c r="B6514" s="31">
        <v>9</v>
      </c>
      <c r="C6514" s="31">
        <v>29</v>
      </c>
      <c r="D6514" s="54">
        <v>8</v>
      </c>
      <c r="E6514" s="31">
        <v>9</v>
      </c>
      <c r="F6514" s="31">
        <v>29</v>
      </c>
      <c r="G6514" s="54">
        <v>10</v>
      </c>
      <c r="H6514" s="53">
        <v>40.950000000000003</v>
      </c>
      <c r="I6514" s="53">
        <v>24830</v>
      </c>
      <c r="J6514" s="169">
        <f t="shared" si="202"/>
        <v>34.580583343662482</v>
      </c>
      <c r="O6514" s="172">
        <f t="shared" si="203"/>
        <v>1.0953591012438144</v>
      </c>
    </row>
    <row r="6515" spans="1:15" x14ac:dyDescent="0.2">
      <c r="A6515" s="31">
        <v>2019</v>
      </c>
      <c r="B6515" s="31">
        <v>9</v>
      </c>
      <c r="C6515" s="31">
        <v>29</v>
      </c>
      <c r="D6515" s="54">
        <v>9</v>
      </c>
      <c r="E6515" s="31">
        <v>9</v>
      </c>
      <c r="F6515" s="31">
        <v>29</v>
      </c>
      <c r="G6515" s="54">
        <v>11</v>
      </c>
      <c r="H6515" s="53">
        <v>40.950000000000003</v>
      </c>
      <c r="I6515" s="53">
        <v>25503</v>
      </c>
      <c r="J6515" s="169">
        <f t="shared" si="202"/>
        <v>35.517866170496347</v>
      </c>
      <c r="O6515" s="172">
        <f t="shared" si="203"/>
        <v>1.0953591012438144</v>
      </c>
    </row>
    <row r="6516" spans="1:15" x14ac:dyDescent="0.2">
      <c r="A6516" s="31">
        <v>2019</v>
      </c>
      <c r="B6516" s="31">
        <v>9</v>
      </c>
      <c r="C6516" s="31">
        <v>29</v>
      </c>
      <c r="D6516" s="54">
        <v>10</v>
      </c>
      <c r="E6516" s="31">
        <v>9</v>
      </c>
      <c r="F6516" s="31">
        <v>29</v>
      </c>
      <c r="G6516" s="54">
        <v>12</v>
      </c>
      <c r="H6516" s="53">
        <v>42.08</v>
      </c>
      <c r="I6516" s="53">
        <v>26149</v>
      </c>
      <c r="J6516" s="169">
        <f t="shared" si="202"/>
        <v>36.417546268764809</v>
      </c>
      <c r="O6516" s="172">
        <f t="shared" si="203"/>
        <v>1.1255851277250235</v>
      </c>
    </row>
    <row r="6517" spans="1:15" x14ac:dyDescent="0.2">
      <c r="A6517" s="31">
        <v>2019</v>
      </c>
      <c r="B6517" s="31">
        <v>9</v>
      </c>
      <c r="C6517" s="31">
        <v>29</v>
      </c>
      <c r="D6517" s="54">
        <v>11</v>
      </c>
      <c r="E6517" s="31">
        <v>9</v>
      </c>
      <c r="F6517" s="31">
        <v>29</v>
      </c>
      <c r="G6517" s="54">
        <v>13</v>
      </c>
      <c r="H6517" s="53">
        <v>40.94</v>
      </c>
      <c r="I6517" s="53">
        <v>26174</v>
      </c>
      <c r="J6517" s="169">
        <f t="shared" si="202"/>
        <v>36.452363610029067</v>
      </c>
      <c r="O6517" s="172">
        <f t="shared" si="203"/>
        <v>1.0950916142838036</v>
      </c>
    </row>
    <row r="6518" spans="1:15" x14ac:dyDescent="0.2">
      <c r="A6518" s="31">
        <v>2019</v>
      </c>
      <c r="B6518" s="31">
        <v>9</v>
      </c>
      <c r="C6518" s="31">
        <v>29</v>
      </c>
      <c r="D6518" s="54">
        <v>12</v>
      </c>
      <c r="E6518" s="31">
        <v>9</v>
      </c>
      <c r="F6518" s="31">
        <v>29</v>
      </c>
      <c r="G6518" s="54">
        <v>14</v>
      </c>
      <c r="H6518" s="53">
        <v>35.42</v>
      </c>
      <c r="I6518" s="53">
        <v>25199</v>
      </c>
      <c r="J6518" s="169">
        <f t="shared" si="202"/>
        <v>35.094487300722953</v>
      </c>
      <c r="O6518" s="172">
        <f t="shared" si="203"/>
        <v>0.94743881235789762</v>
      </c>
    </row>
    <row r="6519" spans="1:15" x14ac:dyDescent="0.2">
      <c r="A6519" s="31">
        <v>2019</v>
      </c>
      <c r="B6519" s="31">
        <v>9</v>
      </c>
      <c r="C6519" s="31">
        <v>29</v>
      </c>
      <c r="D6519" s="54">
        <v>13</v>
      </c>
      <c r="E6519" s="31">
        <v>9</v>
      </c>
      <c r="F6519" s="31">
        <v>29</v>
      </c>
      <c r="G6519" s="54">
        <v>15</v>
      </c>
      <c r="H6519" s="53">
        <v>35.26</v>
      </c>
      <c r="I6519" s="53">
        <v>24612</v>
      </c>
      <c r="J6519" s="169">
        <f t="shared" si="202"/>
        <v>34.276976127838147</v>
      </c>
      <c r="O6519" s="172">
        <f t="shared" si="203"/>
        <v>0.94315902099772631</v>
      </c>
    </row>
    <row r="6520" spans="1:15" x14ac:dyDescent="0.2">
      <c r="A6520" s="31">
        <v>2019</v>
      </c>
      <c r="B6520" s="31">
        <v>9</v>
      </c>
      <c r="C6520" s="31">
        <v>29</v>
      </c>
      <c r="D6520" s="54">
        <v>14</v>
      </c>
      <c r="E6520" s="31">
        <v>9</v>
      </c>
      <c r="F6520" s="31">
        <v>29</v>
      </c>
      <c r="G6520" s="54">
        <v>16</v>
      </c>
      <c r="H6520" s="53">
        <v>36.01</v>
      </c>
      <c r="I6520" s="53">
        <v>24415</v>
      </c>
      <c r="J6520" s="169">
        <f t="shared" si="202"/>
        <v>34.002615478675771</v>
      </c>
      <c r="O6520" s="172">
        <f t="shared" si="203"/>
        <v>0.96322054299852877</v>
      </c>
    </row>
    <row r="6521" spans="1:15" x14ac:dyDescent="0.2">
      <c r="A6521" s="31">
        <v>2019</v>
      </c>
      <c r="B6521" s="31">
        <v>9</v>
      </c>
      <c r="C6521" s="31">
        <v>29</v>
      </c>
      <c r="D6521" s="54">
        <v>15</v>
      </c>
      <c r="E6521" s="31">
        <v>9</v>
      </c>
      <c r="F6521" s="31">
        <v>29</v>
      </c>
      <c r="G6521" s="54">
        <v>17</v>
      </c>
      <c r="H6521" s="53">
        <v>40.950000000000003</v>
      </c>
      <c r="I6521" s="53">
        <v>24486</v>
      </c>
      <c r="J6521" s="169">
        <f t="shared" si="202"/>
        <v>34.101496727866277</v>
      </c>
      <c r="O6521" s="172">
        <f t="shared" si="203"/>
        <v>1.0953591012438144</v>
      </c>
    </row>
    <row r="6522" spans="1:15" x14ac:dyDescent="0.2">
      <c r="A6522" s="31">
        <v>2019</v>
      </c>
      <c r="B6522" s="31">
        <v>9</v>
      </c>
      <c r="C6522" s="31">
        <v>29</v>
      </c>
      <c r="D6522" s="54">
        <v>16</v>
      </c>
      <c r="E6522" s="31">
        <v>9</v>
      </c>
      <c r="F6522" s="31">
        <v>29</v>
      </c>
      <c r="G6522" s="54">
        <v>18</v>
      </c>
      <c r="H6522" s="53">
        <v>49.11</v>
      </c>
      <c r="I6522" s="53">
        <v>24952</v>
      </c>
      <c r="J6522" s="169">
        <f t="shared" si="202"/>
        <v>34.750491969032069</v>
      </c>
      <c r="O6522" s="172">
        <f t="shared" si="203"/>
        <v>1.3136284606125452</v>
      </c>
    </row>
    <row r="6523" spans="1:15" x14ac:dyDescent="0.2">
      <c r="A6523" s="31">
        <v>2019</v>
      </c>
      <c r="B6523" s="31">
        <v>9</v>
      </c>
      <c r="C6523" s="31">
        <v>29</v>
      </c>
      <c r="D6523" s="54">
        <v>17</v>
      </c>
      <c r="E6523" s="31">
        <v>9</v>
      </c>
      <c r="F6523" s="31">
        <v>29</v>
      </c>
      <c r="G6523" s="54">
        <v>19</v>
      </c>
      <c r="H6523" s="53">
        <v>52.98</v>
      </c>
      <c r="I6523" s="53">
        <v>27519</v>
      </c>
      <c r="J6523" s="169">
        <f t="shared" si="202"/>
        <v>38.325536570046232</v>
      </c>
      <c r="O6523" s="172">
        <f t="shared" si="203"/>
        <v>1.4171459141366858</v>
      </c>
    </row>
    <row r="6524" spans="1:15" x14ac:dyDescent="0.2">
      <c r="A6524" s="31">
        <v>2019</v>
      </c>
      <c r="B6524" s="31">
        <v>9</v>
      </c>
      <c r="C6524" s="31">
        <v>29</v>
      </c>
      <c r="D6524" s="54">
        <v>18</v>
      </c>
      <c r="E6524" s="31">
        <v>9</v>
      </c>
      <c r="F6524" s="31">
        <v>29</v>
      </c>
      <c r="G6524" s="54">
        <v>20</v>
      </c>
      <c r="H6524" s="53">
        <v>56.86</v>
      </c>
      <c r="I6524" s="53">
        <v>27969</v>
      </c>
      <c r="J6524" s="169">
        <f t="shared" si="202"/>
        <v>38.952248712802898</v>
      </c>
      <c r="O6524" s="172">
        <f t="shared" si="203"/>
        <v>1.5209308546208373</v>
      </c>
    </row>
    <row r="6525" spans="1:15" x14ac:dyDescent="0.2">
      <c r="A6525" s="31">
        <v>2019</v>
      </c>
      <c r="B6525" s="31">
        <v>9</v>
      </c>
      <c r="C6525" s="31">
        <v>29</v>
      </c>
      <c r="D6525" s="54">
        <v>19</v>
      </c>
      <c r="E6525" s="31">
        <v>9</v>
      </c>
      <c r="F6525" s="31">
        <v>29</v>
      </c>
      <c r="G6525" s="54">
        <v>21</v>
      </c>
      <c r="H6525" s="53">
        <v>54.5</v>
      </c>
      <c r="I6525" s="53">
        <v>26336</v>
      </c>
      <c r="J6525" s="169">
        <f t="shared" si="202"/>
        <v>36.677979981421473</v>
      </c>
      <c r="O6525" s="172">
        <f t="shared" si="203"/>
        <v>1.4578039320583123</v>
      </c>
    </row>
    <row r="6526" spans="1:15" x14ac:dyDescent="0.2">
      <c r="A6526" s="31">
        <v>2019</v>
      </c>
      <c r="B6526" s="31">
        <v>9</v>
      </c>
      <c r="C6526" s="31">
        <v>29</v>
      </c>
      <c r="D6526" s="54">
        <v>20</v>
      </c>
      <c r="E6526" s="31">
        <v>9</v>
      </c>
      <c r="F6526" s="31">
        <v>29</v>
      </c>
      <c r="G6526" s="54">
        <v>22</v>
      </c>
      <c r="H6526" s="53">
        <v>50.29</v>
      </c>
      <c r="I6526" s="53">
        <v>24553</v>
      </c>
      <c r="J6526" s="169">
        <f t="shared" si="202"/>
        <v>34.194807202454491</v>
      </c>
      <c r="O6526" s="172">
        <f t="shared" si="203"/>
        <v>1.3451919218938078</v>
      </c>
    </row>
    <row r="6527" spans="1:15" x14ac:dyDescent="0.2">
      <c r="A6527" s="31">
        <v>2019</v>
      </c>
      <c r="B6527" s="31">
        <v>9</v>
      </c>
      <c r="C6527" s="31">
        <v>29</v>
      </c>
      <c r="D6527" s="54">
        <v>21</v>
      </c>
      <c r="E6527" s="31">
        <v>9</v>
      </c>
      <c r="F6527" s="31">
        <v>29</v>
      </c>
      <c r="G6527" s="54">
        <v>23</v>
      </c>
      <c r="H6527" s="53">
        <v>50.29</v>
      </c>
      <c r="I6527" s="53">
        <v>23002</v>
      </c>
      <c r="J6527" s="169">
        <f t="shared" si="202"/>
        <v>32.034739350419834</v>
      </c>
      <c r="O6527" s="172">
        <f t="shared" si="203"/>
        <v>1.3451919218938078</v>
      </c>
    </row>
    <row r="6528" spans="1:15" x14ac:dyDescent="0.2">
      <c r="A6528" s="31">
        <v>2019</v>
      </c>
      <c r="B6528" s="31">
        <v>9</v>
      </c>
      <c r="C6528" s="31">
        <v>29</v>
      </c>
      <c r="D6528" s="54">
        <v>22</v>
      </c>
      <c r="E6528" s="31">
        <v>9</v>
      </c>
      <c r="F6528" s="31">
        <v>29</v>
      </c>
      <c r="G6528" s="54">
        <v>0</v>
      </c>
      <c r="H6528" s="53">
        <v>48.39</v>
      </c>
      <c r="I6528" s="53">
        <v>21824</v>
      </c>
      <c r="J6528" s="169">
        <f t="shared" si="202"/>
        <v>30.394146230047923</v>
      </c>
      <c r="O6528" s="172">
        <f t="shared" si="203"/>
        <v>1.2943693994917749</v>
      </c>
    </row>
    <row r="6529" spans="1:15" x14ac:dyDescent="0.2">
      <c r="A6529" s="31">
        <v>2019</v>
      </c>
      <c r="B6529" s="31">
        <v>9</v>
      </c>
      <c r="C6529" s="31">
        <v>29</v>
      </c>
      <c r="D6529" s="54">
        <v>23</v>
      </c>
      <c r="E6529" s="31">
        <v>9</v>
      </c>
      <c r="F6529" s="31">
        <v>29</v>
      </c>
      <c r="G6529" s="54">
        <v>1</v>
      </c>
      <c r="H6529" s="53">
        <v>46.78</v>
      </c>
      <c r="I6529" s="53">
        <v>21055</v>
      </c>
      <c r="J6529" s="169">
        <f t="shared" si="202"/>
        <v>29.323164812759305</v>
      </c>
      <c r="O6529" s="172">
        <f t="shared" si="203"/>
        <v>1.2513039989300523</v>
      </c>
    </row>
    <row r="6530" spans="1:15" x14ac:dyDescent="0.2">
      <c r="A6530" s="31">
        <v>2019</v>
      </c>
      <c r="B6530" s="31">
        <v>9</v>
      </c>
      <c r="C6530" s="31">
        <v>30</v>
      </c>
      <c r="D6530" s="54">
        <v>0</v>
      </c>
      <c r="E6530" s="31">
        <v>9</v>
      </c>
      <c r="F6530" s="31">
        <v>30</v>
      </c>
      <c r="G6530" s="54">
        <v>2</v>
      </c>
      <c r="H6530" s="53">
        <v>45.79</v>
      </c>
      <c r="I6530" s="53">
        <v>20714</v>
      </c>
      <c r="J6530" s="169">
        <f t="shared" ref="J6530:J6593" si="204">MIN(50,I6530/$M$2*50)</f>
        <v>28.848256277914807</v>
      </c>
      <c r="O6530" s="172">
        <f t="shared" si="203"/>
        <v>1.224822789888993</v>
      </c>
    </row>
    <row r="6531" spans="1:15" x14ac:dyDescent="0.2">
      <c r="A6531" s="31">
        <v>2019</v>
      </c>
      <c r="B6531" s="31">
        <v>9</v>
      </c>
      <c r="C6531" s="31">
        <v>30</v>
      </c>
      <c r="D6531" s="54">
        <v>1</v>
      </c>
      <c r="E6531" s="31">
        <v>9</v>
      </c>
      <c r="F6531" s="31">
        <v>30</v>
      </c>
      <c r="G6531" s="54">
        <v>3</v>
      </c>
      <c r="H6531" s="53">
        <v>44.45</v>
      </c>
      <c r="I6531" s="53">
        <v>20768</v>
      </c>
      <c r="J6531" s="169">
        <f t="shared" si="204"/>
        <v>28.923461735045606</v>
      </c>
      <c r="O6531" s="172">
        <f t="shared" ref="O6531:O6594" si="205">H6531/$R$5</f>
        <v>1.1889795372475593</v>
      </c>
    </row>
    <row r="6532" spans="1:15" x14ac:dyDescent="0.2">
      <c r="A6532" s="31">
        <v>2019</v>
      </c>
      <c r="B6532" s="31">
        <v>9</v>
      </c>
      <c r="C6532" s="31">
        <v>30</v>
      </c>
      <c r="D6532" s="54">
        <v>2</v>
      </c>
      <c r="E6532" s="31">
        <v>9</v>
      </c>
      <c r="F6532" s="31">
        <v>30</v>
      </c>
      <c r="G6532" s="54">
        <v>4</v>
      </c>
      <c r="H6532" s="53">
        <v>45.01</v>
      </c>
      <c r="I6532" s="53">
        <v>21407</v>
      </c>
      <c r="J6532" s="169">
        <f t="shared" si="204"/>
        <v>29.813392977760078</v>
      </c>
      <c r="O6532" s="172">
        <f t="shared" si="205"/>
        <v>1.2039588070081584</v>
      </c>
    </row>
    <row r="6533" spans="1:15" x14ac:dyDescent="0.2">
      <c r="A6533" s="31">
        <v>2019</v>
      </c>
      <c r="B6533" s="31">
        <v>9</v>
      </c>
      <c r="C6533" s="31">
        <v>30</v>
      </c>
      <c r="D6533" s="54">
        <v>3</v>
      </c>
      <c r="E6533" s="31">
        <v>9</v>
      </c>
      <c r="F6533" s="31">
        <v>30</v>
      </c>
      <c r="G6533" s="54">
        <v>5</v>
      </c>
      <c r="H6533" s="53">
        <v>47.27</v>
      </c>
      <c r="I6533" s="53">
        <v>23953</v>
      </c>
      <c r="J6533" s="169">
        <f t="shared" si="204"/>
        <v>33.359191012112262</v>
      </c>
      <c r="O6533" s="172">
        <f t="shared" si="205"/>
        <v>1.2644108599705766</v>
      </c>
    </row>
    <row r="6534" spans="1:15" x14ac:dyDescent="0.2">
      <c r="A6534" s="31">
        <v>2019</v>
      </c>
      <c r="B6534" s="31">
        <v>9</v>
      </c>
      <c r="C6534" s="31">
        <v>30</v>
      </c>
      <c r="D6534" s="54">
        <v>4</v>
      </c>
      <c r="E6534" s="31">
        <v>9</v>
      </c>
      <c r="F6534" s="31">
        <v>30</v>
      </c>
      <c r="G6534" s="54">
        <v>6</v>
      </c>
      <c r="H6534" s="53">
        <v>51.25</v>
      </c>
      <c r="I6534" s="53">
        <v>27541</v>
      </c>
      <c r="J6534" s="169">
        <f t="shared" si="204"/>
        <v>38.356175830358779</v>
      </c>
      <c r="O6534" s="172">
        <f t="shared" si="205"/>
        <v>1.370870670054835</v>
      </c>
    </row>
    <row r="6535" spans="1:15" x14ac:dyDescent="0.2">
      <c r="A6535" s="31">
        <v>2019</v>
      </c>
      <c r="B6535" s="31">
        <v>9</v>
      </c>
      <c r="C6535" s="31">
        <v>30</v>
      </c>
      <c r="D6535" s="54">
        <v>5</v>
      </c>
      <c r="E6535" s="31">
        <v>9</v>
      </c>
      <c r="F6535" s="31">
        <v>30</v>
      </c>
      <c r="G6535" s="54">
        <v>7</v>
      </c>
      <c r="H6535" s="53">
        <v>52.13</v>
      </c>
      <c r="I6535" s="53">
        <v>29026</v>
      </c>
      <c r="J6535" s="169">
        <f t="shared" si="204"/>
        <v>40.424325901455788</v>
      </c>
      <c r="O6535" s="172">
        <f t="shared" si="205"/>
        <v>1.3944095225357764</v>
      </c>
    </row>
    <row r="6536" spans="1:15" x14ac:dyDescent="0.2">
      <c r="A6536" s="31">
        <v>2019</v>
      </c>
      <c r="B6536" s="31">
        <v>9</v>
      </c>
      <c r="C6536" s="31">
        <v>30</v>
      </c>
      <c r="D6536" s="54">
        <v>6</v>
      </c>
      <c r="E6536" s="31">
        <v>9</v>
      </c>
      <c r="F6536" s="31">
        <v>30</v>
      </c>
      <c r="G6536" s="54">
        <v>8</v>
      </c>
      <c r="H6536" s="53">
        <v>52.04</v>
      </c>
      <c r="I6536" s="53">
        <v>30194</v>
      </c>
      <c r="J6536" s="169">
        <f t="shared" si="204"/>
        <v>42.050992085321994</v>
      </c>
      <c r="O6536" s="172">
        <f t="shared" si="205"/>
        <v>1.3920021398956801</v>
      </c>
    </row>
    <row r="6537" spans="1:15" x14ac:dyDescent="0.2">
      <c r="A6537" s="31">
        <v>2019</v>
      </c>
      <c r="B6537" s="31">
        <v>9</v>
      </c>
      <c r="C6537" s="31">
        <v>30</v>
      </c>
      <c r="D6537" s="54">
        <v>7</v>
      </c>
      <c r="E6537" s="31">
        <v>9</v>
      </c>
      <c r="F6537" s="31">
        <v>30</v>
      </c>
      <c r="G6537" s="54">
        <v>9</v>
      </c>
      <c r="H6537" s="53">
        <v>51.5</v>
      </c>
      <c r="I6537" s="53">
        <v>31052</v>
      </c>
      <c r="J6537" s="169">
        <f t="shared" si="204"/>
        <v>43.245923237511377</v>
      </c>
      <c r="O6537" s="172">
        <f t="shared" si="205"/>
        <v>1.3775578440551024</v>
      </c>
    </row>
    <row r="6538" spans="1:15" x14ac:dyDescent="0.2">
      <c r="A6538" s="31">
        <v>2019</v>
      </c>
      <c r="B6538" s="31">
        <v>9</v>
      </c>
      <c r="C6538" s="31">
        <v>30</v>
      </c>
      <c r="D6538" s="54">
        <v>8</v>
      </c>
      <c r="E6538" s="31">
        <v>9</v>
      </c>
      <c r="F6538" s="31">
        <v>30</v>
      </c>
      <c r="G6538" s="54">
        <v>10</v>
      </c>
      <c r="H6538" s="53">
        <v>50.29</v>
      </c>
      <c r="I6538" s="53">
        <v>31696</v>
      </c>
      <c r="J6538" s="169">
        <f t="shared" si="204"/>
        <v>44.142817948478694</v>
      </c>
      <c r="O6538" s="172">
        <f t="shared" si="205"/>
        <v>1.3451919218938078</v>
      </c>
    </row>
    <row r="6539" spans="1:15" x14ac:dyDescent="0.2">
      <c r="A6539" s="31">
        <v>2019</v>
      </c>
      <c r="B6539" s="31">
        <v>9</v>
      </c>
      <c r="C6539" s="31">
        <v>30</v>
      </c>
      <c r="D6539" s="54">
        <v>9</v>
      </c>
      <c r="E6539" s="31">
        <v>9</v>
      </c>
      <c r="F6539" s="31">
        <v>30</v>
      </c>
      <c r="G6539" s="54">
        <v>11</v>
      </c>
      <c r="H6539" s="53">
        <v>50.29</v>
      </c>
      <c r="I6539" s="53">
        <v>32546</v>
      </c>
      <c r="J6539" s="169">
        <f t="shared" si="204"/>
        <v>45.326607551463525</v>
      </c>
      <c r="O6539" s="172">
        <f t="shared" si="205"/>
        <v>1.3451919218938078</v>
      </c>
    </row>
    <row r="6540" spans="1:15" x14ac:dyDescent="0.2">
      <c r="A6540" s="31">
        <v>2019</v>
      </c>
      <c r="B6540" s="31">
        <v>9</v>
      </c>
      <c r="C6540" s="31">
        <v>30</v>
      </c>
      <c r="D6540" s="54">
        <v>10</v>
      </c>
      <c r="E6540" s="31">
        <v>9</v>
      </c>
      <c r="F6540" s="31">
        <v>30</v>
      </c>
      <c r="G6540" s="54">
        <v>12</v>
      </c>
      <c r="H6540" s="53">
        <v>50.29</v>
      </c>
      <c r="I6540" s="53">
        <v>32869</v>
      </c>
      <c r="J6540" s="169">
        <f t="shared" si="204"/>
        <v>45.776447600597756</v>
      </c>
      <c r="O6540" s="172">
        <f t="shared" si="205"/>
        <v>1.3451919218938078</v>
      </c>
    </row>
    <row r="6541" spans="1:15" x14ac:dyDescent="0.2">
      <c r="A6541" s="31">
        <v>2019</v>
      </c>
      <c r="B6541" s="31">
        <v>9</v>
      </c>
      <c r="C6541" s="31">
        <v>30</v>
      </c>
      <c r="D6541" s="54">
        <v>11</v>
      </c>
      <c r="E6541" s="31">
        <v>9</v>
      </c>
      <c r="F6541" s="31">
        <v>30</v>
      </c>
      <c r="G6541" s="54">
        <v>13</v>
      </c>
      <c r="H6541" s="53">
        <v>49.45</v>
      </c>
      <c r="I6541" s="53">
        <v>32105</v>
      </c>
      <c r="J6541" s="169">
        <f t="shared" si="204"/>
        <v>44.712429651561983</v>
      </c>
      <c r="O6541" s="172">
        <f t="shared" si="205"/>
        <v>1.322723017252909</v>
      </c>
    </row>
    <row r="6542" spans="1:15" x14ac:dyDescent="0.2">
      <c r="A6542" s="31">
        <v>2019</v>
      </c>
      <c r="B6542" s="31">
        <v>9</v>
      </c>
      <c r="C6542" s="31">
        <v>30</v>
      </c>
      <c r="D6542" s="54">
        <v>12</v>
      </c>
      <c r="E6542" s="31">
        <v>9</v>
      </c>
      <c r="F6542" s="31">
        <v>30</v>
      </c>
      <c r="G6542" s="54">
        <v>14</v>
      </c>
      <c r="H6542" s="53">
        <v>47.33</v>
      </c>
      <c r="I6542" s="53">
        <v>31625</v>
      </c>
      <c r="J6542" s="169">
        <f t="shared" si="204"/>
        <v>44.043936699288203</v>
      </c>
      <c r="O6542" s="172">
        <f t="shared" si="205"/>
        <v>1.2660157817306406</v>
      </c>
    </row>
    <row r="6543" spans="1:15" x14ac:dyDescent="0.2">
      <c r="A6543" s="31">
        <v>2019</v>
      </c>
      <c r="B6543" s="31">
        <v>9</v>
      </c>
      <c r="C6543" s="31">
        <v>30</v>
      </c>
      <c r="D6543" s="54">
        <v>13</v>
      </c>
      <c r="E6543" s="31">
        <v>9</v>
      </c>
      <c r="F6543" s="31">
        <v>30</v>
      </c>
      <c r="G6543" s="54">
        <v>15</v>
      </c>
      <c r="H6543" s="53">
        <v>47.32</v>
      </c>
      <c r="I6543" s="53">
        <v>31609</v>
      </c>
      <c r="J6543" s="169">
        <f t="shared" si="204"/>
        <v>44.021653600879077</v>
      </c>
      <c r="O6543" s="172">
        <f t="shared" si="205"/>
        <v>1.26574829477063</v>
      </c>
    </row>
    <row r="6544" spans="1:15" x14ac:dyDescent="0.2">
      <c r="A6544" s="31">
        <v>2019</v>
      </c>
      <c r="B6544" s="31">
        <v>9</v>
      </c>
      <c r="C6544" s="31">
        <v>30</v>
      </c>
      <c r="D6544" s="54">
        <v>14</v>
      </c>
      <c r="E6544" s="31">
        <v>9</v>
      </c>
      <c r="F6544" s="31">
        <v>30</v>
      </c>
      <c r="G6544" s="54">
        <v>16</v>
      </c>
      <c r="H6544" s="53">
        <v>47.98</v>
      </c>
      <c r="I6544" s="53">
        <v>31527</v>
      </c>
      <c r="J6544" s="169">
        <f t="shared" si="204"/>
        <v>43.907452721532302</v>
      </c>
      <c r="O6544" s="172">
        <f t="shared" si="205"/>
        <v>1.2834024341313361</v>
      </c>
    </row>
    <row r="6545" spans="1:15" x14ac:dyDescent="0.2">
      <c r="A6545" s="31">
        <v>2019</v>
      </c>
      <c r="B6545" s="31">
        <v>9</v>
      </c>
      <c r="C6545" s="31">
        <v>30</v>
      </c>
      <c r="D6545" s="54">
        <v>15</v>
      </c>
      <c r="E6545" s="31">
        <v>9</v>
      </c>
      <c r="F6545" s="31">
        <v>30</v>
      </c>
      <c r="G6545" s="54">
        <v>17</v>
      </c>
      <c r="H6545" s="53">
        <v>51.13</v>
      </c>
      <c r="I6545" s="53">
        <v>30916</v>
      </c>
      <c r="J6545" s="169">
        <f t="shared" si="204"/>
        <v>43.056516901033802</v>
      </c>
      <c r="O6545" s="172">
        <f t="shared" si="205"/>
        <v>1.3676608265347066</v>
      </c>
    </row>
    <row r="6546" spans="1:15" x14ac:dyDescent="0.2">
      <c r="A6546" s="31">
        <v>2019</v>
      </c>
      <c r="B6546" s="31">
        <v>9</v>
      </c>
      <c r="C6546" s="31">
        <v>30</v>
      </c>
      <c r="D6546" s="54">
        <v>16</v>
      </c>
      <c r="E6546" s="31">
        <v>9</v>
      </c>
      <c r="F6546" s="31">
        <v>30</v>
      </c>
      <c r="G6546" s="54">
        <v>18</v>
      </c>
      <c r="H6546" s="53">
        <v>52.6</v>
      </c>
      <c r="I6546" s="53">
        <v>30837</v>
      </c>
      <c r="J6546" s="169">
        <f t="shared" si="204"/>
        <v>42.946494102638745</v>
      </c>
      <c r="O6546" s="172">
        <f t="shared" si="205"/>
        <v>1.4069814096562794</v>
      </c>
    </row>
    <row r="6547" spans="1:15" x14ac:dyDescent="0.2">
      <c r="A6547" s="31">
        <v>2019</v>
      </c>
      <c r="B6547" s="31">
        <v>9</v>
      </c>
      <c r="C6547" s="31">
        <v>30</v>
      </c>
      <c r="D6547" s="54">
        <v>17</v>
      </c>
      <c r="E6547" s="31">
        <v>9</v>
      </c>
      <c r="F6547" s="31">
        <v>30</v>
      </c>
      <c r="G6547" s="54">
        <v>19</v>
      </c>
      <c r="H6547" s="53">
        <v>56.74</v>
      </c>
      <c r="I6547" s="53">
        <v>32713</v>
      </c>
      <c r="J6547" s="169">
        <f t="shared" si="204"/>
        <v>45.559187391108772</v>
      </c>
      <c r="O6547" s="172">
        <f t="shared" si="205"/>
        <v>1.5177210111007089</v>
      </c>
    </row>
    <row r="6548" spans="1:15" x14ac:dyDescent="0.2">
      <c r="A6548" s="31">
        <v>2019</v>
      </c>
      <c r="B6548" s="31">
        <v>9</v>
      </c>
      <c r="C6548" s="31">
        <v>30</v>
      </c>
      <c r="D6548" s="54">
        <v>18</v>
      </c>
      <c r="E6548" s="31">
        <v>9</v>
      </c>
      <c r="F6548" s="31">
        <v>30</v>
      </c>
      <c r="G6548" s="54">
        <v>20</v>
      </c>
      <c r="H6548" s="53">
        <v>51.75</v>
      </c>
      <c r="I6548" s="53">
        <v>31864</v>
      </c>
      <c r="J6548" s="169">
        <f t="shared" si="204"/>
        <v>44.37679048177452</v>
      </c>
      <c r="O6548" s="172">
        <f t="shared" si="205"/>
        <v>1.3842450180553698</v>
      </c>
    </row>
    <row r="6549" spans="1:15" x14ac:dyDescent="0.2">
      <c r="A6549" s="31">
        <v>2019</v>
      </c>
      <c r="B6549" s="31">
        <v>9</v>
      </c>
      <c r="C6549" s="31">
        <v>30</v>
      </c>
      <c r="D6549" s="54">
        <v>19</v>
      </c>
      <c r="E6549" s="31">
        <v>9</v>
      </c>
      <c r="F6549" s="31">
        <v>30</v>
      </c>
      <c r="G6549" s="54">
        <v>21</v>
      </c>
      <c r="H6549" s="53">
        <v>47.95</v>
      </c>
      <c r="I6549" s="53">
        <v>28696</v>
      </c>
      <c r="J6549" s="169">
        <f t="shared" si="204"/>
        <v>39.964736996767563</v>
      </c>
      <c r="O6549" s="172">
        <f t="shared" si="205"/>
        <v>1.282599973251304</v>
      </c>
    </row>
    <row r="6550" spans="1:15" x14ac:dyDescent="0.2">
      <c r="A6550" s="31">
        <v>2019</v>
      </c>
      <c r="B6550" s="31">
        <v>9</v>
      </c>
      <c r="C6550" s="31">
        <v>30</v>
      </c>
      <c r="D6550" s="54">
        <v>20</v>
      </c>
      <c r="E6550" s="31">
        <v>9</v>
      </c>
      <c r="F6550" s="31">
        <v>30</v>
      </c>
      <c r="G6550" s="54">
        <v>22</v>
      </c>
      <c r="H6550" s="53">
        <v>46.83</v>
      </c>
      <c r="I6550" s="53">
        <v>26243</v>
      </c>
      <c r="J6550" s="169">
        <f t="shared" si="204"/>
        <v>36.548459471918427</v>
      </c>
      <c r="O6550" s="172">
        <f t="shared" si="205"/>
        <v>1.2526414337301057</v>
      </c>
    </row>
    <row r="6551" spans="1:15" x14ac:dyDescent="0.2">
      <c r="A6551" s="31">
        <v>2019</v>
      </c>
      <c r="B6551" s="31">
        <v>9</v>
      </c>
      <c r="C6551" s="31">
        <v>30</v>
      </c>
      <c r="D6551" s="54">
        <v>21</v>
      </c>
      <c r="E6551" s="31">
        <v>9</v>
      </c>
      <c r="F6551" s="31">
        <v>30</v>
      </c>
      <c r="G6551" s="54">
        <v>23</v>
      </c>
      <c r="H6551" s="53">
        <v>50.59</v>
      </c>
      <c r="I6551" s="53">
        <v>25005</v>
      </c>
      <c r="J6551" s="169">
        <f t="shared" si="204"/>
        <v>34.824304732512303</v>
      </c>
      <c r="O6551" s="172">
        <f t="shared" si="205"/>
        <v>1.3532165306941288</v>
      </c>
    </row>
    <row r="6552" spans="1:15" x14ac:dyDescent="0.2">
      <c r="A6552" s="31">
        <v>2019</v>
      </c>
      <c r="B6552" s="31">
        <v>9</v>
      </c>
      <c r="C6552" s="31">
        <v>30</v>
      </c>
      <c r="D6552" s="54">
        <v>22</v>
      </c>
      <c r="E6552" s="31">
        <v>9</v>
      </c>
      <c r="F6552" s="31">
        <v>30</v>
      </c>
      <c r="G6552" s="54">
        <v>0</v>
      </c>
      <c r="H6552" s="53">
        <v>49.75</v>
      </c>
      <c r="I6552" s="53">
        <v>23724</v>
      </c>
      <c r="J6552" s="169">
        <f t="shared" si="204"/>
        <v>33.040264166131642</v>
      </c>
      <c r="O6552" s="172">
        <f t="shared" si="205"/>
        <v>1.33074762605323</v>
      </c>
    </row>
    <row r="6553" spans="1:15" x14ac:dyDescent="0.2">
      <c r="A6553" s="31">
        <v>2019</v>
      </c>
      <c r="B6553" s="31">
        <v>9</v>
      </c>
      <c r="C6553" s="31">
        <v>30</v>
      </c>
      <c r="D6553" s="54">
        <v>23</v>
      </c>
      <c r="E6553" s="31">
        <v>9</v>
      </c>
      <c r="F6553" s="31">
        <v>30</v>
      </c>
      <c r="G6553" s="54">
        <v>1</v>
      </c>
      <c r="H6553" s="53">
        <v>48.45</v>
      </c>
      <c r="I6553" s="53">
        <v>22942</v>
      </c>
      <c r="J6553" s="169">
        <f t="shared" si="204"/>
        <v>31.951177731385609</v>
      </c>
      <c r="O6553" s="172">
        <f t="shared" si="205"/>
        <v>1.2959743212518391</v>
      </c>
    </row>
    <row r="6554" spans="1:15" x14ac:dyDescent="0.2">
      <c r="A6554" s="31">
        <v>2019</v>
      </c>
      <c r="B6554" s="31">
        <v>10</v>
      </c>
      <c r="C6554" s="31">
        <v>1</v>
      </c>
      <c r="D6554" s="54">
        <v>0</v>
      </c>
      <c r="E6554" s="31">
        <v>10</v>
      </c>
      <c r="F6554" s="31">
        <v>1</v>
      </c>
      <c r="G6554" s="54">
        <v>2</v>
      </c>
      <c r="H6554" s="53">
        <v>45.06</v>
      </c>
      <c r="I6554" s="53">
        <v>22590</v>
      </c>
      <c r="J6554" s="169">
        <f t="shared" si="204"/>
        <v>31.460949566384837</v>
      </c>
      <c r="O6554" s="172">
        <f t="shared" si="205"/>
        <v>1.205296241808212</v>
      </c>
    </row>
    <row r="6555" spans="1:15" x14ac:dyDescent="0.2">
      <c r="A6555" s="31">
        <v>2019</v>
      </c>
      <c r="B6555" s="31">
        <v>10</v>
      </c>
      <c r="C6555" s="31">
        <v>1</v>
      </c>
      <c r="D6555" s="54">
        <v>1</v>
      </c>
      <c r="E6555" s="31">
        <v>10</v>
      </c>
      <c r="F6555" s="31">
        <v>1</v>
      </c>
      <c r="G6555" s="54">
        <v>3</v>
      </c>
      <c r="H6555" s="53">
        <v>44.07</v>
      </c>
      <c r="I6555" s="53">
        <v>22545</v>
      </c>
      <c r="J6555" s="169">
        <f t="shared" si="204"/>
        <v>31.39827835210917</v>
      </c>
      <c r="O6555" s="172">
        <f t="shared" si="205"/>
        <v>1.1788150327671527</v>
      </c>
    </row>
    <row r="6556" spans="1:15" x14ac:dyDescent="0.2">
      <c r="A6556" s="31">
        <v>2019</v>
      </c>
      <c r="B6556" s="31">
        <v>10</v>
      </c>
      <c r="C6556" s="31">
        <v>1</v>
      </c>
      <c r="D6556" s="54">
        <v>2</v>
      </c>
      <c r="E6556" s="31">
        <v>10</v>
      </c>
      <c r="F6556" s="31">
        <v>1</v>
      </c>
      <c r="G6556" s="54">
        <v>4</v>
      </c>
      <c r="H6556" s="53">
        <v>44.58</v>
      </c>
      <c r="I6556" s="53">
        <v>23058</v>
      </c>
      <c r="J6556" s="169">
        <f t="shared" si="204"/>
        <v>32.112730194851771</v>
      </c>
      <c r="O6556" s="172">
        <f t="shared" si="205"/>
        <v>1.1924568677276983</v>
      </c>
    </row>
    <row r="6557" spans="1:15" x14ac:dyDescent="0.2">
      <c r="A6557" s="31">
        <v>2019</v>
      </c>
      <c r="B6557" s="31">
        <v>10</v>
      </c>
      <c r="C6557" s="31">
        <v>1</v>
      </c>
      <c r="D6557" s="54">
        <v>3</v>
      </c>
      <c r="E6557" s="31">
        <v>10</v>
      </c>
      <c r="F6557" s="31">
        <v>1</v>
      </c>
      <c r="G6557" s="54">
        <v>5</v>
      </c>
      <c r="H6557" s="53">
        <v>48.51</v>
      </c>
      <c r="I6557" s="53">
        <v>25282</v>
      </c>
      <c r="J6557" s="169">
        <f t="shared" si="204"/>
        <v>35.210080873720294</v>
      </c>
      <c r="O6557" s="172">
        <f t="shared" si="205"/>
        <v>1.2975792430119031</v>
      </c>
    </row>
    <row r="6558" spans="1:15" x14ac:dyDescent="0.2">
      <c r="A6558" s="31">
        <v>2019</v>
      </c>
      <c r="B6558" s="31">
        <v>10</v>
      </c>
      <c r="C6558" s="31">
        <v>1</v>
      </c>
      <c r="D6558" s="54">
        <v>4</v>
      </c>
      <c r="E6558" s="31">
        <v>10</v>
      </c>
      <c r="F6558" s="31">
        <v>1</v>
      </c>
      <c r="G6558" s="54">
        <v>6</v>
      </c>
      <c r="H6558" s="53">
        <v>50.36</v>
      </c>
      <c r="I6558" s="53">
        <v>28694</v>
      </c>
      <c r="J6558" s="169">
        <f t="shared" si="204"/>
        <v>39.961951609466425</v>
      </c>
      <c r="O6558" s="172">
        <f t="shared" si="205"/>
        <v>1.3470643306138825</v>
      </c>
    </row>
    <row r="6559" spans="1:15" x14ac:dyDescent="0.2">
      <c r="A6559" s="31">
        <v>2019</v>
      </c>
      <c r="B6559" s="31">
        <v>10</v>
      </c>
      <c r="C6559" s="31">
        <v>1</v>
      </c>
      <c r="D6559" s="54">
        <v>5</v>
      </c>
      <c r="E6559" s="31">
        <v>10</v>
      </c>
      <c r="F6559" s="31">
        <v>1</v>
      </c>
      <c r="G6559" s="54">
        <v>7</v>
      </c>
      <c r="H6559" s="53">
        <v>51.28</v>
      </c>
      <c r="I6559" s="53">
        <v>30256</v>
      </c>
      <c r="J6559" s="169">
        <f t="shared" si="204"/>
        <v>42.137339091657353</v>
      </c>
      <c r="O6559" s="172">
        <f t="shared" si="205"/>
        <v>1.3716731309348671</v>
      </c>
    </row>
    <row r="6560" spans="1:15" x14ac:dyDescent="0.2">
      <c r="A6560" s="31">
        <v>2019</v>
      </c>
      <c r="B6560" s="31">
        <v>10</v>
      </c>
      <c r="C6560" s="31">
        <v>1</v>
      </c>
      <c r="D6560" s="54">
        <v>6</v>
      </c>
      <c r="E6560" s="31">
        <v>10</v>
      </c>
      <c r="F6560" s="31">
        <v>1</v>
      </c>
      <c r="G6560" s="54">
        <v>8</v>
      </c>
      <c r="H6560" s="53">
        <v>51.81</v>
      </c>
      <c r="I6560" s="53">
        <v>31250</v>
      </c>
      <c r="J6560" s="169">
        <f t="shared" si="204"/>
        <v>43.521676580324311</v>
      </c>
      <c r="O6560" s="172">
        <f t="shared" si="205"/>
        <v>1.385849939815434</v>
      </c>
    </row>
    <row r="6561" spans="1:15" x14ac:dyDescent="0.2">
      <c r="A6561" s="31">
        <v>2019</v>
      </c>
      <c r="B6561" s="31">
        <v>10</v>
      </c>
      <c r="C6561" s="31">
        <v>1</v>
      </c>
      <c r="D6561" s="54">
        <v>7</v>
      </c>
      <c r="E6561" s="31">
        <v>10</v>
      </c>
      <c r="F6561" s="31">
        <v>1</v>
      </c>
      <c r="G6561" s="54">
        <v>9</v>
      </c>
      <c r="H6561" s="53">
        <v>50.92</v>
      </c>
      <c r="I6561" s="53">
        <v>32101</v>
      </c>
      <c r="J6561" s="169">
        <f t="shared" si="204"/>
        <v>44.7068588769597</v>
      </c>
      <c r="O6561" s="172">
        <f t="shared" si="205"/>
        <v>1.3620436003744818</v>
      </c>
    </row>
    <row r="6562" spans="1:15" x14ac:dyDescent="0.2">
      <c r="A6562" s="31">
        <v>2019</v>
      </c>
      <c r="B6562" s="31">
        <v>10</v>
      </c>
      <c r="C6562" s="31">
        <v>1</v>
      </c>
      <c r="D6562" s="54">
        <v>8</v>
      </c>
      <c r="E6562" s="31">
        <v>10</v>
      </c>
      <c r="F6562" s="31">
        <v>1</v>
      </c>
      <c r="G6562" s="54">
        <v>10</v>
      </c>
      <c r="H6562" s="53">
        <v>49.75</v>
      </c>
      <c r="I6562" s="53">
        <v>32634</v>
      </c>
      <c r="J6562" s="169">
        <f t="shared" si="204"/>
        <v>45.449164592713714</v>
      </c>
      <c r="O6562" s="172">
        <f t="shared" si="205"/>
        <v>1.33074762605323</v>
      </c>
    </row>
    <row r="6563" spans="1:15" x14ac:dyDescent="0.2">
      <c r="A6563" s="31">
        <v>2019</v>
      </c>
      <c r="B6563" s="31">
        <v>10</v>
      </c>
      <c r="C6563" s="31">
        <v>1</v>
      </c>
      <c r="D6563" s="54">
        <v>9</v>
      </c>
      <c r="E6563" s="31">
        <v>10</v>
      </c>
      <c r="F6563" s="31">
        <v>1</v>
      </c>
      <c r="G6563" s="54">
        <v>11</v>
      </c>
      <c r="H6563" s="53">
        <v>48.74</v>
      </c>
      <c r="I6563" s="53">
        <v>33267</v>
      </c>
      <c r="J6563" s="169">
        <f t="shared" si="204"/>
        <v>46.330739673524761</v>
      </c>
      <c r="O6563" s="172">
        <f t="shared" si="205"/>
        <v>1.3037314430921494</v>
      </c>
    </row>
    <row r="6564" spans="1:15" x14ac:dyDescent="0.2">
      <c r="A6564" s="31">
        <v>2019</v>
      </c>
      <c r="B6564" s="31">
        <v>10</v>
      </c>
      <c r="C6564" s="31">
        <v>1</v>
      </c>
      <c r="D6564" s="54">
        <v>10</v>
      </c>
      <c r="E6564" s="31">
        <v>10</v>
      </c>
      <c r="F6564" s="31">
        <v>1</v>
      </c>
      <c r="G6564" s="54">
        <v>12</v>
      </c>
      <c r="H6564" s="53">
        <v>46.89</v>
      </c>
      <c r="I6564" s="53">
        <v>33381</v>
      </c>
      <c r="J6564" s="169">
        <f t="shared" si="204"/>
        <v>46.489506749689788</v>
      </c>
      <c r="O6564" s="172">
        <f t="shared" si="205"/>
        <v>1.2542463554901699</v>
      </c>
    </row>
    <row r="6565" spans="1:15" x14ac:dyDescent="0.2">
      <c r="A6565" s="31">
        <v>2019</v>
      </c>
      <c r="B6565" s="31">
        <v>10</v>
      </c>
      <c r="C6565" s="31">
        <v>1</v>
      </c>
      <c r="D6565" s="54">
        <v>11</v>
      </c>
      <c r="E6565" s="31">
        <v>10</v>
      </c>
      <c r="F6565" s="31">
        <v>1</v>
      </c>
      <c r="G6565" s="54">
        <v>13</v>
      </c>
      <c r="H6565" s="53">
        <v>39.49</v>
      </c>
      <c r="I6565" s="53">
        <v>32640</v>
      </c>
      <c r="J6565" s="169">
        <f t="shared" si="204"/>
        <v>45.457520754617136</v>
      </c>
      <c r="O6565" s="172">
        <f t="shared" si="205"/>
        <v>1.0563060050822524</v>
      </c>
    </row>
    <row r="6566" spans="1:15" x14ac:dyDescent="0.2">
      <c r="A6566" s="31">
        <v>2019</v>
      </c>
      <c r="B6566" s="31">
        <v>10</v>
      </c>
      <c r="C6566" s="31">
        <v>1</v>
      </c>
      <c r="D6566" s="54">
        <v>12</v>
      </c>
      <c r="E6566" s="31">
        <v>10</v>
      </c>
      <c r="F6566" s="31">
        <v>1</v>
      </c>
      <c r="G6566" s="54">
        <v>14</v>
      </c>
      <c r="H6566" s="53">
        <v>39.380000000000003</v>
      </c>
      <c r="I6566" s="53">
        <v>32028</v>
      </c>
      <c r="J6566" s="169">
        <f t="shared" si="204"/>
        <v>44.605192240468064</v>
      </c>
      <c r="O6566" s="172">
        <f t="shared" si="205"/>
        <v>1.0533636485221347</v>
      </c>
    </row>
    <row r="6567" spans="1:15" x14ac:dyDescent="0.2">
      <c r="A6567" s="31">
        <v>2019</v>
      </c>
      <c r="B6567" s="31">
        <v>10</v>
      </c>
      <c r="C6567" s="31">
        <v>1</v>
      </c>
      <c r="D6567" s="54">
        <v>13</v>
      </c>
      <c r="E6567" s="31">
        <v>10</v>
      </c>
      <c r="F6567" s="31">
        <v>1</v>
      </c>
      <c r="G6567" s="54">
        <v>15</v>
      </c>
      <c r="H6567" s="53">
        <v>42.88</v>
      </c>
      <c r="I6567" s="53">
        <v>32052</v>
      </c>
      <c r="J6567" s="169">
        <f t="shared" si="204"/>
        <v>44.638616888081749</v>
      </c>
      <c r="O6567" s="172">
        <f t="shared" si="205"/>
        <v>1.1469840845258794</v>
      </c>
    </row>
    <row r="6568" spans="1:15" x14ac:dyDescent="0.2">
      <c r="A6568" s="31">
        <v>2019</v>
      </c>
      <c r="B6568" s="31">
        <v>10</v>
      </c>
      <c r="C6568" s="31">
        <v>1</v>
      </c>
      <c r="D6568" s="54">
        <v>14</v>
      </c>
      <c r="E6568" s="31">
        <v>10</v>
      </c>
      <c r="F6568" s="31">
        <v>1</v>
      </c>
      <c r="G6568" s="54">
        <v>16</v>
      </c>
      <c r="H6568" s="53">
        <v>47.02</v>
      </c>
      <c r="I6568" s="53">
        <v>32109</v>
      </c>
      <c r="J6568" s="169">
        <f t="shared" si="204"/>
        <v>44.718000426164259</v>
      </c>
      <c r="O6568" s="172">
        <f t="shared" si="205"/>
        <v>1.2577236859703091</v>
      </c>
    </row>
    <row r="6569" spans="1:15" x14ac:dyDescent="0.2">
      <c r="A6569" s="31">
        <v>2019</v>
      </c>
      <c r="B6569" s="31">
        <v>10</v>
      </c>
      <c r="C6569" s="31">
        <v>1</v>
      </c>
      <c r="D6569" s="54">
        <v>15</v>
      </c>
      <c r="E6569" s="31">
        <v>10</v>
      </c>
      <c r="F6569" s="31">
        <v>1</v>
      </c>
      <c r="G6569" s="54">
        <v>17</v>
      </c>
      <c r="H6569" s="53">
        <v>49.75</v>
      </c>
      <c r="I6569" s="53">
        <v>31493</v>
      </c>
      <c r="J6569" s="169">
        <f t="shared" si="204"/>
        <v>43.860101137412911</v>
      </c>
      <c r="O6569" s="172">
        <f t="shared" si="205"/>
        <v>1.33074762605323</v>
      </c>
    </row>
    <row r="6570" spans="1:15" x14ac:dyDescent="0.2">
      <c r="A6570" s="31">
        <v>2019</v>
      </c>
      <c r="B6570" s="31">
        <v>10</v>
      </c>
      <c r="C6570" s="31">
        <v>1</v>
      </c>
      <c r="D6570" s="54">
        <v>16</v>
      </c>
      <c r="E6570" s="31">
        <v>10</v>
      </c>
      <c r="F6570" s="31">
        <v>1</v>
      </c>
      <c r="G6570" s="54">
        <v>18</v>
      </c>
      <c r="H6570" s="53">
        <v>51.65</v>
      </c>
      <c r="I6570" s="53">
        <v>31306</v>
      </c>
      <c r="J6570" s="169">
        <f t="shared" si="204"/>
        <v>43.599667424756248</v>
      </c>
      <c r="O6570" s="172">
        <f t="shared" si="205"/>
        <v>1.3815701484552629</v>
      </c>
    </row>
    <row r="6571" spans="1:15" x14ac:dyDescent="0.2">
      <c r="A6571" s="31">
        <v>2019</v>
      </c>
      <c r="B6571" s="31">
        <v>10</v>
      </c>
      <c r="C6571" s="31">
        <v>1</v>
      </c>
      <c r="D6571" s="54">
        <v>17</v>
      </c>
      <c r="E6571" s="31">
        <v>10</v>
      </c>
      <c r="F6571" s="31">
        <v>1</v>
      </c>
      <c r="G6571" s="54">
        <v>19</v>
      </c>
      <c r="H6571" s="53">
        <v>52.92</v>
      </c>
      <c r="I6571" s="53">
        <v>33203</v>
      </c>
      <c r="J6571" s="169">
        <f t="shared" si="204"/>
        <v>46.241607279888257</v>
      </c>
      <c r="O6571" s="172">
        <f t="shared" si="205"/>
        <v>1.4155409923766218</v>
      </c>
    </row>
    <row r="6572" spans="1:15" x14ac:dyDescent="0.2">
      <c r="A6572" s="31">
        <v>2019</v>
      </c>
      <c r="B6572" s="31">
        <v>10</v>
      </c>
      <c r="C6572" s="31">
        <v>1</v>
      </c>
      <c r="D6572" s="54">
        <v>18</v>
      </c>
      <c r="E6572" s="31">
        <v>10</v>
      </c>
      <c r="F6572" s="31">
        <v>1</v>
      </c>
      <c r="G6572" s="54">
        <v>20</v>
      </c>
      <c r="H6572" s="53">
        <v>50.02</v>
      </c>
      <c r="I6572" s="53">
        <v>32415</v>
      </c>
      <c r="J6572" s="169">
        <f t="shared" si="204"/>
        <v>45.144164683238799</v>
      </c>
      <c r="O6572" s="172">
        <f t="shared" si="205"/>
        <v>1.337969773973519</v>
      </c>
    </row>
    <row r="6573" spans="1:15" x14ac:dyDescent="0.2">
      <c r="A6573" s="31">
        <v>2019</v>
      </c>
      <c r="B6573" s="31">
        <v>10</v>
      </c>
      <c r="C6573" s="31">
        <v>1</v>
      </c>
      <c r="D6573" s="54">
        <v>19</v>
      </c>
      <c r="E6573" s="31">
        <v>10</v>
      </c>
      <c r="F6573" s="31">
        <v>1</v>
      </c>
      <c r="G6573" s="54">
        <v>21</v>
      </c>
      <c r="H6573" s="53">
        <v>45.06</v>
      </c>
      <c r="I6573" s="53">
        <v>29339</v>
      </c>
      <c r="J6573" s="169">
        <f t="shared" si="204"/>
        <v>40.860239014084314</v>
      </c>
      <c r="O6573" s="172">
        <f t="shared" si="205"/>
        <v>1.205296241808212</v>
      </c>
    </row>
    <row r="6574" spans="1:15" x14ac:dyDescent="0.2">
      <c r="A6574" s="31">
        <v>2019</v>
      </c>
      <c r="B6574" s="31">
        <v>10</v>
      </c>
      <c r="C6574" s="31">
        <v>1</v>
      </c>
      <c r="D6574" s="54">
        <v>20</v>
      </c>
      <c r="E6574" s="31">
        <v>10</v>
      </c>
      <c r="F6574" s="31">
        <v>1</v>
      </c>
      <c r="G6574" s="54">
        <v>22</v>
      </c>
      <c r="H6574" s="53">
        <v>36.97</v>
      </c>
      <c r="I6574" s="53">
        <v>26932</v>
      </c>
      <c r="J6574" s="169">
        <f t="shared" si="204"/>
        <v>37.508025397161418</v>
      </c>
      <c r="O6574" s="172">
        <f t="shared" si="205"/>
        <v>0.98889929115955599</v>
      </c>
    </row>
    <row r="6575" spans="1:15" x14ac:dyDescent="0.2">
      <c r="A6575" s="31">
        <v>2019</v>
      </c>
      <c r="B6575" s="31">
        <v>10</v>
      </c>
      <c r="C6575" s="31">
        <v>1</v>
      </c>
      <c r="D6575" s="54">
        <v>21</v>
      </c>
      <c r="E6575" s="31">
        <v>10</v>
      </c>
      <c r="F6575" s="31">
        <v>1</v>
      </c>
      <c r="G6575" s="54">
        <v>23</v>
      </c>
      <c r="H6575" s="53">
        <v>36.25</v>
      </c>
      <c r="I6575" s="53">
        <v>25544</v>
      </c>
      <c r="J6575" s="169">
        <f t="shared" si="204"/>
        <v>35.574966610169731</v>
      </c>
      <c r="O6575" s="172">
        <f t="shared" si="205"/>
        <v>0.96964023003878563</v>
      </c>
    </row>
    <row r="6576" spans="1:15" x14ac:dyDescent="0.2">
      <c r="A6576" s="31">
        <v>2019</v>
      </c>
      <c r="B6576" s="31">
        <v>10</v>
      </c>
      <c r="C6576" s="31">
        <v>1</v>
      </c>
      <c r="D6576" s="54">
        <v>22</v>
      </c>
      <c r="E6576" s="31">
        <v>10</v>
      </c>
      <c r="F6576" s="31">
        <v>1</v>
      </c>
      <c r="G6576" s="54">
        <v>0</v>
      </c>
      <c r="H6576" s="53">
        <v>35.75</v>
      </c>
      <c r="I6576" s="53">
        <v>24311</v>
      </c>
      <c r="J6576" s="169">
        <f t="shared" si="204"/>
        <v>33.857775339016456</v>
      </c>
      <c r="O6576" s="172">
        <f t="shared" si="205"/>
        <v>0.95626588203825069</v>
      </c>
    </row>
    <row r="6577" spans="1:15" x14ac:dyDescent="0.2">
      <c r="A6577" s="31">
        <v>2019</v>
      </c>
      <c r="B6577" s="31">
        <v>10</v>
      </c>
      <c r="C6577" s="31">
        <v>1</v>
      </c>
      <c r="D6577" s="54">
        <v>23</v>
      </c>
      <c r="E6577" s="31">
        <v>10</v>
      </c>
      <c r="F6577" s="31">
        <v>1</v>
      </c>
      <c r="G6577" s="54">
        <v>1</v>
      </c>
      <c r="H6577" s="53">
        <v>35.07</v>
      </c>
      <c r="I6577" s="53">
        <v>23475</v>
      </c>
      <c r="J6577" s="169">
        <f t="shared" si="204"/>
        <v>32.69348344713962</v>
      </c>
      <c r="O6577" s="172">
        <f t="shared" si="205"/>
        <v>0.93807676875752311</v>
      </c>
    </row>
    <row r="6578" spans="1:15" x14ac:dyDescent="0.2">
      <c r="A6578" s="31">
        <v>2019</v>
      </c>
      <c r="B6578" s="31">
        <v>10</v>
      </c>
      <c r="C6578" s="31">
        <v>2</v>
      </c>
      <c r="D6578" s="54">
        <v>0</v>
      </c>
      <c r="E6578" s="31">
        <v>10</v>
      </c>
      <c r="F6578" s="31">
        <v>2</v>
      </c>
      <c r="G6578" s="54">
        <v>2</v>
      </c>
      <c r="H6578" s="53">
        <v>33</v>
      </c>
      <c r="I6578" s="53">
        <v>22906</v>
      </c>
      <c r="J6578" s="169">
        <f t="shared" si="204"/>
        <v>31.901040759965078</v>
      </c>
      <c r="O6578" s="172">
        <f t="shared" si="205"/>
        <v>0.88270696803530835</v>
      </c>
    </row>
    <row r="6579" spans="1:15" x14ac:dyDescent="0.2">
      <c r="A6579" s="31">
        <v>2019</v>
      </c>
      <c r="B6579" s="31">
        <v>10</v>
      </c>
      <c r="C6579" s="31">
        <v>2</v>
      </c>
      <c r="D6579" s="54">
        <v>1</v>
      </c>
      <c r="E6579" s="31">
        <v>10</v>
      </c>
      <c r="F6579" s="31">
        <v>2</v>
      </c>
      <c r="G6579" s="54">
        <v>3</v>
      </c>
      <c r="H6579" s="53">
        <v>34</v>
      </c>
      <c r="I6579" s="53">
        <v>22788</v>
      </c>
      <c r="J6579" s="169">
        <f t="shared" si="204"/>
        <v>31.736702909197774</v>
      </c>
      <c r="O6579" s="172">
        <f t="shared" si="205"/>
        <v>0.90945566403637823</v>
      </c>
    </row>
    <row r="6580" spans="1:15" x14ac:dyDescent="0.2">
      <c r="A6580" s="31">
        <v>2019</v>
      </c>
      <c r="B6580" s="31">
        <v>10</v>
      </c>
      <c r="C6580" s="31">
        <v>2</v>
      </c>
      <c r="D6580" s="54">
        <v>2</v>
      </c>
      <c r="E6580" s="31">
        <v>10</v>
      </c>
      <c r="F6580" s="31">
        <v>2</v>
      </c>
      <c r="G6580" s="54">
        <v>4</v>
      </c>
      <c r="H6580" s="53">
        <v>35.86</v>
      </c>
      <c r="I6580" s="53">
        <v>23200</v>
      </c>
      <c r="J6580" s="169">
        <f t="shared" si="204"/>
        <v>32.310492693232767</v>
      </c>
      <c r="O6580" s="172">
        <f t="shared" si="205"/>
        <v>0.95920823859836835</v>
      </c>
    </row>
    <row r="6581" spans="1:15" x14ac:dyDescent="0.2">
      <c r="A6581" s="31">
        <v>2019</v>
      </c>
      <c r="B6581" s="31">
        <v>10</v>
      </c>
      <c r="C6581" s="31">
        <v>2</v>
      </c>
      <c r="D6581" s="54">
        <v>3</v>
      </c>
      <c r="E6581" s="31">
        <v>10</v>
      </c>
      <c r="F6581" s="31">
        <v>2</v>
      </c>
      <c r="G6581" s="54">
        <v>5</v>
      </c>
      <c r="H6581" s="53">
        <v>40</v>
      </c>
      <c r="I6581" s="53">
        <v>25319</v>
      </c>
      <c r="J6581" s="169">
        <f t="shared" si="204"/>
        <v>35.261610538791402</v>
      </c>
      <c r="O6581" s="172">
        <f t="shared" si="205"/>
        <v>1.069947840042798</v>
      </c>
    </row>
    <row r="6582" spans="1:15" x14ac:dyDescent="0.2">
      <c r="A6582" s="31">
        <v>2019</v>
      </c>
      <c r="B6582" s="31">
        <v>10</v>
      </c>
      <c r="C6582" s="31">
        <v>2</v>
      </c>
      <c r="D6582" s="54">
        <v>4</v>
      </c>
      <c r="E6582" s="31">
        <v>10</v>
      </c>
      <c r="F6582" s="31">
        <v>2</v>
      </c>
      <c r="G6582" s="54">
        <v>6</v>
      </c>
      <c r="H6582" s="53">
        <v>50.1</v>
      </c>
      <c r="I6582" s="53">
        <v>28537</v>
      </c>
      <c r="J6582" s="169">
        <f t="shared" si="204"/>
        <v>39.743298706326875</v>
      </c>
      <c r="O6582" s="172">
        <f t="shared" si="205"/>
        <v>1.3401096696536046</v>
      </c>
    </row>
    <row r="6583" spans="1:15" x14ac:dyDescent="0.2">
      <c r="A6583" s="31">
        <v>2019</v>
      </c>
      <c r="B6583" s="31">
        <v>10</v>
      </c>
      <c r="C6583" s="31">
        <v>2</v>
      </c>
      <c r="D6583" s="54">
        <v>5</v>
      </c>
      <c r="E6583" s="31">
        <v>10</v>
      </c>
      <c r="F6583" s="31">
        <v>2</v>
      </c>
      <c r="G6583" s="54">
        <v>7</v>
      </c>
      <c r="H6583" s="53">
        <v>52</v>
      </c>
      <c r="I6583" s="53">
        <v>29992</v>
      </c>
      <c r="J6583" s="169">
        <f t="shared" si="204"/>
        <v>41.769667967906777</v>
      </c>
      <c r="O6583" s="172">
        <f t="shared" si="205"/>
        <v>1.3909321920556375</v>
      </c>
    </row>
    <row r="6584" spans="1:15" x14ac:dyDescent="0.2">
      <c r="A6584" s="31">
        <v>2019</v>
      </c>
      <c r="B6584" s="31">
        <v>10</v>
      </c>
      <c r="C6584" s="31">
        <v>2</v>
      </c>
      <c r="D6584" s="54">
        <v>6</v>
      </c>
      <c r="E6584" s="31">
        <v>10</v>
      </c>
      <c r="F6584" s="31">
        <v>2</v>
      </c>
      <c r="G6584" s="54">
        <v>8</v>
      </c>
      <c r="H6584" s="53">
        <v>51.75</v>
      </c>
      <c r="I6584" s="53">
        <v>30971</v>
      </c>
      <c r="J6584" s="169">
        <f t="shared" si="204"/>
        <v>43.133115051815174</v>
      </c>
      <c r="O6584" s="172">
        <f t="shared" si="205"/>
        <v>1.3842450180553698</v>
      </c>
    </row>
    <row r="6585" spans="1:15" x14ac:dyDescent="0.2">
      <c r="A6585" s="31">
        <v>2019</v>
      </c>
      <c r="B6585" s="31">
        <v>10</v>
      </c>
      <c r="C6585" s="31">
        <v>2</v>
      </c>
      <c r="D6585" s="54">
        <v>7</v>
      </c>
      <c r="E6585" s="31">
        <v>10</v>
      </c>
      <c r="F6585" s="31">
        <v>2</v>
      </c>
      <c r="G6585" s="54">
        <v>9</v>
      </c>
      <c r="H6585" s="53">
        <v>50</v>
      </c>
      <c r="I6585" s="53">
        <v>31424</v>
      </c>
      <c r="J6585" s="169">
        <f t="shared" si="204"/>
        <v>43.764005275523552</v>
      </c>
      <c r="O6585" s="172">
        <f t="shared" si="205"/>
        <v>1.3374348000534975</v>
      </c>
    </row>
    <row r="6586" spans="1:15" x14ac:dyDescent="0.2">
      <c r="A6586" s="31">
        <v>2019</v>
      </c>
      <c r="B6586" s="31">
        <v>10</v>
      </c>
      <c r="C6586" s="31">
        <v>2</v>
      </c>
      <c r="D6586" s="54">
        <v>8</v>
      </c>
      <c r="E6586" s="31">
        <v>10</v>
      </c>
      <c r="F6586" s="31">
        <v>2</v>
      </c>
      <c r="G6586" s="54">
        <v>10</v>
      </c>
      <c r="H6586" s="53">
        <v>46.83</v>
      </c>
      <c r="I6586" s="53">
        <v>32016</v>
      </c>
      <c r="J6586" s="169">
        <f t="shared" si="204"/>
        <v>44.588479916661214</v>
      </c>
      <c r="O6586" s="172">
        <f t="shared" si="205"/>
        <v>1.2526414337301057</v>
      </c>
    </row>
    <row r="6587" spans="1:15" x14ac:dyDescent="0.2">
      <c r="A6587" s="31">
        <v>2019</v>
      </c>
      <c r="B6587" s="31">
        <v>10</v>
      </c>
      <c r="C6587" s="31">
        <v>2</v>
      </c>
      <c r="D6587" s="54">
        <v>9</v>
      </c>
      <c r="E6587" s="31">
        <v>10</v>
      </c>
      <c r="F6587" s="31">
        <v>2</v>
      </c>
      <c r="G6587" s="54">
        <v>11</v>
      </c>
      <c r="H6587" s="53">
        <v>44.16</v>
      </c>
      <c r="I6587" s="53">
        <v>32754</v>
      </c>
      <c r="J6587" s="169">
        <f t="shared" si="204"/>
        <v>45.616287830782163</v>
      </c>
      <c r="O6587" s="172">
        <f t="shared" si="205"/>
        <v>1.1812224154072488</v>
      </c>
    </row>
    <row r="6588" spans="1:15" x14ac:dyDescent="0.2">
      <c r="A6588" s="31">
        <v>2019</v>
      </c>
      <c r="B6588" s="31">
        <v>10</v>
      </c>
      <c r="C6588" s="31">
        <v>2</v>
      </c>
      <c r="D6588" s="54">
        <v>10</v>
      </c>
      <c r="E6588" s="31">
        <v>10</v>
      </c>
      <c r="F6588" s="31">
        <v>2</v>
      </c>
      <c r="G6588" s="54">
        <v>12</v>
      </c>
      <c r="H6588" s="53">
        <v>42.12</v>
      </c>
      <c r="I6588" s="53">
        <v>32887</v>
      </c>
      <c r="J6588" s="169">
        <f t="shared" si="204"/>
        <v>45.80151608630802</v>
      </c>
      <c r="O6588" s="172">
        <f t="shared" si="205"/>
        <v>1.1266550755650662</v>
      </c>
    </row>
    <row r="6589" spans="1:15" x14ac:dyDescent="0.2">
      <c r="A6589" s="31">
        <v>2019</v>
      </c>
      <c r="B6589" s="31">
        <v>10</v>
      </c>
      <c r="C6589" s="31">
        <v>2</v>
      </c>
      <c r="D6589" s="54">
        <v>11</v>
      </c>
      <c r="E6589" s="31">
        <v>10</v>
      </c>
      <c r="F6589" s="31">
        <v>2</v>
      </c>
      <c r="G6589" s="54">
        <v>13</v>
      </c>
      <c r="H6589" s="53">
        <v>39.9</v>
      </c>
      <c r="I6589" s="53">
        <v>31998</v>
      </c>
      <c r="J6589" s="169">
        <f t="shared" si="204"/>
        <v>44.56341143095095</v>
      </c>
      <c r="O6589" s="172">
        <f t="shared" si="205"/>
        <v>1.0672729704426909</v>
      </c>
    </row>
    <row r="6590" spans="1:15" x14ac:dyDescent="0.2">
      <c r="A6590" s="31">
        <v>2019</v>
      </c>
      <c r="B6590" s="31">
        <v>10</v>
      </c>
      <c r="C6590" s="31">
        <v>2</v>
      </c>
      <c r="D6590" s="54">
        <v>12</v>
      </c>
      <c r="E6590" s="31">
        <v>10</v>
      </c>
      <c r="F6590" s="31">
        <v>2</v>
      </c>
      <c r="G6590" s="54">
        <v>14</v>
      </c>
      <c r="H6590" s="53">
        <v>38.07</v>
      </c>
      <c r="I6590" s="53">
        <v>31478</v>
      </c>
      <c r="J6590" s="169">
        <f t="shared" si="204"/>
        <v>43.839210732654351</v>
      </c>
      <c r="O6590" s="172">
        <f t="shared" si="205"/>
        <v>1.018322856760733</v>
      </c>
    </row>
    <row r="6591" spans="1:15" x14ac:dyDescent="0.2">
      <c r="A6591" s="31">
        <v>2019</v>
      </c>
      <c r="B6591" s="31">
        <v>10</v>
      </c>
      <c r="C6591" s="31">
        <v>2</v>
      </c>
      <c r="D6591" s="54">
        <v>13</v>
      </c>
      <c r="E6591" s="31">
        <v>10</v>
      </c>
      <c r="F6591" s="31">
        <v>2</v>
      </c>
      <c r="G6591" s="54">
        <v>15</v>
      </c>
      <c r="H6591" s="53">
        <v>38.49</v>
      </c>
      <c r="I6591" s="53">
        <v>31233</v>
      </c>
      <c r="J6591" s="169">
        <f t="shared" si="204"/>
        <v>43.498000788264612</v>
      </c>
      <c r="O6591" s="172">
        <f t="shared" si="205"/>
        <v>1.0295573090811825</v>
      </c>
    </row>
    <row r="6592" spans="1:15" x14ac:dyDescent="0.2">
      <c r="A6592" s="31">
        <v>2019</v>
      </c>
      <c r="B6592" s="31">
        <v>10</v>
      </c>
      <c r="C6592" s="31">
        <v>2</v>
      </c>
      <c r="D6592" s="54">
        <v>14</v>
      </c>
      <c r="E6592" s="31">
        <v>10</v>
      </c>
      <c r="F6592" s="31">
        <v>2</v>
      </c>
      <c r="G6592" s="54">
        <v>16</v>
      </c>
      <c r="H6592" s="53">
        <v>40.549999999999997</v>
      </c>
      <c r="I6592" s="53">
        <v>31056</v>
      </c>
      <c r="J6592" s="169">
        <f t="shared" si="204"/>
        <v>43.251494012113653</v>
      </c>
      <c r="O6592" s="172">
        <f t="shared" si="205"/>
        <v>1.0846596228433865</v>
      </c>
    </row>
    <row r="6593" spans="1:15" x14ac:dyDescent="0.2">
      <c r="A6593" s="31">
        <v>2019</v>
      </c>
      <c r="B6593" s="31">
        <v>10</v>
      </c>
      <c r="C6593" s="31">
        <v>2</v>
      </c>
      <c r="D6593" s="54">
        <v>15</v>
      </c>
      <c r="E6593" s="31">
        <v>10</v>
      </c>
      <c r="F6593" s="31">
        <v>2</v>
      </c>
      <c r="G6593" s="54">
        <v>17</v>
      </c>
      <c r="H6593" s="53">
        <v>48.01</v>
      </c>
      <c r="I6593" s="53">
        <v>30483</v>
      </c>
      <c r="J6593" s="169">
        <f t="shared" si="204"/>
        <v>42.453480550336828</v>
      </c>
      <c r="O6593" s="172">
        <f t="shared" si="205"/>
        <v>1.2842048950113683</v>
      </c>
    </row>
    <row r="6594" spans="1:15" x14ac:dyDescent="0.2">
      <c r="A6594" s="31">
        <v>2019</v>
      </c>
      <c r="B6594" s="31">
        <v>10</v>
      </c>
      <c r="C6594" s="31">
        <v>2</v>
      </c>
      <c r="D6594" s="54">
        <v>16</v>
      </c>
      <c r="E6594" s="31">
        <v>10</v>
      </c>
      <c r="F6594" s="31">
        <v>2</v>
      </c>
      <c r="G6594" s="54">
        <v>18</v>
      </c>
      <c r="H6594" s="53">
        <v>51.61</v>
      </c>
      <c r="I6594" s="53">
        <v>30317</v>
      </c>
      <c r="J6594" s="169">
        <f t="shared" ref="J6594:J6657" si="206">MIN(50,I6594/$M$2*50)</f>
        <v>42.222293404342146</v>
      </c>
      <c r="O6594" s="172">
        <f t="shared" si="205"/>
        <v>1.3805002006152201</v>
      </c>
    </row>
    <row r="6595" spans="1:15" x14ac:dyDescent="0.2">
      <c r="A6595" s="31">
        <v>2019</v>
      </c>
      <c r="B6595" s="31">
        <v>10</v>
      </c>
      <c r="C6595" s="31">
        <v>2</v>
      </c>
      <c r="D6595" s="54">
        <v>17</v>
      </c>
      <c r="E6595" s="31">
        <v>10</v>
      </c>
      <c r="F6595" s="31">
        <v>2</v>
      </c>
      <c r="G6595" s="54">
        <v>19</v>
      </c>
      <c r="H6595" s="53">
        <v>52.1</v>
      </c>
      <c r="I6595" s="53">
        <v>32415</v>
      </c>
      <c r="J6595" s="169">
        <f t="shared" si="206"/>
        <v>45.144164683238799</v>
      </c>
      <c r="O6595" s="172">
        <f t="shared" ref="O6595:O6658" si="207">H6595/$R$5</f>
        <v>1.3936070616557443</v>
      </c>
    </row>
    <row r="6596" spans="1:15" x14ac:dyDescent="0.2">
      <c r="A6596" s="31">
        <v>2019</v>
      </c>
      <c r="B6596" s="31">
        <v>10</v>
      </c>
      <c r="C6596" s="31">
        <v>2</v>
      </c>
      <c r="D6596" s="54">
        <v>18</v>
      </c>
      <c r="E6596" s="31">
        <v>10</v>
      </c>
      <c r="F6596" s="31">
        <v>2</v>
      </c>
      <c r="G6596" s="54">
        <v>20</v>
      </c>
      <c r="H6596" s="53">
        <v>51.6</v>
      </c>
      <c r="I6596" s="53">
        <v>31634</v>
      </c>
      <c r="J6596" s="169">
        <f t="shared" si="206"/>
        <v>44.056470942143335</v>
      </c>
      <c r="O6596" s="172">
        <f t="shared" si="207"/>
        <v>1.3802327136552095</v>
      </c>
    </row>
    <row r="6597" spans="1:15" x14ac:dyDescent="0.2">
      <c r="A6597" s="31">
        <v>2019</v>
      </c>
      <c r="B6597" s="31">
        <v>10</v>
      </c>
      <c r="C6597" s="31">
        <v>2</v>
      </c>
      <c r="D6597" s="54">
        <v>19</v>
      </c>
      <c r="E6597" s="31">
        <v>10</v>
      </c>
      <c r="F6597" s="31">
        <v>2</v>
      </c>
      <c r="G6597" s="54">
        <v>21</v>
      </c>
      <c r="H6597" s="53">
        <v>49.82</v>
      </c>
      <c r="I6597" s="53">
        <v>28617</v>
      </c>
      <c r="J6597" s="169">
        <f t="shared" si="206"/>
        <v>39.854714198372506</v>
      </c>
      <c r="O6597" s="172">
        <f t="shared" si="207"/>
        <v>1.3326200347733048</v>
      </c>
    </row>
    <row r="6598" spans="1:15" x14ac:dyDescent="0.2">
      <c r="A6598" s="31">
        <v>2019</v>
      </c>
      <c r="B6598" s="31">
        <v>10</v>
      </c>
      <c r="C6598" s="31">
        <v>2</v>
      </c>
      <c r="D6598" s="54">
        <v>20</v>
      </c>
      <c r="E6598" s="31">
        <v>10</v>
      </c>
      <c r="F6598" s="31">
        <v>2</v>
      </c>
      <c r="G6598" s="54">
        <v>22</v>
      </c>
      <c r="H6598" s="53">
        <v>45.08</v>
      </c>
      <c r="I6598" s="53">
        <v>26306</v>
      </c>
      <c r="J6598" s="169">
        <f t="shared" si="206"/>
        <v>36.636199171904359</v>
      </c>
      <c r="O6598" s="172">
        <f t="shared" si="207"/>
        <v>1.2058312157282334</v>
      </c>
    </row>
    <row r="6599" spans="1:15" x14ac:dyDescent="0.2">
      <c r="A6599" s="31">
        <v>2019</v>
      </c>
      <c r="B6599" s="31">
        <v>10</v>
      </c>
      <c r="C6599" s="31">
        <v>2</v>
      </c>
      <c r="D6599" s="54">
        <v>21</v>
      </c>
      <c r="E6599" s="31">
        <v>10</v>
      </c>
      <c r="F6599" s="31">
        <v>2</v>
      </c>
      <c r="G6599" s="54">
        <v>23</v>
      </c>
      <c r="H6599" s="53">
        <v>50.25</v>
      </c>
      <c r="I6599" s="53">
        <v>25076</v>
      </c>
      <c r="J6599" s="169">
        <f t="shared" si="206"/>
        <v>34.923185981702801</v>
      </c>
      <c r="O6599" s="172">
        <f t="shared" si="207"/>
        <v>1.3441219740537649</v>
      </c>
    </row>
    <row r="6600" spans="1:15" x14ac:dyDescent="0.2">
      <c r="A6600" s="31">
        <v>2019</v>
      </c>
      <c r="B6600" s="31">
        <v>10</v>
      </c>
      <c r="C6600" s="31">
        <v>2</v>
      </c>
      <c r="D6600" s="54">
        <v>22</v>
      </c>
      <c r="E6600" s="31">
        <v>10</v>
      </c>
      <c r="F6600" s="31">
        <v>2</v>
      </c>
      <c r="G6600" s="54">
        <v>0</v>
      </c>
      <c r="H6600" s="53">
        <v>49.81</v>
      </c>
      <c r="I6600" s="53">
        <v>23937</v>
      </c>
      <c r="J6600" s="169">
        <f t="shared" si="206"/>
        <v>33.336907913703136</v>
      </c>
      <c r="O6600" s="172">
        <f t="shared" si="207"/>
        <v>1.3323525478132943</v>
      </c>
    </row>
    <row r="6601" spans="1:15" x14ac:dyDescent="0.2">
      <c r="A6601" s="31">
        <v>2019</v>
      </c>
      <c r="B6601" s="31">
        <v>10</v>
      </c>
      <c r="C6601" s="31">
        <v>2</v>
      </c>
      <c r="D6601" s="54">
        <v>23</v>
      </c>
      <c r="E6601" s="31">
        <v>10</v>
      </c>
      <c r="F6601" s="31">
        <v>2</v>
      </c>
      <c r="G6601" s="54">
        <v>1</v>
      </c>
      <c r="H6601" s="53">
        <v>48.4</v>
      </c>
      <c r="I6601" s="53">
        <v>23187</v>
      </c>
      <c r="J6601" s="169">
        <f t="shared" si="206"/>
        <v>32.292387675775352</v>
      </c>
      <c r="O6601" s="172">
        <f t="shared" si="207"/>
        <v>1.2946368864517854</v>
      </c>
    </row>
    <row r="6602" spans="1:15" x14ac:dyDescent="0.2">
      <c r="A6602" s="31">
        <v>2019</v>
      </c>
      <c r="B6602" s="31">
        <v>10</v>
      </c>
      <c r="C6602" s="31">
        <v>3</v>
      </c>
      <c r="D6602" s="54">
        <v>0</v>
      </c>
      <c r="E6602" s="31">
        <v>10</v>
      </c>
      <c r="F6602" s="31">
        <v>3</v>
      </c>
      <c r="G6602" s="54">
        <v>2</v>
      </c>
      <c r="H6602" s="53">
        <v>46</v>
      </c>
      <c r="I6602" s="53">
        <v>22749</v>
      </c>
      <c r="J6602" s="169">
        <f t="shared" si="206"/>
        <v>31.682387856825528</v>
      </c>
      <c r="O6602" s="172">
        <f t="shared" si="207"/>
        <v>1.2304400160492177</v>
      </c>
    </row>
    <row r="6603" spans="1:15" x14ac:dyDescent="0.2">
      <c r="A6603" s="31">
        <v>2019</v>
      </c>
      <c r="B6603" s="31">
        <v>10</v>
      </c>
      <c r="C6603" s="31">
        <v>3</v>
      </c>
      <c r="D6603" s="54">
        <v>1</v>
      </c>
      <c r="E6603" s="31">
        <v>10</v>
      </c>
      <c r="F6603" s="31">
        <v>3</v>
      </c>
      <c r="G6603" s="54">
        <v>3</v>
      </c>
      <c r="H6603" s="53">
        <v>46.11</v>
      </c>
      <c r="I6603" s="53">
        <v>22632</v>
      </c>
      <c r="J6603" s="169">
        <f t="shared" si="206"/>
        <v>31.519442699708794</v>
      </c>
      <c r="O6603" s="172">
        <f t="shared" si="207"/>
        <v>1.2333823726093354</v>
      </c>
    </row>
    <row r="6604" spans="1:15" x14ac:dyDescent="0.2">
      <c r="A6604" s="31">
        <v>2019</v>
      </c>
      <c r="B6604" s="31">
        <v>10</v>
      </c>
      <c r="C6604" s="31">
        <v>3</v>
      </c>
      <c r="D6604" s="54">
        <v>2</v>
      </c>
      <c r="E6604" s="31">
        <v>10</v>
      </c>
      <c r="F6604" s="31">
        <v>3</v>
      </c>
      <c r="G6604" s="54">
        <v>4</v>
      </c>
      <c r="H6604" s="53">
        <v>47.37</v>
      </c>
      <c r="I6604" s="53">
        <v>22999</v>
      </c>
      <c r="J6604" s="169">
        <f t="shared" si="206"/>
        <v>32.030561269468123</v>
      </c>
      <c r="O6604" s="172">
        <f t="shared" si="207"/>
        <v>1.2670857295706834</v>
      </c>
    </row>
    <row r="6605" spans="1:15" x14ac:dyDescent="0.2">
      <c r="A6605" s="31">
        <v>2019</v>
      </c>
      <c r="B6605" s="31">
        <v>10</v>
      </c>
      <c r="C6605" s="31">
        <v>3</v>
      </c>
      <c r="D6605" s="54">
        <v>3</v>
      </c>
      <c r="E6605" s="31">
        <v>10</v>
      </c>
      <c r="F6605" s="31">
        <v>3</v>
      </c>
      <c r="G6605" s="54">
        <v>5</v>
      </c>
      <c r="H6605" s="53">
        <v>49.5</v>
      </c>
      <c r="I6605" s="53">
        <v>24984</v>
      </c>
      <c r="J6605" s="169">
        <f t="shared" si="206"/>
        <v>34.795058165850321</v>
      </c>
      <c r="O6605" s="172">
        <f t="shared" si="207"/>
        <v>1.3240604520529624</v>
      </c>
    </row>
    <row r="6606" spans="1:15" x14ac:dyDescent="0.2">
      <c r="A6606" s="31">
        <v>2019</v>
      </c>
      <c r="B6606" s="31">
        <v>10</v>
      </c>
      <c r="C6606" s="31">
        <v>3</v>
      </c>
      <c r="D6606" s="54">
        <v>4</v>
      </c>
      <c r="E6606" s="31">
        <v>10</v>
      </c>
      <c r="F6606" s="31">
        <v>3</v>
      </c>
      <c r="G6606" s="54">
        <v>6</v>
      </c>
      <c r="H6606" s="53">
        <v>50.4</v>
      </c>
      <c r="I6606" s="53">
        <v>28163</v>
      </c>
      <c r="J6606" s="169">
        <f t="shared" si="206"/>
        <v>39.222431281013556</v>
      </c>
      <c r="O6606" s="172">
        <f t="shared" si="207"/>
        <v>1.3481342784539254</v>
      </c>
    </row>
    <row r="6607" spans="1:15" x14ac:dyDescent="0.2">
      <c r="A6607" s="31">
        <v>2019</v>
      </c>
      <c r="B6607" s="31">
        <v>10</v>
      </c>
      <c r="C6607" s="31">
        <v>3</v>
      </c>
      <c r="D6607" s="54">
        <v>5</v>
      </c>
      <c r="E6607" s="31">
        <v>10</v>
      </c>
      <c r="F6607" s="31">
        <v>3</v>
      </c>
      <c r="G6607" s="54">
        <v>7</v>
      </c>
      <c r="H6607" s="53">
        <v>50.98</v>
      </c>
      <c r="I6607" s="53">
        <v>29563</v>
      </c>
      <c r="J6607" s="169">
        <f t="shared" si="206"/>
        <v>41.172202391812078</v>
      </c>
      <c r="O6607" s="172">
        <f t="shared" si="207"/>
        <v>1.363648522134546</v>
      </c>
    </row>
    <row r="6608" spans="1:15" x14ac:dyDescent="0.2">
      <c r="A6608" s="31">
        <v>2019</v>
      </c>
      <c r="B6608" s="31">
        <v>10</v>
      </c>
      <c r="C6608" s="31">
        <v>3</v>
      </c>
      <c r="D6608" s="54">
        <v>6</v>
      </c>
      <c r="E6608" s="31">
        <v>10</v>
      </c>
      <c r="F6608" s="31">
        <v>3</v>
      </c>
      <c r="G6608" s="54">
        <v>8</v>
      </c>
      <c r="H6608" s="53">
        <v>52.13</v>
      </c>
      <c r="I6608" s="53">
        <v>30426</v>
      </c>
      <c r="J6608" s="169">
        <f t="shared" si="206"/>
        <v>42.374097012254317</v>
      </c>
      <c r="O6608" s="172">
        <f t="shared" si="207"/>
        <v>1.3944095225357764</v>
      </c>
    </row>
    <row r="6609" spans="1:15" x14ac:dyDescent="0.2">
      <c r="A6609" s="31">
        <v>2019</v>
      </c>
      <c r="B6609" s="31">
        <v>10</v>
      </c>
      <c r="C6609" s="31">
        <v>3</v>
      </c>
      <c r="D6609" s="54">
        <v>7</v>
      </c>
      <c r="E6609" s="31">
        <v>10</v>
      </c>
      <c r="F6609" s="31">
        <v>3</v>
      </c>
      <c r="G6609" s="54">
        <v>9</v>
      </c>
      <c r="H6609" s="53">
        <v>50.02</v>
      </c>
      <c r="I6609" s="53">
        <v>30875</v>
      </c>
      <c r="J6609" s="169">
        <f t="shared" si="206"/>
        <v>42.999416461360418</v>
      </c>
      <c r="O6609" s="172">
        <f t="shared" si="207"/>
        <v>1.337969773973519</v>
      </c>
    </row>
    <row r="6610" spans="1:15" x14ac:dyDescent="0.2">
      <c r="A6610" s="31">
        <v>2019</v>
      </c>
      <c r="B6610" s="31">
        <v>10</v>
      </c>
      <c r="C6610" s="31">
        <v>3</v>
      </c>
      <c r="D6610" s="54">
        <v>8</v>
      </c>
      <c r="E6610" s="31">
        <v>10</v>
      </c>
      <c r="F6610" s="31">
        <v>3</v>
      </c>
      <c r="G6610" s="54">
        <v>10</v>
      </c>
      <c r="H6610" s="53">
        <v>49.1</v>
      </c>
      <c r="I6610" s="53">
        <v>31326</v>
      </c>
      <c r="J6610" s="169">
        <f t="shared" si="206"/>
        <v>43.627521297767657</v>
      </c>
      <c r="O6610" s="172">
        <f t="shared" si="207"/>
        <v>1.3133609736525345</v>
      </c>
    </row>
    <row r="6611" spans="1:15" x14ac:dyDescent="0.2">
      <c r="A6611" s="31">
        <v>2019</v>
      </c>
      <c r="B6611" s="31">
        <v>10</v>
      </c>
      <c r="C6611" s="31">
        <v>3</v>
      </c>
      <c r="D6611" s="54">
        <v>9</v>
      </c>
      <c r="E6611" s="31">
        <v>10</v>
      </c>
      <c r="F6611" s="31">
        <v>3</v>
      </c>
      <c r="G6611" s="54">
        <v>11</v>
      </c>
      <c r="H6611" s="53">
        <v>46.68</v>
      </c>
      <c r="I6611" s="53">
        <v>31922</v>
      </c>
      <c r="J6611" s="169">
        <f t="shared" si="206"/>
        <v>44.457566713507603</v>
      </c>
      <c r="O6611" s="172">
        <f t="shared" si="207"/>
        <v>1.2486291293299452</v>
      </c>
    </row>
    <row r="6612" spans="1:15" x14ac:dyDescent="0.2">
      <c r="A6612" s="31">
        <v>2019</v>
      </c>
      <c r="B6612" s="31">
        <v>10</v>
      </c>
      <c r="C6612" s="31">
        <v>3</v>
      </c>
      <c r="D6612" s="54">
        <v>10</v>
      </c>
      <c r="E6612" s="31">
        <v>10</v>
      </c>
      <c r="F6612" s="31">
        <v>3</v>
      </c>
      <c r="G6612" s="54">
        <v>12</v>
      </c>
      <c r="H6612" s="53">
        <v>45.25</v>
      </c>
      <c r="I6612" s="53">
        <v>31994</v>
      </c>
      <c r="J6612" s="169">
        <f t="shared" si="206"/>
        <v>44.557840656348667</v>
      </c>
      <c r="O6612" s="172">
        <f t="shared" si="207"/>
        <v>1.2103784940484152</v>
      </c>
    </row>
    <row r="6613" spans="1:15" x14ac:dyDescent="0.2">
      <c r="A6613" s="31">
        <v>2019</v>
      </c>
      <c r="B6613" s="31">
        <v>10</v>
      </c>
      <c r="C6613" s="31">
        <v>3</v>
      </c>
      <c r="D6613" s="54">
        <v>11</v>
      </c>
      <c r="E6613" s="31">
        <v>10</v>
      </c>
      <c r="F6613" s="31">
        <v>3</v>
      </c>
      <c r="G6613" s="54">
        <v>13</v>
      </c>
      <c r="H6613" s="53">
        <v>41.86</v>
      </c>
      <c r="I6613" s="53">
        <v>31253</v>
      </c>
      <c r="J6613" s="169">
        <f t="shared" si="206"/>
        <v>43.525854661276021</v>
      </c>
      <c r="O6613" s="172">
        <f t="shared" si="207"/>
        <v>1.119700414604788</v>
      </c>
    </row>
    <row r="6614" spans="1:15" x14ac:dyDescent="0.2">
      <c r="A6614" s="31">
        <v>2019</v>
      </c>
      <c r="B6614" s="31">
        <v>10</v>
      </c>
      <c r="C6614" s="31">
        <v>3</v>
      </c>
      <c r="D6614" s="54">
        <v>12</v>
      </c>
      <c r="E6614" s="31">
        <v>10</v>
      </c>
      <c r="F6614" s="31">
        <v>3</v>
      </c>
      <c r="G6614" s="54">
        <v>14</v>
      </c>
      <c r="H6614" s="53">
        <v>40.799999999999997</v>
      </c>
      <c r="I6614" s="53">
        <v>30774</v>
      </c>
      <c r="J6614" s="169">
        <f t="shared" si="206"/>
        <v>42.858754402652806</v>
      </c>
      <c r="O6614" s="172">
        <f t="shared" si="207"/>
        <v>1.0913467968436539</v>
      </c>
    </row>
    <row r="6615" spans="1:15" x14ac:dyDescent="0.2">
      <c r="A6615" s="31">
        <v>2019</v>
      </c>
      <c r="B6615" s="31">
        <v>10</v>
      </c>
      <c r="C6615" s="31">
        <v>3</v>
      </c>
      <c r="D6615" s="54">
        <v>13</v>
      </c>
      <c r="E6615" s="31">
        <v>10</v>
      </c>
      <c r="F6615" s="31">
        <v>3</v>
      </c>
      <c r="G6615" s="54">
        <v>15</v>
      </c>
      <c r="H6615" s="53">
        <v>41.5</v>
      </c>
      <c r="I6615" s="53">
        <v>30633</v>
      </c>
      <c r="J6615" s="169">
        <f t="shared" si="206"/>
        <v>42.66238459792239</v>
      </c>
      <c r="O6615" s="172">
        <f t="shared" si="207"/>
        <v>1.1100708840444029</v>
      </c>
    </row>
    <row r="6616" spans="1:15" x14ac:dyDescent="0.2">
      <c r="A6616" s="31">
        <v>2019</v>
      </c>
      <c r="B6616" s="31">
        <v>10</v>
      </c>
      <c r="C6616" s="31">
        <v>3</v>
      </c>
      <c r="D6616" s="54">
        <v>14</v>
      </c>
      <c r="E6616" s="31">
        <v>10</v>
      </c>
      <c r="F6616" s="31">
        <v>3</v>
      </c>
      <c r="G6616" s="54">
        <v>16</v>
      </c>
      <c r="H6616" s="53">
        <v>47.93</v>
      </c>
      <c r="I6616" s="53">
        <v>30408</v>
      </c>
      <c r="J6616" s="169">
        <f t="shared" si="206"/>
        <v>42.349028526544053</v>
      </c>
      <c r="O6616" s="172">
        <f t="shared" si="207"/>
        <v>1.2820649993312827</v>
      </c>
    </row>
    <row r="6617" spans="1:15" x14ac:dyDescent="0.2">
      <c r="A6617" s="31">
        <v>2019</v>
      </c>
      <c r="B6617" s="31">
        <v>10</v>
      </c>
      <c r="C6617" s="31">
        <v>3</v>
      </c>
      <c r="D6617" s="54">
        <v>15</v>
      </c>
      <c r="E6617" s="31">
        <v>10</v>
      </c>
      <c r="F6617" s="31">
        <v>3</v>
      </c>
      <c r="G6617" s="54">
        <v>17</v>
      </c>
      <c r="H6617" s="53">
        <v>51.23</v>
      </c>
      <c r="I6617" s="53">
        <v>30061</v>
      </c>
      <c r="J6617" s="169">
        <f t="shared" si="206"/>
        <v>41.86576382979613</v>
      </c>
      <c r="O6617" s="172">
        <f t="shared" si="207"/>
        <v>1.3703356961348134</v>
      </c>
    </row>
    <row r="6618" spans="1:15" x14ac:dyDescent="0.2">
      <c r="A6618" s="31">
        <v>2019</v>
      </c>
      <c r="B6618" s="31">
        <v>10</v>
      </c>
      <c r="C6618" s="31">
        <v>3</v>
      </c>
      <c r="D6618" s="54">
        <v>16</v>
      </c>
      <c r="E6618" s="31">
        <v>10</v>
      </c>
      <c r="F6618" s="31">
        <v>3</v>
      </c>
      <c r="G6618" s="54">
        <v>18</v>
      </c>
      <c r="H6618" s="53">
        <v>55.06</v>
      </c>
      <c r="I6618" s="53">
        <v>30061</v>
      </c>
      <c r="J6618" s="169">
        <f t="shared" si="206"/>
        <v>41.86576382979613</v>
      </c>
      <c r="O6618" s="172">
        <f t="shared" si="207"/>
        <v>1.4727832018189115</v>
      </c>
    </row>
    <row r="6619" spans="1:15" x14ac:dyDescent="0.2">
      <c r="A6619" s="31">
        <v>2019</v>
      </c>
      <c r="B6619" s="31">
        <v>10</v>
      </c>
      <c r="C6619" s="31">
        <v>3</v>
      </c>
      <c r="D6619" s="54">
        <v>17</v>
      </c>
      <c r="E6619" s="31">
        <v>10</v>
      </c>
      <c r="F6619" s="31">
        <v>3</v>
      </c>
      <c r="G6619" s="54">
        <v>19</v>
      </c>
      <c r="H6619" s="53">
        <v>53.53</v>
      </c>
      <c r="I6619" s="53">
        <v>32086</v>
      </c>
      <c r="J6619" s="169">
        <f t="shared" si="206"/>
        <v>44.685968472201139</v>
      </c>
      <c r="O6619" s="172">
        <f t="shared" si="207"/>
        <v>1.4318576969372745</v>
      </c>
    </row>
    <row r="6620" spans="1:15" x14ac:dyDescent="0.2">
      <c r="A6620" s="31">
        <v>2019</v>
      </c>
      <c r="B6620" s="31">
        <v>10</v>
      </c>
      <c r="C6620" s="31">
        <v>3</v>
      </c>
      <c r="D6620" s="54">
        <v>18</v>
      </c>
      <c r="E6620" s="31">
        <v>10</v>
      </c>
      <c r="F6620" s="31">
        <v>3</v>
      </c>
      <c r="G6620" s="54">
        <v>20</v>
      </c>
      <c r="H6620" s="53">
        <v>51.48</v>
      </c>
      <c r="I6620" s="53">
        <v>31356</v>
      </c>
      <c r="J6620" s="169">
        <f t="shared" si="206"/>
        <v>43.669302107284771</v>
      </c>
      <c r="O6620" s="172">
        <f t="shared" si="207"/>
        <v>1.3770228701350808</v>
      </c>
    </row>
    <row r="6621" spans="1:15" x14ac:dyDescent="0.2">
      <c r="A6621" s="31">
        <v>2019</v>
      </c>
      <c r="B6621" s="31">
        <v>10</v>
      </c>
      <c r="C6621" s="31">
        <v>3</v>
      </c>
      <c r="D6621" s="54">
        <v>19</v>
      </c>
      <c r="E6621" s="31">
        <v>10</v>
      </c>
      <c r="F6621" s="31">
        <v>3</v>
      </c>
      <c r="G6621" s="54">
        <v>21</v>
      </c>
      <c r="H6621" s="53">
        <v>49.5</v>
      </c>
      <c r="I6621" s="53">
        <v>28324</v>
      </c>
      <c r="J6621" s="169">
        <f t="shared" si="206"/>
        <v>39.446654958755381</v>
      </c>
      <c r="O6621" s="172">
        <f t="shared" si="207"/>
        <v>1.3240604520529624</v>
      </c>
    </row>
    <row r="6622" spans="1:15" x14ac:dyDescent="0.2">
      <c r="A6622" s="31">
        <v>2019</v>
      </c>
      <c r="B6622" s="31">
        <v>10</v>
      </c>
      <c r="C6622" s="31">
        <v>3</v>
      </c>
      <c r="D6622" s="54">
        <v>20</v>
      </c>
      <c r="E6622" s="31">
        <v>10</v>
      </c>
      <c r="F6622" s="31">
        <v>3</v>
      </c>
      <c r="G6622" s="54">
        <v>22</v>
      </c>
      <c r="H6622" s="53">
        <v>44.07</v>
      </c>
      <c r="I6622" s="53">
        <v>26072</v>
      </c>
      <c r="J6622" s="169">
        <f t="shared" si="206"/>
        <v>36.31030885767089</v>
      </c>
      <c r="O6622" s="172">
        <f t="shared" si="207"/>
        <v>1.1788150327671527</v>
      </c>
    </row>
    <row r="6623" spans="1:15" x14ac:dyDescent="0.2">
      <c r="A6623" s="31">
        <v>2019</v>
      </c>
      <c r="B6623" s="31">
        <v>10</v>
      </c>
      <c r="C6623" s="31">
        <v>3</v>
      </c>
      <c r="D6623" s="54">
        <v>21</v>
      </c>
      <c r="E6623" s="31">
        <v>10</v>
      </c>
      <c r="F6623" s="31">
        <v>3</v>
      </c>
      <c r="G6623" s="54">
        <v>23</v>
      </c>
      <c r="H6623" s="53">
        <v>50.8</v>
      </c>
      <c r="I6623" s="53">
        <v>24923</v>
      </c>
      <c r="J6623" s="169">
        <f t="shared" si="206"/>
        <v>34.710103853165528</v>
      </c>
      <c r="O6623" s="172">
        <f t="shared" si="207"/>
        <v>1.3588337568543534</v>
      </c>
    </row>
    <row r="6624" spans="1:15" x14ac:dyDescent="0.2">
      <c r="A6624" s="31">
        <v>2019</v>
      </c>
      <c r="B6624" s="31">
        <v>10</v>
      </c>
      <c r="C6624" s="31">
        <v>3</v>
      </c>
      <c r="D6624" s="54">
        <v>22</v>
      </c>
      <c r="E6624" s="31">
        <v>10</v>
      </c>
      <c r="F6624" s="31">
        <v>3</v>
      </c>
      <c r="G6624" s="54">
        <v>0</v>
      </c>
      <c r="H6624" s="53">
        <v>50</v>
      </c>
      <c r="I6624" s="53">
        <v>23745</v>
      </c>
      <c r="J6624" s="169">
        <f t="shared" si="206"/>
        <v>33.069510732793624</v>
      </c>
      <c r="O6624" s="172">
        <f t="shared" si="207"/>
        <v>1.3374348000534975</v>
      </c>
    </row>
    <row r="6625" spans="1:15" x14ac:dyDescent="0.2">
      <c r="A6625" s="31">
        <v>2019</v>
      </c>
      <c r="B6625" s="31">
        <v>10</v>
      </c>
      <c r="C6625" s="31">
        <v>3</v>
      </c>
      <c r="D6625" s="54">
        <v>23</v>
      </c>
      <c r="E6625" s="31">
        <v>10</v>
      </c>
      <c r="F6625" s="31">
        <v>3</v>
      </c>
      <c r="G6625" s="54">
        <v>1</v>
      </c>
      <c r="H6625" s="53">
        <v>50.15</v>
      </c>
      <c r="I6625" s="53">
        <v>22940</v>
      </c>
      <c r="J6625" s="169">
        <f t="shared" si="206"/>
        <v>31.948392344084471</v>
      </c>
      <c r="O6625" s="172">
        <f t="shared" si="207"/>
        <v>1.341447104453658</v>
      </c>
    </row>
    <row r="6626" spans="1:15" x14ac:dyDescent="0.2">
      <c r="A6626" s="31">
        <v>2019</v>
      </c>
      <c r="B6626" s="31">
        <v>10</v>
      </c>
      <c r="C6626" s="31">
        <v>4</v>
      </c>
      <c r="D6626" s="54">
        <v>0</v>
      </c>
      <c r="E6626" s="31">
        <v>10</v>
      </c>
      <c r="F6626" s="31">
        <v>4</v>
      </c>
      <c r="G6626" s="54">
        <v>2</v>
      </c>
      <c r="H6626" s="53">
        <v>50.89</v>
      </c>
      <c r="I6626" s="53">
        <v>22590</v>
      </c>
      <c r="J6626" s="169">
        <f t="shared" si="206"/>
        <v>31.460949566384837</v>
      </c>
      <c r="O6626" s="172">
        <f t="shared" si="207"/>
        <v>1.3612411394944497</v>
      </c>
    </row>
    <row r="6627" spans="1:15" x14ac:dyDescent="0.2">
      <c r="A6627" s="31">
        <v>2019</v>
      </c>
      <c r="B6627" s="31">
        <v>10</v>
      </c>
      <c r="C6627" s="31">
        <v>4</v>
      </c>
      <c r="D6627" s="54">
        <v>1</v>
      </c>
      <c r="E6627" s="31">
        <v>10</v>
      </c>
      <c r="F6627" s="31">
        <v>4</v>
      </c>
      <c r="G6627" s="54">
        <v>3</v>
      </c>
      <c r="H6627" s="53">
        <v>51.36</v>
      </c>
      <c r="I6627" s="53">
        <v>22584</v>
      </c>
      <c r="J6627" s="169">
        <f t="shared" si="206"/>
        <v>31.452593404481416</v>
      </c>
      <c r="O6627" s="172">
        <f t="shared" si="207"/>
        <v>1.3738130266149526</v>
      </c>
    </row>
    <row r="6628" spans="1:15" x14ac:dyDescent="0.2">
      <c r="A6628" s="31">
        <v>2019</v>
      </c>
      <c r="B6628" s="31">
        <v>10</v>
      </c>
      <c r="C6628" s="31">
        <v>4</v>
      </c>
      <c r="D6628" s="54">
        <v>2</v>
      </c>
      <c r="E6628" s="31">
        <v>10</v>
      </c>
      <c r="F6628" s="31">
        <v>4</v>
      </c>
      <c r="G6628" s="54">
        <v>4</v>
      </c>
      <c r="H6628" s="53">
        <v>51.75</v>
      </c>
      <c r="I6628" s="53">
        <v>22836</v>
      </c>
      <c r="J6628" s="169">
        <f t="shared" si="206"/>
        <v>31.803552204425152</v>
      </c>
      <c r="O6628" s="172">
        <f t="shared" si="207"/>
        <v>1.3842450180553698</v>
      </c>
    </row>
    <row r="6629" spans="1:15" x14ac:dyDescent="0.2">
      <c r="A6629" s="31">
        <v>2019</v>
      </c>
      <c r="B6629" s="31">
        <v>10</v>
      </c>
      <c r="C6629" s="31">
        <v>4</v>
      </c>
      <c r="D6629" s="54">
        <v>3</v>
      </c>
      <c r="E6629" s="31">
        <v>10</v>
      </c>
      <c r="F6629" s="31">
        <v>4</v>
      </c>
      <c r="G6629" s="54">
        <v>5</v>
      </c>
      <c r="H6629" s="53">
        <v>51.75</v>
      </c>
      <c r="I6629" s="53">
        <v>24944</v>
      </c>
      <c r="J6629" s="169">
        <f t="shared" si="206"/>
        <v>34.73935041982751</v>
      </c>
      <c r="O6629" s="172">
        <f t="shared" si="207"/>
        <v>1.3842450180553698</v>
      </c>
    </row>
    <row r="6630" spans="1:15" x14ac:dyDescent="0.2">
      <c r="A6630" s="31">
        <v>2019</v>
      </c>
      <c r="B6630" s="31">
        <v>10</v>
      </c>
      <c r="C6630" s="31">
        <v>4</v>
      </c>
      <c r="D6630" s="54">
        <v>4</v>
      </c>
      <c r="E6630" s="31">
        <v>10</v>
      </c>
      <c r="F6630" s="31">
        <v>4</v>
      </c>
      <c r="G6630" s="54">
        <v>6</v>
      </c>
      <c r="H6630" s="53">
        <v>54.5</v>
      </c>
      <c r="I6630" s="53">
        <v>28265</v>
      </c>
      <c r="J6630" s="169">
        <f t="shared" si="206"/>
        <v>39.364486033371733</v>
      </c>
      <c r="O6630" s="172">
        <f t="shared" si="207"/>
        <v>1.4578039320583123</v>
      </c>
    </row>
    <row r="6631" spans="1:15" x14ac:dyDescent="0.2">
      <c r="A6631" s="31">
        <v>2019</v>
      </c>
      <c r="B6631" s="31">
        <v>10</v>
      </c>
      <c r="C6631" s="31">
        <v>4</v>
      </c>
      <c r="D6631" s="54">
        <v>5</v>
      </c>
      <c r="E6631" s="31">
        <v>10</v>
      </c>
      <c r="F6631" s="31">
        <v>4</v>
      </c>
      <c r="G6631" s="54">
        <v>7</v>
      </c>
      <c r="H6631" s="53">
        <v>54.53</v>
      </c>
      <c r="I6631" s="53">
        <v>29508</v>
      </c>
      <c r="J6631" s="169">
        <f t="shared" si="206"/>
        <v>41.095604241030706</v>
      </c>
      <c r="O6631" s="172">
        <f t="shared" si="207"/>
        <v>1.4586063929383444</v>
      </c>
    </row>
    <row r="6632" spans="1:15" x14ac:dyDescent="0.2">
      <c r="A6632" s="31">
        <v>2019</v>
      </c>
      <c r="B6632" s="31">
        <v>10</v>
      </c>
      <c r="C6632" s="31">
        <v>4</v>
      </c>
      <c r="D6632" s="54">
        <v>6</v>
      </c>
      <c r="E6632" s="31">
        <v>10</v>
      </c>
      <c r="F6632" s="31">
        <v>4</v>
      </c>
      <c r="G6632" s="54">
        <v>8</v>
      </c>
      <c r="H6632" s="53">
        <v>55.52</v>
      </c>
      <c r="I6632" s="53">
        <v>30525</v>
      </c>
      <c r="J6632" s="169">
        <f t="shared" si="206"/>
        <v>42.511973683660784</v>
      </c>
      <c r="O6632" s="172">
        <f t="shared" si="207"/>
        <v>1.4850876019794037</v>
      </c>
    </row>
    <row r="6633" spans="1:15" x14ac:dyDescent="0.2">
      <c r="A6633" s="31">
        <v>2019</v>
      </c>
      <c r="B6633" s="31">
        <v>10</v>
      </c>
      <c r="C6633" s="31">
        <v>4</v>
      </c>
      <c r="D6633" s="54">
        <v>7</v>
      </c>
      <c r="E6633" s="31">
        <v>10</v>
      </c>
      <c r="F6633" s="31">
        <v>4</v>
      </c>
      <c r="G6633" s="54">
        <v>9</v>
      </c>
      <c r="H6633" s="53">
        <v>54.25</v>
      </c>
      <c r="I6633" s="53">
        <v>31299</v>
      </c>
      <c r="J6633" s="169">
        <f t="shared" si="206"/>
        <v>43.589918569202254</v>
      </c>
      <c r="O6633" s="172">
        <f t="shared" si="207"/>
        <v>1.4511167580580449</v>
      </c>
    </row>
    <row r="6634" spans="1:15" x14ac:dyDescent="0.2">
      <c r="A6634" s="31">
        <v>2019</v>
      </c>
      <c r="B6634" s="31">
        <v>10</v>
      </c>
      <c r="C6634" s="31">
        <v>4</v>
      </c>
      <c r="D6634" s="54">
        <v>8</v>
      </c>
      <c r="E6634" s="31">
        <v>10</v>
      </c>
      <c r="F6634" s="31">
        <v>4</v>
      </c>
      <c r="G6634" s="54">
        <v>10</v>
      </c>
      <c r="H6634" s="53">
        <v>54.05</v>
      </c>
      <c r="I6634" s="53">
        <v>31781</v>
      </c>
      <c r="J6634" s="169">
        <f t="shared" si="206"/>
        <v>44.26119690877718</v>
      </c>
      <c r="O6634" s="172">
        <f t="shared" si="207"/>
        <v>1.4457670188578307</v>
      </c>
    </row>
    <row r="6635" spans="1:15" x14ac:dyDescent="0.2">
      <c r="A6635" s="31">
        <v>2019</v>
      </c>
      <c r="B6635" s="31">
        <v>10</v>
      </c>
      <c r="C6635" s="31">
        <v>4</v>
      </c>
      <c r="D6635" s="54">
        <v>9</v>
      </c>
      <c r="E6635" s="31">
        <v>10</v>
      </c>
      <c r="F6635" s="31">
        <v>4</v>
      </c>
      <c r="G6635" s="54">
        <v>11</v>
      </c>
      <c r="H6635" s="53">
        <v>54.52</v>
      </c>
      <c r="I6635" s="53">
        <v>32335</v>
      </c>
      <c r="J6635" s="169">
        <f t="shared" si="206"/>
        <v>45.032749191193169</v>
      </c>
      <c r="O6635" s="172">
        <f t="shared" si="207"/>
        <v>1.4583389059783338</v>
      </c>
    </row>
    <row r="6636" spans="1:15" x14ac:dyDescent="0.2">
      <c r="A6636" s="31">
        <v>2019</v>
      </c>
      <c r="B6636" s="31">
        <v>10</v>
      </c>
      <c r="C6636" s="31">
        <v>4</v>
      </c>
      <c r="D6636" s="54">
        <v>10</v>
      </c>
      <c r="E6636" s="31">
        <v>10</v>
      </c>
      <c r="F6636" s="31">
        <v>4</v>
      </c>
      <c r="G6636" s="54">
        <v>12</v>
      </c>
      <c r="H6636" s="53">
        <v>54.12</v>
      </c>
      <c r="I6636" s="53">
        <v>32515</v>
      </c>
      <c r="J6636" s="169">
        <f t="shared" si="206"/>
        <v>45.283434048295838</v>
      </c>
      <c r="O6636" s="172">
        <f t="shared" si="207"/>
        <v>1.4476394275779056</v>
      </c>
    </row>
    <row r="6637" spans="1:15" x14ac:dyDescent="0.2">
      <c r="A6637" s="31">
        <v>2019</v>
      </c>
      <c r="B6637" s="31">
        <v>10</v>
      </c>
      <c r="C6637" s="31">
        <v>4</v>
      </c>
      <c r="D6637" s="54">
        <v>11</v>
      </c>
      <c r="E6637" s="31">
        <v>10</v>
      </c>
      <c r="F6637" s="31">
        <v>4</v>
      </c>
      <c r="G6637" s="54">
        <v>13</v>
      </c>
      <c r="H6637" s="53">
        <v>52.27</v>
      </c>
      <c r="I6637" s="53">
        <v>31603</v>
      </c>
      <c r="J6637" s="169">
        <f t="shared" si="206"/>
        <v>44.013297438975648</v>
      </c>
      <c r="O6637" s="172">
        <f t="shared" si="207"/>
        <v>1.3981543399759264</v>
      </c>
    </row>
    <row r="6638" spans="1:15" x14ac:dyDescent="0.2">
      <c r="A6638" s="31">
        <v>2019</v>
      </c>
      <c r="B6638" s="31">
        <v>10</v>
      </c>
      <c r="C6638" s="31">
        <v>4</v>
      </c>
      <c r="D6638" s="54">
        <v>12</v>
      </c>
      <c r="E6638" s="31">
        <v>10</v>
      </c>
      <c r="F6638" s="31">
        <v>4</v>
      </c>
      <c r="G6638" s="54">
        <v>14</v>
      </c>
      <c r="H6638" s="53">
        <v>51.86</v>
      </c>
      <c r="I6638" s="53">
        <v>30824</v>
      </c>
      <c r="J6638" s="169">
        <f t="shared" si="206"/>
        <v>42.92838908518133</v>
      </c>
      <c r="O6638" s="172">
        <f t="shared" si="207"/>
        <v>1.3871873746154875</v>
      </c>
    </row>
    <row r="6639" spans="1:15" x14ac:dyDescent="0.2">
      <c r="A6639" s="31">
        <v>2019</v>
      </c>
      <c r="B6639" s="31">
        <v>10</v>
      </c>
      <c r="C6639" s="31">
        <v>4</v>
      </c>
      <c r="D6639" s="54">
        <v>13</v>
      </c>
      <c r="E6639" s="31">
        <v>10</v>
      </c>
      <c r="F6639" s="31">
        <v>4</v>
      </c>
      <c r="G6639" s="54">
        <v>15</v>
      </c>
      <c r="H6639" s="53">
        <v>51.69</v>
      </c>
      <c r="I6639" s="53">
        <v>30544</v>
      </c>
      <c r="J6639" s="169">
        <f t="shared" si="206"/>
        <v>42.538434863021621</v>
      </c>
      <c r="O6639" s="172">
        <f t="shared" si="207"/>
        <v>1.3826400962953056</v>
      </c>
    </row>
    <row r="6640" spans="1:15" x14ac:dyDescent="0.2">
      <c r="A6640" s="31">
        <v>2019</v>
      </c>
      <c r="B6640" s="31">
        <v>10</v>
      </c>
      <c r="C6640" s="31">
        <v>4</v>
      </c>
      <c r="D6640" s="54">
        <v>14</v>
      </c>
      <c r="E6640" s="31">
        <v>10</v>
      </c>
      <c r="F6640" s="31">
        <v>4</v>
      </c>
      <c r="G6640" s="54">
        <v>16</v>
      </c>
      <c r="H6640" s="53">
        <v>51.51</v>
      </c>
      <c r="I6640" s="53">
        <v>30316</v>
      </c>
      <c r="J6640" s="169">
        <f t="shared" si="206"/>
        <v>42.220900710691581</v>
      </c>
      <c r="O6640" s="172">
        <f t="shared" si="207"/>
        <v>1.377825331015113</v>
      </c>
    </row>
    <row r="6641" spans="1:15" x14ac:dyDescent="0.2">
      <c r="A6641" s="31">
        <v>2019</v>
      </c>
      <c r="B6641" s="31">
        <v>10</v>
      </c>
      <c r="C6641" s="31">
        <v>4</v>
      </c>
      <c r="D6641" s="54">
        <v>15</v>
      </c>
      <c r="E6641" s="31">
        <v>10</v>
      </c>
      <c r="F6641" s="31">
        <v>4</v>
      </c>
      <c r="G6641" s="54">
        <v>17</v>
      </c>
      <c r="H6641" s="53">
        <v>51.69</v>
      </c>
      <c r="I6641" s="53">
        <v>29774</v>
      </c>
      <c r="J6641" s="169">
        <f t="shared" si="206"/>
        <v>41.466060752082434</v>
      </c>
      <c r="O6641" s="172">
        <f t="shared" si="207"/>
        <v>1.3826400962953056</v>
      </c>
    </row>
    <row r="6642" spans="1:15" x14ac:dyDescent="0.2">
      <c r="A6642" s="31">
        <v>2019</v>
      </c>
      <c r="B6642" s="31">
        <v>10</v>
      </c>
      <c r="C6642" s="31">
        <v>4</v>
      </c>
      <c r="D6642" s="54">
        <v>16</v>
      </c>
      <c r="E6642" s="31">
        <v>10</v>
      </c>
      <c r="F6642" s="31">
        <v>4</v>
      </c>
      <c r="G6642" s="54">
        <v>18</v>
      </c>
      <c r="H6642" s="53">
        <v>53.52</v>
      </c>
      <c r="I6642" s="53">
        <v>29698</v>
      </c>
      <c r="J6642" s="169">
        <f t="shared" si="206"/>
        <v>41.360216034639087</v>
      </c>
      <c r="O6642" s="172">
        <f t="shared" si="207"/>
        <v>1.4315902099772637</v>
      </c>
    </row>
    <row r="6643" spans="1:15" x14ac:dyDescent="0.2">
      <c r="A6643" s="31">
        <v>2019</v>
      </c>
      <c r="B6643" s="31">
        <v>10</v>
      </c>
      <c r="C6643" s="31">
        <v>4</v>
      </c>
      <c r="D6643" s="54">
        <v>17</v>
      </c>
      <c r="E6643" s="31">
        <v>10</v>
      </c>
      <c r="F6643" s="31">
        <v>4</v>
      </c>
      <c r="G6643" s="54">
        <v>19</v>
      </c>
      <c r="H6643" s="53">
        <v>56.52</v>
      </c>
      <c r="I6643" s="53">
        <v>31394</v>
      </c>
      <c r="J6643" s="169">
        <f t="shared" si="206"/>
        <v>43.722224466006445</v>
      </c>
      <c r="O6643" s="172">
        <f t="shared" si="207"/>
        <v>1.5118362979804736</v>
      </c>
    </row>
    <row r="6644" spans="1:15" x14ac:dyDescent="0.2">
      <c r="A6644" s="31">
        <v>2019</v>
      </c>
      <c r="B6644" s="31">
        <v>10</v>
      </c>
      <c r="C6644" s="31">
        <v>4</v>
      </c>
      <c r="D6644" s="54">
        <v>18</v>
      </c>
      <c r="E6644" s="31">
        <v>10</v>
      </c>
      <c r="F6644" s="31">
        <v>4</v>
      </c>
      <c r="G6644" s="54">
        <v>20</v>
      </c>
      <c r="H6644" s="53">
        <v>55.62</v>
      </c>
      <c r="I6644" s="53">
        <v>30542</v>
      </c>
      <c r="J6644" s="169">
        <f t="shared" si="206"/>
        <v>42.535649475720483</v>
      </c>
      <c r="O6644" s="172">
        <f t="shared" si="207"/>
        <v>1.4877624715795106</v>
      </c>
    </row>
    <row r="6645" spans="1:15" x14ac:dyDescent="0.2">
      <c r="A6645" s="31">
        <v>2019</v>
      </c>
      <c r="B6645" s="31">
        <v>10</v>
      </c>
      <c r="C6645" s="31">
        <v>4</v>
      </c>
      <c r="D6645" s="54">
        <v>19</v>
      </c>
      <c r="E6645" s="31">
        <v>10</v>
      </c>
      <c r="F6645" s="31">
        <v>4</v>
      </c>
      <c r="G6645" s="54">
        <v>21</v>
      </c>
      <c r="H6645" s="53">
        <v>52.52</v>
      </c>
      <c r="I6645" s="53">
        <v>27858</v>
      </c>
      <c r="J6645" s="169">
        <f t="shared" si="206"/>
        <v>38.797659717589589</v>
      </c>
      <c r="O6645" s="172">
        <f t="shared" si="207"/>
        <v>1.4048415139761938</v>
      </c>
    </row>
    <row r="6646" spans="1:15" x14ac:dyDescent="0.2">
      <c r="A6646" s="31">
        <v>2019</v>
      </c>
      <c r="B6646" s="31">
        <v>10</v>
      </c>
      <c r="C6646" s="31">
        <v>4</v>
      </c>
      <c r="D6646" s="54">
        <v>20</v>
      </c>
      <c r="E6646" s="31">
        <v>10</v>
      </c>
      <c r="F6646" s="31">
        <v>4</v>
      </c>
      <c r="G6646" s="54">
        <v>22</v>
      </c>
      <c r="H6646" s="53">
        <v>50.28</v>
      </c>
      <c r="I6646" s="53">
        <v>25936</v>
      </c>
      <c r="J6646" s="169">
        <f t="shared" si="206"/>
        <v>36.120902521193322</v>
      </c>
      <c r="O6646" s="172">
        <f t="shared" si="207"/>
        <v>1.344924434933797</v>
      </c>
    </row>
    <row r="6647" spans="1:15" x14ac:dyDescent="0.2">
      <c r="A6647" s="31">
        <v>2019</v>
      </c>
      <c r="B6647" s="31">
        <v>10</v>
      </c>
      <c r="C6647" s="31">
        <v>4</v>
      </c>
      <c r="D6647" s="54">
        <v>21</v>
      </c>
      <c r="E6647" s="31">
        <v>10</v>
      </c>
      <c r="F6647" s="31">
        <v>4</v>
      </c>
      <c r="G6647" s="54">
        <v>23</v>
      </c>
      <c r="H6647" s="53">
        <v>53.89</v>
      </c>
      <c r="I6647" s="53">
        <v>24976</v>
      </c>
      <c r="J6647" s="169">
        <f t="shared" si="206"/>
        <v>34.783916616645762</v>
      </c>
      <c r="O6647" s="172">
        <f t="shared" si="207"/>
        <v>1.4414872274976596</v>
      </c>
    </row>
    <row r="6648" spans="1:15" x14ac:dyDescent="0.2">
      <c r="A6648" s="31">
        <v>2019</v>
      </c>
      <c r="B6648" s="31">
        <v>10</v>
      </c>
      <c r="C6648" s="31">
        <v>4</v>
      </c>
      <c r="D6648" s="54">
        <v>22</v>
      </c>
      <c r="E6648" s="31">
        <v>10</v>
      </c>
      <c r="F6648" s="31">
        <v>4</v>
      </c>
      <c r="G6648" s="54">
        <v>0</v>
      </c>
      <c r="H6648" s="53">
        <v>51.94</v>
      </c>
      <c r="I6648" s="53">
        <v>23587</v>
      </c>
      <c r="J6648" s="169">
        <f t="shared" si="206"/>
        <v>32.849465136003502</v>
      </c>
      <c r="O6648" s="172">
        <f t="shared" si="207"/>
        <v>1.389327270295573</v>
      </c>
    </row>
    <row r="6649" spans="1:15" x14ac:dyDescent="0.2">
      <c r="A6649" s="31">
        <v>2019</v>
      </c>
      <c r="B6649" s="31">
        <v>10</v>
      </c>
      <c r="C6649" s="31">
        <v>4</v>
      </c>
      <c r="D6649" s="54">
        <v>23</v>
      </c>
      <c r="E6649" s="31">
        <v>10</v>
      </c>
      <c r="F6649" s="31">
        <v>4</v>
      </c>
      <c r="G6649" s="54">
        <v>1</v>
      </c>
      <c r="H6649" s="53">
        <v>50.12</v>
      </c>
      <c r="I6649" s="53">
        <v>22575</v>
      </c>
      <c r="J6649" s="169">
        <f t="shared" si="206"/>
        <v>31.440059161626284</v>
      </c>
      <c r="O6649" s="172">
        <f t="shared" si="207"/>
        <v>1.3406446435736259</v>
      </c>
    </row>
    <row r="6650" spans="1:15" x14ac:dyDescent="0.2">
      <c r="A6650" s="31">
        <v>2019</v>
      </c>
      <c r="B6650" s="31">
        <v>10</v>
      </c>
      <c r="C6650" s="31">
        <v>5</v>
      </c>
      <c r="D6650" s="54">
        <v>0</v>
      </c>
      <c r="E6650" s="31">
        <v>10</v>
      </c>
      <c r="F6650" s="31">
        <v>5</v>
      </c>
      <c r="G6650" s="54">
        <v>2</v>
      </c>
      <c r="H6650" s="53">
        <v>49.02</v>
      </c>
      <c r="I6650" s="53">
        <v>21993</v>
      </c>
      <c r="J6650" s="169">
        <f t="shared" si="206"/>
        <v>30.629511456994322</v>
      </c>
      <c r="O6650" s="172">
        <f t="shared" si="207"/>
        <v>1.3112210779724489</v>
      </c>
    </row>
    <row r="6651" spans="1:15" x14ac:dyDescent="0.2">
      <c r="A6651" s="31">
        <v>2019</v>
      </c>
      <c r="B6651" s="31">
        <v>10</v>
      </c>
      <c r="C6651" s="31">
        <v>5</v>
      </c>
      <c r="D6651" s="54">
        <v>1</v>
      </c>
      <c r="E6651" s="31">
        <v>10</v>
      </c>
      <c r="F6651" s="31">
        <v>5</v>
      </c>
      <c r="G6651" s="54">
        <v>3</v>
      </c>
      <c r="H6651" s="53">
        <v>48.12</v>
      </c>
      <c r="I6651" s="53">
        <v>21737</v>
      </c>
      <c r="J6651" s="169">
        <f t="shared" si="206"/>
        <v>30.272981882448303</v>
      </c>
      <c r="O6651" s="172">
        <f t="shared" si="207"/>
        <v>1.2871472515714859</v>
      </c>
    </row>
    <row r="6652" spans="1:15" x14ac:dyDescent="0.2">
      <c r="A6652" s="31">
        <v>2019</v>
      </c>
      <c r="B6652" s="31">
        <v>10</v>
      </c>
      <c r="C6652" s="31">
        <v>5</v>
      </c>
      <c r="D6652" s="54">
        <v>2</v>
      </c>
      <c r="E6652" s="31">
        <v>10</v>
      </c>
      <c r="F6652" s="31">
        <v>5</v>
      </c>
      <c r="G6652" s="54">
        <v>4</v>
      </c>
      <c r="H6652" s="53">
        <v>48.12</v>
      </c>
      <c r="I6652" s="53">
        <v>21599</v>
      </c>
      <c r="J6652" s="169">
        <f t="shared" si="206"/>
        <v>30.08079015866959</v>
      </c>
      <c r="O6652" s="172">
        <f t="shared" si="207"/>
        <v>1.2871472515714859</v>
      </c>
    </row>
    <row r="6653" spans="1:15" x14ac:dyDescent="0.2">
      <c r="A6653" s="31">
        <v>2019</v>
      </c>
      <c r="B6653" s="31">
        <v>10</v>
      </c>
      <c r="C6653" s="31">
        <v>5</v>
      </c>
      <c r="D6653" s="54">
        <v>3</v>
      </c>
      <c r="E6653" s="31">
        <v>10</v>
      </c>
      <c r="F6653" s="31">
        <v>5</v>
      </c>
      <c r="G6653" s="54">
        <v>5</v>
      </c>
      <c r="H6653" s="53">
        <v>46.52</v>
      </c>
      <c r="I6653" s="53">
        <v>22078</v>
      </c>
      <c r="J6653" s="169">
        <f t="shared" si="206"/>
        <v>30.747890417292805</v>
      </c>
      <c r="O6653" s="172">
        <f t="shared" si="207"/>
        <v>1.2443493379697741</v>
      </c>
    </row>
    <row r="6654" spans="1:15" x14ac:dyDescent="0.2">
      <c r="A6654" s="31">
        <v>2019</v>
      </c>
      <c r="B6654" s="31">
        <v>10</v>
      </c>
      <c r="C6654" s="31">
        <v>5</v>
      </c>
      <c r="D6654" s="54">
        <v>4</v>
      </c>
      <c r="E6654" s="31">
        <v>10</v>
      </c>
      <c r="F6654" s="31">
        <v>5</v>
      </c>
      <c r="G6654" s="54">
        <v>6</v>
      </c>
      <c r="H6654" s="53">
        <v>49</v>
      </c>
      <c r="I6654" s="53">
        <v>23231</v>
      </c>
      <c r="J6654" s="169">
        <f t="shared" si="206"/>
        <v>32.353666196400447</v>
      </c>
      <c r="O6654" s="172">
        <f t="shared" si="207"/>
        <v>1.3106861040524276</v>
      </c>
    </row>
    <row r="6655" spans="1:15" x14ac:dyDescent="0.2">
      <c r="A6655" s="31">
        <v>2019</v>
      </c>
      <c r="B6655" s="31">
        <v>10</v>
      </c>
      <c r="C6655" s="31">
        <v>5</v>
      </c>
      <c r="D6655" s="54">
        <v>5</v>
      </c>
      <c r="E6655" s="31">
        <v>10</v>
      </c>
      <c r="F6655" s="31">
        <v>5</v>
      </c>
      <c r="G6655" s="54">
        <v>7</v>
      </c>
      <c r="H6655" s="53">
        <v>49.17</v>
      </c>
      <c r="I6655" s="53">
        <v>24144</v>
      </c>
      <c r="J6655" s="169">
        <f t="shared" si="206"/>
        <v>33.625195499371202</v>
      </c>
      <c r="O6655" s="172">
        <f t="shared" si="207"/>
        <v>1.3152333823726094</v>
      </c>
    </row>
    <row r="6656" spans="1:15" x14ac:dyDescent="0.2">
      <c r="A6656" s="31">
        <v>2019</v>
      </c>
      <c r="B6656" s="31">
        <v>10</v>
      </c>
      <c r="C6656" s="31">
        <v>5</v>
      </c>
      <c r="D6656" s="54">
        <v>6</v>
      </c>
      <c r="E6656" s="31">
        <v>10</v>
      </c>
      <c r="F6656" s="31">
        <v>5</v>
      </c>
      <c r="G6656" s="54">
        <v>8</v>
      </c>
      <c r="H6656" s="53">
        <v>51.25</v>
      </c>
      <c r="I6656" s="53">
        <v>26158</v>
      </c>
      <c r="J6656" s="169">
        <f t="shared" si="206"/>
        <v>36.430080511619941</v>
      </c>
      <c r="O6656" s="172">
        <f t="shared" si="207"/>
        <v>1.370870670054835</v>
      </c>
    </row>
    <row r="6657" spans="1:15" x14ac:dyDescent="0.2">
      <c r="A6657" s="31">
        <v>2019</v>
      </c>
      <c r="B6657" s="31">
        <v>10</v>
      </c>
      <c r="C6657" s="31">
        <v>5</v>
      </c>
      <c r="D6657" s="54">
        <v>7</v>
      </c>
      <c r="E6657" s="31">
        <v>10</v>
      </c>
      <c r="F6657" s="31">
        <v>5</v>
      </c>
      <c r="G6657" s="54">
        <v>9</v>
      </c>
      <c r="H6657" s="53">
        <v>50.5</v>
      </c>
      <c r="I6657" s="53">
        <v>27630</v>
      </c>
      <c r="J6657" s="169">
        <f t="shared" si="206"/>
        <v>38.480125565259542</v>
      </c>
      <c r="O6657" s="172">
        <f t="shared" si="207"/>
        <v>1.3508091480540325</v>
      </c>
    </row>
    <row r="6658" spans="1:15" x14ac:dyDescent="0.2">
      <c r="A6658" s="31">
        <v>2019</v>
      </c>
      <c r="B6658" s="31">
        <v>10</v>
      </c>
      <c r="C6658" s="31">
        <v>5</v>
      </c>
      <c r="D6658" s="54">
        <v>8</v>
      </c>
      <c r="E6658" s="31">
        <v>10</v>
      </c>
      <c r="F6658" s="31">
        <v>5</v>
      </c>
      <c r="G6658" s="54">
        <v>10</v>
      </c>
      <c r="H6658" s="53">
        <v>49</v>
      </c>
      <c r="I6658" s="53">
        <v>28213</v>
      </c>
      <c r="J6658" s="169">
        <f t="shared" ref="J6658:J6721" si="208">MIN(50,I6658/$M$2*50)</f>
        <v>39.292065963542072</v>
      </c>
      <c r="O6658" s="172">
        <f t="shared" si="207"/>
        <v>1.3106861040524276</v>
      </c>
    </row>
    <row r="6659" spans="1:15" x14ac:dyDescent="0.2">
      <c r="A6659" s="31">
        <v>2019</v>
      </c>
      <c r="B6659" s="31">
        <v>10</v>
      </c>
      <c r="C6659" s="31">
        <v>5</v>
      </c>
      <c r="D6659" s="54">
        <v>9</v>
      </c>
      <c r="E6659" s="31">
        <v>10</v>
      </c>
      <c r="F6659" s="31">
        <v>5</v>
      </c>
      <c r="G6659" s="54">
        <v>11</v>
      </c>
      <c r="H6659" s="53">
        <v>48.37</v>
      </c>
      <c r="I6659" s="53">
        <v>28550</v>
      </c>
      <c r="J6659" s="169">
        <f t="shared" si="208"/>
        <v>39.761403723784291</v>
      </c>
      <c r="O6659" s="172">
        <f t="shared" ref="O6659:O6722" si="209">H6659/$R$5</f>
        <v>1.2938344255717533</v>
      </c>
    </row>
    <row r="6660" spans="1:15" x14ac:dyDescent="0.2">
      <c r="A6660" s="31">
        <v>2019</v>
      </c>
      <c r="B6660" s="31">
        <v>10</v>
      </c>
      <c r="C6660" s="31">
        <v>5</v>
      </c>
      <c r="D6660" s="54">
        <v>10</v>
      </c>
      <c r="E6660" s="31">
        <v>10</v>
      </c>
      <c r="F6660" s="31">
        <v>5</v>
      </c>
      <c r="G6660" s="54">
        <v>12</v>
      </c>
      <c r="H6660" s="53">
        <v>49</v>
      </c>
      <c r="I6660" s="53">
        <v>28802</v>
      </c>
      <c r="J6660" s="169">
        <f t="shared" si="208"/>
        <v>40.112362523728024</v>
      </c>
      <c r="O6660" s="172">
        <f t="shared" si="209"/>
        <v>1.3106861040524276</v>
      </c>
    </row>
    <row r="6661" spans="1:15" x14ac:dyDescent="0.2">
      <c r="A6661" s="31">
        <v>2019</v>
      </c>
      <c r="B6661" s="31">
        <v>10</v>
      </c>
      <c r="C6661" s="31">
        <v>5</v>
      </c>
      <c r="D6661" s="54">
        <v>11</v>
      </c>
      <c r="E6661" s="31">
        <v>10</v>
      </c>
      <c r="F6661" s="31">
        <v>5</v>
      </c>
      <c r="G6661" s="54">
        <v>13</v>
      </c>
      <c r="H6661" s="53">
        <v>46.07</v>
      </c>
      <c r="I6661" s="53">
        <v>28032</v>
      </c>
      <c r="J6661" s="169">
        <f t="shared" si="208"/>
        <v>39.039988412788837</v>
      </c>
      <c r="O6661" s="172">
        <f t="shared" si="209"/>
        <v>1.2323124247692925</v>
      </c>
    </row>
    <row r="6662" spans="1:15" x14ac:dyDescent="0.2">
      <c r="A6662" s="31">
        <v>2019</v>
      </c>
      <c r="B6662" s="31">
        <v>10</v>
      </c>
      <c r="C6662" s="31">
        <v>5</v>
      </c>
      <c r="D6662" s="54">
        <v>12</v>
      </c>
      <c r="E6662" s="31">
        <v>10</v>
      </c>
      <c r="F6662" s="31">
        <v>5</v>
      </c>
      <c r="G6662" s="54">
        <v>14</v>
      </c>
      <c r="H6662" s="53">
        <v>44.77</v>
      </c>
      <c r="I6662" s="53">
        <v>26810</v>
      </c>
      <c r="J6662" s="169">
        <f t="shared" si="208"/>
        <v>37.338116771791832</v>
      </c>
      <c r="O6662" s="172">
        <f t="shared" si="209"/>
        <v>1.1975391199679017</v>
      </c>
    </row>
    <row r="6663" spans="1:15" x14ac:dyDescent="0.2">
      <c r="A6663" s="31">
        <v>2019</v>
      </c>
      <c r="B6663" s="31">
        <v>10</v>
      </c>
      <c r="C6663" s="31">
        <v>5</v>
      </c>
      <c r="D6663" s="54">
        <v>13</v>
      </c>
      <c r="E6663" s="31">
        <v>10</v>
      </c>
      <c r="F6663" s="31">
        <v>5</v>
      </c>
      <c r="G6663" s="54">
        <v>15</v>
      </c>
      <c r="H6663" s="53">
        <v>42.8</v>
      </c>
      <c r="I6663" s="53">
        <v>26087</v>
      </c>
      <c r="J6663" s="169">
        <f t="shared" si="208"/>
        <v>36.33119926242945</v>
      </c>
      <c r="O6663" s="172">
        <f t="shared" si="209"/>
        <v>1.1448441888457936</v>
      </c>
    </row>
    <row r="6664" spans="1:15" x14ac:dyDescent="0.2">
      <c r="A6664" s="31">
        <v>2019</v>
      </c>
      <c r="B6664" s="31">
        <v>10</v>
      </c>
      <c r="C6664" s="31">
        <v>5</v>
      </c>
      <c r="D6664" s="54">
        <v>14</v>
      </c>
      <c r="E6664" s="31">
        <v>10</v>
      </c>
      <c r="F6664" s="31">
        <v>5</v>
      </c>
      <c r="G6664" s="54">
        <v>16</v>
      </c>
      <c r="H6664" s="53">
        <v>43.59</v>
      </c>
      <c r="I6664" s="53">
        <v>25692</v>
      </c>
      <c r="J6664" s="169">
        <f t="shared" si="208"/>
        <v>35.781085270454149</v>
      </c>
      <c r="O6664" s="172">
        <f t="shared" si="209"/>
        <v>1.1659756586866392</v>
      </c>
    </row>
    <row r="6665" spans="1:15" x14ac:dyDescent="0.2">
      <c r="A6665" s="31">
        <v>2019</v>
      </c>
      <c r="B6665" s="31">
        <v>10</v>
      </c>
      <c r="C6665" s="31">
        <v>5</v>
      </c>
      <c r="D6665" s="54">
        <v>15</v>
      </c>
      <c r="E6665" s="31">
        <v>10</v>
      </c>
      <c r="F6665" s="31">
        <v>5</v>
      </c>
      <c r="G6665" s="54">
        <v>17</v>
      </c>
      <c r="H6665" s="53">
        <v>48.11</v>
      </c>
      <c r="I6665" s="53">
        <v>25405</v>
      </c>
      <c r="J6665" s="169">
        <f t="shared" si="208"/>
        <v>35.381382192740453</v>
      </c>
      <c r="O6665" s="172">
        <f t="shared" si="209"/>
        <v>1.2868797646114754</v>
      </c>
    </row>
    <row r="6666" spans="1:15" x14ac:dyDescent="0.2">
      <c r="A6666" s="31">
        <v>2019</v>
      </c>
      <c r="B6666" s="31">
        <v>10</v>
      </c>
      <c r="C6666" s="31">
        <v>5</v>
      </c>
      <c r="D6666" s="54">
        <v>16</v>
      </c>
      <c r="E6666" s="31">
        <v>10</v>
      </c>
      <c r="F6666" s="31">
        <v>5</v>
      </c>
      <c r="G6666" s="54">
        <v>18</v>
      </c>
      <c r="H6666" s="53">
        <v>52.09</v>
      </c>
      <c r="I6666" s="53">
        <v>25809</v>
      </c>
      <c r="J6666" s="169">
        <f t="shared" si="208"/>
        <v>35.94403042757088</v>
      </c>
      <c r="O6666" s="172">
        <f t="shared" si="209"/>
        <v>1.3933395746957338</v>
      </c>
    </row>
    <row r="6667" spans="1:15" x14ac:dyDescent="0.2">
      <c r="A6667" s="31">
        <v>2019</v>
      </c>
      <c r="B6667" s="31">
        <v>10</v>
      </c>
      <c r="C6667" s="31">
        <v>5</v>
      </c>
      <c r="D6667" s="54">
        <v>17</v>
      </c>
      <c r="E6667" s="31">
        <v>10</v>
      </c>
      <c r="F6667" s="31">
        <v>5</v>
      </c>
      <c r="G6667" s="54">
        <v>19</v>
      </c>
      <c r="H6667" s="53">
        <v>54.12</v>
      </c>
      <c r="I6667" s="53">
        <v>27850</v>
      </c>
      <c r="J6667" s="169">
        <f t="shared" si="208"/>
        <v>38.786518168385022</v>
      </c>
      <c r="O6667" s="172">
        <f t="shared" si="209"/>
        <v>1.4476394275779056</v>
      </c>
    </row>
    <row r="6668" spans="1:15" x14ac:dyDescent="0.2">
      <c r="A6668" s="31">
        <v>2019</v>
      </c>
      <c r="B6668" s="31">
        <v>10</v>
      </c>
      <c r="C6668" s="31">
        <v>5</v>
      </c>
      <c r="D6668" s="54">
        <v>18</v>
      </c>
      <c r="E6668" s="31">
        <v>10</v>
      </c>
      <c r="F6668" s="31">
        <v>5</v>
      </c>
      <c r="G6668" s="54">
        <v>20</v>
      </c>
      <c r="H6668" s="53">
        <v>54.12</v>
      </c>
      <c r="I6668" s="53">
        <v>27706</v>
      </c>
      <c r="J6668" s="169">
        <f t="shared" si="208"/>
        <v>38.585970282702888</v>
      </c>
      <c r="O6668" s="172">
        <f t="shared" si="209"/>
        <v>1.4476394275779056</v>
      </c>
    </row>
    <row r="6669" spans="1:15" x14ac:dyDescent="0.2">
      <c r="A6669" s="31">
        <v>2019</v>
      </c>
      <c r="B6669" s="31">
        <v>10</v>
      </c>
      <c r="C6669" s="31">
        <v>5</v>
      </c>
      <c r="D6669" s="54">
        <v>19</v>
      </c>
      <c r="E6669" s="31">
        <v>10</v>
      </c>
      <c r="F6669" s="31">
        <v>5</v>
      </c>
      <c r="G6669" s="54">
        <v>21</v>
      </c>
      <c r="H6669" s="53">
        <v>51.12</v>
      </c>
      <c r="I6669" s="53">
        <v>25813</v>
      </c>
      <c r="J6669" s="169">
        <f t="shared" si="208"/>
        <v>35.949601202173163</v>
      </c>
      <c r="O6669" s="172">
        <f t="shared" si="209"/>
        <v>1.3673933395746958</v>
      </c>
    </row>
    <row r="6670" spans="1:15" x14ac:dyDescent="0.2">
      <c r="A6670" s="31">
        <v>2019</v>
      </c>
      <c r="B6670" s="31">
        <v>10</v>
      </c>
      <c r="C6670" s="31">
        <v>5</v>
      </c>
      <c r="D6670" s="54">
        <v>20</v>
      </c>
      <c r="E6670" s="31">
        <v>10</v>
      </c>
      <c r="F6670" s="31">
        <v>5</v>
      </c>
      <c r="G6670" s="54">
        <v>22</v>
      </c>
      <c r="H6670" s="53">
        <v>46.77</v>
      </c>
      <c r="I6670" s="53">
        <v>23960</v>
      </c>
      <c r="J6670" s="169">
        <f t="shared" si="208"/>
        <v>33.368939867666256</v>
      </c>
      <c r="O6670" s="172">
        <f t="shared" si="209"/>
        <v>1.2510365119700415</v>
      </c>
    </row>
    <row r="6671" spans="1:15" x14ac:dyDescent="0.2">
      <c r="A6671" s="31">
        <v>2019</v>
      </c>
      <c r="B6671" s="31">
        <v>10</v>
      </c>
      <c r="C6671" s="31">
        <v>5</v>
      </c>
      <c r="D6671" s="54">
        <v>21</v>
      </c>
      <c r="E6671" s="31">
        <v>10</v>
      </c>
      <c r="F6671" s="31">
        <v>5</v>
      </c>
      <c r="G6671" s="54">
        <v>23</v>
      </c>
      <c r="H6671" s="53">
        <v>51.12</v>
      </c>
      <c r="I6671" s="53">
        <v>22750</v>
      </c>
      <c r="J6671" s="169">
        <f t="shared" si="208"/>
        <v>31.683780550476097</v>
      </c>
      <c r="O6671" s="172">
        <f t="shared" si="209"/>
        <v>1.3673933395746958</v>
      </c>
    </row>
    <row r="6672" spans="1:15" x14ac:dyDescent="0.2">
      <c r="A6672" s="31">
        <v>2019</v>
      </c>
      <c r="B6672" s="31">
        <v>10</v>
      </c>
      <c r="C6672" s="31">
        <v>5</v>
      </c>
      <c r="D6672" s="54">
        <v>22</v>
      </c>
      <c r="E6672" s="31">
        <v>10</v>
      </c>
      <c r="F6672" s="31">
        <v>5</v>
      </c>
      <c r="G6672" s="54">
        <v>0</v>
      </c>
      <c r="H6672" s="53">
        <v>50.12</v>
      </c>
      <c r="I6672" s="53">
        <v>21564</v>
      </c>
      <c r="J6672" s="169">
        <f t="shared" si="208"/>
        <v>30.032045880899627</v>
      </c>
      <c r="O6672" s="172">
        <f t="shared" si="209"/>
        <v>1.3406446435736259</v>
      </c>
    </row>
    <row r="6673" spans="1:15" x14ac:dyDescent="0.2">
      <c r="A6673" s="31">
        <v>2019</v>
      </c>
      <c r="B6673" s="31">
        <v>10</v>
      </c>
      <c r="C6673" s="31">
        <v>5</v>
      </c>
      <c r="D6673" s="54">
        <v>23</v>
      </c>
      <c r="E6673" s="31">
        <v>10</v>
      </c>
      <c r="F6673" s="31">
        <v>5</v>
      </c>
      <c r="G6673" s="54">
        <v>1</v>
      </c>
      <c r="H6673" s="53">
        <v>47.51</v>
      </c>
      <c r="I6673" s="53">
        <v>20505</v>
      </c>
      <c r="J6673" s="169">
        <f t="shared" si="208"/>
        <v>28.5571833049456</v>
      </c>
      <c r="O6673" s="172">
        <f t="shared" si="209"/>
        <v>1.2708305470108332</v>
      </c>
    </row>
    <row r="6674" spans="1:15" x14ac:dyDescent="0.2">
      <c r="A6674" s="31">
        <v>2019</v>
      </c>
      <c r="B6674" s="31">
        <v>10</v>
      </c>
      <c r="C6674" s="31">
        <v>6</v>
      </c>
      <c r="D6674" s="54">
        <v>0</v>
      </c>
      <c r="E6674" s="31">
        <v>10</v>
      </c>
      <c r="F6674" s="31">
        <v>6</v>
      </c>
      <c r="G6674" s="54">
        <v>2</v>
      </c>
      <c r="H6674" s="53">
        <v>44.07</v>
      </c>
      <c r="I6674" s="53">
        <v>20073</v>
      </c>
      <c r="J6674" s="169">
        <f t="shared" si="208"/>
        <v>27.955539647899197</v>
      </c>
      <c r="O6674" s="172">
        <f t="shared" si="209"/>
        <v>1.1788150327671527</v>
      </c>
    </row>
    <row r="6675" spans="1:15" x14ac:dyDescent="0.2">
      <c r="A6675" s="31">
        <v>2019</v>
      </c>
      <c r="B6675" s="31">
        <v>10</v>
      </c>
      <c r="C6675" s="31">
        <v>6</v>
      </c>
      <c r="D6675" s="54">
        <v>1</v>
      </c>
      <c r="E6675" s="31">
        <v>10</v>
      </c>
      <c r="F6675" s="31">
        <v>6</v>
      </c>
      <c r="G6675" s="54">
        <v>3</v>
      </c>
      <c r="H6675" s="53">
        <v>43.78</v>
      </c>
      <c r="I6675" s="53">
        <v>19771</v>
      </c>
      <c r="J6675" s="169">
        <f t="shared" si="208"/>
        <v>27.534946165426945</v>
      </c>
      <c r="O6675" s="172">
        <f t="shared" si="209"/>
        <v>1.1710579109268424</v>
      </c>
    </row>
    <row r="6676" spans="1:15" x14ac:dyDescent="0.2">
      <c r="A6676" s="31">
        <v>2019</v>
      </c>
      <c r="B6676" s="31">
        <v>10</v>
      </c>
      <c r="C6676" s="31">
        <v>6</v>
      </c>
      <c r="D6676" s="54">
        <v>2</v>
      </c>
      <c r="E6676" s="31">
        <v>10</v>
      </c>
      <c r="F6676" s="31">
        <v>6</v>
      </c>
      <c r="G6676" s="54">
        <v>4</v>
      </c>
      <c r="H6676" s="53">
        <v>43.6</v>
      </c>
      <c r="I6676" s="53">
        <v>19773</v>
      </c>
      <c r="J6676" s="169">
        <f t="shared" si="208"/>
        <v>27.537731552728083</v>
      </c>
      <c r="O6676" s="172">
        <f t="shared" si="209"/>
        <v>1.1662431456466498</v>
      </c>
    </row>
    <row r="6677" spans="1:15" x14ac:dyDescent="0.2">
      <c r="A6677" s="31">
        <v>2019</v>
      </c>
      <c r="B6677" s="31">
        <v>10</v>
      </c>
      <c r="C6677" s="31">
        <v>6</v>
      </c>
      <c r="D6677" s="54">
        <v>3</v>
      </c>
      <c r="E6677" s="31">
        <v>10</v>
      </c>
      <c r="F6677" s="31">
        <v>6</v>
      </c>
      <c r="G6677" s="54">
        <v>5</v>
      </c>
      <c r="H6677" s="53">
        <v>42.51</v>
      </c>
      <c r="I6677" s="53">
        <v>19976</v>
      </c>
      <c r="J6677" s="169">
        <f t="shared" si="208"/>
        <v>27.820448363793872</v>
      </c>
      <c r="O6677" s="172">
        <f t="shared" si="209"/>
        <v>1.1370870670054836</v>
      </c>
    </row>
    <row r="6678" spans="1:15" x14ac:dyDescent="0.2">
      <c r="A6678" s="31">
        <v>2019</v>
      </c>
      <c r="B6678" s="31">
        <v>10</v>
      </c>
      <c r="C6678" s="31">
        <v>6</v>
      </c>
      <c r="D6678" s="54">
        <v>4</v>
      </c>
      <c r="E6678" s="31">
        <v>10</v>
      </c>
      <c r="F6678" s="31">
        <v>6</v>
      </c>
      <c r="G6678" s="54">
        <v>6</v>
      </c>
      <c r="H6678" s="53">
        <v>43.34</v>
      </c>
      <c r="I6678" s="53">
        <v>20473</v>
      </c>
      <c r="J6678" s="169">
        <f t="shared" si="208"/>
        <v>28.512617108127348</v>
      </c>
      <c r="O6678" s="172">
        <f t="shared" si="209"/>
        <v>1.1592884846863718</v>
      </c>
    </row>
    <row r="6679" spans="1:15" x14ac:dyDescent="0.2">
      <c r="A6679" s="31">
        <v>2019</v>
      </c>
      <c r="B6679" s="31">
        <v>10</v>
      </c>
      <c r="C6679" s="31">
        <v>6</v>
      </c>
      <c r="D6679" s="54">
        <v>5</v>
      </c>
      <c r="E6679" s="31">
        <v>10</v>
      </c>
      <c r="F6679" s="31">
        <v>6</v>
      </c>
      <c r="G6679" s="54">
        <v>7</v>
      </c>
      <c r="H6679" s="53">
        <v>43.33</v>
      </c>
      <c r="I6679" s="53">
        <v>20816</v>
      </c>
      <c r="J6679" s="169">
        <f t="shared" si="208"/>
        <v>28.990311030272984</v>
      </c>
      <c r="O6679" s="172">
        <f t="shared" si="209"/>
        <v>1.1590209977263608</v>
      </c>
    </row>
    <row r="6680" spans="1:15" x14ac:dyDescent="0.2">
      <c r="A6680" s="31">
        <v>2019</v>
      </c>
      <c r="B6680" s="31">
        <v>10</v>
      </c>
      <c r="C6680" s="31">
        <v>6</v>
      </c>
      <c r="D6680" s="54">
        <v>6</v>
      </c>
      <c r="E6680" s="31">
        <v>10</v>
      </c>
      <c r="F6680" s="31">
        <v>6</v>
      </c>
      <c r="G6680" s="54">
        <v>8</v>
      </c>
      <c r="H6680" s="53">
        <v>45.48</v>
      </c>
      <c r="I6680" s="53">
        <v>22559</v>
      </c>
      <c r="J6680" s="169">
        <f t="shared" si="208"/>
        <v>31.417776063217158</v>
      </c>
      <c r="O6680" s="172">
        <f t="shared" si="209"/>
        <v>1.2165306941286611</v>
      </c>
    </row>
    <row r="6681" spans="1:15" x14ac:dyDescent="0.2">
      <c r="A6681" s="31">
        <v>2019</v>
      </c>
      <c r="B6681" s="31">
        <v>10</v>
      </c>
      <c r="C6681" s="31">
        <v>6</v>
      </c>
      <c r="D6681" s="54">
        <v>7</v>
      </c>
      <c r="E6681" s="31">
        <v>10</v>
      </c>
      <c r="F6681" s="31">
        <v>6</v>
      </c>
      <c r="G6681" s="54">
        <v>9</v>
      </c>
      <c r="H6681" s="53">
        <v>47.01</v>
      </c>
      <c r="I6681" s="53">
        <v>24213</v>
      </c>
      <c r="J6681" s="169">
        <f t="shared" si="208"/>
        <v>33.721291361260555</v>
      </c>
      <c r="O6681" s="172">
        <f t="shared" si="209"/>
        <v>1.2574561990102984</v>
      </c>
    </row>
    <row r="6682" spans="1:15" x14ac:dyDescent="0.2">
      <c r="A6682" s="31">
        <v>2019</v>
      </c>
      <c r="B6682" s="31">
        <v>10</v>
      </c>
      <c r="C6682" s="31">
        <v>6</v>
      </c>
      <c r="D6682" s="54">
        <v>8</v>
      </c>
      <c r="E6682" s="31">
        <v>10</v>
      </c>
      <c r="F6682" s="31">
        <v>6</v>
      </c>
      <c r="G6682" s="54">
        <v>10</v>
      </c>
      <c r="H6682" s="53">
        <v>45.01</v>
      </c>
      <c r="I6682" s="53">
        <v>25167</v>
      </c>
      <c r="J6682" s="169">
        <f t="shared" si="208"/>
        <v>35.049921103904701</v>
      </c>
      <c r="O6682" s="172">
        <f t="shared" si="209"/>
        <v>1.2039588070081584</v>
      </c>
    </row>
    <row r="6683" spans="1:15" x14ac:dyDescent="0.2">
      <c r="A6683" s="31">
        <v>2019</v>
      </c>
      <c r="B6683" s="31">
        <v>10</v>
      </c>
      <c r="C6683" s="31">
        <v>6</v>
      </c>
      <c r="D6683" s="54">
        <v>9</v>
      </c>
      <c r="E6683" s="31">
        <v>10</v>
      </c>
      <c r="F6683" s="31">
        <v>6</v>
      </c>
      <c r="G6683" s="54">
        <v>11</v>
      </c>
      <c r="H6683" s="53">
        <v>45.71</v>
      </c>
      <c r="I6683" s="53">
        <v>25620</v>
      </c>
      <c r="J6683" s="169">
        <f t="shared" si="208"/>
        <v>35.680811327613085</v>
      </c>
      <c r="O6683" s="172">
        <f t="shared" si="209"/>
        <v>1.2226828942089074</v>
      </c>
    </row>
    <row r="6684" spans="1:15" x14ac:dyDescent="0.2">
      <c r="A6684" s="31">
        <v>2019</v>
      </c>
      <c r="B6684" s="31">
        <v>10</v>
      </c>
      <c r="C6684" s="31">
        <v>6</v>
      </c>
      <c r="D6684" s="54">
        <v>10</v>
      </c>
      <c r="E6684" s="31">
        <v>10</v>
      </c>
      <c r="F6684" s="31">
        <v>6</v>
      </c>
      <c r="G6684" s="54">
        <v>12</v>
      </c>
      <c r="H6684" s="53">
        <v>47.21</v>
      </c>
      <c r="I6684" s="53">
        <v>26217</v>
      </c>
      <c r="J6684" s="169">
        <f t="shared" si="208"/>
        <v>36.512249437003597</v>
      </c>
      <c r="O6684" s="172">
        <f t="shared" si="209"/>
        <v>1.2628059382105123</v>
      </c>
    </row>
    <row r="6685" spans="1:15" x14ac:dyDescent="0.2">
      <c r="A6685" s="31">
        <v>2019</v>
      </c>
      <c r="B6685" s="31">
        <v>10</v>
      </c>
      <c r="C6685" s="31">
        <v>6</v>
      </c>
      <c r="D6685" s="54">
        <v>11</v>
      </c>
      <c r="E6685" s="31">
        <v>10</v>
      </c>
      <c r="F6685" s="31">
        <v>6</v>
      </c>
      <c r="G6685" s="54">
        <v>13</v>
      </c>
      <c r="H6685" s="53">
        <v>43.35</v>
      </c>
      <c r="I6685" s="53">
        <v>25963</v>
      </c>
      <c r="J6685" s="169">
        <f t="shared" si="208"/>
        <v>36.158505249758718</v>
      </c>
      <c r="O6685" s="172">
        <f t="shared" si="209"/>
        <v>1.1595559716463824</v>
      </c>
    </row>
    <row r="6686" spans="1:15" x14ac:dyDescent="0.2">
      <c r="A6686" s="31">
        <v>2019</v>
      </c>
      <c r="B6686" s="31">
        <v>10</v>
      </c>
      <c r="C6686" s="31">
        <v>6</v>
      </c>
      <c r="D6686" s="54">
        <v>12</v>
      </c>
      <c r="E6686" s="31">
        <v>10</v>
      </c>
      <c r="F6686" s="31">
        <v>6</v>
      </c>
      <c r="G6686" s="54">
        <v>14</v>
      </c>
      <c r="H6686" s="53">
        <v>40.01</v>
      </c>
      <c r="I6686" s="53">
        <v>24796</v>
      </c>
      <c r="J6686" s="169">
        <f t="shared" si="208"/>
        <v>34.533231759543092</v>
      </c>
      <c r="O6686" s="172">
        <f t="shared" si="209"/>
        <v>1.0702153270028085</v>
      </c>
    </row>
    <row r="6687" spans="1:15" x14ac:dyDescent="0.2">
      <c r="A6687" s="31">
        <v>2019</v>
      </c>
      <c r="B6687" s="31">
        <v>10</v>
      </c>
      <c r="C6687" s="31">
        <v>6</v>
      </c>
      <c r="D6687" s="54">
        <v>13</v>
      </c>
      <c r="E6687" s="31">
        <v>10</v>
      </c>
      <c r="F6687" s="31">
        <v>6</v>
      </c>
      <c r="G6687" s="54">
        <v>15</v>
      </c>
      <c r="H6687" s="53">
        <v>39.33</v>
      </c>
      <c r="I6687" s="53">
        <v>24092</v>
      </c>
      <c r="J6687" s="169">
        <f t="shared" si="208"/>
        <v>33.552775429541541</v>
      </c>
      <c r="O6687" s="172">
        <f t="shared" si="209"/>
        <v>1.052026213722081</v>
      </c>
    </row>
    <row r="6688" spans="1:15" x14ac:dyDescent="0.2">
      <c r="A6688" s="31">
        <v>2019</v>
      </c>
      <c r="B6688" s="31">
        <v>10</v>
      </c>
      <c r="C6688" s="31">
        <v>6</v>
      </c>
      <c r="D6688" s="54">
        <v>14</v>
      </c>
      <c r="E6688" s="31">
        <v>10</v>
      </c>
      <c r="F6688" s="31">
        <v>6</v>
      </c>
      <c r="G6688" s="54">
        <v>16</v>
      </c>
      <c r="H6688" s="53">
        <v>39.119999999999997</v>
      </c>
      <c r="I6688" s="53">
        <v>23806</v>
      </c>
      <c r="J6688" s="169">
        <f t="shared" si="208"/>
        <v>33.154465045478418</v>
      </c>
      <c r="O6688" s="172">
        <f t="shared" si="209"/>
        <v>1.0464089875618563</v>
      </c>
    </row>
    <row r="6689" spans="1:15" x14ac:dyDescent="0.2">
      <c r="A6689" s="31">
        <v>2019</v>
      </c>
      <c r="B6689" s="31">
        <v>10</v>
      </c>
      <c r="C6689" s="31">
        <v>6</v>
      </c>
      <c r="D6689" s="54">
        <v>15</v>
      </c>
      <c r="E6689" s="31">
        <v>10</v>
      </c>
      <c r="F6689" s="31">
        <v>6</v>
      </c>
      <c r="G6689" s="54">
        <v>17</v>
      </c>
      <c r="H6689" s="53">
        <v>39.96</v>
      </c>
      <c r="I6689" s="53">
        <v>23726</v>
      </c>
      <c r="J6689" s="169">
        <f t="shared" si="208"/>
        <v>33.043049553432787</v>
      </c>
      <c r="O6689" s="172">
        <f t="shared" si="209"/>
        <v>1.0688778922027551</v>
      </c>
    </row>
    <row r="6690" spans="1:15" x14ac:dyDescent="0.2">
      <c r="A6690" s="31">
        <v>2019</v>
      </c>
      <c r="B6690" s="31">
        <v>10</v>
      </c>
      <c r="C6690" s="31">
        <v>6</v>
      </c>
      <c r="D6690" s="54">
        <v>16</v>
      </c>
      <c r="E6690" s="31">
        <v>10</v>
      </c>
      <c r="F6690" s="31">
        <v>6</v>
      </c>
      <c r="G6690" s="54">
        <v>18</v>
      </c>
      <c r="H6690" s="53">
        <v>43.35</v>
      </c>
      <c r="I6690" s="53">
        <v>24629</v>
      </c>
      <c r="J6690" s="169">
        <f t="shared" si="208"/>
        <v>34.300651919897838</v>
      </c>
      <c r="O6690" s="172">
        <f t="shared" si="209"/>
        <v>1.1595559716463824</v>
      </c>
    </row>
    <row r="6691" spans="1:15" x14ac:dyDescent="0.2">
      <c r="A6691" s="31">
        <v>2019</v>
      </c>
      <c r="B6691" s="31">
        <v>10</v>
      </c>
      <c r="C6691" s="31">
        <v>6</v>
      </c>
      <c r="D6691" s="54">
        <v>17</v>
      </c>
      <c r="E6691" s="31">
        <v>10</v>
      </c>
      <c r="F6691" s="31">
        <v>6</v>
      </c>
      <c r="G6691" s="54">
        <v>19</v>
      </c>
      <c r="H6691" s="53">
        <v>51</v>
      </c>
      <c r="I6691" s="53">
        <v>27371</v>
      </c>
      <c r="J6691" s="169">
        <f t="shared" si="208"/>
        <v>38.119417909761815</v>
      </c>
      <c r="O6691" s="172">
        <f t="shared" si="209"/>
        <v>1.3641834960545673</v>
      </c>
    </row>
    <row r="6692" spans="1:15" x14ac:dyDescent="0.2">
      <c r="A6692" s="31">
        <v>2019</v>
      </c>
      <c r="B6692" s="31">
        <v>10</v>
      </c>
      <c r="C6692" s="31">
        <v>6</v>
      </c>
      <c r="D6692" s="54">
        <v>18</v>
      </c>
      <c r="E6692" s="31">
        <v>10</v>
      </c>
      <c r="F6692" s="31">
        <v>6</v>
      </c>
      <c r="G6692" s="54">
        <v>20</v>
      </c>
      <c r="H6692" s="53">
        <v>52.12</v>
      </c>
      <c r="I6692" s="53">
        <v>27473</v>
      </c>
      <c r="J6692" s="169">
        <f t="shared" si="208"/>
        <v>38.261472662119992</v>
      </c>
      <c r="O6692" s="172">
        <f t="shared" si="209"/>
        <v>1.3941420355757657</v>
      </c>
    </row>
    <row r="6693" spans="1:15" x14ac:dyDescent="0.2">
      <c r="A6693" s="31">
        <v>2019</v>
      </c>
      <c r="B6693" s="31">
        <v>10</v>
      </c>
      <c r="C6693" s="31">
        <v>6</v>
      </c>
      <c r="D6693" s="54">
        <v>19</v>
      </c>
      <c r="E6693" s="31">
        <v>10</v>
      </c>
      <c r="F6693" s="31">
        <v>6</v>
      </c>
      <c r="G6693" s="54">
        <v>21</v>
      </c>
      <c r="H6693" s="53">
        <v>50.29</v>
      </c>
      <c r="I6693" s="53">
        <v>25958</v>
      </c>
      <c r="J6693" s="169">
        <f t="shared" si="208"/>
        <v>36.15154178150587</v>
      </c>
      <c r="O6693" s="172">
        <f t="shared" si="209"/>
        <v>1.3451919218938078</v>
      </c>
    </row>
    <row r="6694" spans="1:15" x14ac:dyDescent="0.2">
      <c r="A6694" s="31">
        <v>2019</v>
      </c>
      <c r="B6694" s="31">
        <v>10</v>
      </c>
      <c r="C6694" s="31">
        <v>6</v>
      </c>
      <c r="D6694" s="54">
        <v>20</v>
      </c>
      <c r="E6694" s="31">
        <v>10</v>
      </c>
      <c r="F6694" s="31">
        <v>6</v>
      </c>
      <c r="G6694" s="54">
        <v>22</v>
      </c>
      <c r="H6694" s="53">
        <v>47.36</v>
      </c>
      <c r="I6694" s="53">
        <v>24249</v>
      </c>
      <c r="J6694" s="169">
        <f t="shared" si="208"/>
        <v>33.77142833268109</v>
      </c>
      <c r="O6694" s="172">
        <f t="shared" si="209"/>
        <v>1.2668182426106729</v>
      </c>
    </row>
    <row r="6695" spans="1:15" x14ac:dyDescent="0.2">
      <c r="A6695" s="31">
        <v>2019</v>
      </c>
      <c r="B6695" s="31">
        <v>10</v>
      </c>
      <c r="C6695" s="31">
        <v>6</v>
      </c>
      <c r="D6695" s="54">
        <v>21</v>
      </c>
      <c r="E6695" s="31">
        <v>10</v>
      </c>
      <c r="F6695" s="31">
        <v>6</v>
      </c>
      <c r="G6695" s="54">
        <v>23</v>
      </c>
      <c r="H6695" s="53">
        <v>51</v>
      </c>
      <c r="I6695" s="53">
        <v>22907</v>
      </c>
      <c r="J6695" s="169">
        <f t="shared" si="208"/>
        <v>31.902433453615647</v>
      </c>
      <c r="O6695" s="172">
        <f t="shared" si="209"/>
        <v>1.3641834960545673</v>
      </c>
    </row>
    <row r="6696" spans="1:15" x14ac:dyDescent="0.2">
      <c r="A6696" s="31">
        <v>2019</v>
      </c>
      <c r="B6696" s="31">
        <v>10</v>
      </c>
      <c r="C6696" s="31">
        <v>6</v>
      </c>
      <c r="D6696" s="54">
        <v>22</v>
      </c>
      <c r="E6696" s="31">
        <v>10</v>
      </c>
      <c r="F6696" s="31">
        <v>6</v>
      </c>
      <c r="G6696" s="54">
        <v>0</v>
      </c>
      <c r="H6696" s="53">
        <v>47.57</v>
      </c>
      <c r="I6696" s="53">
        <v>21687</v>
      </c>
      <c r="J6696" s="169">
        <f t="shared" si="208"/>
        <v>30.203347199919783</v>
      </c>
      <c r="O6696" s="172">
        <f t="shared" si="209"/>
        <v>1.2724354687708974</v>
      </c>
    </row>
    <row r="6697" spans="1:15" x14ac:dyDescent="0.2">
      <c r="A6697" s="31">
        <v>2019</v>
      </c>
      <c r="B6697" s="31">
        <v>10</v>
      </c>
      <c r="C6697" s="31">
        <v>6</v>
      </c>
      <c r="D6697" s="54">
        <v>23</v>
      </c>
      <c r="E6697" s="31">
        <v>10</v>
      </c>
      <c r="F6697" s="31">
        <v>6</v>
      </c>
      <c r="G6697" s="54">
        <v>1</v>
      </c>
      <c r="H6697" s="53">
        <v>45</v>
      </c>
      <c r="I6697" s="53">
        <v>20969</v>
      </c>
      <c r="J6697" s="169">
        <f t="shared" si="208"/>
        <v>29.203393158810254</v>
      </c>
      <c r="O6697" s="172">
        <f t="shared" si="209"/>
        <v>1.2036913200481476</v>
      </c>
    </row>
    <row r="6698" spans="1:15" x14ac:dyDescent="0.2">
      <c r="A6698" s="31">
        <v>2019</v>
      </c>
      <c r="B6698" s="31">
        <v>10</v>
      </c>
      <c r="C6698" s="31">
        <v>7</v>
      </c>
      <c r="D6698" s="54">
        <v>0</v>
      </c>
      <c r="E6698" s="31">
        <v>10</v>
      </c>
      <c r="F6698" s="31">
        <v>7</v>
      </c>
      <c r="G6698" s="54">
        <v>2</v>
      </c>
      <c r="H6698" s="53">
        <v>44</v>
      </c>
      <c r="I6698" s="53">
        <v>20776</v>
      </c>
      <c r="J6698" s="169">
        <f t="shared" si="208"/>
        <v>28.934603284250173</v>
      </c>
      <c r="O6698" s="172">
        <f t="shared" si="209"/>
        <v>1.1769426240470777</v>
      </c>
    </row>
    <row r="6699" spans="1:15" x14ac:dyDescent="0.2">
      <c r="A6699" s="31">
        <v>2019</v>
      </c>
      <c r="B6699" s="31">
        <v>10</v>
      </c>
      <c r="C6699" s="31">
        <v>7</v>
      </c>
      <c r="D6699" s="54">
        <v>1</v>
      </c>
      <c r="E6699" s="31">
        <v>10</v>
      </c>
      <c r="F6699" s="31">
        <v>7</v>
      </c>
      <c r="G6699" s="54">
        <v>3</v>
      </c>
      <c r="H6699" s="53">
        <v>44</v>
      </c>
      <c r="I6699" s="53">
        <v>20868</v>
      </c>
      <c r="J6699" s="169">
        <f t="shared" si="208"/>
        <v>29.062731100102646</v>
      </c>
      <c r="O6699" s="172">
        <f t="shared" si="209"/>
        <v>1.1769426240470777</v>
      </c>
    </row>
    <row r="6700" spans="1:15" x14ac:dyDescent="0.2">
      <c r="A6700" s="31">
        <v>2019</v>
      </c>
      <c r="B6700" s="31">
        <v>10</v>
      </c>
      <c r="C6700" s="31">
        <v>7</v>
      </c>
      <c r="D6700" s="54">
        <v>2</v>
      </c>
      <c r="E6700" s="31">
        <v>10</v>
      </c>
      <c r="F6700" s="31">
        <v>7</v>
      </c>
      <c r="G6700" s="54">
        <v>4</v>
      </c>
      <c r="H6700" s="53">
        <v>43.01</v>
      </c>
      <c r="I6700" s="53">
        <v>21450</v>
      </c>
      <c r="J6700" s="169">
        <f t="shared" si="208"/>
        <v>29.873278804734603</v>
      </c>
      <c r="O6700" s="172">
        <f t="shared" si="209"/>
        <v>1.1504614150060184</v>
      </c>
    </row>
    <row r="6701" spans="1:15" x14ac:dyDescent="0.2">
      <c r="A6701" s="31">
        <v>2019</v>
      </c>
      <c r="B6701" s="31">
        <v>10</v>
      </c>
      <c r="C6701" s="31">
        <v>7</v>
      </c>
      <c r="D6701" s="54">
        <v>3</v>
      </c>
      <c r="E6701" s="31">
        <v>10</v>
      </c>
      <c r="F6701" s="31">
        <v>7</v>
      </c>
      <c r="G6701" s="54">
        <v>5</v>
      </c>
      <c r="H6701" s="53">
        <v>47.54</v>
      </c>
      <c r="I6701" s="53">
        <v>23963</v>
      </c>
      <c r="J6701" s="169">
        <f t="shared" si="208"/>
        <v>33.373117948617967</v>
      </c>
      <c r="O6701" s="172">
        <f t="shared" si="209"/>
        <v>1.2716330078908653</v>
      </c>
    </row>
    <row r="6702" spans="1:15" x14ac:dyDescent="0.2">
      <c r="A6702" s="31">
        <v>2019</v>
      </c>
      <c r="B6702" s="31">
        <v>10</v>
      </c>
      <c r="C6702" s="31">
        <v>7</v>
      </c>
      <c r="D6702" s="54">
        <v>4</v>
      </c>
      <c r="E6702" s="31">
        <v>10</v>
      </c>
      <c r="F6702" s="31">
        <v>7</v>
      </c>
      <c r="G6702" s="54">
        <v>6</v>
      </c>
      <c r="H6702" s="53">
        <v>56</v>
      </c>
      <c r="I6702" s="53">
        <v>27641</v>
      </c>
      <c r="J6702" s="169">
        <f t="shared" si="208"/>
        <v>38.495445195415819</v>
      </c>
      <c r="O6702" s="172">
        <f t="shared" si="209"/>
        <v>1.4979269760599172</v>
      </c>
    </row>
    <row r="6703" spans="1:15" x14ac:dyDescent="0.2">
      <c r="A6703" s="31">
        <v>2019</v>
      </c>
      <c r="B6703" s="31">
        <v>10</v>
      </c>
      <c r="C6703" s="31">
        <v>7</v>
      </c>
      <c r="D6703" s="54">
        <v>5</v>
      </c>
      <c r="E6703" s="31">
        <v>10</v>
      </c>
      <c r="F6703" s="31">
        <v>7</v>
      </c>
      <c r="G6703" s="54">
        <v>7</v>
      </c>
      <c r="H6703" s="53">
        <v>55.1</v>
      </c>
      <c r="I6703" s="53">
        <v>29180</v>
      </c>
      <c r="J6703" s="169">
        <f t="shared" si="208"/>
        <v>40.638800723643627</v>
      </c>
      <c r="O6703" s="172">
        <f t="shared" si="209"/>
        <v>1.4738531496589542</v>
      </c>
    </row>
    <row r="6704" spans="1:15" x14ac:dyDescent="0.2">
      <c r="A6704" s="31">
        <v>2019</v>
      </c>
      <c r="B6704" s="31">
        <v>10</v>
      </c>
      <c r="C6704" s="31">
        <v>7</v>
      </c>
      <c r="D6704" s="54">
        <v>6</v>
      </c>
      <c r="E6704" s="31">
        <v>10</v>
      </c>
      <c r="F6704" s="31">
        <v>7</v>
      </c>
      <c r="G6704" s="54">
        <v>8</v>
      </c>
      <c r="H6704" s="53">
        <v>55.89</v>
      </c>
      <c r="I6704" s="53">
        <v>30100</v>
      </c>
      <c r="J6704" s="169">
        <f t="shared" si="208"/>
        <v>41.920078882168376</v>
      </c>
      <c r="O6704" s="172">
        <f t="shared" si="209"/>
        <v>1.4949846194997995</v>
      </c>
    </row>
    <row r="6705" spans="1:15" x14ac:dyDescent="0.2">
      <c r="A6705" s="31">
        <v>2019</v>
      </c>
      <c r="B6705" s="31">
        <v>10</v>
      </c>
      <c r="C6705" s="31">
        <v>7</v>
      </c>
      <c r="D6705" s="54">
        <v>7</v>
      </c>
      <c r="E6705" s="31">
        <v>10</v>
      </c>
      <c r="F6705" s="31">
        <v>7</v>
      </c>
      <c r="G6705" s="54">
        <v>9</v>
      </c>
      <c r="H6705" s="53">
        <v>53.08</v>
      </c>
      <c r="I6705" s="53">
        <v>30740</v>
      </c>
      <c r="J6705" s="169">
        <f t="shared" si="208"/>
        <v>42.811402818533416</v>
      </c>
      <c r="O6705" s="172">
        <f t="shared" si="209"/>
        <v>1.4198207837367929</v>
      </c>
    </row>
    <row r="6706" spans="1:15" x14ac:dyDescent="0.2">
      <c r="A6706" s="31">
        <v>2019</v>
      </c>
      <c r="B6706" s="31">
        <v>10</v>
      </c>
      <c r="C6706" s="31">
        <v>7</v>
      </c>
      <c r="D6706" s="54">
        <v>8</v>
      </c>
      <c r="E6706" s="31">
        <v>10</v>
      </c>
      <c r="F6706" s="31">
        <v>7</v>
      </c>
      <c r="G6706" s="54">
        <v>10</v>
      </c>
      <c r="H6706" s="53">
        <v>51.75</v>
      </c>
      <c r="I6706" s="53">
        <v>31371</v>
      </c>
      <c r="J6706" s="169">
        <f t="shared" si="208"/>
        <v>43.690192512043325</v>
      </c>
      <c r="O6706" s="172">
        <f t="shared" si="209"/>
        <v>1.3842450180553698</v>
      </c>
    </row>
    <row r="6707" spans="1:15" x14ac:dyDescent="0.2">
      <c r="A6707" s="31">
        <v>2019</v>
      </c>
      <c r="B6707" s="31">
        <v>10</v>
      </c>
      <c r="C6707" s="31">
        <v>7</v>
      </c>
      <c r="D6707" s="54">
        <v>9</v>
      </c>
      <c r="E6707" s="31">
        <v>10</v>
      </c>
      <c r="F6707" s="31">
        <v>7</v>
      </c>
      <c r="G6707" s="54">
        <v>11</v>
      </c>
      <c r="H6707" s="53">
        <v>49.91</v>
      </c>
      <c r="I6707" s="53">
        <v>31990</v>
      </c>
      <c r="J6707" s="169">
        <f t="shared" si="208"/>
        <v>44.552269881746383</v>
      </c>
      <c r="O6707" s="172">
        <f t="shared" si="209"/>
        <v>1.3350274174134011</v>
      </c>
    </row>
    <row r="6708" spans="1:15" x14ac:dyDescent="0.2">
      <c r="A6708" s="31">
        <v>2019</v>
      </c>
      <c r="B6708" s="31">
        <v>10</v>
      </c>
      <c r="C6708" s="31">
        <v>7</v>
      </c>
      <c r="D6708" s="54">
        <v>10</v>
      </c>
      <c r="E6708" s="31">
        <v>10</v>
      </c>
      <c r="F6708" s="31">
        <v>7</v>
      </c>
      <c r="G6708" s="54">
        <v>12</v>
      </c>
      <c r="H6708" s="53">
        <v>48.8</v>
      </c>
      <c r="I6708" s="53">
        <v>32235</v>
      </c>
      <c r="J6708" s="169">
        <f t="shared" si="208"/>
        <v>44.893479826136137</v>
      </c>
      <c r="O6708" s="172">
        <f t="shared" si="209"/>
        <v>1.3053363648522134</v>
      </c>
    </row>
    <row r="6709" spans="1:15" x14ac:dyDescent="0.2">
      <c r="A6709" s="31">
        <v>2019</v>
      </c>
      <c r="B6709" s="31">
        <v>10</v>
      </c>
      <c r="C6709" s="31">
        <v>7</v>
      </c>
      <c r="D6709" s="54">
        <v>11</v>
      </c>
      <c r="E6709" s="31">
        <v>10</v>
      </c>
      <c r="F6709" s="31">
        <v>7</v>
      </c>
      <c r="G6709" s="54">
        <v>13</v>
      </c>
      <c r="H6709" s="53">
        <v>47.57</v>
      </c>
      <c r="I6709" s="53">
        <v>31450</v>
      </c>
      <c r="J6709" s="169">
        <f t="shared" si="208"/>
        <v>43.800215310438382</v>
      </c>
      <c r="O6709" s="172">
        <f t="shared" si="209"/>
        <v>1.2724354687708974</v>
      </c>
    </row>
    <row r="6710" spans="1:15" x14ac:dyDescent="0.2">
      <c r="A6710" s="31">
        <v>2019</v>
      </c>
      <c r="B6710" s="31">
        <v>10</v>
      </c>
      <c r="C6710" s="31">
        <v>7</v>
      </c>
      <c r="D6710" s="54">
        <v>12</v>
      </c>
      <c r="E6710" s="31">
        <v>10</v>
      </c>
      <c r="F6710" s="31">
        <v>7</v>
      </c>
      <c r="G6710" s="54">
        <v>14</v>
      </c>
      <c r="H6710" s="53">
        <v>48.04</v>
      </c>
      <c r="I6710" s="53">
        <v>30896</v>
      </c>
      <c r="J6710" s="169">
        <f t="shared" si="208"/>
        <v>43.028663028022393</v>
      </c>
      <c r="O6710" s="172">
        <f t="shared" si="209"/>
        <v>1.2850073558914004</v>
      </c>
    </row>
    <row r="6711" spans="1:15" x14ac:dyDescent="0.2">
      <c r="A6711" s="31">
        <v>2019</v>
      </c>
      <c r="B6711" s="31">
        <v>10</v>
      </c>
      <c r="C6711" s="31">
        <v>7</v>
      </c>
      <c r="D6711" s="54">
        <v>13</v>
      </c>
      <c r="E6711" s="31">
        <v>10</v>
      </c>
      <c r="F6711" s="31">
        <v>7</v>
      </c>
      <c r="G6711" s="54">
        <v>15</v>
      </c>
      <c r="H6711" s="53">
        <v>48.78</v>
      </c>
      <c r="I6711" s="53">
        <v>30719</v>
      </c>
      <c r="J6711" s="169">
        <f t="shared" si="208"/>
        <v>42.782156251871442</v>
      </c>
      <c r="O6711" s="172">
        <f t="shared" si="209"/>
        <v>1.3048013909321921</v>
      </c>
    </row>
    <row r="6712" spans="1:15" x14ac:dyDescent="0.2">
      <c r="A6712" s="31">
        <v>2019</v>
      </c>
      <c r="B6712" s="31">
        <v>10</v>
      </c>
      <c r="C6712" s="31">
        <v>7</v>
      </c>
      <c r="D6712" s="54">
        <v>14</v>
      </c>
      <c r="E6712" s="31">
        <v>10</v>
      </c>
      <c r="F6712" s="31">
        <v>7</v>
      </c>
      <c r="G6712" s="54">
        <v>16</v>
      </c>
      <c r="H6712" s="53">
        <v>51.5</v>
      </c>
      <c r="I6712" s="53">
        <v>30624</v>
      </c>
      <c r="J6712" s="169">
        <f t="shared" si="208"/>
        <v>42.649850355067251</v>
      </c>
      <c r="O6712" s="172">
        <f t="shared" si="209"/>
        <v>1.3775578440551024</v>
      </c>
    </row>
    <row r="6713" spans="1:15" x14ac:dyDescent="0.2">
      <c r="A6713" s="31">
        <v>2019</v>
      </c>
      <c r="B6713" s="31">
        <v>10</v>
      </c>
      <c r="C6713" s="31">
        <v>7</v>
      </c>
      <c r="D6713" s="54">
        <v>15</v>
      </c>
      <c r="E6713" s="31">
        <v>10</v>
      </c>
      <c r="F6713" s="31">
        <v>7</v>
      </c>
      <c r="G6713" s="54">
        <v>17</v>
      </c>
      <c r="H6713" s="53">
        <v>54.91</v>
      </c>
      <c r="I6713" s="53">
        <v>30084</v>
      </c>
      <c r="J6713" s="169">
        <f t="shared" si="208"/>
        <v>41.89779578375925</v>
      </c>
      <c r="O6713" s="172">
        <f t="shared" si="209"/>
        <v>1.4687708974187508</v>
      </c>
    </row>
    <row r="6714" spans="1:15" x14ac:dyDescent="0.2">
      <c r="A6714" s="31">
        <v>2019</v>
      </c>
      <c r="B6714" s="31">
        <v>10</v>
      </c>
      <c r="C6714" s="31">
        <v>7</v>
      </c>
      <c r="D6714" s="54">
        <v>16</v>
      </c>
      <c r="E6714" s="31">
        <v>10</v>
      </c>
      <c r="F6714" s="31">
        <v>7</v>
      </c>
      <c r="G6714" s="54">
        <v>18</v>
      </c>
      <c r="H6714" s="53">
        <v>57.51</v>
      </c>
      <c r="I6714" s="53">
        <v>30410</v>
      </c>
      <c r="J6714" s="169">
        <f t="shared" si="208"/>
        <v>42.351813913845191</v>
      </c>
      <c r="O6714" s="172">
        <f t="shared" si="209"/>
        <v>1.5383175070215327</v>
      </c>
    </row>
    <row r="6715" spans="1:15" x14ac:dyDescent="0.2">
      <c r="A6715" s="31">
        <v>2019</v>
      </c>
      <c r="B6715" s="31">
        <v>10</v>
      </c>
      <c r="C6715" s="31">
        <v>7</v>
      </c>
      <c r="D6715" s="54">
        <v>17</v>
      </c>
      <c r="E6715" s="31">
        <v>10</v>
      </c>
      <c r="F6715" s="31">
        <v>7</v>
      </c>
      <c r="G6715" s="54">
        <v>19</v>
      </c>
      <c r="H6715" s="53">
        <v>56</v>
      </c>
      <c r="I6715" s="53">
        <v>32272</v>
      </c>
      <c r="J6715" s="169">
        <f t="shared" si="208"/>
        <v>44.945009491207237</v>
      </c>
      <c r="O6715" s="172">
        <f t="shared" si="209"/>
        <v>1.4979269760599172</v>
      </c>
    </row>
    <row r="6716" spans="1:15" x14ac:dyDescent="0.2">
      <c r="A6716" s="31">
        <v>2019</v>
      </c>
      <c r="B6716" s="31">
        <v>10</v>
      </c>
      <c r="C6716" s="31">
        <v>7</v>
      </c>
      <c r="D6716" s="54">
        <v>18</v>
      </c>
      <c r="E6716" s="31">
        <v>10</v>
      </c>
      <c r="F6716" s="31">
        <v>7</v>
      </c>
      <c r="G6716" s="54">
        <v>20</v>
      </c>
      <c r="H6716" s="53">
        <v>56</v>
      </c>
      <c r="I6716" s="53">
        <v>31603</v>
      </c>
      <c r="J6716" s="169">
        <f t="shared" si="208"/>
        <v>44.013297438975648</v>
      </c>
      <c r="O6716" s="172">
        <f t="shared" si="209"/>
        <v>1.4979269760599172</v>
      </c>
    </row>
    <row r="6717" spans="1:15" x14ac:dyDescent="0.2">
      <c r="A6717" s="31">
        <v>2019</v>
      </c>
      <c r="B6717" s="31">
        <v>10</v>
      </c>
      <c r="C6717" s="31">
        <v>7</v>
      </c>
      <c r="D6717" s="54">
        <v>19</v>
      </c>
      <c r="E6717" s="31">
        <v>10</v>
      </c>
      <c r="F6717" s="31">
        <v>7</v>
      </c>
      <c r="G6717" s="54">
        <v>21</v>
      </c>
      <c r="H6717" s="53">
        <v>51.25</v>
      </c>
      <c r="I6717" s="53">
        <v>28433</v>
      </c>
      <c r="J6717" s="169">
        <f t="shared" si="208"/>
        <v>39.598458566667553</v>
      </c>
      <c r="O6717" s="172">
        <f t="shared" si="209"/>
        <v>1.370870670054835</v>
      </c>
    </row>
    <row r="6718" spans="1:15" x14ac:dyDescent="0.2">
      <c r="A6718" s="31">
        <v>2019</v>
      </c>
      <c r="B6718" s="31">
        <v>10</v>
      </c>
      <c r="C6718" s="31">
        <v>7</v>
      </c>
      <c r="D6718" s="54">
        <v>20</v>
      </c>
      <c r="E6718" s="31">
        <v>10</v>
      </c>
      <c r="F6718" s="31">
        <v>7</v>
      </c>
      <c r="G6718" s="54">
        <v>22</v>
      </c>
      <c r="H6718" s="53">
        <v>47.72</v>
      </c>
      <c r="I6718" s="53">
        <v>26050</v>
      </c>
      <c r="J6718" s="169">
        <f t="shared" si="208"/>
        <v>36.279669597358343</v>
      </c>
      <c r="O6718" s="172">
        <f t="shared" si="209"/>
        <v>1.276447773171058</v>
      </c>
    </row>
    <row r="6719" spans="1:15" x14ac:dyDescent="0.2">
      <c r="A6719" s="31">
        <v>2019</v>
      </c>
      <c r="B6719" s="31">
        <v>10</v>
      </c>
      <c r="C6719" s="31">
        <v>7</v>
      </c>
      <c r="D6719" s="54">
        <v>21</v>
      </c>
      <c r="E6719" s="31">
        <v>10</v>
      </c>
      <c r="F6719" s="31">
        <v>7</v>
      </c>
      <c r="G6719" s="54">
        <v>23</v>
      </c>
      <c r="H6719" s="53">
        <v>57.5</v>
      </c>
      <c r="I6719" s="53">
        <v>24731</v>
      </c>
      <c r="J6719" s="169">
        <f t="shared" si="208"/>
        <v>34.442706672256016</v>
      </c>
      <c r="O6719" s="172">
        <f t="shared" si="209"/>
        <v>1.5380500200615221</v>
      </c>
    </row>
    <row r="6720" spans="1:15" x14ac:dyDescent="0.2">
      <c r="A6720" s="31">
        <v>2019</v>
      </c>
      <c r="B6720" s="31">
        <v>10</v>
      </c>
      <c r="C6720" s="31">
        <v>7</v>
      </c>
      <c r="D6720" s="54">
        <v>22</v>
      </c>
      <c r="E6720" s="31">
        <v>10</v>
      </c>
      <c r="F6720" s="31">
        <v>7</v>
      </c>
      <c r="G6720" s="54">
        <v>0</v>
      </c>
      <c r="H6720" s="53">
        <v>55.91</v>
      </c>
      <c r="I6720" s="53">
        <v>23500</v>
      </c>
      <c r="J6720" s="169">
        <f t="shared" si="208"/>
        <v>32.728300788403878</v>
      </c>
      <c r="O6720" s="172">
        <f t="shared" si="209"/>
        <v>1.4955195934198209</v>
      </c>
    </row>
    <row r="6721" spans="1:15" x14ac:dyDescent="0.2">
      <c r="A6721" s="31">
        <v>2019</v>
      </c>
      <c r="B6721" s="31">
        <v>10</v>
      </c>
      <c r="C6721" s="31">
        <v>7</v>
      </c>
      <c r="D6721" s="54">
        <v>23</v>
      </c>
      <c r="E6721" s="31">
        <v>10</v>
      </c>
      <c r="F6721" s="31">
        <v>7</v>
      </c>
      <c r="G6721" s="54">
        <v>1</v>
      </c>
      <c r="H6721" s="53">
        <v>54.63</v>
      </c>
      <c r="I6721" s="53">
        <v>22736</v>
      </c>
      <c r="J6721" s="169">
        <f t="shared" si="208"/>
        <v>31.664282839368113</v>
      </c>
      <c r="O6721" s="172">
        <f t="shared" si="209"/>
        <v>1.4612812625384515</v>
      </c>
    </row>
    <row r="6722" spans="1:15" x14ac:dyDescent="0.2">
      <c r="A6722" s="31">
        <v>2019</v>
      </c>
      <c r="B6722" s="31">
        <v>10</v>
      </c>
      <c r="C6722" s="31">
        <v>8</v>
      </c>
      <c r="D6722" s="54">
        <v>0</v>
      </c>
      <c r="E6722" s="31">
        <v>10</v>
      </c>
      <c r="F6722" s="31">
        <v>8</v>
      </c>
      <c r="G6722" s="54">
        <v>2</v>
      </c>
      <c r="H6722" s="53">
        <v>54.23</v>
      </c>
      <c r="I6722" s="53">
        <v>22490</v>
      </c>
      <c r="J6722" s="169">
        <f t="shared" ref="J6722:J6785" si="210">MIN(50,I6722/$M$2*50)</f>
        <v>31.321680201327801</v>
      </c>
      <c r="O6722" s="172">
        <f t="shared" si="209"/>
        <v>1.4505817841380233</v>
      </c>
    </row>
    <row r="6723" spans="1:15" x14ac:dyDescent="0.2">
      <c r="A6723" s="31">
        <v>2019</v>
      </c>
      <c r="B6723" s="31">
        <v>10</v>
      </c>
      <c r="C6723" s="31">
        <v>8</v>
      </c>
      <c r="D6723" s="54">
        <v>1</v>
      </c>
      <c r="E6723" s="31">
        <v>10</v>
      </c>
      <c r="F6723" s="31">
        <v>8</v>
      </c>
      <c r="G6723" s="54">
        <v>3</v>
      </c>
      <c r="H6723" s="53">
        <v>53.67</v>
      </c>
      <c r="I6723" s="53">
        <v>22310</v>
      </c>
      <c r="J6723" s="169">
        <f t="shared" si="210"/>
        <v>31.070995344225132</v>
      </c>
      <c r="O6723" s="172">
        <f t="shared" ref="O6723:O6786" si="211">H6723/$R$5</f>
        <v>1.4356025143774243</v>
      </c>
    </row>
    <row r="6724" spans="1:15" x14ac:dyDescent="0.2">
      <c r="A6724" s="31">
        <v>2019</v>
      </c>
      <c r="B6724" s="31">
        <v>10</v>
      </c>
      <c r="C6724" s="31">
        <v>8</v>
      </c>
      <c r="D6724" s="54">
        <v>2</v>
      </c>
      <c r="E6724" s="31">
        <v>10</v>
      </c>
      <c r="F6724" s="31">
        <v>8</v>
      </c>
      <c r="G6724" s="54">
        <v>4</v>
      </c>
      <c r="H6724" s="53">
        <v>52.89</v>
      </c>
      <c r="I6724" s="53">
        <v>22801</v>
      </c>
      <c r="J6724" s="169">
        <f t="shared" si="210"/>
        <v>31.754807926655186</v>
      </c>
      <c r="O6724" s="172">
        <f t="shared" si="211"/>
        <v>1.4147385314965897</v>
      </c>
    </row>
    <row r="6725" spans="1:15" x14ac:dyDescent="0.2">
      <c r="A6725" s="31">
        <v>2019</v>
      </c>
      <c r="B6725" s="31">
        <v>10</v>
      </c>
      <c r="C6725" s="31">
        <v>8</v>
      </c>
      <c r="D6725" s="54">
        <v>3</v>
      </c>
      <c r="E6725" s="31">
        <v>10</v>
      </c>
      <c r="F6725" s="31">
        <v>8</v>
      </c>
      <c r="G6725" s="54">
        <v>5</v>
      </c>
      <c r="H6725" s="53">
        <v>52.72</v>
      </c>
      <c r="I6725" s="53">
        <v>24954</v>
      </c>
      <c r="J6725" s="169">
        <f t="shared" si="210"/>
        <v>34.753277356333214</v>
      </c>
      <c r="O6725" s="172">
        <f t="shared" si="211"/>
        <v>1.4101912531764076</v>
      </c>
    </row>
    <row r="6726" spans="1:15" x14ac:dyDescent="0.2">
      <c r="A6726" s="31">
        <v>2019</v>
      </c>
      <c r="B6726" s="31">
        <v>10</v>
      </c>
      <c r="C6726" s="31">
        <v>8</v>
      </c>
      <c r="D6726" s="54">
        <v>4</v>
      </c>
      <c r="E6726" s="31">
        <v>10</v>
      </c>
      <c r="F6726" s="31">
        <v>8</v>
      </c>
      <c r="G6726" s="54">
        <v>6</v>
      </c>
      <c r="H6726" s="53">
        <v>56</v>
      </c>
      <c r="I6726" s="53">
        <v>28384</v>
      </c>
      <c r="J6726" s="169">
        <f t="shared" si="210"/>
        <v>39.530216577789609</v>
      </c>
      <c r="O6726" s="172">
        <f t="shared" si="211"/>
        <v>1.4979269760599172</v>
      </c>
    </row>
    <row r="6727" spans="1:15" x14ac:dyDescent="0.2">
      <c r="A6727" s="31">
        <v>2019</v>
      </c>
      <c r="B6727" s="31">
        <v>10</v>
      </c>
      <c r="C6727" s="31">
        <v>8</v>
      </c>
      <c r="D6727" s="54">
        <v>5</v>
      </c>
      <c r="E6727" s="31">
        <v>10</v>
      </c>
      <c r="F6727" s="31">
        <v>8</v>
      </c>
      <c r="G6727" s="54">
        <v>7</v>
      </c>
      <c r="H6727" s="53">
        <v>56.65</v>
      </c>
      <c r="I6727" s="53">
        <v>29697</v>
      </c>
      <c r="J6727" s="169">
        <f t="shared" si="210"/>
        <v>41.358823340988515</v>
      </c>
      <c r="O6727" s="172">
        <f t="shared" si="211"/>
        <v>1.5153136284606126</v>
      </c>
    </row>
    <row r="6728" spans="1:15" x14ac:dyDescent="0.2">
      <c r="A6728" s="31">
        <v>2019</v>
      </c>
      <c r="B6728" s="31">
        <v>10</v>
      </c>
      <c r="C6728" s="31">
        <v>8</v>
      </c>
      <c r="D6728" s="54">
        <v>6</v>
      </c>
      <c r="E6728" s="31">
        <v>10</v>
      </c>
      <c r="F6728" s="31">
        <v>8</v>
      </c>
      <c r="G6728" s="54">
        <v>8</v>
      </c>
      <c r="H6728" s="53">
        <v>57.64</v>
      </c>
      <c r="I6728" s="53">
        <v>30622</v>
      </c>
      <c r="J6728" s="169">
        <f t="shared" si="210"/>
        <v>42.647064967766113</v>
      </c>
      <c r="O6728" s="172">
        <f t="shared" si="211"/>
        <v>1.5417948375016719</v>
      </c>
    </row>
    <row r="6729" spans="1:15" x14ac:dyDescent="0.2">
      <c r="A6729" s="31">
        <v>2019</v>
      </c>
      <c r="B6729" s="31">
        <v>10</v>
      </c>
      <c r="C6729" s="31">
        <v>8</v>
      </c>
      <c r="D6729" s="54">
        <v>7</v>
      </c>
      <c r="E6729" s="31">
        <v>10</v>
      </c>
      <c r="F6729" s="31">
        <v>8</v>
      </c>
      <c r="G6729" s="54">
        <v>9</v>
      </c>
      <c r="H6729" s="53">
        <v>55.14</v>
      </c>
      <c r="I6729" s="53">
        <v>31183</v>
      </c>
      <c r="J6729" s="169">
        <f t="shared" si="210"/>
        <v>43.428366105736096</v>
      </c>
      <c r="O6729" s="172">
        <f t="shared" si="211"/>
        <v>1.4749230974989971</v>
      </c>
    </row>
    <row r="6730" spans="1:15" x14ac:dyDescent="0.2">
      <c r="A6730" s="31">
        <v>2019</v>
      </c>
      <c r="B6730" s="31">
        <v>10</v>
      </c>
      <c r="C6730" s="31">
        <v>8</v>
      </c>
      <c r="D6730" s="54">
        <v>8</v>
      </c>
      <c r="E6730" s="31">
        <v>10</v>
      </c>
      <c r="F6730" s="31">
        <v>8</v>
      </c>
      <c r="G6730" s="54">
        <v>10</v>
      </c>
      <c r="H6730" s="53">
        <v>54.23</v>
      </c>
      <c r="I6730" s="53">
        <v>31971</v>
      </c>
      <c r="J6730" s="169">
        <f t="shared" si="210"/>
        <v>44.525808702385547</v>
      </c>
      <c r="O6730" s="172">
        <f t="shared" si="211"/>
        <v>1.4505817841380233</v>
      </c>
    </row>
    <row r="6731" spans="1:15" x14ac:dyDescent="0.2">
      <c r="A6731" s="31">
        <v>2019</v>
      </c>
      <c r="B6731" s="31">
        <v>10</v>
      </c>
      <c r="C6731" s="31">
        <v>8</v>
      </c>
      <c r="D6731" s="54">
        <v>9</v>
      </c>
      <c r="E6731" s="31">
        <v>10</v>
      </c>
      <c r="F6731" s="31">
        <v>8</v>
      </c>
      <c r="G6731" s="54">
        <v>11</v>
      </c>
      <c r="H6731" s="53">
        <v>54.98</v>
      </c>
      <c r="I6731" s="53">
        <v>32684</v>
      </c>
      <c r="J6731" s="169">
        <f t="shared" si="210"/>
        <v>45.51879927524223</v>
      </c>
      <c r="O6731" s="172">
        <f t="shared" si="211"/>
        <v>1.4706433061388258</v>
      </c>
    </row>
    <row r="6732" spans="1:15" x14ac:dyDescent="0.2">
      <c r="A6732" s="31">
        <v>2019</v>
      </c>
      <c r="B6732" s="31">
        <v>10</v>
      </c>
      <c r="C6732" s="31">
        <v>8</v>
      </c>
      <c r="D6732" s="54">
        <v>10</v>
      </c>
      <c r="E6732" s="31">
        <v>10</v>
      </c>
      <c r="F6732" s="31">
        <v>8</v>
      </c>
      <c r="G6732" s="54">
        <v>12</v>
      </c>
      <c r="H6732" s="53">
        <v>54.48</v>
      </c>
      <c r="I6732" s="53">
        <v>33149</v>
      </c>
      <c r="J6732" s="169">
        <f t="shared" si="210"/>
        <v>46.166401822757457</v>
      </c>
      <c r="O6732" s="172">
        <f t="shared" si="211"/>
        <v>1.4572689581382907</v>
      </c>
    </row>
    <row r="6733" spans="1:15" x14ac:dyDescent="0.2">
      <c r="A6733" s="31">
        <v>2019</v>
      </c>
      <c r="B6733" s="31">
        <v>10</v>
      </c>
      <c r="C6733" s="31">
        <v>8</v>
      </c>
      <c r="D6733" s="54">
        <v>11</v>
      </c>
      <c r="E6733" s="31">
        <v>10</v>
      </c>
      <c r="F6733" s="31">
        <v>8</v>
      </c>
      <c r="G6733" s="54">
        <v>13</v>
      </c>
      <c r="H6733" s="53">
        <v>52.94</v>
      </c>
      <c r="I6733" s="53">
        <v>32313</v>
      </c>
      <c r="J6733" s="169">
        <f t="shared" si="210"/>
        <v>45.002109930880621</v>
      </c>
      <c r="O6733" s="172">
        <f t="shared" si="211"/>
        <v>1.4160759662966431</v>
      </c>
    </row>
    <row r="6734" spans="1:15" x14ac:dyDescent="0.2">
      <c r="A6734" s="31">
        <v>2019</v>
      </c>
      <c r="B6734" s="31">
        <v>10</v>
      </c>
      <c r="C6734" s="31">
        <v>8</v>
      </c>
      <c r="D6734" s="54">
        <v>12</v>
      </c>
      <c r="E6734" s="31">
        <v>10</v>
      </c>
      <c r="F6734" s="31">
        <v>8</v>
      </c>
      <c r="G6734" s="54">
        <v>14</v>
      </c>
      <c r="H6734" s="53">
        <v>52.1</v>
      </c>
      <c r="I6734" s="53">
        <v>31639</v>
      </c>
      <c r="J6734" s="169">
        <f t="shared" si="210"/>
        <v>44.063434410396184</v>
      </c>
      <c r="O6734" s="172">
        <f t="shared" si="211"/>
        <v>1.3936070616557443</v>
      </c>
    </row>
    <row r="6735" spans="1:15" x14ac:dyDescent="0.2">
      <c r="A6735" s="31">
        <v>2019</v>
      </c>
      <c r="B6735" s="31">
        <v>10</v>
      </c>
      <c r="C6735" s="31">
        <v>8</v>
      </c>
      <c r="D6735" s="54">
        <v>13</v>
      </c>
      <c r="E6735" s="31">
        <v>10</v>
      </c>
      <c r="F6735" s="31">
        <v>8</v>
      </c>
      <c r="G6735" s="54">
        <v>15</v>
      </c>
      <c r="H6735" s="53">
        <v>51.49</v>
      </c>
      <c r="I6735" s="53">
        <v>31567</v>
      </c>
      <c r="J6735" s="169">
        <f t="shared" si="210"/>
        <v>43.96316046755512</v>
      </c>
      <c r="O6735" s="172">
        <f t="shared" si="211"/>
        <v>1.3772903570950918</v>
      </c>
    </row>
    <row r="6736" spans="1:15" x14ac:dyDescent="0.2">
      <c r="A6736" s="31">
        <v>2019</v>
      </c>
      <c r="B6736" s="31">
        <v>10</v>
      </c>
      <c r="C6736" s="31">
        <v>8</v>
      </c>
      <c r="D6736" s="54">
        <v>14</v>
      </c>
      <c r="E6736" s="31">
        <v>10</v>
      </c>
      <c r="F6736" s="31">
        <v>8</v>
      </c>
      <c r="G6736" s="54">
        <v>16</v>
      </c>
      <c r="H6736" s="53">
        <v>52.81</v>
      </c>
      <c r="I6736" s="53">
        <v>31550</v>
      </c>
      <c r="J6736" s="169">
        <f t="shared" si="210"/>
        <v>43.939484675495422</v>
      </c>
      <c r="O6736" s="172">
        <f t="shared" si="211"/>
        <v>1.4125986358165041</v>
      </c>
    </row>
    <row r="6737" spans="1:15" x14ac:dyDescent="0.2">
      <c r="A6737" s="31">
        <v>2019</v>
      </c>
      <c r="B6737" s="31">
        <v>10</v>
      </c>
      <c r="C6737" s="31">
        <v>8</v>
      </c>
      <c r="D6737" s="54">
        <v>15</v>
      </c>
      <c r="E6737" s="31">
        <v>10</v>
      </c>
      <c r="F6737" s="31">
        <v>8</v>
      </c>
      <c r="G6737" s="54">
        <v>17</v>
      </c>
      <c r="H6737" s="53">
        <v>53.16</v>
      </c>
      <c r="I6737" s="53">
        <v>31022</v>
      </c>
      <c r="J6737" s="169">
        <f t="shared" si="210"/>
        <v>43.204142427994263</v>
      </c>
      <c r="O6737" s="172">
        <f t="shared" si="211"/>
        <v>1.4219606794168784</v>
      </c>
    </row>
    <row r="6738" spans="1:15" x14ac:dyDescent="0.2">
      <c r="A6738" s="31">
        <v>2019</v>
      </c>
      <c r="B6738" s="31">
        <v>10</v>
      </c>
      <c r="C6738" s="31">
        <v>8</v>
      </c>
      <c r="D6738" s="54">
        <v>16</v>
      </c>
      <c r="E6738" s="31">
        <v>10</v>
      </c>
      <c r="F6738" s="31">
        <v>8</v>
      </c>
      <c r="G6738" s="54">
        <v>18</v>
      </c>
      <c r="H6738" s="53">
        <v>54.98</v>
      </c>
      <c r="I6738" s="53">
        <v>31170</v>
      </c>
      <c r="J6738" s="169">
        <f t="shared" si="210"/>
        <v>43.410261088278681</v>
      </c>
      <c r="O6738" s="172">
        <f t="shared" si="211"/>
        <v>1.4706433061388258</v>
      </c>
    </row>
    <row r="6739" spans="1:15" x14ac:dyDescent="0.2">
      <c r="A6739" s="31">
        <v>2019</v>
      </c>
      <c r="B6739" s="31">
        <v>10</v>
      </c>
      <c r="C6739" s="31">
        <v>8</v>
      </c>
      <c r="D6739" s="54">
        <v>17</v>
      </c>
      <c r="E6739" s="31">
        <v>10</v>
      </c>
      <c r="F6739" s="31">
        <v>8</v>
      </c>
      <c r="G6739" s="54">
        <v>19</v>
      </c>
      <c r="H6739" s="53">
        <v>58.97</v>
      </c>
      <c r="I6739" s="53">
        <v>33068</v>
      </c>
      <c r="J6739" s="169">
        <f t="shared" si="210"/>
        <v>46.053593637061255</v>
      </c>
      <c r="O6739" s="172">
        <f t="shared" si="211"/>
        <v>1.577370603183095</v>
      </c>
    </row>
    <row r="6740" spans="1:15" x14ac:dyDescent="0.2">
      <c r="A6740" s="31">
        <v>2019</v>
      </c>
      <c r="B6740" s="31">
        <v>10</v>
      </c>
      <c r="C6740" s="31">
        <v>8</v>
      </c>
      <c r="D6740" s="54">
        <v>18</v>
      </c>
      <c r="E6740" s="31">
        <v>10</v>
      </c>
      <c r="F6740" s="31">
        <v>8</v>
      </c>
      <c r="G6740" s="54">
        <v>20</v>
      </c>
      <c r="H6740" s="53">
        <v>57.79</v>
      </c>
      <c r="I6740" s="53">
        <v>31975</v>
      </c>
      <c r="J6740" s="169">
        <f t="shared" si="210"/>
        <v>44.53137947698783</v>
      </c>
      <c r="O6740" s="172">
        <f t="shared" si="211"/>
        <v>1.5458071419018324</v>
      </c>
    </row>
    <row r="6741" spans="1:15" x14ac:dyDescent="0.2">
      <c r="A6741" s="31">
        <v>2019</v>
      </c>
      <c r="B6741" s="31">
        <v>10</v>
      </c>
      <c r="C6741" s="31">
        <v>8</v>
      </c>
      <c r="D6741" s="54">
        <v>19</v>
      </c>
      <c r="E6741" s="31">
        <v>10</v>
      </c>
      <c r="F6741" s="31">
        <v>8</v>
      </c>
      <c r="G6741" s="54">
        <v>21</v>
      </c>
      <c r="H6741" s="53">
        <v>51.6</v>
      </c>
      <c r="I6741" s="53">
        <v>28788</v>
      </c>
      <c r="J6741" s="169">
        <f t="shared" si="210"/>
        <v>40.092864812620036</v>
      </c>
      <c r="O6741" s="172">
        <f t="shared" si="211"/>
        <v>1.3802327136552095</v>
      </c>
    </row>
    <row r="6742" spans="1:15" x14ac:dyDescent="0.2">
      <c r="A6742" s="31">
        <v>2019</v>
      </c>
      <c r="B6742" s="31">
        <v>10</v>
      </c>
      <c r="C6742" s="31">
        <v>8</v>
      </c>
      <c r="D6742" s="54">
        <v>20</v>
      </c>
      <c r="E6742" s="31">
        <v>10</v>
      </c>
      <c r="F6742" s="31">
        <v>8</v>
      </c>
      <c r="G6742" s="54">
        <v>22</v>
      </c>
      <c r="H6742" s="53">
        <v>47.1</v>
      </c>
      <c r="I6742" s="53">
        <v>26375</v>
      </c>
      <c r="J6742" s="169">
        <f t="shared" si="210"/>
        <v>36.732295033793719</v>
      </c>
      <c r="O6742" s="172">
        <f t="shared" si="211"/>
        <v>1.2598635816503947</v>
      </c>
    </row>
    <row r="6743" spans="1:15" x14ac:dyDescent="0.2">
      <c r="A6743" s="31">
        <v>2019</v>
      </c>
      <c r="B6743" s="31">
        <v>10</v>
      </c>
      <c r="C6743" s="31">
        <v>8</v>
      </c>
      <c r="D6743" s="54">
        <v>21</v>
      </c>
      <c r="E6743" s="31">
        <v>10</v>
      </c>
      <c r="F6743" s="31">
        <v>8</v>
      </c>
      <c r="G6743" s="54">
        <v>23</v>
      </c>
      <c r="H6743" s="53">
        <v>48.8</v>
      </c>
      <c r="I6743" s="53">
        <v>25104</v>
      </c>
      <c r="J6743" s="169">
        <f t="shared" si="210"/>
        <v>34.96218140391877</v>
      </c>
      <c r="O6743" s="172">
        <f t="shared" si="211"/>
        <v>1.3053363648522134</v>
      </c>
    </row>
    <row r="6744" spans="1:15" x14ac:dyDescent="0.2">
      <c r="A6744" s="31">
        <v>2019</v>
      </c>
      <c r="B6744" s="31">
        <v>10</v>
      </c>
      <c r="C6744" s="31">
        <v>8</v>
      </c>
      <c r="D6744" s="54">
        <v>22</v>
      </c>
      <c r="E6744" s="31">
        <v>10</v>
      </c>
      <c r="F6744" s="31">
        <v>8</v>
      </c>
      <c r="G6744" s="54">
        <v>0</v>
      </c>
      <c r="H6744" s="53">
        <v>45.05</v>
      </c>
      <c r="I6744" s="53">
        <v>23804</v>
      </c>
      <c r="J6744" s="169">
        <f t="shared" si="210"/>
        <v>33.151679658177272</v>
      </c>
      <c r="O6744" s="172">
        <f t="shared" si="211"/>
        <v>1.205028754848201</v>
      </c>
    </row>
    <row r="6745" spans="1:15" x14ac:dyDescent="0.2">
      <c r="A6745" s="31">
        <v>2019</v>
      </c>
      <c r="B6745" s="31">
        <v>10</v>
      </c>
      <c r="C6745" s="31">
        <v>8</v>
      </c>
      <c r="D6745" s="54">
        <v>23</v>
      </c>
      <c r="E6745" s="31">
        <v>10</v>
      </c>
      <c r="F6745" s="31">
        <v>8</v>
      </c>
      <c r="G6745" s="54">
        <v>1</v>
      </c>
      <c r="H6745" s="53">
        <v>43.14</v>
      </c>
      <c r="I6745" s="53">
        <v>22830</v>
      </c>
      <c r="J6745" s="169">
        <f t="shared" si="210"/>
        <v>31.795196042521727</v>
      </c>
      <c r="O6745" s="172">
        <f t="shared" si="211"/>
        <v>1.1539387454861576</v>
      </c>
    </row>
    <row r="6746" spans="1:15" x14ac:dyDescent="0.2">
      <c r="A6746" s="31">
        <v>2019</v>
      </c>
      <c r="B6746" s="31">
        <v>10</v>
      </c>
      <c r="C6746" s="31">
        <v>9</v>
      </c>
      <c r="D6746" s="54">
        <v>0</v>
      </c>
      <c r="E6746" s="31">
        <v>10</v>
      </c>
      <c r="F6746" s="31">
        <v>9</v>
      </c>
      <c r="G6746" s="54">
        <v>2</v>
      </c>
      <c r="H6746" s="53">
        <v>42.15</v>
      </c>
      <c r="I6746" s="53">
        <v>22618</v>
      </c>
      <c r="J6746" s="169">
        <f t="shared" si="210"/>
        <v>31.499944988600809</v>
      </c>
      <c r="O6746" s="172">
        <f t="shared" si="211"/>
        <v>1.1274575364450983</v>
      </c>
    </row>
    <row r="6747" spans="1:15" x14ac:dyDescent="0.2">
      <c r="A6747" s="31">
        <v>2019</v>
      </c>
      <c r="B6747" s="31">
        <v>10</v>
      </c>
      <c r="C6747" s="31">
        <v>9</v>
      </c>
      <c r="D6747" s="54">
        <v>1</v>
      </c>
      <c r="E6747" s="31">
        <v>10</v>
      </c>
      <c r="F6747" s="31">
        <v>9</v>
      </c>
      <c r="G6747" s="54">
        <v>3</v>
      </c>
      <c r="H6747" s="53">
        <v>41.07</v>
      </c>
      <c r="I6747" s="53">
        <v>22513</v>
      </c>
      <c r="J6747" s="169">
        <f t="shared" si="210"/>
        <v>31.353712155290918</v>
      </c>
      <c r="O6747" s="172">
        <f t="shared" si="211"/>
        <v>1.0985689447639428</v>
      </c>
    </row>
    <row r="6748" spans="1:15" x14ac:dyDescent="0.2">
      <c r="A6748" s="31">
        <v>2019</v>
      </c>
      <c r="B6748" s="31">
        <v>10</v>
      </c>
      <c r="C6748" s="31">
        <v>9</v>
      </c>
      <c r="D6748" s="54">
        <v>2</v>
      </c>
      <c r="E6748" s="31">
        <v>10</v>
      </c>
      <c r="F6748" s="31">
        <v>9</v>
      </c>
      <c r="G6748" s="54">
        <v>4</v>
      </c>
      <c r="H6748" s="53">
        <v>40.99</v>
      </c>
      <c r="I6748" s="53">
        <v>22801</v>
      </c>
      <c r="J6748" s="169">
        <f t="shared" si="210"/>
        <v>31.754807926655186</v>
      </c>
      <c r="O6748" s="172">
        <f t="shared" si="211"/>
        <v>1.0964290490838573</v>
      </c>
    </row>
    <row r="6749" spans="1:15" x14ac:dyDescent="0.2">
      <c r="A6749" s="31">
        <v>2019</v>
      </c>
      <c r="B6749" s="31">
        <v>10</v>
      </c>
      <c r="C6749" s="31">
        <v>9</v>
      </c>
      <c r="D6749" s="54">
        <v>3</v>
      </c>
      <c r="E6749" s="31">
        <v>10</v>
      </c>
      <c r="F6749" s="31">
        <v>9</v>
      </c>
      <c r="G6749" s="54">
        <v>5</v>
      </c>
      <c r="H6749" s="53">
        <v>41.82</v>
      </c>
      <c r="I6749" s="53">
        <v>24672</v>
      </c>
      <c r="J6749" s="169">
        <f t="shared" si="210"/>
        <v>34.360537746872367</v>
      </c>
      <c r="O6749" s="172">
        <f t="shared" si="211"/>
        <v>1.1186304667647453</v>
      </c>
    </row>
    <row r="6750" spans="1:15" x14ac:dyDescent="0.2">
      <c r="A6750" s="31">
        <v>2019</v>
      </c>
      <c r="B6750" s="31">
        <v>10</v>
      </c>
      <c r="C6750" s="31">
        <v>9</v>
      </c>
      <c r="D6750" s="54">
        <v>4</v>
      </c>
      <c r="E6750" s="31">
        <v>10</v>
      </c>
      <c r="F6750" s="31">
        <v>9</v>
      </c>
      <c r="G6750" s="54">
        <v>6</v>
      </c>
      <c r="H6750" s="53">
        <v>50.21</v>
      </c>
      <c r="I6750" s="53">
        <v>27681</v>
      </c>
      <c r="J6750" s="169">
        <f t="shared" si="210"/>
        <v>38.55115294143863</v>
      </c>
      <c r="O6750" s="172">
        <f t="shared" si="211"/>
        <v>1.3430520262137222</v>
      </c>
    </row>
    <row r="6751" spans="1:15" x14ac:dyDescent="0.2">
      <c r="A6751" s="31">
        <v>2019</v>
      </c>
      <c r="B6751" s="31">
        <v>10</v>
      </c>
      <c r="C6751" s="31">
        <v>9</v>
      </c>
      <c r="D6751" s="54">
        <v>5</v>
      </c>
      <c r="E6751" s="31">
        <v>10</v>
      </c>
      <c r="F6751" s="31">
        <v>9</v>
      </c>
      <c r="G6751" s="54">
        <v>7</v>
      </c>
      <c r="H6751" s="53">
        <v>52.73</v>
      </c>
      <c r="I6751" s="53">
        <v>29040</v>
      </c>
      <c r="J6751" s="169">
        <f t="shared" si="210"/>
        <v>40.443823612563776</v>
      </c>
      <c r="O6751" s="172">
        <f t="shared" si="211"/>
        <v>1.4104587401364184</v>
      </c>
    </row>
    <row r="6752" spans="1:15" x14ac:dyDescent="0.2">
      <c r="A6752" s="31">
        <v>2019</v>
      </c>
      <c r="B6752" s="31">
        <v>10</v>
      </c>
      <c r="C6752" s="31">
        <v>9</v>
      </c>
      <c r="D6752" s="54">
        <v>6</v>
      </c>
      <c r="E6752" s="31">
        <v>10</v>
      </c>
      <c r="F6752" s="31">
        <v>9</v>
      </c>
      <c r="G6752" s="54">
        <v>8</v>
      </c>
      <c r="H6752" s="53">
        <v>53.16</v>
      </c>
      <c r="I6752" s="53">
        <v>29840</v>
      </c>
      <c r="J6752" s="169">
        <f t="shared" si="210"/>
        <v>41.557978533020076</v>
      </c>
      <c r="O6752" s="172">
        <f t="shared" si="211"/>
        <v>1.4219606794168784</v>
      </c>
    </row>
    <row r="6753" spans="1:15" x14ac:dyDescent="0.2">
      <c r="A6753" s="31">
        <v>2019</v>
      </c>
      <c r="B6753" s="31">
        <v>10</v>
      </c>
      <c r="C6753" s="31">
        <v>9</v>
      </c>
      <c r="D6753" s="54">
        <v>7</v>
      </c>
      <c r="E6753" s="31">
        <v>10</v>
      </c>
      <c r="F6753" s="31">
        <v>9</v>
      </c>
      <c r="G6753" s="54">
        <v>9</v>
      </c>
      <c r="H6753" s="53">
        <v>50.85</v>
      </c>
      <c r="I6753" s="53">
        <v>30486</v>
      </c>
      <c r="J6753" s="169">
        <f t="shared" si="210"/>
        <v>42.457658631288538</v>
      </c>
      <c r="O6753" s="172">
        <f t="shared" si="211"/>
        <v>1.360171191654407</v>
      </c>
    </row>
    <row r="6754" spans="1:15" x14ac:dyDescent="0.2">
      <c r="A6754" s="31">
        <v>2019</v>
      </c>
      <c r="B6754" s="31">
        <v>10</v>
      </c>
      <c r="C6754" s="31">
        <v>9</v>
      </c>
      <c r="D6754" s="54">
        <v>8</v>
      </c>
      <c r="E6754" s="31">
        <v>10</v>
      </c>
      <c r="F6754" s="31">
        <v>9</v>
      </c>
      <c r="G6754" s="54">
        <v>10</v>
      </c>
      <c r="H6754" s="53">
        <v>48.5</v>
      </c>
      <c r="I6754" s="53">
        <v>30978</v>
      </c>
      <c r="J6754" s="169">
        <f t="shared" si="210"/>
        <v>43.142863907369168</v>
      </c>
      <c r="O6754" s="172">
        <f t="shared" si="211"/>
        <v>1.2973117560518925</v>
      </c>
    </row>
    <row r="6755" spans="1:15" x14ac:dyDescent="0.2">
      <c r="A6755" s="31">
        <v>2019</v>
      </c>
      <c r="B6755" s="31">
        <v>10</v>
      </c>
      <c r="C6755" s="31">
        <v>9</v>
      </c>
      <c r="D6755" s="54">
        <v>9</v>
      </c>
      <c r="E6755" s="31">
        <v>10</v>
      </c>
      <c r="F6755" s="31">
        <v>9</v>
      </c>
      <c r="G6755" s="54">
        <v>11</v>
      </c>
      <c r="H6755" s="53">
        <v>50.22</v>
      </c>
      <c r="I6755" s="53">
        <v>31830</v>
      </c>
      <c r="J6755" s="169">
        <f t="shared" si="210"/>
        <v>44.329438897655123</v>
      </c>
      <c r="O6755" s="172">
        <f t="shared" si="211"/>
        <v>1.3433195131737328</v>
      </c>
    </row>
    <row r="6756" spans="1:15" x14ac:dyDescent="0.2">
      <c r="A6756" s="31">
        <v>2019</v>
      </c>
      <c r="B6756" s="31">
        <v>10</v>
      </c>
      <c r="C6756" s="31">
        <v>9</v>
      </c>
      <c r="D6756" s="54">
        <v>10</v>
      </c>
      <c r="E6756" s="31">
        <v>10</v>
      </c>
      <c r="F6756" s="31">
        <v>9</v>
      </c>
      <c r="G6756" s="54">
        <v>12</v>
      </c>
      <c r="H6756" s="53">
        <v>52.1</v>
      </c>
      <c r="I6756" s="53">
        <v>31917</v>
      </c>
      <c r="J6756" s="169">
        <f t="shared" si="210"/>
        <v>44.450603245254747</v>
      </c>
      <c r="O6756" s="172">
        <f t="shared" si="211"/>
        <v>1.3936070616557443</v>
      </c>
    </row>
    <row r="6757" spans="1:15" x14ac:dyDescent="0.2">
      <c r="A6757" s="31">
        <v>2019</v>
      </c>
      <c r="B6757" s="31">
        <v>10</v>
      </c>
      <c r="C6757" s="31">
        <v>9</v>
      </c>
      <c r="D6757" s="54">
        <v>11</v>
      </c>
      <c r="E6757" s="31">
        <v>10</v>
      </c>
      <c r="F6757" s="31">
        <v>9</v>
      </c>
      <c r="G6757" s="54">
        <v>13</v>
      </c>
      <c r="H6757" s="53">
        <v>48.35</v>
      </c>
      <c r="I6757" s="53">
        <v>31142</v>
      </c>
      <c r="J6757" s="169">
        <f t="shared" si="210"/>
        <v>43.371265666062712</v>
      </c>
      <c r="O6757" s="172">
        <f t="shared" si="211"/>
        <v>1.293299451651732</v>
      </c>
    </row>
    <row r="6758" spans="1:15" x14ac:dyDescent="0.2">
      <c r="A6758" s="31">
        <v>2019</v>
      </c>
      <c r="B6758" s="31">
        <v>10</v>
      </c>
      <c r="C6758" s="31">
        <v>9</v>
      </c>
      <c r="D6758" s="54">
        <v>12</v>
      </c>
      <c r="E6758" s="31">
        <v>10</v>
      </c>
      <c r="F6758" s="31">
        <v>9</v>
      </c>
      <c r="G6758" s="54">
        <v>14</v>
      </c>
      <c r="H6758" s="53">
        <v>46.94</v>
      </c>
      <c r="I6758" s="53">
        <v>30489</v>
      </c>
      <c r="J6758" s="169">
        <f t="shared" si="210"/>
        <v>42.461836712240256</v>
      </c>
      <c r="O6758" s="172">
        <f t="shared" si="211"/>
        <v>1.2555837902902234</v>
      </c>
    </row>
    <row r="6759" spans="1:15" x14ac:dyDescent="0.2">
      <c r="A6759" s="31">
        <v>2019</v>
      </c>
      <c r="B6759" s="31">
        <v>10</v>
      </c>
      <c r="C6759" s="31">
        <v>9</v>
      </c>
      <c r="D6759" s="54">
        <v>13</v>
      </c>
      <c r="E6759" s="31">
        <v>10</v>
      </c>
      <c r="F6759" s="31">
        <v>9</v>
      </c>
      <c r="G6759" s="54">
        <v>15</v>
      </c>
      <c r="H6759" s="53">
        <v>46.9</v>
      </c>
      <c r="I6759" s="53">
        <v>30284</v>
      </c>
      <c r="J6759" s="169">
        <f t="shared" si="210"/>
        <v>42.176334513873329</v>
      </c>
      <c r="O6759" s="172">
        <f t="shared" si="211"/>
        <v>1.2545138424501805</v>
      </c>
    </row>
    <row r="6760" spans="1:15" x14ac:dyDescent="0.2">
      <c r="A6760" s="31">
        <v>2019</v>
      </c>
      <c r="B6760" s="31">
        <v>10</v>
      </c>
      <c r="C6760" s="31">
        <v>9</v>
      </c>
      <c r="D6760" s="54">
        <v>14</v>
      </c>
      <c r="E6760" s="31">
        <v>10</v>
      </c>
      <c r="F6760" s="31">
        <v>9</v>
      </c>
      <c r="G6760" s="54">
        <v>16</v>
      </c>
      <c r="H6760" s="53">
        <v>46.95</v>
      </c>
      <c r="I6760" s="53">
        <v>30162</v>
      </c>
      <c r="J6760" s="169">
        <f t="shared" si="210"/>
        <v>42.006425888503742</v>
      </c>
      <c r="O6760" s="172">
        <f t="shared" si="211"/>
        <v>1.2558512772502342</v>
      </c>
    </row>
    <row r="6761" spans="1:15" x14ac:dyDescent="0.2">
      <c r="A6761" s="31">
        <v>2019</v>
      </c>
      <c r="B6761" s="31">
        <v>10</v>
      </c>
      <c r="C6761" s="31">
        <v>9</v>
      </c>
      <c r="D6761" s="54">
        <v>15</v>
      </c>
      <c r="E6761" s="31">
        <v>10</v>
      </c>
      <c r="F6761" s="31">
        <v>9</v>
      </c>
      <c r="G6761" s="54">
        <v>17</v>
      </c>
      <c r="H6761" s="53">
        <v>47.09</v>
      </c>
      <c r="I6761" s="53">
        <v>29694</v>
      </c>
      <c r="J6761" s="169">
        <f t="shared" si="210"/>
        <v>41.354645260036804</v>
      </c>
      <c r="O6761" s="172">
        <f t="shared" si="211"/>
        <v>1.2595960946903839</v>
      </c>
    </row>
    <row r="6762" spans="1:15" x14ac:dyDescent="0.2">
      <c r="A6762" s="31">
        <v>2019</v>
      </c>
      <c r="B6762" s="31">
        <v>10</v>
      </c>
      <c r="C6762" s="31">
        <v>9</v>
      </c>
      <c r="D6762" s="54">
        <v>16</v>
      </c>
      <c r="E6762" s="31">
        <v>10</v>
      </c>
      <c r="F6762" s="31">
        <v>9</v>
      </c>
      <c r="G6762" s="54">
        <v>18</v>
      </c>
      <c r="H6762" s="53">
        <v>51.8</v>
      </c>
      <c r="I6762" s="53">
        <v>29921</v>
      </c>
      <c r="J6762" s="169">
        <f t="shared" si="210"/>
        <v>41.670786718716279</v>
      </c>
      <c r="O6762" s="172">
        <f t="shared" si="211"/>
        <v>1.3855824528554233</v>
      </c>
    </row>
    <row r="6763" spans="1:15" x14ac:dyDescent="0.2">
      <c r="A6763" s="31">
        <v>2019</v>
      </c>
      <c r="B6763" s="31">
        <v>10</v>
      </c>
      <c r="C6763" s="31">
        <v>9</v>
      </c>
      <c r="D6763" s="54">
        <v>17</v>
      </c>
      <c r="E6763" s="31">
        <v>10</v>
      </c>
      <c r="F6763" s="31">
        <v>9</v>
      </c>
      <c r="G6763" s="54">
        <v>19</v>
      </c>
      <c r="H6763" s="53">
        <v>55.23</v>
      </c>
      <c r="I6763" s="53">
        <v>31878</v>
      </c>
      <c r="J6763" s="169">
        <f t="shared" si="210"/>
        <v>44.396288192882508</v>
      </c>
      <c r="O6763" s="172">
        <f t="shared" si="211"/>
        <v>1.4773304801390932</v>
      </c>
    </row>
    <row r="6764" spans="1:15" x14ac:dyDescent="0.2">
      <c r="A6764" s="31">
        <v>2019</v>
      </c>
      <c r="B6764" s="31">
        <v>10</v>
      </c>
      <c r="C6764" s="31">
        <v>9</v>
      </c>
      <c r="D6764" s="54">
        <v>18</v>
      </c>
      <c r="E6764" s="31">
        <v>10</v>
      </c>
      <c r="F6764" s="31">
        <v>9</v>
      </c>
      <c r="G6764" s="54">
        <v>20</v>
      </c>
      <c r="H6764" s="53">
        <v>53.72</v>
      </c>
      <c r="I6764" s="53">
        <v>31024</v>
      </c>
      <c r="J6764" s="169">
        <f t="shared" si="210"/>
        <v>43.206927815295401</v>
      </c>
      <c r="O6764" s="172">
        <f t="shared" si="211"/>
        <v>1.4369399491774777</v>
      </c>
    </row>
    <row r="6765" spans="1:15" x14ac:dyDescent="0.2">
      <c r="A6765" s="31">
        <v>2019</v>
      </c>
      <c r="B6765" s="31">
        <v>10</v>
      </c>
      <c r="C6765" s="31">
        <v>9</v>
      </c>
      <c r="D6765" s="54">
        <v>19</v>
      </c>
      <c r="E6765" s="31">
        <v>10</v>
      </c>
      <c r="F6765" s="31">
        <v>9</v>
      </c>
      <c r="G6765" s="54">
        <v>21</v>
      </c>
      <c r="H6765" s="53">
        <v>47.48</v>
      </c>
      <c r="I6765" s="53">
        <v>28239</v>
      </c>
      <c r="J6765" s="169">
        <f t="shared" si="210"/>
        <v>39.328275998456903</v>
      </c>
      <c r="O6765" s="172">
        <f t="shared" si="211"/>
        <v>1.2700280861308011</v>
      </c>
    </row>
    <row r="6766" spans="1:15" x14ac:dyDescent="0.2">
      <c r="A6766" s="31">
        <v>2019</v>
      </c>
      <c r="B6766" s="31">
        <v>10</v>
      </c>
      <c r="C6766" s="31">
        <v>9</v>
      </c>
      <c r="D6766" s="54">
        <v>20</v>
      </c>
      <c r="E6766" s="31">
        <v>10</v>
      </c>
      <c r="F6766" s="31">
        <v>9</v>
      </c>
      <c r="G6766" s="54">
        <v>22</v>
      </c>
      <c r="H6766" s="53">
        <v>44.02</v>
      </c>
      <c r="I6766" s="53">
        <v>25929</v>
      </c>
      <c r="J6766" s="169">
        <f t="shared" si="210"/>
        <v>36.111153665639328</v>
      </c>
      <c r="O6766" s="172">
        <f t="shared" si="211"/>
        <v>1.1774775979670993</v>
      </c>
    </row>
    <row r="6767" spans="1:15" x14ac:dyDescent="0.2">
      <c r="A6767" s="31">
        <v>2019</v>
      </c>
      <c r="B6767" s="31">
        <v>10</v>
      </c>
      <c r="C6767" s="31">
        <v>9</v>
      </c>
      <c r="D6767" s="54">
        <v>21</v>
      </c>
      <c r="E6767" s="31">
        <v>10</v>
      </c>
      <c r="F6767" s="31">
        <v>9</v>
      </c>
      <c r="G6767" s="54">
        <v>23</v>
      </c>
      <c r="H6767" s="53">
        <v>44.04</v>
      </c>
      <c r="I6767" s="53">
        <v>24740</v>
      </c>
      <c r="J6767" s="169">
        <f t="shared" si="210"/>
        <v>34.455240915111155</v>
      </c>
      <c r="O6767" s="172">
        <f t="shared" si="211"/>
        <v>1.1780125718871206</v>
      </c>
    </row>
    <row r="6768" spans="1:15" x14ac:dyDescent="0.2">
      <c r="A6768" s="31">
        <v>2019</v>
      </c>
      <c r="B6768" s="31">
        <v>10</v>
      </c>
      <c r="C6768" s="31">
        <v>9</v>
      </c>
      <c r="D6768" s="54">
        <v>22</v>
      </c>
      <c r="E6768" s="31">
        <v>10</v>
      </c>
      <c r="F6768" s="31">
        <v>9</v>
      </c>
      <c r="G6768" s="54">
        <v>0</v>
      </c>
      <c r="H6768" s="53">
        <v>41.44</v>
      </c>
      <c r="I6768" s="53">
        <v>23595</v>
      </c>
      <c r="J6768" s="169">
        <f t="shared" si="210"/>
        <v>32.860606685208069</v>
      </c>
      <c r="O6768" s="172">
        <f t="shared" si="211"/>
        <v>1.1084659622843387</v>
      </c>
    </row>
    <row r="6769" spans="1:15" x14ac:dyDescent="0.2">
      <c r="A6769" s="31">
        <v>2019</v>
      </c>
      <c r="B6769" s="31">
        <v>10</v>
      </c>
      <c r="C6769" s="31">
        <v>9</v>
      </c>
      <c r="D6769" s="54">
        <v>23</v>
      </c>
      <c r="E6769" s="31">
        <v>10</v>
      </c>
      <c r="F6769" s="31">
        <v>9</v>
      </c>
      <c r="G6769" s="54">
        <v>1</v>
      </c>
      <c r="H6769" s="53">
        <v>40</v>
      </c>
      <c r="I6769" s="53">
        <v>22878</v>
      </c>
      <c r="J6769" s="169">
        <f t="shared" si="210"/>
        <v>31.862045337749105</v>
      </c>
      <c r="O6769" s="172">
        <f t="shared" si="211"/>
        <v>1.069947840042798</v>
      </c>
    </row>
    <row r="6770" spans="1:15" x14ac:dyDescent="0.2">
      <c r="A6770" s="31">
        <v>2019</v>
      </c>
      <c r="B6770" s="31">
        <v>10</v>
      </c>
      <c r="C6770" s="31">
        <v>10</v>
      </c>
      <c r="D6770" s="54">
        <v>0</v>
      </c>
      <c r="E6770" s="31">
        <v>10</v>
      </c>
      <c r="F6770" s="31">
        <v>10</v>
      </c>
      <c r="G6770" s="54">
        <v>2</v>
      </c>
      <c r="H6770" s="53">
        <v>39.25</v>
      </c>
      <c r="I6770" s="53">
        <v>22530</v>
      </c>
      <c r="J6770" s="169">
        <f t="shared" si="210"/>
        <v>31.377387947350616</v>
      </c>
      <c r="O6770" s="172">
        <f t="shared" si="211"/>
        <v>1.0498863180419955</v>
      </c>
    </row>
    <row r="6771" spans="1:15" x14ac:dyDescent="0.2">
      <c r="A6771" s="31">
        <v>2019</v>
      </c>
      <c r="B6771" s="31">
        <v>10</v>
      </c>
      <c r="C6771" s="31">
        <v>10</v>
      </c>
      <c r="D6771" s="54">
        <v>1</v>
      </c>
      <c r="E6771" s="31">
        <v>10</v>
      </c>
      <c r="F6771" s="31">
        <v>10</v>
      </c>
      <c r="G6771" s="54">
        <v>3</v>
      </c>
      <c r="H6771" s="53">
        <v>38.75</v>
      </c>
      <c r="I6771" s="53">
        <v>22418</v>
      </c>
      <c r="J6771" s="169">
        <f t="shared" si="210"/>
        <v>31.221406258486734</v>
      </c>
      <c r="O6771" s="172">
        <f t="shared" si="211"/>
        <v>1.0365119700414605</v>
      </c>
    </row>
    <row r="6772" spans="1:15" x14ac:dyDescent="0.2">
      <c r="A6772" s="31">
        <v>2019</v>
      </c>
      <c r="B6772" s="31">
        <v>10</v>
      </c>
      <c r="C6772" s="31">
        <v>10</v>
      </c>
      <c r="D6772" s="54">
        <v>2</v>
      </c>
      <c r="E6772" s="31">
        <v>10</v>
      </c>
      <c r="F6772" s="31">
        <v>10</v>
      </c>
      <c r="G6772" s="54">
        <v>4</v>
      </c>
      <c r="H6772" s="53">
        <v>38.83</v>
      </c>
      <c r="I6772" s="53">
        <v>22804</v>
      </c>
      <c r="J6772" s="169">
        <f t="shared" si="210"/>
        <v>31.7589860076069</v>
      </c>
      <c r="O6772" s="172">
        <f t="shared" si="211"/>
        <v>1.038651865721546</v>
      </c>
    </row>
    <row r="6773" spans="1:15" x14ac:dyDescent="0.2">
      <c r="A6773" s="31">
        <v>2019</v>
      </c>
      <c r="B6773" s="31">
        <v>10</v>
      </c>
      <c r="C6773" s="31">
        <v>10</v>
      </c>
      <c r="D6773" s="54">
        <v>3</v>
      </c>
      <c r="E6773" s="31">
        <v>10</v>
      </c>
      <c r="F6773" s="31">
        <v>10</v>
      </c>
      <c r="G6773" s="54">
        <v>5</v>
      </c>
      <c r="H6773" s="53">
        <v>40.229999999999997</v>
      </c>
      <c r="I6773" s="53">
        <v>25033</v>
      </c>
      <c r="J6773" s="169">
        <f t="shared" si="210"/>
        <v>34.863300154728272</v>
      </c>
      <c r="O6773" s="172">
        <f t="shared" si="211"/>
        <v>1.0761000401230441</v>
      </c>
    </row>
    <row r="6774" spans="1:15" x14ac:dyDescent="0.2">
      <c r="A6774" s="31">
        <v>2019</v>
      </c>
      <c r="B6774" s="31">
        <v>10</v>
      </c>
      <c r="C6774" s="31">
        <v>10</v>
      </c>
      <c r="D6774" s="54">
        <v>4</v>
      </c>
      <c r="E6774" s="31">
        <v>10</v>
      </c>
      <c r="F6774" s="31">
        <v>10</v>
      </c>
      <c r="G6774" s="54">
        <v>6</v>
      </c>
      <c r="H6774" s="53">
        <v>47.53</v>
      </c>
      <c r="I6774" s="53">
        <v>28205</v>
      </c>
      <c r="J6774" s="169">
        <f t="shared" si="210"/>
        <v>39.280924414337512</v>
      </c>
      <c r="O6774" s="172">
        <f t="shared" si="211"/>
        <v>1.2713655209308548</v>
      </c>
    </row>
    <row r="6775" spans="1:15" x14ac:dyDescent="0.2">
      <c r="A6775" s="31">
        <v>2019</v>
      </c>
      <c r="B6775" s="31">
        <v>10</v>
      </c>
      <c r="C6775" s="31">
        <v>10</v>
      </c>
      <c r="D6775" s="54">
        <v>5</v>
      </c>
      <c r="E6775" s="31">
        <v>10</v>
      </c>
      <c r="F6775" s="31">
        <v>10</v>
      </c>
      <c r="G6775" s="54">
        <v>7</v>
      </c>
      <c r="H6775" s="53">
        <v>48.01</v>
      </c>
      <c r="I6775" s="53">
        <v>29724</v>
      </c>
      <c r="J6775" s="169">
        <f t="shared" si="210"/>
        <v>41.396426069553918</v>
      </c>
      <c r="O6775" s="172">
        <f t="shared" si="211"/>
        <v>1.2842048950113683</v>
      </c>
    </row>
    <row r="6776" spans="1:15" x14ac:dyDescent="0.2">
      <c r="A6776" s="31">
        <v>2019</v>
      </c>
      <c r="B6776" s="31">
        <v>10</v>
      </c>
      <c r="C6776" s="31">
        <v>10</v>
      </c>
      <c r="D6776" s="54">
        <v>6</v>
      </c>
      <c r="E6776" s="31">
        <v>10</v>
      </c>
      <c r="F6776" s="31">
        <v>10</v>
      </c>
      <c r="G6776" s="54">
        <v>8</v>
      </c>
      <c r="H6776" s="53">
        <v>50</v>
      </c>
      <c r="I6776" s="53">
        <v>30627</v>
      </c>
      <c r="J6776" s="169">
        <f t="shared" si="210"/>
        <v>42.654028436018962</v>
      </c>
      <c r="O6776" s="172">
        <f t="shared" si="211"/>
        <v>1.3374348000534975</v>
      </c>
    </row>
    <row r="6777" spans="1:15" x14ac:dyDescent="0.2">
      <c r="A6777" s="31">
        <v>2019</v>
      </c>
      <c r="B6777" s="31">
        <v>10</v>
      </c>
      <c r="C6777" s="31">
        <v>10</v>
      </c>
      <c r="D6777" s="54">
        <v>7</v>
      </c>
      <c r="E6777" s="31">
        <v>10</v>
      </c>
      <c r="F6777" s="31">
        <v>10</v>
      </c>
      <c r="G6777" s="54">
        <v>9</v>
      </c>
      <c r="H6777" s="53">
        <v>46.16</v>
      </c>
      <c r="I6777" s="53">
        <v>31277</v>
      </c>
      <c r="J6777" s="169">
        <f t="shared" si="210"/>
        <v>43.559279308889707</v>
      </c>
      <c r="O6777" s="172">
        <f t="shared" si="211"/>
        <v>1.2347198074093888</v>
      </c>
    </row>
    <row r="6778" spans="1:15" x14ac:dyDescent="0.2">
      <c r="A6778" s="31">
        <v>2019</v>
      </c>
      <c r="B6778" s="31">
        <v>10</v>
      </c>
      <c r="C6778" s="31">
        <v>10</v>
      </c>
      <c r="D6778" s="54">
        <v>8</v>
      </c>
      <c r="E6778" s="31">
        <v>10</v>
      </c>
      <c r="F6778" s="31">
        <v>10</v>
      </c>
      <c r="G6778" s="54">
        <v>10</v>
      </c>
      <c r="H6778" s="53">
        <v>45.03</v>
      </c>
      <c r="I6778" s="53">
        <v>31625</v>
      </c>
      <c r="J6778" s="169">
        <f t="shared" si="210"/>
        <v>44.043936699288203</v>
      </c>
      <c r="O6778" s="172">
        <f t="shared" si="211"/>
        <v>1.2044937809281799</v>
      </c>
    </row>
    <row r="6779" spans="1:15" x14ac:dyDescent="0.2">
      <c r="A6779" s="31">
        <v>2019</v>
      </c>
      <c r="B6779" s="31">
        <v>10</v>
      </c>
      <c r="C6779" s="31">
        <v>10</v>
      </c>
      <c r="D6779" s="54">
        <v>9</v>
      </c>
      <c r="E6779" s="31">
        <v>10</v>
      </c>
      <c r="F6779" s="31">
        <v>10</v>
      </c>
      <c r="G6779" s="54">
        <v>11</v>
      </c>
      <c r="H6779" s="53">
        <v>46.21</v>
      </c>
      <c r="I6779" s="53">
        <v>32185</v>
      </c>
      <c r="J6779" s="169">
        <f t="shared" si="210"/>
        <v>44.823845143607613</v>
      </c>
      <c r="O6779" s="172">
        <f t="shared" si="211"/>
        <v>1.2360572422094425</v>
      </c>
    </row>
    <row r="6780" spans="1:15" x14ac:dyDescent="0.2">
      <c r="A6780" s="31">
        <v>2019</v>
      </c>
      <c r="B6780" s="31">
        <v>10</v>
      </c>
      <c r="C6780" s="31">
        <v>10</v>
      </c>
      <c r="D6780" s="54">
        <v>10</v>
      </c>
      <c r="E6780" s="31">
        <v>10</v>
      </c>
      <c r="F6780" s="31">
        <v>10</v>
      </c>
      <c r="G6780" s="54">
        <v>12</v>
      </c>
      <c r="H6780" s="53">
        <v>47.68</v>
      </c>
      <c r="I6780" s="53">
        <v>32386</v>
      </c>
      <c r="J6780" s="169">
        <f t="shared" si="210"/>
        <v>45.103776567372265</v>
      </c>
      <c r="O6780" s="172">
        <f t="shared" si="211"/>
        <v>1.2753778253310151</v>
      </c>
    </row>
    <row r="6781" spans="1:15" x14ac:dyDescent="0.2">
      <c r="A6781" s="31">
        <v>2019</v>
      </c>
      <c r="B6781" s="31">
        <v>10</v>
      </c>
      <c r="C6781" s="31">
        <v>10</v>
      </c>
      <c r="D6781" s="54">
        <v>11</v>
      </c>
      <c r="E6781" s="31">
        <v>10</v>
      </c>
      <c r="F6781" s="31">
        <v>10</v>
      </c>
      <c r="G6781" s="54">
        <v>13</v>
      </c>
      <c r="H6781" s="53">
        <v>46.05</v>
      </c>
      <c r="I6781" s="53">
        <v>31601</v>
      </c>
      <c r="J6781" s="169">
        <f t="shared" si="210"/>
        <v>44.01051205167451</v>
      </c>
      <c r="O6781" s="172">
        <f t="shared" si="211"/>
        <v>1.2317774508492711</v>
      </c>
    </row>
    <row r="6782" spans="1:15" x14ac:dyDescent="0.2">
      <c r="A6782" s="31">
        <v>2019</v>
      </c>
      <c r="B6782" s="31">
        <v>10</v>
      </c>
      <c r="C6782" s="31">
        <v>10</v>
      </c>
      <c r="D6782" s="54">
        <v>12</v>
      </c>
      <c r="E6782" s="31">
        <v>10</v>
      </c>
      <c r="F6782" s="31">
        <v>10</v>
      </c>
      <c r="G6782" s="54">
        <v>14</v>
      </c>
      <c r="H6782" s="53">
        <v>47.51</v>
      </c>
      <c r="I6782" s="53">
        <v>31054</v>
      </c>
      <c r="J6782" s="169">
        <f t="shared" si="210"/>
        <v>43.248708624812515</v>
      </c>
      <c r="O6782" s="172">
        <f t="shared" si="211"/>
        <v>1.2708305470108332</v>
      </c>
    </row>
    <row r="6783" spans="1:15" x14ac:dyDescent="0.2">
      <c r="A6783" s="31">
        <v>2019</v>
      </c>
      <c r="B6783" s="31">
        <v>10</v>
      </c>
      <c r="C6783" s="31">
        <v>10</v>
      </c>
      <c r="D6783" s="54">
        <v>13</v>
      </c>
      <c r="E6783" s="31">
        <v>10</v>
      </c>
      <c r="F6783" s="31">
        <v>10</v>
      </c>
      <c r="G6783" s="54">
        <v>15</v>
      </c>
      <c r="H6783" s="53">
        <v>47.77</v>
      </c>
      <c r="I6783" s="53">
        <v>30926</v>
      </c>
      <c r="J6783" s="169">
        <f t="shared" si="210"/>
        <v>43.070443837539507</v>
      </c>
      <c r="O6783" s="172">
        <f t="shared" si="211"/>
        <v>1.2777852079711116</v>
      </c>
    </row>
    <row r="6784" spans="1:15" x14ac:dyDescent="0.2">
      <c r="A6784" s="31">
        <v>2019</v>
      </c>
      <c r="B6784" s="31">
        <v>10</v>
      </c>
      <c r="C6784" s="31">
        <v>10</v>
      </c>
      <c r="D6784" s="54">
        <v>14</v>
      </c>
      <c r="E6784" s="31">
        <v>10</v>
      </c>
      <c r="F6784" s="31">
        <v>10</v>
      </c>
      <c r="G6784" s="54">
        <v>16</v>
      </c>
      <c r="H6784" s="53">
        <v>50.51</v>
      </c>
      <c r="I6784" s="53">
        <v>30828</v>
      </c>
      <c r="J6784" s="169">
        <f t="shared" si="210"/>
        <v>42.933959859783613</v>
      </c>
      <c r="O6784" s="172">
        <f t="shared" si="211"/>
        <v>1.3510766350140431</v>
      </c>
    </row>
    <row r="6785" spans="1:15" x14ac:dyDescent="0.2">
      <c r="A6785" s="31">
        <v>2019</v>
      </c>
      <c r="B6785" s="31">
        <v>10</v>
      </c>
      <c r="C6785" s="31">
        <v>10</v>
      </c>
      <c r="D6785" s="54">
        <v>15</v>
      </c>
      <c r="E6785" s="31">
        <v>10</v>
      </c>
      <c r="F6785" s="31">
        <v>10</v>
      </c>
      <c r="G6785" s="54">
        <v>17</v>
      </c>
      <c r="H6785" s="53">
        <v>50.51</v>
      </c>
      <c r="I6785" s="53">
        <v>30246</v>
      </c>
      <c r="J6785" s="169">
        <f t="shared" si="210"/>
        <v>42.123412155151655</v>
      </c>
      <c r="O6785" s="172">
        <f t="shared" si="211"/>
        <v>1.3510766350140431</v>
      </c>
    </row>
    <row r="6786" spans="1:15" x14ac:dyDescent="0.2">
      <c r="A6786" s="31">
        <v>2019</v>
      </c>
      <c r="B6786" s="31">
        <v>10</v>
      </c>
      <c r="C6786" s="31">
        <v>10</v>
      </c>
      <c r="D6786" s="54">
        <v>16</v>
      </c>
      <c r="E6786" s="31">
        <v>10</v>
      </c>
      <c r="F6786" s="31">
        <v>10</v>
      </c>
      <c r="G6786" s="54">
        <v>18</v>
      </c>
      <c r="H6786" s="53">
        <v>54.69</v>
      </c>
      <c r="I6786" s="53">
        <v>30616</v>
      </c>
      <c r="J6786" s="169">
        <f t="shared" ref="J6786:J6849" si="212">MIN(50,I6786/$M$2*50)</f>
        <v>42.638708805862692</v>
      </c>
      <c r="O6786" s="172">
        <f t="shared" si="211"/>
        <v>1.4628861842985155</v>
      </c>
    </row>
    <row r="6787" spans="1:15" x14ac:dyDescent="0.2">
      <c r="A6787" s="31">
        <v>2019</v>
      </c>
      <c r="B6787" s="31">
        <v>10</v>
      </c>
      <c r="C6787" s="31">
        <v>10</v>
      </c>
      <c r="D6787" s="54">
        <v>17</v>
      </c>
      <c r="E6787" s="31">
        <v>10</v>
      </c>
      <c r="F6787" s="31">
        <v>10</v>
      </c>
      <c r="G6787" s="54">
        <v>19</v>
      </c>
      <c r="H6787" s="53">
        <v>59.13</v>
      </c>
      <c r="I6787" s="53">
        <v>32457</v>
      </c>
      <c r="J6787" s="169">
        <f t="shared" si="212"/>
        <v>45.202657816562755</v>
      </c>
      <c r="O6787" s="172">
        <f t="shared" ref="O6787:O6850" si="213">H6787/$R$5</f>
        <v>1.5816503945432661</v>
      </c>
    </row>
    <row r="6788" spans="1:15" x14ac:dyDescent="0.2">
      <c r="A6788" s="31">
        <v>2019</v>
      </c>
      <c r="B6788" s="31">
        <v>10</v>
      </c>
      <c r="C6788" s="31">
        <v>10</v>
      </c>
      <c r="D6788" s="54">
        <v>18</v>
      </c>
      <c r="E6788" s="31">
        <v>10</v>
      </c>
      <c r="F6788" s="31">
        <v>10</v>
      </c>
      <c r="G6788" s="54">
        <v>20</v>
      </c>
      <c r="H6788" s="53">
        <v>57.79</v>
      </c>
      <c r="I6788" s="53">
        <v>31497</v>
      </c>
      <c r="J6788" s="169">
        <f t="shared" si="212"/>
        <v>43.865671912015195</v>
      </c>
      <c r="O6788" s="172">
        <f t="shared" si="213"/>
        <v>1.5458071419018324</v>
      </c>
    </row>
    <row r="6789" spans="1:15" x14ac:dyDescent="0.2">
      <c r="A6789" s="31">
        <v>2019</v>
      </c>
      <c r="B6789" s="31">
        <v>10</v>
      </c>
      <c r="C6789" s="31">
        <v>10</v>
      </c>
      <c r="D6789" s="54">
        <v>19</v>
      </c>
      <c r="E6789" s="31">
        <v>10</v>
      </c>
      <c r="F6789" s="31">
        <v>10</v>
      </c>
      <c r="G6789" s="54">
        <v>21</v>
      </c>
      <c r="H6789" s="53">
        <v>52.22</v>
      </c>
      <c r="I6789" s="53">
        <v>28575</v>
      </c>
      <c r="J6789" s="169">
        <f t="shared" si="212"/>
        <v>39.796221065048549</v>
      </c>
      <c r="O6789" s="172">
        <f t="shared" si="213"/>
        <v>1.3968169051758728</v>
      </c>
    </row>
    <row r="6790" spans="1:15" x14ac:dyDescent="0.2">
      <c r="A6790" s="31">
        <v>2019</v>
      </c>
      <c r="B6790" s="31">
        <v>10</v>
      </c>
      <c r="C6790" s="31">
        <v>10</v>
      </c>
      <c r="D6790" s="54">
        <v>20</v>
      </c>
      <c r="E6790" s="31">
        <v>10</v>
      </c>
      <c r="F6790" s="31">
        <v>10</v>
      </c>
      <c r="G6790" s="54">
        <v>22</v>
      </c>
      <c r="H6790" s="53">
        <v>47.69</v>
      </c>
      <c r="I6790" s="53">
        <v>26376</v>
      </c>
      <c r="J6790" s="169">
        <f t="shared" si="212"/>
        <v>36.733687727444284</v>
      </c>
      <c r="O6790" s="172">
        <f t="shared" si="213"/>
        <v>1.2756453122910258</v>
      </c>
    </row>
    <row r="6791" spans="1:15" x14ac:dyDescent="0.2">
      <c r="A6791" s="31">
        <v>2019</v>
      </c>
      <c r="B6791" s="31">
        <v>10</v>
      </c>
      <c r="C6791" s="31">
        <v>10</v>
      </c>
      <c r="D6791" s="54">
        <v>21</v>
      </c>
      <c r="E6791" s="31">
        <v>10</v>
      </c>
      <c r="F6791" s="31">
        <v>10</v>
      </c>
      <c r="G6791" s="54">
        <v>23</v>
      </c>
      <c r="H6791" s="53">
        <v>52.45</v>
      </c>
      <c r="I6791" s="53">
        <v>25173</v>
      </c>
      <c r="J6791" s="169">
        <f t="shared" si="212"/>
        <v>35.058277265808123</v>
      </c>
      <c r="O6791" s="172">
        <f t="shared" si="213"/>
        <v>1.4029691052561188</v>
      </c>
    </row>
    <row r="6792" spans="1:15" x14ac:dyDescent="0.2">
      <c r="A6792" s="31">
        <v>2019</v>
      </c>
      <c r="B6792" s="31">
        <v>10</v>
      </c>
      <c r="C6792" s="31">
        <v>10</v>
      </c>
      <c r="D6792" s="54">
        <v>22</v>
      </c>
      <c r="E6792" s="31">
        <v>10</v>
      </c>
      <c r="F6792" s="31">
        <v>10</v>
      </c>
      <c r="G6792" s="54">
        <v>0</v>
      </c>
      <c r="H6792" s="53">
        <v>51.24</v>
      </c>
      <c r="I6792" s="53">
        <v>24048</v>
      </c>
      <c r="J6792" s="169">
        <f t="shared" si="212"/>
        <v>33.491496908916446</v>
      </c>
      <c r="O6792" s="172">
        <f t="shared" si="213"/>
        <v>1.3706031830948242</v>
      </c>
    </row>
    <row r="6793" spans="1:15" x14ac:dyDescent="0.2">
      <c r="A6793" s="31">
        <v>2019</v>
      </c>
      <c r="B6793" s="31">
        <v>10</v>
      </c>
      <c r="C6793" s="31">
        <v>10</v>
      </c>
      <c r="D6793" s="54">
        <v>23</v>
      </c>
      <c r="E6793" s="31">
        <v>10</v>
      </c>
      <c r="F6793" s="31">
        <v>10</v>
      </c>
      <c r="G6793" s="54">
        <v>1</v>
      </c>
      <c r="H6793" s="53">
        <v>47.4</v>
      </c>
      <c r="I6793" s="53">
        <v>23311</v>
      </c>
      <c r="J6793" s="169">
        <f t="shared" si="212"/>
        <v>32.465081688446077</v>
      </c>
      <c r="O6793" s="172">
        <f t="shared" si="213"/>
        <v>1.2678881904507155</v>
      </c>
    </row>
    <row r="6794" spans="1:15" x14ac:dyDescent="0.2">
      <c r="A6794" s="31">
        <v>2019</v>
      </c>
      <c r="B6794" s="31">
        <v>10</v>
      </c>
      <c r="C6794" s="31">
        <v>11</v>
      </c>
      <c r="D6794" s="54">
        <v>0</v>
      </c>
      <c r="E6794" s="31">
        <v>10</v>
      </c>
      <c r="F6794" s="31">
        <v>11</v>
      </c>
      <c r="G6794" s="54">
        <v>2</v>
      </c>
      <c r="H6794" s="53">
        <v>45.65</v>
      </c>
      <c r="I6794" s="53">
        <v>22719</v>
      </c>
      <c r="J6794" s="169">
        <f t="shared" si="212"/>
        <v>31.640607047308418</v>
      </c>
      <c r="O6794" s="172">
        <f t="shared" si="213"/>
        <v>1.2210779724488432</v>
      </c>
    </row>
    <row r="6795" spans="1:15" x14ac:dyDescent="0.2">
      <c r="A6795" s="31">
        <v>2019</v>
      </c>
      <c r="B6795" s="31">
        <v>10</v>
      </c>
      <c r="C6795" s="31">
        <v>11</v>
      </c>
      <c r="D6795" s="54">
        <v>1</v>
      </c>
      <c r="E6795" s="31">
        <v>10</v>
      </c>
      <c r="F6795" s="31">
        <v>11</v>
      </c>
      <c r="G6795" s="54">
        <v>3</v>
      </c>
      <c r="H6795" s="53">
        <v>45.96</v>
      </c>
      <c r="I6795" s="53">
        <v>22420</v>
      </c>
      <c r="J6795" s="169">
        <f t="shared" si="212"/>
        <v>31.224191645787876</v>
      </c>
      <c r="O6795" s="172">
        <f t="shared" si="213"/>
        <v>1.2293700682091748</v>
      </c>
    </row>
    <row r="6796" spans="1:15" x14ac:dyDescent="0.2">
      <c r="A6796" s="31">
        <v>2019</v>
      </c>
      <c r="B6796" s="31">
        <v>10</v>
      </c>
      <c r="C6796" s="31">
        <v>11</v>
      </c>
      <c r="D6796" s="54">
        <v>2</v>
      </c>
      <c r="E6796" s="31">
        <v>10</v>
      </c>
      <c r="F6796" s="31">
        <v>11</v>
      </c>
      <c r="G6796" s="54">
        <v>4</v>
      </c>
      <c r="H6796" s="53">
        <v>45.07</v>
      </c>
      <c r="I6796" s="53">
        <v>22809</v>
      </c>
      <c r="J6796" s="169">
        <f t="shared" si="212"/>
        <v>31.765949475859749</v>
      </c>
      <c r="O6796" s="172">
        <f t="shared" si="213"/>
        <v>1.2055637287682226</v>
      </c>
    </row>
    <row r="6797" spans="1:15" x14ac:dyDescent="0.2">
      <c r="A6797" s="31">
        <v>2019</v>
      </c>
      <c r="B6797" s="31">
        <v>10</v>
      </c>
      <c r="C6797" s="31">
        <v>11</v>
      </c>
      <c r="D6797" s="54">
        <v>3</v>
      </c>
      <c r="E6797" s="31">
        <v>10</v>
      </c>
      <c r="F6797" s="31">
        <v>11</v>
      </c>
      <c r="G6797" s="54">
        <v>5</v>
      </c>
      <c r="H6797" s="53">
        <v>45.07</v>
      </c>
      <c r="I6797" s="53">
        <v>24688</v>
      </c>
      <c r="J6797" s="169">
        <f t="shared" si="212"/>
        <v>34.382820845281493</v>
      </c>
      <c r="O6797" s="172">
        <f t="shared" si="213"/>
        <v>1.2055637287682226</v>
      </c>
    </row>
    <row r="6798" spans="1:15" x14ac:dyDescent="0.2">
      <c r="A6798" s="31">
        <v>2019</v>
      </c>
      <c r="B6798" s="31">
        <v>10</v>
      </c>
      <c r="C6798" s="31">
        <v>11</v>
      </c>
      <c r="D6798" s="54">
        <v>4</v>
      </c>
      <c r="E6798" s="31">
        <v>10</v>
      </c>
      <c r="F6798" s="31">
        <v>11</v>
      </c>
      <c r="G6798" s="54">
        <v>6</v>
      </c>
      <c r="H6798" s="53">
        <v>51.39</v>
      </c>
      <c r="I6798" s="53">
        <v>28040</v>
      </c>
      <c r="J6798" s="169">
        <f t="shared" si="212"/>
        <v>39.051129961993396</v>
      </c>
      <c r="O6798" s="172">
        <f t="shared" si="213"/>
        <v>1.3746154874949847</v>
      </c>
    </row>
    <row r="6799" spans="1:15" x14ac:dyDescent="0.2">
      <c r="A6799" s="31">
        <v>2019</v>
      </c>
      <c r="B6799" s="31">
        <v>10</v>
      </c>
      <c r="C6799" s="31">
        <v>11</v>
      </c>
      <c r="D6799" s="54">
        <v>5</v>
      </c>
      <c r="E6799" s="31">
        <v>10</v>
      </c>
      <c r="F6799" s="31">
        <v>11</v>
      </c>
      <c r="G6799" s="54">
        <v>7</v>
      </c>
      <c r="H6799" s="53">
        <v>52.45</v>
      </c>
      <c r="I6799" s="53">
        <v>29514</v>
      </c>
      <c r="J6799" s="169">
        <f t="shared" si="212"/>
        <v>41.103960402934128</v>
      </c>
      <c r="O6799" s="172">
        <f t="shared" si="213"/>
        <v>1.4029691052561188</v>
      </c>
    </row>
    <row r="6800" spans="1:15" x14ac:dyDescent="0.2">
      <c r="A6800" s="31">
        <v>2019</v>
      </c>
      <c r="B6800" s="31">
        <v>10</v>
      </c>
      <c r="C6800" s="31">
        <v>11</v>
      </c>
      <c r="D6800" s="54">
        <v>6</v>
      </c>
      <c r="E6800" s="31">
        <v>10</v>
      </c>
      <c r="F6800" s="31">
        <v>11</v>
      </c>
      <c r="G6800" s="54">
        <v>8</v>
      </c>
      <c r="H6800" s="53">
        <v>53.01</v>
      </c>
      <c r="I6800" s="53">
        <v>30261</v>
      </c>
      <c r="J6800" s="169">
        <f t="shared" si="212"/>
        <v>42.144302559910209</v>
      </c>
      <c r="O6800" s="172">
        <f t="shared" si="213"/>
        <v>1.4179483750167179</v>
      </c>
    </row>
    <row r="6801" spans="1:15" x14ac:dyDescent="0.2">
      <c r="A6801" s="31">
        <v>2019</v>
      </c>
      <c r="B6801" s="31">
        <v>10</v>
      </c>
      <c r="C6801" s="31">
        <v>11</v>
      </c>
      <c r="D6801" s="54">
        <v>7</v>
      </c>
      <c r="E6801" s="31">
        <v>10</v>
      </c>
      <c r="F6801" s="31">
        <v>11</v>
      </c>
      <c r="G6801" s="54">
        <v>9</v>
      </c>
      <c r="H6801" s="53">
        <v>51.24</v>
      </c>
      <c r="I6801" s="53">
        <v>30894</v>
      </c>
      <c r="J6801" s="169">
        <f t="shared" si="212"/>
        <v>43.025877640721255</v>
      </c>
      <c r="O6801" s="172">
        <f t="shared" si="213"/>
        <v>1.3706031830948242</v>
      </c>
    </row>
    <row r="6802" spans="1:15" x14ac:dyDescent="0.2">
      <c r="A6802" s="31">
        <v>2019</v>
      </c>
      <c r="B6802" s="31">
        <v>10</v>
      </c>
      <c r="C6802" s="31">
        <v>11</v>
      </c>
      <c r="D6802" s="54">
        <v>8</v>
      </c>
      <c r="E6802" s="31">
        <v>10</v>
      </c>
      <c r="F6802" s="31">
        <v>11</v>
      </c>
      <c r="G6802" s="54">
        <v>10</v>
      </c>
      <c r="H6802" s="53">
        <v>48.68</v>
      </c>
      <c r="I6802" s="53">
        <v>31403</v>
      </c>
      <c r="J6802" s="169">
        <f t="shared" si="212"/>
        <v>43.734758708861577</v>
      </c>
      <c r="O6802" s="172">
        <f t="shared" si="213"/>
        <v>1.3021265213320852</v>
      </c>
    </row>
    <row r="6803" spans="1:15" x14ac:dyDescent="0.2">
      <c r="A6803" s="31">
        <v>2019</v>
      </c>
      <c r="B6803" s="31">
        <v>10</v>
      </c>
      <c r="C6803" s="31">
        <v>11</v>
      </c>
      <c r="D6803" s="54">
        <v>9</v>
      </c>
      <c r="E6803" s="31">
        <v>10</v>
      </c>
      <c r="F6803" s="31">
        <v>11</v>
      </c>
      <c r="G6803" s="54">
        <v>11</v>
      </c>
      <c r="H6803" s="53">
        <v>49</v>
      </c>
      <c r="I6803" s="53">
        <v>31951</v>
      </c>
      <c r="J6803" s="169">
        <f t="shared" si="212"/>
        <v>44.497954829374144</v>
      </c>
      <c r="O6803" s="172">
        <f t="shared" si="213"/>
        <v>1.3106861040524276</v>
      </c>
    </row>
    <row r="6804" spans="1:15" x14ac:dyDescent="0.2">
      <c r="A6804" s="31">
        <v>2019</v>
      </c>
      <c r="B6804" s="31">
        <v>10</v>
      </c>
      <c r="C6804" s="31">
        <v>11</v>
      </c>
      <c r="D6804" s="54">
        <v>10</v>
      </c>
      <c r="E6804" s="31">
        <v>10</v>
      </c>
      <c r="F6804" s="31">
        <v>11</v>
      </c>
      <c r="G6804" s="54">
        <v>12</v>
      </c>
      <c r="H6804" s="53">
        <v>47</v>
      </c>
      <c r="I6804" s="53">
        <v>31990</v>
      </c>
      <c r="J6804" s="169">
        <f t="shared" si="212"/>
        <v>44.552269881746383</v>
      </c>
      <c r="O6804" s="172">
        <f t="shared" si="213"/>
        <v>1.2571887120502876</v>
      </c>
    </row>
    <row r="6805" spans="1:15" x14ac:dyDescent="0.2">
      <c r="A6805" s="31">
        <v>2019</v>
      </c>
      <c r="B6805" s="31">
        <v>10</v>
      </c>
      <c r="C6805" s="31">
        <v>11</v>
      </c>
      <c r="D6805" s="54">
        <v>11</v>
      </c>
      <c r="E6805" s="31">
        <v>10</v>
      </c>
      <c r="F6805" s="31">
        <v>11</v>
      </c>
      <c r="G6805" s="54">
        <v>13</v>
      </c>
      <c r="H6805" s="53">
        <v>45</v>
      </c>
      <c r="I6805" s="53">
        <v>31148</v>
      </c>
      <c r="J6805" s="169">
        <f t="shared" si="212"/>
        <v>43.379621827966133</v>
      </c>
      <c r="O6805" s="172">
        <f t="shared" si="213"/>
        <v>1.2036913200481476</v>
      </c>
    </row>
    <row r="6806" spans="1:15" x14ac:dyDescent="0.2">
      <c r="A6806" s="31">
        <v>2019</v>
      </c>
      <c r="B6806" s="31">
        <v>10</v>
      </c>
      <c r="C6806" s="31">
        <v>11</v>
      </c>
      <c r="D6806" s="54">
        <v>12</v>
      </c>
      <c r="E6806" s="31">
        <v>10</v>
      </c>
      <c r="F6806" s="31">
        <v>11</v>
      </c>
      <c r="G6806" s="54">
        <v>14</v>
      </c>
      <c r="H6806" s="53">
        <v>43.56</v>
      </c>
      <c r="I6806" s="53">
        <v>30321</v>
      </c>
      <c r="J6806" s="169">
        <f t="shared" si="212"/>
        <v>42.227864178944429</v>
      </c>
      <c r="O6806" s="172">
        <f t="shared" si="213"/>
        <v>1.1651731978066071</v>
      </c>
    </row>
    <row r="6807" spans="1:15" x14ac:dyDescent="0.2">
      <c r="A6807" s="31">
        <v>2019</v>
      </c>
      <c r="B6807" s="31">
        <v>10</v>
      </c>
      <c r="C6807" s="31">
        <v>11</v>
      </c>
      <c r="D6807" s="54">
        <v>13</v>
      </c>
      <c r="E6807" s="31">
        <v>10</v>
      </c>
      <c r="F6807" s="31">
        <v>11</v>
      </c>
      <c r="G6807" s="54">
        <v>15</v>
      </c>
      <c r="H6807" s="53">
        <v>44.2</v>
      </c>
      <c r="I6807" s="53">
        <v>30017</v>
      </c>
      <c r="J6807" s="169">
        <f t="shared" si="212"/>
        <v>41.804485309171035</v>
      </c>
      <c r="O6807" s="172">
        <f t="shared" si="213"/>
        <v>1.1822923632472919</v>
      </c>
    </row>
    <row r="6808" spans="1:15" x14ac:dyDescent="0.2">
      <c r="A6808" s="31">
        <v>2019</v>
      </c>
      <c r="B6808" s="31">
        <v>10</v>
      </c>
      <c r="C6808" s="31">
        <v>11</v>
      </c>
      <c r="D6808" s="54">
        <v>14</v>
      </c>
      <c r="E6808" s="31">
        <v>10</v>
      </c>
      <c r="F6808" s="31">
        <v>11</v>
      </c>
      <c r="G6808" s="54">
        <v>16</v>
      </c>
      <c r="H6808" s="53">
        <v>45.16</v>
      </c>
      <c r="I6808" s="53">
        <v>29860</v>
      </c>
      <c r="J6808" s="169">
        <f t="shared" si="212"/>
        <v>41.585832406031486</v>
      </c>
      <c r="O6808" s="172">
        <f t="shared" si="213"/>
        <v>1.2079711114083189</v>
      </c>
    </row>
    <row r="6809" spans="1:15" x14ac:dyDescent="0.2">
      <c r="A6809" s="31">
        <v>2019</v>
      </c>
      <c r="B6809" s="31">
        <v>10</v>
      </c>
      <c r="C6809" s="31">
        <v>11</v>
      </c>
      <c r="D6809" s="54">
        <v>15</v>
      </c>
      <c r="E6809" s="31">
        <v>10</v>
      </c>
      <c r="F6809" s="31">
        <v>11</v>
      </c>
      <c r="G6809" s="54">
        <v>17</v>
      </c>
      <c r="H6809" s="53">
        <v>46.42</v>
      </c>
      <c r="I6809" s="53">
        <v>29406</v>
      </c>
      <c r="J6809" s="169">
        <f t="shared" si="212"/>
        <v>40.953549488672529</v>
      </c>
      <c r="O6809" s="172">
        <f t="shared" si="213"/>
        <v>1.241674468369667</v>
      </c>
    </row>
    <row r="6810" spans="1:15" x14ac:dyDescent="0.2">
      <c r="A6810" s="31">
        <v>2019</v>
      </c>
      <c r="B6810" s="31">
        <v>10</v>
      </c>
      <c r="C6810" s="31">
        <v>11</v>
      </c>
      <c r="D6810" s="54">
        <v>16</v>
      </c>
      <c r="E6810" s="31">
        <v>10</v>
      </c>
      <c r="F6810" s="31">
        <v>11</v>
      </c>
      <c r="G6810" s="54">
        <v>18</v>
      </c>
      <c r="H6810" s="53">
        <v>52.18</v>
      </c>
      <c r="I6810" s="53">
        <v>29966</v>
      </c>
      <c r="J6810" s="169">
        <f t="shared" si="212"/>
        <v>41.733457932991946</v>
      </c>
      <c r="O6810" s="172">
        <f t="shared" si="213"/>
        <v>1.3957469573358299</v>
      </c>
    </row>
    <row r="6811" spans="1:15" x14ac:dyDescent="0.2">
      <c r="A6811" s="31">
        <v>2019</v>
      </c>
      <c r="B6811" s="31">
        <v>10</v>
      </c>
      <c r="C6811" s="31">
        <v>11</v>
      </c>
      <c r="D6811" s="54">
        <v>17</v>
      </c>
      <c r="E6811" s="31">
        <v>10</v>
      </c>
      <c r="F6811" s="31">
        <v>11</v>
      </c>
      <c r="G6811" s="54">
        <v>19</v>
      </c>
      <c r="H6811" s="53">
        <v>54.69</v>
      </c>
      <c r="I6811" s="53">
        <v>31483</v>
      </c>
      <c r="J6811" s="169">
        <f t="shared" si="212"/>
        <v>43.846174200907207</v>
      </c>
      <c r="O6811" s="172">
        <f t="shared" si="213"/>
        <v>1.4628861842985155</v>
      </c>
    </row>
    <row r="6812" spans="1:15" x14ac:dyDescent="0.2">
      <c r="A6812" s="31">
        <v>2019</v>
      </c>
      <c r="B6812" s="31">
        <v>10</v>
      </c>
      <c r="C6812" s="31">
        <v>11</v>
      </c>
      <c r="D6812" s="54">
        <v>18</v>
      </c>
      <c r="E6812" s="31">
        <v>10</v>
      </c>
      <c r="F6812" s="31">
        <v>11</v>
      </c>
      <c r="G6812" s="54">
        <v>20</v>
      </c>
      <c r="H6812" s="53">
        <v>53.05</v>
      </c>
      <c r="I6812" s="53">
        <v>30446</v>
      </c>
      <c r="J6812" s="169">
        <f t="shared" si="212"/>
        <v>42.401950885265727</v>
      </c>
      <c r="O6812" s="172">
        <f t="shared" si="213"/>
        <v>1.4190183228567608</v>
      </c>
    </row>
    <row r="6813" spans="1:15" x14ac:dyDescent="0.2">
      <c r="A6813" s="31">
        <v>2019</v>
      </c>
      <c r="B6813" s="31">
        <v>10</v>
      </c>
      <c r="C6813" s="31">
        <v>11</v>
      </c>
      <c r="D6813" s="54">
        <v>19</v>
      </c>
      <c r="E6813" s="31">
        <v>10</v>
      </c>
      <c r="F6813" s="31">
        <v>11</v>
      </c>
      <c r="G6813" s="54">
        <v>21</v>
      </c>
      <c r="H6813" s="53">
        <v>46.05</v>
      </c>
      <c r="I6813" s="53">
        <v>27885</v>
      </c>
      <c r="J6813" s="169">
        <f t="shared" si="212"/>
        <v>38.835262446154992</v>
      </c>
      <c r="O6813" s="172">
        <f t="shared" si="213"/>
        <v>1.2317774508492711</v>
      </c>
    </row>
    <row r="6814" spans="1:15" x14ac:dyDescent="0.2">
      <c r="A6814" s="31">
        <v>2019</v>
      </c>
      <c r="B6814" s="31">
        <v>10</v>
      </c>
      <c r="C6814" s="31">
        <v>11</v>
      </c>
      <c r="D6814" s="54">
        <v>20</v>
      </c>
      <c r="E6814" s="31">
        <v>10</v>
      </c>
      <c r="F6814" s="31">
        <v>11</v>
      </c>
      <c r="G6814" s="54">
        <v>22</v>
      </c>
      <c r="H6814" s="53">
        <v>47.14</v>
      </c>
      <c r="I6814" s="53">
        <v>25878</v>
      </c>
      <c r="J6814" s="169">
        <f t="shared" si="212"/>
        <v>36.04012628946024</v>
      </c>
      <c r="O6814" s="172">
        <f t="shared" si="213"/>
        <v>1.2609335294904374</v>
      </c>
    </row>
    <row r="6815" spans="1:15" x14ac:dyDescent="0.2">
      <c r="A6815" s="31">
        <v>2019</v>
      </c>
      <c r="B6815" s="31">
        <v>10</v>
      </c>
      <c r="C6815" s="31">
        <v>11</v>
      </c>
      <c r="D6815" s="54">
        <v>21</v>
      </c>
      <c r="E6815" s="31">
        <v>10</v>
      </c>
      <c r="F6815" s="31">
        <v>11</v>
      </c>
      <c r="G6815" s="54">
        <v>23</v>
      </c>
      <c r="H6815" s="53">
        <v>47.1</v>
      </c>
      <c r="I6815" s="53">
        <v>24721</v>
      </c>
      <c r="J6815" s="169">
        <f t="shared" si="212"/>
        <v>34.428779735750311</v>
      </c>
      <c r="O6815" s="172">
        <f t="shared" si="213"/>
        <v>1.2598635816503947</v>
      </c>
    </row>
    <row r="6816" spans="1:15" x14ac:dyDescent="0.2">
      <c r="A6816" s="31">
        <v>2019</v>
      </c>
      <c r="B6816" s="31">
        <v>10</v>
      </c>
      <c r="C6816" s="31">
        <v>11</v>
      </c>
      <c r="D6816" s="54">
        <v>22</v>
      </c>
      <c r="E6816" s="31">
        <v>10</v>
      </c>
      <c r="F6816" s="31">
        <v>11</v>
      </c>
      <c r="G6816" s="54">
        <v>0</v>
      </c>
      <c r="H6816" s="53">
        <v>44.63</v>
      </c>
      <c r="I6816" s="53">
        <v>23328</v>
      </c>
      <c r="J6816" s="169">
        <f t="shared" si="212"/>
        <v>32.488757480505775</v>
      </c>
      <c r="O6816" s="172">
        <f t="shared" si="213"/>
        <v>1.193794302527752</v>
      </c>
    </row>
    <row r="6817" spans="1:15" x14ac:dyDescent="0.2">
      <c r="A6817" s="31">
        <v>2019</v>
      </c>
      <c r="B6817" s="31">
        <v>10</v>
      </c>
      <c r="C6817" s="31">
        <v>11</v>
      </c>
      <c r="D6817" s="54">
        <v>23</v>
      </c>
      <c r="E6817" s="31">
        <v>10</v>
      </c>
      <c r="F6817" s="31">
        <v>11</v>
      </c>
      <c r="G6817" s="54">
        <v>1</v>
      </c>
      <c r="H6817" s="53">
        <v>41.01</v>
      </c>
      <c r="I6817" s="53">
        <v>22270</v>
      </c>
      <c r="J6817" s="169">
        <f t="shared" si="212"/>
        <v>31.015287598202317</v>
      </c>
      <c r="O6817" s="172">
        <f t="shared" si="213"/>
        <v>1.0969640230038786</v>
      </c>
    </row>
    <row r="6818" spans="1:15" x14ac:dyDescent="0.2">
      <c r="A6818" s="31">
        <v>2019</v>
      </c>
      <c r="B6818" s="31">
        <v>10</v>
      </c>
      <c r="C6818" s="31">
        <v>12</v>
      </c>
      <c r="D6818" s="54">
        <v>0</v>
      </c>
      <c r="E6818" s="31">
        <v>10</v>
      </c>
      <c r="F6818" s="31">
        <v>12</v>
      </c>
      <c r="G6818" s="54">
        <v>2</v>
      </c>
      <c r="H6818" s="53">
        <v>38.700000000000003</v>
      </c>
      <c r="I6818" s="53">
        <v>21589</v>
      </c>
      <c r="J6818" s="169">
        <f t="shared" si="212"/>
        <v>30.066863222163885</v>
      </c>
      <c r="O6818" s="172">
        <f t="shared" si="213"/>
        <v>1.035174535241407</v>
      </c>
    </row>
    <row r="6819" spans="1:15" x14ac:dyDescent="0.2">
      <c r="A6819" s="31">
        <v>2019</v>
      </c>
      <c r="B6819" s="31">
        <v>10</v>
      </c>
      <c r="C6819" s="31">
        <v>12</v>
      </c>
      <c r="D6819" s="54">
        <v>1</v>
      </c>
      <c r="E6819" s="31">
        <v>10</v>
      </c>
      <c r="F6819" s="31">
        <v>12</v>
      </c>
      <c r="G6819" s="54">
        <v>3</v>
      </c>
      <c r="H6819" s="53">
        <v>38.450000000000003</v>
      </c>
      <c r="I6819" s="53">
        <v>21357</v>
      </c>
      <c r="J6819" s="169">
        <f t="shared" si="212"/>
        <v>29.743758295231558</v>
      </c>
      <c r="O6819" s="172">
        <f t="shared" si="213"/>
        <v>1.0284873612411396</v>
      </c>
    </row>
    <row r="6820" spans="1:15" x14ac:dyDescent="0.2">
      <c r="A6820" s="31">
        <v>2019</v>
      </c>
      <c r="B6820" s="31">
        <v>10</v>
      </c>
      <c r="C6820" s="31">
        <v>12</v>
      </c>
      <c r="D6820" s="54">
        <v>2</v>
      </c>
      <c r="E6820" s="31">
        <v>10</v>
      </c>
      <c r="F6820" s="31">
        <v>12</v>
      </c>
      <c r="G6820" s="54">
        <v>4</v>
      </c>
      <c r="H6820" s="53">
        <v>37.6</v>
      </c>
      <c r="I6820" s="53">
        <v>20881</v>
      </c>
      <c r="J6820" s="169">
        <f t="shared" si="212"/>
        <v>29.080836117560061</v>
      </c>
      <c r="O6820" s="172">
        <f t="shared" si="213"/>
        <v>1.00575096964023</v>
      </c>
    </row>
    <row r="6821" spans="1:15" x14ac:dyDescent="0.2">
      <c r="A6821" s="31">
        <v>2019</v>
      </c>
      <c r="B6821" s="31">
        <v>10</v>
      </c>
      <c r="C6821" s="31">
        <v>12</v>
      </c>
      <c r="D6821" s="54">
        <v>3</v>
      </c>
      <c r="E6821" s="31">
        <v>10</v>
      </c>
      <c r="F6821" s="31">
        <v>12</v>
      </c>
      <c r="G6821" s="54">
        <v>5</v>
      </c>
      <c r="H6821" s="53">
        <v>37.25</v>
      </c>
      <c r="I6821" s="53">
        <v>21140</v>
      </c>
      <c r="J6821" s="169">
        <f t="shared" si="212"/>
        <v>29.441543773057788</v>
      </c>
      <c r="O6821" s="172">
        <f t="shared" si="213"/>
        <v>0.99638892603985563</v>
      </c>
    </row>
    <row r="6822" spans="1:15" x14ac:dyDescent="0.2">
      <c r="A6822" s="31">
        <v>2019</v>
      </c>
      <c r="B6822" s="31">
        <v>10</v>
      </c>
      <c r="C6822" s="31">
        <v>12</v>
      </c>
      <c r="D6822" s="54">
        <v>4</v>
      </c>
      <c r="E6822" s="31">
        <v>10</v>
      </c>
      <c r="F6822" s="31">
        <v>12</v>
      </c>
      <c r="G6822" s="54">
        <v>6</v>
      </c>
      <c r="H6822" s="53">
        <v>38</v>
      </c>
      <c r="I6822" s="53">
        <v>21944</v>
      </c>
      <c r="J6822" s="169">
        <f t="shared" si="212"/>
        <v>30.561269468116375</v>
      </c>
      <c r="O6822" s="172">
        <f t="shared" si="213"/>
        <v>1.016450448040658</v>
      </c>
    </row>
    <row r="6823" spans="1:15" x14ac:dyDescent="0.2">
      <c r="A6823" s="31">
        <v>2019</v>
      </c>
      <c r="B6823" s="31">
        <v>10</v>
      </c>
      <c r="C6823" s="31">
        <v>12</v>
      </c>
      <c r="D6823" s="54">
        <v>5</v>
      </c>
      <c r="E6823" s="31">
        <v>10</v>
      </c>
      <c r="F6823" s="31">
        <v>12</v>
      </c>
      <c r="G6823" s="54">
        <v>7</v>
      </c>
      <c r="H6823" s="53">
        <v>38.5</v>
      </c>
      <c r="I6823" s="53">
        <v>22676</v>
      </c>
      <c r="J6823" s="169">
        <f t="shared" si="212"/>
        <v>31.580721220333892</v>
      </c>
      <c r="O6823" s="172">
        <f t="shared" si="213"/>
        <v>1.029824796041193</v>
      </c>
    </row>
    <row r="6824" spans="1:15" x14ac:dyDescent="0.2">
      <c r="A6824" s="31">
        <v>2019</v>
      </c>
      <c r="B6824" s="31">
        <v>10</v>
      </c>
      <c r="C6824" s="31">
        <v>12</v>
      </c>
      <c r="D6824" s="54">
        <v>6</v>
      </c>
      <c r="E6824" s="31">
        <v>10</v>
      </c>
      <c r="F6824" s="31">
        <v>12</v>
      </c>
      <c r="G6824" s="54">
        <v>8</v>
      </c>
      <c r="H6824" s="53">
        <v>42.27</v>
      </c>
      <c r="I6824" s="53">
        <v>24560</v>
      </c>
      <c r="J6824" s="169">
        <f t="shared" si="212"/>
        <v>34.204556058008485</v>
      </c>
      <c r="O6824" s="172">
        <f t="shared" si="213"/>
        <v>1.1306673799652269</v>
      </c>
    </row>
    <row r="6825" spans="1:15" x14ac:dyDescent="0.2">
      <c r="A6825" s="31">
        <v>2019</v>
      </c>
      <c r="B6825" s="31">
        <v>10</v>
      </c>
      <c r="C6825" s="31">
        <v>12</v>
      </c>
      <c r="D6825" s="54">
        <v>7</v>
      </c>
      <c r="E6825" s="31">
        <v>10</v>
      </c>
      <c r="F6825" s="31">
        <v>12</v>
      </c>
      <c r="G6825" s="54">
        <v>9</v>
      </c>
      <c r="H6825" s="53">
        <v>46.02</v>
      </c>
      <c r="I6825" s="53">
        <v>26033</v>
      </c>
      <c r="J6825" s="169">
        <f t="shared" si="212"/>
        <v>36.255993805298644</v>
      </c>
      <c r="O6825" s="172">
        <f t="shared" si="213"/>
        <v>1.230974989969239</v>
      </c>
    </row>
    <row r="6826" spans="1:15" x14ac:dyDescent="0.2">
      <c r="A6826" s="31">
        <v>2019</v>
      </c>
      <c r="B6826" s="31">
        <v>10</v>
      </c>
      <c r="C6826" s="31">
        <v>12</v>
      </c>
      <c r="D6826" s="54">
        <v>8</v>
      </c>
      <c r="E6826" s="31">
        <v>10</v>
      </c>
      <c r="F6826" s="31">
        <v>12</v>
      </c>
      <c r="G6826" s="54">
        <v>10</v>
      </c>
      <c r="H6826" s="53">
        <v>40.369999999999997</v>
      </c>
      <c r="I6826" s="53">
        <v>26641</v>
      </c>
      <c r="J6826" s="169">
        <f t="shared" si="212"/>
        <v>37.102751544845432</v>
      </c>
      <c r="O6826" s="172">
        <f t="shared" si="213"/>
        <v>1.0798448575631938</v>
      </c>
    </row>
    <row r="6827" spans="1:15" x14ac:dyDescent="0.2">
      <c r="A6827" s="31">
        <v>2019</v>
      </c>
      <c r="B6827" s="31">
        <v>10</v>
      </c>
      <c r="C6827" s="31">
        <v>12</v>
      </c>
      <c r="D6827" s="54">
        <v>9</v>
      </c>
      <c r="E6827" s="31">
        <v>10</v>
      </c>
      <c r="F6827" s="31">
        <v>12</v>
      </c>
      <c r="G6827" s="54">
        <v>11</v>
      </c>
      <c r="H6827" s="53">
        <v>38.450000000000003</v>
      </c>
      <c r="I6827" s="53">
        <v>26938</v>
      </c>
      <c r="J6827" s="169">
        <f t="shared" si="212"/>
        <v>37.51638155906484</v>
      </c>
      <c r="O6827" s="172">
        <f t="shared" si="213"/>
        <v>1.0284873612411396</v>
      </c>
    </row>
    <row r="6828" spans="1:15" x14ac:dyDescent="0.2">
      <c r="A6828" s="31">
        <v>2019</v>
      </c>
      <c r="B6828" s="31">
        <v>10</v>
      </c>
      <c r="C6828" s="31">
        <v>12</v>
      </c>
      <c r="D6828" s="54">
        <v>10</v>
      </c>
      <c r="E6828" s="31">
        <v>10</v>
      </c>
      <c r="F6828" s="31">
        <v>12</v>
      </c>
      <c r="G6828" s="54">
        <v>12</v>
      </c>
      <c r="H6828" s="53">
        <v>37.1</v>
      </c>
      <c r="I6828" s="53">
        <v>27126</v>
      </c>
      <c r="J6828" s="169">
        <f t="shared" si="212"/>
        <v>37.778207965372076</v>
      </c>
      <c r="O6828" s="172">
        <f t="shared" si="213"/>
        <v>0.9923766216396952</v>
      </c>
    </row>
    <row r="6829" spans="1:15" x14ac:dyDescent="0.2">
      <c r="A6829" s="31">
        <v>2019</v>
      </c>
      <c r="B6829" s="31">
        <v>10</v>
      </c>
      <c r="C6829" s="31">
        <v>12</v>
      </c>
      <c r="D6829" s="54">
        <v>11</v>
      </c>
      <c r="E6829" s="31">
        <v>10</v>
      </c>
      <c r="F6829" s="31">
        <v>12</v>
      </c>
      <c r="G6829" s="54">
        <v>13</v>
      </c>
      <c r="H6829" s="53">
        <v>35.6</v>
      </c>
      <c r="I6829" s="53">
        <v>26649</v>
      </c>
      <c r="J6829" s="169">
        <f t="shared" si="212"/>
        <v>37.113893094049999</v>
      </c>
      <c r="O6829" s="172">
        <f t="shared" si="213"/>
        <v>0.95225357763809027</v>
      </c>
    </row>
    <row r="6830" spans="1:15" x14ac:dyDescent="0.2">
      <c r="A6830" s="31">
        <v>2019</v>
      </c>
      <c r="B6830" s="31">
        <v>10</v>
      </c>
      <c r="C6830" s="31">
        <v>12</v>
      </c>
      <c r="D6830" s="54">
        <v>12</v>
      </c>
      <c r="E6830" s="31">
        <v>10</v>
      </c>
      <c r="F6830" s="31">
        <v>12</v>
      </c>
      <c r="G6830" s="54">
        <v>14</v>
      </c>
      <c r="H6830" s="53">
        <v>30.04</v>
      </c>
      <c r="I6830" s="53">
        <v>25493</v>
      </c>
      <c r="J6830" s="169">
        <f t="shared" si="212"/>
        <v>35.503939233990643</v>
      </c>
      <c r="O6830" s="172">
        <f t="shared" si="213"/>
        <v>0.80353082787214125</v>
      </c>
    </row>
    <row r="6831" spans="1:15" x14ac:dyDescent="0.2">
      <c r="A6831" s="31">
        <v>2019</v>
      </c>
      <c r="B6831" s="31">
        <v>10</v>
      </c>
      <c r="C6831" s="31">
        <v>12</v>
      </c>
      <c r="D6831" s="54">
        <v>13</v>
      </c>
      <c r="E6831" s="31">
        <v>10</v>
      </c>
      <c r="F6831" s="31">
        <v>12</v>
      </c>
      <c r="G6831" s="54">
        <v>15</v>
      </c>
      <c r="H6831" s="53">
        <v>30</v>
      </c>
      <c r="I6831" s="53">
        <v>24603</v>
      </c>
      <c r="J6831" s="169">
        <f t="shared" si="212"/>
        <v>34.264441884983007</v>
      </c>
      <c r="O6831" s="172">
        <f t="shared" si="213"/>
        <v>0.80246088003209848</v>
      </c>
    </row>
    <row r="6832" spans="1:15" x14ac:dyDescent="0.2">
      <c r="A6832" s="31">
        <v>2019</v>
      </c>
      <c r="B6832" s="31">
        <v>10</v>
      </c>
      <c r="C6832" s="31">
        <v>12</v>
      </c>
      <c r="D6832" s="54">
        <v>14</v>
      </c>
      <c r="E6832" s="31">
        <v>10</v>
      </c>
      <c r="F6832" s="31">
        <v>12</v>
      </c>
      <c r="G6832" s="54">
        <v>16</v>
      </c>
      <c r="H6832" s="53">
        <v>30.74</v>
      </c>
      <c r="I6832" s="53">
        <v>24370</v>
      </c>
      <c r="J6832" s="169">
        <f t="shared" si="212"/>
        <v>33.939944264400104</v>
      </c>
      <c r="O6832" s="172">
        <f t="shared" si="213"/>
        <v>0.82225491507289017</v>
      </c>
    </row>
    <row r="6833" spans="1:15" x14ac:dyDescent="0.2">
      <c r="A6833" s="31">
        <v>2019</v>
      </c>
      <c r="B6833" s="31">
        <v>10</v>
      </c>
      <c r="C6833" s="31">
        <v>12</v>
      </c>
      <c r="D6833" s="54">
        <v>15</v>
      </c>
      <c r="E6833" s="31">
        <v>10</v>
      </c>
      <c r="F6833" s="31">
        <v>12</v>
      </c>
      <c r="G6833" s="54">
        <v>17</v>
      </c>
      <c r="H6833" s="53">
        <v>36.25</v>
      </c>
      <c r="I6833" s="53">
        <v>24199</v>
      </c>
      <c r="J6833" s="169">
        <f t="shared" si="212"/>
        <v>33.701793650152574</v>
      </c>
      <c r="O6833" s="172">
        <f t="shared" si="213"/>
        <v>0.96964023003878563</v>
      </c>
    </row>
    <row r="6834" spans="1:15" x14ac:dyDescent="0.2">
      <c r="A6834" s="31">
        <v>2019</v>
      </c>
      <c r="B6834" s="31">
        <v>10</v>
      </c>
      <c r="C6834" s="31">
        <v>12</v>
      </c>
      <c r="D6834" s="54">
        <v>16</v>
      </c>
      <c r="E6834" s="31">
        <v>10</v>
      </c>
      <c r="F6834" s="31">
        <v>12</v>
      </c>
      <c r="G6834" s="54">
        <v>18</v>
      </c>
      <c r="H6834" s="53">
        <v>44.65</v>
      </c>
      <c r="I6834" s="53">
        <v>25021</v>
      </c>
      <c r="J6834" s="169">
        <f t="shared" si="212"/>
        <v>34.846587830921429</v>
      </c>
      <c r="O6834" s="172">
        <f t="shared" si="213"/>
        <v>1.1943292764477731</v>
      </c>
    </row>
    <row r="6835" spans="1:15" x14ac:dyDescent="0.2">
      <c r="A6835" s="31">
        <v>2019</v>
      </c>
      <c r="B6835" s="31">
        <v>10</v>
      </c>
      <c r="C6835" s="31">
        <v>12</v>
      </c>
      <c r="D6835" s="54">
        <v>17</v>
      </c>
      <c r="E6835" s="31">
        <v>10</v>
      </c>
      <c r="F6835" s="31">
        <v>12</v>
      </c>
      <c r="G6835" s="54">
        <v>19</v>
      </c>
      <c r="H6835" s="53">
        <v>46.02</v>
      </c>
      <c r="I6835" s="53">
        <v>27178</v>
      </c>
      <c r="J6835" s="169">
        <f t="shared" si="212"/>
        <v>37.85062803520173</v>
      </c>
      <c r="O6835" s="172">
        <f t="shared" si="213"/>
        <v>1.230974989969239</v>
      </c>
    </row>
    <row r="6836" spans="1:15" x14ac:dyDescent="0.2">
      <c r="A6836" s="31">
        <v>2019</v>
      </c>
      <c r="B6836" s="31">
        <v>10</v>
      </c>
      <c r="C6836" s="31">
        <v>12</v>
      </c>
      <c r="D6836" s="54">
        <v>18</v>
      </c>
      <c r="E6836" s="31">
        <v>10</v>
      </c>
      <c r="F6836" s="31">
        <v>12</v>
      </c>
      <c r="G6836" s="54">
        <v>20</v>
      </c>
      <c r="H6836" s="53">
        <v>46.05</v>
      </c>
      <c r="I6836" s="53">
        <v>27096</v>
      </c>
      <c r="J6836" s="169">
        <f t="shared" si="212"/>
        <v>37.736427155854962</v>
      </c>
      <c r="O6836" s="172">
        <f t="shared" si="213"/>
        <v>1.2317774508492711</v>
      </c>
    </row>
    <row r="6837" spans="1:15" x14ac:dyDescent="0.2">
      <c r="A6837" s="31">
        <v>2019</v>
      </c>
      <c r="B6837" s="31">
        <v>10</v>
      </c>
      <c r="C6837" s="31">
        <v>12</v>
      </c>
      <c r="D6837" s="54">
        <v>19</v>
      </c>
      <c r="E6837" s="31">
        <v>10</v>
      </c>
      <c r="F6837" s="31">
        <v>12</v>
      </c>
      <c r="G6837" s="54">
        <v>21</v>
      </c>
      <c r="H6837" s="53">
        <v>38.700000000000003</v>
      </c>
      <c r="I6837" s="53">
        <v>25441</v>
      </c>
      <c r="J6837" s="169">
        <f t="shared" si="212"/>
        <v>35.431519164160989</v>
      </c>
      <c r="O6837" s="172">
        <f t="shared" si="213"/>
        <v>1.035174535241407</v>
      </c>
    </row>
    <row r="6838" spans="1:15" x14ac:dyDescent="0.2">
      <c r="A6838" s="31">
        <v>2019</v>
      </c>
      <c r="B6838" s="31">
        <v>10</v>
      </c>
      <c r="C6838" s="31">
        <v>12</v>
      </c>
      <c r="D6838" s="54">
        <v>20</v>
      </c>
      <c r="E6838" s="31">
        <v>10</v>
      </c>
      <c r="F6838" s="31">
        <v>12</v>
      </c>
      <c r="G6838" s="54">
        <v>22</v>
      </c>
      <c r="H6838" s="53">
        <v>37.89</v>
      </c>
      <c r="I6838" s="53">
        <v>24104</v>
      </c>
      <c r="J6838" s="169">
        <f t="shared" si="212"/>
        <v>33.56948775334839</v>
      </c>
      <c r="O6838" s="172">
        <f t="shared" si="213"/>
        <v>1.0135080914805403</v>
      </c>
    </row>
    <row r="6839" spans="1:15" x14ac:dyDescent="0.2">
      <c r="A6839" s="31">
        <v>2019</v>
      </c>
      <c r="B6839" s="31">
        <v>10</v>
      </c>
      <c r="C6839" s="31">
        <v>12</v>
      </c>
      <c r="D6839" s="54">
        <v>21</v>
      </c>
      <c r="E6839" s="31">
        <v>10</v>
      </c>
      <c r="F6839" s="31">
        <v>12</v>
      </c>
      <c r="G6839" s="54">
        <v>23</v>
      </c>
      <c r="H6839" s="53">
        <v>35.86</v>
      </c>
      <c r="I6839" s="53">
        <v>22670</v>
      </c>
      <c r="J6839" s="169">
        <f t="shared" si="212"/>
        <v>31.572365058430467</v>
      </c>
      <c r="O6839" s="172">
        <f t="shared" si="213"/>
        <v>0.95920823859836835</v>
      </c>
    </row>
    <row r="6840" spans="1:15" x14ac:dyDescent="0.2">
      <c r="A6840" s="31">
        <v>2019</v>
      </c>
      <c r="B6840" s="31">
        <v>10</v>
      </c>
      <c r="C6840" s="31">
        <v>12</v>
      </c>
      <c r="D6840" s="54">
        <v>22</v>
      </c>
      <c r="E6840" s="31">
        <v>10</v>
      </c>
      <c r="F6840" s="31">
        <v>12</v>
      </c>
      <c r="G6840" s="54">
        <v>0</v>
      </c>
      <c r="H6840" s="53">
        <v>34.1</v>
      </c>
      <c r="I6840" s="53">
        <v>21552</v>
      </c>
      <c r="J6840" s="169">
        <f t="shared" si="212"/>
        <v>30.015333557092781</v>
      </c>
      <c r="O6840" s="172">
        <f t="shared" si="213"/>
        <v>0.91213053363648533</v>
      </c>
    </row>
    <row r="6841" spans="1:15" x14ac:dyDescent="0.2">
      <c r="A6841" s="31">
        <v>2019</v>
      </c>
      <c r="B6841" s="31">
        <v>10</v>
      </c>
      <c r="C6841" s="31">
        <v>12</v>
      </c>
      <c r="D6841" s="54">
        <v>23</v>
      </c>
      <c r="E6841" s="31">
        <v>10</v>
      </c>
      <c r="F6841" s="31">
        <v>12</v>
      </c>
      <c r="G6841" s="54">
        <v>1</v>
      </c>
      <c r="H6841" s="53">
        <v>32.5</v>
      </c>
      <c r="I6841" s="53">
        <v>20555</v>
      </c>
      <c r="J6841" s="169">
        <f t="shared" si="212"/>
        <v>28.626817987474119</v>
      </c>
      <c r="O6841" s="172">
        <f t="shared" si="213"/>
        <v>0.8693326200347733</v>
      </c>
    </row>
    <row r="6842" spans="1:15" x14ac:dyDescent="0.2">
      <c r="A6842" s="31">
        <v>2019</v>
      </c>
      <c r="B6842" s="31">
        <v>10</v>
      </c>
      <c r="C6842" s="31">
        <v>13</v>
      </c>
      <c r="D6842" s="54">
        <v>0</v>
      </c>
      <c r="E6842" s="31">
        <v>10</v>
      </c>
      <c r="F6842" s="31">
        <v>13</v>
      </c>
      <c r="G6842" s="54">
        <v>2</v>
      </c>
      <c r="H6842" s="53">
        <v>31</v>
      </c>
      <c r="I6842" s="53">
        <v>19796</v>
      </c>
      <c r="J6842" s="169">
        <f t="shared" si="212"/>
        <v>27.569763506691203</v>
      </c>
      <c r="O6842" s="172">
        <f t="shared" si="213"/>
        <v>0.82920957603316847</v>
      </c>
    </row>
    <row r="6843" spans="1:15" x14ac:dyDescent="0.2">
      <c r="A6843" s="31">
        <v>2019</v>
      </c>
      <c r="B6843" s="31">
        <v>10</v>
      </c>
      <c r="C6843" s="31">
        <v>13</v>
      </c>
      <c r="D6843" s="54">
        <v>1</v>
      </c>
      <c r="E6843" s="31">
        <v>10</v>
      </c>
      <c r="F6843" s="31">
        <v>13</v>
      </c>
      <c r="G6843" s="54">
        <v>3</v>
      </c>
      <c r="H6843" s="53">
        <v>30</v>
      </c>
      <c r="I6843" s="53">
        <v>19578</v>
      </c>
      <c r="J6843" s="169">
        <f t="shared" si="212"/>
        <v>27.26615629086686</v>
      </c>
      <c r="O6843" s="172">
        <f t="shared" si="213"/>
        <v>0.80246088003209848</v>
      </c>
    </row>
    <row r="6844" spans="1:15" x14ac:dyDescent="0.2">
      <c r="A6844" s="31">
        <v>2019</v>
      </c>
      <c r="B6844" s="31">
        <v>10</v>
      </c>
      <c r="C6844" s="31">
        <v>13</v>
      </c>
      <c r="D6844" s="54">
        <v>2</v>
      </c>
      <c r="E6844" s="31">
        <v>10</v>
      </c>
      <c r="F6844" s="31">
        <v>13</v>
      </c>
      <c r="G6844" s="54">
        <v>4</v>
      </c>
      <c r="H6844" s="53">
        <v>31.99</v>
      </c>
      <c r="I6844" s="53">
        <v>19533</v>
      </c>
      <c r="J6844" s="169">
        <f t="shared" si="212"/>
        <v>27.203485076591193</v>
      </c>
      <c r="O6844" s="172">
        <f t="shared" si="213"/>
        <v>0.85569078507422769</v>
      </c>
    </row>
    <row r="6845" spans="1:15" x14ac:dyDescent="0.2">
      <c r="A6845" s="31">
        <v>2019</v>
      </c>
      <c r="B6845" s="31">
        <v>10</v>
      </c>
      <c r="C6845" s="31">
        <v>13</v>
      </c>
      <c r="D6845" s="54">
        <v>3</v>
      </c>
      <c r="E6845" s="31">
        <v>10</v>
      </c>
      <c r="F6845" s="31">
        <v>13</v>
      </c>
      <c r="G6845" s="54">
        <v>5</v>
      </c>
      <c r="H6845" s="53">
        <v>32.5</v>
      </c>
      <c r="I6845" s="53">
        <v>19943</v>
      </c>
      <c r="J6845" s="169">
        <f t="shared" si="212"/>
        <v>27.774489473325048</v>
      </c>
      <c r="O6845" s="172">
        <f t="shared" si="213"/>
        <v>0.8693326200347733</v>
      </c>
    </row>
    <row r="6846" spans="1:15" x14ac:dyDescent="0.2">
      <c r="A6846" s="31">
        <v>2019</v>
      </c>
      <c r="B6846" s="31">
        <v>10</v>
      </c>
      <c r="C6846" s="31">
        <v>13</v>
      </c>
      <c r="D6846" s="54">
        <v>4</v>
      </c>
      <c r="E6846" s="31">
        <v>10</v>
      </c>
      <c r="F6846" s="31">
        <v>13</v>
      </c>
      <c r="G6846" s="54">
        <v>6</v>
      </c>
      <c r="H6846" s="53">
        <v>33.6</v>
      </c>
      <c r="I6846" s="53">
        <v>20512</v>
      </c>
      <c r="J6846" s="169">
        <f t="shared" si="212"/>
        <v>28.56693216049959</v>
      </c>
      <c r="O6846" s="172">
        <f t="shared" si="213"/>
        <v>0.89875618563595039</v>
      </c>
    </row>
    <row r="6847" spans="1:15" x14ac:dyDescent="0.2">
      <c r="A6847" s="31">
        <v>2019</v>
      </c>
      <c r="B6847" s="31">
        <v>10</v>
      </c>
      <c r="C6847" s="31">
        <v>13</v>
      </c>
      <c r="D6847" s="54">
        <v>5</v>
      </c>
      <c r="E6847" s="31">
        <v>10</v>
      </c>
      <c r="F6847" s="31">
        <v>13</v>
      </c>
      <c r="G6847" s="54">
        <v>7</v>
      </c>
      <c r="H6847" s="53">
        <v>33.75</v>
      </c>
      <c r="I6847" s="53">
        <v>20719</v>
      </c>
      <c r="J6847" s="169">
        <f t="shared" si="212"/>
        <v>28.855219746167659</v>
      </c>
      <c r="O6847" s="172">
        <f t="shared" si="213"/>
        <v>0.90276849003611082</v>
      </c>
    </row>
    <row r="6848" spans="1:15" x14ac:dyDescent="0.2">
      <c r="A6848" s="31">
        <v>2019</v>
      </c>
      <c r="B6848" s="31">
        <v>10</v>
      </c>
      <c r="C6848" s="31">
        <v>13</v>
      </c>
      <c r="D6848" s="54">
        <v>6</v>
      </c>
      <c r="E6848" s="31">
        <v>10</v>
      </c>
      <c r="F6848" s="31">
        <v>13</v>
      </c>
      <c r="G6848" s="54">
        <v>8</v>
      </c>
      <c r="H6848" s="53">
        <v>35.25</v>
      </c>
      <c r="I6848" s="53">
        <v>22215</v>
      </c>
      <c r="J6848" s="169">
        <f t="shared" si="212"/>
        <v>30.938689447420948</v>
      </c>
      <c r="O6848" s="172">
        <f t="shared" si="213"/>
        <v>0.94289153403771575</v>
      </c>
    </row>
    <row r="6849" spans="1:15" x14ac:dyDescent="0.2">
      <c r="A6849" s="31">
        <v>2019</v>
      </c>
      <c r="B6849" s="31">
        <v>10</v>
      </c>
      <c r="C6849" s="31">
        <v>13</v>
      </c>
      <c r="D6849" s="54">
        <v>7</v>
      </c>
      <c r="E6849" s="31">
        <v>10</v>
      </c>
      <c r="F6849" s="31">
        <v>13</v>
      </c>
      <c r="G6849" s="54">
        <v>9</v>
      </c>
      <c r="H6849" s="53">
        <v>35.549999999999997</v>
      </c>
      <c r="I6849" s="53">
        <v>23843</v>
      </c>
      <c r="J6849" s="169">
        <f t="shared" si="212"/>
        <v>33.205994710549518</v>
      </c>
      <c r="O6849" s="172">
        <f t="shared" si="213"/>
        <v>0.9509161428380366</v>
      </c>
    </row>
    <row r="6850" spans="1:15" x14ac:dyDescent="0.2">
      <c r="A6850" s="31">
        <v>2019</v>
      </c>
      <c r="B6850" s="31">
        <v>10</v>
      </c>
      <c r="C6850" s="31">
        <v>13</v>
      </c>
      <c r="D6850" s="54">
        <v>8</v>
      </c>
      <c r="E6850" s="31">
        <v>10</v>
      </c>
      <c r="F6850" s="31">
        <v>13</v>
      </c>
      <c r="G6850" s="54">
        <v>10</v>
      </c>
      <c r="H6850" s="53">
        <v>35.450000000000003</v>
      </c>
      <c r="I6850" s="53">
        <v>24717</v>
      </c>
      <c r="J6850" s="169">
        <f t="shared" ref="J6850:J6913" si="214">MIN(50,I6850/$M$2*50)</f>
        <v>34.423208961148035</v>
      </c>
      <c r="O6850" s="172">
        <f t="shared" si="213"/>
        <v>0.94824127323792973</v>
      </c>
    </row>
    <row r="6851" spans="1:15" x14ac:dyDescent="0.2">
      <c r="A6851" s="31">
        <v>2019</v>
      </c>
      <c r="B6851" s="31">
        <v>10</v>
      </c>
      <c r="C6851" s="31">
        <v>13</v>
      </c>
      <c r="D6851" s="54">
        <v>9</v>
      </c>
      <c r="E6851" s="31">
        <v>10</v>
      </c>
      <c r="F6851" s="31">
        <v>13</v>
      </c>
      <c r="G6851" s="54">
        <v>11</v>
      </c>
      <c r="H6851" s="53">
        <v>35.25</v>
      </c>
      <c r="I6851" s="53">
        <v>25179</v>
      </c>
      <c r="J6851" s="169">
        <f t="shared" si="214"/>
        <v>35.066633427711544</v>
      </c>
      <c r="O6851" s="172">
        <f t="shared" ref="O6851:O6914" si="215">H6851/$R$5</f>
        <v>0.94289153403771575</v>
      </c>
    </row>
    <row r="6852" spans="1:15" x14ac:dyDescent="0.2">
      <c r="A6852" s="31">
        <v>2019</v>
      </c>
      <c r="B6852" s="31">
        <v>10</v>
      </c>
      <c r="C6852" s="31">
        <v>13</v>
      </c>
      <c r="D6852" s="54">
        <v>10</v>
      </c>
      <c r="E6852" s="31">
        <v>10</v>
      </c>
      <c r="F6852" s="31">
        <v>13</v>
      </c>
      <c r="G6852" s="54">
        <v>12</v>
      </c>
      <c r="H6852" s="53">
        <v>35.25</v>
      </c>
      <c r="I6852" s="53">
        <v>25743</v>
      </c>
      <c r="J6852" s="169">
        <f t="shared" si="214"/>
        <v>35.852112646633238</v>
      </c>
      <c r="O6852" s="172">
        <f t="shared" si="215"/>
        <v>0.94289153403771575</v>
      </c>
    </row>
    <row r="6853" spans="1:15" x14ac:dyDescent="0.2">
      <c r="A6853" s="31">
        <v>2019</v>
      </c>
      <c r="B6853" s="31">
        <v>10</v>
      </c>
      <c r="C6853" s="31">
        <v>13</v>
      </c>
      <c r="D6853" s="54">
        <v>11</v>
      </c>
      <c r="E6853" s="31">
        <v>10</v>
      </c>
      <c r="F6853" s="31">
        <v>13</v>
      </c>
      <c r="G6853" s="54">
        <v>13</v>
      </c>
      <c r="H6853" s="53">
        <v>34.9</v>
      </c>
      <c r="I6853" s="53">
        <v>25686</v>
      </c>
      <c r="J6853" s="169">
        <f t="shared" si="214"/>
        <v>35.772729108550728</v>
      </c>
      <c r="O6853" s="172">
        <f t="shared" si="215"/>
        <v>0.93352949043734124</v>
      </c>
    </row>
    <row r="6854" spans="1:15" x14ac:dyDescent="0.2">
      <c r="A6854" s="31">
        <v>2019</v>
      </c>
      <c r="B6854" s="31">
        <v>10</v>
      </c>
      <c r="C6854" s="31">
        <v>13</v>
      </c>
      <c r="D6854" s="54">
        <v>12</v>
      </c>
      <c r="E6854" s="31">
        <v>10</v>
      </c>
      <c r="F6854" s="31">
        <v>13</v>
      </c>
      <c r="G6854" s="54">
        <v>14</v>
      </c>
      <c r="H6854" s="53">
        <v>33.700000000000003</v>
      </c>
      <c r="I6854" s="53">
        <v>24452</v>
      </c>
      <c r="J6854" s="169">
        <f t="shared" si="214"/>
        <v>34.054145143746887</v>
      </c>
      <c r="O6854" s="172">
        <f t="shared" si="215"/>
        <v>0.90143105523605738</v>
      </c>
    </row>
    <row r="6855" spans="1:15" x14ac:dyDescent="0.2">
      <c r="A6855" s="31">
        <v>2019</v>
      </c>
      <c r="B6855" s="31">
        <v>10</v>
      </c>
      <c r="C6855" s="31">
        <v>13</v>
      </c>
      <c r="D6855" s="54">
        <v>13</v>
      </c>
      <c r="E6855" s="31">
        <v>10</v>
      </c>
      <c r="F6855" s="31">
        <v>13</v>
      </c>
      <c r="G6855" s="54">
        <v>15</v>
      </c>
      <c r="H6855" s="53">
        <v>33.700000000000003</v>
      </c>
      <c r="I6855" s="53">
        <v>23760</v>
      </c>
      <c r="J6855" s="169">
        <f t="shared" si="214"/>
        <v>33.090401137552178</v>
      </c>
      <c r="O6855" s="172">
        <f t="shared" si="215"/>
        <v>0.90143105523605738</v>
      </c>
    </row>
    <row r="6856" spans="1:15" x14ac:dyDescent="0.2">
      <c r="A6856" s="31">
        <v>2019</v>
      </c>
      <c r="B6856" s="31">
        <v>10</v>
      </c>
      <c r="C6856" s="31">
        <v>13</v>
      </c>
      <c r="D6856" s="54">
        <v>14</v>
      </c>
      <c r="E6856" s="31">
        <v>10</v>
      </c>
      <c r="F6856" s="31">
        <v>13</v>
      </c>
      <c r="G6856" s="54">
        <v>16</v>
      </c>
      <c r="H6856" s="53">
        <v>35</v>
      </c>
      <c r="I6856" s="53">
        <v>23416</v>
      </c>
      <c r="J6856" s="169">
        <f t="shared" si="214"/>
        <v>32.611314521755972</v>
      </c>
      <c r="O6856" s="172">
        <f t="shared" si="215"/>
        <v>0.93620436003744822</v>
      </c>
    </row>
    <row r="6857" spans="1:15" x14ac:dyDescent="0.2">
      <c r="A6857" s="31">
        <v>2019</v>
      </c>
      <c r="B6857" s="31">
        <v>10</v>
      </c>
      <c r="C6857" s="31">
        <v>13</v>
      </c>
      <c r="D6857" s="54">
        <v>15</v>
      </c>
      <c r="E6857" s="31">
        <v>10</v>
      </c>
      <c r="F6857" s="31">
        <v>13</v>
      </c>
      <c r="G6857" s="54">
        <v>17</v>
      </c>
      <c r="H6857" s="53">
        <v>36.799999999999997</v>
      </c>
      <c r="I6857" s="53">
        <v>23464</v>
      </c>
      <c r="J6857" s="169">
        <f t="shared" si="214"/>
        <v>32.67816381698335</v>
      </c>
      <c r="O6857" s="172">
        <f t="shared" si="215"/>
        <v>0.98435201283937401</v>
      </c>
    </row>
    <row r="6858" spans="1:15" x14ac:dyDescent="0.2">
      <c r="A6858" s="31">
        <v>2019</v>
      </c>
      <c r="B6858" s="31">
        <v>10</v>
      </c>
      <c r="C6858" s="31">
        <v>13</v>
      </c>
      <c r="D6858" s="54">
        <v>16</v>
      </c>
      <c r="E6858" s="31">
        <v>10</v>
      </c>
      <c r="F6858" s="31">
        <v>13</v>
      </c>
      <c r="G6858" s="54">
        <v>18</v>
      </c>
      <c r="H6858" s="53">
        <v>49.08</v>
      </c>
      <c r="I6858" s="53">
        <v>24877</v>
      </c>
      <c r="J6858" s="169">
        <f t="shared" si="214"/>
        <v>34.646039945239295</v>
      </c>
      <c r="O6858" s="172">
        <f t="shared" si="215"/>
        <v>1.3128259997325131</v>
      </c>
    </row>
    <row r="6859" spans="1:15" x14ac:dyDescent="0.2">
      <c r="A6859" s="31">
        <v>2019</v>
      </c>
      <c r="B6859" s="31">
        <v>10</v>
      </c>
      <c r="C6859" s="31">
        <v>13</v>
      </c>
      <c r="D6859" s="54">
        <v>17</v>
      </c>
      <c r="E6859" s="31">
        <v>10</v>
      </c>
      <c r="F6859" s="31">
        <v>13</v>
      </c>
      <c r="G6859" s="54">
        <v>19</v>
      </c>
      <c r="H6859" s="53">
        <v>56.01</v>
      </c>
      <c r="I6859" s="53">
        <v>27343</v>
      </c>
      <c r="J6859" s="169">
        <f t="shared" si="214"/>
        <v>38.080422487545846</v>
      </c>
      <c r="O6859" s="172">
        <f t="shared" si="215"/>
        <v>1.4981944630199278</v>
      </c>
    </row>
    <row r="6860" spans="1:15" x14ac:dyDescent="0.2">
      <c r="A6860" s="31">
        <v>2019</v>
      </c>
      <c r="B6860" s="31">
        <v>10</v>
      </c>
      <c r="C6860" s="31">
        <v>13</v>
      </c>
      <c r="D6860" s="54">
        <v>18</v>
      </c>
      <c r="E6860" s="31">
        <v>10</v>
      </c>
      <c r="F6860" s="31">
        <v>13</v>
      </c>
      <c r="G6860" s="54">
        <v>20</v>
      </c>
      <c r="H6860" s="53">
        <v>56.41</v>
      </c>
      <c r="I6860" s="53">
        <v>27281</v>
      </c>
      <c r="J6860" s="169">
        <f t="shared" si="214"/>
        <v>37.99407548121048</v>
      </c>
      <c r="O6860" s="172">
        <f t="shared" si="215"/>
        <v>1.5088939414203557</v>
      </c>
    </row>
    <row r="6861" spans="1:15" x14ac:dyDescent="0.2">
      <c r="A6861" s="31">
        <v>2019</v>
      </c>
      <c r="B6861" s="31">
        <v>10</v>
      </c>
      <c r="C6861" s="31">
        <v>13</v>
      </c>
      <c r="D6861" s="54">
        <v>19</v>
      </c>
      <c r="E6861" s="31">
        <v>10</v>
      </c>
      <c r="F6861" s="31">
        <v>13</v>
      </c>
      <c r="G6861" s="54">
        <v>21</v>
      </c>
      <c r="H6861" s="53">
        <v>53.52</v>
      </c>
      <c r="I6861" s="53">
        <v>25835</v>
      </c>
      <c r="J6861" s="169">
        <f t="shared" si="214"/>
        <v>35.98024046248571</v>
      </c>
      <c r="O6861" s="172">
        <f t="shared" si="215"/>
        <v>1.4315902099772637</v>
      </c>
    </row>
    <row r="6862" spans="1:15" x14ac:dyDescent="0.2">
      <c r="A6862" s="31">
        <v>2019</v>
      </c>
      <c r="B6862" s="31">
        <v>10</v>
      </c>
      <c r="C6862" s="31">
        <v>13</v>
      </c>
      <c r="D6862" s="54">
        <v>20</v>
      </c>
      <c r="E6862" s="31">
        <v>10</v>
      </c>
      <c r="F6862" s="31">
        <v>13</v>
      </c>
      <c r="G6862" s="54">
        <v>22</v>
      </c>
      <c r="H6862" s="53">
        <v>50.09</v>
      </c>
      <c r="I6862" s="53">
        <v>24205</v>
      </c>
      <c r="J6862" s="169">
        <f t="shared" si="214"/>
        <v>33.710149812055995</v>
      </c>
      <c r="O6862" s="172">
        <f t="shared" si="215"/>
        <v>1.3398421826935938</v>
      </c>
    </row>
    <row r="6863" spans="1:15" x14ac:dyDescent="0.2">
      <c r="A6863" s="31">
        <v>2019</v>
      </c>
      <c r="B6863" s="31">
        <v>10</v>
      </c>
      <c r="C6863" s="31">
        <v>13</v>
      </c>
      <c r="D6863" s="54">
        <v>21</v>
      </c>
      <c r="E6863" s="31">
        <v>10</v>
      </c>
      <c r="F6863" s="31">
        <v>13</v>
      </c>
      <c r="G6863" s="54">
        <v>23</v>
      </c>
      <c r="H6863" s="53">
        <v>41.01</v>
      </c>
      <c r="I6863" s="53">
        <v>22691</v>
      </c>
      <c r="J6863" s="169">
        <f t="shared" si="214"/>
        <v>31.601611625092445</v>
      </c>
      <c r="O6863" s="172">
        <f t="shared" si="215"/>
        <v>1.0969640230038786</v>
      </c>
    </row>
    <row r="6864" spans="1:15" x14ac:dyDescent="0.2">
      <c r="A6864" s="31">
        <v>2019</v>
      </c>
      <c r="B6864" s="31">
        <v>10</v>
      </c>
      <c r="C6864" s="31">
        <v>13</v>
      </c>
      <c r="D6864" s="54">
        <v>22</v>
      </c>
      <c r="E6864" s="31">
        <v>10</v>
      </c>
      <c r="F6864" s="31">
        <v>13</v>
      </c>
      <c r="G6864" s="54">
        <v>0</v>
      </c>
      <c r="H6864" s="53">
        <v>35.549999999999997</v>
      </c>
      <c r="I6864" s="53">
        <v>21600</v>
      </c>
      <c r="J6864" s="169">
        <f t="shared" si="214"/>
        <v>30.082182852320159</v>
      </c>
      <c r="O6864" s="172">
        <f t="shared" si="215"/>
        <v>0.9509161428380366</v>
      </c>
    </row>
    <row r="6865" spans="1:15" x14ac:dyDescent="0.2">
      <c r="A6865" s="31">
        <v>2019</v>
      </c>
      <c r="B6865" s="31">
        <v>10</v>
      </c>
      <c r="C6865" s="31">
        <v>13</v>
      </c>
      <c r="D6865" s="54">
        <v>23</v>
      </c>
      <c r="E6865" s="31">
        <v>10</v>
      </c>
      <c r="F6865" s="31">
        <v>13</v>
      </c>
      <c r="G6865" s="54">
        <v>1</v>
      </c>
      <c r="H6865" s="53">
        <v>34.450000000000003</v>
      </c>
      <c r="I6865" s="53">
        <v>20899</v>
      </c>
      <c r="J6865" s="169">
        <f t="shared" si="214"/>
        <v>29.105904603270329</v>
      </c>
      <c r="O6865" s="172">
        <f t="shared" si="215"/>
        <v>0.92149257723685984</v>
      </c>
    </row>
    <row r="6866" spans="1:15" x14ac:dyDescent="0.2">
      <c r="A6866" s="31">
        <v>2019</v>
      </c>
      <c r="B6866" s="31">
        <v>10</v>
      </c>
      <c r="C6866" s="31">
        <v>14</v>
      </c>
      <c r="D6866" s="54">
        <v>0</v>
      </c>
      <c r="E6866" s="31">
        <v>10</v>
      </c>
      <c r="F6866" s="31">
        <v>14</v>
      </c>
      <c r="G6866" s="54">
        <v>2</v>
      </c>
      <c r="H6866" s="53">
        <v>33.57</v>
      </c>
      <c r="I6866" s="53">
        <v>20595</v>
      </c>
      <c r="J6866" s="169">
        <f t="shared" si="214"/>
        <v>28.682525733496934</v>
      </c>
      <c r="O6866" s="172">
        <f t="shared" si="215"/>
        <v>0.89795372475591817</v>
      </c>
    </row>
    <row r="6867" spans="1:15" x14ac:dyDescent="0.2">
      <c r="A6867" s="31">
        <v>2019</v>
      </c>
      <c r="B6867" s="31">
        <v>10</v>
      </c>
      <c r="C6867" s="31">
        <v>14</v>
      </c>
      <c r="D6867" s="54">
        <v>1</v>
      </c>
      <c r="E6867" s="31">
        <v>10</v>
      </c>
      <c r="F6867" s="31">
        <v>14</v>
      </c>
      <c r="G6867" s="54">
        <v>3</v>
      </c>
      <c r="H6867" s="53">
        <v>32.58</v>
      </c>
      <c r="I6867" s="53">
        <v>20536</v>
      </c>
      <c r="J6867" s="169">
        <f t="shared" si="214"/>
        <v>28.600356808113283</v>
      </c>
      <c r="O6867" s="172">
        <f t="shared" si="215"/>
        <v>0.87147251571485895</v>
      </c>
    </row>
    <row r="6868" spans="1:15" x14ac:dyDescent="0.2">
      <c r="A6868" s="31">
        <v>2019</v>
      </c>
      <c r="B6868" s="31">
        <v>10</v>
      </c>
      <c r="C6868" s="31">
        <v>14</v>
      </c>
      <c r="D6868" s="54">
        <v>2</v>
      </c>
      <c r="E6868" s="31">
        <v>10</v>
      </c>
      <c r="F6868" s="31">
        <v>14</v>
      </c>
      <c r="G6868" s="54">
        <v>4</v>
      </c>
      <c r="H6868" s="53">
        <v>32.07</v>
      </c>
      <c r="I6868" s="53">
        <v>21247</v>
      </c>
      <c r="J6868" s="169">
        <f t="shared" si="214"/>
        <v>29.590561993668818</v>
      </c>
      <c r="O6868" s="172">
        <f t="shared" si="215"/>
        <v>0.85783068075431324</v>
      </c>
    </row>
    <row r="6869" spans="1:15" x14ac:dyDescent="0.2">
      <c r="A6869" s="31">
        <v>2019</v>
      </c>
      <c r="B6869" s="31">
        <v>10</v>
      </c>
      <c r="C6869" s="31">
        <v>14</v>
      </c>
      <c r="D6869" s="54">
        <v>3</v>
      </c>
      <c r="E6869" s="31">
        <v>10</v>
      </c>
      <c r="F6869" s="31">
        <v>14</v>
      </c>
      <c r="G6869" s="54">
        <v>5</v>
      </c>
      <c r="H6869" s="53">
        <v>36.06</v>
      </c>
      <c r="I6869" s="53">
        <v>23964</v>
      </c>
      <c r="J6869" s="169">
        <f t="shared" si="214"/>
        <v>33.374510642268532</v>
      </c>
      <c r="O6869" s="172">
        <f t="shared" si="215"/>
        <v>0.96455797779858243</v>
      </c>
    </row>
    <row r="6870" spans="1:15" x14ac:dyDescent="0.2">
      <c r="A6870" s="31">
        <v>2019</v>
      </c>
      <c r="B6870" s="31">
        <v>10</v>
      </c>
      <c r="C6870" s="31">
        <v>14</v>
      </c>
      <c r="D6870" s="54">
        <v>4</v>
      </c>
      <c r="E6870" s="31">
        <v>10</v>
      </c>
      <c r="F6870" s="31">
        <v>14</v>
      </c>
      <c r="G6870" s="54">
        <v>6</v>
      </c>
      <c r="H6870" s="53">
        <v>48.92</v>
      </c>
      <c r="I6870" s="53">
        <v>27941</v>
      </c>
      <c r="J6870" s="169">
        <f t="shared" si="214"/>
        <v>38.91325329058693</v>
      </c>
      <c r="O6870" s="172">
        <f t="shared" si="215"/>
        <v>1.308546208372342</v>
      </c>
    </row>
    <row r="6871" spans="1:15" x14ac:dyDescent="0.2">
      <c r="A6871" s="31">
        <v>2019</v>
      </c>
      <c r="B6871" s="31">
        <v>10</v>
      </c>
      <c r="C6871" s="31">
        <v>14</v>
      </c>
      <c r="D6871" s="54">
        <v>5</v>
      </c>
      <c r="E6871" s="31">
        <v>10</v>
      </c>
      <c r="F6871" s="31">
        <v>14</v>
      </c>
      <c r="G6871" s="54">
        <v>7</v>
      </c>
      <c r="H6871" s="53">
        <v>50.24</v>
      </c>
      <c r="I6871" s="53">
        <v>29820</v>
      </c>
      <c r="J6871" s="169">
        <f t="shared" si="214"/>
        <v>41.530124660008674</v>
      </c>
      <c r="O6871" s="172">
        <f t="shared" si="215"/>
        <v>1.3438544870937543</v>
      </c>
    </row>
    <row r="6872" spans="1:15" x14ac:dyDescent="0.2">
      <c r="A6872" s="31">
        <v>2019</v>
      </c>
      <c r="B6872" s="31">
        <v>10</v>
      </c>
      <c r="C6872" s="31">
        <v>14</v>
      </c>
      <c r="D6872" s="54">
        <v>6</v>
      </c>
      <c r="E6872" s="31">
        <v>10</v>
      </c>
      <c r="F6872" s="31">
        <v>14</v>
      </c>
      <c r="G6872" s="54">
        <v>8</v>
      </c>
      <c r="H6872" s="53">
        <v>50.39</v>
      </c>
      <c r="I6872" s="53">
        <v>30755</v>
      </c>
      <c r="J6872" s="169">
        <f t="shared" si="214"/>
        <v>42.83229322329197</v>
      </c>
      <c r="O6872" s="172">
        <f t="shared" si="215"/>
        <v>1.3478667914939149</v>
      </c>
    </row>
    <row r="6873" spans="1:15" x14ac:dyDescent="0.2">
      <c r="A6873" s="31">
        <v>2019</v>
      </c>
      <c r="B6873" s="31">
        <v>10</v>
      </c>
      <c r="C6873" s="31">
        <v>14</v>
      </c>
      <c r="D6873" s="54">
        <v>7</v>
      </c>
      <c r="E6873" s="31">
        <v>10</v>
      </c>
      <c r="F6873" s="31">
        <v>14</v>
      </c>
      <c r="G6873" s="54">
        <v>9</v>
      </c>
      <c r="H6873" s="53">
        <v>49.58</v>
      </c>
      <c r="I6873" s="53">
        <v>31329</v>
      </c>
      <c r="J6873" s="169">
        <f t="shared" si="214"/>
        <v>43.631699378719368</v>
      </c>
      <c r="O6873" s="172">
        <f t="shared" si="215"/>
        <v>1.326200347733048</v>
      </c>
    </row>
    <row r="6874" spans="1:15" x14ac:dyDescent="0.2">
      <c r="A6874" s="31">
        <v>2019</v>
      </c>
      <c r="B6874" s="31">
        <v>10</v>
      </c>
      <c r="C6874" s="31">
        <v>14</v>
      </c>
      <c r="D6874" s="54">
        <v>8</v>
      </c>
      <c r="E6874" s="31">
        <v>10</v>
      </c>
      <c r="F6874" s="31">
        <v>14</v>
      </c>
      <c r="G6874" s="54">
        <v>10</v>
      </c>
      <c r="H6874" s="53">
        <v>48</v>
      </c>
      <c r="I6874" s="53">
        <v>31804</v>
      </c>
      <c r="J6874" s="169">
        <f t="shared" si="214"/>
        <v>44.2932288627403</v>
      </c>
      <c r="O6874" s="172">
        <f t="shared" si="215"/>
        <v>1.2839374080513575</v>
      </c>
    </row>
    <row r="6875" spans="1:15" x14ac:dyDescent="0.2">
      <c r="A6875" s="31">
        <v>2019</v>
      </c>
      <c r="B6875" s="31">
        <v>10</v>
      </c>
      <c r="C6875" s="31">
        <v>14</v>
      </c>
      <c r="D6875" s="54">
        <v>9</v>
      </c>
      <c r="E6875" s="31">
        <v>10</v>
      </c>
      <c r="F6875" s="31">
        <v>14</v>
      </c>
      <c r="G6875" s="54">
        <v>11</v>
      </c>
      <c r="H6875" s="53">
        <v>45.25</v>
      </c>
      <c r="I6875" s="53">
        <v>32174</v>
      </c>
      <c r="J6875" s="169">
        <f t="shared" si="214"/>
        <v>44.808525513451343</v>
      </c>
      <c r="O6875" s="172">
        <f t="shared" si="215"/>
        <v>1.2103784940484152</v>
      </c>
    </row>
    <row r="6876" spans="1:15" x14ac:dyDescent="0.2">
      <c r="A6876" s="31">
        <v>2019</v>
      </c>
      <c r="B6876" s="31">
        <v>10</v>
      </c>
      <c r="C6876" s="31">
        <v>14</v>
      </c>
      <c r="D6876" s="54">
        <v>10</v>
      </c>
      <c r="E6876" s="31">
        <v>10</v>
      </c>
      <c r="F6876" s="31">
        <v>14</v>
      </c>
      <c r="G6876" s="54">
        <v>12</v>
      </c>
      <c r="H6876" s="53">
        <v>43</v>
      </c>
      <c r="I6876" s="53">
        <v>32226</v>
      </c>
      <c r="J6876" s="169">
        <f t="shared" si="214"/>
        <v>44.880945583281004</v>
      </c>
      <c r="O6876" s="172">
        <f t="shared" si="215"/>
        <v>1.1501939280460078</v>
      </c>
    </row>
    <row r="6877" spans="1:15" x14ac:dyDescent="0.2">
      <c r="A6877" s="31">
        <v>2019</v>
      </c>
      <c r="B6877" s="31">
        <v>10</v>
      </c>
      <c r="C6877" s="31">
        <v>14</v>
      </c>
      <c r="D6877" s="54">
        <v>11</v>
      </c>
      <c r="E6877" s="31">
        <v>10</v>
      </c>
      <c r="F6877" s="31">
        <v>14</v>
      </c>
      <c r="G6877" s="54">
        <v>13</v>
      </c>
      <c r="H6877" s="53">
        <v>39.5</v>
      </c>
      <c r="I6877" s="53">
        <v>31140</v>
      </c>
      <c r="J6877" s="169">
        <f t="shared" si="214"/>
        <v>43.368480278761567</v>
      </c>
      <c r="O6877" s="172">
        <f t="shared" si="215"/>
        <v>1.0565734920422629</v>
      </c>
    </row>
    <row r="6878" spans="1:15" x14ac:dyDescent="0.2">
      <c r="A6878" s="31">
        <v>2019</v>
      </c>
      <c r="B6878" s="31">
        <v>10</v>
      </c>
      <c r="C6878" s="31">
        <v>14</v>
      </c>
      <c r="D6878" s="54">
        <v>12</v>
      </c>
      <c r="E6878" s="31">
        <v>10</v>
      </c>
      <c r="F6878" s="31">
        <v>14</v>
      </c>
      <c r="G6878" s="54">
        <v>14</v>
      </c>
      <c r="H6878" s="53">
        <v>40.799999999999997</v>
      </c>
      <c r="I6878" s="53">
        <v>30354</v>
      </c>
      <c r="J6878" s="169">
        <f t="shared" si="214"/>
        <v>42.273823069413254</v>
      </c>
      <c r="O6878" s="172">
        <f t="shared" si="215"/>
        <v>1.0913467968436539</v>
      </c>
    </row>
    <row r="6879" spans="1:15" x14ac:dyDescent="0.2">
      <c r="A6879" s="31">
        <v>2019</v>
      </c>
      <c r="B6879" s="31">
        <v>10</v>
      </c>
      <c r="C6879" s="31">
        <v>14</v>
      </c>
      <c r="D6879" s="54">
        <v>13</v>
      </c>
      <c r="E6879" s="31">
        <v>10</v>
      </c>
      <c r="F6879" s="31">
        <v>14</v>
      </c>
      <c r="G6879" s="54">
        <v>15</v>
      </c>
      <c r="H6879" s="53">
        <v>39.99</v>
      </c>
      <c r="I6879" s="53">
        <v>30306</v>
      </c>
      <c r="J6879" s="169">
        <f t="shared" si="214"/>
        <v>42.206973774185876</v>
      </c>
      <c r="O6879" s="172">
        <f t="shared" si="215"/>
        <v>1.0696803530827874</v>
      </c>
    </row>
    <row r="6880" spans="1:15" x14ac:dyDescent="0.2">
      <c r="A6880" s="31">
        <v>2019</v>
      </c>
      <c r="B6880" s="31">
        <v>10</v>
      </c>
      <c r="C6880" s="31">
        <v>14</v>
      </c>
      <c r="D6880" s="54">
        <v>14</v>
      </c>
      <c r="E6880" s="31">
        <v>10</v>
      </c>
      <c r="F6880" s="31">
        <v>14</v>
      </c>
      <c r="G6880" s="54">
        <v>16</v>
      </c>
      <c r="H6880" s="53">
        <v>41.49</v>
      </c>
      <c r="I6880" s="53">
        <v>30150</v>
      </c>
      <c r="J6880" s="169">
        <f t="shared" si="214"/>
        <v>41.989713564696899</v>
      </c>
      <c r="O6880" s="172">
        <f t="shared" si="215"/>
        <v>1.1098033970843924</v>
      </c>
    </row>
    <row r="6881" spans="1:15" x14ac:dyDescent="0.2">
      <c r="A6881" s="31">
        <v>2019</v>
      </c>
      <c r="B6881" s="31">
        <v>10</v>
      </c>
      <c r="C6881" s="31">
        <v>14</v>
      </c>
      <c r="D6881" s="54">
        <v>15</v>
      </c>
      <c r="E6881" s="31">
        <v>10</v>
      </c>
      <c r="F6881" s="31">
        <v>14</v>
      </c>
      <c r="G6881" s="54">
        <v>17</v>
      </c>
      <c r="H6881" s="53">
        <v>47.5</v>
      </c>
      <c r="I6881" s="53">
        <v>29826</v>
      </c>
      <c r="J6881" s="169">
        <f t="shared" si="214"/>
        <v>41.538480821912096</v>
      </c>
      <c r="O6881" s="172">
        <f t="shared" si="215"/>
        <v>1.2705630600508226</v>
      </c>
    </row>
    <row r="6882" spans="1:15" x14ac:dyDescent="0.2">
      <c r="A6882" s="31">
        <v>2019</v>
      </c>
      <c r="B6882" s="31">
        <v>10</v>
      </c>
      <c r="C6882" s="31">
        <v>14</v>
      </c>
      <c r="D6882" s="54">
        <v>16</v>
      </c>
      <c r="E6882" s="31">
        <v>10</v>
      </c>
      <c r="F6882" s="31">
        <v>14</v>
      </c>
      <c r="G6882" s="54">
        <v>18</v>
      </c>
      <c r="H6882" s="53">
        <v>52.19</v>
      </c>
      <c r="I6882" s="53">
        <v>30503</v>
      </c>
      <c r="J6882" s="169">
        <f t="shared" si="214"/>
        <v>42.481334423348237</v>
      </c>
      <c r="O6882" s="172">
        <f t="shared" si="215"/>
        <v>1.3960144442958407</v>
      </c>
    </row>
    <row r="6883" spans="1:15" x14ac:dyDescent="0.2">
      <c r="A6883" s="31">
        <v>2019</v>
      </c>
      <c r="B6883" s="31">
        <v>10</v>
      </c>
      <c r="C6883" s="31">
        <v>14</v>
      </c>
      <c r="D6883" s="54">
        <v>17</v>
      </c>
      <c r="E6883" s="31">
        <v>10</v>
      </c>
      <c r="F6883" s="31">
        <v>14</v>
      </c>
      <c r="G6883" s="54">
        <v>19</v>
      </c>
      <c r="H6883" s="53">
        <v>50.44</v>
      </c>
      <c r="I6883" s="53">
        <v>32147</v>
      </c>
      <c r="J6883" s="169">
        <f t="shared" si="214"/>
        <v>44.77092278488594</v>
      </c>
      <c r="O6883" s="172">
        <f t="shared" si="215"/>
        <v>1.3492042262939681</v>
      </c>
    </row>
    <row r="6884" spans="1:15" x14ac:dyDescent="0.2">
      <c r="A6884" s="31">
        <v>2019</v>
      </c>
      <c r="B6884" s="31">
        <v>10</v>
      </c>
      <c r="C6884" s="31">
        <v>14</v>
      </c>
      <c r="D6884" s="54">
        <v>18</v>
      </c>
      <c r="E6884" s="31">
        <v>10</v>
      </c>
      <c r="F6884" s="31">
        <v>14</v>
      </c>
      <c r="G6884" s="54">
        <v>20</v>
      </c>
      <c r="H6884" s="53">
        <v>50.09</v>
      </c>
      <c r="I6884" s="53">
        <v>31055</v>
      </c>
      <c r="J6884" s="169">
        <f t="shared" si="214"/>
        <v>43.250101318463088</v>
      </c>
      <c r="O6884" s="172">
        <f t="shared" si="215"/>
        <v>1.3398421826935938</v>
      </c>
    </row>
    <row r="6885" spans="1:15" x14ac:dyDescent="0.2">
      <c r="A6885" s="31">
        <v>2019</v>
      </c>
      <c r="B6885" s="31">
        <v>10</v>
      </c>
      <c r="C6885" s="31">
        <v>14</v>
      </c>
      <c r="D6885" s="54">
        <v>19</v>
      </c>
      <c r="E6885" s="31">
        <v>10</v>
      </c>
      <c r="F6885" s="31">
        <v>14</v>
      </c>
      <c r="G6885" s="54">
        <v>21</v>
      </c>
      <c r="H6885" s="53">
        <v>39.96</v>
      </c>
      <c r="I6885" s="53">
        <v>27955</v>
      </c>
      <c r="J6885" s="169">
        <f t="shared" si="214"/>
        <v>38.932751001694918</v>
      </c>
      <c r="O6885" s="172">
        <f t="shared" si="215"/>
        <v>1.0688778922027551</v>
      </c>
    </row>
    <row r="6886" spans="1:15" x14ac:dyDescent="0.2">
      <c r="A6886" s="31">
        <v>2019</v>
      </c>
      <c r="B6886" s="31">
        <v>10</v>
      </c>
      <c r="C6886" s="31">
        <v>14</v>
      </c>
      <c r="D6886" s="54">
        <v>20</v>
      </c>
      <c r="E6886" s="31">
        <v>10</v>
      </c>
      <c r="F6886" s="31">
        <v>14</v>
      </c>
      <c r="G6886" s="54">
        <v>22</v>
      </c>
      <c r="H6886" s="53">
        <v>35.549999999999997</v>
      </c>
      <c r="I6886" s="53">
        <v>25556</v>
      </c>
      <c r="J6886" s="169">
        <f t="shared" si="214"/>
        <v>35.591678933976581</v>
      </c>
      <c r="O6886" s="172">
        <f t="shared" si="215"/>
        <v>0.9509161428380366</v>
      </c>
    </row>
    <row r="6887" spans="1:15" x14ac:dyDescent="0.2">
      <c r="A6887" s="31">
        <v>2019</v>
      </c>
      <c r="B6887" s="31">
        <v>10</v>
      </c>
      <c r="C6887" s="31">
        <v>14</v>
      </c>
      <c r="D6887" s="54">
        <v>21</v>
      </c>
      <c r="E6887" s="31">
        <v>10</v>
      </c>
      <c r="F6887" s="31">
        <v>14</v>
      </c>
      <c r="G6887" s="54">
        <v>23</v>
      </c>
      <c r="H6887" s="53">
        <v>31.95</v>
      </c>
      <c r="I6887" s="53">
        <v>24334</v>
      </c>
      <c r="J6887" s="169">
        <f t="shared" si="214"/>
        <v>33.889807292979576</v>
      </c>
      <c r="O6887" s="172">
        <f t="shared" si="215"/>
        <v>0.8546208372341848</v>
      </c>
    </row>
    <row r="6888" spans="1:15" x14ac:dyDescent="0.2">
      <c r="A6888" s="31">
        <v>2019</v>
      </c>
      <c r="B6888" s="31">
        <v>10</v>
      </c>
      <c r="C6888" s="31">
        <v>14</v>
      </c>
      <c r="D6888" s="54">
        <v>22</v>
      </c>
      <c r="E6888" s="31">
        <v>10</v>
      </c>
      <c r="F6888" s="31">
        <v>14</v>
      </c>
      <c r="G6888" s="54">
        <v>0</v>
      </c>
      <c r="H6888" s="53">
        <v>29.07</v>
      </c>
      <c r="I6888" s="53">
        <v>23246</v>
      </c>
      <c r="J6888" s="169">
        <f t="shared" si="214"/>
        <v>32.374556601159007</v>
      </c>
      <c r="O6888" s="172">
        <f t="shared" si="215"/>
        <v>0.77758459275110348</v>
      </c>
    </row>
    <row r="6889" spans="1:15" x14ac:dyDescent="0.2">
      <c r="A6889" s="31">
        <v>2019</v>
      </c>
      <c r="B6889" s="31">
        <v>10</v>
      </c>
      <c r="C6889" s="31">
        <v>14</v>
      </c>
      <c r="D6889" s="54">
        <v>23</v>
      </c>
      <c r="E6889" s="31">
        <v>10</v>
      </c>
      <c r="F6889" s="31">
        <v>14</v>
      </c>
      <c r="G6889" s="54">
        <v>1</v>
      </c>
      <c r="H6889" s="53">
        <v>25</v>
      </c>
      <c r="I6889" s="53">
        <v>22480</v>
      </c>
      <c r="J6889" s="169">
        <f t="shared" si="214"/>
        <v>31.307753264822097</v>
      </c>
      <c r="O6889" s="172">
        <f t="shared" si="215"/>
        <v>0.66871740002674873</v>
      </c>
    </row>
    <row r="6890" spans="1:15" x14ac:dyDescent="0.2">
      <c r="A6890" s="31">
        <v>2019</v>
      </c>
      <c r="B6890" s="31">
        <v>10</v>
      </c>
      <c r="C6890" s="31">
        <v>15</v>
      </c>
      <c r="D6890" s="54">
        <v>0</v>
      </c>
      <c r="E6890" s="31">
        <v>10</v>
      </c>
      <c r="F6890" s="31">
        <v>15</v>
      </c>
      <c r="G6890" s="54">
        <v>2</v>
      </c>
      <c r="H6890" s="53">
        <v>24.27</v>
      </c>
      <c r="I6890" s="53">
        <v>22162</v>
      </c>
      <c r="J6890" s="169">
        <f t="shared" si="214"/>
        <v>30.864876683940718</v>
      </c>
      <c r="O6890" s="172">
        <f t="shared" si="215"/>
        <v>0.64919085194596771</v>
      </c>
    </row>
    <row r="6891" spans="1:15" x14ac:dyDescent="0.2">
      <c r="A6891" s="31">
        <v>2019</v>
      </c>
      <c r="B6891" s="31">
        <v>10</v>
      </c>
      <c r="C6891" s="31">
        <v>15</v>
      </c>
      <c r="D6891" s="54">
        <v>1</v>
      </c>
      <c r="E6891" s="31">
        <v>10</v>
      </c>
      <c r="F6891" s="31">
        <v>15</v>
      </c>
      <c r="G6891" s="54">
        <v>3</v>
      </c>
      <c r="H6891" s="53">
        <v>25</v>
      </c>
      <c r="I6891" s="53">
        <v>22039</v>
      </c>
      <c r="J6891" s="169">
        <f t="shared" si="214"/>
        <v>30.693575364920562</v>
      </c>
      <c r="O6891" s="172">
        <f t="shared" si="215"/>
        <v>0.66871740002674873</v>
      </c>
    </row>
    <row r="6892" spans="1:15" x14ac:dyDescent="0.2">
      <c r="A6892" s="31">
        <v>2019</v>
      </c>
      <c r="B6892" s="31">
        <v>10</v>
      </c>
      <c r="C6892" s="31">
        <v>15</v>
      </c>
      <c r="D6892" s="54">
        <v>2</v>
      </c>
      <c r="E6892" s="31">
        <v>10</v>
      </c>
      <c r="F6892" s="31">
        <v>15</v>
      </c>
      <c r="G6892" s="54">
        <v>4</v>
      </c>
      <c r="H6892" s="53">
        <v>29.99</v>
      </c>
      <c r="I6892" s="53">
        <v>22566</v>
      </c>
      <c r="J6892" s="169">
        <f t="shared" si="214"/>
        <v>31.427524918771148</v>
      </c>
      <c r="O6892" s="172">
        <f t="shared" si="215"/>
        <v>0.8021933930720877</v>
      </c>
    </row>
    <row r="6893" spans="1:15" x14ac:dyDescent="0.2">
      <c r="A6893" s="31">
        <v>2019</v>
      </c>
      <c r="B6893" s="31">
        <v>10</v>
      </c>
      <c r="C6893" s="31">
        <v>15</v>
      </c>
      <c r="D6893" s="54">
        <v>3</v>
      </c>
      <c r="E6893" s="31">
        <v>10</v>
      </c>
      <c r="F6893" s="31">
        <v>15</v>
      </c>
      <c r="G6893" s="54">
        <v>5</v>
      </c>
      <c r="H6893" s="53">
        <v>40.61</v>
      </c>
      <c r="I6893" s="53">
        <v>24595</v>
      </c>
      <c r="J6893" s="169">
        <f t="shared" si="214"/>
        <v>34.253300335778448</v>
      </c>
      <c r="O6893" s="172">
        <f t="shared" si="215"/>
        <v>1.0862645446034507</v>
      </c>
    </row>
    <row r="6894" spans="1:15" x14ac:dyDescent="0.2">
      <c r="A6894" s="31">
        <v>2019</v>
      </c>
      <c r="B6894" s="31">
        <v>10</v>
      </c>
      <c r="C6894" s="31">
        <v>15</v>
      </c>
      <c r="D6894" s="54">
        <v>4</v>
      </c>
      <c r="E6894" s="31">
        <v>10</v>
      </c>
      <c r="F6894" s="31">
        <v>15</v>
      </c>
      <c r="G6894" s="54">
        <v>6</v>
      </c>
      <c r="H6894" s="53">
        <v>52.5</v>
      </c>
      <c r="I6894" s="53">
        <v>28026</v>
      </c>
      <c r="J6894" s="169">
        <f t="shared" si="214"/>
        <v>39.031632250885409</v>
      </c>
      <c r="O6894" s="172">
        <f t="shared" si="215"/>
        <v>1.4043065400561723</v>
      </c>
    </row>
    <row r="6895" spans="1:15" x14ac:dyDescent="0.2">
      <c r="A6895" s="31">
        <v>2019</v>
      </c>
      <c r="B6895" s="31">
        <v>10</v>
      </c>
      <c r="C6895" s="31">
        <v>15</v>
      </c>
      <c r="D6895" s="54">
        <v>5</v>
      </c>
      <c r="E6895" s="31">
        <v>10</v>
      </c>
      <c r="F6895" s="31">
        <v>15</v>
      </c>
      <c r="G6895" s="54">
        <v>7</v>
      </c>
      <c r="H6895" s="53">
        <v>52.19</v>
      </c>
      <c r="I6895" s="53">
        <v>29570</v>
      </c>
      <c r="J6895" s="169">
        <f t="shared" si="214"/>
        <v>41.181951247366072</v>
      </c>
      <c r="O6895" s="172">
        <f t="shared" si="215"/>
        <v>1.3960144442958407</v>
      </c>
    </row>
    <row r="6896" spans="1:15" x14ac:dyDescent="0.2">
      <c r="A6896" s="31">
        <v>2019</v>
      </c>
      <c r="B6896" s="31">
        <v>10</v>
      </c>
      <c r="C6896" s="31">
        <v>15</v>
      </c>
      <c r="D6896" s="54">
        <v>6</v>
      </c>
      <c r="E6896" s="31">
        <v>10</v>
      </c>
      <c r="F6896" s="31">
        <v>15</v>
      </c>
      <c r="G6896" s="54">
        <v>8</v>
      </c>
      <c r="H6896" s="53">
        <v>52.51</v>
      </c>
      <c r="I6896" s="53">
        <v>30307</v>
      </c>
      <c r="J6896" s="169">
        <f t="shared" si="214"/>
        <v>42.208366467836441</v>
      </c>
      <c r="O6896" s="172">
        <f t="shared" si="215"/>
        <v>1.4045740270161831</v>
      </c>
    </row>
    <row r="6897" spans="1:15" x14ac:dyDescent="0.2">
      <c r="A6897" s="31">
        <v>2019</v>
      </c>
      <c r="B6897" s="31">
        <v>10</v>
      </c>
      <c r="C6897" s="31">
        <v>15</v>
      </c>
      <c r="D6897" s="54">
        <v>7</v>
      </c>
      <c r="E6897" s="31">
        <v>10</v>
      </c>
      <c r="F6897" s="31">
        <v>15</v>
      </c>
      <c r="G6897" s="54">
        <v>9</v>
      </c>
      <c r="H6897" s="53">
        <v>50.39</v>
      </c>
      <c r="I6897" s="53">
        <v>30712</v>
      </c>
      <c r="J6897" s="169">
        <f t="shared" si="214"/>
        <v>42.772407396317448</v>
      </c>
      <c r="O6897" s="172">
        <f t="shared" si="215"/>
        <v>1.3478667914939149</v>
      </c>
    </row>
    <row r="6898" spans="1:15" x14ac:dyDescent="0.2">
      <c r="A6898" s="31">
        <v>2019</v>
      </c>
      <c r="B6898" s="31">
        <v>10</v>
      </c>
      <c r="C6898" s="31">
        <v>15</v>
      </c>
      <c r="D6898" s="54">
        <v>8</v>
      </c>
      <c r="E6898" s="31">
        <v>10</v>
      </c>
      <c r="F6898" s="31">
        <v>15</v>
      </c>
      <c r="G6898" s="54">
        <v>10</v>
      </c>
      <c r="H6898" s="53">
        <v>49</v>
      </c>
      <c r="I6898" s="53">
        <v>30913</v>
      </c>
      <c r="J6898" s="169">
        <f t="shared" si="214"/>
        <v>43.052338820082092</v>
      </c>
      <c r="O6898" s="172">
        <f t="shared" si="215"/>
        <v>1.3106861040524276</v>
      </c>
    </row>
    <row r="6899" spans="1:15" x14ac:dyDescent="0.2">
      <c r="A6899" s="31">
        <v>2019</v>
      </c>
      <c r="B6899" s="31">
        <v>10</v>
      </c>
      <c r="C6899" s="31">
        <v>15</v>
      </c>
      <c r="D6899" s="54">
        <v>9</v>
      </c>
      <c r="E6899" s="31">
        <v>10</v>
      </c>
      <c r="F6899" s="31">
        <v>15</v>
      </c>
      <c r="G6899" s="54">
        <v>11</v>
      </c>
      <c r="H6899" s="53">
        <v>46.3</v>
      </c>
      <c r="I6899" s="53">
        <v>31247</v>
      </c>
      <c r="J6899" s="169">
        <f t="shared" si="214"/>
        <v>43.5174984993726</v>
      </c>
      <c r="O6899" s="172">
        <f t="shared" si="215"/>
        <v>1.2384646248495386</v>
      </c>
    </row>
    <row r="6900" spans="1:15" x14ac:dyDescent="0.2">
      <c r="A6900" s="31">
        <v>2019</v>
      </c>
      <c r="B6900" s="31">
        <v>10</v>
      </c>
      <c r="C6900" s="31">
        <v>15</v>
      </c>
      <c r="D6900" s="54">
        <v>10</v>
      </c>
      <c r="E6900" s="31">
        <v>10</v>
      </c>
      <c r="F6900" s="31">
        <v>15</v>
      </c>
      <c r="G6900" s="54">
        <v>12</v>
      </c>
      <c r="H6900" s="53">
        <v>45.27</v>
      </c>
      <c r="I6900" s="53">
        <v>31199</v>
      </c>
      <c r="J6900" s="169">
        <f t="shared" si="214"/>
        <v>43.450649204145222</v>
      </c>
      <c r="O6900" s="172">
        <f t="shared" si="215"/>
        <v>1.2109134679684368</v>
      </c>
    </row>
    <row r="6901" spans="1:15" x14ac:dyDescent="0.2">
      <c r="A6901" s="31">
        <v>2019</v>
      </c>
      <c r="B6901" s="31">
        <v>10</v>
      </c>
      <c r="C6901" s="31">
        <v>15</v>
      </c>
      <c r="D6901" s="54">
        <v>11</v>
      </c>
      <c r="E6901" s="31">
        <v>10</v>
      </c>
      <c r="F6901" s="31">
        <v>15</v>
      </c>
      <c r="G6901" s="54">
        <v>13</v>
      </c>
      <c r="H6901" s="53">
        <v>43</v>
      </c>
      <c r="I6901" s="53">
        <v>30108</v>
      </c>
      <c r="J6901" s="169">
        <f t="shared" si="214"/>
        <v>41.931220431372942</v>
      </c>
      <c r="O6901" s="172">
        <f t="shared" si="215"/>
        <v>1.1501939280460078</v>
      </c>
    </row>
    <row r="6902" spans="1:15" x14ac:dyDescent="0.2">
      <c r="A6902" s="31">
        <v>2019</v>
      </c>
      <c r="B6902" s="31">
        <v>10</v>
      </c>
      <c r="C6902" s="31">
        <v>15</v>
      </c>
      <c r="D6902" s="54">
        <v>12</v>
      </c>
      <c r="E6902" s="31">
        <v>10</v>
      </c>
      <c r="F6902" s="31">
        <v>15</v>
      </c>
      <c r="G6902" s="54">
        <v>14</v>
      </c>
      <c r="H6902" s="53">
        <v>42</v>
      </c>
      <c r="I6902" s="53">
        <v>29463</v>
      </c>
      <c r="J6902" s="169">
        <f t="shared" si="214"/>
        <v>41.032933026755039</v>
      </c>
      <c r="O6902" s="172">
        <f t="shared" si="215"/>
        <v>1.123445232044938</v>
      </c>
    </row>
    <row r="6903" spans="1:15" x14ac:dyDescent="0.2">
      <c r="A6903" s="31">
        <v>2019</v>
      </c>
      <c r="B6903" s="31">
        <v>10</v>
      </c>
      <c r="C6903" s="31">
        <v>15</v>
      </c>
      <c r="D6903" s="54">
        <v>13</v>
      </c>
      <c r="E6903" s="31">
        <v>10</v>
      </c>
      <c r="F6903" s="31">
        <v>15</v>
      </c>
      <c r="G6903" s="54">
        <v>15</v>
      </c>
      <c r="H6903" s="53">
        <v>43.58</v>
      </c>
      <c r="I6903" s="53">
        <v>29272</v>
      </c>
      <c r="J6903" s="169">
        <f t="shared" si="214"/>
        <v>40.766928539496099</v>
      </c>
      <c r="O6903" s="172">
        <f t="shared" si="215"/>
        <v>1.1657081717266284</v>
      </c>
    </row>
    <row r="6904" spans="1:15" x14ac:dyDescent="0.2">
      <c r="A6904" s="31">
        <v>2019</v>
      </c>
      <c r="B6904" s="31">
        <v>10</v>
      </c>
      <c r="C6904" s="31">
        <v>15</v>
      </c>
      <c r="D6904" s="54">
        <v>14</v>
      </c>
      <c r="E6904" s="31">
        <v>10</v>
      </c>
      <c r="F6904" s="31">
        <v>15</v>
      </c>
      <c r="G6904" s="54">
        <v>16</v>
      </c>
      <c r="H6904" s="53">
        <v>46.64</v>
      </c>
      <c r="I6904" s="53">
        <v>29174</v>
      </c>
      <c r="J6904" s="169">
        <f t="shared" si="214"/>
        <v>40.630444561740205</v>
      </c>
      <c r="O6904" s="172">
        <f t="shared" si="215"/>
        <v>1.2475591814899025</v>
      </c>
    </row>
    <row r="6905" spans="1:15" x14ac:dyDescent="0.2">
      <c r="A6905" s="31">
        <v>2019</v>
      </c>
      <c r="B6905" s="31">
        <v>10</v>
      </c>
      <c r="C6905" s="31">
        <v>15</v>
      </c>
      <c r="D6905" s="54">
        <v>15</v>
      </c>
      <c r="E6905" s="31">
        <v>10</v>
      </c>
      <c r="F6905" s="31">
        <v>15</v>
      </c>
      <c r="G6905" s="54">
        <v>17</v>
      </c>
      <c r="H6905" s="53">
        <v>50.54</v>
      </c>
      <c r="I6905" s="53">
        <v>28861</v>
      </c>
      <c r="J6905" s="169">
        <f t="shared" si="214"/>
        <v>40.194531449111679</v>
      </c>
      <c r="O6905" s="172">
        <f t="shared" si="215"/>
        <v>1.3518790958940752</v>
      </c>
    </row>
    <row r="6906" spans="1:15" x14ac:dyDescent="0.2">
      <c r="A6906" s="31">
        <v>2019</v>
      </c>
      <c r="B6906" s="31">
        <v>10</v>
      </c>
      <c r="C6906" s="31">
        <v>15</v>
      </c>
      <c r="D6906" s="54">
        <v>16</v>
      </c>
      <c r="E6906" s="31">
        <v>10</v>
      </c>
      <c r="F6906" s="31">
        <v>15</v>
      </c>
      <c r="G6906" s="54">
        <v>18</v>
      </c>
      <c r="H6906" s="53">
        <v>54.5</v>
      </c>
      <c r="I6906" s="53">
        <v>29913</v>
      </c>
      <c r="J6906" s="169">
        <f t="shared" si="214"/>
        <v>41.65964516951172</v>
      </c>
      <c r="O6906" s="172">
        <f t="shared" si="215"/>
        <v>1.4578039320583123</v>
      </c>
    </row>
    <row r="6907" spans="1:15" x14ac:dyDescent="0.2">
      <c r="A6907" s="31">
        <v>2019</v>
      </c>
      <c r="B6907" s="31">
        <v>10</v>
      </c>
      <c r="C6907" s="31">
        <v>15</v>
      </c>
      <c r="D6907" s="54">
        <v>17</v>
      </c>
      <c r="E6907" s="31">
        <v>10</v>
      </c>
      <c r="F6907" s="31">
        <v>15</v>
      </c>
      <c r="G6907" s="54">
        <v>19</v>
      </c>
      <c r="H6907" s="53">
        <v>55.29</v>
      </c>
      <c r="I6907" s="53">
        <v>31906</v>
      </c>
      <c r="J6907" s="169">
        <f t="shared" si="214"/>
        <v>44.435283615098477</v>
      </c>
      <c r="O6907" s="172">
        <f t="shared" si="215"/>
        <v>1.4789354018991574</v>
      </c>
    </row>
    <row r="6908" spans="1:15" x14ac:dyDescent="0.2">
      <c r="A6908" s="31">
        <v>2019</v>
      </c>
      <c r="B6908" s="31">
        <v>10</v>
      </c>
      <c r="C6908" s="31">
        <v>15</v>
      </c>
      <c r="D6908" s="54">
        <v>18</v>
      </c>
      <c r="E6908" s="31">
        <v>10</v>
      </c>
      <c r="F6908" s="31">
        <v>15</v>
      </c>
      <c r="G6908" s="54">
        <v>20</v>
      </c>
      <c r="H6908" s="53">
        <v>50.54</v>
      </c>
      <c r="I6908" s="53">
        <v>30863</v>
      </c>
      <c r="J6908" s="169">
        <f t="shared" si="214"/>
        <v>42.982704137553576</v>
      </c>
      <c r="O6908" s="172">
        <f t="shared" si="215"/>
        <v>1.3518790958940752</v>
      </c>
    </row>
    <row r="6909" spans="1:15" x14ac:dyDescent="0.2">
      <c r="A6909" s="31">
        <v>2019</v>
      </c>
      <c r="B6909" s="31">
        <v>10</v>
      </c>
      <c r="C6909" s="31">
        <v>15</v>
      </c>
      <c r="D6909" s="54">
        <v>19</v>
      </c>
      <c r="E6909" s="31">
        <v>10</v>
      </c>
      <c r="F6909" s="31">
        <v>15</v>
      </c>
      <c r="G6909" s="54">
        <v>21</v>
      </c>
      <c r="H6909" s="53">
        <v>41.49</v>
      </c>
      <c r="I6909" s="53">
        <v>28136</v>
      </c>
      <c r="J6909" s="169">
        <f t="shared" si="214"/>
        <v>39.184828552448153</v>
      </c>
      <c r="O6909" s="172">
        <f t="shared" si="215"/>
        <v>1.1098033970843924</v>
      </c>
    </row>
    <row r="6910" spans="1:15" x14ac:dyDescent="0.2">
      <c r="A6910" s="31">
        <v>2019</v>
      </c>
      <c r="B6910" s="31">
        <v>10</v>
      </c>
      <c r="C6910" s="31">
        <v>15</v>
      </c>
      <c r="D6910" s="54">
        <v>20</v>
      </c>
      <c r="E6910" s="31">
        <v>10</v>
      </c>
      <c r="F6910" s="31">
        <v>15</v>
      </c>
      <c r="G6910" s="54">
        <v>22</v>
      </c>
      <c r="H6910" s="53">
        <v>40</v>
      </c>
      <c r="I6910" s="53">
        <v>25630</v>
      </c>
      <c r="J6910" s="169">
        <f t="shared" si="214"/>
        <v>35.694738264118783</v>
      </c>
      <c r="O6910" s="172">
        <f t="shared" si="215"/>
        <v>1.069947840042798</v>
      </c>
    </row>
    <row r="6911" spans="1:15" x14ac:dyDescent="0.2">
      <c r="A6911" s="31">
        <v>2019</v>
      </c>
      <c r="B6911" s="31">
        <v>10</v>
      </c>
      <c r="C6911" s="31">
        <v>15</v>
      </c>
      <c r="D6911" s="54">
        <v>21</v>
      </c>
      <c r="E6911" s="31">
        <v>10</v>
      </c>
      <c r="F6911" s="31">
        <v>15</v>
      </c>
      <c r="G6911" s="54">
        <v>23</v>
      </c>
      <c r="H6911" s="53">
        <v>41.07</v>
      </c>
      <c r="I6911" s="53">
        <v>24305</v>
      </c>
      <c r="J6911" s="169">
        <f t="shared" si="214"/>
        <v>33.849419177113035</v>
      </c>
      <c r="O6911" s="172">
        <f t="shared" si="215"/>
        <v>1.0985689447639428</v>
      </c>
    </row>
    <row r="6912" spans="1:15" x14ac:dyDescent="0.2">
      <c r="A6912" s="31">
        <v>2019</v>
      </c>
      <c r="B6912" s="31">
        <v>10</v>
      </c>
      <c r="C6912" s="31">
        <v>15</v>
      </c>
      <c r="D6912" s="54">
        <v>22</v>
      </c>
      <c r="E6912" s="31">
        <v>10</v>
      </c>
      <c r="F6912" s="31">
        <v>15</v>
      </c>
      <c r="G6912" s="54">
        <v>0</v>
      </c>
      <c r="H6912" s="53">
        <v>35.99</v>
      </c>
      <c r="I6912" s="53">
        <v>23119</v>
      </c>
      <c r="J6912" s="169">
        <f t="shared" si="214"/>
        <v>32.197684507536565</v>
      </c>
      <c r="O6912" s="172">
        <f t="shared" si="215"/>
        <v>0.96268556907850755</v>
      </c>
    </row>
    <row r="6913" spans="1:15" x14ac:dyDescent="0.2">
      <c r="A6913" s="31">
        <v>2019</v>
      </c>
      <c r="B6913" s="31">
        <v>10</v>
      </c>
      <c r="C6913" s="31">
        <v>15</v>
      </c>
      <c r="D6913" s="54">
        <v>23</v>
      </c>
      <c r="E6913" s="31">
        <v>10</v>
      </c>
      <c r="F6913" s="31">
        <v>15</v>
      </c>
      <c r="G6913" s="54">
        <v>1</v>
      </c>
      <c r="H6913" s="53">
        <v>34.4</v>
      </c>
      <c r="I6913" s="53">
        <v>22323</v>
      </c>
      <c r="J6913" s="169">
        <f t="shared" si="214"/>
        <v>31.089100361682547</v>
      </c>
      <c r="O6913" s="172">
        <f t="shared" si="215"/>
        <v>0.92015514243680618</v>
      </c>
    </row>
    <row r="6914" spans="1:15" x14ac:dyDescent="0.2">
      <c r="A6914" s="31">
        <v>2019</v>
      </c>
      <c r="B6914" s="31">
        <v>10</v>
      </c>
      <c r="C6914" s="31">
        <v>16</v>
      </c>
      <c r="D6914" s="54">
        <v>0</v>
      </c>
      <c r="E6914" s="31">
        <v>10</v>
      </c>
      <c r="F6914" s="31">
        <v>16</v>
      </c>
      <c r="G6914" s="54">
        <v>2</v>
      </c>
      <c r="H6914" s="53">
        <v>34.11</v>
      </c>
      <c r="I6914" s="53">
        <v>21956</v>
      </c>
      <c r="J6914" s="169">
        <f t="shared" ref="J6914:J6977" si="216">MIN(50,I6914/$M$2*50)</f>
        <v>30.577981791923222</v>
      </c>
      <c r="O6914" s="172">
        <f t="shared" si="215"/>
        <v>0.912398020596496</v>
      </c>
    </row>
    <row r="6915" spans="1:15" x14ac:dyDescent="0.2">
      <c r="A6915" s="31">
        <v>2019</v>
      </c>
      <c r="B6915" s="31">
        <v>10</v>
      </c>
      <c r="C6915" s="31">
        <v>16</v>
      </c>
      <c r="D6915" s="54">
        <v>1</v>
      </c>
      <c r="E6915" s="31">
        <v>10</v>
      </c>
      <c r="F6915" s="31">
        <v>16</v>
      </c>
      <c r="G6915" s="54">
        <v>3</v>
      </c>
      <c r="H6915" s="53">
        <v>34.299999999999997</v>
      </c>
      <c r="I6915" s="53">
        <v>21892</v>
      </c>
      <c r="J6915" s="169">
        <f t="shared" si="216"/>
        <v>30.488849398286717</v>
      </c>
      <c r="O6915" s="172">
        <f t="shared" ref="O6915:O6978" si="217">H6915/$R$5</f>
        <v>0.9174802728366992</v>
      </c>
    </row>
    <row r="6916" spans="1:15" x14ac:dyDescent="0.2">
      <c r="A6916" s="31">
        <v>2019</v>
      </c>
      <c r="B6916" s="31">
        <v>10</v>
      </c>
      <c r="C6916" s="31">
        <v>16</v>
      </c>
      <c r="D6916" s="54">
        <v>2</v>
      </c>
      <c r="E6916" s="31">
        <v>10</v>
      </c>
      <c r="F6916" s="31">
        <v>16</v>
      </c>
      <c r="G6916" s="54">
        <v>4</v>
      </c>
      <c r="H6916" s="53">
        <v>34.67</v>
      </c>
      <c r="I6916" s="53">
        <v>22285</v>
      </c>
      <c r="J6916" s="169">
        <f t="shared" si="216"/>
        <v>31.036178002960874</v>
      </c>
      <c r="O6916" s="172">
        <f t="shared" si="217"/>
        <v>0.92737729035709515</v>
      </c>
    </row>
    <row r="6917" spans="1:15" x14ac:dyDescent="0.2">
      <c r="A6917" s="31">
        <v>2019</v>
      </c>
      <c r="B6917" s="31">
        <v>10</v>
      </c>
      <c r="C6917" s="31">
        <v>16</v>
      </c>
      <c r="D6917" s="54">
        <v>3</v>
      </c>
      <c r="E6917" s="31">
        <v>10</v>
      </c>
      <c r="F6917" s="31">
        <v>16</v>
      </c>
      <c r="G6917" s="54">
        <v>5</v>
      </c>
      <c r="H6917" s="53">
        <v>38.68</v>
      </c>
      <c r="I6917" s="53">
        <v>24512</v>
      </c>
      <c r="J6917" s="169">
        <f t="shared" si="216"/>
        <v>34.137706762781107</v>
      </c>
      <c r="O6917" s="172">
        <f t="shared" si="217"/>
        <v>1.0346395613213857</v>
      </c>
    </row>
    <row r="6918" spans="1:15" x14ac:dyDescent="0.2">
      <c r="A6918" s="31">
        <v>2019</v>
      </c>
      <c r="B6918" s="31">
        <v>10</v>
      </c>
      <c r="C6918" s="31">
        <v>16</v>
      </c>
      <c r="D6918" s="54">
        <v>4</v>
      </c>
      <c r="E6918" s="31">
        <v>10</v>
      </c>
      <c r="F6918" s="31">
        <v>16</v>
      </c>
      <c r="G6918" s="54">
        <v>6</v>
      </c>
      <c r="H6918" s="53">
        <v>49.97</v>
      </c>
      <c r="I6918" s="53">
        <v>28229</v>
      </c>
      <c r="J6918" s="169">
        <f t="shared" si="216"/>
        <v>39.314349061951198</v>
      </c>
      <c r="O6918" s="172">
        <f t="shared" si="217"/>
        <v>1.3366323391734654</v>
      </c>
    </row>
    <row r="6919" spans="1:15" x14ac:dyDescent="0.2">
      <c r="A6919" s="31">
        <v>2019</v>
      </c>
      <c r="B6919" s="31">
        <v>10</v>
      </c>
      <c r="C6919" s="31">
        <v>16</v>
      </c>
      <c r="D6919" s="54">
        <v>5</v>
      </c>
      <c r="E6919" s="31">
        <v>10</v>
      </c>
      <c r="F6919" s="31">
        <v>16</v>
      </c>
      <c r="G6919" s="54">
        <v>7</v>
      </c>
      <c r="H6919" s="53">
        <v>51.3</v>
      </c>
      <c r="I6919" s="53">
        <v>29940</v>
      </c>
      <c r="J6919" s="169">
        <f t="shared" si="216"/>
        <v>41.697247898077116</v>
      </c>
      <c r="O6919" s="172">
        <f t="shared" si="217"/>
        <v>1.3722081048548884</v>
      </c>
    </row>
    <row r="6920" spans="1:15" x14ac:dyDescent="0.2">
      <c r="A6920" s="31">
        <v>2019</v>
      </c>
      <c r="B6920" s="31">
        <v>10</v>
      </c>
      <c r="C6920" s="31">
        <v>16</v>
      </c>
      <c r="D6920" s="54">
        <v>6</v>
      </c>
      <c r="E6920" s="31">
        <v>10</v>
      </c>
      <c r="F6920" s="31">
        <v>16</v>
      </c>
      <c r="G6920" s="54">
        <v>8</v>
      </c>
      <c r="H6920" s="53">
        <v>50.14</v>
      </c>
      <c r="I6920" s="53">
        <v>30486</v>
      </c>
      <c r="J6920" s="169">
        <f t="shared" si="216"/>
        <v>42.457658631288538</v>
      </c>
      <c r="O6920" s="172">
        <f t="shared" si="217"/>
        <v>1.3411796174936472</v>
      </c>
    </row>
    <row r="6921" spans="1:15" x14ac:dyDescent="0.2">
      <c r="A6921" s="31">
        <v>2019</v>
      </c>
      <c r="B6921" s="31">
        <v>10</v>
      </c>
      <c r="C6921" s="31">
        <v>16</v>
      </c>
      <c r="D6921" s="54">
        <v>7</v>
      </c>
      <c r="E6921" s="31">
        <v>10</v>
      </c>
      <c r="F6921" s="31">
        <v>16</v>
      </c>
      <c r="G6921" s="54">
        <v>9</v>
      </c>
      <c r="H6921" s="53">
        <v>46.99</v>
      </c>
      <c r="I6921" s="53">
        <v>30941</v>
      </c>
      <c r="J6921" s="169">
        <f t="shared" si="216"/>
        <v>43.091334242298061</v>
      </c>
      <c r="O6921" s="172">
        <f t="shared" si="217"/>
        <v>1.256921225090277</v>
      </c>
    </row>
    <row r="6922" spans="1:15" x14ac:dyDescent="0.2">
      <c r="A6922" s="31">
        <v>2019</v>
      </c>
      <c r="B6922" s="31">
        <v>10</v>
      </c>
      <c r="C6922" s="31">
        <v>16</v>
      </c>
      <c r="D6922" s="54">
        <v>8</v>
      </c>
      <c r="E6922" s="31">
        <v>10</v>
      </c>
      <c r="F6922" s="31">
        <v>16</v>
      </c>
      <c r="G6922" s="54">
        <v>10</v>
      </c>
      <c r="H6922" s="53">
        <v>43.67</v>
      </c>
      <c r="I6922" s="53">
        <v>31154</v>
      </c>
      <c r="J6922" s="169">
        <f t="shared" si="216"/>
        <v>43.387977989869555</v>
      </c>
      <c r="O6922" s="172">
        <f t="shared" si="217"/>
        <v>1.1681155543667248</v>
      </c>
    </row>
    <row r="6923" spans="1:15" x14ac:dyDescent="0.2">
      <c r="A6923" s="31">
        <v>2019</v>
      </c>
      <c r="B6923" s="31">
        <v>10</v>
      </c>
      <c r="C6923" s="31">
        <v>16</v>
      </c>
      <c r="D6923" s="54">
        <v>9</v>
      </c>
      <c r="E6923" s="31">
        <v>10</v>
      </c>
      <c r="F6923" s="31">
        <v>16</v>
      </c>
      <c r="G6923" s="54">
        <v>11</v>
      </c>
      <c r="H6923" s="53">
        <v>40.57</v>
      </c>
      <c r="I6923" s="53">
        <v>31518</v>
      </c>
      <c r="J6923" s="169">
        <f t="shared" si="216"/>
        <v>43.89491847867717</v>
      </c>
      <c r="O6923" s="172">
        <f t="shared" si="217"/>
        <v>1.0851945967634078</v>
      </c>
    </row>
    <row r="6924" spans="1:15" x14ac:dyDescent="0.2">
      <c r="A6924" s="31">
        <v>2019</v>
      </c>
      <c r="B6924" s="31">
        <v>10</v>
      </c>
      <c r="C6924" s="31">
        <v>16</v>
      </c>
      <c r="D6924" s="54">
        <v>10</v>
      </c>
      <c r="E6924" s="31">
        <v>10</v>
      </c>
      <c r="F6924" s="31">
        <v>16</v>
      </c>
      <c r="G6924" s="54">
        <v>12</v>
      </c>
      <c r="H6924" s="53">
        <v>39</v>
      </c>
      <c r="I6924" s="53">
        <v>31501</v>
      </c>
      <c r="J6924" s="169">
        <f t="shared" si="216"/>
        <v>43.871242686617471</v>
      </c>
      <c r="O6924" s="172">
        <f t="shared" si="217"/>
        <v>1.0431991440417281</v>
      </c>
    </row>
    <row r="6925" spans="1:15" x14ac:dyDescent="0.2">
      <c r="A6925" s="31">
        <v>2019</v>
      </c>
      <c r="B6925" s="31">
        <v>10</v>
      </c>
      <c r="C6925" s="31">
        <v>16</v>
      </c>
      <c r="D6925" s="54">
        <v>11</v>
      </c>
      <c r="E6925" s="31">
        <v>10</v>
      </c>
      <c r="F6925" s="31">
        <v>16</v>
      </c>
      <c r="G6925" s="54">
        <v>13</v>
      </c>
      <c r="H6925" s="53">
        <v>36.340000000000003</v>
      </c>
      <c r="I6925" s="53">
        <v>30579</v>
      </c>
      <c r="J6925" s="169">
        <f t="shared" si="216"/>
        <v>42.587179140791584</v>
      </c>
      <c r="O6925" s="172">
        <f t="shared" si="217"/>
        <v>0.97204761267888207</v>
      </c>
    </row>
    <row r="6926" spans="1:15" x14ac:dyDescent="0.2">
      <c r="A6926" s="31">
        <v>2019</v>
      </c>
      <c r="B6926" s="31">
        <v>10</v>
      </c>
      <c r="C6926" s="31">
        <v>16</v>
      </c>
      <c r="D6926" s="54">
        <v>12</v>
      </c>
      <c r="E6926" s="31">
        <v>10</v>
      </c>
      <c r="F6926" s="31">
        <v>16</v>
      </c>
      <c r="G6926" s="54">
        <v>14</v>
      </c>
      <c r="H6926" s="53">
        <v>37.25</v>
      </c>
      <c r="I6926" s="53">
        <v>30053</v>
      </c>
      <c r="J6926" s="169">
        <f t="shared" si="216"/>
        <v>41.85462228059157</v>
      </c>
      <c r="O6926" s="172">
        <f t="shared" si="217"/>
        <v>0.99638892603985563</v>
      </c>
    </row>
    <row r="6927" spans="1:15" x14ac:dyDescent="0.2">
      <c r="A6927" s="31">
        <v>2019</v>
      </c>
      <c r="B6927" s="31">
        <v>10</v>
      </c>
      <c r="C6927" s="31">
        <v>16</v>
      </c>
      <c r="D6927" s="54">
        <v>13</v>
      </c>
      <c r="E6927" s="31">
        <v>10</v>
      </c>
      <c r="F6927" s="31">
        <v>16</v>
      </c>
      <c r="G6927" s="54">
        <v>15</v>
      </c>
      <c r="H6927" s="53">
        <v>38.11</v>
      </c>
      <c r="I6927" s="53">
        <v>29774</v>
      </c>
      <c r="J6927" s="169">
        <f t="shared" si="216"/>
        <v>41.466060752082434</v>
      </c>
      <c r="O6927" s="172">
        <f t="shared" si="217"/>
        <v>1.0193928046007759</v>
      </c>
    </row>
    <row r="6928" spans="1:15" x14ac:dyDescent="0.2">
      <c r="A6928" s="31">
        <v>2019</v>
      </c>
      <c r="B6928" s="31">
        <v>10</v>
      </c>
      <c r="C6928" s="31">
        <v>16</v>
      </c>
      <c r="D6928" s="54">
        <v>14</v>
      </c>
      <c r="E6928" s="31">
        <v>10</v>
      </c>
      <c r="F6928" s="31">
        <v>16</v>
      </c>
      <c r="G6928" s="54">
        <v>16</v>
      </c>
      <c r="H6928" s="53">
        <v>46.99</v>
      </c>
      <c r="I6928" s="53">
        <v>29604</v>
      </c>
      <c r="J6928" s="169">
        <f t="shared" si="216"/>
        <v>41.229302831485469</v>
      </c>
      <c r="O6928" s="172">
        <f t="shared" si="217"/>
        <v>1.256921225090277</v>
      </c>
    </row>
    <row r="6929" spans="1:15" x14ac:dyDescent="0.2">
      <c r="A6929" s="31">
        <v>2019</v>
      </c>
      <c r="B6929" s="31">
        <v>10</v>
      </c>
      <c r="C6929" s="31">
        <v>16</v>
      </c>
      <c r="D6929" s="54">
        <v>15</v>
      </c>
      <c r="E6929" s="31">
        <v>10</v>
      </c>
      <c r="F6929" s="31">
        <v>16</v>
      </c>
      <c r="G6929" s="54">
        <v>17</v>
      </c>
      <c r="H6929" s="53">
        <v>50.07</v>
      </c>
      <c r="I6929" s="53">
        <v>29343</v>
      </c>
      <c r="J6929" s="169">
        <f t="shared" si="216"/>
        <v>40.865809788686597</v>
      </c>
      <c r="O6929" s="172">
        <f t="shared" si="217"/>
        <v>1.3393072087735725</v>
      </c>
    </row>
    <row r="6930" spans="1:15" x14ac:dyDescent="0.2">
      <c r="A6930" s="31">
        <v>2019</v>
      </c>
      <c r="B6930" s="31">
        <v>10</v>
      </c>
      <c r="C6930" s="31">
        <v>16</v>
      </c>
      <c r="D6930" s="54">
        <v>16</v>
      </c>
      <c r="E6930" s="31">
        <v>10</v>
      </c>
      <c r="F6930" s="31">
        <v>16</v>
      </c>
      <c r="G6930" s="54">
        <v>18</v>
      </c>
      <c r="H6930" s="53">
        <v>55</v>
      </c>
      <c r="I6930" s="53">
        <v>30524</v>
      </c>
      <c r="J6930" s="169">
        <f t="shared" si="216"/>
        <v>42.510580990010219</v>
      </c>
      <c r="O6930" s="172">
        <f t="shared" si="217"/>
        <v>1.4711782800588471</v>
      </c>
    </row>
    <row r="6931" spans="1:15" x14ac:dyDescent="0.2">
      <c r="A6931" s="31">
        <v>2019</v>
      </c>
      <c r="B6931" s="31">
        <v>10</v>
      </c>
      <c r="C6931" s="31">
        <v>16</v>
      </c>
      <c r="D6931" s="54">
        <v>17</v>
      </c>
      <c r="E6931" s="31">
        <v>10</v>
      </c>
      <c r="F6931" s="31">
        <v>16</v>
      </c>
      <c r="G6931" s="54">
        <v>19</v>
      </c>
      <c r="H6931" s="53">
        <v>55.05</v>
      </c>
      <c r="I6931" s="53">
        <v>32434</v>
      </c>
      <c r="J6931" s="169">
        <f t="shared" si="216"/>
        <v>45.170625862599643</v>
      </c>
      <c r="O6931" s="172">
        <f t="shared" si="217"/>
        <v>1.4725157148589005</v>
      </c>
    </row>
    <row r="6932" spans="1:15" x14ac:dyDescent="0.2">
      <c r="A6932" s="31">
        <v>2019</v>
      </c>
      <c r="B6932" s="31">
        <v>10</v>
      </c>
      <c r="C6932" s="31">
        <v>16</v>
      </c>
      <c r="D6932" s="54">
        <v>18</v>
      </c>
      <c r="E6932" s="31">
        <v>10</v>
      </c>
      <c r="F6932" s="31">
        <v>16</v>
      </c>
      <c r="G6932" s="54">
        <v>20</v>
      </c>
      <c r="H6932" s="53">
        <v>53.01</v>
      </c>
      <c r="I6932" s="53">
        <v>31394</v>
      </c>
      <c r="J6932" s="169">
        <f t="shared" si="216"/>
        <v>43.722224466006445</v>
      </c>
      <c r="O6932" s="172">
        <f t="shared" si="217"/>
        <v>1.4179483750167179</v>
      </c>
    </row>
    <row r="6933" spans="1:15" x14ac:dyDescent="0.2">
      <c r="A6933" s="31">
        <v>2019</v>
      </c>
      <c r="B6933" s="31">
        <v>10</v>
      </c>
      <c r="C6933" s="31">
        <v>16</v>
      </c>
      <c r="D6933" s="54">
        <v>19</v>
      </c>
      <c r="E6933" s="31">
        <v>10</v>
      </c>
      <c r="F6933" s="31">
        <v>16</v>
      </c>
      <c r="G6933" s="54">
        <v>21</v>
      </c>
      <c r="H6933" s="53">
        <v>46.96</v>
      </c>
      <c r="I6933" s="53">
        <v>28424</v>
      </c>
      <c r="J6933" s="169">
        <f t="shared" si="216"/>
        <v>39.585924323812421</v>
      </c>
      <c r="O6933" s="172">
        <f t="shared" si="217"/>
        <v>1.2561187642102449</v>
      </c>
    </row>
    <row r="6934" spans="1:15" x14ac:dyDescent="0.2">
      <c r="A6934" s="31">
        <v>2019</v>
      </c>
      <c r="B6934" s="31">
        <v>10</v>
      </c>
      <c r="C6934" s="31">
        <v>16</v>
      </c>
      <c r="D6934" s="54">
        <v>20</v>
      </c>
      <c r="E6934" s="31">
        <v>10</v>
      </c>
      <c r="F6934" s="31">
        <v>16</v>
      </c>
      <c r="G6934" s="54">
        <v>22</v>
      </c>
      <c r="H6934" s="53">
        <v>44.03</v>
      </c>
      <c r="I6934" s="53">
        <v>25919</v>
      </c>
      <c r="J6934" s="169">
        <f t="shared" si="216"/>
        <v>36.097226729133624</v>
      </c>
      <c r="O6934" s="172">
        <f t="shared" si="217"/>
        <v>1.1777450849271098</v>
      </c>
    </row>
    <row r="6935" spans="1:15" x14ac:dyDescent="0.2">
      <c r="A6935" s="31">
        <v>2019</v>
      </c>
      <c r="B6935" s="31">
        <v>10</v>
      </c>
      <c r="C6935" s="31">
        <v>16</v>
      </c>
      <c r="D6935" s="54">
        <v>21</v>
      </c>
      <c r="E6935" s="31">
        <v>10</v>
      </c>
      <c r="F6935" s="31">
        <v>16</v>
      </c>
      <c r="G6935" s="54">
        <v>23</v>
      </c>
      <c r="H6935" s="53">
        <v>44.07</v>
      </c>
      <c r="I6935" s="53">
        <v>24685</v>
      </c>
      <c r="J6935" s="169">
        <f t="shared" si="216"/>
        <v>34.378642764329783</v>
      </c>
      <c r="O6935" s="172">
        <f t="shared" si="217"/>
        <v>1.1788150327671527</v>
      </c>
    </row>
    <row r="6936" spans="1:15" x14ac:dyDescent="0.2">
      <c r="A6936" s="31">
        <v>2019</v>
      </c>
      <c r="B6936" s="31">
        <v>10</v>
      </c>
      <c r="C6936" s="31">
        <v>16</v>
      </c>
      <c r="D6936" s="54">
        <v>22</v>
      </c>
      <c r="E6936" s="31">
        <v>10</v>
      </c>
      <c r="F6936" s="31">
        <v>16</v>
      </c>
      <c r="G6936" s="54">
        <v>0</v>
      </c>
      <c r="H6936" s="53">
        <v>38.07</v>
      </c>
      <c r="I6936" s="53">
        <v>23353</v>
      </c>
      <c r="J6936" s="169">
        <f t="shared" si="216"/>
        <v>32.523574821770033</v>
      </c>
      <c r="O6936" s="172">
        <f t="shared" si="217"/>
        <v>1.018322856760733</v>
      </c>
    </row>
    <row r="6937" spans="1:15" x14ac:dyDescent="0.2">
      <c r="A6937" s="31">
        <v>2019</v>
      </c>
      <c r="B6937" s="31">
        <v>10</v>
      </c>
      <c r="C6937" s="31">
        <v>16</v>
      </c>
      <c r="D6937" s="54">
        <v>23</v>
      </c>
      <c r="E6937" s="31">
        <v>10</v>
      </c>
      <c r="F6937" s="31">
        <v>16</v>
      </c>
      <c r="G6937" s="54">
        <v>1</v>
      </c>
      <c r="H6937" s="53">
        <v>35.99</v>
      </c>
      <c r="I6937" s="53">
        <v>22642</v>
      </c>
      <c r="J6937" s="169">
        <f t="shared" si="216"/>
        <v>31.533369636214498</v>
      </c>
      <c r="O6937" s="172">
        <f t="shared" si="217"/>
        <v>0.96268556907850755</v>
      </c>
    </row>
    <row r="6938" spans="1:15" x14ac:dyDescent="0.2">
      <c r="A6938" s="31">
        <v>2019</v>
      </c>
      <c r="B6938" s="31">
        <v>10</v>
      </c>
      <c r="C6938" s="31">
        <v>17</v>
      </c>
      <c r="D6938" s="54">
        <v>0</v>
      </c>
      <c r="E6938" s="31">
        <v>10</v>
      </c>
      <c r="F6938" s="31">
        <v>17</v>
      </c>
      <c r="G6938" s="54">
        <v>2</v>
      </c>
      <c r="H6938" s="53">
        <v>35.99</v>
      </c>
      <c r="I6938" s="53">
        <v>22307</v>
      </c>
      <c r="J6938" s="169">
        <f t="shared" si="216"/>
        <v>31.066817263273421</v>
      </c>
      <c r="O6938" s="172">
        <f t="shared" si="217"/>
        <v>0.96268556907850755</v>
      </c>
    </row>
    <row r="6939" spans="1:15" x14ac:dyDescent="0.2">
      <c r="A6939" s="31">
        <v>2019</v>
      </c>
      <c r="B6939" s="31">
        <v>10</v>
      </c>
      <c r="C6939" s="31">
        <v>17</v>
      </c>
      <c r="D6939" s="54">
        <v>1</v>
      </c>
      <c r="E6939" s="31">
        <v>10</v>
      </c>
      <c r="F6939" s="31">
        <v>17</v>
      </c>
      <c r="G6939" s="54">
        <v>3</v>
      </c>
      <c r="H6939" s="53">
        <v>35.99</v>
      </c>
      <c r="I6939" s="53">
        <v>22162</v>
      </c>
      <c r="J6939" s="169">
        <f t="shared" si="216"/>
        <v>30.864876683940718</v>
      </c>
      <c r="O6939" s="172">
        <f t="shared" si="217"/>
        <v>0.96268556907850755</v>
      </c>
    </row>
    <row r="6940" spans="1:15" x14ac:dyDescent="0.2">
      <c r="A6940" s="31">
        <v>2019</v>
      </c>
      <c r="B6940" s="31">
        <v>10</v>
      </c>
      <c r="C6940" s="31">
        <v>17</v>
      </c>
      <c r="D6940" s="54">
        <v>2</v>
      </c>
      <c r="E6940" s="31">
        <v>10</v>
      </c>
      <c r="F6940" s="31">
        <v>17</v>
      </c>
      <c r="G6940" s="54">
        <v>4</v>
      </c>
      <c r="H6940" s="53">
        <v>38.07</v>
      </c>
      <c r="I6940" s="53">
        <v>22466</v>
      </c>
      <c r="J6940" s="169">
        <f t="shared" si="216"/>
        <v>31.288255553714112</v>
      </c>
      <c r="O6940" s="172">
        <f t="shared" si="217"/>
        <v>1.018322856760733</v>
      </c>
    </row>
    <row r="6941" spans="1:15" x14ac:dyDescent="0.2">
      <c r="A6941" s="31">
        <v>2019</v>
      </c>
      <c r="B6941" s="31">
        <v>10</v>
      </c>
      <c r="C6941" s="31">
        <v>17</v>
      </c>
      <c r="D6941" s="54">
        <v>3</v>
      </c>
      <c r="E6941" s="31">
        <v>10</v>
      </c>
      <c r="F6941" s="31">
        <v>17</v>
      </c>
      <c r="G6941" s="54">
        <v>5</v>
      </c>
      <c r="H6941" s="53">
        <v>44.33</v>
      </c>
      <c r="I6941" s="53">
        <v>24495</v>
      </c>
      <c r="J6941" s="169">
        <f t="shared" si="216"/>
        <v>34.114030970721409</v>
      </c>
      <c r="O6941" s="172">
        <f t="shared" si="217"/>
        <v>1.1857696937274309</v>
      </c>
    </row>
    <row r="6942" spans="1:15" x14ac:dyDescent="0.2">
      <c r="A6942" s="31">
        <v>2019</v>
      </c>
      <c r="B6942" s="31">
        <v>10</v>
      </c>
      <c r="C6942" s="31">
        <v>17</v>
      </c>
      <c r="D6942" s="54">
        <v>4</v>
      </c>
      <c r="E6942" s="31">
        <v>10</v>
      </c>
      <c r="F6942" s="31">
        <v>17</v>
      </c>
      <c r="G6942" s="54">
        <v>6</v>
      </c>
      <c r="H6942" s="53">
        <v>52.13</v>
      </c>
      <c r="I6942" s="53">
        <v>28088</v>
      </c>
      <c r="J6942" s="169">
        <f t="shared" si="216"/>
        <v>39.117979257220775</v>
      </c>
      <c r="O6942" s="172">
        <f t="shared" si="217"/>
        <v>1.3944095225357764</v>
      </c>
    </row>
    <row r="6943" spans="1:15" x14ac:dyDescent="0.2">
      <c r="A6943" s="31">
        <v>2019</v>
      </c>
      <c r="B6943" s="31">
        <v>10</v>
      </c>
      <c r="C6943" s="31">
        <v>17</v>
      </c>
      <c r="D6943" s="54">
        <v>5</v>
      </c>
      <c r="E6943" s="31">
        <v>10</v>
      </c>
      <c r="F6943" s="31">
        <v>17</v>
      </c>
      <c r="G6943" s="54">
        <v>7</v>
      </c>
      <c r="H6943" s="53">
        <v>54.42</v>
      </c>
      <c r="I6943" s="53">
        <v>29836</v>
      </c>
      <c r="J6943" s="169">
        <f t="shared" si="216"/>
        <v>41.5524077584178</v>
      </c>
      <c r="O6943" s="172">
        <f t="shared" si="217"/>
        <v>1.4556640363782267</v>
      </c>
    </row>
    <row r="6944" spans="1:15" x14ac:dyDescent="0.2">
      <c r="A6944" s="31">
        <v>2019</v>
      </c>
      <c r="B6944" s="31">
        <v>10</v>
      </c>
      <c r="C6944" s="31">
        <v>17</v>
      </c>
      <c r="D6944" s="54">
        <v>6</v>
      </c>
      <c r="E6944" s="31">
        <v>10</v>
      </c>
      <c r="F6944" s="31">
        <v>17</v>
      </c>
      <c r="G6944" s="54">
        <v>8</v>
      </c>
      <c r="H6944" s="53">
        <v>54.03</v>
      </c>
      <c r="I6944" s="53">
        <v>30611</v>
      </c>
      <c r="J6944" s="169">
        <f t="shared" si="216"/>
        <v>42.631745337609836</v>
      </c>
      <c r="O6944" s="172">
        <f t="shared" si="217"/>
        <v>1.4452320449378093</v>
      </c>
    </row>
    <row r="6945" spans="1:15" x14ac:dyDescent="0.2">
      <c r="A6945" s="31">
        <v>2019</v>
      </c>
      <c r="B6945" s="31">
        <v>10</v>
      </c>
      <c r="C6945" s="31">
        <v>17</v>
      </c>
      <c r="D6945" s="54">
        <v>7</v>
      </c>
      <c r="E6945" s="31">
        <v>10</v>
      </c>
      <c r="F6945" s="31">
        <v>17</v>
      </c>
      <c r="G6945" s="54">
        <v>9</v>
      </c>
      <c r="H6945" s="53">
        <v>53</v>
      </c>
      <c r="I6945" s="53">
        <v>31042</v>
      </c>
      <c r="J6945" s="169">
        <f t="shared" si="216"/>
        <v>43.231996301005672</v>
      </c>
      <c r="O6945" s="172">
        <f t="shared" si="217"/>
        <v>1.4176808880567073</v>
      </c>
    </row>
    <row r="6946" spans="1:15" x14ac:dyDescent="0.2">
      <c r="A6946" s="31">
        <v>2019</v>
      </c>
      <c r="B6946" s="31">
        <v>10</v>
      </c>
      <c r="C6946" s="31">
        <v>17</v>
      </c>
      <c r="D6946" s="54">
        <v>8</v>
      </c>
      <c r="E6946" s="31">
        <v>10</v>
      </c>
      <c r="F6946" s="31">
        <v>17</v>
      </c>
      <c r="G6946" s="54">
        <v>10</v>
      </c>
      <c r="H6946" s="53">
        <v>52.19</v>
      </c>
      <c r="I6946" s="53">
        <v>31381</v>
      </c>
      <c r="J6946" s="169">
        <f t="shared" si="216"/>
        <v>43.704119448549029</v>
      </c>
      <c r="O6946" s="172">
        <f t="shared" si="217"/>
        <v>1.3960144442958407</v>
      </c>
    </row>
    <row r="6947" spans="1:15" x14ac:dyDescent="0.2">
      <c r="A6947" s="31">
        <v>2019</v>
      </c>
      <c r="B6947" s="31">
        <v>10</v>
      </c>
      <c r="C6947" s="31">
        <v>17</v>
      </c>
      <c r="D6947" s="54">
        <v>9</v>
      </c>
      <c r="E6947" s="31">
        <v>10</v>
      </c>
      <c r="F6947" s="31">
        <v>17</v>
      </c>
      <c r="G6947" s="54">
        <v>11</v>
      </c>
      <c r="H6947" s="53">
        <v>48.7</v>
      </c>
      <c r="I6947" s="53">
        <v>31763</v>
      </c>
      <c r="J6947" s="169">
        <f t="shared" si="216"/>
        <v>44.236128423066909</v>
      </c>
      <c r="O6947" s="172">
        <f t="shared" si="217"/>
        <v>1.3026614952521065</v>
      </c>
    </row>
    <row r="6948" spans="1:15" x14ac:dyDescent="0.2">
      <c r="A6948" s="31">
        <v>2019</v>
      </c>
      <c r="B6948" s="31">
        <v>10</v>
      </c>
      <c r="C6948" s="31">
        <v>17</v>
      </c>
      <c r="D6948" s="54">
        <v>10</v>
      </c>
      <c r="E6948" s="31">
        <v>10</v>
      </c>
      <c r="F6948" s="31">
        <v>17</v>
      </c>
      <c r="G6948" s="54">
        <v>12</v>
      </c>
      <c r="H6948" s="53">
        <v>46.48</v>
      </c>
      <c r="I6948" s="53">
        <v>31764</v>
      </c>
      <c r="J6948" s="169">
        <f t="shared" si="216"/>
        <v>44.237521116717481</v>
      </c>
      <c r="O6948" s="172">
        <f t="shared" si="217"/>
        <v>1.2432793901297312</v>
      </c>
    </row>
    <row r="6949" spans="1:15" x14ac:dyDescent="0.2">
      <c r="A6949" s="31">
        <v>2019</v>
      </c>
      <c r="B6949" s="31">
        <v>10</v>
      </c>
      <c r="C6949" s="31">
        <v>17</v>
      </c>
      <c r="D6949" s="54">
        <v>11</v>
      </c>
      <c r="E6949" s="31">
        <v>10</v>
      </c>
      <c r="F6949" s="31">
        <v>17</v>
      </c>
      <c r="G6949" s="54">
        <v>13</v>
      </c>
      <c r="H6949" s="53">
        <v>45.04</v>
      </c>
      <c r="I6949" s="53">
        <v>30790</v>
      </c>
      <c r="J6949" s="169">
        <f t="shared" si="216"/>
        <v>42.88103750106194</v>
      </c>
      <c r="O6949" s="172">
        <f t="shared" si="217"/>
        <v>1.2047612678881905</v>
      </c>
    </row>
    <row r="6950" spans="1:15" x14ac:dyDescent="0.2">
      <c r="A6950" s="31">
        <v>2019</v>
      </c>
      <c r="B6950" s="31">
        <v>10</v>
      </c>
      <c r="C6950" s="31">
        <v>17</v>
      </c>
      <c r="D6950" s="54">
        <v>12</v>
      </c>
      <c r="E6950" s="31">
        <v>10</v>
      </c>
      <c r="F6950" s="31">
        <v>17</v>
      </c>
      <c r="G6950" s="54">
        <v>14</v>
      </c>
      <c r="H6950" s="53">
        <v>44.35</v>
      </c>
      <c r="I6950" s="53">
        <v>30046</v>
      </c>
      <c r="J6950" s="169">
        <f t="shared" si="216"/>
        <v>41.844873425037576</v>
      </c>
      <c r="O6950" s="172">
        <f t="shared" si="217"/>
        <v>1.1863046676474522</v>
      </c>
    </row>
    <row r="6951" spans="1:15" x14ac:dyDescent="0.2">
      <c r="A6951" s="31">
        <v>2019</v>
      </c>
      <c r="B6951" s="31">
        <v>10</v>
      </c>
      <c r="C6951" s="31">
        <v>17</v>
      </c>
      <c r="D6951" s="54">
        <v>13</v>
      </c>
      <c r="E6951" s="31">
        <v>10</v>
      </c>
      <c r="F6951" s="31">
        <v>17</v>
      </c>
      <c r="G6951" s="54">
        <v>15</v>
      </c>
      <c r="H6951" s="53">
        <v>46.42</v>
      </c>
      <c r="I6951" s="53">
        <v>29996</v>
      </c>
      <c r="J6951" s="169">
        <f t="shared" si="216"/>
        <v>41.77523874250906</v>
      </c>
      <c r="O6951" s="172">
        <f t="shared" si="217"/>
        <v>1.241674468369667</v>
      </c>
    </row>
    <row r="6952" spans="1:15" x14ac:dyDescent="0.2">
      <c r="A6952" s="31">
        <v>2019</v>
      </c>
      <c r="B6952" s="31">
        <v>10</v>
      </c>
      <c r="C6952" s="31">
        <v>17</v>
      </c>
      <c r="D6952" s="54">
        <v>14</v>
      </c>
      <c r="E6952" s="31">
        <v>10</v>
      </c>
      <c r="F6952" s="31">
        <v>17</v>
      </c>
      <c r="G6952" s="54">
        <v>16</v>
      </c>
      <c r="H6952" s="53">
        <v>51.52</v>
      </c>
      <c r="I6952" s="53">
        <v>29935</v>
      </c>
      <c r="J6952" s="169">
        <f t="shared" si="216"/>
        <v>41.690284429824267</v>
      </c>
      <c r="O6952" s="172">
        <f t="shared" si="217"/>
        <v>1.378092817975124</v>
      </c>
    </row>
    <row r="6953" spans="1:15" x14ac:dyDescent="0.2">
      <c r="A6953" s="31">
        <v>2019</v>
      </c>
      <c r="B6953" s="31">
        <v>10</v>
      </c>
      <c r="C6953" s="31">
        <v>17</v>
      </c>
      <c r="D6953" s="54">
        <v>15</v>
      </c>
      <c r="E6953" s="31">
        <v>10</v>
      </c>
      <c r="F6953" s="31">
        <v>17</v>
      </c>
      <c r="G6953" s="54">
        <v>17</v>
      </c>
      <c r="H6953" s="53">
        <v>53.88</v>
      </c>
      <c r="I6953" s="53">
        <v>29566</v>
      </c>
      <c r="J6953" s="169">
        <f t="shared" si="216"/>
        <v>41.176380472763789</v>
      </c>
      <c r="O6953" s="172">
        <f t="shared" si="217"/>
        <v>1.441219740537649</v>
      </c>
    </row>
    <row r="6954" spans="1:15" x14ac:dyDescent="0.2">
      <c r="A6954" s="31">
        <v>2019</v>
      </c>
      <c r="B6954" s="31">
        <v>10</v>
      </c>
      <c r="C6954" s="31">
        <v>17</v>
      </c>
      <c r="D6954" s="54">
        <v>16</v>
      </c>
      <c r="E6954" s="31">
        <v>10</v>
      </c>
      <c r="F6954" s="31">
        <v>17</v>
      </c>
      <c r="G6954" s="54">
        <v>18</v>
      </c>
      <c r="H6954" s="53">
        <v>57.44</v>
      </c>
      <c r="I6954" s="53">
        <v>30652</v>
      </c>
      <c r="J6954" s="169">
        <f t="shared" si="216"/>
        <v>42.688845777283227</v>
      </c>
      <c r="O6954" s="172">
        <f t="shared" si="217"/>
        <v>1.5364450983014579</v>
      </c>
    </row>
    <row r="6955" spans="1:15" x14ac:dyDescent="0.2">
      <c r="A6955" s="31">
        <v>2019</v>
      </c>
      <c r="B6955" s="31">
        <v>10</v>
      </c>
      <c r="C6955" s="31">
        <v>17</v>
      </c>
      <c r="D6955" s="54">
        <v>17</v>
      </c>
      <c r="E6955" s="31">
        <v>10</v>
      </c>
      <c r="F6955" s="31">
        <v>17</v>
      </c>
      <c r="G6955" s="54">
        <v>19</v>
      </c>
      <c r="H6955" s="53">
        <v>54.5</v>
      </c>
      <c r="I6955" s="53">
        <v>32338</v>
      </c>
      <c r="J6955" s="169">
        <f t="shared" si="216"/>
        <v>45.036927272144887</v>
      </c>
      <c r="O6955" s="172">
        <f t="shared" si="217"/>
        <v>1.4578039320583123</v>
      </c>
    </row>
    <row r="6956" spans="1:15" x14ac:dyDescent="0.2">
      <c r="A6956" s="31">
        <v>2019</v>
      </c>
      <c r="B6956" s="31">
        <v>10</v>
      </c>
      <c r="C6956" s="31">
        <v>17</v>
      </c>
      <c r="D6956" s="54">
        <v>18</v>
      </c>
      <c r="E6956" s="31">
        <v>10</v>
      </c>
      <c r="F6956" s="31">
        <v>17</v>
      </c>
      <c r="G6956" s="54">
        <v>20</v>
      </c>
      <c r="H6956" s="53">
        <v>52.56</v>
      </c>
      <c r="I6956" s="53">
        <v>31207</v>
      </c>
      <c r="J6956" s="169">
        <f t="shared" si="216"/>
        <v>43.461790753349781</v>
      </c>
      <c r="O6956" s="172">
        <f t="shared" si="217"/>
        <v>1.4059114618162365</v>
      </c>
    </row>
    <row r="6957" spans="1:15" x14ac:dyDescent="0.2">
      <c r="A6957" s="31">
        <v>2019</v>
      </c>
      <c r="B6957" s="31">
        <v>10</v>
      </c>
      <c r="C6957" s="31">
        <v>17</v>
      </c>
      <c r="D6957" s="54">
        <v>19</v>
      </c>
      <c r="E6957" s="31">
        <v>10</v>
      </c>
      <c r="F6957" s="31">
        <v>17</v>
      </c>
      <c r="G6957" s="54">
        <v>21</v>
      </c>
      <c r="H6957" s="53">
        <v>45.88</v>
      </c>
      <c r="I6957" s="53">
        <v>28332</v>
      </c>
      <c r="J6957" s="169">
        <f t="shared" si="216"/>
        <v>39.457796507959948</v>
      </c>
      <c r="O6957" s="172">
        <f t="shared" si="217"/>
        <v>1.2272301725290893</v>
      </c>
    </row>
    <row r="6958" spans="1:15" x14ac:dyDescent="0.2">
      <c r="A6958" s="31">
        <v>2019</v>
      </c>
      <c r="B6958" s="31">
        <v>10</v>
      </c>
      <c r="C6958" s="31">
        <v>17</v>
      </c>
      <c r="D6958" s="54">
        <v>20</v>
      </c>
      <c r="E6958" s="31">
        <v>10</v>
      </c>
      <c r="F6958" s="31">
        <v>17</v>
      </c>
      <c r="G6958" s="54">
        <v>22</v>
      </c>
      <c r="H6958" s="53">
        <v>45.04</v>
      </c>
      <c r="I6958" s="53">
        <v>26073</v>
      </c>
      <c r="J6958" s="169">
        <f t="shared" si="216"/>
        <v>36.311701551321462</v>
      </c>
      <c r="O6958" s="172">
        <f t="shared" si="217"/>
        <v>1.2047612678881905</v>
      </c>
    </row>
    <row r="6959" spans="1:15" x14ac:dyDescent="0.2">
      <c r="A6959" s="31">
        <v>2019</v>
      </c>
      <c r="B6959" s="31">
        <v>10</v>
      </c>
      <c r="C6959" s="31">
        <v>17</v>
      </c>
      <c r="D6959" s="54">
        <v>21</v>
      </c>
      <c r="E6959" s="31">
        <v>10</v>
      </c>
      <c r="F6959" s="31">
        <v>17</v>
      </c>
      <c r="G6959" s="54">
        <v>23</v>
      </c>
      <c r="H6959" s="53">
        <v>45.21</v>
      </c>
      <c r="I6959" s="53">
        <v>24740</v>
      </c>
      <c r="J6959" s="169">
        <f t="shared" si="216"/>
        <v>34.455240915111155</v>
      </c>
      <c r="O6959" s="172">
        <f t="shared" si="217"/>
        <v>1.2093085462083724</v>
      </c>
    </row>
    <row r="6960" spans="1:15" x14ac:dyDescent="0.2">
      <c r="A6960" s="31">
        <v>2019</v>
      </c>
      <c r="B6960" s="31">
        <v>10</v>
      </c>
      <c r="C6960" s="31">
        <v>17</v>
      </c>
      <c r="D6960" s="54">
        <v>22</v>
      </c>
      <c r="E6960" s="31">
        <v>10</v>
      </c>
      <c r="F6960" s="31">
        <v>17</v>
      </c>
      <c r="G6960" s="54">
        <v>0</v>
      </c>
      <c r="H6960" s="53">
        <v>39.57</v>
      </c>
      <c r="I6960" s="53">
        <v>23460</v>
      </c>
      <c r="J6960" s="169">
        <f t="shared" si="216"/>
        <v>32.672593042381067</v>
      </c>
      <c r="O6960" s="172">
        <f t="shared" si="217"/>
        <v>1.0584459007623379</v>
      </c>
    </row>
    <row r="6961" spans="1:15" x14ac:dyDescent="0.2">
      <c r="A6961" s="31">
        <v>2019</v>
      </c>
      <c r="B6961" s="31">
        <v>10</v>
      </c>
      <c r="C6961" s="31">
        <v>17</v>
      </c>
      <c r="D6961" s="54">
        <v>23</v>
      </c>
      <c r="E6961" s="31">
        <v>10</v>
      </c>
      <c r="F6961" s="31">
        <v>17</v>
      </c>
      <c r="G6961" s="54">
        <v>1</v>
      </c>
      <c r="H6961" s="53">
        <v>36.590000000000003</v>
      </c>
      <c r="I6961" s="53">
        <v>22624</v>
      </c>
      <c r="J6961" s="169">
        <f t="shared" si="216"/>
        <v>31.508301150504231</v>
      </c>
      <c r="O6961" s="172">
        <f t="shared" si="217"/>
        <v>0.97873478667914948</v>
      </c>
    </row>
    <row r="6962" spans="1:15" x14ac:dyDescent="0.2">
      <c r="A6962" s="31">
        <v>2019</v>
      </c>
      <c r="B6962" s="31">
        <v>10</v>
      </c>
      <c r="C6962" s="31">
        <v>18</v>
      </c>
      <c r="D6962" s="54">
        <v>0</v>
      </c>
      <c r="E6962" s="31">
        <v>10</v>
      </c>
      <c r="F6962" s="31">
        <v>18</v>
      </c>
      <c r="G6962" s="54">
        <v>2</v>
      </c>
      <c r="H6962" s="53">
        <v>36</v>
      </c>
      <c r="I6962" s="53">
        <v>22288</v>
      </c>
      <c r="J6962" s="169">
        <f t="shared" si="216"/>
        <v>31.040356083912584</v>
      </c>
      <c r="O6962" s="172">
        <f t="shared" si="217"/>
        <v>0.96295305603851822</v>
      </c>
    </row>
    <row r="6963" spans="1:15" x14ac:dyDescent="0.2">
      <c r="A6963" s="31">
        <v>2019</v>
      </c>
      <c r="B6963" s="31">
        <v>10</v>
      </c>
      <c r="C6963" s="31">
        <v>18</v>
      </c>
      <c r="D6963" s="54">
        <v>1</v>
      </c>
      <c r="E6963" s="31">
        <v>10</v>
      </c>
      <c r="F6963" s="31">
        <v>18</v>
      </c>
      <c r="G6963" s="54">
        <v>3</v>
      </c>
      <c r="H6963" s="53">
        <v>36.590000000000003</v>
      </c>
      <c r="I6963" s="53">
        <v>22146</v>
      </c>
      <c r="J6963" s="169">
        <f t="shared" si="216"/>
        <v>30.842593585531592</v>
      </c>
      <c r="O6963" s="172">
        <f t="shared" si="217"/>
        <v>0.97873478667914948</v>
      </c>
    </row>
    <row r="6964" spans="1:15" x14ac:dyDescent="0.2">
      <c r="A6964" s="31">
        <v>2019</v>
      </c>
      <c r="B6964" s="31">
        <v>10</v>
      </c>
      <c r="C6964" s="31">
        <v>18</v>
      </c>
      <c r="D6964" s="54">
        <v>2</v>
      </c>
      <c r="E6964" s="31">
        <v>10</v>
      </c>
      <c r="F6964" s="31">
        <v>18</v>
      </c>
      <c r="G6964" s="54">
        <v>4</v>
      </c>
      <c r="H6964" s="53">
        <v>41.07</v>
      </c>
      <c r="I6964" s="53">
        <v>22498</v>
      </c>
      <c r="J6964" s="169">
        <f t="shared" si="216"/>
        <v>31.332821750532364</v>
      </c>
      <c r="O6964" s="172">
        <f t="shared" si="217"/>
        <v>1.0985689447639428</v>
      </c>
    </row>
    <row r="6965" spans="1:15" x14ac:dyDescent="0.2">
      <c r="A6965" s="31">
        <v>2019</v>
      </c>
      <c r="B6965" s="31">
        <v>10</v>
      </c>
      <c r="C6965" s="31">
        <v>18</v>
      </c>
      <c r="D6965" s="54">
        <v>3</v>
      </c>
      <c r="E6965" s="31">
        <v>10</v>
      </c>
      <c r="F6965" s="31">
        <v>18</v>
      </c>
      <c r="G6965" s="54">
        <v>5</v>
      </c>
      <c r="H6965" s="53">
        <v>44.03</v>
      </c>
      <c r="I6965" s="53">
        <v>24609</v>
      </c>
      <c r="J6965" s="169">
        <f t="shared" si="216"/>
        <v>34.272798046886436</v>
      </c>
      <c r="O6965" s="172">
        <f t="shared" si="217"/>
        <v>1.1777450849271098</v>
      </c>
    </row>
    <row r="6966" spans="1:15" x14ac:dyDescent="0.2">
      <c r="A6966" s="31">
        <v>2019</v>
      </c>
      <c r="B6966" s="31">
        <v>10</v>
      </c>
      <c r="C6966" s="31">
        <v>18</v>
      </c>
      <c r="D6966" s="54">
        <v>4</v>
      </c>
      <c r="E6966" s="31">
        <v>10</v>
      </c>
      <c r="F6966" s="31">
        <v>18</v>
      </c>
      <c r="G6966" s="54">
        <v>6</v>
      </c>
      <c r="H6966" s="53">
        <v>49.05</v>
      </c>
      <c r="I6966" s="53">
        <v>27797</v>
      </c>
      <c r="J6966" s="169">
        <f t="shared" si="216"/>
        <v>38.712705404904796</v>
      </c>
      <c r="O6966" s="172">
        <f t="shared" si="217"/>
        <v>1.312023538852481</v>
      </c>
    </row>
    <row r="6967" spans="1:15" x14ac:dyDescent="0.2">
      <c r="A6967" s="31">
        <v>2019</v>
      </c>
      <c r="B6967" s="31">
        <v>10</v>
      </c>
      <c r="C6967" s="31">
        <v>18</v>
      </c>
      <c r="D6967" s="54">
        <v>5</v>
      </c>
      <c r="E6967" s="31">
        <v>10</v>
      </c>
      <c r="F6967" s="31">
        <v>18</v>
      </c>
      <c r="G6967" s="54">
        <v>7</v>
      </c>
      <c r="H6967" s="53">
        <v>51.46</v>
      </c>
      <c r="I6967" s="53">
        <v>29453</v>
      </c>
      <c r="J6967" s="169">
        <f t="shared" si="216"/>
        <v>41.019006090249341</v>
      </c>
      <c r="O6967" s="172">
        <f t="shared" si="217"/>
        <v>1.3764878962150595</v>
      </c>
    </row>
    <row r="6968" spans="1:15" x14ac:dyDescent="0.2">
      <c r="A6968" s="31">
        <v>2019</v>
      </c>
      <c r="B6968" s="31">
        <v>10</v>
      </c>
      <c r="C6968" s="31">
        <v>18</v>
      </c>
      <c r="D6968" s="54">
        <v>6</v>
      </c>
      <c r="E6968" s="31">
        <v>10</v>
      </c>
      <c r="F6968" s="31">
        <v>18</v>
      </c>
      <c r="G6968" s="54">
        <v>8</v>
      </c>
      <c r="H6968" s="53">
        <v>52.54</v>
      </c>
      <c r="I6968" s="53">
        <v>30113</v>
      </c>
      <c r="J6968" s="169">
        <f t="shared" si="216"/>
        <v>41.938183899625791</v>
      </c>
      <c r="O6968" s="172">
        <f t="shared" si="217"/>
        <v>1.4053764878962152</v>
      </c>
    </row>
    <row r="6969" spans="1:15" x14ac:dyDescent="0.2">
      <c r="A6969" s="31">
        <v>2019</v>
      </c>
      <c r="B6969" s="31">
        <v>10</v>
      </c>
      <c r="C6969" s="31">
        <v>18</v>
      </c>
      <c r="D6969" s="54">
        <v>7</v>
      </c>
      <c r="E6969" s="31">
        <v>10</v>
      </c>
      <c r="F6969" s="31">
        <v>18</v>
      </c>
      <c r="G6969" s="54">
        <v>9</v>
      </c>
      <c r="H6969" s="53">
        <v>52.54</v>
      </c>
      <c r="I6969" s="53">
        <v>30682</v>
      </c>
      <c r="J6969" s="169">
        <f t="shared" si="216"/>
        <v>42.730626586800334</v>
      </c>
      <c r="O6969" s="172">
        <f t="shared" si="217"/>
        <v>1.4053764878962152</v>
      </c>
    </row>
    <row r="6970" spans="1:15" x14ac:dyDescent="0.2">
      <c r="A6970" s="31">
        <v>2019</v>
      </c>
      <c r="B6970" s="31">
        <v>10</v>
      </c>
      <c r="C6970" s="31">
        <v>18</v>
      </c>
      <c r="D6970" s="54">
        <v>8</v>
      </c>
      <c r="E6970" s="31">
        <v>10</v>
      </c>
      <c r="F6970" s="31">
        <v>18</v>
      </c>
      <c r="G6970" s="54">
        <v>10</v>
      </c>
      <c r="H6970" s="53">
        <v>52.34</v>
      </c>
      <c r="I6970" s="53">
        <v>30950</v>
      </c>
      <c r="J6970" s="169">
        <f t="shared" si="216"/>
        <v>43.1038684851532</v>
      </c>
      <c r="O6970" s="172">
        <f t="shared" si="217"/>
        <v>1.4000267486960012</v>
      </c>
    </row>
    <row r="6971" spans="1:15" x14ac:dyDescent="0.2">
      <c r="A6971" s="31">
        <v>2019</v>
      </c>
      <c r="B6971" s="31">
        <v>10</v>
      </c>
      <c r="C6971" s="31">
        <v>18</v>
      </c>
      <c r="D6971" s="54">
        <v>9</v>
      </c>
      <c r="E6971" s="31">
        <v>10</v>
      </c>
      <c r="F6971" s="31">
        <v>18</v>
      </c>
      <c r="G6971" s="54">
        <v>11</v>
      </c>
      <c r="H6971" s="53">
        <v>51.56</v>
      </c>
      <c r="I6971" s="53">
        <v>31119</v>
      </c>
      <c r="J6971" s="169">
        <f t="shared" si="216"/>
        <v>43.339233712099592</v>
      </c>
      <c r="O6971" s="172">
        <f t="shared" si="217"/>
        <v>1.3791627658151666</v>
      </c>
    </row>
    <row r="6972" spans="1:15" x14ac:dyDescent="0.2">
      <c r="A6972" s="31">
        <v>2019</v>
      </c>
      <c r="B6972" s="31">
        <v>10</v>
      </c>
      <c r="C6972" s="31">
        <v>18</v>
      </c>
      <c r="D6972" s="54">
        <v>10</v>
      </c>
      <c r="E6972" s="31">
        <v>10</v>
      </c>
      <c r="F6972" s="31">
        <v>18</v>
      </c>
      <c r="G6972" s="54">
        <v>12</v>
      </c>
      <c r="H6972" s="53">
        <v>50.8</v>
      </c>
      <c r="I6972" s="53">
        <v>31114</v>
      </c>
      <c r="J6972" s="169">
        <f t="shared" si="216"/>
        <v>43.332270243846736</v>
      </c>
      <c r="O6972" s="172">
        <f t="shared" si="217"/>
        <v>1.3588337568543534</v>
      </c>
    </row>
    <row r="6973" spans="1:15" x14ac:dyDescent="0.2">
      <c r="A6973" s="31">
        <v>2019</v>
      </c>
      <c r="B6973" s="31">
        <v>10</v>
      </c>
      <c r="C6973" s="31">
        <v>18</v>
      </c>
      <c r="D6973" s="54">
        <v>11</v>
      </c>
      <c r="E6973" s="31">
        <v>10</v>
      </c>
      <c r="F6973" s="31">
        <v>18</v>
      </c>
      <c r="G6973" s="54">
        <v>13</v>
      </c>
      <c r="H6973" s="53">
        <v>47.85</v>
      </c>
      <c r="I6973" s="53">
        <v>30058</v>
      </c>
      <c r="J6973" s="169">
        <f t="shared" si="216"/>
        <v>41.861585748844419</v>
      </c>
      <c r="O6973" s="172">
        <f t="shared" si="217"/>
        <v>1.2799251036511972</v>
      </c>
    </row>
    <row r="6974" spans="1:15" x14ac:dyDescent="0.2">
      <c r="A6974" s="31">
        <v>2019</v>
      </c>
      <c r="B6974" s="31">
        <v>10</v>
      </c>
      <c r="C6974" s="31">
        <v>18</v>
      </c>
      <c r="D6974" s="54">
        <v>12</v>
      </c>
      <c r="E6974" s="31">
        <v>10</v>
      </c>
      <c r="F6974" s="31">
        <v>18</v>
      </c>
      <c r="G6974" s="54">
        <v>14</v>
      </c>
      <c r="H6974" s="53">
        <v>44.07</v>
      </c>
      <c r="I6974" s="53">
        <v>29241</v>
      </c>
      <c r="J6974" s="169">
        <f t="shared" si="216"/>
        <v>40.72375503632842</v>
      </c>
      <c r="O6974" s="172">
        <f t="shared" si="217"/>
        <v>1.1788150327671527</v>
      </c>
    </row>
    <row r="6975" spans="1:15" x14ac:dyDescent="0.2">
      <c r="A6975" s="31">
        <v>2019</v>
      </c>
      <c r="B6975" s="31">
        <v>10</v>
      </c>
      <c r="C6975" s="31">
        <v>18</v>
      </c>
      <c r="D6975" s="54">
        <v>13</v>
      </c>
      <c r="E6975" s="31">
        <v>10</v>
      </c>
      <c r="F6975" s="31">
        <v>18</v>
      </c>
      <c r="G6975" s="54">
        <v>15</v>
      </c>
      <c r="H6975" s="53">
        <v>44.03</v>
      </c>
      <c r="I6975" s="53">
        <v>28809</v>
      </c>
      <c r="J6975" s="169">
        <f t="shared" si="216"/>
        <v>40.122111379282018</v>
      </c>
      <c r="O6975" s="172">
        <f t="shared" si="217"/>
        <v>1.1777450849271098</v>
      </c>
    </row>
    <row r="6976" spans="1:15" x14ac:dyDescent="0.2">
      <c r="A6976" s="31">
        <v>2019</v>
      </c>
      <c r="B6976" s="31">
        <v>10</v>
      </c>
      <c r="C6976" s="31">
        <v>18</v>
      </c>
      <c r="D6976" s="54">
        <v>14</v>
      </c>
      <c r="E6976" s="31">
        <v>10</v>
      </c>
      <c r="F6976" s="31">
        <v>18</v>
      </c>
      <c r="G6976" s="54">
        <v>16</v>
      </c>
      <c r="H6976" s="53">
        <v>45.01</v>
      </c>
      <c r="I6976" s="53">
        <v>28700</v>
      </c>
      <c r="J6976" s="169">
        <f t="shared" si="216"/>
        <v>39.970307771369846</v>
      </c>
      <c r="O6976" s="172">
        <f t="shared" si="217"/>
        <v>1.2039588070081584</v>
      </c>
    </row>
    <row r="6977" spans="1:15" x14ac:dyDescent="0.2">
      <c r="A6977" s="31">
        <v>2019</v>
      </c>
      <c r="B6977" s="31">
        <v>10</v>
      </c>
      <c r="C6977" s="31">
        <v>18</v>
      </c>
      <c r="D6977" s="54">
        <v>15</v>
      </c>
      <c r="E6977" s="31">
        <v>10</v>
      </c>
      <c r="F6977" s="31">
        <v>18</v>
      </c>
      <c r="G6977" s="54">
        <v>17</v>
      </c>
      <c r="H6977" s="53">
        <v>46.61</v>
      </c>
      <c r="I6977" s="53">
        <v>28568</v>
      </c>
      <c r="J6977" s="169">
        <f t="shared" si="216"/>
        <v>39.786472209494555</v>
      </c>
      <c r="O6977" s="172">
        <f t="shared" si="217"/>
        <v>1.2467567206098704</v>
      </c>
    </row>
    <row r="6978" spans="1:15" x14ac:dyDescent="0.2">
      <c r="A6978" s="31">
        <v>2019</v>
      </c>
      <c r="B6978" s="31">
        <v>10</v>
      </c>
      <c r="C6978" s="31">
        <v>18</v>
      </c>
      <c r="D6978" s="54">
        <v>16</v>
      </c>
      <c r="E6978" s="31">
        <v>10</v>
      </c>
      <c r="F6978" s="31">
        <v>18</v>
      </c>
      <c r="G6978" s="54">
        <v>18</v>
      </c>
      <c r="H6978" s="53">
        <v>52.68</v>
      </c>
      <c r="I6978" s="53">
        <v>29587</v>
      </c>
      <c r="J6978" s="169">
        <f t="shared" ref="J6978:J7041" si="218">MIN(50,I6978/$M$2*50)</f>
        <v>41.205627039425771</v>
      </c>
      <c r="O6978" s="172">
        <f t="shared" si="217"/>
        <v>1.4091213053363649</v>
      </c>
    </row>
    <row r="6979" spans="1:15" x14ac:dyDescent="0.2">
      <c r="A6979" s="31">
        <v>2019</v>
      </c>
      <c r="B6979" s="31">
        <v>10</v>
      </c>
      <c r="C6979" s="31">
        <v>18</v>
      </c>
      <c r="D6979" s="54">
        <v>17</v>
      </c>
      <c r="E6979" s="31">
        <v>10</v>
      </c>
      <c r="F6979" s="31">
        <v>18</v>
      </c>
      <c r="G6979" s="54">
        <v>19</v>
      </c>
      <c r="H6979" s="53">
        <v>51.83</v>
      </c>
      <c r="I6979" s="53">
        <v>31135</v>
      </c>
      <c r="J6979" s="169">
        <f t="shared" si="218"/>
        <v>43.361516810508718</v>
      </c>
      <c r="O6979" s="172">
        <f t="shared" ref="O6979:O7042" si="219">H6979/$R$5</f>
        <v>1.3863849137354554</v>
      </c>
    </row>
    <row r="6980" spans="1:15" x14ac:dyDescent="0.2">
      <c r="A6980" s="31">
        <v>2019</v>
      </c>
      <c r="B6980" s="31">
        <v>10</v>
      </c>
      <c r="C6980" s="31">
        <v>18</v>
      </c>
      <c r="D6980" s="54">
        <v>18</v>
      </c>
      <c r="E6980" s="31">
        <v>10</v>
      </c>
      <c r="F6980" s="31">
        <v>18</v>
      </c>
      <c r="G6980" s="54">
        <v>20</v>
      </c>
      <c r="H6980" s="53">
        <v>50.49</v>
      </c>
      <c r="I6980" s="53">
        <v>30028</v>
      </c>
      <c r="J6980" s="169">
        <f t="shared" si="218"/>
        <v>41.819804939327312</v>
      </c>
      <c r="O6980" s="172">
        <f t="shared" si="219"/>
        <v>1.3505416610940217</v>
      </c>
    </row>
    <row r="6981" spans="1:15" x14ac:dyDescent="0.2">
      <c r="A6981" s="31">
        <v>2019</v>
      </c>
      <c r="B6981" s="31">
        <v>10</v>
      </c>
      <c r="C6981" s="31">
        <v>18</v>
      </c>
      <c r="D6981" s="54">
        <v>19</v>
      </c>
      <c r="E6981" s="31">
        <v>10</v>
      </c>
      <c r="F6981" s="31">
        <v>18</v>
      </c>
      <c r="G6981" s="54">
        <v>21</v>
      </c>
      <c r="H6981" s="53">
        <v>43.66</v>
      </c>
      <c r="I6981" s="53">
        <v>27613</v>
      </c>
      <c r="J6981" s="169">
        <f t="shared" si="218"/>
        <v>38.45644977319985</v>
      </c>
      <c r="O6981" s="172">
        <f t="shared" si="219"/>
        <v>1.167848067406714</v>
      </c>
    </row>
    <row r="6982" spans="1:15" x14ac:dyDescent="0.2">
      <c r="A6982" s="31">
        <v>2019</v>
      </c>
      <c r="B6982" s="31">
        <v>10</v>
      </c>
      <c r="C6982" s="31">
        <v>18</v>
      </c>
      <c r="D6982" s="54">
        <v>20</v>
      </c>
      <c r="E6982" s="31">
        <v>10</v>
      </c>
      <c r="F6982" s="31">
        <v>18</v>
      </c>
      <c r="G6982" s="54">
        <v>22</v>
      </c>
      <c r="H6982" s="53">
        <v>40.43</v>
      </c>
      <c r="I6982" s="53">
        <v>25717</v>
      </c>
      <c r="J6982" s="169">
        <f t="shared" si="218"/>
        <v>35.815902611718407</v>
      </c>
      <c r="O6982" s="172">
        <f t="shared" si="219"/>
        <v>1.081449779323258</v>
      </c>
    </row>
    <row r="6983" spans="1:15" x14ac:dyDescent="0.2">
      <c r="A6983" s="31">
        <v>2019</v>
      </c>
      <c r="B6983" s="31">
        <v>10</v>
      </c>
      <c r="C6983" s="31">
        <v>18</v>
      </c>
      <c r="D6983" s="54">
        <v>21</v>
      </c>
      <c r="E6983" s="31">
        <v>10</v>
      </c>
      <c r="F6983" s="31">
        <v>18</v>
      </c>
      <c r="G6983" s="54">
        <v>23</v>
      </c>
      <c r="H6983" s="53">
        <v>50.29</v>
      </c>
      <c r="I6983" s="53">
        <v>24404</v>
      </c>
      <c r="J6983" s="169">
        <f t="shared" si="218"/>
        <v>33.987295848519501</v>
      </c>
      <c r="O6983" s="172">
        <f t="shared" si="219"/>
        <v>1.3451919218938078</v>
      </c>
    </row>
    <row r="6984" spans="1:15" x14ac:dyDescent="0.2">
      <c r="A6984" s="31">
        <v>2019</v>
      </c>
      <c r="B6984" s="31">
        <v>10</v>
      </c>
      <c r="C6984" s="31">
        <v>18</v>
      </c>
      <c r="D6984" s="54">
        <v>22</v>
      </c>
      <c r="E6984" s="31">
        <v>10</v>
      </c>
      <c r="F6984" s="31">
        <v>18</v>
      </c>
      <c r="G6984" s="54">
        <v>0</v>
      </c>
      <c r="H6984" s="53">
        <v>49.12</v>
      </c>
      <c r="I6984" s="53">
        <v>23136</v>
      </c>
      <c r="J6984" s="169">
        <f t="shared" si="218"/>
        <v>32.221360299596263</v>
      </c>
      <c r="O6984" s="172">
        <f t="shared" si="219"/>
        <v>1.3138959475725558</v>
      </c>
    </row>
    <row r="6985" spans="1:15" x14ac:dyDescent="0.2">
      <c r="A6985" s="31">
        <v>2019</v>
      </c>
      <c r="B6985" s="31">
        <v>10</v>
      </c>
      <c r="C6985" s="31">
        <v>18</v>
      </c>
      <c r="D6985" s="54">
        <v>23</v>
      </c>
      <c r="E6985" s="31">
        <v>10</v>
      </c>
      <c r="F6985" s="31">
        <v>18</v>
      </c>
      <c r="G6985" s="54">
        <v>1</v>
      </c>
      <c r="H6985" s="53">
        <v>44.85</v>
      </c>
      <c r="I6985" s="53">
        <v>22050</v>
      </c>
      <c r="J6985" s="169">
        <f t="shared" si="218"/>
        <v>30.708894995076836</v>
      </c>
      <c r="O6985" s="172">
        <f t="shared" si="219"/>
        <v>1.1996790156479873</v>
      </c>
    </row>
    <row r="6986" spans="1:15" x14ac:dyDescent="0.2">
      <c r="A6986" s="31">
        <v>2019</v>
      </c>
      <c r="B6986" s="31">
        <v>10</v>
      </c>
      <c r="C6986" s="31">
        <v>19</v>
      </c>
      <c r="D6986" s="54">
        <v>0</v>
      </c>
      <c r="E6986" s="31">
        <v>10</v>
      </c>
      <c r="F6986" s="31">
        <v>19</v>
      </c>
      <c r="G6986" s="54">
        <v>2</v>
      </c>
      <c r="H6986" s="53">
        <v>42</v>
      </c>
      <c r="I6986" s="53">
        <v>21575</v>
      </c>
      <c r="J6986" s="169">
        <f t="shared" si="218"/>
        <v>30.047365511055901</v>
      </c>
      <c r="O6986" s="172">
        <f t="shared" si="219"/>
        <v>1.123445232044938</v>
      </c>
    </row>
    <row r="6987" spans="1:15" x14ac:dyDescent="0.2">
      <c r="A6987" s="31">
        <v>2019</v>
      </c>
      <c r="B6987" s="31">
        <v>10</v>
      </c>
      <c r="C6987" s="31">
        <v>19</v>
      </c>
      <c r="D6987" s="54">
        <v>1</v>
      </c>
      <c r="E6987" s="31">
        <v>10</v>
      </c>
      <c r="F6987" s="31">
        <v>19</v>
      </c>
      <c r="G6987" s="54">
        <v>3</v>
      </c>
      <c r="H6987" s="53">
        <v>41.65</v>
      </c>
      <c r="I6987" s="53">
        <v>21250</v>
      </c>
      <c r="J6987" s="169">
        <f t="shared" si="218"/>
        <v>29.594740074620528</v>
      </c>
      <c r="O6987" s="172">
        <f t="shared" si="219"/>
        <v>1.1140831884445634</v>
      </c>
    </row>
    <row r="6988" spans="1:15" x14ac:dyDescent="0.2">
      <c r="A6988" s="31">
        <v>2019</v>
      </c>
      <c r="B6988" s="31">
        <v>10</v>
      </c>
      <c r="C6988" s="31">
        <v>19</v>
      </c>
      <c r="D6988" s="54">
        <v>2</v>
      </c>
      <c r="E6988" s="31">
        <v>10</v>
      </c>
      <c r="F6988" s="31">
        <v>19</v>
      </c>
      <c r="G6988" s="54">
        <v>4</v>
      </c>
      <c r="H6988" s="53">
        <v>40.15</v>
      </c>
      <c r="I6988" s="53">
        <v>21102</v>
      </c>
      <c r="J6988" s="169">
        <f t="shared" si="218"/>
        <v>29.388621414336114</v>
      </c>
      <c r="O6988" s="172">
        <f t="shared" si="219"/>
        <v>1.0739601444429585</v>
      </c>
    </row>
    <row r="6989" spans="1:15" x14ac:dyDescent="0.2">
      <c r="A6989" s="31">
        <v>2019</v>
      </c>
      <c r="B6989" s="31">
        <v>10</v>
      </c>
      <c r="C6989" s="31">
        <v>19</v>
      </c>
      <c r="D6989" s="54">
        <v>3</v>
      </c>
      <c r="E6989" s="31">
        <v>10</v>
      </c>
      <c r="F6989" s="31">
        <v>19</v>
      </c>
      <c r="G6989" s="54">
        <v>5</v>
      </c>
      <c r="H6989" s="53">
        <v>38.49</v>
      </c>
      <c r="I6989" s="53">
        <v>21652</v>
      </c>
      <c r="J6989" s="169">
        <f t="shared" si="218"/>
        <v>30.15460292214982</v>
      </c>
      <c r="O6989" s="172">
        <f t="shared" si="219"/>
        <v>1.0295573090811825</v>
      </c>
    </row>
    <row r="6990" spans="1:15" x14ac:dyDescent="0.2">
      <c r="A6990" s="31">
        <v>2019</v>
      </c>
      <c r="B6990" s="31">
        <v>10</v>
      </c>
      <c r="C6990" s="31">
        <v>19</v>
      </c>
      <c r="D6990" s="54">
        <v>4</v>
      </c>
      <c r="E6990" s="31">
        <v>10</v>
      </c>
      <c r="F6990" s="31">
        <v>19</v>
      </c>
      <c r="G6990" s="54">
        <v>6</v>
      </c>
      <c r="H6990" s="53">
        <v>40.56</v>
      </c>
      <c r="I6990" s="53">
        <v>22867</v>
      </c>
      <c r="J6990" s="169">
        <f t="shared" si="218"/>
        <v>31.846725707592832</v>
      </c>
      <c r="O6990" s="172">
        <f t="shared" si="219"/>
        <v>1.0849271098033972</v>
      </c>
    </row>
    <row r="6991" spans="1:15" x14ac:dyDescent="0.2">
      <c r="A6991" s="31">
        <v>2019</v>
      </c>
      <c r="B6991" s="31">
        <v>10</v>
      </c>
      <c r="C6991" s="31">
        <v>19</v>
      </c>
      <c r="D6991" s="54">
        <v>5</v>
      </c>
      <c r="E6991" s="31">
        <v>10</v>
      </c>
      <c r="F6991" s="31">
        <v>19</v>
      </c>
      <c r="G6991" s="54">
        <v>7</v>
      </c>
      <c r="H6991" s="53">
        <v>40.57</v>
      </c>
      <c r="I6991" s="53">
        <v>23908</v>
      </c>
      <c r="J6991" s="169">
        <f t="shared" si="218"/>
        <v>33.296519797836595</v>
      </c>
      <c r="O6991" s="172">
        <f t="shared" si="219"/>
        <v>1.0851945967634078</v>
      </c>
    </row>
    <row r="6992" spans="1:15" x14ac:dyDescent="0.2">
      <c r="A6992" s="31">
        <v>2019</v>
      </c>
      <c r="B6992" s="31">
        <v>10</v>
      </c>
      <c r="C6992" s="31">
        <v>19</v>
      </c>
      <c r="D6992" s="54">
        <v>6</v>
      </c>
      <c r="E6992" s="31">
        <v>10</v>
      </c>
      <c r="F6992" s="31">
        <v>19</v>
      </c>
      <c r="G6992" s="54">
        <v>8</v>
      </c>
      <c r="H6992" s="53">
        <v>46.34</v>
      </c>
      <c r="I6992" s="53">
        <v>25636</v>
      </c>
      <c r="J6992" s="169">
        <f t="shared" si="218"/>
        <v>35.703094426022211</v>
      </c>
      <c r="O6992" s="172">
        <f t="shared" si="219"/>
        <v>1.2395345726895814</v>
      </c>
    </row>
    <row r="6993" spans="1:15" x14ac:dyDescent="0.2">
      <c r="A6993" s="31">
        <v>2019</v>
      </c>
      <c r="B6993" s="31">
        <v>10</v>
      </c>
      <c r="C6993" s="31">
        <v>19</v>
      </c>
      <c r="D6993" s="54">
        <v>7</v>
      </c>
      <c r="E6993" s="31">
        <v>10</v>
      </c>
      <c r="F6993" s="31">
        <v>19</v>
      </c>
      <c r="G6993" s="54">
        <v>9</v>
      </c>
      <c r="H6993" s="53">
        <v>47.51</v>
      </c>
      <c r="I6993" s="53">
        <v>27152</v>
      </c>
      <c r="J6993" s="169">
        <f t="shared" si="218"/>
        <v>37.814418000286906</v>
      </c>
      <c r="O6993" s="172">
        <f t="shared" si="219"/>
        <v>1.2708305470108332</v>
      </c>
    </row>
    <row r="6994" spans="1:15" x14ac:dyDescent="0.2">
      <c r="A6994" s="31">
        <v>2019</v>
      </c>
      <c r="B6994" s="31">
        <v>10</v>
      </c>
      <c r="C6994" s="31">
        <v>19</v>
      </c>
      <c r="D6994" s="54">
        <v>8</v>
      </c>
      <c r="E6994" s="31">
        <v>10</v>
      </c>
      <c r="F6994" s="31">
        <v>19</v>
      </c>
      <c r="G6994" s="54">
        <v>10</v>
      </c>
      <c r="H6994" s="53">
        <v>44.16</v>
      </c>
      <c r="I6994" s="53">
        <v>27671</v>
      </c>
      <c r="J6994" s="169">
        <f t="shared" si="218"/>
        <v>38.537226004932926</v>
      </c>
      <c r="O6994" s="172">
        <f t="shared" si="219"/>
        <v>1.1812224154072488</v>
      </c>
    </row>
    <row r="6995" spans="1:15" x14ac:dyDescent="0.2">
      <c r="A6995" s="31">
        <v>2019</v>
      </c>
      <c r="B6995" s="31">
        <v>10</v>
      </c>
      <c r="C6995" s="31">
        <v>19</v>
      </c>
      <c r="D6995" s="54">
        <v>9</v>
      </c>
      <c r="E6995" s="31">
        <v>10</v>
      </c>
      <c r="F6995" s="31">
        <v>19</v>
      </c>
      <c r="G6995" s="54">
        <v>11</v>
      </c>
      <c r="H6995" s="53">
        <v>43.37</v>
      </c>
      <c r="I6995" s="53">
        <v>28005</v>
      </c>
      <c r="J6995" s="169">
        <f t="shared" si="218"/>
        <v>39.002385684223434</v>
      </c>
      <c r="O6995" s="172">
        <f t="shared" si="219"/>
        <v>1.1600909455664037</v>
      </c>
    </row>
    <row r="6996" spans="1:15" x14ac:dyDescent="0.2">
      <c r="A6996" s="31">
        <v>2019</v>
      </c>
      <c r="B6996" s="31">
        <v>10</v>
      </c>
      <c r="C6996" s="31">
        <v>19</v>
      </c>
      <c r="D6996" s="54">
        <v>10</v>
      </c>
      <c r="E6996" s="31">
        <v>10</v>
      </c>
      <c r="F6996" s="31">
        <v>19</v>
      </c>
      <c r="G6996" s="54">
        <v>12</v>
      </c>
      <c r="H6996" s="53">
        <v>42.96</v>
      </c>
      <c r="I6996" s="53">
        <v>28088</v>
      </c>
      <c r="J6996" s="169">
        <f t="shared" si="218"/>
        <v>39.117979257220775</v>
      </c>
      <c r="O6996" s="172">
        <f t="shared" si="219"/>
        <v>1.149123980205965</v>
      </c>
    </row>
    <row r="6997" spans="1:15" x14ac:dyDescent="0.2">
      <c r="A6997" s="31">
        <v>2019</v>
      </c>
      <c r="B6997" s="31">
        <v>10</v>
      </c>
      <c r="C6997" s="31">
        <v>19</v>
      </c>
      <c r="D6997" s="54">
        <v>11</v>
      </c>
      <c r="E6997" s="31">
        <v>10</v>
      </c>
      <c r="F6997" s="31">
        <v>19</v>
      </c>
      <c r="G6997" s="54">
        <v>13</v>
      </c>
      <c r="H6997" s="53">
        <v>40.56</v>
      </c>
      <c r="I6997" s="53">
        <v>27481</v>
      </c>
      <c r="J6997" s="169">
        <f t="shared" si="218"/>
        <v>38.272614211324559</v>
      </c>
      <c r="O6997" s="172">
        <f t="shared" si="219"/>
        <v>1.0849271098033972</v>
      </c>
    </row>
    <row r="6998" spans="1:15" x14ac:dyDescent="0.2">
      <c r="A6998" s="31">
        <v>2019</v>
      </c>
      <c r="B6998" s="31">
        <v>10</v>
      </c>
      <c r="C6998" s="31">
        <v>19</v>
      </c>
      <c r="D6998" s="54">
        <v>12</v>
      </c>
      <c r="E6998" s="31">
        <v>10</v>
      </c>
      <c r="F6998" s="31">
        <v>19</v>
      </c>
      <c r="G6998" s="54">
        <v>14</v>
      </c>
      <c r="H6998" s="53">
        <v>37.619999999999997</v>
      </c>
      <c r="I6998" s="53">
        <v>26124</v>
      </c>
      <c r="J6998" s="169">
        <f t="shared" si="218"/>
        <v>36.382728927500551</v>
      </c>
      <c r="O6998" s="172">
        <f t="shared" si="219"/>
        <v>1.0062859435602514</v>
      </c>
    </row>
    <row r="6999" spans="1:15" x14ac:dyDescent="0.2">
      <c r="A6999" s="31">
        <v>2019</v>
      </c>
      <c r="B6999" s="31">
        <v>10</v>
      </c>
      <c r="C6999" s="31">
        <v>19</v>
      </c>
      <c r="D6999" s="54">
        <v>13</v>
      </c>
      <c r="E6999" s="31">
        <v>10</v>
      </c>
      <c r="F6999" s="31">
        <v>19</v>
      </c>
      <c r="G6999" s="54">
        <v>15</v>
      </c>
      <c r="H6999" s="53">
        <v>36.25</v>
      </c>
      <c r="I6999" s="53">
        <v>25440</v>
      </c>
      <c r="J6999" s="169">
        <f t="shared" si="218"/>
        <v>35.430126470510416</v>
      </c>
      <c r="O6999" s="172">
        <f t="shared" si="219"/>
        <v>0.96964023003878563</v>
      </c>
    </row>
    <row r="7000" spans="1:15" x14ac:dyDescent="0.2">
      <c r="A7000" s="31">
        <v>2019</v>
      </c>
      <c r="B7000" s="31">
        <v>10</v>
      </c>
      <c r="C7000" s="31">
        <v>19</v>
      </c>
      <c r="D7000" s="54">
        <v>14</v>
      </c>
      <c r="E7000" s="31">
        <v>10</v>
      </c>
      <c r="F7000" s="31">
        <v>19</v>
      </c>
      <c r="G7000" s="54">
        <v>16</v>
      </c>
      <c r="H7000" s="53">
        <v>38.479999999999997</v>
      </c>
      <c r="I7000" s="53">
        <v>25263</v>
      </c>
      <c r="J7000" s="169">
        <f t="shared" si="218"/>
        <v>35.183619694359457</v>
      </c>
      <c r="O7000" s="172">
        <f t="shared" si="219"/>
        <v>1.0292898221211715</v>
      </c>
    </row>
    <row r="7001" spans="1:15" x14ac:dyDescent="0.2">
      <c r="A7001" s="31">
        <v>2019</v>
      </c>
      <c r="B7001" s="31">
        <v>10</v>
      </c>
      <c r="C7001" s="31">
        <v>19</v>
      </c>
      <c r="D7001" s="54">
        <v>15</v>
      </c>
      <c r="E7001" s="31">
        <v>10</v>
      </c>
      <c r="F7001" s="31">
        <v>19</v>
      </c>
      <c r="G7001" s="54">
        <v>17</v>
      </c>
      <c r="H7001" s="53">
        <v>44.08</v>
      </c>
      <c r="I7001" s="53">
        <v>25351</v>
      </c>
      <c r="J7001" s="169">
        <f t="shared" si="218"/>
        <v>35.306176735609654</v>
      </c>
      <c r="O7001" s="172">
        <f t="shared" si="219"/>
        <v>1.1790825197271633</v>
      </c>
    </row>
    <row r="7002" spans="1:15" x14ac:dyDescent="0.2">
      <c r="A7002" s="31">
        <v>2019</v>
      </c>
      <c r="B7002" s="31">
        <v>10</v>
      </c>
      <c r="C7002" s="31">
        <v>19</v>
      </c>
      <c r="D7002" s="54">
        <v>16</v>
      </c>
      <c r="E7002" s="31">
        <v>10</v>
      </c>
      <c r="F7002" s="31">
        <v>19</v>
      </c>
      <c r="G7002" s="54">
        <v>18</v>
      </c>
      <c r="H7002" s="53">
        <v>47.9</v>
      </c>
      <c r="I7002" s="53">
        <v>26680</v>
      </c>
      <c r="J7002" s="169">
        <f t="shared" si="218"/>
        <v>37.157066597217678</v>
      </c>
      <c r="O7002" s="172">
        <f t="shared" si="219"/>
        <v>1.2812625384512506</v>
      </c>
    </row>
    <row r="7003" spans="1:15" x14ac:dyDescent="0.2">
      <c r="A7003" s="31">
        <v>2019</v>
      </c>
      <c r="B7003" s="31">
        <v>10</v>
      </c>
      <c r="C7003" s="31">
        <v>19</v>
      </c>
      <c r="D7003" s="54">
        <v>17</v>
      </c>
      <c r="E7003" s="31">
        <v>10</v>
      </c>
      <c r="F7003" s="31">
        <v>19</v>
      </c>
      <c r="G7003" s="54">
        <v>19</v>
      </c>
      <c r="H7003" s="53">
        <v>50.99</v>
      </c>
      <c r="I7003" s="53">
        <v>28312</v>
      </c>
      <c r="J7003" s="169">
        <f t="shared" si="218"/>
        <v>39.429942634948539</v>
      </c>
      <c r="O7003" s="172">
        <f t="shared" si="219"/>
        <v>1.3639160090945568</v>
      </c>
    </row>
    <row r="7004" spans="1:15" x14ac:dyDescent="0.2">
      <c r="A7004" s="31">
        <v>2019</v>
      </c>
      <c r="B7004" s="31">
        <v>10</v>
      </c>
      <c r="C7004" s="31">
        <v>19</v>
      </c>
      <c r="D7004" s="54">
        <v>18</v>
      </c>
      <c r="E7004" s="31">
        <v>10</v>
      </c>
      <c r="F7004" s="31">
        <v>19</v>
      </c>
      <c r="G7004" s="54">
        <v>20</v>
      </c>
      <c r="H7004" s="53">
        <v>50.01</v>
      </c>
      <c r="I7004" s="53">
        <v>27765</v>
      </c>
      <c r="J7004" s="169">
        <f t="shared" si="218"/>
        <v>38.668139208086544</v>
      </c>
      <c r="O7004" s="172">
        <f t="shared" si="219"/>
        <v>1.337702287013508</v>
      </c>
    </row>
    <row r="7005" spans="1:15" x14ac:dyDescent="0.2">
      <c r="A7005" s="31">
        <v>2019</v>
      </c>
      <c r="B7005" s="31">
        <v>10</v>
      </c>
      <c r="C7005" s="31">
        <v>19</v>
      </c>
      <c r="D7005" s="54">
        <v>19</v>
      </c>
      <c r="E7005" s="31">
        <v>10</v>
      </c>
      <c r="F7005" s="31">
        <v>19</v>
      </c>
      <c r="G7005" s="54">
        <v>21</v>
      </c>
      <c r="H7005" s="53">
        <v>42.15</v>
      </c>
      <c r="I7005" s="53">
        <v>25748</v>
      </c>
      <c r="J7005" s="169">
        <f t="shared" si="218"/>
        <v>35.859076114886093</v>
      </c>
      <c r="O7005" s="172">
        <f t="shared" si="219"/>
        <v>1.1274575364450983</v>
      </c>
    </row>
    <row r="7006" spans="1:15" x14ac:dyDescent="0.2">
      <c r="A7006" s="31">
        <v>2019</v>
      </c>
      <c r="B7006" s="31">
        <v>10</v>
      </c>
      <c r="C7006" s="31">
        <v>19</v>
      </c>
      <c r="D7006" s="54">
        <v>20</v>
      </c>
      <c r="E7006" s="31">
        <v>10</v>
      </c>
      <c r="F7006" s="31">
        <v>19</v>
      </c>
      <c r="G7006" s="54">
        <v>22</v>
      </c>
      <c r="H7006" s="53">
        <v>40.56</v>
      </c>
      <c r="I7006" s="53">
        <v>24221</v>
      </c>
      <c r="J7006" s="169">
        <f t="shared" si="218"/>
        <v>33.732432910465121</v>
      </c>
      <c r="O7006" s="172">
        <f t="shared" si="219"/>
        <v>1.0849271098033972</v>
      </c>
    </row>
    <row r="7007" spans="1:15" x14ac:dyDescent="0.2">
      <c r="A7007" s="31">
        <v>2019</v>
      </c>
      <c r="B7007" s="31">
        <v>10</v>
      </c>
      <c r="C7007" s="31">
        <v>19</v>
      </c>
      <c r="D7007" s="54">
        <v>21</v>
      </c>
      <c r="E7007" s="31">
        <v>10</v>
      </c>
      <c r="F7007" s="31">
        <v>19</v>
      </c>
      <c r="G7007" s="54">
        <v>23</v>
      </c>
      <c r="H7007" s="53">
        <v>37</v>
      </c>
      <c r="I7007" s="53">
        <v>22718</v>
      </c>
      <c r="J7007" s="169">
        <f t="shared" si="218"/>
        <v>31.639214353657845</v>
      </c>
      <c r="O7007" s="172">
        <f t="shared" si="219"/>
        <v>0.9897017520395881</v>
      </c>
    </row>
    <row r="7008" spans="1:15" x14ac:dyDescent="0.2">
      <c r="A7008" s="31">
        <v>2019</v>
      </c>
      <c r="B7008" s="31">
        <v>10</v>
      </c>
      <c r="C7008" s="31">
        <v>19</v>
      </c>
      <c r="D7008" s="54">
        <v>22</v>
      </c>
      <c r="E7008" s="31">
        <v>10</v>
      </c>
      <c r="F7008" s="31">
        <v>19</v>
      </c>
      <c r="G7008" s="54">
        <v>0</v>
      </c>
      <c r="H7008" s="53">
        <v>35.1</v>
      </c>
      <c r="I7008" s="53">
        <v>21370</v>
      </c>
      <c r="J7008" s="169">
        <f t="shared" si="218"/>
        <v>29.761863312688973</v>
      </c>
      <c r="O7008" s="172">
        <f t="shared" si="219"/>
        <v>0.93887922963755521</v>
      </c>
    </row>
    <row r="7009" spans="1:15" x14ac:dyDescent="0.2">
      <c r="A7009" s="31">
        <v>2019</v>
      </c>
      <c r="B7009" s="31">
        <v>10</v>
      </c>
      <c r="C7009" s="31">
        <v>19</v>
      </c>
      <c r="D7009" s="54">
        <v>23</v>
      </c>
      <c r="E7009" s="31">
        <v>10</v>
      </c>
      <c r="F7009" s="31">
        <v>19</v>
      </c>
      <c r="G7009" s="54">
        <v>1</v>
      </c>
      <c r="H7009" s="53">
        <v>33.33</v>
      </c>
      <c r="I7009" s="53">
        <v>20500</v>
      </c>
      <c r="J7009" s="169">
        <f t="shared" si="218"/>
        <v>28.550219836692747</v>
      </c>
      <c r="O7009" s="172">
        <f t="shared" si="219"/>
        <v>0.89153403771566131</v>
      </c>
    </row>
    <row r="7010" spans="1:15" x14ac:dyDescent="0.2">
      <c r="A7010" s="31">
        <v>2019</v>
      </c>
      <c r="B7010" s="31">
        <v>10</v>
      </c>
      <c r="C7010" s="31">
        <v>20</v>
      </c>
      <c r="D7010" s="54">
        <v>0</v>
      </c>
      <c r="E7010" s="31">
        <v>10</v>
      </c>
      <c r="F7010" s="31">
        <v>20</v>
      </c>
      <c r="G7010" s="54">
        <v>2</v>
      </c>
      <c r="H7010" s="53">
        <v>32.42</v>
      </c>
      <c r="I7010" s="53">
        <v>19919</v>
      </c>
      <c r="J7010" s="169">
        <f t="shared" si="218"/>
        <v>27.741064825711359</v>
      </c>
      <c r="O7010" s="172">
        <f t="shared" si="219"/>
        <v>0.86719272435468775</v>
      </c>
    </row>
    <row r="7011" spans="1:15" x14ac:dyDescent="0.2">
      <c r="A7011" s="31">
        <v>2019</v>
      </c>
      <c r="B7011" s="31">
        <v>10</v>
      </c>
      <c r="C7011" s="31">
        <v>20</v>
      </c>
      <c r="D7011" s="54">
        <v>1</v>
      </c>
      <c r="E7011" s="31">
        <v>10</v>
      </c>
      <c r="F7011" s="31">
        <v>20</v>
      </c>
      <c r="G7011" s="54">
        <v>3</v>
      </c>
      <c r="H7011" s="53">
        <v>32.299999999999997</v>
      </c>
      <c r="I7011" s="53">
        <v>19497</v>
      </c>
      <c r="J7011" s="169">
        <f t="shared" si="218"/>
        <v>27.153348105170661</v>
      </c>
      <c r="O7011" s="172">
        <f t="shared" si="219"/>
        <v>0.86398288083455932</v>
      </c>
    </row>
    <row r="7012" spans="1:15" x14ac:dyDescent="0.2">
      <c r="A7012" s="31">
        <v>2019</v>
      </c>
      <c r="B7012" s="31">
        <v>10</v>
      </c>
      <c r="C7012" s="31">
        <v>20</v>
      </c>
      <c r="D7012" s="54">
        <v>2</v>
      </c>
      <c r="E7012" s="31">
        <v>10</v>
      </c>
      <c r="F7012" s="31">
        <v>20</v>
      </c>
      <c r="G7012" s="54">
        <v>4</v>
      </c>
      <c r="H7012" s="53">
        <v>32.42</v>
      </c>
      <c r="I7012" s="53">
        <v>19531</v>
      </c>
      <c r="J7012" s="169">
        <f t="shared" si="218"/>
        <v>27.200699689290055</v>
      </c>
      <c r="O7012" s="172">
        <f t="shared" si="219"/>
        <v>0.86719272435468775</v>
      </c>
    </row>
    <row r="7013" spans="1:15" x14ac:dyDescent="0.2">
      <c r="A7013" s="31">
        <v>2019</v>
      </c>
      <c r="B7013" s="31">
        <v>10</v>
      </c>
      <c r="C7013" s="31">
        <v>20</v>
      </c>
      <c r="D7013" s="54">
        <v>3</v>
      </c>
      <c r="E7013" s="31">
        <v>10</v>
      </c>
      <c r="F7013" s="31">
        <v>20</v>
      </c>
      <c r="G7013" s="54">
        <v>5</v>
      </c>
      <c r="H7013" s="53">
        <v>34.159999999999997</v>
      </c>
      <c r="I7013" s="53">
        <v>19871</v>
      </c>
      <c r="J7013" s="169">
        <f t="shared" si="218"/>
        <v>27.674215530483981</v>
      </c>
      <c r="O7013" s="172">
        <f t="shared" si="219"/>
        <v>0.91373545539654932</v>
      </c>
    </row>
    <row r="7014" spans="1:15" x14ac:dyDescent="0.2">
      <c r="A7014" s="31">
        <v>2019</v>
      </c>
      <c r="B7014" s="31">
        <v>10</v>
      </c>
      <c r="C7014" s="31">
        <v>20</v>
      </c>
      <c r="D7014" s="54">
        <v>4</v>
      </c>
      <c r="E7014" s="31">
        <v>10</v>
      </c>
      <c r="F7014" s="31">
        <v>20</v>
      </c>
      <c r="G7014" s="54">
        <v>6</v>
      </c>
      <c r="H7014" s="53">
        <v>35.020000000000003</v>
      </c>
      <c r="I7014" s="53">
        <v>20535</v>
      </c>
      <c r="J7014" s="169">
        <f t="shared" si="218"/>
        <v>28.59896411446271</v>
      </c>
      <c r="O7014" s="172">
        <f t="shared" si="219"/>
        <v>0.93673933395746967</v>
      </c>
    </row>
    <row r="7015" spans="1:15" x14ac:dyDescent="0.2">
      <c r="A7015" s="31">
        <v>2019</v>
      </c>
      <c r="B7015" s="31">
        <v>10</v>
      </c>
      <c r="C7015" s="31">
        <v>20</v>
      </c>
      <c r="D7015" s="54">
        <v>5</v>
      </c>
      <c r="E7015" s="31">
        <v>10</v>
      </c>
      <c r="F7015" s="31">
        <v>20</v>
      </c>
      <c r="G7015" s="54">
        <v>7</v>
      </c>
      <c r="H7015" s="53">
        <v>35.1</v>
      </c>
      <c r="I7015" s="53">
        <v>20967</v>
      </c>
      <c r="J7015" s="169">
        <f t="shared" si="218"/>
        <v>29.200607771509112</v>
      </c>
      <c r="O7015" s="172">
        <f t="shared" si="219"/>
        <v>0.93887922963755521</v>
      </c>
    </row>
    <row r="7016" spans="1:15" x14ac:dyDescent="0.2">
      <c r="A7016" s="31">
        <v>2019</v>
      </c>
      <c r="B7016" s="31">
        <v>10</v>
      </c>
      <c r="C7016" s="31">
        <v>20</v>
      </c>
      <c r="D7016" s="54">
        <v>6</v>
      </c>
      <c r="E7016" s="31">
        <v>10</v>
      </c>
      <c r="F7016" s="31">
        <v>20</v>
      </c>
      <c r="G7016" s="54">
        <v>8</v>
      </c>
      <c r="H7016" s="53">
        <v>37.619999999999997</v>
      </c>
      <c r="I7016" s="53">
        <v>22333</v>
      </c>
      <c r="J7016" s="169">
        <f t="shared" si="218"/>
        <v>31.103027298188252</v>
      </c>
      <c r="O7016" s="172">
        <f t="shared" si="219"/>
        <v>1.0062859435602514</v>
      </c>
    </row>
    <row r="7017" spans="1:15" x14ac:dyDescent="0.2">
      <c r="A7017" s="31">
        <v>2019</v>
      </c>
      <c r="B7017" s="31">
        <v>10</v>
      </c>
      <c r="C7017" s="31">
        <v>20</v>
      </c>
      <c r="D7017" s="54">
        <v>7</v>
      </c>
      <c r="E7017" s="31">
        <v>10</v>
      </c>
      <c r="F7017" s="31">
        <v>20</v>
      </c>
      <c r="G7017" s="54">
        <v>9</v>
      </c>
      <c r="H7017" s="53">
        <v>41.2</v>
      </c>
      <c r="I7017" s="53">
        <v>24048</v>
      </c>
      <c r="J7017" s="169">
        <f t="shared" si="218"/>
        <v>33.491496908916446</v>
      </c>
      <c r="O7017" s="172">
        <f t="shared" si="219"/>
        <v>1.1020462752440821</v>
      </c>
    </row>
    <row r="7018" spans="1:15" x14ac:dyDescent="0.2">
      <c r="A7018" s="31">
        <v>2019</v>
      </c>
      <c r="B7018" s="31">
        <v>10</v>
      </c>
      <c r="C7018" s="31">
        <v>20</v>
      </c>
      <c r="D7018" s="54">
        <v>8</v>
      </c>
      <c r="E7018" s="31">
        <v>10</v>
      </c>
      <c r="F7018" s="31">
        <v>20</v>
      </c>
      <c r="G7018" s="54">
        <v>10</v>
      </c>
      <c r="H7018" s="53">
        <v>41.67</v>
      </c>
      <c r="I7018" s="53">
        <v>24902</v>
      </c>
      <c r="J7018" s="169">
        <f t="shared" si="218"/>
        <v>34.680857286503553</v>
      </c>
      <c r="O7018" s="172">
        <f t="shared" si="219"/>
        <v>1.1146181623645848</v>
      </c>
    </row>
    <row r="7019" spans="1:15" x14ac:dyDescent="0.2">
      <c r="A7019" s="31">
        <v>2019</v>
      </c>
      <c r="B7019" s="31">
        <v>10</v>
      </c>
      <c r="C7019" s="31">
        <v>20</v>
      </c>
      <c r="D7019" s="54">
        <v>9</v>
      </c>
      <c r="E7019" s="31">
        <v>10</v>
      </c>
      <c r="F7019" s="31">
        <v>20</v>
      </c>
      <c r="G7019" s="54">
        <v>11</v>
      </c>
      <c r="H7019" s="53">
        <v>42.53</v>
      </c>
      <c r="I7019" s="53">
        <v>25366</v>
      </c>
      <c r="J7019" s="169">
        <f t="shared" si="218"/>
        <v>35.327067140368207</v>
      </c>
      <c r="O7019" s="172">
        <f t="shared" si="219"/>
        <v>1.1376220409255049</v>
      </c>
    </row>
    <row r="7020" spans="1:15" x14ac:dyDescent="0.2">
      <c r="A7020" s="31">
        <v>2019</v>
      </c>
      <c r="B7020" s="31">
        <v>10</v>
      </c>
      <c r="C7020" s="31">
        <v>20</v>
      </c>
      <c r="D7020" s="54">
        <v>10</v>
      </c>
      <c r="E7020" s="31">
        <v>10</v>
      </c>
      <c r="F7020" s="31">
        <v>20</v>
      </c>
      <c r="G7020" s="54">
        <v>12</v>
      </c>
      <c r="H7020" s="53">
        <v>45.51</v>
      </c>
      <c r="I7020" s="53">
        <v>25742</v>
      </c>
      <c r="J7020" s="169">
        <f t="shared" si="218"/>
        <v>35.850719952982665</v>
      </c>
      <c r="O7020" s="172">
        <f t="shared" si="219"/>
        <v>1.2173331550086934</v>
      </c>
    </row>
    <row r="7021" spans="1:15" x14ac:dyDescent="0.2">
      <c r="A7021" s="31">
        <v>2019</v>
      </c>
      <c r="B7021" s="31">
        <v>10</v>
      </c>
      <c r="C7021" s="31">
        <v>20</v>
      </c>
      <c r="D7021" s="54">
        <v>11</v>
      </c>
      <c r="E7021" s="31">
        <v>10</v>
      </c>
      <c r="F7021" s="31">
        <v>20</v>
      </c>
      <c r="G7021" s="54">
        <v>13</v>
      </c>
      <c r="H7021" s="53">
        <v>44.82</v>
      </c>
      <c r="I7021" s="53">
        <v>25459</v>
      </c>
      <c r="J7021" s="169">
        <f t="shared" si="218"/>
        <v>35.456587649871253</v>
      </c>
      <c r="O7021" s="172">
        <f t="shared" si="219"/>
        <v>1.1988765547679552</v>
      </c>
    </row>
    <row r="7022" spans="1:15" x14ac:dyDescent="0.2">
      <c r="A7022" s="31">
        <v>2019</v>
      </c>
      <c r="B7022" s="31">
        <v>10</v>
      </c>
      <c r="C7022" s="31">
        <v>20</v>
      </c>
      <c r="D7022" s="54">
        <v>12</v>
      </c>
      <c r="E7022" s="31">
        <v>10</v>
      </c>
      <c r="F7022" s="31">
        <v>20</v>
      </c>
      <c r="G7022" s="54">
        <v>14</v>
      </c>
      <c r="H7022" s="53">
        <v>41.55</v>
      </c>
      <c r="I7022" s="53">
        <v>23867</v>
      </c>
      <c r="J7022" s="169">
        <f t="shared" si="218"/>
        <v>33.239419358163211</v>
      </c>
      <c r="O7022" s="172">
        <f t="shared" si="219"/>
        <v>1.1114083188444563</v>
      </c>
    </row>
    <row r="7023" spans="1:15" x14ac:dyDescent="0.2">
      <c r="A7023" s="31">
        <v>2019</v>
      </c>
      <c r="B7023" s="31">
        <v>10</v>
      </c>
      <c r="C7023" s="31">
        <v>20</v>
      </c>
      <c r="D7023" s="54">
        <v>13</v>
      </c>
      <c r="E7023" s="31">
        <v>10</v>
      </c>
      <c r="F7023" s="31">
        <v>20</v>
      </c>
      <c r="G7023" s="54">
        <v>15</v>
      </c>
      <c r="H7023" s="53">
        <v>37.82</v>
      </c>
      <c r="I7023" s="53">
        <v>23066</v>
      </c>
      <c r="J7023" s="169">
        <f t="shared" si="218"/>
        <v>32.123871744056338</v>
      </c>
      <c r="O7023" s="172">
        <f t="shared" si="219"/>
        <v>1.0116356827604656</v>
      </c>
    </row>
    <row r="7024" spans="1:15" x14ac:dyDescent="0.2">
      <c r="A7024" s="31">
        <v>2019</v>
      </c>
      <c r="B7024" s="31">
        <v>10</v>
      </c>
      <c r="C7024" s="31">
        <v>20</v>
      </c>
      <c r="D7024" s="54">
        <v>14</v>
      </c>
      <c r="E7024" s="31">
        <v>10</v>
      </c>
      <c r="F7024" s="31">
        <v>20</v>
      </c>
      <c r="G7024" s="54">
        <v>16</v>
      </c>
      <c r="H7024" s="53">
        <v>40.380000000000003</v>
      </c>
      <c r="I7024" s="53">
        <v>22811</v>
      </c>
      <c r="J7024" s="169">
        <f t="shared" si="218"/>
        <v>31.768734863160891</v>
      </c>
      <c r="O7024" s="172">
        <f t="shared" si="219"/>
        <v>1.0801123445232046</v>
      </c>
    </row>
    <row r="7025" spans="1:15" x14ac:dyDescent="0.2">
      <c r="A7025" s="31">
        <v>2019</v>
      </c>
      <c r="B7025" s="31">
        <v>10</v>
      </c>
      <c r="C7025" s="31">
        <v>20</v>
      </c>
      <c r="D7025" s="54">
        <v>15</v>
      </c>
      <c r="E7025" s="31">
        <v>10</v>
      </c>
      <c r="F7025" s="31">
        <v>20</v>
      </c>
      <c r="G7025" s="54">
        <v>17</v>
      </c>
      <c r="H7025" s="53">
        <v>47.58</v>
      </c>
      <c r="I7025" s="53">
        <v>23189</v>
      </c>
      <c r="J7025" s="169">
        <f t="shared" si="218"/>
        <v>32.29517306307649</v>
      </c>
      <c r="O7025" s="172">
        <f t="shared" si="219"/>
        <v>1.2727029557309082</v>
      </c>
    </row>
    <row r="7026" spans="1:15" x14ac:dyDescent="0.2">
      <c r="A7026" s="31">
        <v>2019</v>
      </c>
      <c r="B7026" s="31">
        <v>10</v>
      </c>
      <c r="C7026" s="31">
        <v>20</v>
      </c>
      <c r="D7026" s="54">
        <v>16</v>
      </c>
      <c r="E7026" s="31">
        <v>10</v>
      </c>
      <c r="F7026" s="31">
        <v>20</v>
      </c>
      <c r="G7026" s="54">
        <v>18</v>
      </c>
      <c r="H7026" s="53">
        <v>51.06</v>
      </c>
      <c r="I7026" s="53">
        <v>24921</v>
      </c>
      <c r="J7026" s="169">
        <f t="shared" si="218"/>
        <v>34.70731846586439</v>
      </c>
      <c r="O7026" s="172">
        <f t="shared" si="219"/>
        <v>1.3657884178146316</v>
      </c>
    </row>
    <row r="7027" spans="1:15" x14ac:dyDescent="0.2">
      <c r="A7027" s="31">
        <v>2019</v>
      </c>
      <c r="B7027" s="31">
        <v>10</v>
      </c>
      <c r="C7027" s="31">
        <v>20</v>
      </c>
      <c r="D7027" s="54">
        <v>17</v>
      </c>
      <c r="E7027" s="31">
        <v>10</v>
      </c>
      <c r="F7027" s="31">
        <v>20</v>
      </c>
      <c r="G7027" s="54">
        <v>19</v>
      </c>
      <c r="H7027" s="53">
        <v>53.74</v>
      </c>
      <c r="I7027" s="53">
        <v>27251</v>
      </c>
      <c r="J7027" s="169">
        <f t="shared" si="218"/>
        <v>37.952294671693373</v>
      </c>
      <c r="O7027" s="172">
        <f t="shared" si="219"/>
        <v>1.437474923097499</v>
      </c>
    </row>
    <row r="7028" spans="1:15" x14ac:dyDescent="0.2">
      <c r="A7028" s="31">
        <v>2019</v>
      </c>
      <c r="B7028" s="31">
        <v>10</v>
      </c>
      <c r="C7028" s="31">
        <v>20</v>
      </c>
      <c r="D7028" s="54">
        <v>18</v>
      </c>
      <c r="E7028" s="31">
        <v>10</v>
      </c>
      <c r="F7028" s="31">
        <v>20</v>
      </c>
      <c r="G7028" s="54">
        <v>20</v>
      </c>
      <c r="H7028" s="53">
        <v>56.14</v>
      </c>
      <c r="I7028" s="53">
        <v>27096</v>
      </c>
      <c r="J7028" s="169">
        <f t="shared" si="218"/>
        <v>37.736427155854962</v>
      </c>
      <c r="O7028" s="172">
        <f t="shared" si="219"/>
        <v>1.501671793500067</v>
      </c>
    </row>
    <row r="7029" spans="1:15" x14ac:dyDescent="0.2">
      <c r="A7029" s="31">
        <v>2019</v>
      </c>
      <c r="B7029" s="31">
        <v>10</v>
      </c>
      <c r="C7029" s="31">
        <v>20</v>
      </c>
      <c r="D7029" s="54">
        <v>19</v>
      </c>
      <c r="E7029" s="31">
        <v>10</v>
      </c>
      <c r="F7029" s="31">
        <v>20</v>
      </c>
      <c r="G7029" s="54">
        <v>21</v>
      </c>
      <c r="H7029" s="53">
        <v>55.07</v>
      </c>
      <c r="I7029" s="53">
        <v>25582</v>
      </c>
      <c r="J7029" s="169">
        <f t="shared" si="218"/>
        <v>35.627888968891405</v>
      </c>
      <c r="O7029" s="172">
        <f t="shared" si="219"/>
        <v>1.4730506887789221</v>
      </c>
    </row>
    <row r="7030" spans="1:15" x14ac:dyDescent="0.2">
      <c r="A7030" s="31">
        <v>2019</v>
      </c>
      <c r="B7030" s="31">
        <v>10</v>
      </c>
      <c r="C7030" s="31">
        <v>20</v>
      </c>
      <c r="D7030" s="54">
        <v>20</v>
      </c>
      <c r="E7030" s="31">
        <v>10</v>
      </c>
      <c r="F7030" s="31">
        <v>20</v>
      </c>
      <c r="G7030" s="54">
        <v>22</v>
      </c>
      <c r="H7030" s="53">
        <v>51.31</v>
      </c>
      <c r="I7030" s="53">
        <v>23917</v>
      </c>
      <c r="J7030" s="169">
        <f t="shared" si="218"/>
        <v>33.309054040691727</v>
      </c>
      <c r="O7030" s="172">
        <f t="shared" si="219"/>
        <v>1.3724755918148992</v>
      </c>
    </row>
    <row r="7031" spans="1:15" x14ac:dyDescent="0.2">
      <c r="A7031" s="31">
        <v>2019</v>
      </c>
      <c r="B7031" s="31">
        <v>10</v>
      </c>
      <c r="C7031" s="31">
        <v>20</v>
      </c>
      <c r="D7031" s="54">
        <v>21</v>
      </c>
      <c r="E7031" s="31">
        <v>10</v>
      </c>
      <c r="F7031" s="31">
        <v>20</v>
      </c>
      <c r="G7031" s="54">
        <v>23</v>
      </c>
      <c r="H7031" s="53">
        <v>55.05</v>
      </c>
      <c r="I7031" s="53">
        <v>22235</v>
      </c>
      <c r="J7031" s="169">
        <f t="shared" si="218"/>
        <v>30.966543320432354</v>
      </c>
      <c r="O7031" s="172">
        <f t="shared" si="219"/>
        <v>1.4725157148589005</v>
      </c>
    </row>
    <row r="7032" spans="1:15" x14ac:dyDescent="0.2">
      <c r="A7032" s="31">
        <v>2019</v>
      </c>
      <c r="B7032" s="31">
        <v>10</v>
      </c>
      <c r="C7032" s="31">
        <v>20</v>
      </c>
      <c r="D7032" s="54">
        <v>22</v>
      </c>
      <c r="E7032" s="31">
        <v>10</v>
      </c>
      <c r="F7032" s="31">
        <v>20</v>
      </c>
      <c r="G7032" s="54">
        <v>0</v>
      </c>
      <c r="H7032" s="53">
        <v>53.99</v>
      </c>
      <c r="I7032" s="53">
        <v>21101</v>
      </c>
      <c r="J7032" s="169">
        <f t="shared" si="218"/>
        <v>29.387228720685542</v>
      </c>
      <c r="O7032" s="172">
        <f t="shared" si="219"/>
        <v>1.4441620970977667</v>
      </c>
    </row>
    <row r="7033" spans="1:15" x14ac:dyDescent="0.2">
      <c r="A7033" s="31">
        <v>2019</v>
      </c>
      <c r="B7033" s="31">
        <v>10</v>
      </c>
      <c r="C7033" s="31">
        <v>20</v>
      </c>
      <c r="D7033" s="54">
        <v>23</v>
      </c>
      <c r="E7033" s="31">
        <v>10</v>
      </c>
      <c r="F7033" s="31">
        <v>20</v>
      </c>
      <c r="G7033" s="54">
        <v>1</v>
      </c>
      <c r="H7033" s="53">
        <v>53.99</v>
      </c>
      <c r="I7033" s="53">
        <v>20405</v>
      </c>
      <c r="J7033" s="169">
        <f t="shared" si="218"/>
        <v>28.41791393988856</v>
      </c>
      <c r="O7033" s="172">
        <f t="shared" si="219"/>
        <v>1.4441620970977667</v>
      </c>
    </row>
    <row r="7034" spans="1:15" x14ac:dyDescent="0.2">
      <c r="A7034" s="31">
        <v>2019</v>
      </c>
      <c r="B7034" s="31">
        <v>10</v>
      </c>
      <c r="C7034" s="31">
        <v>21</v>
      </c>
      <c r="D7034" s="54">
        <v>0</v>
      </c>
      <c r="E7034" s="31">
        <v>10</v>
      </c>
      <c r="F7034" s="31">
        <v>21</v>
      </c>
      <c r="G7034" s="54">
        <v>2</v>
      </c>
      <c r="H7034" s="53">
        <v>54.11</v>
      </c>
      <c r="I7034" s="53">
        <v>20108</v>
      </c>
      <c r="J7034" s="169">
        <f t="shared" si="218"/>
        <v>28.00428392566916</v>
      </c>
      <c r="O7034" s="172">
        <f t="shared" si="219"/>
        <v>1.4473719406178949</v>
      </c>
    </row>
    <row r="7035" spans="1:15" x14ac:dyDescent="0.2">
      <c r="A7035" s="31">
        <v>2019</v>
      </c>
      <c r="B7035" s="31">
        <v>10</v>
      </c>
      <c r="C7035" s="31">
        <v>21</v>
      </c>
      <c r="D7035" s="54">
        <v>1</v>
      </c>
      <c r="E7035" s="31">
        <v>10</v>
      </c>
      <c r="F7035" s="31">
        <v>21</v>
      </c>
      <c r="G7035" s="54">
        <v>3</v>
      </c>
      <c r="H7035" s="53">
        <v>53.99</v>
      </c>
      <c r="I7035" s="53">
        <v>20237</v>
      </c>
      <c r="J7035" s="169">
        <f t="shared" si="218"/>
        <v>28.183941406592737</v>
      </c>
      <c r="O7035" s="172">
        <f t="shared" si="219"/>
        <v>1.4441620970977667</v>
      </c>
    </row>
    <row r="7036" spans="1:15" x14ac:dyDescent="0.2">
      <c r="A7036" s="31">
        <v>2019</v>
      </c>
      <c r="B7036" s="31">
        <v>10</v>
      </c>
      <c r="C7036" s="31">
        <v>21</v>
      </c>
      <c r="D7036" s="54">
        <v>2</v>
      </c>
      <c r="E7036" s="31">
        <v>10</v>
      </c>
      <c r="F7036" s="31">
        <v>21</v>
      </c>
      <c r="G7036" s="54">
        <v>4</v>
      </c>
      <c r="H7036" s="53">
        <v>53.49</v>
      </c>
      <c r="I7036" s="53">
        <v>20876</v>
      </c>
      <c r="J7036" s="169">
        <f t="shared" si="218"/>
        <v>29.073872649307209</v>
      </c>
      <c r="O7036" s="172">
        <f t="shared" si="219"/>
        <v>1.4307877490972316</v>
      </c>
    </row>
    <row r="7037" spans="1:15" x14ac:dyDescent="0.2">
      <c r="A7037" s="31">
        <v>2019</v>
      </c>
      <c r="B7037" s="31">
        <v>10</v>
      </c>
      <c r="C7037" s="31">
        <v>21</v>
      </c>
      <c r="D7037" s="54">
        <v>3</v>
      </c>
      <c r="E7037" s="31">
        <v>10</v>
      </c>
      <c r="F7037" s="31">
        <v>21</v>
      </c>
      <c r="G7037" s="54">
        <v>5</v>
      </c>
      <c r="H7037" s="53">
        <v>55.05</v>
      </c>
      <c r="I7037" s="53">
        <v>23574</v>
      </c>
      <c r="J7037" s="169">
        <f t="shared" si="218"/>
        <v>32.831360118546087</v>
      </c>
      <c r="O7037" s="172">
        <f t="shared" si="219"/>
        <v>1.4725157148589005</v>
      </c>
    </row>
    <row r="7038" spans="1:15" x14ac:dyDescent="0.2">
      <c r="A7038" s="31">
        <v>2019</v>
      </c>
      <c r="B7038" s="31">
        <v>10</v>
      </c>
      <c r="C7038" s="31">
        <v>21</v>
      </c>
      <c r="D7038" s="54">
        <v>4</v>
      </c>
      <c r="E7038" s="31">
        <v>10</v>
      </c>
      <c r="F7038" s="31">
        <v>21</v>
      </c>
      <c r="G7038" s="54">
        <v>6</v>
      </c>
      <c r="H7038" s="53">
        <v>55.5</v>
      </c>
      <c r="I7038" s="53">
        <v>27542</v>
      </c>
      <c r="J7038" s="169">
        <f t="shared" si="218"/>
        <v>38.357568524009352</v>
      </c>
      <c r="O7038" s="172">
        <f t="shared" si="219"/>
        <v>1.4845526280593822</v>
      </c>
    </row>
    <row r="7039" spans="1:15" x14ac:dyDescent="0.2">
      <c r="A7039" s="31">
        <v>2019</v>
      </c>
      <c r="B7039" s="31">
        <v>10</v>
      </c>
      <c r="C7039" s="31">
        <v>21</v>
      </c>
      <c r="D7039" s="54">
        <v>5</v>
      </c>
      <c r="E7039" s="31">
        <v>10</v>
      </c>
      <c r="F7039" s="31">
        <v>21</v>
      </c>
      <c r="G7039" s="54">
        <v>7</v>
      </c>
      <c r="H7039" s="53">
        <v>55.5</v>
      </c>
      <c r="I7039" s="53">
        <v>29891</v>
      </c>
      <c r="J7039" s="169">
        <f t="shared" si="218"/>
        <v>41.629005909199165</v>
      </c>
      <c r="O7039" s="172">
        <f t="shared" si="219"/>
        <v>1.4845526280593822</v>
      </c>
    </row>
    <row r="7040" spans="1:15" x14ac:dyDescent="0.2">
      <c r="A7040" s="31">
        <v>2019</v>
      </c>
      <c r="B7040" s="31">
        <v>10</v>
      </c>
      <c r="C7040" s="31">
        <v>21</v>
      </c>
      <c r="D7040" s="54">
        <v>6</v>
      </c>
      <c r="E7040" s="31">
        <v>10</v>
      </c>
      <c r="F7040" s="31">
        <v>21</v>
      </c>
      <c r="G7040" s="54">
        <v>8</v>
      </c>
      <c r="H7040" s="53">
        <v>56.57</v>
      </c>
      <c r="I7040" s="53">
        <v>30451</v>
      </c>
      <c r="J7040" s="169">
        <f t="shared" si="218"/>
        <v>42.408914353518576</v>
      </c>
      <c r="O7040" s="172">
        <f t="shared" si="219"/>
        <v>1.513173732780527</v>
      </c>
    </row>
    <row r="7041" spans="1:15" x14ac:dyDescent="0.2">
      <c r="A7041" s="31">
        <v>2019</v>
      </c>
      <c r="B7041" s="31">
        <v>10</v>
      </c>
      <c r="C7041" s="31">
        <v>21</v>
      </c>
      <c r="D7041" s="54">
        <v>7</v>
      </c>
      <c r="E7041" s="31">
        <v>10</v>
      </c>
      <c r="F7041" s="31">
        <v>21</v>
      </c>
      <c r="G7041" s="54">
        <v>9</v>
      </c>
      <c r="H7041" s="53">
        <v>55.49</v>
      </c>
      <c r="I7041" s="53">
        <v>31155</v>
      </c>
      <c r="J7041" s="169">
        <f t="shared" si="218"/>
        <v>43.38937068352012</v>
      </c>
      <c r="O7041" s="172">
        <f t="shared" si="219"/>
        <v>1.4842851410993716</v>
      </c>
    </row>
    <row r="7042" spans="1:15" x14ac:dyDescent="0.2">
      <c r="A7042" s="31">
        <v>2019</v>
      </c>
      <c r="B7042" s="31">
        <v>10</v>
      </c>
      <c r="C7042" s="31">
        <v>21</v>
      </c>
      <c r="D7042" s="54">
        <v>8</v>
      </c>
      <c r="E7042" s="31">
        <v>10</v>
      </c>
      <c r="F7042" s="31">
        <v>21</v>
      </c>
      <c r="G7042" s="54">
        <v>10</v>
      </c>
      <c r="H7042" s="53">
        <v>54.01</v>
      </c>
      <c r="I7042" s="53">
        <v>31423</v>
      </c>
      <c r="J7042" s="169">
        <f t="shared" ref="J7042:J7105" si="220">MIN(50,I7042/$M$2*50)</f>
        <v>43.762612581872986</v>
      </c>
      <c r="O7042" s="172">
        <f t="shared" si="219"/>
        <v>1.444697071017788</v>
      </c>
    </row>
    <row r="7043" spans="1:15" x14ac:dyDescent="0.2">
      <c r="A7043" s="31">
        <v>2019</v>
      </c>
      <c r="B7043" s="31">
        <v>10</v>
      </c>
      <c r="C7043" s="31">
        <v>21</v>
      </c>
      <c r="D7043" s="54">
        <v>9</v>
      </c>
      <c r="E7043" s="31">
        <v>10</v>
      </c>
      <c r="F7043" s="31">
        <v>21</v>
      </c>
      <c r="G7043" s="54">
        <v>11</v>
      </c>
      <c r="H7043" s="53">
        <v>53.49</v>
      </c>
      <c r="I7043" s="53">
        <v>31584</v>
      </c>
      <c r="J7043" s="169">
        <f t="shared" si="220"/>
        <v>43.986836259614812</v>
      </c>
      <c r="O7043" s="172">
        <f t="shared" ref="O7043:O7106" si="221">H7043/$R$5</f>
        <v>1.4307877490972316</v>
      </c>
    </row>
    <row r="7044" spans="1:15" x14ac:dyDescent="0.2">
      <c r="A7044" s="31">
        <v>2019</v>
      </c>
      <c r="B7044" s="31">
        <v>10</v>
      </c>
      <c r="C7044" s="31">
        <v>21</v>
      </c>
      <c r="D7044" s="54">
        <v>10</v>
      </c>
      <c r="E7044" s="31">
        <v>10</v>
      </c>
      <c r="F7044" s="31">
        <v>21</v>
      </c>
      <c r="G7044" s="54">
        <v>12</v>
      </c>
      <c r="H7044" s="53">
        <v>53.99</v>
      </c>
      <c r="I7044" s="53">
        <v>31202</v>
      </c>
      <c r="J7044" s="169">
        <f t="shared" si="220"/>
        <v>43.454827285096933</v>
      </c>
      <c r="O7044" s="172">
        <f t="shared" si="221"/>
        <v>1.4441620970977667</v>
      </c>
    </row>
    <row r="7045" spans="1:15" x14ac:dyDescent="0.2">
      <c r="A7045" s="31">
        <v>2019</v>
      </c>
      <c r="B7045" s="31">
        <v>10</v>
      </c>
      <c r="C7045" s="31">
        <v>21</v>
      </c>
      <c r="D7045" s="54">
        <v>11</v>
      </c>
      <c r="E7045" s="31">
        <v>10</v>
      </c>
      <c r="F7045" s="31">
        <v>21</v>
      </c>
      <c r="G7045" s="54">
        <v>13</v>
      </c>
      <c r="H7045" s="53">
        <v>52.86</v>
      </c>
      <c r="I7045" s="53">
        <v>30286</v>
      </c>
      <c r="J7045" s="169">
        <f t="shared" si="220"/>
        <v>42.179119901174467</v>
      </c>
      <c r="O7045" s="172">
        <f t="shared" si="221"/>
        <v>1.4139360706165576</v>
      </c>
    </row>
    <row r="7046" spans="1:15" x14ac:dyDescent="0.2">
      <c r="A7046" s="31">
        <v>2019</v>
      </c>
      <c r="B7046" s="31">
        <v>10</v>
      </c>
      <c r="C7046" s="31">
        <v>21</v>
      </c>
      <c r="D7046" s="54">
        <v>12</v>
      </c>
      <c r="E7046" s="31">
        <v>10</v>
      </c>
      <c r="F7046" s="31">
        <v>21</v>
      </c>
      <c r="G7046" s="54">
        <v>14</v>
      </c>
      <c r="H7046" s="53">
        <v>51.35</v>
      </c>
      <c r="I7046" s="53">
        <v>29544</v>
      </c>
      <c r="J7046" s="169">
        <f t="shared" si="220"/>
        <v>41.145741212451242</v>
      </c>
      <c r="O7046" s="172">
        <f t="shared" si="221"/>
        <v>1.3735455396549419</v>
      </c>
    </row>
    <row r="7047" spans="1:15" x14ac:dyDescent="0.2">
      <c r="A7047" s="31">
        <v>2019</v>
      </c>
      <c r="B7047" s="31">
        <v>10</v>
      </c>
      <c r="C7047" s="31">
        <v>21</v>
      </c>
      <c r="D7047" s="54">
        <v>13</v>
      </c>
      <c r="E7047" s="31">
        <v>10</v>
      </c>
      <c r="F7047" s="31">
        <v>21</v>
      </c>
      <c r="G7047" s="54">
        <v>15</v>
      </c>
      <c r="H7047" s="53">
        <v>51.35</v>
      </c>
      <c r="I7047" s="53">
        <v>29178</v>
      </c>
      <c r="J7047" s="169">
        <f t="shared" si="220"/>
        <v>40.636015336342481</v>
      </c>
      <c r="O7047" s="172">
        <f t="shared" si="221"/>
        <v>1.3735455396549419</v>
      </c>
    </row>
    <row r="7048" spans="1:15" x14ac:dyDescent="0.2">
      <c r="A7048" s="31">
        <v>2019</v>
      </c>
      <c r="B7048" s="31">
        <v>10</v>
      </c>
      <c r="C7048" s="31">
        <v>21</v>
      </c>
      <c r="D7048" s="54">
        <v>14</v>
      </c>
      <c r="E7048" s="31">
        <v>10</v>
      </c>
      <c r="F7048" s="31">
        <v>21</v>
      </c>
      <c r="G7048" s="54">
        <v>16</v>
      </c>
      <c r="H7048" s="53">
        <v>54.11</v>
      </c>
      <c r="I7048" s="53">
        <v>29119</v>
      </c>
      <c r="J7048" s="169">
        <f t="shared" si="220"/>
        <v>40.553846410958833</v>
      </c>
      <c r="O7048" s="172">
        <f t="shared" si="221"/>
        <v>1.4473719406178949</v>
      </c>
    </row>
    <row r="7049" spans="1:15" x14ac:dyDescent="0.2">
      <c r="A7049" s="31">
        <v>2019</v>
      </c>
      <c r="B7049" s="31">
        <v>10</v>
      </c>
      <c r="C7049" s="31">
        <v>21</v>
      </c>
      <c r="D7049" s="54">
        <v>15</v>
      </c>
      <c r="E7049" s="31">
        <v>10</v>
      </c>
      <c r="F7049" s="31">
        <v>21</v>
      </c>
      <c r="G7049" s="54">
        <v>17</v>
      </c>
      <c r="H7049" s="53">
        <v>58.02</v>
      </c>
      <c r="I7049" s="53">
        <v>29144</v>
      </c>
      <c r="J7049" s="169">
        <f t="shared" si="220"/>
        <v>40.588663752223091</v>
      </c>
      <c r="O7049" s="172">
        <f t="shared" si="221"/>
        <v>1.5519593419820785</v>
      </c>
    </row>
    <row r="7050" spans="1:15" x14ac:dyDescent="0.2">
      <c r="A7050" s="31">
        <v>2019</v>
      </c>
      <c r="B7050" s="31">
        <v>10</v>
      </c>
      <c r="C7050" s="31">
        <v>21</v>
      </c>
      <c r="D7050" s="54">
        <v>16</v>
      </c>
      <c r="E7050" s="31">
        <v>10</v>
      </c>
      <c r="F7050" s="31">
        <v>21</v>
      </c>
      <c r="G7050" s="54">
        <v>18</v>
      </c>
      <c r="H7050" s="53">
        <v>60.46</v>
      </c>
      <c r="I7050" s="53">
        <v>30667</v>
      </c>
      <c r="J7050" s="169">
        <f t="shared" si="220"/>
        <v>42.70973618204178</v>
      </c>
      <c r="O7050" s="172">
        <f t="shared" si="221"/>
        <v>1.6172261602246891</v>
      </c>
    </row>
    <row r="7051" spans="1:15" x14ac:dyDescent="0.2">
      <c r="A7051" s="31">
        <v>2019</v>
      </c>
      <c r="B7051" s="31">
        <v>10</v>
      </c>
      <c r="C7051" s="31">
        <v>21</v>
      </c>
      <c r="D7051" s="54">
        <v>17</v>
      </c>
      <c r="E7051" s="31">
        <v>10</v>
      </c>
      <c r="F7051" s="31">
        <v>21</v>
      </c>
      <c r="G7051" s="54">
        <v>19</v>
      </c>
      <c r="H7051" s="53">
        <v>59.88</v>
      </c>
      <c r="I7051" s="53">
        <v>32478</v>
      </c>
      <c r="J7051" s="169">
        <f t="shared" si="220"/>
        <v>45.231904383224737</v>
      </c>
      <c r="O7051" s="172">
        <f t="shared" si="221"/>
        <v>1.6017119165440685</v>
      </c>
    </row>
    <row r="7052" spans="1:15" x14ac:dyDescent="0.2">
      <c r="A7052" s="31">
        <v>2019</v>
      </c>
      <c r="B7052" s="31">
        <v>10</v>
      </c>
      <c r="C7052" s="31">
        <v>21</v>
      </c>
      <c r="D7052" s="54">
        <v>18</v>
      </c>
      <c r="E7052" s="31">
        <v>10</v>
      </c>
      <c r="F7052" s="31">
        <v>21</v>
      </c>
      <c r="G7052" s="54">
        <v>20</v>
      </c>
      <c r="H7052" s="53">
        <v>56.11</v>
      </c>
      <c r="I7052" s="53">
        <v>31433</v>
      </c>
      <c r="J7052" s="169">
        <f t="shared" si="220"/>
        <v>43.776539518378691</v>
      </c>
      <c r="O7052" s="172">
        <f t="shared" si="221"/>
        <v>1.5008693326200349</v>
      </c>
    </row>
    <row r="7053" spans="1:15" x14ac:dyDescent="0.2">
      <c r="A7053" s="31">
        <v>2019</v>
      </c>
      <c r="B7053" s="31">
        <v>10</v>
      </c>
      <c r="C7053" s="31">
        <v>21</v>
      </c>
      <c r="D7053" s="54">
        <v>19</v>
      </c>
      <c r="E7053" s="31">
        <v>10</v>
      </c>
      <c r="F7053" s="31">
        <v>21</v>
      </c>
      <c r="G7053" s="54">
        <v>21</v>
      </c>
      <c r="H7053" s="53">
        <v>51.52</v>
      </c>
      <c r="I7053" s="53">
        <v>28352</v>
      </c>
      <c r="J7053" s="169">
        <f t="shared" si="220"/>
        <v>39.485650380971357</v>
      </c>
      <c r="O7053" s="172">
        <f t="shared" si="221"/>
        <v>1.378092817975124</v>
      </c>
    </row>
    <row r="7054" spans="1:15" x14ac:dyDescent="0.2">
      <c r="A7054" s="31">
        <v>2019</v>
      </c>
      <c r="B7054" s="31">
        <v>10</v>
      </c>
      <c r="C7054" s="31">
        <v>21</v>
      </c>
      <c r="D7054" s="54">
        <v>20</v>
      </c>
      <c r="E7054" s="31">
        <v>10</v>
      </c>
      <c r="F7054" s="31">
        <v>21</v>
      </c>
      <c r="G7054" s="54">
        <v>22</v>
      </c>
      <c r="H7054" s="53">
        <v>44.19</v>
      </c>
      <c r="I7054" s="53">
        <v>25940</v>
      </c>
      <c r="J7054" s="169">
        <f t="shared" si="220"/>
        <v>36.126473295795606</v>
      </c>
      <c r="O7054" s="172">
        <f t="shared" si="221"/>
        <v>1.1820248762872809</v>
      </c>
    </row>
    <row r="7055" spans="1:15" x14ac:dyDescent="0.2">
      <c r="A7055" s="31">
        <v>2019</v>
      </c>
      <c r="B7055" s="31">
        <v>10</v>
      </c>
      <c r="C7055" s="31">
        <v>21</v>
      </c>
      <c r="D7055" s="54">
        <v>21</v>
      </c>
      <c r="E7055" s="31">
        <v>10</v>
      </c>
      <c r="F7055" s="31">
        <v>21</v>
      </c>
      <c r="G7055" s="54">
        <v>23</v>
      </c>
      <c r="H7055" s="53">
        <v>52.25</v>
      </c>
      <c r="I7055" s="53">
        <v>24435</v>
      </c>
      <c r="J7055" s="169">
        <f t="shared" si="220"/>
        <v>34.030469351687188</v>
      </c>
      <c r="O7055" s="172">
        <f t="shared" si="221"/>
        <v>1.3976193660559049</v>
      </c>
    </row>
    <row r="7056" spans="1:15" x14ac:dyDescent="0.2">
      <c r="A7056" s="31">
        <v>2019</v>
      </c>
      <c r="B7056" s="31">
        <v>10</v>
      </c>
      <c r="C7056" s="31">
        <v>21</v>
      </c>
      <c r="D7056" s="54">
        <v>22</v>
      </c>
      <c r="E7056" s="31">
        <v>10</v>
      </c>
      <c r="F7056" s="31">
        <v>21</v>
      </c>
      <c r="G7056" s="54">
        <v>0</v>
      </c>
      <c r="H7056" s="53">
        <v>51.05</v>
      </c>
      <c r="I7056" s="53">
        <v>22938</v>
      </c>
      <c r="J7056" s="169">
        <f t="shared" si="220"/>
        <v>31.94560695678333</v>
      </c>
      <c r="O7056" s="172">
        <f t="shared" si="221"/>
        <v>1.3655209308546208</v>
      </c>
    </row>
    <row r="7057" spans="1:15" x14ac:dyDescent="0.2">
      <c r="A7057" s="31">
        <v>2019</v>
      </c>
      <c r="B7057" s="31">
        <v>10</v>
      </c>
      <c r="C7057" s="31">
        <v>21</v>
      </c>
      <c r="D7057" s="54">
        <v>23</v>
      </c>
      <c r="E7057" s="31">
        <v>10</v>
      </c>
      <c r="F7057" s="31">
        <v>21</v>
      </c>
      <c r="G7057" s="54">
        <v>1</v>
      </c>
      <c r="H7057" s="53">
        <v>47</v>
      </c>
      <c r="I7057" s="53">
        <v>22100</v>
      </c>
      <c r="J7057" s="169">
        <f t="shared" si="220"/>
        <v>30.778529677605356</v>
      </c>
      <c r="O7057" s="172">
        <f t="shared" si="221"/>
        <v>1.2571887120502876</v>
      </c>
    </row>
    <row r="7058" spans="1:15" x14ac:dyDescent="0.2">
      <c r="A7058" s="31">
        <v>2019</v>
      </c>
      <c r="B7058" s="31">
        <v>10</v>
      </c>
      <c r="C7058" s="31">
        <v>22</v>
      </c>
      <c r="D7058" s="54">
        <v>0</v>
      </c>
      <c r="E7058" s="31">
        <v>10</v>
      </c>
      <c r="F7058" s="31">
        <v>22</v>
      </c>
      <c r="G7058" s="54">
        <v>2</v>
      </c>
      <c r="H7058" s="53">
        <v>45.03</v>
      </c>
      <c r="I7058" s="53">
        <v>21760</v>
      </c>
      <c r="J7058" s="169">
        <f t="shared" si="220"/>
        <v>30.305013836411419</v>
      </c>
      <c r="O7058" s="172">
        <f t="shared" si="221"/>
        <v>1.2044937809281799</v>
      </c>
    </row>
    <row r="7059" spans="1:15" x14ac:dyDescent="0.2">
      <c r="A7059" s="31">
        <v>2019</v>
      </c>
      <c r="B7059" s="31">
        <v>10</v>
      </c>
      <c r="C7059" s="31">
        <v>22</v>
      </c>
      <c r="D7059" s="54">
        <v>1</v>
      </c>
      <c r="E7059" s="31">
        <v>10</v>
      </c>
      <c r="F7059" s="31">
        <v>22</v>
      </c>
      <c r="G7059" s="54">
        <v>3</v>
      </c>
      <c r="H7059" s="53">
        <v>44.5</v>
      </c>
      <c r="I7059" s="53">
        <v>21692</v>
      </c>
      <c r="J7059" s="169">
        <f t="shared" si="220"/>
        <v>30.210310668172635</v>
      </c>
      <c r="O7059" s="172">
        <f t="shared" si="221"/>
        <v>1.1903169720476128</v>
      </c>
    </row>
    <row r="7060" spans="1:15" x14ac:dyDescent="0.2">
      <c r="A7060" s="31">
        <v>2019</v>
      </c>
      <c r="B7060" s="31">
        <v>10</v>
      </c>
      <c r="C7060" s="31">
        <v>22</v>
      </c>
      <c r="D7060" s="54">
        <v>2</v>
      </c>
      <c r="E7060" s="31">
        <v>10</v>
      </c>
      <c r="F7060" s="31">
        <v>22</v>
      </c>
      <c r="G7060" s="54">
        <v>4</v>
      </c>
      <c r="H7060" s="53">
        <v>45</v>
      </c>
      <c r="I7060" s="53">
        <v>22177</v>
      </c>
      <c r="J7060" s="169">
        <f t="shared" si="220"/>
        <v>30.885767088699271</v>
      </c>
      <c r="O7060" s="172">
        <f t="shared" si="221"/>
        <v>1.2036913200481476</v>
      </c>
    </row>
    <row r="7061" spans="1:15" x14ac:dyDescent="0.2">
      <c r="A7061" s="31">
        <v>2019</v>
      </c>
      <c r="B7061" s="31">
        <v>10</v>
      </c>
      <c r="C7061" s="31">
        <v>22</v>
      </c>
      <c r="D7061" s="54">
        <v>3</v>
      </c>
      <c r="E7061" s="31">
        <v>10</v>
      </c>
      <c r="F7061" s="31">
        <v>22</v>
      </c>
      <c r="G7061" s="54">
        <v>5</v>
      </c>
      <c r="H7061" s="53">
        <v>46.99</v>
      </c>
      <c r="I7061" s="53">
        <v>24465</v>
      </c>
      <c r="J7061" s="169">
        <f t="shared" si="220"/>
        <v>34.072250161204295</v>
      </c>
      <c r="O7061" s="172">
        <f t="shared" si="221"/>
        <v>1.256921225090277</v>
      </c>
    </row>
    <row r="7062" spans="1:15" x14ac:dyDescent="0.2">
      <c r="A7062" s="31">
        <v>2019</v>
      </c>
      <c r="B7062" s="31">
        <v>10</v>
      </c>
      <c r="C7062" s="31">
        <v>22</v>
      </c>
      <c r="D7062" s="54">
        <v>4</v>
      </c>
      <c r="E7062" s="31">
        <v>10</v>
      </c>
      <c r="F7062" s="31">
        <v>22</v>
      </c>
      <c r="G7062" s="54">
        <v>6</v>
      </c>
      <c r="H7062" s="53">
        <v>56.43</v>
      </c>
      <c r="I7062" s="53">
        <v>28365</v>
      </c>
      <c r="J7062" s="169">
        <f t="shared" si="220"/>
        <v>39.503755398428773</v>
      </c>
      <c r="O7062" s="172">
        <f t="shared" si="221"/>
        <v>1.5094289153403773</v>
      </c>
    </row>
    <row r="7063" spans="1:15" x14ac:dyDescent="0.2">
      <c r="A7063" s="31">
        <v>2019</v>
      </c>
      <c r="B7063" s="31">
        <v>10</v>
      </c>
      <c r="C7063" s="31">
        <v>22</v>
      </c>
      <c r="D7063" s="54">
        <v>5</v>
      </c>
      <c r="E7063" s="31">
        <v>10</v>
      </c>
      <c r="F7063" s="31">
        <v>22</v>
      </c>
      <c r="G7063" s="54">
        <v>7</v>
      </c>
      <c r="H7063" s="53">
        <v>57.8</v>
      </c>
      <c r="I7063" s="53">
        <v>30785</v>
      </c>
      <c r="J7063" s="169">
        <f t="shared" si="220"/>
        <v>42.874074032809084</v>
      </c>
      <c r="O7063" s="172">
        <f t="shared" si="221"/>
        <v>1.546074628861843</v>
      </c>
    </row>
    <row r="7064" spans="1:15" x14ac:dyDescent="0.2">
      <c r="A7064" s="31">
        <v>2019</v>
      </c>
      <c r="B7064" s="31">
        <v>10</v>
      </c>
      <c r="C7064" s="31">
        <v>22</v>
      </c>
      <c r="D7064" s="54">
        <v>6</v>
      </c>
      <c r="E7064" s="31">
        <v>10</v>
      </c>
      <c r="F7064" s="31">
        <v>22</v>
      </c>
      <c r="G7064" s="54">
        <v>8</v>
      </c>
      <c r="H7064" s="53">
        <v>57.88</v>
      </c>
      <c r="I7064" s="53">
        <v>31615</v>
      </c>
      <c r="J7064" s="169">
        <f t="shared" si="220"/>
        <v>44.030009762782498</v>
      </c>
      <c r="O7064" s="172">
        <f t="shared" si="221"/>
        <v>1.5482145245419288</v>
      </c>
    </row>
    <row r="7065" spans="1:15" x14ac:dyDescent="0.2">
      <c r="A7065" s="31">
        <v>2019</v>
      </c>
      <c r="B7065" s="31">
        <v>10</v>
      </c>
      <c r="C7065" s="31">
        <v>22</v>
      </c>
      <c r="D7065" s="54">
        <v>7</v>
      </c>
      <c r="E7065" s="31">
        <v>10</v>
      </c>
      <c r="F7065" s="31">
        <v>22</v>
      </c>
      <c r="G7065" s="54">
        <v>9</v>
      </c>
      <c r="H7065" s="53">
        <v>55.49</v>
      </c>
      <c r="I7065" s="53">
        <v>32013</v>
      </c>
      <c r="J7065" s="169">
        <f t="shared" si="220"/>
        <v>44.584301835709503</v>
      </c>
      <c r="O7065" s="172">
        <f t="shared" si="221"/>
        <v>1.4842851410993716</v>
      </c>
    </row>
    <row r="7066" spans="1:15" x14ac:dyDescent="0.2">
      <c r="A7066" s="31">
        <v>2019</v>
      </c>
      <c r="B7066" s="31">
        <v>10</v>
      </c>
      <c r="C7066" s="31">
        <v>22</v>
      </c>
      <c r="D7066" s="54">
        <v>8</v>
      </c>
      <c r="E7066" s="31">
        <v>10</v>
      </c>
      <c r="F7066" s="31">
        <v>22</v>
      </c>
      <c r="G7066" s="54">
        <v>10</v>
      </c>
      <c r="H7066" s="53">
        <v>52.72</v>
      </c>
      <c r="I7066" s="53">
        <v>32366</v>
      </c>
      <c r="J7066" s="169">
        <f t="shared" si="220"/>
        <v>45.075922694360855</v>
      </c>
      <c r="O7066" s="172">
        <f t="shared" si="221"/>
        <v>1.4101912531764076</v>
      </c>
    </row>
    <row r="7067" spans="1:15" x14ac:dyDescent="0.2">
      <c r="A7067" s="31">
        <v>2019</v>
      </c>
      <c r="B7067" s="31">
        <v>10</v>
      </c>
      <c r="C7067" s="31">
        <v>22</v>
      </c>
      <c r="D7067" s="54">
        <v>9</v>
      </c>
      <c r="E7067" s="31">
        <v>10</v>
      </c>
      <c r="F7067" s="31">
        <v>22</v>
      </c>
      <c r="G7067" s="54">
        <v>11</v>
      </c>
      <c r="H7067" s="53">
        <v>48.75</v>
      </c>
      <c r="I7067" s="53">
        <v>32646</v>
      </c>
      <c r="J7067" s="169">
        <f t="shared" si="220"/>
        <v>45.465876916520557</v>
      </c>
      <c r="O7067" s="172">
        <f t="shared" si="221"/>
        <v>1.3039989300521599</v>
      </c>
    </row>
    <row r="7068" spans="1:15" x14ac:dyDescent="0.2">
      <c r="A7068" s="31">
        <v>2019</v>
      </c>
      <c r="B7068" s="31">
        <v>10</v>
      </c>
      <c r="C7068" s="31">
        <v>22</v>
      </c>
      <c r="D7068" s="54">
        <v>10</v>
      </c>
      <c r="E7068" s="31">
        <v>10</v>
      </c>
      <c r="F7068" s="31">
        <v>22</v>
      </c>
      <c r="G7068" s="54">
        <v>12</v>
      </c>
      <c r="H7068" s="53">
        <v>46.25</v>
      </c>
      <c r="I7068" s="53">
        <v>32421</v>
      </c>
      <c r="J7068" s="169">
        <f t="shared" si="220"/>
        <v>45.152520845142227</v>
      </c>
      <c r="O7068" s="172">
        <f t="shared" si="221"/>
        <v>1.2371271900494851</v>
      </c>
    </row>
    <row r="7069" spans="1:15" x14ac:dyDescent="0.2">
      <c r="A7069" s="31">
        <v>2019</v>
      </c>
      <c r="B7069" s="31">
        <v>10</v>
      </c>
      <c r="C7069" s="31">
        <v>22</v>
      </c>
      <c r="D7069" s="54">
        <v>11</v>
      </c>
      <c r="E7069" s="31">
        <v>10</v>
      </c>
      <c r="F7069" s="31">
        <v>22</v>
      </c>
      <c r="G7069" s="54">
        <v>13</v>
      </c>
      <c r="H7069" s="53">
        <v>45.51</v>
      </c>
      <c r="I7069" s="53">
        <v>31492</v>
      </c>
      <c r="J7069" s="169">
        <f t="shared" si="220"/>
        <v>43.858708443762339</v>
      </c>
      <c r="O7069" s="172">
        <f t="shared" si="221"/>
        <v>1.2173331550086934</v>
      </c>
    </row>
    <row r="7070" spans="1:15" x14ac:dyDescent="0.2">
      <c r="A7070" s="31">
        <v>2019</v>
      </c>
      <c r="B7070" s="31">
        <v>10</v>
      </c>
      <c r="C7070" s="31">
        <v>22</v>
      </c>
      <c r="D7070" s="54">
        <v>12</v>
      </c>
      <c r="E7070" s="31">
        <v>10</v>
      </c>
      <c r="F7070" s="31">
        <v>22</v>
      </c>
      <c r="G7070" s="54">
        <v>14</v>
      </c>
      <c r="H7070" s="53">
        <v>44.26</v>
      </c>
      <c r="I7070" s="53">
        <v>30886</v>
      </c>
      <c r="J7070" s="169">
        <f t="shared" si="220"/>
        <v>43.014736091516696</v>
      </c>
      <c r="O7070" s="172">
        <f t="shared" si="221"/>
        <v>1.1838972850073559</v>
      </c>
    </row>
    <row r="7071" spans="1:15" x14ac:dyDescent="0.2">
      <c r="A7071" s="31">
        <v>2019</v>
      </c>
      <c r="B7071" s="31">
        <v>10</v>
      </c>
      <c r="C7071" s="31">
        <v>22</v>
      </c>
      <c r="D7071" s="54">
        <v>13</v>
      </c>
      <c r="E7071" s="31">
        <v>10</v>
      </c>
      <c r="F7071" s="31">
        <v>22</v>
      </c>
      <c r="G7071" s="54">
        <v>15</v>
      </c>
      <c r="H7071" s="53">
        <v>46.24</v>
      </c>
      <c r="I7071" s="53">
        <v>30562</v>
      </c>
      <c r="J7071" s="169">
        <f t="shared" si="220"/>
        <v>42.563503348731892</v>
      </c>
      <c r="O7071" s="172">
        <f t="shared" si="221"/>
        <v>1.2368597030894746</v>
      </c>
    </row>
    <row r="7072" spans="1:15" x14ac:dyDescent="0.2">
      <c r="A7072" s="31">
        <v>2019</v>
      </c>
      <c r="B7072" s="31">
        <v>10</v>
      </c>
      <c r="C7072" s="31">
        <v>22</v>
      </c>
      <c r="D7072" s="54">
        <v>14</v>
      </c>
      <c r="E7072" s="31">
        <v>10</v>
      </c>
      <c r="F7072" s="31">
        <v>22</v>
      </c>
      <c r="G7072" s="54">
        <v>16</v>
      </c>
      <c r="H7072" s="53">
        <v>49.55</v>
      </c>
      <c r="I7072" s="53">
        <v>30437</v>
      </c>
      <c r="J7072" s="169">
        <f t="shared" si="220"/>
        <v>42.389416642410595</v>
      </c>
      <c r="O7072" s="172">
        <f t="shared" si="221"/>
        <v>1.3253978868530158</v>
      </c>
    </row>
    <row r="7073" spans="1:15" x14ac:dyDescent="0.2">
      <c r="A7073" s="31">
        <v>2019</v>
      </c>
      <c r="B7073" s="31">
        <v>10</v>
      </c>
      <c r="C7073" s="31">
        <v>22</v>
      </c>
      <c r="D7073" s="54">
        <v>15</v>
      </c>
      <c r="E7073" s="31">
        <v>10</v>
      </c>
      <c r="F7073" s="31">
        <v>22</v>
      </c>
      <c r="G7073" s="54">
        <v>17</v>
      </c>
      <c r="H7073" s="53">
        <v>51.42</v>
      </c>
      <c r="I7073" s="53">
        <v>30432</v>
      </c>
      <c r="J7073" s="169">
        <f t="shared" si="220"/>
        <v>42.382453174157739</v>
      </c>
      <c r="O7073" s="172">
        <f t="shared" si="221"/>
        <v>1.3754179483750169</v>
      </c>
    </row>
    <row r="7074" spans="1:15" x14ac:dyDescent="0.2">
      <c r="A7074" s="31">
        <v>2019</v>
      </c>
      <c r="B7074" s="31">
        <v>10</v>
      </c>
      <c r="C7074" s="31">
        <v>22</v>
      </c>
      <c r="D7074" s="54">
        <v>16</v>
      </c>
      <c r="E7074" s="31">
        <v>10</v>
      </c>
      <c r="F7074" s="31">
        <v>22</v>
      </c>
      <c r="G7074" s="54">
        <v>18</v>
      </c>
      <c r="H7074" s="53">
        <v>54.88</v>
      </c>
      <c r="I7074" s="53">
        <v>31824</v>
      </c>
      <c r="J7074" s="169">
        <f t="shared" si="220"/>
        <v>44.321082735751702</v>
      </c>
      <c r="O7074" s="172">
        <f t="shared" si="221"/>
        <v>1.4679684365387189</v>
      </c>
    </row>
    <row r="7075" spans="1:15" x14ac:dyDescent="0.2">
      <c r="A7075" s="31">
        <v>2019</v>
      </c>
      <c r="B7075" s="31">
        <v>10</v>
      </c>
      <c r="C7075" s="31">
        <v>22</v>
      </c>
      <c r="D7075" s="54">
        <v>17</v>
      </c>
      <c r="E7075" s="31">
        <v>10</v>
      </c>
      <c r="F7075" s="31">
        <v>22</v>
      </c>
      <c r="G7075" s="54">
        <v>19</v>
      </c>
      <c r="H7075" s="53">
        <v>54.82</v>
      </c>
      <c r="I7075" s="53">
        <v>33280</v>
      </c>
      <c r="J7075" s="169">
        <f t="shared" si="220"/>
        <v>46.348844690982176</v>
      </c>
      <c r="O7075" s="172">
        <f t="shared" si="221"/>
        <v>1.4663635147786547</v>
      </c>
    </row>
    <row r="7076" spans="1:15" x14ac:dyDescent="0.2">
      <c r="A7076" s="31">
        <v>2019</v>
      </c>
      <c r="B7076" s="31">
        <v>10</v>
      </c>
      <c r="C7076" s="31">
        <v>22</v>
      </c>
      <c r="D7076" s="54">
        <v>18</v>
      </c>
      <c r="E7076" s="31">
        <v>10</v>
      </c>
      <c r="F7076" s="31">
        <v>22</v>
      </c>
      <c r="G7076" s="54">
        <v>20</v>
      </c>
      <c r="H7076" s="53">
        <v>49.73</v>
      </c>
      <c r="I7076" s="53">
        <v>32197</v>
      </c>
      <c r="J7076" s="169">
        <f t="shared" si="220"/>
        <v>44.840557467414463</v>
      </c>
      <c r="O7076" s="172">
        <f t="shared" si="221"/>
        <v>1.3302126521332085</v>
      </c>
    </row>
    <row r="7077" spans="1:15" x14ac:dyDescent="0.2">
      <c r="A7077" s="31">
        <v>2019</v>
      </c>
      <c r="B7077" s="31">
        <v>10</v>
      </c>
      <c r="C7077" s="31">
        <v>22</v>
      </c>
      <c r="D7077" s="54">
        <v>19</v>
      </c>
      <c r="E7077" s="31">
        <v>10</v>
      </c>
      <c r="F7077" s="31">
        <v>22</v>
      </c>
      <c r="G7077" s="54">
        <v>21</v>
      </c>
      <c r="H7077" s="53">
        <v>43.78</v>
      </c>
      <c r="I7077" s="53">
        <v>29099</v>
      </c>
      <c r="J7077" s="169">
        <f t="shared" si="220"/>
        <v>40.525992537947424</v>
      </c>
      <c r="O7077" s="172">
        <f t="shared" si="221"/>
        <v>1.1710579109268424</v>
      </c>
    </row>
    <row r="7078" spans="1:15" x14ac:dyDescent="0.2">
      <c r="A7078" s="31">
        <v>2019</v>
      </c>
      <c r="B7078" s="31">
        <v>10</v>
      </c>
      <c r="C7078" s="31">
        <v>22</v>
      </c>
      <c r="D7078" s="54">
        <v>20</v>
      </c>
      <c r="E7078" s="31">
        <v>10</v>
      </c>
      <c r="F7078" s="31">
        <v>22</v>
      </c>
      <c r="G7078" s="54">
        <v>22</v>
      </c>
      <c r="H7078" s="53">
        <v>38.380000000000003</v>
      </c>
      <c r="I7078" s="53">
        <v>26576</v>
      </c>
      <c r="J7078" s="169">
        <f t="shared" si="220"/>
        <v>37.012226457558363</v>
      </c>
      <c r="O7078" s="172">
        <f t="shared" si="221"/>
        <v>1.0266149525210648</v>
      </c>
    </row>
    <row r="7079" spans="1:15" x14ac:dyDescent="0.2">
      <c r="A7079" s="31">
        <v>2019</v>
      </c>
      <c r="B7079" s="31">
        <v>10</v>
      </c>
      <c r="C7079" s="31">
        <v>22</v>
      </c>
      <c r="D7079" s="54">
        <v>21</v>
      </c>
      <c r="E7079" s="31">
        <v>10</v>
      </c>
      <c r="F7079" s="31">
        <v>22</v>
      </c>
      <c r="G7079" s="54">
        <v>23</v>
      </c>
      <c r="H7079" s="53">
        <v>37.299999999999997</v>
      </c>
      <c r="I7079" s="53">
        <v>24717</v>
      </c>
      <c r="J7079" s="169">
        <f t="shared" si="220"/>
        <v>34.423208961148035</v>
      </c>
      <c r="O7079" s="172">
        <f t="shared" si="221"/>
        <v>0.99772636083990907</v>
      </c>
    </row>
    <row r="7080" spans="1:15" x14ac:dyDescent="0.2">
      <c r="A7080" s="31">
        <v>2019</v>
      </c>
      <c r="B7080" s="31">
        <v>10</v>
      </c>
      <c r="C7080" s="31">
        <v>22</v>
      </c>
      <c r="D7080" s="54">
        <v>22</v>
      </c>
      <c r="E7080" s="31">
        <v>10</v>
      </c>
      <c r="F7080" s="31">
        <v>22</v>
      </c>
      <c r="G7080" s="54">
        <v>0</v>
      </c>
      <c r="H7080" s="53">
        <v>33.5</v>
      </c>
      <c r="I7080" s="53">
        <v>23277</v>
      </c>
      <c r="J7080" s="169">
        <f t="shared" si="220"/>
        <v>32.417730104326687</v>
      </c>
      <c r="O7080" s="172">
        <f t="shared" si="221"/>
        <v>0.89608131603584329</v>
      </c>
    </row>
    <row r="7081" spans="1:15" x14ac:dyDescent="0.2">
      <c r="A7081" s="31">
        <v>2019</v>
      </c>
      <c r="B7081" s="31">
        <v>10</v>
      </c>
      <c r="C7081" s="31">
        <v>22</v>
      </c>
      <c r="D7081" s="54">
        <v>23</v>
      </c>
      <c r="E7081" s="31">
        <v>10</v>
      </c>
      <c r="F7081" s="31">
        <v>22</v>
      </c>
      <c r="G7081" s="54">
        <v>1</v>
      </c>
      <c r="H7081" s="53">
        <v>32.43</v>
      </c>
      <c r="I7081" s="53">
        <v>22321</v>
      </c>
      <c r="J7081" s="169">
        <f t="shared" si="220"/>
        <v>31.086314974381406</v>
      </c>
      <c r="O7081" s="172">
        <f t="shared" si="221"/>
        <v>0.86746021131469842</v>
      </c>
    </row>
    <row r="7082" spans="1:15" x14ac:dyDescent="0.2">
      <c r="A7082" s="31">
        <v>2019</v>
      </c>
      <c r="B7082" s="31">
        <v>10</v>
      </c>
      <c r="C7082" s="31">
        <v>23</v>
      </c>
      <c r="D7082" s="54">
        <v>0</v>
      </c>
      <c r="E7082" s="31">
        <v>10</v>
      </c>
      <c r="F7082" s="31">
        <v>23</v>
      </c>
      <c r="G7082" s="54">
        <v>2</v>
      </c>
      <c r="H7082" s="53">
        <v>32</v>
      </c>
      <c r="I7082" s="53">
        <v>21856</v>
      </c>
      <c r="J7082" s="169">
        <f t="shared" si="220"/>
        <v>30.438712426866175</v>
      </c>
      <c r="O7082" s="172">
        <f t="shared" si="221"/>
        <v>0.85595827203423835</v>
      </c>
    </row>
    <row r="7083" spans="1:15" x14ac:dyDescent="0.2">
      <c r="A7083" s="31">
        <v>2019</v>
      </c>
      <c r="B7083" s="31">
        <v>10</v>
      </c>
      <c r="C7083" s="31">
        <v>23</v>
      </c>
      <c r="D7083" s="54">
        <v>1</v>
      </c>
      <c r="E7083" s="31">
        <v>10</v>
      </c>
      <c r="F7083" s="31">
        <v>23</v>
      </c>
      <c r="G7083" s="54">
        <v>3</v>
      </c>
      <c r="H7083" s="53">
        <v>31.4</v>
      </c>
      <c r="I7083" s="53">
        <v>21996</v>
      </c>
      <c r="J7083" s="169">
        <f t="shared" si="220"/>
        <v>30.633689537946037</v>
      </c>
      <c r="O7083" s="172">
        <f t="shared" si="221"/>
        <v>0.83990905443359631</v>
      </c>
    </row>
    <row r="7084" spans="1:15" x14ac:dyDescent="0.2">
      <c r="A7084" s="31">
        <v>2019</v>
      </c>
      <c r="B7084" s="31">
        <v>10</v>
      </c>
      <c r="C7084" s="31">
        <v>23</v>
      </c>
      <c r="D7084" s="54">
        <v>2</v>
      </c>
      <c r="E7084" s="31">
        <v>10</v>
      </c>
      <c r="F7084" s="31">
        <v>23</v>
      </c>
      <c r="G7084" s="54">
        <v>4</v>
      </c>
      <c r="H7084" s="53">
        <v>33.5</v>
      </c>
      <c r="I7084" s="53">
        <v>22408</v>
      </c>
      <c r="J7084" s="169">
        <f t="shared" si="220"/>
        <v>31.20747932198103</v>
      </c>
      <c r="O7084" s="172">
        <f t="shared" si="221"/>
        <v>0.89608131603584329</v>
      </c>
    </row>
    <row r="7085" spans="1:15" x14ac:dyDescent="0.2">
      <c r="A7085" s="31">
        <v>2019</v>
      </c>
      <c r="B7085" s="31">
        <v>10</v>
      </c>
      <c r="C7085" s="31">
        <v>23</v>
      </c>
      <c r="D7085" s="54">
        <v>3</v>
      </c>
      <c r="E7085" s="31">
        <v>10</v>
      </c>
      <c r="F7085" s="31">
        <v>23</v>
      </c>
      <c r="G7085" s="54">
        <v>5</v>
      </c>
      <c r="H7085" s="53">
        <v>40.700000000000003</v>
      </c>
      <c r="I7085" s="53">
        <v>24644</v>
      </c>
      <c r="J7085" s="169">
        <f t="shared" si="220"/>
        <v>34.321542324656399</v>
      </c>
      <c r="O7085" s="172">
        <f t="shared" si="221"/>
        <v>1.088671927243547</v>
      </c>
    </row>
    <row r="7086" spans="1:15" x14ac:dyDescent="0.2">
      <c r="A7086" s="31">
        <v>2019</v>
      </c>
      <c r="B7086" s="31">
        <v>10</v>
      </c>
      <c r="C7086" s="31">
        <v>23</v>
      </c>
      <c r="D7086" s="54">
        <v>4</v>
      </c>
      <c r="E7086" s="31">
        <v>10</v>
      </c>
      <c r="F7086" s="31">
        <v>23</v>
      </c>
      <c r="G7086" s="54">
        <v>6</v>
      </c>
      <c r="H7086" s="53">
        <v>51.36</v>
      </c>
      <c r="I7086" s="53">
        <v>28467</v>
      </c>
      <c r="J7086" s="169">
        <f t="shared" si="220"/>
        <v>39.64581015078695</v>
      </c>
      <c r="O7086" s="172">
        <f t="shared" si="221"/>
        <v>1.3738130266149526</v>
      </c>
    </row>
    <row r="7087" spans="1:15" x14ac:dyDescent="0.2">
      <c r="A7087" s="31">
        <v>2019</v>
      </c>
      <c r="B7087" s="31">
        <v>10</v>
      </c>
      <c r="C7087" s="31">
        <v>23</v>
      </c>
      <c r="D7087" s="54">
        <v>5</v>
      </c>
      <c r="E7087" s="31">
        <v>10</v>
      </c>
      <c r="F7087" s="31">
        <v>23</v>
      </c>
      <c r="G7087" s="54">
        <v>7</v>
      </c>
      <c r="H7087" s="53">
        <v>53.25</v>
      </c>
      <c r="I7087" s="53">
        <v>31099</v>
      </c>
      <c r="J7087" s="169">
        <f t="shared" si="220"/>
        <v>43.311379839088183</v>
      </c>
      <c r="O7087" s="172">
        <f t="shared" si="221"/>
        <v>1.4243680620569747</v>
      </c>
    </row>
    <row r="7088" spans="1:15" x14ac:dyDescent="0.2">
      <c r="A7088" s="31">
        <v>2019</v>
      </c>
      <c r="B7088" s="31">
        <v>10</v>
      </c>
      <c r="C7088" s="31">
        <v>23</v>
      </c>
      <c r="D7088" s="54">
        <v>6</v>
      </c>
      <c r="E7088" s="31">
        <v>10</v>
      </c>
      <c r="F7088" s="31">
        <v>23</v>
      </c>
      <c r="G7088" s="54">
        <v>8</v>
      </c>
      <c r="H7088" s="53">
        <v>56.01</v>
      </c>
      <c r="I7088" s="53">
        <v>31843</v>
      </c>
      <c r="J7088" s="169">
        <f t="shared" si="220"/>
        <v>44.347543915112539</v>
      </c>
      <c r="O7088" s="172">
        <f t="shared" si="221"/>
        <v>1.4981944630199278</v>
      </c>
    </row>
    <row r="7089" spans="1:15" x14ac:dyDescent="0.2">
      <c r="A7089" s="31">
        <v>2019</v>
      </c>
      <c r="B7089" s="31">
        <v>10</v>
      </c>
      <c r="C7089" s="31">
        <v>23</v>
      </c>
      <c r="D7089" s="54">
        <v>7</v>
      </c>
      <c r="E7089" s="31">
        <v>10</v>
      </c>
      <c r="F7089" s="31">
        <v>23</v>
      </c>
      <c r="G7089" s="54">
        <v>9</v>
      </c>
      <c r="H7089" s="53">
        <v>54.11</v>
      </c>
      <c r="I7089" s="53">
        <v>32213</v>
      </c>
      <c r="J7089" s="169">
        <f t="shared" si="220"/>
        <v>44.862840565823589</v>
      </c>
      <c r="O7089" s="172">
        <f t="shared" si="221"/>
        <v>1.4473719406178949</v>
      </c>
    </row>
    <row r="7090" spans="1:15" x14ac:dyDescent="0.2">
      <c r="A7090" s="31">
        <v>2019</v>
      </c>
      <c r="B7090" s="31">
        <v>10</v>
      </c>
      <c r="C7090" s="31">
        <v>23</v>
      </c>
      <c r="D7090" s="54">
        <v>8</v>
      </c>
      <c r="E7090" s="31">
        <v>10</v>
      </c>
      <c r="F7090" s="31">
        <v>23</v>
      </c>
      <c r="G7090" s="54">
        <v>10</v>
      </c>
      <c r="H7090" s="53">
        <v>51.23</v>
      </c>
      <c r="I7090" s="53">
        <v>32504</v>
      </c>
      <c r="J7090" s="169">
        <f t="shared" si="220"/>
        <v>45.268114418139568</v>
      </c>
      <c r="O7090" s="172">
        <f t="shared" si="221"/>
        <v>1.3703356961348134</v>
      </c>
    </row>
    <row r="7091" spans="1:15" x14ac:dyDescent="0.2">
      <c r="A7091" s="31">
        <v>2019</v>
      </c>
      <c r="B7091" s="31">
        <v>10</v>
      </c>
      <c r="C7091" s="31">
        <v>23</v>
      </c>
      <c r="D7091" s="54">
        <v>9</v>
      </c>
      <c r="E7091" s="31">
        <v>10</v>
      </c>
      <c r="F7091" s="31">
        <v>23</v>
      </c>
      <c r="G7091" s="54">
        <v>11</v>
      </c>
      <c r="H7091" s="53">
        <v>47.25</v>
      </c>
      <c r="I7091" s="53">
        <v>32892</v>
      </c>
      <c r="J7091" s="169">
        <f t="shared" si="220"/>
        <v>45.808479554560869</v>
      </c>
      <c r="O7091" s="172">
        <f t="shared" si="221"/>
        <v>1.263875886050555</v>
      </c>
    </row>
    <row r="7092" spans="1:15" x14ac:dyDescent="0.2">
      <c r="A7092" s="31">
        <v>2019</v>
      </c>
      <c r="B7092" s="31">
        <v>10</v>
      </c>
      <c r="C7092" s="31">
        <v>23</v>
      </c>
      <c r="D7092" s="54">
        <v>10</v>
      </c>
      <c r="E7092" s="31">
        <v>10</v>
      </c>
      <c r="F7092" s="31">
        <v>23</v>
      </c>
      <c r="G7092" s="54">
        <v>12</v>
      </c>
      <c r="H7092" s="53">
        <v>46.35</v>
      </c>
      <c r="I7092" s="53">
        <v>32755</v>
      </c>
      <c r="J7092" s="169">
        <f t="shared" si="220"/>
        <v>45.617680524432728</v>
      </c>
      <c r="O7092" s="172">
        <f t="shared" si="221"/>
        <v>1.2398020596495922</v>
      </c>
    </row>
    <row r="7093" spans="1:15" x14ac:dyDescent="0.2">
      <c r="A7093" s="31">
        <v>2019</v>
      </c>
      <c r="B7093" s="31">
        <v>10</v>
      </c>
      <c r="C7093" s="31">
        <v>23</v>
      </c>
      <c r="D7093" s="54">
        <v>11</v>
      </c>
      <c r="E7093" s="31">
        <v>10</v>
      </c>
      <c r="F7093" s="31">
        <v>23</v>
      </c>
      <c r="G7093" s="54">
        <v>13</v>
      </c>
      <c r="H7093" s="53">
        <v>46.29</v>
      </c>
      <c r="I7093" s="53">
        <v>31777</v>
      </c>
      <c r="J7093" s="169">
        <f t="shared" si="220"/>
        <v>44.255626134174896</v>
      </c>
      <c r="O7093" s="172">
        <f t="shared" si="221"/>
        <v>1.238197137889528</v>
      </c>
    </row>
    <row r="7094" spans="1:15" x14ac:dyDescent="0.2">
      <c r="A7094" s="31">
        <v>2019</v>
      </c>
      <c r="B7094" s="31">
        <v>10</v>
      </c>
      <c r="C7094" s="31">
        <v>23</v>
      </c>
      <c r="D7094" s="54">
        <v>12</v>
      </c>
      <c r="E7094" s="31">
        <v>10</v>
      </c>
      <c r="F7094" s="31">
        <v>23</v>
      </c>
      <c r="G7094" s="54">
        <v>14</v>
      </c>
      <c r="H7094" s="53">
        <v>45.65</v>
      </c>
      <c r="I7094" s="53">
        <v>31085</v>
      </c>
      <c r="J7094" s="169">
        <f t="shared" si="220"/>
        <v>43.291882127980195</v>
      </c>
      <c r="O7094" s="172">
        <f t="shared" si="221"/>
        <v>1.2210779724488432</v>
      </c>
    </row>
    <row r="7095" spans="1:15" x14ac:dyDescent="0.2">
      <c r="A7095" s="31">
        <v>2019</v>
      </c>
      <c r="B7095" s="31">
        <v>10</v>
      </c>
      <c r="C7095" s="31">
        <v>23</v>
      </c>
      <c r="D7095" s="54">
        <v>13</v>
      </c>
      <c r="E7095" s="31">
        <v>10</v>
      </c>
      <c r="F7095" s="31">
        <v>23</v>
      </c>
      <c r="G7095" s="54">
        <v>15</v>
      </c>
      <c r="H7095" s="53">
        <v>45.87</v>
      </c>
      <c r="I7095" s="53">
        <v>30620</v>
      </c>
      <c r="J7095" s="169">
        <f t="shared" si="220"/>
        <v>42.644279580464975</v>
      </c>
      <c r="O7095" s="172">
        <f t="shared" si="221"/>
        <v>1.2269626855690785</v>
      </c>
    </row>
    <row r="7096" spans="1:15" x14ac:dyDescent="0.2">
      <c r="A7096" s="31">
        <v>2019</v>
      </c>
      <c r="B7096" s="31">
        <v>10</v>
      </c>
      <c r="C7096" s="31">
        <v>23</v>
      </c>
      <c r="D7096" s="54">
        <v>14</v>
      </c>
      <c r="E7096" s="31">
        <v>10</v>
      </c>
      <c r="F7096" s="31">
        <v>23</v>
      </c>
      <c r="G7096" s="54">
        <v>16</v>
      </c>
      <c r="H7096" s="53">
        <v>50.67</v>
      </c>
      <c r="I7096" s="53">
        <v>30509</v>
      </c>
      <c r="J7096" s="169">
        <f t="shared" si="220"/>
        <v>42.489690585251658</v>
      </c>
      <c r="O7096" s="172">
        <f t="shared" si="221"/>
        <v>1.3553564263742144</v>
      </c>
    </row>
    <row r="7097" spans="1:15" x14ac:dyDescent="0.2">
      <c r="A7097" s="31">
        <v>2019</v>
      </c>
      <c r="B7097" s="31">
        <v>10</v>
      </c>
      <c r="C7097" s="31">
        <v>23</v>
      </c>
      <c r="D7097" s="54">
        <v>15</v>
      </c>
      <c r="E7097" s="31">
        <v>10</v>
      </c>
      <c r="F7097" s="31">
        <v>23</v>
      </c>
      <c r="G7097" s="54">
        <v>17</v>
      </c>
      <c r="H7097" s="53">
        <v>53.49</v>
      </c>
      <c r="I7097" s="53">
        <v>30456</v>
      </c>
      <c r="J7097" s="169">
        <f t="shared" si="220"/>
        <v>42.415877821771431</v>
      </c>
      <c r="O7097" s="172">
        <f t="shared" si="221"/>
        <v>1.4307877490972316</v>
      </c>
    </row>
    <row r="7098" spans="1:15" x14ac:dyDescent="0.2">
      <c r="A7098" s="31">
        <v>2019</v>
      </c>
      <c r="B7098" s="31">
        <v>10</v>
      </c>
      <c r="C7098" s="31">
        <v>23</v>
      </c>
      <c r="D7098" s="54">
        <v>16</v>
      </c>
      <c r="E7098" s="31">
        <v>10</v>
      </c>
      <c r="F7098" s="31">
        <v>23</v>
      </c>
      <c r="G7098" s="54">
        <v>18</v>
      </c>
      <c r="H7098" s="53">
        <v>55.49</v>
      </c>
      <c r="I7098" s="53">
        <v>32046</v>
      </c>
      <c r="J7098" s="169">
        <f t="shared" si="220"/>
        <v>44.630260726178328</v>
      </c>
      <c r="O7098" s="172">
        <f t="shared" si="221"/>
        <v>1.4842851410993716</v>
      </c>
    </row>
    <row r="7099" spans="1:15" x14ac:dyDescent="0.2">
      <c r="A7099" s="31">
        <v>2019</v>
      </c>
      <c r="B7099" s="31">
        <v>10</v>
      </c>
      <c r="C7099" s="31">
        <v>23</v>
      </c>
      <c r="D7099" s="54">
        <v>17</v>
      </c>
      <c r="E7099" s="31">
        <v>10</v>
      </c>
      <c r="F7099" s="31">
        <v>23</v>
      </c>
      <c r="G7099" s="54">
        <v>19</v>
      </c>
      <c r="H7099" s="53">
        <v>55.84</v>
      </c>
      <c r="I7099" s="53">
        <v>33641</v>
      </c>
      <c r="J7099" s="169">
        <f t="shared" si="220"/>
        <v>46.85160709883808</v>
      </c>
      <c r="O7099" s="172">
        <f t="shared" si="221"/>
        <v>1.4936471846997461</v>
      </c>
    </row>
    <row r="7100" spans="1:15" x14ac:dyDescent="0.2">
      <c r="A7100" s="31">
        <v>2019</v>
      </c>
      <c r="B7100" s="31">
        <v>10</v>
      </c>
      <c r="C7100" s="31">
        <v>23</v>
      </c>
      <c r="D7100" s="54">
        <v>18</v>
      </c>
      <c r="E7100" s="31">
        <v>10</v>
      </c>
      <c r="F7100" s="31">
        <v>23</v>
      </c>
      <c r="G7100" s="54">
        <v>20</v>
      </c>
      <c r="H7100" s="53">
        <v>54.34</v>
      </c>
      <c r="I7100" s="53">
        <v>32550</v>
      </c>
      <c r="J7100" s="169">
        <f t="shared" si="220"/>
        <v>45.332178326065801</v>
      </c>
      <c r="O7100" s="172">
        <f t="shared" si="221"/>
        <v>1.4535241406981412</v>
      </c>
    </row>
    <row r="7101" spans="1:15" x14ac:dyDescent="0.2">
      <c r="A7101" s="31">
        <v>2019</v>
      </c>
      <c r="B7101" s="31">
        <v>10</v>
      </c>
      <c r="C7101" s="31">
        <v>23</v>
      </c>
      <c r="D7101" s="54">
        <v>19</v>
      </c>
      <c r="E7101" s="31">
        <v>10</v>
      </c>
      <c r="F7101" s="31">
        <v>23</v>
      </c>
      <c r="G7101" s="54">
        <v>21</v>
      </c>
      <c r="H7101" s="53">
        <v>48</v>
      </c>
      <c r="I7101" s="53">
        <v>29516</v>
      </c>
      <c r="J7101" s="169">
        <f t="shared" si="220"/>
        <v>41.106745790235273</v>
      </c>
      <c r="O7101" s="172">
        <f t="shared" si="221"/>
        <v>1.2839374080513575</v>
      </c>
    </row>
    <row r="7102" spans="1:15" x14ac:dyDescent="0.2">
      <c r="A7102" s="31">
        <v>2019</v>
      </c>
      <c r="B7102" s="31">
        <v>10</v>
      </c>
      <c r="C7102" s="31">
        <v>23</v>
      </c>
      <c r="D7102" s="54">
        <v>20</v>
      </c>
      <c r="E7102" s="31">
        <v>10</v>
      </c>
      <c r="F7102" s="31">
        <v>23</v>
      </c>
      <c r="G7102" s="54">
        <v>22</v>
      </c>
      <c r="H7102" s="53">
        <v>41.69</v>
      </c>
      <c r="I7102" s="53">
        <v>27049</v>
      </c>
      <c r="J7102" s="169">
        <f t="shared" si="220"/>
        <v>37.670970554278156</v>
      </c>
      <c r="O7102" s="172">
        <f t="shared" si="221"/>
        <v>1.1151531362846061</v>
      </c>
    </row>
    <row r="7103" spans="1:15" x14ac:dyDescent="0.2">
      <c r="A7103" s="31">
        <v>2019</v>
      </c>
      <c r="B7103" s="31">
        <v>10</v>
      </c>
      <c r="C7103" s="31">
        <v>23</v>
      </c>
      <c r="D7103" s="54">
        <v>21</v>
      </c>
      <c r="E7103" s="31">
        <v>10</v>
      </c>
      <c r="F7103" s="31">
        <v>23</v>
      </c>
      <c r="G7103" s="54">
        <v>23</v>
      </c>
      <c r="H7103" s="53">
        <v>41.81</v>
      </c>
      <c r="I7103" s="53">
        <v>25144</v>
      </c>
      <c r="J7103" s="169">
        <f t="shared" si="220"/>
        <v>35.017889149941581</v>
      </c>
      <c r="O7103" s="172">
        <f t="shared" si="221"/>
        <v>1.1183629798047345</v>
      </c>
    </row>
    <row r="7104" spans="1:15" x14ac:dyDescent="0.2">
      <c r="A7104" s="31">
        <v>2019</v>
      </c>
      <c r="B7104" s="31">
        <v>10</v>
      </c>
      <c r="C7104" s="31">
        <v>23</v>
      </c>
      <c r="D7104" s="54">
        <v>22</v>
      </c>
      <c r="E7104" s="31">
        <v>10</v>
      </c>
      <c r="F7104" s="31">
        <v>23</v>
      </c>
      <c r="G7104" s="54">
        <v>0</v>
      </c>
      <c r="H7104" s="53">
        <v>39.21</v>
      </c>
      <c r="I7104" s="53">
        <v>23730</v>
      </c>
      <c r="J7104" s="169">
        <f t="shared" si="220"/>
        <v>33.048620328035064</v>
      </c>
      <c r="O7104" s="172">
        <f t="shared" si="221"/>
        <v>1.0488163702019528</v>
      </c>
    </row>
    <row r="7105" spans="1:15" x14ac:dyDescent="0.2">
      <c r="A7105" s="31">
        <v>2019</v>
      </c>
      <c r="B7105" s="31">
        <v>10</v>
      </c>
      <c r="C7105" s="31">
        <v>23</v>
      </c>
      <c r="D7105" s="54">
        <v>23</v>
      </c>
      <c r="E7105" s="31">
        <v>10</v>
      </c>
      <c r="F7105" s="31">
        <v>23</v>
      </c>
      <c r="G7105" s="54">
        <v>1</v>
      </c>
      <c r="H7105" s="53">
        <v>37.57</v>
      </c>
      <c r="I7105" s="53">
        <v>22821</v>
      </c>
      <c r="J7105" s="169">
        <f t="shared" si="220"/>
        <v>31.782661799666595</v>
      </c>
      <c r="O7105" s="172">
        <f t="shared" si="221"/>
        <v>1.0049485087601979</v>
      </c>
    </row>
    <row r="7106" spans="1:15" x14ac:dyDescent="0.2">
      <c r="A7106" s="31">
        <v>2019</v>
      </c>
      <c r="B7106" s="31">
        <v>10</v>
      </c>
      <c r="C7106" s="31">
        <v>24</v>
      </c>
      <c r="D7106" s="54">
        <v>0</v>
      </c>
      <c r="E7106" s="31">
        <v>10</v>
      </c>
      <c r="F7106" s="31">
        <v>24</v>
      </c>
      <c r="G7106" s="54">
        <v>2</v>
      </c>
      <c r="H7106" s="53">
        <v>36.35</v>
      </c>
      <c r="I7106" s="53">
        <v>22422</v>
      </c>
      <c r="J7106" s="169">
        <f t="shared" ref="J7106:J7169" si="222">MIN(50,I7106/$M$2*50)</f>
        <v>31.226977033089014</v>
      </c>
      <c r="O7106" s="172">
        <f t="shared" si="221"/>
        <v>0.97231509963889273</v>
      </c>
    </row>
    <row r="7107" spans="1:15" x14ac:dyDescent="0.2">
      <c r="A7107" s="31">
        <v>2019</v>
      </c>
      <c r="B7107" s="31">
        <v>10</v>
      </c>
      <c r="C7107" s="31">
        <v>24</v>
      </c>
      <c r="D7107" s="54">
        <v>1</v>
      </c>
      <c r="E7107" s="31">
        <v>10</v>
      </c>
      <c r="F7107" s="31">
        <v>24</v>
      </c>
      <c r="G7107" s="54">
        <v>3</v>
      </c>
      <c r="H7107" s="53">
        <v>35.909999999999997</v>
      </c>
      <c r="I7107" s="53">
        <v>22347</v>
      </c>
      <c r="J7107" s="169">
        <f t="shared" si="222"/>
        <v>31.122525009296236</v>
      </c>
      <c r="O7107" s="172">
        <f t="shared" ref="O7107:O7170" si="223">H7107/$R$5</f>
        <v>0.96054567339842178</v>
      </c>
    </row>
    <row r="7108" spans="1:15" x14ac:dyDescent="0.2">
      <c r="A7108" s="31">
        <v>2019</v>
      </c>
      <c r="B7108" s="31">
        <v>10</v>
      </c>
      <c r="C7108" s="31">
        <v>24</v>
      </c>
      <c r="D7108" s="54">
        <v>2</v>
      </c>
      <c r="E7108" s="31">
        <v>10</v>
      </c>
      <c r="F7108" s="31">
        <v>24</v>
      </c>
      <c r="G7108" s="54">
        <v>4</v>
      </c>
      <c r="H7108" s="53">
        <v>37.06</v>
      </c>
      <c r="I7108" s="53">
        <v>22759</v>
      </c>
      <c r="J7108" s="169">
        <f t="shared" si="222"/>
        <v>31.696314793331233</v>
      </c>
      <c r="O7108" s="172">
        <f t="shared" si="223"/>
        <v>0.99130667379965243</v>
      </c>
    </row>
    <row r="7109" spans="1:15" x14ac:dyDescent="0.2">
      <c r="A7109" s="31">
        <v>2019</v>
      </c>
      <c r="B7109" s="31">
        <v>10</v>
      </c>
      <c r="C7109" s="31">
        <v>24</v>
      </c>
      <c r="D7109" s="54">
        <v>3</v>
      </c>
      <c r="E7109" s="31">
        <v>10</v>
      </c>
      <c r="F7109" s="31">
        <v>24</v>
      </c>
      <c r="G7109" s="54">
        <v>5</v>
      </c>
      <c r="H7109" s="53">
        <v>39.549999999999997</v>
      </c>
      <c r="I7109" s="53">
        <v>25056</v>
      </c>
      <c r="J7109" s="169">
        <f t="shared" si="222"/>
        <v>34.895332108691392</v>
      </c>
      <c r="O7109" s="172">
        <f t="shared" si="223"/>
        <v>1.0579109268423164</v>
      </c>
    </row>
    <row r="7110" spans="1:15" x14ac:dyDescent="0.2">
      <c r="A7110" s="31">
        <v>2019</v>
      </c>
      <c r="B7110" s="31">
        <v>10</v>
      </c>
      <c r="C7110" s="31">
        <v>24</v>
      </c>
      <c r="D7110" s="54">
        <v>4</v>
      </c>
      <c r="E7110" s="31">
        <v>10</v>
      </c>
      <c r="F7110" s="31">
        <v>24</v>
      </c>
      <c r="G7110" s="54">
        <v>6</v>
      </c>
      <c r="H7110" s="53">
        <v>48.98</v>
      </c>
      <c r="I7110" s="53">
        <v>28807</v>
      </c>
      <c r="J7110" s="169">
        <f t="shared" si="222"/>
        <v>40.119325991980872</v>
      </c>
      <c r="O7110" s="172">
        <f t="shared" si="223"/>
        <v>1.310151130132406</v>
      </c>
    </row>
    <row r="7111" spans="1:15" x14ac:dyDescent="0.2">
      <c r="A7111" s="31">
        <v>2019</v>
      </c>
      <c r="B7111" s="31">
        <v>10</v>
      </c>
      <c r="C7111" s="31">
        <v>24</v>
      </c>
      <c r="D7111" s="54">
        <v>5</v>
      </c>
      <c r="E7111" s="31">
        <v>10</v>
      </c>
      <c r="F7111" s="31">
        <v>24</v>
      </c>
      <c r="G7111" s="54">
        <v>7</v>
      </c>
      <c r="H7111" s="53">
        <v>54.11</v>
      </c>
      <c r="I7111" s="53">
        <v>31204</v>
      </c>
      <c r="J7111" s="169">
        <f t="shared" si="222"/>
        <v>43.457612672398071</v>
      </c>
      <c r="O7111" s="172">
        <f t="shared" si="223"/>
        <v>1.4473719406178949</v>
      </c>
    </row>
    <row r="7112" spans="1:15" x14ac:dyDescent="0.2">
      <c r="A7112" s="31">
        <v>2019</v>
      </c>
      <c r="B7112" s="31">
        <v>10</v>
      </c>
      <c r="C7112" s="31">
        <v>24</v>
      </c>
      <c r="D7112" s="54">
        <v>6</v>
      </c>
      <c r="E7112" s="31">
        <v>10</v>
      </c>
      <c r="F7112" s="31">
        <v>24</v>
      </c>
      <c r="G7112" s="54">
        <v>8</v>
      </c>
      <c r="H7112" s="53">
        <v>54.11</v>
      </c>
      <c r="I7112" s="53">
        <v>31692</v>
      </c>
      <c r="J7112" s="169">
        <f t="shared" si="222"/>
        <v>44.137247173876418</v>
      </c>
      <c r="O7112" s="172">
        <f t="shared" si="223"/>
        <v>1.4473719406178949</v>
      </c>
    </row>
    <row r="7113" spans="1:15" x14ac:dyDescent="0.2">
      <c r="A7113" s="31">
        <v>2019</v>
      </c>
      <c r="B7113" s="31">
        <v>10</v>
      </c>
      <c r="C7113" s="31">
        <v>24</v>
      </c>
      <c r="D7113" s="54">
        <v>7</v>
      </c>
      <c r="E7113" s="31">
        <v>10</v>
      </c>
      <c r="F7113" s="31">
        <v>24</v>
      </c>
      <c r="G7113" s="54">
        <v>9</v>
      </c>
      <c r="H7113" s="53">
        <v>51.48</v>
      </c>
      <c r="I7113" s="53">
        <v>32067</v>
      </c>
      <c r="J7113" s="169">
        <f t="shared" si="222"/>
        <v>44.659507292840303</v>
      </c>
      <c r="O7113" s="172">
        <f t="shared" si="223"/>
        <v>1.3770228701350808</v>
      </c>
    </row>
    <row r="7114" spans="1:15" x14ac:dyDescent="0.2">
      <c r="A7114" s="31">
        <v>2019</v>
      </c>
      <c r="B7114" s="31">
        <v>10</v>
      </c>
      <c r="C7114" s="31">
        <v>24</v>
      </c>
      <c r="D7114" s="54">
        <v>8</v>
      </c>
      <c r="E7114" s="31">
        <v>10</v>
      </c>
      <c r="F7114" s="31">
        <v>24</v>
      </c>
      <c r="G7114" s="54">
        <v>10</v>
      </c>
      <c r="H7114" s="53">
        <v>46.93</v>
      </c>
      <c r="I7114" s="53">
        <v>32196</v>
      </c>
      <c r="J7114" s="169">
        <f t="shared" si="222"/>
        <v>44.839164773763891</v>
      </c>
      <c r="O7114" s="172">
        <f t="shared" si="223"/>
        <v>1.2553163033302126</v>
      </c>
    </row>
    <row r="7115" spans="1:15" x14ac:dyDescent="0.2">
      <c r="A7115" s="31">
        <v>2019</v>
      </c>
      <c r="B7115" s="31">
        <v>10</v>
      </c>
      <c r="C7115" s="31">
        <v>24</v>
      </c>
      <c r="D7115" s="54">
        <v>9</v>
      </c>
      <c r="E7115" s="31">
        <v>10</v>
      </c>
      <c r="F7115" s="31">
        <v>24</v>
      </c>
      <c r="G7115" s="54">
        <v>11</v>
      </c>
      <c r="H7115" s="53">
        <v>44.44</v>
      </c>
      <c r="I7115" s="53">
        <v>32290</v>
      </c>
      <c r="J7115" s="169">
        <f t="shared" si="222"/>
        <v>44.970077976917509</v>
      </c>
      <c r="O7115" s="172">
        <f t="shared" si="223"/>
        <v>1.1887120502875486</v>
      </c>
    </row>
    <row r="7116" spans="1:15" x14ac:dyDescent="0.2">
      <c r="A7116" s="31">
        <v>2019</v>
      </c>
      <c r="B7116" s="31">
        <v>10</v>
      </c>
      <c r="C7116" s="31">
        <v>24</v>
      </c>
      <c r="D7116" s="54">
        <v>10</v>
      </c>
      <c r="E7116" s="31">
        <v>10</v>
      </c>
      <c r="F7116" s="31">
        <v>24</v>
      </c>
      <c r="G7116" s="54">
        <v>12</v>
      </c>
      <c r="H7116" s="53">
        <v>42.5</v>
      </c>
      <c r="I7116" s="53">
        <v>31849</v>
      </c>
      <c r="J7116" s="169">
        <f t="shared" si="222"/>
        <v>44.355900077015967</v>
      </c>
      <c r="O7116" s="172">
        <f t="shared" si="223"/>
        <v>1.1368195800454728</v>
      </c>
    </row>
    <row r="7117" spans="1:15" x14ac:dyDescent="0.2">
      <c r="A7117" s="31">
        <v>2019</v>
      </c>
      <c r="B7117" s="31">
        <v>10</v>
      </c>
      <c r="C7117" s="31">
        <v>24</v>
      </c>
      <c r="D7117" s="54">
        <v>11</v>
      </c>
      <c r="E7117" s="31">
        <v>10</v>
      </c>
      <c r="F7117" s="31">
        <v>24</v>
      </c>
      <c r="G7117" s="54">
        <v>13</v>
      </c>
      <c r="H7117" s="53">
        <v>38.65</v>
      </c>
      <c r="I7117" s="53">
        <v>30862</v>
      </c>
      <c r="J7117" s="169">
        <f t="shared" si="222"/>
        <v>42.981311443903003</v>
      </c>
      <c r="O7117" s="172">
        <f t="shared" si="223"/>
        <v>1.0338371004413536</v>
      </c>
    </row>
    <row r="7118" spans="1:15" x14ac:dyDescent="0.2">
      <c r="A7118" s="31">
        <v>2019</v>
      </c>
      <c r="B7118" s="31">
        <v>10</v>
      </c>
      <c r="C7118" s="31">
        <v>24</v>
      </c>
      <c r="D7118" s="54">
        <v>12</v>
      </c>
      <c r="E7118" s="31">
        <v>10</v>
      </c>
      <c r="F7118" s="31">
        <v>24</v>
      </c>
      <c r="G7118" s="54">
        <v>14</v>
      </c>
      <c r="H7118" s="53">
        <v>37.35</v>
      </c>
      <c r="I7118" s="53">
        <v>30218</v>
      </c>
      <c r="J7118" s="169">
        <f t="shared" si="222"/>
        <v>42.084416732935679</v>
      </c>
      <c r="O7118" s="172">
        <f t="shared" si="223"/>
        <v>0.99906379563996262</v>
      </c>
    </row>
    <row r="7119" spans="1:15" x14ac:dyDescent="0.2">
      <c r="A7119" s="31">
        <v>2019</v>
      </c>
      <c r="B7119" s="31">
        <v>10</v>
      </c>
      <c r="C7119" s="31">
        <v>24</v>
      </c>
      <c r="D7119" s="54">
        <v>13</v>
      </c>
      <c r="E7119" s="31">
        <v>10</v>
      </c>
      <c r="F7119" s="31">
        <v>24</v>
      </c>
      <c r="G7119" s="54">
        <v>15</v>
      </c>
      <c r="H7119" s="53">
        <v>38.35</v>
      </c>
      <c r="I7119" s="53">
        <v>29926</v>
      </c>
      <c r="J7119" s="169">
        <f t="shared" si="222"/>
        <v>41.677750186969135</v>
      </c>
      <c r="O7119" s="172">
        <f t="shared" si="223"/>
        <v>1.0258124916410325</v>
      </c>
    </row>
    <row r="7120" spans="1:15" x14ac:dyDescent="0.2">
      <c r="A7120" s="31">
        <v>2019</v>
      </c>
      <c r="B7120" s="31">
        <v>10</v>
      </c>
      <c r="C7120" s="31">
        <v>24</v>
      </c>
      <c r="D7120" s="54">
        <v>14</v>
      </c>
      <c r="E7120" s="31">
        <v>10</v>
      </c>
      <c r="F7120" s="31">
        <v>24</v>
      </c>
      <c r="G7120" s="54">
        <v>16</v>
      </c>
      <c r="H7120" s="53">
        <v>42.86</v>
      </c>
      <c r="I7120" s="53">
        <v>29680</v>
      </c>
      <c r="J7120" s="169">
        <f t="shared" si="222"/>
        <v>41.335147548928816</v>
      </c>
      <c r="O7120" s="172">
        <f t="shared" si="223"/>
        <v>1.1464491106058581</v>
      </c>
    </row>
    <row r="7121" spans="1:15" x14ac:dyDescent="0.2">
      <c r="A7121" s="31">
        <v>2019</v>
      </c>
      <c r="B7121" s="31">
        <v>10</v>
      </c>
      <c r="C7121" s="31">
        <v>24</v>
      </c>
      <c r="D7121" s="54">
        <v>15</v>
      </c>
      <c r="E7121" s="31">
        <v>10</v>
      </c>
      <c r="F7121" s="31">
        <v>24</v>
      </c>
      <c r="G7121" s="54">
        <v>17</v>
      </c>
      <c r="H7121" s="53">
        <v>48.01</v>
      </c>
      <c r="I7121" s="53">
        <v>29543</v>
      </c>
      <c r="J7121" s="169">
        <f t="shared" si="222"/>
        <v>41.144348518800669</v>
      </c>
      <c r="O7121" s="172">
        <f t="shared" si="223"/>
        <v>1.2842048950113683</v>
      </c>
    </row>
    <row r="7122" spans="1:15" x14ac:dyDescent="0.2">
      <c r="A7122" s="31">
        <v>2019</v>
      </c>
      <c r="B7122" s="31">
        <v>10</v>
      </c>
      <c r="C7122" s="31">
        <v>24</v>
      </c>
      <c r="D7122" s="54">
        <v>16</v>
      </c>
      <c r="E7122" s="31">
        <v>10</v>
      </c>
      <c r="F7122" s="31">
        <v>24</v>
      </c>
      <c r="G7122" s="54">
        <v>18</v>
      </c>
      <c r="H7122" s="53">
        <v>55.05</v>
      </c>
      <c r="I7122" s="53">
        <v>31221</v>
      </c>
      <c r="J7122" s="169">
        <f t="shared" si="222"/>
        <v>43.481288464457769</v>
      </c>
      <c r="O7122" s="172">
        <f t="shared" si="223"/>
        <v>1.4725157148589005</v>
      </c>
    </row>
    <row r="7123" spans="1:15" x14ac:dyDescent="0.2">
      <c r="A7123" s="31">
        <v>2019</v>
      </c>
      <c r="B7123" s="31">
        <v>10</v>
      </c>
      <c r="C7123" s="31">
        <v>24</v>
      </c>
      <c r="D7123" s="54">
        <v>17</v>
      </c>
      <c r="E7123" s="31">
        <v>10</v>
      </c>
      <c r="F7123" s="31">
        <v>24</v>
      </c>
      <c r="G7123" s="54">
        <v>19</v>
      </c>
      <c r="H7123" s="53">
        <v>58.97</v>
      </c>
      <c r="I7123" s="53">
        <v>33121</v>
      </c>
      <c r="J7123" s="169">
        <f t="shared" si="222"/>
        <v>46.127406400541489</v>
      </c>
      <c r="O7123" s="172">
        <f t="shared" si="223"/>
        <v>1.577370603183095</v>
      </c>
    </row>
    <row r="7124" spans="1:15" x14ac:dyDescent="0.2">
      <c r="A7124" s="31">
        <v>2019</v>
      </c>
      <c r="B7124" s="31">
        <v>10</v>
      </c>
      <c r="C7124" s="31">
        <v>24</v>
      </c>
      <c r="D7124" s="54">
        <v>18</v>
      </c>
      <c r="E7124" s="31">
        <v>10</v>
      </c>
      <c r="F7124" s="31">
        <v>24</v>
      </c>
      <c r="G7124" s="54">
        <v>20</v>
      </c>
      <c r="H7124" s="53">
        <v>57.5</v>
      </c>
      <c r="I7124" s="53">
        <v>32465</v>
      </c>
      <c r="J7124" s="169">
        <f t="shared" si="222"/>
        <v>45.213799365767322</v>
      </c>
      <c r="O7124" s="172">
        <f t="shared" si="223"/>
        <v>1.5380500200615221</v>
      </c>
    </row>
    <row r="7125" spans="1:15" x14ac:dyDescent="0.2">
      <c r="A7125" s="31">
        <v>2019</v>
      </c>
      <c r="B7125" s="31">
        <v>10</v>
      </c>
      <c r="C7125" s="31">
        <v>24</v>
      </c>
      <c r="D7125" s="54">
        <v>19</v>
      </c>
      <c r="E7125" s="31">
        <v>10</v>
      </c>
      <c r="F7125" s="31">
        <v>24</v>
      </c>
      <c r="G7125" s="54">
        <v>21</v>
      </c>
      <c r="H7125" s="53">
        <v>54.85</v>
      </c>
      <c r="I7125" s="53">
        <v>29660</v>
      </c>
      <c r="J7125" s="169">
        <f t="shared" si="222"/>
        <v>41.307293675917414</v>
      </c>
      <c r="O7125" s="172">
        <f t="shared" si="223"/>
        <v>1.4671659756586868</v>
      </c>
    </row>
    <row r="7126" spans="1:15" x14ac:dyDescent="0.2">
      <c r="A7126" s="31">
        <v>2019</v>
      </c>
      <c r="B7126" s="31">
        <v>10</v>
      </c>
      <c r="C7126" s="31">
        <v>24</v>
      </c>
      <c r="D7126" s="54">
        <v>20</v>
      </c>
      <c r="E7126" s="31">
        <v>10</v>
      </c>
      <c r="F7126" s="31">
        <v>24</v>
      </c>
      <c r="G7126" s="54">
        <v>22</v>
      </c>
      <c r="H7126" s="53">
        <v>48.06</v>
      </c>
      <c r="I7126" s="53">
        <v>27158</v>
      </c>
      <c r="J7126" s="169">
        <f t="shared" si="222"/>
        <v>37.822774162190328</v>
      </c>
      <c r="O7126" s="172">
        <f t="shared" si="223"/>
        <v>1.2855423298114219</v>
      </c>
    </row>
    <row r="7127" spans="1:15" x14ac:dyDescent="0.2">
      <c r="A7127" s="31">
        <v>2019</v>
      </c>
      <c r="B7127" s="31">
        <v>10</v>
      </c>
      <c r="C7127" s="31">
        <v>24</v>
      </c>
      <c r="D7127" s="54">
        <v>21</v>
      </c>
      <c r="E7127" s="31">
        <v>10</v>
      </c>
      <c r="F7127" s="31">
        <v>24</v>
      </c>
      <c r="G7127" s="54">
        <v>23</v>
      </c>
      <c r="H7127" s="53">
        <v>51</v>
      </c>
      <c r="I7127" s="53">
        <v>25416</v>
      </c>
      <c r="J7127" s="169">
        <f t="shared" si="222"/>
        <v>35.396701822896723</v>
      </c>
      <c r="O7127" s="172">
        <f t="shared" si="223"/>
        <v>1.3641834960545673</v>
      </c>
    </row>
    <row r="7128" spans="1:15" x14ac:dyDescent="0.2">
      <c r="A7128" s="31">
        <v>2019</v>
      </c>
      <c r="B7128" s="31">
        <v>10</v>
      </c>
      <c r="C7128" s="31">
        <v>24</v>
      </c>
      <c r="D7128" s="54">
        <v>22</v>
      </c>
      <c r="E7128" s="31">
        <v>10</v>
      </c>
      <c r="F7128" s="31">
        <v>24</v>
      </c>
      <c r="G7128" s="54">
        <v>0</v>
      </c>
      <c r="H7128" s="53">
        <v>51.48</v>
      </c>
      <c r="I7128" s="53">
        <v>23837</v>
      </c>
      <c r="J7128" s="169">
        <f t="shared" si="222"/>
        <v>33.197638548646097</v>
      </c>
      <c r="O7128" s="172">
        <f t="shared" si="223"/>
        <v>1.3770228701350808</v>
      </c>
    </row>
    <row r="7129" spans="1:15" x14ac:dyDescent="0.2">
      <c r="A7129" s="31">
        <v>2019</v>
      </c>
      <c r="B7129" s="31">
        <v>10</v>
      </c>
      <c r="C7129" s="31">
        <v>24</v>
      </c>
      <c r="D7129" s="54">
        <v>23</v>
      </c>
      <c r="E7129" s="31">
        <v>10</v>
      </c>
      <c r="F7129" s="31">
        <v>24</v>
      </c>
      <c r="G7129" s="54">
        <v>1</v>
      </c>
      <c r="H7129" s="53">
        <v>45.03</v>
      </c>
      <c r="I7129" s="53">
        <v>22885</v>
      </c>
      <c r="J7129" s="169">
        <f t="shared" si="222"/>
        <v>31.871794193303099</v>
      </c>
      <c r="O7129" s="172">
        <f t="shared" si="223"/>
        <v>1.2044937809281799</v>
      </c>
    </row>
    <row r="7130" spans="1:15" x14ac:dyDescent="0.2">
      <c r="A7130" s="31">
        <v>2019</v>
      </c>
      <c r="B7130" s="31">
        <v>10</v>
      </c>
      <c r="C7130" s="31">
        <v>25</v>
      </c>
      <c r="D7130" s="54">
        <v>0</v>
      </c>
      <c r="E7130" s="31">
        <v>10</v>
      </c>
      <c r="F7130" s="31">
        <v>25</v>
      </c>
      <c r="G7130" s="54">
        <v>2</v>
      </c>
      <c r="H7130" s="53">
        <v>41.44</v>
      </c>
      <c r="I7130" s="53">
        <v>22464</v>
      </c>
      <c r="J7130" s="169">
        <f t="shared" si="222"/>
        <v>31.285470166412971</v>
      </c>
      <c r="O7130" s="172">
        <f t="shared" si="223"/>
        <v>1.1084659622843387</v>
      </c>
    </row>
    <row r="7131" spans="1:15" x14ac:dyDescent="0.2">
      <c r="A7131" s="31">
        <v>2019</v>
      </c>
      <c r="B7131" s="31">
        <v>10</v>
      </c>
      <c r="C7131" s="31">
        <v>25</v>
      </c>
      <c r="D7131" s="54">
        <v>1</v>
      </c>
      <c r="E7131" s="31">
        <v>10</v>
      </c>
      <c r="F7131" s="31">
        <v>25</v>
      </c>
      <c r="G7131" s="54">
        <v>3</v>
      </c>
      <c r="H7131" s="53">
        <v>39.61</v>
      </c>
      <c r="I7131" s="53">
        <v>22246</v>
      </c>
      <c r="J7131" s="169">
        <f t="shared" si="222"/>
        <v>30.981862950588628</v>
      </c>
      <c r="O7131" s="172">
        <f t="shared" si="223"/>
        <v>1.0595158486023806</v>
      </c>
    </row>
    <row r="7132" spans="1:15" x14ac:dyDescent="0.2">
      <c r="A7132" s="31">
        <v>2019</v>
      </c>
      <c r="B7132" s="31">
        <v>10</v>
      </c>
      <c r="C7132" s="31">
        <v>25</v>
      </c>
      <c r="D7132" s="54">
        <v>2</v>
      </c>
      <c r="E7132" s="31">
        <v>10</v>
      </c>
      <c r="F7132" s="31">
        <v>25</v>
      </c>
      <c r="G7132" s="54">
        <v>4</v>
      </c>
      <c r="H7132" s="53">
        <v>42.11</v>
      </c>
      <c r="I7132" s="53">
        <v>22643</v>
      </c>
      <c r="J7132" s="169">
        <f t="shared" si="222"/>
        <v>31.534762329865067</v>
      </c>
      <c r="O7132" s="172">
        <f t="shared" si="223"/>
        <v>1.1263875886050556</v>
      </c>
    </row>
    <row r="7133" spans="1:15" x14ac:dyDescent="0.2">
      <c r="A7133" s="31">
        <v>2019</v>
      </c>
      <c r="B7133" s="31">
        <v>10</v>
      </c>
      <c r="C7133" s="31">
        <v>25</v>
      </c>
      <c r="D7133" s="54">
        <v>3</v>
      </c>
      <c r="E7133" s="31">
        <v>10</v>
      </c>
      <c r="F7133" s="31">
        <v>25</v>
      </c>
      <c r="G7133" s="54">
        <v>5</v>
      </c>
      <c r="H7133" s="53">
        <v>44.57</v>
      </c>
      <c r="I7133" s="53">
        <v>24945</v>
      </c>
      <c r="J7133" s="169">
        <f t="shared" si="222"/>
        <v>34.740743113478075</v>
      </c>
      <c r="O7133" s="172">
        <f t="shared" si="223"/>
        <v>1.1921893807676875</v>
      </c>
    </row>
    <row r="7134" spans="1:15" x14ac:dyDescent="0.2">
      <c r="A7134" s="31">
        <v>2019</v>
      </c>
      <c r="B7134" s="31">
        <v>10</v>
      </c>
      <c r="C7134" s="31">
        <v>25</v>
      </c>
      <c r="D7134" s="54">
        <v>4</v>
      </c>
      <c r="E7134" s="31">
        <v>10</v>
      </c>
      <c r="F7134" s="31">
        <v>25</v>
      </c>
      <c r="G7134" s="54">
        <v>6</v>
      </c>
      <c r="H7134" s="53">
        <v>51.23</v>
      </c>
      <c r="I7134" s="53">
        <v>28900</v>
      </c>
      <c r="J7134" s="169">
        <f t="shared" si="222"/>
        <v>40.248846501483918</v>
      </c>
      <c r="O7134" s="172">
        <f t="shared" si="223"/>
        <v>1.3703356961348134</v>
      </c>
    </row>
    <row r="7135" spans="1:15" x14ac:dyDescent="0.2">
      <c r="A7135" s="31">
        <v>2019</v>
      </c>
      <c r="B7135" s="31">
        <v>10</v>
      </c>
      <c r="C7135" s="31">
        <v>25</v>
      </c>
      <c r="D7135" s="54">
        <v>5</v>
      </c>
      <c r="E7135" s="31">
        <v>10</v>
      </c>
      <c r="F7135" s="31">
        <v>25</v>
      </c>
      <c r="G7135" s="54">
        <v>7</v>
      </c>
      <c r="H7135" s="53">
        <v>53.1</v>
      </c>
      <c r="I7135" s="53">
        <v>31181</v>
      </c>
      <c r="J7135" s="169">
        <f t="shared" si="222"/>
        <v>43.425580718434951</v>
      </c>
      <c r="O7135" s="172">
        <f t="shared" si="223"/>
        <v>1.4203557576568144</v>
      </c>
    </row>
    <row r="7136" spans="1:15" x14ac:dyDescent="0.2">
      <c r="A7136" s="31">
        <v>2019</v>
      </c>
      <c r="B7136" s="31">
        <v>10</v>
      </c>
      <c r="C7136" s="31">
        <v>25</v>
      </c>
      <c r="D7136" s="54">
        <v>6</v>
      </c>
      <c r="E7136" s="31">
        <v>10</v>
      </c>
      <c r="F7136" s="31">
        <v>25</v>
      </c>
      <c r="G7136" s="54">
        <v>8</v>
      </c>
      <c r="H7136" s="53">
        <v>53.1</v>
      </c>
      <c r="I7136" s="53">
        <v>31817</v>
      </c>
      <c r="J7136" s="169">
        <f t="shared" si="222"/>
        <v>44.311333880197715</v>
      </c>
      <c r="O7136" s="172">
        <f t="shared" si="223"/>
        <v>1.4203557576568144</v>
      </c>
    </row>
    <row r="7137" spans="1:15" x14ac:dyDescent="0.2">
      <c r="A7137" s="31">
        <v>2019</v>
      </c>
      <c r="B7137" s="31">
        <v>10</v>
      </c>
      <c r="C7137" s="31">
        <v>25</v>
      </c>
      <c r="D7137" s="54">
        <v>7</v>
      </c>
      <c r="E7137" s="31">
        <v>10</v>
      </c>
      <c r="F7137" s="31">
        <v>25</v>
      </c>
      <c r="G7137" s="54">
        <v>9</v>
      </c>
      <c r="H7137" s="53">
        <v>52.24</v>
      </c>
      <c r="I7137" s="53">
        <v>32026</v>
      </c>
      <c r="J7137" s="169">
        <f t="shared" si="222"/>
        <v>44.602406853166919</v>
      </c>
      <c r="O7137" s="172">
        <f t="shared" si="223"/>
        <v>1.3973518790958943</v>
      </c>
    </row>
    <row r="7138" spans="1:15" x14ac:dyDescent="0.2">
      <c r="A7138" s="31">
        <v>2019</v>
      </c>
      <c r="B7138" s="31">
        <v>10</v>
      </c>
      <c r="C7138" s="31">
        <v>25</v>
      </c>
      <c r="D7138" s="54">
        <v>8</v>
      </c>
      <c r="E7138" s="31">
        <v>10</v>
      </c>
      <c r="F7138" s="31">
        <v>25</v>
      </c>
      <c r="G7138" s="54">
        <v>10</v>
      </c>
      <c r="H7138" s="53">
        <v>48.81</v>
      </c>
      <c r="I7138" s="53">
        <v>32001</v>
      </c>
      <c r="J7138" s="169">
        <f t="shared" si="222"/>
        <v>44.567589511902661</v>
      </c>
      <c r="O7138" s="172">
        <f t="shared" si="223"/>
        <v>1.3056038518122244</v>
      </c>
    </row>
    <row r="7139" spans="1:15" x14ac:dyDescent="0.2">
      <c r="A7139" s="31">
        <v>2019</v>
      </c>
      <c r="B7139" s="31">
        <v>10</v>
      </c>
      <c r="C7139" s="31">
        <v>25</v>
      </c>
      <c r="D7139" s="54">
        <v>9</v>
      </c>
      <c r="E7139" s="31">
        <v>10</v>
      </c>
      <c r="F7139" s="31">
        <v>25</v>
      </c>
      <c r="G7139" s="54">
        <v>11</v>
      </c>
      <c r="H7139" s="53">
        <v>47.01</v>
      </c>
      <c r="I7139" s="53">
        <v>31999</v>
      </c>
      <c r="J7139" s="169">
        <f t="shared" si="222"/>
        <v>44.564804124601523</v>
      </c>
      <c r="O7139" s="172">
        <f t="shared" si="223"/>
        <v>1.2574561990102984</v>
      </c>
    </row>
    <row r="7140" spans="1:15" x14ac:dyDescent="0.2">
      <c r="A7140" s="31">
        <v>2019</v>
      </c>
      <c r="B7140" s="31">
        <v>10</v>
      </c>
      <c r="C7140" s="31">
        <v>25</v>
      </c>
      <c r="D7140" s="54">
        <v>10</v>
      </c>
      <c r="E7140" s="31">
        <v>10</v>
      </c>
      <c r="F7140" s="31">
        <v>25</v>
      </c>
      <c r="G7140" s="54">
        <v>12</v>
      </c>
      <c r="H7140" s="53">
        <v>46.5</v>
      </c>
      <c r="I7140" s="53">
        <v>31721</v>
      </c>
      <c r="J7140" s="169">
        <f t="shared" si="222"/>
        <v>44.177635289742959</v>
      </c>
      <c r="O7140" s="172">
        <f t="shared" si="223"/>
        <v>1.2438143640497525</v>
      </c>
    </row>
    <row r="7141" spans="1:15" x14ac:dyDescent="0.2">
      <c r="A7141" s="31">
        <v>2019</v>
      </c>
      <c r="B7141" s="31">
        <v>10</v>
      </c>
      <c r="C7141" s="31">
        <v>25</v>
      </c>
      <c r="D7141" s="54">
        <v>11</v>
      </c>
      <c r="E7141" s="31">
        <v>10</v>
      </c>
      <c r="F7141" s="31">
        <v>25</v>
      </c>
      <c r="G7141" s="54">
        <v>13</v>
      </c>
      <c r="H7141" s="53">
        <v>44.57</v>
      </c>
      <c r="I7141" s="53">
        <v>30667</v>
      </c>
      <c r="J7141" s="169">
        <f t="shared" si="222"/>
        <v>42.70973618204178</v>
      </c>
      <c r="O7141" s="172">
        <f t="shared" si="223"/>
        <v>1.1921893807676875</v>
      </c>
    </row>
    <row r="7142" spans="1:15" x14ac:dyDescent="0.2">
      <c r="A7142" s="31">
        <v>2019</v>
      </c>
      <c r="B7142" s="31">
        <v>10</v>
      </c>
      <c r="C7142" s="31">
        <v>25</v>
      </c>
      <c r="D7142" s="54">
        <v>12</v>
      </c>
      <c r="E7142" s="31">
        <v>10</v>
      </c>
      <c r="F7142" s="31">
        <v>25</v>
      </c>
      <c r="G7142" s="54">
        <v>14</v>
      </c>
      <c r="H7142" s="53">
        <v>44.5</v>
      </c>
      <c r="I7142" s="53">
        <v>29988</v>
      </c>
      <c r="J7142" s="169">
        <f t="shared" si="222"/>
        <v>41.764097193304494</v>
      </c>
      <c r="O7142" s="172">
        <f t="shared" si="223"/>
        <v>1.1903169720476128</v>
      </c>
    </row>
    <row r="7143" spans="1:15" x14ac:dyDescent="0.2">
      <c r="A7143" s="31">
        <v>2019</v>
      </c>
      <c r="B7143" s="31">
        <v>10</v>
      </c>
      <c r="C7143" s="31">
        <v>25</v>
      </c>
      <c r="D7143" s="54">
        <v>13</v>
      </c>
      <c r="E7143" s="31">
        <v>10</v>
      </c>
      <c r="F7143" s="31">
        <v>25</v>
      </c>
      <c r="G7143" s="54">
        <v>15</v>
      </c>
      <c r="H7143" s="53">
        <v>44.57</v>
      </c>
      <c r="I7143" s="53">
        <v>29530</v>
      </c>
      <c r="J7143" s="169">
        <f t="shared" si="222"/>
        <v>41.126243501343254</v>
      </c>
      <c r="O7143" s="172">
        <f t="shared" si="223"/>
        <v>1.1921893807676875</v>
      </c>
    </row>
    <row r="7144" spans="1:15" x14ac:dyDescent="0.2">
      <c r="A7144" s="31">
        <v>2019</v>
      </c>
      <c r="B7144" s="31">
        <v>10</v>
      </c>
      <c r="C7144" s="31">
        <v>25</v>
      </c>
      <c r="D7144" s="54">
        <v>14</v>
      </c>
      <c r="E7144" s="31">
        <v>10</v>
      </c>
      <c r="F7144" s="31">
        <v>25</v>
      </c>
      <c r="G7144" s="54">
        <v>16</v>
      </c>
      <c r="H7144" s="53">
        <v>46.01</v>
      </c>
      <c r="I7144" s="53">
        <v>29206</v>
      </c>
      <c r="J7144" s="169">
        <f t="shared" si="222"/>
        <v>40.675010758558457</v>
      </c>
      <c r="O7144" s="172">
        <f t="shared" si="223"/>
        <v>1.2307075030092283</v>
      </c>
    </row>
    <row r="7145" spans="1:15" x14ac:dyDescent="0.2">
      <c r="A7145" s="31">
        <v>2019</v>
      </c>
      <c r="B7145" s="31">
        <v>10</v>
      </c>
      <c r="C7145" s="31">
        <v>25</v>
      </c>
      <c r="D7145" s="54">
        <v>15</v>
      </c>
      <c r="E7145" s="31">
        <v>10</v>
      </c>
      <c r="F7145" s="31">
        <v>25</v>
      </c>
      <c r="G7145" s="54">
        <v>17</v>
      </c>
      <c r="H7145" s="53">
        <v>51.23</v>
      </c>
      <c r="I7145" s="53">
        <v>29011</v>
      </c>
      <c r="J7145" s="169">
        <f t="shared" si="222"/>
        <v>40.403435496697234</v>
      </c>
      <c r="O7145" s="172">
        <f t="shared" si="223"/>
        <v>1.3703356961348134</v>
      </c>
    </row>
    <row r="7146" spans="1:15" x14ac:dyDescent="0.2">
      <c r="A7146" s="31">
        <v>2019</v>
      </c>
      <c r="B7146" s="31">
        <v>10</v>
      </c>
      <c r="C7146" s="31">
        <v>25</v>
      </c>
      <c r="D7146" s="54">
        <v>16</v>
      </c>
      <c r="E7146" s="31">
        <v>10</v>
      </c>
      <c r="F7146" s="31">
        <v>25</v>
      </c>
      <c r="G7146" s="54">
        <v>18</v>
      </c>
      <c r="H7146" s="53">
        <v>56.51</v>
      </c>
      <c r="I7146" s="53">
        <v>30352</v>
      </c>
      <c r="J7146" s="169">
        <f t="shared" si="222"/>
        <v>42.271037682112109</v>
      </c>
      <c r="O7146" s="172">
        <f t="shared" si="223"/>
        <v>1.5115688110204628</v>
      </c>
    </row>
    <row r="7147" spans="1:15" x14ac:dyDescent="0.2">
      <c r="A7147" s="31">
        <v>2019</v>
      </c>
      <c r="B7147" s="31">
        <v>10</v>
      </c>
      <c r="C7147" s="31">
        <v>25</v>
      </c>
      <c r="D7147" s="54">
        <v>17</v>
      </c>
      <c r="E7147" s="31">
        <v>10</v>
      </c>
      <c r="F7147" s="31">
        <v>25</v>
      </c>
      <c r="G7147" s="54">
        <v>19</v>
      </c>
      <c r="H7147" s="53">
        <v>60.16</v>
      </c>
      <c r="I7147" s="53">
        <v>31812</v>
      </c>
      <c r="J7147" s="169">
        <f t="shared" si="222"/>
        <v>44.304370411944859</v>
      </c>
      <c r="O7147" s="172">
        <f t="shared" si="223"/>
        <v>1.609201551424368</v>
      </c>
    </row>
    <row r="7148" spans="1:15" x14ac:dyDescent="0.2">
      <c r="A7148" s="31">
        <v>2019</v>
      </c>
      <c r="B7148" s="31">
        <v>10</v>
      </c>
      <c r="C7148" s="31">
        <v>25</v>
      </c>
      <c r="D7148" s="54">
        <v>18</v>
      </c>
      <c r="E7148" s="31">
        <v>10</v>
      </c>
      <c r="F7148" s="31">
        <v>25</v>
      </c>
      <c r="G7148" s="54">
        <v>20</v>
      </c>
      <c r="H7148" s="53">
        <v>57.79</v>
      </c>
      <c r="I7148" s="53">
        <v>31104</v>
      </c>
      <c r="J7148" s="169">
        <f t="shared" si="222"/>
        <v>43.318343307341031</v>
      </c>
      <c r="O7148" s="172">
        <f t="shared" si="223"/>
        <v>1.5458071419018324</v>
      </c>
    </row>
    <row r="7149" spans="1:15" x14ac:dyDescent="0.2">
      <c r="A7149" s="31">
        <v>2019</v>
      </c>
      <c r="B7149" s="31">
        <v>10</v>
      </c>
      <c r="C7149" s="31">
        <v>25</v>
      </c>
      <c r="D7149" s="54">
        <v>19</v>
      </c>
      <c r="E7149" s="31">
        <v>10</v>
      </c>
      <c r="F7149" s="31">
        <v>25</v>
      </c>
      <c r="G7149" s="54">
        <v>21</v>
      </c>
      <c r="H7149" s="53">
        <v>52.5</v>
      </c>
      <c r="I7149" s="53">
        <v>28495</v>
      </c>
      <c r="J7149" s="169">
        <f t="shared" si="222"/>
        <v>39.684805573002919</v>
      </c>
      <c r="O7149" s="172">
        <f t="shared" si="223"/>
        <v>1.4043065400561723</v>
      </c>
    </row>
    <row r="7150" spans="1:15" x14ac:dyDescent="0.2">
      <c r="A7150" s="31">
        <v>2019</v>
      </c>
      <c r="B7150" s="31">
        <v>10</v>
      </c>
      <c r="C7150" s="31">
        <v>25</v>
      </c>
      <c r="D7150" s="54">
        <v>20</v>
      </c>
      <c r="E7150" s="31">
        <v>10</v>
      </c>
      <c r="F7150" s="31">
        <v>25</v>
      </c>
      <c r="G7150" s="54">
        <v>22</v>
      </c>
      <c r="H7150" s="53">
        <v>46.07</v>
      </c>
      <c r="I7150" s="53">
        <v>26433</v>
      </c>
      <c r="J7150" s="169">
        <f t="shared" si="222"/>
        <v>36.813071265526801</v>
      </c>
      <c r="O7150" s="172">
        <f t="shared" si="223"/>
        <v>1.2323124247692925</v>
      </c>
    </row>
    <row r="7151" spans="1:15" x14ac:dyDescent="0.2">
      <c r="A7151" s="31">
        <v>2019</v>
      </c>
      <c r="B7151" s="31">
        <v>10</v>
      </c>
      <c r="C7151" s="31">
        <v>25</v>
      </c>
      <c r="D7151" s="54">
        <v>21</v>
      </c>
      <c r="E7151" s="31">
        <v>10</v>
      </c>
      <c r="F7151" s="31">
        <v>25</v>
      </c>
      <c r="G7151" s="54">
        <v>23</v>
      </c>
      <c r="H7151" s="53">
        <v>50.03</v>
      </c>
      <c r="I7151" s="53">
        <v>24983</v>
      </c>
      <c r="J7151" s="169">
        <f t="shared" si="222"/>
        <v>34.793665472199756</v>
      </c>
      <c r="O7151" s="172">
        <f t="shared" si="223"/>
        <v>1.3382372609335296</v>
      </c>
    </row>
    <row r="7152" spans="1:15" x14ac:dyDescent="0.2">
      <c r="A7152" s="31">
        <v>2019</v>
      </c>
      <c r="B7152" s="31">
        <v>10</v>
      </c>
      <c r="C7152" s="31">
        <v>25</v>
      </c>
      <c r="D7152" s="54">
        <v>22</v>
      </c>
      <c r="E7152" s="31">
        <v>10</v>
      </c>
      <c r="F7152" s="31">
        <v>25</v>
      </c>
      <c r="G7152" s="54">
        <v>0</v>
      </c>
      <c r="H7152" s="53">
        <v>47</v>
      </c>
      <c r="I7152" s="53">
        <v>23370</v>
      </c>
      <c r="J7152" s="169">
        <f t="shared" si="222"/>
        <v>32.547250613829732</v>
      </c>
      <c r="O7152" s="172">
        <f t="shared" si="223"/>
        <v>1.2571887120502876</v>
      </c>
    </row>
    <row r="7153" spans="1:15" x14ac:dyDescent="0.2">
      <c r="A7153" s="31">
        <v>2019</v>
      </c>
      <c r="B7153" s="31">
        <v>10</v>
      </c>
      <c r="C7153" s="31">
        <v>25</v>
      </c>
      <c r="D7153" s="54">
        <v>23</v>
      </c>
      <c r="E7153" s="31">
        <v>10</v>
      </c>
      <c r="F7153" s="31">
        <v>25</v>
      </c>
      <c r="G7153" s="54">
        <v>1</v>
      </c>
      <c r="H7153" s="53">
        <v>42.01</v>
      </c>
      <c r="I7153" s="53">
        <v>22110</v>
      </c>
      <c r="J7153" s="169">
        <f t="shared" si="222"/>
        <v>30.792456614111057</v>
      </c>
      <c r="O7153" s="172">
        <f t="shared" si="223"/>
        <v>1.1237127190049485</v>
      </c>
    </row>
    <row r="7154" spans="1:15" x14ac:dyDescent="0.2">
      <c r="A7154" s="31">
        <v>2019</v>
      </c>
      <c r="B7154" s="31">
        <v>10</v>
      </c>
      <c r="C7154" s="31">
        <v>26</v>
      </c>
      <c r="D7154" s="54">
        <v>0</v>
      </c>
      <c r="E7154" s="31">
        <v>10</v>
      </c>
      <c r="F7154" s="31">
        <v>26</v>
      </c>
      <c r="G7154" s="54">
        <v>2</v>
      </c>
      <c r="H7154" s="53">
        <v>39.5</v>
      </c>
      <c r="I7154" s="53">
        <v>21439</v>
      </c>
      <c r="J7154" s="169">
        <f t="shared" si="222"/>
        <v>29.85795917457833</v>
      </c>
      <c r="O7154" s="172">
        <f t="shared" si="223"/>
        <v>1.0565734920422629</v>
      </c>
    </row>
    <row r="7155" spans="1:15" x14ac:dyDescent="0.2">
      <c r="A7155" s="31">
        <v>2019</v>
      </c>
      <c r="B7155" s="31">
        <v>10</v>
      </c>
      <c r="C7155" s="31">
        <v>26</v>
      </c>
      <c r="D7155" s="54">
        <v>1</v>
      </c>
      <c r="E7155" s="31">
        <v>10</v>
      </c>
      <c r="F7155" s="31">
        <v>26</v>
      </c>
      <c r="G7155" s="54">
        <v>3</v>
      </c>
      <c r="H7155" s="53">
        <v>39.21</v>
      </c>
      <c r="I7155" s="53">
        <v>21250</v>
      </c>
      <c r="J7155" s="169">
        <f t="shared" si="222"/>
        <v>29.594740074620528</v>
      </c>
      <c r="O7155" s="172">
        <f t="shared" si="223"/>
        <v>1.0488163702019528</v>
      </c>
    </row>
    <row r="7156" spans="1:15" x14ac:dyDescent="0.2">
      <c r="A7156" s="31">
        <v>2019</v>
      </c>
      <c r="B7156" s="31">
        <v>10</v>
      </c>
      <c r="C7156" s="31">
        <v>26</v>
      </c>
      <c r="D7156" s="54">
        <v>2</v>
      </c>
      <c r="E7156" s="31">
        <v>10</v>
      </c>
      <c r="F7156" s="31">
        <v>26</v>
      </c>
      <c r="G7156" s="54">
        <v>4</v>
      </c>
      <c r="H7156" s="53">
        <v>38.99</v>
      </c>
      <c r="I7156" s="53">
        <v>21105</v>
      </c>
      <c r="J7156" s="169">
        <f t="shared" si="222"/>
        <v>29.392799495287825</v>
      </c>
      <c r="O7156" s="172">
        <f t="shared" si="223"/>
        <v>1.0429316570817173</v>
      </c>
    </row>
    <row r="7157" spans="1:15" x14ac:dyDescent="0.2">
      <c r="A7157" s="31">
        <v>2019</v>
      </c>
      <c r="B7157" s="31">
        <v>10</v>
      </c>
      <c r="C7157" s="31">
        <v>26</v>
      </c>
      <c r="D7157" s="54">
        <v>3</v>
      </c>
      <c r="E7157" s="31">
        <v>10</v>
      </c>
      <c r="F7157" s="31">
        <v>26</v>
      </c>
      <c r="G7157" s="54">
        <v>5</v>
      </c>
      <c r="H7157" s="53">
        <v>39.21</v>
      </c>
      <c r="I7157" s="53">
        <v>21664</v>
      </c>
      <c r="J7157" s="169">
        <f t="shared" si="222"/>
        <v>30.171315245956663</v>
      </c>
      <c r="O7157" s="172">
        <f t="shared" si="223"/>
        <v>1.0488163702019528</v>
      </c>
    </row>
    <row r="7158" spans="1:15" x14ac:dyDescent="0.2">
      <c r="A7158" s="31">
        <v>2019</v>
      </c>
      <c r="B7158" s="31">
        <v>10</v>
      </c>
      <c r="C7158" s="31">
        <v>26</v>
      </c>
      <c r="D7158" s="54">
        <v>4</v>
      </c>
      <c r="E7158" s="31">
        <v>10</v>
      </c>
      <c r="F7158" s="31">
        <v>26</v>
      </c>
      <c r="G7158" s="54">
        <v>6</v>
      </c>
      <c r="H7158" s="53">
        <v>42.5</v>
      </c>
      <c r="I7158" s="53">
        <v>22928</v>
      </c>
      <c r="J7158" s="169">
        <f t="shared" si="222"/>
        <v>31.931680020277625</v>
      </c>
      <c r="O7158" s="172">
        <f t="shared" si="223"/>
        <v>1.1368195800454728</v>
      </c>
    </row>
    <row r="7159" spans="1:15" x14ac:dyDescent="0.2">
      <c r="A7159" s="31">
        <v>2019</v>
      </c>
      <c r="B7159" s="31">
        <v>10</v>
      </c>
      <c r="C7159" s="31">
        <v>26</v>
      </c>
      <c r="D7159" s="54">
        <v>5</v>
      </c>
      <c r="E7159" s="31">
        <v>10</v>
      </c>
      <c r="F7159" s="31">
        <v>26</v>
      </c>
      <c r="G7159" s="54">
        <v>7</v>
      </c>
      <c r="H7159" s="53">
        <v>44.58</v>
      </c>
      <c r="I7159" s="53">
        <v>24452</v>
      </c>
      <c r="J7159" s="169">
        <f t="shared" si="222"/>
        <v>34.054145143746887</v>
      </c>
      <c r="O7159" s="172">
        <f t="shared" si="223"/>
        <v>1.1924568677276983</v>
      </c>
    </row>
    <row r="7160" spans="1:15" x14ac:dyDescent="0.2">
      <c r="A7160" s="31">
        <v>2019</v>
      </c>
      <c r="B7160" s="31">
        <v>10</v>
      </c>
      <c r="C7160" s="31">
        <v>26</v>
      </c>
      <c r="D7160" s="54">
        <v>6</v>
      </c>
      <c r="E7160" s="31">
        <v>10</v>
      </c>
      <c r="F7160" s="31">
        <v>26</v>
      </c>
      <c r="G7160" s="54">
        <v>8</v>
      </c>
      <c r="H7160" s="53">
        <v>48.01</v>
      </c>
      <c r="I7160" s="53">
        <v>26382</v>
      </c>
      <c r="J7160" s="169">
        <f t="shared" si="222"/>
        <v>36.742043889347705</v>
      </c>
      <c r="O7160" s="172">
        <f t="shared" si="223"/>
        <v>1.2842048950113683</v>
      </c>
    </row>
    <row r="7161" spans="1:15" x14ac:dyDescent="0.2">
      <c r="A7161" s="31">
        <v>2019</v>
      </c>
      <c r="B7161" s="31">
        <v>10</v>
      </c>
      <c r="C7161" s="31">
        <v>26</v>
      </c>
      <c r="D7161" s="54">
        <v>7</v>
      </c>
      <c r="E7161" s="31">
        <v>10</v>
      </c>
      <c r="F7161" s="31">
        <v>26</v>
      </c>
      <c r="G7161" s="54">
        <v>9</v>
      </c>
      <c r="H7161" s="53">
        <v>46.54</v>
      </c>
      <c r="I7161" s="53">
        <v>27600</v>
      </c>
      <c r="J7161" s="169">
        <f t="shared" si="222"/>
        <v>38.438344755742435</v>
      </c>
      <c r="O7161" s="172">
        <f t="shared" si="223"/>
        <v>1.2448843118897954</v>
      </c>
    </row>
    <row r="7162" spans="1:15" x14ac:dyDescent="0.2">
      <c r="A7162" s="31">
        <v>2019</v>
      </c>
      <c r="B7162" s="31">
        <v>10</v>
      </c>
      <c r="C7162" s="31">
        <v>26</v>
      </c>
      <c r="D7162" s="54">
        <v>8</v>
      </c>
      <c r="E7162" s="31">
        <v>10</v>
      </c>
      <c r="F7162" s="31">
        <v>26</v>
      </c>
      <c r="G7162" s="54">
        <v>10</v>
      </c>
      <c r="H7162" s="53">
        <v>43.78</v>
      </c>
      <c r="I7162" s="53">
        <v>27748</v>
      </c>
      <c r="J7162" s="169">
        <f t="shared" si="222"/>
        <v>38.644463416026845</v>
      </c>
      <c r="O7162" s="172">
        <f t="shared" si="223"/>
        <v>1.1710579109268424</v>
      </c>
    </row>
    <row r="7163" spans="1:15" x14ac:dyDescent="0.2">
      <c r="A7163" s="31">
        <v>2019</v>
      </c>
      <c r="B7163" s="31">
        <v>10</v>
      </c>
      <c r="C7163" s="31">
        <v>26</v>
      </c>
      <c r="D7163" s="54">
        <v>9</v>
      </c>
      <c r="E7163" s="31">
        <v>10</v>
      </c>
      <c r="F7163" s="31">
        <v>26</v>
      </c>
      <c r="G7163" s="54">
        <v>11</v>
      </c>
      <c r="H7163" s="53">
        <v>43.17</v>
      </c>
      <c r="I7163" s="53">
        <v>27731</v>
      </c>
      <c r="J7163" s="169">
        <f t="shared" si="222"/>
        <v>38.620787623967153</v>
      </c>
      <c r="O7163" s="172">
        <f t="shared" si="223"/>
        <v>1.1547412063661897</v>
      </c>
    </row>
    <row r="7164" spans="1:15" x14ac:dyDescent="0.2">
      <c r="A7164" s="31">
        <v>2019</v>
      </c>
      <c r="B7164" s="31">
        <v>10</v>
      </c>
      <c r="C7164" s="31">
        <v>26</v>
      </c>
      <c r="D7164" s="54">
        <v>10</v>
      </c>
      <c r="E7164" s="31">
        <v>10</v>
      </c>
      <c r="F7164" s="31">
        <v>26</v>
      </c>
      <c r="G7164" s="54">
        <v>12</v>
      </c>
      <c r="H7164" s="53">
        <v>43.76</v>
      </c>
      <c r="I7164" s="53">
        <v>27728</v>
      </c>
      <c r="J7164" s="169">
        <f t="shared" si="222"/>
        <v>38.616609543015443</v>
      </c>
      <c r="O7164" s="172">
        <f t="shared" si="223"/>
        <v>1.1705229370068209</v>
      </c>
    </row>
    <row r="7165" spans="1:15" x14ac:dyDescent="0.2">
      <c r="A7165" s="31">
        <v>2019</v>
      </c>
      <c r="B7165" s="31">
        <v>10</v>
      </c>
      <c r="C7165" s="31">
        <v>26</v>
      </c>
      <c r="D7165" s="54">
        <v>11</v>
      </c>
      <c r="E7165" s="31">
        <v>10</v>
      </c>
      <c r="F7165" s="31">
        <v>26</v>
      </c>
      <c r="G7165" s="54">
        <v>13</v>
      </c>
      <c r="H7165" s="53">
        <v>42.89</v>
      </c>
      <c r="I7165" s="53">
        <v>27156</v>
      </c>
      <c r="J7165" s="169">
        <f t="shared" si="222"/>
        <v>37.819988774889183</v>
      </c>
      <c r="O7165" s="172">
        <f t="shared" si="223"/>
        <v>1.1472515714858902</v>
      </c>
    </row>
    <row r="7166" spans="1:15" x14ac:dyDescent="0.2">
      <c r="A7166" s="31">
        <v>2019</v>
      </c>
      <c r="B7166" s="31">
        <v>10</v>
      </c>
      <c r="C7166" s="31">
        <v>26</v>
      </c>
      <c r="D7166" s="54">
        <v>12</v>
      </c>
      <c r="E7166" s="31">
        <v>10</v>
      </c>
      <c r="F7166" s="31">
        <v>26</v>
      </c>
      <c r="G7166" s="54">
        <v>14</v>
      </c>
      <c r="H7166" s="53">
        <v>39.85</v>
      </c>
      <c r="I7166" s="53">
        <v>25907</v>
      </c>
      <c r="J7166" s="169">
        <f t="shared" si="222"/>
        <v>36.080514405326781</v>
      </c>
      <c r="O7166" s="172">
        <f t="shared" si="223"/>
        <v>1.0659355356426374</v>
      </c>
    </row>
    <row r="7167" spans="1:15" x14ac:dyDescent="0.2">
      <c r="A7167" s="31">
        <v>2019</v>
      </c>
      <c r="B7167" s="31">
        <v>10</v>
      </c>
      <c r="C7167" s="31">
        <v>26</v>
      </c>
      <c r="D7167" s="54">
        <v>13</v>
      </c>
      <c r="E7167" s="31">
        <v>10</v>
      </c>
      <c r="F7167" s="31">
        <v>26</v>
      </c>
      <c r="G7167" s="54">
        <v>15</v>
      </c>
      <c r="H7167" s="53">
        <v>39.26</v>
      </c>
      <c r="I7167" s="53">
        <v>25155</v>
      </c>
      <c r="J7167" s="169">
        <f t="shared" si="222"/>
        <v>35.033208780097858</v>
      </c>
      <c r="O7167" s="172">
        <f t="shared" si="223"/>
        <v>1.0501538050020061</v>
      </c>
    </row>
    <row r="7168" spans="1:15" x14ac:dyDescent="0.2">
      <c r="A7168" s="31">
        <v>2019</v>
      </c>
      <c r="B7168" s="31">
        <v>10</v>
      </c>
      <c r="C7168" s="31">
        <v>26</v>
      </c>
      <c r="D7168" s="54">
        <v>14</v>
      </c>
      <c r="E7168" s="31">
        <v>10</v>
      </c>
      <c r="F7168" s="31">
        <v>26</v>
      </c>
      <c r="G7168" s="54">
        <v>16</v>
      </c>
      <c r="H7168" s="53">
        <v>42.3</v>
      </c>
      <c r="I7168" s="53">
        <v>24925</v>
      </c>
      <c r="J7168" s="169">
        <f t="shared" si="222"/>
        <v>34.712889240466673</v>
      </c>
      <c r="O7168" s="172">
        <f t="shared" si="223"/>
        <v>1.1314698408452588</v>
      </c>
    </row>
    <row r="7169" spans="1:19" x14ac:dyDescent="0.2">
      <c r="A7169" s="31">
        <v>2019</v>
      </c>
      <c r="B7169" s="31">
        <v>10</v>
      </c>
      <c r="C7169" s="31">
        <v>26</v>
      </c>
      <c r="D7169" s="54">
        <v>15</v>
      </c>
      <c r="E7169" s="31">
        <v>10</v>
      </c>
      <c r="F7169" s="31">
        <v>26</v>
      </c>
      <c r="G7169" s="54">
        <v>17</v>
      </c>
      <c r="H7169" s="53">
        <v>46.44</v>
      </c>
      <c r="I7169" s="53">
        <v>24886</v>
      </c>
      <c r="J7169" s="169">
        <f t="shared" si="222"/>
        <v>34.658574188094427</v>
      </c>
      <c r="O7169" s="172">
        <f t="shared" si="223"/>
        <v>1.2422094422896883</v>
      </c>
    </row>
    <row r="7170" spans="1:19" x14ac:dyDescent="0.2">
      <c r="A7170" s="31">
        <v>2019</v>
      </c>
      <c r="B7170" s="31">
        <v>10</v>
      </c>
      <c r="C7170" s="31">
        <v>26</v>
      </c>
      <c r="D7170" s="54">
        <v>16</v>
      </c>
      <c r="E7170" s="31">
        <v>10</v>
      </c>
      <c r="F7170" s="31">
        <v>26</v>
      </c>
      <c r="G7170" s="54">
        <v>18</v>
      </c>
      <c r="H7170" s="53">
        <v>55.73</v>
      </c>
      <c r="I7170" s="53">
        <v>26429</v>
      </c>
      <c r="J7170" s="169">
        <f t="shared" ref="J7170:J7233" si="224">MIN(50,I7170/$M$2*50)</f>
        <v>36.807500490924518</v>
      </c>
      <c r="O7170" s="172">
        <f t="shared" si="223"/>
        <v>1.4907048281396282</v>
      </c>
    </row>
    <row r="7171" spans="1:19" x14ac:dyDescent="0.2">
      <c r="A7171" s="31">
        <v>2019</v>
      </c>
      <c r="B7171" s="31">
        <v>10</v>
      </c>
      <c r="C7171" s="31">
        <v>26</v>
      </c>
      <c r="D7171" s="54">
        <v>17</v>
      </c>
      <c r="E7171" s="31">
        <v>10</v>
      </c>
      <c r="F7171" s="31">
        <v>26</v>
      </c>
      <c r="G7171" s="54">
        <v>19</v>
      </c>
      <c r="H7171" s="53">
        <v>59.82</v>
      </c>
      <c r="I7171" s="53">
        <v>27925</v>
      </c>
      <c r="J7171" s="169">
        <f t="shared" si="224"/>
        <v>38.890970192177804</v>
      </c>
      <c r="O7171" s="172">
        <f t="shared" ref="O7171:O7234" si="225">H7171/$R$5</f>
        <v>1.6001069947840043</v>
      </c>
    </row>
    <row r="7172" spans="1:19" x14ac:dyDescent="0.2">
      <c r="A7172" s="31">
        <v>2019</v>
      </c>
      <c r="B7172" s="31">
        <v>10</v>
      </c>
      <c r="C7172" s="31">
        <v>26</v>
      </c>
      <c r="D7172" s="54">
        <v>18</v>
      </c>
      <c r="E7172" s="31">
        <v>10</v>
      </c>
      <c r="F7172" s="31">
        <v>26</v>
      </c>
      <c r="G7172" s="54">
        <v>20</v>
      </c>
      <c r="H7172" s="53">
        <v>58.97</v>
      </c>
      <c r="I7172" s="53">
        <v>27741</v>
      </c>
      <c r="J7172" s="169">
        <f t="shared" si="224"/>
        <v>38.634714560472858</v>
      </c>
      <c r="O7172" s="172">
        <f t="shared" si="225"/>
        <v>1.577370603183095</v>
      </c>
    </row>
    <row r="7173" spans="1:19" x14ac:dyDescent="0.2">
      <c r="A7173" s="31">
        <v>2019</v>
      </c>
      <c r="B7173" s="31">
        <v>10</v>
      </c>
      <c r="C7173" s="31">
        <v>26</v>
      </c>
      <c r="D7173" s="54">
        <v>19</v>
      </c>
      <c r="E7173" s="31">
        <v>10</v>
      </c>
      <c r="F7173" s="31">
        <v>26</v>
      </c>
      <c r="G7173" s="54">
        <v>21</v>
      </c>
      <c r="H7173" s="53">
        <v>55.06</v>
      </c>
      <c r="I7173" s="53">
        <v>26030</v>
      </c>
      <c r="J7173" s="169">
        <f t="shared" si="224"/>
        <v>36.251815724346933</v>
      </c>
      <c r="O7173" s="172">
        <f t="shared" si="225"/>
        <v>1.4727832018189115</v>
      </c>
    </row>
    <row r="7174" spans="1:19" x14ac:dyDescent="0.2">
      <c r="A7174" s="31">
        <v>2019</v>
      </c>
      <c r="B7174" s="31">
        <v>10</v>
      </c>
      <c r="C7174" s="31">
        <v>26</v>
      </c>
      <c r="D7174" s="54">
        <v>20</v>
      </c>
      <c r="E7174" s="31">
        <v>10</v>
      </c>
      <c r="F7174" s="31">
        <v>26</v>
      </c>
      <c r="G7174" s="54">
        <v>22</v>
      </c>
      <c r="H7174" s="53">
        <v>51.98</v>
      </c>
      <c r="I7174" s="53">
        <v>24557</v>
      </c>
      <c r="J7174" s="169">
        <f t="shared" si="224"/>
        <v>34.200377977056775</v>
      </c>
      <c r="O7174" s="172">
        <f t="shared" si="225"/>
        <v>1.3903972181356159</v>
      </c>
    </row>
    <row r="7175" spans="1:19" x14ac:dyDescent="0.2">
      <c r="A7175" s="31">
        <v>2019</v>
      </c>
      <c r="B7175" s="31">
        <v>10</v>
      </c>
      <c r="C7175" s="31">
        <v>26</v>
      </c>
      <c r="D7175" s="54">
        <v>21</v>
      </c>
      <c r="E7175" s="31">
        <v>10</v>
      </c>
      <c r="F7175" s="31">
        <v>26</v>
      </c>
      <c r="G7175" s="54">
        <v>23</v>
      </c>
      <c r="H7175" s="58">
        <v>49</v>
      </c>
      <c r="I7175" s="53">
        <v>23063</v>
      </c>
      <c r="J7175" s="169">
        <f t="shared" si="224"/>
        <v>32.119693663104627</v>
      </c>
      <c r="O7175" s="172">
        <f t="shared" si="225"/>
        <v>1.3106861040524276</v>
      </c>
    </row>
    <row r="7176" spans="1:19" x14ac:dyDescent="0.2">
      <c r="A7176" s="31">
        <v>2019</v>
      </c>
      <c r="B7176" s="31">
        <v>10</v>
      </c>
      <c r="C7176" s="31">
        <v>26</v>
      </c>
      <c r="D7176" s="54">
        <v>22</v>
      </c>
      <c r="E7176" s="31">
        <v>10</v>
      </c>
      <c r="F7176" s="31">
        <v>26</v>
      </c>
      <c r="G7176" s="54">
        <v>0</v>
      </c>
      <c r="H7176" s="58">
        <v>43.95</v>
      </c>
      <c r="I7176" s="53">
        <v>21566</v>
      </c>
      <c r="J7176" s="169">
        <f t="shared" si="224"/>
        <v>30.034831268200769</v>
      </c>
      <c r="O7176" s="172">
        <f t="shared" si="225"/>
        <v>1.1756051892470243</v>
      </c>
    </row>
    <row r="7177" spans="1:19" x14ac:dyDescent="0.2">
      <c r="A7177" s="31">
        <v>2019</v>
      </c>
      <c r="B7177" s="31">
        <v>10</v>
      </c>
      <c r="C7177" s="31">
        <v>26</v>
      </c>
      <c r="D7177" s="54">
        <v>23</v>
      </c>
      <c r="E7177" s="31">
        <v>10</v>
      </c>
      <c r="F7177" s="31">
        <v>26</v>
      </c>
      <c r="G7177" s="57">
        <v>1</v>
      </c>
      <c r="H7177" s="53">
        <v>42.81</v>
      </c>
      <c r="I7177" s="58">
        <v>20545</v>
      </c>
      <c r="J7177" s="169">
        <f t="shared" si="224"/>
        <v>28.612891050968415</v>
      </c>
      <c r="O7177" s="172">
        <f t="shared" si="225"/>
        <v>1.1451116758058046</v>
      </c>
    </row>
    <row r="7178" spans="1:19" x14ac:dyDescent="0.2">
      <c r="A7178" s="31">
        <v>2019</v>
      </c>
      <c r="B7178" s="31">
        <v>10</v>
      </c>
      <c r="C7178" s="31">
        <v>27</v>
      </c>
      <c r="D7178" s="54">
        <v>0</v>
      </c>
      <c r="E7178" s="31">
        <v>10</v>
      </c>
      <c r="F7178" s="31">
        <v>27</v>
      </c>
      <c r="G7178" s="57">
        <v>2</v>
      </c>
      <c r="H7178" s="53">
        <v>42.95</v>
      </c>
      <c r="I7178" s="58">
        <v>19963</v>
      </c>
      <c r="J7178" s="169">
        <f t="shared" si="224"/>
        <v>27.802343346336457</v>
      </c>
      <c r="O7178" s="172">
        <f t="shared" si="225"/>
        <v>1.1488564932459544</v>
      </c>
    </row>
    <row r="7179" spans="1:19" s="55" customFormat="1" x14ac:dyDescent="0.2">
      <c r="A7179" s="31">
        <v>2019</v>
      </c>
      <c r="B7179" s="31">
        <v>10</v>
      </c>
      <c r="C7179" s="31">
        <v>27</v>
      </c>
      <c r="D7179" s="57">
        <v>1</v>
      </c>
      <c r="E7179" s="56">
        <v>10</v>
      </c>
      <c r="F7179" s="56">
        <v>27</v>
      </c>
      <c r="G7179" s="54">
        <v>3</v>
      </c>
      <c r="H7179" s="53">
        <v>41.78</v>
      </c>
      <c r="I7179" s="53">
        <v>19445</v>
      </c>
      <c r="J7179" s="169">
        <f t="shared" si="224"/>
        <v>27.080928035341</v>
      </c>
      <c r="O7179" s="172">
        <f t="shared" si="225"/>
        <v>1.1175605189247024</v>
      </c>
      <c r="Q7179"/>
      <c r="R7179"/>
      <c r="S7179"/>
    </row>
    <row r="7180" spans="1:19" s="55" customFormat="1" x14ac:dyDescent="0.2">
      <c r="A7180" s="31">
        <v>2019</v>
      </c>
      <c r="B7180" s="31">
        <v>10</v>
      </c>
      <c r="C7180" s="31">
        <v>27</v>
      </c>
      <c r="D7180" s="57">
        <v>2</v>
      </c>
      <c r="E7180" s="56">
        <v>10</v>
      </c>
      <c r="F7180" s="56">
        <v>27</v>
      </c>
      <c r="G7180" s="54">
        <v>4</v>
      </c>
      <c r="H7180" s="53">
        <v>39.99</v>
      </c>
      <c r="I7180" s="53">
        <v>19258</v>
      </c>
      <c r="J7180" s="169">
        <f t="shared" si="224"/>
        <v>26.820494322684336</v>
      </c>
      <c r="O7180" s="172">
        <f t="shared" si="225"/>
        <v>1.0696803530827874</v>
      </c>
    </row>
    <row r="7181" spans="1:19" x14ac:dyDescent="0.2">
      <c r="A7181" s="31">
        <v>2019</v>
      </c>
      <c r="B7181" s="31">
        <v>10</v>
      </c>
      <c r="C7181" s="31">
        <v>27</v>
      </c>
      <c r="D7181" s="54">
        <v>3</v>
      </c>
      <c r="E7181" s="31">
        <v>10</v>
      </c>
      <c r="F7181" s="31">
        <v>27</v>
      </c>
      <c r="G7181" s="54">
        <v>5</v>
      </c>
      <c r="H7181" s="53">
        <v>39.979999999999997</v>
      </c>
      <c r="I7181" s="53">
        <v>19401</v>
      </c>
      <c r="J7181" s="169">
        <f t="shared" si="224"/>
        <v>27.019649514715905</v>
      </c>
      <c r="O7181" s="172">
        <f t="shared" si="225"/>
        <v>1.0694128661227764</v>
      </c>
      <c r="Q7181" s="55"/>
      <c r="R7181" s="55"/>
      <c r="S7181" s="55"/>
    </row>
    <row r="7182" spans="1:19" x14ac:dyDescent="0.2">
      <c r="A7182" s="31">
        <v>2019</v>
      </c>
      <c r="B7182" s="31">
        <v>10</v>
      </c>
      <c r="C7182" s="31">
        <v>27</v>
      </c>
      <c r="D7182" s="54">
        <v>4</v>
      </c>
      <c r="E7182" s="31">
        <v>10</v>
      </c>
      <c r="F7182" s="31">
        <v>27</v>
      </c>
      <c r="G7182" s="54">
        <v>6</v>
      </c>
      <c r="H7182" s="53">
        <v>41.86</v>
      </c>
      <c r="I7182" s="53">
        <v>19846</v>
      </c>
      <c r="J7182" s="169">
        <f t="shared" si="224"/>
        <v>27.639398189219722</v>
      </c>
      <c r="O7182" s="172">
        <f t="shared" si="225"/>
        <v>1.119700414604788</v>
      </c>
    </row>
    <row r="7183" spans="1:19" x14ac:dyDescent="0.2">
      <c r="A7183" s="31">
        <v>2019</v>
      </c>
      <c r="B7183" s="31">
        <v>10</v>
      </c>
      <c r="C7183" s="31">
        <v>27</v>
      </c>
      <c r="D7183" s="54">
        <v>5</v>
      </c>
      <c r="E7183" s="31">
        <v>10</v>
      </c>
      <c r="F7183" s="31">
        <v>27</v>
      </c>
      <c r="G7183" s="54">
        <v>7</v>
      </c>
      <c r="H7183" s="53">
        <v>43.19</v>
      </c>
      <c r="I7183" s="53">
        <v>20295</v>
      </c>
      <c r="J7183" s="169">
        <f t="shared" si="224"/>
        <v>28.26471763832582</v>
      </c>
      <c r="O7183" s="172">
        <f t="shared" si="225"/>
        <v>1.155276180286211</v>
      </c>
    </row>
    <row r="7184" spans="1:19" x14ac:dyDescent="0.2">
      <c r="A7184" s="31">
        <v>2019</v>
      </c>
      <c r="B7184" s="31">
        <v>10</v>
      </c>
      <c r="C7184" s="31">
        <v>27</v>
      </c>
      <c r="D7184" s="54">
        <v>6</v>
      </c>
      <c r="E7184" s="31">
        <v>10</v>
      </c>
      <c r="F7184" s="31">
        <v>27</v>
      </c>
      <c r="G7184" s="54">
        <v>8</v>
      </c>
      <c r="H7184" s="53">
        <v>42.67</v>
      </c>
      <c r="I7184" s="53">
        <v>21417</v>
      </c>
      <c r="J7184" s="169">
        <f t="shared" si="224"/>
        <v>29.827319914265782</v>
      </c>
      <c r="O7184" s="172">
        <f t="shared" si="225"/>
        <v>1.1413668583656549</v>
      </c>
    </row>
    <row r="7185" spans="1:15" x14ac:dyDescent="0.2">
      <c r="A7185" s="31">
        <v>2019</v>
      </c>
      <c r="B7185" s="31">
        <v>10</v>
      </c>
      <c r="C7185" s="31">
        <v>27</v>
      </c>
      <c r="D7185" s="54">
        <v>7</v>
      </c>
      <c r="E7185" s="31">
        <v>10</v>
      </c>
      <c r="F7185" s="31">
        <v>27</v>
      </c>
      <c r="G7185" s="54">
        <v>9</v>
      </c>
      <c r="H7185" s="53">
        <v>43.01</v>
      </c>
      <c r="I7185" s="53">
        <v>23456</v>
      </c>
      <c r="J7185" s="169">
        <f t="shared" si="224"/>
        <v>32.667022267778783</v>
      </c>
      <c r="O7185" s="172">
        <f t="shared" si="225"/>
        <v>1.1504614150060184</v>
      </c>
    </row>
    <row r="7186" spans="1:15" x14ac:dyDescent="0.2">
      <c r="A7186" s="31">
        <v>2019</v>
      </c>
      <c r="B7186" s="31">
        <v>10</v>
      </c>
      <c r="C7186" s="31">
        <v>27</v>
      </c>
      <c r="D7186" s="54">
        <v>8</v>
      </c>
      <c r="E7186" s="31">
        <v>10</v>
      </c>
      <c r="F7186" s="31">
        <v>27</v>
      </c>
      <c r="G7186" s="54">
        <v>10</v>
      </c>
      <c r="H7186" s="53">
        <v>43.21</v>
      </c>
      <c r="I7186" s="53">
        <v>24544</v>
      </c>
      <c r="J7186" s="169">
        <f t="shared" si="224"/>
        <v>34.182272959599359</v>
      </c>
      <c r="O7186" s="172">
        <f t="shared" si="225"/>
        <v>1.1558111542062326</v>
      </c>
    </row>
    <row r="7187" spans="1:15" x14ac:dyDescent="0.2">
      <c r="A7187" s="31">
        <v>2019</v>
      </c>
      <c r="B7187" s="31">
        <v>10</v>
      </c>
      <c r="C7187" s="31">
        <v>27</v>
      </c>
      <c r="D7187" s="54">
        <v>9</v>
      </c>
      <c r="E7187" s="31">
        <v>10</v>
      </c>
      <c r="F7187" s="31">
        <v>27</v>
      </c>
      <c r="G7187" s="54">
        <v>11</v>
      </c>
      <c r="H7187" s="53">
        <v>43.2</v>
      </c>
      <c r="I7187" s="53">
        <v>24899</v>
      </c>
      <c r="J7187" s="169">
        <f t="shared" si="224"/>
        <v>34.676679205551842</v>
      </c>
      <c r="O7187" s="172">
        <f t="shared" si="225"/>
        <v>1.1555436672462218</v>
      </c>
    </row>
    <row r="7188" spans="1:15" x14ac:dyDescent="0.2">
      <c r="A7188" s="31">
        <v>2019</v>
      </c>
      <c r="B7188" s="31">
        <v>10</v>
      </c>
      <c r="C7188" s="31">
        <v>27</v>
      </c>
      <c r="D7188" s="54">
        <v>10</v>
      </c>
      <c r="E7188" s="31">
        <v>10</v>
      </c>
      <c r="F7188" s="31">
        <v>27</v>
      </c>
      <c r="G7188" s="54">
        <v>12</v>
      </c>
      <c r="H7188" s="53">
        <v>43.21</v>
      </c>
      <c r="I7188" s="53">
        <v>24839</v>
      </c>
      <c r="J7188" s="169">
        <f t="shared" si="224"/>
        <v>34.593117586517621</v>
      </c>
      <c r="O7188" s="172">
        <f t="shared" si="225"/>
        <v>1.1558111542062326</v>
      </c>
    </row>
    <row r="7189" spans="1:15" x14ac:dyDescent="0.2">
      <c r="A7189" s="31">
        <v>2019</v>
      </c>
      <c r="B7189" s="31">
        <v>10</v>
      </c>
      <c r="C7189" s="31">
        <v>27</v>
      </c>
      <c r="D7189" s="54">
        <v>11</v>
      </c>
      <c r="E7189" s="31">
        <v>10</v>
      </c>
      <c r="F7189" s="31">
        <v>27</v>
      </c>
      <c r="G7189" s="54">
        <v>13</v>
      </c>
      <c r="H7189" s="53">
        <v>45.57</v>
      </c>
      <c r="I7189" s="53">
        <v>25299</v>
      </c>
      <c r="J7189" s="169">
        <f t="shared" si="224"/>
        <v>35.233756665779993</v>
      </c>
      <c r="O7189" s="172">
        <f t="shared" si="225"/>
        <v>1.2189380767687577</v>
      </c>
    </row>
    <row r="7190" spans="1:15" x14ac:dyDescent="0.2">
      <c r="A7190" s="31">
        <v>2019</v>
      </c>
      <c r="B7190" s="31">
        <v>10</v>
      </c>
      <c r="C7190" s="31">
        <v>27</v>
      </c>
      <c r="D7190" s="54">
        <v>12</v>
      </c>
      <c r="E7190" s="31">
        <v>10</v>
      </c>
      <c r="F7190" s="31">
        <v>27</v>
      </c>
      <c r="G7190" s="54">
        <v>14</v>
      </c>
      <c r="H7190" s="53">
        <v>46.12</v>
      </c>
      <c r="I7190" s="53">
        <v>25026</v>
      </c>
      <c r="J7190" s="169">
        <f t="shared" si="224"/>
        <v>34.853551299174278</v>
      </c>
      <c r="O7190" s="172">
        <f t="shared" si="225"/>
        <v>1.2336498595693459</v>
      </c>
    </row>
    <row r="7191" spans="1:15" x14ac:dyDescent="0.2">
      <c r="A7191" s="31">
        <v>2019</v>
      </c>
      <c r="B7191" s="31">
        <v>10</v>
      </c>
      <c r="C7191" s="31">
        <v>27</v>
      </c>
      <c r="D7191" s="54">
        <v>13</v>
      </c>
      <c r="E7191" s="31">
        <v>10</v>
      </c>
      <c r="F7191" s="31">
        <v>27</v>
      </c>
      <c r="G7191" s="54">
        <v>15</v>
      </c>
      <c r="H7191" s="53">
        <v>44.08</v>
      </c>
      <c r="I7191" s="53">
        <v>23844</v>
      </c>
      <c r="J7191" s="169">
        <f t="shared" si="224"/>
        <v>33.207387404200091</v>
      </c>
      <c r="O7191" s="172">
        <f t="shared" si="225"/>
        <v>1.1790825197271633</v>
      </c>
    </row>
    <row r="7192" spans="1:15" x14ac:dyDescent="0.2">
      <c r="A7192" s="31">
        <v>2019</v>
      </c>
      <c r="B7192" s="31">
        <v>10</v>
      </c>
      <c r="C7192" s="31">
        <v>27</v>
      </c>
      <c r="D7192" s="54">
        <v>14</v>
      </c>
      <c r="E7192" s="31">
        <v>10</v>
      </c>
      <c r="F7192" s="31">
        <v>27</v>
      </c>
      <c r="G7192" s="54">
        <v>16</v>
      </c>
      <c r="H7192" s="53">
        <v>44.07</v>
      </c>
      <c r="I7192" s="53">
        <v>23259</v>
      </c>
      <c r="J7192" s="169">
        <f t="shared" si="224"/>
        <v>32.392661618616422</v>
      </c>
      <c r="O7192" s="172">
        <f t="shared" si="225"/>
        <v>1.1788150327671527</v>
      </c>
    </row>
    <row r="7193" spans="1:15" x14ac:dyDescent="0.2">
      <c r="A7193" s="31">
        <v>2019</v>
      </c>
      <c r="B7193" s="31">
        <v>10</v>
      </c>
      <c r="C7193" s="31">
        <v>27</v>
      </c>
      <c r="D7193" s="54">
        <v>15</v>
      </c>
      <c r="E7193" s="31">
        <v>10</v>
      </c>
      <c r="F7193" s="31">
        <v>27</v>
      </c>
      <c r="G7193" s="54">
        <v>17</v>
      </c>
      <c r="H7193" s="53">
        <v>46.77</v>
      </c>
      <c r="I7193" s="53">
        <v>23336</v>
      </c>
      <c r="J7193" s="169">
        <f t="shared" si="224"/>
        <v>32.499899029710342</v>
      </c>
      <c r="O7193" s="172">
        <f t="shared" si="225"/>
        <v>1.2510365119700415</v>
      </c>
    </row>
    <row r="7194" spans="1:15" x14ac:dyDescent="0.2">
      <c r="A7194" s="31">
        <v>2019</v>
      </c>
      <c r="B7194" s="31">
        <v>10</v>
      </c>
      <c r="C7194" s="31">
        <v>27</v>
      </c>
      <c r="D7194" s="54">
        <v>16</v>
      </c>
      <c r="E7194" s="31">
        <v>10</v>
      </c>
      <c r="F7194" s="31">
        <v>27</v>
      </c>
      <c r="G7194" s="54">
        <v>18</v>
      </c>
      <c r="H7194" s="53">
        <v>50.15</v>
      </c>
      <c r="I7194" s="53">
        <v>25112</v>
      </c>
      <c r="J7194" s="169">
        <f t="shared" si="224"/>
        <v>34.973322953123329</v>
      </c>
      <c r="O7194" s="172">
        <f t="shared" si="225"/>
        <v>1.341447104453658</v>
      </c>
    </row>
    <row r="7195" spans="1:15" x14ac:dyDescent="0.2">
      <c r="A7195" s="31">
        <v>2019</v>
      </c>
      <c r="B7195" s="31">
        <v>10</v>
      </c>
      <c r="C7195" s="31">
        <v>27</v>
      </c>
      <c r="D7195" s="54">
        <v>17</v>
      </c>
      <c r="E7195" s="31">
        <v>10</v>
      </c>
      <c r="F7195" s="31">
        <v>27</v>
      </c>
      <c r="G7195" s="54">
        <v>19</v>
      </c>
      <c r="H7195" s="53">
        <v>55.52</v>
      </c>
      <c r="I7195" s="53">
        <v>26896</v>
      </c>
      <c r="J7195" s="169">
        <f t="shared" si="224"/>
        <v>37.457888425740883</v>
      </c>
      <c r="O7195" s="172">
        <f t="shared" si="225"/>
        <v>1.4850876019794037</v>
      </c>
    </row>
    <row r="7196" spans="1:15" x14ac:dyDescent="0.2">
      <c r="A7196" s="31">
        <v>2019</v>
      </c>
      <c r="B7196" s="31">
        <v>10</v>
      </c>
      <c r="C7196" s="31">
        <v>27</v>
      </c>
      <c r="D7196" s="54">
        <v>18</v>
      </c>
      <c r="E7196" s="31">
        <v>10</v>
      </c>
      <c r="F7196" s="31">
        <v>27</v>
      </c>
      <c r="G7196" s="54">
        <v>20</v>
      </c>
      <c r="H7196" s="53">
        <v>56.85</v>
      </c>
      <c r="I7196" s="53">
        <v>27521</v>
      </c>
      <c r="J7196" s="169">
        <f t="shared" si="224"/>
        <v>38.32832195734737</v>
      </c>
      <c r="O7196" s="172">
        <f t="shared" si="225"/>
        <v>1.5206633676608265</v>
      </c>
    </row>
    <row r="7197" spans="1:15" x14ac:dyDescent="0.2">
      <c r="A7197" s="31">
        <v>2019</v>
      </c>
      <c r="B7197" s="31">
        <v>10</v>
      </c>
      <c r="C7197" s="31">
        <v>27</v>
      </c>
      <c r="D7197" s="54">
        <v>19</v>
      </c>
      <c r="E7197" s="31">
        <v>10</v>
      </c>
      <c r="F7197" s="31">
        <v>27</v>
      </c>
      <c r="G7197" s="54">
        <v>21</v>
      </c>
      <c r="H7197" s="53">
        <v>56.51</v>
      </c>
      <c r="I7197" s="53">
        <v>27223</v>
      </c>
      <c r="J7197" s="169">
        <f t="shared" si="224"/>
        <v>37.913299249477397</v>
      </c>
      <c r="O7197" s="172">
        <f t="shared" si="225"/>
        <v>1.5115688110204628</v>
      </c>
    </row>
    <row r="7198" spans="1:15" x14ac:dyDescent="0.2">
      <c r="A7198" s="31">
        <v>2019</v>
      </c>
      <c r="B7198" s="31">
        <v>10</v>
      </c>
      <c r="C7198" s="31">
        <v>27</v>
      </c>
      <c r="D7198" s="54">
        <v>20</v>
      </c>
      <c r="E7198" s="31">
        <v>10</v>
      </c>
      <c r="F7198" s="31">
        <v>27</v>
      </c>
      <c r="G7198" s="54">
        <v>22</v>
      </c>
      <c r="H7198" s="53">
        <v>53.19</v>
      </c>
      <c r="I7198" s="53">
        <v>25795</v>
      </c>
      <c r="J7198" s="169">
        <f t="shared" si="224"/>
        <v>35.924532716462899</v>
      </c>
      <c r="O7198" s="172">
        <f t="shared" si="225"/>
        <v>1.4227631402969105</v>
      </c>
    </row>
    <row r="7199" spans="1:15" x14ac:dyDescent="0.2">
      <c r="A7199" s="31">
        <v>2019</v>
      </c>
      <c r="B7199" s="31">
        <v>10</v>
      </c>
      <c r="C7199" s="31">
        <v>27</v>
      </c>
      <c r="D7199" s="54">
        <v>21</v>
      </c>
      <c r="E7199" s="31">
        <v>10</v>
      </c>
      <c r="F7199" s="31">
        <v>27</v>
      </c>
      <c r="G7199" s="54">
        <v>23</v>
      </c>
      <c r="H7199" s="53">
        <v>53</v>
      </c>
      <c r="I7199" s="53">
        <v>23689</v>
      </c>
      <c r="J7199" s="169">
        <f t="shared" si="224"/>
        <v>32.99151988836168</v>
      </c>
      <c r="O7199" s="172">
        <f t="shared" si="225"/>
        <v>1.4176808880567073</v>
      </c>
    </row>
    <row r="7200" spans="1:15" x14ac:dyDescent="0.2">
      <c r="A7200" s="31">
        <v>2019</v>
      </c>
      <c r="B7200" s="31">
        <v>10</v>
      </c>
      <c r="C7200" s="31">
        <v>27</v>
      </c>
      <c r="D7200" s="54">
        <v>22</v>
      </c>
      <c r="E7200" s="31">
        <v>10</v>
      </c>
      <c r="F7200" s="31">
        <v>27</v>
      </c>
      <c r="G7200" s="54">
        <v>0</v>
      </c>
      <c r="H7200" s="53">
        <v>52.98</v>
      </c>
      <c r="I7200" s="53">
        <v>22150</v>
      </c>
      <c r="J7200" s="169">
        <f t="shared" si="224"/>
        <v>30.848164360133872</v>
      </c>
      <c r="O7200" s="172">
        <f t="shared" si="225"/>
        <v>1.4171459141366858</v>
      </c>
    </row>
    <row r="7201" spans="1:15" x14ac:dyDescent="0.2">
      <c r="A7201" s="31">
        <v>2019</v>
      </c>
      <c r="B7201" s="31">
        <v>10</v>
      </c>
      <c r="C7201" s="31">
        <v>27</v>
      </c>
      <c r="D7201" s="54">
        <v>23</v>
      </c>
      <c r="E7201" s="31">
        <v>10</v>
      </c>
      <c r="F7201" s="31">
        <v>27</v>
      </c>
      <c r="G7201" s="54">
        <v>1</v>
      </c>
      <c r="H7201" s="53">
        <v>51.88</v>
      </c>
      <c r="I7201" s="53">
        <v>21201</v>
      </c>
      <c r="J7201" s="169">
        <f t="shared" si="224"/>
        <v>29.526498085742581</v>
      </c>
      <c r="O7201" s="172">
        <f t="shared" si="225"/>
        <v>1.387722348535509</v>
      </c>
    </row>
    <row r="7202" spans="1:15" x14ac:dyDescent="0.2">
      <c r="A7202" s="31">
        <v>2019</v>
      </c>
      <c r="B7202" s="31">
        <v>10</v>
      </c>
      <c r="C7202" s="31">
        <v>28</v>
      </c>
      <c r="D7202" s="54">
        <v>0</v>
      </c>
      <c r="E7202" s="31">
        <v>10</v>
      </c>
      <c r="F7202" s="31">
        <v>28</v>
      </c>
      <c r="G7202" s="54">
        <v>2</v>
      </c>
      <c r="H7202" s="53">
        <v>48.39</v>
      </c>
      <c r="I7202" s="53">
        <v>20596</v>
      </c>
      <c r="J7202" s="169">
        <f t="shared" si="224"/>
        <v>28.683918427147503</v>
      </c>
      <c r="O7202" s="172">
        <f t="shared" si="225"/>
        <v>1.2943693994917749</v>
      </c>
    </row>
    <row r="7203" spans="1:15" x14ac:dyDescent="0.2">
      <c r="A7203" s="31">
        <v>2019</v>
      </c>
      <c r="B7203" s="31">
        <v>10</v>
      </c>
      <c r="C7203" s="31">
        <v>28</v>
      </c>
      <c r="D7203" s="54">
        <v>1</v>
      </c>
      <c r="E7203" s="31">
        <v>10</v>
      </c>
      <c r="F7203" s="31">
        <v>28</v>
      </c>
      <c r="G7203" s="54">
        <v>3</v>
      </c>
      <c r="H7203" s="53">
        <v>46.05</v>
      </c>
      <c r="I7203" s="53">
        <v>20414</v>
      </c>
      <c r="J7203" s="169">
        <f t="shared" si="224"/>
        <v>28.430448182743696</v>
      </c>
      <c r="O7203" s="172">
        <f t="shared" si="225"/>
        <v>1.2317774508492711</v>
      </c>
    </row>
    <row r="7204" spans="1:15" x14ac:dyDescent="0.2">
      <c r="A7204" s="31">
        <v>2019</v>
      </c>
      <c r="B7204" s="31">
        <v>10</v>
      </c>
      <c r="C7204" s="31">
        <v>28</v>
      </c>
      <c r="D7204" s="54">
        <v>2</v>
      </c>
      <c r="E7204" s="31">
        <v>10</v>
      </c>
      <c r="F7204" s="31">
        <v>28</v>
      </c>
      <c r="G7204" s="54">
        <v>4</v>
      </c>
      <c r="H7204" s="53">
        <v>45.57</v>
      </c>
      <c r="I7204" s="53">
        <v>20552</v>
      </c>
      <c r="J7204" s="169">
        <f t="shared" si="224"/>
        <v>28.622639906522409</v>
      </c>
      <c r="O7204" s="172">
        <f t="shared" si="225"/>
        <v>1.2189380767687577</v>
      </c>
    </row>
    <row r="7205" spans="1:15" x14ac:dyDescent="0.2">
      <c r="A7205" s="31">
        <v>2019</v>
      </c>
      <c r="B7205" s="31">
        <v>10</v>
      </c>
      <c r="C7205" s="31">
        <v>28</v>
      </c>
      <c r="D7205" s="54">
        <v>3</v>
      </c>
      <c r="E7205" s="31">
        <v>10</v>
      </c>
      <c r="F7205" s="31">
        <v>28</v>
      </c>
      <c r="G7205" s="54">
        <v>5</v>
      </c>
      <c r="H7205" s="53">
        <v>49.14</v>
      </c>
      <c r="I7205" s="53">
        <v>21324</v>
      </c>
      <c r="J7205" s="169">
        <f t="shared" si="224"/>
        <v>29.697799404762737</v>
      </c>
      <c r="O7205" s="172">
        <f t="shared" si="225"/>
        <v>1.3144309214925773</v>
      </c>
    </row>
    <row r="7206" spans="1:15" x14ac:dyDescent="0.2">
      <c r="A7206" s="31">
        <v>2019</v>
      </c>
      <c r="B7206" s="31">
        <v>10</v>
      </c>
      <c r="C7206" s="31">
        <v>28</v>
      </c>
      <c r="D7206" s="54">
        <v>4</v>
      </c>
      <c r="E7206" s="31">
        <v>10</v>
      </c>
      <c r="F7206" s="31">
        <v>28</v>
      </c>
      <c r="G7206" s="54">
        <v>6</v>
      </c>
      <c r="H7206" s="53">
        <v>51.88</v>
      </c>
      <c r="I7206" s="53">
        <v>24103</v>
      </c>
      <c r="J7206" s="169">
        <f t="shared" si="224"/>
        <v>33.568095059697818</v>
      </c>
      <c r="O7206" s="172">
        <f t="shared" si="225"/>
        <v>1.387722348535509</v>
      </c>
    </row>
    <row r="7207" spans="1:15" x14ac:dyDescent="0.2">
      <c r="A7207" s="31">
        <v>2019</v>
      </c>
      <c r="B7207" s="31">
        <v>10</v>
      </c>
      <c r="C7207" s="31">
        <v>28</v>
      </c>
      <c r="D7207" s="54">
        <v>5</v>
      </c>
      <c r="E7207" s="31">
        <v>10</v>
      </c>
      <c r="F7207" s="31">
        <v>28</v>
      </c>
      <c r="G7207" s="54">
        <v>7</v>
      </c>
      <c r="H7207" s="53">
        <v>53.34</v>
      </c>
      <c r="I7207" s="53">
        <v>27515</v>
      </c>
      <c r="J7207" s="169">
        <f t="shared" si="224"/>
        <v>38.319965795443949</v>
      </c>
      <c r="O7207" s="172">
        <f t="shared" si="225"/>
        <v>1.4267754446970713</v>
      </c>
    </row>
    <row r="7208" spans="1:15" x14ac:dyDescent="0.2">
      <c r="A7208" s="31">
        <v>2019</v>
      </c>
      <c r="B7208" s="31">
        <v>10</v>
      </c>
      <c r="C7208" s="31">
        <v>28</v>
      </c>
      <c r="D7208" s="54">
        <v>6</v>
      </c>
      <c r="E7208" s="31">
        <v>10</v>
      </c>
      <c r="F7208" s="31">
        <v>28</v>
      </c>
      <c r="G7208" s="54">
        <v>8</v>
      </c>
      <c r="H7208" s="53">
        <v>55.49</v>
      </c>
      <c r="I7208" s="53">
        <v>29591</v>
      </c>
      <c r="J7208" s="169">
        <f t="shared" si="224"/>
        <v>41.211197814028054</v>
      </c>
      <c r="O7208" s="172">
        <f t="shared" si="225"/>
        <v>1.4842851410993716</v>
      </c>
    </row>
    <row r="7209" spans="1:15" x14ac:dyDescent="0.2">
      <c r="A7209" s="31">
        <v>2019</v>
      </c>
      <c r="B7209" s="31">
        <v>10</v>
      </c>
      <c r="C7209" s="31">
        <v>28</v>
      </c>
      <c r="D7209" s="54">
        <v>7</v>
      </c>
      <c r="E7209" s="31">
        <v>10</v>
      </c>
      <c r="F7209" s="31">
        <v>28</v>
      </c>
      <c r="G7209" s="54">
        <v>9</v>
      </c>
      <c r="H7209" s="53">
        <v>55.66</v>
      </c>
      <c r="I7209" s="53">
        <v>30466</v>
      </c>
      <c r="J7209" s="169">
        <f t="shared" si="224"/>
        <v>42.429804758277136</v>
      </c>
      <c r="O7209" s="172">
        <f t="shared" si="225"/>
        <v>1.4888324194195532</v>
      </c>
    </row>
    <row r="7210" spans="1:15" x14ac:dyDescent="0.2">
      <c r="A7210" s="31">
        <v>2019</v>
      </c>
      <c r="B7210" s="31">
        <v>10</v>
      </c>
      <c r="C7210" s="31">
        <v>28</v>
      </c>
      <c r="D7210" s="54">
        <v>8</v>
      </c>
      <c r="E7210" s="31">
        <v>10</v>
      </c>
      <c r="F7210" s="31">
        <v>28</v>
      </c>
      <c r="G7210" s="54">
        <v>10</v>
      </c>
      <c r="H7210" s="53">
        <v>54.8</v>
      </c>
      <c r="I7210" s="53">
        <v>30803</v>
      </c>
      <c r="J7210" s="169">
        <f t="shared" si="224"/>
        <v>42.899142518519348</v>
      </c>
      <c r="O7210" s="172">
        <f t="shared" si="225"/>
        <v>1.4658285408586331</v>
      </c>
    </row>
    <row r="7211" spans="1:15" x14ac:dyDescent="0.2">
      <c r="A7211" s="31">
        <v>2019</v>
      </c>
      <c r="B7211" s="31">
        <v>10</v>
      </c>
      <c r="C7211" s="31">
        <v>28</v>
      </c>
      <c r="D7211" s="54">
        <v>9</v>
      </c>
      <c r="E7211" s="31">
        <v>10</v>
      </c>
      <c r="F7211" s="31">
        <v>28</v>
      </c>
      <c r="G7211" s="54">
        <v>11</v>
      </c>
      <c r="H7211" s="53">
        <v>53.19</v>
      </c>
      <c r="I7211" s="53">
        <v>31003</v>
      </c>
      <c r="J7211" s="169">
        <f t="shared" si="224"/>
        <v>43.177681248633426</v>
      </c>
      <c r="O7211" s="172">
        <f t="shared" si="225"/>
        <v>1.4227631402969105</v>
      </c>
    </row>
    <row r="7212" spans="1:15" x14ac:dyDescent="0.2">
      <c r="A7212" s="31">
        <v>2019</v>
      </c>
      <c r="B7212" s="31">
        <v>10</v>
      </c>
      <c r="C7212" s="31">
        <v>28</v>
      </c>
      <c r="D7212" s="54">
        <v>10</v>
      </c>
      <c r="E7212" s="31">
        <v>10</v>
      </c>
      <c r="F7212" s="31">
        <v>28</v>
      </c>
      <c r="G7212" s="54">
        <v>12</v>
      </c>
      <c r="H7212" s="53">
        <v>54.11</v>
      </c>
      <c r="I7212" s="53">
        <v>31251</v>
      </c>
      <c r="J7212" s="169">
        <f t="shared" si="224"/>
        <v>43.523069273974876</v>
      </c>
      <c r="O7212" s="172">
        <f t="shared" si="225"/>
        <v>1.4473719406178949</v>
      </c>
    </row>
    <row r="7213" spans="1:15" x14ac:dyDescent="0.2">
      <c r="A7213" s="31">
        <v>2019</v>
      </c>
      <c r="B7213" s="31">
        <v>10</v>
      </c>
      <c r="C7213" s="31">
        <v>28</v>
      </c>
      <c r="D7213" s="54">
        <v>11</v>
      </c>
      <c r="E7213" s="31">
        <v>10</v>
      </c>
      <c r="F7213" s="31">
        <v>28</v>
      </c>
      <c r="G7213" s="54">
        <v>13</v>
      </c>
      <c r="H7213" s="53">
        <v>53.19</v>
      </c>
      <c r="I7213" s="53">
        <v>31339</v>
      </c>
      <c r="J7213" s="169">
        <f t="shared" si="224"/>
        <v>43.645626315225073</v>
      </c>
      <c r="O7213" s="172">
        <f t="shared" si="225"/>
        <v>1.4227631402969105</v>
      </c>
    </row>
    <row r="7214" spans="1:15" x14ac:dyDescent="0.2">
      <c r="A7214" s="31">
        <v>2019</v>
      </c>
      <c r="B7214" s="31">
        <v>10</v>
      </c>
      <c r="C7214" s="31">
        <v>28</v>
      </c>
      <c r="D7214" s="54">
        <v>12</v>
      </c>
      <c r="E7214" s="31">
        <v>10</v>
      </c>
      <c r="F7214" s="31">
        <v>28</v>
      </c>
      <c r="G7214" s="54">
        <v>14</v>
      </c>
      <c r="H7214" s="53">
        <v>53</v>
      </c>
      <c r="I7214" s="53">
        <v>30383</v>
      </c>
      <c r="J7214" s="169">
        <f t="shared" si="224"/>
        <v>42.314211185279795</v>
      </c>
      <c r="O7214" s="172">
        <f t="shared" si="225"/>
        <v>1.4176808880567073</v>
      </c>
    </row>
    <row r="7215" spans="1:15" x14ac:dyDescent="0.2">
      <c r="A7215" s="31">
        <v>2019</v>
      </c>
      <c r="B7215" s="31">
        <v>10</v>
      </c>
      <c r="C7215" s="31">
        <v>28</v>
      </c>
      <c r="D7215" s="54">
        <v>13</v>
      </c>
      <c r="E7215" s="31">
        <v>10</v>
      </c>
      <c r="F7215" s="31">
        <v>28</v>
      </c>
      <c r="G7215" s="54">
        <v>15</v>
      </c>
      <c r="H7215" s="53">
        <v>53.34</v>
      </c>
      <c r="I7215" s="53">
        <v>29992</v>
      </c>
      <c r="J7215" s="169">
        <f t="shared" si="224"/>
        <v>41.769667967906777</v>
      </c>
      <c r="O7215" s="172">
        <f t="shared" si="225"/>
        <v>1.4267754446970713</v>
      </c>
    </row>
    <row r="7216" spans="1:15" x14ac:dyDescent="0.2">
      <c r="A7216" s="31">
        <v>2019</v>
      </c>
      <c r="B7216" s="31">
        <v>10</v>
      </c>
      <c r="C7216" s="31">
        <v>28</v>
      </c>
      <c r="D7216" s="54">
        <v>14</v>
      </c>
      <c r="E7216" s="31">
        <v>10</v>
      </c>
      <c r="F7216" s="31">
        <v>28</v>
      </c>
      <c r="G7216" s="54">
        <v>16</v>
      </c>
      <c r="H7216" s="53">
        <v>54.99</v>
      </c>
      <c r="I7216" s="53">
        <v>29694</v>
      </c>
      <c r="J7216" s="169">
        <f t="shared" si="224"/>
        <v>41.354645260036804</v>
      </c>
      <c r="O7216" s="172">
        <f t="shared" si="225"/>
        <v>1.4709107930988365</v>
      </c>
    </row>
    <row r="7217" spans="1:15" x14ac:dyDescent="0.2">
      <c r="A7217" s="31">
        <v>2019</v>
      </c>
      <c r="B7217" s="31">
        <v>10</v>
      </c>
      <c r="C7217" s="31">
        <v>28</v>
      </c>
      <c r="D7217" s="54">
        <v>15</v>
      </c>
      <c r="E7217" s="31">
        <v>10</v>
      </c>
      <c r="F7217" s="31">
        <v>28</v>
      </c>
      <c r="G7217" s="54">
        <v>17</v>
      </c>
      <c r="H7217" s="53">
        <v>60.16</v>
      </c>
      <c r="I7217" s="53">
        <v>29817</v>
      </c>
      <c r="J7217" s="169">
        <f t="shared" si="224"/>
        <v>41.525946579056964</v>
      </c>
      <c r="O7217" s="172">
        <f t="shared" si="225"/>
        <v>1.609201551424368</v>
      </c>
    </row>
    <row r="7218" spans="1:15" x14ac:dyDescent="0.2">
      <c r="A7218" s="31">
        <v>2019</v>
      </c>
      <c r="B7218" s="31">
        <v>10</v>
      </c>
      <c r="C7218" s="31">
        <v>28</v>
      </c>
      <c r="D7218" s="54">
        <v>16</v>
      </c>
      <c r="E7218" s="31">
        <v>10</v>
      </c>
      <c r="F7218" s="31">
        <v>28</v>
      </c>
      <c r="G7218" s="54">
        <v>18</v>
      </c>
      <c r="H7218" s="53">
        <v>61.23</v>
      </c>
      <c r="I7218" s="53">
        <v>31299</v>
      </c>
      <c r="J7218" s="169">
        <f t="shared" si="224"/>
        <v>43.589918569202254</v>
      </c>
      <c r="O7218" s="172">
        <f t="shared" si="225"/>
        <v>1.6378226561455129</v>
      </c>
    </row>
    <row r="7219" spans="1:15" x14ac:dyDescent="0.2">
      <c r="A7219" s="31">
        <v>2019</v>
      </c>
      <c r="B7219" s="31">
        <v>10</v>
      </c>
      <c r="C7219" s="31">
        <v>28</v>
      </c>
      <c r="D7219" s="54">
        <v>17</v>
      </c>
      <c r="E7219" s="31">
        <v>10</v>
      </c>
      <c r="F7219" s="31">
        <v>28</v>
      </c>
      <c r="G7219" s="54">
        <v>19</v>
      </c>
      <c r="H7219" s="53">
        <v>61.5</v>
      </c>
      <c r="I7219" s="53">
        <v>32495</v>
      </c>
      <c r="J7219" s="169">
        <f t="shared" si="224"/>
        <v>45.255580175284429</v>
      </c>
      <c r="O7219" s="172">
        <f t="shared" si="225"/>
        <v>1.6450448040658019</v>
      </c>
    </row>
    <row r="7220" spans="1:15" x14ac:dyDescent="0.2">
      <c r="A7220" s="31">
        <v>2019</v>
      </c>
      <c r="B7220" s="31">
        <v>10</v>
      </c>
      <c r="C7220" s="31">
        <v>28</v>
      </c>
      <c r="D7220" s="54">
        <v>18</v>
      </c>
      <c r="E7220" s="31">
        <v>10</v>
      </c>
      <c r="F7220" s="31">
        <v>28</v>
      </c>
      <c r="G7220" s="54">
        <v>20</v>
      </c>
      <c r="H7220" s="53">
        <v>59.49</v>
      </c>
      <c r="I7220" s="53">
        <v>32644</v>
      </c>
      <c r="J7220" s="169">
        <f t="shared" si="224"/>
        <v>45.463091529219419</v>
      </c>
      <c r="O7220" s="172">
        <f t="shared" si="225"/>
        <v>1.5912799251036513</v>
      </c>
    </row>
    <row r="7221" spans="1:15" x14ac:dyDescent="0.2">
      <c r="A7221" s="31">
        <v>2019</v>
      </c>
      <c r="B7221" s="31">
        <v>10</v>
      </c>
      <c r="C7221" s="31">
        <v>28</v>
      </c>
      <c r="D7221" s="54">
        <v>19</v>
      </c>
      <c r="E7221" s="31">
        <v>10</v>
      </c>
      <c r="F7221" s="31">
        <v>28</v>
      </c>
      <c r="G7221" s="54">
        <v>21</v>
      </c>
      <c r="H7221" s="53">
        <v>57.79</v>
      </c>
      <c r="I7221" s="53">
        <v>31316</v>
      </c>
      <c r="J7221" s="169">
        <f t="shared" si="224"/>
        <v>43.613594361261953</v>
      </c>
      <c r="O7221" s="172">
        <f t="shared" si="225"/>
        <v>1.5458071419018324</v>
      </c>
    </row>
    <row r="7222" spans="1:15" x14ac:dyDescent="0.2">
      <c r="A7222" s="31">
        <v>2019</v>
      </c>
      <c r="B7222" s="31">
        <v>10</v>
      </c>
      <c r="C7222" s="31">
        <v>28</v>
      </c>
      <c r="D7222" s="54">
        <v>20</v>
      </c>
      <c r="E7222" s="31">
        <v>10</v>
      </c>
      <c r="F7222" s="31">
        <v>28</v>
      </c>
      <c r="G7222" s="54">
        <v>22</v>
      </c>
      <c r="H7222" s="53">
        <v>54.81</v>
      </c>
      <c r="I7222" s="53">
        <v>28249</v>
      </c>
      <c r="J7222" s="169">
        <f t="shared" si="224"/>
        <v>39.342202934962607</v>
      </c>
      <c r="O7222" s="172">
        <f t="shared" si="225"/>
        <v>1.4660960278186439</v>
      </c>
    </row>
    <row r="7223" spans="1:15" x14ac:dyDescent="0.2">
      <c r="A7223" s="31">
        <v>2019</v>
      </c>
      <c r="B7223" s="31">
        <v>10</v>
      </c>
      <c r="C7223" s="31">
        <v>28</v>
      </c>
      <c r="D7223" s="54">
        <v>21</v>
      </c>
      <c r="E7223" s="31">
        <v>10</v>
      </c>
      <c r="F7223" s="31">
        <v>28</v>
      </c>
      <c r="G7223" s="54">
        <v>23</v>
      </c>
      <c r="H7223" s="53">
        <v>50.48</v>
      </c>
      <c r="I7223" s="53">
        <v>25870</v>
      </c>
      <c r="J7223" s="169">
        <f t="shared" si="224"/>
        <v>36.028984740255673</v>
      </c>
      <c r="O7223" s="172">
        <f t="shared" si="225"/>
        <v>1.350274174134011</v>
      </c>
    </row>
    <row r="7224" spans="1:15" x14ac:dyDescent="0.2">
      <c r="A7224" s="31">
        <v>2019</v>
      </c>
      <c r="B7224" s="31">
        <v>10</v>
      </c>
      <c r="C7224" s="31">
        <v>28</v>
      </c>
      <c r="D7224" s="54">
        <v>22</v>
      </c>
      <c r="E7224" s="31">
        <v>10</v>
      </c>
      <c r="F7224" s="31">
        <v>28</v>
      </c>
      <c r="G7224" s="54">
        <v>0</v>
      </c>
      <c r="H7224" s="53">
        <v>53.1</v>
      </c>
      <c r="I7224" s="53">
        <v>24298</v>
      </c>
      <c r="J7224" s="169">
        <f t="shared" si="224"/>
        <v>33.839670321559041</v>
      </c>
      <c r="O7224" s="172">
        <f t="shared" si="225"/>
        <v>1.4203557576568144</v>
      </c>
    </row>
    <row r="7225" spans="1:15" x14ac:dyDescent="0.2">
      <c r="A7225" s="31">
        <v>2019</v>
      </c>
      <c r="B7225" s="31">
        <v>10</v>
      </c>
      <c r="C7225" s="31">
        <v>28</v>
      </c>
      <c r="D7225" s="54">
        <v>23</v>
      </c>
      <c r="E7225" s="31">
        <v>10</v>
      </c>
      <c r="F7225" s="31">
        <v>28</v>
      </c>
      <c r="G7225" s="54">
        <v>1</v>
      </c>
      <c r="H7225" s="53">
        <v>51</v>
      </c>
      <c r="I7225" s="53">
        <v>23139</v>
      </c>
      <c r="J7225" s="169">
        <f t="shared" si="224"/>
        <v>32.225538380547974</v>
      </c>
      <c r="O7225" s="172">
        <f t="shared" si="225"/>
        <v>1.3641834960545673</v>
      </c>
    </row>
    <row r="7226" spans="1:15" x14ac:dyDescent="0.2">
      <c r="A7226" s="31">
        <v>2019</v>
      </c>
      <c r="B7226" s="31">
        <v>10</v>
      </c>
      <c r="C7226" s="31">
        <v>29</v>
      </c>
      <c r="D7226" s="54">
        <v>0</v>
      </c>
      <c r="E7226" s="31">
        <v>10</v>
      </c>
      <c r="F7226" s="31">
        <v>29</v>
      </c>
      <c r="G7226" s="54">
        <v>2</v>
      </c>
      <c r="H7226" s="53">
        <v>48.3</v>
      </c>
      <c r="I7226" s="53">
        <v>22368</v>
      </c>
      <c r="J7226" s="169">
        <f t="shared" si="224"/>
        <v>31.151771575958215</v>
      </c>
      <c r="O7226" s="172">
        <f t="shared" si="225"/>
        <v>1.2919620168516786</v>
      </c>
    </row>
    <row r="7227" spans="1:15" x14ac:dyDescent="0.2">
      <c r="A7227" s="31">
        <v>2019</v>
      </c>
      <c r="B7227" s="31">
        <v>10</v>
      </c>
      <c r="C7227" s="31">
        <v>29</v>
      </c>
      <c r="D7227" s="54">
        <v>1</v>
      </c>
      <c r="E7227" s="31">
        <v>10</v>
      </c>
      <c r="F7227" s="31">
        <v>29</v>
      </c>
      <c r="G7227" s="54">
        <v>3</v>
      </c>
      <c r="H7227" s="53">
        <v>47.28</v>
      </c>
      <c r="I7227" s="53">
        <v>22079</v>
      </c>
      <c r="J7227" s="169">
        <f t="shared" si="224"/>
        <v>30.749283110943377</v>
      </c>
      <c r="O7227" s="172">
        <f t="shared" si="225"/>
        <v>1.2646783469305873</v>
      </c>
    </row>
    <row r="7228" spans="1:15" x14ac:dyDescent="0.2">
      <c r="A7228" s="31">
        <v>2019</v>
      </c>
      <c r="B7228" s="31">
        <v>10</v>
      </c>
      <c r="C7228" s="31">
        <v>29</v>
      </c>
      <c r="D7228" s="54">
        <v>2</v>
      </c>
      <c r="E7228" s="31">
        <v>10</v>
      </c>
      <c r="F7228" s="31">
        <v>29</v>
      </c>
      <c r="G7228" s="54">
        <v>4</v>
      </c>
      <c r="H7228" s="53">
        <v>47.05</v>
      </c>
      <c r="I7228" s="53">
        <v>22138</v>
      </c>
      <c r="J7228" s="169">
        <f t="shared" si="224"/>
        <v>30.831452036327029</v>
      </c>
      <c r="O7228" s="172">
        <f t="shared" si="225"/>
        <v>1.258526146850341</v>
      </c>
    </row>
    <row r="7229" spans="1:15" x14ac:dyDescent="0.2">
      <c r="A7229" s="31">
        <v>2019</v>
      </c>
      <c r="B7229" s="31">
        <v>10</v>
      </c>
      <c r="C7229" s="31">
        <v>29</v>
      </c>
      <c r="D7229" s="54">
        <v>3</v>
      </c>
      <c r="E7229" s="31">
        <v>10</v>
      </c>
      <c r="F7229" s="31">
        <v>29</v>
      </c>
      <c r="G7229" s="54">
        <v>5</v>
      </c>
      <c r="H7229" s="53">
        <v>49.03</v>
      </c>
      <c r="I7229" s="53">
        <v>22574</v>
      </c>
      <c r="J7229" s="169">
        <f t="shared" si="224"/>
        <v>31.438666467975711</v>
      </c>
      <c r="O7229" s="172">
        <f t="shared" si="225"/>
        <v>1.3114885649324597</v>
      </c>
    </row>
    <row r="7230" spans="1:15" x14ac:dyDescent="0.2">
      <c r="A7230" s="31">
        <v>2019</v>
      </c>
      <c r="B7230" s="31">
        <v>10</v>
      </c>
      <c r="C7230" s="31">
        <v>29</v>
      </c>
      <c r="D7230" s="54">
        <v>4</v>
      </c>
      <c r="E7230" s="31">
        <v>10</v>
      </c>
      <c r="F7230" s="31">
        <v>29</v>
      </c>
      <c r="G7230" s="54">
        <v>6</v>
      </c>
      <c r="H7230" s="53">
        <v>49.35</v>
      </c>
      <c r="I7230" s="53">
        <v>24967</v>
      </c>
      <c r="J7230" s="169">
        <f t="shared" si="224"/>
        <v>34.77138237379063</v>
      </c>
      <c r="O7230" s="172">
        <f t="shared" si="225"/>
        <v>1.3200481476528021</v>
      </c>
    </row>
    <row r="7231" spans="1:15" x14ac:dyDescent="0.2">
      <c r="A7231" s="31">
        <v>2019</v>
      </c>
      <c r="B7231" s="31">
        <v>10</v>
      </c>
      <c r="C7231" s="31">
        <v>29</v>
      </c>
      <c r="D7231" s="54">
        <v>5</v>
      </c>
      <c r="E7231" s="31">
        <v>10</v>
      </c>
      <c r="F7231" s="31">
        <v>29</v>
      </c>
      <c r="G7231" s="54">
        <v>7</v>
      </c>
      <c r="H7231" s="53">
        <v>54.54</v>
      </c>
      <c r="I7231" s="53">
        <v>28225</v>
      </c>
      <c r="J7231" s="169">
        <f t="shared" si="224"/>
        <v>39.308778287348915</v>
      </c>
      <c r="O7231" s="172">
        <f t="shared" si="225"/>
        <v>1.4588738798983549</v>
      </c>
    </row>
    <row r="7232" spans="1:15" x14ac:dyDescent="0.2">
      <c r="A7232" s="31">
        <v>2019</v>
      </c>
      <c r="B7232" s="31">
        <v>10</v>
      </c>
      <c r="C7232" s="31">
        <v>29</v>
      </c>
      <c r="D7232" s="54">
        <v>6</v>
      </c>
      <c r="E7232" s="31">
        <v>10</v>
      </c>
      <c r="F7232" s="31">
        <v>29</v>
      </c>
      <c r="G7232" s="54">
        <v>8</v>
      </c>
      <c r="H7232" s="53">
        <v>55.81</v>
      </c>
      <c r="I7232" s="53">
        <v>30124</v>
      </c>
      <c r="J7232" s="169">
        <f t="shared" si="224"/>
        <v>41.953503529782068</v>
      </c>
      <c r="O7232" s="172">
        <f t="shared" si="225"/>
        <v>1.492844723819714</v>
      </c>
    </row>
    <row r="7233" spans="1:15" x14ac:dyDescent="0.2">
      <c r="A7233" s="31">
        <v>2019</v>
      </c>
      <c r="B7233" s="31">
        <v>10</v>
      </c>
      <c r="C7233" s="31">
        <v>29</v>
      </c>
      <c r="D7233" s="54">
        <v>7</v>
      </c>
      <c r="E7233" s="31">
        <v>10</v>
      </c>
      <c r="F7233" s="31">
        <v>29</v>
      </c>
      <c r="G7233" s="54">
        <v>9</v>
      </c>
      <c r="H7233" s="53">
        <v>55.07</v>
      </c>
      <c r="I7233" s="53">
        <v>30963</v>
      </c>
      <c r="J7233" s="169">
        <f t="shared" si="224"/>
        <v>43.121973502610608</v>
      </c>
      <c r="O7233" s="172">
        <f t="shared" si="225"/>
        <v>1.4730506887789221</v>
      </c>
    </row>
    <row r="7234" spans="1:15" x14ac:dyDescent="0.2">
      <c r="A7234" s="31">
        <v>2019</v>
      </c>
      <c r="B7234" s="31">
        <v>10</v>
      </c>
      <c r="C7234" s="31">
        <v>29</v>
      </c>
      <c r="D7234" s="54">
        <v>8</v>
      </c>
      <c r="E7234" s="31">
        <v>10</v>
      </c>
      <c r="F7234" s="31">
        <v>29</v>
      </c>
      <c r="G7234" s="54">
        <v>10</v>
      </c>
      <c r="H7234" s="53">
        <v>54.11</v>
      </c>
      <c r="I7234" s="53">
        <v>31343</v>
      </c>
      <c r="J7234" s="169">
        <f t="shared" ref="J7234:J7297" si="226">MIN(50,I7234/$M$2*50)</f>
        <v>43.651197089827356</v>
      </c>
      <c r="O7234" s="172">
        <f t="shared" si="225"/>
        <v>1.4473719406178949</v>
      </c>
    </row>
    <row r="7235" spans="1:15" x14ac:dyDescent="0.2">
      <c r="A7235" s="31">
        <v>2019</v>
      </c>
      <c r="B7235" s="31">
        <v>10</v>
      </c>
      <c r="C7235" s="31">
        <v>29</v>
      </c>
      <c r="D7235" s="54">
        <v>9</v>
      </c>
      <c r="E7235" s="31">
        <v>10</v>
      </c>
      <c r="F7235" s="31">
        <v>29</v>
      </c>
      <c r="G7235" s="54">
        <v>11</v>
      </c>
      <c r="H7235" s="53">
        <v>53.99</v>
      </c>
      <c r="I7235" s="53">
        <v>31438</v>
      </c>
      <c r="J7235" s="169">
        <f t="shared" si="226"/>
        <v>43.783502986631539</v>
      </c>
      <c r="O7235" s="172">
        <f t="shared" ref="O7235:O7298" si="227">H7235/$R$5</f>
        <v>1.4441620970977667</v>
      </c>
    </row>
    <row r="7236" spans="1:15" x14ac:dyDescent="0.2">
      <c r="A7236" s="31">
        <v>2019</v>
      </c>
      <c r="B7236" s="31">
        <v>10</v>
      </c>
      <c r="C7236" s="31">
        <v>29</v>
      </c>
      <c r="D7236" s="54">
        <v>10</v>
      </c>
      <c r="E7236" s="31">
        <v>10</v>
      </c>
      <c r="F7236" s="31">
        <v>29</v>
      </c>
      <c r="G7236" s="54">
        <v>12</v>
      </c>
      <c r="H7236" s="53">
        <v>54.21</v>
      </c>
      <c r="I7236" s="53">
        <v>31623</v>
      </c>
      <c r="J7236" s="169">
        <f t="shared" si="226"/>
        <v>44.041151311987058</v>
      </c>
      <c r="O7236" s="172">
        <f t="shared" si="227"/>
        <v>1.450046810218002</v>
      </c>
    </row>
    <row r="7237" spans="1:15" x14ac:dyDescent="0.2">
      <c r="A7237" s="31">
        <v>2019</v>
      </c>
      <c r="B7237" s="31">
        <v>10</v>
      </c>
      <c r="C7237" s="31">
        <v>29</v>
      </c>
      <c r="D7237" s="54">
        <v>11</v>
      </c>
      <c r="E7237" s="31">
        <v>10</v>
      </c>
      <c r="F7237" s="31">
        <v>29</v>
      </c>
      <c r="G7237" s="54">
        <v>13</v>
      </c>
      <c r="H7237" s="53">
        <v>53.31</v>
      </c>
      <c r="I7237" s="53">
        <v>31678</v>
      </c>
      <c r="J7237" s="169">
        <f t="shared" si="226"/>
        <v>44.11774946276843</v>
      </c>
      <c r="O7237" s="172">
        <f t="shared" si="227"/>
        <v>1.425972983817039</v>
      </c>
    </row>
    <row r="7238" spans="1:15" x14ac:dyDescent="0.2">
      <c r="A7238" s="31">
        <v>2019</v>
      </c>
      <c r="B7238" s="31">
        <v>10</v>
      </c>
      <c r="C7238" s="31">
        <v>29</v>
      </c>
      <c r="D7238" s="54">
        <v>12</v>
      </c>
      <c r="E7238" s="31">
        <v>10</v>
      </c>
      <c r="F7238" s="31">
        <v>29</v>
      </c>
      <c r="G7238" s="54">
        <v>14</v>
      </c>
      <c r="H7238" s="53">
        <v>52.62</v>
      </c>
      <c r="I7238" s="53">
        <v>30710</v>
      </c>
      <c r="J7238" s="169">
        <f t="shared" si="226"/>
        <v>42.769622009016302</v>
      </c>
      <c r="O7238" s="172">
        <f t="shared" si="227"/>
        <v>1.4075163835763007</v>
      </c>
    </row>
    <row r="7239" spans="1:15" x14ac:dyDescent="0.2">
      <c r="A7239" s="31">
        <v>2019</v>
      </c>
      <c r="B7239" s="31">
        <v>10</v>
      </c>
      <c r="C7239" s="31">
        <v>29</v>
      </c>
      <c r="D7239" s="54">
        <v>13</v>
      </c>
      <c r="E7239" s="31">
        <v>10</v>
      </c>
      <c r="F7239" s="31">
        <v>29</v>
      </c>
      <c r="G7239" s="54">
        <v>15</v>
      </c>
      <c r="H7239" s="53">
        <v>55.01</v>
      </c>
      <c r="I7239" s="53">
        <v>30092</v>
      </c>
      <c r="J7239" s="169">
        <f t="shared" si="226"/>
        <v>41.908937332963816</v>
      </c>
      <c r="O7239" s="172">
        <f t="shared" si="227"/>
        <v>1.4714457670188579</v>
      </c>
    </row>
    <row r="7240" spans="1:15" x14ac:dyDescent="0.2">
      <c r="A7240" s="31">
        <v>2019</v>
      </c>
      <c r="B7240" s="31">
        <v>10</v>
      </c>
      <c r="C7240" s="31">
        <v>29</v>
      </c>
      <c r="D7240" s="54">
        <v>14</v>
      </c>
      <c r="E7240" s="31">
        <v>10</v>
      </c>
      <c r="F7240" s="31">
        <v>29</v>
      </c>
      <c r="G7240" s="54">
        <v>16</v>
      </c>
      <c r="H7240" s="53">
        <v>57.2</v>
      </c>
      <c r="I7240" s="53">
        <v>30006</v>
      </c>
      <c r="J7240" s="169">
        <f t="shared" si="226"/>
        <v>41.789165679014758</v>
      </c>
      <c r="O7240" s="172">
        <f t="shared" si="227"/>
        <v>1.5300254112612013</v>
      </c>
    </row>
    <row r="7241" spans="1:15" x14ac:dyDescent="0.2">
      <c r="A7241" s="31">
        <v>2019</v>
      </c>
      <c r="B7241" s="31">
        <v>10</v>
      </c>
      <c r="C7241" s="31">
        <v>29</v>
      </c>
      <c r="D7241" s="54">
        <v>15</v>
      </c>
      <c r="E7241" s="31">
        <v>10</v>
      </c>
      <c r="F7241" s="31">
        <v>29</v>
      </c>
      <c r="G7241" s="54">
        <v>17</v>
      </c>
      <c r="H7241" s="53">
        <v>60.23</v>
      </c>
      <c r="I7241" s="53">
        <v>30221</v>
      </c>
      <c r="J7241" s="169">
        <f t="shared" si="226"/>
        <v>42.08859481388739</v>
      </c>
      <c r="O7241" s="172">
        <f t="shared" si="227"/>
        <v>1.611073960144443</v>
      </c>
    </row>
    <row r="7242" spans="1:15" x14ac:dyDescent="0.2">
      <c r="A7242" s="31">
        <v>2019</v>
      </c>
      <c r="B7242" s="31">
        <v>10</v>
      </c>
      <c r="C7242" s="31">
        <v>29</v>
      </c>
      <c r="D7242" s="54">
        <v>16</v>
      </c>
      <c r="E7242" s="31">
        <v>10</v>
      </c>
      <c r="F7242" s="31">
        <v>29</v>
      </c>
      <c r="G7242" s="54">
        <v>18</v>
      </c>
      <c r="H7242" s="53">
        <v>61.23</v>
      </c>
      <c r="I7242" s="53">
        <v>31595</v>
      </c>
      <c r="J7242" s="169">
        <f t="shared" si="226"/>
        <v>44.002155889771089</v>
      </c>
      <c r="O7242" s="172">
        <f t="shared" si="227"/>
        <v>1.6378226561455129</v>
      </c>
    </row>
    <row r="7243" spans="1:15" x14ac:dyDescent="0.2">
      <c r="A7243" s="31">
        <v>2019</v>
      </c>
      <c r="B7243" s="31">
        <v>10</v>
      </c>
      <c r="C7243" s="31">
        <v>29</v>
      </c>
      <c r="D7243" s="54">
        <v>17</v>
      </c>
      <c r="E7243" s="31">
        <v>10</v>
      </c>
      <c r="F7243" s="31">
        <v>29</v>
      </c>
      <c r="G7243" s="54">
        <v>19</v>
      </c>
      <c r="H7243" s="53">
        <v>60.75</v>
      </c>
      <c r="I7243" s="53">
        <v>32517</v>
      </c>
      <c r="J7243" s="169">
        <f t="shared" si="226"/>
        <v>45.286219435596983</v>
      </c>
      <c r="O7243" s="172">
        <f t="shared" si="227"/>
        <v>1.6249832820649994</v>
      </c>
    </row>
    <row r="7244" spans="1:15" x14ac:dyDescent="0.2">
      <c r="A7244" s="31">
        <v>2019</v>
      </c>
      <c r="B7244" s="31">
        <v>10</v>
      </c>
      <c r="C7244" s="31">
        <v>29</v>
      </c>
      <c r="D7244" s="54">
        <v>18</v>
      </c>
      <c r="E7244" s="31">
        <v>10</v>
      </c>
      <c r="F7244" s="31">
        <v>29</v>
      </c>
      <c r="G7244" s="54">
        <v>20</v>
      </c>
      <c r="H7244" s="53">
        <v>58.97</v>
      </c>
      <c r="I7244" s="53">
        <v>32599</v>
      </c>
      <c r="J7244" s="169">
        <f t="shared" si="226"/>
        <v>45.400420314943752</v>
      </c>
      <c r="O7244" s="172">
        <f t="shared" si="227"/>
        <v>1.577370603183095</v>
      </c>
    </row>
    <row r="7245" spans="1:15" x14ac:dyDescent="0.2">
      <c r="A7245" s="31">
        <v>2019</v>
      </c>
      <c r="B7245" s="31">
        <v>10</v>
      </c>
      <c r="C7245" s="31">
        <v>29</v>
      </c>
      <c r="D7245" s="54">
        <v>19</v>
      </c>
      <c r="E7245" s="31">
        <v>10</v>
      </c>
      <c r="F7245" s="31">
        <v>29</v>
      </c>
      <c r="G7245" s="54">
        <v>21</v>
      </c>
      <c r="H7245" s="53">
        <v>58.02</v>
      </c>
      <c r="I7245" s="53">
        <v>31370</v>
      </c>
      <c r="J7245" s="169">
        <f t="shared" si="226"/>
        <v>43.688799818392752</v>
      </c>
      <c r="O7245" s="172">
        <f t="shared" si="227"/>
        <v>1.5519593419820785</v>
      </c>
    </row>
    <row r="7246" spans="1:15" x14ac:dyDescent="0.2">
      <c r="A7246" s="31">
        <v>2019</v>
      </c>
      <c r="B7246" s="31">
        <v>10</v>
      </c>
      <c r="C7246" s="31">
        <v>29</v>
      </c>
      <c r="D7246" s="54">
        <v>20</v>
      </c>
      <c r="E7246" s="31">
        <v>10</v>
      </c>
      <c r="F7246" s="31">
        <v>29</v>
      </c>
      <c r="G7246" s="54">
        <v>22</v>
      </c>
      <c r="H7246" s="53">
        <v>54.85</v>
      </c>
      <c r="I7246" s="53">
        <v>28502</v>
      </c>
      <c r="J7246" s="169">
        <f t="shared" si="226"/>
        <v>39.694554428556913</v>
      </c>
      <c r="O7246" s="172">
        <f t="shared" si="227"/>
        <v>1.4671659756586868</v>
      </c>
    </row>
    <row r="7247" spans="1:15" x14ac:dyDescent="0.2">
      <c r="A7247" s="31">
        <v>2019</v>
      </c>
      <c r="B7247" s="31">
        <v>10</v>
      </c>
      <c r="C7247" s="31">
        <v>29</v>
      </c>
      <c r="D7247" s="54">
        <v>21</v>
      </c>
      <c r="E7247" s="31">
        <v>10</v>
      </c>
      <c r="F7247" s="31">
        <v>29</v>
      </c>
      <c r="G7247" s="54">
        <v>23</v>
      </c>
      <c r="H7247" s="53">
        <v>48.68</v>
      </c>
      <c r="I7247" s="53">
        <v>26040</v>
      </c>
      <c r="J7247" s="169">
        <f t="shared" si="226"/>
        <v>36.265742660852638</v>
      </c>
      <c r="O7247" s="172">
        <f t="shared" si="227"/>
        <v>1.3021265213320852</v>
      </c>
    </row>
    <row r="7248" spans="1:15" x14ac:dyDescent="0.2">
      <c r="A7248" s="31">
        <v>2019</v>
      </c>
      <c r="B7248" s="31">
        <v>10</v>
      </c>
      <c r="C7248" s="31">
        <v>29</v>
      </c>
      <c r="D7248" s="54">
        <v>22</v>
      </c>
      <c r="E7248" s="31">
        <v>10</v>
      </c>
      <c r="F7248" s="31">
        <v>29</v>
      </c>
      <c r="G7248" s="54">
        <v>0</v>
      </c>
      <c r="H7248" s="53">
        <v>49</v>
      </c>
      <c r="I7248" s="53">
        <v>24487</v>
      </c>
      <c r="J7248" s="169">
        <f t="shared" si="226"/>
        <v>34.102889421516849</v>
      </c>
      <c r="O7248" s="172">
        <f t="shared" si="227"/>
        <v>1.3106861040524276</v>
      </c>
    </row>
    <row r="7249" spans="1:15" x14ac:dyDescent="0.2">
      <c r="A7249" s="31">
        <v>2019</v>
      </c>
      <c r="B7249" s="31">
        <v>10</v>
      </c>
      <c r="C7249" s="31">
        <v>29</v>
      </c>
      <c r="D7249" s="54">
        <v>23</v>
      </c>
      <c r="E7249" s="31">
        <v>10</v>
      </c>
      <c r="F7249" s="31">
        <v>29</v>
      </c>
      <c r="G7249" s="54">
        <v>1</v>
      </c>
      <c r="H7249" s="53">
        <v>47.01</v>
      </c>
      <c r="I7249" s="53">
        <v>23297</v>
      </c>
      <c r="J7249" s="169">
        <f t="shared" si="226"/>
        <v>32.445583977338096</v>
      </c>
      <c r="O7249" s="172">
        <f t="shared" si="227"/>
        <v>1.2574561990102984</v>
      </c>
    </row>
    <row r="7250" spans="1:15" x14ac:dyDescent="0.2">
      <c r="A7250" s="31">
        <v>2019</v>
      </c>
      <c r="B7250" s="31">
        <v>10</v>
      </c>
      <c r="C7250" s="31">
        <v>30</v>
      </c>
      <c r="D7250" s="54">
        <v>0</v>
      </c>
      <c r="E7250" s="31">
        <v>10</v>
      </c>
      <c r="F7250" s="31">
        <v>30</v>
      </c>
      <c r="G7250" s="54">
        <v>2</v>
      </c>
      <c r="H7250" s="53">
        <v>44.44</v>
      </c>
      <c r="I7250" s="53">
        <v>22450</v>
      </c>
      <c r="J7250" s="169">
        <f t="shared" si="226"/>
        <v>31.265972455304986</v>
      </c>
      <c r="O7250" s="172">
        <f t="shared" si="227"/>
        <v>1.1887120502875486</v>
      </c>
    </row>
    <row r="7251" spans="1:15" x14ac:dyDescent="0.2">
      <c r="A7251" s="31">
        <v>2019</v>
      </c>
      <c r="B7251" s="31">
        <v>10</v>
      </c>
      <c r="C7251" s="31">
        <v>30</v>
      </c>
      <c r="D7251" s="54">
        <v>1</v>
      </c>
      <c r="E7251" s="31">
        <v>10</v>
      </c>
      <c r="F7251" s="31">
        <v>30</v>
      </c>
      <c r="G7251" s="54">
        <v>3</v>
      </c>
      <c r="H7251" s="53">
        <v>42.18</v>
      </c>
      <c r="I7251" s="53">
        <v>22129</v>
      </c>
      <c r="J7251" s="169">
        <f t="shared" si="226"/>
        <v>30.818917793471893</v>
      </c>
      <c r="O7251" s="172">
        <f t="shared" si="227"/>
        <v>1.1282599973251304</v>
      </c>
    </row>
    <row r="7252" spans="1:15" x14ac:dyDescent="0.2">
      <c r="A7252" s="31">
        <v>2019</v>
      </c>
      <c r="B7252" s="31">
        <v>10</v>
      </c>
      <c r="C7252" s="31">
        <v>30</v>
      </c>
      <c r="D7252" s="54">
        <v>2</v>
      </c>
      <c r="E7252" s="31">
        <v>10</v>
      </c>
      <c r="F7252" s="31">
        <v>30</v>
      </c>
      <c r="G7252" s="54">
        <v>4</v>
      </c>
      <c r="H7252" s="53">
        <v>41.21</v>
      </c>
      <c r="I7252" s="53">
        <v>22127</v>
      </c>
      <c r="J7252" s="169">
        <f t="shared" si="226"/>
        <v>30.816132406170755</v>
      </c>
      <c r="O7252" s="172">
        <f t="shared" si="227"/>
        <v>1.1023137622040926</v>
      </c>
    </row>
    <row r="7253" spans="1:15" x14ac:dyDescent="0.2">
      <c r="A7253" s="31">
        <v>2019</v>
      </c>
      <c r="B7253" s="31">
        <v>10</v>
      </c>
      <c r="C7253" s="31">
        <v>30</v>
      </c>
      <c r="D7253" s="54">
        <v>3</v>
      </c>
      <c r="E7253" s="31">
        <v>10</v>
      </c>
      <c r="F7253" s="31">
        <v>30</v>
      </c>
      <c r="G7253" s="54">
        <v>5</v>
      </c>
      <c r="H7253" s="53">
        <v>43.43</v>
      </c>
      <c r="I7253" s="53">
        <v>22633</v>
      </c>
      <c r="J7253" s="169">
        <f t="shared" si="226"/>
        <v>31.520835393359363</v>
      </c>
      <c r="O7253" s="172">
        <f t="shared" si="227"/>
        <v>1.1616958673264679</v>
      </c>
    </row>
    <row r="7254" spans="1:15" x14ac:dyDescent="0.2">
      <c r="A7254" s="31">
        <v>2019</v>
      </c>
      <c r="B7254" s="31">
        <v>10</v>
      </c>
      <c r="C7254" s="31">
        <v>30</v>
      </c>
      <c r="D7254" s="54">
        <v>4</v>
      </c>
      <c r="E7254" s="31">
        <v>10</v>
      </c>
      <c r="F7254" s="31">
        <v>30</v>
      </c>
      <c r="G7254" s="54">
        <v>6</v>
      </c>
      <c r="H7254" s="53">
        <v>46.67</v>
      </c>
      <c r="I7254" s="53">
        <v>24970</v>
      </c>
      <c r="J7254" s="169">
        <f t="shared" si="226"/>
        <v>34.77556045474234</v>
      </c>
      <c r="O7254" s="172">
        <f t="shared" si="227"/>
        <v>1.2483616423699346</v>
      </c>
    </row>
    <row r="7255" spans="1:15" x14ac:dyDescent="0.2">
      <c r="A7255" s="31">
        <v>2019</v>
      </c>
      <c r="B7255" s="31">
        <v>10</v>
      </c>
      <c r="C7255" s="31">
        <v>30</v>
      </c>
      <c r="D7255" s="54">
        <v>5</v>
      </c>
      <c r="E7255" s="31">
        <v>10</v>
      </c>
      <c r="F7255" s="31">
        <v>30</v>
      </c>
      <c r="G7255" s="54">
        <v>7</v>
      </c>
      <c r="H7255" s="53">
        <v>54.12</v>
      </c>
      <c r="I7255" s="53">
        <v>28314</v>
      </c>
      <c r="J7255" s="169">
        <f t="shared" si="226"/>
        <v>39.432728022249677</v>
      </c>
      <c r="O7255" s="172">
        <f t="shared" si="227"/>
        <v>1.4476394275779056</v>
      </c>
    </row>
    <row r="7256" spans="1:15" x14ac:dyDescent="0.2">
      <c r="A7256" s="31">
        <v>2019</v>
      </c>
      <c r="B7256" s="31">
        <v>10</v>
      </c>
      <c r="C7256" s="31">
        <v>30</v>
      </c>
      <c r="D7256" s="54">
        <v>6</v>
      </c>
      <c r="E7256" s="31">
        <v>10</v>
      </c>
      <c r="F7256" s="31">
        <v>30</v>
      </c>
      <c r="G7256" s="54">
        <v>8</v>
      </c>
      <c r="H7256" s="53">
        <v>57.6</v>
      </c>
      <c r="I7256" s="53">
        <v>29976</v>
      </c>
      <c r="J7256" s="169">
        <f t="shared" si="226"/>
        <v>41.747384869497651</v>
      </c>
      <c r="O7256" s="172">
        <f t="shared" si="227"/>
        <v>1.540724889661629</v>
      </c>
    </row>
    <row r="7257" spans="1:15" x14ac:dyDescent="0.2">
      <c r="A7257" s="31">
        <v>2019</v>
      </c>
      <c r="B7257" s="31">
        <v>10</v>
      </c>
      <c r="C7257" s="31">
        <v>30</v>
      </c>
      <c r="D7257" s="54">
        <v>7</v>
      </c>
      <c r="E7257" s="31">
        <v>10</v>
      </c>
      <c r="F7257" s="31">
        <v>30</v>
      </c>
      <c r="G7257" s="54">
        <v>9</v>
      </c>
      <c r="H7257" s="53">
        <v>54.82</v>
      </c>
      <c r="I7257" s="53">
        <v>30741</v>
      </c>
      <c r="J7257" s="169">
        <f t="shared" si="226"/>
        <v>42.812795512183989</v>
      </c>
      <c r="O7257" s="172">
        <f t="shared" si="227"/>
        <v>1.4663635147786547</v>
      </c>
    </row>
    <row r="7258" spans="1:15" x14ac:dyDescent="0.2">
      <c r="A7258" s="31">
        <v>2019</v>
      </c>
      <c r="B7258" s="31">
        <v>10</v>
      </c>
      <c r="C7258" s="31">
        <v>30</v>
      </c>
      <c r="D7258" s="54">
        <v>8</v>
      </c>
      <c r="E7258" s="31">
        <v>10</v>
      </c>
      <c r="F7258" s="31">
        <v>30</v>
      </c>
      <c r="G7258" s="54">
        <v>10</v>
      </c>
      <c r="H7258" s="53">
        <v>55.07</v>
      </c>
      <c r="I7258" s="53">
        <v>31097</v>
      </c>
      <c r="J7258" s="169">
        <f t="shared" si="226"/>
        <v>43.308594451787044</v>
      </c>
      <c r="O7258" s="172">
        <f t="shared" si="227"/>
        <v>1.4730506887789221</v>
      </c>
    </row>
    <row r="7259" spans="1:15" x14ac:dyDescent="0.2">
      <c r="A7259" s="31">
        <v>2019</v>
      </c>
      <c r="B7259" s="31">
        <v>10</v>
      </c>
      <c r="C7259" s="31">
        <v>30</v>
      </c>
      <c r="D7259" s="54">
        <v>9</v>
      </c>
      <c r="E7259" s="31">
        <v>10</v>
      </c>
      <c r="F7259" s="31">
        <v>30</v>
      </c>
      <c r="G7259" s="54">
        <v>11</v>
      </c>
      <c r="H7259" s="53">
        <v>55.07</v>
      </c>
      <c r="I7259" s="53">
        <v>31286</v>
      </c>
      <c r="J7259" s="169">
        <f t="shared" si="226"/>
        <v>43.571813551744839</v>
      </c>
      <c r="O7259" s="172">
        <f t="shared" si="227"/>
        <v>1.4730506887789221</v>
      </c>
    </row>
    <row r="7260" spans="1:15" x14ac:dyDescent="0.2">
      <c r="A7260" s="31">
        <v>2019</v>
      </c>
      <c r="B7260" s="31">
        <v>10</v>
      </c>
      <c r="C7260" s="31">
        <v>30</v>
      </c>
      <c r="D7260" s="54">
        <v>10</v>
      </c>
      <c r="E7260" s="31">
        <v>10</v>
      </c>
      <c r="F7260" s="31">
        <v>30</v>
      </c>
      <c r="G7260" s="54">
        <v>12</v>
      </c>
      <c r="H7260" s="53">
        <v>55</v>
      </c>
      <c r="I7260" s="53">
        <v>31634</v>
      </c>
      <c r="J7260" s="169">
        <f t="shared" si="226"/>
        <v>44.056470942143335</v>
      </c>
      <c r="O7260" s="172">
        <f t="shared" si="227"/>
        <v>1.4711782800588471</v>
      </c>
    </row>
    <row r="7261" spans="1:15" x14ac:dyDescent="0.2">
      <c r="A7261" s="31">
        <v>2019</v>
      </c>
      <c r="B7261" s="31">
        <v>10</v>
      </c>
      <c r="C7261" s="31">
        <v>30</v>
      </c>
      <c r="D7261" s="54">
        <v>11</v>
      </c>
      <c r="E7261" s="31">
        <v>10</v>
      </c>
      <c r="F7261" s="31">
        <v>30</v>
      </c>
      <c r="G7261" s="54">
        <v>13</v>
      </c>
      <c r="H7261" s="53">
        <v>53</v>
      </c>
      <c r="I7261" s="53">
        <v>31668</v>
      </c>
      <c r="J7261" s="169">
        <f t="shared" si="226"/>
        <v>44.103822526262725</v>
      </c>
      <c r="O7261" s="172">
        <f t="shared" si="227"/>
        <v>1.4176808880567073</v>
      </c>
    </row>
    <row r="7262" spans="1:15" x14ac:dyDescent="0.2">
      <c r="A7262" s="31">
        <v>2019</v>
      </c>
      <c r="B7262" s="31">
        <v>10</v>
      </c>
      <c r="C7262" s="31">
        <v>30</v>
      </c>
      <c r="D7262" s="54">
        <v>12</v>
      </c>
      <c r="E7262" s="31">
        <v>10</v>
      </c>
      <c r="F7262" s="31">
        <v>30</v>
      </c>
      <c r="G7262" s="54">
        <v>14</v>
      </c>
      <c r="H7262" s="53">
        <v>53.68</v>
      </c>
      <c r="I7262" s="53">
        <v>30864</v>
      </c>
      <c r="J7262" s="169">
        <f t="shared" si="226"/>
        <v>42.984096831204141</v>
      </c>
      <c r="O7262" s="172">
        <f t="shared" si="227"/>
        <v>1.4358700013374348</v>
      </c>
    </row>
    <row r="7263" spans="1:15" x14ac:dyDescent="0.2">
      <c r="A7263" s="31">
        <v>2019</v>
      </c>
      <c r="B7263" s="31">
        <v>10</v>
      </c>
      <c r="C7263" s="31">
        <v>30</v>
      </c>
      <c r="D7263" s="54">
        <v>13</v>
      </c>
      <c r="E7263" s="31">
        <v>10</v>
      </c>
      <c r="F7263" s="31">
        <v>30</v>
      </c>
      <c r="G7263" s="54">
        <v>15</v>
      </c>
      <c r="H7263" s="53">
        <v>54.03</v>
      </c>
      <c r="I7263" s="53">
        <v>30432</v>
      </c>
      <c r="J7263" s="169">
        <f t="shared" si="226"/>
        <v>42.382453174157739</v>
      </c>
      <c r="O7263" s="172">
        <f t="shared" si="227"/>
        <v>1.4452320449378093</v>
      </c>
    </row>
    <row r="7264" spans="1:15" x14ac:dyDescent="0.2">
      <c r="A7264" s="31">
        <v>2019</v>
      </c>
      <c r="B7264" s="31">
        <v>10</v>
      </c>
      <c r="C7264" s="31">
        <v>30</v>
      </c>
      <c r="D7264" s="54">
        <v>14</v>
      </c>
      <c r="E7264" s="31">
        <v>10</v>
      </c>
      <c r="F7264" s="31">
        <v>30</v>
      </c>
      <c r="G7264" s="54">
        <v>16</v>
      </c>
      <c r="H7264" s="53">
        <v>56.17</v>
      </c>
      <c r="I7264" s="53">
        <v>30074</v>
      </c>
      <c r="J7264" s="169">
        <f t="shared" si="226"/>
        <v>41.883868847253545</v>
      </c>
      <c r="O7264" s="172">
        <f t="shared" si="227"/>
        <v>1.5024742543800991</v>
      </c>
    </row>
    <row r="7265" spans="1:15" x14ac:dyDescent="0.2">
      <c r="A7265" s="31">
        <v>2019</v>
      </c>
      <c r="B7265" s="31">
        <v>10</v>
      </c>
      <c r="C7265" s="31">
        <v>30</v>
      </c>
      <c r="D7265" s="54">
        <v>15</v>
      </c>
      <c r="E7265" s="31">
        <v>10</v>
      </c>
      <c r="F7265" s="31">
        <v>30</v>
      </c>
      <c r="G7265" s="54">
        <v>17</v>
      </c>
      <c r="H7265" s="53">
        <v>58.95</v>
      </c>
      <c r="I7265" s="53">
        <v>30337</v>
      </c>
      <c r="J7265" s="169">
        <f t="shared" si="226"/>
        <v>42.250147277353555</v>
      </c>
      <c r="O7265" s="172">
        <f t="shared" si="227"/>
        <v>1.5768356292630736</v>
      </c>
    </row>
    <row r="7266" spans="1:15" x14ac:dyDescent="0.2">
      <c r="A7266" s="31">
        <v>2019</v>
      </c>
      <c r="B7266" s="31">
        <v>10</v>
      </c>
      <c r="C7266" s="31">
        <v>30</v>
      </c>
      <c r="D7266" s="54">
        <v>16</v>
      </c>
      <c r="E7266" s="31">
        <v>10</v>
      </c>
      <c r="F7266" s="31">
        <v>30</v>
      </c>
      <c r="G7266" s="54">
        <v>18</v>
      </c>
      <c r="H7266" s="53">
        <v>59.91</v>
      </c>
      <c r="I7266" s="53">
        <v>31716</v>
      </c>
      <c r="J7266" s="169">
        <f t="shared" si="226"/>
        <v>44.170671821490103</v>
      </c>
      <c r="O7266" s="172">
        <f t="shared" si="227"/>
        <v>1.6025143774241006</v>
      </c>
    </row>
    <row r="7267" spans="1:15" x14ac:dyDescent="0.2">
      <c r="A7267" s="31">
        <v>2019</v>
      </c>
      <c r="B7267" s="31">
        <v>10</v>
      </c>
      <c r="C7267" s="31">
        <v>30</v>
      </c>
      <c r="D7267" s="54">
        <v>17</v>
      </c>
      <c r="E7267" s="31">
        <v>10</v>
      </c>
      <c r="F7267" s="31">
        <v>30</v>
      </c>
      <c r="G7267" s="54">
        <v>19</v>
      </c>
      <c r="H7267" s="53">
        <v>60</v>
      </c>
      <c r="I7267" s="53">
        <v>32232</v>
      </c>
      <c r="J7267" s="169">
        <f t="shared" si="226"/>
        <v>44.889301745184426</v>
      </c>
      <c r="O7267" s="172">
        <f t="shared" si="227"/>
        <v>1.604921760064197</v>
      </c>
    </row>
    <row r="7268" spans="1:15" x14ac:dyDescent="0.2">
      <c r="A7268" s="31">
        <v>2019</v>
      </c>
      <c r="B7268" s="31">
        <v>10</v>
      </c>
      <c r="C7268" s="31">
        <v>30</v>
      </c>
      <c r="D7268" s="54">
        <v>18</v>
      </c>
      <c r="E7268" s="31">
        <v>10</v>
      </c>
      <c r="F7268" s="31">
        <v>30</v>
      </c>
      <c r="G7268" s="54">
        <v>20</v>
      </c>
      <c r="H7268" s="53">
        <v>56.85</v>
      </c>
      <c r="I7268" s="53">
        <v>32182</v>
      </c>
      <c r="J7268" s="169">
        <f t="shared" si="226"/>
        <v>44.819667062655903</v>
      </c>
      <c r="O7268" s="172">
        <f t="shared" si="227"/>
        <v>1.5206633676608265</v>
      </c>
    </row>
    <row r="7269" spans="1:15" x14ac:dyDescent="0.2">
      <c r="A7269" s="31">
        <v>2019</v>
      </c>
      <c r="B7269" s="31">
        <v>10</v>
      </c>
      <c r="C7269" s="31">
        <v>30</v>
      </c>
      <c r="D7269" s="54">
        <v>19</v>
      </c>
      <c r="E7269" s="31">
        <v>10</v>
      </c>
      <c r="F7269" s="31">
        <v>30</v>
      </c>
      <c r="G7269" s="54">
        <v>21</v>
      </c>
      <c r="H7269" s="53">
        <v>55.5</v>
      </c>
      <c r="I7269" s="53">
        <v>30986</v>
      </c>
      <c r="J7269" s="169">
        <f t="shared" si="226"/>
        <v>43.154005456573728</v>
      </c>
      <c r="O7269" s="172">
        <f t="shared" si="227"/>
        <v>1.4845526280593822</v>
      </c>
    </row>
    <row r="7270" spans="1:15" x14ac:dyDescent="0.2">
      <c r="A7270" s="31">
        <v>2019</v>
      </c>
      <c r="B7270" s="31">
        <v>10</v>
      </c>
      <c r="C7270" s="31">
        <v>30</v>
      </c>
      <c r="D7270" s="54">
        <v>20</v>
      </c>
      <c r="E7270" s="31">
        <v>10</v>
      </c>
      <c r="F7270" s="31">
        <v>30</v>
      </c>
      <c r="G7270" s="54">
        <v>22</v>
      </c>
      <c r="H7270" s="53">
        <v>48.72</v>
      </c>
      <c r="I7270" s="53">
        <v>28263</v>
      </c>
      <c r="J7270" s="169">
        <f t="shared" si="226"/>
        <v>39.361700646070588</v>
      </c>
      <c r="O7270" s="172">
        <f t="shared" si="227"/>
        <v>1.3031964691721278</v>
      </c>
    </row>
    <row r="7271" spans="1:15" x14ac:dyDescent="0.2">
      <c r="A7271" s="31">
        <v>2019</v>
      </c>
      <c r="B7271" s="31">
        <v>10</v>
      </c>
      <c r="C7271" s="31">
        <v>30</v>
      </c>
      <c r="D7271" s="54">
        <v>21</v>
      </c>
      <c r="E7271" s="31">
        <v>10</v>
      </c>
      <c r="F7271" s="31">
        <v>30</v>
      </c>
      <c r="G7271" s="54">
        <v>23</v>
      </c>
      <c r="H7271" s="53">
        <v>44.63</v>
      </c>
      <c r="I7271" s="53">
        <v>26007</v>
      </c>
      <c r="J7271" s="169">
        <f t="shared" si="226"/>
        <v>36.21978377038382</v>
      </c>
      <c r="O7271" s="172">
        <f t="shared" si="227"/>
        <v>1.193794302527752</v>
      </c>
    </row>
    <row r="7272" spans="1:15" x14ac:dyDescent="0.2">
      <c r="A7272" s="31">
        <v>2019</v>
      </c>
      <c r="B7272" s="31">
        <v>10</v>
      </c>
      <c r="C7272" s="31">
        <v>30</v>
      </c>
      <c r="D7272" s="54">
        <v>22</v>
      </c>
      <c r="E7272" s="31">
        <v>10</v>
      </c>
      <c r="F7272" s="31">
        <v>30</v>
      </c>
      <c r="G7272" s="54">
        <v>0</v>
      </c>
      <c r="H7272" s="53">
        <v>45</v>
      </c>
      <c r="I7272" s="53">
        <v>24610</v>
      </c>
      <c r="J7272" s="169">
        <f t="shared" si="226"/>
        <v>34.274190740537001</v>
      </c>
      <c r="O7272" s="172">
        <f t="shared" si="227"/>
        <v>1.2036913200481476</v>
      </c>
    </row>
    <row r="7273" spans="1:15" x14ac:dyDescent="0.2">
      <c r="A7273" s="31">
        <v>2019</v>
      </c>
      <c r="B7273" s="31">
        <v>10</v>
      </c>
      <c r="C7273" s="31">
        <v>30</v>
      </c>
      <c r="D7273" s="54">
        <v>23</v>
      </c>
      <c r="E7273" s="31">
        <v>10</v>
      </c>
      <c r="F7273" s="31">
        <v>30</v>
      </c>
      <c r="G7273" s="54">
        <v>1</v>
      </c>
      <c r="H7273" s="53">
        <v>45</v>
      </c>
      <c r="I7273" s="53">
        <v>23446</v>
      </c>
      <c r="J7273" s="169">
        <f t="shared" si="226"/>
        <v>32.653095331273079</v>
      </c>
      <c r="O7273" s="172">
        <f t="shared" si="227"/>
        <v>1.2036913200481476</v>
      </c>
    </row>
    <row r="7274" spans="1:15" x14ac:dyDescent="0.2">
      <c r="A7274" s="31">
        <v>2019</v>
      </c>
      <c r="B7274" s="31">
        <v>10</v>
      </c>
      <c r="C7274" s="31">
        <v>31</v>
      </c>
      <c r="D7274" s="54">
        <v>0</v>
      </c>
      <c r="E7274" s="31">
        <v>10</v>
      </c>
      <c r="F7274" s="31">
        <v>31</v>
      </c>
      <c r="G7274" s="54">
        <v>2</v>
      </c>
      <c r="H7274" s="53">
        <v>39.1</v>
      </c>
      <c r="I7274" s="53">
        <v>22488</v>
      </c>
      <c r="J7274" s="169">
        <f t="shared" si="226"/>
        <v>31.31889481402666</v>
      </c>
      <c r="O7274" s="172">
        <f t="shared" si="227"/>
        <v>1.045874013641835</v>
      </c>
    </row>
    <row r="7275" spans="1:15" x14ac:dyDescent="0.2">
      <c r="A7275" s="31">
        <v>2019</v>
      </c>
      <c r="B7275" s="31">
        <v>10</v>
      </c>
      <c r="C7275" s="31">
        <v>31</v>
      </c>
      <c r="D7275" s="54">
        <v>1</v>
      </c>
      <c r="E7275" s="31">
        <v>10</v>
      </c>
      <c r="F7275" s="31">
        <v>31</v>
      </c>
      <c r="G7275" s="54">
        <v>3</v>
      </c>
      <c r="H7275" s="53">
        <v>38.1</v>
      </c>
      <c r="I7275" s="53">
        <v>22168</v>
      </c>
      <c r="J7275" s="169">
        <f t="shared" si="226"/>
        <v>30.873232845844139</v>
      </c>
      <c r="O7275" s="172">
        <f t="shared" si="227"/>
        <v>1.0191253176407651</v>
      </c>
    </row>
    <row r="7276" spans="1:15" x14ac:dyDescent="0.2">
      <c r="A7276" s="31">
        <v>2019</v>
      </c>
      <c r="B7276" s="31">
        <v>10</v>
      </c>
      <c r="C7276" s="31">
        <v>31</v>
      </c>
      <c r="D7276" s="54">
        <v>2</v>
      </c>
      <c r="E7276" s="31">
        <v>10</v>
      </c>
      <c r="F7276" s="31">
        <v>31</v>
      </c>
      <c r="G7276" s="54">
        <v>4</v>
      </c>
      <c r="H7276" s="53">
        <v>38.1</v>
      </c>
      <c r="I7276" s="53">
        <v>22015</v>
      </c>
      <c r="J7276" s="169">
        <f t="shared" si="226"/>
        <v>30.660150717306873</v>
      </c>
      <c r="O7276" s="172">
        <f t="shared" si="227"/>
        <v>1.0191253176407651</v>
      </c>
    </row>
    <row r="7277" spans="1:15" x14ac:dyDescent="0.2">
      <c r="A7277" s="31">
        <v>2019</v>
      </c>
      <c r="B7277" s="31">
        <v>10</v>
      </c>
      <c r="C7277" s="31">
        <v>31</v>
      </c>
      <c r="D7277" s="54">
        <v>3</v>
      </c>
      <c r="E7277" s="31">
        <v>10</v>
      </c>
      <c r="F7277" s="31">
        <v>31</v>
      </c>
      <c r="G7277" s="54">
        <v>5</v>
      </c>
      <c r="H7277" s="53">
        <v>39.5</v>
      </c>
      <c r="I7277" s="53">
        <v>22410</v>
      </c>
      <c r="J7277" s="169">
        <f t="shared" si="226"/>
        <v>31.210264709282171</v>
      </c>
      <c r="O7277" s="172">
        <f t="shared" si="227"/>
        <v>1.0565734920422629</v>
      </c>
    </row>
    <row r="7278" spans="1:15" x14ac:dyDescent="0.2">
      <c r="A7278" s="31">
        <v>2019</v>
      </c>
      <c r="B7278" s="31">
        <v>10</v>
      </c>
      <c r="C7278" s="31">
        <v>31</v>
      </c>
      <c r="D7278" s="54">
        <v>4</v>
      </c>
      <c r="E7278" s="31">
        <v>10</v>
      </c>
      <c r="F7278" s="31">
        <v>31</v>
      </c>
      <c r="G7278" s="54">
        <v>6</v>
      </c>
      <c r="H7278" s="53">
        <v>44.57</v>
      </c>
      <c r="I7278" s="53">
        <v>24706</v>
      </c>
      <c r="J7278" s="169">
        <f t="shared" si="226"/>
        <v>34.407889330991758</v>
      </c>
      <c r="O7278" s="172">
        <f t="shared" si="227"/>
        <v>1.1921893807676875</v>
      </c>
    </row>
    <row r="7279" spans="1:15" x14ac:dyDescent="0.2">
      <c r="A7279" s="31">
        <v>2019</v>
      </c>
      <c r="B7279" s="31">
        <v>10</v>
      </c>
      <c r="C7279" s="31">
        <v>31</v>
      </c>
      <c r="D7279" s="54">
        <v>5</v>
      </c>
      <c r="E7279" s="31">
        <v>10</v>
      </c>
      <c r="F7279" s="31">
        <v>31</v>
      </c>
      <c r="G7279" s="54">
        <v>7</v>
      </c>
      <c r="H7279" s="53">
        <v>53.2</v>
      </c>
      <c r="I7279" s="53">
        <v>27608</v>
      </c>
      <c r="J7279" s="169">
        <f t="shared" si="226"/>
        <v>38.449486304946994</v>
      </c>
      <c r="O7279" s="172">
        <f t="shared" si="227"/>
        <v>1.4230306272569213</v>
      </c>
    </row>
    <row r="7280" spans="1:15" x14ac:dyDescent="0.2">
      <c r="A7280" s="31">
        <v>2019</v>
      </c>
      <c r="B7280" s="31">
        <v>10</v>
      </c>
      <c r="C7280" s="31">
        <v>31</v>
      </c>
      <c r="D7280" s="54">
        <v>6</v>
      </c>
      <c r="E7280" s="31">
        <v>10</v>
      </c>
      <c r="F7280" s="31">
        <v>31</v>
      </c>
      <c r="G7280" s="54">
        <v>8</v>
      </c>
      <c r="H7280" s="53">
        <v>55.5</v>
      </c>
      <c r="I7280" s="53">
        <v>29413</v>
      </c>
      <c r="J7280" s="169">
        <f t="shared" si="226"/>
        <v>40.963298344226523</v>
      </c>
      <c r="O7280" s="172">
        <f t="shared" si="227"/>
        <v>1.4845526280593822</v>
      </c>
    </row>
    <row r="7281" spans="1:15" x14ac:dyDescent="0.2">
      <c r="A7281" s="31">
        <v>2019</v>
      </c>
      <c r="B7281" s="31">
        <v>10</v>
      </c>
      <c r="C7281" s="31">
        <v>31</v>
      </c>
      <c r="D7281" s="54">
        <v>7</v>
      </c>
      <c r="E7281" s="31">
        <v>10</v>
      </c>
      <c r="F7281" s="31">
        <v>31</v>
      </c>
      <c r="G7281" s="54">
        <v>9</v>
      </c>
      <c r="H7281" s="53">
        <v>55.35</v>
      </c>
      <c r="I7281" s="53">
        <v>30481</v>
      </c>
      <c r="J7281" s="169">
        <f t="shared" si="226"/>
        <v>42.450695163035689</v>
      </c>
      <c r="O7281" s="172">
        <f t="shared" si="227"/>
        <v>1.4805403236592218</v>
      </c>
    </row>
    <row r="7282" spans="1:15" x14ac:dyDescent="0.2">
      <c r="A7282" s="31">
        <v>2019</v>
      </c>
      <c r="B7282" s="31">
        <v>10</v>
      </c>
      <c r="C7282" s="31">
        <v>31</v>
      </c>
      <c r="D7282" s="54">
        <v>8</v>
      </c>
      <c r="E7282" s="31">
        <v>10</v>
      </c>
      <c r="F7282" s="31">
        <v>31</v>
      </c>
      <c r="G7282" s="54">
        <v>10</v>
      </c>
      <c r="H7282" s="53">
        <v>54.35</v>
      </c>
      <c r="I7282" s="53">
        <v>30772</v>
      </c>
      <c r="J7282" s="169">
        <f t="shared" si="226"/>
        <v>42.855969015351668</v>
      </c>
      <c r="O7282" s="172">
        <f t="shared" si="227"/>
        <v>1.4537916276581517</v>
      </c>
    </row>
    <row r="7283" spans="1:15" x14ac:dyDescent="0.2">
      <c r="A7283" s="31">
        <v>2019</v>
      </c>
      <c r="B7283" s="31">
        <v>10</v>
      </c>
      <c r="C7283" s="31">
        <v>31</v>
      </c>
      <c r="D7283" s="54">
        <v>9</v>
      </c>
      <c r="E7283" s="31">
        <v>10</v>
      </c>
      <c r="F7283" s="31">
        <v>31</v>
      </c>
      <c r="G7283" s="54">
        <v>11</v>
      </c>
      <c r="H7283" s="53">
        <v>53.2</v>
      </c>
      <c r="I7283" s="53">
        <v>31042</v>
      </c>
      <c r="J7283" s="169">
        <f t="shared" si="226"/>
        <v>43.231996301005672</v>
      </c>
      <c r="O7283" s="172">
        <f t="shared" si="227"/>
        <v>1.4230306272569213</v>
      </c>
    </row>
    <row r="7284" spans="1:15" x14ac:dyDescent="0.2">
      <c r="A7284" s="31">
        <v>2019</v>
      </c>
      <c r="B7284" s="31">
        <v>10</v>
      </c>
      <c r="C7284" s="31">
        <v>31</v>
      </c>
      <c r="D7284" s="54">
        <v>10</v>
      </c>
      <c r="E7284" s="31">
        <v>10</v>
      </c>
      <c r="F7284" s="31">
        <v>31</v>
      </c>
      <c r="G7284" s="54">
        <v>12</v>
      </c>
      <c r="H7284" s="53">
        <v>52.5</v>
      </c>
      <c r="I7284" s="53">
        <v>31521</v>
      </c>
      <c r="J7284" s="169">
        <f t="shared" si="226"/>
        <v>43.89909655962888</v>
      </c>
      <c r="O7284" s="172">
        <f t="shared" si="227"/>
        <v>1.4043065400561723</v>
      </c>
    </row>
    <row r="7285" spans="1:15" x14ac:dyDescent="0.2">
      <c r="A7285" s="31">
        <v>2019</v>
      </c>
      <c r="B7285" s="31">
        <v>10</v>
      </c>
      <c r="C7285" s="31">
        <v>31</v>
      </c>
      <c r="D7285" s="54">
        <v>11</v>
      </c>
      <c r="E7285" s="31">
        <v>10</v>
      </c>
      <c r="F7285" s="31">
        <v>31</v>
      </c>
      <c r="G7285" s="54">
        <v>13</v>
      </c>
      <c r="H7285" s="53">
        <v>49</v>
      </c>
      <c r="I7285" s="53">
        <v>31651</v>
      </c>
      <c r="J7285" s="169">
        <f t="shared" si="226"/>
        <v>44.080146734203026</v>
      </c>
      <c r="O7285" s="172">
        <f t="shared" si="227"/>
        <v>1.3106861040524276</v>
      </c>
    </row>
    <row r="7286" spans="1:15" x14ac:dyDescent="0.2">
      <c r="A7286" s="31">
        <v>2019</v>
      </c>
      <c r="B7286" s="31">
        <v>10</v>
      </c>
      <c r="C7286" s="31">
        <v>31</v>
      </c>
      <c r="D7286" s="54">
        <v>12</v>
      </c>
      <c r="E7286" s="31">
        <v>10</v>
      </c>
      <c r="F7286" s="31">
        <v>31</v>
      </c>
      <c r="G7286" s="54">
        <v>14</v>
      </c>
      <c r="H7286" s="53">
        <v>48.1</v>
      </c>
      <c r="I7286" s="53">
        <v>30641</v>
      </c>
      <c r="J7286" s="169">
        <f t="shared" si="226"/>
        <v>42.67352614712695</v>
      </c>
      <c r="O7286" s="172">
        <f t="shared" si="227"/>
        <v>1.2866122776514646</v>
      </c>
    </row>
    <row r="7287" spans="1:15" x14ac:dyDescent="0.2">
      <c r="A7287" s="31">
        <v>2019</v>
      </c>
      <c r="B7287" s="31">
        <v>10</v>
      </c>
      <c r="C7287" s="31">
        <v>31</v>
      </c>
      <c r="D7287" s="54">
        <v>13</v>
      </c>
      <c r="E7287" s="31">
        <v>10</v>
      </c>
      <c r="F7287" s="31">
        <v>31</v>
      </c>
      <c r="G7287" s="54">
        <v>15</v>
      </c>
      <c r="H7287" s="53">
        <v>49.08</v>
      </c>
      <c r="I7287" s="53">
        <v>29831</v>
      </c>
      <c r="J7287" s="169">
        <f t="shared" si="226"/>
        <v>41.545444290164944</v>
      </c>
      <c r="O7287" s="172">
        <f t="shared" si="227"/>
        <v>1.3128259997325131</v>
      </c>
    </row>
    <row r="7288" spans="1:15" x14ac:dyDescent="0.2">
      <c r="A7288" s="31">
        <v>2019</v>
      </c>
      <c r="B7288" s="31">
        <v>10</v>
      </c>
      <c r="C7288" s="31">
        <v>31</v>
      </c>
      <c r="D7288" s="54">
        <v>14</v>
      </c>
      <c r="E7288" s="31">
        <v>10</v>
      </c>
      <c r="F7288" s="31">
        <v>31</v>
      </c>
      <c r="G7288" s="54">
        <v>16</v>
      </c>
      <c r="H7288" s="53">
        <v>51.08</v>
      </c>
      <c r="I7288" s="53">
        <v>29491</v>
      </c>
      <c r="J7288" s="169">
        <f t="shared" si="226"/>
        <v>41.071928448971015</v>
      </c>
      <c r="O7288" s="172">
        <f t="shared" si="227"/>
        <v>1.3663233917346529</v>
      </c>
    </row>
    <row r="7289" spans="1:15" x14ac:dyDescent="0.2">
      <c r="A7289" s="31">
        <v>2019</v>
      </c>
      <c r="B7289" s="31">
        <v>10</v>
      </c>
      <c r="C7289" s="31">
        <v>31</v>
      </c>
      <c r="D7289" s="54">
        <v>15</v>
      </c>
      <c r="E7289" s="31">
        <v>10</v>
      </c>
      <c r="F7289" s="31">
        <v>31</v>
      </c>
      <c r="G7289" s="54">
        <v>17</v>
      </c>
      <c r="H7289" s="53">
        <v>56.01</v>
      </c>
      <c r="I7289" s="53">
        <v>29478</v>
      </c>
      <c r="J7289" s="169">
        <f t="shared" si="226"/>
        <v>41.053823431513599</v>
      </c>
      <c r="O7289" s="172">
        <f t="shared" si="227"/>
        <v>1.4981944630199278</v>
      </c>
    </row>
    <row r="7290" spans="1:15" x14ac:dyDescent="0.2">
      <c r="A7290" s="31">
        <v>2019</v>
      </c>
      <c r="B7290" s="31">
        <v>10</v>
      </c>
      <c r="C7290" s="31">
        <v>31</v>
      </c>
      <c r="D7290" s="54">
        <v>16</v>
      </c>
      <c r="E7290" s="31">
        <v>10</v>
      </c>
      <c r="F7290" s="31">
        <v>31</v>
      </c>
      <c r="G7290" s="54">
        <v>18</v>
      </c>
      <c r="H7290" s="53">
        <v>59.69</v>
      </c>
      <c r="I7290" s="53">
        <v>30717</v>
      </c>
      <c r="J7290" s="169">
        <f t="shared" si="226"/>
        <v>42.779370864570296</v>
      </c>
      <c r="O7290" s="172">
        <f t="shared" si="227"/>
        <v>1.5966296643038651</v>
      </c>
    </row>
    <row r="7291" spans="1:15" x14ac:dyDescent="0.2">
      <c r="A7291" s="31">
        <v>2019</v>
      </c>
      <c r="B7291" s="31">
        <v>10</v>
      </c>
      <c r="C7291" s="31">
        <v>31</v>
      </c>
      <c r="D7291" s="54">
        <v>17</v>
      </c>
      <c r="E7291" s="31">
        <v>10</v>
      </c>
      <c r="F7291" s="31">
        <v>31</v>
      </c>
      <c r="G7291" s="54">
        <v>19</v>
      </c>
      <c r="H7291" s="53">
        <v>60</v>
      </c>
      <c r="I7291" s="53">
        <v>31268</v>
      </c>
      <c r="J7291" s="169">
        <f t="shared" si="226"/>
        <v>43.546745066034575</v>
      </c>
      <c r="O7291" s="172">
        <f t="shared" si="227"/>
        <v>1.604921760064197</v>
      </c>
    </row>
    <row r="7292" spans="1:15" x14ac:dyDescent="0.2">
      <c r="A7292" s="31">
        <v>2019</v>
      </c>
      <c r="B7292" s="31">
        <v>10</v>
      </c>
      <c r="C7292" s="31">
        <v>31</v>
      </c>
      <c r="D7292" s="54">
        <v>18</v>
      </c>
      <c r="E7292" s="31">
        <v>10</v>
      </c>
      <c r="F7292" s="31">
        <v>31</v>
      </c>
      <c r="G7292" s="54">
        <v>20</v>
      </c>
      <c r="H7292" s="53">
        <v>56.26</v>
      </c>
      <c r="I7292" s="53">
        <v>30726</v>
      </c>
      <c r="J7292" s="169">
        <f t="shared" si="226"/>
        <v>42.791905107425436</v>
      </c>
      <c r="O7292" s="172">
        <f t="shared" si="227"/>
        <v>1.5048816370201954</v>
      </c>
    </row>
    <row r="7293" spans="1:15" x14ac:dyDescent="0.2">
      <c r="A7293" s="31">
        <v>2019</v>
      </c>
      <c r="B7293" s="31">
        <v>10</v>
      </c>
      <c r="C7293" s="31">
        <v>31</v>
      </c>
      <c r="D7293" s="54">
        <v>19</v>
      </c>
      <c r="E7293" s="31">
        <v>10</v>
      </c>
      <c r="F7293" s="31">
        <v>31</v>
      </c>
      <c r="G7293" s="54">
        <v>21</v>
      </c>
      <c r="H7293" s="53">
        <v>53.55</v>
      </c>
      <c r="I7293" s="53">
        <v>29671</v>
      </c>
      <c r="J7293" s="169">
        <f t="shared" si="226"/>
        <v>41.322613306073684</v>
      </c>
      <c r="O7293" s="172">
        <f t="shared" si="227"/>
        <v>1.4323926708572956</v>
      </c>
    </row>
    <row r="7294" spans="1:15" x14ac:dyDescent="0.2">
      <c r="A7294" s="31">
        <v>2019</v>
      </c>
      <c r="B7294" s="31">
        <v>10</v>
      </c>
      <c r="C7294" s="31">
        <v>31</v>
      </c>
      <c r="D7294" s="54">
        <v>20</v>
      </c>
      <c r="E7294" s="31">
        <v>10</v>
      </c>
      <c r="F7294" s="31">
        <v>31</v>
      </c>
      <c r="G7294" s="54">
        <v>22</v>
      </c>
      <c r="H7294" s="53">
        <v>46.05</v>
      </c>
      <c r="I7294" s="53">
        <v>27282</v>
      </c>
      <c r="J7294" s="169">
        <f t="shared" si="226"/>
        <v>37.995468174861053</v>
      </c>
      <c r="O7294" s="172">
        <f t="shared" si="227"/>
        <v>1.2317774508492711</v>
      </c>
    </row>
    <row r="7295" spans="1:15" x14ac:dyDescent="0.2">
      <c r="A7295" s="31">
        <v>2019</v>
      </c>
      <c r="B7295" s="31">
        <v>10</v>
      </c>
      <c r="C7295" s="31">
        <v>31</v>
      </c>
      <c r="D7295" s="54">
        <v>21</v>
      </c>
      <c r="E7295" s="31">
        <v>10</v>
      </c>
      <c r="F7295" s="31">
        <v>31</v>
      </c>
      <c r="G7295" s="54">
        <v>23</v>
      </c>
      <c r="H7295" s="53">
        <v>40</v>
      </c>
      <c r="I7295" s="53">
        <v>25439</v>
      </c>
      <c r="J7295" s="169">
        <f t="shared" si="226"/>
        <v>35.428733776859843</v>
      </c>
      <c r="O7295" s="172">
        <f t="shared" si="227"/>
        <v>1.069947840042798</v>
      </c>
    </row>
    <row r="7296" spans="1:15" x14ac:dyDescent="0.2">
      <c r="A7296" s="31">
        <v>2019</v>
      </c>
      <c r="B7296" s="31">
        <v>10</v>
      </c>
      <c r="C7296" s="31">
        <v>31</v>
      </c>
      <c r="D7296" s="54">
        <v>22</v>
      </c>
      <c r="E7296" s="31">
        <v>10</v>
      </c>
      <c r="F7296" s="31">
        <v>31</v>
      </c>
      <c r="G7296" s="54">
        <v>0</v>
      </c>
      <c r="H7296" s="53">
        <v>42.1</v>
      </c>
      <c r="I7296" s="53">
        <v>24258</v>
      </c>
      <c r="J7296" s="169">
        <f t="shared" si="226"/>
        <v>33.783962575536222</v>
      </c>
      <c r="O7296" s="172">
        <f t="shared" si="227"/>
        <v>1.1261201016450448</v>
      </c>
    </row>
    <row r="7297" spans="1:15" x14ac:dyDescent="0.2">
      <c r="A7297" s="31">
        <v>2019</v>
      </c>
      <c r="B7297" s="31">
        <v>10</v>
      </c>
      <c r="C7297" s="31">
        <v>31</v>
      </c>
      <c r="D7297" s="54">
        <v>23</v>
      </c>
      <c r="E7297" s="31">
        <v>10</v>
      </c>
      <c r="F7297" s="31">
        <v>31</v>
      </c>
      <c r="G7297" s="54">
        <v>1</v>
      </c>
      <c r="H7297" s="53">
        <v>40.18</v>
      </c>
      <c r="I7297" s="53">
        <v>23087</v>
      </c>
      <c r="J7297" s="169">
        <f t="shared" si="226"/>
        <v>32.153118310718313</v>
      </c>
      <c r="O7297" s="172">
        <f t="shared" si="227"/>
        <v>1.0747626053229906</v>
      </c>
    </row>
    <row r="7298" spans="1:15" x14ac:dyDescent="0.2">
      <c r="A7298" s="31">
        <v>2019</v>
      </c>
      <c r="B7298" s="31">
        <v>11</v>
      </c>
      <c r="C7298" s="31">
        <v>1</v>
      </c>
      <c r="D7298" s="54">
        <v>0</v>
      </c>
      <c r="E7298" s="31">
        <v>11</v>
      </c>
      <c r="F7298" s="31">
        <v>1</v>
      </c>
      <c r="G7298" s="54">
        <v>2</v>
      </c>
      <c r="H7298" s="53">
        <v>32.4</v>
      </c>
      <c r="I7298" s="53">
        <v>21989</v>
      </c>
      <c r="J7298" s="169">
        <f t="shared" ref="J7298:J7361" si="228">MIN(50,I7298/$M$2*50)</f>
        <v>30.623940682392043</v>
      </c>
      <c r="O7298" s="172">
        <f t="shared" si="227"/>
        <v>0.86665775043466631</v>
      </c>
    </row>
    <row r="7299" spans="1:15" x14ac:dyDescent="0.2">
      <c r="A7299" s="31">
        <v>2019</v>
      </c>
      <c r="B7299" s="31">
        <v>11</v>
      </c>
      <c r="C7299" s="31">
        <v>1</v>
      </c>
      <c r="D7299" s="54">
        <v>1</v>
      </c>
      <c r="E7299" s="31">
        <v>11</v>
      </c>
      <c r="F7299" s="31">
        <v>1</v>
      </c>
      <c r="G7299" s="54">
        <v>3</v>
      </c>
      <c r="H7299" s="53">
        <v>30.01</v>
      </c>
      <c r="I7299" s="53">
        <v>21360</v>
      </c>
      <c r="J7299" s="169">
        <f t="shared" si="228"/>
        <v>29.747936376183269</v>
      </c>
      <c r="O7299" s="172">
        <f t="shared" ref="O7299:O7362" si="229">H7299/$R$5</f>
        <v>0.80272836699210925</v>
      </c>
    </row>
    <row r="7300" spans="1:15" x14ac:dyDescent="0.2">
      <c r="A7300" s="31">
        <v>2019</v>
      </c>
      <c r="B7300" s="31">
        <v>11</v>
      </c>
      <c r="C7300" s="31">
        <v>1</v>
      </c>
      <c r="D7300" s="54">
        <v>2</v>
      </c>
      <c r="E7300" s="31">
        <v>11</v>
      </c>
      <c r="F7300" s="31">
        <v>1</v>
      </c>
      <c r="G7300" s="54">
        <v>4</v>
      </c>
      <c r="H7300" s="53">
        <v>29.1</v>
      </c>
      <c r="I7300" s="53">
        <v>21096</v>
      </c>
      <c r="J7300" s="169">
        <f t="shared" si="228"/>
        <v>29.380265252432693</v>
      </c>
      <c r="O7300" s="172">
        <f t="shared" si="229"/>
        <v>0.77838705363113558</v>
      </c>
    </row>
    <row r="7301" spans="1:15" x14ac:dyDescent="0.2">
      <c r="A7301" s="31">
        <v>2019</v>
      </c>
      <c r="B7301" s="31">
        <v>11</v>
      </c>
      <c r="C7301" s="31">
        <v>1</v>
      </c>
      <c r="D7301" s="54">
        <v>3</v>
      </c>
      <c r="E7301" s="31">
        <v>11</v>
      </c>
      <c r="F7301" s="31">
        <v>1</v>
      </c>
      <c r="G7301" s="54">
        <v>5</v>
      </c>
      <c r="H7301" s="53">
        <v>28.9</v>
      </c>
      <c r="I7301" s="53">
        <v>20862</v>
      </c>
      <c r="J7301" s="169">
        <f t="shared" si="228"/>
        <v>29.054374938199224</v>
      </c>
      <c r="O7301" s="172">
        <f t="shared" si="229"/>
        <v>0.7730373144309215</v>
      </c>
    </row>
    <row r="7302" spans="1:15" x14ac:dyDescent="0.2">
      <c r="A7302" s="31">
        <v>2019</v>
      </c>
      <c r="B7302" s="31">
        <v>11</v>
      </c>
      <c r="C7302" s="31">
        <v>1</v>
      </c>
      <c r="D7302" s="54">
        <v>4</v>
      </c>
      <c r="E7302" s="31">
        <v>11</v>
      </c>
      <c r="F7302" s="31">
        <v>1</v>
      </c>
      <c r="G7302" s="54">
        <v>6</v>
      </c>
      <c r="H7302" s="53">
        <v>29.1</v>
      </c>
      <c r="I7302" s="53">
        <v>21173</v>
      </c>
      <c r="J7302" s="169">
        <f t="shared" si="228"/>
        <v>29.487502663526609</v>
      </c>
      <c r="O7302" s="172">
        <f t="shared" si="229"/>
        <v>0.77838705363113558</v>
      </c>
    </row>
    <row r="7303" spans="1:15" x14ac:dyDescent="0.2">
      <c r="A7303" s="31">
        <v>2019</v>
      </c>
      <c r="B7303" s="31">
        <v>11</v>
      </c>
      <c r="C7303" s="31">
        <v>1</v>
      </c>
      <c r="D7303" s="54">
        <v>5</v>
      </c>
      <c r="E7303" s="31">
        <v>11</v>
      </c>
      <c r="F7303" s="31">
        <v>1</v>
      </c>
      <c r="G7303" s="54">
        <v>7</v>
      </c>
      <c r="H7303" s="53">
        <v>32.86</v>
      </c>
      <c r="I7303" s="53">
        <v>21645</v>
      </c>
      <c r="J7303" s="169">
        <f t="shared" si="228"/>
        <v>30.144854066595826</v>
      </c>
      <c r="O7303" s="172">
        <f t="shared" si="229"/>
        <v>0.87896215059515848</v>
      </c>
    </row>
    <row r="7304" spans="1:15" x14ac:dyDescent="0.2">
      <c r="A7304" s="31">
        <v>2019</v>
      </c>
      <c r="B7304" s="31">
        <v>11</v>
      </c>
      <c r="C7304" s="31">
        <v>1</v>
      </c>
      <c r="D7304" s="54">
        <v>6</v>
      </c>
      <c r="E7304" s="31">
        <v>11</v>
      </c>
      <c r="F7304" s="31">
        <v>1</v>
      </c>
      <c r="G7304" s="54">
        <v>8</v>
      </c>
      <c r="H7304" s="53">
        <v>33</v>
      </c>
      <c r="I7304" s="53">
        <v>22151</v>
      </c>
      <c r="J7304" s="169">
        <f t="shared" si="228"/>
        <v>30.849557053784444</v>
      </c>
      <c r="O7304" s="172">
        <f t="shared" si="229"/>
        <v>0.88270696803530835</v>
      </c>
    </row>
    <row r="7305" spans="1:15" x14ac:dyDescent="0.2">
      <c r="A7305" s="31">
        <v>2019</v>
      </c>
      <c r="B7305" s="31">
        <v>11</v>
      </c>
      <c r="C7305" s="31">
        <v>1</v>
      </c>
      <c r="D7305" s="54">
        <v>7</v>
      </c>
      <c r="E7305" s="31">
        <v>11</v>
      </c>
      <c r="F7305" s="31">
        <v>1</v>
      </c>
      <c r="G7305" s="54">
        <v>9</v>
      </c>
      <c r="H7305" s="53">
        <v>35.07</v>
      </c>
      <c r="I7305" s="53">
        <v>23986</v>
      </c>
      <c r="J7305" s="169">
        <f t="shared" si="228"/>
        <v>33.40514990258108</v>
      </c>
      <c r="O7305" s="172">
        <f t="shared" si="229"/>
        <v>0.93807676875752311</v>
      </c>
    </row>
    <row r="7306" spans="1:15" x14ac:dyDescent="0.2">
      <c r="A7306" s="31">
        <v>2019</v>
      </c>
      <c r="B7306" s="31">
        <v>11</v>
      </c>
      <c r="C7306" s="31">
        <v>1</v>
      </c>
      <c r="D7306" s="54">
        <v>8</v>
      </c>
      <c r="E7306" s="31">
        <v>11</v>
      </c>
      <c r="F7306" s="31">
        <v>1</v>
      </c>
      <c r="G7306" s="54">
        <v>10</v>
      </c>
      <c r="H7306" s="53">
        <v>33.01</v>
      </c>
      <c r="I7306" s="53">
        <v>25173</v>
      </c>
      <c r="J7306" s="169">
        <f t="shared" si="228"/>
        <v>35.058277265808123</v>
      </c>
      <c r="O7306" s="172">
        <f t="shared" si="229"/>
        <v>0.88297445499531901</v>
      </c>
    </row>
    <row r="7307" spans="1:15" x14ac:dyDescent="0.2">
      <c r="A7307" s="31">
        <v>2019</v>
      </c>
      <c r="B7307" s="31">
        <v>11</v>
      </c>
      <c r="C7307" s="31">
        <v>1</v>
      </c>
      <c r="D7307" s="54">
        <v>9</v>
      </c>
      <c r="E7307" s="31">
        <v>11</v>
      </c>
      <c r="F7307" s="31">
        <v>1</v>
      </c>
      <c r="G7307" s="54">
        <v>11</v>
      </c>
      <c r="H7307" s="53">
        <v>34.04</v>
      </c>
      <c r="I7307" s="53">
        <v>25630</v>
      </c>
      <c r="J7307" s="169">
        <f t="shared" si="228"/>
        <v>35.694738264118783</v>
      </c>
      <c r="O7307" s="172">
        <f t="shared" si="229"/>
        <v>0.910525611876421</v>
      </c>
    </row>
    <row r="7308" spans="1:15" x14ac:dyDescent="0.2">
      <c r="A7308" s="31">
        <v>2019</v>
      </c>
      <c r="B7308" s="31">
        <v>11</v>
      </c>
      <c r="C7308" s="31">
        <v>1</v>
      </c>
      <c r="D7308" s="54">
        <v>10</v>
      </c>
      <c r="E7308" s="31">
        <v>11</v>
      </c>
      <c r="F7308" s="31">
        <v>1</v>
      </c>
      <c r="G7308" s="54">
        <v>12</v>
      </c>
      <c r="H7308" s="53">
        <v>35.9</v>
      </c>
      <c r="I7308" s="53">
        <v>25886</v>
      </c>
      <c r="J7308" s="169">
        <f t="shared" si="228"/>
        <v>36.051267838664799</v>
      </c>
      <c r="O7308" s="172">
        <f t="shared" si="229"/>
        <v>0.96027818643841112</v>
      </c>
    </row>
    <row r="7309" spans="1:15" x14ac:dyDescent="0.2">
      <c r="A7309" s="31">
        <v>2019</v>
      </c>
      <c r="B7309" s="31">
        <v>11</v>
      </c>
      <c r="C7309" s="31">
        <v>1</v>
      </c>
      <c r="D7309" s="54">
        <v>11</v>
      </c>
      <c r="E7309" s="31">
        <v>11</v>
      </c>
      <c r="F7309" s="31">
        <v>1</v>
      </c>
      <c r="G7309" s="54">
        <v>13</v>
      </c>
      <c r="H7309" s="53">
        <v>33.43</v>
      </c>
      <c r="I7309" s="53">
        <v>26365</v>
      </c>
      <c r="J7309" s="169">
        <f t="shared" si="228"/>
        <v>36.718368097288014</v>
      </c>
      <c r="O7309" s="172">
        <f t="shared" si="229"/>
        <v>0.89420890731576841</v>
      </c>
    </row>
    <row r="7310" spans="1:15" x14ac:dyDescent="0.2">
      <c r="A7310" s="31">
        <v>2019</v>
      </c>
      <c r="B7310" s="31">
        <v>11</v>
      </c>
      <c r="C7310" s="31">
        <v>1</v>
      </c>
      <c r="D7310" s="54">
        <v>12</v>
      </c>
      <c r="E7310" s="31">
        <v>11</v>
      </c>
      <c r="F7310" s="31">
        <v>1</v>
      </c>
      <c r="G7310" s="54">
        <v>14</v>
      </c>
      <c r="H7310" s="53">
        <v>31.5</v>
      </c>
      <c r="I7310" s="53">
        <v>25969</v>
      </c>
      <c r="J7310" s="169">
        <f t="shared" si="228"/>
        <v>36.16686141166214</v>
      </c>
      <c r="O7310" s="172">
        <f t="shared" si="229"/>
        <v>0.84258392403370341</v>
      </c>
    </row>
    <row r="7311" spans="1:15" x14ac:dyDescent="0.2">
      <c r="A7311" s="31">
        <v>2019</v>
      </c>
      <c r="B7311" s="31">
        <v>11</v>
      </c>
      <c r="C7311" s="31">
        <v>1</v>
      </c>
      <c r="D7311" s="54">
        <v>13</v>
      </c>
      <c r="E7311" s="31">
        <v>11</v>
      </c>
      <c r="F7311" s="31">
        <v>1</v>
      </c>
      <c r="G7311" s="54">
        <v>15</v>
      </c>
      <c r="H7311" s="53">
        <v>30.09</v>
      </c>
      <c r="I7311" s="53">
        <v>24767</v>
      </c>
      <c r="J7311" s="169">
        <f t="shared" si="228"/>
        <v>34.492843643676551</v>
      </c>
      <c r="O7311" s="172">
        <f t="shared" si="229"/>
        <v>0.8048682626721948</v>
      </c>
    </row>
    <row r="7312" spans="1:15" x14ac:dyDescent="0.2">
      <c r="A7312" s="31">
        <v>2019</v>
      </c>
      <c r="B7312" s="31">
        <v>11</v>
      </c>
      <c r="C7312" s="31">
        <v>1</v>
      </c>
      <c r="D7312" s="54">
        <v>14</v>
      </c>
      <c r="E7312" s="31">
        <v>11</v>
      </c>
      <c r="F7312" s="31">
        <v>1</v>
      </c>
      <c r="G7312" s="54">
        <v>16</v>
      </c>
      <c r="H7312" s="53">
        <v>30</v>
      </c>
      <c r="I7312" s="53">
        <v>24032</v>
      </c>
      <c r="J7312" s="169">
        <f t="shared" si="228"/>
        <v>33.46921381050732</v>
      </c>
      <c r="O7312" s="172">
        <f t="shared" si="229"/>
        <v>0.80246088003209848</v>
      </c>
    </row>
    <row r="7313" spans="1:15" x14ac:dyDescent="0.2">
      <c r="A7313" s="31">
        <v>2019</v>
      </c>
      <c r="B7313" s="31">
        <v>11</v>
      </c>
      <c r="C7313" s="31">
        <v>1</v>
      </c>
      <c r="D7313" s="54">
        <v>15</v>
      </c>
      <c r="E7313" s="31">
        <v>11</v>
      </c>
      <c r="F7313" s="31">
        <v>1</v>
      </c>
      <c r="G7313" s="54">
        <v>17</v>
      </c>
      <c r="H7313" s="53">
        <v>30.07</v>
      </c>
      <c r="I7313" s="53">
        <v>23849</v>
      </c>
      <c r="J7313" s="169">
        <f t="shared" si="228"/>
        <v>33.21435087245294</v>
      </c>
      <c r="O7313" s="172">
        <f t="shared" si="229"/>
        <v>0.80433328875217336</v>
      </c>
    </row>
    <row r="7314" spans="1:15" x14ac:dyDescent="0.2">
      <c r="A7314" s="31">
        <v>2019</v>
      </c>
      <c r="B7314" s="31">
        <v>11</v>
      </c>
      <c r="C7314" s="31">
        <v>1</v>
      </c>
      <c r="D7314" s="54">
        <v>16</v>
      </c>
      <c r="E7314" s="31">
        <v>11</v>
      </c>
      <c r="F7314" s="31">
        <v>1</v>
      </c>
      <c r="G7314" s="54">
        <v>18</v>
      </c>
      <c r="H7314" s="53">
        <v>38.08</v>
      </c>
      <c r="I7314" s="53">
        <v>25651</v>
      </c>
      <c r="J7314" s="169">
        <f t="shared" si="228"/>
        <v>35.723984830780765</v>
      </c>
      <c r="O7314" s="172">
        <f t="shared" si="229"/>
        <v>1.0185903437207435</v>
      </c>
    </row>
    <row r="7315" spans="1:15" x14ac:dyDescent="0.2">
      <c r="A7315" s="31">
        <v>2019</v>
      </c>
      <c r="B7315" s="31">
        <v>11</v>
      </c>
      <c r="C7315" s="31">
        <v>1</v>
      </c>
      <c r="D7315" s="54">
        <v>17</v>
      </c>
      <c r="E7315" s="31">
        <v>11</v>
      </c>
      <c r="F7315" s="31">
        <v>1</v>
      </c>
      <c r="G7315" s="54">
        <v>19</v>
      </c>
      <c r="H7315" s="53">
        <v>37.01</v>
      </c>
      <c r="I7315" s="53">
        <v>26506</v>
      </c>
      <c r="J7315" s="169">
        <f t="shared" si="228"/>
        <v>36.914737902018437</v>
      </c>
      <c r="O7315" s="172">
        <f t="shared" si="229"/>
        <v>0.98996923899959877</v>
      </c>
    </row>
    <row r="7316" spans="1:15" x14ac:dyDescent="0.2">
      <c r="A7316" s="31">
        <v>2019</v>
      </c>
      <c r="B7316" s="31">
        <v>11</v>
      </c>
      <c r="C7316" s="31">
        <v>1</v>
      </c>
      <c r="D7316" s="54">
        <v>18</v>
      </c>
      <c r="E7316" s="31">
        <v>11</v>
      </c>
      <c r="F7316" s="31">
        <v>1</v>
      </c>
      <c r="G7316" s="54">
        <v>20</v>
      </c>
      <c r="H7316" s="53">
        <v>31.98</v>
      </c>
      <c r="I7316" s="53">
        <v>26872</v>
      </c>
      <c r="J7316" s="169">
        <f t="shared" si="228"/>
        <v>37.42446377812719</v>
      </c>
      <c r="O7316" s="172">
        <f t="shared" si="229"/>
        <v>0.85542329811421702</v>
      </c>
    </row>
    <row r="7317" spans="1:15" x14ac:dyDescent="0.2">
      <c r="A7317" s="31">
        <v>2019</v>
      </c>
      <c r="B7317" s="31">
        <v>11</v>
      </c>
      <c r="C7317" s="31">
        <v>1</v>
      </c>
      <c r="D7317" s="54">
        <v>19</v>
      </c>
      <c r="E7317" s="31">
        <v>11</v>
      </c>
      <c r="F7317" s="31">
        <v>1</v>
      </c>
      <c r="G7317" s="54">
        <v>21</v>
      </c>
      <c r="H7317" s="53">
        <v>30.22</v>
      </c>
      <c r="I7317" s="53">
        <v>26539</v>
      </c>
      <c r="J7317" s="169">
        <f t="shared" si="228"/>
        <v>36.960696792487255</v>
      </c>
      <c r="O7317" s="172">
        <f t="shared" si="229"/>
        <v>0.80834559315233379</v>
      </c>
    </row>
    <row r="7318" spans="1:15" x14ac:dyDescent="0.2">
      <c r="A7318" s="31">
        <v>2019</v>
      </c>
      <c r="B7318" s="31">
        <v>11</v>
      </c>
      <c r="C7318" s="31">
        <v>1</v>
      </c>
      <c r="D7318" s="54">
        <v>20</v>
      </c>
      <c r="E7318" s="31">
        <v>11</v>
      </c>
      <c r="F7318" s="31">
        <v>1</v>
      </c>
      <c r="G7318" s="54">
        <v>22</v>
      </c>
      <c r="H7318" s="53">
        <v>30.49</v>
      </c>
      <c r="I7318" s="53">
        <v>25245</v>
      </c>
      <c r="J7318" s="169">
        <f t="shared" si="228"/>
        <v>35.158551208649193</v>
      </c>
      <c r="O7318" s="172">
        <f t="shared" si="229"/>
        <v>0.81556774107262275</v>
      </c>
    </row>
    <row r="7319" spans="1:15" x14ac:dyDescent="0.2">
      <c r="A7319" s="31">
        <v>2019</v>
      </c>
      <c r="B7319" s="31">
        <v>11</v>
      </c>
      <c r="C7319" s="31">
        <v>1</v>
      </c>
      <c r="D7319" s="54">
        <v>21</v>
      </c>
      <c r="E7319" s="31">
        <v>11</v>
      </c>
      <c r="F7319" s="31">
        <v>1</v>
      </c>
      <c r="G7319" s="54">
        <v>23</v>
      </c>
      <c r="H7319" s="53">
        <v>29.5</v>
      </c>
      <c r="I7319" s="53">
        <v>23799</v>
      </c>
      <c r="J7319" s="169">
        <f t="shared" si="228"/>
        <v>33.144716189924424</v>
      </c>
      <c r="O7319" s="172">
        <f t="shared" si="229"/>
        <v>0.78908653203156354</v>
      </c>
    </row>
    <row r="7320" spans="1:15" x14ac:dyDescent="0.2">
      <c r="A7320" s="31">
        <v>2019</v>
      </c>
      <c r="B7320" s="31">
        <v>11</v>
      </c>
      <c r="C7320" s="31">
        <v>1</v>
      </c>
      <c r="D7320" s="54">
        <v>22</v>
      </c>
      <c r="E7320" s="31">
        <v>11</v>
      </c>
      <c r="F7320" s="31">
        <v>1</v>
      </c>
      <c r="G7320" s="54">
        <v>0</v>
      </c>
      <c r="H7320" s="53">
        <v>27.31</v>
      </c>
      <c r="I7320" s="53">
        <v>22528</v>
      </c>
      <c r="J7320" s="169">
        <f t="shared" si="228"/>
        <v>31.374602560049475</v>
      </c>
      <c r="O7320" s="172">
        <f t="shared" si="229"/>
        <v>0.73050688778922024</v>
      </c>
    </row>
    <row r="7321" spans="1:15" x14ac:dyDescent="0.2">
      <c r="A7321" s="31">
        <v>2019</v>
      </c>
      <c r="B7321" s="31">
        <v>11</v>
      </c>
      <c r="C7321" s="31">
        <v>1</v>
      </c>
      <c r="D7321" s="54">
        <v>23</v>
      </c>
      <c r="E7321" s="31">
        <v>11</v>
      </c>
      <c r="F7321" s="31">
        <v>1</v>
      </c>
      <c r="G7321" s="54">
        <v>1</v>
      </c>
      <c r="H7321" s="53">
        <v>25.8</v>
      </c>
      <c r="I7321" s="53">
        <v>21224</v>
      </c>
      <c r="J7321" s="169">
        <f t="shared" si="228"/>
        <v>29.558530039705701</v>
      </c>
      <c r="O7321" s="172">
        <f t="shared" si="229"/>
        <v>0.69011635682760475</v>
      </c>
    </row>
    <row r="7322" spans="1:15" x14ac:dyDescent="0.2">
      <c r="A7322" s="31">
        <v>2019</v>
      </c>
      <c r="B7322" s="31">
        <v>11</v>
      </c>
      <c r="C7322" s="31">
        <v>2</v>
      </c>
      <c r="D7322" s="54">
        <v>0</v>
      </c>
      <c r="E7322" s="31">
        <v>11</v>
      </c>
      <c r="F7322" s="31">
        <v>2</v>
      </c>
      <c r="G7322" s="54">
        <v>2</v>
      </c>
      <c r="H7322" s="53">
        <v>24.78</v>
      </c>
      <c r="I7322" s="53">
        <v>20347</v>
      </c>
      <c r="J7322" s="169">
        <f t="shared" si="228"/>
        <v>28.337137708155481</v>
      </c>
      <c r="O7322" s="172">
        <f t="shared" si="229"/>
        <v>0.66283268690651342</v>
      </c>
    </row>
    <row r="7323" spans="1:15" x14ac:dyDescent="0.2">
      <c r="A7323" s="31">
        <v>2019</v>
      </c>
      <c r="B7323" s="31">
        <v>11</v>
      </c>
      <c r="C7323" s="31">
        <v>2</v>
      </c>
      <c r="D7323" s="54">
        <v>1</v>
      </c>
      <c r="E7323" s="31">
        <v>11</v>
      </c>
      <c r="F7323" s="31">
        <v>2</v>
      </c>
      <c r="G7323" s="54">
        <v>3</v>
      </c>
      <c r="H7323" s="53">
        <v>20.6</v>
      </c>
      <c r="I7323" s="53">
        <v>19834</v>
      </c>
      <c r="J7323" s="169">
        <f t="shared" si="228"/>
        <v>27.622685865412876</v>
      </c>
      <c r="O7323" s="172">
        <f t="shared" si="229"/>
        <v>0.55102313762204103</v>
      </c>
    </row>
    <row r="7324" spans="1:15" x14ac:dyDescent="0.2">
      <c r="A7324" s="31">
        <v>2019</v>
      </c>
      <c r="B7324" s="31">
        <v>11</v>
      </c>
      <c r="C7324" s="31">
        <v>2</v>
      </c>
      <c r="D7324" s="54">
        <v>2</v>
      </c>
      <c r="E7324" s="31">
        <v>11</v>
      </c>
      <c r="F7324" s="31">
        <v>2</v>
      </c>
      <c r="G7324" s="54">
        <v>4</v>
      </c>
      <c r="H7324" s="53">
        <v>18.989999999999998</v>
      </c>
      <c r="I7324" s="53">
        <v>19728</v>
      </c>
      <c r="J7324" s="169">
        <f t="shared" si="228"/>
        <v>27.475060338452415</v>
      </c>
      <c r="O7324" s="172">
        <f t="shared" si="229"/>
        <v>0.50795773706031833</v>
      </c>
    </row>
    <row r="7325" spans="1:15" x14ac:dyDescent="0.2">
      <c r="A7325" s="31">
        <v>2019</v>
      </c>
      <c r="B7325" s="31">
        <v>11</v>
      </c>
      <c r="C7325" s="31">
        <v>2</v>
      </c>
      <c r="D7325" s="54">
        <v>3</v>
      </c>
      <c r="E7325" s="31">
        <v>11</v>
      </c>
      <c r="F7325" s="31">
        <v>2</v>
      </c>
      <c r="G7325" s="54">
        <v>5</v>
      </c>
      <c r="H7325" s="53">
        <v>21.86</v>
      </c>
      <c r="I7325" s="53">
        <v>19747</v>
      </c>
      <c r="J7325" s="169">
        <f t="shared" si="228"/>
        <v>27.501521517813256</v>
      </c>
      <c r="O7325" s="172">
        <f t="shared" si="229"/>
        <v>0.5847264945833891</v>
      </c>
    </row>
    <row r="7326" spans="1:15" x14ac:dyDescent="0.2">
      <c r="A7326" s="31">
        <v>2019</v>
      </c>
      <c r="B7326" s="31">
        <v>11</v>
      </c>
      <c r="C7326" s="31">
        <v>2</v>
      </c>
      <c r="D7326" s="54">
        <v>4</v>
      </c>
      <c r="E7326" s="31">
        <v>11</v>
      </c>
      <c r="F7326" s="31">
        <v>2</v>
      </c>
      <c r="G7326" s="54">
        <v>6</v>
      </c>
      <c r="H7326" s="53">
        <v>24.47</v>
      </c>
      <c r="I7326" s="53">
        <v>20529</v>
      </c>
      <c r="J7326" s="169">
        <f t="shared" si="228"/>
        <v>28.590607952559289</v>
      </c>
      <c r="O7326" s="172">
        <f t="shared" si="229"/>
        <v>0.65454059114618168</v>
      </c>
    </row>
    <row r="7327" spans="1:15" x14ac:dyDescent="0.2">
      <c r="A7327" s="31">
        <v>2019</v>
      </c>
      <c r="B7327" s="31">
        <v>11</v>
      </c>
      <c r="C7327" s="31">
        <v>2</v>
      </c>
      <c r="D7327" s="54">
        <v>5</v>
      </c>
      <c r="E7327" s="31">
        <v>11</v>
      </c>
      <c r="F7327" s="31">
        <v>2</v>
      </c>
      <c r="G7327" s="54">
        <v>7</v>
      </c>
      <c r="H7327" s="53">
        <v>28.03</v>
      </c>
      <c r="I7327" s="53">
        <v>21356</v>
      </c>
      <c r="J7327" s="169">
        <f t="shared" si="228"/>
        <v>29.742365601580989</v>
      </c>
      <c r="O7327" s="172">
        <f t="shared" si="229"/>
        <v>0.74976594890999071</v>
      </c>
    </row>
    <row r="7328" spans="1:15" x14ac:dyDescent="0.2">
      <c r="A7328" s="31">
        <v>2019</v>
      </c>
      <c r="B7328" s="31">
        <v>11</v>
      </c>
      <c r="C7328" s="31">
        <v>2</v>
      </c>
      <c r="D7328" s="54">
        <v>6</v>
      </c>
      <c r="E7328" s="31">
        <v>11</v>
      </c>
      <c r="F7328" s="31">
        <v>2</v>
      </c>
      <c r="G7328" s="54">
        <v>8</v>
      </c>
      <c r="H7328" s="53">
        <v>29.34</v>
      </c>
      <c r="I7328" s="53">
        <v>22514</v>
      </c>
      <c r="J7328" s="169">
        <f t="shared" si="228"/>
        <v>31.35510484894149</v>
      </c>
      <c r="O7328" s="172">
        <f t="shared" si="229"/>
        <v>0.78480674067139233</v>
      </c>
    </row>
    <row r="7329" spans="1:15" x14ac:dyDescent="0.2">
      <c r="A7329" s="31">
        <v>2019</v>
      </c>
      <c r="B7329" s="31">
        <v>11</v>
      </c>
      <c r="C7329" s="31">
        <v>2</v>
      </c>
      <c r="D7329" s="54">
        <v>7</v>
      </c>
      <c r="E7329" s="31">
        <v>11</v>
      </c>
      <c r="F7329" s="31">
        <v>2</v>
      </c>
      <c r="G7329" s="54">
        <v>9</v>
      </c>
      <c r="H7329" s="53">
        <v>32.17</v>
      </c>
      <c r="I7329" s="53">
        <v>24785</v>
      </c>
      <c r="J7329" s="169">
        <f t="shared" si="228"/>
        <v>34.517912129386815</v>
      </c>
      <c r="O7329" s="172">
        <f t="shared" si="229"/>
        <v>0.86050555035442033</v>
      </c>
    </row>
    <row r="7330" spans="1:15" x14ac:dyDescent="0.2">
      <c r="A7330" s="31">
        <v>2019</v>
      </c>
      <c r="B7330" s="31">
        <v>11</v>
      </c>
      <c r="C7330" s="31">
        <v>2</v>
      </c>
      <c r="D7330" s="54">
        <v>8</v>
      </c>
      <c r="E7330" s="31">
        <v>11</v>
      </c>
      <c r="F7330" s="31">
        <v>2</v>
      </c>
      <c r="G7330" s="54">
        <v>10</v>
      </c>
      <c r="H7330" s="53">
        <v>31.04</v>
      </c>
      <c r="I7330" s="53">
        <v>26047</v>
      </c>
      <c r="J7330" s="169">
        <f t="shared" si="228"/>
        <v>36.275491516406632</v>
      </c>
      <c r="O7330" s="172">
        <f t="shared" si="229"/>
        <v>0.83027952387321124</v>
      </c>
    </row>
    <row r="7331" spans="1:15" x14ac:dyDescent="0.2">
      <c r="A7331" s="31">
        <v>2019</v>
      </c>
      <c r="B7331" s="31">
        <v>11</v>
      </c>
      <c r="C7331" s="31">
        <v>2</v>
      </c>
      <c r="D7331" s="54">
        <v>9</v>
      </c>
      <c r="E7331" s="31">
        <v>11</v>
      </c>
      <c r="F7331" s="31">
        <v>2</v>
      </c>
      <c r="G7331" s="54">
        <v>11</v>
      </c>
      <c r="H7331" s="53">
        <v>30</v>
      </c>
      <c r="I7331" s="53">
        <v>26398</v>
      </c>
      <c r="J7331" s="169">
        <f t="shared" si="228"/>
        <v>36.764326987756831</v>
      </c>
      <c r="O7331" s="172">
        <f t="shared" si="229"/>
        <v>0.80246088003209848</v>
      </c>
    </row>
    <row r="7332" spans="1:15" x14ac:dyDescent="0.2">
      <c r="A7332" s="31">
        <v>2019</v>
      </c>
      <c r="B7332" s="31">
        <v>11</v>
      </c>
      <c r="C7332" s="31">
        <v>2</v>
      </c>
      <c r="D7332" s="54">
        <v>10</v>
      </c>
      <c r="E7332" s="31">
        <v>11</v>
      </c>
      <c r="F7332" s="31">
        <v>2</v>
      </c>
      <c r="G7332" s="54">
        <v>12</v>
      </c>
      <c r="H7332" s="53">
        <v>29.6</v>
      </c>
      <c r="I7332" s="53">
        <v>26394</v>
      </c>
      <c r="J7332" s="169">
        <f t="shared" si="228"/>
        <v>36.758756213154555</v>
      </c>
      <c r="O7332" s="172">
        <f t="shared" si="229"/>
        <v>0.79176140163167052</v>
      </c>
    </row>
    <row r="7333" spans="1:15" x14ac:dyDescent="0.2">
      <c r="A7333" s="31">
        <v>2019</v>
      </c>
      <c r="B7333" s="31">
        <v>11</v>
      </c>
      <c r="C7333" s="31">
        <v>2</v>
      </c>
      <c r="D7333" s="54">
        <v>11</v>
      </c>
      <c r="E7333" s="31">
        <v>11</v>
      </c>
      <c r="F7333" s="31">
        <v>2</v>
      </c>
      <c r="G7333" s="54">
        <v>13</v>
      </c>
      <c r="H7333" s="53">
        <v>27.9</v>
      </c>
      <c r="I7333" s="53">
        <v>26998</v>
      </c>
      <c r="J7333" s="169">
        <f t="shared" si="228"/>
        <v>37.599943178099061</v>
      </c>
      <c r="O7333" s="172">
        <f t="shared" si="229"/>
        <v>0.7462886184298515</v>
      </c>
    </row>
    <row r="7334" spans="1:15" x14ac:dyDescent="0.2">
      <c r="A7334" s="31">
        <v>2019</v>
      </c>
      <c r="B7334" s="31">
        <v>11</v>
      </c>
      <c r="C7334" s="31">
        <v>2</v>
      </c>
      <c r="D7334" s="54">
        <v>12</v>
      </c>
      <c r="E7334" s="31">
        <v>11</v>
      </c>
      <c r="F7334" s="31">
        <v>2</v>
      </c>
      <c r="G7334" s="54">
        <v>14</v>
      </c>
      <c r="H7334" s="53">
        <v>26.89</v>
      </c>
      <c r="I7334" s="53">
        <v>26513</v>
      </c>
      <c r="J7334" s="169">
        <f t="shared" si="228"/>
        <v>36.924486757572424</v>
      </c>
      <c r="O7334" s="172">
        <f t="shared" si="229"/>
        <v>0.71927243546877095</v>
      </c>
    </row>
    <row r="7335" spans="1:15" x14ac:dyDescent="0.2">
      <c r="A7335" s="31">
        <v>2019</v>
      </c>
      <c r="B7335" s="31">
        <v>11</v>
      </c>
      <c r="C7335" s="31">
        <v>2</v>
      </c>
      <c r="D7335" s="54">
        <v>13</v>
      </c>
      <c r="E7335" s="31">
        <v>11</v>
      </c>
      <c r="F7335" s="31">
        <v>2</v>
      </c>
      <c r="G7335" s="54">
        <v>15</v>
      </c>
      <c r="H7335" s="53">
        <v>27.94</v>
      </c>
      <c r="I7335" s="53">
        <v>25074</v>
      </c>
      <c r="J7335" s="169">
        <f t="shared" si="228"/>
        <v>34.920400594401656</v>
      </c>
      <c r="O7335" s="172">
        <f t="shared" si="229"/>
        <v>0.74735856626989439</v>
      </c>
    </row>
    <row r="7336" spans="1:15" x14ac:dyDescent="0.2">
      <c r="A7336" s="31">
        <v>2019</v>
      </c>
      <c r="B7336" s="31">
        <v>11</v>
      </c>
      <c r="C7336" s="31">
        <v>2</v>
      </c>
      <c r="D7336" s="54">
        <v>14</v>
      </c>
      <c r="E7336" s="31">
        <v>11</v>
      </c>
      <c r="F7336" s="31">
        <v>2</v>
      </c>
      <c r="G7336" s="54">
        <v>16</v>
      </c>
      <c r="H7336" s="53">
        <v>30</v>
      </c>
      <c r="I7336" s="53">
        <v>24448</v>
      </c>
      <c r="J7336" s="169">
        <f t="shared" si="228"/>
        <v>34.048574369144603</v>
      </c>
      <c r="O7336" s="172">
        <f t="shared" si="229"/>
        <v>0.80246088003209848</v>
      </c>
    </row>
    <row r="7337" spans="1:15" x14ac:dyDescent="0.2">
      <c r="A7337" s="31">
        <v>2019</v>
      </c>
      <c r="B7337" s="31">
        <v>11</v>
      </c>
      <c r="C7337" s="31">
        <v>2</v>
      </c>
      <c r="D7337" s="54">
        <v>15</v>
      </c>
      <c r="E7337" s="31">
        <v>11</v>
      </c>
      <c r="F7337" s="31">
        <v>2</v>
      </c>
      <c r="G7337" s="54">
        <v>17</v>
      </c>
      <c r="H7337" s="53">
        <v>33.909999999999997</v>
      </c>
      <c r="I7337" s="53">
        <v>24458</v>
      </c>
      <c r="J7337" s="169">
        <f t="shared" si="228"/>
        <v>34.062501305650308</v>
      </c>
      <c r="O7337" s="172">
        <f t="shared" si="229"/>
        <v>0.90704828139628191</v>
      </c>
    </row>
    <row r="7338" spans="1:15" x14ac:dyDescent="0.2">
      <c r="A7338" s="31">
        <v>2019</v>
      </c>
      <c r="B7338" s="31">
        <v>11</v>
      </c>
      <c r="C7338" s="31">
        <v>2</v>
      </c>
      <c r="D7338" s="54">
        <v>16</v>
      </c>
      <c r="E7338" s="31">
        <v>11</v>
      </c>
      <c r="F7338" s="31">
        <v>2</v>
      </c>
      <c r="G7338" s="54">
        <v>18</v>
      </c>
      <c r="H7338" s="53">
        <v>39.44</v>
      </c>
      <c r="I7338" s="53">
        <v>26277</v>
      </c>
      <c r="J7338" s="169">
        <f t="shared" si="228"/>
        <v>36.595811056037817</v>
      </c>
      <c r="O7338" s="172">
        <f t="shared" si="229"/>
        <v>1.0549685702821987</v>
      </c>
    </row>
    <row r="7339" spans="1:15" x14ac:dyDescent="0.2">
      <c r="A7339" s="31">
        <v>2019</v>
      </c>
      <c r="B7339" s="31">
        <v>11</v>
      </c>
      <c r="C7339" s="31">
        <v>2</v>
      </c>
      <c r="D7339" s="54">
        <v>17</v>
      </c>
      <c r="E7339" s="31">
        <v>11</v>
      </c>
      <c r="F7339" s="31">
        <v>2</v>
      </c>
      <c r="G7339" s="54">
        <v>19</v>
      </c>
      <c r="H7339" s="53">
        <v>35.049999999999997</v>
      </c>
      <c r="I7339" s="53">
        <v>26946</v>
      </c>
      <c r="J7339" s="169">
        <f t="shared" si="228"/>
        <v>37.527523108269399</v>
      </c>
      <c r="O7339" s="172">
        <f t="shared" si="229"/>
        <v>0.93754179483750166</v>
      </c>
    </row>
    <row r="7340" spans="1:15" x14ac:dyDescent="0.2">
      <c r="A7340" s="31">
        <v>2019</v>
      </c>
      <c r="B7340" s="31">
        <v>11</v>
      </c>
      <c r="C7340" s="31">
        <v>2</v>
      </c>
      <c r="D7340" s="54">
        <v>18</v>
      </c>
      <c r="E7340" s="31">
        <v>11</v>
      </c>
      <c r="F7340" s="31">
        <v>2</v>
      </c>
      <c r="G7340" s="54">
        <v>20</v>
      </c>
      <c r="H7340" s="53">
        <v>32.06</v>
      </c>
      <c r="I7340" s="53">
        <v>27276</v>
      </c>
      <c r="J7340" s="169">
        <f t="shared" si="228"/>
        <v>37.987112012957631</v>
      </c>
      <c r="O7340" s="172">
        <f t="shared" si="229"/>
        <v>0.85756319379430268</v>
      </c>
    </row>
    <row r="7341" spans="1:15" x14ac:dyDescent="0.2">
      <c r="A7341" s="31">
        <v>2019</v>
      </c>
      <c r="B7341" s="31">
        <v>11</v>
      </c>
      <c r="C7341" s="31">
        <v>2</v>
      </c>
      <c r="D7341" s="54">
        <v>19</v>
      </c>
      <c r="E7341" s="31">
        <v>11</v>
      </c>
      <c r="F7341" s="31">
        <v>2</v>
      </c>
      <c r="G7341" s="54">
        <v>21</v>
      </c>
      <c r="H7341" s="53">
        <v>29.23</v>
      </c>
      <c r="I7341" s="53">
        <v>26904</v>
      </c>
      <c r="J7341" s="169">
        <f t="shared" si="228"/>
        <v>37.469029974945443</v>
      </c>
      <c r="O7341" s="172">
        <f t="shared" si="229"/>
        <v>0.78186438411127468</v>
      </c>
    </row>
    <row r="7342" spans="1:15" x14ac:dyDescent="0.2">
      <c r="A7342" s="31">
        <v>2019</v>
      </c>
      <c r="B7342" s="31">
        <v>11</v>
      </c>
      <c r="C7342" s="31">
        <v>2</v>
      </c>
      <c r="D7342" s="54">
        <v>20</v>
      </c>
      <c r="E7342" s="31">
        <v>11</v>
      </c>
      <c r="F7342" s="31">
        <v>2</v>
      </c>
      <c r="G7342" s="54">
        <v>22</v>
      </c>
      <c r="H7342" s="53">
        <v>28.81</v>
      </c>
      <c r="I7342" s="53">
        <v>25349</v>
      </c>
      <c r="J7342" s="169">
        <f t="shared" si="228"/>
        <v>35.303391348308509</v>
      </c>
      <c r="O7342" s="172">
        <f t="shared" si="229"/>
        <v>0.77062993179082517</v>
      </c>
    </row>
    <row r="7343" spans="1:15" x14ac:dyDescent="0.2">
      <c r="A7343" s="31">
        <v>2019</v>
      </c>
      <c r="B7343" s="31">
        <v>11</v>
      </c>
      <c r="C7343" s="31">
        <v>2</v>
      </c>
      <c r="D7343" s="54">
        <v>21</v>
      </c>
      <c r="E7343" s="31">
        <v>11</v>
      </c>
      <c r="F7343" s="31">
        <v>2</v>
      </c>
      <c r="G7343" s="54">
        <v>23</v>
      </c>
      <c r="H7343" s="53">
        <v>27.31</v>
      </c>
      <c r="I7343" s="53">
        <v>23796</v>
      </c>
      <c r="J7343" s="169">
        <f t="shared" si="228"/>
        <v>33.140538108972713</v>
      </c>
      <c r="O7343" s="172">
        <f t="shared" si="229"/>
        <v>0.73050688778922024</v>
      </c>
    </row>
    <row r="7344" spans="1:15" x14ac:dyDescent="0.2">
      <c r="A7344" s="31">
        <v>2019</v>
      </c>
      <c r="B7344" s="31">
        <v>11</v>
      </c>
      <c r="C7344" s="31">
        <v>2</v>
      </c>
      <c r="D7344" s="54">
        <v>22</v>
      </c>
      <c r="E7344" s="31">
        <v>11</v>
      </c>
      <c r="F7344" s="31">
        <v>2</v>
      </c>
      <c r="G7344" s="54">
        <v>0</v>
      </c>
      <c r="H7344" s="53">
        <v>16.45</v>
      </c>
      <c r="I7344" s="53">
        <v>22533</v>
      </c>
      <c r="J7344" s="169">
        <f t="shared" si="228"/>
        <v>31.381566028302327</v>
      </c>
      <c r="O7344" s="172">
        <f t="shared" si="229"/>
        <v>0.44001604921760062</v>
      </c>
    </row>
    <row r="7345" spans="1:15" x14ac:dyDescent="0.2">
      <c r="A7345" s="31">
        <v>2019</v>
      </c>
      <c r="B7345" s="31">
        <v>11</v>
      </c>
      <c r="C7345" s="31">
        <v>2</v>
      </c>
      <c r="D7345" s="54">
        <v>23</v>
      </c>
      <c r="E7345" s="31">
        <v>11</v>
      </c>
      <c r="F7345" s="31">
        <v>2</v>
      </c>
      <c r="G7345" s="54">
        <v>1</v>
      </c>
      <c r="H7345" s="53">
        <v>12.45</v>
      </c>
      <c r="I7345" s="53">
        <v>20975</v>
      </c>
      <c r="J7345" s="169">
        <f t="shared" si="228"/>
        <v>29.211749320713675</v>
      </c>
      <c r="O7345" s="172">
        <f t="shared" si="229"/>
        <v>0.33302126521332087</v>
      </c>
    </row>
    <row r="7346" spans="1:15" x14ac:dyDescent="0.2">
      <c r="A7346" s="31">
        <v>2019</v>
      </c>
      <c r="B7346" s="31">
        <v>11</v>
      </c>
      <c r="C7346" s="31">
        <v>3</v>
      </c>
      <c r="D7346" s="54">
        <v>0</v>
      </c>
      <c r="E7346" s="31">
        <v>11</v>
      </c>
      <c r="F7346" s="31">
        <v>3</v>
      </c>
      <c r="G7346" s="54">
        <v>2</v>
      </c>
      <c r="H7346" s="53">
        <v>9</v>
      </c>
      <c r="I7346" s="53">
        <v>19998</v>
      </c>
      <c r="J7346" s="169">
        <f t="shared" si="228"/>
        <v>27.85108762410642</v>
      </c>
      <c r="O7346" s="172">
        <f t="shared" si="229"/>
        <v>0.24073826400962955</v>
      </c>
    </row>
    <row r="7347" spans="1:15" x14ac:dyDescent="0.2">
      <c r="A7347" s="31">
        <v>2019</v>
      </c>
      <c r="B7347" s="31">
        <v>11</v>
      </c>
      <c r="C7347" s="31">
        <v>3</v>
      </c>
      <c r="D7347" s="54">
        <v>1</v>
      </c>
      <c r="E7347" s="31">
        <v>11</v>
      </c>
      <c r="F7347" s="31">
        <v>3</v>
      </c>
      <c r="G7347" s="54">
        <v>3</v>
      </c>
      <c r="H7347" s="53">
        <v>6.66</v>
      </c>
      <c r="I7347" s="53">
        <v>19527</v>
      </c>
      <c r="J7347" s="169">
        <f t="shared" si="228"/>
        <v>27.195128914687771</v>
      </c>
      <c r="O7347" s="172">
        <f t="shared" si="229"/>
        <v>0.17814631536712586</v>
      </c>
    </row>
    <row r="7348" spans="1:15" x14ac:dyDescent="0.2">
      <c r="A7348" s="31">
        <v>2019</v>
      </c>
      <c r="B7348" s="31">
        <v>11</v>
      </c>
      <c r="C7348" s="31">
        <v>3</v>
      </c>
      <c r="D7348" s="54">
        <v>2</v>
      </c>
      <c r="E7348" s="31">
        <v>11</v>
      </c>
      <c r="F7348" s="31">
        <v>3</v>
      </c>
      <c r="G7348" s="54">
        <v>4</v>
      </c>
      <c r="H7348" s="53">
        <v>6.77</v>
      </c>
      <c r="I7348" s="53">
        <v>19315</v>
      </c>
      <c r="J7348" s="169">
        <f t="shared" si="228"/>
        <v>26.899877860766853</v>
      </c>
      <c r="O7348" s="172">
        <f t="shared" si="229"/>
        <v>0.18108867192724354</v>
      </c>
    </row>
    <row r="7349" spans="1:15" x14ac:dyDescent="0.2">
      <c r="A7349" s="31">
        <v>2019</v>
      </c>
      <c r="B7349" s="31">
        <v>11</v>
      </c>
      <c r="C7349" s="31">
        <v>3</v>
      </c>
      <c r="D7349" s="54">
        <v>3</v>
      </c>
      <c r="E7349" s="31">
        <v>11</v>
      </c>
      <c r="F7349" s="31">
        <v>3</v>
      </c>
      <c r="G7349" s="54">
        <v>5</v>
      </c>
      <c r="H7349" s="53">
        <v>6.2</v>
      </c>
      <c r="I7349" s="53">
        <v>19287</v>
      </c>
      <c r="J7349" s="169">
        <f t="shared" si="228"/>
        <v>26.860882438550878</v>
      </c>
      <c r="O7349" s="172">
        <f t="shared" si="229"/>
        <v>0.16584191520663369</v>
      </c>
    </row>
    <row r="7350" spans="1:15" x14ac:dyDescent="0.2">
      <c r="A7350" s="31">
        <v>2019</v>
      </c>
      <c r="B7350" s="31">
        <v>11</v>
      </c>
      <c r="C7350" s="31">
        <v>3</v>
      </c>
      <c r="D7350" s="54">
        <v>4</v>
      </c>
      <c r="E7350" s="31">
        <v>11</v>
      </c>
      <c r="F7350" s="31">
        <v>3</v>
      </c>
      <c r="G7350" s="54">
        <v>6</v>
      </c>
      <c r="H7350" s="53">
        <v>7.62</v>
      </c>
      <c r="I7350" s="53">
        <v>19627</v>
      </c>
      <c r="J7350" s="169">
        <f t="shared" si="228"/>
        <v>27.334398279744811</v>
      </c>
      <c r="O7350" s="172">
        <f t="shared" si="229"/>
        <v>0.20382506352815302</v>
      </c>
    </row>
    <row r="7351" spans="1:15" x14ac:dyDescent="0.2">
      <c r="A7351" s="31">
        <v>2019</v>
      </c>
      <c r="B7351" s="31">
        <v>11</v>
      </c>
      <c r="C7351" s="31">
        <v>3</v>
      </c>
      <c r="D7351" s="54">
        <v>5</v>
      </c>
      <c r="E7351" s="31">
        <v>11</v>
      </c>
      <c r="F7351" s="31">
        <v>3</v>
      </c>
      <c r="G7351" s="54">
        <v>7</v>
      </c>
      <c r="H7351" s="53">
        <v>8.77</v>
      </c>
      <c r="I7351" s="53">
        <v>19848</v>
      </c>
      <c r="J7351" s="169">
        <f t="shared" si="228"/>
        <v>27.642183576520864</v>
      </c>
      <c r="O7351" s="172">
        <f t="shared" si="229"/>
        <v>0.23458606392938344</v>
      </c>
    </row>
    <row r="7352" spans="1:15" x14ac:dyDescent="0.2">
      <c r="A7352" s="31">
        <v>2019</v>
      </c>
      <c r="B7352" s="31">
        <v>11</v>
      </c>
      <c r="C7352" s="31">
        <v>3</v>
      </c>
      <c r="D7352" s="54">
        <v>6</v>
      </c>
      <c r="E7352" s="31">
        <v>11</v>
      </c>
      <c r="F7352" s="31">
        <v>3</v>
      </c>
      <c r="G7352" s="54">
        <v>8</v>
      </c>
      <c r="H7352" s="53">
        <v>9</v>
      </c>
      <c r="I7352" s="53">
        <v>20619</v>
      </c>
      <c r="J7352" s="169">
        <f t="shared" si="228"/>
        <v>28.715950381110623</v>
      </c>
      <c r="O7352" s="172">
        <f t="shared" si="229"/>
        <v>0.24073826400962955</v>
      </c>
    </row>
    <row r="7353" spans="1:15" x14ac:dyDescent="0.2">
      <c r="A7353" s="31">
        <v>2019</v>
      </c>
      <c r="B7353" s="31">
        <v>11</v>
      </c>
      <c r="C7353" s="31">
        <v>3</v>
      </c>
      <c r="D7353" s="54">
        <v>7</v>
      </c>
      <c r="E7353" s="31">
        <v>11</v>
      </c>
      <c r="F7353" s="31">
        <v>3</v>
      </c>
      <c r="G7353" s="54">
        <v>9</v>
      </c>
      <c r="H7353" s="53">
        <v>14.8</v>
      </c>
      <c r="I7353" s="53">
        <v>22472</v>
      </c>
      <c r="J7353" s="169">
        <f t="shared" si="228"/>
        <v>31.296611715617534</v>
      </c>
      <c r="O7353" s="172">
        <f t="shared" si="229"/>
        <v>0.39588070081583526</v>
      </c>
    </row>
    <row r="7354" spans="1:15" x14ac:dyDescent="0.2">
      <c r="A7354" s="31">
        <v>2019</v>
      </c>
      <c r="B7354" s="31">
        <v>11</v>
      </c>
      <c r="C7354" s="31">
        <v>3</v>
      </c>
      <c r="D7354" s="54">
        <v>8</v>
      </c>
      <c r="E7354" s="31">
        <v>11</v>
      </c>
      <c r="F7354" s="31">
        <v>3</v>
      </c>
      <c r="G7354" s="54">
        <v>10</v>
      </c>
      <c r="H7354" s="53">
        <v>17.2</v>
      </c>
      <c r="I7354" s="53">
        <v>23828</v>
      </c>
      <c r="J7354" s="169">
        <f t="shared" si="228"/>
        <v>33.185104305790965</v>
      </c>
      <c r="O7354" s="172">
        <f t="shared" si="229"/>
        <v>0.46007757121840309</v>
      </c>
    </row>
    <row r="7355" spans="1:15" x14ac:dyDescent="0.2">
      <c r="A7355" s="31">
        <v>2019</v>
      </c>
      <c r="B7355" s="31">
        <v>11</v>
      </c>
      <c r="C7355" s="31">
        <v>3</v>
      </c>
      <c r="D7355" s="54">
        <v>9</v>
      </c>
      <c r="E7355" s="31">
        <v>11</v>
      </c>
      <c r="F7355" s="31">
        <v>3</v>
      </c>
      <c r="G7355" s="54">
        <v>11</v>
      </c>
      <c r="H7355" s="53">
        <v>16.73</v>
      </c>
      <c r="I7355" s="53">
        <v>24510</v>
      </c>
      <c r="J7355" s="169">
        <f t="shared" si="228"/>
        <v>34.134921375479962</v>
      </c>
      <c r="O7355" s="172">
        <f t="shared" si="229"/>
        <v>0.44750568409790026</v>
      </c>
    </row>
    <row r="7356" spans="1:15" x14ac:dyDescent="0.2">
      <c r="A7356" s="31">
        <v>2019</v>
      </c>
      <c r="B7356" s="31">
        <v>11</v>
      </c>
      <c r="C7356" s="31">
        <v>3</v>
      </c>
      <c r="D7356" s="54">
        <v>10</v>
      </c>
      <c r="E7356" s="31">
        <v>11</v>
      </c>
      <c r="F7356" s="31">
        <v>3</v>
      </c>
      <c r="G7356" s="54">
        <v>12</v>
      </c>
      <c r="H7356" s="53">
        <v>17.7</v>
      </c>
      <c r="I7356" s="53">
        <v>24667</v>
      </c>
      <c r="J7356" s="169">
        <f t="shared" si="228"/>
        <v>34.353574278619512</v>
      </c>
      <c r="O7356" s="172">
        <f t="shared" si="229"/>
        <v>0.47345191921893809</v>
      </c>
    </row>
    <row r="7357" spans="1:15" x14ac:dyDescent="0.2">
      <c r="A7357" s="31">
        <v>2019</v>
      </c>
      <c r="B7357" s="31">
        <v>11</v>
      </c>
      <c r="C7357" s="31">
        <v>3</v>
      </c>
      <c r="D7357" s="54">
        <v>11</v>
      </c>
      <c r="E7357" s="31">
        <v>11</v>
      </c>
      <c r="F7357" s="31">
        <v>3</v>
      </c>
      <c r="G7357" s="54">
        <v>13</v>
      </c>
      <c r="H7357" s="53">
        <v>19.2</v>
      </c>
      <c r="I7357" s="53">
        <v>25033</v>
      </c>
      <c r="J7357" s="169">
        <f t="shared" si="228"/>
        <v>34.863300154728272</v>
      </c>
      <c r="O7357" s="172">
        <f t="shared" si="229"/>
        <v>0.51357496322054297</v>
      </c>
    </row>
    <row r="7358" spans="1:15" x14ac:dyDescent="0.2">
      <c r="A7358" s="31">
        <v>2019</v>
      </c>
      <c r="B7358" s="31">
        <v>11</v>
      </c>
      <c r="C7358" s="31">
        <v>3</v>
      </c>
      <c r="D7358" s="54">
        <v>12</v>
      </c>
      <c r="E7358" s="31">
        <v>11</v>
      </c>
      <c r="F7358" s="31">
        <v>3</v>
      </c>
      <c r="G7358" s="54">
        <v>14</v>
      </c>
      <c r="H7358" s="53">
        <v>19.66</v>
      </c>
      <c r="I7358" s="53">
        <v>24962</v>
      </c>
      <c r="J7358" s="169">
        <f t="shared" si="228"/>
        <v>34.764418905537774</v>
      </c>
      <c r="O7358" s="172">
        <f t="shared" si="229"/>
        <v>0.52587936338103525</v>
      </c>
    </row>
    <row r="7359" spans="1:15" x14ac:dyDescent="0.2">
      <c r="A7359" s="31">
        <v>2019</v>
      </c>
      <c r="B7359" s="31">
        <v>11</v>
      </c>
      <c r="C7359" s="31">
        <v>3</v>
      </c>
      <c r="D7359" s="54">
        <v>13</v>
      </c>
      <c r="E7359" s="31">
        <v>11</v>
      </c>
      <c r="F7359" s="31">
        <v>3</v>
      </c>
      <c r="G7359" s="54">
        <v>15</v>
      </c>
      <c r="H7359" s="53">
        <v>18.53</v>
      </c>
      <c r="I7359" s="53">
        <v>23593</v>
      </c>
      <c r="J7359" s="169">
        <f t="shared" si="228"/>
        <v>32.857821297906924</v>
      </c>
      <c r="O7359" s="172">
        <f t="shared" si="229"/>
        <v>0.49565333689982621</v>
      </c>
    </row>
    <row r="7360" spans="1:15" x14ac:dyDescent="0.2">
      <c r="A7360" s="31">
        <v>2019</v>
      </c>
      <c r="B7360" s="31">
        <v>11</v>
      </c>
      <c r="C7360" s="31">
        <v>3</v>
      </c>
      <c r="D7360" s="54">
        <v>14</v>
      </c>
      <c r="E7360" s="31">
        <v>11</v>
      </c>
      <c r="F7360" s="31">
        <v>3</v>
      </c>
      <c r="G7360" s="54">
        <v>16</v>
      </c>
      <c r="H7360" s="53">
        <v>20.010000000000002</v>
      </c>
      <c r="I7360" s="53">
        <v>22852</v>
      </c>
      <c r="J7360" s="169">
        <f t="shared" si="228"/>
        <v>31.825835302834278</v>
      </c>
      <c r="O7360" s="172">
        <f t="shared" si="229"/>
        <v>0.53524140698140976</v>
      </c>
    </row>
    <row r="7361" spans="1:15" x14ac:dyDescent="0.2">
      <c r="A7361" s="31">
        <v>2019</v>
      </c>
      <c r="B7361" s="31">
        <v>11</v>
      </c>
      <c r="C7361" s="31">
        <v>3</v>
      </c>
      <c r="D7361" s="54">
        <v>15</v>
      </c>
      <c r="E7361" s="31">
        <v>11</v>
      </c>
      <c r="F7361" s="31">
        <v>3</v>
      </c>
      <c r="G7361" s="54">
        <v>17</v>
      </c>
      <c r="H7361" s="53">
        <v>25.02</v>
      </c>
      <c r="I7361" s="53">
        <v>22923</v>
      </c>
      <c r="J7361" s="169">
        <f t="shared" si="228"/>
        <v>31.924716552024773</v>
      </c>
      <c r="O7361" s="172">
        <f t="shared" si="229"/>
        <v>0.66925237394677017</v>
      </c>
    </row>
    <row r="7362" spans="1:15" x14ac:dyDescent="0.2">
      <c r="A7362" s="31">
        <v>2019</v>
      </c>
      <c r="B7362" s="31">
        <v>11</v>
      </c>
      <c r="C7362" s="31">
        <v>3</v>
      </c>
      <c r="D7362" s="54">
        <v>16</v>
      </c>
      <c r="E7362" s="31">
        <v>11</v>
      </c>
      <c r="F7362" s="31">
        <v>3</v>
      </c>
      <c r="G7362" s="54">
        <v>18</v>
      </c>
      <c r="H7362" s="53">
        <v>30.91</v>
      </c>
      <c r="I7362" s="53">
        <v>25086</v>
      </c>
      <c r="J7362" s="169">
        <f t="shared" ref="J7362:J7425" si="230">MIN(50,I7362/$M$2*50)</f>
        <v>34.937112918208499</v>
      </c>
      <c r="O7362" s="172">
        <f t="shared" si="229"/>
        <v>0.82680219339307215</v>
      </c>
    </row>
    <row r="7363" spans="1:15" x14ac:dyDescent="0.2">
      <c r="A7363" s="31">
        <v>2019</v>
      </c>
      <c r="B7363" s="31">
        <v>11</v>
      </c>
      <c r="C7363" s="31">
        <v>3</v>
      </c>
      <c r="D7363" s="54">
        <v>17</v>
      </c>
      <c r="E7363" s="31">
        <v>11</v>
      </c>
      <c r="F7363" s="31">
        <v>3</v>
      </c>
      <c r="G7363" s="54">
        <v>19</v>
      </c>
      <c r="H7363" s="53">
        <v>39.96</v>
      </c>
      <c r="I7363" s="53">
        <v>26469</v>
      </c>
      <c r="J7363" s="169">
        <f t="shared" si="230"/>
        <v>36.86320823694733</v>
      </c>
      <c r="O7363" s="172">
        <f t="shared" ref="O7363:O7426" si="231">H7363/$R$5</f>
        <v>1.0688778922027551</v>
      </c>
    </row>
    <row r="7364" spans="1:15" x14ac:dyDescent="0.2">
      <c r="A7364" s="31">
        <v>2019</v>
      </c>
      <c r="B7364" s="31">
        <v>11</v>
      </c>
      <c r="C7364" s="31">
        <v>3</v>
      </c>
      <c r="D7364" s="54">
        <v>18</v>
      </c>
      <c r="E7364" s="31">
        <v>11</v>
      </c>
      <c r="F7364" s="31">
        <v>3</v>
      </c>
      <c r="G7364" s="54">
        <v>20</v>
      </c>
      <c r="H7364" s="53">
        <v>38.29</v>
      </c>
      <c r="I7364" s="53">
        <v>27141</v>
      </c>
      <c r="J7364" s="169">
        <f t="shared" si="230"/>
        <v>37.799098370130629</v>
      </c>
      <c r="O7364" s="172">
        <f t="shared" si="231"/>
        <v>1.0242075698809683</v>
      </c>
    </row>
    <row r="7365" spans="1:15" x14ac:dyDescent="0.2">
      <c r="A7365" s="31">
        <v>2019</v>
      </c>
      <c r="B7365" s="31">
        <v>11</v>
      </c>
      <c r="C7365" s="31">
        <v>3</v>
      </c>
      <c r="D7365" s="54">
        <v>19</v>
      </c>
      <c r="E7365" s="31">
        <v>11</v>
      </c>
      <c r="F7365" s="31">
        <v>3</v>
      </c>
      <c r="G7365" s="54">
        <v>21</v>
      </c>
      <c r="H7365" s="53">
        <v>34.299999999999997</v>
      </c>
      <c r="I7365" s="53">
        <v>26976</v>
      </c>
      <c r="J7365" s="169">
        <f t="shared" si="230"/>
        <v>37.569303917786513</v>
      </c>
      <c r="O7365" s="172">
        <f t="shared" si="231"/>
        <v>0.9174802728366992</v>
      </c>
    </row>
    <row r="7366" spans="1:15" x14ac:dyDescent="0.2">
      <c r="A7366" s="31">
        <v>2019</v>
      </c>
      <c r="B7366" s="31">
        <v>11</v>
      </c>
      <c r="C7366" s="31">
        <v>3</v>
      </c>
      <c r="D7366" s="54">
        <v>20</v>
      </c>
      <c r="E7366" s="31">
        <v>11</v>
      </c>
      <c r="F7366" s="31">
        <v>3</v>
      </c>
      <c r="G7366" s="54">
        <v>22</v>
      </c>
      <c r="H7366" s="53">
        <v>31.37</v>
      </c>
      <c r="I7366" s="53">
        <v>25716</v>
      </c>
      <c r="J7366" s="169">
        <f t="shared" si="230"/>
        <v>35.814509918067841</v>
      </c>
      <c r="O7366" s="172">
        <f t="shared" si="231"/>
        <v>0.83910659355356432</v>
      </c>
    </row>
    <row r="7367" spans="1:15" x14ac:dyDescent="0.2">
      <c r="A7367" s="31">
        <v>2019</v>
      </c>
      <c r="B7367" s="31">
        <v>11</v>
      </c>
      <c r="C7367" s="31">
        <v>3</v>
      </c>
      <c r="D7367" s="54">
        <v>21</v>
      </c>
      <c r="E7367" s="31">
        <v>11</v>
      </c>
      <c r="F7367" s="31">
        <v>3</v>
      </c>
      <c r="G7367" s="54">
        <v>23</v>
      </c>
      <c r="H7367" s="53">
        <v>26.46</v>
      </c>
      <c r="I7367" s="53">
        <v>23909</v>
      </c>
      <c r="J7367" s="169">
        <f t="shared" si="230"/>
        <v>33.29791249148716</v>
      </c>
      <c r="O7367" s="172">
        <f t="shared" si="231"/>
        <v>0.70777049618831089</v>
      </c>
    </row>
    <row r="7368" spans="1:15" x14ac:dyDescent="0.2">
      <c r="A7368" s="31">
        <v>2019</v>
      </c>
      <c r="B7368" s="31">
        <v>11</v>
      </c>
      <c r="C7368" s="31">
        <v>3</v>
      </c>
      <c r="D7368" s="54">
        <v>22</v>
      </c>
      <c r="E7368" s="31">
        <v>11</v>
      </c>
      <c r="F7368" s="31">
        <v>3</v>
      </c>
      <c r="G7368" s="54">
        <v>0</v>
      </c>
      <c r="H7368" s="53">
        <v>12.1</v>
      </c>
      <c r="I7368" s="53">
        <v>22459</v>
      </c>
      <c r="J7368" s="169">
        <f t="shared" si="230"/>
        <v>31.278506698160118</v>
      </c>
      <c r="O7368" s="172">
        <f t="shared" si="231"/>
        <v>0.32365922161294636</v>
      </c>
    </row>
    <row r="7369" spans="1:15" x14ac:dyDescent="0.2">
      <c r="A7369" s="31">
        <v>2019</v>
      </c>
      <c r="B7369" s="31">
        <v>11</v>
      </c>
      <c r="C7369" s="31">
        <v>3</v>
      </c>
      <c r="D7369" s="54">
        <v>23</v>
      </c>
      <c r="E7369" s="31">
        <v>11</v>
      </c>
      <c r="F7369" s="31">
        <v>3</v>
      </c>
      <c r="G7369" s="54">
        <v>1</v>
      </c>
      <c r="H7369" s="53">
        <v>8.4499999999999993</v>
      </c>
      <c r="I7369" s="53">
        <v>21354</v>
      </c>
      <c r="J7369" s="169">
        <f t="shared" si="230"/>
        <v>29.739580214279847</v>
      </c>
      <c r="O7369" s="172">
        <f t="shared" si="231"/>
        <v>0.22602648120904106</v>
      </c>
    </row>
    <row r="7370" spans="1:15" x14ac:dyDescent="0.2">
      <c r="A7370" s="31">
        <v>2019</v>
      </c>
      <c r="B7370" s="31">
        <v>11</v>
      </c>
      <c r="C7370" s="31">
        <v>4</v>
      </c>
      <c r="D7370" s="54">
        <v>0</v>
      </c>
      <c r="E7370" s="31">
        <v>11</v>
      </c>
      <c r="F7370" s="31">
        <v>4</v>
      </c>
      <c r="G7370" s="54">
        <v>2</v>
      </c>
      <c r="H7370" s="53">
        <v>5.95</v>
      </c>
      <c r="I7370" s="53">
        <v>20681</v>
      </c>
      <c r="J7370" s="169">
        <f t="shared" si="230"/>
        <v>28.802297387445986</v>
      </c>
      <c r="O7370" s="172">
        <f t="shared" si="231"/>
        <v>0.15915474120636619</v>
      </c>
    </row>
    <row r="7371" spans="1:15" x14ac:dyDescent="0.2">
      <c r="A7371" s="31">
        <v>2019</v>
      </c>
      <c r="B7371" s="31">
        <v>11</v>
      </c>
      <c r="C7371" s="31">
        <v>4</v>
      </c>
      <c r="D7371" s="54">
        <v>1</v>
      </c>
      <c r="E7371" s="31">
        <v>11</v>
      </c>
      <c r="F7371" s="31">
        <v>4</v>
      </c>
      <c r="G7371" s="54">
        <v>3</v>
      </c>
      <c r="H7371" s="53">
        <v>5.95</v>
      </c>
      <c r="I7371" s="53">
        <v>20270</v>
      </c>
      <c r="J7371" s="169">
        <f t="shared" si="230"/>
        <v>28.229900297061562</v>
      </c>
      <c r="O7371" s="172">
        <f t="shared" si="231"/>
        <v>0.15915474120636619</v>
      </c>
    </row>
    <row r="7372" spans="1:15" x14ac:dyDescent="0.2">
      <c r="A7372" s="31">
        <v>2019</v>
      </c>
      <c r="B7372" s="31">
        <v>11</v>
      </c>
      <c r="C7372" s="31">
        <v>4</v>
      </c>
      <c r="D7372" s="54">
        <v>2</v>
      </c>
      <c r="E7372" s="31">
        <v>11</v>
      </c>
      <c r="F7372" s="31">
        <v>4</v>
      </c>
      <c r="G7372" s="54">
        <v>4</v>
      </c>
      <c r="H7372" s="53">
        <v>5.95</v>
      </c>
      <c r="I7372" s="53">
        <v>20396</v>
      </c>
      <c r="J7372" s="169">
        <f t="shared" si="230"/>
        <v>28.405379697033428</v>
      </c>
      <c r="O7372" s="172">
        <f t="shared" si="231"/>
        <v>0.15915474120636619</v>
      </c>
    </row>
    <row r="7373" spans="1:15" x14ac:dyDescent="0.2">
      <c r="A7373" s="31">
        <v>2019</v>
      </c>
      <c r="B7373" s="31">
        <v>11</v>
      </c>
      <c r="C7373" s="31">
        <v>4</v>
      </c>
      <c r="D7373" s="54">
        <v>3</v>
      </c>
      <c r="E7373" s="31">
        <v>11</v>
      </c>
      <c r="F7373" s="31">
        <v>4</v>
      </c>
      <c r="G7373" s="54">
        <v>5</v>
      </c>
      <c r="H7373" s="53">
        <v>8</v>
      </c>
      <c r="I7373" s="53">
        <v>21123</v>
      </c>
      <c r="J7373" s="169">
        <f t="shared" si="230"/>
        <v>29.417867980998093</v>
      </c>
      <c r="O7373" s="172">
        <f t="shared" si="231"/>
        <v>0.21398956800855959</v>
      </c>
    </row>
    <row r="7374" spans="1:15" x14ac:dyDescent="0.2">
      <c r="A7374" s="31">
        <v>2019</v>
      </c>
      <c r="B7374" s="31">
        <v>11</v>
      </c>
      <c r="C7374" s="31">
        <v>4</v>
      </c>
      <c r="D7374" s="54">
        <v>4</v>
      </c>
      <c r="E7374" s="31">
        <v>11</v>
      </c>
      <c r="F7374" s="31">
        <v>4</v>
      </c>
      <c r="G7374" s="54">
        <v>6</v>
      </c>
      <c r="H7374" s="53">
        <v>14.5</v>
      </c>
      <c r="I7374" s="53">
        <v>23870</v>
      </c>
      <c r="J7374" s="169">
        <f t="shared" si="230"/>
        <v>33.243597439114922</v>
      </c>
      <c r="O7374" s="172">
        <f t="shared" si="231"/>
        <v>0.38785609201551424</v>
      </c>
    </row>
    <row r="7375" spans="1:15" x14ac:dyDescent="0.2">
      <c r="A7375" s="31">
        <v>2019</v>
      </c>
      <c r="B7375" s="31">
        <v>11</v>
      </c>
      <c r="C7375" s="31">
        <v>4</v>
      </c>
      <c r="D7375" s="54">
        <v>5</v>
      </c>
      <c r="E7375" s="31">
        <v>11</v>
      </c>
      <c r="F7375" s="31">
        <v>4</v>
      </c>
      <c r="G7375" s="54">
        <v>7</v>
      </c>
      <c r="H7375" s="53">
        <v>30</v>
      </c>
      <c r="I7375" s="53">
        <v>27179</v>
      </c>
      <c r="J7375" s="169">
        <f t="shared" si="230"/>
        <v>37.852020728852303</v>
      </c>
      <c r="O7375" s="172">
        <f t="shared" si="231"/>
        <v>0.80246088003209848</v>
      </c>
    </row>
    <row r="7376" spans="1:15" x14ac:dyDescent="0.2">
      <c r="A7376" s="31">
        <v>2019</v>
      </c>
      <c r="B7376" s="31">
        <v>11</v>
      </c>
      <c r="C7376" s="31">
        <v>4</v>
      </c>
      <c r="D7376" s="54">
        <v>6</v>
      </c>
      <c r="E7376" s="31">
        <v>11</v>
      </c>
      <c r="F7376" s="31">
        <v>4</v>
      </c>
      <c r="G7376" s="54">
        <v>8</v>
      </c>
      <c r="H7376" s="53">
        <v>38.49</v>
      </c>
      <c r="I7376" s="53">
        <v>29306</v>
      </c>
      <c r="J7376" s="169">
        <f t="shared" si="230"/>
        <v>40.81428012361549</v>
      </c>
      <c r="O7376" s="172">
        <f t="shared" si="231"/>
        <v>1.0295573090811825</v>
      </c>
    </row>
    <row r="7377" spans="1:15" x14ac:dyDescent="0.2">
      <c r="A7377" s="31">
        <v>2019</v>
      </c>
      <c r="B7377" s="31">
        <v>11</v>
      </c>
      <c r="C7377" s="31">
        <v>4</v>
      </c>
      <c r="D7377" s="54">
        <v>7</v>
      </c>
      <c r="E7377" s="31">
        <v>11</v>
      </c>
      <c r="F7377" s="31">
        <v>4</v>
      </c>
      <c r="G7377" s="54">
        <v>9</v>
      </c>
      <c r="H7377" s="53">
        <v>41.48</v>
      </c>
      <c r="I7377" s="53">
        <v>30623</v>
      </c>
      <c r="J7377" s="169">
        <f t="shared" si="230"/>
        <v>42.648457661416685</v>
      </c>
      <c r="O7377" s="172">
        <f t="shared" si="231"/>
        <v>1.1095359101243814</v>
      </c>
    </row>
    <row r="7378" spans="1:15" x14ac:dyDescent="0.2">
      <c r="A7378" s="31">
        <v>2019</v>
      </c>
      <c r="B7378" s="31">
        <v>11</v>
      </c>
      <c r="C7378" s="31">
        <v>4</v>
      </c>
      <c r="D7378" s="54">
        <v>8</v>
      </c>
      <c r="E7378" s="31">
        <v>11</v>
      </c>
      <c r="F7378" s="31">
        <v>4</v>
      </c>
      <c r="G7378" s="54">
        <v>10</v>
      </c>
      <c r="H7378" s="53">
        <v>39.1</v>
      </c>
      <c r="I7378" s="53">
        <v>31239</v>
      </c>
      <c r="J7378" s="169">
        <f t="shared" si="230"/>
        <v>43.506356950168033</v>
      </c>
      <c r="O7378" s="172">
        <f t="shared" si="231"/>
        <v>1.045874013641835</v>
      </c>
    </row>
    <row r="7379" spans="1:15" x14ac:dyDescent="0.2">
      <c r="A7379" s="31">
        <v>2019</v>
      </c>
      <c r="B7379" s="31">
        <v>11</v>
      </c>
      <c r="C7379" s="31">
        <v>4</v>
      </c>
      <c r="D7379" s="54">
        <v>9</v>
      </c>
      <c r="E7379" s="31">
        <v>11</v>
      </c>
      <c r="F7379" s="31">
        <v>4</v>
      </c>
      <c r="G7379" s="54">
        <v>11</v>
      </c>
      <c r="H7379" s="53">
        <v>37</v>
      </c>
      <c r="I7379" s="53">
        <v>31514</v>
      </c>
      <c r="J7379" s="169">
        <f t="shared" si="230"/>
        <v>43.889347704074886</v>
      </c>
      <c r="O7379" s="172">
        <f t="shared" si="231"/>
        <v>0.9897017520395881</v>
      </c>
    </row>
    <row r="7380" spans="1:15" x14ac:dyDescent="0.2">
      <c r="A7380" s="31">
        <v>2019</v>
      </c>
      <c r="B7380" s="31">
        <v>11</v>
      </c>
      <c r="C7380" s="31">
        <v>4</v>
      </c>
      <c r="D7380" s="54">
        <v>10</v>
      </c>
      <c r="E7380" s="31">
        <v>11</v>
      </c>
      <c r="F7380" s="31">
        <v>4</v>
      </c>
      <c r="G7380" s="54">
        <v>12</v>
      </c>
      <c r="H7380" s="53">
        <v>34.659999999999997</v>
      </c>
      <c r="I7380" s="53">
        <v>31774</v>
      </c>
      <c r="J7380" s="169">
        <f t="shared" si="230"/>
        <v>44.251448053223186</v>
      </c>
      <c r="O7380" s="172">
        <f t="shared" si="231"/>
        <v>0.92710980339708438</v>
      </c>
    </row>
    <row r="7381" spans="1:15" x14ac:dyDescent="0.2">
      <c r="A7381" s="31">
        <v>2019</v>
      </c>
      <c r="B7381" s="31">
        <v>11</v>
      </c>
      <c r="C7381" s="31">
        <v>4</v>
      </c>
      <c r="D7381" s="54">
        <v>11</v>
      </c>
      <c r="E7381" s="31">
        <v>11</v>
      </c>
      <c r="F7381" s="31">
        <v>4</v>
      </c>
      <c r="G7381" s="54">
        <v>13</v>
      </c>
      <c r="H7381" s="53">
        <v>33.32</v>
      </c>
      <c r="I7381" s="53">
        <v>31704</v>
      </c>
      <c r="J7381" s="169">
        <f t="shared" si="230"/>
        <v>44.15395949768326</v>
      </c>
      <c r="O7381" s="172">
        <f t="shared" si="231"/>
        <v>0.89126655075565075</v>
      </c>
    </row>
    <row r="7382" spans="1:15" x14ac:dyDescent="0.2">
      <c r="A7382" s="31">
        <v>2019</v>
      </c>
      <c r="B7382" s="31">
        <v>11</v>
      </c>
      <c r="C7382" s="31">
        <v>4</v>
      </c>
      <c r="D7382" s="54">
        <v>12</v>
      </c>
      <c r="E7382" s="31">
        <v>11</v>
      </c>
      <c r="F7382" s="31">
        <v>4</v>
      </c>
      <c r="G7382" s="54">
        <v>14</v>
      </c>
      <c r="H7382" s="53">
        <v>30.4</v>
      </c>
      <c r="I7382" s="53">
        <v>30881</v>
      </c>
      <c r="J7382" s="169">
        <f t="shared" si="230"/>
        <v>43.00777262326384</v>
      </c>
      <c r="O7382" s="172">
        <f t="shared" si="231"/>
        <v>0.81316035843252643</v>
      </c>
    </row>
    <row r="7383" spans="1:15" x14ac:dyDescent="0.2">
      <c r="A7383" s="31">
        <v>2019</v>
      </c>
      <c r="B7383" s="31">
        <v>11</v>
      </c>
      <c r="C7383" s="31">
        <v>4</v>
      </c>
      <c r="D7383" s="54">
        <v>13</v>
      </c>
      <c r="E7383" s="31">
        <v>11</v>
      </c>
      <c r="F7383" s="31">
        <v>4</v>
      </c>
      <c r="G7383" s="54">
        <v>15</v>
      </c>
      <c r="H7383" s="53">
        <v>31.4</v>
      </c>
      <c r="I7383" s="53">
        <v>30181</v>
      </c>
      <c r="J7383" s="169">
        <f t="shared" si="230"/>
        <v>42.032887067864579</v>
      </c>
      <c r="O7383" s="172">
        <f t="shared" si="231"/>
        <v>0.83990905443359631</v>
      </c>
    </row>
    <row r="7384" spans="1:15" x14ac:dyDescent="0.2">
      <c r="A7384" s="31">
        <v>2019</v>
      </c>
      <c r="B7384" s="31">
        <v>11</v>
      </c>
      <c r="C7384" s="31">
        <v>4</v>
      </c>
      <c r="D7384" s="54">
        <v>14</v>
      </c>
      <c r="E7384" s="31">
        <v>11</v>
      </c>
      <c r="F7384" s="31">
        <v>4</v>
      </c>
      <c r="G7384" s="54">
        <v>16</v>
      </c>
      <c r="H7384" s="53">
        <v>33.32</v>
      </c>
      <c r="I7384" s="53">
        <v>29800</v>
      </c>
      <c r="J7384" s="169">
        <f t="shared" si="230"/>
        <v>41.502270786997265</v>
      </c>
      <c r="O7384" s="172">
        <f t="shared" si="231"/>
        <v>0.89126655075565075</v>
      </c>
    </row>
    <row r="7385" spans="1:15" x14ac:dyDescent="0.2">
      <c r="A7385" s="31">
        <v>2019</v>
      </c>
      <c r="B7385" s="31">
        <v>11</v>
      </c>
      <c r="C7385" s="31">
        <v>4</v>
      </c>
      <c r="D7385" s="54">
        <v>15</v>
      </c>
      <c r="E7385" s="31">
        <v>11</v>
      </c>
      <c r="F7385" s="31">
        <v>4</v>
      </c>
      <c r="G7385" s="54">
        <v>17</v>
      </c>
      <c r="H7385" s="53">
        <v>37.99</v>
      </c>
      <c r="I7385" s="53">
        <v>29987</v>
      </c>
      <c r="J7385" s="169">
        <f t="shared" si="230"/>
        <v>41.762704499653921</v>
      </c>
      <c r="O7385" s="172">
        <f t="shared" si="231"/>
        <v>1.0161829610806474</v>
      </c>
    </row>
    <row r="7386" spans="1:15" x14ac:dyDescent="0.2">
      <c r="A7386" s="31">
        <v>2019</v>
      </c>
      <c r="B7386" s="31">
        <v>11</v>
      </c>
      <c r="C7386" s="31">
        <v>4</v>
      </c>
      <c r="D7386" s="54">
        <v>16</v>
      </c>
      <c r="E7386" s="31">
        <v>11</v>
      </c>
      <c r="F7386" s="31">
        <v>4</v>
      </c>
      <c r="G7386" s="54">
        <v>18</v>
      </c>
      <c r="H7386" s="53">
        <v>45.03</v>
      </c>
      <c r="I7386" s="53">
        <v>31434</v>
      </c>
      <c r="J7386" s="169">
        <f t="shared" si="230"/>
        <v>43.777932212029256</v>
      </c>
      <c r="O7386" s="172">
        <f t="shared" si="231"/>
        <v>1.2044937809281799</v>
      </c>
    </row>
    <row r="7387" spans="1:15" x14ac:dyDescent="0.2">
      <c r="A7387" s="31">
        <v>2019</v>
      </c>
      <c r="B7387" s="31">
        <v>11</v>
      </c>
      <c r="C7387" s="31">
        <v>4</v>
      </c>
      <c r="D7387" s="54">
        <v>17</v>
      </c>
      <c r="E7387" s="31">
        <v>11</v>
      </c>
      <c r="F7387" s="31">
        <v>4</v>
      </c>
      <c r="G7387" s="54">
        <v>19</v>
      </c>
      <c r="H7387" s="53">
        <v>48.83</v>
      </c>
      <c r="I7387" s="53">
        <v>32332</v>
      </c>
      <c r="J7387" s="169">
        <f t="shared" si="230"/>
        <v>45.028571110241458</v>
      </c>
      <c r="O7387" s="172">
        <f t="shared" si="231"/>
        <v>1.3061388257322455</v>
      </c>
    </row>
    <row r="7388" spans="1:15" x14ac:dyDescent="0.2">
      <c r="A7388" s="31">
        <v>2019</v>
      </c>
      <c r="B7388" s="31">
        <v>11</v>
      </c>
      <c r="C7388" s="31">
        <v>4</v>
      </c>
      <c r="D7388" s="54">
        <v>18</v>
      </c>
      <c r="E7388" s="31">
        <v>11</v>
      </c>
      <c r="F7388" s="31">
        <v>4</v>
      </c>
      <c r="G7388" s="54">
        <v>20</v>
      </c>
      <c r="H7388" s="53">
        <v>44.21</v>
      </c>
      <c r="I7388" s="53">
        <v>32477</v>
      </c>
      <c r="J7388" s="169">
        <f t="shared" si="230"/>
        <v>45.230511689574165</v>
      </c>
      <c r="O7388" s="172">
        <f t="shared" si="231"/>
        <v>1.1825598502073025</v>
      </c>
    </row>
    <row r="7389" spans="1:15" x14ac:dyDescent="0.2">
      <c r="A7389" s="31">
        <v>2019</v>
      </c>
      <c r="B7389" s="31">
        <v>11</v>
      </c>
      <c r="C7389" s="31">
        <v>4</v>
      </c>
      <c r="D7389" s="54">
        <v>19</v>
      </c>
      <c r="E7389" s="31">
        <v>11</v>
      </c>
      <c r="F7389" s="31">
        <v>4</v>
      </c>
      <c r="G7389" s="54">
        <v>21</v>
      </c>
      <c r="H7389" s="53">
        <v>37.950000000000003</v>
      </c>
      <c r="I7389" s="53">
        <v>31262</v>
      </c>
      <c r="J7389" s="169">
        <f t="shared" si="230"/>
        <v>43.538388904131153</v>
      </c>
      <c r="O7389" s="172">
        <f t="shared" si="231"/>
        <v>1.0151130132406045</v>
      </c>
    </row>
    <row r="7390" spans="1:15" x14ac:dyDescent="0.2">
      <c r="A7390" s="31">
        <v>2019</v>
      </c>
      <c r="B7390" s="31">
        <v>11</v>
      </c>
      <c r="C7390" s="31">
        <v>4</v>
      </c>
      <c r="D7390" s="54">
        <v>20</v>
      </c>
      <c r="E7390" s="31">
        <v>11</v>
      </c>
      <c r="F7390" s="31">
        <v>4</v>
      </c>
      <c r="G7390" s="54">
        <v>22</v>
      </c>
      <c r="H7390" s="53">
        <v>32.4</v>
      </c>
      <c r="I7390" s="53">
        <v>28558</v>
      </c>
      <c r="J7390" s="169">
        <f t="shared" si="230"/>
        <v>39.77254527298885</v>
      </c>
      <c r="O7390" s="172">
        <f t="shared" si="231"/>
        <v>0.86665775043466631</v>
      </c>
    </row>
    <row r="7391" spans="1:15" x14ac:dyDescent="0.2">
      <c r="A7391" s="31">
        <v>2019</v>
      </c>
      <c r="B7391" s="31">
        <v>11</v>
      </c>
      <c r="C7391" s="31">
        <v>4</v>
      </c>
      <c r="D7391" s="54">
        <v>21</v>
      </c>
      <c r="E7391" s="31">
        <v>11</v>
      </c>
      <c r="F7391" s="31">
        <v>4</v>
      </c>
      <c r="G7391" s="54">
        <v>23</v>
      </c>
      <c r="H7391" s="53">
        <v>27.01</v>
      </c>
      <c r="I7391" s="53">
        <v>26156</v>
      </c>
      <c r="J7391" s="169">
        <f t="shared" si="230"/>
        <v>36.427295124318803</v>
      </c>
      <c r="O7391" s="172">
        <f t="shared" si="231"/>
        <v>0.72248227898889938</v>
      </c>
    </row>
    <row r="7392" spans="1:15" x14ac:dyDescent="0.2">
      <c r="A7392" s="31">
        <v>2019</v>
      </c>
      <c r="B7392" s="31">
        <v>11</v>
      </c>
      <c r="C7392" s="31">
        <v>4</v>
      </c>
      <c r="D7392" s="54">
        <v>22</v>
      </c>
      <c r="E7392" s="31">
        <v>11</v>
      </c>
      <c r="F7392" s="31">
        <v>4</v>
      </c>
      <c r="G7392" s="54">
        <v>0</v>
      </c>
      <c r="H7392" s="53">
        <v>21.53</v>
      </c>
      <c r="I7392" s="53">
        <v>24699</v>
      </c>
      <c r="J7392" s="169">
        <f t="shared" si="230"/>
        <v>34.398140475437764</v>
      </c>
      <c r="O7392" s="172">
        <f t="shared" si="231"/>
        <v>0.57589942490303603</v>
      </c>
    </row>
    <row r="7393" spans="1:15" x14ac:dyDescent="0.2">
      <c r="A7393" s="31">
        <v>2019</v>
      </c>
      <c r="B7393" s="31">
        <v>11</v>
      </c>
      <c r="C7393" s="31">
        <v>4</v>
      </c>
      <c r="D7393" s="54">
        <v>23</v>
      </c>
      <c r="E7393" s="31">
        <v>11</v>
      </c>
      <c r="F7393" s="31">
        <v>4</v>
      </c>
      <c r="G7393" s="54">
        <v>1</v>
      </c>
      <c r="H7393" s="53">
        <v>14</v>
      </c>
      <c r="I7393" s="53">
        <v>23430</v>
      </c>
      <c r="J7393" s="169">
        <f t="shared" si="230"/>
        <v>32.630812232863953</v>
      </c>
      <c r="O7393" s="172">
        <f t="shared" si="231"/>
        <v>0.3744817440149793</v>
      </c>
    </row>
    <row r="7394" spans="1:15" x14ac:dyDescent="0.2">
      <c r="A7394" s="31">
        <v>2019</v>
      </c>
      <c r="B7394" s="31">
        <v>11</v>
      </c>
      <c r="C7394" s="31">
        <v>5</v>
      </c>
      <c r="D7394" s="54">
        <v>0</v>
      </c>
      <c r="E7394" s="31">
        <v>11</v>
      </c>
      <c r="F7394" s="31">
        <v>5</v>
      </c>
      <c r="G7394" s="54">
        <v>2</v>
      </c>
      <c r="H7394" s="53">
        <v>9.99</v>
      </c>
      <c r="I7394" s="53">
        <v>22588</v>
      </c>
      <c r="J7394" s="169">
        <f t="shared" si="230"/>
        <v>31.458164179083699</v>
      </c>
      <c r="O7394" s="172">
        <f t="shared" si="231"/>
        <v>0.26721947305068877</v>
      </c>
    </row>
    <row r="7395" spans="1:15" x14ac:dyDescent="0.2">
      <c r="A7395" s="31">
        <v>2019</v>
      </c>
      <c r="B7395" s="31">
        <v>11</v>
      </c>
      <c r="C7395" s="31">
        <v>5</v>
      </c>
      <c r="D7395" s="54">
        <v>1</v>
      </c>
      <c r="E7395" s="31">
        <v>11</v>
      </c>
      <c r="F7395" s="31">
        <v>5</v>
      </c>
      <c r="G7395" s="54">
        <v>3</v>
      </c>
      <c r="H7395" s="53">
        <v>9.1</v>
      </c>
      <c r="I7395" s="53">
        <v>22120</v>
      </c>
      <c r="J7395" s="169">
        <f t="shared" si="230"/>
        <v>30.806383550616761</v>
      </c>
      <c r="O7395" s="172">
        <f t="shared" si="231"/>
        <v>0.24341313360973652</v>
      </c>
    </row>
    <row r="7396" spans="1:15" x14ac:dyDescent="0.2">
      <c r="A7396" s="31">
        <v>2019</v>
      </c>
      <c r="B7396" s="31">
        <v>11</v>
      </c>
      <c r="C7396" s="31">
        <v>5</v>
      </c>
      <c r="D7396" s="54">
        <v>2</v>
      </c>
      <c r="E7396" s="31">
        <v>11</v>
      </c>
      <c r="F7396" s="31">
        <v>5</v>
      </c>
      <c r="G7396" s="54">
        <v>4</v>
      </c>
      <c r="H7396" s="53">
        <v>8.4499999999999993</v>
      </c>
      <c r="I7396" s="53">
        <v>22068</v>
      </c>
      <c r="J7396" s="169">
        <f t="shared" si="230"/>
        <v>30.733963480787104</v>
      </c>
      <c r="O7396" s="172">
        <f t="shared" si="231"/>
        <v>0.22602648120904106</v>
      </c>
    </row>
    <row r="7397" spans="1:15" x14ac:dyDescent="0.2">
      <c r="A7397" s="31">
        <v>2019</v>
      </c>
      <c r="B7397" s="31">
        <v>11</v>
      </c>
      <c r="C7397" s="31">
        <v>5</v>
      </c>
      <c r="D7397" s="54">
        <v>3</v>
      </c>
      <c r="E7397" s="31">
        <v>11</v>
      </c>
      <c r="F7397" s="31">
        <v>5</v>
      </c>
      <c r="G7397" s="54">
        <v>5</v>
      </c>
      <c r="H7397" s="53">
        <v>13.62</v>
      </c>
      <c r="I7397" s="53">
        <v>22601</v>
      </c>
      <c r="J7397" s="169">
        <f t="shared" si="230"/>
        <v>31.476269196541111</v>
      </c>
      <c r="O7397" s="172">
        <f t="shared" si="231"/>
        <v>0.36431723953457268</v>
      </c>
    </row>
    <row r="7398" spans="1:15" x14ac:dyDescent="0.2">
      <c r="A7398" s="31">
        <v>2019</v>
      </c>
      <c r="B7398" s="31">
        <v>11</v>
      </c>
      <c r="C7398" s="31">
        <v>5</v>
      </c>
      <c r="D7398" s="54">
        <v>4</v>
      </c>
      <c r="E7398" s="31">
        <v>11</v>
      </c>
      <c r="F7398" s="31">
        <v>5</v>
      </c>
      <c r="G7398" s="54">
        <v>6</v>
      </c>
      <c r="H7398" s="53">
        <v>19.989999999999998</v>
      </c>
      <c r="I7398" s="53">
        <v>25113</v>
      </c>
      <c r="J7398" s="169">
        <f t="shared" si="230"/>
        <v>34.974715646773902</v>
      </c>
      <c r="O7398" s="172">
        <f t="shared" si="231"/>
        <v>0.53470643306138821</v>
      </c>
    </row>
    <row r="7399" spans="1:15" x14ac:dyDescent="0.2">
      <c r="A7399" s="31">
        <v>2019</v>
      </c>
      <c r="B7399" s="31">
        <v>11</v>
      </c>
      <c r="C7399" s="31">
        <v>5</v>
      </c>
      <c r="D7399" s="54">
        <v>5</v>
      </c>
      <c r="E7399" s="31">
        <v>11</v>
      </c>
      <c r="F7399" s="31">
        <v>5</v>
      </c>
      <c r="G7399" s="54">
        <v>7</v>
      </c>
      <c r="H7399" s="53">
        <v>30</v>
      </c>
      <c r="I7399" s="53">
        <v>28562</v>
      </c>
      <c r="J7399" s="169">
        <f t="shared" si="230"/>
        <v>39.778116047591134</v>
      </c>
      <c r="O7399" s="172">
        <f t="shared" si="231"/>
        <v>0.80246088003209848</v>
      </c>
    </row>
    <row r="7400" spans="1:15" x14ac:dyDescent="0.2">
      <c r="A7400" s="31">
        <v>2019</v>
      </c>
      <c r="B7400" s="31">
        <v>11</v>
      </c>
      <c r="C7400" s="31">
        <v>5</v>
      </c>
      <c r="D7400" s="54">
        <v>6</v>
      </c>
      <c r="E7400" s="31">
        <v>11</v>
      </c>
      <c r="F7400" s="31">
        <v>5</v>
      </c>
      <c r="G7400" s="54">
        <v>8</v>
      </c>
      <c r="H7400" s="53">
        <v>35</v>
      </c>
      <c r="I7400" s="53">
        <v>30272</v>
      </c>
      <c r="J7400" s="169">
        <f t="shared" si="230"/>
        <v>42.159622190066479</v>
      </c>
      <c r="O7400" s="172">
        <f t="shared" si="231"/>
        <v>0.93620436003744822</v>
      </c>
    </row>
    <row r="7401" spans="1:15" x14ac:dyDescent="0.2">
      <c r="A7401" s="31">
        <v>2019</v>
      </c>
      <c r="B7401" s="31">
        <v>11</v>
      </c>
      <c r="C7401" s="31">
        <v>5</v>
      </c>
      <c r="D7401" s="54">
        <v>7</v>
      </c>
      <c r="E7401" s="31">
        <v>11</v>
      </c>
      <c r="F7401" s="31">
        <v>5</v>
      </c>
      <c r="G7401" s="54">
        <v>9</v>
      </c>
      <c r="H7401" s="53">
        <v>35.01</v>
      </c>
      <c r="I7401" s="53">
        <v>31220</v>
      </c>
      <c r="J7401" s="169">
        <f t="shared" si="230"/>
        <v>43.479895770807197</v>
      </c>
      <c r="O7401" s="172">
        <f t="shared" si="231"/>
        <v>0.93647184699745889</v>
      </c>
    </row>
    <row r="7402" spans="1:15" x14ac:dyDescent="0.2">
      <c r="A7402" s="31">
        <v>2019</v>
      </c>
      <c r="B7402" s="31">
        <v>11</v>
      </c>
      <c r="C7402" s="31">
        <v>5</v>
      </c>
      <c r="D7402" s="54">
        <v>8</v>
      </c>
      <c r="E7402" s="31">
        <v>11</v>
      </c>
      <c r="F7402" s="31">
        <v>5</v>
      </c>
      <c r="G7402" s="54">
        <v>10</v>
      </c>
      <c r="H7402" s="53">
        <v>33.42</v>
      </c>
      <c r="I7402" s="53">
        <v>31560</v>
      </c>
      <c r="J7402" s="169">
        <f t="shared" si="230"/>
        <v>43.953411612001126</v>
      </c>
      <c r="O7402" s="172">
        <f t="shared" si="231"/>
        <v>0.89394142035575774</v>
      </c>
    </row>
    <row r="7403" spans="1:15" x14ac:dyDescent="0.2">
      <c r="A7403" s="31">
        <v>2019</v>
      </c>
      <c r="B7403" s="31">
        <v>11</v>
      </c>
      <c r="C7403" s="31">
        <v>5</v>
      </c>
      <c r="D7403" s="54">
        <v>9</v>
      </c>
      <c r="E7403" s="31">
        <v>11</v>
      </c>
      <c r="F7403" s="31">
        <v>5</v>
      </c>
      <c r="G7403" s="54">
        <v>11</v>
      </c>
      <c r="H7403" s="53">
        <v>32.69</v>
      </c>
      <c r="I7403" s="53">
        <v>31740</v>
      </c>
      <c r="J7403" s="169">
        <f t="shared" si="230"/>
        <v>44.204096469103796</v>
      </c>
      <c r="O7403" s="172">
        <f t="shared" si="231"/>
        <v>0.87441487227497661</v>
      </c>
    </row>
    <row r="7404" spans="1:15" x14ac:dyDescent="0.2">
      <c r="A7404" s="31">
        <v>2019</v>
      </c>
      <c r="B7404" s="31">
        <v>11</v>
      </c>
      <c r="C7404" s="31">
        <v>5</v>
      </c>
      <c r="D7404" s="54">
        <v>10</v>
      </c>
      <c r="E7404" s="31">
        <v>11</v>
      </c>
      <c r="F7404" s="31">
        <v>5</v>
      </c>
      <c r="G7404" s="54">
        <v>12</v>
      </c>
      <c r="H7404" s="53">
        <v>31.25</v>
      </c>
      <c r="I7404" s="53">
        <v>32045</v>
      </c>
      <c r="J7404" s="169">
        <f t="shared" si="230"/>
        <v>44.628868032527755</v>
      </c>
      <c r="O7404" s="172">
        <f t="shared" si="231"/>
        <v>0.83589675003343589</v>
      </c>
    </row>
    <row r="7405" spans="1:15" x14ac:dyDescent="0.2">
      <c r="A7405" s="31">
        <v>2019</v>
      </c>
      <c r="B7405" s="31">
        <v>11</v>
      </c>
      <c r="C7405" s="31">
        <v>5</v>
      </c>
      <c r="D7405" s="54">
        <v>11</v>
      </c>
      <c r="E7405" s="31">
        <v>11</v>
      </c>
      <c r="F7405" s="31">
        <v>5</v>
      </c>
      <c r="G7405" s="54">
        <v>13</v>
      </c>
      <c r="H7405" s="53">
        <v>30.01</v>
      </c>
      <c r="I7405" s="53">
        <v>32082</v>
      </c>
      <c r="J7405" s="169">
        <f t="shared" si="230"/>
        <v>44.680397697598863</v>
      </c>
      <c r="O7405" s="172">
        <f t="shared" si="231"/>
        <v>0.80272836699210925</v>
      </c>
    </row>
    <row r="7406" spans="1:15" x14ac:dyDescent="0.2">
      <c r="A7406" s="31">
        <v>2019</v>
      </c>
      <c r="B7406" s="31">
        <v>11</v>
      </c>
      <c r="C7406" s="31">
        <v>5</v>
      </c>
      <c r="D7406" s="54">
        <v>12</v>
      </c>
      <c r="E7406" s="31">
        <v>11</v>
      </c>
      <c r="F7406" s="31">
        <v>5</v>
      </c>
      <c r="G7406" s="54">
        <v>14</v>
      </c>
      <c r="H7406" s="53">
        <v>28</v>
      </c>
      <c r="I7406" s="53">
        <v>31204</v>
      </c>
      <c r="J7406" s="169">
        <f t="shared" si="230"/>
        <v>43.457612672398071</v>
      </c>
      <c r="O7406" s="172">
        <f t="shared" si="231"/>
        <v>0.7489634880299586</v>
      </c>
    </row>
    <row r="7407" spans="1:15" x14ac:dyDescent="0.2">
      <c r="A7407" s="31">
        <v>2019</v>
      </c>
      <c r="B7407" s="31">
        <v>11</v>
      </c>
      <c r="C7407" s="31">
        <v>5</v>
      </c>
      <c r="D7407" s="54">
        <v>13</v>
      </c>
      <c r="E7407" s="31">
        <v>11</v>
      </c>
      <c r="F7407" s="31">
        <v>5</v>
      </c>
      <c r="G7407" s="54">
        <v>15</v>
      </c>
      <c r="H7407" s="53">
        <v>28.05</v>
      </c>
      <c r="I7407" s="53">
        <v>30534</v>
      </c>
      <c r="J7407" s="169">
        <f t="shared" si="230"/>
        <v>42.524507926515923</v>
      </c>
      <c r="O7407" s="172">
        <f t="shared" si="231"/>
        <v>0.75030092283001215</v>
      </c>
    </row>
    <row r="7408" spans="1:15" x14ac:dyDescent="0.2">
      <c r="A7408" s="31">
        <v>2019</v>
      </c>
      <c r="B7408" s="31">
        <v>11</v>
      </c>
      <c r="C7408" s="31">
        <v>5</v>
      </c>
      <c r="D7408" s="54">
        <v>14</v>
      </c>
      <c r="E7408" s="31">
        <v>11</v>
      </c>
      <c r="F7408" s="31">
        <v>5</v>
      </c>
      <c r="G7408" s="54">
        <v>16</v>
      </c>
      <c r="H7408" s="53">
        <v>30.5</v>
      </c>
      <c r="I7408" s="53">
        <v>30139</v>
      </c>
      <c r="J7408" s="169">
        <f t="shared" si="230"/>
        <v>41.974393934540622</v>
      </c>
      <c r="O7408" s="172">
        <f t="shared" si="231"/>
        <v>0.81583522803263342</v>
      </c>
    </row>
    <row r="7409" spans="1:15" x14ac:dyDescent="0.2">
      <c r="A7409" s="31">
        <v>2019</v>
      </c>
      <c r="B7409" s="31">
        <v>11</v>
      </c>
      <c r="C7409" s="31">
        <v>5</v>
      </c>
      <c r="D7409" s="54">
        <v>15</v>
      </c>
      <c r="E7409" s="31">
        <v>11</v>
      </c>
      <c r="F7409" s="31">
        <v>5</v>
      </c>
      <c r="G7409" s="54">
        <v>17</v>
      </c>
      <c r="H7409" s="53">
        <v>36.99</v>
      </c>
      <c r="I7409" s="53">
        <v>30251</v>
      </c>
      <c r="J7409" s="169">
        <f t="shared" si="230"/>
        <v>42.130375623404504</v>
      </c>
      <c r="O7409" s="172">
        <f t="shared" si="231"/>
        <v>0.98943426507957744</v>
      </c>
    </row>
    <row r="7410" spans="1:15" x14ac:dyDescent="0.2">
      <c r="A7410" s="31">
        <v>2019</v>
      </c>
      <c r="B7410" s="31">
        <v>11</v>
      </c>
      <c r="C7410" s="31">
        <v>5</v>
      </c>
      <c r="D7410" s="54">
        <v>16</v>
      </c>
      <c r="E7410" s="31">
        <v>11</v>
      </c>
      <c r="F7410" s="31">
        <v>5</v>
      </c>
      <c r="G7410" s="54">
        <v>18</v>
      </c>
      <c r="H7410" s="53">
        <v>45</v>
      </c>
      <c r="I7410" s="53">
        <v>32013</v>
      </c>
      <c r="J7410" s="169">
        <f t="shared" si="230"/>
        <v>44.584301835709503</v>
      </c>
      <c r="O7410" s="172">
        <f t="shared" si="231"/>
        <v>1.2036913200481476</v>
      </c>
    </row>
    <row r="7411" spans="1:15" x14ac:dyDescent="0.2">
      <c r="A7411" s="31">
        <v>2019</v>
      </c>
      <c r="B7411" s="31">
        <v>11</v>
      </c>
      <c r="C7411" s="31">
        <v>5</v>
      </c>
      <c r="D7411" s="54">
        <v>17</v>
      </c>
      <c r="E7411" s="31">
        <v>11</v>
      </c>
      <c r="F7411" s="31">
        <v>5</v>
      </c>
      <c r="G7411" s="54">
        <v>19</v>
      </c>
      <c r="H7411" s="53">
        <v>48.01</v>
      </c>
      <c r="I7411" s="53">
        <v>32825</v>
      </c>
      <c r="J7411" s="169">
        <f t="shared" si="230"/>
        <v>45.715169079972654</v>
      </c>
      <c r="O7411" s="172">
        <f t="shared" si="231"/>
        <v>1.2842048950113683</v>
      </c>
    </row>
    <row r="7412" spans="1:15" x14ac:dyDescent="0.2">
      <c r="A7412" s="31">
        <v>2019</v>
      </c>
      <c r="B7412" s="31">
        <v>11</v>
      </c>
      <c r="C7412" s="31">
        <v>5</v>
      </c>
      <c r="D7412" s="54">
        <v>18</v>
      </c>
      <c r="E7412" s="31">
        <v>11</v>
      </c>
      <c r="F7412" s="31">
        <v>5</v>
      </c>
      <c r="G7412" s="54">
        <v>20</v>
      </c>
      <c r="H7412" s="53">
        <v>47.56</v>
      </c>
      <c r="I7412" s="53">
        <v>33071</v>
      </c>
      <c r="J7412" s="169">
        <f t="shared" si="230"/>
        <v>46.057771718012965</v>
      </c>
      <c r="O7412" s="172">
        <f t="shared" si="231"/>
        <v>1.2721679818108869</v>
      </c>
    </row>
    <row r="7413" spans="1:15" x14ac:dyDescent="0.2">
      <c r="A7413" s="31">
        <v>2019</v>
      </c>
      <c r="B7413" s="31">
        <v>11</v>
      </c>
      <c r="C7413" s="31">
        <v>5</v>
      </c>
      <c r="D7413" s="54">
        <v>19</v>
      </c>
      <c r="E7413" s="31">
        <v>11</v>
      </c>
      <c r="F7413" s="31">
        <v>5</v>
      </c>
      <c r="G7413" s="54">
        <v>21</v>
      </c>
      <c r="H7413" s="53">
        <v>43.3</v>
      </c>
      <c r="I7413" s="53">
        <v>31861</v>
      </c>
      <c r="J7413" s="169">
        <f t="shared" si="230"/>
        <v>44.37261240082281</v>
      </c>
      <c r="O7413" s="172">
        <f t="shared" si="231"/>
        <v>1.1582185368463287</v>
      </c>
    </row>
    <row r="7414" spans="1:15" x14ac:dyDescent="0.2">
      <c r="A7414" s="31">
        <v>2019</v>
      </c>
      <c r="B7414" s="31">
        <v>11</v>
      </c>
      <c r="C7414" s="31">
        <v>5</v>
      </c>
      <c r="D7414" s="54">
        <v>20</v>
      </c>
      <c r="E7414" s="31">
        <v>11</v>
      </c>
      <c r="F7414" s="31">
        <v>5</v>
      </c>
      <c r="G7414" s="54">
        <v>22</v>
      </c>
      <c r="H7414" s="53">
        <v>41.21</v>
      </c>
      <c r="I7414" s="53">
        <v>29109</v>
      </c>
      <c r="J7414" s="169">
        <f t="shared" si="230"/>
        <v>40.539919474453129</v>
      </c>
      <c r="O7414" s="172">
        <f t="shared" si="231"/>
        <v>1.1023137622040926</v>
      </c>
    </row>
    <row r="7415" spans="1:15" x14ac:dyDescent="0.2">
      <c r="A7415" s="31">
        <v>2019</v>
      </c>
      <c r="B7415" s="31">
        <v>11</v>
      </c>
      <c r="C7415" s="31">
        <v>5</v>
      </c>
      <c r="D7415" s="54">
        <v>21</v>
      </c>
      <c r="E7415" s="31">
        <v>11</v>
      </c>
      <c r="F7415" s="31">
        <v>5</v>
      </c>
      <c r="G7415" s="54">
        <v>23</v>
      </c>
      <c r="H7415" s="53">
        <v>38.299999999999997</v>
      </c>
      <c r="I7415" s="53">
        <v>26452</v>
      </c>
      <c r="J7415" s="169">
        <f t="shared" si="230"/>
        <v>36.839532444887638</v>
      </c>
      <c r="O7415" s="172">
        <f t="shared" si="231"/>
        <v>1.0244750568409791</v>
      </c>
    </row>
    <row r="7416" spans="1:15" x14ac:dyDescent="0.2">
      <c r="A7416" s="31">
        <v>2019</v>
      </c>
      <c r="B7416" s="31">
        <v>11</v>
      </c>
      <c r="C7416" s="31">
        <v>5</v>
      </c>
      <c r="D7416" s="54">
        <v>22</v>
      </c>
      <c r="E7416" s="31">
        <v>11</v>
      </c>
      <c r="F7416" s="31">
        <v>5</v>
      </c>
      <c r="G7416" s="54">
        <v>0</v>
      </c>
      <c r="H7416" s="53">
        <v>36.97</v>
      </c>
      <c r="I7416" s="53">
        <v>24956</v>
      </c>
      <c r="J7416" s="169">
        <f t="shared" si="230"/>
        <v>34.756062743634352</v>
      </c>
      <c r="O7416" s="172">
        <f t="shared" si="231"/>
        <v>0.98889929115955599</v>
      </c>
    </row>
    <row r="7417" spans="1:15" x14ac:dyDescent="0.2">
      <c r="A7417" s="31">
        <v>2019</v>
      </c>
      <c r="B7417" s="31">
        <v>11</v>
      </c>
      <c r="C7417" s="31">
        <v>5</v>
      </c>
      <c r="D7417" s="54">
        <v>23</v>
      </c>
      <c r="E7417" s="31">
        <v>11</v>
      </c>
      <c r="F7417" s="31">
        <v>5</v>
      </c>
      <c r="G7417" s="54">
        <v>1</v>
      </c>
      <c r="H7417" s="53">
        <v>35.75</v>
      </c>
      <c r="I7417" s="53">
        <v>23634</v>
      </c>
      <c r="J7417" s="169">
        <f t="shared" si="230"/>
        <v>32.914921737580308</v>
      </c>
      <c r="O7417" s="172">
        <f t="shared" si="231"/>
        <v>0.95626588203825069</v>
      </c>
    </row>
    <row r="7418" spans="1:15" x14ac:dyDescent="0.2">
      <c r="A7418" s="31">
        <v>2019</v>
      </c>
      <c r="B7418" s="31">
        <v>11</v>
      </c>
      <c r="C7418" s="31">
        <v>6</v>
      </c>
      <c r="D7418" s="54">
        <v>0</v>
      </c>
      <c r="E7418" s="31">
        <v>11</v>
      </c>
      <c r="F7418" s="31">
        <v>6</v>
      </c>
      <c r="G7418" s="54">
        <v>2</v>
      </c>
      <c r="H7418" s="53">
        <v>34.270000000000003</v>
      </c>
      <c r="I7418" s="53">
        <v>22691</v>
      </c>
      <c r="J7418" s="169">
        <f t="shared" si="230"/>
        <v>31.601611625092445</v>
      </c>
      <c r="O7418" s="172">
        <f t="shared" si="231"/>
        <v>0.9166778119566672</v>
      </c>
    </row>
    <row r="7419" spans="1:15" x14ac:dyDescent="0.2">
      <c r="A7419" s="31">
        <v>2019</v>
      </c>
      <c r="B7419" s="31">
        <v>11</v>
      </c>
      <c r="C7419" s="31">
        <v>6</v>
      </c>
      <c r="D7419" s="54">
        <v>1</v>
      </c>
      <c r="E7419" s="31">
        <v>11</v>
      </c>
      <c r="F7419" s="31">
        <v>6</v>
      </c>
      <c r="G7419" s="54">
        <v>3</v>
      </c>
      <c r="H7419" s="53">
        <v>33.79</v>
      </c>
      <c r="I7419" s="53">
        <v>22394</v>
      </c>
      <c r="J7419" s="169">
        <f t="shared" si="230"/>
        <v>31.187981610873045</v>
      </c>
      <c r="O7419" s="172">
        <f t="shared" si="231"/>
        <v>0.90383843787615359</v>
      </c>
    </row>
    <row r="7420" spans="1:15" x14ac:dyDescent="0.2">
      <c r="A7420" s="31">
        <v>2019</v>
      </c>
      <c r="B7420" s="31">
        <v>11</v>
      </c>
      <c r="C7420" s="31">
        <v>6</v>
      </c>
      <c r="D7420" s="54">
        <v>2</v>
      </c>
      <c r="E7420" s="31">
        <v>11</v>
      </c>
      <c r="F7420" s="31">
        <v>6</v>
      </c>
      <c r="G7420" s="54">
        <v>4</v>
      </c>
      <c r="H7420" s="53">
        <v>34.450000000000003</v>
      </c>
      <c r="I7420" s="53">
        <v>22356</v>
      </c>
      <c r="J7420" s="169">
        <f t="shared" si="230"/>
        <v>31.135059252151372</v>
      </c>
      <c r="O7420" s="172">
        <f t="shared" si="231"/>
        <v>0.92149257723685984</v>
      </c>
    </row>
    <row r="7421" spans="1:15" x14ac:dyDescent="0.2">
      <c r="A7421" s="31">
        <v>2019</v>
      </c>
      <c r="B7421" s="31">
        <v>11</v>
      </c>
      <c r="C7421" s="31">
        <v>6</v>
      </c>
      <c r="D7421" s="54">
        <v>3</v>
      </c>
      <c r="E7421" s="31">
        <v>11</v>
      </c>
      <c r="F7421" s="31">
        <v>6</v>
      </c>
      <c r="G7421" s="54">
        <v>5</v>
      </c>
      <c r="H7421" s="53">
        <v>37.74</v>
      </c>
      <c r="I7421" s="53">
        <v>23015</v>
      </c>
      <c r="J7421" s="169">
        <f t="shared" si="230"/>
        <v>32.052844367877249</v>
      </c>
      <c r="O7421" s="172">
        <f t="shared" si="231"/>
        <v>1.00949578708038</v>
      </c>
    </row>
    <row r="7422" spans="1:15" x14ac:dyDescent="0.2">
      <c r="A7422" s="31">
        <v>2019</v>
      </c>
      <c r="B7422" s="31">
        <v>11</v>
      </c>
      <c r="C7422" s="31">
        <v>6</v>
      </c>
      <c r="D7422" s="54">
        <v>4</v>
      </c>
      <c r="E7422" s="31">
        <v>11</v>
      </c>
      <c r="F7422" s="31">
        <v>6</v>
      </c>
      <c r="G7422" s="54">
        <v>6</v>
      </c>
      <c r="H7422" s="53">
        <v>42.84</v>
      </c>
      <c r="I7422" s="53">
        <v>25456</v>
      </c>
      <c r="J7422" s="169">
        <f t="shared" si="230"/>
        <v>35.452409568919542</v>
      </c>
      <c r="O7422" s="172">
        <f t="shared" si="231"/>
        <v>1.1459141366858367</v>
      </c>
    </row>
    <row r="7423" spans="1:15" x14ac:dyDescent="0.2">
      <c r="A7423" s="31">
        <v>2019</v>
      </c>
      <c r="B7423" s="31">
        <v>11</v>
      </c>
      <c r="C7423" s="31">
        <v>6</v>
      </c>
      <c r="D7423" s="54">
        <v>5</v>
      </c>
      <c r="E7423" s="31">
        <v>11</v>
      </c>
      <c r="F7423" s="31">
        <v>6</v>
      </c>
      <c r="G7423" s="54">
        <v>7</v>
      </c>
      <c r="H7423" s="53">
        <v>44</v>
      </c>
      <c r="I7423" s="53">
        <v>28878</v>
      </c>
      <c r="J7423" s="169">
        <f t="shared" si="230"/>
        <v>40.21820724117137</v>
      </c>
      <c r="O7423" s="172">
        <f t="shared" si="231"/>
        <v>1.1769426240470777</v>
      </c>
    </row>
    <row r="7424" spans="1:15" x14ac:dyDescent="0.2">
      <c r="A7424" s="31">
        <v>2019</v>
      </c>
      <c r="B7424" s="31">
        <v>11</v>
      </c>
      <c r="C7424" s="31">
        <v>6</v>
      </c>
      <c r="D7424" s="54">
        <v>6</v>
      </c>
      <c r="E7424" s="31">
        <v>11</v>
      </c>
      <c r="F7424" s="31">
        <v>6</v>
      </c>
      <c r="G7424" s="54">
        <v>8</v>
      </c>
      <c r="H7424" s="53">
        <v>44.84</v>
      </c>
      <c r="I7424" s="53">
        <v>30631</v>
      </c>
      <c r="J7424" s="169">
        <f t="shared" si="230"/>
        <v>42.659599210621245</v>
      </c>
      <c r="O7424" s="172">
        <f t="shared" si="231"/>
        <v>1.1994115286879765</v>
      </c>
    </row>
    <row r="7425" spans="1:15" x14ac:dyDescent="0.2">
      <c r="A7425" s="31">
        <v>2019</v>
      </c>
      <c r="B7425" s="31">
        <v>11</v>
      </c>
      <c r="C7425" s="31">
        <v>6</v>
      </c>
      <c r="D7425" s="54">
        <v>7</v>
      </c>
      <c r="E7425" s="31">
        <v>11</v>
      </c>
      <c r="F7425" s="31">
        <v>6</v>
      </c>
      <c r="G7425" s="54">
        <v>9</v>
      </c>
      <c r="H7425" s="53">
        <v>45.21</v>
      </c>
      <c r="I7425" s="53">
        <v>31509</v>
      </c>
      <c r="J7425" s="169">
        <f t="shared" si="230"/>
        <v>43.882384235822038</v>
      </c>
      <c r="O7425" s="172">
        <f t="shared" si="231"/>
        <v>1.2093085462083724</v>
      </c>
    </row>
    <row r="7426" spans="1:15" x14ac:dyDescent="0.2">
      <c r="A7426" s="31">
        <v>2019</v>
      </c>
      <c r="B7426" s="31">
        <v>11</v>
      </c>
      <c r="C7426" s="31">
        <v>6</v>
      </c>
      <c r="D7426" s="54">
        <v>8</v>
      </c>
      <c r="E7426" s="31">
        <v>11</v>
      </c>
      <c r="F7426" s="31">
        <v>6</v>
      </c>
      <c r="G7426" s="54">
        <v>10</v>
      </c>
      <c r="H7426" s="53">
        <v>42.84</v>
      </c>
      <c r="I7426" s="53">
        <v>31644</v>
      </c>
      <c r="J7426" s="169">
        <f t="shared" ref="J7426:J7489" si="232">MIN(50,I7426/$M$2*50)</f>
        <v>44.07039787864904</v>
      </c>
      <c r="O7426" s="172">
        <f t="shared" si="231"/>
        <v>1.1459141366858367</v>
      </c>
    </row>
    <row r="7427" spans="1:15" x14ac:dyDescent="0.2">
      <c r="A7427" s="31">
        <v>2019</v>
      </c>
      <c r="B7427" s="31">
        <v>11</v>
      </c>
      <c r="C7427" s="31">
        <v>6</v>
      </c>
      <c r="D7427" s="54">
        <v>9</v>
      </c>
      <c r="E7427" s="31">
        <v>11</v>
      </c>
      <c r="F7427" s="31">
        <v>6</v>
      </c>
      <c r="G7427" s="54">
        <v>11</v>
      </c>
      <c r="H7427" s="53">
        <v>41.76</v>
      </c>
      <c r="I7427" s="53">
        <v>31787</v>
      </c>
      <c r="J7427" s="169">
        <f t="shared" si="232"/>
        <v>44.269553070680601</v>
      </c>
      <c r="O7427" s="172">
        <f t="shared" ref="O7427:O7490" si="233">H7427/$R$5</f>
        <v>1.1170255450046811</v>
      </c>
    </row>
    <row r="7428" spans="1:15" x14ac:dyDescent="0.2">
      <c r="A7428" s="31">
        <v>2019</v>
      </c>
      <c r="B7428" s="31">
        <v>11</v>
      </c>
      <c r="C7428" s="31">
        <v>6</v>
      </c>
      <c r="D7428" s="54">
        <v>10</v>
      </c>
      <c r="E7428" s="31">
        <v>11</v>
      </c>
      <c r="F7428" s="31">
        <v>6</v>
      </c>
      <c r="G7428" s="54">
        <v>12</v>
      </c>
      <c r="H7428" s="53">
        <v>40.659999999999997</v>
      </c>
      <c r="I7428" s="53">
        <v>31885</v>
      </c>
      <c r="J7428" s="169">
        <f t="shared" si="232"/>
        <v>44.406037048436495</v>
      </c>
      <c r="O7428" s="172">
        <f t="shared" si="233"/>
        <v>1.0876019794035041</v>
      </c>
    </row>
    <row r="7429" spans="1:15" x14ac:dyDescent="0.2">
      <c r="A7429" s="31">
        <v>2019</v>
      </c>
      <c r="B7429" s="31">
        <v>11</v>
      </c>
      <c r="C7429" s="31">
        <v>6</v>
      </c>
      <c r="D7429" s="54">
        <v>11</v>
      </c>
      <c r="E7429" s="31">
        <v>11</v>
      </c>
      <c r="F7429" s="31">
        <v>6</v>
      </c>
      <c r="G7429" s="54">
        <v>13</v>
      </c>
      <c r="H7429" s="53">
        <v>40.380000000000003</v>
      </c>
      <c r="I7429" s="53">
        <v>31847</v>
      </c>
      <c r="J7429" s="169">
        <f t="shared" si="232"/>
        <v>44.353114689714822</v>
      </c>
      <c r="O7429" s="172">
        <f t="shared" si="233"/>
        <v>1.0801123445232046</v>
      </c>
    </row>
    <row r="7430" spans="1:15" x14ac:dyDescent="0.2">
      <c r="A7430" s="31">
        <v>2019</v>
      </c>
      <c r="B7430" s="31">
        <v>11</v>
      </c>
      <c r="C7430" s="31">
        <v>6</v>
      </c>
      <c r="D7430" s="54">
        <v>12</v>
      </c>
      <c r="E7430" s="31">
        <v>11</v>
      </c>
      <c r="F7430" s="31">
        <v>6</v>
      </c>
      <c r="G7430" s="54">
        <v>14</v>
      </c>
      <c r="H7430" s="53">
        <v>37.590000000000003</v>
      </c>
      <c r="I7430" s="53">
        <v>30825</v>
      </c>
      <c r="J7430" s="169">
        <f t="shared" si="232"/>
        <v>42.929781778831902</v>
      </c>
      <c r="O7430" s="172">
        <f t="shared" si="233"/>
        <v>1.0054834826802195</v>
      </c>
    </row>
    <row r="7431" spans="1:15" x14ac:dyDescent="0.2">
      <c r="A7431" s="31">
        <v>2019</v>
      </c>
      <c r="B7431" s="31">
        <v>11</v>
      </c>
      <c r="C7431" s="31">
        <v>6</v>
      </c>
      <c r="D7431" s="54">
        <v>13</v>
      </c>
      <c r="E7431" s="31">
        <v>11</v>
      </c>
      <c r="F7431" s="31">
        <v>6</v>
      </c>
      <c r="G7431" s="54">
        <v>15</v>
      </c>
      <c r="H7431" s="53">
        <v>37.590000000000003</v>
      </c>
      <c r="I7431" s="53">
        <v>30239</v>
      </c>
      <c r="J7431" s="169">
        <f t="shared" si="232"/>
        <v>42.113663299597661</v>
      </c>
      <c r="O7431" s="172">
        <f t="shared" si="233"/>
        <v>1.0054834826802195</v>
      </c>
    </row>
    <row r="7432" spans="1:15" x14ac:dyDescent="0.2">
      <c r="A7432" s="31">
        <v>2019</v>
      </c>
      <c r="B7432" s="31">
        <v>11</v>
      </c>
      <c r="C7432" s="31">
        <v>6</v>
      </c>
      <c r="D7432" s="54">
        <v>14</v>
      </c>
      <c r="E7432" s="31">
        <v>11</v>
      </c>
      <c r="F7432" s="31">
        <v>6</v>
      </c>
      <c r="G7432" s="54">
        <v>16</v>
      </c>
      <c r="H7432" s="53">
        <v>40.9</v>
      </c>
      <c r="I7432" s="53">
        <v>30042</v>
      </c>
      <c r="J7432" s="169">
        <f t="shared" si="232"/>
        <v>41.839302650435293</v>
      </c>
      <c r="O7432" s="172">
        <f t="shared" si="233"/>
        <v>1.094021666443761</v>
      </c>
    </row>
    <row r="7433" spans="1:15" x14ac:dyDescent="0.2">
      <c r="A7433" s="31">
        <v>2019</v>
      </c>
      <c r="B7433" s="31">
        <v>11</v>
      </c>
      <c r="C7433" s="31">
        <v>6</v>
      </c>
      <c r="D7433" s="54">
        <v>15</v>
      </c>
      <c r="E7433" s="31">
        <v>11</v>
      </c>
      <c r="F7433" s="31">
        <v>6</v>
      </c>
      <c r="G7433" s="54">
        <v>17</v>
      </c>
      <c r="H7433" s="53">
        <v>42.18</v>
      </c>
      <c r="I7433" s="53">
        <v>30302</v>
      </c>
      <c r="J7433" s="169">
        <f t="shared" si="232"/>
        <v>42.201402999583593</v>
      </c>
      <c r="O7433" s="172">
        <f t="shared" si="233"/>
        <v>1.1282599973251304</v>
      </c>
    </row>
    <row r="7434" spans="1:15" x14ac:dyDescent="0.2">
      <c r="A7434" s="31">
        <v>2019</v>
      </c>
      <c r="B7434" s="31">
        <v>11</v>
      </c>
      <c r="C7434" s="31">
        <v>6</v>
      </c>
      <c r="D7434" s="54">
        <v>16</v>
      </c>
      <c r="E7434" s="31">
        <v>11</v>
      </c>
      <c r="F7434" s="31">
        <v>6</v>
      </c>
      <c r="G7434" s="54">
        <v>18</v>
      </c>
      <c r="H7434" s="53">
        <v>45.3</v>
      </c>
      <c r="I7434" s="53">
        <v>31950</v>
      </c>
      <c r="J7434" s="169">
        <f t="shared" si="232"/>
        <v>44.496562135723572</v>
      </c>
      <c r="O7434" s="172">
        <f t="shared" si="233"/>
        <v>1.2117159288484687</v>
      </c>
    </row>
    <row r="7435" spans="1:15" x14ac:dyDescent="0.2">
      <c r="A7435" s="31">
        <v>2019</v>
      </c>
      <c r="B7435" s="31">
        <v>11</v>
      </c>
      <c r="C7435" s="31">
        <v>6</v>
      </c>
      <c r="D7435" s="54">
        <v>17</v>
      </c>
      <c r="E7435" s="31">
        <v>11</v>
      </c>
      <c r="F7435" s="31">
        <v>6</v>
      </c>
      <c r="G7435" s="54">
        <v>19</v>
      </c>
      <c r="H7435" s="53">
        <v>46.51</v>
      </c>
      <c r="I7435" s="53">
        <v>32934</v>
      </c>
      <c r="J7435" s="169">
        <f t="shared" si="232"/>
        <v>45.866972687884825</v>
      </c>
      <c r="O7435" s="172">
        <f t="shared" si="233"/>
        <v>1.2440818510097633</v>
      </c>
    </row>
    <row r="7436" spans="1:15" x14ac:dyDescent="0.2">
      <c r="A7436" s="31">
        <v>2019</v>
      </c>
      <c r="B7436" s="31">
        <v>11</v>
      </c>
      <c r="C7436" s="31">
        <v>6</v>
      </c>
      <c r="D7436" s="54">
        <v>18</v>
      </c>
      <c r="E7436" s="31">
        <v>11</v>
      </c>
      <c r="F7436" s="31">
        <v>6</v>
      </c>
      <c r="G7436" s="54">
        <v>20</v>
      </c>
      <c r="H7436" s="53">
        <v>46.05</v>
      </c>
      <c r="I7436" s="53">
        <v>33372</v>
      </c>
      <c r="J7436" s="169">
        <f t="shared" si="232"/>
        <v>46.476972506834649</v>
      </c>
      <c r="O7436" s="172">
        <f t="shared" si="233"/>
        <v>1.2317774508492711</v>
      </c>
    </row>
    <row r="7437" spans="1:15" x14ac:dyDescent="0.2">
      <c r="A7437" s="31">
        <v>2019</v>
      </c>
      <c r="B7437" s="31">
        <v>11</v>
      </c>
      <c r="C7437" s="31">
        <v>6</v>
      </c>
      <c r="D7437" s="54">
        <v>19</v>
      </c>
      <c r="E7437" s="31">
        <v>11</v>
      </c>
      <c r="F7437" s="31">
        <v>6</v>
      </c>
      <c r="G7437" s="54">
        <v>21</v>
      </c>
      <c r="H7437" s="53">
        <v>44</v>
      </c>
      <c r="I7437" s="53">
        <v>32165</v>
      </c>
      <c r="J7437" s="169">
        <f t="shared" si="232"/>
        <v>44.795991270596211</v>
      </c>
      <c r="O7437" s="172">
        <f t="shared" si="233"/>
        <v>1.1769426240470777</v>
      </c>
    </row>
    <row r="7438" spans="1:15" x14ac:dyDescent="0.2">
      <c r="A7438" s="31">
        <v>2019</v>
      </c>
      <c r="B7438" s="31">
        <v>11</v>
      </c>
      <c r="C7438" s="31">
        <v>6</v>
      </c>
      <c r="D7438" s="54">
        <v>20</v>
      </c>
      <c r="E7438" s="31">
        <v>11</v>
      </c>
      <c r="F7438" s="31">
        <v>6</v>
      </c>
      <c r="G7438" s="54">
        <v>22</v>
      </c>
      <c r="H7438" s="53">
        <v>40.659999999999997</v>
      </c>
      <c r="I7438" s="53">
        <v>29406</v>
      </c>
      <c r="J7438" s="169">
        <f t="shared" si="232"/>
        <v>40.953549488672529</v>
      </c>
      <c r="O7438" s="172">
        <f t="shared" si="233"/>
        <v>1.0876019794035041</v>
      </c>
    </row>
    <row r="7439" spans="1:15" x14ac:dyDescent="0.2">
      <c r="A7439" s="31">
        <v>2019</v>
      </c>
      <c r="B7439" s="31">
        <v>11</v>
      </c>
      <c r="C7439" s="31">
        <v>6</v>
      </c>
      <c r="D7439" s="54">
        <v>21</v>
      </c>
      <c r="E7439" s="31">
        <v>11</v>
      </c>
      <c r="F7439" s="31">
        <v>6</v>
      </c>
      <c r="G7439" s="54">
        <v>23</v>
      </c>
      <c r="H7439" s="53">
        <v>39.17</v>
      </c>
      <c r="I7439" s="53">
        <v>26741</v>
      </c>
      <c r="J7439" s="169">
        <f t="shared" si="232"/>
        <v>37.242020909902472</v>
      </c>
      <c r="O7439" s="172">
        <f t="shared" si="233"/>
        <v>1.04774642236191</v>
      </c>
    </row>
    <row r="7440" spans="1:15" x14ac:dyDescent="0.2">
      <c r="A7440" s="31">
        <v>2019</v>
      </c>
      <c r="B7440" s="31">
        <v>11</v>
      </c>
      <c r="C7440" s="31">
        <v>6</v>
      </c>
      <c r="D7440" s="54">
        <v>22</v>
      </c>
      <c r="E7440" s="31">
        <v>11</v>
      </c>
      <c r="F7440" s="31">
        <v>6</v>
      </c>
      <c r="G7440" s="54">
        <v>0</v>
      </c>
      <c r="H7440" s="53">
        <v>39.07</v>
      </c>
      <c r="I7440" s="53">
        <v>25336</v>
      </c>
      <c r="J7440" s="169">
        <f t="shared" si="232"/>
        <v>35.285286330851093</v>
      </c>
      <c r="O7440" s="172">
        <f t="shared" si="233"/>
        <v>1.0450715527618029</v>
      </c>
    </row>
    <row r="7441" spans="1:15" x14ac:dyDescent="0.2">
      <c r="A7441" s="31">
        <v>2019</v>
      </c>
      <c r="B7441" s="31">
        <v>11</v>
      </c>
      <c r="C7441" s="31">
        <v>6</v>
      </c>
      <c r="D7441" s="54">
        <v>23</v>
      </c>
      <c r="E7441" s="31">
        <v>11</v>
      </c>
      <c r="F7441" s="31">
        <v>6</v>
      </c>
      <c r="G7441" s="54">
        <v>1</v>
      </c>
      <c r="H7441" s="53">
        <v>35.950000000000003</v>
      </c>
      <c r="I7441" s="53">
        <v>23918</v>
      </c>
      <c r="J7441" s="169">
        <f t="shared" si="232"/>
        <v>33.3104467343423</v>
      </c>
      <c r="O7441" s="172">
        <f t="shared" si="233"/>
        <v>0.96161562123846478</v>
      </c>
    </row>
    <row r="7442" spans="1:15" x14ac:dyDescent="0.2">
      <c r="A7442" s="31">
        <v>2019</v>
      </c>
      <c r="B7442" s="31">
        <v>11</v>
      </c>
      <c r="C7442" s="31">
        <v>7</v>
      </c>
      <c r="D7442" s="54">
        <v>0</v>
      </c>
      <c r="E7442" s="31">
        <v>11</v>
      </c>
      <c r="F7442" s="31">
        <v>7</v>
      </c>
      <c r="G7442" s="54">
        <v>2</v>
      </c>
      <c r="H7442" s="53">
        <v>33.4</v>
      </c>
      <c r="I7442" s="53">
        <v>23009</v>
      </c>
      <c r="J7442" s="169">
        <f t="shared" si="232"/>
        <v>32.044488205973828</v>
      </c>
      <c r="O7442" s="172">
        <f t="shared" si="233"/>
        <v>0.8934064464357363</v>
      </c>
    </row>
    <row r="7443" spans="1:15" x14ac:dyDescent="0.2">
      <c r="A7443" s="31">
        <v>2019</v>
      </c>
      <c r="B7443" s="31">
        <v>11</v>
      </c>
      <c r="C7443" s="31">
        <v>7</v>
      </c>
      <c r="D7443" s="54">
        <v>1</v>
      </c>
      <c r="E7443" s="31">
        <v>11</v>
      </c>
      <c r="F7443" s="31">
        <v>7</v>
      </c>
      <c r="G7443" s="54">
        <v>3</v>
      </c>
      <c r="H7443" s="53">
        <v>32.67</v>
      </c>
      <c r="I7443" s="53">
        <v>22627</v>
      </c>
      <c r="J7443" s="169">
        <f t="shared" si="232"/>
        <v>31.512479231455941</v>
      </c>
      <c r="O7443" s="172">
        <f t="shared" si="233"/>
        <v>0.87387989835495528</v>
      </c>
    </row>
    <row r="7444" spans="1:15" x14ac:dyDescent="0.2">
      <c r="A7444" s="31">
        <v>2019</v>
      </c>
      <c r="B7444" s="31">
        <v>11</v>
      </c>
      <c r="C7444" s="31">
        <v>7</v>
      </c>
      <c r="D7444" s="54">
        <v>2</v>
      </c>
      <c r="E7444" s="31">
        <v>11</v>
      </c>
      <c r="F7444" s="31">
        <v>7</v>
      </c>
      <c r="G7444" s="54">
        <v>4</v>
      </c>
      <c r="H7444" s="53">
        <v>32.11</v>
      </c>
      <c r="I7444" s="53">
        <v>22638</v>
      </c>
      <c r="J7444" s="169">
        <f t="shared" si="232"/>
        <v>31.527798861612215</v>
      </c>
      <c r="O7444" s="172">
        <f t="shared" si="233"/>
        <v>0.85890062859435601</v>
      </c>
    </row>
    <row r="7445" spans="1:15" x14ac:dyDescent="0.2">
      <c r="A7445" s="31">
        <v>2019</v>
      </c>
      <c r="B7445" s="31">
        <v>11</v>
      </c>
      <c r="C7445" s="31">
        <v>7</v>
      </c>
      <c r="D7445" s="54">
        <v>3</v>
      </c>
      <c r="E7445" s="31">
        <v>11</v>
      </c>
      <c r="F7445" s="31">
        <v>7</v>
      </c>
      <c r="G7445" s="54">
        <v>5</v>
      </c>
      <c r="H7445" s="53">
        <v>34.729999999999997</v>
      </c>
      <c r="I7445" s="53">
        <v>23142</v>
      </c>
      <c r="J7445" s="169">
        <f t="shared" si="232"/>
        <v>32.229716461499684</v>
      </c>
      <c r="O7445" s="172">
        <f t="shared" si="233"/>
        <v>0.92898221211715926</v>
      </c>
    </row>
    <row r="7446" spans="1:15" x14ac:dyDescent="0.2">
      <c r="A7446" s="31">
        <v>2019</v>
      </c>
      <c r="B7446" s="31">
        <v>11</v>
      </c>
      <c r="C7446" s="31">
        <v>7</v>
      </c>
      <c r="D7446" s="54">
        <v>4</v>
      </c>
      <c r="E7446" s="31">
        <v>11</v>
      </c>
      <c r="F7446" s="31">
        <v>7</v>
      </c>
      <c r="G7446" s="54">
        <v>6</v>
      </c>
      <c r="H7446" s="53">
        <v>41.25</v>
      </c>
      <c r="I7446" s="53">
        <v>25789</v>
      </c>
      <c r="J7446" s="169">
        <f t="shared" si="232"/>
        <v>35.916176554559478</v>
      </c>
      <c r="O7446" s="172">
        <f t="shared" si="233"/>
        <v>1.1033837100441355</v>
      </c>
    </row>
    <row r="7447" spans="1:15" x14ac:dyDescent="0.2">
      <c r="A7447" s="31">
        <v>2019</v>
      </c>
      <c r="B7447" s="31">
        <v>11</v>
      </c>
      <c r="C7447" s="31">
        <v>7</v>
      </c>
      <c r="D7447" s="54">
        <v>5</v>
      </c>
      <c r="E7447" s="31">
        <v>11</v>
      </c>
      <c r="F7447" s="31">
        <v>7</v>
      </c>
      <c r="G7447" s="54">
        <v>7</v>
      </c>
      <c r="H7447" s="53">
        <v>45.22</v>
      </c>
      <c r="I7447" s="53">
        <v>29210</v>
      </c>
      <c r="J7447" s="169">
        <f t="shared" si="232"/>
        <v>40.680581533160733</v>
      </c>
      <c r="O7447" s="172">
        <f t="shared" si="233"/>
        <v>1.2095760331683831</v>
      </c>
    </row>
    <row r="7448" spans="1:15" x14ac:dyDescent="0.2">
      <c r="A7448" s="31">
        <v>2019</v>
      </c>
      <c r="B7448" s="31">
        <v>11</v>
      </c>
      <c r="C7448" s="31">
        <v>7</v>
      </c>
      <c r="D7448" s="54">
        <v>6</v>
      </c>
      <c r="E7448" s="31">
        <v>11</v>
      </c>
      <c r="F7448" s="31">
        <v>7</v>
      </c>
      <c r="G7448" s="54">
        <v>8</v>
      </c>
      <c r="H7448" s="53">
        <v>45.6</v>
      </c>
      <c r="I7448" s="53">
        <v>30982</v>
      </c>
      <c r="J7448" s="169">
        <f t="shared" si="232"/>
        <v>43.148434681971452</v>
      </c>
      <c r="O7448" s="172">
        <f t="shared" si="233"/>
        <v>1.2197405376487898</v>
      </c>
    </row>
    <row r="7449" spans="1:15" x14ac:dyDescent="0.2">
      <c r="A7449" s="31">
        <v>2019</v>
      </c>
      <c r="B7449" s="31">
        <v>11</v>
      </c>
      <c r="C7449" s="31">
        <v>7</v>
      </c>
      <c r="D7449" s="54">
        <v>7</v>
      </c>
      <c r="E7449" s="31">
        <v>11</v>
      </c>
      <c r="F7449" s="31">
        <v>7</v>
      </c>
      <c r="G7449" s="54">
        <v>9</v>
      </c>
      <c r="H7449" s="53">
        <v>45.88</v>
      </c>
      <c r="I7449" s="53">
        <v>31919</v>
      </c>
      <c r="J7449" s="169">
        <f t="shared" si="232"/>
        <v>44.453388632555892</v>
      </c>
      <c r="O7449" s="172">
        <f t="shared" si="233"/>
        <v>1.2272301725290893</v>
      </c>
    </row>
    <row r="7450" spans="1:15" x14ac:dyDescent="0.2">
      <c r="A7450" s="31">
        <v>2019</v>
      </c>
      <c r="B7450" s="31">
        <v>11</v>
      </c>
      <c r="C7450" s="31">
        <v>7</v>
      </c>
      <c r="D7450" s="54">
        <v>8</v>
      </c>
      <c r="E7450" s="31">
        <v>11</v>
      </c>
      <c r="F7450" s="31">
        <v>7</v>
      </c>
      <c r="G7450" s="54">
        <v>10</v>
      </c>
      <c r="H7450" s="53">
        <v>43.94</v>
      </c>
      <c r="I7450" s="53">
        <v>32213</v>
      </c>
      <c r="J7450" s="169">
        <f t="shared" si="232"/>
        <v>44.862840565823589</v>
      </c>
      <c r="O7450" s="172">
        <f t="shared" si="233"/>
        <v>1.1753377022870135</v>
      </c>
    </row>
    <row r="7451" spans="1:15" x14ac:dyDescent="0.2">
      <c r="A7451" s="31">
        <v>2019</v>
      </c>
      <c r="B7451" s="31">
        <v>11</v>
      </c>
      <c r="C7451" s="31">
        <v>7</v>
      </c>
      <c r="D7451" s="54">
        <v>9</v>
      </c>
      <c r="E7451" s="31">
        <v>11</v>
      </c>
      <c r="F7451" s="31">
        <v>7</v>
      </c>
      <c r="G7451" s="54">
        <v>11</v>
      </c>
      <c r="H7451" s="53">
        <v>41.25</v>
      </c>
      <c r="I7451" s="53">
        <v>32288</v>
      </c>
      <c r="J7451" s="169">
        <f t="shared" si="232"/>
        <v>44.967292589616363</v>
      </c>
      <c r="O7451" s="172">
        <f t="shared" si="233"/>
        <v>1.1033837100441355</v>
      </c>
    </row>
    <row r="7452" spans="1:15" x14ac:dyDescent="0.2">
      <c r="A7452" s="31">
        <v>2019</v>
      </c>
      <c r="B7452" s="31">
        <v>11</v>
      </c>
      <c r="C7452" s="31">
        <v>7</v>
      </c>
      <c r="D7452" s="54">
        <v>10</v>
      </c>
      <c r="E7452" s="31">
        <v>11</v>
      </c>
      <c r="F7452" s="31">
        <v>7</v>
      </c>
      <c r="G7452" s="54">
        <v>12</v>
      </c>
      <c r="H7452" s="53">
        <v>40.01</v>
      </c>
      <c r="I7452" s="53">
        <v>32450</v>
      </c>
      <c r="J7452" s="169">
        <f t="shared" si="232"/>
        <v>45.192908961008769</v>
      </c>
      <c r="O7452" s="172">
        <f t="shared" si="233"/>
        <v>1.0702153270028085</v>
      </c>
    </row>
    <row r="7453" spans="1:15" x14ac:dyDescent="0.2">
      <c r="A7453" s="31">
        <v>2019</v>
      </c>
      <c r="B7453" s="31">
        <v>11</v>
      </c>
      <c r="C7453" s="31">
        <v>7</v>
      </c>
      <c r="D7453" s="54">
        <v>11</v>
      </c>
      <c r="E7453" s="31">
        <v>11</v>
      </c>
      <c r="F7453" s="31">
        <v>7</v>
      </c>
      <c r="G7453" s="54">
        <v>13</v>
      </c>
      <c r="H7453" s="53">
        <v>37.86</v>
      </c>
      <c r="I7453" s="53">
        <v>32478</v>
      </c>
      <c r="J7453" s="169">
        <f t="shared" si="232"/>
        <v>45.231904383224737</v>
      </c>
      <c r="O7453" s="172">
        <f t="shared" si="233"/>
        <v>1.0127056306005082</v>
      </c>
    </row>
    <row r="7454" spans="1:15" x14ac:dyDescent="0.2">
      <c r="A7454" s="31">
        <v>2019</v>
      </c>
      <c r="B7454" s="31">
        <v>11</v>
      </c>
      <c r="C7454" s="31">
        <v>7</v>
      </c>
      <c r="D7454" s="54">
        <v>12</v>
      </c>
      <c r="E7454" s="31">
        <v>11</v>
      </c>
      <c r="F7454" s="31">
        <v>7</v>
      </c>
      <c r="G7454" s="54">
        <v>14</v>
      </c>
      <c r="H7454" s="53">
        <v>35.479999999999997</v>
      </c>
      <c r="I7454" s="53">
        <v>31398</v>
      </c>
      <c r="J7454" s="169">
        <f t="shared" si="232"/>
        <v>43.727795240608728</v>
      </c>
      <c r="O7454" s="172">
        <f t="shared" si="233"/>
        <v>0.94904373411796172</v>
      </c>
    </row>
    <row r="7455" spans="1:15" x14ac:dyDescent="0.2">
      <c r="A7455" s="31">
        <v>2019</v>
      </c>
      <c r="B7455" s="31">
        <v>11</v>
      </c>
      <c r="C7455" s="31">
        <v>7</v>
      </c>
      <c r="D7455" s="54">
        <v>13</v>
      </c>
      <c r="E7455" s="31">
        <v>11</v>
      </c>
      <c r="F7455" s="31">
        <v>7</v>
      </c>
      <c r="G7455" s="54">
        <v>15</v>
      </c>
      <c r="H7455" s="53">
        <v>35.01</v>
      </c>
      <c r="I7455" s="53">
        <v>30941</v>
      </c>
      <c r="J7455" s="169">
        <f t="shared" si="232"/>
        <v>43.091334242298061</v>
      </c>
      <c r="O7455" s="172">
        <f t="shared" si="233"/>
        <v>0.93647184699745889</v>
      </c>
    </row>
    <row r="7456" spans="1:15" x14ac:dyDescent="0.2">
      <c r="A7456" s="31">
        <v>2019</v>
      </c>
      <c r="B7456" s="31">
        <v>11</v>
      </c>
      <c r="C7456" s="31">
        <v>7</v>
      </c>
      <c r="D7456" s="54">
        <v>14</v>
      </c>
      <c r="E7456" s="31">
        <v>11</v>
      </c>
      <c r="F7456" s="31">
        <v>7</v>
      </c>
      <c r="G7456" s="54">
        <v>16</v>
      </c>
      <c r="H7456" s="53">
        <v>38.01</v>
      </c>
      <c r="I7456" s="53">
        <v>30772</v>
      </c>
      <c r="J7456" s="169">
        <f t="shared" si="232"/>
        <v>42.855969015351668</v>
      </c>
      <c r="O7456" s="172">
        <f t="shared" si="233"/>
        <v>1.0167179350006688</v>
      </c>
    </row>
    <row r="7457" spans="1:15" x14ac:dyDescent="0.2">
      <c r="A7457" s="31">
        <v>2019</v>
      </c>
      <c r="B7457" s="31">
        <v>11</v>
      </c>
      <c r="C7457" s="31">
        <v>7</v>
      </c>
      <c r="D7457" s="54">
        <v>15</v>
      </c>
      <c r="E7457" s="31">
        <v>11</v>
      </c>
      <c r="F7457" s="31">
        <v>7</v>
      </c>
      <c r="G7457" s="54">
        <v>17</v>
      </c>
      <c r="H7457" s="53">
        <v>40.01</v>
      </c>
      <c r="I7457" s="53">
        <v>31175</v>
      </c>
      <c r="J7457" s="169">
        <f t="shared" si="232"/>
        <v>43.417224556531529</v>
      </c>
      <c r="O7457" s="172">
        <f t="shared" si="233"/>
        <v>1.0702153270028085</v>
      </c>
    </row>
    <row r="7458" spans="1:15" x14ac:dyDescent="0.2">
      <c r="A7458" s="31">
        <v>2019</v>
      </c>
      <c r="B7458" s="31">
        <v>11</v>
      </c>
      <c r="C7458" s="31">
        <v>7</v>
      </c>
      <c r="D7458" s="54">
        <v>16</v>
      </c>
      <c r="E7458" s="31">
        <v>11</v>
      </c>
      <c r="F7458" s="31">
        <v>7</v>
      </c>
      <c r="G7458" s="54">
        <v>18</v>
      </c>
      <c r="H7458" s="53">
        <v>43.94</v>
      </c>
      <c r="I7458" s="53">
        <v>32972</v>
      </c>
      <c r="J7458" s="169">
        <f t="shared" si="232"/>
        <v>45.919895046606499</v>
      </c>
      <c r="O7458" s="172">
        <f t="shared" si="233"/>
        <v>1.1753377022870135</v>
      </c>
    </row>
    <row r="7459" spans="1:15" x14ac:dyDescent="0.2">
      <c r="A7459" s="31">
        <v>2019</v>
      </c>
      <c r="B7459" s="31">
        <v>11</v>
      </c>
      <c r="C7459" s="31">
        <v>7</v>
      </c>
      <c r="D7459" s="54">
        <v>17</v>
      </c>
      <c r="E7459" s="31">
        <v>11</v>
      </c>
      <c r="F7459" s="31">
        <v>7</v>
      </c>
      <c r="G7459" s="54">
        <v>19</v>
      </c>
      <c r="H7459" s="53">
        <v>45.45</v>
      </c>
      <c r="I7459" s="53">
        <v>33882</v>
      </c>
      <c r="J7459" s="169">
        <f t="shared" si="232"/>
        <v>47.187246268625543</v>
      </c>
      <c r="O7459" s="172">
        <f t="shared" si="233"/>
        <v>1.2157282332486292</v>
      </c>
    </row>
    <row r="7460" spans="1:15" x14ac:dyDescent="0.2">
      <c r="A7460" s="31">
        <v>2019</v>
      </c>
      <c r="B7460" s="31">
        <v>11</v>
      </c>
      <c r="C7460" s="31">
        <v>7</v>
      </c>
      <c r="D7460" s="54">
        <v>18</v>
      </c>
      <c r="E7460" s="31">
        <v>11</v>
      </c>
      <c r="F7460" s="31">
        <v>7</v>
      </c>
      <c r="G7460" s="54">
        <v>20</v>
      </c>
      <c r="H7460" s="53">
        <v>45.27</v>
      </c>
      <c r="I7460" s="53">
        <v>34102</v>
      </c>
      <c r="J7460" s="169">
        <f t="shared" si="232"/>
        <v>47.493638871751024</v>
      </c>
      <c r="O7460" s="172">
        <f t="shared" si="233"/>
        <v>1.2109134679684368</v>
      </c>
    </row>
    <row r="7461" spans="1:15" x14ac:dyDescent="0.2">
      <c r="A7461" s="31">
        <v>2019</v>
      </c>
      <c r="B7461" s="31">
        <v>11</v>
      </c>
      <c r="C7461" s="31">
        <v>7</v>
      </c>
      <c r="D7461" s="54">
        <v>19</v>
      </c>
      <c r="E7461" s="31">
        <v>11</v>
      </c>
      <c r="F7461" s="31">
        <v>7</v>
      </c>
      <c r="G7461" s="54">
        <v>21</v>
      </c>
      <c r="H7461" s="53">
        <v>40</v>
      </c>
      <c r="I7461" s="53">
        <v>32730</v>
      </c>
      <c r="J7461" s="169">
        <f t="shared" si="232"/>
        <v>45.58286318316847</v>
      </c>
      <c r="O7461" s="172">
        <f t="shared" si="233"/>
        <v>1.069947840042798</v>
      </c>
    </row>
    <row r="7462" spans="1:15" x14ac:dyDescent="0.2">
      <c r="A7462" s="31">
        <v>2019</v>
      </c>
      <c r="B7462" s="31">
        <v>11</v>
      </c>
      <c r="C7462" s="31">
        <v>7</v>
      </c>
      <c r="D7462" s="54">
        <v>20</v>
      </c>
      <c r="E7462" s="31">
        <v>11</v>
      </c>
      <c r="F7462" s="31">
        <v>7</v>
      </c>
      <c r="G7462" s="54">
        <v>22</v>
      </c>
      <c r="H7462" s="53">
        <v>38</v>
      </c>
      <c r="I7462" s="53">
        <v>29956</v>
      </c>
      <c r="J7462" s="169">
        <f t="shared" si="232"/>
        <v>41.719530996486242</v>
      </c>
      <c r="O7462" s="172">
        <f t="shared" si="233"/>
        <v>1.016450448040658</v>
      </c>
    </row>
    <row r="7463" spans="1:15" x14ac:dyDescent="0.2">
      <c r="A7463" s="31">
        <v>2019</v>
      </c>
      <c r="B7463" s="31">
        <v>11</v>
      </c>
      <c r="C7463" s="31">
        <v>7</v>
      </c>
      <c r="D7463" s="54">
        <v>21</v>
      </c>
      <c r="E7463" s="31">
        <v>11</v>
      </c>
      <c r="F7463" s="31">
        <v>7</v>
      </c>
      <c r="G7463" s="54">
        <v>23</v>
      </c>
      <c r="H7463" s="53">
        <v>33.03</v>
      </c>
      <c r="I7463" s="53">
        <v>27598</v>
      </c>
      <c r="J7463" s="169">
        <f t="shared" si="232"/>
        <v>38.43555936844129</v>
      </c>
      <c r="O7463" s="172">
        <f t="shared" si="233"/>
        <v>0.88350942891534046</v>
      </c>
    </row>
    <row r="7464" spans="1:15" x14ac:dyDescent="0.2">
      <c r="A7464" s="31">
        <v>2019</v>
      </c>
      <c r="B7464" s="31">
        <v>11</v>
      </c>
      <c r="C7464" s="31">
        <v>7</v>
      </c>
      <c r="D7464" s="54">
        <v>22</v>
      </c>
      <c r="E7464" s="31">
        <v>11</v>
      </c>
      <c r="F7464" s="31">
        <v>7</v>
      </c>
      <c r="G7464" s="54">
        <v>0</v>
      </c>
      <c r="H7464" s="53">
        <v>36.94</v>
      </c>
      <c r="I7464" s="53">
        <v>25964</v>
      </c>
      <c r="J7464" s="169">
        <f t="shared" si="232"/>
        <v>36.159897943409291</v>
      </c>
      <c r="O7464" s="172">
        <f t="shared" si="233"/>
        <v>0.98809683027952389</v>
      </c>
    </row>
    <row r="7465" spans="1:15" x14ac:dyDescent="0.2">
      <c r="A7465" s="31">
        <v>2019</v>
      </c>
      <c r="B7465" s="31">
        <v>11</v>
      </c>
      <c r="C7465" s="31">
        <v>7</v>
      </c>
      <c r="D7465" s="54">
        <v>23</v>
      </c>
      <c r="E7465" s="31">
        <v>11</v>
      </c>
      <c r="F7465" s="31">
        <v>7</v>
      </c>
      <c r="G7465" s="54">
        <v>1</v>
      </c>
      <c r="H7465" s="53">
        <v>30.21</v>
      </c>
      <c r="I7465" s="53">
        <v>24511</v>
      </c>
      <c r="J7465" s="169">
        <f t="shared" si="232"/>
        <v>34.136314069130535</v>
      </c>
      <c r="O7465" s="172">
        <f t="shared" si="233"/>
        <v>0.80807810619232323</v>
      </c>
    </row>
    <row r="7466" spans="1:15" x14ac:dyDescent="0.2">
      <c r="A7466" s="31">
        <v>2019</v>
      </c>
      <c r="B7466" s="31">
        <v>11</v>
      </c>
      <c r="C7466" s="31">
        <v>8</v>
      </c>
      <c r="D7466" s="54">
        <v>0</v>
      </c>
      <c r="E7466" s="31">
        <v>11</v>
      </c>
      <c r="F7466" s="31">
        <v>8</v>
      </c>
      <c r="G7466" s="54">
        <v>2</v>
      </c>
      <c r="H7466" s="53">
        <v>29.53</v>
      </c>
      <c r="I7466" s="53">
        <v>23642</v>
      </c>
      <c r="J7466" s="169">
        <f t="shared" si="232"/>
        <v>32.926063286784874</v>
      </c>
      <c r="O7466" s="172">
        <f t="shared" si="233"/>
        <v>0.78988899291159564</v>
      </c>
    </row>
    <row r="7467" spans="1:15" x14ac:dyDescent="0.2">
      <c r="A7467" s="31">
        <v>2019</v>
      </c>
      <c r="B7467" s="31">
        <v>11</v>
      </c>
      <c r="C7467" s="31">
        <v>8</v>
      </c>
      <c r="D7467" s="54">
        <v>1</v>
      </c>
      <c r="E7467" s="31">
        <v>11</v>
      </c>
      <c r="F7467" s="31">
        <v>8</v>
      </c>
      <c r="G7467" s="54">
        <v>3</v>
      </c>
      <c r="H7467" s="53">
        <v>28.9</v>
      </c>
      <c r="I7467" s="53">
        <v>23213</v>
      </c>
      <c r="J7467" s="169">
        <f t="shared" si="232"/>
        <v>32.328597710690183</v>
      </c>
      <c r="O7467" s="172">
        <f t="shared" si="233"/>
        <v>0.7730373144309215</v>
      </c>
    </row>
    <row r="7468" spans="1:15" x14ac:dyDescent="0.2">
      <c r="A7468" s="31">
        <v>2019</v>
      </c>
      <c r="B7468" s="31">
        <v>11</v>
      </c>
      <c r="C7468" s="31">
        <v>8</v>
      </c>
      <c r="D7468" s="54">
        <v>2</v>
      </c>
      <c r="E7468" s="31">
        <v>11</v>
      </c>
      <c r="F7468" s="31">
        <v>8</v>
      </c>
      <c r="G7468" s="54">
        <v>4</v>
      </c>
      <c r="H7468" s="53">
        <v>28.8</v>
      </c>
      <c r="I7468" s="53">
        <v>23139</v>
      </c>
      <c r="J7468" s="169">
        <f t="shared" si="232"/>
        <v>32.225538380547974</v>
      </c>
      <c r="O7468" s="172">
        <f t="shared" si="233"/>
        <v>0.77036244483081451</v>
      </c>
    </row>
    <row r="7469" spans="1:15" x14ac:dyDescent="0.2">
      <c r="A7469" s="31">
        <v>2019</v>
      </c>
      <c r="B7469" s="31">
        <v>11</v>
      </c>
      <c r="C7469" s="31">
        <v>8</v>
      </c>
      <c r="D7469" s="54">
        <v>3</v>
      </c>
      <c r="E7469" s="31">
        <v>11</v>
      </c>
      <c r="F7469" s="31">
        <v>8</v>
      </c>
      <c r="G7469" s="54">
        <v>5</v>
      </c>
      <c r="H7469" s="53">
        <v>29.5</v>
      </c>
      <c r="I7469" s="53">
        <v>23764</v>
      </c>
      <c r="J7469" s="169">
        <f t="shared" si="232"/>
        <v>33.095971912154461</v>
      </c>
      <c r="O7469" s="172">
        <f t="shared" si="233"/>
        <v>0.78908653203156354</v>
      </c>
    </row>
    <row r="7470" spans="1:15" x14ac:dyDescent="0.2">
      <c r="A7470" s="31">
        <v>2019</v>
      </c>
      <c r="B7470" s="31">
        <v>11</v>
      </c>
      <c r="C7470" s="31">
        <v>8</v>
      </c>
      <c r="D7470" s="54">
        <v>4</v>
      </c>
      <c r="E7470" s="31">
        <v>11</v>
      </c>
      <c r="F7470" s="31">
        <v>8</v>
      </c>
      <c r="G7470" s="54">
        <v>6</v>
      </c>
      <c r="H7470" s="53">
        <v>31.5</v>
      </c>
      <c r="I7470" s="53">
        <v>26243</v>
      </c>
      <c r="J7470" s="169">
        <f t="shared" si="232"/>
        <v>36.548459471918427</v>
      </c>
      <c r="O7470" s="172">
        <f t="shared" si="233"/>
        <v>0.84258392403370341</v>
      </c>
    </row>
    <row r="7471" spans="1:15" x14ac:dyDescent="0.2">
      <c r="A7471" s="31">
        <v>2019</v>
      </c>
      <c r="B7471" s="31">
        <v>11</v>
      </c>
      <c r="C7471" s="31">
        <v>8</v>
      </c>
      <c r="D7471" s="54">
        <v>5</v>
      </c>
      <c r="E7471" s="31">
        <v>11</v>
      </c>
      <c r="F7471" s="31">
        <v>8</v>
      </c>
      <c r="G7471" s="54">
        <v>7</v>
      </c>
      <c r="H7471" s="53">
        <v>39.24</v>
      </c>
      <c r="I7471" s="53">
        <v>29795</v>
      </c>
      <c r="J7471" s="169">
        <f t="shared" si="232"/>
        <v>41.495307318744409</v>
      </c>
      <c r="O7471" s="172">
        <f t="shared" si="233"/>
        <v>1.0496188310819849</v>
      </c>
    </row>
    <row r="7472" spans="1:15" x14ac:dyDescent="0.2">
      <c r="A7472" s="31">
        <v>2019</v>
      </c>
      <c r="B7472" s="31">
        <v>11</v>
      </c>
      <c r="C7472" s="31">
        <v>8</v>
      </c>
      <c r="D7472" s="54">
        <v>6</v>
      </c>
      <c r="E7472" s="31">
        <v>11</v>
      </c>
      <c r="F7472" s="31">
        <v>8</v>
      </c>
      <c r="G7472" s="54">
        <v>8</v>
      </c>
      <c r="H7472" s="53">
        <v>42.39</v>
      </c>
      <c r="I7472" s="53">
        <v>31811</v>
      </c>
      <c r="J7472" s="169">
        <f t="shared" si="232"/>
        <v>44.302977718294287</v>
      </c>
      <c r="O7472" s="172">
        <f t="shared" si="233"/>
        <v>1.1338772234853551</v>
      </c>
    </row>
    <row r="7473" spans="1:15" x14ac:dyDescent="0.2">
      <c r="A7473" s="31">
        <v>2019</v>
      </c>
      <c r="B7473" s="31">
        <v>11</v>
      </c>
      <c r="C7473" s="31">
        <v>8</v>
      </c>
      <c r="D7473" s="54">
        <v>7</v>
      </c>
      <c r="E7473" s="31">
        <v>11</v>
      </c>
      <c r="F7473" s="31">
        <v>8</v>
      </c>
      <c r="G7473" s="54">
        <v>9</v>
      </c>
      <c r="H7473" s="53">
        <v>42.11</v>
      </c>
      <c r="I7473" s="53">
        <v>32892</v>
      </c>
      <c r="J7473" s="169">
        <f t="shared" si="232"/>
        <v>45.808479554560869</v>
      </c>
      <c r="O7473" s="172">
        <f t="shared" si="233"/>
        <v>1.1263875886050556</v>
      </c>
    </row>
    <row r="7474" spans="1:15" x14ac:dyDescent="0.2">
      <c r="A7474" s="31">
        <v>2019</v>
      </c>
      <c r="B7474" s="31">
        <v>11</v>
      </c>
      <c r="C7474" s="31">
        <v>8</v>
      </c>
      <c r="D7474" s="54">
        <v>8</v>
      </c>
      <c r="E7474" s="31">
        <v>11</v>
      </c>
      <c r="F7474" s="31">
        <v>8</v>
      </c>
      <c r="G7474" s="54">
        <v>10</v>
      </c>
      <c r="H7474" s="53">
        <v>39.69</v>
      </c>
      <c r="I7474" s="53">
        <v>33131</v>
      </c>
      <c r="J7474" s="169">
        <f t="shared" si="232"/>
        <v>46.141333337047193</v>
      </c>
      <c r="O7474" s="172">
        <f t="shared" si="233"/>
        <v>1.0616557442824661</v>
      </c>
    </row>
    <row r="7475" spans="1:15" x14ac:dyDescent="0.2">
      <c r="A7475" s="31">
        <v>2019</v>
      </c>
      <c r="B7475" s="31">
        <v>11</v>
      </c>
      <c r="C7475" s="31">
        <v>8</v>
      </c>
      <c r="D7475" s="54">
        <v>9</v>
      </c>
      <c r="E7475" s="31">
        <v>11</v>
      </c>
      <c r="F7475" s="31">
        <v>8</v>
      </c>
      <c r="G7475" s="54">
        <v>11</v>
      </c>
      <c r="H7475" s="53">
        <v>36.61</v>
      </c>
      <c r="I7475" s="53">
        <v>33201</v>
      </c>
      <c r="J7475" s="169">
        <f t="shared" si="232"/>
        <v>46.238821892587119</v>
      </c>
      <c r="O7475" s="172">
        <f t="shared" si="233"/>
        <v>0.97926976059917081</v>
      </c>
    </row>
    <row r="7476" spans="1:15" x14ac:dyDescent="0.2">
      <c r="A7476" s="31">
        <v>2019</v>
      </c>
      <c r="B7476" s="31">
        <v>11</v>
      </c>
      <c r="C7476" s="31">
        <v>8</v>
      </c>
      <c r="D7476" s="54">
        <v>10</v>
      </c>
      <c r="E7476" s="31">
        <v>11</v>
      </c>
      <c r="F7476" s="31">
        <v>8</v>
      </c>
      <c r="G7476" s="54">
        <v>12</v>
      </c>
      <c r="H7476" s="53">
        <v>35.090000000000003</v>
      </c>
      <c r="I7476" s="53">
        <v>33283</v>
      </c>
      <c r="J7476" s="169">
        <f t="shared" si="232"/>
        <v>46.353022771933887</v>
      </c>
      <c r="O7476" s="172">
        <f t="shared" si="233"/>
        <v>0.93861174267754466</v>
      </c>
    </row>
    <row r="7477" spans="1:15" x14ac:dyDescent="0.2">
      <c r="A7477" s="31">
        <v>2019</v>
      </c>
      <c r="B7477" s="31">
        <v>11</v>
      </c>
      <c r="C7477" s="31">
        <v>8</v>
      </c>
      <c r="D7477" s="54">
        <v>11</v>
      </c>
      <c r="E7477" s="31">
        <v>11</v>
      </c>
      <c r="F7477" s="31">
        <v>8</v>
      </c>
      <c r="G7477" s="54">
        <v>13</v>
      </c>
      <c r="H7477" s="53">
        <v>34.33</v>
      </c>
      <c r="I7477" s="53">
        <v>32992</v>
      </c>
      <c r="J7477" s="169">
        <f t="shared" si="232"/>
        <v>45.947748919617908</v>
      </c>
      <c r="O7477" s="172">
        <f t="shared" si="233"/>
        <v>0.9182827337167313</v>
      </c>
    </row>
    <row r="7478" spans="1:15" x14ac:dyDescent="0.2">
      <c r="A7478" s="31">
        <v>2019</v>
      </c>
      <c r="B7478" s="31">
        <v>11</v>
      </c>
      <c r="C7478" s="31">
        <v>8</v>
      </c>
      <c r="D7478" s="54">
        <v>12</v>
      </c>
      <c r="E7478" s="31">
        <v>11</v>
      </c>
      <c r="F7478" s="31">
        <v>8</v>
      </c>
      <c r="G7478" s="54">
        <v>14</v>
      </c>
      <c r="H7478" s="53">
        <v>31.5</v>
      </c>
      <c r="I7478" s="53">
        <v>31931</v>
      </c>
      <c r="J7478" s="169">
        <f t="shared" si="232"/>
        <v>44.470100956362735</v>
      </c>
      <c r="O7478" s="172">
        <f t="shared" si="233"/>
        <v>0.84258392403370341</v>
      </c>
    </row>
    <row r="7479" spans="1:15" x14ac:dyDescent="0.2">
      <c r="A7479" s="31">
        <v>2019</v>
      </c>
      <c r="B7479" s="31">
        <v>11</v>
      </c>
      <c r="C7479" s="31">
        <v>8</v>
      </c>
      <c r="D7479" s="54">
        <v>13</v>
      </c>
      <c r="E7479" s="31">
        <v>11</v>
      </c>
      <c r="F7479" s="31">
        <v>8</v>
      </c>
      <c r="G7479" s="54">
        <v>15</v>
      </c>
      <c r="H7479" s="53">
        <v>32</v>
      </c>
      <c r="I7479" s="53">
        <v>31171</v>
      </c>
      <c r="J7479" s="169">
        <f t="shared" si="232"/>
        <v>43.411653781929246</v>
      </c>
      <c r="O7479" s="172">
        <f t="shared" si="233"/>
        <v>0.85595827203423835</v>
      </c>
    </row>
    <row r="7480" spans="1:15" x14ac:dyDescent="0.2">
      <c r="A7480" s="31">
        <v>2019</v>
      </c>
      <c r="B7480" s="31">
        <v>11</v>
      </c>
      <c r="C7480" s="31">
        <v>8</v>
      </c>
      <c r="D7480" s="54">
        <v>14</v>
      </c>
      <c r="E7480" s="31">
        <v>11</v>
      </c>
      <c r="F7480" s="31">
        <v>8</v>
      </c>
      <c r="G7480" s="54">
        <v>16</v>
      </c>
      <c r="H7480" s="53">
        <v>36.61</v>
      </c>
      <c r="I7480" s="53">
        <v>30878</v>
      </c>
      <c r="J7480" s="169">
        <f t="shared" si="232"/>
        <v>43.003594542312129</v>
      </c>
      <c r="O7480" s="172">
        <f t="shared" si="233"/>
        <v>0.97926976059917081</v>
      </c>
    </row>
    <row r="7481" spans="1:15" x14ac:dyDescent="0.2">
      <c r="A7481" s="31">
        <v>2019</v>
      </c>
      <c r="B7481" s="31">
        <v>11</v>
      </c>
      <c r="C7481" s="31">
        <v>8</v>
      </c>
      <c r="D7481" s="54">
        <v>15</v>
      </c>
      <c r="E7481" s="31">
        <v>11</v>
      </c>
      <c r="F7481" s="31">
        <v>8</v>
      </c>
      <c r="G7481" s="54">
        <v>17</v>
      </c>
      <c r="H7481" s="53">
        <v>41.89</v>
      </c>
      <c r="I7481" s="53">
        <v>31048</v>
      </c>
      <c r="J7481" s="169">
        <f t="shared" si="232"/>
        <v>43.240352462909094</v>
      </c>
      <c r="O7481" s="172">
        <f t="shared" si="233"/>
        <v>1.1205028754848201</v>
      </c>
    </row>
    <row r="7482" spans="1:15" x14ac:dyDescent="0.2">
      <c r="A7482" s="31">
        <v>2019</v>
      </c>
      <c r="B7482" s="31">
        <v>11</v>
      </c>
      <c r="C7482" s="31">
        <v>8</v>
      </c>
      <c r="D7482" s="54">
        <v>16</v>
      </c>
      <c r="E7482" s="31">
        <v>11</v>
      </c>
      <c r="F7482" s="31">
        <v>8</v>
      </c>
      <c r="G7482" s="54">
        <v>18</v>
      </c>
      <c r="H7482" s="53">
        <v>46.01</v>
      </c>
      <c r="I7482" s="53">
        <v>32872</v>
      </c>
      <c r="J7482" s="169">
        <f t="shared" si="232"/>
        <v>45.780625681549466</v>
      </c>
      <c r="O7482" s="172">
        <f t="shared" si="233"/>
        <v>1.2307075030092283</v>
      </c>
    </row>
    <row r="7483" spans="1:15" x14ac:dyDescent="0.2">
      <c r="A7483" s="31">
        <v>2019</v>
      </c>
      <c r="B7483" s="31">
        <v>11</v>
      </c>
      <c r="C7483" s="31">
        <v>8</v>
      </c>
      <c r="D7483" s="54">
        <v>17</v>
      </c>
      <c r="E7483" s="31">
        <v>11</v>
      </c>
      <c r="F7483" s="31">
        <v>8</v>
      </c>
      <c r="G7483" s="54">
        <v>19</v>
      </c>
      <c r="H7483" s="53">
        <v>48.39</v>
      </c>
      <c r="I7483" s="53">
        <v>33595</v>
      </c>
      <c r="J7483" s="169">
        <f t="shared" si="232"/>
        <v>46.787543190911848</v>
      </c>
      <c r="O7483" s="172">
        <f t="shared" si="233"/>
        <v>1.2943693994917749</v>
      </c>
    </row>
    <row r="7484" spans="1:15" x14ac:dyDescent="0.2">
      <c r="A7484" s="31">
        <v>2019</v>
      </c>
      <c r="B7484" s="31">
        <v>11</v>
      </c>
      <c r="C7484" s="31">
        <v>8</v>
      </c>
      <c r="D7484" s="54">
        <v>18</v>
      </c>
      <c r="E7484" s="31">
        <v>11</v>
      </c>
      <c r="F7484" s="31">
        <v>8</v>
      </c>
      <c r="G7484" s="54">
        <v>20</v>
      </c>
      <c r="H7484" s="53">
        <v>49.39</v>
      </c>
      <c r="I7484" s="53">
        <v>33508</v>
      </c>
      <c r="J7484" s="169">
        <f t="shared" si="232"/>
        <v>46.666378843312224</v>
      </c>
      <c r="O7484" s="172">
        <f t="shared" si="233"/>
        <v>1.3211180954928448</v>
      </c>
    </row>
    <row r="7485" spans="1:15" x14ac:dyDescent="0.2">
      <c r="A7485" s="31">
        <v>2019</v>
      </c>
      <c r="B7485" s="31">
        <v>11</v>
      </c>
      <c r="C7485" s="31">
        <v>8</v>
      </c>
      <c r="D7485" s="54">
        <v>19</v>
      </c>
      <c r="E7485" s="31">
        <v>11</v>
      </c>
      <c r="F7485" s="31">
        <v>8</v>
      </c>
      <c r="G7485" s="54">
        <v>21</v>
      </c>
      <c r="H7485" s="53">
        <v>44.51</v>
      </c>
      <c r="I7485" s="53">
        <v>32329</v>
      </c>
      <c r="J7485" s="169">
        <f t="shared" si="232"/>
        <v>45.024393029289747</v>
      </c>
      <c r="O7485" s="172">
        <f t="shared" si="233"/>
        <v>1.1905844590076233</v>
      </c>
    </row>
    <row r="7486" spans="1:15" x14ac:dyDescent="0.2">
      <c r="A7486" s="31">
        <v>2019</v>
      </c>
      <c r="B7486" s="31">
        <v>11</v>
      </c>
      <c r="C7486" s="31">
        <v>8</v>
      </c>
      <c r="D7486" s="54">
        <v>20</v>
      </c>
      <c r="E7486" s="31">
        <v>11</v>
      </c>
      <c r="F7486" s="31">
        <v>8</v>
      </c>
      <c r="G7486" s="54">
        <v>22</v>
      </c>
      <c r="H7486" s="53">
        <v>44.58</v>
      </c>
      <c r="I7486" s="53">
        <v>29963</v>
      </c>
      <c r="J7486" s="169">
        <f t="shared" si="232"/>
        <v>41.729279852040236</v>
      </c>
      <c r="O7486" s="172">
        <f t="shared" si="233"/>
        <v>1.1924568677276983</v>
      </c>
    </row>
    <row r="7487" spans="1:15" x14ac:dyDescent="0.2">
      <c r="A7487" s="31">
        <v>2019</v>
      </c>
      <c r="B7487" s="31">
        <v>11</v>
      </c>
      <c r="C7487" s="31">
        <v>8</v>
      </c>
      <c r="D7487" s="54">
        <v>21</v>
      </c>
      <c r="E7487" s="31">
        <v>11</v>
      </c>
      <c r="F7487" s="31">
        <v>8</v>
      </c>
      <c r="G7487" s="54">
        <v>23</v>
      </c>
      <c r="H7487" s="53">
        <v>42.55</v>
      </c>
      <c r="I7487" s="53">
        <v>27800</v>
      </c>
      <c r="J7487" s="169">
        <f t="shared" si="232"/>
        <v>38.716883485856506</v>
      </c>
      <c r="O7487" s="172">
        <f t="shared" si="233"/>
        <v>1.1381570148455262</v>
      </c>
    </row>
    <row r="7488" spans="1:15" x14ac:dyDescent="0.2">
      <c r="A7488" s="31">
        <v>2019</v>
      </c>
      <c r="B7488" s="31">
        <v>11</v>
      </c>
      <c r="C7488" s="31">
        <v>8</v>
      </c>
      <c r="D7488" s="54">
        <v>22</v>
      </c>
      <c r="E7488" s="31">
        <v>11</v>
      </c>
      <c r="F7488" s="31">
        <v>8</v>
      </c>
      <c r="G7488" s="54">
        <v>0</v>
      </c>
      <c r="H7488" s="53">
        <v>42.63</v>
      </c>
      <c r="I7488" s="53">
        <v>25922</v>
      </c>
      <c r="J7488" s="169">
        <f t="shared" si="232"/>
        <v>36.101404810085334</v>
      </c>
      <c r="O7488" s="172">
        <f t="shared" si="233"/>
        <v>1.140296910525612</v>
      </c>
    </row>
    <row r="7489" spans="1:15" x14ac:dyDescent="0.2">
      <c r="A7489" s="31">
        <v>2019</v>
      </c>
      <c r="B7489" s="31">
        <v>11</v>
      </c>
      <c r="C7489" s="31">
        <v>8</v>
      </c>
      <c r="D7489" s="54">
        <v>23</v>
      </c>
      <c r="E7489" s="31">
        <v>11</v>
      </c>
      <c r="F7489" s="31">
        <v>8</v>
      </c>
      <c r="G7489" s="54">
        <v>1</v>
      </c>
      <c r="H7489" s="53">
        <v>39.78</v>
      </c>
      <c r="I7489" s="53">
        <v>24352</v>
      </c>
      <c r="J7489" s="169">
        <f t="shared" si="232"/>
        <v>33.91487577868984</v>
      </c>
      <c r="O7489" s="172">
        <f t="shared" si="233"/>
        <v>1.0640631269225627</v>
      </c>
    </row>
    <row r="7490" spans="1:15" x14ac:dyDescent="0.2">
      <c r="A7490" s="31">
        <v>2019</v>
      </c>
      <c r="B7490" s="31">
        <v>11</v>
      </c>
      <c r="C7490" s="31">
        <v>9</v>
      </c>
      <c r="D7490" s="54">
        <v>0</v>
      </c>
      <c r="E7490" s="31">
        <v>11</v>
      </c>
      <c r="F7490" s="31">
        <v>9</v>
      </c>
      <c r="G7490" s="54">
        <v>2</v>
      </c>
      <c r="H7490" s="53">
        <v>38.81</v>
      </c>
      <c r="I7490" s="53">
        <v>23075</v>
      </c>
      <c r="J7490" s="169">
        <f t="shared" ref="J7490:J7553" si="234">MIN(50,I7490/$M$2*50)</f>
        <v>32.13640598691147</v>
      </c>
      <c r="O7490" s="172">
        <f t="shared" si="233"/>
        <v>1.0381168918015249</v>
      </c>
    </row>
    <row r="7491" spans="1:15" x14ac:dyDescent="0.2">
      <c r="A7491" s="31">
        <v>2019</v>
      </c>
      <c r="B7491" s="31">
        <v>11</v>
      </c>
      <c r="C7491" s="31">
        <v>9</v>
      </c>
      <c r="D7491" s="54">
        <v>1</v>
      </c>
      <c r="E7491" s="31">
        <v>11</v>
      </c>
      <c r="F7491" s="31">
        <v>9</v>
      </c>
      <c r="G7491" s="54">
        <v>3</v>
      </c>
      <c r="H7491" s="53">
        <v>36.94</v>
      </c>
      <c r="I7491" s="53">
        <v>22423</v>
      </c>
      <c r="J7491" s="169">
        <f t="shared" si="234"/>
        <v>31.228369726739587</v>
      </c>
      <c r="O7491" s="172">
        <f t="shared" ref="O7491:O7554" si="235">H7491/$R$5</f>
        <v>0.98809683027952389</v>
      </c>
    </row>
    <row r="7492" spans="1:15" x14ac:dyDescent="0.2">
      <c r="A7492" s="31">
        <v>2019</v>
      </c>
      <c r="B7492" s="31">
        <v>11</v>
      </c>
      <c r="C7492" s="31">
        <v>9</v>
      </c>
      <c r="D7492" s="54">
        <v>2</v>
      </c>
      <c r="E7492" s="31">
        <v>11</v>
      </c>
      <c r="F7492" s="31">
        <v>9</v>
      </c>
      <c r="G7492" s="54">
        <v>4</v>
      </c>
      <c r="H7492" s="53">
        <v>36.200000000000003</v>
      </c>
      <c r="I7492" s="53">
        <v>22232</v>
      </c>
      <c r="J7492" s="169">
        <f t="shared" si="234"/>
        <v>30.962365239480643</v>
      </c>
      <c r="O7492" s="172">
        <f t="shared" si="235"/>
        <v>0.96830279523873219</v>
      </c>
    </row>
    <row r="7493" spans="1:15" x14ac:dyDescent="0.2">
      <c r="A7493" s="31">
        <v>2019</v>
      </c>
      <c r="B7493" s="31">
        <v>11</v>
      </c>
      <c r="C7493" s="31">
        <v>9</v>
      </c>
      <c r="D7493" s="54">
        <v>3</v>
      </c>
      <c r="E7493" s="31">
        <v>11</v>
      </c>
      <c r="F7493" s="31">
        <v>9</v>
      </c>
      <c r="G7493" s="54">
        <v>5</v>
      </c>
      <c r="H7493" s="53">
        <v>36.130000000000003</v>
      </c>
      <c r="I7493" s="53">
        <v>22118</v>
      </c>
      <c r="J7493" s="169">
        <f t="shared" si="234"/>
        <v>30.80359816331562</v>
      </c>
      <c r="O7493" s="172">
        <f t="shared" si="235"/>
        <v>0.96643038651865731</v>
      </c>
    </row>
    <row r="7494" spans="1:15" x14ac:dyDescent="0.2">
      <c r="A7494" s="31">
        <v>2019</v>
      </c>
      <c r="B7494" s="31">
        <v>11</v>
      </c>
      <c r="C7494" s="31">
        <v>9</v>
      </c>
      <c r="D7494" s="54">
        <v>4</v>
      </c>
      <c r="E7494" s="31">
        <v>11</v>
      </c>
      <c r="F7494" s="31">
        <v>9</v>
      </c>
      <c r="G7494" s="54">
        <v>6</v>
      </c>
      <c r="H7494" s="53">
        <v>39.57</v>
      </c>
      <c r="I7494" s="53">
        <v>22745</v>
      </c>
      <c r="J7494" s="169">
        <f t="shared" si="234"/>
        <v>31.676817082223245</v>
      </c>
      <c r="O7494" s="172">
        <f t="shared" si="235"/>
        <v>1.0584459007623379</v>
      </c>
    </row>
    <row r="7495" spans="1:15" x14ac:dyDescent="0.2">
      <c r="A7495" s="31">
        <v>2019</v>
      </c>
      <c r="B7495" s="31">
        <v>11</v>
      </c>
      <c r="C7495" s="31">
        <v>9</v>
      </c>
      <c r="D7495" s="54">
        <v>5</v>
      </c>
      <c r="E7495" s="31">
        <v>11</v>
      </c>
      <c r="F7495" s="31">
        <v>9</v>
      </c>
      <c r="G7495" s="54">
        <v>7</v>
      </c>
      <c r="H7495" s="53">
        <v>41.56</v>
      </c>
      <c r="I7495" s="53">
        <v>23861</v>
      </c>
      <c r="J7495" s="169">
        <f t="shared" si="234"/>
        <v>33.231063196259782</v>
      </c>
      <c r="O7495" s="172">
        <f t="shared" si="235"/>
        <v>1.1116758058044671</v>
      </c>
    </row>
    <row r="7496" spans="1:15" x14ac:dyDescent="0.2">
      <c r="A7496" s="31">
        <v>2019</v>
      </c>
      <c r="B7496" s="31">
        <v>11</v>
      </c>
      <c r="C7496" s="31">
        <v>9</v>
      </c>
      <c r="D7496" s="54">
        <v>6</v>
      </c>
      <c r="E7496" s="31">
        <v>11</v>
      </c>
      <c r="F7496" s="31">
        <v>9</v>
      </c>
      <c r="G7496" s="54">
        <v>8</v>
      </c>
      <c r="H7496" s="53">
        <v>42.02</v>
      </c>
      <c r="I7496" s="53">
        <v>25265</v>
      </c>
      <c r="J7496" s="169">
        <f t="shared" si="234"/>
        <v>35.186405081660595</v>
      </c>
      <c r="O7496" s="172">
        <f t="shared" si="235"/>
        <v>1.1239802059649593</v>
      </c>
    </row>
    <row r="7497" spans="1:15" x14ac:dyDescent="0.2">
      <c r="A7497" s="31">
        <v>2019</v>
      </c>
      <c r="B7497" s="31">
        <v>11</v>
      </c>
      <c r="C7497" s="31">
        <v>9</v>
      </c>
      <c r="D7497" s="54">
        <v>7</v>
      </c>
      <c r="E7497" s="31">
        <v>11</v>
      </c>
      <c r="F7497" s="31">
        <v>9</v>
      </c>
      <c r="G7497" s="54">
        <v>9</v>
      </c>
      <c r="H7497" s="53">
        <v>44.57</v>
      </c>
      <c r="I7497" s="53">
        <v>27765</v>
      </c>
      <c r="J7497" s="169">
        <f t="shared" si="234"/>
        <v>38.668139208086544</v>
      </c>
      <c r="O7497" s="172">
        <f t="shared" si="235"/>
        <v>1.1921893807676875</v>
      </c>
    </row>
    <row r="7498" spans="1:15" x14ac:dyDescent="0.2">
      <c r="A7498" s="31">
        <v>2019</v>
      </c>
      <c r="B7498" s="31">
        <v>11</v>
      </c>
      <c r="C7498" s="31">
        <v>9</v>
      </c>
      <c r="D7498" s="54">
        <v>8</v>
      </c>
      <c r="E7498" s="31">
        <v>11</v>
      </c>
      <c r="F7498" s="31">
        <v>9</v>
      </c>
      <c r="G7498" s="54">
        <v>10</v>
      </c>
      <c r="H7498" s="53">
        <v>44.15</v>
      </c>
      <c r="I7498" s="53">
        <v>29121</v>
      </c>
      <c r="J7498" s="169">
        <f t="shared" si="234"/>
        <v>40.556631798259971</v>
      </c>
      <c r="O7498" s="172">
        <f t="shared" si="235"/>
        <v>1.1809549284472383</v>
      </c>
    </row>
    <row r="7499" spans="1:15" x14ac:dyDescent="0.2">
      <c r="A7499" s="31">
        <v>2019</v>
      </c>
      <c r="B7499" s="31">
        <v>11</v>
      </c>
      <c r="C7499" s="31">
        <v>9</v>
      </c>
      <c r="D7499" s="54">
        <v>9</v>
      </c>
      <c r="E7499" s="31">
        <v>11</v>
      </c>
      <c r="F7499" s="31">
        <v>9</v>
      </c>
      <c r="G7499" s="54">
        <v>11</v>
      </c>
      <c r="H7499" s="53">
        <v>42.55</v>
      </c>
      <c r="I7499" s="53">
        <v>29417</v>
      </c>
      <c r="J7499" s="169">
        <f t="shared" si="234"/>
        <v>40.968869118828806</v>
      </c>
      <c r="O7499" s="172">
        <f t="shared" si="235"/>
        <v>1.1381570148455262</v>
      </c>
    </row>
    <row r="7500" spans="1:15" x14ac:dyDescent="0.2">
      <c r="A7500" s="31">
        <v>2019</v>
      </c>
      <c r="B7500" s="31">
        <v>11</v>
      </c>
      <c r="C7500" s="31">
        <v>9</v>
      </c>
      <c r="D7500" s="54">
        <v>10</v>
      </c>
      <c r="E7500" s="31">
        <v>11</v>
      </c>
      <c r="F7500" s="31">
        <v>9</v>
      </c>
      <c r="G7500" s="54">
        <v>12</v>
      </c>
      <c r="H7500" s="53">
        <v>41.42</v>
      </c>
      <c r="I7500" s="53">
        <v>29177</v>
      </c>
      <c r="J7500" s="169">
        <f t="shared" si="234"/>
        <v>40.634622642691916</v>
      </c>
      <c r="O7500" s="172">
        <f t="shared" si="235"/>
        <v>1.1079309883643174</v>
      </c>
    </row>
    <row r="7501" spans="1:15" x14ac:dyDescent="0.2">
      <c r="A7501" s="31">
        <v>2019</v>
      </c>
      <c r="B7501" s="31">
        <v>11</v>
      </c>
      <c r="C7501" s="31">
        <v>9</v>
      </c>
      <c r="D7501" s="54">
        <v>11</v>
      </c>
      <c r="E7501" s="31">
        <v>11</v>
      </c>
      <c r="F7501" s="31">
        <v>9</v>
      </c>
      <c r="G7501" s="54">
        <v>13</v>
      </c>
      <c r="H7501" s="53">
        <v>40.01</v>
      </c>
      <c r="I7501" s="53">
        <v>29276</v>
      </c>
      <c r="J7501" s="169">
        <f t="shared" si="234"/>
        <v>40.772499314098383</v>
      </c>
      <c r="O7501" s="172">
        <f t="shared" si="235"/>
        <v>1.0702153270028085</v>
      </c>
    </row>
    <row r="7502" spans="1:15" x14ac:dyDescent="0.2">
      <c r="A7502" s="31">
        <v>2019</v>
      </c>
      <c r="B7502" s="31">
        <v>11</v>
      </c>
      <c r="C7502" s="31">
        <v>9</v>
      </c>
      <c r="D7502" s="54">
        <v>12</v>
      </c>
      <c r="E7502" s="31">
        <v>11</v>
      </c>
      <c r="F7502" s="31">
        <v>9</v>
      </c>
      <c r="G7502" s="54">
        <v>14</v>
      </c>
      <c r="H7502" s="53">
        <v>39.96</v>
      </c>
      <c r="I7502" s="53">
        <v>28679</v>
      </c>
      <c r="J7502" s="169">
        <f t="shared" si="234"/>
        <v>39.941061204707864</v>
      </c>
      <c r="O7502" s="172">
        <f t="shared" si="235"/>
        <v>1.0688778922027551</v>
      </c>
    </row>
    <row r="7503" spans="1:15" x14ac:dyDescent="0.2">
      <c r="A7503" s="31">
        <v>2019</v>
      </c>
      <c r="B7503" s="31">
        <v>11</v>
      </c>
      <c r="C7503" s="31">
        <v>9</v>
      </c>
      <c r="D7503" s="54">
        <v>13</v>
      </c>
      <c r="E7503" s="31">
        <v>11</v>
      </c>
      <c r="F7503" s="31">
        <v>9</v>
      </c>
      <c r="G7503" s="54">
        <v>15</v>
      </c>
      <c r="H7503" s="53">
        <v>41.67</v>
      </c>
      <c r="I7503" s="53">
        <v>27733</v>
      </c>
      <c r="J7503" s="169">
        <f t="shared" si="234"/>
        <v>38.623573011268292</v>
      </c>
      <c r="O7503" s="172">
        <f t="shared" si="235"/>
        <v>1.1146181623645848</v>
      </c>
    </row>
    <row r="7504" spans="1:15" x14ac:dyDescent="0.2">
      <c r="A7504" s="31">
        <v>2019</v>
      </c>
      <c r="B7504" s="31">
        <v>11</v>
      </c>
      <c r="C7504" s="31">
        <v>9</v>
      </c>
      <c r="D7504" s="54">
        <v>14</v>
      </c>
      <c r="E7504" s="31">
        <v>11</v>
      </c>
      <c r="F7504" s="31">
        <v>9</v>
      </c>
      <c r="G7504" s="54">
        <v>16</v>
      </c>
      <c r="H7504" s="53">
        <v>41.89</v>
      </c>
      <c r="I7504" s="53">
        <v>27085</v>
      </c>
      <c r="J7504" s="169">
        <f t="shared" si="234"/>
        <v>37.721107525698692</v>
      </c>
      <c r="O7504" s="172">
        <f t="shared" si="235"/>
        <v>1.1205028754848201</v>
      </c>
    </row>
    <row r="7505" spans="1:15" x14ac:dyDescent="0.2">
      <c r="A7505" s="31">
        <v>2019</v>
      </c>
      <c r="B7505" s="31">
        <v>11</v>
      </c>
      <c r="C7505" s="31">
        <v>9</v>
      </c>
      <c r="D7505" s="54">
        <v>15</v>
      </c>
      <c r="E7505" s="31">
        <v>11</v>
      </c>
      <c r="F7505" s="31">
        <v>9</v>
      </c>
      <c r="G7505" s="54">
        <v>17</v>
      </c>
      <c r="H7505" s="53">
        <v>42.43</v>
      </c>
      <c r="I7505" s="53">
        <v>27284</v>
      </c>
      <c r="J7505" s="169">
        <f t="shared" si="234"/>
        <v>37.998253562162191</v>
      </c>
      <c r="O7505" s="172">
        <f t="shared" si="235"/>
        <v>1.134947171325398</v>
      </c>
    </row>
    <row r="7506" spans="1:15" x14ac:dyDescent="0.2">
      <c r="A7506" s="31">
        <v>2019</v>
      </c>
      <c r="B7506" s="31">
        <v>11</v>
      </c>
      <c r="C7506" s="31">
        <v>9</v>
      </c>
      <c r="D7506" s="54">
        <v>16</v>
      </c>
      <c r="E7506" s="31">
        <v>11</v>
      </c>
      <c r="F7506" s="31">
        <v>9</v>
      </c>
      <c r="G7506" s="54">
        <v>18</v>
      </c>
      <c r="H7506" s="53">
        <v>44.71</v>
      </c>
      <c r="I7506" s="53">
        <v>29066</v>
      </c>
      <c r="J7506" s="169">
        <f t="shared" si="234"/>
        <v>40.480033647478599</v>
      </c>
      <c r="O7506" s="172">
        <f t="shared" si="235"/>
        <v>1.1959341982078375</v>
      </c>
    </row>
    <row r="7507" spans="1:15" x14ac:dyDescent="0.2">
      <c r="A7507" s="31">
        <v>2019</v>
      </c>
      <c r="B7507" s="31">
        <v>11</v>
      </c>
      <c r="C7507" s="31">
        <v>9</v>
      </c>
      <c r="D7507" s="54">
        <v>17</v>
      </c>
      <c r="E7507" s="31">
        <v>11</v>
      </c>
      <c r="F7507" s="31">
        <v>9</v>
      </c>
      <c r="G7507" s="54">
        <v>19</v>
      </c>
      <c r="H7507" s="53">
        <v>45.53</v>
      </c>
      <c r="I7507" s="53">
        <v>29783</v>
      </c>
      <c r="J7507" s="169">
        <f t="shared" si="234"/>
        <v>41.478594994937566</v>
      </c>
      <c r="O7507" s="172">
        <f t="shared" si="235"/>
        <v>1.2178681289287148</v>
      </c>
    </row>
    <row r="7508" spans="1:15" x14ac:dyDescent="0.2">
      <c r="A7508" s="31">
        <v>2019</v>
      </c>
      <c r="B7508" s="31">
        <v>11</v>
      </c>
      <c r="C7508" s="31">
        <v>9</v>
      </c>
      <c r="D7508" s="54">
        <v>18</v>
      </c>
      <c r="E7508" s="31">
        <v>11</v>
      </c>
      <c r="F7508" s="31">
        <v>9</v>
      </c>
      <c r="G7508" s="54">
        <v>20</v>
      </c>
      <c r="H7508" s="53">
        <v>42.75</v>
      </c>
      <c r="I7508" s="53">
        <v>29900</v>
      </c>
      <c r="J7508" s="169">
        <f t="shared" si="234"/>
        <v>41.641540152054304</v>
      </c>
      <c r="O7508" s="172">
        <f t="shared" si="235"/>
        <v>1.1435067540457404</v>
      </c>
    </row>
    <row r="7509" spans="1:15" x14ac:dyDescent="0.2">
      <c r="A7509" s="31">
        <v>2019</v>
      </c>
      <c r="B7509" s="31">
        <v>11</v>
      </c>
      <c r="C7509" s="31">
        <v>9</v>
      </c>
      <c r="D7509" s="54">
        <v>19</v>
      </c>
      <c r="E7509" s="31">
        <v>11</v>
      </c>
      <c r="F7509" s="31">
        <v>9</v>
      </c>
      <c r="G7509" s="54">
        <v>21</v>
      </c>
      <c r="H7509" s="53">
        <v>40.36</v>
      </c>
      <c r="I7509" s="53">
        <v>29426</v>
      </c>
      <c r="J7509" s="169">
        <f t="shared" si="234"/>
        <v>40.981403361683938</v>
      </c>
      <c r="O7509" s="172">
        <f t="shared" si="235"/>
        <v>1.079577370603183</v>
      </c>
    </row>
    <row r="7510" spans="1:15" x14ac:dyDescent="0.2">
      <c r="A7510" s="31">
        <v>2019</v>
      </c>
      <c r="B7510" s="31">
        <v>11</v>
      </c>
      <c r="C7510" s="31">
        <v>9</v>
      </c>
      <c r="D7510" s="54">
        <v>20</v>
      </c>
      <c r="E7510" s="31">
        <v>11</v>
      </c>
      <c r="F7510" s="31">
        <v>9</v>
      </c>
      <c r="G7510" s="54">
        <v>22</v>
      </c>
      <c r="H7510" s="53">
        <v>39.659999999999997</v>
      </c>
      <c r="I7510" s="53">
        <v>27886</v>
      </c>
      <c r="J7510" s="169">
        <f t="shared" si="234"/>
        <v>38.836655139805558</v>
      </c>
      <c r="O7510" s="172">
        <f t="shared" si="235"/>
        <v>1.060853283402434</v>
      </c>
    </row>
    <row r="7511" spans="1:15" x14ac:dyDescent="0.2">
      <c r="A7511" s="31">
        <v>2019</v>
      </c>
      <c r="B7511" s="31">
        <v>11</v>
      </c>
      <c r="C7511" s="31">
        <v>9</v>
      </c>
      <c r="D7511" s="54">
        <v>21</v>
      </c>
      <c r="E7511" s="31">
        <v>11</v>
      </c>
      <c r="F7511" s="31">
        <v>9</v>
      </c>
      <c r="G7511" s="54">
        <v>23</v>
      </c>
      <c r="H7511" s="53">
        <v>36.67</v>
      </c>
      <c r="I7511" s="53">
        <v>25934</v>
      </c>
      <c r="J7511" s="169">
        <f t="shared" si="234"/>
        <v>36.118117133892177</v>
      </c>
      <c r="O7511" s="172">
        <f t="shared" si="235"/>
        <v>0.98087468235923514</v>
      </c>
    </row>
    <row r="7512" spans="1:15" x14ac:dyDescent="0.2">
      <c r="A7512" s="31">
        <v>2019</v>
      </c>
      <c r="B7512" s="31">
        <v>11</v>
      </c>
      <c r="C7512" s="31">
        <v>9</v>
      </c>
      <c r="D7512" s="54">
        <v>22</v>
      </c>
      <c r="E7512" s="31">
        <v>11</v>
      </c>
      <c r="F7512" s="31">
        <v>9</v>
      </c>
      <c r="G7512" s="54">
        <v>0</v>
      </c>
      <c r="H7512" s="53">
        <v>34.31</v>
      </c>
      <c r="I7512" s="53">
        <v>23915</v>
      </c>
      <c r="J7512" s="169">
        <f t="shared" si="234"/>
        <v>33.306268653390589</v>
      </c>
      <c r="O7512" s="172">
        <f t="shared" si="235"/>
        <v>0.91774775979670997</v>
      </c>
    </row>
    <row r="7513" spans="1:15" x14ac:dyDescent="0.2">
      <c r="A7513" s="31">
        <v>2019</v>
      </c>
      <c r="B7513" s="31">
        <v>11</v>
      </c>
      <c r="C7513" s="31">
        <v>9</v>
      </c>
      <c r="D7513" s="54">
        <v>23</v>
      </c>
      <c r="E7513" s="31">
        <v>11</v>
      </c>
      <c r="F7513" s="31">
        <v>9</v>
      </c>
      <c r="G7513" s="54">
        <v>1</v>
      </c>
      <c r="H7513" s="53">
        <v>33.520000000000003</v>
      </c>
      <c r="I7513" s="53">
        <v>22248</v>
      </c>
      <c r="J7513" s="169">
        <f t="shared" si="234"/>
        <v>30.984648337889769</v>
      </c>
      <c r="O7513" s="172">
        <f t="shared" si="235"/>
        <v>0.89661628995586473</v>
      </c>
    </row>
    <row r="7514" spans="1:15" x14ac:dyDescent="0.2">
      <c r="A7514" s="31">
        <v>2019</v>
      </c>
      <c r="B7514" s="31">
        <v>11</v>
      </c>
      <c r="C7514" s="31">
        <v>10</v>
      </c>
      <c r="D7514" s="54">
        <v>0</v>
      </c>
      <c r="E7514" s="31">
        <v>11</v>
      </c>
      <c r="F7514" s="31">
        <v>10</v>
      </c>
      <c r="G7514" s="54">
        <v>2</v>
      </c>
      <c r="H7514" s="53">
        <v>30.1</v>
      </c>
      <c r="I7514" s="53">
        <v>21156</v>
      </c>
      <c r="J7514" s="169">
        <f t="shared" si="234"/>
        <v>29.463826871466914</v>
      </c>
      <c r="O7514" s="172">
        <f t="shared" si="235"/>
        <v>0.80513574963220547</v>
      </c>
    </row>
    <row r="7515" spans="1:15" x14ac:dyDescent="0.2">
      <c r="A7515" s="31">
        <v>2019</v>
      </c>
      <c r="B7515" s="31">
        <v>11</v>
      </c>
      <c r="C7515" s="31">
        <v>10</v>
      </c>
      <c r="D7515" s="54">
        <v>1</v>
      </c>
      <c r="E7515" s="31">
        <v>11</v>
      </c>
      <c r="F7515" s="31">
        <v>10</v>
      </c>
      <c r="G7515" s="54">
        <v>3</v>
      </c>
      <c r="H7515" s="53">
        <v>29</v>
      </c>
      <c r="I7515" s="53">
        <v>20524</v>
      </c>
      <c r="J7515" s="169">
        <f t="shared" si="234"/>
        <v>28.583644484306436</v>
      </c>
      <c r="O7515" s="172">
        <f t="shared" si="235"/>
        <v>0.77571218403102848</v>
      </c>
    </row>
    <row r="7516" spans="1:15" x14ac:dyDescent="0.2">
      <c r="A7516" s="31">
        <v>2019</v>
      </c>
      <c r="B7516" s="31">
        <v>11</v>
      </c>
      <c r="C7516" s="31">
        <v>10</v>
      </c>
      <c r="D7516" s="54">
        <v>2</v>
      </c>
      <c r="E7516" s="31">
        <v>11</v>
      </c>
      <c r="F7516" s="31">
        <v>10</v>
      </c>
      <c r="G7516" s="54">
        <v>4</v>
      </c>
      <c r="H7516" s="53">
        <v>29.5</v>
      </c>
      <c r="I7516" s="53">
        <v>20228</v>
      </c>
      <c r="J7516" s="169">
        <f t="shared" si="234"/>
        <v>28.171407163737605</v>
      </c>
      <c r="O7516" s="172">
        <f t="shared" si="235"/>
        <v>0.78908653203156354</v>
      </c>
    </row>
    <row r="7517" spans="1:15" x14ac:dyDescent="0.2">
      <c r="A7517" s="31">
        <v>2019</v>
      </c>
      <c r="B7517" s="31">
        <v>11</v>
      </c>
      <c r="C7517" s="31">
        <v>10</v>
      </c>
      <c r="D7517" s="54">
        <v>3</v>
      </c>
      <c r="E7517" s="31">
        <v>11</v>
      </c>
      <c r="F7517" s="31">
        <v>10</v>
      </c>
      <c r="G7517" s="54">
        <v>5</v>
      </c>
      <c r="H7517" s="53">
        <v>30.1</v>
      </c>
      <c r="I7517" s="53">
        <v>20328</v>
      </c>
      <c r="J7517" s="169">
        <f t="shared" si="234"/>
        <v>28.310676528794644</v>
      </c>
      <c r="O7517" s="172">
        <f t="shared" si="235"/>
        <v>0.80513574963220547</v>
      </c>
    </row>
    <row r="7518" spans="1:15" x14ac:dyDescent="0.2">
      <c r="A7518" s="31">
        <v>2019</v>
      </c>
      <c r="B7518" s="31">
        <v>11</v>
      </c>
      <c r="C7518" s="31">
        <v>10</v>
      </c>
      <c r="D7518" s="54">
        <v>4</v>
      </c>
      <c r="E7518" s="31">
        <v>11</v>
      </c>
      <c r="F7518" s="31">
        <v>10</v>
      </c>
      <c r="G7518" s="54">
        <v>6</v>
      </c>
      <c r="H7518" s="53">
        <v>31.01</v>
      </c>
      <c r="I7518" s="53">
        <v>20678</v>
      </c>
      <c r="J7518" s="169">
        <f t="shared" si="234"/>
        <v>28.798119306494275</v>
      </c>
      <c r="O7518" s="172">
        <f t="shared" si="235"/>
        <v>0.82947706299317914</v>
      </c>
    </row>
    <row r="7519" spans="1:15" x14ac:dyDescent="0.2">
      <c r="A7519" s="31">
        <v>2019</v>
      </c>
      <c r="B7519" s="31">
        <v>11</v>
      </c>
      <c r="C7519" s="31">
        <v>10</v>
      </c>
      <c r="D7519" s="54">
        <v>5</v>
      </c>
      <c r="E7519" s="31">
        <v>11</v>
      </c>
      <c r="F7519" s="31">
        <v>10</v>
      </c>
      <c r="G7519" s="54">
        <v>7</v>
      </c>
      <c r="H7519" s="53">
        <v>32.729999999999997</v>
      </c>
      <c r="I7519" s="53">
        <v>21166</v>
      </c>
      <c r="J7519" s="169">
        <f t="shared" si="234"/>
        <v>29.477753807972618</v>
      </c>
      <c r="O7519" s="172">
        <f t="shared" si="235"/>
        <v>0.87548482011501938</v>
      </c>
    </row>
    <row r="7520" spans="1:15" x14ac:dyDescent="0.2">
      <c r="A7520" s="31">
        <v>2019</v>
      </c>
      <c r="B7520" s="31">
        <v>11</v>
      </c>
      <c r="C7520" s="31">
        <v>10</v>
      </c>
      <c r="D7520" s="54">
        <v>6</v>
      </c>
      <c r="E7520" s="31">
        <v>11</v>
      </c>
      <c r="F7520" s="31">
        <v>10</v>
      </c>
      <c r="G7520" s="54">
        <v>8</v>
      </c>
      <c r="H7520" s="53">
        <v>34.03</v>
      </c>
      <c r="I7520" s="53">
        <v>21838</v>
      </c>
      <c r="J7520" s="169">
        <f t="shared" si="234"/>
        <v>30.413643941155911</v>
      </c>
      <c r="O7520" s="172">
        <f t="shared" si="235"/>
        <v>0.91025812491641045</v>
      </c>
    </row>
    <row r="7521" spans="1:15" x14ac:dyDescent="0.2">
      <c r="A7521" s="31">
        <v>2019</v>
      </c>
      <c r="B7521" s="31">
        <v>11</v>
      </c>
      <c r="C7521" s="31">
        <v>10</v>
      </c>
      <c r="D7521" s="54">
        <v>7</v>
      </c>
      <c r="E7521" s="31">
        <v>11</v>
      </c>
      <c r="F7521" s="31">
        <v>10</v>
      </c>
      <c r="G7521" s="54">
        <v>9</v>
      </c>
      <c r="H7521" s="53">
        <v>35.049999999999997</v>
      </c>
      <c r="I7521" s="53">
        <v>23986</v>
      </c>
      <c r="J7521" s="169">
        <f t="shared" si="234"/>
        <v>33.40514990258108</v>
      </c>
      <c r="O7521" s="172">
        <f t="shared" si="235"/>
        <v>0.93754179483750166</v>
      </c>
    </row>
    <row r="7522" spans="1:15" x14ac:dyDescent="0.2">
      <c r="A7522" s="31">
        <v>2019</v>
      </c>
      <c r="B7522" s="31">
        <v>11</v>
      </c>
      <c r="C7522" s="31">
        <v>10</v>
      </c>
      <c r="D7522" s="54">
        <v>8</v>
      </c>
      <c r="E7522" s="31">
        <v>11</v>
      </c>
      <c r="F7522" s="31">
        <v>10</v>
      </c>
      <c r="G7522" s="54">
        <v>10</v>
      </c>
      <c r="H7522" s="53">
        <v>35.51</v>
      </c>
      <c r="I7522" s="53">
        <v>25763</v>
      </c>
      <c r="J7522" s="169">
        <f t="shared" si="234"/>
        <v>35.879966519644647</v>
      </c>
      <c r="O7522" s="172">
        <f t="shared" si="235"/>
        <v>0.94984619499799383</v>
      </c>
    </row>
    <row r="7523" spans="1:15" x14ac:dyDescent="0.2">
      <c r="A7523" s="31">
        <v>2019</v>
      </c>
      <c r="B7523" s="31">
        <v>11</v>
      </c>
      <c r="C7523" s="31">
        <v>10</v>
      </c>
      <c r="D7523" s="54">
        <v>9</v>
      </c>
      <c r="E7523" s="31">
        <v>11</v>
      </c>
      <c r="F7523" s="31">
        <v>10</v>
      </c>
      <c r="G7523" s="54">
        <v>11</v>
      </c>
      <c r="H7523" s="53">
        <v>34.15</v>
      </c>
      <c r="I7523" s="53">
        <v>26483</v>
      </c>
      <c r="J7523" s="169">
        <f t="shared" si="234"/>
        <v>36.882705948055317</v>
      </c>
      <c r="O7523" s="172">
        <f t="shared" si="235"/>
        <v>0.91346796843653877</v>
      </c>
    </row>
    <row r="7524" spans="1:15" x14ac:dyDescent="0.2">
      <c r="A7524" s="31">
        <v>2019</v>
      </c>
      <c r="B7524" s="31">
        <v>11</v>
      </c>
      <c r="C7524" s="31">
        <v>10</v>
      </c>
      <c r="D7524" s="54">
        <v>10</v>
      </c>
      <c r="E7524" s="31">
        <v>11</v>
      </c>
      <c r="F7524" s="31">
        <v>10</v>
      </c>
      <c r="G7524" s="54">
        <v>12</v>
      </c>
      <c r="H7524" s="53">
        <v>34.090000000000003</v>
      </c>
      <c r="I7524" s="53">
        <v>26419</v>
      </c>
      <c r="J7524" s="169">
        <f t="shared" si="234"/>
        <v>36.793573554418813</v>
      </c>
      <c r="O7524" s="172">
        <f t="shared" si="235"/>
        <v>0.91186304667647466</v>
      </c>
    </row>
    <row r="7525" spans="1:15" x14ac:dyDescent="0.2">
      <c r="A7525" s="31">
        <v>2019</v>
      </c>
      <c r="B7525" s="31">
        <v>11</v>
      </c>
      <c r="C7525" s="31">
        <v>10</v>
      </c>
      <c r="D7525" s="54">
        <v>11</v>
      </c>
      <c r="E7525" s="31">
        <v>11</v>
      </c>
      <c r="F7525" s="31">
        <v>10</v>
      </c>
      <c r="G7525" s="54">
        <v>13</v>
      </c>
      <c r="H7525" s="53">
        <v>34.31</v>
      </c>
      <c r="I7525" s="53">
        <v>26731</v>
      </c>
      <c r="J7525" s="169">
        <f t="shared" si="234"/>
        <v>37.228093973396767</v>
      </c>
      <c r="O7525" s="172">
        <f t="shared" si="235"/>
        <v>0.91774775979670997</v>
      </c>
    </row>
    <row r="7526" spans="1:15" x14ac:dyDescent="0.2">
      <c r="A7526" s="31">
        <v>2019</v>
      </c>
      <c r="B7526" s="31">
        <v>11</v>
      </c>
      <c r="C7526" s="31">
        <v>10</v>
      </c>
      <c r="D7526" s="54">
        <v>12</v>
      </c>
      <c r="E7526" s="31">
        <v>11</v>
      </c>
      <c r="F7526" s="31">
        <v>10</v>
      </c>
      <c r="G7526" s="54">
        <v>14</v>
      </c>
      <c r="H7526" s="53">
        <v>36.75</v>
      </c>
      <c r="I7526" s="53">
        <v>26714</v>
      </c>
      <c r="J7526" s="169">
        <f t="shared" si="234"/>
        <v>37.204418181337076</v>
      </c>
      <c r="O7526" s="172">
        <f t="shared" si="235"/>
        <v>0.98301457803932069</v>
      </c>
    </row>
    <row r="7527" spans="1:15" x14ac:dyDescent="0.2">
      <c r="A7527" s="31">
        <v>2019</v>
      </c>
      <c r="B7527" s="31">
        <v>11</v>
      </c>
      <c r="C7527" s="31">
        <v>10</v>
      </c>
      <c r="D7527" s="54">
        <v>13</v>
      </c>
      <c r="E7527" s="31">
        <v>11</v>
      </c>
      <c r="F7527" s="31">
        <v>10</v>
      </c>
      <c r="G7527" s="54">
        <v>15</v>
      </c>
      <c r="H7527" s="53">
        <v>34.31</v>
      </c>
      <c r="I7527" s="53">
        <v>25686</v>
      </c>
      <c r="J7527" s="169">
        <f t="shared" si="234"/>
        <v>35.772729108550728</v>
      </c>
      <c r="O7527" s="172">
        <f t="shared" si="235"/>
        <v>0.91774775979670997</v>
      </c>
    </row>
    <row r="7528" spans="1:15" x14ac:dyDescent="0.2">
      <c r="A7528" s="31">
        <v>2019</v>
      </c>
      <c r="B7528" s="31">
        <v>11</v>
      </c>
      <c r="C7528" s="31">
        <v>10</v>
      </c>
      <c r="D7528" s="54">
        <v>14</v>
      </c>
      <c r="E7528" s="31">
        <v>11</v>
      </c>
      <c r="F7528" s="31">
        <v>10</v>
      </c>
      <c r="G7528" s="54">
        <v>16</v>
      </c>
      <c r="H7528" s="53">
        <v>36.57</v>
      </c>
      <c r="I7528" s="53">
        <v>24920</v>
      </c>
      <c r="J7528" s="169">
        <f t="shared" si="234"/>
        <v>34.705925772213817</v>
      </c>
      <c r="O7528" s="172">
        <f t="shared" si="235"/>
        <v>0.97819981275912804</v>
      </c>
    </row>
    <row r="7529" spans="1:15" x14ac:dyDescent="0.2">
      <c r="A7529" s="31">
        <v>2019</v>
      </c>
      <c r="B7529" s="31">
        <v>11</v>
      </c>
      <c r="C7529" s="31">
        <v>10</v>
      </c>
      <c r="D7529" s="54">
        <v>15</v>
      </c>
      <c r="E7529" s="31">
        <v>11</v>
      </c>
      <c r="F7529" s="31">
        <v>10</v>
      </c>
      <c r="G7529" s="54">
        <v>17</v>
      </c>
      <c r="H7529" s="53">
        <v>42.75</v>
      </c>
      <c r="I7529" s="53">
        <v>25219</v>
      </c>
      <c r="J7529" s="169">
        <f t="shared" si="234"/>
        <v>35.122341173734362</v>
      </c>
      <c r="O7529" s="172">
        <f t="shared" si="235"/>
        <v>1.1435067540457404</v>
      </c>
    </row>
    <row r="7530" spans="1:15" x14ac:dyDescent="0.2">
      <c r="A7530" s="31">
        <v>2019</v>
      </c>
      <c r="B7530" s="31">
        <v>11</v>
      </c>
      <c r="C7530" s="31">
        <v>10</v>
      </c>
      <c r="D7530" s="54">
        <v>16</v>
      </c>
      <c r="E7530" s="31">
        <v>11</v>
      </c>
      <c r="F7530" s="31">
        <v>10</v>
      </c>
      <c r="G7530" s="54">
        <v>18</v>
      </c>
      <c r="H7530" s="53">
        <v>47</v>
      </c>
      <c r="I7530" s="53">
        <v>27396</v>
      </c>
      <c r="J7530" s="169">
        <f t="shared" si="234"/>
        <v>38.154235251026073</v>
      </c>
      <c r="O7530" s="172">
        <f t="shared" si="235"/>
        <v>1.2571887120502876</v>
      </c>
    </row>
    <row r="7531" spans="1:15" x14ac:dyDescent="0.2">
      <c r="A7531" s="31">
        <v>2019</v>
      </c>
      <c r="B7531" s="31">
        <v>11</v>
      </c>
      <c r="C7531" s="31">
        <v>10</v>
      </c>
      <c r="D7531" s="54">
        <v>17</v>
      </c>
      <c r="E7531" s="31">
        <v>11</v>
      </c>
      <c r="F7531" s="31">
        <v>10</v>
      </c>
      <c r="G7531" s="54">
        <v>19</v>
      </c>
      <c r="H7531" s="53">
        <v>52.51</v>
      </c>
      <c r="I7531" s="53">
        <v>28764</v>
      </c>
      <c r="J7531" s="169">
        <f t="shared" si="234"/>
        <v>40.05944016500635</v>
      </c>
      <c r="O7531" s="172">
        <f t="shared" si="235"/>
        <v>1.4045740270161831</v>
      </c>
    </row>
    <row r="7532" spans="1:15" x14ac:dyDescent="0.2">
      <c r="A7532" s="31">
        <v>2019</v>
      </c>
      <c r="B7532" s="31">
        <v>11</v>
      </c>
      <c r="C7532" s="31">
        <v>10</v>
      </c>
      <c r="D7532" s="54">
        <v>18</v>
      </c>
      <c r="E7532" s="31">
        <v>11</v>
      </c>
      <c r="F7532" s="31">
        <v>10</v>
      </c>
      <c r="G7532" s="54">
        <v>20</v>
      </c>
      <c r="H7532" s="53">
        <v>51.01</v>
      </c>
      <c r="I7532" s="53">
        <v>29657</v>
      </c>
      <c r="J7532" s="169">
        <f t="shared" si="234"/>
        <v>41.303115594965703</v>
      </c>
      <c r="O7532" s="172">
        <f t="shared" si="235"/>
        <v>1.3644509830145781</v>
      </c>
    </row>
    <row r="7533" spans="1:15" x14ac:dyDescent="0.2">
      <c r="A7533" s="31">
        <v>2019</v>
      </c>
      <c r="B7533" s="31">
        <v>11</v>
      </c>
      <c r="C7533" s="31">
        <v>10</v>
      </c>
      <c r="D7533" s="54">
        <v>19</v>
      </c>
      <c r="E7533" s="31">
        <v>11</v>
      </c>
      <c r="F7533" s="31">
        <v>10</v>
      </c>
      <c r="G7533" s="54">
        <v>21</v>
      </c>
      <c r="H7533" s="53">
        <v>47</v>
      </c>
      <c r="I7533" s="53">
        <v>29348</v>
      </c>
      <c r="J7533" s="169">
        <f t="shared" si="234"/>
        <v>40.872773256939446</v>
      </c>
      <c r="O7533" s="172">
        <f t="shared" si="235"/>
        <v>1.2571887120502876</v>
      </c>
    </row>
    <row r="7534" spans="1:15" x14ac:dyDescent="0.2">
      <c r="A7534" s="31">
        <v>2019</v>
      </c>
      <c r="B7534" s="31">
        <v>11</v>
      </c>
      <c r="C7534" s="31">
        <v>10</v>
      </c>
      <c r="D7534" s="54">
        <v>20</v>
      </c>
      <c r="E7534" s="31">
        <v>11</v>
      </c>
      <c r="F7534" s="31">
        <v>10</v>
      </c>
      <c r="G7534" s="54">
        <v>22</v>
      </c>
      <c r="H7534" s="53">
        <v>45.69</v>
      </c>
      <c r="I7534" s="53">
        <v>28300</v>
      </c>
      <c r="J7534" s="169">
        <f t="shared" si="234"/>
        <v>39.413230311141696</v>
      </c>
      <c r="O7534" s="172">
        <f t="shared" si="235"/>
        <v>1.2221479202888859</v>
      </c>
    </row>
    <row r="7535" spans="1:15" x14ac:dyDescent="0.2">
      <c r="A7535" s="31">
        <v>2019</v>
      </c>
      <c r="B7535" s="31">
        <v>11</v>
      </c>
      <c r="C7535" s="31">
        <v>10</v>
      </c>
      <c r="D7535" s="54">
        <v>21</v>
      </c>
      <c r="E7535" s="31">
        <v>11</v>
      </c>
      <c r="F7535" s="31">
        <v>10</v>
      </c>
      <c r="G7535" s="54">
        <v>23</v>
      </c>
      <c r="H7535" s="53">
        <v>43.39</v>
      </c>
      <c r="I7535" s="53">
        <v>26214</v>
      </c>
      <c r="J7535" s="169">
        <f t="shared" si="234"/>
        <v>36.508071356051886</v>
      </c>
      <c r="O7535" s="172">
        <f t="shared" si="235"/>
        <v>1.160625919486425</v>
      </c>
    </row>
    <row r="7536" spans="1:15" x14ac:dyDescent="0.2">
      <c r="A7536" s="31">
        <v>2019</v>
      </c>
      <c r="B7536" s="31">
        <v>11</v>
      </c>
      <c r="C7536" s="31">
        <v>10</v>
      </c>
      <c r="D7536" s="54">
        <v>22</v>
      </c>
      <c r="E7536" s="31">
        <v>11</v>
      </c>
      <c r="F7536" s="31">
        <v>10</v>
      </c>
      <c r="G7536" s="54">
        <v>0</v>
      </c>
      <c r="H7536" s="53">
        <v>41.83</v>
      </c>
      <c r="I7536" s="53">
        <v>24043</v>
      </c>
      <c r="J7536" s="169">
        <f t="shared" si="234"/>
        <v>33.484533440663597</v>
      </c>
      <c r="O7536" s="172">
        <f t="shared" si="235"/>
        <v>1.1188979537247559</v>
      </c>
    </row>
    <row r="7537" spans="1:15" x14ac:dyDescent="0.2">
      <c r="A7537" s="31">
        <v>2019</v>
      </c>
      <c r="B7537" s="31">
        <v>11</v>
      </c>
      <c r="C7537" s="31">
        <v>10</v>
      </c>
      <c r="D7537" s="54">
        <v>23</v>
      </c>
      <c r="E7537" s="31">
        <v>11</v>
      </c>
      <c r="F7537" s="31">
        <v>10</v>
      </c>
      <c r="G7537" s="54">
        <v>1</v>
      </c>
      <c r="H7537" s="53">
        <v>38.590000000000003</v>
      </c>
      <c r="I7537" s="53">
        <v>22742</v>
      </c>
      <c r="J7537" s="169">
        <f t="shared" si="234"/>
        <v>31.672639001271534</v>
      </c>
      <c r="O7537" s="172">
        <f t="shared" si="235"/>
        <v>1.0322321786812894</v>
      </c>
    </row>
    <row r="7538" spans="1:15" x14ac:dyDescent="0.2">
      <c r="A7538" s="31">
        <v>2019</v>
      </c>
      <c r="B7538" s="31">
        <v>11</v>
      </c>
      <c r="C7538" s="31">
        <v>11</v>
      </c>
      <c r="D7538" s="54">
        <v>0</v>
      </c>
      <c r="E7538" s="31">
        <v>11</v>
      </c>
      <c r="F7538" s="31">
        <v>11</v>
      </c>
      <c r="G7538" s="54">
        <v>2</v>
      </c>
      <c r="H7538" s="53">
        <v>36.200000000000003</v>
      </c>
      <c r="I7538" s="53">
        <v>21934</v>
      </c>
      <c r="J7538" s="169">
        <f t="shared" si="234"/>
        <v>30.547342531610671</v>
      </c>
      <c r="O7538" s="172">
        <f t="shared" si="235"/>
        <v>0.96830279523873219</v>
      </c>
    </row>
    <row r="7539" spans="1:15" x14ac:dyDescent="0.2">
      <c r="A7539" s="31">
        <v>2019</v>
      </c>
      <c r="B7539" s="31">
        <v>11</v>
      </c>
      <c r="C7539" s="31">
        <v>11</v>
      </c>
      <c r="D7539" s="54">
        <v>1</v>
      </c>
      <c r="E7539" s="31">
        <v>11</v>
      </c>
      <c r="F7539" s="31">
        <v>11</v>
      </c>
      <c r="G7539" s="54">
        <v>3</v>
      </c>
      <c r="H7539" s="53">
        <v>34.75</v>
      </c>
      <c r="I7539" s="53">
        <v>21495</v>
      </c>
      <c r="J7539" s="169">
        <f t="shared" si="234"/>
        <v>29.935950019010271</v>
      </c>
      <c r="O7539" s="172">
        <f t="shared" si="235"/>
        <v>0.9295171860371807</v>
      </c>
    </row>
    <row r="7540" spans="1:15" x14ac:dyDescent="0.2">
      <c r="A7540" s="31">
        <v>2019</v>
      </c>
      <c r="B7540" s="31">
        <v>11</v>
      </c>
      <c r="C7540" s="31">
        <v>11</v>
      </c>
      <c r="D7540" s="54">
        <v>2</v>
      </c>
      <c r="E7540" s="31">
        <v>11</v>
      </c>
      <c r="F7540" s="31">
        <v>11</v>
      </c>
      <c r="G7540" s="54">
        <v>4</v>
      </c>
      <c r="H7540" s="53">
        <v>34.799999999999997</v>
      </c>
      <c r="I7540" s="53">
        <v>21498</v>
      </c>
      <c r="J7540" s="169">
        <f t="shared" si="234"/>
        <v>29.940128099961981</v>
      </c>
      <c r="O7540" s="172">
        <f t="shared" si="235"/>
        <v>0.93085462083723414</v>
      </c>
    </row>
    <row r="7541" spans="1:15" x14ac:dyDescent="0.2">
      <c r="A7541" s="31">
        <v>2019</v>
      </c>
      <c r="B7541" s="31">
        <v>11</v>
      </c>
      <c r="C7541" s="31">
        <v>11</v>
      </c>
      <c r="D7541" s="54">
        <v>3</v>
      </c>
      <c r="E7541" s="31">
        <v>11</v>
      </c>
      <c r="F7541" s="31">
        <v>11</v>
      </c>
      <c r="G7541" s="54">
        <v>5</v>
      </c>
      <c r="H7541" s="53">
        <v>37.19</v>
      </c>
      <c r="I7541" s="53">
        <v>22441</v>
      </c>
      <c r="J7541" s="169">
        <f t="shared" si="234"/>
        <v>31.253438212449851</v>
      </c>
      <c r="O7541" s="172">
        <f t="shared" si="235"/>
        <v>0.9947840042797913</v>
      </c>
    </row>
    <row r="7542" spans="1:15" x14ac:dyDescent="0.2">
      <c r="A7542" s="31">
        <v>2019</v>
      </c>
      <c r="B7542" s="31">
        <v>11</v>
      </c>
      <c r="C7542" s="31">
        <v>11</v>
      </c>
      <c r="D7542" s="54">
        <v>4</v>
      </c>
      <c r="E7542" s="31">
        <v>11</v>
      </c>
      <c r="F7542" s="31">
        <v>11</v>
      </c>
      <c r="G7542" s="54">
        <v>6</v>
      </c>
      <c r="H7542" s="53">
        <v>42.49</v>
      </c>
      <c r="I7542" s="53">
        <v>25382</v>
      </c>
      <c r="J7542" s="169">
        <f t="shared" si="234"/>
        <v>35.349350238777333</v>
      </c>
      <c r="O7542" s="172">
        <f t="shared" si="235"/>
        <v>1.1365520930854622</v>
      </c>
    </row>
    <row r="7543" spans="1:15" x14ac:dyDescent="0.2">
      <c r="A7543" s="31">
        <v>2019</v>
      </c>
      <c r="B7543" s="31">
        <v>11</v>
      </c>
      <c r="C7543" s="31">
        <v>11</v>
      </c>
      <c r="D7543" s="54">
        <v>5</v>
      </c>
      <c r="E7543" s="31">
        <v>11</v>
      </c>
      <c r="F7543" s="31">
        <v>11</v>
      </c>
      <c r="G7543" s="54">
        <v>7</v>
      </c>
      <c r="H7543" s="53">
        <v>46.96</v>
      </c>
      <c r="I7543" s="53">
        <v>29636</v>
      </c>
      <c r="J7543" s="169">
        <f t="shared" si="234"/>
        <v>41.273869028303722</v>
      </c>
      <c r="O7543" s="172">
        <f t="shared" si="235"/>
        <v>1.2561187642102449</v>
      </c>
    </row>
    <row r="7544" spans="1:15" x14ac:dyDescent="0.2">
      <c r="A7544" s="31">
        <v>2019</v>
      </c>
      <c r="B7544" s="31">
        <v>11</v>
      </c>
      <c r="C7544" s="31">
        <v>11</v>
      </c>
      <c r="D7544" s="54">
        <v>6</v>
      </c>
      <c r="E7544" s="31">
        <v>11</v>
      </c>
      <c r="F7544" s="31">
        <v>11</v>
      </c>
      <c r="G7544" s="54">
        <v>8</v>
      </c>
      <c r="H7544" s="53">
        <v>51</v>
      </c>
      <c r="I7544" s="53">
        <v>32148</v>
      </c>
      <c r="J7544" s="169">
        <f t="shared" si="234"/>
        <v>44.772315478536513</v>
      </c>
      <c r="O7544" s="172">
        <f t="shared" si="235"/>
        <v>1.3641834960545673</v>
      </c>
    </row>
    <row r="7545" spans="1:15" x14ac:dyDescent="0.2">
      <c r="A7545" s="31">
        <v>2019</v>
      </c>
      <c r="B7545" s="31">
        <v>11</v>
      </c>
      <c r="C7545" s="31">
        <v>11</v>
      </c>
      <c r="D7545" s="54">
        <v>7</v>
      </c>
      <c r="E7545" s="31">
        <v>11</v>
      </c>
      <c r="F7545" s="31">
        <v>11</v>
      </c>
      <c r="G7545" s="54">
        <v>9</v>
      </c>
      <c r="H7545" s="53">
        <v>49.85</v>
      </c>
      <c r="I7545" s="53">
        <v>33573</v>
      </c>
      <c r="J7545" s="169">
        <f t="shared" si="234"/>
        <v>46.7569039305993</v>
      </c>
      <c r="O7545" s="172">
        <f t="shared" si="235"/>
        <v>1.3334224956533369</v>
      </c>
    </row>
    <row r="7546" spans="1:15" x14ac:dyDescent="0.2">
      <c r="A7546" s="31">
        <v>2019</v>
      </c>
      <c r="B7546" s="31">
        <v>11</v>
      </c>
      <c r="C7546" s="31">
        <v>11</v>
      </c>
      <c r="D7546" s="54">
        <v>8</v>
      </c>
      <c r="E7546" s="31">
        <v>11</v>
      </c>
      <c r="F7546" s="31">
        <v>11</v>
      </c>
      <c r="G7546" s="54">
        <v>10</v>
      </c>
      <c r="H7546" s="53">
        <v>48.62</v>
      </c>
      <c r="I7546" s="53">
        <v>34289</v>
      </c>
      <c r="J7546" s="169">
        <f t="shared" si="234"/>
        <v>47.754072584407687</v>
      </c>
      <c r="O7546" s="172">
        <f t="shared" si="235"/>
        <v>1.300521599572021</v>
      </c>
    </row>
    <row r="7547" spans="1:15" x14ac:dyDescent="0.2">
      <c r="A7547" s="31">
        <v>2019</v>
      </c>
      <c r="B7547" s="31">
        <v>11</v>
      </c>
      <c r="C7547" s="31">
        <v>11</v>
      </c>
      <c r="D7547" s="54">
        <v>9</v>
      </c>
      <c r="E7547" s="31">
        <v>11</v>
      </c>
      <c r="F7547" s="31">
        <v>11</v>
      </c>
      <c r="G7547" s="54">
        <v>11</v>
      </c>
      <c r="H7547" s="53">
        <v>47.63</v>
      </c>
      <c r="I7547" s="53">
        <v>34343</v>
      </c>
      <c r="J7547" s="169">
        <f t="shared" si="234"/>
        <v>47.829278041538487</v>
      </c>
      <c r="O7547" s="172">
        <f t="shared" si="235"/>
        <v>1.2740403905309619</v>
      </c>
    </row>
    <row r="7548" spans="1:15" x14ac:dyDescent="0.2">
      <c r="A7548" s="31">
        <v>2019</v>
      </c>
      <c r="B7548" s="31">
        <v>11</v>
      </c>
      <c r="C7548" s="31">
        <v>11</v>
      </c>
      <c r="D7548" s="54">
        <v>10</v>
      </c>
      <c r="E7548" s="31">
        <v>11</v>
      </c>
      <c r="F7548" s="31">
        <v>11</v>
      </c>
      <c r="G7548" s="54">
        <v>12</v>
      </c>
      <c r="H7548" s="53">
        <v>47.57</v>
      </c>
      <c r="I7548" s="53">
        <v>34388</v>
      </c>
      <c r="J7548" s="169">
        <f t="shared" si="234"/>
        <v>47.891949255814154</v>
      </c>
      <c r="O7548" s="172">
        <f t="shared" si="235"/>
        <v>1.2724354687708974</v>
      </c>
    </row>
    <row r="7549" spans="1:15" x14ac:dyDescent="0.2">
      <c r="A7549" s="31">
        <v>2019</v>
      </c>
      <c r="B7549" s="31">
        <v>11</v>
      </c>
      <c r="C7549" s="31">
        <v>11</v>
      </c>
      <c r="D7549" s="54">
        <v>11</v>
      </c>
      <c r="E7549" s="31">
        <v>11</v>
      </c>
      <c r="F7549" s="31">
        <v>11</v>
      </c>
      <c r="G7549" s="54">
        <v>13</v>
      </c>
      <c r="H7549" s="53">
        <v>45.56</v>
      </c>
      <c r="I7549" s="53">
        <v>34208</v>
      </c>
      <c r="J7549" s="169">
        <f t="shared" si="234"/>
        <v>47.641264398711485</v>
      </c>
      <c r="O7549" s="172">
        <f t="shared" si="235"/>
        <v>1.2186705898087469</v>
      </c>
    </row>
    <row r="7550" spans="1:15" x14ac:dyDescent="0.2">
      <c r="A7550" s="31">
        <v>2019</v>
      </c>
      <c r="B7550" s="31">
        <v>11</v>
      </c>
      <c r="C7550" s="31">
        <v>11</v>
      </c>
      <c r="D7550" s="54">
        <v>12</v>
      </c>
      <c r="E7550" s="31">
        <v>11</v>
      </c>
      <c r="F7550" s="31">
        <v>11</v>
      </c>
      <c r="G7550" s="54">
        <v>14</v>
      </c>
      <c r="H7550" s="53">
        <v>43.66</v>
      </c>
      <c r="I7550" s="53">
        <v>33160</v>
      </c>
      <c r="J7550" s="169">
        <f t="shared" si="234"/>
        <v>46.181721452913735</v>
      </c>
      <c r="O7550" s="172">
        <f t="shared" si="235"/>
        <v>1.167848067406714</v>
      </c>
    </row>
    <row r="7551" spans="1:15" x14ac:dyDescent="0.2">
      <c r="A7551" s="31">
        <v>2019</v>
      </c>
      <c r="B7551" s="31">
        <v>11</v>
      </c>
      <c r="C7551" s="31">
        <v>11</v>
      </c>
      <c r="D7551" s="54">
        <v>13</v>
      </c>
      <c r="E7551" s="31">
        <v>11</v>
      </c>
      <c r="F7551" s="31">
        <v>11</v>
      </c>
      <c r="G7551" s="54">
        <v>15</v>
      </c>
      <c r="H7551" s="53">
        <v>43.53</v>
      </c>
      <c r="I7551" s="53">
        <v>32526</v>
      </c>
      <c r="J7551" s="169">
        <f t="shared" si="234"/>
        <v>45.298753678452115</v>
      </c>
      <c r="O7551" s="172">
        <f t="shared" si="235"/>
        <v>1.164370736926575</v>
      </c>
    </row>
    <row r="7552" spans="1:15" x14ac:dyDescent="0.2">
      <c r="A7552" s="31">
        <v>2019</v>
      </c>
      <c r="B7552" s="31">
        <v>11</v>
      </c>
      <c r="C7552" s="31">
        <v>11</v>
      </c>
      <c r="D7552" s="54">
        <v>14</v>
      </c>
      <c r="E7552" s="31">
        <v>11</v>
      </c>
      <c r="F7552" s="31">
        <v>11</v>
      </c>
      <c r="G7552" s="54">
        <v>16</v>
      </c>
      <c r="H7552" s="53">
        <v>44.23</v>
      </c>
      <c r="I7552" s="53">
        <v>32296</v>
      </c>
      <c r="J7552" s="169">
        <f t="shared" si="234"/>
        <v>44.97843413882093</v>
      </c>
      <c r="O7552" s="172">
        <f t="shared" si="235"/>
        <v>1.1830948241273238</v>
      </c>
    </row>
    <row r="7553" spans="1:15" x14ac:dyDescent="0.2">
      <c r="A7553" s="31">
        <v>2019</v>
      </c>
      <c r="B7553" s="31">
        <v>11</v>
      </c>
      <c r="C7553" s="31">
        <v>11</v>
      </c>
      <c r="D7553" s="54">
        <v>15</v>
      </c>
      <c r="E7553" s="31">
        <v>11</v>
      </c>
      <c r="F7553" s="31">
        <v>11</v>
      </c>
      <c r="G7553" s="54">
        <v>17</v>
      </c>
      <c r="H7553" s="53">
        <v>48.39</v>
      </c>
      <c r="I7553" s="53">
        <v>32629</v>
      </c>
      <c r="J7553" s="169">
        <f t="shared" si="234"/>
        <v>45.442201124460865</v>
      </c>
      <c r="O7553" s="172">
        <f t="shared" si="235"/>
        <v>1.2943693994917749</v>
      </c>
    </row>
    <row r="7554" spans="1:15" x14ac:dyDescent="0.2">
      <c r="A7554" s="31">
        <v>2019</v>
      </c>
      <c r="B7554" s="31">
        <v>11</v>
      </c>
      <c r="C7554" s="31">
        <v>11</v>
      </c>
      <c r="D7554" s="54">
        <v>16</v>
      </c>
      <c r="E7554" s="31">
        <v>11</v>
      </c>
      <c r="F7554" s="31">
        <v>11</v>
      </c>
      <c r="G7554" s="54">
        <v>18</v>
      </c>
      <c r="H7554" s="53">
        <v>51.24</v>
      </c>
      <c r="I7554" s="53">
        <v>34154</v>
      </c>
      <c r="J7554" s="169">
        <f t="shared" ref="J7554:J7617" si="236">MIN(50,I7554/$M$2*50)</f>
        <v>47.566058941580685</v>
      </c>
      <c r="O7554" s="172">
        <f t="shared" si="235"/>
        <v>1.3706031830948242</v>
      </c>
    </row>
    <row r="7555" spans="1:15" x14ac:dyDescent="0.2">
      <c r="A7555" s="31">
        <v>2019</v>
      </c>
      <c r="B7555" s="31">
        <v>11</v>
      </c>
      <c r="C7555" s="31">
        <v>11</v>
      </c>
      <c r="D7555" s="54">
        <v>17</v>
      </c>
      <c r="E7555" s="31">
        <v>11</v>
      </c>
      <c r="F7555" s="31">
        <v>11</v>
      </c>
      <c r="G7555" s="54">
        <v>19</v>
      </c>
      <c r="H7555" s="53">
        <v>52.85</v>
      </c>
      <c r="I7555" s="53">
        <v>35010</v>
      </c>
      <c r="J7555" s="169">
        <f t="shared" si="236"/>
        <v>48.758204706468931</v>
      </c>
      <c r="O7555" s="172">
        <f t="shared" ref="O7555:O7618" si="237">H7555/$R$5</f>
        <v>1.4136685836565468</v>
      </c>
    </row>
    <row r="7556" spans="1:15" x14ac:dyDescent="0.2">
      <c r="A7556" s="31">
        <v>2019</v>
      </c>
      <c r="B7556" s="31">
        <v>11</v>
      </c>
      <c r="C7556" s="31">
        <v>11</v>
      </c>
      <c r="D7556" s="54">
        <v>18</v>
      </c>
      <c r="E7556" s="31">
        <v>11</v>
      </c>
      <c r="F7556" s="31">
        <v>11</v>
      </c>
      <c r="G7556" s="54">
        <v>20</v>
      </c>
      <c r="H7556" s="53">
        <v>50.25</v>
      </c>
      <c r="I7556" s="53">
        <v>35301</v>
      </c>
      <c r="J7556" s="169">
        <f t="shared" si="236"/>
        <v>49.163478558784909</v>
      </c>
      <c r="O7556" s="172">
        <f t="shared" si="237"/>
        <v>1.3441219740537649</v>
      </c>
    </row>
    <row r="7557" spans="1:15" x14ac:dyDescent="0.2">
      <c r="A7557" s="31">
        <v>2019</v>
      </c>
      <c r="B7557" s="31">
        <v>11</v>
      </c>
      <c r="C7557" s="31">
        <v>11</v>
      </c>
      <c r="D7557" s="54">
        <v>19</v>
      </c>
      <c r="E7557" s="31">
        <v>11</v>
      </c>
      <c r="F7557" s="31">
        <v>11</v>
      </c>
      <c r="G7557" s="54">
        <v>21</v>
      </c>
      <c r="H7557" s="53">
        <v>48.35</v>
      </c>
      <c r="I7557" s="53">
        <v>34201</v>
      </c>
      <c r="J7557" s="169">
        <f t="shared" si="236"/>
        <v>47.631515543157491</v>
      </c>
      <c r="O7557" s="172">
        <f t="shared" si="237"/>
        <v>1.293299451651732</v>
      </c>
    </row>
    <row r="7558" spans="1:15" x14ac:dyDescent="0.2">
      <c r="A7558" s="31">
        <v>2019</v>
      </c>
      <c r="B7558" s="31">
        <v>11</v>
      </c>
      <c r="C7558" s="31">
        <v>11</v>
      </c>
      <c r="D7558" s="54">
        <v>20</v>
      </c>
      <c r="E7558" s="31">
        <v>11</v>
      </c>
      <c r="F7558" s="31">
        <v>11</v>
      </c>
      <c r="G7558" s="54">
        <v>22</v>
      </c>
      <c r="H7558" s="53">
        <v>45.16</v>
      </c>
      <c r="I7558" s="53">
        <v>31470</v>
      </c>
      <c r="J7558" s="169">
        <f t="shared" si="236"/>
        <v>43.828069183449792</v>
      </c>
      <c r="O7558" s="172">
        <f t="shared" si="237"/>
        <v>1.2079711114083189</v>
      </c>
    </row>
    <row r="7559" spans="1:15" x14ac:dyDescent="0.2">
      <c r="A7559" s="31">
        <v>2019</v>
      </c>
      <c r="B7559" s="31">
        <v>11</v>
      </c>
      <c r="C7559" s="31">
        <v>11</v>
      </c>
      <c r="D7559" s="54">
        <v>21</v>
      </c>
      <c r="E7559" s="31">
        <v>11</v>
      </c>
      <c r="F7559" s="31">
        <v>11</v>
      </c>
      <c r="G7559" s="54">
        <v>23</v>
      </c>
      <c r="H7559" s="53">
        <v>43.01</v>
      </c>
      <c r="I7559" s="53">
        <v>28428</v>
      </c>
      <c r="J7559" s="169">
        <f t="shared" si="236"/>
        <v>39.591495098414704</v>
      </c>
      <c r="O7559" s="172">
        <f t="shared" si="237"/>
        <v>1.1504614150060184</v>
      </c>
    </row>
    <row r="7560" spans="1:15" x14ac:dyDescent="0.2">
      <c r="A7560" s="31">
        <v>2019</v>
      </c>
      <c r="B7560" s="31">
        <v>11</v>
      </c>
      <c r="C7560" s="31">
        <v>11</v>
      </c>
      <c r="D7560" s="54">
        <v>22</v>
      </c>
      <c r="E7560" s="31">
        <v>11</v>
      </c>
      <c r="F7560" s="31">
        <v>11</v>
      </c>
      <c r="G7560" s="54">
        <v>0</v>
      </c>
      <c r="H7560" s="53">
        <v>47.92</v>
      </c>
      <c r="I7560" s="53">
        <v>26288</v>
      </c>
      <c r="J7560" s="169">
        <f t="shared" si="236"/>
        <v>36.611130686194095</v>
      </c>
      <c r="O7560" s="172">
        <f t="shared" si="237"/>
        <v>1.2817975123712719</v>
      </c>
    </row>
    <row r="7561" spans="1:15" x14ac:dyDescent="0.2">
      <c r="A7561" s="31">
        <v>2019</v>
      </c>
      <c r="B7561" s="31">
        <v>11</v>
      </c>
      <c r="C7561" s="31">
        <v>11</v>
      </c>
      <c r="D7561" s="54">
        <v>23</v>
      </c>
      <c r="E7561" s="31">
        <v>11</v>
      </c>
      <c r="F7561" s="31">
        <v>11</v>
      </c>
      <c r="G7561" s="54">
        <v>1</v>
      </c>
      <c r="H7561" s="53">
        <v>43.82</v>
      </c>
      <c r="I7561" s="53">
        <v>24725</v>
      </c>
      <c r="J7561" s="169">
        <f t="shared" si="236"/>
        <v>34.434350510352594</v>
      </c>
      <c r="O7561" s="172">
        <f t="shared" si="237"/>
        <v>1.1721278587668851</v>
      </c>
    </row>
    <row r="7562" spans="1:15" x14ac:dyDescent="0.2">
      <c r="A7562" s="31">
        <v>2019</v>
      </c>
      <c r="B7562" s="31">
        <v>11</v>
      </c>
      <c r="C7562" s="31">
        <v>12</v>
      </c>
      <c r="D7562" s="54">
        <v>0</v>
      </c>
      <c r="E7562" s="31">
        <v>11</v>
      </c>
      <c r="F7562" s="31">
        <v>12</v>
      </c>
      <c r="G7562" s="54">
        <v>2</v>
      </c>
      <c r="H7562" s="53">
        <v>39.64</v>
      </c>
      <c r="I7562" s="53">
        <v>23759</v>
      </c>
      <c r="J7562" s="169">
        <f t="shared" si="236"/>
        <v>33.089008443901605</v>
      </c>
      <c r="O7562" s="172">
        <f t="shared" si="237"/>
        <v>1.0603183094824129</v>
      </c>
    </row>
    <row r="7563" spans="1:15" x14ac:dyDescent="0.2">
      <c r="A7563" s="31">
        <v>2019</v>
      </c>
      <c r="B7563" s="31">
        <v>11</v>
      </c>
      <c r="C7563" s="31">
        <v>12</v>
      </c>
      <c r="D7563" s="54">
        <v>1</v>
      </c>
      <c r="E7563" s="31">
        <v>11</v>
      </c>
      <c r="F7563" s="31">
        <v>12</v>
      </c>
      <c r="G7563" s="54">
        <v>3</v>
      </c>
      <c r="H7563" s="53">
        <v>38.81</v>
      </c>
      <c r="I7563" s="53">
        <v>23334</v>
      </c>
      <c r="J7563" s="169">
        <f t="shared" si="236"/>
        <v>32.497113642409197</v>
      </c>
      <c r="O7563" s="172">
        <f t="shared" si="237"/>
        <v>1.0381168918015249</v>
      </c>
    </row>
    <row r="7564" spans="1:15" x14ac:dyDescent="0.2">
      <c r="A7564" s="31">
        <v>2019</v>
      </c>
      <c r="B7564" s="31">
        <v>11</v>
      </c>
      <c r="C7564" s="31">
        <v>12</v>
      </c>
      <c r="D7564" s="54">
        <v>2</v>
      </c>
      <c r="E7564" s="31">
        <v>11</v>
      </c>
      <c r="F7564" s="31">
        <v>12</v>
      </c>
      <c r="G7564" s="54">
        <v>4</v>
      </c>
      <c r="H7564" s="53">
        <v>38.65</v>
      </c>
      <c r="I7564" s="53">
        <v>23219</v>
      </c>
      <c r="J7564" s="169">
        <f t="shared" si="236"/>
        <v>32.336953872593604</v>
      </c>
      <c r="O7564" s="172">
        <f t="shared" si="237"/>
        <v>1.0338371004413536</v>
      </c>
    </row>
    <row r="7565" spans="1:15" x14ac:dyDescent="0.2">
      <c r="A7565" s="31">
        <v>2019</v>
      </c>
      <c r="B7565" s="31">
        <v>11</v>
      </c>
      <c r="C7565" s="31">
        <v>12</v>
      </c>
      <c r="D7565" s="54">
        <v>3</v>
      </c>
      <c r="E7565" s="31">
        <v>11</v>
      </c>
      <c r="F7565" s="31">
        <v>12</v>
      </c>
      <c r="G7565" s="54">
        <v>5</v>
      </c>
      <c r="H7565" s="53">
        <v>38.81</v>
      </c>
      <c r="I7565" s="53">
        <v>23981</v>
      </c>
      <c r="J7565" s="169">
        <f t="shared" si="236"/>
        <v>33.398186434328231</v>
      </c>
      <c r="O7565" s="172">
        <f t="shared" si="237"/>
        <v>1.0381168918015249</v>
      </c>
    </row>
    <row r="7566" spans="1:15" x14ac:dyDescent="0.2">
      <c r="A7566" s="31">
        <v>2019</v>
      </c>
      <c r="B7566" s="31">
        <v>11</v>
      </c>
      <c r="C7566" s="31">
        <v>12</v>
      </c>
      <c r="D7566" s="54">
        <v>4</v>
      </c>
      <c r="E7566" s="31">
        <v>11</v>
      </c>
      <c r="F7566" s="31">
        <v>12</v>
      </c>
      <c r="G7566" s="54">
        <v>6</v>
      </c>
      <c r="H7566" s="53">
        <v>42.41</v>
      </c>
      <c r="I7566" s="53">
        <v>26400</v>
      </c>
      <c r="J7566" s="169">
        <f t="shared" si="236"/>
        <v>36.767112375057977</v>
      </c>
      <c r="O7566" s="172">
        <f t="shared" si="237"/>
        <v>1.1344121974053765</v>
      </c>
    </row>
    <row r="7567" spans="1:15" x14ac:dyDescent="0.2">
      <c r="A7567" s="31">
        <v>2019</v>
      </c>
      <c r="B7567" s="31">
        <v>11</v>
      </c>
      <c r="C7567" s="31">
        <v>12</v>
      </c>
      <c r="D7567" s="54">
        <v>5</v>
      </c>
      <c r="E7567" s="31">
        <v>11</v>
      </c>
      <c r="F7567" s="31">
        <v>12</v>
      </c>
      <c r="G7567" s="54">
        <v>7</v>
      </c>
      <c r="H7567" s="53">
        <v>53.1</v>
      </c>
      <c r="I7567" s="53">
        <v>30553</v>
      </c>
      <c r="J7567" s="169">
        <f t="shared" si="236"/>
        <v>42.55096910587676</v>
      </c>
      <c r="O7567" s="172">
        <f t="shared" si="237"/>
        <v>1.4203557576568144</v>
      </c>
    </row>
    <row r="7568" spans="1:15" x14ac:dyDescent="0.2">
      <c r="A7568" s="31">
        <v>2019</v>
      </c>
      <c r="B7568" s="31">
        <v>11</v>
      </c>
      <c r="C7568" s="31">
        <v>12</v>
      </c>
      <c r="D7568" s="54">
        <v>6</v>
      </c>
      <c r="E7568" s="31">
        <v>11</v>
      </c>
      <c r="F7568" s="31">
        <v>12</v>
      </c>
      <c r="G7568" s="54">
        <v>8</v>
      </c>
      <c r="H7568" s="53">
        <v>55.21</v>
      </c>
      <c r="I7568" s="53">
        <v>32914</v>
      </c>
      <c r="J7568" s="169">
        <f t="shared" si="236"/>
        <v>45.839118814873423</v>
      </c>
      <c r="O7568" s="172">
        <f t="shared" si="237"/>
        <v>1.4767955062190719</v>
      </c>
    </row>
    <row r="7569" spans="1:15" x14ac:dyDescent="0.2">
      <c r="A7569" s="31">
        <v>2019</v>
      </c>
      <c r="B7569" s="31">
        <v>11</v>
      </c>
      <c r="C7569" s="31">
        <v>12</v>
      </c>
      <c r="D7569" s="54">
        <v>7</v>
      </c>
      <c r="E7569" s="31">
        <v>11</v>
      </c>
      <c r="F7569" s="31">
        <v>12</v>
      </c>
      <c r="G7569" s="54">
        <v>9</v>
      </c>
      <c r="H7569" s="53">
        <v>54.92</v>
      </c>
      <c r="I7569" s="53">
        <v>33929</v>
      </c>
      <c r="J7569" s="169">
        <f t="shared" si="236"/>
        <v>47.252702870202349</v>
      </c>
      <c r="O7569" s="172">
        <f t="shared" si="237"/>
        <v>1.4690383843787616</v>
      </c>
    </row>
    <row r="7570" spans="1:15" x14ac:dyDescent="0.2">
      <c r="A7570" s="31">
        <v>2019</v>
      </c>
      <c r="B7570" s="31">
        <v>11</v>
      </c>
      <c r="C7570" s="31">
        <v>12</v>
      </c>
      <c r="D7570" s="54">
        <v>8</v>
      </c>
      <c r="E7570" s="31">
        <v>11</v>
      </c>
      <c r="F7570" s="31">
        <v>12</v>
      </c>
      <c r="G7570" s="54">
        <v>10</v>
      </c>
      <c r="H7570" s="53">
        <v>53.46</v>
      </c>
      <c r="I7570" s="53">
        <v>34138</v>
      </c>
      <c r="J7570" s="169">
        <f t="shared" si="236"/>
        <v>47.543775843171559</v>
      </c>
      <c r="O7570" s="172">
        <f t="shared" si="237"/>
        <v>1.4299852882171995</v>
      </c>
    </row>
    <row r="7571" spans="1:15" x14ac:dyDescent="0.2">
      <c r="A7571" s="31">
        <v>2019</v>
      </c>
      <c r="B7571" s="31">
        <v>11</v>
      </c>
      <c r="C7571" s="31">
        <v>12</v>
      </c>
      <c r="D7571" s="54">
        <v>9</v>
      </c>
      <c r="E7571" s="31">
        <v>11</v>
      </c>
      <c r="F7571" s="31">
        <v>12</v>
      </c>
      <c r="G7571" s="54">
        <v>11</v>
      </c>
      <c r="H7571" s="53">
        <v>51.49</v>
      </c>
      <c r="I7571" s="53">
        <v>34023</v>
      </c>
      <c r="J7571" s="169">
        <f t="shared" si="236"/>
        <v>47.383616073355967</v>
      </c>
      <c r="O7571" s="172">
        <f t="shared" si="237"/>
        <v>1.3772903570950918</v>
      </c>
    </row>
    <row r="7572" spans="1:15" x14ac:dyDescent="0.2">
      <c r="A7572" s="31">
        <v>2019</v>
      </c>
      <c r="B7572" s="31">
        <v>11</v>
      </c>
      <c r="C7572" s="31">
        <v>12</v>
      </c>
      <c r="D7572" s="54">
        <v>10</v>
      </c>
      <c r="E7572" s="31">
        <v>11</v>
      </c>
      <c r="F7572" s="31">
        <v>12</v>
      </c>
      <c r="G7572" s="54">
        <v>12</v>
      </c>
      <c r="H7572" s="53">
        <v>49.51</v>
      </c>
      <c r="I7572" s="53">
        <v>33802</v>
      </c>
      <c r="J7572" s="169">
        <f t="shared" si="236"/>
        <v>47.075830776579913</v>
      </c>
      <c r="O7572" s="172">
        <f t="shared" si="237"/>
        <v>1.3243279390129732</v>
      </c>
    </row>
    <row r="7573" spans="1:15" x14ac:dyDescent="0.2">
      <c r="A7573" s="31">
        <v>2019</v>
      </c>
      <c r="B7573" s="31">
        <v>11</v>
      </c>
      <c r="C7573" s="31">
        <v>12</v>
      </c>
      <c r="D7573" s="54">
        <v>11</v>
      </c>
      <c r="E7573" s="31">
        <v>11</v>
      </c>
      <c r="F7573" s="31">
        <v>12</v>
      </c>
      <c r="G7573" s="54">
        <v>13</v>
      </c>
      <c r="H7573" s="53">
        <v>47.24</v>
      </c>
      <c r="I7573" s="53">
        <v>33608</v>
      </c>
      <c r="J7573" s="169">
        <f t="shared" si="236"/>
        <v>46.805648208369263</v>
      </c>
      <c r="O7573" s="172">
        <f t="shared" si="237"/>
        <v>1.2636083990905445</v>
      </c>
    </row>
    <row r="7574" spans="1:15" x14ac:dyDescent="0.2">
      <c r="A7574" s="31">
        <v>2019</v>
      </c>
      <c r="B7574" s="31">
        <v>11</v>
      </c>
      <c r="C7574" s="31">
        <v>12</v>
      </c>
      <c r="D7574" s="54">
        <v>12</v>
      </c>
      <c r="E7574" s="31">
        <v>11</v>
      </c>
      <c r="F7574" s="31">
        <v>12</v>
      </c>
      <c r="G7574" s="54">
        <v>14</v>
      </c>
      <c r="H7574" s="53">
        <v>44.26</v>
      </c>
      <c r="I7574" s="53">
        <v>32568</v>
      </c>
      <c r="J7574" s="169">
        <f t="shared" si="236"/>
        <v>45.357246811776072</v>
      </c>
      <c r="O7574" s="172">
        <f t="shared" si="237"/>
        <v>1.1838972850073559</v>
      </c>
    </row>
    <row r="7575" spans="1:15" x14ac:dyDescent="0.2">
      <c r="A7575" s="31">
        <v>2019</v>
      </c>
      <c r="B7575" s="31">
        <v>11</v>
      </c>
      <c r="C7575" s="31">
        <v>12</v>
      </c>
      <c r="D7575" s="54">
        <v>13</v>
      </c>
      <c r="E7575" s="31">
        <v>11</v>
      </c>
      <c r="F7575" s="31">
        <v>12</v>
      </c>
      <c r="G7575" s="54">
        <v>15</v>
      </c>
      <c r="H7575" s="53">
        <v>43.47</v>
      </c>
      <c r="I7575" s="53">
        <v>32117</v>
      </c>
      <c r="J7575" s="169">
        <f t="shared" si="236"/>
        <v>44.729141975368826</v>
      </c>
      <c r="O7575" s="172">
        <f t="shared" si="237"/>
        <v>1.1627658151665106</v>
      </c>
    </row>
    <row r="7576" spans="1:15" x14ac:dyDescent="0.2">
      <c r="A7576" s="31">
        <v>2019</v>
      </c>
      <c r="B7576" s="31">
        <v>11</v>
      </c>
      <c r="C7576" s="31">
        <v>12</v>
      </c>
      <c r="D7576" s="54">
        <v>14</v>
      </c>
      <c r="E7576" s="31">
        <v>11</v>
      </c>
      <c r="F7576" s="31">
        <v>12</v>
      </c>
      <c r="G7576" s="54">
        <v>16</v>
      </c>
      <c r="H7576" s="53">
        <v>45</v>
      </c>
      <c r="I7576" s="53">
        <v>31853</v>
      </c>
      <c r="J7576" s="169">
        <f t="shared" si="236"/>
        <v>44.361470851618243</v>
      </c>
      <c r="O7576" s="172">
        <f t="shared" si="237"/>
        <v>1.2036913200481476</v>
      </c>
    </row>
    <row r="7577" spans="1:15" x14ac:dyDescent="0.2">
      <c r="A7577" s="31">
        <v>2019</v>
      </c>
      <c r="B7577" s="31">
        <v>11</v>
      </c>
      <c r="C7577" s="31">
        <v>12</v>
      </c>
      <c r="D7577" s="54">
        <v>15</v>
      </c>
      <c r="E7577" s="31">
        <v>11</v>
      </c>
      <c r="F7577" s="31">
        <v>12</v>
      </c>
      <c r="G7577" s="54">
        <v>17</v>
      </c>
      <c r="H7577" s="53">
        <v>50.51</v>
      </c>
      <c r="I7577" s="53">
        <v>32220</v>
      </c>
      <c r="J7577" s="169">
        <f t="shared" si="236"/>
        <v>44.872589421377576</v>
      </c>
      <c r="O7577" s="172">
        <f t="shared" si="237"/>
        <v>1.3510766350140431</v>
      </c>
    </row>
    <row r="7578" spans="1:15" x14ac:dyDescent="0.2">
      <c r="A7578" s="31">
        <v>2019</v>
      </c>
      <c r="B7578" s="31">
        <v>11</v>
      </c>
      <c r="C7578" s="31">
        <v>12</v>
      </c>
      <c r="D7578" s="54">
        <v>16</v>
      </c>
      <c r="E7578" s="31">
        <v>11</v>
      </c>
      <c r="F7578" s="31">
        <v>12</v>
      </c>
      <c r="G7578" s="54">
        <v>18</v>
      </c>
      <c r="H7578" s="53">
        <v>55.03</v>
      </c>
      <c r="I7578" s="53">
        <v>34324</v>
      </c>
      <c r="J7578" s="169">
        <f t="shared" si="236"/>
        <v>47.80281686217765</v>
      </c>
      <c r="O7578" s="172">
        <f t="shared" si="237"/>
        <v>1.4719807409388794</v>
      </c>
    </row>
    <row r="7579" spans="1:15" x14ac:dyDescent="0.2">
      <c r="A7579" s="31">
        <v>2019</v>
      </c>
      <c r="B7579" s="31">
        <v>11</v>
      </c>
      <c r="C7579" s="31">
        <v>12</v>
      </c>
      <c r="D7579" s="54">
        <v>17</v>
      </c>
      <c r="E7579" s="31">
        <v>11</v>
      </c>
      <c r="F7579" s="31">
        <v>12</v>
      </c>
      <c r="G7579" s="54">
        <v>19</v>
      </c>
      <c r="H7579" s="53">
        <v>57.55</v>
      </c>
      <c r="I7579" s="53">
        <v>35197</v>
      </c>
      <c r="J7579" s="169">
        <f t="shared" si="236"/>
        <v>49.018638419125594</v>
      </c>
      <c r="O7579" s="172">
        <f t="shared" si="237"/>
        <v>1.5393874548615756</v>
      </c>
    </row>
    <row r="7580" spans="1:15" x14ac:dyDescent="0.2">
      <c r="A7580" s="31">
        <v>2019</v>
      </c>
      <c r="B7580" s="31">
        <v>11</v>
      </c>
      <c r="C7580" s="31">
        <v>12</v>
      </c>
      <c r="D7580" s="54">
        <v>18</v>
      </c>
      <c r="E7580" s="31">
        <v>11</v>
      </c>
      <c r="F7580" s="31">
        <v>12</v>
      </c>
      <c r="G7580" s="54">
        <v>20</v>
      </c>
      <c r="H7580" s="53">
        <v>57.01</v>
      </c>
      <c r="I7580" s="53">
        <v>35533</v>
      </c>
      <c r="J7580" s="169">
        <f t="shared" si="236"/>
        <v>49.48658348571724</v>
      </c>
      <c r="O7580" s="172">
        <f t="shared" si="237"/>
        <v>1.5249431590209979</v>
      </c>
    </row>
    <row r="7581" spans="1:15" x14ac:dyDescent="0.2">
      <c r="A7581" s="31">
        <v>2019</v>
      </c>
      <c r="B7581" s="31">
        <v>11</v>
      </c>
      <c r="C7581" s="31">
        <v>12</v>
      </c>
      <c r="D7581" s="54">
        <v>19</v>
      </c>
      <c r="E7581" s="31">
        <v>11</v>
      </c>
      <c r="F7581" s="31">
        <v>12</v>
      </c>
      <c r="G7581" s="54">
        <v>21</v>
      </c>
      <c r="H7581" s="53">
        <v>52.3</v>
      </c>
      <c r="I7581" s="53">
        <v>34380</v>
      </c>
      <c r="J7581" s="169">
        <f t="shared" si="236"/>
        <v>47.880807706609588</v>
      </c>
      <c r="O7581" s="172">
        <f t="shared" si="237"/>
        <v>1.3989568008559583</v>
      </c>
    </row>
    <row r="7582" spans="1:15" x14ac:dyDescent="0.2">
      <c r="A7582" s="31">
        <v>2019</v>
      </c>
      <c r="B7582" s="31">
        <v>11</v>
      </c>
      <c r="C7582" s="31">
        <v>12</v>
      </c>
      <c r="D7582" s="54">
        <v>20</v>
      </c>
      <c r="E7582" s="31">
        <v>11</v>
      </c>
      <c r="F7582" s="31">
        <v>12</v>
      </c>
      <c r="G7582" s="54">
        <v>22</v>
      </c>
      <c r="H7582" s="53">
        <v>48.56</v>
      </c>
      <c r="I7582" s="53">
        <v>31625</v>
      </c>
      <c r="J7582" s="169">
        <f t="shared" si="236"/>
        <v>44.043936699288203</v>
      </c>
      <c r="O7582" s="172">
        <f t="shared" si="237"/>
        <v>1.2989166778119567</v>
      </c>
    </row>
    <row r="7583" spans="1:15" x14ac:dyDescent="0.2">
      <c r="A7583" s="31">
        <v>2019</v>
      </c>
      <c r="B7583" s="31">
        <v>11</v>
      </c>
      <c r="C7583" s="31">
        <v>12</v>
      </c>
      <c r="D7583" s="54">
        <v>21</v>
      </c>
      <c r="E7583" s="31">
        <v>11</v>
      </c>
      <c r="F7583" s="31">
        <v>12</v>
      </c>
      <c r="G7583" s="54">
        <v>23</v>
      </c>
      <c r="H7583" s="53">
        <v>44.74</v>
      </c>
      <c r="I7583" s="53">
        <v>28552</v>
      </c>
      <c r="J7583" s="169">
        <f t="shared" si="236"/>
        <v>39.764189111085429</v>
      </c>
      <c r="O7583" s="172">
        <f t="shared" si="237"/>
        <v>1.1967366590878696</v>
      </c>
    </row>
    <row r="7584" spans="1:15" x14ac:dyDescent="0.2">
      <c r="A7584" s="31">
        <v>2019</v>
      </c>
      <c r="B7584" s="31">
        <v>11</v>
      </c>
      <c r="C7584" s="31">
        <v>12</v>
      </c>
      <c r="D7584" s="54">
        <v>22</v>
      </c>
      <c r="E7584" s="31">
        <v>11</v>
      </c>
      <c r="F7584" s="31">
        <v>12</v>
      </c>
      <c r="G7584" s="54">
        <v>0</v>
      </c>
      <c r="H7584" s="53">
        <v>42.92</v>
      </c>
      <c r="I7584" s="53">
        <v>26560</v>
      </c>
      <c r="J7584" s="169">
        <f t="shared" si="236"/>
        <v>36.989943359149237</v>
      </c>
      <c r="O7584" s="172">
        <f t="shared" si="237"/>
        <v>1.1480540323659223</v>
      </c>
    </row>
    <row r="7585" spans="1:15" x14ac:dyDescent="0.2">
      <c r="A7585" s="31">
        <v>2019</v>
      </c>
      <c r="B7585" s="31">
        <v>11</v>
      </c>
      <c r="C7585" s="31">
        <v>12</v>
      </c>
      <c r="D7585" s="54">
        <v>23</v>
      </c>
      <c r="E7585" s="31">
        <v>11</v>
      </c>
      <c r="F7585" s="31">
        <v>12</v>
      </c>
      <c r="G7585" s="54">
        <v>1</v>
      </c>
      <c r="H7585" s="53">
        <v>39.25</v>
      </c>
      <c r="I7585" s="53">
        <v>24932</v>
      </c>
      <c r="J7585" s="169">
        <f t="shared" si="236"/>
        <v>34.722638096020667</v>
      </c>
      <c r="O7585" s="172">
        <f t="shared" si="237"/>
        <v>1.0498863180419955</v>
      </c>
    </row>
    <row r="7586" spans="1:15" x14ac:dyDescent="0.2">
      <c r="A7586" s="31">
        <v>2019</v>
      </c>
      <c r="B7586" s="31">
        <v>11</v>
      </c>
      <c r="C7586" s="31">
        <v>13</v>
      </c>
      <c r="D7586" s="54">
        <v>0</v>
      </c>
      <c r="E7586" s="31">
        <v>11</v>
      </c>
      <c r="F7586" s="31">
        <v>13</v>
      </c>
      <c r="G7586" s="54">
        <v>2</v>
      </c>
      <c r="H7586" s="53">
        <v>37.950000000000003</v>
      </c>
      <c r="I7586" s="53">
        <v>23784</v>
      </c>
      <c r="J7586" s="169">
        <f t="shared" si="236"/>
        <v>33.12382578516587</v>
      </c>
      <c r="O7586" s="172">
        <f t="shared" si="237"/>
        <v>1.0151130132406045</v>
      </c>
    </row>
    <row r="7587" spans="1:15" x14ac:dyDescent="0.2">
      <c r="A7587" s="31">
        <v>2019</v>
      </c>
      <c r="B7587" s="31">
        <v>11</v>
      </c>
      <c r="C7587" s="31">
        <v>13</v>
      </c>
      <c r="D7587" s="54">
        <v>1</v>
      </c>
      <c r="E7587" s="31">
        <v>11</v>
      </c>
      <c r="F7587" s="31">
        <v>13</v>
      </c>
      <c r="G7587" s="54">
        <v>3</v>
      </c>
      <c r="H7587" s="53">
        <v>36.32</v>
      </c>
      <c r="I7587" s="53">
        <v>23451</v>
      </c>
      <c r="J7587" s="169">
        <f t="shared" si="236"/>
        <v>32.660058799525935</v>
      </c>
      <c r="O7587" s="172">
        <f t="shared" si="237"/>
        <v>0.97151263875886051</v>
      </c>
    </row>
    <row r="7588" spans="1:15" x14ac:dyDescent="0.2">
      <c r="A7588" s="31">
        <v>2019</v>
      </c>
      <c r="B7588" s="31">
        <v>11</v>
      </c>
      <c r="C7588" s="31">
        <v>13</v>
      </c>
      <c r="D7588" s="54">
        <v>2</v>
      </c>
      <c r="E7588" s="31">
        <v>11</v>
      </c>
      <c r="F7588" s="31">
        <v>13</v>
      </c>
      <c r="G7588" s="54">
        <v>4</v>
      </c>
      <c r="H7588" s="53">
        <v>36.82</v>
      </c>
      <c r="I7588" s="53">
        <v>23382</v>
      </c>
      <c r="J7588" s="169">
        <f t="shared" si="236"/>
        <v>32.563962937636575</v>
      </c>
      <c r="O7588" s="172">
        <f t="shared" si="237"/>
        <v>0.98488698675939557</v>
      </c>
    </row>
    <row r="7589" spans="1:15" x14ac:dyDescent="0.2">
      <c r="A7589" s="31">
        <v>2019</v>
      </c>
      <c r="B7589" s="31">
        <v>11</v>
      </c>
      <c r="C7589" s="31">
        <v>13</v>
      </c>
      <c r="D7589" s="54">
        <v>3</v>
      </c>
      <c r="E7589" s="31">
        <v>11</v>
      </c>
      <c r="F7589" s="31">
        <v>13</v>
      </c>
      <c r="G7589" s="54">
        <v>5</v>
      </c>
      <c r="H7589" s="53">
        <v>39.75</v>
      </c>
      <c r="I7589" s="53">
        <v>24007</v>
      </c>
      <c r="J7589" s="169">
        <f t="shared" si="236"/>
        <v>33.434396469243062</v>
      </c>
      <c r="O7589" s="172">
        <f t="shared" si="237"/>
        <v>1.0632606660425306</v>
      </c>
    </row>
    <row r="7590" spans="1:15" x14ac:dyDescent="0.2">
      <c r="A7590" s="31">
        <v>2019</v>
      </c>
      <c r="B7590" s="31">
        <v>11</v>
      </c>
      <c r="C7590" s="31">
        <v>13</v>
      </c>
      <c r="D7590" s="54">
        <v>4</v>
      </c>
      <c r="E7590" s="31">
        <v>11</v>
      </c>
      <c r="F7590" s="31">
        <v>13</v>
      </c>
      <c r="G7590" s="54">
        <v>6</v>
      </c>
      <c r="H7590" s="53">
        <v>42.15</v>
      </c>
      <c r="I7590" s="53">
        <v>26619</v>
      </c>
      <c r="J7590" s="169">
        <f t="shared" si="236"/>
        <v>37.072112284532885</v>
      </c>
      <c r="O7590" s="172">
        <f t="shared" si="237"/>
        <v>1.1274575364450983</v>
      </c>
    </row>
    <row r="7591" spans="1:15" x14ac:dyDescent="0.2">
      <c r="A7591" s="31">
        <v>2019</v>
      </c>
      <c r="B7591" s="31">
        <v>11</v>
      </c>
      <c r="C7591" s="31">
        <v>13</v>
      </c>
      <c r="D7591" s="54">
        <v>5</v>
      </c>
      <c r="E7591" s="31">
        <v>11</v>
      </c>
      <c r="F7591" s="31">
        <v>13</v>
      </c>
      <c r="G7591" s="54">
        <v>7</v>
      </c>
      <c r="H7591" s="53">
        <v>55.13</v>
      </c>
      <c r="I7591" s="53">
        <v>30910</v>
      </c>
      <c r="J7591" s="169">
        <f t="shared" si="236"/>
        <v>43.048160739130381</v>
      </c>
      <c r="O7591" s="172">
        <f t="shared" si="237"/>
        <v>1.4746556105389863</v>
      </c>
    </row>
    <row r="7592" spans="1:15" x14ac:dyDescent="0.2">
      <c r="A7592" s="31">
        <v>2019</v>
      </c>
      <c r="B7592" s="31">
        <v>11</v>
      </c>
      <c r="C7592" s="31">
        <v>13</v>
      </c>
      <c r="D7592" s="54">
        <v>6</v>
      </c>
      <c r="E7592" s="31">
        <v>11</v>
      </c>
      <c r="F7592" s="31">
        <v>13</v>
      </c>
      <c r="G7592" s="54">
        <v>8</v>
      </c>
      <c r="H7592" s="53">
        <v>57.91</v>
      </c>
      <c r="I7592" s="53">
        <v>33003</v>
      </c>
      <c r="J7592" s="169">
        <f t="shared" si="236"/>
        <v>45.963068549774185</v>
      </c>
      <c r="O7592" s="172">
        <f t="shared" si="237"/>
        <v>1.5490169854219606</v>
      </c>
    </row>
    <row r="7593" spans="1:15" x14ac:dyDescent="0.2">
      <c r="A7593" s="31">
        <v>2019</v>
      </c>
      <c r="B7593" s="31">
        <v>11</v>
      </c>
      <c r="C7593" s="31">
        <v>13</v>
      </c>
      <c r="D7593" s="54">
        <v>7</v>
      </c>
      <c r="E7593" s="31">
        <v>11</v>
      </c>
      <c r="F7593" s="31">
        <v>13</v>
      </c>
      <c r="G7593" s="54">
        <v>9</v>
      </c>
      <c r="H7593" s="53">
        <v>54.79</v>
      </c>
      <c r="I7593" s="53">
        <v>33960</v>
      </c>
      <c r="J7593" s="169">
        <f t="shared" si="236"/>
        <v>47.295876373370035</v>
      </c>
      <c r="O7593" s="172">
        <f t="shared" si="237"/>
        <v>1.4655610538986226</v>
      </c>
    </row>
    <row r="7594" spans="1:15" x14ac:dyDescent="0.2">
      <c r="A7594" s="31">
        <v>2019</v>
      </c>
      <c r="B7594" s="31">
        <v>11</v>
      </c>
      <c r="C7594" s="31">
        <v>13</v>
      </c>
      <c r="D7594" s="54">
        <v>8</v>
      </c>
      <c r="E7594" s="31">
        <v>11</v>
      </c>
      <c r="F7594" s="31">
        <v>13</v>
      </c>
      <c r="G7594" s="54">
        <v>10</v>
      </c>
      <c r="H7594" s="53">
        <v>54.54</v>
      </c>
      <c r="I7594" s="53">
        <v>34447</v>
      </c>
      <c r="J7594" s="169">
        <f t="shared" si="236"/>
        <v>47.974118181197802</v>
      </c>
      <c r="O7594" s="172">
        <f t="shared" si="237"/>
        <v>1.4588738798983549</v>
      </c>
    </row>
    <row r="7595" spans="1:15" x14ac:dyDescent="0.2">
      <c r="A7595" s="31">
        <v>2019</v>
      </c>
      <c r="B7595" s="31">
        <v>11</v>
      </c>
      <c r="C7595" s="31">
        <v>13</v>
      </c>
      <c r="D7595" s="54">
        <v>9</v>
      </c>
      <c r="E7595" s="31">
        <v>11</v>
      </c>
      <c r="F7595" s="31">
        <v>13</v>
      </c>
      <c r="G7595" s="54">
        <v>11</v>
      </c>
      <c r="H7595" s="53">
        <v>53.53</v>
      </c>
      <c r="I7595" s="53">
        <v>34610</v>
      </c>
      <c r="J7595" s="169">
        <f t="shared" si="236"/>
        <v>48.20112724624078</v>
      </c>
      <c r="O7595" s="172">
        <f t="shared" si="237"/>
        <v>1.4318576969372745</v>
      </c>
    </row>
    <row r="7596" spans="1:15" x14ac:dyDescent="0.2">
      <c r="A7596" s="31">
        <v>2019</v>
      </c>
      <c r="B7596" s="31">
        <v>11</v>
      </c>
      <c r="C7596" s="31">
        <v>13</v>
      </c>
      <c r="D7596" s="54">
        <v>10</v>
      </c>
      <c r="E7596" s="31">
        <v>11</v>
      </c>
      <c r="F7596" s="31">
        <v>13</v>
      </c>
      <c r="G7596" s="54">
        <v>12</v>
      </c>
      <c r="H7596" s="53">
        <v>53.24</v>
      </c>
      <c r="I7596" s="53">
        <v>34285</v>
      </c>
      <c r="J7596" s="169">
        <f t="shared" si="236"/>
        <v>47.748501809805404</v>
      </c>
      <c r="O7596" s="172">
        <f t="shared" si="237"/>
        <v>1.4241005750969642</v>
      </c>
    </row>
    <row r="7597" spans="1:15" x14ac:dyDescent="0.2">
      <c r="A7597" s="31">
        <v>2019</v>
      </c>
      <c r="B7597" s="31">
        <v>11</v>
      </c>
      <c r="C7597" s="31">
        <v>13</v>
      </c>
      <c r="D7597" s="54">
        <v>11</v>
      </c>
      <c r="E7597" s="31">
        <v>11</v>
      </c>
      <c r="F7597" s="31">
        <v>13</v>
      </c>
      <c r="G7597" s="54">
        <v>13</v>
      </c>
      <c r="H7597" s="53">
        <v>50.61</v>
      </c>
      <c r="I7597" s="53">
        <v>33984</v>
      </c>
      <c r="J7597" s="169">
        <f t="shared" si="236"/>
        <v>47.329301020983721</v>
      </c>
      <c r="O7597" s="172">
        <f t="shared" si="237"/>
        <v>1.3537515046141502</v>
      </c>
    </row>
    <row r="7598" spans="1:15" x14ac:dyDescent="0.2">
      <c r="A7598" s="31">
        <v>2019</v>
      </c>
      <c r="B7598" s="31">
        <v>11</v>
      </c>
      <c r="C7598" s="31">
        <v>13</v>
      </c>
      <c r="D7598" s="54">
        <v>12</v>
      </c>
      <c r="E7598" s="31">
        <v>11</v>
      </c>
      <c r="F7598" s="31">
        <v>13</v>
      </c>
      <c r="G7598" s="54">
        <v>14</v>
      </c>
      <c r="H7598" s="53">
        <v>45</v>
      </c>
      <c r="I7598" s="53">
        <v>32885</v>
      </c>
      <c r="J7598" s="169">
        <f t="shared" si="236"/>
        <v>45.798730699006882</v>
      </c>
      <c r="O7598" s="172">
        <f t="shared" si="237"/>
        <v>1.2036913200481476</v>
      </c>
    </row>
    <row r="7599" spans="1:15" x14ac:dyDescent="0.2">
      <c r="A7599" s="31">
        <v>2019</v>
      </c>
      <c r="B7599" s="31">
        <v>11</v>
      </c>
      <c r="C7599" s="31">
        <v>13</v>
      </c>
      <c r="D7599" s="54">
        <v>13</v>
      </c>
      <c r="E7599" s="31">
        <v>11</v>
      </c>
      <c r="F7599" s="31">
        <v>13</v>
      </c>
      <c r="G7599" s="54">
        <v>15</v>
      </c>
      <c r="H7599" s="53">
        <v>44.12</v>
      </c>
      <c r="I7599" s="53">
        <v>32255</v>
      </c>
      <c r="J7599" s="169">
        <f t="shared" si="236"/>
        <v>44.921333699147539</v>
      </c>
      <c r="O7599" s="172">
        <f t="shared" si="237"/>
        <v>1.1801524675672062</v>
      </c>
    </row>
    <row r="7600" spans="1:15" x14ac:dyDescent="0.2">
      <c r="A7600" s="31">
        <v>2019</v>
      </c>
      <c r="B7600" s="31">
        <v>11</v>
      </c>
      <c r="C7600" s="31">
        <v>13</v>
      </c>
      <c r="D7600" s="54">
        <v>14</v>
      </c>
      <c r="E7600" s="31">
        <v>11</v>
      </c>
      <c r="F7600" s="31">
        <v>13</v>
      </c>
      <c r="G7600" s="54">
        <v>16</v>
      </c>
      <c r="H7600" s="53">
        <v>44.13</v>
      </c>
      <c r="I7600" s="53">
        <v>31827</v>
      </c>
      <c r="J7600" s="169">
        <f t="shared" si="236"/>
        <v>44.325260816703413</v>
      </c>
      <c r="O7600" s="172">
        <f t="shared" si="237"/>
        <v>1.1804199545272169</v>
      </c>
    </row>
    <row r="7601" spans="1:15" x14ac:dyDescent="0.2">
      <c r="A7601" s="31">
        <v>2019</v>
      </c>
      <c r="B7601" s="31">
        <v>11</v>
      </c>
      <c r="C7601" s="31">
        <v>13</v>
      </c>
      <c r="D7601" s="54">
        <v>15</v>
      </c>
      <c r="E7601" s="31">
        <v>11</v>
      </c>
      <c r="F7601" s="31">
        <v>13</v>
      </c>
      <c r="G7601" s="54">
        <v>17</v>
      </c>
      <c r="H7601" s="53">
        <v>50.5</v>
      </c>
      <c r="I7601" s="53">
        <v>32185</v>
      </c>
      <c r="J7601" s="169">
        <f t="shared" si="236"/>
        <v>44.823845143607613</v>
      </c>
      <c r="O7601" s="172">
        <f t="shared" si="237"/>
        <v>1.3508091480540325</v>
      </c>
    </row>
    <row r="7602" spans="1:15" x14ac:dyDescent="0.2">
      <c r="A7602" s="31">
        <v>2019</v>
      </c>
      <c r="B7602" s="31">
        <v>11</v>
      </c>
      <c r="C7602" s="31">
        <v>13</v>
      </c>
      <c r="D7602" s="54">
        <v>16</v>
      </c>
      <c r="E7602" s="31">
        <v>11</v>
      </c>
      <c r="F7602" s="31">
        <v>13</v>
      </c>
      <c r="G7602" s="54">
        <v>18</v>
      </c>
      <c r="H7602" s="53">
        <v>57.03</v>
      </c>
      <c r="I7602" s="53">
        <v>34418</v>
      </c>
      <c r="J7602" s="169">
        <f t="shared" si="236"/>
        <v>47.933730065331268</v>
      </c>
      <c r="O7602" s="172">
        <f t="shared" si="237"/>
        <v>1.5254781329410192</v>
      </c>
    </row>
    <row r="7603" spans="1:15" x14ac:dyDescent="0.2">
      <c r="A7603" s="31">
        <v>2019</v>
      </c>
      <c r="B7603" s="31">
        <v>11</v>
      </c>
      <c r="C7603" s="31">
        <v>13</v>
      </c>
      <c r="D7603" s="54">
        <v>17</v>
      </c>
      <c r="E7603" s="31">
        <v>11</v>
      </c>
      <c r="F7603" s="31">
        <v>13</v>
      </c>
      <c r="G7603" s="54">
        <v>19</v>
      </c>
      <c r="H7603" s="53">
        <v>56.59</v>
      </c>
      <c r="I7603" s="53">
        <v>35200</v>
      </c>
      <c r="J7603" s="169">
        <f t="shared" si="236"/>
        <v>49.022816500077305</v>
      </c>
      <c r="O7603" s="172">
        <f t="shared" si="237"/>
        <v>1.5137087067005486</v>
      </c>
    </row>
    <row r="7604" spans="1:15" x14ac:dyDescent="0.2">
      <c r="A7604" s="31">
        <v>2019</v>
      </c>
      <c r="B7604" s="31">
        <v>11</v>
      </c>
      <c r="C7604" s="31">
        <v>13</v>
      </c>
      <c r="D7604" s="54">
        <v>18</v>
      </c>
      <c r="E7604" s="31">
        <v>11</v>
      </c>
      <c r="F7604" s="31">
        <v>13</v>
      </c>
      <c r="G7604" s="54">
        <v>20</v>
      </c>
      <c r="H7604" s="53">
        <v>56.56</v>
      </c>
      <c r="I7604" s="53">
        <v>35646</v>
      </c>
      <c r="J7604" s="169">
        <f t="shared" si="236"/>
        <v>49.643957868231695</v>
      </c>
      <c r="O7604" s="172">
        <f t="shared" si="237"/>
        <v>1.5129062458205165</v>
      </c>
    </row>
    <row r="7605" spans="1:15" x14ac:dyDescent="0.2">
      <c r="A7605" s="31">
        <v>2019</v>
      </c>
      <c r="B7605" s="31">
        <v>11</v>
      </c>
      <c r="C7605" s="31">
        <v>13</v>
      </c>
      <c r="D7605" s="54">
        <v>19</v>
      </c>
      <c r="E7605" s="31">
        <v>11</v>
      </c>
      <c r="F7605" s="31">
        <v>13</v>
      </c>
      <c r="G7605" s="54">
        <v>21</v>
      </c>
      <c r="H7605" s="53">
        <v>52.63</v>
      </c>
      <c r="I7605" s="53">
        <v>34026</v>
      </c>
      <c r="J7605" s="169">
        <f t="shared" si="236"/>
        <v>47.387794154307677</v>
      </c>
      <c r="O7605" s="172">
        <f t="shared" si="237"/>
        <v>1.4077838705363115</v>
      </c>
    </row>
    <row r="7606" spans="1:15" x14ac:dyDescent="0.2">
      <c r="A7606" s="31">
        <v>2019</v>
      </c>
      <c r="B7606" s="31">
        <v>11</v>
      </c>
      <c r="C7606" s="31">
        <v>13</v>
      </c>
      <c r="D7606" s="54">
        <v>20</v>
      </c>
      <c r="E7606" s="31">
        <v>11</v>
      </c>
      <c r="F7606" s="31">
        <v>13</v>
      </c>
      <c r="G7606" s="54">
        <v>22</v>
      </c>
      <c r="H7606" s="53">
        <v>49.57</v>
      </c>
      <c r="I7606" s="53">
        <v>31407</v>
      </c>
      <c r="J7606" s="169">
        <f t="shared" si="236"/>
        <v>43.74032948346386</v>
      </c>
      <c r="O7606" s="172">
        <f t="shared" si="237"/>
        <v>1.3259328607730374</v>
      </c>
    </row>
    <row r="7607" spans="1:15" x14ac:dyDescent="0.2">
      <c r="A7607" s="31">
        <v>2019</v>
      </c>
      <c r="B7607" s="31">
        <v>11</v>
      </c>
      <c r="C7607" s="31">
        <v>13</v>
      </c>
      <c r="D7607" s="54">
        <v>21</v>
      </c>
      <c r="E7607" s="31">
        <v>11</v>
      </c>
      <c r="F7607" s="31">
        <v>13</v>
      </c>
      <c r="G7607" s="54">
        <v>23</v>
      </c>
      <c r="H7607" s="53">
        <v>45.54</v>
      </c>
      <c r="I7607" s="53">
        <v>28529</v>
      </c>
      <c r="J7607" s="169">
        <f t="shared" si="236"/>
        <v>39.732157157122309</v>
      </c>
      <c r="O7607" s="172">
        <f t="shared" si="237"/>
        <v>1.2181356158887255</v>
      </c>
    </row>
    <row r="7608" spans="1:15" x14ac:dyDescent="0.2">
      <c r="A7608" s="31">
        <v>2019</v>
      </c>
      <c r="B7608" s="31">
        <v>11</v>
      </c>
      <c r="C7608" s="31">
        <v>13</v>
      </c>
      <c r="D7608" s="54">
        <v>22</v>
      </c>
      <c r="E7608" s="31">
        <v>11</v>
      </c>
      <c r="F7608" s="31">
        <v>13</v>
      </c>
      <c r="G7608" s="54">
        <v>0</v>
      </c>
      <c r="H7608" s="53">
        <v>39.6</v>
      </c>
      <c r="I7608" s="53">
        <v>26420</v>
      </c>
      <c r="J7608" s="169">
        <f t="shared" si="236"/>
        <v>36.794966248069386</v>
      </c>
      <c r="O7608" s="172">
        <f t="shared" si="237"/>
        <v>1.05924836164237</v>
      </c>
    </row>
    <row r="7609" spans="1:15" x14ac:dyDescent="0.2">
      <c r="A7609" s="31">
        <v>2019</v>
      </c>
      <c r="B7609" s="31">
        <v>11</v>
      </c>
      <c r="C7609" s="31">
        <v>13</v>
      </c>
      <c r="D7609" s="54">
        <v>23</v>
      </c>
      <c r="E7609" s="31">
        <v>11</v>
      </c>
      <c r="F7609" s="31">
        <v>13</v>
      </c>
      <c r="G7609" s="54">
        <v>1</v>
      </c>
      <c r="H7609" s="53">
        <v>37.86</v>
      </c>
      <c r="I7609" s="53">
        <v>24776</v>
      </c>
      <c r="J7609" s="169">
        <f t="shared" si="236"/>
        <v>34.505377886531683</v>
      </c>
      <c r="O7609" s="172">
        <f t="shared" si="237"/>
        <v>1.0127056306005082</v>
      </c>
    </row>
    <row r="7610" spans="1:15" x14ac:dyDescent="0.2">
      <c r="A7610" s="31">
        <v>2019</v>
      </c>
      <c r="B7610" s="31">
        <v>11</v>
      </c>
      <c r="C7610" s="31">
        <v>14</v>
      </c>
      <c r="D7610" s="54">
        <v>0</v>
      </c>
      <c r="E7610" s="31">
        <v>11</v>
      </c>
      <c r="F7610" s="31">
        <v>14</v>
      </c>
      <c r="G7610" s="54">
        <v>2</v>
      </c>
      <c r="H7610" s="53">
        <v>36.51</v>
      </c>
      <c r="I7610" s="53">
        <v>23821</v>
      </c>
      <c r="J7610" s="169">
        <f t="shared" si="236"/>
        <v>33.175355450236971</v>
      </c>
      <c r="O7610" s="172">
        <f t="shared" si="237"/>
        <v>0.97659489099906382</v>
      </c>
    </row>
    <row r="7611" spans="1:15" x14ac:dyDescent="0.2">
      <c r="A7611" s="31">
        <v>2019</v>
      </c>
      <c r="B7611" s="31">
        <v>11</v>
      </c>
      <c r="C7611" s="31">
        <v>14</v>
      </c>
      <c r="D7611" s="54">
        <v>1</v>
      </c>
      <c r="E7611" s="31">
        <v>11</v>
      </c>
      <c r="F7611" s="31">
        <v>14</v>
      </c>
      <c r="G7611" s="54">
        <v>3</v>
      </c>
      <c r="H7611" s="53">
        <v>35.369999999999997</v>
      </c>
      <c r="I7611" s="53">
        <v>23360</v>
      </c>
      <c r="J7611" s="169">
        <f t="shared" si="236"/>
        <v>32.533323677324027</v>
      </c>
      <c r="O7611" s="172">
        <f t="shared" si="237"/>
        <v>0.94610137755784407</v>
      </c>
    </row>
    <row r="7612" spans="1:15" x14ac:dyDescent="0.2">
      <c r="A7612" s="31">
        <v>2019</v>
      </c>
      <c r="B7612" s="31">
        <v>11</v>
      </c>
      <c r="C7612" s="31">
        <v>14</v>
      </c>
      <c r="D7612" s="54">
        <v>2</v>
      </c>
      <c r="E7612" s="31">
        <v>11</v>
      </c>
      <c r="F7612" s="31">
        <v>14</v>
      </c>
      <c r="G7612" s="54">
        <v>4</v>
      </c>
      <c r="H7612" s="53">
        <v>35.770000000000003</v>
      </c>
      <c r="I7612" s="53">
        <v>23259</v>
      </c>
      <c r="J7612" s="169">
        <f t="shared" si="236"/>
        <v>32.392661618616422</v>
      </c>
      <c r="O7612" s="172">
        <f t="shared" si="237"/>
        <v>0.95680085595827213</v>
      </c>
    </row>
    <row r="7613" spans="1:15" x14ac:dyDescent="0.2">
      <c r="A7613" s="31">
        <v>2019</v>
      </c>
      <c r="B7613" s="31">
        <v>11</v>
      </c>
      <c r="C7613" s="31">
        <v>14</v>
      </c>
      <c r="D7613" s="54">
        <v>3</v>
      </c>
      <c r="E7613" s="31">
        <v>11</v>
      </c>
      <c r="F7613" s="31">
        <v>14</v>
      </c>
      <c r="G7613" s="54">
        <v>5</v>
      </c>
      <c r="H7613" s="53">
        <v>38.229999999999997</v>
      </c>
      <c r="I7613" s="53">
        <v>24013</v>
      </c>
      <c r="J7613" s="169">
        <f t="shared" si="236"/>
        <v>33.442752631146483</v>
      </c>
      <c r="O7613" s="172">
        <f t="shared" si="237"/>
        <v>1.0226026481209041</v>
      </c>
    </row>
    <row r="7614" spans="1:15" x14ac:dyDescent="0.2">
      <c r="A7614" s="31">
        <v>2019</v>
      </c>
      <c r="B7614" s="31">
        <v>11</v>
      </c>
      <c r="C7614" s="31">
        <v>14</v>
      </c>
      <c r="D7614" s="54">
        <v>4</v>
      </c>
      <c r="E7614" s="31">
        <v>11</v>
      </c>
      <c r="F7614" s="31">
        <v>14</v>
      </c>
      <c r="G7614" s="54">
        <v>6</v>
      </c>
      <c r="H7614" s="53">
        <v>39.81</v>
      </c>
      <c r="I7614" s="53">
        <v>26686</v>
      </c>
      <c r="J7614" s="169">
        <f t="shared" si="236"/>
        <v>37.1654227591211</v>
      </c>
      <c r="O7614" s="172">
        <f t="shared" si="237"/>
        <v>1.0648655878025948</v>
      </c>
    </row>
    <row r="7615" spans="1:15" x14ac:dyDescent="0.2">
      <c r="A7615" s="31">
        <v>2019</v>
      </c>
      <c r="B7615" s="31">
        <v>11</v>
      </c>
      <c r="C7615" s="31">
        <v>14</v>
      </c>
      <c r="D7615" s="54">
        <v>5</v>
      </c>
      <c r="E7615" s="31">
        <v>11</v>
      </c>
      <c r="F7615" s="31">
        <v>14</v>
      </c>
      <c r="G7615" s="54">
        <v>7</v>
      </c>
      <c r="H7615" s="53">
        <v>46.09</v>
      </c>
      <c r="I7615" s="53">
        <v>30702</v>
      </c>
      <c r="J7615" s="169">
        <f t="shared" si="236"/>
        <v>42.758480459811743</v>
      </c>
      <c r="O7615" s="172">
        <f t="shared" si="237"/>
        <v>1.232847398689314</v>
      </c>
    </row>
    <row r="7616" spans="1:15" x14ac:dyDescent="0.2">
      <c r="A7616" s="31">
        <v>2019</v>
      </c>
      <c r="B7616" s="31">
        <v>11</v>
      </c>
      <c r="C7616" s="31">
        <v>14</v>
      </c>
      <c r="D7616" s="54">
        <v>6</v>
      </c>
      <c r="E7616" s="31">
        <v>11</v>
      </c>
      <c r="F7616" s="31">
        <v>14</v>
      </c>
      <c r="G7616" s="54">
        <v>8</v>
      </c>
      <c r="H7616" s="53">
        <v>51.69</v>
      </c>
      <c r="I7616" s="53">
        <v>32917</v>
      </c>
      <c r="J7616" s="169">
        <f t="shared" si="236"/>
        <v>45.843296895825134</v>
      </c>
      <c r="O7616" s="172">
        <f t="shared" si="237"/>
        <v>1.3826400962953056</v>
      </c>
    </row>
    <row r="7617" spans="1:15" x14ac:dyDescent="0.2">
      <c r="A7617" s="31">
        <v>2019</v>
      </c>
      <c r="B7617" s="31">
        <v>11</v>
      </c>
      <c r="C7617" s="31">
        <v>14</v>
      </c>
      <c r="D7617" s="54">
        <v>7</v>
      </c>
      <c r="E7617" s="31">
        <v>11</v>
      </c>
      <c r="F7617" s="31">
        <v>14</v>
      </c>
      <c r="G7617" s="54">
        <v>9</v>
      </c>
      <c r="H7617" s="53">
        <v>53.24</v>
      </c>
      <c r="I7617" s="53">
        <v>34164</v>
      </c>
      <c r="J7617" s="169">
        <f t="shared" si="236"/>
        <v>47.57998587808639</v>
      </c>
      <c r="O7617" s="172">
        <f t="shared" si="237"/>
        <v>1.4241005750969642</v>
      </c>
    </row>
    <row r="7618" spans="1:15" x14ac:dyDescent="0.2">
      <c r="A7618" s="31">
        <v>2019</v>
      </c>
      <c r="B7618" s="31">
        <v>11</v>
      </c>
      <c r="C7618" s="31">
        <v>14</v>
      </c>
      <c r="D7618" s="54">
        <v>8</v>
      </c>
      <c r="E7618" s="31">
        <v>11</v>
      </c>
      <c r="F7618" s="31">
        <v>14</v>
      </c>
      <c r="G7618" s="54">
        <v>10</v>
      </c>
      <c r="H7618" s="53">
        <v>47.62</v>
      </c>
      <c r="I7618" s="53">
        <v>34757</v>
      </c>
      <c r="J7618" s="169">
        <f t="shared" ref="J7618:J7681" si="238">MIN(50,I7618/$M$2*50)</f>
        <v>48.405853212874625</v>
      </c>
      <c r="O7618" s="172">
        <f t="shared" si="237"/>
        <v>1.2737729035709509</v>
      </c>
    </row>
    <row r="7619" spans="1:15" x14ac:dyDescent="0.2">
      <c r="A7619" s="31">
        <v>2019</v>
      </c>
      <c r="B7619" s="31">
        <v>11</v>
      </c>
      <c r="C7619" s="31">
        <v>14</v>
      </c>
      <c r="D7619" s="54">
        <v>9</v>
      </c>
      <c r="E7619" s="31">
        <v>11</v>
      </c>
      <c r="F7619" s="31">
        <v>14</v>
      </c>
      <c r="G7619" s="54">
        <v>11</v>
      </c>
      <c r="H7619" s="53">
        <v>46</v>
      </c>
      <c r="I7619" s="53">
        <v>35182</v>
      </c>
      <c r="J7619" s="169">
        <f t="shared" si="238"/>
        <v>48.997748014367041</v>
      </c>
      <c r="O7619" s="172">
        <f t="shared" ref="O7619:O7682" si="239">H7619/$R$5</f>
        <v>1.2304400160492177</v>
      </c>
    </row>
    <row r="7620" spans="1:15" x14ac:dyDescent="0.2">
      <c r="A7620" s="31">
        <v>2019</v>
      </c>
      <c r="B7620" s="31">
        <v>11</v>
      </c>
      <c r="C7620" s="31">
        <v>14</v>
      </c>
      <c r="D7620" s="54">
        <v>10</v>
      </c>
      <c r="E7620" s="31">
        <v>11</v>
      </c>
      <c r="F7620" s="31">
        <v>14</v>
      </c>
      <c r="G7620" s="54">
        <v>12</v>
      </c>
      <c r="H7620" s="53">
        <v>44.12</v>
      </c>
      <c r="I7620" s="53">
        <v>35373</v>
      </c>
      <c r="J7620" s="169">
        <f t="shared" si="238"/>
        <v>49.26375250162598</v>
      </c>
      <c r="O7620" s="172">
        <f t="shared" si="239"/>
        <v>1.1801524675672062</v>
      </c>
    </row>
    <row r="7621" spans="1:15" x14ac:dyDescent="0.2">
      <c r="A7621" s="31">
        <v>2019</v>
      </c>
      <c r="B7621" s="31">
        <v>11</v>
      </c>
      <c r="C7621" s="31">
        <v>14</v>
      </c>
      <c r="D7621" s="54">
        <v>11</v>
      </c>
      <c r="E7621" s="31">
        <v>11</v>
      </c>
      <c r="F7621" s="31">
        <v>14</v>
      </c>
      <c r="G7621" s="54">
        <v>13</v>
      </c>
      <c r="H7621" s="53">
        <v>42.96</v>
      </c>
      <c r="I7621" s="53">
        <v>35259</v>
      </c>
      <c r="J7621" s="169">
        <f t="shared" si="238"/>
        <v>49.104985425460953</v>
      </c>
      <c r="O7621" s="172">
        <f t="shared" si="239"/>
        <v>1.149123980205965</v>
      </c>
    </row>
    <row r="7622" spans="1:15" x14ac:dyDescent="0.2">
      <c r="A7622" s="31">
        <v>2019</v>
      </c>
      <c r="B7622" s="31">
        <v>11</v>
      </c>
      <c r="C7622" s="31">
        <v>14</v>
      </c>
      <c r="D7622" s="54">
        <v>12</v>
      </c>
      <c r="E7622" s="31">
        <v>11</v>
      </c>
      <c r="F7622" s="31">
        <v>14</v>
      </c>
      <c r="G7622" s="54">
        <v>14</v>
      </c>
      <c r="H7622" s="53">
        <v>40.590000000000003</v>
      </c>
      <c r="I7622" s="53">
        <v>34176</v>
      </c>
      <c r="J7622" s="169">
        <f t="shared" si="238"/>
        <v>47.596698201893233</v>
      </c>
      <c r="O7622" s="172">
        <f t="shared" si="239"/>
        <v>1.0857295706834293</v>
      </c>
    </row>
    <row r="7623" spans="1:15" x14ac:dyDescent="0.2">
      <c r="A7623" s="31">
        <v>2019</v>
      </c>
      <c r="B7623" s="31">
        <v>11</v>
      </c>
      <c r="C7623" s="31">
        <v>14</v>
      </c>
      <c r="D7623" s="54">
        <v>13</v>
      </c>
      <c r="E7623" s="31">
        <v>11</v>
      </c>
      <c r="F7623" s="31">
        <v>14</v>
      </c>
      <c r="G7623" s="54">
        <v>15</v>
      </c>
      <c r="H7623" s="53">
        <v>40.51</v>
      </c>
      <c r="I7623" s="53">
        <v>33868</v>
      </c>
      <c r="J7623" s="169">
        <f t="shared" si="238"/>
        <v>47.167748557517555</v>
      </c>
      <c r="O7623" s="172">
        <f t="shared" si="239"/>
        <v>1.0835896750033436</v>
      </c>
    </row>
    <row r="7624" spans="1:15" x14ac:dyDescent="0.2">
      <c r="A7624" s="31">
        <v>2019</v>
      </c>
      <c r="B7624" s="31">
        <v>11</v>
      </c>
      <c r="C7624" s="31">
        <v>14</v>
      </c>
      <c r="D7624" s="54">
        <v>14</v>
      </c>
      <c r="E7624" s="31">
        <v>11</v>
      </c>
      <c r="F7624" s="31">
        <v>14</v>
      </c>
      <c r="G7624" s="54">
        <v>16</v>
      </c>
      <c r="H7624" s="53">
        <v>42.97</v>
      </c>
      <c r="I7624" s="53">
        <v>33555</v>
      </c>
      <c r="J7624" s="169">
        <f t="shared" si="238"/>
        <v>46.731835444889029</v>
      </c>
      <c r="O7624" s="172">
        <f t="shared" si="239"/>
        <v>1.1493914671659757</v>
      </c>
    </row>
    <row r="7625" spans="1:15" x14ac:dyDescent="0.2">
      <c r="A7625" s="31">
        <v>2019</v>
      </c>
      <c r="B7625" s="31">
        <v>11</v>
      </c>
      <c r="C7625" s="31">
        <v>14</v>
      </c>
      <c r="D7625" s="54">
        <v>15</v>
      </c>
      <c r="E7625" s="31">
        <v>11</v>
      </c>
      <c r="F7625" s="31">
        <v>14</v>
      </c>
      <c r="G7625" s="54">
        <v>17</v>
      </c>
      <c r="H7625" s="53">
        <v>48.01</v>
      </c>
      <c r="I7625" s="53">
        <v>33993</v>
      </c>
      <c r="J7625" s="169">
        <f t="shared" si="238"/>
        <v>47.341835263838853</v>
      </c>
      <c r="O7625" s="172">
        <f t="shared" si="239"/>
        <v>1.2842048950113683</v>
      </c>
    </row>
    <row r="7626" spans="1:15" x14ac:dyDescent="0.2">
      <c r="A7626" s="31">
        <v>2019</v>
      </c>
      <c r="B7626" s="31">
        <v>11</v>
      </c>
      <c r="C7626" s="31">
        <v>14</v>
      </c>
      <c r="D7626" s="54">
        <v>16</v>
      </c>
      <c r="E7626" s="31">
        <v>11</v>
      </c>
      <c r="F7626" s="31">
        <v>14</v>
      </c>
      <c r="G7626" s="54">
        <v>18</v>
      </c>
      <c r="H7626" s="53">
        <v>55.01</v>
      </c>
      <c r="I7626" s="53">
        <v>35740</v>
      </c>
      <c r="J7626" s="169">
        <f t="shared" si="238"/>
        <v>49.774871071385306</v>
      </c>
      <c r="O7626" s="172">
        <f t="shared" si="239"/>
        <v>1.4714457670188579</v>
      </c>
    </row>
    <row r="7627" spans="1:15" x14ac:dyDescent="0.2">
      <c r="A7627" s="31">
        <v>2019</v>
      </c>
      <c r="B7627" s="31">
        <v>11</v>
      </c>
      <c r="C7627" s="31">
        <v>14</v>
      </c>
      <c r="D7627" s="54">
        <v>17</v>
      </c>
      <c r="E7627" s="31">
        <v>11</v>
      </c>
      <c r="F7627" s="31">
        <v>14</v>
      </c>
      <c r="G7627" s="54">
        <v>19</v>
      </c>
      <c r="H7627" s="53">
        <v>58.91</v>
      </c>
      <c r="I7627" s="53">
        <v>36353</v>
      </c>
      <c r="J7627" s="169">
        <f t="shared" si="238"/>
        <v>50</v>
      </c>
      <c r="O7627" s="172">
        <f t="shared" si="239"/>
        <v>1.5757656814230305</v>
      </c>
    </row>
    <row r="7628" spans="1:15" x14ac:dyDescent="0.2">
      <c r="A7628" s="31">
        <v>2019</v>
      </c>
      <c r="B7628" s="31">
        <v>11</v>
      </c>
      <c r="C7628" s="31">
        <v>14</v>
      </c>
      <c r="D7628" s="54">
        <v>18</v>
      </c>
      <c r="E7628" s="31">
        <v>11</v>
      </c>
      <c r="F7628" s="31">
        <v>14</v>
      </c>
      <c r="G7628" s="54">
        <v>20</v>
      </c>
      <c r="H7628" s="53">
        <v>58.51</v>
      </c>
      <c r="I7628" s="53">
        <v>36607</v>
      </c>
      <c r="J7628" s="169">
        <f t="shared" si="238"/>
        <v>50</v>
      </c>
      <c r="O7628" s="172">
        <f t="shared" si="239"/>
        <v>1.5650662030226026</v>
      </c>
    </row>
    <row r="7629" spans="1:15" x14ac:dyDescent="0.2">
      <c r="A7629" s="31">
        <v>2019</v>
      </c>
      <c r="B7629" s="31">
        <v>11</v>
      </c>
      <c r="C7629" s="31">
        <v>14</v>
      </c>
      <c r="D7629" s="54">
        <v>19</v>
      </c>
      <c r="E7629" s="31">
        <v>11</v>
      </c>
      <c r="F7629" s="31">
        <v>14</v>
      </c>
      <c r="G7629" s="54">
        <v>21</v>
      </c>
      <c r="H7629" s="53">
        <v>54.79</v>
      </c>
      <c r="I7629" s="53">
        <v>35177</v>
      </c>
      <c r="J7629" s="169">
        <f t="shared" si="238"/>
        <v>48.990784546114185</v>
      </c>
      <c r="O7629" s="172">
        <f t="shared" si="239"/>
        <v>1.4655610538986226</v>
      </c>
    </row>
    <row r="7630" spans="1:15" x14ac:dyDescent="0.2">
      <c r="A7630" s="31">
        <v>2019</v>
      </c>
      <c r="B7630" s="31">
        <v>11</v>
      </c>
      <c r="C7630" s="31">
        <v>14</v>
      </c>
      <c r="D7630" s="54">
        <v>20</v>
      </c>
      <c r="E7630" s="31">
        <v>11</v>
      </c>
      <c r="F7630" s="31">
        <v>14</v>
      </c>
      <c r="G7630" s="54">
        <v>22</v>
      </c>
      <c r="H7630" s="53">
        <v>51.69</v>
      </c>
      <c r="I7630" s="53">
        <v>32381</v>
      </c>
      <c r="J7630" s="169">
        <f t="shared" si="238"/>
        <v>45.096813099119409</v>
      </c>
      <c r="O7630" s="172">
        <f t="shared" si="239"/>
        <v>1.3826400962953056</v>
      </c>
    </row>
    <row r="7631" spans="1:15" x14ac:dyDescent="0.2">
      <c r="A7631" s="31">
        <v>2019</v>
      </c>
      <c r="B7631" s="31">
        <v>11</v>
      </c>
      <c r="C7631" s="31">
        <v>14</v>
      </c>
      <c r="D7631" s="54">
        <v>21</v>
      </c>
      <c r="E7631" s="31">
        <v>11</v>
      </c>
      <c r="F7631" s="31">
        <v>14</v>
      </c>
      <c r="G7631" s="54">
        <v>23</v>
      </c>
      <c r="H7631" s="53">
        <v>46.73</v>
      </c>
      <c r="I7631" s="53">
        <v>29330</v>
      </c>
      <c r="J7631" s="169">
        <f t="shared" si="238"/>
        <v>40.847704771229182</v>
      </c>
      <c r="O7631" s="172">
        <f t="shared" si="239"/>
        <v>1.2499665641299986</v>
      </c>
    </row>
    <row r="7632" spans="1:15" x14ac:dyDescent="0.2">
      <c r="A7632" s="31">
        <v>2019</v>
      </c>
      <c r="B7632" s="31">
        <v>11</v>
      </c>
      <c r="C7632" s="31">
        <v>14</v>
      </c>
      <c r="D7632" s="54">
        <v>22</v>
      </c>
      <c r="E7632" s="31">
        <v>11</v>
      </c>
      <c r="F7632" s="31">
        <v>14</v>
      </c>
      <c r="G7632" s="54">
        <v>0</v>
      </c>
      <c r="H7632" s="53">
        <v>43.01</v>
      </c>
      <c r="I7632" s="53">
        <v>27203</v>
      </c>
      <c r="J7632" s="169">
        <f t="shared" si="238"/>
        <v>37.885445376465995</v>
      </c>
      <c r="O7632" s="172">
        <f t="shared" si="239"/>
        <v>1.1504614150060184</v>
      </c>
    </row>
    <row r="7633" spans="1:15" x14ac:dyDescent="0.2">
      <c r="A7633" s="31">
        <v>2019</v>
      </c>
      <c r="B7633" s="31">
        <v>11</v>
      </c>
      <c r="C7633" s="31">
        <v>14</v>
      </c>
      <c r="D7633" s="54">
        <v>23</v>
      </c>
      <c r="E7633" s="31">
        <v>11</v>
      </c>
      <c r="F7633" s="31">
        <v>14</v>
      </c>
      <c r="G7633" s="54">
        <v>1</v>
      </c>
      <c r="H7633" s="53">
        <v>39.81</v>
      </c>
      <c r="I7633" s="53">
        <v>25542</v>
      </c>
      <c r="J7633" s="169">
        <f t="shared" si="238"/>
        <v>35.572181222868593</v>
      </c>
      <c r="O7633" s="172">
        <f t="shared" si="239"/>
        <v>1.0648655878025948</v>
      </c>
    </row>
    <row r="7634" spans="1:15" x14ac:dyDescent="0.2">
      <c r="A7634" s="31">
        <v>2019</v>
      </c>
      <c r="B7634" s="31">
        <v>11</v>
      </c>
      <c r="C7634" s="31">
        <v>15</v>
      </c>
      <c r="D7634" s="54">
        <v>0</v>
      </c>
      <c r="E7634" s="31">
        <v>11</v>
      </c>
      <c r="F7634" s="31">
        <v>15</v>
      </c>
      <c r="G7634" s="54">
        <v>2</v>
      </c>
      <c r="H7634" s="53">
        <v>38.56</v>
      </c>
      <c r="I7634" s="53">
        <v>24214</v>
      </c>
      <c r="J7634" s="169">
        <f t="shared" si="238"/>
        <v>33.722684054911127</v>
      </c>
      <c r="O7634" s="172">
        <f t="shared" si="239"/>
        <v>1.0314297178012573</v>
      </c>
    </row>
    <row r="7635" spans="1:15" x14ac:dyDescent="0.2">
      <c r="A7635" s="31">
        <v>2019</v>
      </c>
      <c r="B7635" s="31">
        <v>11</v>
      </c>
      <c r="C7635" s="31">
        <v>15</v>
      </c>
      <c r="D7635" s="54">
        <v>1</v>
      </c>
      <c r="E7635" s="31">
        <v>11</v>
      </c>
      <c r="F7635" s="31">
        <v>15</v>
      </c>
      <c r="G7635" s="54">
        <v>3</v>
      </c>
      <c r="H7635" s="53">
        <v>37.979999999999997</v>
      </c>
      <c r="I7635" s="53">
        <v>23797</v>
      </c>
      <c r="J7635" s="169">
        <f t="shared" si="238"/>
        <v>33.141930802623278</v>
      </c>
      <c r="O7635" s="172">
        <f t="shared" si="239"/>
        <v>1.0159154741206367</v>
      </c>
    </row>
    <row r="7636" spans="1:15" x14ac:dyDescent="0.2">
      <c r="A7636" s="31">
        <v>2019</v>
      </c>
      <c r="B7636" s="31">
        <v>11</v>
      </c>
      <c r="C7636" s="31">
        <v>15</v>
      </c>
      <c r="D7636" s="54">
        <v>2</v>
      </c>
      <c r="E7636" s="31">
        <v>11</v>
      </c>
      <c r="F7636" s="31">
        <v>15</v>
      </c>
      <c r="G7636" s="54">
        <v>4</v>
      </c>
      <c r="H7636" s="53">
        <v>37.57</v>
      </c>
      <c r="I7636" s="53">
        <v>23637</v>
      </c>
      <c r="J7636" s="169">
        <f t="shared" si="238"/>
        <v>32.919099818532018</v>
      </c>
      <c r="O7636" s="172">
        <f t="shared" si="239"/>
        <v>1.0049485087601979</v>
      </c>
    </row>
    <row r="7637" spans="1:15" x14ac:dyDescent="0.2">
      <c r="A7637" s="31">
        <v>2019</v>
      </c>
      <c r="B7637" s="31">
        <v>11</v>
      </c>
      <c r="C7637" s="31">
        <v>15</v>
      </c>
      <c r="D7637" s="54">
        <v>3</v>
      </c>
      <c r="E7637" s="31">
        <v>11</v>
      </c>
      <c r="F7637" s="31">
        <v>15</v>
      </c>
      <c r="G7637" s="54">
        <v>5</v>
      </c>
      <c r="H7637" s="53">
        <v>38.99</v>
      </c>
      <c r="I7637" s="53">
        <v>24372</v>
      </c>
      <c r="J7637" s="169">
        <f t="shared" si="238"/>
        <v>33.942729651701249</v>
      </c>
      <c r="O7637" s="172">
        <f t="shared" si="239"/>
        <v>1.0429316570817173</v>
      </c>
    </row>
    <row r="7638" spans="1:15" x14ac:dyDescent="0.2">
      <c r="A7638" s="31">
        <v>2019</v>
      </c>
      <c r="B7638" s="31">
        <v>11</v>
      </c>
      <c r="C7638" s="31">
        <v>15</v>
      </c>
      <c r="D7638" s="54">
        <v>4</v>
      </c>
      <c r="E7638" s="31">
        <v>11</v>
      </c>
      <c r="F7638" s="31">
        <v>15</v>
      </c>
      <c r="G7638" s="54">
        <v>6</v>
      </c>
      <c r="H7638" s="53">
        <v>39.96</v>
      </c>
      <c r="I7638" s="53">
        <v>27333</v>
      </c>
      <c r="J7638" s="169">
        <f t="shared" si="238"/>
        <v>38.066495551040141</v>
      </c>
      <c r="O7638" s="172">
        <f t="shared" si="239"/>
        <v>1.0688778922027551</v>
      </c>
    </row>
    <row r="7639" spans="1:15" x14ac:dyDescent="0.2">
      <c r="A7639" s="31">
        <v>2019</v>
      </c>
      <c r="B7639" s="31">
        <v>11</v>
      </c>
      <c r="C7639" s="31">
        <v>15</v>
      </c>
      <c r="D7639" s="54">
        <v>5</v>
      </c>
      <c r="E7639" s="31">
        <v>11</v>
      </c>
      <c r="F7639" s="31">
        <v>15</v>
      </c>
      <c r="G7639" s="54">
        <v>7</v>
      </c>
      <c r="H7639" s="53">
        <v>47.46</v>
      </c>
      <c r="I7639" s="53">
        <v>31540</v>
      </c>
      <c r="J7639" s="169">
        <f t="shared" si="238"/>
        <v>43.925557738989717</v>
      </c>
      <c r="O7639" s="172">
        <f t="shared" si="239"/>
        <v>1.2694931122107798</v>
      </c>
    </row>
    <row r="7640" spans="1:15" x14ac:dyDescent="0.2">
      <c r="A7640" s="31">
        <v>2019</v>
      </c>
      <c r="B7640" s="31">
        <v>11</v>
      </c>
      <c r="C7640" s="31">
        <v>15</v>
      </c>
      <c r="D7640" s="54">
        <v>6</v>
      </c>
      <c r="E7640" s="31">
        <v>11</v>
      </c>
      <c r="F7640" s="31">
        <v>15</v>
      </c>
      <c r="G7640" s="54">
        <v>8</v>
      </c>
      <c r="H7640" s="53">
        <v>50.01</v>
      </c>
      <c r="I7640" s="53">
        <v>33616</v>
      </c>
      <c r="J7640" s="169">
        <f t="shared" si="238"/>
        <v>46.816789757573822</v>
      </c>
      <c r="O7640" s="172">
        <f t="shared" si="239"/>
        <v>1.337702287013508</v>
      </c>
    </row>
    <row r="7641" spans="1:15" x14ac:dyDescent="0.2">
      <c r="A7641" s="31">
        <v>2019</v>
      </c>
      <c r="B7641" s="31">
        <v>11</v>
      </c>
      <c r="C7641" s="31">
        <v>15</v>
      </c>
      <c r="D7641" s="54">
        <v>7</v>
      </c>
      <c r="E7641" s="31">
        <v>11</v>
      </c>
      <c r="F7641" s="31">
        <v>15</v>
      </c>
      <c r="G7641" s="54">
        <v>9</v>
      </c>
      <c r="H7641" s="53">
        <v>53.01</v>
      </c>
      <c r="I7641" s="53">
        <v>34880</v>
      </c>
      <c r="J7641" s="169">
        <f t="shared" si="238"/>
        <v>48.577154531894784</v>
      </c>
      <c r="O7641" s="172">
        <f t="shared" si="239"/>
        <v>1.4179483750167179</v>
      </c>
    </row>
    <row r="7642" spans="1:15" x14ac:dyDescent="0.2">
      <c r="A7642" s="31">
        <v>2019</v>
      </c>
      <c r="B7642" s="31">
        <v>11</v>
      </c>
      <c r="C7642" s="31">
        <v>15</v>
      </c>
      <c r="D7642" s="54">
        <v>8</v>
      </c>
      <c r="E7642" s="31">
        <v>11</v>
      </c>
      <c r="F7642" s="31">
        <v>15</v>
      </c>
      <c r="G7642" s="54">
        <v>10</v>
      </c>
      <c r="H7642" s="53">
        <v>52.19</v>
      </c>
      <c r="I7642" s="53">
        <v>35600</v>
      </c>
      <c r="J7642" s="169">
        <f t="shared" si="238"/>
        <v>49.579893960305455</v>
      </c>
      <c r="O7642" s="172">
        <f t="shared" si="239"/>
        <v>1.3960144442958407</v>
      </c>
    </row>
    <row r="7643" spans="1:15" x14ac:dyDescent="0.2">
      <c r="A7643" s="31">
        <v>2019</v>
      </c>
      <c r="B7643" s="31">
        <v>11</v>
      </c>
      <c r="C7643" s="31">
        <v>15</v>
      </c>
      <c r="D7643" s="54">
        <v>9</v>
      </c>
      <c r="E7643" s="31">
        <v>11</v>
      </c>
      <c r="F7643" s="31">
        <v>15</v>
      </c>
      <c r="G7643" s="54">
        <v>11</v>
      </c>
      <c r="H7643" s="53">
        <v>51.23</v>
      </c>
      <c r="I7643" s="53">
        <v>35453</v>
      </c>
      <c r="J7643" s="169">
        <f t="shared" si="238"/>
        <v>49.37516799367161</v>
      </c>
      <c r="O7643" s="172">
        <f t="shared" si="239"/>
        <v>1.3703356961348134</v>
      </c>
    </row>
    <row r="7644" spans="1:15" x14ac:dyDescent="0.2">
      <c r="A7644" s="31">
        <v>2019</v>
      </c>
      <c r="B7644" s="31">
        <v>11</v>
      </c>
      <c r="C7644" s="31">
        <v>15</v>
      </c>
      <c r="D7644" s="54">
        <v>10</v>
      </c>
      <c r="E7644" s="31">
        <v>11</v>
      </c>
      <c r="F7644" s="31">
        <v>15</v>
      </c>
      <c r="G7644" s="54">
        <v>12</v>
      </c>
      <c r="H7644" s="53">
        <v>48.97</v>
      </c>
      <c r="I7644" s="53">
        <v>35327</v>
      </c>
      <c r="J7644" s="169">
        <f t="shared" si="238"/>
        <v>49.19968859369974</v>
      </c>
      <c r="O7644" s="172">
        <f t="shared" si="239"/>
        <v>1.3098836431723955</v>
      </c>
    </row>
    <row r="7645" spans="1:15" x14ac:dyDescent="0.2">
      <c r="A7645" s="31">
        <v>2019</v>
      </c>
      <c r="B7645" s="31">
        <v>11</v>
      </c>
      <c r="C7645" s="31">
        <v>15</v>
      </c>
      <c r="D7645" s="54">
        <v>11</v>
      </c>
      <c r="E7645" s="31">
        <v>11</v>
      </c>
      <c r="F7645" s="31">
        <v>15</v>
      </c>
      <c r="G7645" s="54">
        <v>13</v>
      </c>
      <c r="H7645" s="53">
        <v>48.79</v>
      </c>
      <c r="I7645" s="53">
        <v>34924</v>
      </c>
      <c r="J7645" s="169">
        <f t="shared" si="238"/>
        <v>48.638433052519879</v>
      </c>
      <c r="O7645" s="172">
        <f t="shared" si="239"/>
        <v>1.3050688778922028</v>
      </c>
    </row>
    <row r="7646" spans="1:15" x14ac:dyDescent="0.2">
      <c r="A7646" s="31">
        <v>2019</v>
      </c>
      <c r="B7646" s="31">
        <v>11</v>
      </c>
      <c r="C7646" s="31">
        <v>15</v>
      </c>
      <c r="D7646" s="54">
        <v>12</v>
      </c>
      <c r="E7646" s="31">
        <v>11</v>
      </c>
      <c r="F7646" s="31">
        <v>15</v>
      </c>
      <c r="G7646" s="54">
        <v>14</v>
      </c>
      <c r="H7646" s="53">
        <v>46</v>
      </c>
      <c r="I7646" s="53">
        <v>33724</v>
      </c>
      <c r="J7646" s="169">
        <f t="shared" si="238"/>
        <v>46.967200671835421</v>
      </c>
      <c r="O7646" s="172">
        <f t="shared" si="239"/>
        <v>1.2304400160492177</v>
      </c>
    </row>
    <row r="7647" spans="1:15" x14ac:dyDescent="0.2">
      <c r="A7647" s="31">
        <v>2019</v>
      </c>
      <c r="B7647" s="31">
        <v>11</v>
      </c>
      <c r="C7647" s="31">
        <v>15</v>
      </c>
      <c r="D7647" s="54">
        <v>13</v>
      </c>
      <c r="E7647" s="31">
        <v>11</v>
      </c>
      <c r="F7647" s="31">
        <v>15</v>
      </c>
      <c r="G7647" s="54">
        <v>15</v>
      </c>
      <c r="H7647" s="53">
        <v>46</v>
      </c>
      <c r="I7647" s="53">
        <v>33022</v>
      </c>
      <c r="J7647" s="169">
        <f t="shared" si="238"/>
        <v>45.989529729135022</v>
      </c>
      <c r="O7647" s="172">
        <f t="shared" si="239"/>
        <v>1.2304400160492177</v>
      </c>
    </row>
    <row r="7648" spans="1:15" x14ac:dyDescent="0.2">
      <c r="A7648" s="31">
        <v>2019</v>
      </c>
      <c r="B7648" s="31">
        <v>11</v>
      </c>
      <c r="C7648" s="31">
        <v>15</v>
      </c>
      <c r="D7648" s="54">
        <v>14</v>
      </c>
      <c r="E7648" s="31">
        <v>11</v>
      </c>
      <c r="F7648" s="31">
        <v>15</v>
      </c>
      <c r="G7648" s="54">
        <v>16</v>
      </c>
      <c r="H7648" s="53">
        <v>48.97</v>
      </c>
      <c r="I7648" s="53">
        <v>33018</v>
      </c>
      <c r="J7648" s="169">
        <f t="shared" si="238"/>
        <v>45.983958954532739</v>
      </c>
      <c r="O7648" s="172">
        <f t="shared" si="239"/>
        <v>1.3098836431723955</v>
      </c>
    </row>
    <row r="7649" spans="1:15" x14ac:dyDescent="0.2">
      <c r="A7649" s="31">
        <v>2019</v>
      </c>
      <c r="B7649" s="31">
        <v>11</v>
      </c>
      <c r="C7649" s="31">
        <v>15</v>
      </c>
      <c r="D7649" s="54">
        <v>15</v>
      </c>
      <c r="E7649" s="31">
        <v>11</v>
      </c>
      <c r="F7649" s="31">
        <v>15</v>
      </c>
      <c r="G7649" s="54">
        <v>17</v>
      </c>
      <c r="H7649" s="53">
        <v>54.54</v>
      </c>
      <c r="I7649" s="53">
        <v>33488</v>
      </c>
      <c r="J7649" s="169">
        <f t="shared" si="238"/>
        <v>46.638524970300814</v>
      </c>
      <c r="O7649" s="172">
        <f t="shared" si="239"/>
        <v>1.4588738798983549</v>
      </c>
    </row>
    <row r="7650" spans="1:15" x14ac:dyDescent="0.2">
      <c r="A7650" s="31">
        <v>2019</v>
      </c>
      <c r="B7650" s="31">
        <v>11</v>
      </c>
      <c r="C7650" s="31">
        <v>15</v>
      </c>
      <c r="D7650" s="54">
        <v>16</v>
      </c>
      <c r="E7650" s="31">
        <v>11</v>
      </c>
      <c r="F7650" s="31">
        <v>15</v>
      </c>
      <c r="G7650" s="54">
        <v>18</v>
      </c>
      <c r="H7650" s="53">
        <v>59.3</v>
      </c>
      <c r="I7650" s="53">
        <v>35377</v>
      </c>
      <c r="J7650" s="169">
        <f t="shared" si="238"/>
        <v>49.269323276228263</v>
      </c>
      <c r="O7650" s="172">
        <f t="shared" si="239"/>
        <v>1.5861976728634479</v>
      </c>
    </row>
    <row r="7651" spans="1:15" x14ac:dyDescent="0.2">
      <c r="A7651" s="31">
        <v>2019</v>
      </c>
      <c r="B7651" s="31">
        <v>11</v>
      </c>
      <c r="C7651" s="31">
        <v>15</v>
      </c>
      <c r="D7651" s="54">
        <v>17</v>
      </c>
      <c r="E7651" s="31">
        <v>11</v>
      </c>
      <c r="F7651" s="31">
        <v>15</v>
      </c>
      <c r="G7651" s="54">
        <v>19</v>
      </c>
      <c r="H7651" s="53">
        <v>60.46</v>
      </c>
      <c r="I7651" s="53">
        <v>35703</v>
      </c>
      <c r="J7651" s="169">
        <f t="shared" si="238"/>
        <v>49.723341406314205</v>
      </c>
      <c r="O7651" s="172">
        <f t="shared" si="239"/>
        <v>1.6172261602246891</v>
      </c>
    </row>
    <row r="7652" spans="1:15" x14ac:dyDescent="0.2">
      <c r="A7652" s="31">
        <v>2019</v>
      </c>
      <c r="B7652" s="31">
        <v>11</v>
      </c>
      <c r="C7652" s="31">
        <v>15</v>
      </c>
      <c r="D7652" s="54">
        <v>18</v>
      </c>
      <c r="E7652" s="31">
        <v>11</v>
      </c>
      <c r="F7652" s="31">
        <v>15</v>
      </c>
      <c r="G7652" s="54">
        <v>20</v>
      </c>
      <c r="H7652" s="53">
        <v>58</v>
      </c>
      <c r="I7652" s="53">
        <v>35338</v>
      </c>
      <c r="J7652" s="169">
        <f t="shared" si="238"/>
        <v>49.215008223856017</v>
      </c>
      <c r="O7652" s="172">
        <f t="shared" si="239"/>
        <v>1.551424368062057</v>
      </c>
    </row>
    <row r="7653" spans="1:15" x14ac:dyDescent="0.2">
      <c r="A7653" s="31">
        <v>2019</v>
      </c>
      <c r="B7653" s="31">
        <v>11</v>
      </c>
      <c r="C7653" s="31">
        <v>15</v>
      </c>
      <c r="D7653" s="54">
        <v>19</v>
      </c>
      <c r="E7653" s="31">
        <v>11</v>
      </c>
      <c r="F7653" s="31">
        <v>15</v>
      </c>
      <c r="G7653" s="54">
        <v>21</v>
      </c>
      <c r="H7653" s="53">
        <v>54.24</v>
      </c>
      <c r="I7653" s="53">
        <v>34182</v>
      </c>
      <c r="J7653" s="169">
        <f t="shared" si="238"/>
        <v>47.605054363796654</v>
      </c>
      <c r="O7653" s="172">
        <f t="shared" si="239"/>
        <v>1.4508492710980341</v>
      </c>
    </row>
    <row r="7654" spans="1:15" x14ac:dyDescent="0.2">
      <c r="A7654" s="31">
        <v>2019</v>
      </c>
      <c r="B7654" s="31">
        <v>11</v>
      </c>
      <c r="C7654" s="31">
        <v>15</v>
      </c>
      <c r="D7654" s="54">
        <v>20</v>
      </c>
      <c r="E7654" s="31">
        <v>11</v>
      </c>
      <c r="F7654" s="31">
        <v>15</v>
      </c>
      <c r="G7654" s="54">
        <v>22</v>
      </c>
      <c r="H7654" s="53">
        <v>52.39</v>
      </c>
      <c r="I7654" s="53">
        <v>31750</v>
      </c>
      <c r="J7654" s="169">
        <f t="shared" si="238"/>
        <v>44.2180234056095</v>
      </c>
      <c r="O7654" s="172">
        <f t="shared" si="239"/>
        <v>1.4013641834960546</v>
      </c>
    </row>
    <row r="7655" spans="1:15" x14ac:dyDescent="0.2">
      <c r="A7655" s="31">
        <v>2019</v>
      </c>
      <c r="B7655" s="31">
        <v>11</v>
      </c>
      <c r="C7655" s="31">
        <v>15</v>
      </c>
      <c r="D7655" s="54">
        <v>21</v>
      </c>
      <c r="E7655" s="31">
        <v>11</v>
      </c>
      <c r="F7655" s="31">
        <v>15</v>
      </c>
      <c r="G7655" s="54">
        <v>23</v>
      </c>
      <c r="H7655" s="53">
        <v>49.55</v>
      </c>
      <c r="I7655" s="53">
        <v>29200</v>
      </c>
      <c r="J7655" s="169">
        <f t="shared" si="238"/>
        <v>40.666654596655036</v>
      </c>
      <c r="O7655" s="172">
        <f t="shared" si="239"/>
        <v>1.3253978868530158</v>
      </c>
    </row>
    <row r="7656" spans="1:15" x14ac:dyDescent="0.2">
      <c r="A7656" s="31">
        <v>2019</v>
      </c>
      <c r="B7656" s="31">
        <v>11</v>
      </c>
      <c r="C7656" s="31">
        <v>15</v>
      </c>
      <c r="D7656" s="54">
        <v>22</v>
      </c>
      <c r="E7656" s="31">
        <v>11</v>
      </c>
      <c r="F7656" s="31">
        <v>15</v>
      </c>
      <c r="G7656" s="54">
        <v>0</v>
      </c>
      <c r="H7656" s="53">
        <v>48.07</v>
      </c>
      <c r="I7656" s="53">
        <v>27388</v>
      </c>
      <c r="J7656" s="169">
        <f t="shared" si="238"/>
        <v>38.143093701821513</v>
      </c>
      <c r="O7656" s="172">
        <f t="shared" si="239"/>
        <v>1.2858098167714325</v>
      </c>
    </row>
    <row r="7657" spans="1:15" x14ac:dyDescent="0.2">
      <c r="A7657" s="31">
        <v>2019</v>
      </c>
      <c r="B7657" s="31">
        <v>11</v>
      </c>
      <c r="C7657" s="31">
        <v>15</v>
      </c>
      <c r="D7657" s="54">
        <v>23</v>
      </c>
      <c r="E7657" s="31">
        <v>11</v>
      </c>
      <c r="F7657" s="31">
        <v>15</v>
      </c>
      <c r="G7657" s="54">
        <v>1</v>
      </c>
      <c r="H7657" s="53">
        <v>43.49</v>
      </c>
      <c r="I7657" s="53">
        <v>25515</v>
      </c>
      <c r="J7657" s="169">
        <f t="shared" si="238"/>
        <v>35.53457849430319</v>
      </c>
      <c r="O7657" s="172">
        <f t="shared" si="239"/>
        <v>1.1633007890865321</v>
      </c>
    </row>
    <row r="7658" spans="1:15" x14ac:dyDescent="0.2">
      <c r="A7658" s="31">
        <v>2019</v>
      </c>
      <c r="B7658" s="31">
        <v>11</v>
      </c>
      <c r="C7658" s="31">
        <v>16</v>
      </c>
      <c r="D7658" s="54">
        <v>0</v>
      </c>
      <c r="E7658" s="31">
        <v>11</v>
      </c>
      <c r="F7658" s="31">
        <v>16</v>
      </c>
      <c r="G7658" s="54">
        <v>2</v>
      </c>
      <c r="H7658" s="53">
        <v>40.08</v>
      </c>
      <c r="I7658" s="53">
        <v>24061</v>
      </c>
      <c r="J7658" s="169">
        <f t="shared" si="238"/>
        <v>33.509601926373861</v>
      </c>
      <c r="O7658" s="172">
        <f t="shared" si="239"/>
        <v>1.0720877357228835</v>
      </c>
    </row>
    <row r="7659" spans="1:15" x14ac:dyDescent="0.2">
      <c r="A7659" s="31">
        <v>2019</v>
      </c>
      <c r="B7659" s="31">
        <v>11</v>
      </c>
      <c r="C7659" s="31">
        <v>16</v>
      </c>
      <c r="D7659" s="54">
        <v>1</v>
      </c>
      <c r="E7659" s="31">
        <v>11</v>
      </c>
      <c r="F7659" s="31">
        <v>16</v>
      </c>
      <c r="G7659" s="54">
        <v>3</v>
      </c>
      <c r="H7659" s="53">
        <v>38.99</v>
      </c>
      <c r="I7659" s="53">
        <v>23202</v>
      </c>
      <c r="J7659" s="169">
        <f t="shared" si="238"/>
        <v>32.313278080533905</v>
      </c>
      <c r="O7659" s="172">
        <f t="shared" si="239"/>
        <v>1.0429316570817173</v>
      </c>
    </row>
    <row r="7660" spans="1:15" x14ac:dyDescent="0.2">
      <c r="A7660" s="31">
        <v>2019</v>
      </c>
      <c r="B7660" s="31">
        <v>11</v>
      </c>
      <c r="C7660" s="31">
        <v>16</v>
      </c>
      <c r="D7660" s="54">
        <v>2</v>
      </c>
      <c r="E7660" s="31">
        <v>11</v>
      </c>
      <c r="F7660" s="31">
        <v>16</v>
      </c>
      <c r="G7660" s="54">
        <v>4</v>
      </c>
      <c r="H7660" s="53">
        <v>38.56</v>
      </c>
      <c r="I7660" s="53">
        <v>22936</v>
      </c>
      <c r="J7660" s="169">
        <f t="shared" si="238"/>
        <v>31.942821569482188</v>
      </c>
      <c r="O7660" s="172">
        <f t="shared" si="239"/>
        <v>1.0314297178012573</v>
      </c>
    </row>
    <row r="7661" spans="1:15" x14ac:dyDescent="0.2">
      <c r="A7661" s="31">
        <v>2019</v>
      </c>
      <c r="B7661" s="31">
        <v>11</v>
      </c>
      <c r="C7661" s="31">
        <v>16</v>
      </c>
      <c r="D7661" s="54">
        <v>3</v>
      </c>
      <c r="E7661" s="31">
        <v>11</v>
      </c>
      <c r="F7661" s="31">
        <v>16</v>
      </c>
      <c r="G7661" s="54">
        <v>5</v>
      </c>
      <c r="H7661" s="53">
        <v>39.6</v>
      </c>
      <c r="I7661" s="53">
        <v>22993</v>
      </c>
      <c r="J7661" s="169">
        <f t="shared" si="238"/>
        <v>32.022205107564702</v>
      </c>
      <c r="O7661" s="172">
        <f t="shared" si="239"/>
        <v>1.05924836164237</v>
      </c>
    </row>
    <row r="7662" spans="1:15" x14ac:dyDescent="0.2">
      <c r="A7662" s="31">
        <v>2019</v>
      </c>
      <c r="B7662" s="31">
        <v>11</v>
      </c>
      <c r="C7662" s="31">
        <v>16</v>
      </c>
      <c r="D7662" s="54">
        <v>4</v>
      </c>
      <c r="E7662" s="31">
        <v>11</v>
      </c>
      <c r="F7662" s="31">
        <v>16</v>
      </c>
      <c r="G7662" s="54">
        <v>6</v>
      </c>
      <c r="H7662" s="53">
        <v>40.14</v>
      </c>
      <c r="I7662" s="53">
        <v>23643</v>
      </c>
      <c r="J7662" s="169">
        <f t="shared" si="238"/>
        <v>32.927455980435447</v>
      </c>
      <c r="O7662" s="172">
        <f t="shared" si="239"/>
        <v>1.0736926574829477</v>
      </c>
    </row>
    <row r="7663" spans="1:15" x14ac:dyDescent="0.2">
      <c r="A7663" s="31">
        <v>2019</v>
      </c>
      <c r="B7663" s="31">
        <v>11</v>
      </c>
      <c r="C7663" s="31">
        <v>16</v>
      </c>
      <c r="D7663" s="54">
        <v>5</v>
      </c>
      <c r="E7663" s="31">
        <v>11</v>
      </c>
      <c r="F7663" s="31">
        <v>16</v>
      </c>
      <c r="G7663" s="54">
        <v>7</v>
      </c>
      <c r="H7663" s="53">
        <v>42.56</v>
      </c>
      <c r="I7663" s="53">
        <v>25005</v>
      </c>
      <c r="J7663" s="169">
        <f t="shared" si="238"/>
        <v>34.824304732512303</v>
      </c>
      <c r="O7663" s="172">
        <f t="shared" si="239"/>
        <v>1.138424501805537</v>
      </c>
    </row>
    <row r="7664" spans="1:15" x14ac:dyDescent="0.2">
      <c r="A7664" s="31">
        <v>2019</v>
      </c>
      <c r="B7664" s="31">
        <v>11</v>
      </c>
      <c r="C7664" s="31">
        <v>16</v>
      </c>
      <c r="D7664" s="54">
        <v>6</v>
      </c>
      <c r="E7664" s="31">
        <v>11</v>
      </c>
      <c r="F7664" s="31">
        <v>16</v>
      </c>
      <c r="G7664" s="54">
        <v>8</v>
      </c>
      <c r="H7664" s="53">
        <v>43.66</v>
      </c>
      <c r="I7664" s="53">
        <v>26661</v>
      </c>
      <c r="J7664" s="169">
        <f t="shared" si="238"/>
        <v>37.130605417856842</v>
      </c>
      <c r="O7664" s="172">
        <f t="shared" si="239"/>
        <v>1.167848067406714</v>
      </c>
    </row>
    <row r="7665" spans="1:15" x14ac:dyDescent="0.2">
      <c r="A7665" s="31">
        <v>2019</v>
      </c>
      <c r="B7665" s="31">
        <v>11</v>
      </c>
      <c r="C7665" s="31">
        <v>16</v>
      </c>
      <c r="D7665" s="54">
        <v>7</v>
      </c>
      <c r="E7665" s="31">
        <v>11</v>
      </c>
      <c r="F7665" s="31">
        <v>16</v>
      </c>
      <c r="G7665" s="54">
        <v>9</v>
      </c>
      <c r="H7665" s="53">
        <v>50.16</v>
      </c>
      <c r="I7665" s="53">
        <v>29450</v>
      </c>
      <c r="J7665" s="169">
        <f t="shared" si="238"/>
        <v>41.014828009297624</v>
      </c>
      <c r="O7665" s="172">
        <f t="shared" si="239"/>
        <v>1.3417145914136686</v>
      </c>
    </row>
    <row r="7666" spans="1:15" x14ac:dyDescent="0.2">
      <c r="A7666" s="31">
        <v>2019</v>
      </c>
      <c r="B7666" s="31">
        <v>11</v>
      </c>
      <c r="C7666" s="31">
        <v>16</v>
      </c>
      <c r="D7666" s="54">
        <v>8</v>
      </c>
      <c r="E7666" s="31">
        <v>11</v>
      </c>
      <c r="F7666" s="31">
        <v>16</v>
      </c>
      <c r="G7666" s="54">
        <v>10</v>
      </c>
      <c r="H7666" s="53">
        <v>50.9</v>
      </c>
      <c r="I7666" s="53">
        <v>31096</v>
      </c>
      <c r="J7666" s="169">
        <f t="shared" si="238"/>
        <v>43.307201758136472</v>
      </c>
      <c r="O7666" s="172">
        <f t="shared" si="239"/>
        <v>1.3615086264544605</v>
      </c>
    </row>
    <row r="7667" spans="1:15" x14ac:dyDescent="0.2">
      <c r="A7667" s="31">
        <v>2019</v>
      </c>
      <c r="B7667" s="31">
        <v>11</v>
      </c>
      <c r="C7667" s="31">
        <v>16</v>
      </c>
      <c r="D7667" s="54">
        <v>9</v>
      </c>
      <c r="E7667" s="31">
        <v>11</v>
      </c>
      <c r="F7667" s="31">
        <v>16</v>
      </c>
      <c r="G7667" s="54">
        <v>11</v>
      </c>
      <c r="H7667" s="53">
        <v>50.16</v>
      </c>
      <c r="I7667" s="53">
        <v>31221</v>
      </c>
      <c r="J7667" s="169">
        <f t="shared" si="238"/>
        <v>43.481288464457769</v>
      </c>
      <c r="O7667" s="172">
        <f t="shared" si="239"/>
        <v>1.3417145914136686</v>
      </c>
    </row>
    <row r="7668" spans="1:15" x14ac:dyDescent="0.2">
      <c r="A7668" s="31">
        <v>2019</v>
      </c>
      <c r="B7668" s="31">
        <v>11</v>
      </c>
      <c r="C7668" s="31">
        <v>16</v>
      </c>
      <c r="D7668" s="54">
        <v>10</v>
      </c>
      <c r="E7668" s="31">
        <v>11</v>
      </c>
      <c r="F7668" s="31">
        <v>16</v>
      </c>
      <c r="G7668" s="54">
        <v>12</v>
      </c>
      <c r="H7668" s="53">
        <v>49.27</v>
      </c>
      <c r="I7668" s="53">
        <v>30781</v>
      </c>
      <c r="J7668" s="169">
        <f t="shared" si="238"/>
        <v>42.8685032582068</v>
      </c>
      <c r="O7668" s="172">
        <f t="shared" si="239"/>
        <v>1.3179082519727165</v>
      </c>
    </row>
    <row r="7669" spans="1:15" x14ac:dyDescent="0.2">
      <c r="A7669" s="31">
        <v>2019</v>
      </c>
      <c r="B7669" s="31">
        <v>11</v>
      </c>
      <c r="C7669" s="31">
        <v>16</v>
      </c>
      <c r="D7669" s="54">
        <v>11</v>
      </c>
      <c r="E7669" s="31">
        <v>11</v>
      </c>
      <c r="F7669" s="31">
        <v>16</v>
      </c>
      <c r="G7669" s="54">
        <v>13</v>
      </c>
      <c r="H7669" s="53">
        <v>47.65</v>
      </c>
      <c r="I7669" s="53">
        <v>30686</v>
      </c>
      <c r="J7669" s="169">
        <f t="shared" si="238"/>
        <v>42.736197361402617</v>
      </c>
      <c r="O7669" s="172">
        <f t="shared" si="239"/>
        <v>1.274575364450983</v>
      </c>
    </row>
    <row r="7670" spans="1:15" x14ac:dyDescent="0.2">
      <c r="A7670" s="31">
        <v>2019</v>
      </c>
      <c r="B7670" s="31">
        <v>11</v>
      </c>
      <c r="C7670" s="31">
        <v>16</v>
      </c>
      <c r="D7670" s="54">
        <v>12</v>
      </c>
      <c r="E7670" s="31">
        <v>11</v>
      </c>
      <c r="F7670" s="31">
        <v>16</v>
      </c>
      <c r="G7670" s="54">
        <v>14</v>
      </c>
      <c r="H7670" s="53">
        <v>42.96</v>
      </c>
      <c r="I7670" s="53">
        <v>30048</v>
      </c>
      <c r="J7670" s="169">
        <f t="shared" si="238"/>
        <v>41.847658812338715</v>
      </c>
      <c r="O7670" s="172">
        <f t="shared" si="239"/>
        <v>1.149123980205965</v>
      </c>
    </row>
    <row r="7671" spans="1:15" x14ac:dyDescent="0.2">
      <c r="A7671" s="31">
        <v>2019</v>
      </c>
      <c r="B7671" s="31">
        <v>11</v>
      </c>
      <c r="C7671" s="31">
        <v>16</v>
      </c>
      <c r="D7671" s="54">
        <v>13</v>
      </c>
      <c r="E7671" s="31">
        <v>11</v>
      </c>
      <c r="F7671" s="31">
        <v>16</v>
      </c>
      <c r="G7671" s="54">
        <v>15</v>
      </c>
      <c r="H7671" s="53">
        <v>39.81</v>
      </c>
      <c r="I7671" s="53">
        <v>28998</v>
      </c>
      <c r="J7671" s="169">
        <f t="shared" si="238"/>
        <v>40.385330479239819</v>
      </c>
      <c r="O7671" s="172">
        <f t="shared" si="239"/>
        <v>1.0648655878025948</v>
      </c>
    </row>
    <row r="7672" spans="1:15" x14ac:dyDescent="0.2">
      <c r="A7672" s="31">
        <v>2019</v>
      </c>
      <c r="B7672" s="31">
        <v>11</v>
      </c>
      <c r="C7672" s="31">
        <v>16</v>
      </c>
      <c r="D7672" s="54">
        <v>14</v>
      </c>
      <c r="E7672" s="31">
        <v>11</v>
      </c>
      <c r="F7672" s="31">
        <v>16</v>
      </c>
      <c r="G7672" s="54">
        <v>16</v>
      </c>
      <c r="H7672" s="53">
        <v>40.1</v>
      </c>
      <c r="I7672" s="53">
        <v>28259</v>
      </c>
      <c r="J7672" s="169">
        <f t="shared" si="238"/>
        <v>39.356129871468312</v>
      </c>
      <c r="O7672" s="172">
        <f t="shared" si="239"/>
        <v>1.0726227096429051</v>
      </c>
    </row>
    <row r="7673" spans="1:15" x14ac:dyDescent="0.2">
      <c r="A7673" s="31">
        <v>2019</v>
      </c>
      <c r="B7673" s="31">
        <v>11</v>
      </c>
      <c r="C7673" s="31">
        <v>16</v>
      </c>
      <c r="D7673" s="54">
        <v>15</v>
      </c>
      <c r="E7673" s="31">
        <v>11</v>
      </c>
      <c r="F7673" s="31">
        <v>16</v>
      </c>
      <c r="G7673" s="54">
        <v>17</v>
      </c>
      <c r="H7673" s="53">
        <v>46.01</v>
      </c>
      <c r="I7673" s="53">
        <v>28654</v>
      </c>
      <c r="J7673" s="169">
        <f t="shared" si="238"/>
        <v>39.906243863443606</v>
      </c>
      <c r="O7673" s="172">
        <f t="shared" si="239"/>
        <v>1.2307075030092283</v>
      </c>
    </row>
    <row r="7674" spans="1:15" x14ac:dyDescent="0.2">
      <c r="A7674" s="31">
        <v>2019</v>
      </c>
      <c r="B7674" s="31">
        <v>11</v>
      </c>
      <c r="C7674" s="31">
        <v>16</v>
      </c>
      <c r="D7674" s="54">
        <v>16</v>
      </c>
      <c r="E7674" s="31">
        <v>11</v>
      </c>
      <c r="F7674" s="31">
        <v>16</v>
      </c>
      <c r="G7674" s="54">
        <v>18</v>
      </c>
      <c r="H7674" s="53">
        <v>53.46</v>
      </c>
      <c r="I7674" s="53">
        <v>30693</v>
      </c>
      <c r="J7674" s="169">
        <f t="shared" si="238"/>
        <v>42.745946216956611</v>
      </c>
      <c r="O7674" s="172">
        <f t="shared" si="239"/>
        <v>1.4299852882171995</v>
      </c>
    </row>
    <row r="7675" spans="1:15" x14ac:dyDescent="0.2">
      <c r="A7675" s="31">
        <v>2019</v>
      </c>
      <c r="B7675" s="31">
        <v>11</v>
      </c>
      <c r="C7675" s="31">
        <v>16</v>
      </c>
      <c r="D7675" s="54">
        <v>17</v>
      </c>
      <c r="E7675" s="31">
        <v>11</v>
      </c>
      <c r="F7675" s="31">
        <v>16</v>
      </c>
      <c r="G7675" s="54">
        <v>19</v>
      </c>
      <c r="H7675" s="53">
        <v>54.54</v>
      </c>
      <c r="I7675" s="53">
        <v>31488</v>
      </c>
      <c r="J7675" s="169">
        <f t="shared" si="238"/>
        <v>43.853137669160056</v>
      </c>
      <c r="O7675" s="172">
        <f t="shared" si="239"/>
        <v>1.4588738798983549</v>
      </c>
    </row>
    <row r="7676" spans="1:15" x14ac:dyDescent="0.2">
      <c r="A7676" s="31">
        <v>2019</v>
      </c>
      <c r="B7676" s="31">
        <v>11</v>
      </c>
      <c r="C7676" s="31">
        <v>16</v>
      </c>
      <c r="D7676" s="54">
        <v>18</v>
      </c>
      <c r="E7676" s="31">
        <v>11</v>
      </c>
      <c r="F7676" s="31">
        <v>16</v>
      </c>
      <c r="G7676" s="54">
        <v>20</v>
      </c>
      <c r="H7676" s="53">
        <v>51.79</v>
      </c>
      <c r="I7676" s="53">
        <v>31933</v>
      </c>
      <c r="J7676" s="169">
        <f t="shared" si="238"/>
        <v>44.472886343663873</v>
      </c>
      <c r="O7676" s="172">
        <f t="shared" si="239"/>
        <v>1.3853149658954127</v>
      </c>
    </row>
    <row r="7677" spans="1:15" x14ac:dyDescent="0.2">
      <c r="A7677" s="31">
        <v>2019</v>
      </c>
      <c r="B7677" s="31">
        <v>11</v>
      </c>
      <c r="C7677" s="31">
        <v>16</v>
      </c>
      <c r="D7677" s="54">
        <v>19</v>
      </c>
      <c r="E7677" s="31">
        <v>11</v>
      </c>
      <c r="F7677" s="31">
        <v>16</v>
      </c>
      <c r="G7677" s="54">
        <v>21</v>
      </c>
      <c r="H7677" s="53">
        <v>49.27</v>
      </c>
      <c r="I7677" s="53">
        <v>31586</v>
      </c>
      <c r="J7677" s="169">
        <f t="shared" si="238"/>
        <v>43.989621646915957</v>
      </c>
      <c r="O7677" s="172">
        <f t="shared" si="239"/>
        <v>1.3179082519727165</v>
      </c>
    </row>
    <row r="7678" spans="1:15" x14ac:dyDescent="0.2">
      <c r="A7678" s="31">
        <v>2019</v>
      </c>
      <c r="B7678" s="31">
        <v>11</v>
      </c>
      <c r="C7678" s="31">
        <v>16</v>
      </c>
      <c r="D7678" s="54">
        <v>20</v>
      </c>
      <c r="E7678" s="31">
        <v>11</v>
      </c>
      <c r="F7678" s="31">
        <v>16</v>
      </c>
      <c r="G7678" s="54">
        <v>22</v>
      </c>
      <c r="H7678" s="53">
        <v>48.87</v>
      </c>
      <c r="I7678" s="53">
        <v>29831</v>
      </c>
      <c r="J7678" s="169">
        <f t="shared" si="238"/>
        <v>41.545444290164944</v>
      </c>
      <c r="O7678" s="172">
        <f t="shared" si="239"/>
        <v>1.3072087735722884</v>
      </c>
    </row>
    <row r="7679" spans="1:15" x14ac:dyDescent="0.2">
      <c r="A7679" s="31">
        <v>2019</v>
      </c>
      <c r="B7679" s="31">
        <v>11</v>
      </c>
      <c r="C7679" s="31">
        <v>16</v>
      </c>
      <c r="D7679" s="54">
        <v>21</v>
      </c>
      <c r="E7679" s="31">
        <v>11</v>
      </c>
      <c r="F7679" s="31">
        <v>16</v>
      </c>
      <c r="G7679" s="54">
        <v>23</v>
      </c>
      <c r="H7679" s="53">
        <v>47.88</v>
      </c>
      <c r="I7679" s="53">
        <v>27807</v>
      </c>
      <c r="J7679" s="169">
        <f t="shared" si="238"/>
        <v>38.7266323414105</v>
      </c>
      <c r="O7679" s="172">
        <f t="shared" si="239"/>
        <v>1.2807275645312293</v>
      </c>
    </row>
    <row r="7680" spans="1:15" x14ac:dyDescent="0.2">
      <c r="A7680" s="31">
        <v>2019</v>
      </c>
      <c r="B7680" s="31">
        <v>11</v>
      </c>
      <c r="C7680" s="31">
        <v>16</v>
      </c>
      <c r="D7680" s="54">
        <v>22</v>
      </c>
      <c r="E7680" s="31">
        <v>11</v>
      </c>
      <c r="F7680" s="31">
        <v>16</v>
      </c>
      <c r="G7680" s="54">
        <v>0</v>
      </c>
      <c r="H7680" s="53">
        <v>45.07</v>
      </c>
      <c r="I7680" s="53">
        <v>25746</v>
      </c>
      <c r="J7680" s="169">
        <f t="shared" si="238"/>
        <v>35.856290727584948</v>
      </c>
      <c r="O7680" s="172">
        <f t="shared" si="239"/>
        <v>1.2055637287682226</v>
      </c>
    </row>
    <row r="7681" spans="1:15" x14ac:dyDescent="0.2">
      <c r="A7681" s="31">
        <v>2019</v>
      </c>
      <c r="B7681" s="31">
        <v>11</v>
      </c>
      <c r="C7681" s="31">
        <v>16</v>
      </c>
      <c r="D7681" s="54">
        <v>23</v>
      </c>
      <c r="E7681" s="31">
        <v>11</v>
      </c>
      <c r="F7681" s="31">
        <v>16</v>
      </c>
      <c r="G7681" s="54">
        <v>1</v>
      </c>
      <c r="H7681" s="53">
        <v>42.42</v>
      </c>
      <c r="I7681" s="53">
        <v>23700</v>
      </c>
      <c r="J7681" s="169">
        <f t="shared" si="238"/>
        <v>33.006839518517957</v>
      </c>
      <c r="O7681" s="172">
        <f t="shared" si="239"/>
        <v>1.1346796843653872</v>
      </c>
    </row>
    <row r="7682" spans="1:15" x14ac:dyDescent="0.2">
      <c r="A7682" s="31">
        <v>2019</v>
      </c>
      <c r="B7682" s="31">
        <v>11</v>
      </c>
      <c r="C7682" s="31">
        <v>17</v>
      </c>
      <c r="D7682" s="54">
        <v>0</v>
      </c>
      <c r="E7682" s="31">
        <v>11</v>
      </c>
      <c r="F7682" s="31">
        <v>17</v>
      </c>
      <c r="G7682" s="54">
        <v>2</v>
      </c>
      <c r="H7682" s="53">
        <v>39.81</v>
      </c>
      <c r="I7682" s="53">
        <v>22230</v>
      </c>
      <c r="J7682" s="169">
        <f t="shared" ref="J7682:J7745" si="240">MIN(50,I7682/$M$2*50)</f>
        <v>30.959579852179502</v>
      </c>
      <c r="O7682" s="172">
        <f t="shared" si="239"/>
        <v>1.0648655878025948</v>
      </c>
    </row>
    <row r="7683" spans="1:15" x14ac:dyDescent="0.2">
      <c r="A7683" s="31">
        <v>2019</v>
      </c>
      <c r="B7683" s="31">
        <v>11</v>
      </c>
      <c r="C7683" s="31">
        <v>17</v>
      </c>
      <c r="D7683" s="54">
        <v>1</v>
      </c>
      <c r="E7683" s="31">
        <v>11</v>
      </c>
      <c r="F7683" s="31">
        <v>17</v>
      </c>
      <c r="G7683" s="54">
        <v>3</v>
      </c>
      <c r="H7683" s="53">
        <v>37.4</v>
      </c>
      <c r="I7683" s="53">
        <v>21396</v>
      </c>
      <c r="J7683" s="169">
        <f t="shared" si="240"/>
        <v>29.798073347603804</v>
      </c>
      <c r="O7683" s="172">
        <f t="shared" ref="O7683:O7746" si="241">H7683/$R$5</f>
        <v>1.0004012304400161</v>
      </c>
    </row>
    <row r="7684" spans="1:15" x14ac:dyDescent="0.2">
      <c r="A7684" s="31">
        <v>2019</v>
      </c>
      <c r="B7684" s="31">
        <v>11</v>
      </c>
      <c r="C7684" s="31">
        <v>17</v>
      </c>
      <c r="D7684" s="54">
        <v>2</v>
      </c>
      <c r="E7684" s="31">
        <v>11</v>
      </c>
      <c r="F7684" s="31">
        <v>17</v>
      </c>
      <c r="G7684" s="54">
        <v>4</v>
      </c>
      <c r="H7684" s="53">
        <v>36.299999999999997</v>
      </c>
      <c r="I7684" s="53">
        <v>21157</v>
      </c>
      <c r="J7684" s="169">
        <f t="shared" si="240"/>
        <v>29.465219565117483</v>
      </c>
      <c r="O7684" s="172">
        <f t="shared" si="241"/>
        <v>0.97097766483883907</v>
      </c>
    </row>
    <row r="7685" spans="1:15" x14ac:dyDescent="0.2">
      <c r="A7685" s="31">
        <v>2019</v>
      </c>
      <c r="B7685" s="31">
        <v>11</v>
      </c>
      <c r="C7685" s="31">
        <v>17</v>
      </c>
      <c r="D7685" s="54">
        <v>3</v>
      </c>
      <c r="E7685" s="31">
        <v>11</v>
      </c>
      <c r="F7685" s="31">
        <v>17</v>
      </c>
      <c r="G7685" s="54">
        <v>5</v>
      </c>
      <c r="H7685" s="53">
        <v>36.46</v>
      </c>
      <c r="I7685" s="53">
        <v>21101</v>
      </c>
      <c r="J7685" s="169">
        <f t="shared" si="240"/>
        <v>29.387228720685542</v>
      </c>
      <c r="O7685" s="172">
        <f t="shared" si="241"/>
        <v>0.97525745619901039</v>
      </c>
    </row>
    <row r="7686" spans="1:15" x14ac:dyDescent="0.2">
      <c r="A7686" s="31">
        <v>2019</v>
      </c>
      <c r="B7686" s="31">
        <v>11</v>
      </c>
      <c r="C7686" s="31">
        <v>17</v>
      </c>
      <c r="D7686" s="54">
        <v>4</v>
      </c>
      <c r="E7686" s="31">
        <v>11</v>
      </c>
      <c r="F7686" s="31">
        <v>17</v>
      </c>
      <c r="G7686" s="54">
        <v>6</v>
      </c>
      <c r="H7686" s="53">
        <v>36.5</v>
      </c>
      <c r="I7686" s="53">
        <v>21667</v>
      </c>
      <c r="J7686" s="169">
        <f t="shared" si="240"/>
        <v>30.175493326908377</v>
      </c>
      <c r="O7686" s="172">
        <f t="shared" si="241"/>
        <v>0.97632740403905316</v>
      </c>
    </row>
    <row r="7687" spans="1:15" x14ac:dyDescent="0.2">
      <c r="A7687" s="31">
        <v>2019</v>
      </c>
      <c r="B7687" s="31">
        <v>11</v>
      </c>
      <c r="C7687" s="31">
        <v>17</v>
      </c>
      <c r="D7687" s="54">
        <v>5</v>
      </c>
      <c r="E7687" s="31">
        <v>11</v>
      </c>
      <c r="F7687" s="31">
        <v>17</v>
      </c>
      <c r="G7687" s="54">
        <v>7</v>
      </c>
      <c r="H7687" s="53">
        <v>37.4</v>
      </c>
      <c r="I7687" s="53">
        <v>22392</v>
      </c>
      <c r="J7687" s="169">
        <f t="shared" si="240"/>
        <v>31.185196223571904</v>
      </c>
      <c r="O7687" s="172">
        <f t="shared" si="241"/>
        <v>1.0004012304400161</v>
      </c>
    </row>
    <row r="7688" spans="1:15" x14ac:dyDescent="0.2">
      <c r="A7688" s="31">
        <v>2019</v>
      </c>
      <c r="B7688" s="31">
        <v>11</v>
      </c>
      <c r="C7688" s="31">
        <v>17</v>
      </c>
      <c r="D7688" s="54">
        <v>6</v>
      </c>
      <c r="E7688" s="31">
        <v>11</v>
      </c>
      <c r="F7688" s="31">
        <v>17</v>
      </c>
      <c r="G7688" s="54">
        <v>8</v>
      </c>
      <c r="H7688" s="53">
        <v>38.56</v>
      </c>
      <c r="I7688" s="53">
        <v>23027</v>
      </c>
      <c r="J7688" s="169">
        <f t="shared" si="240"/>
        <v>32.069556691684092</v>
      </c>
      <c r="O7688" s="172">
        <f t="shared" si="241"/>
        <v>1.0314297178012573</v>
      </c>
    </row>
    <row r="7689" spans="1:15" x14ac:dyDescent="0.2">
      <c r="A7689" s="31">
        <v>2019</v>
      </c>
      <c r="B7689" s="31">
        <v>11</v>
      </c>
      <c r="C7689" s="31">
        <v>17</v>
      </c>
      <c r="D7689" s="54">
        <v>7</v>
      </c>
      <c r="E7689" s="31">
        <v>11</v>
      </c>
      <c r="F7689" s="31">
        <v>17</v>
      </c>
      <c r="G7689" s="54">
        <v>9</v>
      </c>
      <c r="H7689" s="53">
        <v>41.19</v>
      </c>
      <c r="I7689" s="53">
        <v>25320</v>
      </c>
      <c r="J7689" s="169">
        <f t="shared" si="240"/>
        <v>35.263003232441967</v>
      </c>
      <c r="O7689" s="172">
        <f t="shared" si="241"/>
        <v>1.1017787882840711</v>
      </c>
    </row>
    <row r="7690" spans="1:15" x14ac:dyDescent="0.2">
      <c r="A7690" s="31">
        <v>2019</v>
      </c>
      <c r="B7690" s="31">
        <v>11</v>
      </c>
      <c r="C7690" s="31">
        <v>17</v>
      </c>
      <c r="D7690" s="54">
        <v>8</v>
      </c>
      <c r="E7690" s="31">
        <v>11</v>
      </c>
      <c r="F7690" s="31">
        <v>17</v>
      </c>
      <c r="G7690" s="54">
        <v>10</v>
      </c>
      <c r="H7690" s="53">
        <v>43.12</v>
      </c>
      <c r="I7690" s="53">
        <v>27552</v>
      </c>
      <c r="J7690" s="169">
        <f t="shared" si="240"/>
        <v>38.371495460515057</v>
      </c>
      <c r="O7690" s="172">
        <f t="shared" si="241"/>
        <v>1.153403771566136</v>
      </c>
    </row>
    <row r="7691" spans="1:15" x14ac:dyDescent="0.2">
      <c r="A7691" s="31">
        <v>2019</v>
      </c>
      <c r="B7691" s="31">
        <v>11</v>
      </c>
      <c r="C7691" s="31">
        <v>17</v>
      </c>
      <c r="D7691" s="54">
        <v>9</v>
      </c>
      <c r="E7691" s="31">
        <v>11</v>
      </c>
      <c r="F7691" s="31">
        <v>17</v>
      </c>
      <c r="G7691" s="54">
        <v>11</v>
      </c>
      <c r="H7691" s="53">
        <v>43.81</v>
      </c>
      <c r="I7691" s="53">
        <v>28713</v>
      </c>
      <c r="J7691" s="169">
        <f t="shared" si="240"/>
        <v>39.988412788827262</v>
      </c>
      <c r="O7691" s="172">
        <f t="shared" si="241"/>
        <v>1.1718603718068745</v>
      </c>
    </row>
    <row r="7692" spans="1:15" x14ac:dyDescent="0.2">
      <c r="A7692" s="31">
        <v>2019</v>
      </c>
      <c r="B7692" s="31">
        <v>11</v>
      </c>
      <c r="C7692" s="31">
        <v>17</v>
      </c>
      <c r="D7692" s="54">
        <v>10</v>
      </c>
      <c r="E7692" s="31">
        <v>11</v>
      </c>
      <c r="F7692" s="31">
        <v>17</v>
      </c>
      <c r="G7692" s="54">
        <v>12</v>
      </c>
      <c r="H7692" s="53">
        <v>44.08</v>
      </c>
      <c r="I7692" s="53">
        <v>29019</v>
      </c>
      <c r="J7692" s="169">
        <f t="shared" si="240"/>
        <v>40.414577045901794</v>
      </c>
      <c r="O7692" s="172">
        <f t="shared" si="241"/>
        <v>1.1790825197271633</v>
      </c>
    </row>
    <row r="7693" spans="1:15" x14ac:dyDescent="0.2">
      <c r="A7693" s="31">
        <v>2019</v>
      </c>
      <c r="B7693" s="31">
        <v>11</v>
      </c>
      <c r="C7693" s="31">
        <v>17</v>
      </c>
      <c r="D7693" s="54">
        <v>11</v>
      </c>
      <c r="E7693" s="31">
        <v>11</v>
      </c>
      <c r="F7693" s="31">
        <v>17</v>
      </c>
      <c r="G7693" s="54">
        <v>13</v>
      </c>
      <c r="H7693" s="53">
        <v>42.32</v>
      </c>
      <c r="I7693" s="53">
        <v>29611</v>
      </c>
      <c r="J7693" s="169">
        <f t="shared" si="240"/>
        <v>41.239051687039463</v>
      </c>
      <c r="O7693" s="172">
        <f t="shared" si="241"/>
        <v>1.1320048147652804</v>
      </c>
    </row>
    <row r="7694" spans="1:15" x14ac:dyDescent="0.2">
      <c r="A7694" s="31">
        <v>2019</v>
      </c>
      <c r="B7694" s="31">
        <v>11</v>
      </c>
      <c r="C7694" s="31">
        <v>17</v>
      </c>
      <c r="D7694" s="54">
        <v>12</v>
      </c>
      <c r="E7694" s="31">
        <v>11</v>
      </c>
      <c r="F7694" s="31">
        <v>17</v>
      </c>
      <c r="G7694" s="54">
        <v>14</v>
      </c>
      <c r="H7694" s="53">
        <v>41</v>
      </c>
      <c r="I7694" s="53">
        <v>29422</v>
      </c>
      <c r="J7694" s="169">
        <f t="shared" si="240"/>
        <v>40.975832587081655</v>
      </c>
      <c r="O7694" s="172">
        <f t="shared" si="241"/>
        <v>1.0966965360438679</v>
      </c>
    </row>
    <row r="7695" spans="1:15" x14ac:dyDescent="0.2">
      <c r="A7695" s="31">
        <v>2019</v>
      </c>
      <c r="B7695" s="31">
        <v>11</v>
      </c>
      <c r="C7695" s="31">
        <v>17</v>
      </c>
      <c r="D7695" s="54">
        <v>13</v>
      </c>
      <c r="E7695" s="31">
        <v>11</v>
      </c>
      <c r="F7695" s="31">
        <v>17</v>
      </c>
      <c r="G7695" s="54">
        <v>15</v>
      </c>
      <c r="H7695" s="53">
        <v>41.01</v>
      </c>
      <c r="I7695" s="53">
        <v>28109</v>
      </c>
      <c r="J7695" s="169">
        <f t="shared" si="240"/>
        <v>39.147225823882756</v>
      </c>
      <c r="O7695" s="172">
        <f t="shared" si="241"/>
        <v>1.0969640230038786</v>
      </c>
    </row>
    <row r="7696" spans="1:15" x14ac:dyDescent="0.2">
      <c r="A7696" s="31">
        <v>2019</v>
      </c>
      <c r="B7696" s="31">
        <v>11</v>
      </c>
      <c r="C7696" s="31">
        <v>17</v>
      </c>
      <c r="D7696" s="54">
        <v>14</v>
      </c>
      <c r="E7696" s="31">
        <v>11</v>
      </c>
      <c r="F7696" s="31">
        <v>17</v>
      </c>
      <c r="G7696" s="54">
        <v>16</v>
      </c>
      <c r="H7696" s="53">
        <v>43.01</v>
      </c>
      <c r="I7696" s="53">
        <v>27254</v>
      </c>
      <c r="J7696" s="169">
        <f t="shared" si="240"/>
        <v>37.956472752645084</v>
      </c>
      <c r="O7696" s="172">
        <f t="shared" si="241"/>
        <v>1.1504614150060184</v>
      </c>
    </row>
    <row r="7697" spans="1:15" x14ac:dyDescent="0.2">
      <c r="A7697" s="31">
        <v>2019</v>
      </c>
      <c r="B7697" s="31">
        <v>11</v>
      </c>
      <c r="C7697" s="31">
        <v>17</v>
      </c>
      <c r="D7697" s="54">
        <v>15</v>
      </c>
      <c r="E7697" s="31">
        <v>11</v>
      </c>
      <c r="F7697" s="31">
        <v>17</v>
      </c>
      <c r="G7697" s="54">
        <v>17</v>
      </c>
      <c r="H7697" s="53">
        <v>48.11</v>
      </c>
      <c r="I7697" s="53">
        <v>27562</v>
      </c>
      <c r="J7697" s="169">
        <f t="shared" si="240"/>
        <v>38.385422397020754</v>
      </c>
      <c r="O7697" s="172">
        <f t="shared" si="241"/>
        <v>1.2868797646114754</v>
      </c>
    </row>
    <row r="7698" spans="1:15" x14ac:dyDescent="0.2">
      <c r="A7698" s="31">
        <v>2019</v>
      </c>
      <c r="B7698" s="31">
        <v>11</v>
      </c>
      <c r="C7698" s="31">
        <v>17</v>
      </c>
      <c r="D7698" s="54">
        <v>16</v>
      </c>
      <c r="E7698" s="31">
        <v>11</v>
      </c>
      <c r="F7698" s="31">
        <v>17</v>
      </c>
      <c r="G7698" s="54">
        <v>18</v>
      </c>
      <c r="H7698" s="53">
        <v>52.75</v>
      </c>
      <c r="I7698" s="53">
        <v>29638</v>
      </c>
      <c r="J7698" s="169">
        <f t="shared" si="240"/>
        <v>41.276654415604867</v>
      </c>
      <c r="O7698" s="172">
        <f t="shared" si="241"/>
        <v>1.4109937140564399</v>
      </c>
    </row>
    <row r="7699" spans="1:15" x14ac:dyDescent="0.2">
      <c r="A7699" s="31">
        <v>2019</v>
      </c>
      <c r="B7699" s="31">
        <v>11</v>
      </c>
      <c r="C7699" s="31">
        <v>17</v>
      </c>
      <c r="D7699" s="54">
        <v>17</v>
      </c>
      <c r="E7699" s="31">
        <v>11</v>
      </c>
      <c r="F7699" s="31">
        <v>17</v>
      </c>
      <c r="G7699" s="54">
        <v>19</v>
      </c>
      <c r="H7699" s="53">
        <v>55.15</v>
      </c>
      <c r="I7699" s="53">
        <v>30794</v>
      </c>
      <c r="J7699" s="169">
        <f t="shared" si="240"/>
        <v>42.886608275664216</v>
      </c>
      <c r="O7699" s="172">
        <f t="shared" si="241"/>
        <v>1.4751905844590076</v>
      </c>
    </row>
    <row r="7700" spans="1:15" x14ac:dyDescent="0.2">
      <c r="A7700" s="31">
        <v>2019</v>
      </c>
      <c r="B7700" s="31">
        <v>11</v>
      </c>
      <c r="C7700" s="31">
        <v>17</v>
      </c>
      <c r="D7700" s="54">
        <v>18</v>
      </c>
      <c r="E7700" s="31">
        <v>11</v>
      </c>
      <c r="F7700" s="31">
        <v>17</v>
      </c>
      <c r="G7700" s="54">
        <v>20</v>
      </c>
      <c r="H7700" s="53">
        <v>52.79</v>
      </c>
      <c r="I7700" s="53">
        <v>31659</v>
      </c>
      <c r="J7700" s="169">
        <f t="shared" si="240"/>
        <v>44.091288283407593</v>
      </c>
      <c r="O7700" s="172">
        <f t="shared" si="241"/>
        <v>1.4120636618964826</v>
      </c>
    </row>
    <row r="7701" spans="1:15" x14ac:dyDescent="0.2">
      <c r="A7701" s="31">
        <v>2019</v>
      </c>
      <c r="B7701" s="31">
        <v>11</v>
      </c>
      <c r="C7701" s="31">
        <v>17</v>
      </c>
      <c r="D7701" s="54">
        <v>19</v>
      </c>
      <c r="E7701" s="31">
        <v>11</v>
      </c>
      <c r="F7701" s="31">
        <v>17</v>
      </c>
      <c r="G7701" s="54">
        <v>21</v>
      </c>
      <c r="H7701" s="53">
        <v>50.73</v>
      </c>
      <c r="I7701" s="53">
        <v>31286</v>
      </c>
      <c r="J7701" s="169">
        <f t="shared" si="240"/>
        <v>43.571813551744839</v>
      </c>
      <c r="O7701" s="172">
        <f t="shared" si="241"/>
        <v>1.3569613481342784</v>
      </c>
    </row>
    <row r="7702" spans="1:15" x14ac:dyDescent="0.2">
      <c r="A7702" s="31">
        <v>2019</v>
      </c>
      <c r="B7702" s="31">
        <v>11</v>
      </c>
      <c r="C7702" s="31">
        <v>17</v>
      </c>
      <c r="D7702" s="54">
        <v>20</v>
      </c>
      <c r="E7702" s="31">
        <v>11</v>
      </c>
      <c r="F7702" s="31">
        <v>17</v>
      </c>
      <c r="G7702" s="54">
        <v>22</v>
      </c>
      <c r="H7702" s="53">
        <v>47.62</v>
      </c>
      <c r="I7702" s="53">
        <v>29878</v>
      </c>
      <c r="J7702" s="169">
        <f t="shared" si="240"/>
        <v>41.61090089174175</v>
      </c>
      <c r="O7702" s="172">
        <f t="shared" si="241"/>
        <v>1.2737729035709509</v>
      </c>
    </row>
    <row r="7703" spans="1:15" x14ac:dyDescent="0.2">
      <c r="A7703" s="31">
        <v>2019</v>
      </c>
      <c r="B7703" s="31">
        <v>11</v>
      </c>
      <c r="C7703" s="31">
        <v>17</v>
      </c>
      <c r="D7703" s="54">
        <v>21</v>
      </c>
      <c r="E7703" s="31">
        <v>11</v>
      </c>
      <c r="F7703" s="31">
        <v>17</v>
      </c>
      <c r="G7703" s="54">
        <v>23</v>
      </c>
      <c r="H7703" s="53">
        <v>43.43</v>
      </c>
      <c r="I7703" s="53">
        <v>27578</v>
      </c>
      <c r="J7703" s="169">
        <f t="shared" si="240"/>
        <v>38.40770549542988</v>
      </c>
      <c r="O7703" s="172">
        <f t="shared" si="241"/>
        <v>1.1616958673264679</v>
      </c>
    </row>
    <row r="7704" spans="1:15" x14ac:dyDescent="0.2">
      <c r="A7704" s="31">
        <v>2019</v>
      </c>
      <c r="B7704" s="31">
        <v>11</v>
      </c>
      <c r="C7704" s="31">
        <v>17</v>
      </c>
      <c r="D7704" s="54">
        <v>22</v>
      </c>
      <c r="E7704" s="31">
        <v>11</v>
      </c>
      <c r="F7704" s="31">
        <v>17</v>
      </c>
      <c r="G7704" s="54">
        <v>0</v>
      </c>
      <c r="H7704" s="53">
        <v>43.28</v>
      </c>
      <c r="I7704" s="53">
        <v>25120</v>
      </c>
      <c r="J7704" s="169">
        <f t="shared" si="240"/>
        <v>34.984464502327896</v>
      </c>
      <c r="O7704" s="172">
        <f t="shared" si="241"/>
        <v>1.1576835629263074</v>
      </c>
    </row>
    <row r="7705" spans="1:15" x14ac:dyDescent="0.2">
      <c r="A7705" s="31">
        <v>2019</v>
      </c>
      <c r="B7705" s="31">
        <v>11</v>
      </c>
      <c r="C7705" s="31">
        <v>17</v>
      </c>
      <c r="D7705" s="54">
        <v>23</v>
      </c>
      <c r="E7705" s="31">
        <v>11</v>
      </c>
      <c r="F7705" s="31">
        <v>17</v>
      </c>
      <c r="G7705" s="54">
        <v>1</v>
      </c>
      <c r="H7705" s="53">
        <v>40.74</v>
      </c>
      <c r="I7705" s="53">
        <v>23303</v>
      </c>
      <c r="J7705" s="169">
        <f t="shared" si="240"/>
        <v>32.453940139241517</v>
      </c>
      <c r="O7705" s="172">
        <f t="shared" si="241"/>
        <v>1.0897418750835899</v>
      </c>
    </row>
    <row r="7706" spans="1:15" x14ac:dyDescent="0.2">
      <c r="A7706" s="31">
        <v>2019</v>
      </c>
      <c r="B7706" s="31">
        <v>11</v>
      </c>
      <c r="C7706" s="31">
        <v>18</v>
      </c>
      <c r="D7706" s="54">
        <v>0</v>
      </c>
      <c r="E7706" s="31">
        <v>11</v>
      </c>
      <c r="F7706" s="31">
        <v>18</v>
      </c>
      <c r="G7706" s="54">
        <v>2</v>
      </c>
      <c r="H7706" s="53">
        <v>39.69</v>
      </c>
      <c r="I7706" s="53">
        <v>22125</v>
      </c>
      <c r="J7706" s="169">
        <f t="shared" si="240"/>
        <v>30.813347018869614</v>
      </c>
      <c r="O7706" s="172">
        <f t="shared" si="241"/>
        <v>1.0616557442824661</v>
      </c>
    </row>
    <row r="7707" spans="1:15" x14ac:dyDescent="0.2">
      <c r="A7707" s="31">
        <v>2019</v>
      </c>
      <c r="B7707" s="31">
        <v>11</v>
      </c>
      <c r="C7707" s="31">
        <v>18</v>
      </c>
      <c r="D7707" s="54">
        <v>1</v>
      </c>
      <c r="E7707" s="31">
        <v>11</v>
      </c>
      <c r="F7707" s="31">
        <v>18</v>
      </c>
      <c r="G7707" s="54">
        <v>3</v>
      </c>
      <c r="H7707" s="53">
        <v>36.89</v>
      </c>
      <c r="I7707" s="53">
        <v>21666</v>
      </c>
      <c r="J7707" s="169">
        <f t="shared" si="240"/>
        <v>30.174100633257805</v>
      </c>
      <c r="O7707" s="172">
        <f t="shared" si="241"/>
        <v>0.98675939547947045</v>
      </c>
    </row>
    <row r="7708" spans="1:15" x14ac:dyDescent="0.2">
      <c r="A7708" s="31">
        <v>2019</v>
      </c>
      <c r="B7708" s="31">
        <v>11</v>
      </c>
      <c r="C7708" s="31">
        <v>18</v>
      </c>
      <c r="D7708" s="54">
        <v>2</v>
      </c>
      <c r="E7708" s="31">
        <v>11</v>
      </c>
      <c r="F7708" s="31">
        <v>18</v>
      </c>
      <c r="G7708" s="54">
        <v>4</v>
      </c>
      <c r="H7708" s="53">
        <v>35.68</v>
      </c>
      <c r="I7708" s="53">
        <v>21869</v>
      </c>
      <c r="J7708" s="169">
        <f t="shared" si="240"/>
        <v>30.456817444323597</v>
      </c>
      <c r="O7708" s="172">
        <f t="shared" si="241"/>
        <v>0.95439347331817581</v>
      </c>
    </row>
    <row r="7709" spans="1:15" x14ac:dyDescent="0.2">
      <c r="A7709" s="31">
        <v>2019</v>
      </c>
      <c r="B7709" s="31">
        <v>11</v>
      </c>
      <c r="C7709" s="31">
        <v>18</v>
      </c>
      <c r="D7709" s="54">
        <v>3</v>
      </c>
      <c r="E7709" s="31">
        <v>11</v>
      </c>
      <c r="F7709" s="31">
        <v>18</v>
      </c>
      <c r="G7709" s="54">
        <v>5</v>
      </c>
      <c r="H7709" s="53">
        <v>39</v>
      </c>
      <c r="I7709" s="53">
        <v>22917</v>
      </c>
      <c r="J7709" s="169">
        <f t="shared" si="240"/>
        <v>31.916360390121351</v>
      </c>
      <c r="O7709" s="172">
        <f t="shared" si="241"/>
        <v>1.0431991440417281</v>
      </c>
    </row>
    <row r="7710" spans="1:15" x14ac:dyDescent="0.2">
      <c r="A7710" s="31">
        <v>2019</v>
      </c>
      <c r="B7710" s="31">
        <v>11</v>
      </c>
      <c r="C7710" s="31">
        <v>18</v>
      </c>
      <c r="D7710" s="54">
        <v>4</v>
      </c>
      <c r="E7710" s="31">
        <v>11</v>
      </c>
      <c r="F7710" s="31">
        <v>18</v>
      </c>
      <c r="G7710" s="54">
        <v>6</v>
      </c>
      <c r="H7710" s="53">
        <v>46.05</v>
      </c>
      <c r="I7710" s="53">
        <v>26191</v>
      </c>
      <c r="J7710" s="169">
        <f t="shared" si="240"/>
        <v>36.476039402088766</v>
      </c>
      <c r="O7710" s="172">
        <f t="shared" si="241"/>
        <v>1.2317774508492711</v>
      </c>
    </row>
    <row r="7711" spans="1:15" x14ac:dyDescent="0.2">
      <c r="A7711" s="31">
        <v>2019</v>
      </c>
      <c r="B7711" s="31">
        <v>11</v>
      </c>
      <c r="C7711" s="31">
        <v>18</v>
      </c>
      <c r="D7711" s="54">
        <v>5</v>
      </c>
      <c r="E7711" s="31">
        <v>11</v>
      </c>
      <c r="F7711" s="31">
        <v>18</v>
      </c>
      <c r="G7711" s="54">
        <v>7</v>
      </c>
      <c r="H7711" s="53">
        <v>51.73</v>
      </c>
      <c r="I7711" s="53">
        <v>30910</v>
      </c>
      <c r="J7711" s="169">
        <f t="shared" si="240"/>
        <v>43.048160739130381</v>
      </c>
      <c r="O7711" s="172">
        <f t="shared" si="241"/>
        <v>1.3837100441353485</v>
      </c>
    </row>
    <row r="7712" spans="1:15" x14ac:dyDescent="0.2">
      <c r="A7712" s="31">
        <v>2019</v>
      </c>
      <c r="B7712" s="31">
        <v>11</v>
      </c>
      <c r="C7712" s="31">
        <v>18</v>
      </c>
      <c r="D7712" s="54">
        <v>6</v>
      </c>
      <c r="E7712" s="31">
        <v>11</v>
      </c>
      <c r="F7712" s="31">
        <v>18</v>
      </c>
      <c r="G7712" s="54">
        <v>8</v>
      </c>
      <c r="H7712" s="53">
        <v>51.05</v>
      </c>
      <c r="I7712" s="53">
        <v>33635</v>
      </c>
      <c r="J7712" s="169">
        <f t="shared" si="240"/>
        <v>46.843250936934659</v>
      </c>
      <c r="O7712" s="172">
        <f t="shared" si="241"/>
        <v>1.3655209308546208</v>
      </c>
    </row>
    <row r="7713" spans="1:15" x14ac:dyDescent="0.2">
      <c r="A7713" s="31">
        <v>2019</v>
      </c>
      <c r="B7713" s="31">
        <v>11</v>
      </c>
      <c r="C7713" s="31">
        <v>18</v>
      </c>
      <c r="D7713" s="54">
        <v>7</v>
      </c>
      <c r="E7713" s="31">
        <v>11</v>
      </c>
      <c r="F7713" s="31">
        <v>18</v>
      </c>
      <c r="G7713" s="54">
        <v>9</v>
      </c>
      <c r="H7713" s="53">
        <v>52.19</v>
      </c>
      <c r="I7713" s="53">
        <v>34987</v>
      </c>
      <c r="J7713" s="169">
        <f t="shared" si="240"/>
        <v>48.726172752505818</v>
      </c>
      <c r="O7713" s="172">
        <f t="shared" si="241"/>
        <v>1.3960144442958407</v>
      </c>
    </row>
    <row r="7714" spans="1:15" x14ac:dyDescent="0.2">
      <c r="A7714" s="31">
        <v>2019</v>
      </c>
      <c r="B7714" s="31">
        <v>11</v>
      </c>
      <c r="C7714" s="31">
        <v>18</v>
      </c>
      <c r="D7714" s="54">
        <v>8</v>
      </c>
      <c r="E7714" s="31">
        <v>11</v>
      </c>
      <c r="F7714" s="31">
        <v>18</v>
      </c>
      <c r="G7714" s="54">
        <v>10</v>
      </c>
      <c r="H7714" s="53">
        <v>51.49</v>
      </c>
      <c r="I7714" s="53">
        <v>35294</v>
      </c>
      <c r="J7714" s="169">
        <f t="shared" si="240"/>
        <v>49.153729703230923</v>
      </c>
      <c r="O7714" s="172">
        <f t="shared" si="241"/>
        <v>1.3772903570950918</v>
      </c>
    </row>
    <row r="7715" spans="1:15" x14ac:dyDescent="0.2">
      <c r="A7715" s="31">
        <v>2019</v>
      </c>
      <c r="B7715" s="31">
        <v>11</v>
      </c>
      <c r="C7715" s="31">
        <v>18</v>
      </c>
      <c r="D7715" s="54">
        <v>9</v>
      </c>
      <c r="E7715" s="31">
        <v>11</v>
      </c>
      <c r="F7715" s="31">
        <v>18</v>
      </c>
      <c r="G7715" s="54">
        <v>11</v>
      </c>
      <c r="H7715" s="53">
        <v>50.45</v>
      </c>
      <c r="I7715" s="53">
        <v>35117</v>
      </c>
      <c r="J7715" s="169">
        <f t="shared" si="240"/>
        <v>48.907222927079964</v>
      </c>
      <c r="O7715" s="172">
        <f t="shared" si="241"/>
        <v>1.3494717132539791</v>
      </c>
    </row>
    <row r="7716" spans="1:15" x14ac:dyDescent="0.2">
      <c r="A7716" s="31">
        <v>2019</v>
      </c>
      <c r="B7716" s="31">
        <v>11</v>
      </c>
      <c r="C7716" s="31">
        <v>18</v>
      </c>
      <c r="D7716" s="54">
        <v>10</v>
      </c>
      <c r="E7716" s="31">
        <v>11</v>
      </c>
      <c r="F7716" s="31">
        <v>18</v>
      </c>
      <c r="G7716" s="54">
        <v>12</v>
      </c>
      <c r="H7716" s="53">
        <v>50.47</v>
      </c>
      <c r="I7716" s="53">
        <v>34806</v>
      </c>
      <c r="J7716" s="169">
        <f t="shared" si="240"/>
        <v>48.474095201752576</v>
      </c>
      <c r="O7716" s="172">
        <f t="shared" si="241"/>
        <v>1.3500066871740004</v>
      </c>
    </row>
    <row r="7717" spans="1:15" x14ac:dyDescent="0.2">
      <c r="A7717" s="31">
        <v>2019</v>
      </c>
      <c r="B7717" s="31">
        <v>11</v>
      </c>
      <c r="C7717" s="31">
        <v>18</v>
      </c>
      <c r="D7717" s="54">
        <v>11</v>
      </c>
      <c r="E7717" s="31">
        <v>11</v>
      </c>
      <c r="F7717" s="31">
        <v>18</v>
      </c>
      <c r="G7717" s="54">
        <v>13</v>
      </c>
      <c r="H7717" s="53">
        <v>50.77</v>
      </c>
      <c r="I7717" s="53">
        <v>34964</v>
      </c>
      <c r="J7717" s="169">
        <f t="shared" si="240"/>
        <v>48.694140798542698</v>
      </c>
      <c r="O7717" s="172">
        <f t="shared" si="241"/>
        <v>1.3580312959743215</v>
      </c>
    </row>
    <row r="7718" spans="1:15" x14ac:dyDescent="0.2">
      <c r="A7718" s="31">
        <v>2019</v>
      </c>
      <c r="B7718" s="31">
        <v>11</v>
      </c>
      <c r="C7718" s="31">
        <v>18</v>
      </c>
      <c r="D7718" s="54">
        <v>12</v>
      </c>
      <c r="E7718" s="31">
        <v>11</v>
      </c>
      <c r="F7718" s="31">
        <v>18</v>
      </c>
      <c r="G7718" s="54">
        <v>14</v>
      </c>
      <c r="H7718" s="53">
        <v>50</v>
      </c>
      <c r="I7718" s="53">
        <v>34037</v>
      </c>
      <c r="J7718" s="169">
        <f t="shared" si="240"/>
        <v>47.403113784463955</v>
      </c>
      <c r="O7718" s="172">
        <f t="shared" si="241"/>
        <v>1.3374348000534975</v>
      </c>
    </row>
    <row r="7719" spans="1:15" x14ac:dyDescent="0.2">
      <c r="A7719" s="31">
        <v>2019</v>
      </c>
      <c r="B7719" s="31">
        <v>11</v>
      </c>
      <c r="C7719" s="31">
        <v>18</v>
      </c>
      <c r="D7719" s="54">
        <v>13</v>
      </c>
      <c r="E7719" s="31">
        <v>11</v>
      </c>
      <c r="F7719" s="31">
        <v>18</v>
      </c>
      <c r="G7719" s="54">
        <v>15</v>
      </c>
      <c r="H7719" s="53">
        <v>50.45</v>
      </c>
      <c r="I7719" s="53">
        <v>33583</v>
      </c>
      <c r="J7719" s="169">
        <f t="shared" si="240"/>
        <v>46.770830867104998</v>
      </c>
      <c r="O7719" s="172">
        <f t="shared" si="241"/>
        <v>1.3494717132539791</v>
      </c>
    </row>
    <row r="7720" spans="1:15" x14ac:dyDescent="0.2">
      <c r="A7720" s="31">
        <v>2019</v>
      </c>
      <c r="B7720" s="31">
        <v>11</v>
      </c>
      <c r="C7720" s="31">
        <v>18</v>
      </c>
      <c r="D7720" s="54">
        <v>14</v>
      </c>
      <c r="E7720" s="31">
        <v>11</v>
      </c>
      <c r="F7720" s="31">
        <v>18</v>
      </c>
      <c r="G7720" s="54">
        <v>16</v>
      </c>
      <c r="H7720" s="53">
        <v>52.23</v>
      </c>
      <c r="I7720" s="53">
        <v>33306</v>
      </c>
      <c r="J7720" s="169">
        <f t="shared" si="240"/>
        <v>46.385054725897007</v>
      </c>
      <c r="O7720" s="172">
        <f t="shared" si="241"/>
        <v>1.3970843921358833</v>
      </c>
    </row>
    <row r="7721" spans="1:15" x14ac:dyDescent="0.2">
      <c r="A7721" s="31">
        <v>2019</v>
      </c>
      <c r="B7721" s="31">
        <v>11</v>
      </c>
      <c r="C7721" s="31">
        <v>18</v>
      </c>
      <c r="D7721" s="54">
        <v>15</v>
      </c>
      <c r="E7721" s="31">
        <v>11</v>
      </c>
      <c r="F7721" s="31">
        <v>18</v>
      </c>
      <c r="G7721" s="54">
        <v>17</v>
      </c>
      <c r="H7721" s="53">
        <v>54.54</v>
      </c>
      <c r="I7721" s="53">
        <v>33841</v>
      </c>
      <c r="J7721" s="169">
        <f t="shared" si="240"/>
        <v>47.130145828952159</v>
      </c>
      <c r="O7721" s="172">
        <f t="shared" si="241"/>
        <v>1.4588738798983549</v>
      </c>
    </row>
    <row r="7722" spans="1:15" x14ac:dyDescent="0.2">
      <c r="A7722" s="31">
        <v>2019</v>
      </c>
      <c r="B7722" s="31">
        <v>11</v>
      </c>
      <c r="C7722" s="31">
        <v>18</v>
      </c>
      <c r="D7722" s="54">
        <v>16</v>
      </c>
      <c r="E7722" s="31">
        <v>11</v>
      </c>
      <c r="F7722" s="31">
        <v>18</v>
      </c>
      <c r="G7722" s="54">
        <v>18</v>
      </c>
      <c r="H7722" s="53">
        <v>60.52</v>
      </c>
      <c r="I7722" s="53">
        <v>35919</v>
      </c>
      <c r="J7722" s="169">
        <f t="shared" si="240"/>
        <v>50</v>
      </c>
      <c r="O7722" s="172">
        <f t="shared" si="241"/>
        <v>1.6188310819847533</v>
      </c>
    </row>
    <row r="7723" spans="1:15" x14ac:dyDescent="0.2">
      <c r="A7723" s="31">
        <v>2019</v>
      </c>
      <c r="B7723" s="31">
        <v>11</v>
      </c>
      <c r="C7723" s="31">
        <v>18</v>
      </c>
      <c r="D7723" s="54">
        <v>17</v>
      </c>
      <c r="E7723" s="31">
        <v>11</v>
      </c>
      <c r="F7723" s="31">
        <v>18</v>
      </c>
      <c r="G7723" s="54">
        <v>19</v>
      </c>
      <c r="H7723" s="53">
        <v>63.05</v>
      </c>
      <c r="I7723" s="53">
        <v>36679</v>
      </c>
      <c r="J7723" s="169">
        <f t="shared" si="240"/>
        <v>50</v>
      </c>
      <c r="O7723" s="172">
        <f t="shared" si="241"/>
        <v>1.6865052828674603</v>
      </c>
    </row>
    <row r="7724" spans="1:15" x14ac:dyDescent="0.2">
      <c r="A7724" s="31">
        <v>2019</v>
      </c>
      <c r="B7724" s="31">
        <v>11</v>
      </c>
      <c r="C7724" s="31">
        <v>18</v>
      </c>
      <c r="D7724" s="54">
        <v>18</v>
      </c>
      <c r="E7724" s="31">
        <v>11</v>
      </c>
      <c r="F7724" s="31">
        <v>18</v>
      </c>
      <c r="G7724" s="54">
        <v>20</v>
      </c>
      <c r="H7724" s="53">
        <v>62.55</v>
      </c>
      <c r="I7724" s="53">
        <v>36885</v>
      </c>
      <c r="J7724" s="169">
        <f t="shared" si="240"/>
        <v>50</v>
      </c>
      <c r="O7724" s="172">
        <f t="shared" si="241"/>
        <v>1.6731309348669252</v>
      </c>
    </row>
    <row r="7725" spans="1:15" x14ac:dyDescent="0.2">
      <c r="A7725" s="31">
        <v>2019</v>
      </c>
      <c r="B7725" s="31">
        <v>11</v>
      </c>
      <c r="C7725" s="31">
        <v>18</v>
      </c>
      <c r="D7725" s="54">
        <v>19</v>
      </c>
      <c r="E7725" s="31">
        <v>11</v>
      </c>
      <c r="F7725" s="31">
        <v>18</v>
      </c>
      <c r="G7725" s="54">
        <v>21</v>
      </c>
      <c r="H7725" s="53">
        <v>59.15</v>
      </c>
      <c r="I7725" s="53">
        <v>35686</v>
      </c>
      <c r="J7725" s="169">
        <f t="shared" si="240"/>
        <v>49.699665614254506</v>
      </c>
      <c r="O7725" s="172">
        <f t="shared" si="241"/>
        <v>1.5821853684632874</v>
      </c>
    </row>
    <row r="7726" spans="1:15" x14ac:dyDescent="0.2">
      <c r="A7726" s="31">
        <v>2019</v>
      </c>
      <c r="B7726" s="31">
        <v>11</v>
      </c>
      <c r="C7726" s="31">
        <v>18</v>
      </c>
      <c r="D7726" s="54">
        <v>20</v>
      </c>
      <c r="E7726" s="31">
        <v>11</v>
      </c>
      <c r="F7726" s="31">
        <v>18</v>
      </c>
      <c r="G7726" s="54">
        <v>22</v>
      </c>
      <c r="H7726" s="53">
        <v>54.54</v>
      </c>
      <c r="I7726" s="53">
        <v>32871</v>
      </c>
      <c r="J7726" s="169">
        <f t="shared" si="240"/>
        <v>45.779232987898894</v>
      </c>
      <c r="O7726" s="172">
        <f t="shared" si="241"/>
        <v>1.4588738798983549</v>
      </c>
    </row>
    <row r="7727" spans="1:15" x14ac:dyDescent="0.2">
      <c r="A7727" s="31">
        <v>2019</v>
      </c>
      <c r="B7727" s="31">
        <v>11</v>
      </c>
      <c r="C7727" s="31">
        <v>18</v>
      </c>
      <c r="D7727" s="54">
        <v>21</v>
      </c>
      <c r="E7727" s="31">
        <v>11</v>
      </c>
      <c r="F7727" s="31">
        <v>18</v>
      </c>
      <c r="G7727" s="54">
        <v>23</v>
      </c>
      <c r="H7727" s="53">
        <v>53.79</v>
      </c>
      <c r="I7727" s="53">
        <v>29675</v>
      </c>
      <c r="J7727" s="169">
        <f t="shared" si="240"/>
        <v>41.328184080675967</v>
      </c>
      <c r="O7727" s="172">
        <f t="shared" si="241"/>
        <v>1.4388123578975525</v>
      </c>
    </row>
    <row r="7728" spans="1:15" x14ac:dyDescent="0.2">
      <c r="A7728" s="31">
        <v>2019</v>
      </c>
      <c r="B7728" s="31">
        <v>11</v>
      </c>
      <c r="C7728" s="31">
        <v>18</v>
      </c>
      <c r="D7728" s="54">
        <v>22</v>
      </c>
      <c r="E7728" s="31">
        <v>11</v>
      </c>
      <c r="F7728" s="31">
        <v>18</v>
      </c>
      <c r="G7728" s="54">
        <v>0</v>
      </c>
      <c r="H7728" s="53">
        <v>51.52</v>
      </c>
      <c r="I7728" s="53">
        <v>27202</v>
      </c>
      <c r="J7728" s="169">
        <f t="shared" si="240"/>
        <v>37.884052682815422</v>
      </c>
      <c r="O7728" s="172">
        <f t="shared" si="241"/>
        <v>1.378092817975124</v>
      </c>
    </row>
    <row r="7729" spans="1:15" x14ac:dyDescent="0.2">
      <c r="A7729" s="31">
        <v>2019</v>
      </c>
      <c r="B7729" s="31">
        <v>11</v>
      </c>
      <c r="C7729" s="31">
        <v>18</v>
      </c>
      <c r="D7729" s="54">
        <v>23</v>
      </c>
      <c r="E7729" s="31">
        <v>11</v>
      </c>
      <c r="F7729" s="31">
        <v>18</v>
      </c>
      <c r="G7729" s="54">
        <v>1</v>
      </c>
      <c r="H7729" s="53">
        <v>48.26</v>
      </c>
      <c r="I7729" s="53">
        <v>25434</v>
      </c>
      <c r="J7729" s="169">
        <f t="shared" si="240"/>
        <v>35.421770308606995</v>
      </c>
      <c r="O7729" s="172">
        <f t="shared" si="241"/>
        <v>1.2908920690116357</v>
      </c>
    </row>
    <row r="7730" spans="1:15" x14ac:dyDescent="0.2">
      <c r="A7730" s="31">
        <v>2019</v>
      </c>
      <c r="B7730" s="31">
        <v>11</v>
      </c>
      <c r="C7730" s="31">
        <v>19</v>
      </c>
      <c r="D7730" s="54">
        <v>0</v>
      </c>
      <c r="E7730" s="31">
        <v>11</v>
      </c>
      <c r="F7730" s="31">
        <v>19</v>
      </c>
      <c r="G7730" s="54">
        <v>2</v>
      </c>
      <c r="H7730" s="53">
        <v>45.91</v>
      </c>
      <c r="I7730" s="53">
        <v>24400</v>
      </c>
      <c r="J7730" s="169">
        <f t="shared" si="240"/>
        <v>33.981725073917218</v>
      </c>
      <c r="O7730" s="172">
        <f t="shared" si="241"/>
        <v>1.2280326334091214</v>
      </c>
    </row>
    <row r="7731" spans="1:15" x14ac:dyDescent="0.2">
      <c r="A7731" s="31">
        <v>2019</v>
      </c>
      <c r="B7731" s="31">
        <v>11</v>
      </c>
      <c r="C7731" s="31">
        <v>19</v>
      </c>
      <c r="D7731" s="54">
        <v>1</v>
      </c>
      <c r="E7731" s="31">
        <v>11</v>
      </c>
      <c r="F7731" s="31">
        <v>19</v>
      </c>
      <c r="G7731" s="54">
        <v>3</v>
      </c>
      <c r="H7731" s="53">
        <v>44.29</v>
      </c>
      <c r="I7731" s="53">
        <v>23907</v>
      </c>
      <c r="J7731" s="169">
        <f t="shared" si="240"/>
        <v>33.295127104186022</v>
      </c>
      <c r="O7731" s="172">
        <f t="shared" si="241"/>
        <v>1.184699745887388</v>
      </c>
    </row>
    <row r="7732" spans="1:15" x14ac:dyDescent="0.2">
      <c r="A7732" s="31">
        <v>2019</v>
      </c>
      <c r="B7732" s="31">
        <v>11</v>
      </c>
      <c r="C7732" s="31">
        <v>19</v>
      </c>
      <c r="D7732" s="54">
        <v>2</v>
      </c>
      <c r="E7732" s="31">
        <v>11</v>
      </c>
      <c r="F7732" s="31">
        <v>19</v>
      </c>
      <c r="G7732" s="54">
        <v>4</v>
      </c>
      <c r="H7732" s="53">
        <v>43.73</v>
      </c>
      <c r="I7732" s="53">
        <v>23898</v>
      </c>
      <c r="J7732" s="169">
        <f t="shared" si="240"/>
        <v>33.28259286133089</v>
      </c>
      <c r="O7732" s="172">
        <f t="shared" si="241"/>
        <v>1.1697204761267888</v>
      </c>
    </row>
    <row r="7733" spans="1:15" x14ac:dyDescent="0.2">
      <c r="A7733" s="31">
        <v>2019</v>
      </c>
      <c r="B7733" s="31">
        <v>11</v>
      </c>
      <c r="C7733" s="31">
        <v>19</v>
      </c>
      <c r="D7733" s="54">
        <v>3</v>
      </c>
      <c r="E7733" s="31">
        <v>11</v>
      </c>
      <c r="F7733" s="31">
        <v>19</v>
      </c>
      <c r="G7733" s="54">
        <v>5</v>
      </c>
      <c r="H7733" s="53">
        <v>45.45</v>
      </c>
      <c r="I7733" s="53">
        <v>24620</v>
      </c>
      <c r="J7733" s="169">
        <f t="shared" si="240"/>
        <v>34.288117677042706</v>
      </c>
      <c r="O7733" s="172">
        <f t="shared" si="241"/>
        <v>1.2157282332486292</v>
      </c>
    </row>
    <row r="7734" spans="1:15" x14ac:dyDescent="0.2">
      <c r="A7734" s="31">
        <v>2019</v>
      </c>
      <c r="B7734" s="31">
        <v>11</v>
      </c>
      <c r="C7734" s="31">
        <v>19</v>
      </c>
      <c r="D7734" s="54">
        <v>4</v>
      </c>
      <c r="E7734" s="31">
        <v>11</v>
      </c>
      <c r="F7734" s="31">
        <v>19</v>
      </c>
      <c r="G7734" s="54">
        <v>6</v>
      </c>
      <c r="H7734" s="53">
        <v>56.12</v>
      </c>
      <c r="I7734" s="53">
        <v>27523</v>
      </c>
      <c r="J7734" s="169">
        <f t="shared" si="240"/>
        <v>38.331107344648515</v>
      </c>
      <c r="O7734" s="172">
        <f t="shared" si="241"/>
        <v>1.5011368195800454</v>
      </c>
    </row>
    <row r="7735" spans="1:15" x14ac:dyDescent="0.2">
      <c r="A7735" s="31">
        <v>2019</v>
      </c>
      <c r="B7735" s="31">
        <v>11</v>
      </c>
      <c r="C7735" s="31">
        <v>19</v>
      </c>
      <c r="D7735" s="54">
        <v>5</v>
      </c>
      <c r="E7735" s="31">
        <v>11</v>
      </c>
      <c r="F7735" s="31">
        <v>19</v>
      </c>
      <c r="G7735" s="54">
        <v>7</v>
      </c>
      <c r="H7735" s="53">
        <v>60.1</v>
      </c>
      <c r="I7735" s="53">
        <v>32188</v>
      </c>
      <c r="J7735" s="169">
        <f t="shared" si="240"/>
        <v>44.828023224559324</v>
      </c>
      <c r="O7735" s="172">
        <f t="shared" si="241"/>
        <v>1.6075966296643041</v>
      </c>
    </row>
    <row r="7736" spans="1:15" x14ac:dyDescent="0.2">
      <c r="A7736" s="31">
        <v>2019</v>
      </c>
      <c r="B7736" s="31">
        <v>11</v>
      </c>
      <c r="C7736" s="31">
        <v>19</v>
      </c>
      <c r="D7736" s="54">
        <v>6</v>
      </c>
      <c r="E7736" s="31">
        <v>11</v>
      </c>
      <c r="F7736" s="31">
        <v>19</v>
      </c>
      <c r="G7736" s="54">
        <v>8</v>
      </c>
      <c r="H7736" s="53">
        <v>60</v>
      </c>
      <c r="I7736" s="53">
        <v>34865</v>
      </c>
      <c r="J7736" s="169">
        <f t="shared" si="240"/>
        <v>48.556264127136231</v>
      </c>
      <c r="O7736" s="172">
        <f t="shared" si="241"/>
        <v>1.604921760064197</v>
      </c>
    </row>
    <row r="7737" spans="1:15" x14ac:dyDescent="0.2">
      <c r="A7737" s="31">
        <v>2019</v>
      </c>
      <c r="B7737" s="31">
        <v>11</v>
      </c>
      <c r="C7737" s="31">
        <v>19</v>
      </c>
      <c r="D7737" s="54">
        <v>7</v>
      </c>
      <c r="E7737" s="31">
        <v>11</v>
      </c>
      <c r="F7737" s="31">
        <v>19</v>
      </c>
      <c r="G7737" s="54">
        <v>9</v>
      </c>
      <c r="H7737" s="53">
        <v>60.9</v>
      </c>
      <c r="I7737" s="53">
        <v>36175</v>
      </c>
      <c r="J7737" s="169">
        <f t="shared" si="240"/>
        <v>50</v>
      </c>
      <c r="O7737" s="172">
        <f t="shared" si="241"/>
        <v>1.62899558646516</v>
      </c>
    </row>
    <row r="7738" spans="1:15" x14ac:dyDescent="0.2">
      <c r="A7738" s="31">
        <v>2019</v>
      </c>
      <c r="B7738" s="31">
        <v>11</v>
      </c>
      <c r="C7738" s="31">
        <v>19</v>
      </c>
      <c r="D7738" s="54">
        <v>8</v>
      </c>
      <c r="E7738" s="31">
        <v>11</v>
      </c>
      <c r="F7738" s="31">
        <v>19</v>
      </c>
      <c r="G7738" s="54">
        <v>10</v>
      </c>
      <c r="H7738" s="53">
        <v>60.52</v>
      </c>
      <c r="I7738" s="53">
        <v>36286</v>
      </c>
      <c r="J7738" s="169">
        <f t="shared" si="240"/>
        <v>50</v>
      </c>
      <c r="O7738" s="172">
        <f t="shared" si="241"/>
        <v>1.6188310819847533</v>
      </c>
    </row>
    <row r="7739" spans="1:15" x14ac:dyDescent="0.2">
      <c r="A7739" s="31">
        <v>2019</v>
      </c>
      <c r="B7739" s="31">
        <v>11</v>
      </c>
      <c r="C7739" s="31">
        <v>19</v>
      </c>
      <c r="D7739" s="54">
        <v>9</v>
      </c>
      <c r="E7739" s="31">
        <v>11</v>
      </c>
      <c r="F7739" s="31">
        <v>19</v>
      </c>
      <c r="G7739" s="54">
        <v>11</v>
      </c>
      <c r="H7739" s="53">
        <v>60.16</v>
      </c>
      <c r="I7739" s="53">
        <v>35968</v>
      </c>
      <c r="J7739" s="169">
        <f t="shared" si="240"/>
        <v>50</v>
      </c>
      <c r="O7739" s="172">
        <f t="shared" si="241"/>
        <v>1.609201551424368</v>
      </c>
    </row>
    <row r="7740" spans="1:15" x14ac:dyDescent="0.2">
      <c r="A7740" s="31">
        <v>2019</v>
      </c>
      <c r="B7740" s="31">
        <v>11</v>
      </c>
      <c r="C7740" s="31">
        <v>19</v>
      </c>
      <c r="D7740" s="54">
        <v>10</v>
      </c>
      <c r="E7740" s="31">
        <v>11</v>
      </c>
      <c r="F7740" s="31">
        <v>19</v>
      </c>
      <c r="G7740" s="54">
        <v>12</v>
      </c>
      <c r="H7740" s="53">
        <v>61.14</v>
      </c>
      <c r="I7740" s="53">
        <v>35452</v>
      </c>
      <c r="J7740" s="169">
        <f t="shared" si="240"/>
        <v>49.373775300021038</v>
      </c>
      <c r="O7740" s="172">
        <f t="shared" si="241"/>
        <v>1.6354152735054168</v>
      </c>
    </row>
    <row r="7741" spans="1:15" x14ac:dyDescent="0.2">
      <c r="A7741" s="31">
        <v>2019</v>
      </c>
      <c r="B7741" s="31">
        <v>11</v>
      </c>
      <c r="C7741" s="31">
        <v>19</v>
      </c>
      <c r="D7741" s="54">
        <v>11</v>
      </c>
      <c r="E7741" s="31">
        <v>11</v>
      </c>
      <c r="F7741" s="31">
        <v>19</v>
      </c>
      <c r="G7741" s="54">
        <v>13</v>
      </c>
      <c r="H7741" s="53">
        <v>61.55</v>
      </c>
      <c r="I7741" s="53">
        <v>35337</v>
      </c>
      <c r="J7741" s="169">
        <f t="shared" si="240"/>
        <v>49.213615530205445</v>
      </c>
      <c r="O7741" s="172">
        <f t="shared" si="241"/>
        <v>1.6463822388658553</v>
      </c>
    </row>
    <row r="7742" spans="1:15" x14ac:dyDescent="0.2">
      <c r="A7742" s="31">
        <v>2019</v>
      </c>
      <c r="B7742" s="31">
        <v>11</v>
      </c>
      <c r="C7742" s="31">
        <v>19</v>
      </c>
      <c r="D7742" s="54">
        <v>12</v>
      </c>
      <c r="E7742" s="31">
        <v>11</v>
      </c>
      <c r="F7742" s="31">
        <v>19</v>
      </c>
      <c r="G7742" s="54">
        <v>14</v>
      </c>
      <c r="H7742" s="53">
        <v>60.9</v>
      </c>
      <c r="I7742" s="53">
        <v>34489</v>
      </c>
      <c r="J7742" s="169">
        <f t="shared" si="240"/>
        <v>48.032611314521759</v>
      </c>
      <c r="O7742" s="172">
        <f t="shared" si="241"/>
        <v>1.62899558646516</v>
      </c>
    </row>
    <row r="7743" spans="1:15" x14ac:dyDescent="0.2">
      <c r="A7743" s="31">
        <v>2019</v>
      </c>
      <c r="B7743" s="31">
        <v>11</v>
      </c>
      <c r="C7743" s="31">
        <v>19</v>
      </c>
      <c r="D7743" s="54">
        <v>13</v>
      </c>
      <c r="E7743" s="31">
        <v>11</v>
      </c>
      <c r="F7743" s="31">
        <v>19</v>
      </c>
      <c r="G7743" s="54">
        <v>15</v>
      </c>
      <c r="H7743" s="53">
        <v>61.6</v>
      </c>
      <c r="I7743" s="53">
        <v>34028</v>
      </c>
      <c r="J7743" s="169">
        <f t="shared" si="240"/>
        <v>47.390579541608815</v>
      </c>
      <c r="O7743" s="172">
        <f t="shared" si="241"/>
        <v>1.647719673665909</v>
      </c>
    </row>
    <row r="7744" spans="1:15" x14ac:dyDescent="0.2">
      <c r="A7744" s="31">
        <v>2019</v>
      </c>
      <c r="B7744" s="31">
        <v>11</v>
      </c>
      <c r="C7744" s="31">
        <v>19</v>
      </c>
      <c r="D7744" s="54">
        <v>14</v>
      </c>
      <c r="E7744" s="31">
        <v>11</v>
      </c>
      <c r="F7744" s="31">
        <v>19</v>
      </c>
      <c r="G7744" s="54">
        <v>16</v>
      </c>
      <c r="H7744" s="53">
        <v>61.75</v>
      </c>
      <c r="I7744" s="53">
        <v>33894</v>
      </c>
      <c r="J7744" s="169">
        <f t="shared" si="240"/>
        <v>47.203958592432386</v>
      </c>
      <c r="O7744" s="172">
        <f t="shared" si="241"/>
        <v>1.6517319780660693</v>
      </c>
    </row>
    <row r="7745" spans="1:15" x14ac:dyDescent="0.2">
      <c r="A7745" s="31">
        <v>2019</v>
      </c>
      <c r="B7745" s="31">
        <v>11</v>
      </c>
      <c r="C7745" s="31">
        <v>19</v>
      </c>
      <c r="D7745" s="54">
        <v>15</v>
      </c>
      <c r="E7745" s="31">
        <v>11</v>
      </c>
      <c r="F7745" s="31">
        <v>19</v>
      </c>
      <c r="G7745" s="54">
        <v>17</v>
      </c>
      <c r="H7745" s="53">
        <v>61.74</v>
      </c>
      <c r="I7745" s="53">
        <v>34741</v>
      </c>
      <c r="J7745" s="169">
        <f t="shared" si="240"/>
        <v>48.383570114465499</v>
      </c>
      <c r="O7745" s="172">
        <f t="shared" si="241"/>
        <v>1.6514644911060588</v>
      </c>
    </row>
    <row r="7746" spans="1:15" x14ac:dyDescent="0.2">
      <c r="A7746" s="31">
        <v>2019</v>
      </c>
      <c r="B7746" s="31">
        <v>11</v>
      </c>
      <c r="C7746" s="31">
        <v>19</v>
      </c>
      <c r="D7746" s="54">
        <v>16</v>
      </c>
      <c r="E7746" s="31">
        <v>11</v>
      </c>
      <c r="F7746" s="31">
        <v>19</v>
      </c>
      <c r="G7746" s="54">
        <v>18</v>
      </c>
      <c r="H7746" s="53">
        <v>64.3</v>
      </c>
      <c r="I7746" s="53">
        <v>36859</v>
      </c>
      <c r="J7746" s="169">
        <f t="shared" ref="J7746:J7809" si="242">MIN(50,I7746/$M$2*50)</f>
        <v>50</v>
      </c>
      <c r="O7746" s="172">
        <f t="shared" si="241"/>
        <v>1.7199411528687976</v>
      </c>
    </row>
    <row r="7747" spans="1:15" x14ac:dyDescent="0.2">
      <c r="A7747" s="31">
        <v>2019</v>
      </c>
      <c r="B7747" s="31">
        <v>11</v>
      </c>
      <c r="C7747" s="31">
        <v>19</v>
      </c>
      <c r="D7747" s="54">
        <v>17</v>
      </c>
      <c r="E7747" s="31">
        <v>11</v>
      </c>
      <c r="F7747" s="31">
        <v>19</v>
      </c>
      <c r="G7747" s="54">
        <v>19</v>
      </c>
      <c r="H7747" s="53">
        <v>65.64</v>
      </c>
      <c r="I7747" s="53">
        <v>37398</v>
      </c>
      <c r="J7747" s="169">
        <f t="shared" si="242"/>
        <v>50</v>
      </c>
      <c r="O7747" s="172">
        <f t="shared" ref="O7747:O7810" si="243">H7747/$R$5</f>
        <v>1.7557844055102314</v>
      </c>
    </row>
    <row r="7748" spans="1:15" x14ac:dyDescent="0.2">
      <c r="A7748" s="31">
        <v>2019</v>
      </c>
      <c r="B7748" s="31">
        <v>11</v>
      </c>
      <c r="C7748" s="31">
        <v>19</v>
      </c>
      <c r="D7748" s="54">
        <v>18</v>
      </c>
      <c r="E7748" s="31">
        <v>11</v>
      </c>
      <c r="F7748" s="31">
        <v>19</v>
      </c>
      <c r="G7748" s="54">
        <v>20</v>
      </c>
      <c r="H7748" s="53">
        <v>64.849999999999994</v>
      </c>
      <c r="I7748" s="53">
        <v>37661</v>
      </c>
      <c r="J7748" s="169">
        <f t="shared" si="242"/>
        <v>50</v>
      </c>
      <c r="O7748" s="172">
        <f t="shared" si="243"/>
        <v>1.7346529356693861</v>
      </c>
    </row>
    <row r="7749" spans="1:15" x14ac:dyDescent="0.2">
      <c r="A7749" s="31">
        <v>2019</v>
      </c>
      <c r="B7749" s="31">
        <v>11</v>
      </c>
      <c r="C7749" s="31">
        <v>19</v>
      </c>
      <c r="D7749" s="54">
        <v>19</v>
      </c>
      <c r="E7749" s="31">
        <v>11</v>
      </c>
      <c r="F7749" s="31">
        <v>19</v>
      </c>
      <c r="G7749" s="54">
        <v>21</v>
      </c>
      <c r="H7749" s="53">
        <v>61.6</v>
      </c>
      <c r="I7749" s="53">
        <v>36283</v>
      </c>
      <c r="J7749" s="169">
        <f t="shared" si="242"/>
        <v>50</v>
      </c>
      <c r="O7749" s="172">
        <f t="shared" si="243"/>
        <v>1.647719673665909</v>
      </c>
    </row>
    <row r="7750" spans="1:15" x14ac:dyDescent="0.2">
      <c r="A7750" s="31">
        <v>2019</v>
      </c>
      <c r="B7750" s="31">
        <v>11</v>
      </c>
      <c r="C7750" s="31">
        <v>19</v>
      </c>
      <c r="D7750" s="54">
        <v>20</v>
      </c>
      <c r="E7750" s="31">
        <v>11</v>
      </c>
      <c r="F7750" s="31">
        <v>19</v>
      </c>
      <c r="G7750" s="54">
        <v>22</v>
      </c>
      <c r="H7750" s="53">
        <v>59.63</v>
      </c>
      <c r="I7750" s="53">
        <v>33231</v>
      </c>
      <c r="J7750" s="169">
        <f t="shared" si="242"/>
        <v>46.280602702104225</v>
      </c>
      <c r="O7750" s="172">
        <f t="shared" si="243"/>
        <v>1.5950247425438011</v>
      </c>
    </row>
    <row r="7751" spans="1:15" x14ac:dyDescent="0.2">
      <c r="A7751" s="31">
        <v>2019</v>
      </c>
      <c r="B7751" s="31">
        <v>11</v>
      </c>
      <c r="C7751" s="31">
        <v>19</v>
      </c>
      <c r="D7751" s="54">
        <v>21</v>
      </c>
      <c r="E7751" s="31">
        <v>11</v>
      </c>
      <c r="F7751" s="31">
        <v>19</v>
      </c>
      <c r="G7751" s="54">
        <v>23</v>
      </c>
      <c r="H7751" s="53">
        <v>58.07</v>
      </c>
      <c r="I7751" s="53">
        <v>29935</v>
      </c>
      <c r="J7751" s="169">
        <f t="shared" si="242"/>
        <v>41.690284429824267</v>
      </c>
      <c r="O7751" s="172">
        <f t="shared" si="243"/>
        <v>1.553296776782132</v>
      </c>
    </row>
    <row r="7752" spans="1:15" x14ac:dyDescent="0.2">
      <c r="A7752" s="31">
        <v>2019</v>
      </c>
      <c r="B7752" s="31">
        <v>11</v>
      </c>
      <c r="C7752" s="31">
        <v>19</v>
      </c>
      <c r="D7752" s="54">
        <v>22</v>
      </c>
      <c r="E7752" s="31">
        <v>11</v>
      </c>
      <c r="F7752" s="31">
        <v>19</v>
      </c>
      <c r="G7752" s="54">
        <v>0</v>
      </c>
      <c r="H7752" s="53">
        <v>56.94</v>
      </c>
      <c r="I7752" s="53">
        <v>27729</v>
      </c>
      <c r="J7752" s="169">
        <f t="shared" si="242"/>
        <v>38.618002236666008</v>
      </c>
      <c r="O7752" s="172">
        <f t="shared" si="243"/>
        <v>1.5230707503009229</v>
      </c>
    </row>
    <row r="7753" spans="1:15" x14ac:dyDescent="0.2">
      <c r="A7753" s="31">
        <v>2019</v>
      </c>
      <c r="B7753" s="31">
        <v>11</v>
      </c>
      <c r="C7753" s="31">
        <v>19</v>
      </c>
      <c r="D7753" s="54">
        <v>23</v>
      </c>
      <c r="E7753" s="31">
        <v>11</v>
      </c>
      <c r="F7753" s="31">
        <v>19</v>
      </c>
      <c r="G7753" s="54">
        <v>1</v>
      </c>
      <c r="H7753" s="53">
        <v>51.89</v>
      </c>
      <c r="I7753" s="53">
        <v>25958</v>
      </c>
      <c r="J7753" s="169">
        <f t="shared" si="242"/>
        <v>36.15154178150587</v>
      </c>
      <c r="O7753" s="172">
        <f t="shared" si="243"/>
        <v>1.3879898354955196</v>
      </c>
    </row>
    <row r="7754" spans="1:15" x14ac:dyDescent="0.2">
      <c r="A7754" s="31">
        <v>2019</v>
      </c>
      <c r="B7754" s="31">
        <v>11</v>
      </c>
      <c r="C7754" s="31">
        <v>20</v>
      </c>
      <c r="D7754" s="54">
        <v>0</v>
      </c>
      <c r="E7754" s="31">
        <v>11</v>
      </c>
      <c r="F7754" s="31">
        <v>20</v>
      </c>
      <c r="G7754" s="54">
        <v>2</v>
      </c>
      <c r="H7754" s="53">
        <v>47.88</v>
      </c>
      <c r="I7754" s="53">
        <v>24642</v>
      </c>
      <c r="J7754" s="169">
        <f t="shared" si="242"/>
        <v>34.318756937355253</v>
      </c>
      <c r="O7754" s="172">
        <f t="shared" si="243"/>
        <v>1.2807275645312293</v>
      </c>
    </row>
    <row r="7755" spans="1:15" x14ac:dyDescent="0.2">
      <c r="A7755" s="31">
        <v>2019</v>
      </c>
      <c r="B7755" s="31">
        <v>11</v>
      </c>
      <c r="C7755" s="31">
        <v>20</v>
      </c>
      <c r="D7755" s="54">
        <v>1</v>
      </c>
      <c r="E7755" s="31">
        <v>11</v>
      </c>
      <c r="F7755" s="31">
        <v>20</v>
      </c>
      <c r="G7755" s="54">
        <v>3</v>
      </c>
      <c r="H7755" s="53">
        <v>45.45</v>
      </c>
      <c r="I7755" s="53">
        <v>24161</v>
      </c>
      <c r="J7755" s="169">
        <f t="shared" si="242"/>
        <v>33.6488712914309</v>
      </c>
      <c r="O7755" s="172">
        <f t="shared" si="243"/>
        <v>1.2157282332486292</v>
      </c>
    </row>
    <row r="7756" spans="1:15" x14ac:dyDescent="0.2">
      <c r="A7756" s="31">
        <v>2019</v>
      </c>
      <c r="B7756" s="31">
        <v>11</v>
      </c>
      <c r="C7756" s="31">
        <v>20</v>
      </c>
      <c r="D7756" s="54">
        <v>2</v>
      </c>
      <c r="E7756" s="31">
        <v>11</v>
      </c>
      <c r="F7756" s="31">
        <v>20</v>
      </c>
      <c r="G7756" s="54">
        <v>4</v>
      </c>
      <c r="H7756" s="53">
        <v>45.27</v>
      </c>
      <c r="I7756" s="53">
        <v>24180</v>
      </c>
      <c r="J7756" s="169">
        <f t="shared" si="242"/>
        <v>33.675332470791737</v>
      </c>
      <c r="O7756" s="172">
        <f t="shared" si="243"/>
        <v>1.2109134679684368</v>
      </c>
    </row>
    <row r="7757" spans="1:15" x14ac:dyDescent="0.2">
      <c r="A7757" s="31">
        <v>2019</v>
      </c>
      <c r="B7757" s="31">
        <v>11</v>
      </c>
      <c r="C7757" s="31">
        <v>20</v>
      </c>
      <c r="D7757" s="54">
        <v>3</v>
      </c>
      <c r="E7757" s="31">
        <v>11</v>
      </c>
      <c r="F7757" s="31">
        <v>20</v>
      </c>
      <c r="G7757" s="54">
        <v>5</v>
      </c>
      <c r="H7757" s="53">
        <v>45.45</v>
      </c>
      <c r="I7757" s="53">
        <v>24859</v>
      </c>
      <c r="J7757" s="169">
        <f t="shared" si="242"/>
        <v>34.620971459529024</v>
      </c>
      <c r="O7757" s="172">
        <f t="shared" si="243"/>
        <v>1.2157282332486292</v>
      </c>
    </row>
    <row r="7758" spans="1:15" x14ac:dyDescent="0.2">
      <c r="A7758" s="31">
        <v>2019</v>
      </c>
      <c r="B7758" s="31">
        <v>11</v>
      </c>
      <c r="C7758" s="31">
        <v>20</v>
      </c>
      <c r="D7758" s="54">
        <v>4</v>
      </c>
      <c r="E7758" s="31">
        <v>11</v>
      </c>
      <c r="F7758" s="31">
        <v>20</v>
      </c>
      <c r="G7758" s="54">
        <v>6</v>
      </c>
      <c r="H7758" s="53">
        <v>55.52</v>
      </c>
      <c r="I7758" s="53">
        <v>27666</v>
      </c>
      <c r="J7758" s="169">
        <f t="shared" si="242"/>
        <v>38.530262536680077</v>
      </c>
      <c r="O7758" s="172">
        <f t="shared" si="243"/>
        <v>1.4850876019794037</v>
      </c>
    </row>
    <row r="7759" spans="1:15" x14ac:dyDescent="0.2">
      <c r="A7759" s="31">
        <v>2019</v>
      </c>
      <c r="B7759" s="31">
        <v>11</v>
      </c>
      <c r="C7759" s="31">
        <v>20</v>
      </c>
      <c r="D7759" s="54">
        <v>5</v>
      </c>
      <c r="E7759" s="31">
        <v>11</v>
      </c>
      <c r="F7759" s="31">
        <v>20</v>
      </c>
      <c r="G7759" s="54">
        <v>7</v>
      </c>
      <c r="H7759" s="53">
        <v>63.01</v>
      </c>
      <c r="I7759" s="53">
        <v>32363</v>
      </c>
      <c r="J7759" s="169">
        <f t="shared" si="242"/>
        <v>45.071744613409145</v>
      </c>
      <c r="O7759" s="172">
        <f t="shared" si="243"/>
        <v>1.6854353350274174</v>
      </c>
    </row>
    <row r="7760" spans="1:15" x14ac:dyDescent="0.2">
      <c r="A7760" s="31">
        <v>2019</v>
      </c>
      <c r="B7760" s="31">
        <v>11</v>
      </c>
      <c r="C7760" s="31">
        <v>20</v>
      </c>
      <c r="D7760" s="54">
        <v>6</v>
      </c>
      <c r="E7760" s="31">
        <v>11</v>
      </c>
      <c r="F7760" s="31">
        <v>20</v>
      </c>
      <c r="G7760" s="54">
        <v>8</v>
      </c>
      <c r="H7760" s="53">
        <v>63.01</v>
      </c>
      <c r="I7760" s="53">
        <v>34985</v>
      </c>
      <c r="J7760" s="169">
        <f t="shared" si="242"/>
        <v>48.723387365204673</v>
      </c>
      <c r="O7760" s="172">
        <f t="shared" si="243"/>
        <v>1.6854353350274174</v>
      </c>
    </row>
    <row r="7761" spans="1:15" x14ac:dyDescent="0.2">
      <c r="A7761" s="31">
        <v>2019</v>
      </c>
      <c r="B7761" s="31">
        <v>11</v>
      </c>
      <c r="C7761" s="31">
        <v>20</v>
      </c>
      <c r="D7761" s="54">
        <v>7</v>
      </c>
      <c r="E7761" s="31">
        <v>11</v>
      </c>
      <c r="F7761" s="31">
        <v>20</v>
      </c>
      <c r="G7761" s="54">
        <v>9</v>
      </c>
      <c r="H7761" s="53">
        <v>63.75</v>
      </c>
      <c r="I7761" s="53">
        <v>36015</v>
      </c>
      <c r="J7761" s="169">
        <f t="shared" si="242"/>
        <v>50</v>
      </c>
      <c r="O7761" s="172">
        <f t="shared" si="243"/>
        <v>1.7052293700682093</v>
      </c>
    </row>
    <row r="7762" spans="1:15" x14ac:dyDescent="0.2">
      <c r="A7762" s="31">
        <v>2019</v>
      </c>
      <c r="B7762" s="31">
        <v>11</v>
      </c>
      <c r="C7762" s="31">
        <v>20</v>
      </c>
      <c r="D7762" s="54">
        <v>8</v>
      </c>
      <c r="E7762" s="31">
        <v>11</v>
      </c>
      <c r="F7762" s="31">
        <v>20</v>
      </c>
      <c r="G7762" s="54">
        <v>10</v>
      </c>
      <c r="H7762" s="53">
        <v>63.63</v>
      </c>
      <c r="I7762" s="53">
        <v>36365</v>
      </c>
      <c r="J7762" s="169">
        <f t="shared" si="242"/>
        <v>50</v>
      </c>
      <c r="O7762" s="172">
        <f t="shared" si="243"/>
        <v>1.7020195265480809</v>
      </c>
    </row>
    <row r="7763" spans="1:15" x14ac:dyDescent="0.2">
      <c r="A7763" s="31">
        <v>2019</v>
      </c>
      <c r="B7763" s="31">
        <v>11</v>
      </c>
      <c r="C7763" s="31">
        <v>20</v>
      </c>
      <c r="D7763" s="54">
        <v>9</v>
      </c>
      <c r="E7763" s="31">
        <v>11</v>
      </c>
      <c r="F7763" s="31">
        <v>20</v>
      </c>
      <c r="G7763" s="54">
        <v>11</v>
      </c>
      <c r="H7763" s="53">
        <v>63</v>
      </c>
      <c r="I7763" s="53">
        <v>36399</v>
      </c>
      <c r="J7763" s="169">
        <f t="shared" si="242"/>
        <v>50</v>
      </c>
      <c r="O7763" s="172">
        <f t="shared" si="243"/>
        <v>1.6851678480674068</v>
      </c>
    </row>
    <row r="7764" spans="1:15" x14ac:dyDescent="0.2">
      <c r="A7764" s="31">
        <v>2019</v>
      </c>
      <c r="B7764" s="31">
        <v>11</v>
      </c>
      <c r="C7764" s="31">
        <v>20</v>
      </c>
      <c r="D7764" s="54">
        <v>10</v>
      </c>
      <c r="E7764" s="31">
        <v>11</v>
      </c>
      <c r="F7764" s="31">
        <v>20</v>
      </c>
      <c r="G7764" s="54">
        <v>12</v>
      </c>
      <c r="H7764" s="53">
        <v>62.22</v>
      </c>
      <c r="I7764" s="53">
        <v>36364</v>
      </c>
      <c r="J7764" s="169">
        <f t="shared" si="242"/>
        <v>50</v>
      </c>
      <c r="O7764" s="172">
        <f t="shared" si="243"/>
        <v>1.6643038651865723</v>
      </c>
    </row>
    <row r="7765" spans="1:15" x14ac:dyDescent="0.2">
      <c r="A7765" s="31">
        <v>2019</v>
      </c>
      <c r="B7765" s="31">
        <v>11</v>
      </c>
      <c r="C7765" s="31">
        <v>20</v>
      </c>
      <c r="D7765" s="54">
        <v>11</v>
      </c>
      <c r="E7765" s="31">
        <v>11</v>
      </c>
      <c r="F7765" s="31">
        <v>20</v>
      </c>
      <c r="G7765" s="54">
        <v>13</v>
      </c>
      <c r="H7765" s="53">
        <v>61.42</v>
      </c>
      <c r="I7765" s="53">
        <v>36060</v>
      </c>
      <c r="J7765" s="169">
        <f t="shared" si="242"/>
        <v>50</v>
      </c>
      <c r="O7765" s="172">
        <f t="shared" si="243"/>
        <v>1.6429049083857163</v>
      </c>
    </row>
    <row r="7766" spans="1:15" x14ac:dyDescent="0.2">
      <c r="A7766" s="31">
        <v>2019</v>
      </c>
      <c r="B7766" s="31">
        <v>11</v>
      </c>
      <c r="C7766" s="31">
        <v>20</v>
      </c>
      <c r="D7766" s="54">
        <v>12</v>
      </c>
      <c r="E7766" s="31">
        <v>11</v>
      </c>
      <c r="F7766" s="31">
        <v>20</v>
      </c>
      <c r="G7766" s="54">
        <v>14</v>
      </c>
      <c r="H7766" s="53">
        <v>59.82</v>
      </c>
      <c r="I7766" s="53">
        <v>35201</v>
      </c>
      <c r="J7766" s="169">
        <f t="shared" si="242"/>
        <v>49.024209193727877</v>
      </c>
      <c r="O7766" s="172">
        <f t="shared" si="243"/>
        <v>1.6001069947840043</v>
      </c>
    </row>
    <row r="7767" spans="1:15" x14ac:dyDescent="0.2">
      <c r="A7767" s="31">
        <v>2019</v>
      </c>
      <c r="B7767" s="31">
        <v>11</v>
      </c>
      <c r="C7767" s="31">
        <v>20</v>
      </c>
      <c r="D7767" s="54">
        <v>13</v>
      </c>
      <c r="E7767" s="31">
        <v>11</v>
      </c>
      <c r="F7767" s="31">
        <v>20</v>
      </c>
      <c r="G7767" s="54">
        <v>15</v>
      </c>
      <c r="H7767" s="53">
        <v>60.69</v>
      </c>
      <c r="I7767" s="53">
        <v>34806</v>
      </c>
      <c r="J7767" s="169">
        <f t="shared" si="242"/>
        <v>48.474095201752576</v>
      </c>
      <c r="O7767" s="172">
        <f t="shared" si="243"/>
        <v>1.6233783603049352</v>
      </c>
    </row>
    <row r="7768" spans="1:15" x14ac:dyDescent="0.2">
      <c r="A7768" s="31">
        <v>2019</v>
      </c>
      <c r="B7768" s="31">
        <v>11</v>
      </c>
      <c r="C7768" s="31">
        <v>20</v>
      </c>
      <c r="D7768" s="54">
        <v>14</v>
      </c>
      <c r="E7768" s="31">
        <v>11</v>
      </c>
      <c r="F7768" s="31">
        <v>20</v>
      </c>
      <c r="G7768" s="54">
        <v>16</v>
      </c>
      <c r="H7768" s="53">
        <v>61.03</v>
      </c>
      <c r="I7768" s="53">
        <v>34746</v>
      </c>
      <c r="J7768" s="169">
        <f t="shared" si="242"/>
        <v>48.390533582718355</v>
      </c>
      <c r="O7768" s="172">
        <f t="shared" si="243"/>
        <v>1.6324729169452989</v>
      </c>
    </row>
    <row r="7769" spans="1:15" x14ac:dyDescent="0.2">
      <c r="A7769" s="31">
        <v>2019</v>
      </c>
      <c r="B7769" s="31">
        <v>11</v>
      </c>
      <c r="C7769" s="31">
        <v>20</v>
      </c>
      <c r="D7769" s="54">
        <v>15</v>
      </c>
      <c r="E7769" s="31">
        <v>11</v>
      </c>
      <c r="F7769" s="31">
        <v>20</v>
      </c>
      <c r="G7769" s="54">
        <v>17</v>
      </c>
      <c r="H7769" s="53">
        <v>61.27</v>
      </c>
      <c r="I7769" s="53">
        <v>35361</v>
      </c>
      <c r="J7769" s="169">
        <f t="shared" si="242"/>
        <v>49.247040177819137</v>
      </c>
      <c r="O7769" s="172">
        <f t="shared" si="243"/>
        <v>1.6388926039855558</v>
      </c>
    </row>
    <row r="7770" spans="1:15" x14ac:dyDescent="0.2">
      <c r="A7770" s="31">
        <v>2019</v>
      </c>
      <c r="B7770" s="31">
        <v>11</v>
      </c>
      <c r="C7770" s="31">
        <v>20</v>
      </c>
      <c r="D7770" s="54">
        <v>16</v>
      </c>
      <c r="E7770" s="31">
        <v>11</v>
      </c>
      <c r="F7770" s="31">
        <v>20</v>
      </c>
      <c r="G7770" s="54">
        <v>18</v>
      </c>
      <c r="H7770" s="53">
        <v>64</v>
      </c>
      <c r="I7770" s="53">
        <v>36956</v>
      </c>
      <c r="J7770" s="169">
        <f t="shared" si="242"/>
        <v>50</v>
      </c>
      <c r="O7770" s="172">
        <f t="shared" si="243"/>
        <v>1.7119165440684767</v>
      </c>
    </row>
    <row r="7771" spans="1:15" x14ac:dyDescent="0.2">
      <c r="A7771" s="31">
        <v>2019</v>
      </c>
      <c r="B7771" s="31">
        <v>11</v>
      </c>
      <c r="C7771" s="31">
        <v>20</v>
      </c>
      <c r="D7771" s="54">
        <v>17</v>
      </c>
      <c r="E7771" s="31">
        <v>11</v>
      </c>
      <c r="F7771" s="31">
        <v>20</v>
      </c>
      <c r="G7771" s="54">
        <v>19</v>
      </c>
      <c r="H7771" s="53">
        <v>64.92</v>
      </c>
      <c r="I7771" s="53">
        <v>37400</v>
      </c>
      <c r="J7771" s="169">
        <f t="shared" si="242"/>
        <v>50</v>
      </c>
      <c r="O7771" s="172">
        <f t="shared" si="243"/>
        <v>1.736525344389461</v>
      </c>
    </row>
    <row r="7772" spans="1:15" x14ac:dyDescent="0.2">
      <c r="A7772" s="31">
        <v>2019</v>
      </c>
      <c r="B7772" s="31">
        <v>11</v>
      </c>
      <c r="C7772" s="31">
        <v>20</v>
      </c>
      <c r="D7772" s="54">
        <v>18</v>
      </c>
      <c r="E7772" s="31">
        <v>11</v>
      </c>
      <c r="F7772" s="31">
        <v>20</v>
      </c>
      <c r="G7772" s="54">
        <v>20</v>
      </c>
      <c r="H7772" s="53">
        <v>61.78</v>
      </c>
      <c r="I7772" s="53">
        <v>37335</v>
      </c>
      <c r="J7772" s="169">
        <f t="shared" si="242"/>
        <v>50</v>
      </c>
      <c r="O7772" s="172">
        <f t="shared" si="243"/>
        <v>1.6525344389461014</v>
      </c>
    </row>
    <row r="7773" spans="1:15" x14ac:dyDescent="0.2">
      <c r="A7773" s="31">
        <v>2019</v>
      </c>
      <c r="B7773" s="31">
        <v>11</v>
      </c>
      <c r="C7773" s="31">
        <v>20</v>
      </c>
      <c r="D7773" s="54">
        <v>19</v>
      </c>
      <c r="E7773" s="31">
        <v>11</v>
      </c>
      <c r="F7773" s="31">
        <v>20</v>
      </c>
      <c r="G7773" s="54">
        <v>21</v>
      </c>
      <c r="H7773" s="53">
        <v>59.96</v>
      </c>
      <c r="I7773" s="53">
        <v>36072</v>
      </c>
      <c r="J7773" s="169">
        <f t="shared" si="242"/>
        <v>50</v>
      </c>
      <c r="O7773" s="172">
        <f t="shared" si="243"/>
        <v>1.6038518122241541</v>
      </c>
    </row>
    <row r="7774" spans="1:15" x14ac:dyDescent="0.2">
      <c r="A7774" s="31">
        <v>2019</v>
      </c>
      <c r="B7774" s="31">
        <v>11</v>
      </c>
      <c r="C7774" s="31">
        <v>20</v>
      </c>
      <c r="D7774" s="54">
        <v>20</v>
      </c>
      <c r="E7774" s="31">
        <v>11</v>
      </c>
      <c r="F7774" s="31">
        <v>20</v>
      </c>
      <c r="G7774" s="54">
        <v>22</v>
      </c>
      <c r="H7774" s="53">
        <v>54.91</v>
      </c>
      <c r="I7774" s="53">
        <v>33231</v>
      </c>
      <c r="J7774" s="169">
        <f t="shared" si="242"/>
        <v>46.280602702104225</v>
      </c>
      <c r="O7774" s="172">
        <f t="shared" si="243"/>
        <v>1.4687708974187508</v>
      </c>
    </row>
    <row r="7775" spans="1:15" x14ac:dyDescent="0.2">
      <c r="A7775" s="31">
        <v>2019</v>
      </c>
      <c r="B7775" s="31">
        <v>11</v>
      </c>
      <c r="C7775" s="31">
        <v>20</v>
      </c>
      <c r="D7775" s="54">
        <v>21</v>
      </c>
      <c r="E7775" s="31">
        <v>11</v>
      </c>
      <c r="F7775" s="31">
        <v>20</v>
      </c>
      <c r="G7775" s="54">
        <v>23</v>
      </c>
      <c r="H7775" s="53">
        <v>51.49</v>
      </c>
      <c r="I7775" s="53">
        <v>30022</v>
      </c>
      <c r="J7775" s="169">
        <f t="shared" si="242"/>
        <v>41.811448777423891</v>
      </c>
      <c r="O7775" s="172">
        <f t="shared" si="243"/>
        <v>1.3772903570950918</v>
      </c>
    </row>
    <row r="7776" spans="1:15" x14ac:dyDescent="0.2">
      <c r="A7776" s="31">
        <v>2019</v>
      </c>
      <c r="B7776" s="31">
        <v>11</v>
      </c>
      <c r="C7776" s="31">
        <v>20</v>
      </c>
      <c r="D7776" s="54">
        <v>22</v>
      </c>
      <c r="E7776" s="31">
        <v>11</v>
      </c>
      <c r="F7776" s="31">
        <v>20</v>
      </c>
      <c r="G7776" s="54">
        <v>0</v>
      </c>
      <c r="H7776" s="53">
        <v>47.88</v>
      </c>
      <c r="I7776" s="53">
        <v>27704</v>
      </c>
      <c r="J7776" s="169">
        <f t="shared" si="242"/>
        <v>38.58318489540175</v>
      </c>
      <c r="O7776" s="172">
        <f t="shared" si="243"/>
        <v>1.2807275645312293</v>
      </c>
    </row>
    <row r="7777" spans="1:15" x14ac:dyDescent="0.2">
      <c r="A7777" s="31">
        <v>2019</v>
      </c>
      <c r="B7777" s="31">
        <v>11</v>
      </c>
      <c r="C7777" s="31">
        <v>20</v>
      </c>
      <c r="D7777" s="54">
        <v>23</v>
      </c>
      <c r="E7777" s="31">
        <v>11</v>
      </c>
      <c r="F7777" s="31">
        <v>20</v>
      </c>
      <c r="G7777" s="54">
        <v>1</v>
      </c>
      <c r="H7777" s="53">
        <v>44.14</v>
      </c>
      <c r="I7777" s="53">
        <v>25752</v>
      </c>
      <c r="J7777" s="169">
        <f t="shared" si="242"/>
        <v>35.86464688948837</v>
      </c>
      <c r="O7777" s="172">
        <f t="shared" si="243"/>
        <v>1.1806874414872275</v>
      </c>
    </row>
    <row r="7778" spans="1:15" x14ac:dyDescent="0.2">
      <c r="A7778" s="31">
        <v>2019</v>
      </c>
      <c r="B7778" s="31">
        <v>11</v>
      </c>
      <c r="C7778" s="31">
        <v>21</v>
      </c>
      <c r="D7778" s="54">
        <v>0</v>
      </c>
      <c r="E7778" s="31">
        <v>11</v>
      </c>
      <c r="F7778" s="31">
        <v>21</v>
      </c>
      <c r="G7778" s="54">
        <v>2</v>
      </c>
      <c r="H7778" s="53">
        <v>42.68</v>
      </c>
      <c r="I7778" s="53">
        <v>24633</v>
      </c>
      <c r="J7778" s="169">
        <f t="shared" si="242"/>
        <v>34.306222694500121</v>
      </c>
      <c r="O7778" s="172">
        <f t="shared" si="243"/>
        <v>1.1416343453256654</v>
      </c>
    </row>
    <row r="7779" spans="1:15" x14ac:dyDescent="0.2">
      <c r="A7779" s="31">
        <v>2019</v>
      </c>
      <c r="B7779" s="31">
        <v>11</v>
      </c>
      <c r="C7779" s="31">
        <v>21</v>
      </c>
      <c r="D7779" s="54">
        <v>1</v>
      </c>
      <c r="E7779" s="31">
        <v>11</v>
      </c>
      <c r="F7779" s="31">
        <v>21</v>
      </c>
      <c r="G7779" s="54">
        <v>3</v>
      </c>
      <c r="H7779" s="53">
        <v>41.5</v>
      </c>
      <c r="I7779" s="53">
        <v>24274</v>
      </c>
      <c r="J7779" s="169">
        <f t="shared" si="242"/>
        <v>33.806245673945348</v>
      </c>
      <c r="O7779" s="172">
        <f t="shared" si="243"/>
        <v>1.1100708840444029</v>
      </c>
    </row>
    <row r="7780" spans="1:15" x14ac:dyDescent="0.2">
      <c r="A7780" s="31">
        <v>2019</v>
      </c>
      <c r="B7780" s="31">
        <v>11</v>
      </c>
      <c r="C7780" s="31">
        <v>21</v>
      </c>
      <c r="D7780" s="54">
        <v>2</v>
      </c>
      <c r="E7780" s="31">
        <v>11</v>
      </c>
      <c r="F7780" s="31">
        <v>21</v>
      </c>
      <c r="G7780" s="54">
        <v>4</v>
      </c>
      <c r="H7780" s="53">
        <v>41</v>
      </c>
      <c r="I7780" s="53">
        <v>24260</v>
      </c>
      <c r="J7780" s="169">
        <f t="shared" si="242"/>
        <v>33.786747962837367</v>
      </c>
      <c r="O7780" s="172">
        <f t="shared" si="243"/>
        <v>1.0966965360438679</v>
      </c>
    </row>
    <row r="7781" spans="1:15" x14ac:dyDescent="0.2">
      <c r="A7781" s="31">
        <v>2019</v>
      </c>
      <c r="B7781" s="31">
        <v>11</v>
      </c>
      <c r="C7781" s="31">
        <v>21</v>
      </c>
      <c r="D7781" s="54">
        <v>3</v>
      </c>
      <c r="E7781" s="31">
        <v>11</v>
      </c>
      <c r="F7781" s="31">
        <v>21</v>
      </c>
      <c r="G7781" s="54">
        <v>5</v>
      </c>
      <c r="H7781" s="53">
        <v>43.53</v>
      </c>
      <c r="I7781" s="53">
        <v>24961</v>
      </c>
      <c r="J7781" s="169">
        <f t="shared" si="242"/>
        <v>34.763026211887208</v>
      </c>
      <c r="O7781" s="172">
        <f t="shared" si="243"/>
        <v>1.164370736926575</v>
      </c>
    </row>
    <row r="7782" spans="1:15" x14ac:dyDescent="0.2">
      <c r="A7782" s="31">
        <v>2019</v>
      </c>
      <c r="B7782" s="31">
        <v>11</v>
      </c>
      <c r="C7782" s="31">
        <v>21</v>
      </c>
      <c r="D7782" s="54">
        <v>4</v>
      </c>
      <c r="E7782" s="31">
        <v>11</v>
      </c>
      <c r="F7782" s="31">
        <v>21</v>
      </c>
      <c r="G7782" s="54">
        <v>6</v>
      </c>
      <c r="H7782" s="53">
        <v>48.97</v>
      </c>
      <c r="I7782" s="53">
        <v>27766</v>
      </c>
      <c r="J7782" s="169">
        <f t="shared" si="242"/>
        <v>38.669531901737116</v>
      </c>
      <c r="O7782" s="172">
        <f t="shared" si="243"/>
        <v>1.3098836431723955</v>
      </c>
    </row>
    <row r="7783" spans="1:15" x14ac:dyDescent="0.2">
      <c r="A7783" s="31">
        <v>2019</v>
      </c>
      <c r="B7783" s="31">
        <v>11</v>
      </c>
      <c r="C7783" s="31">
        <v>21</v>
      </c>
      <c r="D7783" s="54">
        <v>5</v>
      </c>
      <c r="E7783" s="31">
        <v>11</v>
      </c>
      <c r="F7783" s="31">
        <v>21</v>
      </c>
      <c r="G7783" s="54">
        <v>7</v>
      </c>
      <c r="H7783" s="53">
        <v>59.49</v>
      </c>
      <c r="I7783" s="53">
        <v>32247</v>
      </c>
      <c r="J7783" s="169">
        <f t="shared" si="242"/>
        <v>44.910192149942979</v>
      </c>
      <c r="O7783" s="172">
        <f t="shared" si="243"/>
        <v>1.5912799251036513</v>
      </c>
    </row>
    <row r="7784" spans="1:15" x14ac:dyDescent="0.2">
      <c r="A7784" s="31">
        <v>2019</v>
      </c>
      <c r="B7784" s="31">
        <v>11</v>
      </c>
      <c r="C7784" s="31">
        <v>21</v>
      </c>
      <c r="D7784" s="54">
        <v>6</v>
      </c>
      <c r="E7784" s="31">
        <v>11</v>
      </c>
      <c r="F7784" s="31">
        <v>21</v>
      </c>
      <c r="G7784" s="54">
        <v>8</v>
      </c>
      <c r="H7784" s="53">
        <v>60.5</v>
      </c>
      <c r="I7784" s="53">
        <v>34770</v>
      </c>
      <c r="J7784" s="169">
        <f t="shared" si="242"/>
        <v>48.42395823033204</v>
      </c>
      <c r="O7784" s="172">
        <f t="shared" si="243"/>
        <v>1.618296108064732</v>
      </c>
    </row>
    <row r="7785" spans="1:15" x14ac:dyDescent="0.2">
      <c r="A7785" s="31">
        <v>2019</v>
      </c>
      <c r="B7785" s="31">
        <v>11</v>
      </c>
      <c r="C7785" s="31">
        <v>21</v>
      </c>
      <c r="D7785" s="54">
        <v>7</v>
      </c>
      <c r="E7785" s="31">
        <v>11</v>
      </c>
      <c r="F7785" s="31">
        <v>21</v>
      </c>
      <c r="G7785" s="54">
        <v>9</v>
      </c>
      <c r="H7785" s="53">
        <v>62.04</v>
      </c>
      <c r="I7785" s="53">
        <v>35912</v>
      </c>
      <c r="J7785" s="169">
        <f t="shared" si="242"/>
        <v>50</v>
      </c>
      <c r="O7785" s="172">
        <f t="shared" si="243"/>
        <v>1.6594890999063796</v>
      </c>
    </row>
    <row r="7786" spans="1:15" x14ac:dyDescent="0.2">
      <c r="A7786" s="31">
        <v>2019</v>
      </c>
      <c r="B7786" s="31">
        <v>11</v>
      </c>
      <c r="C7786" s="31">
        <v>21</v>
      </c>
      <c r="D7786" s="54">
        <v>8</v>
      </c>
      <c r="E7786" s="31">
        <v>11</v>
      </c>
      <c r="F7786" s="31">
        <v>21</v>
      </c>
      <c r="G7786" s="54">
        <v>10</v>
      </c>
      <c r="H7786" s="53">
        <v>61.59</v>
      </c>
      <c r="I7786" s="53">
        <v>36305</v>
      </c>
      <c r="J7786" s="169">
        <f t="shared" si="242"/>
        <v>50</v>
      </c>
      <c r="O7786" s="172">
        <f t="shared" si="243"/>
        <v>1.6474521867058982</v>
      </c>
    </row>
    <row r="7787" spans="1:15" x14ac:dyDescent="0.2">
      <c r="A7787" s="31">
        <v>2019</v>
      </c>
      <c r="B7787" s="31">
        <v>11</v>
      </c>
      <c r="C7787" s="31">
        <v>21</v>
      </c>
      <c r="D7787" s="54">
        <v>9</v>
      </c>
      <c r="E7787" s="31">
        <v>11</v>
      </c>
      <c r="F7787" s="31">
        <v>21</v>
      </c>
      <c r="G7787" s="54">
        <v>11</v>
      </c>
      <c r="H7787" s="53">
        <v>61.42</v>
      </c>
      <c r="I7787" s="53">
        <v>36211</v>
      </c>
      <c r="J7787" s="169">
        <f t="shared" si="242"/>
        <v>50</v>
      </c>
      <c r="O7787" s="172">
        <f t="shared" si="243"/>
        <v>1.6429049083857163</v>
      </c>
    </row>
    <row r="7788" spans="1:15" x14ac:dyDescent="0.2">
      <c r="A7788" s="31">
        <v>2019</v>
      </c>
      <c r="B7788" s="31">
        <v>11</v>
      </c>
      <c r="C7788" s="31">
        <v>21</v>
      </c>
      <c r="D7788" s="54">
        <v>10</v>
      </c>
      <c r="E7788" s="31">
        <v>11</v>
      </c>
      <c r="F7788" s="31">
        <v>21</v>
      </c>
      <c r="G7788" s="54">
        <v>12</v>
      </c>
      <c r="H7788" s="53">
        <v>60.56</v>
      </c>
      <c r="I7788" s="53">
        <v>36221</v>
      </c>
      <c r="J7788" s="169">
        <f t="shared" si="242"/>
        <v>50</v>
      </c>
      <c r="O7788" s="172">
        <f t="shared" si="243"/>
        <v>1.6199010298247962</v>
      </c>
    </row>
    <row r="7789" spans="1:15" x14ac:dyDescent="0.2">
      <c r="A7789" s="31">
        <v>2019</v>
      </c>
      <c r="B7789" s="31">
        <v>11</v>
      </c>
      <c r="C7789" s="31">
        <v>21</v>
      </c>
      <c r="D7789" s="54">
        <v>11</v>
      </c>
      <c r="E7789" s="31">
        <v>11</v>
      </c>
      <c r="F7789" s="31">
        <v>21</v>
      </c>
      <c r="G7789" s="54">
        <v>13</v>
      </c>
      <c r="H7789" s="53">
        <v>59.82</v>
      </c>
      <c r="I7789" s="53">
        <v>36068</v>
      </c>
      <c r="J7789" s="169">
        <f t="shared" si="242"/>
        <v>50</v>
      </c>
      <c r="O7789" s="172">
        <f t="shared" si="243"/>
        <v>1.6001069947840043</v>
      </c>
    </row>
    <row r="7790" spans="1:15" x14ac:dyDescent="0.2">
      <c r="A7790" s="31">
        <v>2019</v>
      </c>
      <c r="B7790" s="31">
        <v>11</v>
      </c>
      <c r="C7790" s="31">
        <v>21</v>
      </c>
      <c r="D7790" s="54">
        <v>12</v>
      </c>
      <c r="E7790" s="31">
        <v>11</v>
      </c>
      <c r="F7790" s="31">
        <v>21</v>
      </c>
      <c r="G7790" s="54">
        <v>14</v>
      </c>
      <c r="H7790" s="53">
        <v>59.09</v>
      </c>
      <c r="I7790" s="53">
        <v>35187</v>
      </c>
      <c r="J7790" s="169">
        <f t="shared" si="242"/>
        <v>49.004711482619889</v>
      </c>
      <c r="O7790" s="172">
        <f t="shared" si="243"/>
        <v>1.5805804467032234</v>
      </c>
    </row>
    <row r="7791" spans="1:15" x14ac:dyDescent="0.2">
      <c r="A7791" s="31">
        <v>2019</v>
      </c>
      <c r="B7791" s="31">
        <v>11</v>
      </c>
      <c r="C7791" s="31">
        <v>21</v>
      </c>
      <c r="D7791" s="54">
        <v>13</v>
      </c>
      <c r="E7791" s="31">
        <v>11</v>
      </c>
      <c r="F7791" s="31">
        <v>21</v>
      </c>
      <c r="G7791" s="54">
        <v>15</v>
      </c>
      <c r="H7791" s="53">
        <v>59.64</v>
      </c>
      <c r="I7791" s="53">
        <v>34645</v>
      </c>
      <c r="J7791" s="169">
        <f t="shared" si="242"/>
        <v>48.249871524010743</v>
      </c>
      <c r="O7791" s="172">
        <f t="shared" si="243"/>
        <v>1.5952922295038119</v>
      </c>
    </row>
    <row r="7792" spans="1:15" x14ac:dyDescent="0.2">
      <c r="A7792" s="31">
        <v>2019</v>
      </c>
      <c r="B7792" s="31">
        <v>11</v>
      </c>
      <c r="C7792" s="31">
        <v>21</v>
      </c>
      <c r="D7792" s="54">
        <v>14</v>
      </c>
      <c r="E7792" s="31">
        <v>11</v>
      </c>
      <c r="F7792" s="31">
        <v>21</v>
      </c>
      <c r="G7792" s="54">
        <v>16</v>
      </c>
      <c r="H7792" s="53">
        <v>61.69</v>
      </c>
      <c r="I7792" s="53">
        <v>34471</v>
      </c>
      <c r="J7792" s="169">
        <f t="shared" si="242"/>
        <v>48.007542828811495</v>
      </c>
      <c r="O7792" s="172">
        <f t="shared" si="243"/>
        <v>1.6501270563060051</v>
      </c>
    </row>
    <row r="7793" spans="1:15" x14ac:dyDescent="0.2">
      <c r="A7793" s="31">
        <v>2019</v>
      </c>
      <c r="B7793" s="31">
        <v>11</v>
      </c>
      <c r="C7793" s="31">
        <v>21</v>
      </c>
      <c r="D7793" s="54">
        <v>15</v>
      </c>
      <c r="E7793" s="31">
        <v>11</v>
      </c>
      <c r="F7793" s="31">
        <v>21</v>
      </c>
      <c r="G7793" s="54">
        <v>17</v>
      </c>
      <c r="H7793" s="53">
        <v>63.75</v>
      </c>
      <c r="I7793" s="53">
        <v>35011</v>
      </c>
      <c r="J7793" s="169">
        <f t="shared" si="242"/>
        <v>48.759597400119503</v>
      </c>
      <c r="O7793" s="172">
        <f t="shared" si="243"/>
        <v>1.7052293700682093</v>
      </c>
    </row>
    <row r="7794" spans="1:15" x14ac:dyDescent="0.2">
      <c r="A7794" s="31">
        <v>2019</v>
      </c>
      <c r="B7794" s="31">
        <v>11</v>
      </c>
      <c r="C7794" s="31">
        <v>21</v>
      </c>
      <c r="D7794" s="54">
        <v>16</v>
      </c>
      <c r="E7794" s="31">
        <v>11</v>
      </c>
      <c r="F7794" s="31">
        <v>21</v>
      </c>
      <c r="G7794" s="54">
        <v>18</v>
      </c>
      <c r="H7794" s="53">
        <v>65.349999999999994</v>
      </c>
      <c r="I7794" s="53">
        <v>36822</v>
      </c>
      <c r="J7794" s="169">
        <f t="shared" si="242"/>
        <v>50</v>
      </c>
      <c r="O7794" s="172">
        <f t="shared" si="243"/>
        <v>1.7480272836699211</v>
      </c>
    </row>
    <row r="7795" spans="1:15" x14ac:dyDescent="0.2">
      <c r="A7795" s="31">
        <v>2019</v>
      </c>
      <c r="B7795" s="31">
        <v>11</v>
      </c>
      <c r="C7795" s="31">
        <v>21</v>
      </c>
      <c r="D7795" s="54">
        <v>17</v>
      </c>
      <c r="E7795" s="31">
        <v>11</v>
      </c>
      <c r="F7795" s="31">
        <v>21</v>
      </c>
      <c r="G7795" s="54">
        <v>19</v>
      </c>
      <c r="H7795" s="53">
        <v>64.62</v>
      </c>
      <c r="I7795" s="53">
        <v>36907</v>
      </c>
      <c r="J7795" s="169">
        <f t="shared" si="242"/>
        <v>50</v>
      </c>
      <c r="O7795" s="172">
        <f t="shared" si="243"/>
        <v>1.7285007355891402</v>
      </c>
    </row>
    <row r="7796" spans="1:15" x14ac:dyDescent="0.2">
      <c r="A7796" s="31">
        <v>2019</v>
      </c>
      <c r="B7796" s="31">
        <v>11</v>
      </c>
      <c r="C7796" s="31">
        <v>21</v>
      </c>
      <c r="D7796" s="54">
        <v>18</v>
      </c>
      <c r="E7796" s="31">
        <v>11</v>
      </c>
      <c r="F7796" s="31">
        <v>21</v>
      </c>
      <c r="G7796" s="54">
        <v>20</v>
      </c>
      <c r="H7796" s="53">
        <v>61.09</v>
      </c>
      <c r="I7796" s="53">
        <v>37253</v>
      </c>
      <c r="J7796" s="169">
        <f t="shared" si="242"/>
        <v>50</v>
      </c>
      <c r="O7796" s="172">
        <f t="shared" si="243"/>
        <v>1.6340778387053634</v>
      </c>
    </row>
    <row r="7797" spans="1:15" x14ac:dyDescent="0.2">
      <c r="A7797" s="31">
        <v>2019</v>
      </c>
      <c r="B7797" s="31">
        <v>11</v>
      </c>
      <c r="C7797" s="31">
        <v>21</v>
      </c>
      <c r="D7797" s="54">
        <v>19</v>
      </c>
      <c r="E7797" s="31">
        <v>11</v>
      </c>
      <c r="F7797" s="31">
        <v>21</v>
      </c>
      <c r="G7797" s="54">
        <v>21</v>
      </c>
      <c r="H7797" s="53">
        <v>59.82</v>
      </c>
      <c r="I7797" s="53">
        <v>36193</v>
      </c>
      <c r="J7797" s="169">
        <f t="shared" si="242"/>
        <v>50</v>
      </c>
      <c r="O7797" s="172">
        <f t="shared" si="243"/>
        <v>1.6001069947840043</v>
      </c>
    </row>
    <row r="7798" spans="1:15" x14ac:dyDescent="0.2">
      <c r="A7798" s="31">
        <v>2019</v>
      </c>
      <c r="B7798" s="31">
        <v>11</v>
      </c>
      <c r="C7798" s="31">
        <v>21</v>
      </c>
      <c r="D7798" s="54">
        <v>20</v>
      </c>
      <c r="E7798" s="31">
        <v>11</v>
      </c>
      <c r="F7798" s="31">
        <v>21</v>
      </c>
      <c r="G7798" s="54">
        <v>22</v>
      </c>
      <c r="H7798" s="53">
        <v>52.01</v>
      </c>
      <c r="I7798" s="53">
        <v>33461</v>
      </c>
      <c r="J7798" s="169">
        <f t="shared" si="242"/>
        <v>46.600922241735418</v>
      </c>
      <c r="O7798" s="172">
        <f t="shared" si="243"/>
        <v>1.391199679015648</v>
      </c>
    </row>
    <row r="7799" spans="1:15" x14ac:dyDescent="0.2">
      <c r="A7799" s="31">
        <v>2019</v>
      </c>
      <c r="B7799" s="31">
        <v>11</v>
      </c>
      <c r="C7799" s="31">
        <v>21</v>
      </c>
      <c r="D7799" s="54">
        <v>21</v>
      </c>
      <c r="E7799" s="31">
        <v>11</v>
      </c>
      <c r="F7799" s="31">
        <v>21</v>
      </c>
      <c r="G7799" s="54">
        <v>23</v>
      </c>
      <c r="H7799" s="53">
        <v>48</v>
      </c>
      <c r="I7799" s="53">
        <v>30202</v>
      </c>
      <c r="J7799" s="169">
        <f t="shared" si="242"/>
        <v>42.062133634526553</v>
      </c>
      <c r="O7799" s="172">
        <f t="shared" si="243"/>
        <v>1.2839374080513575</v>
      </c>
    </row>
    <row r="7800" spans="1:15" x14ac:dyDescent="0.2">
      <c r="A7800" s="31">
        <v>2019</v>
      </c>
      <c r="B7800" s="31">
        <v>11</v>
      </c>
      <c r="C7800" s="31">
        <v>21</v>
      </c>
      <c r="D7800" s="54">
        <v>22</v>
      </c>
      <c r="E7800" s="31">
        <v>11</v>
      </c>
      <c r="F7800" s="31">
        <v>21</v>
      </c>
      <c r="G7800" s="54">
        <v>0</v>
      </c>
      <c r="H7800" s="53">
        <v>50.54</v>
      </c>
      <c r="I7800" s="53">
        <v>27944</v>
      </c>
      <c r="J7800" s="169">
        <f t="shared" si="242"/>
        <v>38.91743137153864</v>
      </c>
      <c r="O7800" s="172">
        <f t="shared" si="243"/>
        <v>1.3518790958940752</v>
      </c>
    </row>
    <row r="7801" spans="1:15" x14ac:dyDescent="0.2">
      <c r="A7801" s="31">
        <v>2019</v>
      </c>
      <c r="B7801" s="31">
        <v>11</v>
      </c>
      <c r="C7801" s="31">
        <v>21</v>
      </c>
      <c r="D7801" s="54">
        <v>23</v>
      </c>
      <c r="E7801" s="31">
        <v>11</v>
      </c>
      <c r="F7801" s="31">
        <v>21</v>
      </c>
      <c r="G7801" s="54">
        <v>1</v>
      </c>
      <c r="H7801" s="53">
        <v>46.38</v>
      </c>
      <c r="I7801" s="53">
        <v>26020</v>
      </c>
      <c r="J7801" s="169">
        <f t="shared" si="242"/>
        <v>36.237888787841236</v>
      </c>
      <c r="O7801" s="172">
        <f t="shared" si="243"/>
        <v>1.2406045205296243</v>
      </c>
    </row>
    <row r="7802" spans="1:15" x14ac:dyDescent="0.2">
      <c r="A7802" s="31">
        <v>2019</v>
      </c>
      <c r="B7802" s="31">
        <v>11</v>
      </c>
      <c r="C7802" s="31">
        <v>22</v>
      </c>
      <c r="D7802" s="54">
        <v>0</v>
      </c>
      <c r="E7802" s="31">
        <v>11</v>
      </c>
      <c r="F7802" s="31">
        <v>22</v>
      </c>
      <c r="G7802" s="54">
        <v>2</v>
      </c>
      <c r="H7802" s="53">
        <v>39.1</v>
      </c>
      <c r="I7802" s="53">
        <v>24719</v>
      </c>
      <c r="J7802" s="169">
        <f t="shared" si="242"/>
        <v>34.425994348449173</v>
      </c>
      <c r="O7802" s="172">
        <f t="shared" si="243"/>
        <v>1.045874013641835</v>
      </c>
    </row>
    <row r="7803" spans="1:15" x14ac:dyDescent="0.2">
      <c r="A7803" s="31">
        <v>2019</v>
      </c>
      <c r="B7803" s="31">
        <v>11</v>
      </c>
      <c r="C7803" s="31">
        <v>22</v>
      </c>
      <c r="D7803" s="54">
        <v>1</v>
      </c>
      <c r="E7803" s="31">
        <v>11</v>
      </c>
      <c r="F7803" s="31">
        <v>22</v>
      </c>
      <c r="G7803" s="54">
        <v>3</v>
      </c>
      <c r="H7803" s="53">
        <v>38.17</v>
      </c>
      <c r="I7803" s="53">
        <v>24319</v>
      </c>
      <c r="J7803" s="169">
        <f t="shared" si="242"/>
        <v>33.868916888221015</v>
      </c>
      <c r="O7803" s="172">
        <f t="shared" si="243"/>
        <v>1.0209977263608401</v>
      </c>
    </row>
    <row r="7804" spans="1:15" x14ac:dyDescent="0.2">
      <c r="A7804" s="31">
        <v>2019</v>
      </c>
      <c r="B7804" s="31">
        <v>11</v>
      </c>
      <c r="C7804" s="31">
        <v>22</v>
      </c>
      <c r="D7804" s="54">
        <v>2</v>
      </c>
      <c r="E7804" s="31">
        <v>11</v>
      </c>
      <c r="F7804" s="31">
        <v>22</v>
      </c>
      <c r="G7804" s="54">
        <v>4</v>
      </c>
      <c r="H7804" s="53">
        <v>35.880000000000003</v>
      </c>
      <c r="I7804" s="53">
        <v>24324</v>
      </c>
      <c r="J7804" s="169">
        <f t="shared" si="242"/>
        <v>33.875880356473871</v>
      </c>
      <c r="O7804" s="172">
        <f t="shared" si="243"/>
        <v>0.9597432125183899</v>
      </c>
    </row>
    <row r="7805" spans="1:15" x14ac:dyDescent="0.2">
      <c r="A7805" s="31">
        <v>2019</v>
      </c>
      <c r="B7805" s="31">
        <v>11</v>
      </c>
      <c r="C7805" s="31">
        <v>22</v>
      </c>
      <c r="D7805" s="54">
        <v>3</v>
      </c>
      <c r="E7805" s="31">
        <v>11</v>
      </c>
      <c r="F7805" s="31">
        <v>22</v>
      </c>
      <c r="G7805" s="54">
        <v>5</v>
      </c>
      <c r="H7805" s="53">
        <v>38.270000000000003</v>
      </c>
      <c r="I7805" s="53">
        <v>24941</v>
      </c>
      <c r="J7805" s="169">
        <f t="shared" si="242"/>
        <v>34.735172338875799</v>
      </c>
      <c r="O7805" s="172">
        <f t="shared" si="243"/>
        <v>1.023672595960947</v>
      </c>
    </row>
    <row r="7806" spans="1:15" x14ac:dyDescent="0.2">
      <c r="A7806" s="31">
        <v>2019</v>
      </c>
      <c r="B7806" s="31">
        <v>11</v>
      </c>
      <c r="C7806" s="31">
        <v>22</v>
      </c>
      <c r="D7806" s="54">
        <v>4</v>
      </c>
      <c r="E7806" s="31">
        <v>11</v>
      </c>
      <c r="F7806" s="31">
        <v>22</v>
      </c>
      <c r="G7806" s="54">
        <v>6</v>
      </c>
      <c r="H7806" s="53">
        <v>47.59</v>
      </c>
      <c r="I7806" s="53">
        <v>27783</v>
      </c>
      <c r="J7806" s="169">
        <f t="shared" si="242"/>
        <v>38.693207693796808</v>
      </c>
      <c r="O7806" s="172">
        <f t="shared" si="243"/>
        <v>1.272970442690919</v>
      </c>
    </row>
    <row r="7807" spans="1:15" x14ac:dyDescent="0.2">
      <c r="A7807" s="31">
        <v>2019</v>
      </c>
      <c r="B7807" s="31">
        <v>11</v>
      </c>
      <c r="C7807" s="31">
        <v>22</v>
      </c>
      <c r="D7807" s="54">
        <v>5</v>
      </c>
      <c r="E7807" s="31">
        <v>11</v>
      </c>
      <c r="F7807" s="31">
        <v>22</v>
      </c>
      <c r="G7807" s="54">
        <v>7</v>
      </c>
      <c r="H7807" s="53">
        <v>52.2</v>
      </c>
      <c r="I7807" s="53">
        <v>32279</v>
      </c>
      <c r="J7807" s="169">
        <f t="shared" si="242"/>
        <v>44.954758346761231</v>
      </c>
      <c r="O7807" s="172">
        <f t="shared" si="243"/>
        <v>1.3962819312558514</v>
      </c>
    </row>
    <row r="7808" spans="1:15" x14ac:dyDescent="0.2">
      <c r="A7808" s="31">
        <v>2019</v>
      </c>
      <c r="B7808" s="31">
        <v>11</v>
      </c>
      <c r="C7808" s="31">
        <v>22</v>
      </c>
      <c r="D7808" s="54">
        <v>6</v>
      </c>
      <c r="E7808" s="31">
        <v>11</v>
      </c>
      <c r="F7808" s="31">
        <v>22</v>
      </c>
      <c r="G7808" s="54">
        <v>8</v>
      </c>
      <c r="H7808" s="53">
        <v>53.53</v>
      </c>
      <c r="I7808" s="53">
        <v>34650</v>
      </c>
      <c r="J7808" s="169">
        <f t="shared" si="242"/>
        <v>48.256834992263592</v>
      </c>
      <c r="O7808" s="172">
        <f t="shared" si="243"/>
        <v>1.4318576969372745</v>
      </c>
    </row>
    <row r="7809" spans="1:15" x14ac:dyDescent="0.2">
      <c r="A7809" s="31">
        <v>2019</v>
      </c>
      <c r="B7809" s="31">
        <v>11</v>
      </c>
      <c r="C7809" s="31">
        <v>22</v>
      </c>
      <c r="D7809" s="54">
        <v>7</v>
      </c>
      <c r="E7809" s="31">
        <v>11</v>
      </c>
      <c r="F7809" s="31">
        <v>22</v>
      </c>
      <c r="G7809" s="54">
        <v>9</v>
      </c>
      <c r="H7809" s="53">
        <v>54</v>
      </c>
      <c r="I7809" s="53">
        <v>36088</v>
      </c>
      <c r="J7809" s="169">
        <f t="shared" si="242"/>
        <v>50</v>
      </c>
      <c r="O7809" s="172">
        <f t="shared" si="243"/>
        <v>1.4444295840577772</v>
      </c>
    </row>
    <row r="7810" spans="1:15" x14ac:dyDescent="0.2">
      <c r="A7810" s="31">
        <v>2019</v>
      </c>
      <c r="B7810" s="31">
        <v>11</v>
      </c>
      <c r="C7810" s="31">
        <v>22</v>
      </c>
      <c r="D7810" s="54">
        <v>8</v>
      </c>
      <c r="E7810" s="31">
        <v>11</v>
      </c>
      <c r="F7810" s="31">
        <v>22</v>
      </c>
      <c r="G7810" s="54">
        <v>10</v>
      </c>
      <c r="H7810" s="53">
        <v>52.97</v>
      </c>
      <c r="I7810" s="53">
        <v>36829</v>
      </c>
      <c r="J7810" s="169">
        <f t="shared" ref="J7810:J7873" si="244">MIN(50,I7810/$M$2*50)</f>
        <v>50</v>
      </c>
      <c r="O7810" s="172">
        <f t="shared" si="243"/>
        <v>1.4168784271766752</v>
      </c>
    </row>
    <row r="7811" spans="1:15" x14ac:dyDescent="0.2">
      <c r="A7811" s="31">
        <v>2019</v>
      </c>
      <c r="B7811" s="31">
        <v>11</v>
      </c>
      <c r="C7811" s="31">
        <v>22</v>
      </c>
      <c r="D7811" s="54">
        <v>9</v>
      </c>
      <c r="E7811" s="31">
        <v>11</v>
      </c>
      <c r="F7811" s="31">
        <v>22</v>
      </c>
      <c r="G7811" s="54">
        <v>11</v>
      </c>
      <c r="H7811" s="53">
        <v>51.99</v>
      </c>
      <c r="I7811" s="53">
        <v>36786</v>
      </c>
      <c r="J7811" s="169">
        <f t="shared" si="244"/>
        <v>50</v>
      </c>
      <c r="O7811" s="172">
        <f t="shared" ref="O7811:O7874" si="245">H7811/$R$5</f>
        <v>1.3906647050956267</v>
      </c>
    </row>
    <row r="7812" spans="1:15" x14ac:dyDescent="0.2">
      <c r="A7812" s="31">
        <v>2019</v>
      </c>
      <c r="B7812" s="31">
        <v>11</v>
      </c>
      <c r="C7812" s="31">
        <v>22</v>
      </c>
      <c r="D7812" s="54">
        <v>10</v>
      </c>
      <c r="E7812" s="31">
        <v>11</v>
      </c>
      <c r="F7812" s="31">
        <v>22</v>
      </c>
      <c r="G7812" s="54">
        <v>12</v>
      </c>
      <c r="H7812" s="53">
        <v>50.44</v>
      </c>
      <c r="I7812" s="53">
        <v>36731</v>
      </c>
      <c r="J7812" s="169">
        <f t="shared" si="244"/>
        <v>50</v>
      </c>
      <c r="O7812" s="172">
        <f t="shared" si="245"/>
        <v>1.3492042262939681</v>
      </c>
    </row>
    <row r="7813" spans="1:15" x14ac:dyDescent="0.2">
      <c r="A7813" s="31">
        <v>2019</v>
      </c>
      <c r="B7813" s="31">
        <v>11</v>
      </c>
      <c r="C7813" s="31">
        <v>22</v>
      </c>
      <c r="D7813" s="54">
        <v>11</v>
      </c>
      <c r="E7813" s="31">
        <v>11</v>
      </c>
      <c r="F7813" s="31">
        <v>22</v>
      </c>
      <c r="G7813" s="54">
        <v>13</v>
      </c>
      <c r="H7813" s="53">
        <v>49.49</v>
      </c>
      <c r="I7813" s="53">
        <v>36460</v>
      </c>
      <c r="J7813" s="169">
        <f t="shared" si="244"/>
        <v>50</v>
      </c>
      <c r="O7813" s="172">
        <f t="shared" si="245"/>
        <v>1.3237929650929519</v>
      </c>
    </row>
    <row r="7814" spans="1:15" x14ac:dyDescent="0.2">
      <c r="A7814" s="31">
        <v>2019</v>
      </c>
      <c r="B7814" s="31">
        <v>11</v>
      </c>
      <c r="C7814" s="31">
        <v>22</v>
      </c>
      <c r="D7814" s="54">
        <v>12</v>
      </c>
      <c r="E7814" s="31">
        <v>11</v>
      </c>
      <c r="F7814" s="31">
        <v>22</v>
      </c>
      <c r="G7814" s="54">
        <v>14</v>
      </c>
      <c r="H7814" s="53">
        <v>44.51</v>
      </c>
      <c r="I7814" s="53">
        <v>35209</v>
      </c>
      <c r="J7814" s="169">
        <f t="shared" si="244"/>
        <v>49.035350742932437</v>
      </c>
      <c r="O7814" s="172">
        <f t="shared" si="245"/>
        <v>1.1905844590076233</v>
      </c>
    </row>
    <row r="7815" spans="1:15" x14ac:dyDescent="0.2">
      <c r="A7815" s="31">
        <v>2019</v>
      </c>
      <c r="B7815" s="31">
        <v>11</v>
      </c>
      <c r="C7815" s="31">
        <v>22</v>
      </c>
      <c r="D7815" s="54">
        <v>13</v>
      </c>
      <c r="E7815" s="31">
        <v>11</v>
      </c>
      <c r="F7815" s="31">
        <v>22</v>
      </c>
      <c r="G7815" s="54">
        <v>15</v>
      </c>
      <c r="H7815" s="53">
        <v>42.48</v>
      </c>
      <c r="I7815" s="53">
        <v>34492</v>
      </c>
      <c r="J7815" s="169">
        <f t="shared" si="244"/>
        <v>48.03678939547347</v>
      </c>
      <c r="O7815" s="172">
        <f t="shared" si="245"/>
        <v>1.1362846061254515</v>
      </c>
    </row>
    <row r="7816" spans="1:15" x14ac:dyDescent="0.2">
      <c r="A7816" s="31">
        <v>2019</v>
      </c>
      <c r="B7816" s="31">
        <v>11</v>
      </c>
      <c r="C7816" s="31">
        <v>22</v>
      </c>
      <c r="D7816" s="54">
        <v>14</v>
      </c>
      <c r="E7816" s="31">
        <v>11</v>
      </c>
      <c r="F7816" s="31">
        <v>22</v>
      </c>
      <c r="G7816" s="54">
        <v>16</v>
      </c>
      <c r="H7816" s="53">
        <v>41.51</v>
      </c>
      <c r="I7816" s="53">
        <v>34082</v>
      </c>
      <c r="J7816" s="169">
        <f t="shared" si="244"/>
        <v>47.465784998739622</v>
      </c>
      <c r="O7816" s="172">
        <f t="shared" si="245"/>
        <v>1.1103383710044135</v>
      </c>
    </row>
    <row r="7817" spans="1:15" x14ac:dyDescent="0.2">
      <c r="A7817" s="31">
        <v>2019</v>
      </c>
      <c r="B7817" s="31">
        <v>11</v>
      </c>
      <c r="C7817" s="31">
        <v>22</v>
      </c>
      <c r="D7817" s="54">
        <v>15</v>
      </c>
      <c r="E7817" s="31">
        <v>11</v>
      </c>
      <c r="F7817" s="31">
        <v>22</v>
      </c>
      <c r="G7817" s="54">
        <v>17</v>
      </c>
      <c r="H7817" s="53">
        <v>44.51</v>
      </c>
      <c r="I7817" s="53">
        <v>34426</v>
      </c>
      <c r="J7817" s="169">
        <f t="shared" si="244"/>
        <v>47.944871614535828</v>
      </c>
      <c r="O7817" s="172">
        <f t="shared" si="245"/>
        <v>1.1905844590076233</v>
      </c>
    </row>
    <row r="7818" spans="1:15" x14ac:dyDescent="0.2">
      <c r="A7818" s="31">
        <v>2019</v>
      </c>
      <c r="B7818" s="31">
        <v>11</v>
      </c>
      <c r="C7818" s="31">
        <v>22</v>
      </c>
      <c r="D7818" s="54">
        <v>16</v>
      </c>
      <c r="E7818" s="31">
        <v>11</v>
      </c>
      <c r="F7818" s="31">
        <v>22</v>
      </c>
      <c r="G7818" s="54">
        <v>18</v>
      </c>
      <c r="H7818" s="53">
        <v>50.69</v>
      </c>
      <c r="I7818" s="53">
        <v>35781</v>
      </c>
      <c r="J7818" s="169">
        <f t="shared" si="244"/>
        <v>49.83197151105869</v>
      </c>
      <c r="O7818" s="172">
        <f t="shared" si="245"/>
        <v>1.3558914002942357</v>
      </c>
    </row>
    <row r="7819" spans="1:15" x14ac:dyDescent="0.2">
      <c r="A7819" s="31">
        <v>2019</v>
      </c>
      <c r="B7819" s="31">
        <v>11</v>
      </c>
      <c r="C7819" s="31">
        <v>22</v>
      </c>
      <c r="D7819" s="54">
        <v>17</v>
      </c>
      <c r="E7819" s="31">
        <v>11</v>
      </c>
      <c r="F7819" s="31">
        <v>22</v>
      </c>
      <c r="G7819" s="54">
        <v>19</v>
      </c>
      <c r="H7819" s="53">
        <v>50.8</v>
      </c>
      <c r="I7819" s="53">
        <v>35842</v>
      </c>
      <c r="J7819" s="169">
        <f t="shared" si="244"/>
        <v>49.916925823743483</v>
      </c>
      <c r="O7819" s="172">
        <f t="shared" si="245"/>
        <v>1.3588337568543534</v>
      </c>
    </row>
    <row r="7820" spans="1:15" x14ac:dyDescent="0.2">
      <c r="A7820" s="31">
        <v>2019</v>
      </c>
      <c r="B7820" s="31">
        <v>11</v>
      </c>
      <c r="C7820" s="31">
        <v>22</v>
      </c>
      <c r="D7820" s="54">
        <v>18</v>
      </c>
      <c r="E7820" s="31">
        <v>11</v>
      </c>
      <c r="F7820" s="31">
        <v>22</v>
      </c>
      <c r="G7820" s="54">
        <v>20</v>
      </c>
      <c r="H7820" s="53">
        <v>48.39</v>
      </c>
      <c r="I7820" s="53">
        <v>35634</v>
      </c>
      <c r="J7820" s="169">
        <f t="shared" si="244"/>
        <v>49.627245544424845</v>
      </c>
      <c r="O7820" s="172">
        <f t="shared" si="245"/>
        <v>1.2943693994917749</v>
      </c>
    </row>
    <row r="7821" spans="1:15" x14ac:dyDescent="0.2">
      <c r="A7821" s="31">
        <v>2019</v>
      </c>
      <c r="B7821" s="31">
        <v>11</v>
      </c>
      <c r="C7821" s="31">
        <v>22</v>
      </c>
      <c r="D7821" s="54">
        <v>19</v>
      </c>
      <c r="E7821" s="31">
        <v>11</v>
      </c>
      <c r="F7821" s="31">
        <v>22</v>
      </c>
      <c r="G7821" s="54">
        <v>21</v>
      </c>
      <c r="H7821" s="53">
        <v>42.58</v>
      </c>
      <c r="I7821" s="53">
        <v>34467</v>
      </c>
      <c r="J7821" s="169">
        <f t="shared" si="244"/>
        <v>48.001972054209212</v>
      </c>
      <c r="O7821" s="172">
        <f t="shared" si="245"/>
        <v>1.1389594757255583</v>
      </c>
    </row>
    <row r="7822" spans="1:15" x14ac:dyDescent="0.2">
      <c r="A7822" s="31">
        <v>2019</v>
      </c>
      <c r="B7822" s="31">
        <v>11</v>
      </c>
      <c r="C7822" s="31">
        <v>22</v>
      </c>
      <c r="D7822" s="54">
        <v>20</v>
      </c>
      <c r="E7822" s="31">
        <v>11</v>
      </c>
      <c r="F7822" s="31">
        <v>22</v>
      </c>
      <c r="G7822" s="54">
        <v>22</v>
      </c>
      <c r="H7822" s="53">
        <v>44.22</v>
      </c>
      <c r="I7822" s="53">
        <v>32147</v>
      </c>
      <c r="J7822" s="169">
        <f t="shared" si="244"/>
        <v>44.77092278488594</v>
      </c>
      <c r="O7822" s="172">
        <f t="shared" si="245"/>
        <v>1.182827337167313</v>
      </c>
    </row>
    <row r="7823" spans="1:15" x14ac:dyDescent="0.2">
      <c r="A7823" s="31">
        <v>2019</v>
      </c>
      <c r="B7823" s="31">
        <v>11</v>
      </c>
      <c r="C7823" s="31">
        <v>22</v>
      </c>
      <c r="D7823" s="54">
        <v>21</v>
      </c>
      <c r="E7823" s="31">
        <v>11</v>
      </c>
      <c r="F7823" s="31">
        <v>22</v>
      </c>
      <c r="G7823" s="54">
        <v>23</v>
      </c>
      <c r="H7823" s="53">
        <v>41.24</v>
      </c>
      <c r="I7823" s="53">
        <v>29448</v>
      </c>
      <c r="J7823" s="169">
        <f t="shared" si="244"/>
        <v>41.012042621996486</v>
      </c>
      <c r="O7823" s="172">
        <f t="shared" si="245"/>
        <v>1.1031162230841247</v>
      </c>
    </row>
    <row r="7824" spans="1:15" x14ac:dyDescent="0.2">
      <c r="A7824" s="31">
        <v>2019</v>
      </c>
      <c r="B7824" s="31">
        <v>11</v>
      </c>
      <c r="C7824" s="31">
        <v>22</v>
      </c>
      <c r="D7824" s="54">
        <v>22</v>
      </c>
      <c r="E7824" s="31">
        <v>11</v>
      </c>
      <c r="F7824" s="31">
        <v>22</v>
      </c>
      <c r="G7824" s="54">
        <v>0</v>
      </c>
      <c r="H7824" s="53">
        <v>35.47</v>
      </c>
      <c r="I7824" s="53">
        <v>27168</v>
      </c>
      <c r="J7824" s="169">
        <f t="shared" si="244"/>
        <v>37.836701098696032</v>
      </c>
      <c r="O7824" s="172">
        <f t="shared" si="245"/>
        <v>0.94877624715795106</v>
      </c>
    </row>
    <row r="7825" spans="1:15" x14ac:dyDescent="0.2">
      <c r="A7825" s="31">
        <v>2019</v>
      </c>
      <c r="B7825" s="31">
        <v>11</v>
      </c>
      <c r="C7825" s="31">
        <v>22</v>
      </c>
      <c r="D7825" s="54">
        <v>23</v>
      </c>
      <c r="E7825" s="31">
        <v>11</v>
      </c>
      <c r="F7825" s="31">
        <v>22</v>
      </c>
      <c r="G7825" s="54">
        <v>1</v>
      </c>
      <c r="H7825" s="53">
        <v>30.79</v>
      </c>
      <c r="I7825" s="53">
        <v>25275</v>
      </c>
      <c r="J7825" s="169">
        <f t="shared" si="244"/>
        <v>35.2003320181663</v>
      </c>
      <c r="O7825" s="172">
        <f t="shared" si="245"/>
        <v>0.82359234987294372</v>
      </c>
    </row>
    <row r="7826" spans="1:15" x14ac:dyDescent="0.2">
      <c r="A7826" s="31">
        <v>2019</v>
      </c>
      <c r="B7826" s="31">
        <v>11</v>
      </c>
      <c r="C7826" s="31">
        <v>23</v>
      </c>
      <c r="D7826" s="54">
        <v>0</v>
      </c>
      <c r="E7826" s="31">
        <v>11</v>
      </c>
      <c r="F7826" s="31">
        <v>23</v>
      </c>
      <c r="G7826" s="54">
        <v>2</v>
      </c>
      <c r="H7826" s="53">
        <v>29.07</v>
      </c>
      <c r="I7826" s="53">
        <v>23965</v>
      </c>
      <c r="J7826" s="169">
        <f t="shared" si="244"/>
        <v>33.375903335919105</v>
      </c>
      <c r="O7826" s="172">
        <f t="shared" si="245"/>
        <v>0.77758459275110348</v>
      </c>
    </row>
    <row r="7827" spans="1:15" x14ac:dyDescent="0.2">
      <c r="A7827" s="31">
        <v>2019</v>
      </c>
      <c r="B7827" s="31">
        <v>11</v>
      </c>
      <c r="C7827" s="31">
        <v>23</v>
      </c>
      <c r="D7827" s="54">
        <v>1</v>
      </c>
      <c r="E7827" s="31">
        <v>11</v>
      </c>
      <c r="F7827" s="31">
        <v>23</v>
      </c>
      <c r="G7827" s="54">
        <v>3</v>
      </c>
      <c r="H7827" s="53">
        <v>27.17</v>
      </c>
      <c r="I7827" s="53">
        <v>23194</v>
      </c>
      <c r="J7827" s="169">
        <f t="shared" si="244"/>
        <v>32.302136531329346</v>
      </c>
      <c r="O7827" s="172">
        <f t="shared" si="245"/>
        <v>0.72676207034907059</v>
      </c>
    </row>
    <row r="7828" spans="1:15" x14ac:dyDescent="0.2">
      <c r="A7828" s="31">
        <v>2019</v>
      </c>
      <c r="B7828" s="31">
        <v>11</v>
      </c>
      <c r="C7828" s="31">
        <v>23</v>
      </c>
      <c r="D7828" s="54">
        <v>2</v>
      </c>
      <c r="E7828" s="31">
        <v>11</v>
      </c>
      <c r="F7828" s="31">
        <v>23</v>
      </c>
      <c r="G7828" s="54">
        <v>4</v>
      </c>
      <c r="H7828" s="53">
        <v>25.16</v>
      </c>
      <c r="I7828" s="53">
        <v>22902</v>
      </c>
      <c r="J7828" s="169">
        <f t="shared" si="244"/>
        <v>31.895469985362794</v>
      </c>
      <c r="O7828" s="172">
        <f t="shared" si="245"/>
        <v>0.67299719138691994</v>
      </c>
    </row>
    <row r="7829" spans="1:15" x14ac:dyDescent="0.2">
      <c r="A7829" s="31">
        <v>2019</v>
      </c>
      <c r="B7829" s="31">
        <v>11</v>
      </c>
      <c r="C7829" s="31">
        <v>23</v>
      </c>
      <c r="D7829" s="54">
        <v>3</v>
      </c>
      <c r="E7829" s="31">
        <v>11</v>
      </c>
      <c r="F7829" s="31">
        <v>23</v>
      </c>
      <c r="G7829" s="54">
        <v>5</v>
      </c>
      <c r="H7829" s="53">
        <v>25.39</v>
      </c>
      <c r="I7829" s="53">
        <v>22704</v>
      </c>
      <c r="J7829" s="169">
        <f t="shared" si="244"/>
        <v>31.619716642549861</v>
      </c>
      <c r="O7829" s="172">
        <f t="shared" si="245"/>
        <v>0.67914939146716602</v>
      </c>
    </row>
    <row r="7830" spans="1:15" x14ac:dyDescent="0.2">
      <c r="A7830" s="31">
        <v>2019</v>
      </c>
      <c r="B7830" s="31">
        <v>11</v>
      </c>
      <c r="C7830" s="31">
        <v>23</v>
      </c>
      <c r="D7830" s="54">
        <v>4</v>
      </c>
      <c r="E7830" s="31">
        <v>11</v>
      </c>
      <c r="F7830" s="31">
        <v>23</v>
      </c>
      <c r="G7830" s="54">
        <v>6</v>
      </c>
      <c r="H7830" s="53">
        <v>29.11</v>
      </c>
      <c r="I7830" s="53">
        <v>23265</v>
      </c>
      <c r="J7830" s="169">
        <f t="shared" si="244"/>
        <v>32.401017780519844</v>
      </c>
      <c r="O7830" s="172">
        <f t="shared" si="245"/>
        <v>0.77865454059114625</v>
      </c>
    </row>
    <row r="7831" spans="1:15" x14ac:dyDescent="0.2">
      <c r="A7831" s="31">
        <v>2019</v>
      </c>
      <c r="B7831" s="31">
        <v>11</v>
      </c>
      <c r="C7831" s="31">
        <v>23</v>
      </c>
      <c r="D7831" s="54">
        <v>5</v>
      </c>
      <c r="E7831" s="31">
        <v>11</v>
      </c>
      <c r="F7831" s="31">
        <v>23</v>
      </c>
      <c r="G7831" s="54">
        <v>7</v>
      </c>
      <c r="H7831" s="53">
        <v>32.07</v>
      </c>
      <c r="I7831" s="53">
        <v>24600</v>
      </c>
      <c r="J7831" s="169">
        <f t="shared" si="244"/>
        <v>34.260263804031297</v>
      </c>
      <c r="O7831" s="172">
        <f t="shared" si="245"/>
        <v>0.85783068075431324</v>
      </c>
    </row>
    <row r="7832" spans="1:15" x14ac:dyDescent="0.2">
      <c r="A7832" s="31">
        <v>2019</v>
      </c>
      <c r="B7832" s="31">
        <v>11</v>
      </c>
      <c r="C7832" s="31">
        <v>23</v>
      </c>
      <c r="D7832" s="54">
        <v>6</v>
      </c>
      <c r="E7832" s="31">
        <v>11</v>
      </c>
      <c r="F7832" s="31">
        <v>23</v>
      </c>
      <c r="G7832" s="54">
        <v>8</v>
      </c>
      <c r="H7832" s="53">
        <v>30</v>
      </c>
      <c r="I7832" s="53">
        <v>26133</v>
      </c>
      <c r="J7832" s="169">
        <f t="shared" si="244"/>
        <v>36.395263170355683</v>
      </c>
      <c r="O7832" s="172">
        <f t="shared" si="245"/>
        <v>0.80246088003209848</v>
      </c>
    </row>
    <row r="7833" spans="1:15" x14ac:dyDescent="0.2">
      <c r="A7833" s="31">
        <v>2019</v>
      </c>
      <c r="B7833" s="31">
        <v>11</v>
      </c>
      <c r="C7833" s="31">
        <v>23</v>
      </c>
      <c r="D7833" s="54">
        <v>7</v>
      </c>
      <c r="E7833" s="31">
        <v>11</v>
      </c>
      <c r="F7833" s="31">
        <v>23</v>
      </c>
      <c r="G7833" s="54">
        <v>9</v>
      </c>
      <c r="H7833" s="53">
        <v>35.549999999999997</v>
      </c>
      <c r="I7833" s="53">
        <v>28843</v>
      </c>
      <c r="J7833" s="169">
        <f t="shared" si="244"/>
        <v>40.169462963401408</v>
      </c>
      <c r="O7833" s="172">
        <f t="shared" si="245"/>
        <v>0.9509161428380366</v>
      </c>
    </row>
    <row r="7834" spans="1:15" x14ac:dyDescent="0.2">
      <c r="A7834" s="31">
        <v>2019</v>
      </c>
      <c r="B7834" s="31">
        <v>11</v>
      </c>
      <c r="C7834" s="31">
        <v>23</v>
      </c>
      <c r="D7834" s="54">
        <v>8</v>
      </c>
      <c r="E7834" s="31">
        <v>11</v>
      </c>
      <c r="F7834" s="31">
        <v>23</v>
      </c>
      <c r="G7834" s="54">
        <v>10</v>
      </c>
      <c r="H7834" s="53">
        <v>35.96</v>
      </c>
      <c r="I7834" s="53">
        <v>30564</v>
      </c>
      <c r="J7834" s="169">
        <f t="shared" si="244"/>
        <v>42.56628873603303</v>
      </c>
      <c r="O7834" s="172">
        <f t="shared" si="245"/>
        <v>0.96188310819847544</v>
      </c>
    </row>
    <row r="7835" spans="1:15" x14ac:dyDescent="0.2">
      <c r="A7835" s="31">
        <v>2019</v>
      </c>
      <c r="B7835" s="31">
        <v>11</v>
      </c>
      <c r="C7835" s="31">
        <v>23</v>
      </c>
      <c r="D7835" s="54">
        <v>9</v>
      </c>
      <c r="E7835" s="31">
        <v>11</v>
      </c>
      <c r="F7835" s="31">
        <v>23</v>
      </c>
      <c r="G7835" s="54">
        <v>11</v>
      </c>
      <c r="H7835" s="53">
        <v>35.770000000000003</v>
      </c>
      <c r="I7835" s="53">
        <v>30740</v>
      </c>
      <c r="J7835" s="169">
        <f t="shared" si="244"/>
        <v>42.811402818533416</v>
      </c>
      <c r="O7835" s="172">
        <f t="shared" si="245"/>
        <v>0.95680085595827213</v>
      </c>
    </row>
    <row r="7836" spans="1:15" x14ac:dyDescent="0.2">
      <c r="A7836" s="31">
        <v>2019</v>
      </c>
      <c r="B7836" s="31">
        <v>11</v>
      </c>
      <c r="C7836" s="31">
        <v>23</v>
      </c>
      <c r="D7836" s="54">
        <v>10</v>
      </c>
      <c r="E7836" s="31">
        <v>11</v>
      </c>
      <c r="F7836" s="31">
        <v>23</v>
      </c>
      <c r="G7836" s="54">
        <v>12</v>
      </c>
      <c r="H7836" s="53">
        <v>35.49</v>
      </c>
      <c r="I7836" s="53">
        <v>30551</v>
      </c>
      <c r="J7836" s="169">
        <f t="shared" si="244"/>
        <v>42.548183718575615</v>
      </c>
      <c r="O7836" s="172">
        <f t="shared" si="245"/>
        <v>0.9493112210779725</v>
      </c>
    </row>
    <row r="7837" spans="1:15" x14ac:dyDescent="0.2">
      <c r="A7837" s="31">
        <v>2019</v>
      </c>
      <c r="B7837" s="31">
        <v>11</v>
      </c>
      <c r="C7837" s="31">
        <v>23</v>
      </c>
      <c r="D7837" s="54">
        <v>11</v>
      </c>
      <c r="E7837" s="31">
        <v>11</v>
      </c>
      <c r="F7837" s="31">
        <v>23</v>
      </c>
      <c r="G7837" s="54">
        <v>13</v>
      </c>
      <c r="H7837" s="53">
        <v>35.61</v>
      </c>
      <c r="I7837" s="53">
        <v>30636</v>
      </c>
      <c r="J7837" s="169">
        <f t="shared" si="244"/>
        <v>42.666562678874101</v>
      </c>
      <c r="O7837" s="172">
        <f t="shared" si="245"/>
        <v>0.95252106459810093</v>
      </c>
    </row>
    <row r="7838" spans="1:15" x14ac:dyDescent="0.2">
      <c r="A7838" s="31">
        <v>2019</v>
      </c>
      <c r="B7838" s="31">
        <v>11</v>
      </c>
      <c r="C7838" s="31">
        <v>23</v>
      </c>
      <c r="D7838" s="54">
        <v>12</v>
      </c>
      <c r="E7838" s="31">
        <v>11</v>
      </c>
      <c r="F7838" s="31">
        <v>23</v>
      </c>
      <c r="G7838" s="54">
        <v>14</v>
      </c>
      <c r="H7838" s="53">
        <v>35.47</v>
      </c>
      <c r="I7838" s="53">
        <v>29902</v>
      </c>
      <c r="J7838" s="169">
        <f t="shared" si="244"/>
        <v>41.644325539355442</v>
      </c>
      <c r="O7838" s="172">
        <f t="shared" si="245"/>
        <v>0.94877624715795106</v>
      </c>
    </row>
    <row r="7839" spans="1:15" x14ac:dyDescent="0.2">
      <c r="A7839" s="31">
        <v>2019</v>
      </c>
      <c r="B7839" s="31">
        <v>11</v>
      </c>
      <c r="C7839" s="31">
        <v>23</v>
      </c>
      <c r="D7839" s="54">
        <v>13</v>
      </c>
      <c r="E7839" s="31">
        <v>11</v>
      </c>
      <c r="F7839" s="31">
        <v>23</v>
      </c>
      <c r="G7839" s="54">
        <v>15</v>
      </c>
      <c r="H7839" s="53">
        <v>35.26</v>
      </c>
      <c r="I7839" s="53">
        <v>28664</v>
      </c>
      <c r="J7839" s="169">
        <f t="shared" si="244"/>
        <v>39.920170799949311</v>
      </c>
      <c r="O7839" s="172">
        <f t="shared" si="245"/>
        <v>0.94315902099772631</v>
      </c>
    </row>
    <row r="7840" spans="1:15" x14ac:dyDescent="0.2">
      <c r="A7840" s="31">
        <v>2019</v>
      </c>
      <c r="B7840" s="31">
        <v>11</v>
      </c>
      <c r="C7840" s="31">
        <v>23</v>
      </c>
      <c r="D7840" s="54">
        <v>14</v>
      </c>
      <c r="E7840" s="31">
        <v>11</v>
      </c>
      <c r="F7840" s="31">
        <v>23</v>
      </c>
      <c r="G7840" s="54">
        <v>16</v>
      </c>
      <c r="H7840" s="53">
        <v>35.96</v>
      </c>
      <c r="I7840" s="53">
        <v>27842</v>
      </c>
      <c r="J7840" s="169">
        <f t="shared" si="244"/>
        <v>38.775376619180463</v>
      </c>
      <c r="O7840" s="172">
        <f t="shared" si="245"/>
        <v>0.96188310819847544</v>
      </c>
    </row>
    <row r="7841" spans="1:15" x14ac:dyDescent="0.2">
      <c r="A7841" s="31">
        <v>2019</v>
      </c>
      <c r="B7841" s="31">
        <v>11</v>
      </c>
      <c r="C7841" s="31">
        <v>23</v>
      </c>
      <c r="D7841" s="54">
        <v>15</v>
      </c>
      <c r="E7841" s="31">
        <v>11</v>
      </c>
      <c r="F7841" s="31">
        <v>23</v>
      </c>
      <c r="G7841" s="54">
        <v>17</v>
      </c>
      <c r="H7841" s="53">
        <v>40.619999999999997</v>
      </c>
      <c r="I7841" s="53">
        <v>28055</v>
      </c>
      <c r="J7841" s="169">
        <f t="shared" si="244"/>
        <v>39.07202036675195</v>
      </c>
      <c r="O7841" s="172">
        <f t="shared" si="245"/>
        <v>1.0865320315634612</v>
      </c>
    </row>
    <row r="7842" spans="1:15" x14ac:dyDescent="0.2">
      <c r="A7842" s="31">
        <v>2019</v>
      </c>
      <c r="B7842" s="31">
        <v>11</v>
      </c>
      <c r="C7842" s="31">
        <v>23</v>
      </c>
      <c r="D7842" s="54">
        <v>16</v>
      </c>
      <c r="E7842" s="31">
        <v>11</v>
      </c>
      <c r="F7842" s="31">
        <v>23</v>
      </c>
      <c r="G7842" s="54">
        <v>18</v>
      </c>
      <c r="H7842" s="53">
        <v>48.85</v>
      </c>
      <c r="I7842" s="53">
        <v>30038</v>
      </c>
      <c r="J7842" s="169">
        <f t="shared" si="244"/>
        <v>41.83373187583301</v>
      </c>
      <c r="O7842" s="172">
        <f t="shared" si="245"/>
        <v>1.306673799652267</v>
      </c>
    </row>
    <row r="7843" spans="1:15" x14ac:dyDescent="0.2">
      <c r="A7843" s="31">
        <v>2019</v>
      </c>
      <c r="B7843" s="31">
        <v>11</v>
      </c>
      <c r="C7843" s="31">
        <v>23</v>
      </c>
      <c r="D7843" s="54">
        <v>17</v>
      </c>
      <c r="E7843" s="31">
        <v>11</v>
      </c>
      <c r="F7843" s="31">
        <v>23</v>
      </c>
      <c r="G7843" s="54">
        <v>19</v>
      </c>
      <c r="H7843" s="53">
        <v>52.9</v>
      </c>
      <c r="I7843" s="53">
        <v>30707</v>
      </c>
      <c r="J7843" s="169">
        <f t="shared" si="244"/>
        <v>42.765443928064592</v>
      </c>
      <c r="O7843" s="172">
        <f t="shared" si="245"/>
        <v>1.4150060184566002</v>
      </c>
    </row>
    <row r="7844" spans="1:15" x14ac:dyDescent="0.2">
      <c r="A7844" s="31">
        <v>2019</v>
      </c>
      <c r="B7844" s="31">
        <v>11</v>
      </c>
      <c r="C7844" s="31">
        <v>23</v>
      </c>
      <c r="D7844" s="54">
        <v>18</v>
      </c>
      <c r="E7844" s="31">
        <v>11</v>
      </c>
      <c r="F7844" s="31">
        <v>23</v>
      </c>
      <c r="G7844" s="54">
        <v>20</v>
      </c>
      <c r="H7844" s="53">
        <v>50.44</v>
      </c>
      <c r="I7844" s="53">
        <v>31058</v>
      </c>
      <c r="J7844" s="169">
        <f t="shared" si="244"/>
        <v>43.254279399414798</v>
      </c>
      <c r="O7844" s="172">
        <f t="shared" si="245"/>
        <v>1.3492042262939681</v>
      </c>
    </row>
    <row r="7845" spans="1:15" x14ac:dyDescent="0.2">
      <c r="A7845" s="31">
        <v>2019</v>
      </c>
      <c r="B7845" s="31">
        <v>11</v>
      </c>
      <c r="C7845" s="31">
        <v>23</v>
      </c>
      <c r="D7845" s="54">
        <v>19</v>
      </c>
      <c r="E7845" s="31">
        <v>11</v>
      </c>
      <c r="F7845" s="31">
        <v>23</v>
      </c>
      <c r="G7845" s="54">
        <v>21</v>
      </c>
      <c r="H7845" s="53">
        <v>48.9</v>
      </c>
      <c r="I7845" s="53">
        <v>30767</v>
      </c>
      <c r="J7845" s="169">
        <f t="shared" si="244"/>
        <v>42.84900554709882</v>
      </c>
      <c r="O7845" s="172">
        <f t="shared" si="245"/>
        <v>1.3080112344523205</v>
      </c>
    </row>
    <row r="7846" spans="1:15" x14ac:dyDescent="0.2">
      <c r="A7846" s="31">
        <v>2019</v>
      </c>
      <c r="B7846" s="31">
        <v>11</v>
      </c>
      <c r="C7846" s="31">
        <v>23</v>
      </c>
      <c r="D7846" s="54">
        <v>20</v>
      </c>
      <c r="E7846" s="31">
        <v>11</v>
      </c>
      <c r="F7846" s="31">
        <v>23</v>
      </c>
      <c r="G7846" s="54">
        <v>22</v>
      </c>
      <c r="H7846" s="53">
        <v>47.15</v>
      </c>
      <c r="I7846" s="53">
        <v>29453</v>
      </c>
      <c r="J7846" s="169">
        <f t="shared" si="244"/>
        <v>41.019006090249341</v>
      </c>
      <c r="O7846" s="172">
        <f t="shared" si="245"/>
        <v>1.2612010164504481</v>
      </c>
    </row>
    <row r="7847" spans="1:15" x14ac:dyDescent="0.2">
      <c r="A7847" s="31">
        <v>2019</v>
      </c>
      <c r="B7847" s="31">
        <v>11</v>
      </c>
      <c r="C7847" s="31">
        <v>23</v>
      </c>
      <c r="D7847" s="54">
        <v>21</v>
      </c>
      <c r="E7847" s="31">
        <v>11</v>
      </c>
      <c r="F7847" s="31">
        <v>23</v>
      </c>
      <c r="G7847" s="54">
        <v>23</v>
      </c>
      <c r="H7847" s="53">
        <v>44.49</v>
      </c>
      <c r="I7847" s="53">
        <v>27436</v>
      </c>
      <c r="J7847" s="169">
        <f t="shared" si="244"/>
        <v>38.209942997048891</v>
      </c>
      <c r="O7847" s="172">
        <f t="shared" si="245"/>
        <v>1.190049485087602</v>
      </c>
    </row>
    <row r="7848" spans="1:15" x14ac:dyDescent="0.2">
      <c r="A7848" s="31">
        <v>2019</v>
      </c>
      <c r="B7848" s="31">
        <v>11</v>
      </c>
      <c r="C7848" s="31">
        <v>23</v>
      </c>
      <c r="D7848" s="54">
        <v>22</v>
      </c>
      <c r="E7848" s="31">
        <v>11</v>
      </c>
      <c r="F7848" s="31">
        <v>23</v>
      </c>
      <c r="G7848" s="54">
        <v>0</v>
      </c>
      <c r="H7848" s="53">
        <v>42.65</v>
      </c>
      <c r="I7848" s="53">
        <v>25273</v>
      </c>
      <c r="J7848" s="169">
        <f t="shared" si="244"/>
        <v>35.197546630865162</v>
      </c>
      <c r="O7848" s="172">
        <f t="shared" si="245"/>
        <v>1.1408318844456333</v>
      </c>
    </row>
    <row r="7849" spans="1:15" x14ac:dyDescent="0.2">
      <c r="A7849" s="31">
        <v>2019</v>
      </c>
      <c r="B7849" s="31">
        <v>11</v>
      </c>
      <c r="C7849" s="31">
        <v>23</v>
      </c>
      <c r="D7849" s="54">
        <v>23</v>
      </c>
      <c r="E7849" s="31">
        <v>11</v>
      </c>
      <c r="F7849" s="31">
        <v>23</v>
      </c>
      <c r="G7849" s="54">
        <v>1</v>
      </c>
      <c r="H7849" s="53">
        <v>40</v>
      </c>
      <c r="I7849" s="53">
        <v>23316</v>
      </c>
      <c r="J7849" s="169">
        <f t="shared" si="244"/>
        <v>32.472045156698933</v>
      </c>
      <c r="O7849" s="172">
        <f t="shared" si="245"/>
        <v>1.069947840042798</v>
      </c>
    </row>
    <row r="7850" spans="1:15" x14ac:dyDescent="0.2">
      <c r="A7850" s="31">
        <v>2019</v>
      </c>
      <c r="B7850" s="31">
        <v>11</v>
      </c>
      <c r="C7850" s="31">
        <v>24</v>
      </c>
      <c r="D7850" s="54">
        <v>0</v>
      </c>
      <c r="E7850" s="31">
        <v>11</v>
      </c>
      <c r="F7850" s="31">
        <v>24</v>
      </c>
      <c r="G7850" s="54">
        <v>2</v>
      </c>
      <c r="H7850" s="53">
        <v>35.29</v>
      </c>
      <c r="I7850" s="53">
        <v>21976</v>
      </c>
      <c r="J7850" s="169">
        <f t="shared" si="244"/>
        <v>30.605835664934627</v>
      </c>
      <c r="O7850" s="172">
        <f t="shared" si="245"/>
        <v>0.94396148187775852</v>
      </c>
    </row>
    <row r="7851" spans="1:15" x14ac:dyDescent="0.2">
      <c r="A7851" s="31">
        <v>2019</v>
      </c>
      <c r="B7851" s="31">
        <v>11</v>
      </c>
      <c r="C7851" s="31">
        <v>24</v>
      </c>
      <c r="D7851" s="54">
        <v>1</v>
      </c>
      <c r="E7851" s="31">
        <v>11</v>
      </c>
      <c r="F7851" s="31">
        <v>24</v>
      </c>
      <c r="G7851" s="54">
        <v>3</v>
      </c>
      <c r="H7851" s="53">
        <v>31.95</v>
      </c>
      <c r="I7851" s="53">
        <v>21303</v>
      </c>
      <c r="J7851" s="169">
        <f t="shared" si="244"/>
        <v>29.668552838100759</v>
      </c>
      <c r="O7851" s="172">
        <f t="shared" si="245"/>
        <v>0.8546208372341848</v>
      </c>
    </row>
    <row r="7852" spans="1:15" x14ac:dyDescent="0.2">
      <c r="A7852" s="31">
        <v>2019</v>
      </c>
      <c r="B7852" s="31">
        <v>11</v>
      </c>
      <c r="C7852" s="31">
        <v>24</v>
      </c>
      <c r="D7852" s="54">
        <v>2</v>
      </c>
      <c r="E7852" s="31">
        <v>11</v>
      </c>
      <c r="F7852" s="31">
        <v>24</v>
      </c>
      <c r="G7852" s="54">
        <v>4</v>
      </c>
      <c r="H7852" s="53">
        <v>30</v>
      </c>
      <c r="I7852" s="53">
        <v>20925</v>
      </c>
      <c r="J7852" s="169">
        <f t="shared" si="244"/>
        <v>29.142114638185156</v>
      </c>
      <c r="O7852" s="172">
        <f t="shared" si="245"/>
        <v>0.80246088003209848</v>
      </c>
    </row>
    <row r="7853" spans="1:15" x14ac:dyDescent="0.2">
      <c r="A7853" s="31">
        <v>2019</v>
      </c>
      <c r="B7853" s="31">
        <v>11</v>
      </c>
      <c r="C7853" s="31">
        <v>24</v>
      </c>
      <c r="D7853" s="54">
        <v>3</v>
      </c>
      <c r="E7853" s="31">
        <v>11</v>
      </c>
      <c r="F7853" s="31">
        <v>24</v>
      </c>
      <c r="G7853" s="54">
        <v>5</v>
      </c>
      <c r="H7853" s="53">
        <v>30.1</v>
      </c>
      <c r="I7853" s="53">
        <v>20897</v>
      </c>
      <c r="J7853" s="169">
        <f t="shared" si="244"/>
        <v>29.103119215969187</v>
      </c>
      <c r="O7853" s="172">
        <f t="shared" si="245"/>
        <v>0.80513574963220547</v>
      </c>
    </row>
    <row r="7854" spans="1:15" x14ac:dyDescent="0.2">
      <c r="A7854" s="31">
        <v>2019</v>
      </c>
      <c r="B7854" s="31">
        <v>11</v>
      </c>
      <c r="C7854" s="31">
        <v>24</v>
      </c>
      <c r="D7854" s="54">
        <v>4</v>
      </c>
      <c r="E7854" s="31">
        <v>11</v>
      </c>
      <c r="F7854" s="31">
        <v>24</v>
      </c>
      <c r="G7854" s="54">
        <v>6</v>
      </c>
      <c r="H7854" s="53">
        <v>32.770000000000003</v>
      </c>
      <c r="I7854" s="53">
        <v>21240</v>
      </c>
      <c r="J7854" s="169">
        <f t="shared" si="244"/>
        <v>29.580813138114827</v>
      </c>
      <c r="O7854" s="172">
        <f t="shared" si="245"/>
        <v>0.87655476795506237</v>
      </c>
    </row>
    <row r="7855" spans="1:15" x14ac:dyDescent="0.2">
      <c r="A7855" s="31">
        <v>2019</v>
      </c>
      <c r="B7855" s="31">
        <v>11</v>
      </c>
      <c r="C7855" s="31">
        <v>24</v>
      </c>
      <c r="D7855" s="54">
        <v>5</v>
      </c>
      <c r="E7855" s="31">
        <v>11</v>
      </c>
      <c r="F7855" s="31">
        <v>24</v>
      </c>
      <c r="G7855" s="54">
        <v>7</v>
      </c>
      <c r="H7855" s="53">
        <v>35.31</v>
      </c>
      <c r="I7855" s="53">
        <v>21853</v>
      </c>
      <c r="J7855" s="169">
        <f t="shared" si="244"/>
        <v>30.434534345914464</v>
      </c>
      <c r="O7855" s="172">
        <f t="shared" si="245"/>
        <v>0.94449645579777997</v>
      </c>
    </row>
    <row r="7856" spans="1:15" x14ac:dyDescent="0.2">
      <c r="A7856" s="31">
        <v>2019</v>
      </c>
      <c r="B7856" s="31">
        <v>11</v>
      </c>
      <c r="C7856" s="31">
        <v>24</v>
      </c>
      <c r="D7856" s="54">
        <v>6</v>
      </c>
      <c r="E7856" s="31">
        <v>11</v>
      </c>
      <c r="F7856" s="31">
        <v>24</v>
      </c>
      <c r="G7856" s="54">
        <v>8</v>
      </c>
      <c r="H7856" s="53">
        <v>35.54</v>
      </c>
      <c r="I7856" s="53">
        <v>22600</v>
      </c>
      <c r="J7856" s="169">
        <f t="shared" si="244"/>
        <v>31.474876502890542</v>
      </c>
      <c r="O7856" s="172">
        <f t="shared" si="245"/>
        <v>0.95064865587802594</v>
      </c>
    </row>
    <row r="7857" spans="1:15" x14ac:dyDescent="0.2">
      <c r="A7857" s="31">
        <v>2019</v>
      </c>
      <c r="B7857" s="31">
        <v>11</v>
      </c>
      <c r="C7857" s="31">
        <v>24</v>
      </c>
      <c r="D7857" s="54">
        <v>7</v>
      </c>
      <c r="E7857" s="31">
        <v>11</v>
      </c>
      <c r="F7857" s="31">
        <v>24</v>
      </c>
      <c r="G7857" s="54">
        <v>9</v>
      </c>
      <c r="H7857" s="53">
        <v>39.49</v>
      </c>
      <c r="I7857" s="53">
        <v>24794</v>
      </c>
      <c r="J7857" s="169">
        <f t="shared" si="244"/>
        <v>34.530446372241954</v>
      </c>
      <c r="O7857" s="172">
        <f t="shared" si="245"/>
        <v>1.0563060050822524</v>
      </c>
    </row>
    <row r="7858" spans="1:15" x14ac:dyDescent="0.2">
      <c r="A7858" s="31">
        <v>2019</v>
      </c>
      <c r="B7858" s="31">
        <v>11</v>
      </c>
      <c r="C7858" s="31">
        <v>24</v>
      </c>
      <c r="D7858" s="54">
        <v>8</v>
      </c>
      <c r="E7858" s="31">
        <v>11</v>
      </c>
      <c r="F7858" s="31">
        <v>24</v>
      </c>
      <c r="G7858" s="54">
        <v>10</v>
      </c>
      <c r="H7858" s="53">
        <v>44.12</v>
      </c>
      <c r="I7858" s="53">
        <v>26866</v>
      </c>
      <c r="J7858" s="169">
        <f t="shared" si="244"/>
        <v>37.416107616223769</v>
      </c>
      <c r="O7858" s="172">
        <f t="shared" si="245"/>
        <v>1.1801524675672062</v>
      </c>
    </row>
    <row r="7859" spans="1:15" x14ac:dyDescent="0.2">
      <c r="A7859" s="31">
        <v>2019</v>
      </c>
      <c r="B7859" s="31">
        <v>11</v>
      </c>
      <c r="C7859" s="31">
        <v>24</v>
      </c>
      <c r="D7859" s="54">
        <v>9</v>
      </c>
      <c r="E7859" s="31">
        <v>11</v>
      </c>
      <c r="F7859" s="31">
        <v>24</v>
      </c>
      <c r="G7859" s="54">
        <v>11</v>
      </c>
      <c r="H7859" s="53">
        <v>44.49</v>
      </c>
      <c r="I7859" s="53">
        <v>27470</v>
      </c>
      <c r="J7859" s="169">
        <f t="shared" si="244"/>
        <v>38.257294581168281</v>
      </c>
      <c r="O7859" s="172">
        <f t="shared" si="245"/>
        <v>1.190049485087602</v>
      </c>
    </row>
    <row r="7860" spans="1:15" x14ac:dyDescent="0.2">
      <c r="A7860" s="31">
        <v>2019</v>
      </c>
      <c r="B7860" s="31">
        <v>11</v>
      </c>
      <c r="C7860" s="31">
        <v>24</v>
      </c>
      <c r="D7860" s="54">
        <v>10</v>
      </c>
      <c r="E7860" s="31">
        <v>11</v>
      </c>
      <c r="F7860" s="31">
        <v>24</v>
      </c>
      <c r="G7860" s="54">
        <v>12</v>
      </c>
      <c r="H7860" s="53">
        <v>45.32</v>
      </c>
      <c r="I7860" s="53">
        <v>27422</v>
      </c>
      <c r="J7860" s="169">
        <f t="shared" si="244"/>
        <v>38.190445285940903</v>
      </c>
      <c r="O7860" s="172">
        <f t="shared" si="245"/>
        <v>1.21225090276849</v>
      </c>
    </row>
    <row r="7861" spans="1:15" x14ac:dyDescent="0.2">
      <c r="A7861" s="31">
        <v>2019</v>
      </c>
      <c r="B7861" s="31">
        <v>11</v>
      </c>
      <c r="C7861" s="31">
        <v>24</v>
      </c>
      <c r="D7861" s="54">
        <v>11</v>
      </c>
      <c r="E7861" s="31">
        <v>11</v>
      </c>
      <c r="F7861" s="31">
        <v>24</v>
      </c>
      <c r="G7861" s="54">
        <v>13</v>
      </c>
      <c r="H7861" s="53">
        <v>42.01</v>
      </c>
      <c r="I7861" s="53">
        <v>27751</v>
      </c>
      <c r="J7861" s="169">
        <f t="shared" si="244"/>
        <v>38.648641496978556</v>
      </c>
      <c r="O7861" s="172">
        <f t="shared" si="245"/>
        <v>1.1237127190049485</v>
      </c>
    </row>
    <row r="7862" spans="1:15" x14ac:dyDescent="0.2">
      <c r="A7862" s="31">
        <v>2019</v>
      </c>
      <c r="B7862" s="31">
        <v>11</v>
      </c>
      <c r="C7862" s="31">
        <v>24</v>
      </c>
      <c r="D7862" s="54">
        <v>12</v>
      </c>
      <c r="E7862" s="31">
        <v>11</v>
      </c>
      <c r="F7862" s="31">
        <v>24</v>
      </c>
      <c r="G7862" s="54">
        <v>14</v>
      </c>
      <c r="H7862" s="53">
        <v>40.049999999999997</v>
      </c>
      <c r="I7862" s="53">
        <v>27654</v>
      </c>
      <c r="J7862" s="169">
        <f t="shared" si="244"/>
        <v>38.513550212873234</v>
      </c>
      <c r="O7862" s="172">
        <f t="shared" si="245"/>
        <v>1.0712852748428514</v>
      </c>
    </row>
    <row r="7863" spans="1:15" x14ac:dyDescent="0.2">
      <c r="A7863" s="31">
        <v>2019</v>
      </c>
      <c r="B7863" s="31">
        <v>11</v>
      </c>
      <c r="C7863" s="31">
        <v>24</v>
      </c>
      <c r="D7863" s="54">
        <v>13</v>
      </c>
      <c r="E7863" s="31">
        <v>11</v>
      </c>
      <c r="F7863" s="31">
        <v>24</v>
      </c>
      <c r="G7863" s="54">
        <v>15</v>
      </c>
      <c r="H7863" s="53">
        <v>41.68</v>
      </c>
      <c r="I7863" s="53">
        <v>26569</v>
      </c>
      <c r="J7863" s="169">
        <f t="shared" si="244"/>
        <v>37.002477602004369</v>
      </c>
      <c r="O7863" s="172">
        <f t="shared" si="245"/>
        <v>1.1148856493245956</v>
      </c>
    </row>
    <row r="7864" spans="1:15" x14ac:dyDescent="0.2">
      <c r="A7864" s="31">
        <v>2019</v>
      </c>
      <c r="B7864" s="31">
        <v>11</v>
      </c>
      <c r="C7864" s="31">
        <v>24</v>
      </c>
      <c r="D7864" s="54">
        <v>14</v>
      </c>
      <c r="E7864" s="31">
        <v>11</v>
      </c>
      <c r="F7864" s="31">
        <v>24</v>
      </c>
      <c r="G7864" s="54">
        <v>16</v>
      </c>
      <c r="H7864" s="53">
        <v>45.01</v>
      </c>
      <c r="I7864" s="53">
        <v>26014</v>
      </c>
      <c r="J7864" s="169">
        <f t="shared" si="244"/>
        <v>36.229532625937807</v>
      </c>
      <c r="O7864" s="172">
        <f t="shared" si="245"/>
        <v>1.2039588070081584</v>
      </c>
    </row>
    <row r="7865" spans="1:15" x14ac:dyDescent="0.2">
      <c r="A7865" s="31">
        <v>2019</v>
      </c>
      <c r="B7865" s="31">
        <v>11</v>
      </c>
      <c r="C7865" s="31">
        <v>24</v>
      </c>
      <c r="D7865" s="54">
        <v>15</v>
      </c>
      <c r="E7865" s="31">
        <v>11</v>
      </c>
      <c r="F7865" s="31">
        <v>24</v>
      </c>
      <c r="G7865" s="54">
        <v>17</v>
      </c>
      <c r="H7865" s="53">
        <v>46.72</v>
      </c>
      <c r="I7865" s="53">
        <v>26466</v>
      </c>
      <c r="J7865" s="169">
        <f t="shared" si="244"/>
        <v>36.859030155995619</v>
      </c>
      <c r="O7865" s="172">
        <f t="shared" si="245"/>
        <v>1.2496990771699881</v>
      </c>
    </row>
    <row r="7866" spans="1:15" x14ac:dyDescent="0.2">
      <c r="A7866" s="31">
        <v>2019</v>
      </c>
      <c r="B7866" s="31">
        <v>11</v>
      </c>
      <c r="C7866" s="31">
        <v>24</v>
      </c>
      <c r="D7866" s="54">
        <v>16</v>
      </c>
      <c r="E7866" s="31">
        <v>11</v>
      </c>
      <c r="F7866" s="31">
        <v>24</v>
      </c>
      <c r="G7866" s="54">
        <v>18</v>
      </c>
      <c r="H7866" s="53">
        <v>50</v>
      </c>
      <c r="I7866" s="53">
        <v>28897</v>
      </c>
      <c r="J7866" s="169">
        <f t="shared" si="244"/>
        <v>40.244668420532207</v>
      </c>
      <c r="O7866" s="172">
        <f t="shared" si="245"/>
        <v>1.3374348000534975</v>
      </c>
    </row>
    <row r="7867" spans="1:15" x14ac:dyDescent="0.2">
      <c r="A7867" s="31">
        <v>2019</v>
      </c>
      <c r="B7867" s="31">
        <v>11</v>
      </c>
      <c r="C7867" s="31">
        <v>24</v>
      </c>
      <c r="D7867" s="54">
        <v>17</v>
      </c>
      <c r="E7867" s="31">
        <v>11</v>
      </c>
      <c r="F7867" s="31">
        <v>24</v>
      </c>
      <c r="G7867" s="54">
        <v>19</v>
      </c>
      <c r="H7867" s="53">
        <v>51.8</v>
      </c>
      <c r="I7867" s="53">
        <v>30226</v>
      </c>
      <c r="J7867" s="169">
        <f t="shared" si="244"/>
        <v>42.095558282140246</v>
      </c>
      <c r="O7867" s="172">
        <f t="shared" si="245"/>
        <v>1.3855824528554233</v>
      </c>
    </row>
    <row r="7868" spans="1:15" x14ac:dyDescent="0.2">
      <c r="A7868" s="31">
        <v>2019</v>
      </c>
      <c r="B7868" s="31">
        <v>11</v>
      </c>
      <c r="C7868" s="31">
        <v>24</v>
      </c>
      <c r="D7868" s="54">
        <v>18</v>
      </c>
      <c r="E7868" s="31">
        <v>11</v>
      </c>
      <c r="F7868" s="31">
        <v>24</v>
      </c>
      <c r="G7868" s="54">
        <v>20</v>
      </c>
      <c r="H7868" s="53">
        <v>49.96</v>
      </c>
      <c r="I7868" s="53">
        <v>31208</v>
      </c>
      <c r="J7868" s="169">
        <f t="shared" si="244"/>
        <v>43.463183447000354</v>
      </c>
      <c r="O7868" s="172">
        <f t="shared" si="245"/>
        <v>1.3363648522134546</v>
      </c>
    </row>
    <row r="7869" spans="1:15" x14ac:dyDescent="0.2">
      <c r="A7869" s="31">
        <v>2019</v>
      </c>
      <c r="B7869" s="31">
        <v>11</v>
      </c>
      <c r="C7869" s="31">
        <v>24</v>
      </c>
      <c r="D7869" s="54">
        <v>19</v>
      </c>
      <c r="E7869" s="31">
        <v>11</v>
      </c>
      <c r="F7869" s="31">
        <v>24</v>
      </c>
      <c r="G7869" s="54">
        <v>21</v>
      </c>
      <c r="H7869" s="53">
        <v>45.7</v>
      </c>
      <c r="I7869" s="53">
        <v>30951</v>
      </c>
      <c r="J7869" s="169">
        <f t="shared" si="244"/>
        <v>43.105261178803765</v>
      </c>
      <c r="O7869" s="172">
        <f t="shared" si="245"/>
        <v>1.2224154072488969</v>
      </c>
    </row>
    <row r="7870" spans="1:15" x14ac:dyDescent="0.2">
      <c r="A7870" s="31">
        <v>2019</v>
      </c>
      <c r="B7870" s="31">
        <v>11</v>
      </c>
      <c r="C7870" s="31">
        <v>24</v>
      </c>
      <c r="D7870" s="54">
        <v>20</v>
      </c>
      <c r="E7870" s="31">
        <v>11</v>
      </c>
      <c r="F7870" s="31">
        <v>24</v>
      </c>
      <c r="G7870" s="54">
        <v>22</v>
      </c>
      <c r="H7870" s="53">
        <v>44.64</v>
      </c>
      <c r="I7870" s="53">
        <v>29679</v>
      </c>
      <c r="J7870" s="169">
        <f t="shared" si="244"/>
        <v>41.333754855278251</v>
      </c>
      <c r="O7870" s="172">
        <f t="shared" si="245"/>
        <v>1.1940617894877625</v>
      </c>
    </row>
    <row r="7871" spans="1:15" x14ac:dyDescent="0.2">
      <c r="A7871" s="31">
        <v>2019</v>
      </c>
      <c r="B7871" s="31">
        <v>11</v>
      </c>
      <c r="C7871" s="31">
        <v>24</v>
      </c>
      <c r="D7871" s="54">
        <v>21</v>
      </c>
      <c r="E7871" s="31">
        <v>11</v>
      </c>
      <c r="F7871" s="31">
        <v>24</v>
      </c>
      <c r="G7871" s="54">
        <v>23</v>
      </c>
      <c r="H7871" s="53">
        <v>39.799999999999997</v>
      </c>
      <c r="I7871" s="53">
        <v>27333</v>
      </c>
      <c r="J7871" s="169">
        <f t="shared" si="244"/>
        <v>38.066495551040141</v>
      </c>
      <c r="O7871" s="172">
        <f t="shared" si="245"/>
        <v>1.064598100842584</v>
      </c>
    </row>
    <row r="7872" spans="1:15" x14ac:dyDescent="0.2">
      <c r="A7872" s="31">
        <v>2019</v>
      </c>
      <c r="B7872" s="31">
        <v>11</v>
      </c>
      <c r="C7872" s="31">
        <v>24</v>
      </c>
      <c r="D7872" s="54">
        <v>22</v>
      </c>
      <c r="E7872" s="31">
        <v>11</v>
      </c>
      <c r="F7872" s="31">
        <v>24</v>
      </c>
      <c r="G7872" s="54">
        <v>0</v>
      </c>
      <c r="H7872" s="53">
        <v>38.19</v>
      </c>
      <c r="I7872" s="53">
        <v>24809</v>
      </c>
      <c r="J7872" s="169">
        <f t="shared" si="244"/>
        <v>34.551336777000508</v>
      </c>
      <c r="O7872" s="172">
        <f t="shared" si="245"/>
        <v>1.0215327002808614</v>
      </c>
    </row>
    <row r="7873" spans="1:15" x14ac:dyDescent="0.2">
      <c r="A7873" s="31">
        <v>2019</v>
      </c>
      <c r="B7873" s="31">
        <v>11</v>
      </c>
      <c r="C7873" s="31">
        <v>24</v>
      </c>
      <c r="D7873" s="54">
        <v>23</v>
      </c>
      <c r="E7873" s="31">
        <v>11</v>
      </c>
      <c r="F7873" s="31">
        <v>24</v>
      </c>
      <c r="G7873" s="54">
        <v>1</v>
      </c>
      <c r="H7873" s="53">
        <v>36.299999999999997</v>
      </c>
      <c r="I7873" s="53">
        <v>23212</v>
      </c>
      <c r="J7873" s="169">
        <f t="shared" si="244"/>
        <v>32.32720501703961</v>
      </c>
      <c r="O7873" s="172">
        <f t="shared" si="245"/>
        <v>0.97097766483883907</v>
      </c>
    </row>
    <row r="7874" spans="1:15" x14ac:dyDescent="0.2">
      <c r="A7874" s="31">
        <v>2019</v>
      </c>
      <c r="B7874" s="31">
        <v>11</v>
      </c>
      <c r="C7874" s="31">
        <v>25</v>
      </c>
      <c r="D7874" s="54">
        <v>0</v>
      </c>
      <c r="E7874" s="31">
        <v>11</v>
      </c>
      <c r="F7874" s="31">
        <v>25</v>
      </c>
      <c r="G7874" s="54">
        <v>2</v>
      </c>
      <c r="H7874" s="53">
        <v>36.020000000000003</v>
      </c>
      <c r="I7874" s="53">
        <v>22271</v>
      </c>
      <c r="J7874" s="169">
        <f t="shared" ref="J7874:J7937" si="246">MIN(50,I7874/$M$2*50)</f>
        <v>31.016680291852889</v>
      </c>
      <c r="O7874" s="172">
        <f t="shared" si="245"/>
        <v>0.96348802995853966</v>
      </c>
    </row>
    <row r="7875" spans="1:15" x14ac:dyDescent="0.2">
      <c r="A7875" s="31">
        <v>2019</v>
      </c>
      <c r="B7875" s="31">
        <v>11</v>
      </c>
      <c r="C7875" s="31">
        <v>25</v>
      </c>
      <c r="D7875" s="54">
        <v>1</v>
      </c>
      <c r="E7875" s="31">
        <v>11</v>
      </c>
      <c r="F7875" s="31">
        <v>25</v>
      </c>
      <c r="G7875" s="54">
        <v>3</v>
      </c>
      <c r="H7875" s="53">
        <v>35.4</v>
      </c>
      <c r="I7875" s="53">
        <v>21853</v>
      </c>
      <c r="J7875" s="169">
        <f t="shared" si="246"/>
        <v>30.434534345914464</v>
      </c>
      <c r="O7875" s="172">
        <f t="shared" ref="O7875:O7938" si="247">H7875/$R$5</f>
        <v>0.94690383843787618</v>
      </c>
    </row>
    <row r="7876" spans="1:15" x14ac:dyDescent="0.2">
      <c r="A7876" s="31">
        <v>2019</v>
      </c>
      <c r="B7876" s="31">
        <v>11</v>
      </c>
      <c r="C7876" s="31">
        <v>25</v>
      </c>
      <c r="D7876" s="54">
        <v>2</v>
      </c>
      <c r="E7876" s="31">
        <v>11</v>
      </c>
      <c r="F7876" s="31">
        <v>25</v>
      </c>
      <c r="G7876" s="54">
        <v>4</v>
      </c>
      <c r="H7876" s="53">
        <v>35.380000000000003</v>
      </c>
      <c r="I7876" s="53">
        <v>21876</v>
      </c>
      <c r="J7876" s="169">
        <f t="shared" si="246"/>
        <v>30.466566299877591</v>
      </c>
      <c r="O7876" s="172">
        <f t="shared" si="247"/>
        <v>0.94636886451785485</v>
      </c>
    </row>
    <row r="7877" spans="1:15" x14ac:dyDescent="0.2">
      <c r="A7877" s="31">
        <v>2019</v>
      </c>
      <c r="B7877" s="31">
        <v>11</v>
      </c>
      <c r="C7877" s="31">
        <v>25</v>
      </c>
      <c r="D7877" s="54">
        <v>3</v>
      </c>
      <c r="E7877" s="31">
        <v>11</v>
      </c>
      <c r="F7877" s="31">
        <v>25</v>
      </c>
      <c r="G7877" s="54">
        <v>5</v>
      </c>
      <c r="H7877" s="53">
        <v>37.840000000000003</v>
      </c>
      <c r="I7877" s="53">
        <v>22870</v>
      </c>
      <c r="J7877" s="169">
        <f t="shared" si="246"/>
        <v>31.850903788544542</v>
      </c>
      <c r="O7877" s="172">
        <f t="shared" si="247"/>
        <v>1.0121706566804869</v>
      </c>
    </row>
    <row r="7878" spans="1:15" x14ac:dyDescent="0.2">
      <c r="A7878" s="31">
        <v>2019</v>
      </c>
      <c r="B7878" s="31">
        <v>11</v>
      </c>
      <c r="C7878" s="31">
        <v>25</v>
      </c>
      <c r="D7878" s="54">
        <v>4</v>
      </c>
      <c r="E7878" s="31">
        <v>11</v>
      </c>
      <c r="F7878" s="31">
        <v>25</v>
      </c>
      <c r="G7878" s="54">
        <v>6</v>
      </c>
      <c r="H7878" s="53">
        <v>39.99</v>
      </c>
      <c r="I7878" s="53">
        <v>26100</v>
      </c>
      <c r="J7878" s="169">
        <f t="shared" si="246"/>
        <v>36.349304279886866</v>
      </c>
      <c r="O7878" s="172">
        <f t="shared" si="247"/>
        <v>1.0696803530827874</v>
      </c>
    </row>
    <row r="7879" spans="1:15" x14ac:dyDescent="0.2">
      <c r="A7879" s="31">
        <v>2019</v>
      </c>
      <c r="B7879" s="31">
        <v>11</v>
      </c>
      <c r="C7879" s="31">
        <v>25</v>
      </c>
      <c r="D7879" s="54">
        <v>5</v>
      </c>
      <c r="E7879" s="31">
        <v>11</v>
      </c>
      <c r="F7879" s="31">
        <v>25</v>
      </c>
      <c r="G7879" s="54">
        <v>7</v>
      </c>
      <c r="H7879" s="53">
        <v>49.72</v>
      </c>
      <c r="I7879" s="53">
        <v>30761</v>
      </c>
      <c r="J7879" s="169">
        <f t="shared" si="246"/>
        <v>42.840649385195398</v>
      </c>
      <c r="O7879" s="172">
        <f t="shared" si="247"/>
        <v>1.3299451651731979</v>
      </c>
    </row>
    <row r="7880" spans="1:15" x14ac:dyDescent="0.2">
      <c r="A7880" s="31">
        <v>2019</v>
      </c>
      <c r="B7880" s="31">
        <v>11</v>
      </c>
      <c r="C7880" s="31">
        <v>25</v>
      </c>
      <c r="D7880" s="54">
        <v>6</v>
      </c>
      <c r="E7880" s="31">
        <v>11</v>
      </c>
      <c r="F7880" s="31">
        <v>25</v>
      </c>
      <c r="G7880" s="54">
        <v>8</v>
      </c>
      <c r="H7880" s="53">
        <v>51.25</v>
      </c>
      <c r="I7880" s="53">
        <v>33350</v>
      </c>
      <c r="J7880" s="169">
        <f t="shared" si="246"/>
        <v>46.446333246522101</v>
      </c>
      <c r="O7880" s="172">
        <f t="shared" si="247"/>
        <v>1.370870670054835</v>
      </c>
    </row>
    <row r="7881" spans="1:15" x14ac:dyDescent="0.2">
      <c r="A7881" s="31">
        <v>2019</v>
      </c>
      <c r="B7881" s="31">
        <v>11</v>
      </c>
      <c r="C7881" s="31">
        <v>25</v>
      </c>
      <c r="D7881" s="54">
        <v>7</v>
      </c>
      <c r="E7881" s="31">
        <v>11</v>
      </c>
      <c r="F7881" s="31">
        <v>25</v>
      </c>
      <c r="G7881" s="54">
        <v>9</v>
      </c>
      <c r="H7881" s="53">
        <v>51.79</v>
      </c>
      <c r="I7881" s="53">
        <v>34282</v>
      </c>
      <c r="J7881" s="169">
        <f t="shared" si="246"/>
        <v>47.744323728853693</v>
      </c>
      <c r="O7881" s="172">
        <f t="shared" si="247"/>
        <v>1.3853149658954127</v>
      </c>
    </row>
    <row r="7882" spans="1:15" x14ac:dyDescent="0.2">
      <c r="A7882" s="31">
        <v>2019</v>
      </c>
      <c r="B7882" s="31">
        <v>11</v>
      </c>
      <c r="C7882" s="31">
        <v>25</v>
      </c>
      <c r="D7882" s="54">
        <v>8</v>
      </c>
      <c r="E7882" s="31">
        <v>11</v>
      </c>
      <c r="F7882" s="31">
        <v>25</v>
      </c>
      <c r="G7882" s="54">
        <v>10</v>
      </c>
      <c r="H7882" s="53">
        <v>51.79</v>
      </c>
      <c r="I7882" s="53">
        <v>34538</v>
      </c>
      <c r="J7882" s="169">
        <f t="shared" si="246"/>
        <v>48.10085330339971</v>
      </c>
      <c r="O7882" s="172">
        <f t="shared" si="247"/>
        <v>1.3853149658954127</v>
      </c>
    </row>
    <row r="7883" spans="1:15" x14ac:dyDescent="0.2">
      <c r="A7883" s="31">
        <v>2019</v>
      </c>
      <c r="B7883" s="31">
        <v>11</v>
      </c>
      <c r="C7883" s="31">
        <v>25</v>
      </c>
      <c r="D7883" s="54">
        <v>9</v>
      </c>
      <c r="E7883" s="31">
        <v>11</v>
      </c>
      <c r="F7883" s="31">
        <v>25</v>
      </c>
      <c r="G7883" s="54">
        <v>11</v>
      </c>
      <c r="H7883" s="53">
        <v>50.79</v>
      </c>
      <c r="I7883" s="53">
        <v>34197</v>
      </c>
      <c r="J7883" s="169">
        <f t="shared" si="246"/>
        <v>47.625944768555215</v>
      </c>
      <c r="O7883" s="172">
        <f t="shared" si="247"/>
        <v>1.3585662698943426</v>
      </c>
    </row>
    <row r="7884" spans="1:15" x14ac:dyDescent="0.2">
      <c r="A7884" s="31">
        <v>2019</v>
      </c>
      <c r="B7884" s="31">
        <v>11</v>
      </c>
      <c r="C7884" s="31">
        <v>25</v>
      </c>
      <c r="D7884" s="54">
        <v>10</v>
      </c>
      <c r="E7884" s="31">
        <v>11</v>
      </c>
      <c r="F7884" s="31">
        <v>25</v>
      </c>
      <c r="G7884" s="54">
        <v>12</v>
      </c>
      <c r="H7884" s="53">
        <v>50.55</v>
      </c>
      <c r="I7884" s="53">
        <v>34259</v>
      </c>
      <c r="J7884" s="169">
        <f t="shared" si="246"/>
        <v>47.712291774890573</v>
      </c>
      <c r="O7884" s="172">
        <f t="shared" si="247"/>
        <v>1.352146582854086</v>
      </c>
    </row>
    <row r="7885" spans="1:15" x14ac:dyDescent="0.2">
      <c r="A7885" s="31">
        <v>2019</v>
      </c>
      <c r="B7885" s="31">
        <v>11</v>
      </c>
      <c r="C7885" s="31">
        <v>25</v>
      </c>
      <c r="D7885" s="54">
        <v>11</v>
      </c>
      <c r="E7885" s="31">
        <v>11</v>
      </c>
      <c r="F7885" s="31">
        <v>25</v>
      </c>
      <c r="G7885" s="54">
        <v>13</v>
      </c>
      <c r="H7885" s="53">
        <v>50.52</v>
      </c>
      <c r="I7885" s="53">
        <v>34174</v>
      </c>
      <c r="J7885" s="169">
        <f t="shared" si="246"/>
        <v>47.593912814592095</v>
      </c>
      <c r="O7885" s="172">
        <f t="shared" si="247"/>
        <v>1.3513441219740538</v>
      </c>
    </row>
    <row r="7886" spans="1:15" x14ac:dyDescent="0.2">
      <c r="A7886" s="31">
        <v>2019</v>
      </c>
      <c r="B7886" s="31">
        <v>11</v>
      </c>
      <c r="C7886" s="31">
        <v>25</v>
      </c>
      <c r="D7886" s="54">
        <v>12</v>
      </c>
      <c r="E7886" s="31">
        <v>11</v>
      </c>
      <c r="F7886" s="31">
        <v>25</v>
      </c>
      <c r="G7886" s="54">
        <v>14</v>
      </c>
      <c r="H7886" s="53">
        <v>49.71</v>
      </c>
      <c r="I7886" s="53">
        <v>33273</v>
      </c>
      <c r="J7886" s="169">
        <f t="shared" si="246"/>
        <v>46.339095835428182</v>
      </c>
      <c r="O7886" s="172">
        <f t="shared" si="247"/>
        <v>1.3296776782131872</v>
      </c>
    </row>
    <row r="7887" spans="1:15" x14ac:dyDescent="0.2">
      <c r="A7887" s="31">
        <v>2019</v>
      </c>
      <c r="B7887" s="31">
        <v>11</v>
      </c>
      <c r="C7887" s="31">
        <v>25</v>
      </c>
      <c r="D7887" s="54">
        <v>13</v>
      </c>
      <c r="E7887" s="31">
        <v>11</v>
      </c>
      <c r="F7887" s="31">
        <v>25</v>
      </c>
      <c r="G7887" s="54">
        <v>15</v>
      </c>
      <c r="H7887" s="53">
        <v>50.1</v>
      </c>
      <c r="I7887" s="53">
        <v>32845</v>
      </c>
      <c r="J7887" s="169">
        <f t="shared" si="246"/>
        <v>45.743022952984063</v>
      </c>
      <c r="O7887" s="172">
        <f t="shared" si="247"/>
        <v>1.3401096696536046</v>
      </c>
    </row>
    <row r="7888" spans="1:15" x14ac:dyDescent="0.2">
      <c r="A7888" s="31">
        <v>2019</v>
      </c>
      <c r="B7888" s="31">
        <v>11</v>
      </c>
      <c r="C7888" s="31">
        <v>25</v>
      </c>
      <c r="D7888" s="54">
        <v>14</v>
      </c>
      <c r="E7888" s="31">
        <v>11</v>
      </c>
      <c r="F7888" s="31">
        <v>25</v>
      </c>
      <c r="G7888" s="54">
        <v>16</v>
      </c>
      <c r="H7888" s="53">
        <v>51.79</v>
      </c>
      <c r="I7888" s="53">
        <v>32701</v>
      </c>
      <c r="J7888" s="169">
        <f t="shared" si="246"/>
        <v>45.542475067301929</v>
      </c>
      <c r="O7888" s="172">
        <f t="shared" si="247"/>
        <v>1.3853149658954127</v>
      </c>
    </row>
    <row r="7889" spans="1:15" x14ac:dyDescent="0.2">
      <c r="A7889" s="31">
        <v>2019</v>
      </c>
      <c r="B7889" s="31">
        <v>11</v>
      </c>
      <c r="C7889" s="31">
        <v>25</v>
      </c>
      <c r="D7889" s="54">
        <v>15</v>
      </c>
      <c r="E7889" s="31">
        <v>11</v>
      </c>
      <c r="F7889" s="31">
        <v>25</v>
      </c>
      <c r="G7889" s="54">
        <v>17</v>
      </c>
      <c r="H7889" s="53">
        <v>53.29</v>
      </c>
      <c r="I7889" s="53">
        <v>33389</v>
      </c>
      <c r="J7889" s="169">
        <f t="shared" si="246"/>
        <v>46.500648298894347</v>
      </c>
      <c r="O7889" s="172">
        <f t="shared" si="247"/>
        <v>1.4254380098970176</v>
      </c>
    </row>
    <row r="7890" spans="1:15" x14ac:dyDescent="0.2">
      <c r="A7890" s="31">
        <v>2019</v>
      </c>
      <c r="B7890" s="31">
        <v>11</v>
      </c>
      <c r="C7890" s="31">
        <v>25</v>
      </c>
      <c r="D7890" s="54">
        <v>16</v>
      </c>
      <c r="E7890" s="31">
        <v>11</v>
      </c>
      <c r="F7890" s="31">
        <v>25</v>
      </c>
      <c r="G7890" s="54">
        <v>18</v>
      </c>
      <c r="H7890" s="53">
        <v>57.57</v>
      </c>
      <c r="I7890" s="53">
        <v>35147</v>
      </c>
      <c r="J7890" s="169">
        <f t="shared" si="246"/>
        <v>48.949003736597078</v>
      </c>
      <c r="O7890" s="172">
        <f t="shared" si="247"/>
        <v>1.5399224287815969</v>
      </c>
    </row>
    <row r="7891" spans="1:15" x14ac:dyDescent="0.2">
      <c r="A7891" s="31">
        <v>2019</v>
      </c>
      <c r="B7891" s="31">
        <v>11</v>
      </c>
      <c r="C7891" s="31">
        <v>25</v>
      </c>
      <c r="D7891" s="54">
        <v>17</v>
      </c>
      <c r="E7891" s="31">
        <v>11</v>
      </c>
      <c r="F7891" s="31">
        <v>25</v>
      </c>
      <c r="G7891" s="54">
        <v>19</v>
      </c>
      <c r="H7891" s="53">
        <v>58.07</v>
      </c>
      <c r="I7891" s="53">
        <v>35450</v>
      </c>
      <c r="J7891" s="169">
        <f t="shared" si="246"/>
        <v>49.370989912719899</v>
      </c>
      <c r="O7891" s="172">
        <f t="shared" si="247"/>
        <v>1.553296776782132</v>
      </c>
    </row>
    <row r="7892" spans="1:15" x14ac:dyDescent="0.2">
      <c r="A7892" s="31">
        <v>2019</v>
      </c>
      <c r="B7892" s="31">
        <v>11</v>
      </c>
      <c r="C7892" s="31">
        <v>25</v>
      </c>
      <c r="D7892" s="54">
        <v>18</v>
      </c>
      <c r="E7892" s="31">
        <v>11</v>
      </c>
      <c r="F7892" s="31">
        <v>25</v>
      </c>
      <c r="G7892" s="54">
        <v>20</v>
      </c>
      <c r="H7892" s="53">
        <v>53.93</v>
      </c>
      <c r="I7892" s="53">
        <v>35728</v>
      </c>
      <c r="J7892" s="169">
        <f t="shared" si="246"/>
        <v>49.758158747578463</v>
      </c>
      <c r="O7892" s="172">
        <f t="shared" si="247"/>
        <v>1.4425571753377024</v>
      </c>
    </row>
    <row r="7893" spans="1:15" x14ac:dyDescent="0.2">
      <c r="A7893" s="31">
        <v>2019</v>
      </c>
      <c r="B7893" s="31">
        <v>11</v>
      </c>
      <c r="C7893" s="31">
        <v>25</v>
      </c>
      <c r="D7893" s="54">
        <v>19</v>
      </c>
      <c r="E7893" s="31">
        <v>11</v>
      </c>
      <c r="F7893" s="31">
        <v>25</v>
      </c>
      <c r="G7893" s="54">
        <v>21</v>
      </c>
      <c r="H7893" s="53">
        <v>50.17</v>
      </c>
      <c r="I7893" s="53">
        <v>34547</v>
      </c>
      <c r="J7893" s="169">
        <f t="shared" si="246"/>
        <v>48.113387546254842</v>
      </c>
      <c r="O7893" s="172">
        <f t="shared" si="247"/>
        <v>1.3419820783736793</v>
      </c>
    </row>
    <row r="7894" spans="1:15" x14ac:dyDescent="0.2">
      <c r="A7894" s="31">
        <v>2019</v>
      </c>
      <c r="B7894" s="31">
        <v>11</v>
      </c>
      <c r="C7894" s="31">
        <v>25</v>
      </c>
      <c r="D7894" s="54">
        <v>20</v>
      </c>
      <c r="E7894" s="31">
        <v>11</v>
      </c>
      <c r="F7894" s="31">
        <v>25</v>
      </c>
      <c r="G7894" s="54">
        <v>22</v>
      </c>
      <c r="H7894" s="53">
        <v>47.3</v>
      </c>
      <c r="I7894" s="53">
        <v>31847</v>
      </c>
      <c r="J7894" s="169">
        <f t="shared" si="246"/>
        <v>44.353114689714822</v>
      </c>
      <c r="O7894" s="172">
        <f t="shared" si="247"/>
        <v>1.2652133208506084</v>
      </c>
    </row>
    <row r="7895" spans="1:15" x14ac:dyDescent="0.2">
      <c r="A7895" s="31">
        <v>2019</v>
      </c>
      <c r="B7895" s="31">
        <v>11</v>
      </c>
      <c r="C7895" s="31">
        <v>25</v>
      </c>
      <c r="D7895" s="54">
        <v>21</v>
      </c>
      <c r="E7895" s="31">
        <v>11</v>
      </c>
      <c r="F7895" s="31">
        <v>25</v>
      </c>
      <c r="G7895" s="54">
        <v>23</v>
      </c>
      <c r="H7895" s="53">
        <v>43.49</v>
      </c>
      <c r="I7895" s="53">
        <v>28803</v>
      </c>
      <c r="J7895" s="169">
        <f t="shared" si="246"/>
        <v>40.113755217378596</v>
      </c>
      <c r="O7895" s="172">
        <f t="shared" si="247"/>
        <v>1.1633007890865321</v>
      </c>
    </row>
    <row r="7896" spans="1:15" x14ac:dyDescent="0.2">
      <c r="A7896" s="31">
        <v>2019</v>
      </c>
      <c r="B7896" s="31">
        <v>11</v>
      </c>
      <c r="C7896" s="31">
        <v>25</v>
      </c>
      <c r="D7896" s="54">
        <v>22</v>
      </c>
      <c r="E7896" s="31">
        <v>11</v>
      </c>
      <c r="F7896" s="31">
        <v>25</v>
      </c>
      <c r="G7896" s="54">
        <v>0</v>
      </c>
      <c r="H7896" s="53">
        <v>39.07</v>
      </c>
      <c r="I7896" s="53">
        <v>26619</v>
      </c>
      <c r="J7896" s="169">
        <f t="shared" si="246"/>
        <v>37.072112284532885</v>
      </c>
      <c r="O7896" s="172">
        <f t="shared" si="247"/>
        <v>1.0450715527618029</v>
      </c>
    </row>
    <row r="7897" spans="1:15" x14ac:dyDescent="0.2">
      <c r="A7897" s="31">
        <v>2019</v>
      </c>
      <c r="B7897" s="31">
        <v>11</v>
      </c>
      <c r="C7897" s="31">
        <v>25</v>
      </c>
      <c r="D7897" s="54">
        <v>23</v>
      </c>
      <c r="E7897" s="31">
        <v>11</v>
      </c>
      <c r="F7897" s="31">
        <v>25</v>
      </c>
      <c r="G7897" s="54">
        <v>1</v>
      </c>
      <c r="H7897" s="53">
        <v>38.43</v>
      </c>
      <c r="I7897" s="53">
        <v>24963</v>
      </c>
      <c r="J7897" s="169">
        <f t="shared" si="246"/>
        <v>34.765811599188346</v>
      </c>
      <c r="O7897" s="172">
        <f t="shared" si="247"/>
        <v>1.027952387321118</v>
      </c>
    </row>
    <row r="7898" spans="1:15" x14ac:dyDescent="0.2">
      <c r="A7898" s="31">
        <v>2019</v>
      </c>
      <c r="B7898" s="31">
        <v>11</v>
      </c>
      <c r="C7898" s="31">
        <v>26</v>
      </c>
      <c r="D7898" s="54">
        <v>0</v>
      </c>
      <c r="E7898" s="31">
        <v>11</v>
      </c>
      <c r="F7898" s="31">
        <v>26</v>
      </c>
      <c r="G7898" s="54">
        <v>2</v>
      </c>
      <c r="H7898" s="53">
        <v>36.200000000000003</v>
      </c>
      <c r="I7898" s="53">
        <v>23930</v>
      </c>
      <c r="J7898" s="169">
        <f t="shared" si="246"/>
        <v>33.327159058149142</v>
      </c>
      <c r="O7898" s="172">
        <f t="shared" si="247"/>
        <v>0.96830279523873219</v>
      </c>
    </row>
    <row r="7899" spans="1:15" x14ac:dyDescent="0.2">
      <c r="A7899" s="31">
        <v>2019</v>
      </c>
      <c r="B7899" s="31">
        <v>11</v>
      </c>
      <c r="C7899" s="31">
        <v>26</v>
      </c>
      <c r="D7899" s="54">
        <v>1</v>
      </c>
      <c r="E7899" s="31">
        <v>11</v>
      </c>
      <c r="F7899" s="31">
        <v>26</v>
      </c>
      <c r="G7899" s="54">
        <v>3</v>
      </c>
      <c r="H7899" s="53">
        <v>35.909999999999997</v>
      </c>
      <c r="I7899" s="53">
        <v>23510</v>
      </c>
      <c r="J7899" s="169">
        <f t="shared" si="246"/>
        <v>32.742227724909583</v>
      </c>
      <c r="O7899" s="172">
        <f t="shared" si="247"/>
        <v>0.96054567339842178</v>
      </c>
    </row>
    <row r="7900" spans="1:15" x14ac:dyDescent="0.2">
      <c r="A7900" s="31">
        <v>2019</v>
      </c>
      <c r="B7900" s="31">
        <v>11</v>
      </c>
      <c r="C7900" s="31">
        <v>26</v>
      </c>
      <c r="D7900" s="54">
        <v>2</v>
      </c>
      <c r="E7900" s="31">
        <v>11</v>
      </c>
      <c r="F7900" s="31">
        <v>26</v>
      </c>
      <c r="G7900" s="54">
        <v>4</v>
      </c>
      <c r="H7900" s="53">
        <v>35.979999999999997</v>
      </c>
      <c r="I7900" s="53">
        <v>23500</v>
      </c>
      <c r="J7900" s="169">
        <f t="shared" si="246"/>
        <v>32.728300788403878</v>
      </c>
      <c r="O7900" s="172">
        <f t="shared" si="247"/>
        <v>0.96241808211849666</v>
      </c>
    </row>
    <row r="7901" spans="1:15" x14ac:dyDescent="0.2">
      <c r="A7901" s="31">
        <v>2019</v>
      </c>
      <c r="B7901" s="31">
        <v>11</v>
      </c>
      <c r="C7901" s="31">
        <v>26</v>
      </c>
      <c r="D7901" s="54">
        <v>3</v>
      </c>
      <c r="E7901" s="31">
        <v>11</v>
      </c>
      <c r="F7901" s="31">
        <v>26</v>
      </c>
      <c r="G7901" s="54">
        <v>5</v>
      </c>
      <c r="H7901" s="53">
        <v>38.01</v>
      </c>
      <c r="I7901" s="53">
        <v>24158</v>
      </c>
      <c r="J7901" s="169">
        <f t="shared" si="246"/>
        <v>33.64469321047919</v>
      </c>
      <c r="O7901" s="172">
        <f t="shared" si="247"/>
        <v>1.0167179350006688</v>
      </c>
    </row>
    <row r="7902" spans="1:15" x14ac:dyDescent="0.2">
      <c r="A7902" s="31">
        <v>2019</v>
      </c>
      <c r="B7902" s="31">
        <v>11</v>
      </c>
      <c r="C7902" s="31">
        <v>26</v>
      </c>
      <c r="D7902" s="54">
        <v>4</v>
      </c>
      <c r="E7902" s="31">
        <v>11</v>
      </c>
      <c r="F7902" s="31">
        <v>26</v>
      </c>
      <c r="G7902" s="54">
        <v>6</v>
      </c>
      <c r="H7902" s="53">
        <v>45.21</v>
      </c>
      <c r="I7902" s="53">
        <v>27015</v>
      </c>
      <c r="J7902" s="169">
        <f t="shared" si="246"/>
        <v>37.623618970158759</v>
      </c>
      <c r="O7902" s="172">
        <f t="shared" si="247"/>
        <v>1.2093085462083724</v>
      </c>
    </row>
    <row r="7903" spans="1:15" x14ac:dyDescent="0.2">
      <c r="A7903" s="31">
        <v>2019</v>
      </c>
      <c r="B7903" s="31">
        <v>11</v>
      </c>
      <c r="C7903" s="31">
        <v>26</v>
      </c>
      <c r="D7903" s="54">
        <v>5</v>
      </c>
      <c r="E7903" s="31">
        <v>11</v>
      </c>
      <c r="F7903" s="31">
        <v>26</v>
      </c>
      <c r="G7903" s="54">
        <v>7</v>
      </c>
      <c r="H7903" s="53">
        <v>53</v>
      </c>
      <c r="I7903" s="53">
        <v>31562</v>
      </c>
      <c r="J7903" s="169">
        <f t="shared" si="246"/>
        <v>43.956196999302264</v>
      </c>
      <c r="O7903" s="172">
        <f t="shared" si="247"/>
        <v>1.4176808880567073</v>
      </c>
    </row>
    <row r="7904" spans="1:15" x14ac:dyDescent="0.2">
      <c r="A7904" s="31">
        <v>2019</v>
      </c>
      <c r="B7904" s="31">
        <v>11</v>
      </c>
      <c r="C7904" s="31">
        <v>26</v>
      </c>
      <c r="D7904" s="54">
        <v>6</v>
      </c>
      <c r="E7904" s="31">
        <v>11</v>
      </c>
      <c r="F7904" s="31">
        <v>26</v>
      </c>
      <c r="G7904" s="54">
        <v>8</v>
      </c>
      <c r="H7904" s="53">
        <v>54.79</v>
      </c>
      <c r="I7904" s="53">
        <v>33628</v>
      </c>
      <c r="J7904" s="169">
        <f t="shared" si="246"/>
        <v>46.833502081380665</v>
      </c>
      <c r="O7904" s="172">
        <f t="shared" si="247"/>
        <v>1.4655610538986226</v>
      </c>
    </row>
    <row r="7905" spans="1:15" x14ac:dyDescent="0.2">
      <c r="A7905" s="31">
        <v>2019</v>
      </c>
      <c r="B7905" s="31">
        <v>11</v>
      </c>
      <c r="C7905" s="31">
        <v>26</v>
      </c>
      <c r="D7905" s="54">
        <v>7</v>
      </c>
      <c r="E7905" s="31">
        <v>11</v>
      </c>
      <c r="F7905" s="31">
        <v>26</v>
      </c>
      <c r="G7905" s="54">
        <v>9</v>
      </c>
      <c r="H7905" s="53">
        <v>54.58</v>
      </c>
      <c r="I7905" s="53">
        <v>34450</v>
      </c>
      <c r="J7905" s="169">
        <f t="shared" si="246"/>
        <v>47.97829626214952</v>
      </c>
      <c r="O7905" s="172">
        <f t="shared" si="247"/>
        <v>1.4599438277383978</v>
      </c>
    </row>
    <row r="7906" spans="1:15" x14ac:dyDescent="0.2">
      <c r="A7906" s="31">
        <v>2019</v>
      </c>
      <c r="B7906" s="31">
        <v>11</v>
      </c>
      <c r="C7906" s="31">
        <v>26</v>
      </c>
      <c r="D7906" s="54">
        <v>8</v>
      </c>
      <c r="E7906" s="31">
        <v>11</v>
      </c>
      <c r="F7906" s="31">
        <v>26</v>
      </c>
      <c r="G7906" s="54">
        <v>10</v>
      </c>
      <c r="H7906" s="53">
        <v>50.56</v>
      </c>
      <c r="I7906" s="53">
        <v>34555</v>
      </c>
      <c r="J7906" s="169">
        <f t="shared" si="246"/>
        <v>48.124529095459408</v>
      </c>
      <c r="O7906" s="172">
        <f t="shared" si="247"/>
        <v>1.3524140698140967</v>
      </c>
    </row>
    <row r="7907" spans="1:15" x14ac:dyDescent="0.2">
      <c r="A7907" s="31">
        <v>2019</v>
      </c>
      <c r="B7907" s="31">
        <v>11</v>
      </c>
      <c r="C7907" s="31">
        <v>26</v>
      </c>
      <c r="D7907" s="54">
        <v>9</v>
      </c>
      <c r="E7907" s="31">
        <v>11</v>
      </c>
      <c r="F7907" s="31">
        <v>26</v>
      </c>
      <c r="G7907" s="54">
        <v>11</v>
      </c>
      <c r="H7907" s="53">
        <v>48.69</v>
      </c>
      <c r="I7907" s="53">
        <v>34389</v>
      </c>
      <c r="J7907" s="169">
        <f t="shared" si="246"/>
        <v>47.893341949464727</v>
      </c>
      <c r="O7907" s="172">
        <f t="shared" si="247"/>
        <v>1.3023940082920957</v>
      </c>
    </row>
    <row r="7908" spans="1:15" x14ac:dyDescent="0.2">
      <c r="A7908" s="31">
        <v>2019</v>
      </c>
      <c r="B7908" s="31">
        <v>11</v>
      </c>
      <c r="C7908" s="31">
        <v>26</v>
      </c>
      <c r="D7908" s="54">
        <v>10</v>
      </c>
      <c r="E7908" s="31">
        <v>11</v>
      </c>
      <c r="F7908" s="31">
        <v>26</v>
      </c>
      <c r="G7908" s="54">
        <v>12</v>
      </c>
      <c r="H7908" s="53">
        <v>47.59</v>
      </c>
      <c r="I7908" s="53">
        <v>34199</v>
      </c>
      <c r="J7908" s="169">
        <f t="shared" si="246"/>
        <v>47.628730155856353</v>
      </c>
      <c r="O7908" s="172">
        <f t="shared" si="247"/>
        <v>1.272970442690919</v>
      </c>
    </row>
    <row r="7909" spans="1:15" x14ac:dyDescent="0.2">
      <c r="A7909" s="31">
        <v>2019</v>
      </c>
      <c r="B7909" s="31">
        <v>11</v>
      </c>
      <c r="C7909" s="31">
        <v>26</v>
      </c>
      <c r="D7909" s="54">
        <v>11</v>
      </c>
      <c r="E7909" s="31">
        <v>11</v>
      </c>
      <c r="F7909" s="31">
        <v>26</v>
      </c>
      <c r="G7909" s="54">
        <v>13</v>
      </c>
      <c r="H7909" s="53">
        <v>47.5</v>
      </c>
      <c r="I7909" s="53">
        <v>34302</v>
      </c>
      <c r="J7909" s="169">
        <f t="shared" si="246"/>
        <v>47.772177601865103</v>
      </c>
      <c r="O7909" s="172">
        <f t="shared" si="247"/>
        <v>1.2705630600508226</v>
      </c>
    </row>
    <row r="7910" spans="1:15" x14ac:dyDescent="0.2">
      <c r="A7910" s="31">
        <v>2019</v>
      </c>
      <c r="B7910" s="31">
        <v>11</v>
      </c>
      <c r="C7910" s="31">
        <v>26</v>
      </c>
      <c r="D7910" s="54">
        <v>12</v>
      </c>
      <c r="E7910" s="31">
        <v>11</v>
      </c>
      <c r="F7910" s="31">
        <v>26</v>
      </c>
      <c r="G7910" s="54">
        <v>14</v>
      </c>
      <c r="H7910" s="53">
        <v>45.32</v>
      </c>
      <c r="I7910" s="53">
        <v>33341</v>
      </c>
      <c r="J7910" s="169">
        <f t="shared" si="246"/>
        <v>46.433799003666969</v>
      </c>
      <c r="O7910" s="172">
        <f t="shared" si="247"/>
        <v>1.21225090276849</v>
      </c>
    </row>
    <row r="7911" spans="1:15" x14ac:dyDescent="0.2">
      <c r="A7911" s="31">
        <v>2019</v>
      </c>
      <c r="B7911" s="31">
        <v>11</v>
      </c>
      <c r="C7911" s="31">
        <v>26</v>
      </c>
      <c r="D7911" s="54">
        <v>13</v>
      </c>
      <c r="E7911" s="31">
        <v>11</v>
      </c>
      <c r="F7911" s="31">
        <v>26</v>
      </c>
      <c r="G7911" s="54">
        <v>15</v>
      </c>
      <c r="H7911" s="53">
        <v>43.69</v>
      </c>
      <c r="I7911" s="53">
        <v>32742</v>
      </c>
      <c r="J7911" s="169">
        <f t="shared" si="246"/>
        <v>45.599575506975313</v>
      </c>
      <c r="O7911" s="172">
        <f t="shared" si="247"/>
        <v>1.1686505282867461</v>
      </c>
    </row>
    <row r="7912" spans="1:15" x14ac:dyDescent="0.2">
      <c r="A7912" s="31">
        <v>2019</v>
      </c>
      <c r="B7912" s="31">
        <v>11</v>
      </c>
      <c r="C7912" s="31">
        <v>26</v>
      </c>
      <c r="D7912" s="54">
        <v>14</v>
      </c>
      <c r="E7912" s="31">
        <v>11</v>
      </c>
      <c r="F7912" s="31">
        <v>26</v>
      </c>
      <c r="G7912" s="54">
        <v>16</v>
      </c>
      <c r="H7912" s="53">
        <v>45.01</v>
      </c>
      <c r="I7912" s="53">
        <v>32398</v>
      </c>
      <c r="J7912" s="169">
        <f t="shared" si="246"/>
        <v>45.120488891179107</v>
      </c>
      <c r="O7912" s="172">
        <f t="shared" si="247"/>
        <v>1.2039588070081584</v>
      </c>
    </row>
    <row r="7913" spans="1:15" x14ac:dyDescent="0.2">
      <c r="A7913" s="31">
        <v>2019</v>
      </c>
      <c r="B7913" s="31">
        <v>11</v>
      </c>
      <c r="C7913" s="31">
        <v>26</v>
      </c>
      <c r="D7913" s="54">
        <v>15</v>
      </c>
      <c r="E7913" s="31">
        <v>11</v>
      </c>
      <c r="F7913" s="31">
        <v>26</v>
      </c>
      <c r="G7913" s="54">
        <v>17</v>
      </c>
      <c r="H7913" s="53">
        <v>46.88</v>
      </c>
      <c r="I7913" s="53">
        <v>33252</v>
      </c>
      <c r="J7913" s="169">
        <f t="shared" si="246"/>
        <v>46.309849268766207</v>
      </c>
      <c r="O7913" s="172">
        <f t="shared" si="247"/>
        <v>1.2539788685301594</v>
      </c>
    </row>
    <row r="7914" spans="1:15" x14ac:dyDescent="0.2">
      <c r="A7914" s="31">
        <v>2019</v>
      </c>
      <c r="B7914" s="31">
        <v>11</v>
      </c>
      <c r="C7914" s="31">
        <v>26</v>
      </c>
      <c r="D7914" s="54">
        <v>16</v>
      </c>
      <c r="E7914" s="31">
        <v>11</v>
      </c>
      <c r="F7914" s="31">
        <v>26</v>
      </c>
      <c r="G7914" s="54">
        <v>18</v>
      </c>
      <c r="H7914" s="53">
        <v>48.5</v>
      </c>
      <c r="I7914" s="53">
        <v>34769</v>
      </c>
      <c r="J7914" s="169">
        <f t="shared" si="246"/>
        <v>48.422565536681475</v>
      </c>
      <c r="O7914" s="172">
        <f t="shared" si="247"/>
        <v>1.2973117560518925</v>
      </c>
    </row>
    <row r="7915" spans="1:15" x14ac:dyDescent="0.2">
      <c r="A7915" s="31">
        <v>2019</v>
      </c>
      <c r="B7915" s="31">
        <v>11</v>
      </c>
      <c r="C7915" s="31">
        <v>26</v>
      </c>
      <c r="D7915" s="54">
        <v>17</v>
      </c>
      <c r="E7915" s="31">
        <v>11</v>
      </c>
      <c r="F7915" s="31">
        <v>26</v>
      </c>
      <c r="G7915" s="54">
        <v>19</v>
      </c>
      <c r="H7915" s="53">
        <v>49.48</v>
      </c>
      <c r="I7915" s="53">
        <v>35308</v>
      </c>
      <c r="J7915" s="169">
        <f t="shared" si="246"/>
        <v>49.173227414338903</v>
      </c>
      <c r="O7915" s="172">
        <f t="shared" si="247"/>
        <v>1.3235254781329411</v>
      </c>
    </row>
    <row r="7916" spans="1:15" x14ac:dyDescent="0.2">
      <c r="A7916" s="31">
        <v>2019</v>
      </c>
      <c r="B7916" s="31">
        <v>11</v>
      </c>
      <c r="C7916" s="31">
        <v>26</v>
      </c>
      <c r="D7916" s="54">
        <v>18</v>
      </c>
      <c r="E7916" s="31">
        <v>11</v>
      </c>
      <c r="F7916" s="31">
        <v>26</v>
      </c>
      <c r="G7916" s="54">
        <v>20</v>
      </c>
      <c r="H7916" s="53">
        <v>47.51</v>
      </c>
      <c r="I7916" s="53">
        <v>35403</v>
      </c>
      <c r="J7916" s="169">
        <f t="shared" si="246"/>
        <v>49.305533311143094</v>
      </c>
      <c r="O7916" s="172">
        <f t="shared" si="247"/>
        <v>1.2708305470108332</v>
      </c>
    </row>
    <row r="7917" spans="1:15" x14ac:dyDescent="0.2">
      <c r="A7917" s="31">
        <v>2019</v>
      </c>
      <c r="B7917" s="31">
        <v>11</v>
      </c>
      <c r="C7917" s="31">
        <v>26</v>
      </c>
      <c r="D7917" s="54">
        <v>19</v>
      </c>
      <c r="E7917" s="31">
        <v>11</v>
      </c>
      <c r="F7917" s="31">
        <v>26</v>
      </c>
      <c r="G7917" s="54">
        <v>21</v>
      </c>
      <c r="H7917" s="53">
        <v>43.53</v>
      </c>
      <c r="I7917" s="53">
        <v>34275</v>
      </c>
      <c r="J7917" s="169">
        <f t="shared" si="246"/>
        <v>47.7345748732997</v>
      </c>
      <c r="O7917" s="172">
        <f t="shared" si="247"/>
        <v>1.164370736926575</v>
      </c>
    </row>
    <row r="7918" spans="1:15" x14ac:dyDescent="0.2">
      <c r="A7918" s="31">
        <v>2019</v>
      </c>
      <c r="B7918" s="31">
        <v>11</v>
      </c>
      <c r="C7918" s="31">
        <v>26</v>
      </c>
      <c r="D7918" s="54">
        <v>20</v>
      </c>
      <c r="E7918" s="31">
        <v>11</v>
      </c>
      <c r="F7918" s="31">
        <v>26</v>
      </c>
      <c r="G7918" s="54">
        <v>22</v>
      </c>
      <c r="H7918" s="53">
        <v>42.28</v>
      </c>
      <c r="I7918" s="53">
        <v>31859</v>
      </c>
      <c r="J7918" s="169">
        <f t="shared" si="246"/>
        <v>44.369827013521665</v>
      </c>
      <c r="O7918" s="172">
        <f t="shared" si="247"/>
        <v>1.1309348669252375</v>
      </c>
    </row>
    <row r="7919" spans="1:15" x14ac:dyDescent="0.2">
      <c r="A7919" s="31">
        <v>2019</v>
      </c>
      <c r="B7919" s="31">
        <v>11</v>
      </c>
      <c r="C7919" s="31">
        <v>26</v>
      </c>
      <c r="D7919" s="54">
        <v>21</v>
      </c>
      <c r="E7919" s="31">
        <v>11</v>
      </c>
      <c r="F7919" s="31">
        <v>26</v>
      </c>
      <c r="G7919" s="54">
        <v>23</v>
      </c>
      <c r="H7919" s="53">
        <v>37.74</v>
      </c>
      <c r="I7919" s="53">
        <v>28793</v>
      </c>
      <c r="J7919" s="169">
        <f t="shared" si="246"/>
        <v>40.099828280872892</v>
      </c>
      <c r="O7919" s="172">
        <f t="shared" si="247"/>
        <v>1.00949578708038</v>
      </c>
    </row>
    <row r="7920" spans="1:15" x14ac:dyDescent="0.2">
      <c r="A7920" s="31">
        <v>2019</v>
      </c>
      <c r="B7920" s="31">
        <v>11</v>
      </c>
      <c r="C7920" s="31">
        <v>26</v>
      </c>
      <c r="D7920" s="54">
        <v>22</v>
      </c>
      <c r="E7920" s="31">
        <v>11</v>
      </c>
      <c r="F7920" s="31">
        <v>26</v>
      </c>
      <c r="G7920" s="54">
        <v>0</v>
      </c>
      <c r="H7920" s="53">
        <v>36.200000000000003</v>
      </c>
      <c r="I7920" s="53">
        <v>26840</v>
      </c>
      <c r="J7920" s="169">
        <f t="shared" si="246"/>
        <v>37.379897581308938</v>
      </c>
      <c r="O7920" s="172">
        <f t="shared" si="247"/>
        <v>0.96830279523873219</v>
      </c>
    </row>
    <row r="7921" spans="1:15" x14ac:dyDescent="0.2">
      <c r="A7921" s="31">
        <v>2019</v>
      </c>
      <c r="B7921" s="31">
        <v>11</v>
      </c>
      <c r="C7921" s="31">
        <v>26</v>
      </c>
      <c r="D7921" s="54">
        <v>23</v>
      </c>
      <c r="E7921" s="31">
        <v>11</v>
      </c>
      <c r="F7921" s="31">
        <v>26</v>
      </c>
      <c r="G7921" s="54">
        <v>1</v>
      </c>
      <c r="H7921" s="53">
        <v>35.32</v>
      </c>
      <c r="I7921" s="53">
        <v>25168</v>
      </c>
      <c r="J7921" s="169">
        <f t="shared" si="246"/>
        <v>35.051313797555274</v>
      </c>
      <c r="O7921" s="172">
        <f t="shared" si="247"/>
        <v>0.94476394275779063</v>
      </c>
    </row>
    <row r="7922" spans="1:15" x14ac:dyDescent="0.2">
      <c r="A7922" s="31">
        <v>2019</v>
      </c>
      <c r="B7922" s="31">
        <v>11</v>
      </c>
      <c r="C7922" s="31">
        <v>27</v>
      </c>
      <c r="D7922" s="54">
        <v>0</v>
      </c>
      <c r="E7922" s="31">
        <v>11</v>
      </c>
      <c r="F7922" s="31">
        <v>27</v>
      </c>
      <c r="G7922" s="54">
        <v>2</v>
      </c>
      <c r="H7922" s="53">
        <v>32.840000000000003</v>
      </c>
      <c r="I7922" s="53">
        <v>23863</v>
      </c>
      <c r="J7922" s="169">
        <f t="shared" si="246"/>
        <v>33.233848583560928</v>
      </c>
      <c r="O7922" s="172">
        <f t="shared" si="247"/>
        <v>0.87842717667513726</v>
      </c>
    </row>
    <row r="7923" spans="1:15" x14ac:dyDescent="0.2">
      <c r="A7923" s="31">
        <v>2019</v>
      </c>
      <c r="B7923" s="31">
        <v>11</v>
      </c>
      <c r="C7923" s="31">
        <v>27</v>
      </c>
      <c r="D7923" s="54">
        <v>1</v>
      </c>
      <c r="E7923" s="31">
        <v>11</v>
      </c>
      <c r="F7923" s="31">
        <v>27</v>
      </c>
      <c r="G7923" s="54">
        <v>3</v>
      </c>
      <c r="H7923" s="53">
        <v>30.23</v>
      </c>
      <c r="I7923" s="53">
        <v>23286</v>
      </c>
      <c r="J7923" s="169">
        <f t="shared" si="246"/>
        <v>32.430264347181819</v>
      </c>
      <c r="O7923" s="172">
        <f t="shared" si="247"/>
        <v>0.80861308011234456</v>
      </c>
    </row>
    <row r="7924" spans="1:15" x14ac:dyDescent="0.2">
      <c r="A7924" s="31">
        <v>2019</v>
      </c>
      <c r="B7924" s="31">
        <v>11</v>
      </c>
      <c r="C7924" s="31">
        <v>27</v>
      </c>
      <c r="D7924" s="54">
        <v>2</v>
      </c>
      <c r="E7924" s="31">
        <v>11</v>
      </c>
      <c r="F7924" s="31">
        <v>27</v>
      </c>
      <c r="G7924" s="54">
        <v>4</v>
      </c>
      <c r="H7924" s="53">
        <v>31.65</v>
      </c>
      <c r="I7924" s="53">
        <v>23202</v>
      </c>
      <c r="J7924" s="169">
        <f t="shared" si="246"/>
        <v>32.313278080533905</v>
      </c>
      <c r="O7924" s="172">
        <f t="shared" si="247"/>
        <v>0.84659622843386384</v>
      </c>
    </row>
    <row r="7925" spans="1:15" x14ac:dyDescent="0.2">
      <c r="A7925" s="31">
        <v>2019</v>
      </c>
      <c r="B7925" s="31">
        <v>11</v>
      </c>
      <c r="C7925" s="31">
        <v>27</v>
      </c>
      <c r="D7925" s="54">
        <v>3</v>
      </c>
      <c r="E7925" s="31">
        <v>11</v>
      </c>
      <c r="F7925" s="31">
        <v>27</v>
      </c>
      <c r="G7925" s="54">
        <v>5</v>
      </c>
      <c r="H7925" s="53">
        <v>33.99</v>
      </c>
      <c r="I7925" s="53">
        <v>23830</v>
      </c>
      <c r="J7925" s="169">
        <f t="shared" si="246"/>
        <v>33.187889693092103</v>
      </c>
      <c r="O7925" s="172">
        <f t="shared" si="247"/>
        <v>0.90918817707636768</v>
      </c>
    </row>
    <row r="7926" spans="1:15" x14ac:dyDescent="0.2">
      <c r="A7926" s="31">
        <v>2019</v>
      </c>
      <c r="B7926" s="31">
        <v>11</v>
      </c>
      <c r="C7926" s="31">
        <v>27</v>
      </c>
      <c r="D7926" s="54">
        <v>4</v>
      </c>
      <c r="E7926" s="31">
        <v>11</v>
      </c>
      <c r="F7926" s="31">
        <v>27</v>
      </c>
      <c r="G7926" s="54">
        <v>6</v>
      </c>
      <c r="H7926" s="53">
        <v>37.11</v>
      </c>
      <c r="I7926" s="53">
        <v>26671</v>
      </c>
      <c r="J7926" s="169">
        <f t="shared" si="246"/>
        <v>37.144532354362546</v>
      </c>
      <c r="O7926" s="172">
        <f t="shared" si="247"/>
        <v>0.99264410859970575</v>
      </c>
    </row>
    <row r="7927" spans="1:15" x14ac:dyDescent="0.2">
      <c r="A7927" s="31">
        <v>2019</v>
      </c>
      <c r="B7927" s="31">
        <v>11</v>
      </c>
      <c r="C7927" s="31">
        <v>27</v>
      </c>
      <c r="D7927" s="54">
        <v>5</v>
      </c>
      <c r="E7927" s="31">
        <v>11</v>
      </c>
      <c r="F7927" s="31">
        <v>27</v>
      </c>
      <c r="G7927" s="54">
        <v>7</v>
      </c>
      <c r="H7927" s="53">
        <v>46.35</v>
      </c>
      <c r="I7927" s="53">
        <v>30936</v>
      </c>
      <c r="J7927" s="169">
        <f t="shared" si="246"/>
        <v>43.084370774045212</v>
      </c>
      <c r="O7927" s="172">
        <f t="shared" si="247"/>
        <v>1.2398020596495922</v>
      </c>
    </row>
    <row r="7928" spans="1:15" x14ac:dyDescent="0.2">
      <c r="A7928" s="31">
        <v>2019</v>
      </c>
      <c r="B7928" s="31">
        <v>11</v>
      </c>
      <c r="C7928" s="31">
        <v>27</v>
      </c>
      <c r="D7928" s="54">
        <v>6</v>
      </c>
      <c r="E7928" s="31">
        <v>11</v>
      </c>
      <c r="F7928" s="31">
        <v>27</v>
      </c>
      <c r="G7928" s="54">
        <v>8</v>
      </c>
      <c r="H7928" s="53">
        <v>50.53</v>
      </c>
      <c r="I7928" s="53">
        <v>32951</v>
      </c>
      <c r="J7928" s="169">
        <f t="shared" si="246"/>
        <v>45.890648479944524</v>
      </c>
      <c r="O7928" s="172">
        <f t="shared" si="247"/>
        <v>1.3516116089340646</v>
      </c>
    </row>
    <row r="7929" spans="1:15" x14ac:dyDescent="0.2">
      <c r="A7929" s="31">
        <v>2019</v>
      </c>
      <c r="B7929" s="31">
        <v>11</v>
      </c>
      <c r="C7929" s="31">
        <v>27</v>
      </c>
      <c r="D7929" s="54">
        <v>7</v>
      </c>
      <c r="E7929" s="31">
        <v>11</v>
      </c>
      <c r="F7929" s="31">
        <v>27</v>
      </c>
      <c r="G7929" s="54">
        <v>9</v>
      </c>
      <c r="H7929" s="53">
        <v>48.56</v>
      </c>
      <c r="I7929" s="53">
        <v>33669</v>
      </c>
      <c r="J7929" s="169">
        <f t="shared" si="246"/>
        <v>46.890602521054056</v>
      </c>
      <c r="O7929" s="172">
        <f t="shared" si="247"/>
        <v>1.2989166778119567</v>
      </c>
    </row>
    <row r="7930" spans="1:15" x14ac:dyDescent="0.2">
      <c r="A7930" s="31">
        <v>2019</v>
      </c>
      <c r="B7930" s="31">
        <v>11</v>
      </c>
      <c r="C7930" s="31">
        <v>27</v>
      </c>
      <c r="D7930" s="54">
        <v>8</v>
      </c>
      <c r="E7930" s="31">
        <v>11</v>
      </c>
      <c r="F7930" s="31">
        <v>27</v>
      </c>
      <c r="G7930" s="54">
        <v>10</v>
      </c>
      <c r="H7930" s="53">
        <v>45.33</v>
      </c>
      <c r="I7930" s="53">
        <v>33733</v>
      </c>
      <c r="J7930" s="169">
        <f t="shared" si="246"/>
        <v>46.97973491469056</v>
      </c>
      <c r="O7930" s="172">
        <f t="shared" si="247"/>
        <v>1.2125183897285008</v>
      </c>
    </row>
    <row r="7931" spans="1:15" x14ac:dyDescent="0.2">
      <c r="A7931" s="31">
        <v>2019</v>
      </c>
      <c r="B7931" s="31">
        <v>11</v>
      </c>
      <c r="C7931" s="31">
        <v>27</v>
      </c>
      <c r="D7931" s="54">
        <v>9</v>
      </c>
      <c r="E7931" s="31">
        <v>11</v>
      </c>
      <c r="F7931" s="31">
        <v>27</v>
      </c>
      <c r="G7931" s="54">
        <v>11</v>
      </c>
      <c r="H7931" s="53">
        <v>44.4</v>
      </c>
      <c r="I7931" s="53">
        <v>33580</v>
      </c>
      <c r="J7931" s="169">
        <f t="shared" si="246"/>
        <v>46.766652786153287</v>
      </c>
      <c r="O7931" s="172">
        <f t="shared" si="247"/>
        <v>1.1876421024475057</v>
      </c>
    </row>
    <row r="7932" spans="1:15" x14ac:dyDescent="0.2">
      <c r="A7932" s="31">
        <v>2019</v>
      </c>
      <c r="B7932" s="31">
        <v>11</v>
      </c>
      <c r="C7932" s="31">
        <v>27</v>
      </c>
      <c r="D7932" s="54">
        <v>10</v>
      </c>
      <c r="E7932" s="31">
        <v>11</v>
      </c>
      <c r="F7932" s="31">
        <v>27</v>
      </c>
      <c r="G7932" s="54">
        <v>12</v>
      </c>
      <c r="H7932" s="53">
        <v>44.12</v>
      </c>
      <c r="I7932" s="53">
        <v>33512</v>
      </c>
      <c r="J7932" s="169">
        <f t="shared" si="246"/>
        <v>46.671949617914507</v>
      </c>
      <c r="O7932" s="172">
        <f t="shared" si="247"/>
        <v>1.1801524675672062</v>
      </c>
    </row>
    <row r="7933" spans="1:15" x14ac:dyDescent="0.2">
      <c r="A7933" s="31">
        <v>2019</v>
      </c>
      <c r="B7933" s="31">
        <v>11</v>
      </c>
      <c r="C7933" s="31">
        <v>27</v>
      </c>
      <c r="D7933" s="54">
        <v>11</v>
      </c>
      <c r="E7933" s="31">
        <v>11</v>
      </c>
      <c r="F7933" s="31">
        <v>27</v>
      </c>
      <c r="G7933" s="54">
        <v>13</v>
      </c>
      <c r="H7933" s="53">
        <v>43.87</v>
      </c>
      <c r="I7933" s="53">
        <v>33461</v>
      </c>
      <c r="J7933" s="169">
        <f t="shared" si="246"/>
        <v>46.600922241735418</v>
      </c>
      <c r="O7933" s="172">
        <f t="shared" si="247"/>
        <v>1.1734652935669385</v>
      </c>
    </row>
    <row r="7934" spans="1:15" x14ac:dyDescent="0.2">
      <c r="A7934" s="31">
        <v>2019</v>
      </c>
      <c r="B7934" s="31">
        <v>11</v>
      </c>
      <c r="C7934" s="31">
        <v>27</v>
      </c>
      <c r="D7934" s="54">
        <v>12</v>
      </c>
      <c r="E7934" s="31">
        <v>11</v>
      </c>
      <c r="F7934" s="31">
        <v>27</v>
      </c>
      <c r="G7934" s="54">
        <v>14</v>
      </c>
      <c r="H7934" s="53">
        <v>43.67</v>
      </c>
      <c r="I7934" s="53">
        <v>32597</v>
      </c>
      <c r="J7934" s="169">
        <f t="shared" si="246"/>
        <v>45.397634927642613</v>
      </c>
      <c r="O7934" s="172">
        <f t="shared" si="247"/>
        <v>1.1681155543667248</v>
      </c>
    </row>
    <row r="7935" spans="1:15" x14ac:dyDescent="0.2">
      <c r="A7935" s="31">
        <v>2019</v>
      </c>
      <c r="B7935" s="31">
        <v>11</v>
      </c>
      <c r="C7935" s="31">
        <v>27</v>
      </c>
      <c r="D7935" s="54">
        <v>13</v>
      </c>
      <c r="E7935" s="31">
        <v>11</v>
      </c>
      <c r="F7935" s="31">
        <v>27</v>
      </c>
      <c r="G7935" s="54">
        <v>15</v>
      </c>
      <c r="H7935" s="53">
        <v>43.9</v>
      </c>
      <c r="I7935" s="53">
        <v>32143</v>
      </c>
      <c r="J7935" s="169">
        <f t="shared" si="246"/>
        <v>44.765352010283657</v>
      </c>
      <c r="O7935" s="172">
        <f t="shared" si="247"/>
        <v>1.1742677544469706</v>
      </c>
    </row>
    <row r="7936" spans="1:15" x14ac:dyDescent="0.2">
      <c r="A7936" s="31">
        <v>2019</v>
      </c>
      <c r="B7936" s="31">
        <v>11</v>
      </c>
      <c r="C7936" s="31">
        <v>27</v>
      </c>
      <c r="D7936" s="54">
        <v>14</v>
      </c>
      <c r="E7936" s="31">
        <v>11</v>
      </c>
      <c r="F7936" s="31">
        <v>27</v>
      </c>
      <c r="G7936" s="54">
        <v>16</v>
      </c>
      <c r="H7936" s="53">
        <v>44.4</v>
      </c>
      <c r="I7936" s="53">
        <v>31852</v>
      </c>
      <c r="J7936" s="169">
        <f t="shared" si="246"/>
        <v>44.360078157967678</v>
      </c>
      <c r="O7936" s="172">
        <f t="shared" si="247"/>
        <v>1.1876421024475057</v>
      </c>
    </row>
    <row r="7937" spans="1:15" x14ac:dyDescent="0.2">
      <c r="A7937" s="31">
        <v>2019</v>
      </c>
      <c r="B7937" s="31">
        <v>11</v>
      </c>
      <c r="C7937" s="31">
        <v>27</v>
      </c>
      <c r="D7937" s="54">
        <v>15</v>
      </c>
      <c r="E7937" s="31">
        <v>11</v>
      </c>
      <c r="F7937" s="31">
        <v>27</v>
      </c>
      <c r="G7937" s="54">
        <v>17</v>
      </c>
      <c r="H7937" s="53">
        <v>47.1</v>
      </c>
      <c r="I7937" s="53">
        <v>32462</v>
      </c>
      <c r="J7937" s="169">
        <f t="shared" si="246"/>
        <v>45.209621284815611</v>
      </c>
      <c r="O7937" s="172">
        <f t="shared" si="247"/>
        <v>1.2598635816503947</v>
      </c>
    </row>
    <row r="7938" spans="1:15" x14ac:dyDescent="0.2">
      <c r="A7938" s="31">
        <v>2019</v>
      </c>
      <c r="B7938" s="31">
        <v>11</v>
      </c>
      <c r="C7938" s="31">
        <v>27</v>
      </c>
      <c r="D7938" s="54">
        <v>16</v>
      </c>
      <c r="E7938" s="31">
        <v>11</v>
      </c>
      <c r="F7938" s="31">
        <v>27</v>
      </c>
      <c r="G7938" s="54">
        <v>18</v>
      </c>
      <c r="H7938" s="53">
        <v>49.99</v>
      </c>
      <c r="I7938" s="53">
        <v>34231</v>
      </c>
      <c r="J7938" s="169">
        <f t="shared" ref="J7938:J8001" si="248">MIN(50,I7938/$M$2*50)</f>
        <v>47.673296352674605</v>
      </c>
      <c r="O7938" s="172">
        <f t="shared" si="247"/>
        <v>1.3371673130934869</v>
      </c>
    </row>
    <row r="7939" spans="1:15" x14ac:dyDescent="0.2">
      <c r="A7939" s="31">
        <v>2019</v>
      </c>
      <c r="B7939" s="31">
        <v>11</v>
      </c>
      <c r="C7939" s="31">
        <v>27</v>
      </c>
      <c r="D7939" s="54">
        <v>17</v>
      </c>
      <c r="E7939" s="31">
        <v>11</v>
      </c>
      <c r="F7939" s="31">
        <v>27</v>
      </c>
      <c r="G7939" s="54">
        <v>19</v>
      </c>
      <c r="H7939" s="53">
        <v>50.18</v>
      </c>
      <c r="I7939" s="53">
        <v>34434</v>
      </c>
      <c r="J7939" s="169">
        <f t="shared" si="248"/>
        <v>47.956013163740394</v>
      </c>
      <c r="O7939" s="172">
        <f t="shared" ref="O7939:O8002" si="249">H7939/$R$5</f>
        <v>1.3422495653336901</v>
      </c>
    </row>
    <row r="7940" spans="1:15" x14ac:dyDescent="0.2">
      <c r="A7940" s="31">
        <v>2019</v>
      </c>
      <c r="B7940" s="31">
        <v>11</v>
      </c>
      <c r="C7940" s="31">
        <v>27</v>
      </c>
      <c r="D7940" s="54">
        <v>18</v>
      </c>
      <c r="E7940" s="31">
        <v>11</v>
      </c>
      <c r="F7940" s="31">
        <v>27</v>
      </c>
      <c r="G7940" s="54">
        <v>20</v>
      </c>
      <c r="H7940" s="53">
        <v>46.5</v>
      </c>
      <c r="I7940" s="53">
        <v>35012</v>
      </c>
      <c r="J7940" s="169">
        <f t="shared" si="248"/>
        <v>48.760990093770076</v>
      </c>
      <c r="O7940" s="172">
        <f t="shared" si="249"/>
        <v>1.2438143640497525</v>
      </c>
    </row>
    <row r="7941" spans="1:15" x14ac:dyDescent="0.2">
      <c r="A7941" s="31">
        <v>2019</v>
      </c>
      <c r="B7941" s="31">
        <v>11</v>
      </c>
      <c r="C7941" s="31">
        <v>27</v>
      </c>
      <c r="D7941" s="54">
        <v>19</v>
      </c>
      <c r="E7941" s="31">
        <v>11</v>
      </c>
      <c r="F7941" s="31">
        <v>27</v>
      </c>
      <c r="G7941" s="54">
        <v>21</v>
      </c>
      <c r="H7941" s="53">
        <v>44.98</v>
      </c>
      <c r="I7941" s="53">
        <v>34066</v>
      </c>
      <c r="J7941" s="169">
        <f t="shared" si="248"/>
        <v>47.443501900330496</v>
      </c>
      <c r="O7941" s="172">
        <f t="shared" si="249"/>
        <v>1.2031563461281263</v>
      </c>
    </row>
    <row r="7942" spans="1:15" x14ac:dyDescent="0.2">
      <c r="A7942" s="31">
        <v>2019</v>
      </c>
      <c r="B7942" s="31">
        <v>11</v>
      </c>
      <c r="C7942" s="31">
        <v>27</v>
      </c>
      <c r="D7942" s="54">
        <v>20</v>
      </c>
      <c r="E7942" s="31">
        <v>11</v>
      </c>
      <c r="F7942" s="31">
        <v>27</v>
      </c>
      <c r="G7942" s="54">
        <v>22</v>
      </c>
      <c r="H7942" s="53">
        <v>41.5</v>
      </c>
      <c r="I7942" s="53">
        <v>31459</v>
      </c>
      <c r="J7942" s="169">
        <f t="shared" si="248"/>
        <v>43.812749553293514</v>
      </c>
      <c r="O7942" s="172">
        <f t="shared" si="249"/>
        <v>1.1100708840444029</v>
      </c>
    </row>
    <row r="7943" spans="1:15" x14ac:dyDescent="0.2">
      <c r="A7943" s="31">
        <v>2019</v>
      </c>
      <c r="B7943" s="31">
        <v>11</v>
      </c>
      <c r="C7943" s="31">
        <v>27</v>
      </c>
      <c r="D7943" s="54">
        <v>21</v>
      </c>
      <c r="E7943" s="31">
        <v>11</v>
      </c>
      <c r="F7943" s="31">
        <v>27</v>
      </c>
      <c r="G7943" s="54">
        <v>23</v>
      </c>
      <c r="H7943" s="53">
        <v>36.99</v>
      </c>
      <c r="I7943" s="53">
        <v>28528</v>
      </c>
      <c r="J7943" s="169">
        <f t="shared" si="248"/>
        <v>39.730764463471743</v>
      </c>
      <c r="O7943" s="172">
        <f t="shared" si="249"/>
        <v>0.98943426507957744</v>
      </c>
    </row>
    <row r="7944" spans="1:15" x14ac:dyDescent="0.2">
      <c r="A7944" s="31">
        <v>2019</v>
      </c>
      <c r="B7944" s="31">
        <v>11</v>
      </c>
      <c r="C7944" s="31">
        <v>27</v>
      </c>
      <c r="D7944" s="54">
        <v>22</v>
      </c>
      <c r="E7944" s="31">
        <v>11</v>
      </c>
      <c r="F7944" s="31">
        <v>27</v>
      </c>
      <c r="G7944" s="54">
        <v>0</v>
      </c>
      <c r="H7944" s="53">
        <v>31.73</v>
      </c>
      <c r="I7944" s="53">
        <v>26482</v>
      </c>
      <c r="J7944" s="169">
        <f t="shared" si="248"/>
        <v>36.881313254404745</v>
      </c>
      <c r="O7944" s="172">
        <f t="shared" si="249"/>
        <v>0.8487361241139495</v>
      </c>
    </row>
    <row r="7945" spans="1:15" x14ac:dyDescent="0.2">
      <c r="A7945" s="31">
        <v>2019</v>
      </c>
      <c r="B7945" s="31">
        <v>11</v>
      </c>
      <c r="C7945" s="31">
        <v>27</v>
      </c>
      <c r="D7945" s="54">
        <v>23</v>
      </c>
      <c r="E7945" s="31">
        <v>11</v>
      </c>
      <c r="F7945" s="31">
        <v>27</v>
      </c>
      <c r="G7945" s="54">
        <v>1</v>
      </c>
      <c r="H7945" s="53">
        <v>27.71</v>
      </c>
      <c r="I7945" s="53">
        <v>24889</v>
      </c>
      <c r="J7945" s="169">
        <f t="shared" si="248"/>
        <v>34.662752269046138</v>
      </c>
      <c r="O7945" s="172">
        <f t="shared" si="249"/>
        <v>0.7412063661896483</v>
      </c>
    </row>
    <row r="7946" spans="1:15" x14ac:dyDescent="0.2">
      <c r="A7946" s="31">
        <v>2019</v>
      </c>
      <c r="B7946" s="31">
        <v>11</v>
      </c>
      <c r="C7946" s="31">
        <v>28</v>
      </c>
      <c r="D7946" s="54">
        <v>0</v>
      </c>
      <c r="E7946" s="31">
        <v>11</v>
      </c>
      <c r="F7946" s="31">
        <v>28</v>
      </c>
      <c r="G7946" s="54">
        <v>2</v>
      </c>
      <c r="H7946" s="53">
        <v>19.39</v>
      </c>
      <c r="I7946" s="53">
        <v>23707</v>
      </c>
      <c r="J7946" s="169">
        <f t="shared" si="248"/>
        <v>33.016588374071951</v>
      </c>
      <c r="O7946" s="172">
        <f t="shared" si="249"/>
        <v>0.51865721546074628</v>
      </c>
    </row>
    <row r="7947" spans="1:15" x14ac:dyDescent="0.2">
      <c r="A7947" s="31">
        <v>2019</v>
      </c>
      <c r="B7947" s="31">
        <v>11</v>
      </c>
      <c r="C7947" s="31">
        <v>28</v>
      </c>
      <c r="D7947" s="54">
        <v>1</v>
      </c>
      <c r="E7947" s="31">
        <v>11</v>
      </c>
      <c r="F7947" s="31">
        <v>28</v>
      </c>
      <c r="G7947" s="54">
        <v>3</v>
      </c>
      <c r="H7947" s="53">
        <v>12.56</v>
      </c>
      <c r="I7947" s="53">
        <v>23282</v>
      </c>
      <c r="J7947" s="169">
        <f t="shared" si="248"/>
        <v>32.424693572579535</v>
      </c>
      <c r="O7947" s="172">
        <f t="shared" si="249"/>
        <v>0.33596362177343858</v>
      </c>
    </row>
    <row r="7948" spans="1:15" x14ac:dyDescent="0.2">
      <c r="A7948" s="31">
        <v>2019</v>
      </c>
      <c r="B7948" s="31">
        <v>11</v>
      </c>
      <c r="C7948" s="31">
        <v>28</v>
      </c>
      <c r="D7948" s="54">
        <v>2</v>
      </c>
      <c r="E7948" s="31">
        <v>11</v>
      </c>
      <c r="F7948" s="31">
        <v>28</v>
      </c>
      <c r="G7948" s="54">
        <v>4</v>
      </c>
      <c r="H7948" s="53">
        <v>16.87</v>
      </c>
      <c r="I7948" s="53">
        <v>23221</v>
      </c>
      <c r="J7948" s="169">
        <f t="shared" si="248"/>
        <v>32.339739259894742</v>
      </c>
      <c r="O7948" s="172">
        <f t="shared" si="249"/>
        <v>0.45125050153805008</v>
      </c>
    </row>
    <row r="7949" spans="1:15" x14ac:dyDescent="0.2">
      <c r="A7949" s="31">
        <v>2019</v>
      </c>
      <c r="B7949" s="31">
        <v>11</v>
      </c>
      <c r="C7949" s="31">
        <v>28</v>
      </c>
      <c r="D7949" s="54">
        <v>3</v>
      </c>
      <c r="E7949" s="31">
        <v>11</v>
      </c>
      <c r="F7949" s="31">
        <v>28</v>
      </c>
      <c r="G7949" s="54">
        <v>5</v>
      </c>
      <c r="H7949" s="53">
        <v>26.45</v>
      </c>
      <c r="I7949" s="53">
        <v>23930</v>
      </c>
      <c r="J7949" s="169">
        <f t="shared" si="248"/>
        <v>33.327159058149142</v>
      </c>
      <c r="O7949" s="172">
        <f t="shared" si="249"/>
        <v>0.70750300922830012</v>
      </c>
    </row>
    <row r="7950" spans="1:15" x14ac:dyDescent="0.2">
      <c r="A7950" s="31">
        <v>2019</v>
      </c>
      <c r="B7950" s="31">
        <v>11</v>
      </c>
      <c r="C7950" s="31">
        <v>28</v>
      </c>
      <c r="D7950" s="54">
        <v>4</v>
      </c>
      <c r="E7950" s="31">
        <v>11</v>
      </c>
      <c r="F7950" s="31">
        <v>28</v>
      </c>
      <c r="G7950" s="54">
        <v>6</v>
      </c>
      <c r="H7950" s="53">
        <v>35.92</v>
      </c>
      <c r="I7950" s="53">
        <v>26527</v>
      </c>
      <c r="J7950" s="169">
        <f t="shared" si="248"/>
        <v>36.943984468680412</v>
      </c>
      <c r="O7950" s="172">
        <f t="shared" si="249"/>
        <v>0.96081316035843267</v>
      </c>
    </row>
    <row r="7951" spans="1:15" x14ac:dyDescent="0.2">
      <c r="A7951" s="31">
        <v>2019</v>
      </c>
      <c r="B7951" s="31">
        <v>11</v>
      </c>
      <c r="C7951" s="31">
        <v>28</v>
      </c>
      <c r="D7951" s="54">
        <v>5</v>
      </c>
      <c r="E7951" s="31">
        <v>11</v>
      </c>
      <c r="F7951" s="31">
        <v>28</v>
      </c>
      <c r="G7951" s="54">
        <v>7</v>
      </c>
      <c r="H7951" s="53">
        <v>44.25</v>
      </c>
      <c r="I7951" s="53">
        <v>30813</v>
      </c>
      <c r="J7951" s="169">
        <f t="shared" si="248"/>
        <v>42.913069455025052</v>
      </c>
      <c r="O7951" s="172">
        <f t="shared" si="249"/>
        <v>1.1836297980473454</v>
      </c>
    </row>
    <row r="7952" spans="1:15" x14ac:dyDescent="0.2">
      <c r="A7952" s="31">
        <v>2019</v>
      </c>
      <c r="B7952" s="31">
        <v>11</v>
      </c>
      <c r="C7952" s="31">
        <v>28</v>
      </c>
      <c r="D7952" s="54">
        <v>6</v>
      </c>
      <c r="E7952" s="31">
        <v>11</v>
      </c>
      <c r="F7952" s="31">
        <v>28</v>
      </c>
      <c r="G7952" s="54">
        <v>8</v>
      </c>
      <c r="H7952" s="53">
        <v>46.51</v>
      </c>
      <c r="I7952" s="53">
        <v>32763</v>
      </c>
      <c r="J7952" s="169">
        <f t="shared" si="248"/>
        <v>45.628822073637295</v>
      </c>
      <c r="O7952" s="172">
        <f t="shared" si="249"/>
        <v>1.2440818510097633</v>
      </c>
    </row>
    <row r="7953" spans="1:15" x14ac:dyDescent="0.2">
      <c r="A7953" s="31">
        <v>2019</v>
      </c>
      <c r="B7953" s="31">
        <v>11</v>
      </c>
      <c r="C7953" s="31">
        <v>28</v>
      </c>
      <c r="D7953" s="54">
        <v>7</v>
      </c>
      <c r="E7953" s="31">
        <v>11</v>
      </c>
      <c r="F7953" s="31">
        <v>28</v>
      </c>
      <c r="G7953" s="54">
        <v>9</v>
      </c>
      <c r="H7953" s="53">
        <v>46.72</v>
      </c>
      <c r="I7953" s="53">
        <v>33619</v>
      </c>
      <c r="J7953" s="169">
        <f t="shared" si="248"/>
        <v>46.820967838525533</v>
      </c>
      <c r="O7953" s="172">
        <f t="shared" si="249"/>
        <v>1.2496990771699881</v>
      </c>
    </row>
    <row r="7954" spans="1:15" x14ac:dyDescent="0.2">
      <c r="A7954" s="31">
        <v>2019</v>
      </c>
      <c r="B7954" s="31">
        <v>11</v>
      </c>
      <c r="C7954" s="31">
        <v>28</v>
      </c>
      <c r="D7954" s="54">
        <v>8</v>
      </c>
      <c r="E7954" s="31">
        <v>11</v>
      </c>
      <c r="F7954" s="31">
        <v>28</v>
      </c>
      <c r="G7954" s="54">
        <v>10</v>
      </c>
      <c r="H7954" s="53">
        <v>45.09</v>
      </c>
      <c r="I7954" s="53">
        <v>33825</v>
      </c>
      <c r="J7954" s="169">
        <f t="shared" si="248"/>
        <v>47.107862730543033</v>
      </c>
      <c r="O7954" s="172">
        <f t="shared" si="249"/>
        <v>1.2060987026882442</v>
      </c>
    </row>
    <row r="7955" spans="1:15" x14ac:dyDescent="0.2">
      <c r="A7955" s="31">
        <v>2019</v>
      </c>
      <c r="B7955" s="31">
        <v>11</v>
      </c>
      <c r="C7955" s="31">
        <v>28</v>
      </c>
      <c r="D7955" s="54">
        <v>9</v>
      </c>
      <c r="E7955" s="31">
        <v>11</v>
      </c>
      <c r="F7955" s="31">
        <v>28</v>
      </c>
      <c r="G7955" s="54">
        <v>11</v>
      </c>
      <c r="H7955" s="53">
        <v>44.21</v>
      </c>
      <c r="I7955" s="53">
        <v>33748</v>
      </c>
      <c r="J7955" s="169">
        <f t="shared" si="248"/>
        <v>47.000625319449114</v>
      </c>
      <c r="O7955" s="172">
        <f t="shared" si="249"/>
        <v>1.1825598502073025</v>
      </c>
    </row>
    <row r="7956" spans="1:15" x14ac:dyDescent="0.2">
      <c r="A7956" s="31">
        <v>2019</v>
      </c>
      <c r="B7956" s="31">
        <v>11</v>
      </c>
      <c r="C7956" s="31">
        <v>28</v>
      </c>
      <c r="D7956" s="54">
        <v>10</v>
      </c>
      <c r="E7956" s="31">
        <v>11</v>
      </c>
      <c r="F7956" s="31">
        <v>28</v>
      </c>
      <c r="G7956" s="54">
        <v>12</v>
      </c>
      <c r="H7956" s="53">
        <v>43.99</v>
      </c>
      <c r="I7956" s="53">
        <v>33692</v>
      </c>
      <c r="J7956" s="169">
        <f t="shared" si="248"/>
        <v>46.922634475017169</v>
      </c>
      <c r="O7956" s="172">
        <f t="shared" si="249"/>
        <v>1.1766751370870672</v>
      </c>
    </row>
    <row r="7957" spans="1:15" x14ac:dyDescent="0.2">
      <c r="A7957" s="31">
        <v>2019</v>
      </c>
      <c r="B7957" s="31">
        <v>11</v>
      </c>
      <c r="C7957" s="31">
        <v>28</v>
      </c>
      <c r="D7957" s="54">
        <v>11</v>
      </c>
      <c r="E7957" s="31">
        <v>11</v>
      </c>
      <c r="F7957" s="31">
        <v>28</v>
      </c>
      <c r="G7957" s="54">
        <v>13</v>
      </c>
      <c r="H7957" s="53">
        <v>44.21</v>
      </c>
      <c r="I7957" s="53">
        <v>33693</v>
      </c>
      <c r="J7957" s="169">
        <f t="shared" si="248"/>
        <v>46.924027168667742</v>
      </c>
      <c r="O7957" s="172">
        <f t="shared" si="249"/>
        <v>1.1825598502073025</v>
      </c>
    </row>
    <row r="7958" spans="1:15" x14ac:dyDescent="0.2">
      <c r="A7958" s="31">
        <v>2019</v>
      </c>
      <c r="B7958" s="31">
        <v>11</v>
      </c>
      <c r="C7958" s="31">
        <v>28</v>
      </c>
      <c r="D7958" s="54">
        <v>12</v>
      </c>
      <c r="E7958" s="31">
        <v>11</v>
      </c>
      <c r="F7958" s="31">
        <v>28</v>
      </c>
      <c r="G7958" s="54">
        <v>14</v>
      </c>
      <c r="H7958" s="53">
        <v>43.21</v>
      </c>
      <c r="I7958" s="53">
        <v>32695</v>
      </c>
      <c r="J7958" s="169">
        <f t="shared" si="248"/>
        <v>45.534118905398508</v>
      </c>
      <c r="O7958" s="172">
        <f t="shared" si="249"/>
        <v>1.1558111542062326</v>
      </c>
    </row>
    <row r="7959" spans="1:15" x14ac:dyDescent="0.2">
      <c r="A7959" s="31">
        <v>2019</v>
      </c>
      <c r="B7959" s="31">
        <v>11</v>
      </c>
      <c r="C7959" s="31">
        <v>28</v>
      </c>
      <c r="D7959" s="54">
        <v>13</v>
      </c>
      <c r="E7959" s="31">
        <v>11</v>
      </c>
      <c r="F7959" s="31">
        <v>28</v>
      </c>
      <c r="G7959" s="54">
        <v>15</v>
      </c>
      <c r="H7959" s="53">
        <v>43.8</v>
      </c>
      <c r="I7959" s="53">
        <v>32324</v>
      </c>
      <c r="J7959" s="169">
        <f t="shared" si="248"/>
        <v>45.017429561036899</v>
      </c>
      <c r="O7959" s="172">
        <f t="shared" si="249"/>
        <v>1.1715928848468637</v>
      </c>
    </row>
    <row r="7960" spans="1:15" x14ac:dyDescent="0.2">
      <c r="A7960" s="31">
        <v>2019</v>
      </c>
      <c r="B7960" s="31">
        <v>11</v>
      </c>
      <c r="C7960" s="31">
        <v>28</v>
      </c>
      <c r="D7960" s="54">
        <v>14</v>
      </c>
      <c r="E7960" s="31">
        <v>11</v>
      </c>
      <c r="F7960" s="31">
        <v>28</v>
      </c>
      <c r="G7960" s="54">
        <v>16</v>
      </c>
      <c r="H7960" s="53">
        <v>44.8</v>
      </c>
      <c r="I7960" s="53">
        <v>32131</v>
      </c>
      <c r="J7960" s="169">
        <f t="shared" si="248"/>
        <v>44.748639686476807</v>
      </c>
      <c r="O7960" s="172">
        <f t="shared" si="249"/>
        <v>1.1983415808479336</v>
      </c>
    </row>
    <row r="7961" spans="1:15" x14ac:dyDescent="0.2">
      <c r="A7961" s="31">
        <v>2019</v>
      </c>
      <c r="B7961" s="31">
        <v>11</v>
      </c>
      <c r="C7961" s="31">
        <v>28</v>
      </c>
      <c r="D7961" s="54">
        <v>15</v>
      </c>
      <c r="E7961" s="31">
        <v>11</v>
      </c>
      <c r="F7961" s="31">
        <v>28</v>
      </c>
      <c r="G7961" s="54">
        <v>17</v>
      </c>
      <c r="H7961" s="53">
        <v>50.87</v>
      </c>
      <c r="I7961" s="53">
        <v>32748</v>
      </c>
      <c r="J7961" s="169">
        <f t="shared" si="248"/>
        <v>45.607931668878734</v>
      </c>
      <c r="O7961" s="172">
        <f t="shared" si="249"/>
        <v>1.3607061655744284</v>
      </c>
    </row>
    <row r="7962" spans="1:15" x14ac:dyDescent="0.2">
      <c r="A7962" s="31">
        <v>2019</v>
      </c>
      <c r="B7962" s="31">
        <v>11</v>
      </c>
      <c r="C7962" s="31">
        <v>28</v>
      </c>
      <c r="D7962" s="54">
        <v>16</v>
      </c>
      <c r="E7962" s="31">
        <v>11</v>
      </c>
      <c r="F7962" s="31">
        <v>28</v>
      </c>
      <c r="G7962" s="54">
        <v>18</v>
      </c>
      <c r="H7962" s="53">
        <v>54</v>
      </c>
      <c r="I7962" s="53">
        <v>34302</v>
      </c>
      <c r="J7962" s="169">
        <f t="shared" si="248"/>
        <v>47.772177601865103</v>
      </c>
      <c r="O7962" s="172">
        <f t="shared" si="249"/>
        <v>1.4444295840577772</v>
      </c>
    </row>
    <row r="7963" spans="1:15" x14ac:dyDescent="0.2">
      <c r="A7963" s="31">
        <v>2019</v>
      </c>
      <c r="B7963" s="31">
        <v>11</v>
      </c>
      <c r="C7963" s="31">
        <v>28</v>
      </c>
      <c r="D7963" s="54">
        <v>17</v>
      </c>
      <c r="E7963" s="31">
        <v>11</v>
      </c>
      <c r="F7963" s="31">
        <v>28</v>
      </c>
      <c r="G7963" s="54">
        <v>19</v>
      </c>
      <c r="H7963" s="53">
        <v>55.37</v>
      </c>
      <c r="I7963" s="53">
        <v>34867</v>
      </c>
      <c r="J7963" s="169">
        <f t="shared" si="248"/>
        <v>48.559049514437369</v>
      </c>
      <c r="O7963" s="172">
        <f t="shared" si="249"/>
        <v>1.4810752975792429</v>
      </c>
    </row>
    <row r="7964" spans="1:15" x14ac:dyDescent="0.2">
      <c r="A7964" s="31">
        <v>2019</v>
      </c>
      <c r="B7964" s="31">
        <v>11</v>
      </c>
      <c r="C7964" s="31">
        <v>28</v>
      </c>
      <c r="D7964" s="54">
        <v>18</v>
      </c>
      <c r="E7964" s="31">
        <v>11</v>
      </c>
      <c r="F7964" s="31">
        <v>28</v>
      </c>
      <c r="G7964" s="54">
        <v>20</v>
      </c>
      <c r="H7964" s="53">
        <v>51.9</v>
      </c>
      <c r="I7964" s="53">
        <v>35134</v>
      </c>
      <c r="J7964" s="169">
        <f t="shared" si="248"/>
        <v>48.930898719139662</v>
      </c>
      <c r="O7964" s="172">
        <f t="shared" si="249"/>
        <v>1.3882573224555304</v>
      </c>
    </row>
    <row r="7965" spans="1:15" x14ac:dyDescent="0.2">
      <c r="A7965" s="31">
        <v>2019</v>
      </c>
      <c r="B7965" s="31">
        <v>11</v>
      </c>
      <c r="C7965" s="31">
        <v>28</v>
      </c>
      <c r="D7965" s="54">
        <v>19</v>
      </c>
      <c r="E7965" s="31">
        <v>11</v>
      </c>
      <c r="F7965" s="31">
        <v>28</v>
      </c>
      <c r="G7965" s="54">
        <v>21</v>
      </c>
      <c r="H7965" s="53">
        <v>46.76</v>
      </c>
      <c r="I7965" s="53">
        <v>34119</v>
      </c>
      <c r="J7965" s="169">
        <f t="shared" si="248"/>
        <v>47.517314663810723</v>
      </c>
      <c r="O7965" s="172">
        <f t="shared" si="249"/>
        <v>1.2507690250100307</v>
      </c>
    </row>
    <row r="7966" spans="1:15" x14ac:dyDescent="0.2">
      <c r="A7966" s="31">
        <v>2019</v>
      </c>
      <c r="B7966" s="31">
        <v>11</v>
      </c>
      <c r="C7966" s="31">
        <v>28</v>
      </c>
      <c r="D7966" s="54">
        <v>20</v>
      </c>
      <c r="E7966" s="31">
        <v>11</v>
      </c>
      <c r="F7966" s="31">
        <v>28</v>
      </c>
      <c r="G7966" s="54">
        <v>22</v>
      </c>
      <c r="H7966" s="53">
        <v>45.03</v>
      </c>
      <c r="I7966" s="53">
        <v>31662</v>
      </c>
      <c r="J7966" s="169">
        <f t="shared" si="248"/>
        <v>44.095466364359304</v>
      </c>
      <c r="O7966" s="172">
        <f t="shared" si="249"/>
        <v>1.2044937809281799</v>
      </c>
    </row>
    <row r="7967" spans="1:15" x14ac:dyDescent="0.2">
      <c r="A7967" s="31">
        <v>2019</v>
      </c>
      <c r="B7967" s="31">
        <v>11</v>
      </c>
      <c r="C7967" s="31">
        <v>28</v>
      </c>
      <c r="D7967" s="54">
        <v>21</v>
      </c>
      <c r="E7967" s="31">
        <v>11</v>
      </c>
      <c r="F7967" s="31">
        <v>28</v>
      </c>
      <c r="G7967" s="54">
        <v>23</v>
      </c>
      <c r="H7967" s="53">
        <v>43.8</v>
      </c>
      <c r="I7967" s="53">
        <v>28751</v>
      </c>
      <c r="J7967" s="169">
        <f t="shared" si="248"/>
        <v>40.041335147548935</v>
      </c>
      <c r="O7967" s="172">
        <f t="shared" si="249"/>
        <v>1.1715928848468637</v>
      </c>
    </row>
    <row r="7968" spans="1:15" x14ac:dyDescent="0.2">
      <c r="A7968" s="31">
        <v>2019</v>
      </c>
      <c r="B7968" s="31">
        <v>11</v>
      </c>
      <c r="C7968" s="31">
        <v>28</v>
      </c>
      <c r="D7968" s="54">
        <v>22</v>
      </c>
      <c r="E7968" s="31">
        <v>11</v>
      </c>
      <c r="F7968" s="31">
        <v>28</v>
      </c>
      <c r="G7968" s="54">
        <v>0</v>
      </c>
      <c r="H7968" s="53">
        <v>40.119999999999997</v>
      </c>
      <c r="I7968" s="53">
        <v>26700</v>
      </c>
      <c r="J7968" s="169">
        <f t="shared" si="248"/>
        <v>37.184920470229088</v>
      </c>
      <c r="O7968" s="172">
        <f t="shared" si="249"/>
        <v>1.0731576835629264</v>
      </c>
    </row>
    <row r="7969" spans="1:15" x14ac:dyDescent="0.2">
      <c r="A7969" s="31">
        <v>2019</v>
      </c>
      <c r="B7969" s="31">
        <v>11</v>
      </c>
      <c r="C7969" s="31">
        <v>28</v>
      </c>
      <c r="D7969" s="54">
        <v>23</v>
      </c>
      <c r="E7969" s="31">
        <v>11</v>
      </c>
      <c r="F7969" s="31">
        <v>28</v>
      </c>
      <c r="G7969" s="54">
        <v>1</v>
      </c>
      <c r="H7969" s="53">
        <v>36.299999999999997</v>
      </c>
      <c r="I7969" s="53">
        <v>24920</v>
      </c>
      <c r="J7969" s="169">
        <f t="shared" si="248"/>
        <v>34.705925772213817</v>
      </c>
      <c r="O7969" s="172">
        <f t="shared" si="249"/>
        <v>0.97097766483883907</v>
      </c>
    </row>
    <row r="7970" spans="1:15" x14ac:dyDescent="0.2">
      <c r="A7970" s="31">
        <v>2019</v>
      </c>
      <c r="B7970" s="31">
        <v>11</v>
      </c>
      <c r="C7970" s="31">
        <v>29</v>
      </c>
      <c r="D7970" s="54">
        <v>0</v>
      </c>
      <c r="E7970" s="31">
        <v>11</v>
      </c>
      <c r="F7970" s="31">
        <v>29</v>
      </c>
      <c r="G7970" s="54">
        <v>2</v>
      </c>
      <c r="H7970" s="53">
        <v>33.17</v>
      </c>
      <c r="I7970" s="53">
        <v>23936</v>
      </c>
      <c r="J7970" s="169">
        <f t="shared" si="248"/>
        <v>33.335515220052564</v>
      </c>
      <c r="O7970" s="172">
        <f t="shared" si="249"/>
        <v>0.88725424635549022</v>
      </c>
    </row>
    <row r="7971" spans="1:15" x14ac:dyDescent="0.2">
      <c r="A7971" s="31">
        <v>2019</v>
      </c>
      <c r="B7971" s="31">
        <v>11</v>
      </c>
      <c r="C7971" s="31">
        <v>29</v>
      </c>
      <c r="D7971" s="54">
        <v>1</v>
      </c>
      <c r="E7971" s="31">
        <v>11</v>
      </c>
      <c r="F7971" s="31">
        <v>29</v>
      </c>
      <c r="G7971" s="54">
        <v>3</v>
      </c>
      <c r="H7971" s="53">
        <v>33.14</v>
      </c>
      <c r="I7971" s="53">
        <v>23516</v>
      </c>
      <c r="J7971" s="169">
        <f t="shared" si="248"/>
        <v>32.750583886813004</v>
      </c>
      <c r="O7971" s="172">
        <f t="shared" si="249"/>
        <v>0.88645178547545811</v>
      </c>
    </row>
    <row r="7972" spans="1:15" x14ac:dyDescent="0.2">
      <c r="A7972" s="31">
        <v>2019</v>
      </c>
      <c r="B7972" s="31">
        <v>11</v>
      </c>
      <c r="C7972" s="31">
        <v>29</v>
      </c>
      <c r="D7972" s="54">
        <v>2</v>
      </c>
      <c r="E7972" s="31">
        <v>11</v>
      </c>
      <c r="F7972" s="31">
        <v>29</v>
      </c>
      <c r="G7972" s="54">
        <v>4</v>
      </c>
      <c r="H7972" s="53">
        <v>33.5</v>
      </c>
      <c r="I7972" s="53">
        <v>23319</v>
      </c>
      <c r="J7972" s="169">
        <f t="shared" si="248"/>
        <v>32.476223237650643</v>
      </c>
      <c r="O7972" s="172">
        <f t="shared" si="249"/>
        <v>0.89608131603584329</v>
      </c>
    </row>
    <row r="7973" spans="1:15" x14ac:dyDescent="0.2">
      <c r="A7973" s="31">
        <v>2019</v>
      </c>
      <c r="B7973" s="31">
        <v>11</v>
      </c>
      <c r="C7973" s="31">
        <v>29</v>
      </c>
      <c r="D7973" s="54">
        <v>3</v>
      </c>
      <c r="E7973" s="31">
        <v>11</v>
      </c>
      <c r="F7973" s="31">
        <v>29</v>
      </c>
      <c r="G7973" s="54">
        <v>5</v>
      </c>
      <c r="H7973" s="53">
        <v>38.700000000000003</v>
      </c>
      <c r="I7973" s="53">
        <v>24086</v>
      </c>
      <c r="J7973" s="169">
        <f t="shared" si="248"/>
        <v>33.544419267638119</v>
      </c>
      <c r="O7973" s="172">
        <f t="shared" si="249"/>
        <v>1.035174535241407</v>
      </c>
    </row>
    <row r="7974" spans="1:15" x14ac:dyDescent="0.2">
      <c r="A7974" s="31">
        <v>2019</v>
      </c>
      <c r="B7974" s="31">
        <v>11</v>
      </c>
      <c r="C7974" s="31">
        <v>29</v>
      </c>
      <c r="D7974" s="54">
        <v>4</v>
      </c>
      <c r="E7974" s="31">
        <v>11</v>
      </c>
      <c r="F7974" s="31">
        <v>29</v>
      </c>
      <c r="G7974" s="54">
        <v>6</v>
      </c>
      <c r="H7974" s="53">
        <v>46.31</v>
      </c>
      <c r="I7974" s="53">
        <v>26541</v>
      </c>
      <c r="J7974" s="169">
        <f t="shared" si="248"/>
        <v>36.9634821797884</v>
      </c>
      <c r="O7974" s="172">
        <f t="shared" si="249"/>
        <v>1.2387321118095493</v>
      </c>
    </row>
    <row r="7975" spans="1:15" x14ac:dyDescent="0.2">
      <c r="A7975" s="31">
        <v>2019</v>
      </c>
      <c r="B7975" s="31">
        <v>11</v>
      </c>
      <c r="C7975" s="31">
        <v>29</v>
      </c>
      <c r="D7975" s="54">
        <v>5</v>
      </c>
      <c r="E7975" s="31">
        <v>11</v>
      </c>
      <c r="F7975" s="31">
        <v>29</v>
      </c>
      <c r="G7975" s="54">
        <v>7</v>
      </c>
      <c r="H7975" s="53">
        <v>52.19</v>
      </c>
      <c r="I7975" s="53">
        <v>30666</v>
      </c>
      <c r="J7975" s="169">
        <f t="shared" si="248"/>
        <v>42.708343488391208</v>
      </c>
      <c r="O7975" s="172">
        <f t="shared" si="249"/>
        <v>1.3960144442958407</v>
      </c>
    </row>
    <row r="7976" spans="1:15" x14ac:dyDescent="0.2">
      <c r="A7976" s="31">
        <v>2019</v>
      </c>
      <c r="B7976" s="31">
        <v>11</v>
      </c>
      <c r="C7976" s="31">
        <v>29</v>
      </c>
      <c r="D7976" s="54">
        <v>6</v>
      </c>
      <c r="E7976" s="31">
        <v>11</v>
      </c>
      <c r="F7976" s="31">
        <v>29</v>
      </c>
      <c r="G7976" s="54">
        <v>8</v>
      </c>
      <c r="H7976" s="53">
        <v>52.64</v>
      </c>
      <c r="I7976" s="53">
        <v>32638</v>
      </c>
      <c r="J7976" s="169">
        <f t="shared" si="248"/>
        <v>45.454735367315998</v>
      </c>
      <c r="O7976" s="172">
        <f t="shared" si="249"/>
        <v>1.408051357496322</v>
      </c>
    </row>
    <row r="7977" spans="1:15" x14ac:dyDescent="0.2">
      <c r="A7977" s="31">
        <v>2019</v>
      </c>
      <c r="B7977" s="31">
        <v>11</v>
      </c>
      <c r="C7977" s="31">
        <v>29</v>
      </c>
      <c r="D7977" s="54">
        <v>7</v>
      </c>
      <c r="E7977" s="31">
        <v>11</v>
      </c>
      <c r="F7977" s="31">
        <v>29</v>
      </c>
      <c r="G7977" s="54">
        <v>9</v>
      </c>
      <c r="H7977" s="53">
        <v>53.63</v>
      </c>
      <c r="I7977" s="53">
        <v>33411</v>
      </c>
      <c r="J7977" s="169">
        <f t="shared" si="248"/>
        <v>46.531287559206895</v>
      </c>
      <c r="O7977" s="172">
        <f t="shared" si="249"/>
        <v>1.4345325665373814</v>
      </c>
    </row>
    <row r="7978" spans="1:15" x14ac:dyDescent="0.2">
      <c r="A7978" s="31">
        <v>2019</v>
      </c>
      <c r="B7978" s="31">
        <v>11</v>
      </c>
      <c r="C7978" s="31">
        <v>29</v>
      </c>
      <c r="D7978" s="54">
        <v>8</v>
      </c>
      <c r="E7978" s="31">
        <v>11</v>
      </c>
      <c r="F7978" s="31">
        <v>29</v>
      </c>
      <c r="G7978" s="54">
        <v>10</v>
      </c>
      <c r="H7978" s="53">
        <v>52.64</v>
      </c>
      <c r="I7978" s="53">
        <v>33701</v>
      </c>
      <c r="J7978" s="169">
        <f t="shared" si="248"/>
        <v>46.935168717872308</v>
      </c>
      <c r="O7978" s="172">
        <f t="shared" si="249"/>
        <v>1.408051357496322</v>
      </c>
    </row>
    <row r="7979" spans="1:15" x14ac:dyDescent="0.2">
      <c r="A7979" s="31">
        <v>2019</v>
      </c>
      <c r="B7979" s="31">
        <v>11</v>
      </c>
      <c r="C7979" s="31">
        <v>29</v>
      </c>
      <c r="D7979" s="54">
        <v>9</v>
      </c>
      <c r="E7979" s="31">
        <v>11</v>
      </c>
      <c r="F7979" s="31">
        <v>29</v>
      </c>
      <c r="G7979" s="54">
        <v>11</v>
      </c>
      <c r="H7979" s="53">
        <v>52.35</v>
      </c>
      <c r="I7979" s="53">
        <v>33515</v>
      </c>
      <c r="J7979" s="169">
        <f t="shared" si="248"/>
        <v>46.676127698866217</v>
      </c>
      <c r="O7979" s="172">
        <f t="shared" si="249"/>
        <v>1.400294235656012</v>
      </c>
    </row>
    <row r="7980" spans="1:15" x14ac:dyDescent="0.2">
      <c r="A7980" s="31">
        <v>2019</v>
      </c>
      <c r="B7980" s="31">
        <v>11</v>
      </c>
      <c r="C7980" s="31">
        <v>29</v>
      </c>
      <c r="D7980" s="54">
        <v>10</v>
      </c>
      <c r="E7980" s="31">
        <v>11</v>
      </c>
      <c r="F7980" s="31">
        <v>29</v>
      </c>
      <c r="G7980" s="54">
        <v>12</v>
      </c>
      <c r="H7980" s="53">
        <v>50.53</v>
      </c>
      <c r="I7980" s="53">
        <v>33344</v>
      </c>
      <c r="J7980" s="169">
        <f t="shared" si="248"/>
        <v>46.43797708461868</v>
      </c>
      <c r="O7980" s="172">
        <f t="shared" si="249"/>
        <v>1.3516116089340646</v>
      </c>
    </row>
    <row r="7981" spans="1:15" x14ac:dyDescent="0.2">
      <c r="A7981" s="31">
        <v>2019</v>
      </c>
      <c r="B7981" s="31">
        <v>11</v>
      </c>
      <c r="C7981" s="31">
        <v>29</v>
      </c>
      <c r="D7981" s="54">
        <v>11</v>
      </c>
      <c r="E7981" s="31">
        <v>11</v>
      </c>
      <c r="F7981" s="31">
        <v>29</v>
      </c>
      <c r="G7981" s="54">
        <v>13</v>
      </c>
      <c r="H7981" s="53">
        <v>49.92</v>
      </c>
      <c r="I7981" s="53">
        <v>32964</v>
      </c>
      <c r="J7981" s="169">
        <f t="shared" si="248"/>
        <v>45.908753497401939</v>
      </c>
      <c r="O7981" s="172">
        <f t="shared" si="249"/>
        <v>1.3352949043734119</v>
      </c>
    </row>
    <row r="7982" spans="1:15" x14ac:dyDescent="0.2">
      <c r="A7982" s="31">
        <v>2019</v>
      </c>
      <c r="B7982" s="31">
        <v>11</v>
      </c>
      <c r="C7982" s="31">
        <v>29</v>
      </c>
      <c r="D7982" s="54">
        <v>12</v>
      </c>
      <c r="E7982" s="31">
        <v>11</v>
      </c>
      <c r="F7982" s="31">
        <v>29</v>
      </c>
      <c r="G7982" s="54">
        <v>14</v>
      </c>
      <c r="H7982" s="53">
        <v>50.17</v>
      </c>
      <c r="I7982" s="53">
        <v>31949</v>
      </c>
      <c r="J7982" s="169">
        <f t="shared" si="248"/>
        <v>44.495169442072999</v>
      </c>
      <c r="O7982" s="172">
        <f t="shared" si="249"/>
        <v>1.3419820783736793</v>
      </c>
    </row>
    <row r="7983" spans="1:15" x14ac:dyDescent="0.2">
      <c r="A7983" s="31">
        <v>2019</v>
      </c>
      <c r="B7983" s="31">
        <v>11</v>
      </c>
      <c r="C7983" s="31">
        <v>29</v>
      </c>
      <c r="D7983" s="54">
        <v>13</v>
      </c>
      <c r="E7983" s="31">
        <v>11</v>
      </c>
      <c r="F7983" s="31">
        <v>29</v>
      </c>
      <c r="G7983" s="54">
        <v>15</v>
      </c>
      <c r="H7983" s="53">
        <v>51.04</v>
      </c>
      <c r="I7983" s="53">
        <v>31320</v>
      </c>
      <c r="J7983" s="169">
        <f t="shared" si="248"/>
        <v>43.619165135864236</v>
      </c>
      <c r="O7983" s="172">
        <f t="shared" si="249"/>
        <v>1.3652534438946102</v>
      </c>
    </row>
    <row r="7984" spans="1:15" x14ac:dyDescent="0.2">
      <c r="A7984" s="31">
        <v>2019</v>
      </c>
      <c r="B7984" s="31">
        <v>11</v>
      </c>
      <c r="C7984" s="31">
        <v>29</v>
      </c>
      <c r="D7984" s="54">
        <v>14</v>
      </c>
      <c r="E7984" s="31">
        <v>11</v>
      </c>
      <c r="F7984" s="31">
        <v>29</v>
      </c>
      <c r="G7984" s="54">
        <v>16</v>
      </c>
      <c r="H7984" s="53">
        <v>52.14</v>
      </c>
      <c r="I7984" s="53">
        <v>30956</v>
      </c>
      <c r="J7984" s="169">
        <f t="shared" si="248"/>
        <v>43.112224647056621</v>
      </c>
      <c r="O7984" s="172">
        <f t="shared" si="249"/>
        <v>1.3946770094957872</v>
      </c>
    </row>
    <row r="7985" spans="1:15" x14ac:dyDescent="0.2">
      <c r="A7985" s="31">
        <v>2019</v>
      </c>
      <c r="B7985" s="31">
        <v>11</v>
      </c>
      <c r="C7985" s="31">
        <v>29</v>
      </c>
      <c r="D7985" s="54">
        <v>15</v>
      </c>
      <c r="E7985" s="31">
        <v>11</v>
      </c>
      <c r="F7985" s="31">
        <v>29</v>
      </c>
      <c r="G7985" s="54">
        <v>17</v>
      </c>
      <c r="H7985" s="53">
        <v>54.09</v>
      </c>
      <c r="I7985" s="53">
        <v>31570</v>
      </c>
      <c r="J7985" s="169">
        <f t="shared" si="248"/>
        <v>43.967338548506831</v>
      </c>
      <c r="O7985" s="172">
        <f t="shared" si="249"/>
        <v>1.4468369666978735</v>
      </c>
    </row>
    <row r="7986" spans="1:15" x14ac:dyDescent="0.2">
      <c r="A7986" s="31">
        <v>2019</v>
      </c>
      <c r="B7986" s="31">
        <v>11</v>
      </c>
      <c r="C7986" s="31">
        <v>29</v>
      </c>
      <c r="D7986" s="54">
        <v>16</v>
      </c>
      <c r="E7986" s="31">
        <v>11</v>
      </c>
      <c r="F7986" s="31">
        <v>29</v>
      </c>
      <c r="G7986" s="54">
        <v>18</v>
      </c>
      <c r="H7986" s="53">
        <v>56.53</v>
      </c>
      <c r="I7986" s="53">
        <v>33235</v>
      </c>
      <c r="J7986" s="169">
        <f t="shared" si="248"/>
        <v>46.286173476706509</v>
      </c>
      <c r="O7986" s="172">
        <f t="shared" si="249"/>
        <v>1.5121037849404844</v>
      </c>
    </row>
    <row r="7987" spans="1:15" x14ac:dyDescent="0.2">
      <c r="A7987" s="31">
        <v>2019</v>
      </c>
      <c r="B7987" s="31">
        <v>11</v>
      </c>
      <c r="C7987" s="31">
        <v>29</v>
      </c>
      <c r="D7987" s="54">
        <v>17</v>
      </c>
      <c r="E7987" s="31">
        <v>11</v>
      </c>
      <c r="F7987" s="31">
        <v>29</v>
      </c>
      <c r="G7987" s="54">
        <v>19</v>
      </c>
      <c r="H7987" s="53">
        <v>56.13</v>
      </c>
      <c r="I7987" s="53">
        <v>33462</v>
      </c>
      <c r="J7987" s="169">
        <f t="shared" si="248"/>
        <v>46.602314935385984</v>
      </c>
      <c r="O7987" s="172">
        <f t="shared" si="249"/>
        <v>1.5014043065400564</v>
      </c>
    </row>
    <row r="7988" spans="1:15" x14ac:dyDescent="0.2">
      <c r="A7988" s="31">
        <v>2019</v>
      </c>
      <c r="B7988" s="31">
        <v>11</v>
      </c>
      <c r="C7988" s="31">
        <v>29</v>
      </c>
      <c r="D7988" s="54">
        <v>18</v>
      </c>
      <c r="E7988" s="31">
        <v>11</v>
      </c>
      <c r="F7988" s="31">
        <v>29</v>
      </c>
      <c r="G7988" s="54">
        <v>20</v>
      </c>
      <c r="H7988" s="53">
        <v>53.05</v>
      </c>
      <c r="I7988" s="53">
        <v>33361</v>
      </c>
      <c r="J7988" s="169">
        <f t="shared" si="248"/>
        <v>46.461652876678379</v>
      </c>
      <c r="O7988" s="172">
        <f t="shared" si="249"/>
        <v>1.4190183228567608</v>
      </c>
    </row>
    <row r="7989" spans="1:15" x14ac:dyDescent="0.2">
      <c r="A7989" s="31">
        <v>2019</v>
      </c>
      <c r="B7989" s="31">
        <v>11</v>
      </c>
      <c r="C7989" s="31">
        <v>29</v>
      </c>
      <c r="D7989" s="54">
        <v>19</v>
      </c>
      <c r="E7989" s="31">
        <v>11</v>
      </c>
      <c r="F7989" s="31">
        <v>29</v>
      </c>
      <c r="G7989" s="54">
        <v>21</v>
      </c>
      <c r="H7989" s="53">
        <v>49.27</v>
      </c>
      <c r="I7989" s="53">
        <v>32513</v>
      </c>
      <c r="J7989" s="169">
        <f t="shared" si="248"/>
        <v>45.2806486609947</v>
      </c>
      <c r="O7989" s="172">
        <f t="shared" si="249"/>
        <v>1.3179082519727165</v>
      </c>
    </row>
    <row r="7990" spans="1:15" x14ac:dyDescent="0.2">
      <c r="A7990" s="31">
        <v>2019</v>
      </c>
      <c r="B7990" s="31">
        <v>11</v>
      </c>
      <c r="C7990" s="31">
        <v>29</v>
      </c>
      <c r="D7990" s="54">
        <v>20</v>
      </c>
      <c r="E7990" s="31">
        <v>11</v>
      </c>
      <c r="F7990" s="31">
        <v>29</v>
      </c>
      <c r="G7990" s="54">
        <v>22</v>
      </c>
      <c r="H7990" s="53">
        <v>48</v>
      </c>
      <c r="I7990" s="53">
        <v>30502</v>
      </c>
      <c r="J7990" s="169">
        <f t="shared" si="248"/>
        <v>42.479941729697671</v>
      </c>
      <c r="O7990" s="172">
        <f t="shared" si="249"/>
        <v>1.2839374080513575</v>
      </c>
    </row>
    <row r="7991" spans="1:15" x14ac:dyDescent="0.2">
      <c r="A7991" s="31">
        <v>2019</v>
      </c>
      <c r="B7991" s="31">
        <v>11</v>
      </c>
      <c r="C7991" s="31">
        <v>29</v>
      </c>
      <c r="D7991" s="54">
        <v>21</v>
      </c>
      <c r="E7991" s="31">
        <v>11</v>
      </c>
      <c r="F7991" s="31">
        <v>29</v>
      </c>
      <c r="G7991" s="54">
        <v>23</v>
      </c>
      <c r="H7991" s="53">
        <v>45.15</v>
      </c>
      <c r="I7991" s="53">
        <v>28262</v>
      </c>
      <c r="J7991" s="169">
        <f t="shared" si="248"/>
        <v>39.360307952420023</v>
      </c>
      <c r="O7991" s="172">
        <f t="shared" si="249"/>
        <v>1.2077036244483081</v>
      </c>
    </row>
    <row r="7992" spans="1:15" x14ac:dyDescent="0.2">
      <c r="A7992" s="31">
        <v>2019</v>
      </c>
      <c r="B7992" s="31">
        <v>11</v>
      </c>
      <c r="C7992" s="31">
        <v>29</v>
      </c>
      <c r="D7992" s="54">
        <v>22</v>
      </c>
      <c r="E7992" s="31">
        <v>11</v>
      </c>
      <c r="F7992" s="31">
        <v>29</v>
      </c>
      <c r="G7992" s="54">
        <v>0</v>
      </c>
      <c r="H7992" s="53">
        <v>43</v>
      </c>
      <c r="I7992" s="53">
        <v>26542</v>
      </c>
      <c r="J7992" s="169">
        <f t="shared" si="248"/>
        <v>36.964874873438966</v>
      </c>
      <c r="O7992" s="172">
        <f t="shared" si="249"/>
        <v>1.1501939280460078</v>
      </c>
    </row>
    <row r="7993" spans="1:15" x14ac:dyDescent="0.2">
      <c r="A7993" s="31">
        <v>2019</v>
      </c>
      <c r="B7993" s="31">
        <v>11</v>
      </c>
      <c r="C7993" s="31">
        <v>29</v>
      </c>
      <c r="D7993" s="54">
        <v>23</v>
      </c>
      <c r="E7993" s="31">
        <v>11</v>
      </c>
      <c r="F7993" s="31">
        <v>29</v>
      </c>
      <c r="G7993" s="54">
        <v>1</v>
      </c>
      <c r="H7993" s="53">
        <v>38.049999999999997</v>
      </c>
      <c r="I7993" s="53">
        <v>24688</v>
      </c>
      <c r="J7993" s="169">
        <f t="shared" si="248"/>
        <v>34.382820845281493</v>
      </c>
      <c r="O7993" s="172">
        <f t="shared" si="249"/>
        <v>1.0177878828407114</v>
      </c>
    </row>
    <row r="7994" spans="1:15" x14ac:dyDescent="0.2">
      <c r="A7994" s="31">
        <v>2019</v>
      </c>
      <c r="B7994" s="31">
        <v>11</v>
      </c>
      <c r="C7994" s="31">
        <v>30</v>
      </c>
      <c r="D7994" s="54">
        <v>0</v>
      </c>
      <c r="E7994" s="31">
        <v>11</v>
      </c>
      <c r="F7994" s="31">
        <v>30</v>
      </c>
      <c r="G7994" s="54">
        <v>2</v>
      </c>
      <c r="H7994" s="53">
        <v>36.22</v>
      </c>
      <c r="I7994" s="53">
        <v>23419</v>
      </c>
      <c r="J7994" s="169">
        <f t="shared" si="248"/>
        <v>32.615492602707683</v>
      </c>
      <c r="O7994" s="172">
        <f t="shared" si="249"/>
        <v>0.96883776915875353</v>
      </c>
    </row>
    <row r="7995" spans="1:15" x14ac:dyDescent="0.2">
      <c r="A7995" s="31">
        <v>2019</v>
      </c>
      <c r="B7995" s="31">
        <v>11</v>
      </c>
      <c r="C7995" s="31">
        <v>30</v>
      </c>
      <c r="D7995" s="54">
        <v>1</v>
      </c>
      <c r="E7995" s="31">
        <v>11</v>
      </c>
      <c r="F7995" s="31">
        <v>30</v>
      </c>
      <c r="G7995" s="54">
        <v>3</v>
      </c>
      <c r="H7995" s="53">
        <v>35.39</v>
      </c>
      <c r="I7995" s="53">
        <v>22707</v>
      </c>
      <c r="J7995" s="169">
        <f t="shared" si="248"/>
        <v>31.623894723501571</v>
      </c>
      <c r="O7995" s="172">
        <f t="shared" si="249"/>
        <v>0.94663635147786551</v>
      </c>
    </row>
    <row r="7996" spans="1:15" x14ac:dyDescent="0.2">
      <c r="A7996" s="31">
        <v>2019</v>
      </c>
      <c r="B7996" s="31">
        <v>11</v>
      </c>
      <c r="C7996" s="31">
        <v>30</v>
      </c>
      <c r="D7996" s="54">
        <v>2</v>
      </c>
      <c r="E7996" s="31">
        <v>11</v>
      </c>
      <c r="F7996" s="31">
        <v>30</v>
      </c>
      <c r="G7996" s="54">
        <v>4</v>
      </c>
      <c r="H7996" s="53">
        <v>35.39</v>
      </c>
      <c r="I7996" s="53">
        <v>22179</v>
      </c>
      <c r="J7996" s="169">
        <f t="shared" si="248"/>
        <v>30.888552476000413</v>
      </c>
      <c r="O7996" s="172">
        <f t="shared" si="249"/>
        <v>0.94663635147786551</v>
      </c>
    </row>
    <row r="7997" spans="1:15" x14ac:dyDescent="0.2">
      <c r="A7997" s="31">
        <v>2019</v>
      </c>
      <c r="B7997" s="31">
        <v>11</v>
      </c>
      <c r="C7997" s="31">
        <v>30</v>
      </c>
      <c r="D7997" s="54">
        <v>3</v>
      </c>
      <c r="E7997" s="31">
        <v>11</v>
      </c>
      <c r="F7997" s="31">
        <v>30</v>
      </c>
      <c r="G7997" s="54">
        <v>5</v>
      </c>
      <c r="H7997" s="53">
        <v>36.03</v>
      </c>
      <c r="I7997" s="53">
        <v>22251</v>
      </c>
      <c r="J7997" s="169">
        <f t="shared" si="248"/>
        <v>30.98882641884148</v>
      </c>
      <c r="O7997" s="172">
        <f t="shared" si="249"/>
        <v>0.96375551691855033</v>
      </c>
    </row>
    <row r="7998" spans="1:15" x14ac:dyDescent="0.2">
      <c r="A7998" s="31">
        <v>2019</v>
      </c>
      <c r="B7998" s="31">
        <v>11</v>
      </c>
      <c r="C7998" s="31">
        <v>30</v>
      </c>
      <c r="D7998" s="54">
        <v>4</v>
      </c>
      <c r="E7998" s="31">
        <v>11</v>
      </c>
      <c r="F7998" s="31">
        <v>30</v>
      </c>
      <c r="G7998" s="54">
        <v>6</v>
      </c>
      <c r="H7998" s="53">
        <v>36.56</v>
      </c>
      <c r="I7998" s="53">
        <v>22867</v>
      </c>
      <c r="J7998" s="169">
        <f t="shared" si="248"/>
        <v>31.846725707592832</v>
      </c>
      <c r="O7998" s="172">
        <f t="shared" si="249"/>
        <v>0.97793232579911737</v>
      </c>
    </row>
    <row r="7999" spans="1:15" x14ac:dyDescent="0.2">
      <c r="A7999" s="31">
        <v>2019</v>
      </c>
      <c r="B7999" s="31">
        <v>11</v>
      </c>
      <c r="C7999" s="31">
        <v>30</v>
      </c>
      <c r="D7999" s="54">
        <v>5</v>
      </c>
      <c r="E7999" s="31">
        <v>11</v>
      </c>
      <c r="F7999" s="31">
        <v>30</v>
      </c>
      <c r="G7999" s="54">
        <v>7</v>
      </c>
      <c r="H7999" s="53">
        <v>40.39</v>
      </c>
      <c r="I7999" s="53">
        <v>24310</v>
      </c>
      <c r="J7999" s="169">
        <f t="shared" si="248"/>
        <v>33.856382645365883</v>
      </c>
      <c r="O7999" s="172">
        <f t="shared" si="249"/>
        <v>1.0803798314832154</v>
      </c>
    </row>
    <row r="8000" spans="1:15" x14ac:dyDescent="0.2">
      <c r="A8000" s="31">
        <v>2019</v>
      </c>
      <c r="B8000" s="31">
        <v>11</v>
      </c>
      <c r="C8000" s="31">
        <v>30</v>
      </c>
      <c r="D8000" s="54">
        <v>6</v>
      </c>
      <c r="E8000" s="31">
        <v>11</v>
      </c>
      <c r="F8000" s="31">
        <v>30</v>
      </c>
      <c r="G8000" s="54">
        <v>8</v>
      </c>
      <c r="H8000" s="53">
        <v>40</v>
      </c>
      <c r="I8000" s="53">
        <v>25748</v>
      </c>
      <c r="J8000" s="169">
        <f t="shared" si="248"/>
        <v>35.859076114886093</v>
      </c>
      <c r="O8000" s="172">
        <f t="shared" si="249"/>
        <v>1.069947840042798</v>
      </c>
    </row>
    <row r="8001" spans="1:15" x14ac:dyDescent="0.2">
      <c r="A8001" s="31">
        <v>2019</v>
      </c>
      <c r="B8001" s="31">
        <v>11</v>
      </c>
      <c r="C8001" s="31">
        <v>30</v>
      </c>
      <c r="D8001" s="54">
        <v>7</v>
      </c>
      <c r="E8001" s="31">
        <v>11</v>
      </c>
      <c r="F8001" s="31">
        <v>30</v>
      </c>
      <c r="G8001" s="54">
        <v>9</v>
      </c>
      <c r="H8001" s="53">
        <v>45.35</v>
      </c>
      <c r="I8001" s="53">
        <v>27980</v>
      </c>
      <c r="J8001" s="169">
        <f t="shared" si="248"/>
        <v>38.967568342959176</v>
      </c>
      <c r="O8001" s="172">
        <f t="shared" si="249"/>
        <v>1.2130533636485223</v>
      </c>
    </row>
    <row r="8002" spans="1:15" x14ac:dyDescent="0.2">
      <c r="A8002" s="31">
        <v>2019</v>
      </c>
      <c r="B8002" s="31">
        <v>11</v>
      </c>
      <c r="C8002" s="31">
        <v>30</v>
      </c>
      <c r="D8002" s="54">
        <v>8</v>
      </c>
      <c r="E8002" s="31">
        <v>11</v>
      </c>
      <c r="F8002" s="31">
        <v>30</v>
      </c>
      <c r="G8002" s="54">
        <v>10</v>
      </c>
      <c r="H8002" s="53">
        <v>44</v>
      </c>
      <c r="I8002" s="53">
        <v>29246</v>
      </c>
      <c r="J8002" s="169">
        <f t="shared" ref="J8002:J8065" si="250">MIN(50,I8002/$M$2*50)</f>
        <v>40.730718504581269</v>
      </c>
      <c r="O8002" s="172">
        <f t="shared" si="249"/>
        <v>1.1769426240470777</v>
      </c>
    </row>
    <row r="8003" spans="1:15" x14ac:dyDescent="0.2">
      <c r="A8003" s="31">
        <v>2019</v>
      </c>
      <c r="B8003" s="31">
        <v>11</v>
      </c>
      <c r="C8003" s="31">
        <v>30</v>
      </c>
      <c r="D8003" s="54">
        <v>9</v>
      </c>
      <c r="E8003" s="31">
        <v>11</v>
      </c>
      <c r="F8003" s="31">
        <v>30</v>
      </c>
      <c r="G8003" s="54">
        <v>11</v>
      </c>
      <c r="H8003" s="53">
        <v>42.7</v>
      </c>
      <c r="I8003" s="53">
        <v>29480</v>
      </c>
      <c r="J8003" s="169">
        <f t="shared" si="250"/>
        <v>41.056608818814738</v>
      </c>
      <c r="O8003" s="172">
        <f t="shared" ref="O8003:O8066" si="251">H8003/$R$5</f>
        <v>1.142169319245687</v>
      </c>
    </row>
    <row r="8004" spans="1:15" x14ac:dyDescent="0.2">
      <c r="A8004" s="31">
        <v>2019</v>
      </c>
      <c r="B8004" s="31">
        <v>11</v>
      </c>
      <c r="C8004" s="31">
        <v>30</v>
      </c>
      <c r="D8004" s="54">
        <v>10</v>
      </c>
      <c r="E8004" s="31">
        <v>11</v>
      </c>
      <c r="F8004" s="31">
        <v>30</v>
      </c>
      <c r="G8004" s="54">
        <v>12</v>
      </c>
      <c r="H8004" s="53">
        <v>41.5</v>
      </c>
      <c r="I8004" s="53">
        <v>29009</v>
      </c>
      <c r="J8004" s="169">
        <f t="shared" si="250"/>
        <v>40.400650109396089</v>
      </c>
      <c r="O8004" s="172">
        <f t="shared" si="251"/>
        <v>1.1100708840444029</v>
      </c>
    </row>
    <row r="8005" spans="1:15" x14ac:dyDescent="0.2">
      <c r="A8005" s="31">
        <v>2019</v>
      </c>
      <c r="B8005" s="31">
        <v>11</v>
      </c>
      <c r="C8005" s="31">
        <v>30</v>
      </c>
      <c r="D8005" s="54">
        <v>11</v>
      </c>
      <c r="E8005" s="31">
        <v>11</v>
      </c>
      <c r="F8005" s="31">
        <v>30</v>
      </c>
      <c r="G8005" s="54">
        <v>13</v>
      </c>
      <c r="H8005" s="53">
        <v>40.770000000000003</v>
      </c>
      <c r="I8005" s="53">
        <v>29097</v>
      </c>
      <c r="J8005" s="169">
        <f t="shared" si="250"/>
        <v>40.523207150646286</v>
      </c>
      <c r="O8005" s="172">
        <f t="shared" si="251"/>
        <v>1.090544335963622</v>
      </c>
    </row>
    <row r="8006" spans="1:15" x14ac:dyDescent="0.2">
      <c r="A8006" s="31">
        <v>2019</v>
      </c>
      <c r="B8006" s="31">
        <v>11</v>
      </c>
      <c r="C8006" s="31">
        <v>30</v>
      </c>
      <c r="D8006" s="54">
        <v>12</v>
      </c>
      <c r="E8006" s="31">
        <v>11</v>
      </c>
      <c r="F8006" s="31">
        <v>30</v>
      </c>
      <c r="G8006" s="54">
        <v>14</v>
      </c>
      <c r="H8006" s="53">
        <v>41.14</v>
      </c>
      <c r="I8006" s="53">
        <v>28472</v>
      </c>
      <c r="J8006" s="169">
        <f t="shared" si="250"/>
        <v>39.652773619039799</v>
      </c>
      <c r="O8006" s="172">
        <f t="shared" si="251"/>
        <v>1.1004413534840178</v>
      </c>
    </row>
    <row r="8007" spans="1:15" x14ac:dyDescent="0.2">
      <c r="A8007" s="31">
        <v>2019</v>
      </c>
      <c r="B8007" s="31">
        <v>11</v>
      </c>
      <c r="C8007" s="31">
        <v>30</v>
      </c>
      <c r="D8007" s="54">
        <v>13</v>
      </c>
      <c r="E8007" s="31">
        <v>11</v>
      </c>
      <c r="F8007" s="31">
        <v>30</v>
      </c>
      <c r="G8007" s="54">
        <v>15</v>
      </c>
      <c r="H8007" s="53">
        <v>40.56</v>
      </c>
      <c r="I8007" s="53">
        <v>27253</v>
      </c>
      <c r="J8007" s="169">
        <f t="shared" si="250"/>
        <v>37.955080058994511</v>
      </c>
      <c r="O8007" s="172">
        <f t="shared" si="251"/>
        <v>1.0849271098033972</v>
      </c>
    </row>
    <row r="8008" spans="1:15" x14ac:dyDescent="0.2">
      <c r="A8008" s="31">
        <v>2019</v>
      </c>
      <c r="B8008" s="31">
        <v>11</v>
      </c>
      <c r="C8008" s="31">
        <v>30</v>
      </c>
      <c r="D8008" s="54">
        <v>14</v>
      </c>
      <c r="E8008" s="31">
        <v>11</v>
      </c>
      <c r="F8008" s="31">
        <v>30</v>
      </c>
      <c r="G8008" s="54">
        <v>16</v>
      </c>
      <c r="H8008" s="53">
        <v>41.59</v>
      </c>
      <c r="I8008" s="53">
        <v>26549</v>
      </c>
      <c r="J8008" s="169">
        <f t="shared" si="250"/>
        <v>36.97462372899296</v>
      </c>
      <c r="O8008" s="172">
        <f t="shared" si="251"/>
        <v>1.1124782666844992</v>
      </c>
    </row>
    <row r="8009" spans="1:15" x14ac:dyDescent="0.2">
      <c r="A8009" s="31">
        <v>2019</v>
      </c>
      <c r="B8009" s="31">
        <v>11</v>
      </c>
      <c r="C8009" s="31">
        <v>30</v>
      </c>
      <c r="D8009" s="54">
        <v>15</v>
      </c>
      <c r="E8009" s="31">
        <v>11</v>
      </c>
      <c r="F8009" s="31">
        <v>30</v>
      </c>
      <c r="G8009" s="54">
        <v>17</v>
      </c>
      <c r="H8009" s="53">
        <v>42.42</v>
      </c>
      <c r="I8009" s="53">
        <v>26821</v>
      </c>
      <c r="J8009" s="169">
        <f t="shared" si="250"/>
        <v>37.353436401948102</v>
      </c>
      <c r="O8009" s="172">
        <f t="shared" si="251"/>
        <v>1.1346796843653872</v>
      </c>
    </row>
    <row r="8010" spans="1:15" x14ac:dyDescent="0.2">
      <c r="A8010" s="31">
        <v>2019</v>
      </c>
      <c r="B8010" s="31">
        <v>11</v>
      </c>
      <c r="C8010" s="31">
        <v>30</v>
      </c>
      <c r="D8010" s="54">
        <v>16</v>
      </c>
      <c r="E8010" s="31">
        <v>11</v>
      </c>
      <c r="F8010" s="31">
        <v>30</v>
      </c>
      <c r="G8010" s="54">
        <v>18</v>
      </c>
      <c r="H8010" s="53">
        <v>49.75</v>
      </c>
      <c r="I8010" s="53">
        <v>28888</v>
      </c>
      <c r="J8010" s="169">
        <f t="shared" si="250"/>
        <v>40.232134177677075</v>
      </c>
      <c r="O8010" s="172">
        <f t="shared" si="251"/>
        <v>1.33074762605323</v>
      </c>
    </row>
    <row r="8011" spans="1:15" x14ac:dyDescent="0.2">
      <c r="A8011" s="31">
        <v>2019</v>
      </c>
      <c r="B8011" s="31">
        <v>11</v>
      </c>
      <c r="C8011" s="31">
        <v>30</v>
      </c>
      <c r="D8011" s="54">
        <v>17</v>
      </c>
      <c r="E8011" s="31">
        <v>11</v>
      </c>
      <c r="F8011" s="31">
        <v>30</v>
      </c>
      <c r="G8011" s="54">
        <v>19</v>
      </c>
      <c r="H8011" s="53">
        <v>50.01</v>
      </c>
      <c r="I8011" s="53">
        <v>29307</v>
      </c>
      <c r="J8011" s="169">
        <f t="shared" si="250"/>
        <v>40.815672817266062</v>
      </c>
      <c r="O8011" s="172">
        <f t="shared" si="251"/>
        <v>1.337702287013508</v>
      </c>
    </row>
    <row r="8012" spans="1:15" x14ac:dyDescent="0.2">
      <c r="A8012" s="31">
        <v>2019</v>
      </c>
      <c r="B8012" s="31">
        <v>11</v>
      </c>
      <c r="C8012" s="31">
        <v>30</v>
      </c>
      <c r="D8012" s="54">
        <v>18</v>
      </c>
      <c r="E8012" s="31">
        <v>11</v>
      </c>
      <c r="F8012" s="31">
        <v>30</v>
      </c>
      <c r="G8012" s="54">
        <v>20</v>
      </c>
      <c r="H8012" s="53">
        <v>47.35</v>
      </c>
      <c r="I8012" s="53">
        <v>29526</v>
      </c>
      <c r="J8012" s="169">
        <f t="shared" si="250"/>
        <v>41.120672726740978</v>
      </c>
      <c r="O8012" s="172">
        <f t="shared" si="251"/>
        <v>1.2665507556506621</v>
      </c>
    </row>
    <row r="8013" spans="1:15" x14ac:dyDescent="0.2">
      <c r="A8013" s="31">
        <v>2019</v>
      </c>
      <c r="B8013" s="31">
        <v>11</v>
      </c>
      <c r="C8013" s="31">
        <v>30</v>
      </c>
      <c r="D8013" s="54">
        <v>19</v>
      </c>
      <c r="E8013" s="31">
        <v>11</v>
      </c>
      <c r="F8013" s="31">
        <v>30</v>
      </c>
      <c r="G8013" s="54">
        <v>21</v>
      </c>
      <c r="H8013" s="53">
        <v>42.42</v>
      </c>
      <c r="I8013" s="53">
        <v>29391</v>
      </c>
      <c r="J8013" s="169">
        <f t="shared" si="250"/>
        <v>40.932659083913975</v>
      </c>
      <c r="O8013" s="172">
        <f t="shared" si="251"/>
        <v>1.1346796843653872</v>
      </c>
    </row>
    <row r="8014" spans="1:15" x14ac:dyDescent="0.2">
      <c r="A8014" s="31">
        <v>2019</v>
      </c>
      <c r="B8014" s="31">
        <v>11</v>
      </c>
      <c r="C8014" s="31">
        <v>30</v>
      </c>
      <c r="D8014" s="54">
        <v>20</v>
      </c>
      <c r="E8014" s="31">
        <v>11</v>
      </c>
      <c r="F8014" s="31">
        <v>30</v>
      </c>
      <c r="G8014" s="54">
        <v>22</v>
      </c>
      <c r="H8014" s="53">
        <v>41.94</v>
      </c>
      <c r="I8014" s="53">
        <v>28047</v>
      </c>
      <c r="J8014" s="169">
        <f t="shared" si="250"/>
        <v>39.06087881754739</v>
      </c>
      <c r="O8014" s="172">
        <f t="shared" si="251"/>
        <v>1.1218403102848735</v>
      </c>
    </row>
    <row r="8015" spans="1:15" x14ac:dyDescent="0.2">
      <c r="A8015" s="31">
        <v>2019</v>
      </c>
      <c r="B8015" s="31">
        <v>11</v>
      </c>
      <c r="C8015" s="31">
        <v>30</v>
      </c>
      <c r="D8015" s="54">
        <v>21</v>
      </c>
      <c r="E8015" s="31">
        <v>11</v>
      </c>
      <c r="F8015" s="31">
        <v>30</v>
      </c>
      <c r="G8015" s="54">
        <v>23</v>
      </c>
      <c r="H8015" s="53">
        <v>40.130000000000003</v>
      </c>
      <c r="I8015" s="53">
        <v>26172</v>
      </c>
      <c r="J8015" s="169">
        <f t="shared" si="250"/>
        <v>36.449578222727929</v>
      </c>
      <c r="O8015" s="172">
        <f t="shared" si="251"/>
        <v>1.0734251705229372</v>
      </c>
    </row>
    <row r="8016" spans="1:15" x14ac:dyDescent="0.2">
      <c r="A8016" s="31">
        <v>2019</v>
      </c>
      <c r="B8016" s="31">
        <v>11</v>
      </c>
      <c r="C8016" s="31">
        <v>30</v>
      </c>
      <c r="D8016" s="54">
        <v>22</v>
      </c>
      <c r="E8016" s="31">
        <v>11</v>
      </c>
      <c r="F8016" s="31">
        <v>30</v>
      </c>
      <c r="G8016" s="54">
        <v>0</v>
      </c>
      <c r="H8016" s="53">
        <v>38.549999999999997</v>
      </c>
      <c r="I8016" s="53">
        <v>24270</v>
      </c>
      <c r="J8016" s="169">
        <f t="shared" si="250"/>
        <v>33.800674899343072</v>
      </c>
      <c r="O8016" s="172">
        <f t="shared" si="251"/>
        <v>1.0311622308412465</v>
      </c>
    </row>
    <row r="8017" spans="1:15" x14ac:dyDescent="0.2">
      <c r="A8017" s="31">
        <v>2019</v>
      </c>
      <c r="B8017" s="31">
        <v>11</v>
      </c>
      <c r="C8017" s="31">
        <v>30</v>
      </c>
      <c r="D8017" s="54">
        <v>23</v>
      </c>
      <c r="E8017" s="31">
        <v>11</v>
      </c>
      <c r="F8017" s="31">
        <v>30</v>
      </c>
      <c r="G8017" s="54">
        <v>1</v>
      </c>
      <c r="H8017" s="53">
        <v>37.07</v>
      </c>
      <c r="I8017" s="53">
        <v>22541</v>
      </c>
      <c r="J8017" s="169">
        <f t="shared" si="250"/>
        <v>31.39270757750689</v>
      </c>
      <c r="O8017" s="172">
        <f t="shared" si="251"/>
        <v>0.99157416075966298</v>
      </c>
    </row>
    <row r="8018" spans="1:15" x14ac:dyDescent="0.2">
      <c r="A8018" s="31">
        <v>2019</v>
      </c>
      <c r="B8018" s="31">
        <v>12</v>
      </c>
      <c r="C8018" s="31">
        <v>1</v>
      </c>
      <c r="D8018" s="54">
        <v>0</v>
      </c>
      <c r="E8018" s="31">
        <v>12</v>
      </c>
      <c r="F8018" s="31">
        <v>1</v>
      </c>
      <c r="G8018" s="54">
        <v>2</v>
      </c>
      <c r="H8018" s="53">
        <v>36.26</v>
      </c>
      <c r="I8018" s="53">
        <v>21482</v>
      </c>
      <c r="J8018" s="169">
        <f t="shared" si="250"/>
        <v>29.917845001552855</v>
      </c>
      <c r="O8018" s="172">
        <f t="shared" si="251"/>
        <v>0.9699077169987963</v>
      </c>
    </row>
    <row r="8019" spans="1:15" x14ac:dyDescent="0.2">
      <c r="A8019" s="31">
        <v>2019</v>
      </c>
      <c r="B8019" s="31">
        <v>12</v>
      </c>
      <c r="C8019" s="31">
        <v>1</v>
      </c>
      <c r="D8019" s="54">
        <v>1</v>
      </c>
      <c r="E8019" s="31">
        <v>12</v>
      </c>
      <c r="F8019" s="31">
        <v>1</v>
      </c>
      <c r="G8019" s="54">
        <v>3</v>
      </c>
      <c r="H8019" s="53">
        <v>35.93</v>
      </c>
      <c r="I8019" s="53">
        <v>20881</v>
      </c>
      <c r="J8019" s="169">
        <f t="shared" si="250"/>
        <v>29.080836117560061</v>
      </c>
      <c r="O8019" s="172">
        <f t="shared" si="251"/>
        <v>0.96108064731844323</v>
      </c>
    </row>
    <row r="8020" spans="1:15" x14ac:dyDescent="0.2">
      <c r="A8020" s="31">
        <v>2019</v>
      </c>
      <c r="B8020" s="31">
        <v>12</v>
      </c>
      <c r="C8020" s="31">
        <v>1</v>
      </c>
      <c r="D8020" s="54">
        <v>2</v>
      </c>
      <c r="E8020" s="31">
        <v>12</v>
      </c>
      <c r="F8020" s="31">
        <v>1</v>
      </c>
      <c r="G8020" s="54">
        <v>4</v>
      </c>
      <c r="H8020" s="53">
        <v>35.86</v>
      </c>
      <c r="I8020" s="53">
        <v>20583</v>
      </c>
      <c r="J8020" s="169">
        <f t="shared" si="250"/>
        <v>28.665813409690088</v>
      </c>
      <c r="O8020" s="172">
        <f t="shared" si="251"/>
        <v>0.95920823859836835</v>
      </c>
    </row>
    <row r="8021" spans="1:15" x14ac:dyDescent="0.2">
      <c r="A8021" s="31">
        <v>2019</v>
      </c>
      <c r="B8021" s="31">
        <v>12</v>
      </c>
      <c r="C8021" s="31">
        <v>1</v>
      </c>
      <c r="D8021" s="54">
        <v>3</v>
      </c>
      <c r="E8021" s="31">
        <v>12</v>
      </c>
      <c r="F8021" s="31">
        <v>1</v>
      </c>
      <c r="G8021" s="54">
        <v>5</v>
      </c>
      <c r="H8021" s="53">
        <v>35.92</v>
      </c>
      <c r="I8021" s="53">
        <v>20562</v>
      </c>
      <c r="J8021" s="169">
        <f t="shared" si="250"/>
        <v>28.63656684302811</v>
      </c>
      <c r="O8021" s="172">
        <f t="shared" si="251"/>
        <v>0.96081316035843267</v>
      </c>
    </row>
    <row r="8022" spans="1:15" x14ac:dyDescent="0.2">
      <c r="A8022" s="31">
        <v>2019</v>
      </c>
      <c r="B8022" s="31">
        <v>12</v>
      </c>
      <c r="C8022" s="31">
        <v>1</v>
      </c>
      <c r="D8022" s="54">
        <v>4</v>
      </c>
      <c r="E8022" s="31">
        <v>12</v>
      </c>
      <c r="F8022" s="31">
        <v>1</v>
      </c>
      <c r="G8022" s="54">
        <v>6</v>
      </c>
      <c r="H8022" s="53">
        <v>36.130000000000003</v>
      </c>
      <c r="I8022" s="53">
        <v>21080</v>
      </c>
      <c r="J8022" s="169">
        <f t="shared" si="250"/>
        <v>29.357982154023567</v>
      </c>
      <c r="O8022" s="172">
        <f t="shared" si="251"/>
        <v>0.96643038651865731</v>
      </c>
    </row>
    <row r="8023" spans="1:15" x14ac:dyDescent="0.2">
      <c r="A8023" s="31">
        <v>2019</v>
      </c>
      <c r="B8023" s="31">
        <v>12</v>
      </c>
      <c r="C8023" s="31">
        <v>1</v>
      </c>
      <c r="D8023" s="54">
        <v>5</v>
      </c>
      <c r="E8023" s="31">
        <v>12</v>
      </c>
      <c r="F8023" s="31">
        <v>1</v>
      </c>
      <c r="G8023" s="54">
        <v>7</v>
      </c>
      <c r="H8023" s="53">
        <v>37.04</v>
      </c>
      <c r="I8023" s="53">
        <v>21709</v>
      </c>
      <c r="J8023" s="169">
        <f t="shared" si="250"/>
        <v>30.23398646023233</v>
      </c>
      <c r="O8023" s="172">
        <f t="shared" si="251"/>
        <v>0.99077169987963087</v>
      </c>
    </row>
    <row r="8024" spans="1:15" x14ac:dyDescent="0.2">
      <c r="A8024" s="31">
        <v>2019</v>
      </c>
      <c r="B8024" s="31">
        <v>12</v>
      </c>
      <c r="C8024" s="31">
        <v>1</v>
      </c>
      <c r="D8024" s="54">
        <v>6</v>
      </c>
      <c r="E8024" s="31">
        <v>12</v>
      </c>
      <c r="F8024" s="31">
        <v>1</v>
      </c>
      <c r="G8024" s="54">
        <v>8</v>
      </c>
      <c r="H8024" s="53">
        <v>38.74</v>
      </c>
      <c r="I8024" s="53">
        <v>22363</v>
      </c>
      <c r="J8024" s="169">
        <f t="shared" si="250"/>
        <v>31.144808107705362</v>
      </c>
      <c r="O8024" s="172">
        <f t="shared" si="251"/>
        <v>1.0362444830814499</v>
      </c>
    </row>
    <row r="8025" spans="1:15" x14ac:dyDescent="0.2">
      <c r="A8025" s="31">
        <v>2019</v>
      </c>
      <c r="B8025" s="31">
        <v>12</v>
      </c>
      <c r="C8025" s="31">
        <v>1</v>
      </c>
      <c r="D8025" s="54">
        <v>7</v>
      </c>
      <c r="E8025" s="31">
        <v>12</v>
      </c>
      <c r="F8025" s="31">
        <v>1</v>
      </c>
      <c r="G8025" s="54">
        <v>9</v>
      </c>
      <c r="H8025" s="53">
        <v>42.12</v>
      </c>
      <c r="I8025" s="53">
        <v>24466</v>
      </c>
      <c r="J8025" s="169">
        <f t="shared" si="250"/>
        <v>34.073642854854867</v>
      </c>
      <c r="O8025" s="172">
        <f t="shared" si="251"/>
        <v>1.1266550755650662</v>
      </c>
    </row>
    <row r="8026" spans="1:15" x14ac:dyDescent="0.2">
      <c r="A8026" s="31">
        <v>2019</v>
      </c>
      <c r="B8026" s="31">
        <v>12</v>
      </c>
      <c r="C8026" s="31">
        <v>1</v>
      </c>
      <c r="D8026" s="54">
        <v>8</v>
      </c>
      <c r="E8026" s="31">
        <v>12</v>
      </c>
      <c r="F8026" s="31">
        <v>1</v>
      </c>
      <c r="G8026" s="54">
        <v>10</v>
      </c>
      <c r="H8026" s="53">
        <v>44.77</v>
      </c>
      <c r="I8026" s="53">
        <v>26469</v>
      </c>
      <c r="J8026" s="169">
        <f t="shared" si="250"/>
        <v>36.86320823694733</v>
      </c>
      <c r="O8026" s="172">
        <f t="shared" si="251"/>
        <v>1.1975391199679017</v>
      </c>
    </row>
    <row r="8027" spans="1:15" x14ac:dyDescent="0.2">
      <c r="A8027" s="31">
        <v>2019</v>
      </c>
      <c r="B8027" s="31">
        <v>12</v>
      </c>
      <c r="C8027" s="31">
        <v>1</v>
      </c>
      <c r="D8027" s="54">
        <v>9</v>
      </c>
      <c r="E8027" s="31">
        <v>12</v>
      </c>
      <c r="F8027" s="31">
        <v>1</v>
      </c>
      <c r="G8027" s="54">
        <v>11</v>
      </c>
      <c r="H8027" s="53">
        <v>48</v>
      </c>
      <c r="I8027" s="53">
        <v>27300</v>
      </c>
      <c r="J8027" s="169">
        <f t="shared" si="250"/>
        <v>38.020536660571317</v>
      </c>
      <c r="O8027" s="172">
        <f t="shared" si="251"/>
        <v>1.2839374080513575</v>
      </c>
    </row>
    <row r="8028" spans="1:15" x14ac:dyDescent="0.2">
      <c r="A8028" s="31">
        <v>2019</v>
      </c>
      <c r="B8028" s="31">
        <v>12</v>
      </c>
      <c r="C8028" s="31">
        <v>1</v>
      </c>
      <c r="D8028" s="54">
        <v>10</v>
      </c>
      <c r="E8028" s="31">
        <v>12</v>
      </c>
      <c r="F8028" s="31">
        <v>1</v>
      </c>
      <c r="G8028" s="54">
        <v>12</v>
      </c>
      <c r="H8028" s="53">
        <v>48.15</v>
      </c>
      <c r="I8028" s="53">
        <v>27347</v>
      </c>
      <c r="J8028" s="169">
        <f t="shared" si="250"/>
        <v>38.085993262148129</v>
      </c>
      <c r="O8028" s="172">
        <f t="shared" si="251"/>
        <v>1.287949712451518</v>
      </c>
    </row>
    <row r="8029" spans="1:15" x14ac:dyDescent="0.2">
      <c r="A8029" s="31">
        <v>2019</v>
      </c>
      <c r="B8029" s="31">
        <v>12</v>
      </c>
      <c r="C8029" s="31">
        <v>1</v>
      </c>
      <c r="D8029" s="54">
        <v>11</v>
      </c>
      <c r="E8029" s="31">
        <v>12</v>
      </c>
      <c r="F8029" s="31">
        <v>1</v>
      </c>
      <c r="G8029" s="54">
        <v>13</v>
      </c>
      <c r="H8029" s="53">
        <v>45.76</v>
      </c>
      <c r="I8029" s="53">
        <v>27783</v>
      </c>
      <c r="J8029" s="169">
        <f t="shared" si="250"/>
        <v>38.693207693796808</v>
      </c>
      <c r="O8029" s="172">
        <f t="shared" si="251"/>
        <v>1.2240203290089609</v>
      </c>
    </row>
    <row r="8030" spans="1:15" x14ac:dyDescent="0.2">
      <c r="A8030" s="31">
        <v>2019</v>
      </c>
      <c r="B8030" s="31">
        <v>12</v>
      </c>
      <c r="C8030" s="31">
        <v>1</v>
      </c>
      <c r="D8030" s="54">
        <v>12</v>
      </c>
      <c r="E8030" s="31">
        <v>12</v>
      </c>
      <c r="F8030" s="31">
        <v>1</v>
      </c>
      <c r="G8030" s="54">
        <v>14</v>
      </c>
      <c r="H8030" s="53">
        <v>44.7</v>
      </c>
      <c r="I8030" s="53">
        <v>27715</v>
      </c>
      <c r="J8030" s="169">
        <f t="shared" si="250"/>
        <v>38.598504525558027</v>
      </c>
      <c r="O8030" s="172">
        <f t="shared" si="251"/>
        <v>1.1956667112478268</v>
      </c>
    </row>
    <row r="8031" spans="1:15" x14ac:dyDescent="0.2">
      <c r="A8031" s="31">
        <v>2019</v>
      </c>
      <c r="B8031" s="31">
        <v>12</v>
      </c>
      <c r="C8031" s="31">
        <v>1</v>
      </c>
      <c r="D8031" s="54">
        <v>13</v>
      </c>
      <c r="E8031" s="31">
        <v>12</v>
      </c>
      <c r="F8031" s="31">
        <v>1</v>
      </c>
      <c r="G8031" s="54">
        <v>15</v>
      </c>
      <c r="H8031" s="53">
        <v>44.98</v>
      </c>
      <c r="I8031" s="53">
        <v>26477</v>
      </c>
      <c r="J8031" s="169">
        <f t="shared" si="250"/>
        <v>36.874349786151896</v>
      </c>
      <c r="O8031" s="172">
        <f t="shared" si="251"/>
        <v>1.2031563461281263</v>
      </c>
    </row>
    <row r="8032" spans="1:15" x14ac:dyDescent="0.2">
      <c r="A8032" s="31">
        <v>2019</v>
      </c>
      <c r="B8032" s="31">
        <v>12</v>
      </c>
      <c r="C8032" s="31">
        <v>1</v>
      </c>
      <c r="D8032" s="54">
        <v>14</v>
      </c>
      <c r="E8032" s="31">
        <v>12</v>
      </c>
      <c r="F8032" s="31">
        <v>1</v>
      </c>
      <c r="G8032" s="54">
        <v>16</v>
      </c>
      <c r="H8032" s="53">
        <v>47.79</v>
      </c>
      <c r="I8032" s="53">
        <v>25808</v>
      </c>
      <c r="J8032" s="169">
        <f t="shared" si="250"/>
        <v>35.942637733920314</v>
      </c>
      <c r="O8032" s="172">
        <f t="shared" si="251"/>
        <v>1.2783201818911329</v>
      </c>
    </row>
    <row r="8033" spans="1:15" x14ac:dyDescent="0.2">
      <c r="A8033" s="31">
        <v>2019</v>
      </c>
      <c r="B8033" s="31">
        <v>12</v>
      </c>
      <c r="C8033" s="31">
        <v>1</v>
      </c>
      <c r="D8033" s="54">
        <v>15</v>
      </c>
      <c r="E8033" s="31">
        <v>12</v>
      </c>
      <c r="F8033" s="31">
        <v>1</v>
      </c>
      <c r="G8033" s="54">
        <v>17</v>
      </c>
      <c r="H8033" s="53">
        <v>50.45</v>
      </c>
      <c r="I8033" s="53">
        <v>26491</v>
      </c>
      <c r="J8033" s="169">
        <f t="shared" si="250"/>
        <v>36.893847497259877</v>
      </c>
      <c r="O8033" s="172">
        <f t="shared" si="251"/>
        <v>1.3494717132539791</v>
      </c>
    </row>
    <row r="8034" spans="1:15" x14ac:dyDescent="0.2">
      <c r="A8034" s="31">
        <v>2019</v>
      </c>
      <c r="B8034" s="31">
        <v>12</v>
      </c>
      <c r="C8034" s="31">
        <v>1</v>
      </c>
      <c r="D8034" s="54">
        <v>16</v>
      </c>
      <c r="E8034" s="31">
        <v>12</v>
      </c>
      <c r="F8034" s="31">
        <v>1</v>
      </c>
      <c r="G8034" s="54">
        <v>18</v>
      </c>
      <c r="H8034" s="53">
        <v>52.4</v>
      </c>
      <c r="I8034" s="53">
        <v>28395</v>
      </c>
      <c r="J8034" s="169">
        <f t="shared" si="250"/>
        <v>39.545536207945879</v>
      </c>
      <c r="O8034" s="172">
        <f t="shared" si="251"/>
        <v>1.4016316704560654</v>
      </c>
    </row>
    <row r="8035" spans="1:15" x14ac:dyDescent="0.2">
      <c r="A8035" s="31">
        <v>2019</v>
      </c>
      <c r="B8035" s="31">
        <v>12</v>
      </c>
      <c r="C8035" s="31">
        <v>1</v>
      </c>
      <c r="D8035" s="54">
        <v>17</v>
      </c>
      <c r="E8035" s="31">
        <v>12</v>
      </c>
      <c r="F8035" s="31">
        <v>1</v>
      </c>
      <c r="G8035" s="54">
        <v>19</v>
      </c>
      <c r="H8035" s="53">
        <v>51.13</v>
      </c>
      <c r="I8035" s="53">
        <v>29313</v>
      </c>
      <c r="J8035" s="169">
        <f t="shared" si="250"/>
        <v>40.824028979169483</v>
      </c>
      <c r="O8035" s="172">
        <f t="shared" si="251"/>
        <v>1.3676608265347066</v>
      </c>
    </row>
    <row r="8036" spans="1:15" x14ac:dyDescent="0.2">
      <c r="A8036" s="31">
        <v>2019</v>
      </c>
      <c r="B8036" s="31">
        <v>12</v>
      </c>
      <c r="C8036" s="31">
        <v>1</v>
      </c>
      <c r="D8036" s="54">
        <v>18</v>
      </c>
      <c r="E8036" s="31">
        <v>12</v>
      </c>
      <c r="F8036" s="31">
        <v>1</v>
      </c>
      <c r="G8036" s="54">
        <v>20</v>
      </c>
      <c r="H8036" s="53">
        <v>50</v>
      </c>
      <c r="I8036" s="53">
        <v>30303</v>
      </c>
      <c r="J8036" s="169">
        <f t="shared" si="250"/>
        <v>42.202795693234165</v>
      </c>
      <c r="O8036" s="172">
        <f t="shared" si="251"/>
        <v>1.3374348000534975</v>
      </c>
    </row>
    <row r="8037" spans="1:15" x14ac:dyDescent="0.2">
      <c r="A8037" s="31">
        <v>2019</v>
      </c>
      <c r="B8037" s="31">
        <v>12</v>
      </c>
      <c r="C8037" s="31">
        <v>1</v>
      </c>
      <c r="D8037" s="54">
        <v>19</v>
      </c>
      <c r="E8037" s="31">
        <v>12</v>
      </c>
      <c r="F8037" s="31">
        <v>1</v>
      </c>
      <c r="G8037" s="54">
        <v>21</v>
      </c>
      <c r="H8037" s="53">
        <v>48.33</v>
      </c>
      <c r="I8037" s="53">
        <v>30005</v>
      </c>
      <c r="J8037" s="169">
        <f t="shared" si="250"/>
        <v>41.787772985364192</v>
      </c>
      <c r="O8037" s="172">
        <f t="shared" si="251"/>
        <v>1.2927644777317107</v>
      </c>
    </row>
    <row r="8038" spans="1:15" x14ac:dyDescent="0.2">
      <c r="A8038" s="31">
        <v>2019</v>
      </c>
      <c r="B8038" s="31">
        <v>12</v>
      </c>
      <c r="C8038" s="31">
        <v>1</v>
      </c>
      <c r="D8038" s="54">
        <v>20</v>
      </c>
      <c r="E8038" s="31">
        <v>12</v>
      </c>
      <c r="F8038" s="31">
        <v>1</v>
      </c>
      <c r="G8038" s="54">
        <v>22</v>
      </c>
      <c r="H8038" s="53">
        <v>46.13</v>
      </c>
      <c r="I8038" s="53">
        <v>28652</v>
      </c>
      <c r="J8038" s="169">
        <f t="shared" si="250"/>
        <v>39.903458476142468</v>
      </c>
      <c r="O8038" s="172">
        <f t="shared" si="251"/>
        <v>1.2339173465293569</v>
      </c>
    </row>
    <row r="8039" spans="1:15" x14ac:dyDescent="0.2">
      <c r="A8039" s="31">
        <v>2019</v>
      </c>
      <c r="B8039" s="31">
        <v>12</v>
      </c>
      <c r="C8039" s="31">
        <v>1</v>
      </c>
      <c r="D8039" s="54">
        <v>21</v>
      </c>
      <c r="E8039" s="31">
        <v>12</v>
      </c>
      <c r="F8039" s="31">
        <v>1</v>
      </c>
      <c r="G8039" s="54">
        <v>23</v>
      </c>
      <c r="H8039" s="53">
        <v>42.68</v>
      </c>
      <c r="I8039" s="53">
        <v>26431</v>
      </c>
      <c r="J8039" s="169">
        <f t="shared" si="250"/>
        <v>36.810285878225656</v>
      </c>
      <c r="O8039" s="172">
        <f t="shared" si="251"/>
        <v>1.1416343453256654</v>
      </c>
    </row>
    <row r="8040" spans="1:15" x14ac:dyDescent="0.2">
      <c r="A8040" s="31">
        <v>2019</v>
      </c>
      <c r="B8040" s="31">
        <v>12</v>
      </c>
      <c r="C8040" s="31">
        <v>1</v>
      </c>
      <c r="D8040" s="54">
        <v>22</v>
      </c>
      <c r="E8040" s="31">
        <v>12</v>
      </c>
      <c r="F8040" s="31">
        <v>1</v>
      </c>
      <c r="G8040" s="54">
        <v>0</v>
      </c>
      <c r="H8040" s="53">
        <v>42.7</v>
      </c>
      <c r="I8040" s="53">
        <v>24121</v>
      </c>
      <c r="J8040" s="169">
        <f t="shared" si="250"/>
        <v>33.593163545408082</v>
      </c>
      <c r="O8040" s="172">
        <f t="shared" si="251"/>
        <v>1.142169319245687</v>
      </c>
    </row>
    <row r="8041" spans="1:15" x14ac:dyDescent="0.2">
      <c r="A8041" s="31">
        <v>2019</v>
      </c>
      <c r="B8041" s="31">
        <v>12</v>
      </c>
      <c r="C8041" s="31">
        <v>1</v>
      </c>
      <c r="D8041" s="54">
        <v>23</v>
      </c>
      <c r="E8041" s="31">
        <v>12</v>
      </c>
      <c r="F8041" s="31">
        <v>1</v>
      </c>
      <c r="G8041" s="54">
        <v>1</v>
      </c>
      <c r="H8041" s="53">
        <v>37.22</v>
      </c>
      <c r="I8041" s="53">
        <v>22667</v>
      </c>
      <c r="J8041" s="169">
        <f t="shared" si="250"/>
        <v>31.568186977478756</v>
      </c>
      <c r="O8041" s="172">
        <f t="shared" si="251"/>
        <v>0.99558646515982352</v>
      </c>
    </row>
    <row r="8042" spans="1:15" x14ac:dyDescent="0.2">
      <c r="A8042" s="31">
        <v>2019</v>
      </c>
      <c r="B8042" s="31">
        <v>12</v>
      </c>
      <c r="C8042" s="31">
        <v>2</v>
      </c>
      <c r="D8042" s="54">
        <v>0</v>
      </c>
      <c r="E8042" s="31">
        <v>12</v>
      </c>
      <c r="F8042" s="31">
        <v>2</v>
      </c>
      <c r="G8042" s="54">
        <v>2</v>
      </c>
      <c r="H8042" s="53">
        <v>35.4</v>
      </c>
      <c r="I8042" s="53">
        <v>21655</v>
      </c>
      <c r="J8042" s="169">
        <f t="shared" si="250"/>
        <v>30.158781003101531</v>
      </c>
      <c r="O8042" s="172">
        <f t="shared" si="251"/>
        <v>0.94690383843787618</v>
      </c>
    </row>
    <row r="8043" spans="1:15" x14ac:dyDescent="0.2">
      <c r="A8043" s="31">
        <v>2019</v>
      </c>
      <c r="B8043" s="31">
        <v>12</v>
      </c>
      <c r="C8043" s="31">
        <v>2</v>
      </c>
      <c r="D8043" s="54">
        <v>1</v>
      </c>
      <c r="E8043" s="31">
        <v>12</v>
      </c>
      <c r="F8043" s="31">
        <v>2</v>
      </c>
      <c r="G8043" s="54">
        <v>3</v>
      </c>
      <c r="H8043" s="53">
        <v>34.46</v>
      </c>
      <c r="I8043" s="53">
        <v>21423</v>
      </c>
      <c r="J8043" s="169">
        <f t="shared" si="250"/>
        <v>29.835676076169204</v>
      </c>
      <c r="O8043" s="172">
        <f t="shared" si="251"/>
        <v>0.92176006419687051</v>
      </c>
    </row>
    <row r="8044" spans="1:15" x14ac:dyDescent="0.2">
      <c r="A8044" s="31">
        <v>2019</v>
      </c>
      <c r="B8044" s="31">
        <v>12</v>
      </c>
      <c r="C8044" s="31">
        <v>2</v>
      </c>
      <c r="D8044" s="54">
        <v>2</v>
      </c>
      <c r="E8044" s="31">
        <v>12</v>
      </c>
      <c r="F8044" s="31">
        <v>2</v>
      </c>
      <c r="G8044" s="54">
        <v>4</v>
      </c>
      <c r="H8044" s="53">
        <v>35.4</v>
      </c>
      <c r="I8044" s="53">
        <v>21426</v>
      </c>
      <c r="J8044" s="169">
        <f t="shared" si="250"/>
        <v>29.839854157120914</v>
      </c>
      <c r="O8044" s="172">
        <f t="shared" si="251"/>
        <v>0.94690383843787618</v>
      </c>
    </row>
    <row r="8045" spans="1:15" x14ac:dyDescent="0.2">
      <c r="A8045" s="31">
        <v>2019</v>
      </c>
      <c r="B8045" s="31">
        <v>12</v>
      </c>
      <c r="C8045" s="31">
        <v>2</v>
      </c>
      <c r="D8045" s="54">
        <v>3</v>
      </c>
      <c r="E8045" s="31">
        <v>12</v>
      </c>
      <c r="F8045" s="31">
        <v>2</v>
      </c>
      <c r="G8045" s="54">
        <v>5</v>
      </c>
      <c r="H8045" s="53">
        <v>36.299999999999997</v>
      </c>
      <c r="I8045" s="53">
        <v>22388</v>
      </c>
      <c r="J8045" s="169">
        <f t="shared" si="250"/>
        <v>31.179625448969624</v>
      </c>
      <c r="O8045" s="172">
        <f t="shared" si="251"/>
        <v>0.97097766483883907</v>
      </c>
    </row>
    <row r="8046" spans="1:15" x14ac:dyDescent="0.2">
      <c r="A8046" s="31">
        <v>2019</v>
      </c>
      <c r="B8046" s="31">
        <v>12</v>
      </c>
      <c r="C8046" s="31">
        <v>2</v>
      </c>
      <c r="D8046" s="54">
        <v>4</v>
      </c>
      <c r="E8046" s="31">
        <v>12</v>
      </c>
      <c r="F8046" s="31">
        <v>2</v>
      </c>
      <c r="G8046" s="54">
        <v>6</v>
      </c>
      <c r="H8046" s="53">
        <v>40.200000000000003</v>
      </c>
      <c r="I8046" s="53">
        <v>25471</v>
      </c>
      <c r="J8046" s="169">
        <f t="shared" si="250"/>
        <v>35.473299973678095</v>
      </c>
      <c r="O8046" s="172">
        <f t="shared" si="251"/>
        <v>1.0752975792430119</v>
      </c>
    </row>
    <row r="8047" spans="1:15" x14ac:dyDescent="0.2">
      <c r="A8047" s="31">
        <v>2019</v>
      </c>
      <c r="B8047" s="31">
        <v>12</v>
      </c>
      <c r="C8047" s="31">
        <v>2</v>
      </c>
      <c r="D8047" s="54">
        <v>5</v>
      </c>
      <c r="E8047" s="31">
        <v>12</v>
      </c>
      <c r="F8047" s="31">
        <v>2</v>
      </c>
      <c r="G8047" s="54">
        <v>7</v>
      </c>
      <c r="H8047" s="53">
        <v>48.33</v>
      </c>
      <c r="I8047" s="53">
        <v>30090</v>
      </c>
      <c r="J8047" s="169">
        <f t="shared" si="250"/>
        <v>41.906151945662671</v>
      </c>
      <c r="O8047" s="172">
        <f t="shared" si="251"/>
        <v>1.2927644777317107</v>
      </c>
    </row>
    <row r="8048" spans="1:15" x14ac:dyDescent="0.2">
      <c r="A8048" s="31">
        <v>2019</v>
      </c>
      <c r="B8048" s="31">
        <v>12</v>
      </c>
      <c r="C8048" s="31">
        <v>2</v>
      </c>
      <c r="D8048" s="54">
        <v>6</v>
      </c>
      <c r="E8048" s="31">
        <v>12</v>
      </c>
      <c r="F8048" s="31">
        <v>2</v>
      </c>
      <c r="G8048" s="54">
        <v>8</v>
      </c>
      <c r="H8048" s="53">
        <v>49.92</v>
      </c>
      <c r="I8048" s="53">
        <v>32708</v>
      </c>
      <c r="J8048" s="169">
        <f t="shared" si="250"/>
        <v>45.552223922855923</v>
      </c>
      <c r="O8048" s="172">
        <f t="shared" si="251"/>
        <v>1.3352949043734119</v>
      </c>
    </row>
    <row r="8049" spans="1:15" x14ac:dyDescent="0.2">
      <c r="A8049" s="31">
        <v>2019</v>
      </c>
      <c r="B8049" s="31">
        <v>12</v>
      </c>
      <c r="C8049" s="31">
        <v>2</v>
      </c>
      <c r="D8049" s="54">
        <v>7</v>
      </c>
      <c r="E8049" s="31">
        <v>12</v>
      </c>
      <c r="F8049" s="31">
        <v>2</v>
      </c>
      <c r="G8049" s="54">
        <v>9</v>
      </c>
      <c r="H8049" s="53">
        <v>49.96</v>
      </c>
      <c r="I8049" s="53">
        <v>33862</v>
      </c>
      <c r="J8049" s="169">
        <f t="shared" si="250"/>
        <v>47.159392395614134</v>
      </c>
      <c r="O8049" s="172">
        <f t="shared" si="251"/>
        <v>1.3363648522134546</v>
      </c>
    </row>
    <row r="8050" spans="1:15" x14ac:dyDescent="0.2">
      <c r="A8050" s="31">
        <v>2019</v>
      </c>
      <c r="B8050" s="31">
        <v>12</v>
      </c>
      <c r="C8050" s="31">
        <v>2</v>
      </c>
      <c r="D8050" s="54">
        <v>8</v>
      </c>
      <c r="E8050" s="31">
        <v>12</v>
      </c>
      <c r="F8050" s="31">
        <v>2</v>
      </c>
      <c r="G8050" s="54">
        <v>10</v>
      </c>
      <c r="H8050" s="53">
        <v>49.33</v>
      </c>
      <c r="I8050" s="53">
        <v>34231</v>
      </c>
      <c r="J8050" s="169">
        <f t="shared" si="250"/>
        <v>47.673296352674605</v>
      </c>
      <c r="O8050" s="172">
        <f t="shared" si="251"/>
        <v>1.3195131737327805</v>
      </c>
    </row>
    <row r="8051" spans="1:15" x14ac:dyDescent="0.2">
      <c r="A8051" s="31">
        <v>2019</v>
      </c>
      <c r="B8051" s="31">
        <v>12</v>
      </c>
      <c r="C8051" s="31">
        <v>2</v>
      </c>
      <c r="D8051" s="54">
        <v>9</v>
      </c>
      <c r="E8051" s="31">
        <v>12</v>
      </c>
      <c r="F8051" s="31">
        <v>2</v>
      </c>
      <c r="G8051" s="54">
        <v>11</v>
      </c>
      <c r="H8051" s="53">
        <v>48.33</v>
      </c>
      <c r="I8051" s="53">
        <v>34163</v>
      </c>
      <c r="J8051" s="169">
        <f t="shared" si="250"/>
        <v>47.578593184435817</v>
      </c>
      <c r="O8051" s="172">
        <f t="shared" si="251"/>
        <v>1.2927644777317107</v>
      </c>
    </row>
    <row r="8052" spans="1:15" x14ac:dyDescent="0.2">
      <c r="A8052" s="31">
        <v>2019</v>
      </c>
      <c r="B8052" s="31">
        <v>12</v>
      </c>
      <c r="C8052" s="31">
        <v>2</v>
      </c>
      <c r="D8052" s="54">
        <v>10</v>
      </c>
      <c r="E8052" s="31">
        <v>12</v>
      </c>
      <c r="F8052" s="31">
        <v>2</v>
      </c>
      <c r="G8052" s="54">
        <v>12</v>
      </c>
      <c r="H8052" s="53">
        <v>46.13</v>
      </c>
      <c r="I8052" s="53">
        <v>34021</v>
      </c>
      <c r="J8052" s="169">
        <f t="shared" si="250"/>
        <v>47.380830686054829</v>
      </c>
      <c r="O8052" s="172">
        <f t="shared" si="251"/>
        <v>1.2339173465293569</v>
      </c>
    </row>
    <row r="8053" spans="1:15" x14ac:dyDescent="0.2">
      <c r="A8053" s="31">
        <v>2019</v>
      </c>
      <c r="B8053" s="31">
        <v>12</v>
      </c>
      <c r="C8053" s="31">
        <v>2</v>
      </c>
      <c r="D8053" s="54">
        <v>11</v>
      </c>
      <c r="E8053" s="31">
        <v>12</v>
      </c>
      <c r="F8053" s="31">
        <v>2</v>
      </c>
      <c r="G8053" s="54">
        <v>13</v>
      </c>
      <c r="H8053" s="53">
        <v>45.95</v>
      </c>
      <c r="I8053" s="53">
        <v>33947</v>
      </c>
      <c r="J8053" s="169">
        <f t="shared" si="250"/>
        <v>47.27777135591262</v>
      </c>
      <c r="O8053" s="172">
        <f t="shared" si="251"/>
        <v>1.2291025812491643</v>
      </c>
    </row>
    <row r="8054" spans="1:15" x14ac:dyDescent="0.2">
      <c r="A8054" s="31">
        <v>2019</v>
      </c>
      <c r="B8054" s="31">
        <v>12</v>
      </c>
      <c r="C8054" s="31">
        <v>2</v>
      </c>
      <c r="D8054" s="54">
        <v>12</v>
      </c>
      <c r="E8054" s="31">
        <v>12</v>
      </c>
      <c r="F8054" s="31">
        <v>2</v>
      </c>
      <c r="G8054" s="54">
        <v>14</v>
      </c>
      <c r="H8054" s="53">
        <v>45</v>
      </c>
      <c r="I8054" s="53">
        <v>33117</v>
      </c>
      <c r="J8054" s="169">
        <f t="shared" si="250"/>
        <v>46.121835625939205</v>
      </c>
      <c r="O8054" s="172">
        <f t="shared" si="251"/>
        <v>1.2036913200481476</v>
      </c>
    </row>
    <row r="8055" spans="1:15" x14ac:dyDescent="0.2">
      <c r="A8055" s="31">
        <v>2019</v>
      </c>
      <c r="B8055" s="31">
        <v>12</v>
      </c>
      <c r="C8055" s="31">
        <v>2</v>
      </c>
      <c r="D8055" s="54">
        <v>13</v>
      </c>
      <c r="E8055" s="31">
        <v>12</v>
      </c>
      <c r="F8055" s="31">
        <v>2</v>
      </c>
      <c r="G8055" s="54">
        <v>15</v>
      </c>
      <c r="H8055" s="53">
        <v>45</v>
      </c>
      <c r="I8055" s="53">
        <v>32737</v>
      </c>
      <c r="J8055" s="169">
        <f t="shared" si="250"/>
        <v>45.592612038722464</v>
      </c>
      <c r="O8055" s="172">
        <f t="shared" si="251"/>
        <v>1.2036913200481476</v>
      </c>
    </row>
    <row r="8056" spans="1:15" x14ac:dyDescent="0.2">
      <c r="A8056" s="31">
        <v>2019</v>
      </c>
      <c r="B8056" s="31">
        <v>12</v>
      </c>
      <c r="C8056" s="31">
        <v>2</v>
      </c>
      <c r="D8056" s="54">
        <v>14</v>
      </c>
      <c r="E8056" s="31">
        <v>12</v>
      </c>
      <c r="F8056" s="31">
        <v>2</v>
      </c>
      <c r="G8056" s="54">
        <v>16</v>
      </c>
      <c r="H8056" s="53">
        <v>45.05</v>
      </c>
      <c r="I8056" s="53">
        <v>32576</v>
      </c>
      <c r="J8056" s="169">
        <f t="shared" si="250"/>
        <v>45.368388360980632</v>
      </c>
      <c r="O8056" s="172">
        <f t="shared" si="251"/>
        <v>1.205028754848201</v>
      </c>
    </row>
    <row r="8057" spans="1:15" x14ac:dyDescent="0.2">
      <c r="A8057" s="31">
        <v>2019</v>
      </c>
      <c r="B8057" s="31">
        <v>12</v>
      </c>
      <c r="C8057" s="31">
        <v>2</v>
      </c>
      <c r="D8057" s="54">
        <v>15</v>
      </c>
      <c r="E8057" s="31">
        <v>12</v>
      </c>
      <c r="F8057" s="31">
        <v>2</v>
      </c>
      <c r="G8057" s="54">
        <v>17</v>
      </c>
      <c r="H8057" s="53">
        <v>48.33</v>
      </c>
      <c r="I8057" s="53">
        <v>33232</v>
      </c>
      <c r="J8057" s="169">
        <f t="shared" si="250"/>
        <v>46.281995395754798</v>
      </c>
      <c r="O8057" s="172">
        <f t="shared" si="251"/>
        <v>1.2927644777317107</v>
      </c>
    </row>
    <row r="8058" spans="1:15" x14ac:dyDescent="0.2">
      <c r="A8058" s="31">
        <v>2019</v>
      </c>
      <c r="B8058" s="31">
        <v>12</v>
      </c>
      <c r="C8058" s="31">
        <v>2</v>
      </c>
      <c r="D8058" s="54">
        <v>16</v>
      </c>
      <c r="E8058" s="31">
        <v>12</v>
      </c>
      <c r="F8058" s="31">
        <v>2</v>
      </c>
      <c r="G8058" s="54">
        <v>18</v>
      </c>
      <c r="H8058" s="53">
        <v>50</v>
      </c>
      <c r="I8058" s="53">
        <v>34775</v>
      </c>
      <c r="J8058" s="169">
        <f t="shared" si="250"/>
        <v>48.430921698584896</v>
      </c>
      <c r="O8058" s="172">
        <f t="shared" si="251"/>
        <v>1.3374348000534975</v>
      </c>
    </row>
    <row r="8059" spans="1:15" x14ac:dyDescent="0.2">
      <c r="A8059" s="31">
        <v>2019</v>
      </c>
      <c r="B8059" s="31">
        <v>12</v>
      </c>
      <c r="C8059" s="31">
        <v>2</v>
      </c>
      <c r="D8059" s="54">
        <v>17</v>
      </c>
      <c r="E8059" s="31">
        <v>12</v>
      </c>
      <c r="F8059" s="31">
        <v>2</v>
      </c>
      <c r="G8059" s="54">
        <v>19</v>
      </c>
      <c r="H8059" s="53">
        <v>51.11</v>
      </c>
      <c r="I8059" s="53">
        <v>35119</v>
      </c>
      <c r="J8059" s="169">
        <f t="shared" si="250"/>
        <v>48.910008314381102</v>
      </c>
      <c r="O8059" s="172">
        <f t="shared" si="251"/>
        <v>1.367125852614685</v>
      </c>
    </row>
    <row r="8060" spans="1:15" x14ac:dyDescent="0.2">
      <c r="A8060" s="31">
        <v>2019</v>
      </c>
      <c r="B8060" s="31">
        <v>12</v>
      </c>
      <c r="C8060" s="31">
        <v>2</v>
      </c>
      <c r="D8060" s="54">
        <v>18</v>
      </c>
      <c r="E8060" s="31">
        <v>12</v>
      </c>
      <c r="F8060" s="31">
        <v>2</v>
      </c>
      <c r="G8060" s="54">
        <v>20</v>
      </c>
      <c r="H8060" s="53">
        <v>51.47</v>
      </c>
      <c r="I8060" s="53">
        <v>35366</v>
      </c>
      <c r="J8060" s="169">
        <f t="shared" si="250"/>
        <v>49.254003646071986</v>
      </c>
      <c r="O8060" s="172">
        <f t="shared" si="251"/>
        <v>1.3767553831750703</v>
      </c>
    </row>
    <row r="8061" spans="1:15" x14ac:dyDescent="0.2">
      <c r="A8061" s="31">
        <v>2019</v>
      </c>
      <c r="B8061" s="31">
        <v>12</v>
      </c>
      <c r="C8061" s="31">
        <v>2</v>
      </c>
      <c r="D8061" s="54">
        <v>19</v>
      </c>
      <c r="E8061" s="31">
        <v>12</v>
      </c>
      <c r="F8061" s="31">
        <v>2</v>
      </c>
      <c r="G8061" s="54">
        <v>21</v>
      </c>
      <c r="H8061" s="53">
        <v>49.33</v>
      </c>
      <c r="I8061" s="53">
        <v>34416</v>
      </c>
      <c r="J8061" s="169">
        <f t="shared" si="250"/>
        <v>47.930944678030123</v>
      </c>
      <c r="O8061" s="172">
        <f t="shared" si="251"/>
        <v>1.3195131737327805</v>
      </c>
    </row>
    <row r="8062" spans="1:15" x14ac:dyDescent="0.2">
      <c r="A8062" s="31">
        <v>2019</v>
      </c>
      <c r="B8062" s="31">
        <v>12</v>
      </c>
      <c r="C8062" s="31">
        <v>2</v>
      </c>
      <c r="D8062" s="54">
        <v>20</v>
      </c>
      <c r="E8062" s="31">
        <v>12</v>
      </c>
      <c r="F8062" s="31">
        <v>2</v>
      </c>
      <c r="G8062" s="54">
        <v>22</v>
      </c>
      <c r="H8062" s="53">
        <v>47.23</v>
      </c>
      <c r="I8062" s="53">
        <v>31361</v>
      </c>
      <c r="J8062" s="169">
        <f t="shared" si="250"/>
        <v>43.67626557553762</v>
      </c>
      <c r="O8062" s="172">
        <f t="shared" si="251"/>
        <v>1.2633409121305337</v>
      </c>
    </row>
    <row r="8063" spans="1:15" x14ac:dyDescent="0.2">
      <c r="A8063" s="31">
        <v>2019</v>
      </c>
      <c r="B8063" s="31">
        <v>12</v>
      </c>
      <c r="C8063" s="31">
        <v>2</v>
      </c>
      <c r="D8063" s="54">
        <v>21</v>
      </c>
      <c r="E8063" s="31">
        <v>12</v>
      </c>
      <c r="F8063" s="31">
        <v>2</v>
      </c>
      <c r="G8063" s="54">
        <v>23</v>
      </c>
      <c r="H8063" s="53">
        <v>43.5</v>
      </c>
      <c r="I8063" s="53">
        <v>28286</v>
      </c>
      <c r="J8063" s="169">
        <f t="shared" si="250"/>
        <v>39.393732600033708</v>
      </c>
      <c r="O8063" s="172">
        <f t="shared" si="251"/>
        <v>1.1635682760465429</v>
      </c>
    </row>
    <row r="8064" spans="1:15" x14ac:dyDescent="0.2">
      <c r="A8064" s="31">
        <v>2019</v>
      </c>
      <c r="B8064" s="31">
        <v>12</v>
      </c>
      <c r="C8064" s="31">
        <v>2</v>
      </c>
      <c r="D8064" s="54">
        <v>22</v>
      </c>
      <c r="E8064" s="31">
        <v>12</v>
      </c>
      <c r="F8064" s="31">
        <v>2</v>
      </c>
      <c r="G8064" s="54">
        <v>0</v>
      </c>
      <c r="H8064" s="53">
        <v>39.06</v>
      </c>
      <c r="I8064" s="53">
        <v>26100</v>
      </c>
      <c r="J8064" s="169">
        <f t="shared" si="250"/>
        <v>36.349304279886866</v>
      </c>
      <c r="O8064" s="172">
        <f t="shared" si="251"/>
        <v>1.0448040658017923</v>
      </c>
    </row>
    <row r="8065" spans="1:15" x14ac:dyDescent="0.2">
      <c r="A8065" s="31">
        <v>2019</v>
      </c>
      <c r="B8065" s="31">
        <v>12</v>
      </c>
      <c r="C8065" s="31">
        <v>2</v>
      </c>
      <c r="D8065" s="54">
        <v>23</v>
      </c>
      <c r="E8065" s="31">
        <v>12</v>
      </c>
      <c r="F8065" s="31">
        <v>2</v>
      </c>
      <c r="G8065" s="54">
        <v>1</v>
      </c>
      <c r="H8065" s="53">
        <v>40.46</v>
      </c>
      <c r="I8065" s="53">
        <v>24354</v>
      </c>
      <c r="J8065" s="169">
        <f t="shared" si="250"/>
        <v>33.917661165990978</v>
      </c>
      <c r="O8065" s="172">
        <f t="shared" si="251"/>
        <v>1.0822522402032901</v>
      </c>
    </row>
    <row r="8066" spans="1:15" x14ac:dyDescent="0.2">
      <c r="A8066" s="31">
        <v>2019</v>
      </c>
      <c r="B8066" s="31">
        <v>12</v>
      </c>
      <c r="C8066" s="31">
        <v>3</v>
      </c>
      <c r="D8066" s="54">
        <v>0</v>
      </c>
      <c r="E8066" s="31">
        <v>12</v>
      </c>
      <c r="F8066" s="31">
        <v>3</v>
      </c>
      <c r="G8066" s="54">
        <v>2</v>
      </c>
      <c r="H8066" s="53">
        <v>38.07</v>
      </c>
      <c r="I8066" s="53">
        <v>23176</v>
      </c>
      <c r="J8066" s="169">
        <f t="shared" ref="J8066:J8129" si="252">MIN(50,I8066/$M$2*50)</f>
        <v>32.277068045619082</v>
      </c>
      <c r="O8066" s="172">
        <f t="shared" si="251"/>
        <v>1.018322856760733</v>
      </c>
    </row>
    <row r="8067" spans="1:15" x14ac:dyDescent="0.2">
      <c r="A8067" s="31">
        <v>2019</v>
      </c>
      <c r="B8067" s="31">
        <v>12</v>
      </c>
      <c r="C8067" s="31">
        <v>3</v>
      </c>
      <c r="D8067" s="54">
        <v>1</v>
      </c>
      <c r="E8067" s="31">
        <v>12</v>
      </c>
      <c r="F8067" s="31">
        <v>3</v>
      </c>
      <c r="G8067" s="54">
        <v>3</v>
      </c>
      <c r="H8067" s="53">
        <v>37.85</v>
      </c>
      <c r="I8067" s="53">
        <v>22785</v>
      </c>
      <c r="J8067" s="169">
        <f t="shared" si="252"/>
        <v>31.73252482824606</v>
      </c>
      <c r="O8067" s="172">
        <f t="shared" ref="O8067:O8130" si="253">H8067/$R$5</f>
        <v>1.0124381436404977</v>
      </c>
    </row>
    <row r="8068" spans="1:15" x14ac:dyDescent="0.2">
      <c r="A8068" s="31">
        <v>2019</v>
      </c>
      <c r="B8068" s="31">
        <v>12</v>
      </c>
      <c r="C8068" s="31">
        <v>3</v>
      </c>
      <c r="D8068" s="54">
        <v>2</v>
      </c>
      <c r="E8068" s="31">
        <v>12</v>
      </c>
      <c r="F8068" s="31">
        <v>3</v>
      </c>
      <c r="G8068" s="54">
        <v>4</v>
      </c>
      <c r="H8068" s="53">
        <v>38.1</v>
      </c>
      <c r="I8068" s="53">
        <v>22859</v>
      </c>
      <c r="J8068" s="169">
        <f t="shared" si="252"/>
        <v>31.835584158388269</v>
      </c>
      <c r="O8068" s="172">
        <f t="shared" si="253"/>
        <v>1.0191253176407651</v>
      </c>
    </row>
    <row r="8069" spans="1:15" x14ac:dyDescent="0.2">
      <c r="A8069" s="31">
        <v>2019</v>
      </c>
      <c r="B8069" s="31">
        <v>12</v>
      </c>
      <c r="C8069" s="31">
        <v>3</v>
      </c>
      <c r="D8069" s="54">
        <v>3</v>
      </c>
      <c r="E8069" s="31">
        <v>12</v>
      </c>
      <c r="F8069" s="31">
        <v>3</v>
      </c>
      <c r="G8069" s="54">
        <v>5</v>
      </c>
      <c r="H8069" s="53">
        <v>42.5</v>
      </c>
      <c r="I8069" s="53">
        <v>23583</v>
      </c>
      <c r="J8069" s="169">
        <f t="shared" si="252"/>
        <v>32.843894361401219</v>
      </c>
      <c r="O8069" s="172">
        <f t="shared" si="253"/>
        <v>1.1368195800454728</v>
      </c>
    </row>
    <row r="8070" spans="1:15" x14ac:dyDescent="0.2">
      <c r="A8070" s="31">
        <v>2019</v>
      </c>
      <c r="B8070" s="31">
        <v>12</v>
      </c>
      <c r="C8070" s="31">
        <v>3</v>
      </c>
      <c r="D8070" s="54">
        <v>4</v>
      </c>
      <c r="E8070" s="31">
        <v>12</v>
      </c>
      <c r="F8070" s="31">
        <v>3</v>
      </c>
      <c r="G8070" s="54">
        <v>6</v>
      </c>
      <c r="H8070" s="53">
        <v>42.49</v>
      </c>
      <c r="I8070" s="53">
        <v>26317</v>
      </c>
      <c r="J8070" s="169">
        <f t="shared" si="252"/>
        <v>36.651518802060636</v>
      </c>
      <c r="O8070" s="172">
        <f t="shared" si="253"/>
        <v>1.1365520930854622</v>
      </c>
    </row>
    <row r="8071" spans="1:15" x14ac:dyDescent="0.2">
      <c r="A8071" s="31">
        <v>2019</v>
      </c>
      <c r="B8071" s="31">
        <v>12</v>
      </c>
      <c r="C8071" s="31">
        <v>3</v>
      </c>
      <c r="D8071" s="54">
        <v>5</v>
      </c>
      <c r="E8071" s="31">
        <v>12</v>
      </c>
      <c r="F8071" s="31">
        <v>3</v>
      </c>
      <c r="G8071" s="54">
        <v>7</v>
      </c>
      <c r="H8071" s="53">
        <v>46</v>
      </c>
      <c r="I8071" s="53">
        <v>30840</v>
      </c>
      <c r="J8071" s="169">
        <f t="shared" si="252"/>
        <v>42.950672183590456</v>
      </c>
      <c r="O8071" s="172">
        <f t="shared" si="253"/>
        <v>1.2304400160492177</v>
      </c>
    </row>
    <row r="8072" spans="1:15" x14ac:dyDescent="0.2">
      <c r="A8072" s="31">
        <v>2019</v>
      </c>
      <c r="B8072" s="31">
        <v>12</v>
      </c>
      <c r="C8072" s="31">
        <v>3</v>
      </c>
      <c r="D8072" s="54">
        <v>6</v>
      </c>
      <c r="E8072" s="31">
        <v>12</v>
      </c>
      <c r="F8072" s="31">
        <v>3</v>
      </c>
      <c r="G8072" s="54">
        <v>8</v>
      </c>
      <c r="H8072" s="53">
        <v>49.96</v>
      </c>
      <c r="I8072" s="53">
        <v>33312</v>
      </c>
      <c r="J8072" s="169">
        <f t="shared" si="252"/>
        <v>46.393410887800428</v>
      </c>
      <c r="O8072" s="172">
        <f t="shared" si="253"/>
        <v>1.3363648522134546</v>
      </c>
    </row>
    <row r="8073" spans="1:15" x14ac:dyDescent="0.2">
      <c r="A8073" s="31">
        <v>2019</v>
      </c>
      <c r="B8073" s="31">
        <v>12</v>
      </c>
      <c r="C8073" s="31">
        <v>3</v>
      </c>
      <c r="D8073" s="54">
        <v>7</v>
      </c>
      <c r="E8073" s="31">
        <v>12</v>
      </c>
      <c r="F8073" s="31">
        <v>3</v>
      </c>
      <c r="G8073" s="54">
        <v>9</v>
      </c>
      <c r="H8073" s="53">
        <v>49.98</v>
      </c>
      <c r="I8073" s="53">
        <v>34487</v>
      </c>
      <c r="J8073" s="169">
        <f t="shared" si="252"/>
        <v>48.029825927220621</v>
      </c>
      <c r="O8073" s="172">
        <f t="shared" si="253"/>
        <v>1.3368998261334759</v>
      </c>
    </row>
    <row r="8074" spans="1:15" x14ac:dyDescent="0.2">
      <c r="A8074" s="31">
        <v>2019</v>
      </c>
      <c r="B8074" s="31">
        <v>12</v>
      </c>
      <c r="C8074" s="31">
        <v>3</v>
      </c>
      <c r="D8074" s="54">
        <v>8</v>
      </c>
      <c r="E8074" s="31">
        <v>12</v>
      </c>
      <c r="F8074" s="31">
        <v>3</v>
      </c>
      <c r="G8074" s="54">
        <v>10</v>
      </c>
      <c r="H8074" s="53">
        <v>48.01</v>
      </c>
      <c r="I8074" s="53">
        <v>34905</v>
      </c>
      <c r="J8074" s="169">
        <f t="shared" si="252"/>
        <v>48.611971873159042</v>
      </c>
      <c r="O8074" s="172">
        <f t="shared" si="253"/>
        <v>1.2842048950113683</v>
      </c>
    </row>
    <row r="8075" spans="1:15" x14ac:dyDescent="0.2">
      <c r="A8075" s="31">
        <v>2019</v>
      </c>
      <c r="B8075" s="31">
        <v>12</v>
      </c>
      <c r="C8075" s="31">
        <v>3</v>
      </c>
      <c r="D8075" s="54">
        <v>9</v>
      </c>
      <c r="E8075" s="31">
        <v>12</v>
      </c>
      <c r="F8075" s="31">
        <v>3</v>
      </c>
      <c r="G8075" s="54">
        <v>11</v>
      </c>
      <c r="H8075" s="53">
        <v>49.03</v>
      </c>
      <c r="I8075" s="53">
        <v>34822</v>
      </c>
      <c r="J8075" s="169">
        <f t="shared" si="252"/>
        <v>48.496378300161702</v>
      </c>
      <c r="O8075" s="172">
        <f t="shared" si="253"/>
        <v>1.3114885649324597</v>
      </c>
    </row>
    <row r="8076" spans="1:15" x14ac:dyDescent="0.2">
      <c r="A8076" s="31">
        <v>2019</v>
      </c>
      <c r="B8076" s="31">
        <v>12</v>
      </c>
      <c r="C8076" s="31">
        <v>3</v>
      </c>
      <c r="D8076" s="54">
        <v>10</v>
      </c>
      <c r="E8076" s="31">
        <v>12</v>
      </c>
      <c r="F8076" s="31">
        <v>3</v>
      </c>
      <c r="G8076" s="54">
        <v>12</v>
      </c>
      <c r="H8076" s="53">
        <v>50.53</v>
      </c>
      <c r="I8076" s="53">
        <v>34707</v>
      </c>
      <c r="J8076" s="169">
        <f t="shared" si="252"/>
        <v>48.336218530346102</v>
      </c>
      <c r="O8076" s="172">
        <f t="shared" si="253"/>
        <v>1.3516116089340646</v>
      </c>
    </row>
    <row r="8077" spans="1:15" x14ac:dyDescent="0.2">
      <c r="A8077" s="31">
        <v>2019</v>
      </c>
      <c r="B8077" s="31">
        <v>12</v>
      </c>
      <c r="C8077" s="31">
        <v>3</v>
      </c>
      <c r="D8077" s="54">
        <v>11</v>
      </c>
      <c r="E8077" s="31">
        <v>12</v>
      </c>
      <c r="F8077" s="31">
        <v>3</v>
      </c>
      <c r="G8077" s="54">
        <v>13</v>
      </c>
      <c r="H8077" s="53">
        <v>52.1</v>
      </c>
      <c r="I8077" s="53">
        <v>34796</v>
      </c>
      <c r="J8077" s="169">
        <f t="shared" si="252"/>
        <v>48.460168265246871</v>
      </c>
      <c r="O8077" s="172">
        <f t="shared" si="253"/>
        <v>1.3936070616557443</v>
      </c>
    </row>
    <row r="8078" spans="1:15" x14ac:dyDescent="0.2">
      <c r="A8078" s="31">
        <v>2019</v>
      </c>
      <c r="B8078" s="31">
        <v>12</v>
      </c>
      <c r="C8078" s="31">
        <v>3</v>
      </c>
      <c r="D8078" s="54">
        <v>12</v>
      </c>
      <c r="E8078" s="31">
        <v>12</v>
      </c>
      <c r="F8078" s="31">
        <v>3</v>
      </c>
      <c r="G8078" s="54">
        <v>14</v>
      </c>
      <c r="H8078" s="53">
        <v>52.1</v>
      </c>
      <c r="I8078" s="53">
        <v>33977</v>
      </c>
      <c r="J8078" s="169">
        <f t="shared" si="252"/>
        <v>47.319552165429727</v>
      </c>
      <c r="O8078" s="172">
        <f t="shared" si="253"/>
        <v>1.3936070616557443</v>
      </c>
    </row>
    <row r="8079" spans="1:15" x14ac:dyDescent="0.2">
      <c r="A8079" s="31">
        <v>2019</v>
      </c>
      <c r="B8079" s="31">
        <v>12</v>
      </c>
      <c r="C8079" s="31">
        <v>3</v>
      </c>
      <c r="D8079" s="54">
        <v>13</v>
      </c>
      <c r="E8079" s="31">
        <v>12</v>
      </c>
      <c r="F8079" s="31">
        <v>3</v>
      </c>
      <c r="G8079" s="54">
        <v>15</v>
      </c>
      <c r="H8079" s="53">
        <v>54.33</v>
      </c>
      <c r="I8079" s="53">
        <v>33424</v>
      </c>
      <c r="J8079" s="169">
        <f t="shared" si="252"/>
        <v>46.54939257666431</v>
      </c>
      <c r="O8079" s="172">
        <f t="shared" si="253"/>
        <v>1.4532566537381304</v>
      </c>
    </row>
    <row r="8080" spans="1:15" x14ac:dyDescent="0.2">
      <c r="A8080" s="31">
        <v>2019</v>
      </c>
      <c r="B8080" s="31">
        <v>12</v>
      </c>
      <c r="C8080" s="31">
        <v>3</v>
      </c>
      <c r="D8080" s="54">
        <v>14</v>
      </c>
      <c r="E8080" s="31">
        <v>12</v>
      </c>
      <c r="F8080" s="31">
        <v>3</v>
      </c>
      <c r="G8080" s="54">
        <v>16</v>
      </c>
      <c r="H8080" s="53">
        <v>55.33</v>
      </c>
      <c r="I8080" s="53">
        <v>33385</v>
      </c>
      <c r="J8080" s="169">
        <f t="shared" si="252"/>
        <v>46.495077524292064</v>
      </c>
      <c r="O8080" s="172">
        <f t="shared" si="253"/>
        <v>1.4800053497392003</v>
      </c>
    </row>
    <row r="8081" spans="1:15" x14ac:dyDescent="0.2">
      <c r="A8081" s="31">
        <v>2019</v>
      </c>
      <c r="B8081" s="31">
        <v>12</v>
      </c>
      <c r="C8081" s="31">
        <v>3</v>
      </c>
      <c r="D8081" s="54">
        <v>15</v>
      </c>
      <c r="E8081" s="31">
        <v>12</v>
      </c>
      <c r="F8081" s="31">
        <v>3</v>
      </c>
      <c r="G8081" s="54">
        <v>17</v>
      </c>
      <c r="H8081" s="53">
        <v>57.49</v>
      </c>
      <c r="I8081" s="53">
        <v>33990</v>
      </c>
      <c r="J8081" s="169">
        <f t="shared" si="252"/>
        <v>47.337657182887142</v>
      </c>
      <c r="O8081" s="172">
        <f t="shared" si="253"/>
        <v>1.5377825331015114</v>
      </c>
    </row>
    <row r="8082" spans="1:15" x14ac:dyDescent="0.2">
      <c r="A8082" s="31">
        <v>2019</v>
      </c>
      <c r="B8082" s="31">
        <v>12</v>
      </c>
      <c r="C8082" s="31">
        <v>3</v>
      </c>
      <c r="D8082" s="54">
        <v>16</v>
      </c>
      <c r="E8082" s="31">
        <v>12</v>
      </c>
      <c r="F8082" s="31">
        <v>3</v>
      </c>
      <c r="G8082" s="54">
        <v>18</v>
      </c>
      <c r="H8082" s="53">
        <v>62.72</v>
      </c>
      <c r="I8082" s="53">
        <v>35374</v>
      </c>
      <c r="J8082" s="169">
        <f t="shared" si="252"/>
        <v>49.265145195276553</v>
      </c>
      <c r="O8082" s="172">
        <f t="shared" si="253"/>
        <v>1.6776782131871071</v>
      </c>
    </row>
    <row r="8083" spans="1:15" x14ac:dyDescent="0.2">
      <c r="A8083" s="31">
        <v>2019</v>
      </c>
      <c r="B8083" s="31">
        <v>12</v>
      </c>
      <c r="C8083" s="31">
        <v>3</v>
      </c>
      <c r="D8083" s="54">
        <v>17</v>
      </c>
      <c r="E8083" s="31">
        <v>12</v>
      </c>
      <c r="F8083" s="31">
        <v>3</v>
      </c>
      <c r="G8083" s="54">
        <v>19</v>
      </c>
      <c r="H8083" s="53">
        <v>64.260000000000005</v>
      </c>
      <c r="I8083" s="53">
        <v>35850</v>
      </c>
      <c r="J8083" s="169">
        <f t="shared" si="252"/>
        <v>49.92806737294805</v>
      </c>
      <c r="O8083" s="172">
        <f t="shared" si="253"/>
        <v>1.7188712050287551</v>
      </c>
    </row>
    <row r="8084" spans="1:15" x14ac:dyDescent="0.2">
      <c r="A8084" s="31">
        <v>2019</v>
      </c>
      <c r="B8084" s="31">
        <v>12</v>
      </c>
      <c r="C8084" s="31">
        <v>3</v>
      </c>
      <c r="D8084" s="54">
        <v>18</v>
      </c>
      <c r="E8084" s="31">
        <v>12</v>
      </c>
      <c r="F8084" s="31">
        <v>3</v>
      </c>
      <c r="G8084" s="54">
        <v>20</v>
      </c>
      <c r="H8084" s="53">
        <v>63.05</v>
      </c>
      <c r="I8084" s="53">
        <v>36129</v>
      </c>
      <c r="J8084" s="169">
        <f t="shared" si="252"/>
        <v>50</v>
      </c>
      <c r="O8084" s="172">
        <f t="shared" si="253"/>
        <v>1.6865052828674603</v>
      </c>
    </row>
    <row r="8085" spans="1:15" x14ac:dyDescent="0.2">
      <c r="A8085" s="31">
        <v>2019</v>
      </c>
      <c r="B8085" s="31">
        <v>12</v>
      </c>
      <c r="C8085" s="31">
        <v>3</v>
      </c>
      <c r="D8085" s="54">
        <v>19</v>
      </c>
      <c r="E8085" s="31">
        <v>12</v>
      </c>
      <c r="F8085" s="31">
        <v>3</v>
      </c>
      <c r="G8085" s="54">
        <v>21</v>
      </c>
      <c r="H8085" s="53">
        <v>58.24</v>
      </c>
      <c r="I8085" s="53">
        <v>35286</v>
      </c>
      <c r="J8085" s="169">
        <f t="shared" si="252"/>
        <v>49.142588154026356</v>
      </c>
      <c r="O8085" s="172">
        <f t="shared" si="253"/>
        <v>1.5578440551023138</v>
      </c>
    </row>
    <row r="8086" spans="1:15" x14ac:dyDescent="0.2">
      <c r="A8086" s="31">
        <v>2019</v>
      </c>
      <c r="B8086" s="31">
        <v>12</v>
      </c>
      <c r="C8086" s="31">
        <v>3</v>
      </c>
      <c r="D8086" s="54">
        <v>20</v>
      </c>
      <c r="E8086" s="31">
        <v>12</v>
      </c>
      <c r="F8086" s="31">
        <v>3</v>
      </c>
      <c r="G8086" s="54">
        <v>22</v>
      </c>
      <c r="H8086" s="53">
        <v>55.96</v>
      </c>
      <c r="I8086" s="53">
        <v>32458</v>
      </c>
      <c r="J8086" s="169">
        <f t="shared" si="252"/>
        <v>45.204050510213328</v>
      </c>
      <c r="O8086" s="172">
        <f t="shared" si="253"/>
        <v>1.4968570282198743</v>
      </c>
    </row>
    <row r="8087" spans="1:15" x14ac:dyDescent="0.2">
      <c r="A8087" s="31">
        <v>2019</v>
      </c>
      <c r="B8087" s="31">
        <v>12</v>
      </c>
      <c r="C8087" s="31">
        <v>3</v>
      </c>
      <c r="D8087" s="54">
        <v>21</v>
      </c>
      <c r="E8087" s="31">
        <v>12</v>
      </c>
      <c r="F8087" s="31">
        <v>3</v>
      </c>
      <c r="G8087" s="54">
        <v>23</v>
      </c>
      <c r="H8087" s="53">
        <v>54.33</v>
      </c>
      <c r="I8087" s="53">
        <v>29174</v>
      </c>
      <c r="J8087" s="169">
        <f t="shared" si="252"/>
        <v>40.630444561740205</v>
      </c>
      <c r="O8087" s="172">
        <f t="shared" si="253"/>
        <v>1.4532566537381304</v>
      </c>
    </row>
    <row r="8088" spans="1:15" x14ac:dyDescent="0.2">
      <c r="A8088" s="31">
        <v>2019</v>
      </c>
      <c r="B8088" s="31">
        <v>12</v>
      </c>
      <c r="C8088" s="31">
        <v>3</v>
      </c>
      <c r="D8088" s="54">
        <v>22</v>
      </c>
      <c r="E8088" s="31">
        <v>12</v>
      </c>
      <c r="F8088" s="31">
        <v>3</v>
      </c>
      <c r="G8088" s="54">
        <v>0</v>
      </c>
      <c r="H8088" s="53">
        <v>55.76</v>
      </c>
      <c r="I8088" s="53">
        <v>26951</v>
      </c>
      <c r="J8088" s="169">
        <f t="shared" si="252"/>
        <v>37.534486576522255</v>
      </c>
      <c r="O8088" s="172">
        <f t="shared" si="253"/>
        <v>1.4915072890196603</v>
      </c>
    </row>
    <row r="8089" spans="1:15" x14ac:dyDescent="0.2">
      <c r="A8089" s="31">
        <v>2019</v>
      </c>
      <c r="B8089" s="31">
        <v>12</v>
      </c>
      <c r="C8089" s="31">
        <v>3</v>
      </c>
      <c r="D8089" s="54">
        <v>23</v>
      </c>
      <c r="E8089" s="31">
        <v>12</v>
      </c>
      <c r="F8089" s="31">
        <v>3</v>
      </c>
      <c r="G8089" s="54">
        <v>1</v>
      </c>
      <c r="H8089" s="53">
        <v>51.8</v>
      </c>
      <c r="I8089" s="53">
        <v>25115</v>
      </c>
      <c r="J8089" s="169">
        <f t="shared" si="252"/>
        <v>34.97750103407504</v>
      </c>
      <c r="O8089" s="172">
        <f t="shared" si="253"/>
        <v>1.3855824528554233</v>
      </c>
    </row>
    <row r="8090" spans="1:15" x14ac:dyDescent="0.2">
      <c r="A8090" s="31">
        <v>2019</v>
      </c>
      <c r="B8090" s="31">
        <v>12</v>
      </c>
      <c r="C8090" s="31">
        <v>4</v>
      </c>
      <c r="D8090" s="54">
        <v>0</v>
      </c>
      <c r="E8090" s="31">
        <v>12</v>
      </c>
      <c r="F8090" s="31">
        <v>4</v>
      </c>
      <c r="G8090" s="54">
        <v>2</v>
      </c>
      <c r="H8090" s="53">
        <v>48.07</v>
      </c>
      <c r="I8090" s="53">
        <v>23804</v>
      </c>
      <c r="J8090" s="169">
        <f t="shared" si="252"/>
        <v>33.151679658177272</v>
      </c>
      <c r="O8090" s="172">
        <f t="shared" si="253"/>
        <v>1.2858098167714325</v>
      </c>
    </row>
    <row r="8091" spans="1:15" x14ac:dyDescent="0.2">
      <c r="A8091" s="31">
        <v>2019</v>
      </c>
      <c r="B8091" s="31">
        <v>12</v>
      </c>
      <c r="C8091" s="31">
        <v>4</v>
      </c>
      <c r="D8091" s="54">
        <v>1</v>
      </c>
      <c r="E8091" s="31">
        <v>12</v>
      </c>
      <c r="F8091" s="31">
        <v>4</v>
      </c>
      <c r="G8091" s="54">
        <v>3</v>
      </c>
      <c r="H8091" s="53">
        <v>46.83</v>
      </c>
      <c r="I8091" s="53">
        <v>23298</v>
      </c>
      <c r="J8091" s="169">
        <f t="shared" si="252"/>
        <v>32.446976670988661</v>
      </c>
      <c r="O8091" s="172">
        <f t="shared" si="253"/>
        <v>1.2526414337301057</v>
      </c>
    </row>
    <row r="8092" spans="1:15" x14ac:dyDescent="0.2">
      <c r="A8092" s="31">
        <v>2019</v>
      </c>
      <c r="B8092" s="31">
        <v>12</v>
      </c>
      <c r="C8092" s="31">
        <v>4</v>
      </c>
      <c r="D8092" s="54">
        <v>2</v>
      </c>
      <c r="E8092" s="31">
        <v>12</v>
      </c>
      <c r="F8092" s="31">
        <v>4</v>
      </c>
      <c r="G8092" s="54">
        <v>4</v>
      </c>
      <c r="H8092" s="53">
        <v>46.07</v>
      </c>
      <c r="I8092" s="53">
        <v>23118</v>
      </c>
      <c r="J8092" s="169">
        <f t="shared" si="252"/>
        <v>32.196291813885999</v>
      </c>
      <c r="O8092" s="172">
        <f t="shared" si="253"/>
        <v>1.2323124247692925</v>
      </c>
    </row>
    <row r="8093" spans="1:15" x14ac:dyDescent="0.2">
      <c r="A8093" s="31">
        <v>2019</v>
      </c>
      <c r="B8093" s="31">
        <v>12</v>
      </c>
      <c r="C8093" s="31">
        <v>4</v>
      </c>
      <c r="D8093" s="54">
        <v>3</v>
      </c>
      <c r="E8093" s="31">
        <v>12</v>
      </c>
      <c r="F8093" s="31">
        <v>4</v>
      </c>
      <c r="G8093" s="54">
        <v>5</v>
      </c>
      <c r="H8093" s="53">
        <v>46.92</v>
      </c>
      <c r="I8093" s="53">
        <v>23853</v>
      </c>
      <c r="J8093" s="169">
        <f t="shared" si="252"/>
        <v>33.219921647055223</v>
      </c>
      <c r="O8093" s="172">
        <f t="shared" si="253"/>
        <v>1.255048816370202</v>
      </c>
    </row>
    <row r="8094" spans="1:15" x14ac:dyDescent="0.2">
      <c r="A8094" s="31">
        <v>2019</v>
      </c>
      <c r="B8094" s="31">
        <v>12</v>
      </c>
      <c r="C8094" s="31">
        <v>4</v>
      </c>
      <c r="D8094" s="54">
        <v>4</v>
      </c>
      <c r="E8094" s="31">
        <v>12</v>
      </c>
      <c r="F8094" s="31">
        <v>4</v>
      </c>
      <c r="G8094" s="54">
        <v>6</v>
      </c>
      <c r="H8094" s="53">
        <v>55.52</v>
      </c>
      <c r="I8094" s="53">
        <v>26734</v>
      </c>
      <c r="J8094" s="169">
        <f t="shared" si="252"/>
        <v>37.232272054348478</v>
      </c>
      <c r="O8094" s="172">
        <f t="shared" si="253"/>
        <v>1.4850876019794037</v>
      </c>
    </row>
    <row r="8095" spans="1:15" x14ac:dyDescent="0.2">
      <c r="A8095" s="31">
        <v>2019</v>
      </c>
      <c r="B8095" s="31">
        <v>12</v>
      </c>
      <c r="C8095" s="31">
        <v>4</v>
      </c>
      <c r="D8095" s="54">
        <v>5</v>
      </c>
      <c r="E8095" s="31">
        <v>12</v>
      </c>
      <c r="F8095" s="31">
        <v>4</v>
      </c>
      <c r="G8095" s="54">
        <v>7</v>
      </c>
      <c r="H8095" s="53">
        <v>60.63</v>
      </c>
      <c r="I8095" s="53">
        <v>31212</v>
      </c>
      <c r="J8095" s="169">
        <f t="shared" si="252"/>
        <v>43.468754221602637</v>
      </c>
      <c r="O8095" s="172">
        <f t="shared" si="253"/>
        <v>1.621773438544871</v>
      </c>
    </row>
    <row r="8096" spans="1:15" x14ac:dyDescent="0.2">
      <c r="A8096" s="31">
        <v>2019</v>
      </c>
      <c r="B8096" s="31">
        <v>12</v>
      </c>
      <c r="C8096" s="31">
        <v>4</v>
      </c>
      <c r="D8096" s="54">
        <v>6</v>
      </c>
      <c r="E8096" s="31">
        <v>12</v>
      </c>
      <c r="F8096" s="31">
        <v>4</v>
      </c>
      <c r="G8096" s="54">
        <v>8</v>
      </c>
      <c r="H8096" s="53">
        <v>59.7</v>
      </c>
      <c r="I8096" s="53">
        <v>33728</v>
      </c>
      <c r="J8096" s="169">
        <f t="shared" si="252"/>
        <v>46.972771446437704</v>
      </c>
      <c r="O8096" s="172">
        <f t="shared" si="253"/>
        <v>1.5968971512638761</v>
      </c>
    </row>
    <row r="8097" spans="1:15" x14ac:dyDescent="0.2">
      <c r="A8097" s="31">
        <v>2019</v>
      </c>
      <c r="B8097" s="31">
        <v>12</v>
      </c>
      <c r="C8097" s="31">
        <v>4</v>
      </c>
      <c r="D8097" s="54">
        <v>7</v>
      </c>
      <c r="E8097" s="31">
        <v>12</v>
      </c>
      <c r="F8097" s="31">
        <v>4</v>
      </c>
      <c r="G8097" s="54">
        <v>9</v>
      </c>
      <c r="H8097" s="53">
        <v>59</v>
      </c>
      <c r="I8097" s="53">
        <v>34993</v>
      </c>
      <c r="J8097" s="169">
        <f t="shared" si="252"/>
        <v>48.734528914409239</v>
      </c>
      <c r="O8097" s="172">
        <f t="shared" si="253"/>
        <v>1.5781730640631271</v>
      </c>
    </row>
    <row r="8098" spans="1:15" x14ac:dyDescent="0.2">
      <c r="A8098" s="31">
        <v>2019</v>
      </c>
      <c r="B8098" s="31">
        <v>12</v>
      </c>
      <c r="C8098" s="31">
        <v>4</v>
      </c>
      <c r="D8098" s="54">
        <v>8</v>
      </c>
      <c r="E8098" s="31">
        <v>12</v>
      </c>
      <c r="F8098" s="31">
        <v>4</v>
      </c>
      <c r="G8098" s="54">
        <v>10</v>
      </c>
      <c r="H8098" s="53">
        <v>58.58</v>
      </c>
      <c r="I8098" s="53">
        <v>35472</v>
      </c>
      <c r="J8098" s="169">
        <f t="shared" si="252"/>
        <v>49.401629173032447</v>
      </c>
      <c r="O8098" s="172">
        <f t="shared" si="253"/>
        <v>1.5669386117426776</v>
      </c>
    </row>
    <row r="8099" spans="1:15" x14ac:dyDescent="0.2">
      <c r="A8099" s="31">
        <v>2019</v>
      </c>
      <c r="B8099" s="31">
        <v>12</v>
      </c>
      <c r="C8099" s="31">
        <v>4</v>
      </c>
      <c r="D8099" s="54">
        <v>9</v>
      </c>
      <c r="E8099" s="31">
        <v>12</v>
      </c>
      <c r="F8099" s="31">
        <v>4</v>
      </c>
      <c r="G8099" s="54">
        <v>11</v>
      </c>
      <c r="H8099" s="53">
        <v>57.6</v>
      </c>
      <c r="I8099" s="53">
        <v>35443</v>
      </c>
      <c r="J8099" s="169">
        <f t="shared" si="252"/>
        <v>49.361241057165905</v>
      </c>
      <c r="O8099" s="172">
        <f t="shared" si="253"/>
        <v>1.540724889661629</v>
      </c>
    </row>
    <row r="8100" spans="1:15" x14ac:dyDescent="0.2">
      <c r="A8100" s="31">
        <v>2019</v>
      </c>
      <c r="B8100" s="31">
        <v>12</v>
      </c>
      <c r="C8100" s="31">
        <v>4</v>
      </c>
      <c r="D8100" s="54">
        <v>10</v>
      </c>
      <c r="E8100" s="31">
        <v>12</v>
      </c>
      <c r="F8100" s="31">
        <v>4</v>
      </c>
      <c r="G8100" s="54">
        <v>12</v>
      </c>
      <c r="H8100" s="53">
        <v>56.76</v>
      </c>
      <c r="I8100" s="53">
        <v>35384</v>
      </c>
      <c r="J8100" s="169">
        <f t="shared" si="252"/>
        <v>49.27907213178225</v>
      </c>
      <c r="O8100" s="172">
        <f t="shared" si="253"/>
        <v>1.5182559850207302</v>
      </c>
    </row>
    <row r="8101" spans="1:15" x14ac:dyDescent="0.2">
      <c r="A8101" s="31">
        <v>2019</v>
      </c>
      <c r="B8101" s="31">
        <v>12</v>
      </c>
      <c r="C8101" s="31">
        <v>4</v>
      </c>
      <c r="D8101" s="54">
        <v>11</v>
      </c>
      <c r="E8101" s="31">
        <v>12</v>
      </c>
      <c r="F8101" s="31">
        <v>4</v>
      </c>
      <c r="G8101" s="54">
        <v>13</v>
      </c>
      <c r="H8101" s="53">
        <v>56.01</v>
      </c>
      <c r="I8101" s="53">
        <v>35466</v>
      </c>
      <c r="J8101" s="169">
        <f t="shared" si="252"/>
        <v>49.393273011129025</v>
      </c>
      <c r="O8101" s="172">
        <f t="shared" si="253"/>
        <v>1.4981944630199278</v>
      </c>
    </row>
    <row r="8102" spans="1:15" x14ac:dyDescent="0.2">
      <c r="A8102" s="31">
        <v>2019</v>
      </c>
      <c r="B8102" s="31">
        <v>12</v>
      </c>
      <c r="C8102" s="31">
        <v>4</v>
      </c>
      <c r="D8102" s="54">
        <v>12</v>
      </c>
      <c r="E8102" s="31">
        <v>12</v>
      </c>
      <c r="F8102" s="31">
        <v>4</v>
      </c>
      <c r="G8102" s="54">
        <v>14</v>
      </c>
      <c r="H8102" s="53">
        <v>54.45</v>
      </c>
      <c r="I8102" s="53">
        <v>34436</v>
      </c>
      <c r="J8102" s="169">
        <f t="shared" si="252"/>
        <v>47.958798551041532</v>
      </c>
      <c r="O8102" s="172">
        <f t="shared" si="253"/>
        <v>1.4564664972582588</v>
      </c>
    </row>
    <row r="8103" spans="1:15" x14ac:dyDescent="0.2">
      <c r="A8103" s="31">
        <v>2019</v>
      </c>
      <c r="B8103" s="31">
        <v>12</v>
      </c>
      <c r="C8103" s="31">
        <v>4</v>
      </c>
      <c r="D8103" s="54">
        <v>13</v>
      </c>
      <c r="E8103" s="31">
        <v>12</v>
      </c>
      <c r="F8103" s="31">
        <v>4</v>
      </c>
      <c r="G8103" s="54">
        <v>15</v>
      </c>
      <c r="H8103" s="53">
        <v>52.58</v>
      </c>
      <c r="I8103" s="53">
        <v>34025</v>
      </c>
      <c r="J8103" s="169">
        <f t="shared" si="252"/>
        <v>47.386401460657105</v>
      </c>
      <c r="O8103" s="172">
        <f t="shared" si="253"/>
        <v>1.4064464357362578</v>
      </c>
    </row>
    <row r="8104" spans="1:15" x14ac:dyDescent="0.2">
      <c r="A8104" s="31">
        <v>2019</v>
      </c>
      <c r="B8104" s="31">
        <v>12</v>
      </c>
      <c r="C8104" s="31">
        <v>4</v>
      </c>
      <c r="D8104" s="54">
        <v>14</v>
      </c>
      <c r="E8104" s="31">
        <v>12</v>
      </c>
      <c r="F8104" s="31">
        <v>4</v>
      </c>
      <c r="G8104" s="54">
        <v>16</v>
      </c>
      <c r="H8104" s="53">
        <v>52.58</v>
      </c>
      <c r="I8104" s="53">
        <v>33931</v>
      </c>
      <c r="J8104" s="169">
        <f t="shared" si="252"/>
        <v>47.255488257503494</v>
      </c>
      <c r="O8104" s="172">
        <f t="shared" si="253"/>
        <v>1.4064464357362578</v>
      </c>
    </row>
    <row r="8105" spans="1:15" x14ac:dyDescent="0.2">
      <c r="A8105" s="31">
        <v>2019</v>
      </c>
      <c r="B8105" s="31">
        <v>12</v>
      </c>
      <c r="C8105" s="31">
        <v>4</v>
      </c>
      <c r="D8105" s="54">
        <v>15</v>
      </c>
      <c r="E8105" s="31">
        <v>12</v>
      </c>
      <c r="F8105" s="31">
        <v>4</v>
      </c>
      <c r="G8105" s="54">
        <v>17</v>
      </c>
      <c r="H8105" s="53">
        <v>55.08</v>
      </c>
      <c r="I8105" s="53">
        <v>34470</v>
      </c>
      <c r="J8105" s="169">
        <f t="shared" si="252"/>
        <v>48.006150135160922</v>
      </c>
      <c r="O8105" s="172">
        <f t="shared" si="253"/>
        <v>1.4733181757389329</v>
      </c>
    </row>
    <row r="8106" spans="1:15" x14ac:dyDescent="0.2">
      <c r="A8106" s="31">
        <v>2019</v>
      </c>
      <c r="B8106" s="31">
        <v>12</v>
      </c>
      <c r="C8106" s="31">
        <v>4</v>
      </c>
      <c r="D8106" s="54">
        <v>16</v>
      </c>
      <c r="E8106" s="31">
        <v>12</v>
      </c>
      <c r="F8106" s="31">
        <v>4</v>
      </c>
      <c r="G8106" s="54">
        <v>18</v>
      </c>
      <c r="H8106" s="53">
        <v>58</v>
      </c>
      <c r="I8106" s="53">
        <v>35676</v>
      </c>
      <c r="J8106" s="169">
        <f t="shared" si="252"/>
        <v>49.685738677748802</v>
      </c>
      <c r="O8106" s="172">
        <f t="shared" si="253"/>
        <v>1.551424368062057</v>
      </c>
    </row>
    <row r="8107" spans="1:15" x14ac:dyDescent="0.2">
      <c r="A8107" s="31">
        <v>2019</v>
      </c>
      <c r="B8107" s="31">
        <v>12</v>
      </c>
      <c r="C8107" s="31">
        <v>4</v>
      </c>
      <c r="D8107" s="54">
        <v>17</v>
      </c>
      <c r="E8107" s="31">
        <v>12</v>
      </c>
      <c r="F8107" s="31">
        <v>4</v>
      </c>
      <c r="G8107" s="54">
        <v>19</v>
      </c>
      <c r="H8107" s="53">
        <v>57.74</v>
      </c>
      <c r="I8107" s="53">
        <v>35870</v>
      </c>
      <c r="J8107" s="169">
        <f t="shared" si="252"/>
        <v>49.955921245959459</v>
      </c>
      <c r="O8107" s="172">
        <f t="shared" si="253"/>
        <v>1.544469707101779</v>
      </c>
    </row>
    <row r="8108" spans="1:15" x14ac:dyDescent="0.2">
      <c r="A8108" s="31">
        <v>2019</v>
      </c>
      <c r="B8108" s="31">
        <v>12</v>
      </c>
      <c r="C8108" s="31">
        <v>4</v>
      </c>
      <c r="D8108" s="54">
        <v>18</v>
      </c>
      <c r="E8108" s="31">
        <v>12</v>
      </c>
      <c r="F8108" s="31">
        <v>4</v>
      </c>
      <c r="G8108" s="54">
        <v>20</v>
      </c>
      <c r="H8108" s="53">
        <v>57.68</v>
      </c>
      <c r="I8108" s="53">
        <v>36278</v>
      </c>
      <c r="J8108" s="169">
        <f t="shared" si="252"/>
        <v>50</v>
      </c>
      <c r="O8108" s="172">
        <f t="shared" si="253"/>
        <v>1.5428647853417146</v>
      </c>
    </row>
    <row r="8109" spans="1:15" x14ac:dyDescent="0.2">
      <c r="A8109" s="31">
        <v>2019</v>
      </c>
      <c r="B8109" s="31">
        <v>12</v>
      </c>
      <c r="C8109" s="31">
        <v>4</v>
      </c>
      <c r="D8109" s="54">
        <v>19</v>
      </c>
      <c r="E8109" s="31">
        <v>12</v>
      </c>
      <c r="F8109" s="31">
        <v>4</v>
      </c>
      <c r="G8109" s="54">
        <v>21</v>
      </c>
      <c r="H8109" s="53">
        <v>54.11</v>
      </c>
      <c r="I8109" s="53">
        <v>35241</v>
      </c>
      <c r="J8109" s="169">
        <f t="shared" si="252"/>
        <v>49.079916939750689</v>
      </c>
      <c r="O8109" s="172">
        <f t="shared" si="253"/>
        <v>1.4473719406178949</v>
      </c>
    </row>
    <row r="8110" spans="1:15" x14ac:dyDescent="0.2">
      <c r="A8110" s="31">
        <v>2019</v>
      </c>
      <c r="B8110" s="31">
        <v>12</v>
      </c>
      <c r="C8110" s="31">
        <v>4</v>
      </c>
      <c r="D8110" s="54">
        <v>20</v>
      </c>
      <c r="E8110" s="31">
        <v>12</v>
      </c>
      <c r="F8110" s="31">
        <v>4</v>
      </c>
      <c r="G8110" s="54">
        <v>22</v>
      </c>
      <c r="H8110" s="53">
        <v>47.36</v>
      </c>
      <c r="I8110" s="53">
        <v>32381</v>
      </c>
      <c r="J8110" s="169">
        <f t="shared" si="252"/>
        <v>45.096813099119409</v>
      </c>
      <c r="O8110" s="172">
        <f t="shared" si="253"/>
        <v>1.2668182426106729</v>
      </c>
    </row>
    <row r="8111" spans="1:15" x14ac:dyDescent="0.2">
      <c r="A8111" s="31">
        <v>2019</v>
      </c>
      <c r="B8111" s="31">
        <v>12</v>
      </c>
      <c r="C8111" s="31">
        <v>4</v>
      </c>
      <c r="D8111" s="54">
        <v>21</v>
      </c>
      <c r="E8111" s="31">
        <v>12</v>
      </c>
      <c r="F8111" s="31">
        <v>4</v>
      </c>
      <c r="G8111" s="54">
        <v>23</v>
      </c>
      <c r="H8111" s="53">
        <v>45.89</v>
      </c>
      <c r="I8111" s="53">
        <v>29150</v>
      </c>
      <c r="J8111" s="169">
        <f t="shared" si="252"/>
        <v>40.597019914126513</v>
      </c>
      <c r="O8111" s="172">
        <f t="shared" si="253"/>
        <v>1.2274976594891001</v>
      </c>
    </row>
    <row r="8112" spans="1:15" x14ac:dyDescent="0.2">
      <c r="A8112" s="31">
        <v>2019</v>
      </c>
      <c r="B8112" s="31">
        <v>12</v>
      </c>
      <c r="C8112" s="31">
        <v>4</v>
      </c>
      <c r="D8112" s="54">
        <v>22</v>
      </c>
      <c r="E8112" s="31">
        <v>12</v>
      </c>
      <c r="F8112" s="31">
        <v>4</v>
      </c>
      <c r="G8112" s="54">
        <v>0</v>
      </c>
      <c r="H8112" s="53">
        <v>46.17</v>
      </c>
      <c r="I8112" s="53">
        <v>27004</v>
      </c>
      <c r="J8112" s="169">
        <f t="shared" si="252"/>
        <v>37.608299340002489</v>
      </c>
      <c r="O8112" s="172">
        <f t="shared" si="253"/>
        <v>1.2349872943693996</v>
      </c>
    </row>
    <row r="8113" spans="1:15" x14ac:dyDescent="0.2">
      <c r="A8113" s="31">
        <v>2019</v>
      </c>
      <c r="B8113" s="31">
        <v>12</v>
      </c>
      <c r="C8113" s="31">
        <v>4</v>
      </c>
      <c r="D8113" s="54">
        <v>23</v>
      </c>
      <c r="E8113" s="31">
        <v>12</v>
      </c>
      <c r="F8113" s="31">
        <v>4</v>
      </c>
      <c r="G8113" s="54">
        <v>1</v>
      </c>
      <c r="H8113" s="53">
        <v>45.56</v>
      </c>
      <c r="I8113" s="53">
        <v>24990</v>
      </c>
      <c r="J8113" s="169">
        <f t="shared" si="252"/>
        <v>34.803414327753742</v>
      </c>
      <c r="O8113" s="172">
        <f t="shared" si="253"/>
        <v>1.2186705898087469</v>
      </c>
    </row>
    <row r="8114" spans="1:15" x14ac:dyDescent="0.2">
      <c r="A8114" s="31">
        <v>2019</v>
      </c>
      <c r="B8114" s="31">
        <v>12</v>
      </c>
      <c r="C8114" s="31">
        <v>5</v>
      </c>
      <c r="D8114" s="54">
        <v>0</v>
      </c>
      <c r="E8114" s="31">
        <v>12</v>
      </c>
      <c r="F8114" s="31">
        <v>5</v>
      </c>
      <c r="G8114" s="54">
        <v>2</v>
      </c>
      <c r="H8114" s="53">
        <v>42.74</v>
      </c>
      <c r="I8114" s="53">
        <v>23891</v>
      </c>
      <c r="J8114" s="169">
        <f t="shared" si="252"/>
        <v>33.272844005776896</v>
      </c>
      <c r="O8114" s="172">
        <f t="shared" si="253"/>
        <v>1.1432392670857296</v>
      </c>
    </row>
    <row r="8115" spans="1:15" x14ac:dyDescent="0.2">
      <c r="A8115" s="31">
        <v>2019</v>
      </c>
      <c r="B8115" s="31">
        <v>12</v>
      </c>
      <c r="C8115" s="31">
        <v>5</v>
      </c>
      <c r="D8115" s="54">
        <v>1</v>
      </c>
      <c r="E8115" s="31">
        <v>12</v>
      </c>
      <c r="F8115" s="31">
        <v>5</v>
      </c>
      <c r="G8115" s="54">
        <v>3</v>
      </c>
      <c r="H8115" s="53">
        <v>39.54</v>
      </c>
      <c r="I8115" s="53">
        <v>23365</v>
      </c>
      <c r="J8115" s="169">
        <f t="shared" si="252"/>
        <v>32.540287145576876</v>
      </c>
      <c r="O8115" s="172">
        <f t="shared" si="253"/>
        <v>1.0576434398823058</v>
      </c>
    </row>
    <row r="8116" spans="1:15" x14ac:dyDescent="0.2">
      <c r="A8116" s="31">
        <v>2019</v>
      </c>
      <c r="B8116" s="31">
        <v>12</v>
      </c>
      <c r="C8116" s="31">
        <v>5</v>
      </c>
      <c r="D8116" s="54">
        <v>2</v>
      </c>
      <c r="E8116" s="31">
        <v>12</v>
      </c>
      <c r="F8116" s="31">
        <v>5</v>
      </c>
      <c r="G8116" s="54">
        <v>4</v>
      </c>
      <c r="H8116" s="53">
        <v>38.72</v>
      </c>
      <c r="I8116" s="53">
        <v>23393</v>
      </c>
      <c r="J8116" s="169">
        <f t="shared" si="252"/>
        <v>32.579282567792852</v>
      </c>
      <c r="O8116" s="172">
        <f t="shared" si="253"/>
        <v>1.0357095091614283</v>
      </c>
    </row>
    <row r="8117" spans="1:15" x14ac:dyDescent="0.2">
      <c r="A8117" s="31">
        <v>2019</v>
      </c>
      <c r="B8117" s="31">
        <v>12</v>
      </c>
      <c r="C8117" s="31">
        <v>5</v>
      </c>
      <c r="D8117" s="54">
        <v>3</v>
      </c>
      <c r="E8117" s="31">
        <v>12</v>
      </c>
      <c r="F8117" s="31">
        <v>5</v>
      </c>
      <c r="G8117" s="54">
        <v>5</v>
      </c>
      <c r="H8117" s="53">
        <v>43.11</v>
      </c>
      <c r="I8117" s="53">
        <v>24099</v>
      </c>
      <c r="J8117" s="169">
        <f t="shared" si="252"/>
        <v>33.562524285095535</v>
      </c>
      <c r="O8117" s="172">
        <f t="shared" si="253"/>
        <v>1.1531362846061255</v>
      </c>
    </row>
    <row r="8118" spans="1:15" x14ac:dyDescent="0.2">
      <c r="A8118" s="31">
        <v>2019</v>
      </c>
      <c r="B8118" s="31">
        <v>12</v>
      </c>
      <c r="C8118" s="31">
        <v>5</v>
      </c>
      <c r="D8118" s="54">
        <v>4</v>
      </c>
      <c r="E8118" s="31">
        <v>12</v>
      </c>
      <c r="F8118" s="31">
        <v>5</v>
      </c>
      <c r="G8118" s="54">
        <v>6</v>
      </c>
      <c r="H8118" s="53">
        <v>44.34</v>
      </c>
      <c r="I8118" s="53">
        <v>26929</v>
      </c>
      <c r="J8118" s="169">
        <f t="shared" si="252"/>
        <v>37.503847316209701</v>
      </c>
      <c r="O8118" s="172">
        <f t="shared" si="253"/>
        <v>1.1860371806874417</v>
      </c>
    </row>
    <row r="8119" spans="1:15" x14ac:dyDescent="0.2">
      <c r="A8119" s="31">
        <v>2019</v>
      </c>
      <c r="B8119" s="31">
        <v>12</v>
      </c>
      <c r="C8119" s="31">
        <v>5</v>
      </c>
      <c r="D8119" s="54">
        <v>5</v>
      </c>
      <c r="E8119" s="31">
        <v>12</v>
      </c>
      <c r="F8119" s="31">
        <v>5</v>
      </c>
      <c r="G8119" s="54">
        <v>7</v>
      </c>
      <c r="H8119" s="53">
        <v>46.85</v>
      </c>
      <c r="I8119" s="53">
        <v>31446</v>
      </c>
      <c r="J8119" s="169">
        <f t="shared" si="252"/>
        <v>43.794644535836099</v>
      </c>
      <c r="O8119" s="172">
        <f t="shared" si="253"/>
        <v>1.2531764076501271</v>
      </c>
    </row>
    <row r="8120" spans="1:15" x14ac:dyDescent="0.2">
      <c r="A8120" s="31">
        <v>2019</v>
      </c>
      <c r="B8120" s="31">
        <v>12</v>
      </c>
      <c r="C8120" s="31">
        <v>5</v>
      </c>
      <c r="D8120" s="54">
        <v>6</v>
      </c>
      <c r="E8120" s="31">
        <v>12</v>
      </c>
      <c r="F8120" s="31">
        <v>5</v>
      </c>
      <c r="G8120" s="54">
        <v>8</v>
      </c>
      <c r="H8120" s="53">
        <v>47.47</v>
      </c>
      <c r="I8120" s="53">
        <v>33756</v>
      </c>
      <c r="J8120" s="169">
        <f t="shared" si="252"/>
        <v>47.011766868653673</v>
      </c>
      <c r="O8120" s="172">
        <f t="shared" si="253"/>
        <v>1.2697605991707905</v>
      </c>
    </row>
    <row r="8121" spans="1:15" x14ac:dyDescent="0.2">
      <c r="A8121" s="31">
        <v>2019</v>
      </c>
      <c r="B8121" s="31">
        <v>12</v>
      </c>
      <c r="C8121" s="31">
        <v>5</v>
      </c>
      <c r="D8121" s="54">
        <v>7</v>
      </c>
      <c r="E8121" s="31">
        <v>12</v>
      </c>
      <c r="F8121" s="31">
        <v>5</v>
      </c>
      <c r="G8121" s="54">
        <v>9</v>
      </c>
      <c r="H8121" s="53">
        <v>48.13</v>
      </c>
      <c r="I8121" s="53">
        <v>34859</v>
      </c>
      <c r="J8121" s="169">
        <f t="shared" si="252"/>
        <v>48.54790796523281</v>
      </c>
      <c r="O8121" s="172">
        <f t="shared" si="253"/>
        <v>1.2874147385314967</v>
      </c>
    </row>
    <row r="8122" spans="1:15" x14ac:dyDescent="0.2">
      <c r="A8122" s="31">
        <v>2019</v>
      </c>
      <c r="B8122" s="31">
        <v>12</v>
      </c>
      <c r="C8122" s="31">
        <v>5</v>
      </c>
      <c r="D8122" s="54">
        <v>8</v>
      </c>
      <c r="E8122" s="31">
        <v>12</v>
      </c>
      <c r="F8122" s="31">
        <v>5</v>
      </c>
      <c r="G8122" s="54">
        <v>10</v>
      </c>
      <c r="H8122" s="53">
        <v>47.25</v>
      </c>
      <c r="I8122" s="53">
        <v>35388</v>
      </c>
      <c r="J8122" s="169">
        <f t="shared" si="252"/>
        <v>49.284642906384533</v>
      </c>
      <c r="O8122" s="172">
        <f t="shared" si="253"/>
        <v>1.263875886050555</v>
      </c>
    </row>
    <row r="8123" spans="1:15" x14ac:dyDescent="0.2">
      <c r="A8123" s="31">
        <v>2019</v>
      </c>
      <c r="B8123" s="31">
        <v>12</v>
      </c>
      <c r="C8123" s="31">
        <v>5</v>
      </c>
      <c r="D8123" s="54">
        <v>9</v>
      </c>
      <c r="E8123" s="31">
        <v>12</v>
      </c>
      <c r="F8123" s="31">
        <v>5</v>
      </c>
      <c r="G8123" s="54">
        <v>11</v>
      </c>
      <c r="H8123" s="53">
        <v>46.6</v>
      </c>
      <c r="I8123" s="53">
        <v>35118</v>
      </c>
      <c r="J8123" s="169">
        <f t="shared" si="252"/>
        <v>48.908615620730536</v>
      </c>
      <c r="O8123" s="172">
        <f t="shared" si="253"/>
        <v>1.2464892336498596</v>
      </c>
    </row>
    <row r="8124" spans="1:15" x14ac:dyDescent="0.2">
      <c r="A8124" s="31">
        <v>2019</v>
      </c>
      <c r="B8124" s="31">
        <v>12</v>
      </c>
      <c r="C8124" s="31">
        <v>5</v>
      </c>
      <c r="D8124" s="54">
        <v>10</v>
      </c>
      <c r="E8124" s="31">
        <v>12</v>
      </c>
      <c r="F8124" s="31">
        <v>5</v>
      </c>
      <c r="G8124" s="54">
        <v>12</v>
      </c>
      <c r="H8124" s="53">
        <v>46.17</v>
      </c>
      <c r="I8124" s="53">
        <v>34885</v>
      </c>
      <c r="J8124" s="169">
        <f t="shared" si="252"/>
        <v>48.584118000147633</v>
      </c>
      <c r="O8124" s="172">
        <f t="shared" si="253"/>
        <v>1.2349872943693996</v>
      </c>
    </row>
    <row r="8125" spans="1:15" x14ac:dyDescent="0.2">
      <c r="A8125" s="31">
        <v>2019</v>
      </c>
      <c r="B8125" s="31">
        <v>12</v>
      </c>
      <c r="C8125" s="31">
        <v>5</v>
      </c>
      <c r="D8125" s="54">
        <v>11</v>
      </c>
      <c r="E8125" s="31">
        <v>12</v>
      </c>
      <c r="F8125" s="31">
        <v>5</v>
      </c>
      <c r="G8125" s="54">
        <v>13</v>
      </c>
      <c r="H8125" s="53">
        <v>47.28</v>
      </c>
      <c r="I8125" s="53">
        <v>34646</v>
      </c>
      <c r="J8125" s="169">
        <f t="shared" si="252"/>
        <v>48.251264217661308</v>
      </c>
      <c r="O8125" s="172">
        <f t="shared" si="253"/>
        <v>1.2646783469305873</v>
      </c>
    </row>
    <row r="8126" spans="1:15" x14ac:dyDescent="0.2">
      <c r="A8126" s="31">
        <v>2019</v>
      </c>
      <c r="B8126" s="31">
        <v>12</v>
      </c>
      <c r="C8126" s="31">
        <v>5</v>
      </c>
      <c r="D8126" s="54">
        <v>12</v>
      </c>
      <c r="E8126" s="31">
        <v>12</v>
      </c>
      <c r="F8126" s="31">
        <v>5</v>
      </c>
      <c r="G8126" s="54">
        <v>14</v>
      </c>
      <c r="H8126" s="53">
        <v>46.32</v>
      </c>
      <c r="I8126" s="53">
        <v>33680</v>
      </c>
      <c r="J8126" s="169">
        <f t="shared" si="252"/>
        <v>46.905922151210326</v>
      </c>
      <c r="O8126" s="172">
        <f t="shared" si="253"/>
        <v>1.2389995987695601</v>
      </c>
    </row>
    <row r="8127" spans="1:15" x14ac:dyDescent="0.2">
      <c r="A8127" s="31">
        <v>2019</v>
      </c>
      <c r="B8127" s="31">
        <v>12</v>
      </c>
      <c r="C8127" s="31">
        <v>5</v>
      </c>
      <c r="D8127" s="54">
        <v>13</v>
      </c>
      <c r="E8127" s="31">
        <v>12</v>
      </c>
      <c r="F8127" s="31">
        <v>5</v>
      </c>
      <c r="G8127" s="54">
        <v>15</v>
      </c>
      <c r="H8127" s="53">
        <v>46.32</v>
      </c>
      <c r="I8127" s="53">
        <v>33229</v>
      </c>
      <c r="J8127" s="169">
        <f t="shared" si="252"/>
        <v>46.277817314803087</v>
      </c>
      <c r="O8127" s="172">
        <f t="shared" si="253"/>
        <v>1.2389995987695601</v>
      </c>
    </row>
    <row r="8128" spans="1:15" x14ac:dyDescent="0.2">
      <c r="A8128" s="31">
        <v>2019</v>
      </c>
      <c r="B8128" s="31">
        <v>12</v>
      </c>
      <c r="C8128" s="31">
        <v>5</v>
      </c>
      <c r="D8128" s="54">
        <v>14</v>
      </c>
      <c r="E8128" s="31">
        <v>12</v>
      </c>
      <c r="F8128" s="31">
        <v>5</v>
      </c>
      <c r="G8128" s="54">
        <v>16</v>
      </c>
      <c r="H8128" s="53">
        <v>47.31</v>
      </c>
      <c r="I8128" s="53">
        <v>33229</v>
      </c>
      <c r="J8128" s="169">
        <f t="shared" si="252"/>
        <v>46.277817314803087</v>
      </c>
      <c r="O8128" s="172">
        <f t="shared" si="253"/>
        <v>1.2654808078106194</v>
      </c>
    </row>
    <row r="8129" spans="1:15" x14ac:dyDescent="0.2">
      <c r="A8129" s="31">
        <v>2019</v>
      </c>
      <c r="B8129" s="31">
        <v>12</v>
      </c>
      <c r="C8129" s="31">
        <v>5</v>
      </c>
      <c r="D8129" s="54">
        <v>15</v>
      </c>
      <c r="E8129" s="31">
        <v>12</v>
      </c>
      <c r="F8129" s="31">
        <v>5</v>
      </c>
      <c r="G8129" s="54">
        <v>17</v>
      </c>
      <c r="H8129" s="53">
        <v>51.58</v>
      </c>
      <c r="I8129" s="53">
        <v>33650</v>
      </c>
      <c r="J8129" s="169">
        <f t="shared" si="252"/>
        <v>46.86414134169322</v>
      </c>
      <c r="O8129" s="172">
        <f t="shared" si="253"/>
        <v>1.3796977397351879</v>
      </c>
    </row>
    <row r="8130" spans="1:15" x14ac:dyDescent="0.2">
      <c r="A8130" s="31">
        <v>2019</v>
      </c>
      <c r="B8130" s="31">
        <v>12</v>
      </c>
      <c r="C8130" s="31">
        <v>5</v>
      </c>
      <c r="D8130" s="54">
        <v>16</v>
      </c>
      <c r="E8130" s="31">
        <v>12</v>
      </c>
      <c r="F8130" s="31">
        <v>5</v>
      </c>
      <c r="G8130" s="54">
        <v>18</v>
      </c>
      <c r="H8130" s="53">
        <v>55.49</v>
      </c>
      <c r="I8130" s="53">
        <v>34942</v>
      </c>
      <c r="J8130" s="169">
        <f t="shared" ref="J8130:J8193" si="254">MIN(50,I8130/$M$2*50)</f>
        <v>48.66350153823015</v>
      </c>
      <c r="O8130" s="172">
        <f t="shared" si="253"/>
        <v>1.4842851410993716</v>
      </c>
    </row>
    <row r="8131" spans="1:15" x14ac:dyDescent="0.2">
      <c r="A8131" s="31">
        <v>2019</v>
      </c>
      <c r="B8131" s="31">
        <v>12</v>
      </c>
      <c r="C8131" s="31">
        <v>5</v>
      </c>
      <c r="D8131" s="54">
        <v>17</v>
      </c>
      <c r="E8131" s="31">
        <v>12</v>
      </c>
      <c r="F8131" s="31">
        <v>5</v>
      </c>
      <c r="G8131" s="54">
        <v>19</v>
      </c>
      <c r="H8131" s="53">
        <v>57</v>
      </c>
      <c r="I8131" s="53">
        <v>34939</v>
      </c>
      <c r="J8131" s="169">
        <f t="shared" si="254"/>
        <v>48.659323457278433</v>
      </c>
      <c r="O8131" s="172">
        <f t="shared" ref="O8131:O8194" si="255">H8131/$R$5</f>
        <v>1.5246756720609871</v>
      </c>
    </row>
    <row r="8132" spans="1:15" x14ac:dyDescent="0.2">
      <c r="A8132" s="31">
        <v>2019</v>
      </c>
      <c r="B8132" s="31">
        <v>12</v>
      </c>
      <c r="C8132" s="31">
        <v>5</v>
      </c>
      <c r="D8132" s="54">
        <v>18</v>
      </c>
      <c r="E8132" s="31">
        <v>12</v>
      </c>
      <c r="F8132" s="31">
        <v>5</v>
      </c>
      <c r="G8132" s="54">
        <v>20</v>
      </c>
      <c r="H8132" s="53">
        <v>58.3</v>
      </c>
      <c r="I8132" s="53">
        <v>34871</v>
      </c>
      <c r="J8132" s="169">
        <f t="shared" si="254"/>
        <v>48.564620289039652</v>
      </c>
      <c r="O8132" s="172">
        <f t="shared" si="255"/>
        <v>1.559448976862378</v>
      </c>
    </row>
    <row r="8133" spans="1:15" x14ac:dyDescent="0.2">
      <c r="A8133" s="31">
        <v>2019</v>
      </c>
      <c r="B8133" s="31">
        <v>12</v>
      </c>
      <c r="C8133" s="31">
        <v>5</v>
      </c>
      <c r="D8133" s="54">
        <v>19</v>
      </c>
      <c r="E8133" s="31">
        <v>12</v>
      </c>
      <c r="F8133" s="31">
        <v>5</v>
      </c>
      <c r="G8133" s="54">
        <v>21</v>
      </c>
      <c r="H8133" s="53">
        <v>53.05</v>
      </c>
      <c r="I8133" s="53">
        <v>34162</v>
      </c>
      <c r="J8133" s="169">
        <f t="shared" si="254"/>
        <v>47.577200490785252</v>
      </c>
      <c r="O8133" s="172">
        <f t="shared" si="255"/>
        <v>1.4190183228567608</v>
      </c>
    </row>
    <row r="8134" spans="1:15" x14ac:dyDescent="0.2">
      <c r="A8134" s="31">
        <v>2019</v>
      </c>
      <c r="B8134" s="31">
        <v>12</v>
      </c>
      <c r="C8134" s="31">
        <v>5</v>
      </c>
      <c r="D8134" s="54">
        <v>20</v>
      </c>
      <c r="E8134" s="31">
        <v>12</v>
      </c>
      <c r="F8134" s="31">
        <v>5</v>
      </c>
      <c r="G8134" s="54">
        <v>22</v>
      </c>
      <c r="H8134" s="53">
        <v>50.5</v>
      </c>
      <c r="I8134" s="53">
        <v>31901</v>
      </c>
      <c r="J8134" s="169">
        <f t="shared" si="254"/>
        <v>44.428320146845621</v>
      </c>
      <c r="O8134" s="172">
        <f t="shared" si="255"/>
        <v>1.3508091480540325</v>
      </c>
    </row>
    <row r="8135" spans="1:15" x14ac:dyDescent="0.2">
      <c r="A8135" s="31">
        <v>2019</v>
      </c>
      <c r="B8135" s="31">
        <v>12</v>
      </c>
      <c r="C8135" s="31">
        <v>5</v>
      </c>
      <c r="D8135" s="54">
        <v>21</v>
      </c>
      <c r="E8135" s="31">
        <v>12</v>
      </c>
      <c r="F8135" s="31">
        <v>5</v>
      </c>
      <c r="G8135" s="54">
        <v>23</v>
      </c>
      <c r="H8135" s="53">
        <v>48.17</v>
      </c>
      <c r="I8135" s="53">
        <v>29293</v>
      </c>
      <c r="J8135" s="169">
        <f t="shared" si="254"/>
        <v>40.796175106158081</v>
      </c>
      <c r="O8135" s="172">
        <f t="shared" si="255"/>
        <v>1.2884846863715396</v>
      </c>
    </row>
    <row r="8136" spans="1:15" x14ac:dyDescent="0.2">
      <c r="A8136" s="31">
        <v>2019</v>
      </c>
      <c r="B8136" s="31">
        <v>12</v>
      </c>
      <c r="C8136" s="31">
        <v>5</v>
      </c>
      <c r="D8136" s="54">
        <v>22</v>
      </c>
      <c r="E8136" s="31">
        <v>12</v>
      </c>
      <c r="F8136" s="31">
        <v>5</v>
      </c>
      <c r="G8136" s="54">
        <v>0</v>
      </c>
      <c r="H8136" s="53">
        <v>47.32</v>
      </c>
      <c r="I8136" s="53">
        <v>27557</v>
      </c>
      <c r="J8136" s="169">
        <f t="shared" si="254"/>
        <v>38.378458928767905</v>
      </c>
      <c r="O8136" s="172">
        <f t="shared" si="255"/>
        <v>1.26574829477063</v>
      </c>
    </row>
    <row r="8137" spans="1:15" x14ac:dyDescent="0.2">
      <c r="A8137" s="31">
        <v>2019</v>
      </c>
      <c r="B8137" s="31">
        <v>12</v>
      </c>
      <c r="C8137" s="31">
        <v>5</v>
      </c>
      <c r="D8137" s="54">
        <v>23</v>
      </c>
      <c r="E8137" s="31">
        <v>12</v>
      </c>
      <c r="F8137" s="31">
        <v>5</v>
      </c>
      <c r="G8137" s="54">
        <v>1</v>
      </c>
      <c r="H8137" s="53">
        <v>44.11</v>
      </c>
      <c r="I8137" s="53">
        <v>25517</v>
      </c>
      <c r="J8137" s="169">
        <f t="shared" si="254"/>
        <v>35.537363881604335</v>
      </c>
      <c r="O8137" s="172">
        <f t="shared" si="255"/>
        <v>1.1798849806071954</v>
      </c>
    </row>
    <row r="8138" spans="1:15" x14ac:dyDescent="0.2">
      <c r="A8138" s="31">
        <v>2019</v>
      </c>
      <c r="B8138" s="31">
        <v>12</v>
      </c>
      <c r="C8138" s="31">
        <v>6</v>
      </c>
      <c r="D8138" s="54">
        <v>0</v>
      </c>
      <c r="E8138" s="31">
        <v>12</v>
      </c>
      <c r="F8138" s="31">
        <v>6</v>
      </c>
      <c r="G8138" s="54">
        <v>2</v>
      </c>
      <c r="H8138" s="53">
        <v>42.79</v>
      </c>
      <c r="I8138" s="53">
        <v>24005</v>
      </c>
      <c r="J8138" s="169">
        <f t="shared" si="254"/>
        <v>33.431611081941917</v>
      </c>
      <c r="O8138" s="172">
        <f t="shared" si="255"/>
        <v>1.1445767018857831</v>
      </c>
    </row>
    <row r="8139" spans="1:15" x14ac:dyDescent="0.2">
      <c r="A8139" s="31">
        <v>2019</v>
      </c>
      <c r="B8139" s="31">
        <v>12</v>
      </c>
      <c r="C8139" s="31">
        <v>6</v>
      </c>
      <c r="D8139" s="54">
        <v>1</v>
      </c>
      <c r="E8139" s="31">
        <v>12</v>
      </c>
      <c r="F8139" s="31">
        <v>6</v>
      </c>
      <c r="G8139" s="54">
        <v>3</v>
      </c>
      <c r="H8139" s="53">
        <v>41.76</v>
      </c>
      <c r="I8139" s="53">
        <v>23270</v>
      </c>
      <c r="J8139" s="169">
        <f t="shared" si="254"/>
        <v>32.407981248772693</v>
      </c>
      <c r="O8139" s="172">
        <f t="shared" si="255"/>
        <v>1.1170255450046811</v>
      </c>
    </row>
    <row r="8140" spans="1:15" x14ac:dyDescent="0.2">
      <c r="A8140" s="31">
        <v>2019</v>
      </c>
      <c r="B8140" s="31">
        <v>12</v>
      </c>
      <c r="C8140" s="31">
        <v>6</v>
      </c>
      <c r="D8140" s="54">
        <v>2</v>
      </c>
      <c r="E8140" s="31">
        <v>12</v>
      </c>
      <c r="F8140" s="31">
        <v>6</v>
      </c>
      <c r="G8140" s="54">
        <v>4</v>
      </c>
      <c r="H8140" s="53">
        <v>40.619999999999997</v>
      </c>
      <c r="I8140" s="53">
        <v>22862</v>
      </c>
      <c r="J8140" s="169">
        <f t="shared" si="254"/>
        <v>31.839762239339979</v>
      </c>
      <c r="O8140" s="172">
        <f t="shared" si="255"/>
        <v>1.0865320315634612</v>
      </c>
    </row>
    <row r="8141" spans="1:15" x14ac:dyDescent="0.2">
      <c r="A8141" s="31">
        <v>2019</v>
      </c>
      <c r="B8141" s="31">
        <v>12</v>
      </c>
      <c r="C8141" s="31">
        <v>6</v>
      </c>
      <c r="D8141" s="54">
        <v>3</v>
      </c>
      <c r="E8141" s="31">
        <v>12</v>
      </c>
      <c r="F8141" s="31">
        <v>6</v>
      </c>
      <c r="G8141" s="54">
        <v>5</v>
      </c>
      <c r="H8141" s="53">
        <v>41.79</v>
      </c>
      <c r="I8141" s="53">
        <v>22808</v>
      </c>
      <c r="J8141" s="169">
        <f t="shared" si="254"/>
        <v>31.76455678220918</v>
      </c>
      <c r="O8141" s="172">
        <f t="shared" si="255"/>
        <v>1.1178280058847132</v>
      </c>
    </row>
    <row r="8142" spans="1:15" x14ac:dyDescent="0.2">
      <c r="A8142" s="31">
        <v>2019</v>
      </c>
      <c r="B8142" s="31">
        <v>12</v>
      </c>
      <c r="C8142" s="31">
        <v>6</v>
      </c>
      <c r="D8142" s="54">
        <v>4</v>
      </c>
      <c r="E8142" s="31">
        <v>12</v>
      </c>
      <c r="F8142" s="31">
        <v>6</v>
      </c>
      <c r="G8142" s="54">
        <v>6</v>
      </c>
      <c r="H8142" s="53">
        <v>46.94</v>
      </c>
      <c r="I8142" s="53">
        <v>23251</v>
      </c>
      <c r="J8142" s="169">
        <f t="shared" si="254"/>
        <v>32.381520069411856</v>
      </c>
      <c r="O8142" s="172">
        <f t="shared" si="255"/>
        <v>1.2555837902902234</v>
      </c>
    </row>
    <row r="8143" spans="1:15" x14ac:dyDescent="0.2">
      <c r="A8143" s="31">
        <v>2019</v>
      </c>
      <c r="B8143" s="31">
        <v>12</v>
      </c>
      <c r="C8143" s="31">
        <v>6</v>
      </c>
      <c r="D8143" s="54">
        <v>5</v>
      </c>
      <c r="E8143" s="31">
        <v>12</v>
      </c>
      <c r="F8143" s="31">
        <v>6</v>
      </c>
      <c r="G8143" s="54">
        <v>7</v>
      </c>
      <c r="H8143" s="53">
        <v>48.59</v>
      </c>
      <c r="I8143" s="53">
        <v>24364</v>
      </c>
      <c r="J8143" s="169">
        <f t="shared" si="254"/>
        <v>33.931588102496683</v>
      </c>
      <c r="O8143" s="172">
        <f t="shared" si="255"/>
        <v>1.2997191386919889</v>
      </c>
    </row>
    <row r="8144" spans="1:15" x14ac:dyDescent="0.2">
      <c r="A8144" s="31">
        <v>2019</v>
      </c>
      <c r="B8144" s="31">
        <v>12</v>
      </c>
      <c r="C8144" s="31">
        <v>6</v>
      </c>
      <c r="D8144" s="54">
        <v>6</v>
      </c>
      <c r="E8144" s="31">
        <v>12</v>
      </c>
      <c r="F8144" s="31">
        <v>6</v>
      </c>
      <c r="G8144" s="54">
        <v>8</v>
      </c>
      <c r="H8144" s="53">
        <v>48.59</v>
      </c>
      <c r="I8144" s="53">
        <v>25204</v>
      </c>
      <c r="J8144" s="169">
        <f t="shared" si="254"/>
        <v>35.101450768975809</v>
      </c>
      <c r="O8144" s="172">
        <f t="shared" si="255"/>
        <v>1.2997191386919889</v>
      </c>
    </row>
    <row r="8145" spans="1:15" x14ac:dyDescent="0.2">
      <c r="A8145" s="31">
        <v>2019</v>
      </c>
      <c r="B8145" s="31">
        <v>12</v>
      </c>
      <c r="C8145" s="31">
        <v>6</v>
      </c>
      <c r="D8145" s="54">
        <v>7</v>
      </c>
      <c r="E8145" s="31">
        <v>12</v>
      </c>
      <c r="F8145" s="31">
        <v>6</v>
      </c>
      <c r="G8145" s="54">
        <v>9</v>
      </c>
      <c r="H8145" s="53">
        <v>49.51</v>
      </c>
      <c r="I8145" s="53">
        <v>27193</v>
      </c>
      <c r="J8145" s="169">
        <f t="shared" si="254"/>
        <v>37.87151843996029</v>
      </c>
      <c r="O8145" s="172">
        <f t="shared" si="255"/>
        <v>1.3243279390129732</v>
      </c>
    </row>
    <row r="8146" spans="1:15" x14ac:dyDescent="0.2">
      <c r="A8146" s="31">
        <v>2019</v>
      </c>
      <c r="B8146" s="31">
        <v>12</v>
      </c>
      <c r="C8146" s="31">
        <v>6</v>
      </c>
      <c r="D8146" s="54">
        <v>8</v>
      </c>
      <c r="E8146" s="31">
        <v>12</v>
      </c>
      <c r="F8146" s="31">
        <v>6</v>
      </c>
      <c r="G8146" s="54">
        <v>10</v>
      </c>
      <c r="H8146" s="53">
        <v>50.49</v>
      </c>
      <c r="I8146" s="53">
        <v>28979</v>
      </c>
      <c r="J8146" s="169">
        <f t="shared" si="254"/>
        <v>40.358869299878982</v>
      </c>
      <c r="O8146" s="172">
        <f t="shared" si="255"/>
        <v>1.3505416610940217</v>
      </c>
    </row>
    <row r="8147" spans="1:15" x14ac:dyDescent="0.2">
      <c r="A8147" s="31">
        <v>2019</v>
      </c>
      <c r="B8147" s="31">
        <v>12</v>
      </c>
      <c r="C8147" s="31">
        <v>6</v>
      </c>
      <c r="D8147" s="54">
        <v>9</v>
      </c>
      <c r="E8147" s="31">
        <v>12</v>
      </c>
      <c r="F8147" s="31">
        <v>6</v>
      </c>
      <c r="G8147" s="54">
        <v>11</v>
      </c>
      <c r="H8147" s="53">
        <v>48.63</v>
      </c>
      <c r="I8147" s="53">
        <v>29591</v>
      </c>
      <c r="J8147" s="169">
        <f t="shared" si="254"/>
        <v>41.211197814028054</v>
      </c>
      <c r="O8147" s="172">
        <f t="shared" si="255"/>
        <v>1.3007890865320317</v>
      </c>
    </row>
    <row r="8148" spans="1:15" x14ac:dyDescent="0.2">
      <c r="A8148" s="31">
        <v>2019</v>
      </c>
      <c r="B8148" s="31">
        <v>12</v>
      </c>
      <c r="C8148" s="31">
        <v>6</v>
      </c>
      <c r="D8148" s="54">
        <v>10</v>
      </c>
      <c r="E8148" s="31">
        <v>12</v>
      </c>
      <c r="F8148" s="31">
        <v>6</v>
      </c>
      <c r="G8148" s="54">
        <v>12</v>
      </c>
      <c r="H8148" s="53">
        <v>48.5</v>
      </c>
      <c r="I8148" s="53">
        <v>29318</v>
      </c>
      <c r="J8148" s="169">
        <f t="shared" si="254"/>
        <v>40.830992447422339</v>
      </c>
      <c r="O8148" s="172">
        <f t="shared" si="255"/>
        <v>1.2973117560518925</v>
      </c>
    </row>
    <row r="8149" spans="1:15" x14ac:dyDescent="0.2">
      <c r="A8149" s="31">
        <v>2019</v>
      </c>
      <c r="B8149" s="31">
        <v>12</v>
      </c>
      <c r="C8149" s="31">
        <v>6</v>
      </c>
      <c r="D8149" s="54">
        <v>11</v>
      </c>
      <c r="E8149" s="31">
        <v>12</v>
      </c>
      <c r="F8149" s="31">
        <v>6</v>
      </c>
      <c r="G8149" s="54">
        <v>13</v>
      </c>
      <c r="H8149" s="53">
        <v>48.31</v>
      </c>
      <c r="I8149" s="53">
        <v>29455</v>
      </c>
      <c r="J8149" s="169">
        <f t="shared" si="254"/>
        <v>41.021791477550479</v>
      </c>
      <c r="O8149" s="172">
        <f t="shared" si="255"/>
        <v>1.2922295038116893</v>
      </c>
    </row>
    <row r="8150" spans="1:15" x14ac:dyDescent="0.2">
      <c r="A8150" s="31">
        <v>2019</v>
      </c>
      <c r="B8150" s="31">
        <v>12</v>
      </c>
      <c r="C8150" s="31">
        <v>6</v>
      </c>
      <c r="D8150" s="54">
        <v>12</v>
      </c>
      <c r="E8150" s="31">
        <v>12</v>
      </c>
      <c r="F8150" s="31">
        <v>6</v>
      </c>
      <c r="G8150" s="54">
        <v>14</v>
      </c>
      <c r="H8150" s="53">
        <v>46.56</v>
      </c>
      <c r="I8150" s="53">
        <v>29105</v>
      </c>
      <c r="J8150" s="169">
        <f t="shared" si="254"/>
        <v>40.534348699850845</v>
      </c>
      <c r="O8150" s="172">
        <f t="shared" si="255"/>
        <v>1.245419285809817</v>
      </c>
    </row>
    <row r="8151" spans="1:15" x14ac:dyDescent="0.2">
      <c r="A8151" s="31">
        <v>2019</v>
      </c>
      <c r="B8151" s="31">
        <v>12</v>
      </c>
      <c r="C8151" s="31">
        <v>6</v>
      </c>
      <c r="D8151" s="54">
        <v>13</v>
      </c>
      <c r="E8151" s="31">
        <v>12</v>
      </c>
      <c r="F8151" s="31">
        <v>6</v>
      </c>
      <c r="G8151" s="54">
        <v>15</v>
      </c>
      <c r="H8151" s="53">
        <v>44</v>
      </c>
      <c r="I8151" s="53">
        <v>27714</v>
      </c>
      <c r="J8151" s="169">
        <f t="shared" si="254"/>
        <v>38.597111831907455</v>
      </c>
      <c r="O8151" s="172">
        <f t="shared" si="255"/>
        <v>1.1769426240470777</v>
      </c>
    </row>
    <row r="8152" spans="1:15" x14ac:dyDescent="0.2">
      <c r="A8152" s="31">
        <v>2019</v>
      </c>
      <c r="B8152" s="31">
        <v>12</v>
      </c>
      <c r="C8152" s="31">
        <v>6</v>
      </c>
      <c r="D8152" s="54">
        <v>14</v>
      </c>
      <c r="E8152" s="31">
        <v>12</v>
      </c>
      <c r="F8152" s="31">
        <v>6</v>
      </c>
      <c r="G8152" s="54">
        <v>16</v>
      </c>
      <c r="H8152" s="53">
        <v>44.98</v>
      </c>
      <c r="I8152" s="53">
        <v>27156</v>
      </c>
      <c r="J8152" s="169">
        <f t="shared" si="254"/>
        <v>37.819988774889183</v>
      </c>
      <c r="O8152" s="172">
        <f t="shared" si="255"/>
        <v>1.2031563461281263</v>
      </c>
    </row>
    <row r="8153" spans="1:15" x14ac:dyDescent="0.2">
      <c r="A8153" s="31">
        <v>2019</v>
      </c>
      <c r="B8153" s="31">
        <v>12</v>
      </c>
      <c r="C8153" s="31">
        <v>6</v>
      </c>
      <c r="D8153" s="54">
        <v>15</v>
      </c>
      <c r="E8153" s="31">
        <v>12</v>
      </c>
      <c r="F8153" s="31">
        <v>6</v>
      </c>
      <c r="G8153" s="54">
        <v>17</v>
      </c>
      <c r="H8153" s="53">
        <v>51.39</v>
      </c>
      <c r="I8153" s="53">
        <v>27520</v>
      </c>
      <c r="J8153" s="169">
        <f t="shared" si="254"/>
        <v>38.326929263696805</v>
      </c>
      <c r="O8153" s="172">
        <f t="shared" si="255"/>
        <v>1.3746154874949847</v>
      </c>
    </row>
    <row r="8154" spans="1:15" x14ac:dyDescent="0.2">
      <c r="A8154" s="31">
        <v>2019</v>
      </c>
      <c r="B8154" s="31">
        <v>12</v>
      </c>
      <c r="C8154" s="31">
        <v>6</v>
      </c>
      <c r="D8154" s="54">
        <v>16</v>
      </c>
      <c r="E8154" s="31">
        <v>12</v>
      </c>
      <c r="F8154" s="31">
        <v>6</v>
      </c>
      <c r="G8154" s="54">
        <v>18</v>
      </c>
      <c r="H8154" s="53">
        <v>54.6</v>
      </c>
      <c r="I8154" s="53">
        <v>29406</v>
      </c>
      <c r="J8154" s="169">
        <f t="shared" si="254"/>
        <v>40.953549488672529</v>
      </c>
      <c r="O8154" s="172">
        <f t="shared" si="255"/>
        <v>1.4604788016584194</v>
      </c>
    </row>
    <row r="8155" spans="1:15" x14ac:dyDescent="0.2">
      <c r="A8155" s="31">
        <v>2019</v>
      </c>
      <c r="B8155" s="31">
        <v>12</v>
      </c>
      <c r="C8155" s="31">
        <v>6</v>
      </c>
      <c r="D8155" s="54">
        <v>17</v>
      </c>
      <c r="E8155" s="31">
        <v>12</v>
      </c>
      <c r="F8155" s="31">
        <v>6</v>
      </c>
      <c r="G8155" s="54">
        <v>19</v>
      </c>
      <c r="H8155" s="53">
        <v>54.49</v>
      </c>
      <c r="I8155" s="53">
        <v>30066</v>
      </c>
      <c r="J8155" s="169">
        <f t="shared" si="254"/>
        <v>41.872727298048986</v>
      </c>
      <c r="O8155" s="172">
        <f t="shared" si="255"/>
        <v>1.4575364450983015</v>
      </c>
    </row>
    <row r="8156" spans="1:15" x14ac:dyDescent="0.2">
      <c r="A8156" s="31">
        <v>2019</v>
      </c>
      <c r="B8156" s="31">
        <v>12</v>
      </c>
      <c r="C8156" s="31">
        <v>6</v>
      </c>
      <c r="D8156" s="54">
        <v>18</v>
      </c>
      <c r="E8156" s="31">
        <v>12</v>
      </c>
      <c r="F8156" s="31">
        <v>6</v>
      </c>
      <c r="G8156" s="54">
        <v>20</v>
      </c>
      <c r="H8156" s="53">
        <v>52.75</v>
      </c>
      <c r="I8156" s="53">
        <v>30486</v>
      </c>
      <c r="J8156" s="169">
        <f t="shared" si="254"/>
        <v>42.457658631288538</v>
      </c>
      <c r="O8156" s="172">
        <f t="shared" si="255"/>
        <v>1.4109937140564399</v>
      </c>
    </row>
    <row r="8157" spans="1:15" x14ac:dyDescent="0.2">
      <c r="A8157" s="31">
        <v>2019</v>
      </c>
      <c r="B8157" s="31">
        <v>12</v>
      </c>
      <c r="C8157" s="31">
        <v>6</v>
      </c>
      <c r="D8157" s="54">
        <v>19</v>
      </c>
      <c r="E8157" s="31">
        <v>12</v>
      </c>
      <c r="F8157" s="31">
        <v>6</v>
      </c>
      <c r="G8157" s="54">
        <v>21</v>
      </c>
      <c r="H8157" s="53">
        <v>51.06</v>
      </c>
      <c r="I8157" s="53">
        <v>30470</v>
      </c>
      <c r="J8157" s="169">
        <f t="shared" si="254"/>
        <v>42.435375532879419</v>
      </c>
      <c r="O8157" s="172">
        <f t="shared" si="255"/>
        <v>1.3657884178146316</v>
      </c>
    </row>
    <row r="8158" spans="1:15" x14ac:dyDescent="0.2">
      <c r="A8158" s="31">
        <v>2019</v>
      </c>
      <c r="B8158" s="31">
        <v>12</v>
      </c>
      <c r="C8158" s="31">
        <v>6</v>
      </c>
      <c r="D8158" s="54">
        <v>20</v>
      </c>
      <c r="E8158" s="31">
        <v>12</v>
      </c>
      <c r="F8158" s="31">
        <v>6</v>
      </c>
      <c r="G8158" s="54">
        <v>22</v>
      </c>
      <c r="H8158" s="53">
        <v>48.79</v>
      </c>
      <c r="I8158" s="53">
        <v>29590</v>
      </c>
      <c r="J8158" s="169">
        <f t="shared" si="254"/>
        <v>41.209805120377482</v>
      </c>
      <c r="O8158" s="172">
        <f t="shared" si="255"/>
        <v>1.3050688778922028</v>
      </c>
    </row>
    <row r="8159" spans="1:15" x14ac:dyDescent="0.2">
      <c r="A8159" s="31">
        <v>2019</v>
      </c>
      <c r="B8159" s="31">
        <v>12</v>
      </c>
      <c r="C8159" s="31">
        <v>6</v>
      </c>
      <c r="D8159" s="54">
        <v>21</v>
      </c>
      <c r="E8159" s="31">
        <v>12</v>
      </c>
      <c r="F8159" s="31">
        <v>6</v>
      </c>
      <c r="G8159" s="54">
        <v>23</v>
      </c>
      <c r="H8159" s="53">
        <v>47.54</v>
      </c>
      <c r="I8159" s="53">
        <v>27729</v>
      </c>
      <c r="J8159" s="169">
        <f t="shared" si="254"/>
        <v>38.618002236666008</v>
      </c>
      <c r="O8159" s="172">
        <f t="shared" si="255"/>
        <v>1.2716330078908653</v>
      </c>
    </row>
    <row r="8160" spans="1:15" x14ac:dyDescent="0.2">
      <c r="A8160" s="31">
        <v>2019</v>
      </c>
      <c r="B8160" s="31">
        <v>12</v>
      </c>
      <c r="C8160" s="31">
        <v>6</v>
      </c>
      <c r="D8160" s="54">
        <v>22</v>
      </c>
      <c r="E8160" s="31">
        <v>12</v>
      </c>
      <c r="F8160" s="31">
        <v>6</v>
      </c>
      <c r="G8160" s="54">
        <v>0</v>
      </c>
      <c r="H8160" s="53">
        <v>47.68</v>
      </c>
      <c r="I8160" s="53">
        <v>25704</v>
      </c>
      <c r="J8160" s="169">
        <f t="shared" si="254"/>
        <v>35.797797594260992</v>
      </c>
      <c r="O8160" s="172">
        <f t="shared" si="255"/>
        <v>1.2753778253310151</v>
      </c>
    </row>
    <row r="8161" spans="1:15" x14ac:dyDescent="0.2">
      <c r="A8161" s="31">
        <v>2019</v>
      </c>
      <c r="B8161" s="31">
        <v>12</v>
      </c>
      <c r="C8161" s="31">
        <v>6</v>
      </c>
      <c r="D8161" s="54">
        <v>23</v>
      </c>
      <c r="E8161" s="31">
        <v>12</v>
      </c>
      <c r="F8161" s="31">
        <v>6</v>
      </c>
      <c r="G8161" s="54">
        <v>1</v>
      </c>
      <c r="H8161" s="53">
        <v>45.86</v>
      </c>
      <c r="I8161" s="53">
        <v>23712</v>
      </c>
      <c r="J8161" s="169">
        <f t="shared" si="254"/>
        <v>33.0235518423248</v>
      </c>
      <c r="O8161" s="172">
        <f t="shared" si="255"/>
        <v>1.2266951986090679</v>
      </c>
    </row>
    <row r="8162" spans="1:15" x14ac:dyDescent="0.2">
      <c r="A8162" s="31">
        <v>2019</v>
      </c>
      <c r="B8162" s="31">
        <v>12</v>
      </c>
      <c r="C8162" s="31">
        <v>7</v>
      </c>
      <c r="D8162" s="54">
        <v>0</v>
      </c>
      <c r="E8162" s="31">
        <v>12</v>
      </c>
      <c r="F8162" s="31">
        <v>7</v>
      </c>
      <c r="G8162" s="54">
        <v>2</v>
      </c>
      <c r="H8162" s="53">
        <v>43.94</v>
      </c>
      <c r="I8162" s="53">
        <v>22349</v>
      </c>
      <c r="J8162" s="169">
        <f t="shared" si="254"/>
        <v>31.125310396597378</v>
      </c>
      <c r="O8162" s="172">
        <f t="shared" si="255"/>
        <v>1.1753377022870135</v>
      </c>
    </row>
    <row r="8163" spans="1:15" x14ac:dyDescent="0.2">
      <c r="A8163" s="31">
        <v>2019</v>
      </c>
      <c r="B8163" s="31">
        <v>12</v>
      </c>
      <c r="C8163" s="31">
        <v>7</v>
      </c>
      <c r="D8163" s="54">
        <v>1</v>
      </c>
      <c r="E8163" s="31">
        <v>12</v>
      </c>
      <c r="F8163" s="31">
        <v>7</v>
      </c>
      <c r="G8163" s="54">
        <v>3</v>
      </c>
      <c r="H8163" s="53">
        <v>45.07</v>
      </c>
      <c r="I8163" s="53">
        <v>21606</v>
      </c>
      <c r="J8163" s="169">
        <f t="shared" si="254"/>
        <v>30.090539014223584</v>
      </c>
      <c r="O8163" s="172">
        <f t="shared" si="255"/>
        <v>1.2055637287682226</v>
      </c>
    </row>
    <row r="8164" spans="1:15" x14ac:dyDescent="0.2">
      <c r="A8164" s="31">
        <v>2019</v>
      </c>
      <c r="B8164" s="31">
        <v>12</v>
      </c>
      <c r="C8164" s="31">
        <v>7</v>
      </c>
      <c r="D8164" s="54">
        <v>2</v>
      </c>
      <c r="E8164" s="31">
        <v>12</v>
      </c>
      <c r="F8164" s="31">
        <v>7</v>
      </c>
      <c r="G8164" s="54">
        <v>4</v>
      </c>
      <c r="H8164" s="53">
        <v>44.69</v>
      </c>
      <c r="I8164" s="53">
        <v>21303</v>
      </c>
      <c r="J8164" s="169">
        <f t="shared" si="254"/>
        <v>29.668552838100759</v>
      </c>
      <c r="O8164" s="172">
        <f t="shared" si="255"/>
        <v>1.195399224287816</v>
      </c>
    </row>
    <row r="8165" spans="1:15" x14ac:dyDescent="0.2">
      <c r="A8165" s="31">
        <v>2019</v>
      </c>
      <c r="B8165" s="31">
        <v>12</v>
      </c>
      <c r="C8165" s="31">
        <v>7</v>
      </c>
      <c r="D8165" s="54">
        <v>3</v>
      </c>
      <c r="E8165" s="31">
        <v>12</v>
      </c>
      <c r="F8165" s="31">
        <v>7</v>
      </c>
      <c r="G8165" s="54">
        <v>5</v>
      </c>
      <c r="H8165" s="53">
        <v>44.69</v>
      </c>
      <c r="I8165" s="53">
        <v>21504</v>
      </c>
      <c r="J8165" s="169">
        <f t="shared" si="254"/>
        <v>29.948484261865403</v>
      </c>
      <c r="O8165" s="172">
        <f t="shared" si="255"/>
        <v>1.195399224287816</v>
      </c>
    </row>
    <row r="8166" spans="1:15" x14ac:dyDescent="0.2">
      <c r="A8166" s="31">
        <v>2019</v>
      </c>
      <c r="B8166" s="31">
        <v>12</v>
      </c>
      <c r="C8166" s="31">
        <v>7</v>
      </c>
      <c r="D8166" s="54">
        <v>4</v>
      </c>
      <c r="E8166" s="31">
        <v>12</v>
      </c>
      <c r="F8166" s="31">
        <v>7</v>
      </c>
      <c r="G8166" s="54">
        <v>6</v>
      </c>
      <c r="H8166" s="53">
        <v>43.94</v>
      </c>
      <c r="I8166" s="53">
        <v>22429</v>
      </c>
      <c r="J8166" s="169">
        <f t="shared" si="254"/>
        <v>31.236725888643008</v>
      </c>
      <c r="O8166" s="172">
        <f t="shared" si="255"/>
        <v>1.1753377022870135</v>
      </c>
    </row>
    <row r="8167" spans="1:15" x14ac:dyDescent="0.2">
      <c r="A8167" s="31">
        <v>2019</v>
      </c>
      <c r="B8167" s="31">
        <v>12</v>
      </c>
      <c r="C8167" s="31">
        <v>7</v>
      </c>
      <c r="D8167" s="54">
        <v>5</v>
      </c>
      <c r="E8167" s="31">
        <v>12</v>
      </c>
      <c r="F8167" s="31">
        <v>7</v>
      </c>
      <c r="G8167" s="54">
        <v>7</v>
      </c>
      <c r="H8167" s="53">
        <v>47.44</v>
      </c>
      <c r="I8167" s="53">
        <v>23747</v>
      </c>
      <c r="J8167" s="169">
        <f t="shared" si="254"/>
        <v>33.072296120094762</v>
      </c>
      <c r="O8167" s="172">
        <f t="shared" si="255"/>
        <v>1.2689581382907584</v>
      </c>
    </row>
    <row r="8168" spans="1:15" x14ac:dyDescent="0.2">
      <c r="A8168" s="31">
        <v>2019</v>
      </c>
      <c r="B8168" s="31">
        <v>12</v>
      </c>
      <c r="C8168" s="31">
        <v>7</v>
      </c>
      <c r="D8168" s="54">
        <v>6</v>
      </c>
      <c r="E8168" s="31">
        <v>12</v>
      </c>
      <c r="F8168" s="31">
        <v>7</v>
      </c>
      <c r="G8168" s="54">
        <v>8</v>
      </c>
      <c r="H8168" s="53">
        <v>48.54</v>
      </c>
      <c r="I8168" s="53">
        <v>25118</v>
      </c>
      <c r="J8168" s="169">
        <f t="shared" si="254"/>
        <v>34.981679115026751</v>
      </c>
      <c r="O8168" s="172">
        <f t="shared" si="255"/>
        <v>1.2983817038919354</v>
      </c>
    </row>
    <row r="8169" spans="1:15" x14ac:dyDescent="0.2">
      <c r="A8169" s="31">
        <v>2019</v>
      </c>
      <c r="B8169" s="31">
        <v>12</v>
      </c>
      <c r="C8169" s="31">
        <v>7</v>
      </c>
      <c r="D8169" s="54">
        <v>7</v>
      </c>
      <c r="E8169" s="31">
        <v>12</v>
      </c>
      <c r="F8169" s="31">
        <v>7</v>
      </c>
      <c r="G8169" s="54">
        <v>9</v>
      </c>
      <c r="H8169" s="53">
        <v>50.21</v>
      </c>
      <c r="I8169" s="53">
        <v>27552</v>
      </c>
      <c r="J8169" s="169">
        <f t="shared" si="254"/>
        <v>38.371495460515057</v>
      </c>
      <c r="O8169" s="172">
        <f t="shared" si="255"/>
        <v>1.3430520262137222</v>
      </c>
    </row>
    <row r="8170" spans="1:15" x14ac:dyDescent="0.2">
      <c r="A8170" s="31">
        <v>2019</v>
      </c>
      <c r="B8170" s="31">
        <v>12</v>
      </c>
      <c r="C8170" s="31">
        <v>7</v>
      </c>
      <c r="D8170" s="54">
        <v>8</v>
      </c>
      <c r="E8170" s="31">
        <v>12</v>
      </c>
      <c r="F8170" s="31">
        <v>7</v>
      </c>
      <c r="G8170" s="54">
        <v>10</v>
      </c>
      <c r="H8170" s="53">
        <v>50.39</v>
      </c>
      <c r="I8170" s="53">
        <v>29270</v>
      </c>
      <c r="J8170" s="169">
        <f t="shared" si="254"/>
        <v>40.764143152194961</v>
      </c>
      <c r="O8170" s="172">
        <f t="shared" si="255"/>
        <v>1.3478667914939149</v>
      </c>
    </row>
    <row r="8171" spans="1:15" x14ac:dyDescent="0.2">
      <c r="A8171" s="31">
        <v>2019</v>
      </c>
      <c r="B8171" s="31">
        <v>12</v>
      </c>
      <c r="C8171" s="31">
        <v>7</v>
      </c>
      <c r="D8171" s="54">
        <v>9</v>
      </c>
      <c r="E8171" s="31">
        <v>12</v>
      </c>
      <c r="F8171" s="31">
        <v>7</v>
      </c>
      <c r="G8171" s="54">
        <v>11</v>
      </c>
      <c r="H8171" s="53">
        <v>49.71</v>
      </c>
      <c r="I8171" s="53">
        <v>29351</v>
      </c>
      <c r="J8171" s="169">
        <f t="shared" si="254"/>
        <v>40.876951337891157</v>
      </c>
      <c r="O8171" s="172">
        <f t="shared" si="255"/>
        <v>1.3296776782131872</v>
      </c>
    </row>
    <row r="8172" spans="1:15" x14ac:dyDescent="0.2">
      <c r="A8172" s="31">
        <v>2019</v>
      </c>
      <c r="B8172" s="31">
        <v>12</v>
      </c>
      <c r="C8172" s="31">
        <v>7</v>
      </c>
      <c r="D8172" s="54">
        <v>10</v>
      </c>
      <c r="E8172" s="31">
        <v>12</v>
      </c>
      <c r="F8172" s="31">
        <v>7</v>
      </c>
      <c r="G8172" s="54">
        <v>12</v>
      </c>
      <c r="H8172" s="53">
        <v>49.51</v>
      </c>
      <c r="I8172" s="53">
        <v>28926</v>
      </c>
      <c r="J8172" s="169">
        <f t="shared" si="254"/>
        <v>40.285056536398749</v>
      </c>
      <c r="O8172" s="172">
        <f t="shared" si="255"/>
        <v>1.3243279390129732</v>
      </c>
    </row>
    <row r="8173" spans="1:15" x14ac:dyDescent="0.2">
      <c r="A8173" s="31">
        <v>2019</v>
      </c>
      <c r="B8173" s="31">
        <v>12</v>
      </c>
      <c r="C8173" s="31">
        <v>7</v>
      </c>
      <c r="D8173" s="54">
        <v>11</v>
      </c>
      <c r="E8173" s="31">
        <v>12</v>
      </c>
      <c r="F8173" s="31">
        <v>7</v>
      </c>
      <c r="G8173" s="54">
        <v>13</v>
      </c>
      <c r="H8173" s="53">
        <v>48.23</v>
      </c>
      <c r="I8173" s="53">
        <v>28948</v>
      </c>
      <c r="J8173" s="169">
        <f t="shared" si="254"/>
        <v>40.315695796711296</v>
      </c>
      <c r="O8173" s="172">
        <f t="shared" si="255"/>
        <v>1.2900896081316036</v>
      </c>
    </row>
    <row r="8174" spans="1:15" x14ac:dyDescent="0.2">
      <c r="A8174" s="31">
        <v>2019</v>
      </c>
      <c r="B8174" s="31">
        <v>12</v>
      </c>
      <c r="C8174" s="31">
        <v>7</v>
      </c>
      <c r="D8174" s="54">
        <v>12</v>
      </c>
      <c r="E8174" s="31">
        <v>12</v>
      </c>
      <c r="F8174" s="31">
        <v>7</v>
      </c>
      <c r="G8174" s="54">
        <v>14</v>
      </c>
      <c r="H8174" s="53">
        <v>47.08</v>
      </c>
      <c r="I8174" s="53">
        <v>28609</v>
      </c>
      <c r="J8174" s="169">
        <f t="shared" si="254"/>
        <v>39.843572649167939</v>
      </c>
      <c r="O8174" s="172">
        <f t="shared" si="255"/>
        <v>1.2593286077303731</v>
      </c>
    </row>
    <row r="8175" spans="1:15" x14ac:dyDescent="0.2">
      <c r="A8175" s="31">
        <v>2019</v>
      </c>
      <c r="B8175" s="31">
        <v>12</v>
      </c>
      <c r="C8175" s="31">
        <v>7</v>
      </c>
      <c r="D8175" s="54">
        <v>13</v>
      </c>
      <c r="E8175" s="31">
        <v>12</v>
      </c>
      <c r="F8175" s="31">
        <v>7</v>
      </c>
      <c r="G8175" s="54">
        <v>15</v>
      </c>
      <c r="H8175" s="53">
        <v>44.69</v>
      </c>
      <c r="I8175" s="53">
        <v>27667</v>
      </c>
      <c r="J8175" s="169">
        <f t="shared" si="254"/>
        <v>38.531655230330649</v>
      </c>
      <c r="O8175" s="172">
        <f t="shared" si="255"/>
        <v>1.195399224287816</v>
      </c>
    </row>
    <row r="8176" spans="1:15" x14ac:dyDescent="0.2">
      <c r="A8176" s="31">
        <v>2019</v>
      </c>
      <c r="B8176" s="31">
        <v>12</v>
      </c>
      <c r="C8176" s="31">
        <v>7</v>
      </c>
      <c r="D8176" s="54">
        <v>14</v>
      </c>
      <c r="E8176" s="31">
        <v>12</v>
      </c>
      <c r="F8176" s="31">
        <v>7</v>
      </c>
      <c r="G8176" s="54">
        <v>16</v>
      </c>
      <c r="H8176" s="53">
        <v>45.04</v>
      </c>
      <c r="I8176" s="53">
        <v>26956</v>
      </c>
      <c r="J8176" s="169">
        <f t="shared" si="254"/>
        <v>37.541450044775104</v>
      </c>
      <c r="O8176" s="172">
        <f t="shared" si="255"/>
        <v>1.2047612678881905</v>
      </c>
    </row>
    <row r="8177" spans="1:15" x14ac:dyDescent="0.2">
      <c r="A8177" s="31">
        <v>2019</v>
      </c>
      <c r="B8177" s="31">
        <v>12</v>
      </c>
      <c r="C8177" s="31">
        <v>7</v>
      </c>
      <c r="D8177" s="54">
        <v>15</v>
      </c>
      <c r="E8177" s="31">
        <v>12</v>
      </c>
      <c r="F8177" s="31">
        <v>7</v>
      </c>
      <c r="G8177" s="54">
        <v>17</v>
      </c>
      <c r="H8177" s="53">
        <v>48.8</v>
      </c>
      <c r="I8177" s="53">
        <v>27395</v>
      </c>
      <c r="J8177" s="169">
        <f t="shared" si="254"/>
        <v>38.152842557375507</v>
      </c>
      <c r="O8177" s="172">
        <f t="shared" si="255"/>
        <v>1.3053363648522134</v>
      </c>
    </row>
    <row r="8178" spans="1:15" x14ac:dyDescent="0.2">
      <c r="A8178" s="31">
        <v>2019</v>
      </c>
      <c r="B8178" s="31">
        <v>12</v>
      </c>
      <c r="C8178" s="31">
        <v>7</v>
      </c>
      <c r="D8178" s="54">
        <v>16</v>
      </c>
      <c r="E8178" s="31">
        <v>12</v>
      </c>
      <c r="F8178" s="31">
        <v>7</v>
      </c>
      <c r="G8178" s="54">
        <v>18</v>
      </c>
      <c r="H8178" s="53">
        <v>51.76</v>
      </c>
      <c r="I8178" s="53">
        <v>29514</v>
      </c>
      <c r="J8178" s="169">
        <f t="shared" si="254"/>
        <v>41.103960402934128</v>
      </c>
      <c r="O8178" s="172">
        <f t="shared" si="255"/>
        <v>1.3845125050153806</v>
      </c>
    </row>
    <row r="8179" spans="1:15" x14ac:dyDescent="0.2">
      <c r="A8179" s="31">
        <v>2019</v>
      </c>
      <c r="B8179" s="31">
        <v>12</v>
      </c>
      <c r="C8179" s="31">
        <v>7</v>
      </c>
      <c r="D8179" s="54">
        <v>17</v>
      </c>
      <c r="E8179" s="31">
        <v>12</v>
      </c>
      <c r="F8179" s="31">
        <v>7</v>
      </c>
      <c r="G8179" s="54">
        <v>19</v>
      </c>
      <c r="H8179" s="53">
        <v>50.23</v>
      </c>
      <c r="I8179" s="53">
        <v>29998</v>
      </c>
      <c r="J8179" s="169">
        <f t="shared" si="254"/>
        <v>41.778024129810198</v>
      </c>
      <c r="O8179" s="172">
        <f t="shared" si="255"/>
        <v>1.3435870001337435</v>
      </c>
    </row>
    <row r="8180" spans="1:15" x14ac:dyDescent="0.2">
      <c r="A8180" s="31">
        <v>2019</v>
      </c>
      <c r="B8180" s="31">
        <v>12</v>
      </c>
      <c r="C8180" s="31">
        <v>7</v>
      </c>
      <c r="D8180" s="54">
        <v>18</v>
      </c>
      <c r="E8180" s="31">
        <v>12</v>
      </c>
      <c r="F8180" s="31">
        <v>7</v>
      </c>
      <c r="G8180" s="54">
        <v>20</v>
      </c>
      <c r="H8180" s="53">
        <v>48.4</v>
      </c>
      <c r="I8180" s="53">
        <v>30597</v>
      </c>
      <c r="J8180" s="169">
        <f t="shared" si="254"/>
        <v>42.612247626501855</v>
      </c>
      <c r="O8180" s="172">
        <f t="shared" si="255"/>
        <v>1.2946368864517854</v>
      </c>
    </row>
    <row r="8181" spans="1:15" x14ac:dyDescent="0.2">
      <c r="A8181" s="31">
        <v>2019</v>
      </c>
      <c r="B8181" s="31">
        <v>12</v>
      </c>
      <c r="C8181" s="31">
        <v>7</v>
      </c>
      <c r="D8181" s="54">
        <v>19</v>
      </c>
      <c r="E8181" s="31">
        <v>12</v>
      </c>
      <c r="F8181" s="31">
        <v>7</v>
      </c>
      <c r="G8181" s="54">
        <v>21</v>
      </c>
      <c r="H8181" s="53">
        <v>48.01</v>
      </c>
      <c r="I8181" s="53">
        <v>30349</v>
      </c>
      <c r="J8181" s="169">
        <f t="shared" si="254"/>
        <v>42.266859601160398</v>
      </c>
      <c r="O8181" s="172">
        <f t="shared" si="255"/>
        <v>1.2842048950113683</v>
      </c>
    </row>
    <row r="8182" spans="1:15" x14ac:dyDescent="0.2">
      <c r="A8182" s="31">
        <v>2019</v>
      </c>
      <c r="B8182" s="31">
        <v>12</v>
      </c>
      <c r="C8182" s="31">
        <v>7</v>
      </c>
      <c r="D8182" s="54">
        <v>20</v>
      </c>
      <c r="E8182" s="31">
        <v>12</v>
      </c>
      <c r="F8182" s="31">
        <v>7</v>
      </c>
      <c r="G8182" s="54">
        <v>22</v>
      </c>
      <c r="H8182" s="53">
        <v>46.8</v>
      </c>
      <c r="I8182" s="53">
        <v>29154</v>
      </c>
      <c r="J8182" s="169">
        <f t="shared" si="254"/>
        <v>40.602590688728796</v>
      </c>
      <c r="O8182" s="172">
        <f t="shared" si="255"/>
        <v>1.2518389728500736</v>
      </c>
    </row>
    <row r="8183" spans="1:15" x14ac:dyDescent="0.2">
      <c r="A8183" s="31">
        <v>2019</v>
      </c>
      <c r="B8183" s="31">
        <v>12</v>
      </c>
      <c r="C8183" s="31">
        <v>7</v>
      </c>
      <c r="D8183" s="54">
        <v>21</v>
      </c>
      <c r="E8183" s="31">
        <v>12</v>
      </c>
      <c r="F8183" s="31">
        <v>7</v>
      </c>
      <c r="G8183" s="54">
        <v>23</v>
      </c>
      <c r="H8183" s="53">
        <v>43.5</v>
      </c>
      <c r="I8183" s="53">
        <v>27326</v>
      </c>
      <c r="J8183" s="169">
        <f t="shared" si="254"/>
        <v>38.056746695486147</v>
      </c>
      <c r="O8183" s="172">
        <f t="shared" si="255"/>
        <v>1.1635682760465429</v>
      </c>
    </row>
    <row r="8184" spans="1:15" x14ac:dyDescent="0.2">
      <c r="A8184" s="31">
        <v>2019</v>
      </c>
      <c r="B8184" s="31">
        <v>12</v>
      </c>
      <c r="C8184" s="31">
        <v>7</v>
      </c>
      <c r="D8184" s="54">
        <v>22</v>
      </c>
      <c r="E8184" s="31">
        <v>12</v>
      </c>
      <c r="F8184" s="31">
        <v>7</v>
      </c>
      <c r="G8184" s="54">
        <v>0</v>
      </c>
      <c r="H8184" s="53">
        <v>44.85</v>
      </c>
      <c r="I8184" s="53">
        <v>25309</v>
      </c>
      <c r="J8184" s="169">
        <f t="shared" si="254"/>
        <v>35.247683602285697</v>
      </c>
      <c r="O8184" s="172">
        <f t="shared" si="255"/>
        <v>1.1996790156479873</v>
      </c>
    </row>
    <row r="8185" spans="1:15" x14ac:dyDescent="0.2">
      <c r="A8185" s="31">
        <v>2019</v>
      </c>
      <c r="B8185" s="31">
        <v>12</v>
      </c>
      <c r="C8185" s="31">
        <v>7</v>
      </c>
      <c r="D8185" s="54">
        <v>23</v>
      </c>
      <c r="E8185" s="31">
        <v>12</v>
      </c>
      <c r="F8185" s="31">
        <v>7</v>
      </c>
      <c r="G8185" s="54">
        <v>1</v>
      </c>
      <c r="H8185" s="53">
        <v>43.94</v>
      </c>
      <c r="I8185" s="53">
        <v>23356</v>
      </c>
      <c r="J8185" s="169">
        <f t="shared" si="254"/>
        <v>32.527752902721744</v>
      </c>
      <c r="O8185" s="172">
        <f t="shared" si="255"/>
        <v>1.1753377022870135</v>
      </c>
    </row>
    <row r="8186" spans="1:15" x14ac:dyDescent="0.2">
      <c r="A8186" s="31">
        <v>2019</v>
      </c>
      <c r="B8186" s="31">
        <v>12</v>
      </c>
      <c r="C8186" s="31">
        <v>8</v>
      </c>
      <c r="D8186" s="54">
        <v>0</v>
      </c>
      <c r="E8186" s="31">
        <v>12</v>
      </c>
      <c r="F8186" s="31">
        <v>8</v>
      </c>
      <c r="G8186" s="54">
        <v>2</v>
      </c>
      <c r="H8186" s="53">
        <v>41.41</v>
      </c>
      <c r="I8186" s="53">
        <v>21931</v>
      </c>
      <c r="J8186" s="169">
        <f t="shared" si="254"/>
        <v>30.54316445065896</v>
      </c>
      <c r="O8186" s="172">
        <f t="shared" si="255"/>
        <v>1.1076635014043066</v>
      </c>
    </row>
    <row r="8187" spans="1:15" x14ac:dyDescent="0.2">
      <c r="A8187" s="31">
        <v>2019</v>
      </c>
      <c r="B8187" s="31">
        <v>12</v>
      </c>
      <c r="C8187" s="31">
        <v>8</v>
      </c>
      <c r="D8187" s="54">
        <v>1</v>
      </c>
      <c r="E8187" s="31">
        <v>12</v>
      </c>
      <c r="F8187" s="31">
        <v>8</v>
      </c>
      <c r="G8187" s="54">
        <v>3</v>
      </c>
      <c r="H8187" s="53">
        <v>37.1</v>
      </c>
      <c r="I8187" s="53">
        <v>21144</v>
      </c>
      <c r="J8187" s="169">
        <f t="shared" si="254"/>
        <v>29.447114547660071</v>
      </c>
      <c r="O8187" s="172">
        <f t="shared" si="255"/>
        <v>0.9923766216396952</v>
      </c>
    </row>
    <row r="8188" spans="1:15" x14ac:dyDescent="0.2">
      <c r="A8188" s="31">
        <v>2019</v>
      </c>
      <c r="B8188" s="31">
        <v>12</v>
      </c>
      <c r="C8188" s="31">
        <v>8</v>
      </c>
      <c r="D8188" s="54">
        <v>2</v>
      </c>
      <c r="E8188" s="31">
        <v>12</v>
      </c>
      <c r="F8188" s="31">
        <v>8</v>
      </c>
      <c r="G8188" s="54">
        <v>4</v>
      </c>
      <c r="H8188" s="53">
        <v>36.299999999999997</v>
      </c>
      <c r="I8188" s="53">
        <v>20661</v>
      </c>
      <c r="J8188" s="169">
        <f t="shared" si="254"/>
        <v>28.774443514434576</v>
      </c>
      <c r="O8188" s="172">
        <f t="shared" si="255"/>
        <v>0.97097766483883907</v>
      </c>
    </row>
    <row r="8189" spans="1:15" x14ac:dyDescent="0.2">
      <c r="A8189" s="31">
        <v>2019</v>
      </c>
      <c r="B8189" s="31">
        <v>12</v>
      </c>
      <c r="C8189" s="31">
        <v>8</v>
      </c>
      <c r="D8189" s="54">
        <v>3</v>
      </c>
      <c r="E8189" s="31">
        <v>12</v>
      </c>
      <c r="F8189" s="31">
        <v>8</v>
      </c>
      <c r="G8189" s="54">
        <v>5</v>
      </c>
      <c r="H8189" s="53">
        <v>36.299999999999997</v>
      </c>
      <c r="I8189" s="53">
        <v>20677</v>
      </c>
      <c r="J8189" s="169">
        <f t="shared" si="254"/>
        <v>28.796726612843702</v>
      </c>
      <c r="O8189" s="172">
        <f t="shared" si="255"/>
        <v>0.97097766483883907</v>
      </c>
    </row>
    <row r="8190" spans="1:15" x14ac:dyDescent="0.2">
      <c r="A8190" s="31">
        <v>2019</v>
      </c>
      <c r="B8190" s="31">
        <v>12</v>
      </c>
      <c r="C8190" s="31">
        <v>8</v>
      </c>
      <c r="D8190" s="54">
        <v>4</v>
      </c>
      <c r="E8190" s="31">
        <v>12</v>
      </c>
      <c r="F8190" s="31">
        <v>8</v>
      </c>
      <c r="G8190" s="54">
        <v>6</v>
      </c>
      <c r="H8190" s="53">
        <v>36.200000000000003</v>
      </c>
      <c r="I8190" s="53">
        <v>21120</v>
      </c>
      <c r="J8190" s="169">
        <f t="shared" si="254"/>
        <v>29.413689900046379</v>
      </c>
      <c r="O8190" s="172">
        <f t="shared" si="255"/>
        <v>0.96830279523873219</v>
      </c>
    </row>
    <row r="8191" spans="1:15" x14ac:dyDescent="0.2">
      <c r="A8191" s="31">
        <v>2019</v>
      </c>
      <c r="B8191" s="31">
        <v>12</v>
      </c>
      <c r="C8191" s="31">
        <v>8</v>
      </c>
      <c r="D8191" s="54">
        <v>5</v>
      </c>
      <c r="E8191" s="31">
        <v>12</v>
      </c>
      <c r="F8191" s="31">
        <v>8</v>
      </c>
      <c r="G8191" s="54">
        <v>7</v>
      </c>
      <c r="H8191" s="53">
        <v>36.85</v>
      </c>
      <c r="I8191" s="53">
        <v>21875</v>
      </c>
      <c r="J8191" s="169">
        <f t="shared" si="254"/>
        <v>30.465173606227019</v>
      </c>
      <c r="O8191" s="172">
        <f t="shared" si="255"/>
        <v>0.98568944763942767</v>
      </c>
    </row>
    <row r="8192" spans="1:15" x14ac:dyDescent="0.2">
      <c r="A8192" s="31">
        <v>2019</v>
      </c>
      <c r="B8192" s="31">
        <v>12</v>
      </c>
      <c r="C8192" s="31">
        <v>8</v>
      </c>
      <c r="D8192" s="54">
        <v>6</v>
      </c>
      <c r="E8192" s="31">
        <v>12</v>
      </c>
      <c r="F8192" s="31">
        <v>8</v>
      </c>
      <c r="G8192" s="54">
        <v>8</v>
      </c>
      <c r="H8192" s="53">
        <v>36.85</v>
      </c>
      <c r="I8192" s="53">
        <v>22628</v>
      </c>
      <c r="J8192" s="169">
        <f t="shared" si="254"/>
        <v>31.513871925106514</v>
      </c>
      <c r="O8192" s="172">
        <f t="shared" si="255"/>
        <v>0.98568944763942767</v>
      </c>
    </row>
    <row r="8193" spans="1:15" x14ac:dyDescent="0.2">
      <c r="A8193" s="31">
        <v>2019</v>
      </c>
      <c r="B8193" s="31">
        <v>12</v>
      </c>
      <c r="C8193" s="31">
        <v>8</v>
      </c>
      <c r="D8193" s="54">
        <v>7</v>
      </c>
      <c r="E8193" s="31">
        <v>12</v>
      </c>
      <c r="F8193" s="31">
        <v>8</v>
      </c>
      <c r="G8193" s="54">
        <v>9</v>
      </c>
      <c r="H8193" s="53">
        <v>37.1</v>
      </c>
      <c r="I8193" s="53">
        <v>24608</v>
      </c>
      <c r="J8193" s="169">
        <f t="shared" si="254"/>
        <v>34.271405353235863</v>
      </c>
      <c r="O8193" s="172">
        <f t="shared" si="255"/>
        <v>0.9923766216396952</v>
      </c>
    </row>
    <row r="8194" spans="1:15" x14ac:dyDescent="0.2">
      <c r="A8194" s="31">
        <v>2019</v>
      </c>
      <c r="B8194" s="31">
        <v>12</v>
      </c>
      <c r="C8194" s="31">
        <v>8</v>
      </c>
      <c r="D8194" s="54">
        <v>8</v>
      </c>
      <c r="E8194" s="31">
        <v>12</v>
      </c>
      <c r="F8194" s="31">
        <v>8</v>
      </c>
      <c r="G8194" s="54">
        <v>10</v>
      </c>
      <c r="H8194" s="53">
        <v>40</v>
      </c>
      <c r="I8194" s="53">
        <v>26660</v>
      </c>
      <c r="J8194" s="169">
        <f t="shared" ref="J8194:J8257" si="256">MIN(50,I8194/$M$2*50)</f>
        <v>37.129212724206276</v>
      </c>
      <c r="O8194" s="172">
        <f t="shared" si="255"/>
        <v>1.069947840042798</v>
      </c>
    </row>
    <row r="8195" spans="1:15" x14ac:dyDescent="0.2">
      <c r="A8195" s="31">
        <v>2019</v>
      </c>
      <c r="B8195" s="31">
        <v>12</v>
      </c>
      <c r="C8195" s="31">
        <v>8</v>
      </c>
      <c r="D8195" s="54">
        <v>9</v>
      </c>
      <c r="E8195" s="31">
        <v>12</v>
      </c>
      <c r="F8195" s="31">
        <v>8</v>
      </c>
      <c r="G8195" s="54">
        <v>11</v>
      </c>
      <c r="H8195" s="53">
        <v>40.57</v>
      </c>
      <c r="I8195" s="53">
        <v>27515</v>
      </c>
      <c r="J8195" s="169">
        <f t="shared" si="256"/>
        <v>38.319965795443949</v>
      </c>
      <c r="O8195" s="172">
        <f t="shared" ref="O8195:O8258" si="257">H8195/$R$5</f>
        <v>1.0851945967634078</v>
      </c>
    </row>
    <row r="8196" spans="1:15" x14ac:dyDescent="0.2">
      <c r="A8196" s="31">
        <v>2019</v>
      </c>
      <c r="B8196" s="31">
        <v>12</v>
      </c>
      <c r="C8196" s="31">
        <v>8</v>
      </c>
      <c r="D8196" s="54">
        <v>10</v>
      </c>
      <c r="E8196" s="31">
        <v>12</v>
      </c>
      <c r="F8196" s="31">
        <v>8</v>
      </c>
      <c r="G8196" s="54">
        <v>12</v>
      </c>
      <c r="H8196" s="53">
        <v>39.49</v>
      </c>
      <c r="I8196" s="53">
        <v>27481</v>
      </c>
      <c r="J8196" s="169">
        <f t="shared" si="256"/>
        <v>38.272614211324559</v>
      </c>
      <c r="O8196" s="172">
        <f t="shared" si="257"/>
        <v>1.0563060050822524</v>
      </c>
    </row>
    <row r="8197" spans="1:15" x14ac:dyDescent="0.2">
      <c r="A8197" s="31">
        <v>2019</v>
      </c>
      <c r="B8197" s="31">
        <v>12</v>
      </c>
      <c r="C8197" s="31">
        <v>8</v>
      </c>
      <c r="D8197" s="54">
        <v>11</v>
      </c>
      <c r="E8197" s="31">
        <v>12</v>
      </c>
      <c r="F8197" s="31">
        <v>8</v>
      </c>
      <c r="G8197" s="54">
        <v>13</v>
      </c>
      <c r="H8197" s="53">
        <v>42.01</v>
      </c>
      <c r="I8197" s="53">
        <v>27621</v>
      </c>
      <c r="J8197" s="169">
        <f t="shared" si="256"/>
        <v>38.467591322404409</v>
      </c>
      <c r="O8197" s="172">
        <f t="shared" si="257"/>
        <v>1.1237127190049485</v>
      </c>
    </row>
    <row r="8198" spans="1:15" x14ac:dyDescent="0.2">
      <c r="A8198" s="31">
        <v>2019</v>
      </c>
      <c r="B8198" s="31">
        <v>12</v>
      </c>
      <c r="C8198" s="31">
        <v>8</v>
      </c>
      <c r="D8198" s="54">
        <v>12</v>
      </c>
      <c r="E8198" s="31">
        <v>12</v>
      </c>
      <c r="F8198" s="31">
        <v>8</v>
      </c>
      <c r="G8198" s="54">
        <v>14</v>
      </c>
      <c r="H8198" s="53">
        <v>42</v>
      </c>
      <c r="I8198" s="53">
        <v>27517</v>
      </c>
      <c r="J8198" s="169">
        <f t="shared" si="256"/>
        <v>38.322751182745094</v>
      </c>
      <c r="O8198" s="172">
        <f t="shared" si="257"/>
        <v>1.123445232044938</v>
      </c>
    </row>
    <row r="8199" spans="1:15" x14ac:dyDescent="0.2">
      <c r="A8199" s="31">
        <v>2019</v>
      </c>
      <c r="B8199" s="31">
        <v>12</v>
      </c>
      <c r="C8199" s="31">
        <v>8</v>
      </c>
      <c r="D8199" s="54">
        <v>13</v>
      </c>
      <c r="E8199" s="31">
        <v>12</v>
      </c>
      <c r="F8199" s="31">
        <v>8</v>
      </c>
      <c r="G8199" s="54">
        <v>15</v>
      </c>
      <c r="H8199" s="53">
        <v>38.11</v>
      </c>
      <c r="I8199" s="53">
        <v>26451</v>
      </c>
      <c r="J8199" s="169">
        <f t="shared" si="256"/>
        <v>36.838139751237065</v>
      </c>
      <c r="O8199" s="172">
        <f t="shared" si="257"/>
        <v>1.0193928046007759</v>
      </c>
    </row>
    <row r="8200" spans="1:15" x14ac:dyDescent="0.2">
      <c r="A8200" s="31">
        <v>2019</v>
      </c>
      <c r="B8200" s="31">
        <v>12</v>
      </c>
      <c r="C8200" s="31">
        <v>8</v>
      </c>
      <c r="D8200" s="54">
        <v>14</v>
      </c>
      <c r="E8200" s="31">
        <v>12</v>
      </c>
      <c r="F8200" s="31">
        <v>8</v>
      </c>
      <c r="G8200" s="54">
        <v>16</v>
      </c>
      <c r="H8200" s="53">
        <v>38.049999999999997</v>
      </c>
      <c r="I8200" s="53">
        <v>25931</v>
      </c>
      <c r="J8200" s="169">
        <f t="shared" si="256"/>
        <v>36.113939052940466</v>
      </c>
      <c r="O8200" s="172">
        <f t="shared" si="257"/>
        <v>1.0177878828407114</v>
      </c>
    </row>
    <row r="8201" spans="1:15" x14ac:dyDescent="0.2">
      <c r="A8201" s="31">
        <v>2019</v>
      </c>
      <c r="B8201" s="31">
        <v>12</v>
      </c>
      <c r="C8201" s="31">
        <v>8</v>
      </c>
      <c r="D8201" s="54">
        <v>15</v>
      </c>
      <c r="E8201" s="31">
        <v>12</v>
      </c>
      <c r="F8201" s="31">
        <v>8</v>
      </c>
      <c r="G8201" s="54">
        <v>17</v>
      </c>
      <c r="H8201" s="53">
        <v>41.1</v>
      </c>
      <c r="I8201" s="53">
        <v>26438</v>
      </c>
      <c r="J8201" s="169">
        <f t="shared" si="256"/>
        <v>36.82003473377965</v>
      </c>
      <c r="O8201" s="172">
        <f t="shared" si="257"/>
        <v>1.099371405643975</v>
      </c>
    </row>
    <row r="8202" spans="1:15" x14ac:dyDescent="0.2">
      <c r="A8202" s="31">
        <v>2019</v>
      </c>
      <c r="B8202" s="31">
        <v>12</v>
      </c>
      <c r="C8202" s="31">
        <v>8</v>
      </c>
      <c r="D8202" s="54">
        <v>16</v>
      </c>
      <c r="E8202" s="31">
        <v>12</v>
      </c>
      <c r="F8202" s="31">
        <v>8</v>
      </c>
      <c r="G8202" s="54">
        <v>18</v>
      </c>
      <c r="H8202" s="53">
        <v>46.94</v>
      </c>
      <c r="I8202" s="53">
        <v>28296</v>
      </c>
      <c r="J8202" s="169">
        <f t="shared" si="256"/>
        <v>39.407659536539413</v>
      </c>
      <c r="O8202" s="172">
        <f t="shared" si="257"/>
        <v>1.2555837902902234</v>
      </c>
    </row>
    <row r="8203" spans="1:15" x14ac:dyDescent="0.2">
      <c r="A8203" s="31">
        <v>2019</v>
      </c>
      <c r="B8203" s="31">
        <v>12</v>
      </c>
      <c r="C8203" s="31">
        <v>8</v>
      </c>
      <c r="D8203" s="54">
        <v>17</v>
      </c>
      <c r="E8203" s="31">
        <v>12</v>
      </c>
      <c r="F8203" s="31">
        <v>8</v>
      </c>
      <c r="G8203" s="54">
        <v>19</v>
      </c>
      <c r="H8203" s="53">
        <v>48.2</v>
      </c>
      <c r="I8203" s="53">
        <v>29316</v>
      </c>
      <c r="J8203" s="169">
        <f t="shared" si="256"/>
        <v>40.828207060121194</v>
      </c>
      <c r="O8203" s="172">
        <f t="shared" si="257"/>
        <v>1.2892871472515717</v>
      </c>
    </row>
    <row r="8204" spans="1:15" x14ac:dyDescent="0.2">
      <c r="A8204" s="31">
        <v>2019</v>
      </c>
      <c r="B8204" s="31">
        <v>12</v>
      </c>
      <c r="C8204" s="31">
        <v>8</v>
      </c>
      <c r="D8204" s="54">
        <v>18</v>
      </c>
      <c r="E8204" s="31">
        <v>12</v>
      </c>
      <c r="F8204" s="31">
        <v>8</v>
      </c>
      <c r="G8204" s="54">
        <v>20</v>
      </c>
      <c r="H8204" s="53">
        <v>48.6</v>
      </c>
      <c r="I8204" s="53">
        <v>30293</v>
      </c>
      <c r="J8204" s="169">
        <f t="shared" si="256"/>
        <v>42.188868756728461</v>
      </c>
      <c r="O8204" s="172">
        <f t="shared" si="257"/>
        <v>1.2999866256519996</v>
      </c>
    </row>
    <row r="8205" spans="1:15" x14ac:dyDescent="0.2">
      <c r="A8205" s="31">
        <v>2019</v>
      </c>
      <c r="B8205" s="31">
        <v>12</v>
      </c>
      <c r="C8205" s="31">
        <v>8</v>
      </c>
      <c r="D8205" s="54">
        <v>19</v>
      </c>
      <c r="E8205" s="31">
        <v>12</v>
      </c>
      <c r="F8205" s="31">
        <v>8</v>
      </c>
      <c r="G8205" s="54">
        <v>21</v>
      </c>
      <c r="H8205" s="53">
        <v>48.6</v>
      </c>
      <c r="I8205" s="53">
        <v>30189</v>
      </c>
      <c r="J8205" s="169">
        <f t="shared" si="256"/>
        <v>42.044028617069138</v>
      </c>
      <c r="O8205" s="172">
        <f t="shared" si="257"/>
        <v>1.2999866256519996</v>
      </c>
    </row>
    <row r="8206" spans="1:15" x14ac:dyDescent="0.2">
      <c r="A8206" s="31">
        <v>2019</v>
      </c>
      <c r="B8206" s="31">
        <v>12</v>
      </c>
      <c r="C8206" s="31">
        <v>8</v>
      </c>
      <c r="D8206" s="54">
        <v>20</v>
      </c>
      <c r="E8206" s="31">
        <v>12</v>
      </c>
      <c r="F8206" s="31">
        <v>8</v>
      </c>
      <c r="G8206" s="54">
        <v>22</v>
      </c>
      <c r="H8206" s="53">
        <v>44.85</v>
      </c>
      <c r="I8206" s="53">
        <v>29145</v>
      </c>
      <c r="J8206" s="169">
        <f t="shared" si="256"/>
        <v>40.590056445873664</v>
      </c>
      <c r="O8206" s="172">
        <f t="shared" si="257"/>
        <v>1.1996790156479873</v>
      </c>
    </row>
    <row r="8207" spans="1:15" x14ac:dyDescent="0.2">
      <c r="A8207" s="31">
        <v>2019</v>
      </c>
      <c r="B8207" s="31">
        <v>12</v>
      </c>
      <c r="C8207" s="31">
        <v>8</v>
      </c>
      <c r="D8207" s="54">
        <v>21</v>
      </c>
      <c r="E8207" s="31">
        <v>12</v>
      </c>
      <c r="F8207" s="31">
        <v>8</v>
      </c>
      <c r="G8207" s="54">
        <v>23</v>
      </c>
      <c r="H8207" s="53">
        <v>38.049999999999997</v>
      </c>
      <c r="I8207" s="53">
        <v>26708</v>
      </c>
      <c r="J8207" s="169">
        <f t="shared" si="256"/>
        <v>37.196062019433654</v>
      </c>
      <c r="O8207" s="172">
        <f t="shared" si="257"/>
        <v>1.0177878828407114</v>
      </c>
    </row>
    <row r="8208" spans="1:15" x14ac:dyDescent="0.2">
      <c r="A8208" s="31">
        <v>2019</v>
      </c>
      <c r="B8208" s="31">
        <v>12</v>
      </c>
      <c r="C8208" s="31">
        <v>8</v>
      </c>
      <c r="D8208" s="54">
        <v>22</v>
      </c>
      <c r="E8208" s="31">
        <v>12</v>
      </c>
      <c r="F8208" s="31">
        <v>8</v>
      </c>
      <c r="G8208" s="54">
        <v>0</v>
      </c>
      <c r="H8208" s="53">
        <v>35.700000000000003</v>
      </c>
      <c r="I8208" s="53">
        <v>24530</v>
      </c>
      <c r="J8208" s="169">
        <f t="shared" si="256"/>
        <v>34.162775248491371</v>
      </c>
      <c r="O8208" s="172">
        <f t="shared" si="257"/>
        <v>0.95492844723819725</v>
      </c>
    </row>
    <row r="8209" spans="1:15" x14ac:dyDescent="0.2">
      <c r="A8209" s="31">
        <v>2019</v>
      </c>
      <c r="B8209" s="31">
        <v>12</v>
      </c>
      <c r="C8209" s="31">
        <v>8</v>
      </c>
      <c r="D8209" s="54">
        <v>23</v>
      </c>
      <c r="E8209" s="31">
        <v>12</v>
      </c>
      <c r="F8209" s="31">
        <v>8</v>
      </c>
      <c r="G8209" s="54">
        <v>1</v>
      </c>
      <c r="H8209" s="53">
        <v>30</v>
      </c>
      <c r="I8209" s="53">
        <v>22726</v>
      </c>
      <c r="J8209" s="169">
        <f t="shared" si="256"/>
        <v>31.650355902862408</v>
      </c>
      <c r="O8209" s="172">
        <f t="shared" si="257"/>
        <v>0.80246088003209848</v>
      </c>
    </row>
    <row r="8210" spans="1:15" x14ac:dyDescent="0.2">
      <c r="A8210" s="31">
        <v>2019</v>
      </c>
      <c r="B8210" s="31">
        <v>12</v>
      </c>
      <c r="C8210" s="31">
        <v>9</v>
      </c>
      <c r="D8210" s="54">
        <v>0</v>
      </c>
      <c r="E8210" s="31">
        <v>12</v>
      </c>
      <c r="F8210" s="31">
        <v>9</v>
      </c>
      <c r="G8210" s="54">
        <v>2</v>
      </c>
      <c r="H8210" s="53">
        <v>28.61</v>
      </c>
      <c r="I8210" s="53">
        <v>21753</v>
      </c>
      <c r="J8210" s="169">
        <f t="shared" si="256"/>
        <v>30.295264980857429</v>
      </c>
      <c r="O8210" s="172">
        <f t="shared" si="257"/>
        <v>0.7652801925906112</v>
      </c>
    </row>
    <row r="8211" spans="1:15" x14ac:dyDescent="0.2">
      <c r="A8211" s="31">
        <v>2019</v>
      </c>
      <c r="B8211" s="31">
        <v>12</v>
      </c>
      <c r="C8211" s="31">
        <v>9</v>
      </c>
      <c r="D8211" s="54">
        <v>1</v>
      </c>
      <c r="E8211" s="31">
        <v>12</v>
      </c>
      <c r="F8211" s="31">
        <v>9</v>
      </c>
      <c r="G8211" s="54">
        <v>3</v>
      </c>
      <c r="H8211" s="53">
        <v>28.61</v>
      </c>
      <c r="I8211" s="53">
        <v>21133</v>
      </c>
      <c r="J8211" s="169">
        <f t="shared" si="256"/>
        <v>29.431794917503794</v>
      </c>
      <c r="O8211" s="172">
        <f t="shared" si="257"/>
        <v>0.7652801925906112</v>
      </c>
    </row>
    <row r="8212" spans="1:15" x14ac:dyDescent="0.2">
      <c r="A8212" s="31">
        <v>2019</v>
      </c>
      <c r="B8212" s="31">
        <v>12</v>
      </c>
      <c r="C8212" s="31">
        <v>9</v>
      </c>
      <c r="D8212" s="54">
        <v>2</v>
      </c>
      <c r="E8212" s="31">
        <v>12</v>
      </c>
      <c r="F8212" s="31">
        <v>9</v>
      </c>
      <c r="G8212" s="54">
        <v>4</v>
      </c>
      <c r="H8212" s="53">
        <v>28.61</v>
      </c>
      <c r="I8212" s="53">
        <v>21018</v>
      </c>
      <c r="J8212" s="169">
        <f t="shared" si="256"/>
        <v>29.271635147688201</v>
      </c>
      <c r="O8212" s="172">
        <f t="shared" si="257"/>
        <v>0.7652801925906112</v>
      </c>
    </row>
    <row r="8213" spans="1:15" x14ac:dyDescent="0.2">
      <c r="A8213" s="31">
        <v>2019</v>
      </c>
      <c r="B8213" s="31">
        <v>12</v>
      </c>
      <c r="C8213" s="31">
        <v>9</v>
      </c>
      <c r="D8213" s="54">
        <v>3</v>
      </c>
      <c r="E8213" s="31">
        <v>12</v>
      </c>
      <c r="F8213" s="31">
        <v>9</v>
      </c>
      <c r="G8213" s="54">
        <v>5</v>
      </c>
      <c r="H8213" s="53">
        <v>28.97</v>
      </c>
      <c r="I8213" s="53">
        <v>21775</v>
      </c>
      <c r="J8213" s="169">
        <f t="shared" si="256"/>
        <v>30.325904241169976</v>
      </c>
      <c r="O8213" s="172">
        <f t="shared" si="257"/>
        <v>0.77490972315099638</v>
      </c>
    </row>
    <row r="8214" spans="1:15" x14ac:dyDescent="0.2">
      <c r="A8214" s="31">
        <v>2019</v>
      </c>
      <c r="B8214" s="31">
        <v>12</v>
      </c>
      <c r="C8214" s="31">
        <v>9</v>
      </c>
      <c r="D8214" s="54">
        <v>4</v>
      </c>
      <c r="E8214" s="31">
        <v>12</v>
      </c>
      <c r="F8214" s="31">
        <v>9</v>
      </c>
      <c r="G8214" s="54">
        <v>6</v>
      </c>
      <c r="H8214" s="53">
        <v>33.6</v>
      </c>
      <c r="I8214" s="53">
        <v>24178</v>
      </c>
      <c r="J8214" s="169">
        <f t="shared" si="256"/>
        <v>33.672547083490592</v>
      </c>
      <c r="O8214" s="172">
        <f t="shared" si="257"/>
        <v>0.89875618563595039</v>
      </c>
    </row>
    <row r="8215" spans="1:15" x14ac:dyDescent="0.2">
      <c r="A8215" s="31">
        <v>2019</v>
      </c>
      <c r="B8215" s="31">
        <v>12</v>
      </c>
      <c r="C8215" s="31">
        <v>9</v>
      </c>
      <c r="D8215" s="54">
        <v>5</v>
      </c>
      <c r="E8215" s="31">
        <v>12</v>
      </c>
      <c r="F8215" s="31">
        <v>9</v>
      </c>
      <c r="G8215" s="54">
        <v>7</v>
      </c>
      <c r="H8215" s="53">
        <v>43.48</v>
      </c>
      <c r="I8215" s="53">
        <v>27269</v>
      </c>
      <c r="J8215" s="169">
        <f t="shared" si="256"/>
        <v>37.977363157403637</v>
      </c>
      <c r="O8215" s="172">
        <f t="shared" si="257"/>
        <v>1.1630333021265213</v>
      </c>
    </row>
    <row r="8216" spans="1:15" x14ac:dyDescent="0.2">
      <c r="A8216" s="31">
        <v>2019</v>
      </c>
      <c r="B8216" s="31">
        <v>12</v>
      </c>
      <c r="C8216" s="31">
        <v>9</v>
      </c>
      <c r="D8216" s="54">
        <v>6</v>
      </c>
      <c r="E8216" s="31">
        <v>12</v>
      </c>
      <c r="F8216" s="31">
        <v>9</v>
      </c>
      <c r="G8216" s="54">
        <v>8</v>
      </c>
      <c r="H8216" s="53">
        <v>45.44</v>
      </c>
      <c r="I8216" s="53">
        <v>28966</v>
      </c>
      <c r="J8216" s="169">
        <f t="shared" si="256"/>
        <v>40.340764282421567</v>
      </c>
      <c r="O8216" s="172">
        <f t="shared" si="257"/>
        <v>1.2154607462886184</v>
      </c>
    </row>
    <row r="8217" spans="1:15" x14ac:dyDescent="0.2">
      <c r="A8217" s="31">
        <v>2019</v>
      </c>
      <c r="B8217" s="31">
        <v>12</v>
      </c>
      <c r="C8217" s="31">
        <v>9</v>
      </c>
      <c r="D8217" s="54">
        <v>7</v>
      </c>
      <c r="E8217" s="31">
        <v>12</v>
      </c>
      <c r="F8217" s="31">
        <v>9</v>
      </c>
      <c r="G8217" s="54">
        <v>9</v>
      </c>
      <c r="H8217" s="53">
        <v>46.25</v>
      </c>
      <c r="I8217" s="53">
        <v>30760</v>
      </c>
      <c r="J8217" s="169">
        <f t="shared" si="256"/>
        <v>42.839256691544826</v>
      </c>
      <c r="O8217" s="172">
        <f t="shared" si="257"/>
        <v>1.2371271900494851</v>
      </c>
    </row>
    <row r="8218" spans="1:15" x14ac:dyDescent="0.2">
      <c r="A8218" s="31">
        <v>2019</v>
      </c>
      <c r="B8218" s="31">
        <v>12</v>
      </c>
      <c r="C8218" s="31">
        <v>9</v>
      </c>
      <c r="D8218" s="54">
        <v>8</v>
      </c>
      <c r="E8218" s="31">
        <v>12</v>
      </c>
      <c r="F8218" s="31">
        <v>9</v>
      </c>
      <c r="G8218" s="54">
        <v>10</v>
      </c>
      <c r="H8218" s="53">
        <v>45.64</v>
      </c>
      <c r="I8218" s="53">
        <v>31716</v>
      </c>
      <c r="J8218" s="169">
        <f t="shared" si="256"/>
        <v>44.170671821490103</v>
      </c>
      <c r="O8218" s="172">
        <f t="shared" si="257"/>
        <v>1.2208104854888324</v>
      </c>
    </row>
    <row r="8219" spans="1:15" x14ac:dyDescent="0.2">
      <c r="A8219" s="31">
        <v>2019</v>
      </c>
      <c r="B8219" s="31">
        <v>12</v>
      </c>
      <c r="C8219" s="31">
        <v>9</v>
      </c>
      <c r="D8219" s="54">
        <v>9</v>
      </c>
      <c r="E8219" s="31">
        <v>12</v>
      </c>
      <c r="F8219" s="31">
        <v>9</v>
      </c>
      <c r="G8219" s="54">
        <v>11</v>
      </c>
      <c r="H8219" s="53">
        <v>44.51</v>
      </c>
      <c r="I8219" s="53">
        <v>32072</v>
      </c>
      <c r="J8219" s="169">
        <f t="shared" si="256"/>
        <v>44.666470761093159</v>
      </c>
      <c r="O8219" s="172">
        <f t="shared" si="257"/>
        <v>1.1905844590076233</v>
      </c>
    </row>
    <row r="8220" spans="1:15" x14ac:dyDescent="0.2">
      <c r="A8220" s="31">
        <v>2019</v>
      </c>
      <c r="B8220" s="31">
        <v>12</v>
      </c>
      <c r="C8220" s="31">
        <v>9</v>
      </c>
      <c r="D8220" s="54">
        <v>10</v>
      </c>
      <c r="E8220" s="31">
        <v>12</v>
      </c>
      <c r="F8220" s="31">
        <v>9</v>
      </c>
      <c r="G8220" s="54">
        <v>12</v>
      </c>
      <c r="H8220" s="53">
        <v>43.06</v>
      </c>
      <c r="I8220" s="53">
        <v>31947</v>
      </c>
      <c r="J8220" s="169">
        <f t="shared" si="256"/>
        <v>44.492384054771861</v>
      </c>
      <c r="O8220" s="172">
        <f t="shared" si="257"/>
        <v>1.1517988498060721</v>
      </c>
    </row>
    <row r="8221" spans="1:15" x14ac:dyDescent="0.2">
      <c r="A8221" s="31">
        <v>2019</v>
      </c>
      <c r="B8221" s="31">
        <v>12</v>
      </c>
      <c r="C8221" s="31">
        <v>9</v>
      </c>
      <c r="D8221" s="54">
        <v>11</v>
      </c>
      <c r="E8221" s="31">
        <v>12</v>
      </c>
      <c r="F8221" s="31">
        <v>9</v>
      </c>
      <c r="G8221" s="54">
        <v>13</v>
      </c>
      <c r="H8221" s="53">
        <v>43.07</v>
      </c>
      <c r="I8221" s="53">
        <v>32064</v>
      </c>
      <c r="J8221" s="169">
        <f t="shared" si="256"/>
        <v>44.655329211888592</v>
      </c>
      <c r="O8221" s="172">
        <f t="shared" si="257"/>
        <v>1.1520663367660828</v>
      </c>
    </row>
    <row r="8222" spans="1:15" x14ac:dyDescent="0.2">
      <c r="A8222" s="31">
        <v>2019</v>
      </c>
      <c r="B8222" s="31">
        <v>12</v>
      </c>
      <c r="C8222" s="31">
        <v>9</v>
      </c>
      <c r="D8222" s="54">
        <v>12</v>
      </c>
      <c r="E8222" s="31">
        <v>12</v>
      </c>
      <c r="F8222" s="31">
        <v>9</v>
      </c>
      <c r="G8222" s="54">
        <v>14</v>
      </c>
      <c r="H8222" s="53">
        <v>41.58</v>
      </c>
      <c r="I8222" s="53">
        <v>31536</v>
      </c>
      <c r="J8222" s="169">
        <f t="shared" si="256"/>
        <v>43.919986964387434</v>
      </c>
      <c r="O8222" s="172">
        <f t="shared" si="257"/>
        <v>1.1122107797244885</v>
      </c>
    </row>
    <row r="8223" spans="1:15" x14ac:dyDescent="0.2">
      <c r="A8223" s="31">
        <v>2019</v>
      </c>
      <c r="B8223" s="31">
        <v>12</v>
      </c>
      <c r="C8223" s="31">
        <v>9</v>
      </c>
      <c r="D8223" s="54">
        <v>13</v>
      </c>
      <c r="E8223" s="31">
        <v>12</v>
      </c>
      <c r="F8223" s="31">
        <v>9</v>
      </c>
      <c r="G8223" s="54">
        <v>15</v>
      </c>
      <c r="H8223" s="53">
        <v>41.2</v>
      </c>
      <c r="I8223" s="53">
        <v>30799</v>
      </c>
      <c r="J8223" s="169">
        <f t="shared" si="256"/>
        <v>42.893571743917072</v>
      </c>
      <c r="O8223" s="172">
        <f t="shared" si="257"/>
        <v>1.1020462752440821</v>
      </c>
    </row>
    <row r="8224" spans="1:15" x14ac:dyDescent="0.2">
      <c r="A8224" s="31">
        <v>2019</v>
      </c>
      <c r="B8224" s="31">
        <v>12</v>
      </c>
      <c r="C8224" s="31">
        <v>9</v>
      </c>
      <c r="D8224" s="54">
        <v>14</v>
      </c>
      <c r="E8224" s="31">
        <v>12</v>
      </c>
      <c r="F8224" s="31">
        <v>9</v>
      </c>
      <c r="G8224" s="54">
        <v>16</v>
      </c>
      <c r="H8224" s="53">
        <v>43.56</v>
      </c>
      <c r="I8224" s="53">
        <v>30287</v>
      </c>
      <c r="J8224" s="169">
        <f t="shared" si="256"/>
        <v>42.180512594825039</v>
      </c>
      <c r="O8224" s="172">
        <f t="shared" si="257"/>
        <v>1.1651731978066071</v>
      </c>
    </row>
    <row r="8225" spans="1:15" x14ac:dyDescent="0.2">
      <c r="A8225" s="31">
        <v>2019</v>
      </c>
      <c r="B8225" s="31">
        <v>12</v>
      </c>
      <c r="C8225" s="31">
        <v>9</v>
      </c>
      <c r="D8225" s="54">
        <v>15</v>
      </c>
      <c r="E8225" s="31">
        <v>12</v>
      </c>
      <c r="F8225" s="31">
        <v>9</v>
      </c>
      <c r="G8225" s="54">
        <v>17</v>
      </c>
      <c r="H8225" s="53">
        <v>46.94</v>
      </c>
      <c r="I8225" s="53">
        <v>30818</v>
      </c>
      <c r="J8225" s="169">
        <f t="shared" si="256"/>
        <v>42.920032923277908</v>
      </c>
      <c r="O8225" s="172">
        <f t="shared" si="257"/>
        <v>1.2555837902902234</v>
      </c>
    </row>
    <row r="8226" spans="1:15" x14ac:dyDescent="0.2">
      <c r="A8226" s="31">
        <v>2019</v>
      </c>
      <c r="B8226" s="31">
        <v>12</v>
      </c>
      <c r="C8226" s="31">
        <v>9</v>
      </c>
      <c r="D8226" s="54">
        <v>16</v>
      </c>
      <c r="E8226" s="31">
        <v>12</v>
      </c>
      <c r="F8226" s="31">
        <v>9</v>
      </c>
      <c r="G8226" s="54">
        <v>18</v>
      </c>
      <c r="H8226" s="53">
        <v>52.17</v>
      </c>
      <c r="I8226" s="53">
        <v>32678</v>
      </c>
      <c r="J8226" s="169">
        <f t="shared" si="256"/>
        <v>45.510443113338809</v>
      </c>
      <c r="O8226" s="172">
        <f t="shared" si="257"/>
        <v>1.3954794703758193</v>
      </c>
    </row>
    <row r="8227" spans="1:15" x14ac:dyDescent="0.2">
      <c r="A8227" s="31">
        <v>2019</v>
      </c>
      <c r="B8227" s="31">
        <v>12</v>
      </c>
      <c r="C8227" s="31">
        <v>9</v>
      </c>
      <c r="D8227" s="54">
        <v>17</v>
      </c>
      <c r="E8227" s="31">
        <v>12</v>
      </c>
      <c r="F8227" s="31">
        <v>9</v>
      </c>
      <c r="G8227" s="54">
        <v>19</v>
      </c>
      <c r="H8227" s="53">
        <v>52.06</v>
      </c>
      <c r="I8227" s="53">
        <v>33450</v>
      </c>
      <c r="J8227" s="169">
        <f t="shared" si="256"/>
        <v>46.585602611579141</v>
      </c>
      <c r="O8227" s="172">
        <f t="shared" si="257"/>
        <v>1.3925371138157017</v>
      </c>
    </row>
    <row r="8228" spans="1:15" x14ac:dyDescent="0.2">
      <c r="A8228" s="31">
        <v>2019</v>
      </c>
      <c r="B8228" s="31">
        <v>12</v>
      </c>
      <c r="C8228" s="31">
        <v>9</v>
      </c>
      <c r="D8228" s="54">
        <v>18</v>
      </c>
      <c r="E8228" s="31">
        <v>12</v>
      </c>
      <c r="F8228" s="31">
        <v>9</v>
      </c>
      <c r="G8228" s="54">
        <v>20</v>
      </c>
      <c r="H8228" s="53">
        <v>50.17</v>
      </c>
      <c r="I8228" s="53">
        <v>34033</v>
      </c>
      <c r="J8228" s="169">
        <f t="shared" si="256"/>
        <v>47.397543009861671</v>
      </c>
      <c r="O8228" s="172">
        <f t="shared" si="257"/>
        <v>1.3419820783736793</v>
      </c>
    </row>
    <row r="8229" spans="1:15" x14ac:dyDescent="0.2">
      <c r="A8229" s="31">
        <v>2019</v>
      </c>
      <c r="B8229" s="31">
        <v>12</v>
      </c>
      <c r="C8229" s="31">
        <v>9</v>
      </c>
      <c r="D8229" s="54">
        <v>19</v>
      </c>
      <c r="E8229" s="31">
        <v>12</v>
      </c>
      <c r="F8229" s="31">
        <v>9</v>
      </c>
      <c r="G8229" s="54">
        <v>21</v>
      </c>
      <c r="H8229" s="53">
        <v>48.35</v>
      </c>
      <c r="I8229" s="53">
        <v>33539</v>
      </c>
      <c r="J8229" s="169">
        <f t="shared" si="256"/>
        <v>46.709552346479903</v>
      </c>
      <c r="O8229" s="172">
        <f t="shared" si="257"/>
        <v>1.293299451651732</v>
      </c>
    </row>
    <row r="8230" spans="1:15" x14ac:dyDescent="0.2">
      <c r="A8230" s="31">
        <v>2019</v>
      </c>
      <c r="B8230" s="31">
        <v>12</v>
      </c>
      <c r="C8230" s="31">
        <v>9</v>
      </c>
      <c r="D8230" s="54">
        <v>20</v>
      </c>
      <c r="E8230" s="31">
        <v>12</v>
      </c>
      <c r="F8230" s="31">
        <v>9</v>
      </c>
      <c r="G8230" s="54">
        <v>22</v>
      </c>
      <c r="H8230" s="53">
        <v>47.27</v>
      </c>
      <c r="I8230" s="53">
        <v>31179</v>
      </c>
      <c r="J8230" s="169">
        <f t="shared" si="256"/>
        <v>43.422795331133813</v>
      </c>
      <c r="O8230" s="172">
        <f t="shared" si="257"/>
        <v>1.2644108599705766</v>
      </c>
    </row>
    <row r="8231" spans="1:15" x14ac:dyDescent="0.2">
      <c r="A8231" s="31">
        <v>2019</v>
      </c>
      <c r="B8231" s="31">
        <v>12</v>
      </c>
      <c r="C8231" s="31">
        <v>9</v>
      </c>
      <c r="D8231" s="54">
        <v>21</v>
      </c>
      <c r="E8231" s="31">
        <v>12</v>
      </c>
      <c r="F8231" s="31">
        <v>9</v>
      </c>
      <c r="G8231" s="54">
        <v>23</v>
      </c>
      <c r="H8231" s="53">
        <v>43.73</v>
      </c>
      <c r="I8231" s="53">
        <v>28220</v>
      </c>
      <c r="J8231" s="169">
        <f t="shared" si="256"/>
        <v>39.301814819096066</v>
      </c>
      <c r="O8231" s="172">
        <f t="shared" si="257"/>
        <v>1.1697204761267888</v>
      </c>
    </row>
    <row r="8232" spans="1:15" x14ac:dyDescent="0.2">
      <c r="A8232" s="31">
        <v>2019</v>
      </c>
      <c r="B8232" s="31">
        <v>12</v>
      </c>
      <c r="C8232" s="31">
        <v>9</v>
      </c>
      <c r="D8232" s="54">
        <v>22</v>
      </c>
      <c r="E8232" s="31">
        <v>12</v>
      </c>
      <c r="F8232" s="31">
        <v>9</v>
      </c>
      <c r="G8232" s="54">
        <v>0</v>
      </c>
      <c r="H8232" s="53">
        <v>42.67</v>
      </c>
      <c r="I8232" s="53">
        <v>26047</v>
      </c>
      <c r="J8232" s="169">
        <f t="shared" si="256"/>
        <v>36.275491516406632</v>
      </c>
      <c r="O8232" s="172">
        <f t="shared" si="257"/>
        <v>1.1413668583656549</v>
      </c>
    </row>
    <row r="8233" spans="1:15" x14ac:dyDescent="0.2">
      <c r="A8233" s="31">
        <v>2019</v>
      </c>
      <c r="B8233" s="31">
        <v>12</v>
      </c>
      <c r="C8233" s="31">
        <v>9</v>
      </c>
      <c r="D8233" s="54">
        <v>23</v>
      </c>
      <c r="E8233" s="31">
        <v>12</v>
      </c>
      <c r="F8233" s="31">
        <v>9</v>
      </c>
      <c r="G8233" s="54">
        <v>1</v>
      </c>
      <c r="H8233" s="53">
        <v>39.5</v>
      </c>
      <c r="I8233" s="53">
        <v>24205</v>
      </c>
      <c r="J8233" s="169">
        <f t="shared" si="256"/>
        <v>33.710149812055995</v>
      </c>
      <c r="O8233" s="172">
        <f t="shared" si="257"/>
        <v>1.0565734920422629</v>
      </c>
    </row>
    <row r="8234" spans="1:15" x14ac:dyDescent="0.2">
      <c r="A8234" s="31">
        <v>2019</v>
      </c>
      <c r="B8234" s="31">
        <v>12</v>
      </c>
      <c r="C8234" s="31">
        <v>10</v>
      </c>
      <c r="D8234" s="54">
        <v>0</v>
      </c>
      <c r="E8234" s="31">
        <v>12</v>
      </c>
      <c r="F8234" s="31">
        <v>10</v>
      </c>
      <c r="G8234" s="54">
        <v>2</v>
      </c>
      <c r="H8234" s="53">
        <v>37</v>
      </c>
      <c r="I8234" s="53">
        <v>23077</v>
      </c>
      <c r="J8234" s="169">
        <f t="shared" si="256"/>
        <v>32.139191374212608</v>
      </c>
      <c r="O8234" s="172">
        <f t="shared" si="257"/>
        <v>0.9897017520395881</v>
      </c>
    </row>
    <row r="8235" spans="1:15" x14ac:dyDescent="0.2">
      <c r="A8235" s="31">
        <v>2019</v>
      </c>
      <c r="B8235" s="31">
        <v>12</v>
      </c>
      <c r="C8235" s="31">
        <v>10</v>
      </c>
      <c r="D8235" s="54">
        <v>1</v>
      </c>
      <c r="E8235" s="31">
        <v>12</v>
      </c>
      <c r="F8235" s="31">
        <v>10</v>
      </c>
      <c r="G8235" s="54">
        <v>3</v>
      </c>
      <c r="H8235" s="53">
        <v>35.409999999999997</v>
      </c>
      <c r="I8235" s="53">
        <v>22578</v>
      </c>
      <c r="J8235" s="169">
        <f t="shared" si="256"/>
        <v>31.444237242577994</v>
      </c>
      <c r="O8235" s="172">
        <f t="shared" si="257"/>
        <v>0.94717132539788684</v>
      </c>
    </row>
    <row r="8236" spans="1:15" x14ac:dyDescent="0.2">
      <c r="A8236" s="31">
        <v>2019</v>
      </c>
      <c r="B8236" s="31">
        <v>12</v>
      </c>
      <c r="C8236" s="31">
        <v>10</v>
      </c>
      <c r="D8236" s="54">
        <v>2</v>
      </c>
      <c r="E8236" s="31">
        <v>12</v>
      </c>
      <c r="F8236" s="31">
        <v>10</v>
      </c>
      <c r="G8236" s="54">
        <v>4</v>
      </c>
      <c r="H8236" s="53">
        <v>35.450000000000003</v>
      </c>
      <c r="I8236" s="53">
        <v>22581</v>
      </c>
      <c r="J8236" s="169">
        <f t="shared" si="256"/>
        <v>31.448415323529705</v>
      </c>
      <c r="O8236" s="172">
        <f t="shared" si="257"/>
        <v>0.94824127323792973</v>
      </c>
    </row>
    <row r="8237" spans="1:15" x14ac:dyDescent="0.2">
      <c r="A8237" s="31">
        <v>2019</v>
      </c>
      <c r="B8237" s="31">
        <v>12</v>
      </c>
      <c r="C8237" s="31">
        <v>10</v>
      </c>
      <c r="D8237" s="54">
        <v>3</v>
      </c>
      <c r="E8237" s="31">
        <v>12</v>
      </c>
      <c r="F8237" s="31">
        <v>10</v>
      </c>
      <c r="G8237" s="54">
        <v>5</v>
      </c>
      <c r="H8237" s="53">
        <v>36.31</v>
      </c>
      <c r="I8237" s="53">
        <v>23352</v>
      </c>
      <c r="J8237" s="169">
        <f t="shared" si="256"/>
        <v>32.522182128119468</v>
      </c>
      <c r="O8237" s="172">
        <f t="shared" si="257"/>
        <v>0.97124515179884996</v>
      </c>
    </row>
    <row r="8238" spans="1:15" x14ac:dyDescent="0.2">
      <c r="A8238" s="31">
        <v>2019</v>
      </c>
      <c r="B8238" s="31">
        <v>12</v>
      </c>
      <c r="C8238" s="31">
        <v>10</v>
      </c>
      <c r="D8238" s="54">
        <v>4</v>
      </c>
      <c r="E8238" s="31">
        <v>12</v>
      </c>
      <c r="F8238" s="31">
        <v>10</v>
      </c>
      <c r="G8238" s="54">
        <v>6</v>
      </c>
      <c r="H8238" s="53">
        <v>46.11</v>
      </c>
      <c r="I8238" s="53">
        <v>26215</v>
      </c>
      <c r="J8238" s="169">
        <f t="shared" si="256"/>
        <v>36.509464049702459</v>
      </c>
      <c r="O8238" s="172">
        <f t="shared" si="257"/>
        <v>1.2333823726093354</v>
      </c>
    </row>
    <row r="8239" spans="1:15" x14ac:dyDescent="0.2">
      <c r="A8239" s="31">
        <v>2019</v>
      </c>
      <c r="B8239" s="31">
        <v>12</v>
      </c>
      <c r="C8239" s="31">
        <v>10</v>
      </c>
      <c r="D8239" s="54">
        <v>5</v>
      </c>
      <c r="E8239" s="31">
        <v>12</v>
      </c>
      <c r="F8239" s="31">
        <v>10</v>
      </c>
      <c r="G8239" s="54">
        <v>7</v>
      </c>
      <c r="H8239" s="53">
        <v>53.1</v>
      </c>
      <c r="I8239" s="53">
        <v>31060</v>
      </c>
      <c r="J8239" s="169">
        <f t="shared" si="256"/>
        <v>43.257064786715937</v>
      </c>
      <c r="O8239" s="172">
        <f t="shared" si="257"/>
        <v>1.4203557576568144</v>
      </c>
    </row>
    <row r="8240" spans="1:15" x14ac:dyDescent="0.2">
      <c r="A8240" s="31">
        <v>2019</v>
      </c>
      <c r="B8240" s="31">
        <v>12</v>
      </c>
      <c r="C8240" s="31">
        <v>10</v>
      </c>
      <c r="D8240" s="54">
        <v>6</v>
      </c>
      <c r="E8240" s="31">
        <v>12</v>
      </c>
      <c r="F8240" s="31">
        <v>10</v>
      </c>
      <c r="G8240" s="54">
        <v>8</v>
      </c>
      <c r="H8240" s="53">
        <v>55.84</v>
      </c>
      <c r="I8240" s="53">
        <v>33826</v>
      </c>
      <c r="J8240" s="169">
        <f t="shared" si="256"/>
        <v>47.109255424193606</v>
      </c>
      <c r="O8240" s="172">
        <f t="shared" si="257"/>
        <v>1.4936471846997461</v>
      </c>
    </row>
    <row r="8241" spans="1:15" x14ac:dyDescent="0.2">
      <c r="A8241" s="31">
        <v>2019</v>
      </c>
      <c r="B8241" s="31">
        <v>12</v>
      </c>
      <c r="C8241" s="31">
        <v>10</v>
      </c>
      <c r="D8241" s="54">
        <v>7</v>
      </c>
      <c r="E8241" s="31">
        <v>12</v>
      </c>
      <c r="F8241" s="31">
        <v>10</v>
      </c>
      <c r="G8241" s="54">
        <v>9</v>
      </c>
      <c r="H8241" s="53">
        <v>54.93</v>
      </c>
      <c r="I8241" s="53">
        <v>34963</v>
      </c>
      <c r="J8241" s="169">
        <f t="shared" si="256"/>
        <v>48.692748104892125</v>
      </c>
      <c r="O8241" s="172">
        <f t="shared" si="257"/>
        <v>1.4693058713387723</v>
      </c>
    </row>
    <row r="8242" spans="1:15" x14ac:dyDescent="0.2">
      <c r="A8242" s="31">
        <v>2019</v>
      </c>
      <c r="B8242" s="31">
        <v>12</v>
      </c>
      <c r="C8242" s="31">
        <v>10</v>
      </c>
      <c r="D8242" s="54">
        <v>8</v>
      </c>
      <c r="E8242" s="31">
        <v>12</v>
      </c>
      <c r="F8242" s="31">
        <v>10</v>
      </c>
      <c r="G8242" s="54">
        <v>10</v>
      </c>
      <c r="H8242" s="53">
        <v>51</v>
      </c>
      <c r="I8242" s="53">
        <v>35173</v>
      </c>
      <c r="J8242" s="169">
        <f t="shared" si="256"/>
        <v>48.985213771511901</v>
      </c>
      <c r="O8242" s="172">
        <f t="shared" si="257"/>
        <v>1.3641834960545673</v>
      </c>
    </row>
    <row r="8243" spans="1:15" x14ac:dyDescent="0.2">
      <c r="A8243" s="31">
        <v>2019</v>
      </c>
      <c r="B8243" s="31">
        <v>12</v>
      </c>
      <c r="C8243" s="31">
        <v>10</v>
      </c>
      <c r="D8243" s="54">
        <v>9</v>
      </c>
      <c r="E8243" s="31">
        <v>12</v>
      </c>
      <c r="F8243" s="31">
        <v>10</v>
      </c>
      <c r="G8243" s="54">
        <v>11</v>
      </c>
      <c r="H8243" s="53">
        <v>49.9</v>
      </c>
      <c r="I8243" s="53">
        <v>34821</v>
      </c>
      <c r="J8243" s="169">
        <f t="shared" si="256"/>
        <v>48.494985606511129</v>
      </c>
      <c r="O8243" s="172">
        <f t="shared" si="257"/>
        <v>1.3347599304533904</v>
      </c>
    </row>
    <row r="8244" spans="1:15" x14ac:dyDescent="0.2">
      <c r="A8244" s="31">
        <v>2019</v>
      </c>
      <c r="B8244" s="31">
        <v>12</v>
      </c>
      <c r="C8244" s="31">
        <v>10</v>
      </c>
      <c r="D8244" s="54">
        <v>10</v>
      </c>
      <c r="E8244" s="31">
        <v>12</v>
      </c>
      <c r="F8244" s="31">
        <v>10</v>
      </c>
      <c r="G8244" s="54">
        <v>12</v>
      </c>
      <c r="H8244" s="53">
        <v>47.34</v>
      </c>
      <c r="I8244" s="53">
        <v>34589</v>
      </c>
      <c r="J8244" s="169">
        <f t="shared" si="256"/>
        <v>48.171880679578798</v>
      </c>
      <c r="O8244" s="172">
        <f t="shared" si="257"/>
        <v>1.2662832686906516</v>
      </c>
    </row>
    <row r="8245" spans="1:15" x14ac:dyDescent="0.2">
      <c r="A8245" s="31">
        <v>2019</v>
      </c>
      <c r="B8245" s="31">
        <v>12</v>
      </c>
      <c r="C8245" s="31">
        <v>10</v>
      </c>
      <c r="D8245" s="54">
        <v>11</v>
      </c>
      <c r="E8245" s="31">
        <v>12</v>
      </c>
      <c r="F8245" s="31">
        <v>10</v>
      </c>
      <c r="G8245" s="54">
        <v>13</v>
      </c>
      <c r="H8245" s="53">
        <v>46.99</v>
      </c>
      <c r="I8245" s="53">
        <v>34401</v>
      </c>
      <c r="J8245" s="169">
        <f t="shared" si="256"/>
        <v>47.91005427327157</v>
      </c>
      <c r="O8245" s="172">
        <f t="shared" si="257"/>
        <v>1.256921225090277</v>
      </c>
    </row>
    <row r="8246" spans="1:15" x14ac:dyDescent="0.2">
      <c r="A8246" s="31">
        <v>2019</v>
      </c>
      <c r="B8246" s="31">
        <v>12</v>
      </c>
      <c r="C8246" s="31">
        <v>10</v>
      </c>
      <c r="D8246" s="54">
        <v>12</v>
      </c>
      <c r="E8246" s="31">
        <v>12</v>
      </c>
      <c r="F8246" s="31">
        <v>10</v>
      </c>
      <c r="G8246" s="54">
        <v>14</v>
      </c>
      <c r="H8246" s="53">
        <v>46.94</v>
      </c>
      <c r="I8246" s="53">
        <v>33587</v>
      </c>
      <c r="J8246" s="169">
        <f t="shared" si="256"/>
        <v>46.776401641707281</v>
      </c>
      <c r="O8246" s="172">
        <f t="shared" si="257"/>
        <v>1.2555837902902234</v>
      </c>
    </row>
    <row r="8247" spans="1:15" x14ac:dyDescent="0.2">
      <c r="A8247" s="31">
        <v>2019</v>
      </c>
      <c r="B8247" s="31">
        <v>12</v>
      </c>
      <c r="C8247" s="31">
        <v>10</v>
      </c>
      <c r="D8247" s="54">
        <v>13</v>
      </c>
      <c r="E8247" s="31">
        <v>12</v>
      </c>
      <c r="F8247" s="31">
        <v>10</v>
      </c>
      <c r="G8247" s="54">
        <v>15</v>
      </c>
      <c r="H8247" s="53">
        <v>46.55</v>
      </c>
      <c r="I8247" s="53">
        <v>33204</v>
      </c>
      <c r="J8247" s="169">
        <f t="shared" si="256"/>
        <v>46.242999973538829</v>
      </c>
      <c r="O8247" s="172">
        <f t="shared" si="257"/>
        <v>1.245151798849806</v>
      </c>
    </row>
    <row r="8248" spans="1:15" x14ac:dyDescent="0.2">
      <c r="A8248" s="31">
        <v>2019</v>
      </c>
      <c r="B8248" s="31">
        <v>12</v>
      </c>
      <c r="C8248" s="31">
        <v>10</v>
      </c>
      <c r="D8248" s="54">
        <v>14</v>
      </c>
      <c r="E8248" s="31">
        <v>12</v>
      </c>
      <c r="F8248" s="31">
        <v>10</v>
      </c>
      <c r="G8248" s="54">
        <v>16</v>
      </c>
      <c r="H8248" s="53">
        <v>46.67</v>
      </c>
      <c r="I8248" s="53">
        <v>33090</v>
      </c>
      <c r="J8248" s="169">
        <f t="shared" si="256"/>
        <v>46.084232897373809</v>
      </c>
      <c r="O8248" s="172">
        <f t="shared" si="257"/>
        <v>1.2483616423699346</v>
      </c>
    </row>
    <row r="8249" spans="1:15" x14ac:dyDescent="0.2">
      <c r="A8249" s="31">
        <v>2019</v>
      </c>
      <c r="B8249" s="31">
        <v>12</v>
      </c>
      <c r="C8249" s="31">
        <v>10</v>
      </c>
      <c r="D8249" s="54">
        <v>15</v>
      </c>
      <c r="E8249" s="31">
        <v>12</v>
      </c>
      <c r="F8249" s="31">
        <v>10</v>
      </c>
      <c r="G8249" s="54">
        <v>17</v>
      </c>
      <c r="H8249" s="53">
        <v>51.93</v>
      </c>
      <c r="I8249" s="53">
        <v>33698</v>
      </c>
      <c r="J8249" s="169">
        <f t="shared" si="256"/>
        <v>46.930990636920598</v>
      </c>
      <c r="O8249" s="172">
        <f t="shared" si="257"/>
        <v>1.3890597833355625</v>
      </c>
    </row>
    <row r="8250" spans="1:15" x14ac:dyDescent="0.2">
      <c r="A8250" s="31">
        <v>2019</v>
      </c>
      <c r="B8250" s="31">
        <v>12</v>
      </c>
      <c r="C8250" s="31">
        <v>10</v>
      </c>
      <c r="D8250" s="54">
        <v>16</v>
      </c>
      <c r="E8250" s="31">
        <v>12</v>
      </c>
      <c r="F8250" s="31">
        <v>10</v>
      </c>
      <c r="G8250" s="54">
        <v>18</v>
      </c>
      <c r="H8250" s="53">
        <v>53.48</v>
      </c>
      <c r="I8250" s="53">
        <v>35370</v>
      </c>
      <c r="J8250" s="169">
        <f t="shared" si="256"/>
        <v>49.259574420674269</v>
      </c>
      <c r="O8250" s="172">
        <f t="shared" si="257"/>
        <v>1.4305202621372208</v>
      </c>
    </row>
    <row r="8251" spans="1:15" x14ac:dyDescent="0.2">
      <c r="A8251" s="31">
        <v>2019</v>
      </c>
      <c r="B8251" s="31">
        <v>12</v>
      </c>
      <c r="C8251" s="31">
        <v>10</v>
      </c>
      <c r="D8251" s="54">
        <v>17</v>
      </c>
      <c r="E8251" s="31">
        <v>12</v>
      </c>
      <c r="F8251" s="31">
        <v>10</v>
      </c>
      <c r="G8251" s="54">
        <v>19</v>
      </c>
      <c r="H8251" s="53">
        <v>53.15</v>
      </c>
      <c r="I8251" s="53">
        <v>35968</v>
      </c>
      <c r="J8251" s="169">
        <f t="shared" si="256"/>
        <v>50</v>
      </c>
      <c r="O8251" s="172">
        <f t="shared" si="257"/>
        <v>1.4216931924568679</v>
      </c>
    </row>
    <row r="8252" spans="1:15" x14ac:dyDescent="0.2">
      <c r="A8252" s="31">
        <v>2019</v>
      </c>
      <c r="B8252" s="31">
        <v>12</v>
      </c>
      <c r="C8252" s="31">
        <v>10</v>
      </c>
      <c r="D8252" s="54">
        <v>18</v>
      </c>
      <c r="E8252" s="31">
        <v>12</v>
      </c>
      <c r="F8252" s="31">
        <v>10</v>
      </c>
      <c r="G8252" s="54">
        <v>20</v>
      </c>
      <c r="H8252" s="53">
        <v>52.05</v>
      </c>
      <c r="I8252" s="53">
        <v>36531</v>
      </c>
      <c r="J8252" s="169">
        <f t="shared" si="256"/>
        <v>50</v>
      </c>
      <c r="O8252" s="172">
        <f t="shared" si="257"/>
        <v>1.3922696268556909</v>
      </c>
    </row>
    <row r="8253" spans="1:15" x14ac:dyDescent="0.2">
      <c r="A8253" s="31">
        <v>2019</v>
      </c>
      <c r="B8253" s="31">
        <v>12</v>
      </c>
      <c r="C8253" s="31">
        <v>10</v>
      </c>
      <c r="D8253" s="54">
        <v>19</v>
      </c>
      <c r="E8253" s="31">
        <v>12</v>
      </c>
      <c r="F8253" s="31">
        <v>10</v>
      </c>
      <c r="G8253" s="54">
        <v>21</v>
      </c>
      <c r="H8253" s="53">
        <v>49.21</v>
      </c>
      <c r="I8253" s="53">
        <v>35612</v>
      </c>
      <c r="J8253" s="169">
        <f t="shared" si="256"/>
        <v>49.596606284112298</v>
      </c>
      <c r="O8253" s="172">
        <f t="shared" si="257"/>
        <v>1.3163033302126523</v>
      </c>
    </row>
    <row r="8254" spans="1:15" x14ac:dyDescent="0.2">
      <c r="A8254" s="31">
        <v>2019</v>
      </c>
      <c r="B8254" s="31">
        <v>12</v>
      </c>
      <c r="C8254" s="31">
        <v>10</v>
      </c>
      <c r="D8254" s="54">
        <v>20</v>
      </c>
      <c r="E8254" s="31">
        <v>12</v>
      </c>
      <c r="F8254" s="31">
        <v>10</v>
      </c>
      <c r="G8254" s="54">
        <v>22</v>
      </c>
      <c r="H8254" s="53">
        <v>45.44</v>
      </c>
      <c r="I8254" s="53">
        <v>32822</v>
      </c>
      <c r="J8254" s="169">
        <f t="shared" si="256"/>
        <v>45.710990999020943</v>
      </c>
      <c r="O8254" s="172">
        <f t="shared" si="257"/>
        <v>1.2154607462886184</v>
      </c>
    </row>
    <row r="8255" spans="1:15" x14ac:dyDescent="0.2">
      <c r="A8255" s="31">
        <v>2019</v>
      </c>
      <c r="B8255" s="31">
        <v>12</v>
      </c>
      <c r="C8255" s="31">
        <v>10</v>
      </c>
      <c r="D8255" s="54">
        <v>21</v>
      </c>
      <c r="E8255" s="31">
        <v>12</v>
      </c>
      <c r="F8255" s="31">
        <v>10</v>
      </c>
      <c r="G8255" s="54">
        <v>23</v>
      </c>
      <c r="H8255" s="53">
        <v>41.43</v>
      </c>
      <c r="I8255" s="53">
        <v>29527</v>
      </c>
      <c r="J8255" s="169">
        <f t="shared" si="256"/>
        <v>41.122065420391543</v>
      </c>
      <c r="O8255" s="172">
        <f t="shared" si="257"/>
        <v>1.1081984753243279</v>
      </c>
    </row>
    <row r="8256" spans="1:15" x14ac:dyDescent="0.2">
      <c r="A8256" s="31">
        <v>2019</v>
      </c>
      <c r="B8256" s="31">
        <v>12</v>
      </c>
      <c r="C8256" s="31">
        <v>10</v>
      </c>
      <c r="D8256" s="54">
        <v>22</v>
      </c>
      <c r="E8256" s="31">
        <v>12</v>
      </c>
      <c r="F8256" s="31">
        <v>10</v>
      </c>
      <c r="G8256" s="54">
        <v>0</v>
      </c>
      <c r="H8256" s="53">
        <v>39.75</v>
      </c>
      <c r="I8256" s="53">
        <v>27221</v>
      </c>
      <c r="J8256" s="169">
        <f t="shared" si="256"/>
        <v>37.910513862176259</v>
      </c>
      <c r="O8256" s="172">
        <f t="shared" si="257"/>
        <v>1.0632606660425306</v>
      </c>
    </row>
    <row r="8257" spans="1:15" x14ac:dyDescent="0.2">
      <c r="A8257" s="31">
        <v>2019</v>
      </c>
      <c r="B8257" s="31">
        <v>12</v>
      </c>
      <c r="C8257" s="31">
        <v>10</v>
      </c>
      <c r="D8257" s="54">
        <v>23</v>
      </c>
      <c r="E8257" s="31">
        <v>12</v>
      </c>
      <c r="F8257" s="31">
        <v>10</v>
      </c>
      <c r="G8257" s="54">
        <v>1</v>
      </c>
      <c r="H8257" s="53">
        <v>37.94</v>
      </c>
      <c r="I8257" s="53">
        <v>25152</v>
      </c>
      <c r="J8257" s="169">
        <f t="shared" si="256"/>
        <v>35.029030699146148</v>
      </c>
      <c r="O8257" s="172">
        <f t="shared" si="257"/>
        <v>1.0148455262805938</v>
      </c>
    </row>
    <row r="8258" spans="1:15" x14ac:dyDescent="0.2">
      <c r="A8258" s="31">
        <v>2019</v>
      </c>
      <c r="B8258" s="31">
        <v>12</v>
      </c>
      <c r="C8258" s="31">
        <v>11</v>
      </c>
      <c r="D8258" s="54">
        <v>0</v>
      </c>
      <c r="E8258" s="31">
        <v>12</v>
      </c>
      <c r="F8258" s="31">
        <v>11</v>
      </c>
      <c r="G8258" s="54">
        <v>2</v>
      </c>
      <c r="H8258" s="53">
        <v>36.299999999999997</v>
      </c>
      <c r="I8258" s="53">
        <v>24045</v>
      </c>
      <c r="J8258" s="169">
        <f t="shared" ref="J8258:J8321" si="258">MIN(50,I8258/$M$2*50)</f>
        <v>33.487318827964735</v>
      </c>
      <c r="O8258" s="172">
        <f t="shared" si="257"/>
        <v>0.97097766483883907</v>
      </c>
    </row>
    <row r="8259" spans="1:15" x14ac:dyDescent="0.2">
      <c r="A8259" s="31">
        <v>2019</v>
      </c>
      <c r="B8259" s="31">
        <v>12</v>
      </c>
      <c r="C8259" s="31">
        <v>11</v>
      </c>
      <c r="D8259" s="54">
        <v>1</v>
      </c>
      <c r="E8259" s="31">
        <v>12</v>
      </c>
      <c r="F8259" s="31">
        <v>11</v>
      </c>
      <c r="G8259" s="54">
        <v>3</v>
      </c>
      <c r="H8259" s="53">
        <v>35.89</v>
      </c>
      <c r="I8259" s="53">
        <v>23578</v>
      </c>
      <c r="J8259" s="169">
        <f t="shared" si="258"/>
        <v>32.83693089314837</v>
      </c>
      <c r="O8259" s="172">
        <f t="shared" ref="O8259:O8322" si="259">H8259/$R$5</f>
        <v>0.96001069947840045</v>
      </c>
    </row>
    <row r="8260" spans="1:15" x14ac:dyDescent="0.2">
      <c r="A8260" s="31">
        <v>2019</v>
      </c>
      <c r="B8260" s="31">
        <v>12</v>
      </c>
      <c r="C8260" s="31">
        <v>11</v>
      </c>
      <c r="D8260" s="54">
        <v>2</v>
      </c>
      <c r="E8260" s="31">
        <v>12</v>
      </c>
      <c r="F8260" s="31">
        <v>11</v>
      </c>
      <c r="G8260" s="54">
        <v>4</v>
      </c>
      <c r="H8260" s="53">
        <v>34.82</v>
      </c>
      <c r="I8260" s="53">
        <v>23528</v>
      </c>
      <c r="J8260" s="169">
        <f t="shared" si="258"/>
        <v>32.767296210619854</v>
      </c>
      <c r="O8260" s="172">
        <f t="shared" si="259"/>
        <v>0.93138959475725569</v>
      </c>
    </row>
    <row r="8261" spans="1:15" x14ac:dyDescent="0.2">
      <c r="A8261" s="31">
        <v>2019</v>
      </c>
      <c r="B8261" s="31">
        <v>12</v>
      </c>
      <c r="C8261" s="31">
        <v>11</v>
      </c>
      <c r="D8261" s="54">
        <v>3</v>
      </c>
      <c r="E8261" s="31">
        <v>12</v>
      </c>
      <c r="F8261" s="31">
        <v>11</v>
      </c>
      <c r="G8261" s="54">
        <v>5</v>
      </c>
      <c r="H8261" s="53">
        <v>36</v>
      </c>
      <c r="I8261" s="53">
        <v>24185</v>
      </c>
      <c r="J8261" s="169">
        <f t="shared" si="258"/>
        <v>33.682295939044586</v>
      </c>
      <c r="O8261" s="172">
        <f t="shared" si="259"/>
        <v>0.96295305603851822</v>
      </c>
    </row>
    <row r="8262" spans="1:15" x14ac:dyDescent="0.2">
      <c r="A8262" s="31">
        <v>2019</v>
      </c>
      <c r="B8262" s="31">
        <v>12</v>
      </c>
      <c r="C8262" s="31">
        <v>11</v>
      </c>
      <c r="D8262" s="54">
        <v>4</v>
      </c>
      <c r="E8262" s="31">
        <v>12</v>
      </c>
      <c r="F8262" s="31">
        <v>11</v>
      </c>
      <c r="G8262" s="54">
        <v>6</v>
      </c>
      <c r="H8262" s="53">
        <v>41.11</v>
      </c>
      <c r="I8262" s="53">
        <v>27054</v>
      </c>
      <c r="J8262" s="169">
        <f t="shared" si="258"/>
        <v>37.677934022531005</v>
      </c>
      <c r="O8262" s="172">
        <f t="shared" si="259"/>
        <v>1.0996388926039855</v>
      </c>
    </row>
    <row r="8263" spans="1:15" x14ac:dyDescent="0.2">
      <c r="A8263" s="31">
        <v>2019</v>
      </c>
      <c r="B8263" s="31">
        <v>12</v>
      </c>
      <c r="C8263" s="31">
        <v>11</v>
      </c>
      <c r="D8263" s="54">
        <v>5</v>
      </c>
      <c r="E8263" s="31">
        <v>12</v>
      </c>
      <c r="F8263" s="31">
        <v>11</v>
      </c>
      <c r="G8263" s="54">
        <v>7</v>
      </c>
      <c r="H8263" s="53">
        <v>50</v>
      </c>
      <c r="I8263" s="53">
        <v>31916</v>
      </c>
      <c r="J8263" s="169">
        <f t="shared" si="258"/>
        <v>44.449210551604182</v>
      </c>
      <c r="O8263" s="172">
        <f t="shared" si="259"/>
        <v>1.3374348000534975</v>
      </c>
    </row>
    <row r="8264" spans="1:15" x14ac:dyDescent="0.2">
      <c r="A8264" s="31">
        <v>2019</v>
      </c>
      <c r="B8264" s="31">
        <v>12</v>
      </c>
      <c r="C8264" s="31">
        <v>11</v>
      </c>
      <c r="D8264" s="54">
        <v>6</v>
      </c>
      <c r="E8264" s="31">
        <v>12</v>
      </c>
      <c r="F8264" s="31">
        <v>11</v>
      </c>
      <c r="G8264" s="54">
        <v>8</v>
      </c>
      <c r="H8264" s="53">
        <v>54.5</v>
      </c>
      <c r="I8264" s="53">
        <v>34494</v>
      </c>
      <c r="J8264" s="169">
        <f t="shared" si="258"/>
        <v>48.039574782774615</v>
      </c>
      <c r="O8264" s="172">
        <f t="shared" si="259"/>
        <v>1.4578039320583123</v>
      </c>
    </row>
    <row r="8265" spans="1:15" x14ac:dyDescent="0.2">
      <c r="A8265" s="31">
        <v>2019</v>
      </c>
      <c r="B8265" s="31">
        <v>12</v>
      </c>
      <c r="C8265" s="31">
        <v>11</v>
      </c>
      <c r="D8265" s="54">
        <v>7</v>
      </c>
      <c r="E8265" s="31">
        <v>12</v>
      </c>
      <c r="F8265" s="31">
        <v>11</v>
      </c>
      <c r="G8265" s="54">
        <v>9</v>
      </c>
      <c r="H8265" s="53">
        <v>54.01</v>
      </c>
      <c r="I8265" s="53">
        <v>35446</v>
      </c>
      <c r="J8265" s="169">
        <f t="shared" si="258"/>
        <v>49.365419138117616</v>
      </c>
      <c r="O8265" s="172">
        <f t="shared" si="259"/>
        <v>1.444697071017788</v>
      </c>
    </row>
    <row r="8266" spans="1:15" x14ac:dyDescent="0.2">
      <c r="A8266" s="31">
        <v>2019</v>
      </c>
      <c r="B8266" s="31">
        <v>12</v>
      </c>
      <c r="C8266" s="31">
        <v>11</v>
      </c>
      <c r="D8266" s="54">
        <v>8</v>
      </c>
      <c r="E8266" s="31">
        <v>12</v>
      </c>
      <c r="F8266" s="31">
        <v>11</v>
      </c>
      <c r="G8266" s="54">
        <v>10</v>
      </c>
      <c r="H8266" s="53">
        <v>50.23</v>
      </c>
      <c r="I8266" s="53">
        <v>35612</v>
      </c>
      <c r="J8266" s="169">
        <f t="shared" si="258"/>
        <v>49.596606284112298</v>
      </c>
      <c r="O8266" s="172">
        <f t="shared" si="259"/>
        <v>1.3435870001337435</v>
      </c>
    </row>
    <row r="8267" spans="1:15" x14ac:dyDescent="0.2">
      <c r="A8267" s="31">
        <v>2019</v>
      </c>
      <c r="B8267" s="31">
        <v>12</v>
      </c>
      <c r="C8267" s="31">
        <v>11</v>
      </c>
      <c r="D8267" s="54">
        <v>9</v>
      </c>
      <c r="E8267" s="31">
        <v>12</v>
      </c>
      <c r="F8267" s="31">
        <v>11</v>
      </c>
      <c r="G8267" s="54">
        <v>11</v>
      </c>
      <c r="H8267" s="53">
        <v>47.99</v>
      </c>
      <c r="I8267" s="53">
        <v>35337</v>
      </c>
      <c r="J8267" s="169">
        <f t="shared" si="258"/>
        <v>49.213615530205445</v>
      </c>
      <c r="O8267" s="172">
        <f t="shared" si="259"/>
        <v>1.2836699210913469</v>
      </c>
    </row>
    <row r="8268" spans="1:15" x14ac:dyDescent="0.2">
      <c r="A8268" s="31">
        <v>2019</v>
      </c>
      <c r="B8268" s="31">
        <v>12</v>
      </c>
      <c r="C8268" s="31">
        <v>11</v>
      </c>
      <c r="D8268" s="54">
        <v>10</v>
      </c>
      <c r="E8268" s="31">
        <v>12</v>
      </c>
      <c r="F8268" s="31">
        <v>11</v>
      </c>
      <c r="G8268" s="54">
        <v>12</v>
      </c>
      <c r="H8268" s="53">
        <v>45.1</v>
      </c>
      <c r="I8268" s="53">
        <v>34935</v>
      </c>
      <c r="J8268" s="169">
        <f t="shared" si="258"/>
        <v>48.653752682676156</v>
      </c>
      <c r="O8268" s="172">
        <f t="shared" si="259"/>
        <v>1.2063661896482547</v>
      </c>
    </row>
    <row r="8269" spans="1:15" x14ac:dyDescent="0.2">
      <c r="A8269" s="31">
        <v>2019</v>
      </c>
      <c r="B8269" s="31">
        <v>12</v>
      </c>
      <c r="C8269" s="31">
        <v>11</v>
      </c>
      <c r="D8269" s="54">
        <v>11</v>
      </c>
      <c r="E8269" s="31">
        <v>12</v>
      </c>
      <c r="F8269" s="31">
        <v>11</v>
      </c>
      <c r="G8269" s="54">
        <v>13</v>
      </c>
      <c r="H8269" s="53">
        <v>43.01</v>
      </c>
      <c r="I8269" s="53">
        <v>34687</v>
      </c>
      <c r="J8269" s="169">
        <f t="shared" si="258"/>
        <v>48.308364657334693</v>
      </c>
      <c r="O8269" s="172">
        <f t="shared" si="259"/>
        <v>1.1504614150060184</v>
      </c>
    </row>
    <row r="8270" spans="1:15" x14ac:dyDescent="0.2">
      <c r="A8270" s="31">
        <v>2019</v>
      </c>
      <c r="B8270" s="31">
        <v>12</v>
      </c>
      <c r="C8270" s="31">
        <v>11</v>
      </c>
      <c r="D8270" s="54">
        <v>12</v>
      </c>
      <c r="E8270" s="31">
        <v>12</v>
      </c>
      <c r="F8270" s="31">
        <v>11</v>
      </c>
      <c r="G8270" s="54">
        <v>14</v>
      </c>
      <c r="H8270" s="53">
        <v>39.090000000000003</v>
      </c>
      <c r="I8270" s="53">
        <v>33738</v>
      </c>
      <c r="J8270" s="169">
        <f t="shared" si="258"/>
        <v>46.986698382943409</v>
      </c>
      <c r="O8270" s="172">
        <f t="shared" si="259"/>
        <v>1.0456065266818244</v>
      </c>
    </row>
    <row r="8271" spans="1:15" x14ac:dyDescent="0.2">
      <c r="A8271" s="31">
        <v>2019</v>
      </c>
      <c r="B8271" s="31">
        <v>12</v>
      </c>
      <c r="C8271" s="31">
        <v>11</v>
      </c>
      <c r="D8271" s="54">
        <v>13</v>
      </c>
      <c r="E8271" s="31">
        <v>12</v>
      </c>
      <c r="F8271" s="31">
        <v>11</v>
      </c>
      <c r="G8271" s="54">
        <v>15</v>
      </c>
      <c r="H8271" s="53">
        <v>39.01</v>
      </c>
      <c r="I8271" s="53">
        <v>33689</v>
      </c>
      <c r="J8271" s="169">
        <f t="shared" si="258"/>
        <v>46.918456394065458</v>
      </c>
      <c r="O8271" s="172">
        <f t="shared" si="259"/>
        <v>1.0434666310017386</v>
      </c>
    </row>
    <row r="8272" spans="1:15" x14ac:dyDescent="0.2">
      <c r="A8272" s="31">
        <v>2019</v>
      </c>
      <c r="B8272" s="31">
        <v>12</v>
      </c>
      <c r="C8272" s="31">
        <v>11</v>
      </c>
      <c r="D8272" s="54">
        <v>14</v>
      </c>
      <c r="E8272" s="31">
        <v>12</v>
      </c>
      <c r="F8272" s="31">
        <v>11</v>
      </c>
      <c r="G8272" s="54">
        <v>16</v>
      </c>
      <c r="H8272" s="53">
        <v>41.05</v>
      </c>
      <c r="I8272" s="53">
        <v>33344</v>
      </c>
      <c r="J8272" s="169">
        <f t="shared" si="258"/>
        <v>46.43797708461868</v>
      </c>
      <c r="O8272" s="172">
        <f t="shared" si="259"/>
        <v>1.0980339708439213</v>
      </c>
    </row>
    <row r="8273" spans="1:15" x14ac:dyDescent="0.2">
      <c r="A8273" s="31">
        <v>2019</v>
      </c>
      <c r="B8273" s="31">
        <v>12</v>
      </c>
      <c r="C8273" s="31">
        <v>11</v>
      </c>
      <c r="D8273" s="54">
        <v>15</v>
      </c>
      <c r="E8273" s="31">
        <v>12</v>
      </c>
      <c r="F8273" s="31">
        <v>11</v>
      </c>
      <c r="G8273" s="54">
        <v>17</v>
      </c>
      <c r="H8273" s="53">
        <v>45</v>
      </c>
      <c r="I8273" s="53">
        <v>33916</v>
      </c>
      <c r="J8273" s="169">
        <f t="shared" si="258"/>
        <v>47.234597852744933</v>
      </c>
      <c r="O8273" s="172">
        <f t="shared" si="259"/>
        <v>1.2036913200481476</v>
      </c>
    </row>
    <row r="8274" spans="1:15" x14ac:dyDescent="0.2">
      <c r="A8274" s="31">
        <v>2019</v>
      </c>
      <c r="B8274" s="31">
        <v>12</v>
      </c>
      <c r="C8274" s="31">
        <v>11</v>
      </c>
      <c r="D8274" s="54">
        <v>16</v>
      </c>
      <c r="E8274" s="31">
        <v>12</v>
      </c>
      <c r="F8274" s="31">
        <v>11</v>
      </c>
      <c r="G8274" s="54">
        <v>18</v>
      </c>
      <c r="H8274" s="53">
        <v>46.81</v>
      </c>
      <c r="I8274" s="53">
        <v>35683</v>
      </c>
      <c r="J8274" s="169">
        <f t="shared" si="258"/>
        <v>49.695487533302796</v>
      </c>
      <c r="O8274" s="172">
        <f t="shared" si="259"/>
        <v>1.2521064598100844</v>
      </c>
    </row>
    <row r="8275" spans="1:15" x14ac:dyDescent="0.2">
      <c r="A8275" s="31">
        <v>2019</v>
      </c>
      <c r="B8275" s="31">
        <v>12</v>
      </c>
      <c r="C8275" s="31">
        <v>11</v>
      </c>
      <c r="D8275" s="54">
        <v>17</v>
      </c>
      <c r="E8275" s="31">
        <v>12</v>
      </c>
      <c r="F8275" s="31">
        <v>11</v>
      </c>
      <c r="G8275" s="54">
        <v>19</v>
      </c>
      <c r="H8275" s="53">
        <v>49.03</v>
      </c>
      <c r="I8275" s="53">
        <v>36304</v>
      </c>
      <c r="J8275" s="169">
        <f t="shared" si="258"/>
        <v>50</v>
      </c>
      <c r="O8275" s="172">
        <f t="shared" si="259"/>
        <v>1.3114885649324597</v>
      </c>
    </row>
    <row r="8276" spans="1:15" x14ac:dyDescent="0.2">
      <c r="A8276" s="31">
        <v>2019</v>
      </c>
      <c r="B8276" s="31">
        <v>12</v>
      </c>
      <c r="C8276" s="31">
        <v>11</v>
      </c>
      <c r="D8276" s="54">
        <v>18</v>
      </c>
      <c r="E8276" s="31">
        <v>12</v>
      </c>
      <c r="F8276" s="31">
        <v>11</v>
      </c>
      <c r="G8276" s="54">
        <v>20</v>
      </c>
      <c r="H8276" s="53">
        <v>50.05</v>
      </c>
      <c r="I8276" s="53">
        <v>36763</v>
      </c>
      <c r="J8276" s="169">
        <f t="shared" si="258"/>
        <v>50</v>
      </c>
      <c r="O8276" s="172">
        <f t="shared" si="259"/>
        <v>1.3387722348535509</v>
      </c>
    </row>
    <row r="8277" spans="1:15" x14ac:dyDescent="0.2">
      <c r="A8277" s="31">
        <v>2019</v>
      </c>
      <c r="B8277" s="31">
        <v>12</v>
      </c>
      <c r="C8277" s="31">
        <v>11</v>
      </c>
      <c r="D8277" s="54">
        <v>19</v>
      </c>
      <c r="E8277" s="31">
        <v>12</v>
      </c>
      <c r="F8277" s="31">
        <v>11</v>
      </c>
      <c r="G8277" s="54">
        <v>21</v>
      </c>
      <c r="H8277" s="53">
        <v>45</v>
      </c>
      <c r="I8277" s="53">
        <v>35903</v>
      </c>
      <c r="J8277" s="169">
        <f t="shared" si="258"/>
        <v>50</v>
      </c>
      <c r="O8277" s="172">
        <f t="shared" si="259"/>
        <v>1.2036913200481476</v>
      </c>
    </row>
    <row r="8278" spans="1:15" x14ac:dyDescent="0.2">
      <c r="A8278" s="31">
        <v>2019</v>
      </c>
      <c r="B8278" s="31">
        <v>12</v>
      </c>
      <c r="C8278" s="31">
        <v>11</v>
      </c>
      <c r="D8278" s="54">
        <v>20</v>
      </c>
      <c r="E8278" s="31">
        <v>12</v>
      </c>
      <c r="F8278" s="31">
        <v>11</v>
      </c>
      <c r="G8278" s="54">
        <v>22</v>
      </c>
      <c r="H8278" s="53">
        <v>42.24</v>
      </c>
      <c r="I8278" s="53">
        <v>33054</v>
      </c>
      <c r="J8278" s="169">
        <f t="shared" si="258"/>
        <v>46.034095925953274</v>
      </c>
      <c r="O8278" s="172">
        <f t="shared" si="259"/>
        <v>1.1298649190851948</v>
      </c>
    </row>
    <row r="8279" spans="1:15" x14ac:dyDescent="0.2">
      <c r="A8279" s="31">
        <v>2019</v>
      </c>
      <c r="B8279" s="31">
        <v>12</v>
      </c>
      <c r="C8279" s="31">
        <v>11</v>
      </c>
      <c r="D8279" s="54">
        <v>21</v>
      </c>
      <c r="E8279" s="31">
        <v>12</v>
      </c>
      <c r="F8279" s="31">
        <v>11</v>
      </c>
      <c r="G8279" s="54">
        <v>23</v>
      </c>
      <c r="H8279" s="53">
        <v>37.630000000000003</v>
      </c>
      <c r="I8279" s="53">
        <v>29651</v>
      </c>
      <c r="J8279" s="169">
        <f t="shared" si="258"/>
        <v>41.294759433062275</v>
      </c>
      <c r="O8279" s="172">
        <f t="shared" si="259"/>
        <v>1.0065534305202624</v>
      </c>
    </row>
    <row r="8280" spans="1:15" x14ac:dyDescent="0.2">
      <c r="A8280" s="31">
        <v>2019</v>
      </c>
      <c r="B8280" s="31">
        <v>12</v>
      </c>
      <c r="C8280" s="31">
        <v>11</v>
      </c>
      <c r="D8280" s="54">
        <v>22</v>
      </c>
      <c r="E8280" s="31">
        <v>12</v>
      </c>
      <c r="F8280" s="31">
        <v>11</v>
      </c>
      <c r="G8280" s="54">
        <v>0</v>
      </c>
      <c r="H8280" s="53">
        <v>37</v>
      </c>
      <c r="I8280" s="53">
        <v>27311</v>
      </c>
      <c r="J8280" s="169">
        <f t="shared" si="258"/>
        <v>38.035856290727594</v>
      </c>
      <c r="O8280" s="172">
        <f t="shared" si="259"/>
        <v>0.9897017520395881</v>
      </c>
    </row>
    <row r="8281" spans="1:15" x14ac:dyDescent="0.2">
      <c r="A8281" s="31">
        <v>2019</v>
      </c>
      <c r="B8281" s="31">
        <v>12</v>
      </c>
      <c r="C8281" s="31">
        <v>11</v>
      </c>
      <c r="D8281" s="54">
        <v>23</v>
      </c>
      <c r="E8281" s="31">
        <v>12</v>
      </c>
      <c r="F8281" s="31">
        <v>11</v>
      </c>
      <c r="G8281" s="54">
        <v>1</v>
      </c>
      <c r="H8281" s="53">
        <v>35.83</v>
      </c>
      <c r="I8281" s="53">
        <v>25380</v>
      </c>
      <c r="J8281" s="169">
        <f t="shared" si="258"/>
        <v>35.346564851476195</v>
      </c>
      <c r="O8281" s="172">
        <f t="shared" si="259"/>
        <v>0.95840577771833624</v>
      </c>
    </row>
    <row r="8282" spans="1:15" x14ac:dyDescent="0.2">
      <c r="A8282" s="31">
        <v>2019</v>
      </c>
      <c r="B8282" s="31">
        <v>12</v>
      </c>
      <c r="C8282" s="31">
        <v>12</v>
      </c>
      <c r="D8282" s="54">
        <v>0</v>
      </c>
      <c r="E8282" s="31">
        <v>12</v>
      </c>
      <c r="F8282" s="31">
        <v>12</v>
      </c>
      <c r="G8282" s="54">
        <v>2</v>
      </c>
      <c r="H8282" s="53">
        <v>33.01</v>
      </c>
      <c r="I8282" s="53">
        <v>24144</v>
      </c>
      <c r="J8282" s="169">
        <f t="shared" si="258"/>
        <v>33.625195499371202</v>
      </c>
      <c r="O8282" s="172">
        <f t="shared" si="259"/>
        <v>0.88297445499531901</v>
      </c>
    </row>
    <row r="8283" spans="1:15" x14ac:dyDescent="0.2">
      <c r="A8283" s="31">
        <v>2019</v>
      </c>
      <c r="B8283" s="31">
        <v>12</v>
      </c>
      <c r="C8283" s="31">
        <v>12</v>
      </c>
      <c r="D8283" s="54">
        <v>1</v>
      </c>
      <c r="E8283" s="31">
        <v>12</v>
      </c>
      <c r="F8283" s="31">
        <v>12</v>
      </c>
      <c r="G8283" s="54">
        <v>3</v>
      </c>
      <c r="H8283" s="53">
        <v>30</v>
      </c>
      <c r="I8283" s="53">
        <v>23606</v>
      </c>
      <c r="J8283" s="169">
        <f t="shared" si="258"/>
        <v>32.875926315364339</v>
      </c>
      <c r="O8283" s="172">
        <f t="shared" si="259"/>
        <v>0.80246088003209848</v>
      </c>
    </row>
    <row r="8284" spans="1:15" x14ac:dyDescent="0.2">
      <c r="A8284" s="31">
        <v>2019</v>
      </c>
      <c r="B8284" s="31">
        <v>12</v>
      </c>
      <c r="C8284" s="31">
        <v>12</v>
      </c>
      <c r="D8284" s="54">
        <v>2</v>
      </c>
      <c r="E8284" s="31">
        <v>12</v>
      </c>
      <c r="F8284" s="31">
        <v>12</v>
      </c>
      <c r="G8284" s="54">
        <v>4</v>
      </c>
      <c r="H8284" s="53">
        <v>29.77</v>
      </c>
      <c r="I8284" s="53">
        <v>23504</v>
      </c>
      <c r="J8284" s="169">
        <f t="shared" si="258"/>
        <v>32.733871563006161</v>
      </c>
      <c r="O8284" s="172">
        <f t="shared" si="259"/>
        <v>0.79630867995185239</v>
      </c>
    </row>
    <row r="8285" spans="1:15" x14ac:dyDescent="0.2">
      <c r="A8285" s="31">
        <v>2019</v>
      </c>
      <c r="B8285" s="31">
        <v>12</v>
      </c>
      <c r="C8285" s="31">
        <v>12</v>
      </c>
      <c r="D8285" s="54">
        <v>3</v>
      </c>
      <c r="E8285" s="31">
        <v>12</v>
      </c>
      <c r="F8285" s="31">
        <v>12</v>
      </c>
      <c r="G8285" s="54">
        <v>5</v>
      </c>
      <c r="H8285" s="53">
        <v>30</v>
      </c>
      <c r="I8285" s="53">
        <v>24298</v>
      </c>
      <c r="J8285" s="169">
        <f t="shared" si="258"/>
        <v>33.839670321559041</v>
      </c>
      <c r="O8285" s="172">
        <f t="shared" si="259"/>
        <v>0.80246088003209848</v>
      </c>
    </row>
    <row r="8286" spans="1:15" x14ac:dyDescent="0.2">
      <c r="A8286" s="31">
        <v>2019</v>
      </c>
      <c r="B8286" s="31">
        <v>12</v>
      </c>
      <c r="C8286" s="31">
        <v>12</v>
      </c>
      <c r="D8286" s="54">
        <v>4</v>
      </c>
      <c r="E8286" s="31">
        <v>12</v>
      </c>
      <c r="F8286" s="31">
        <v>12</v>
      </c>
      <c r="G8286" s="54">
        <v>6</v>
      </c>
      <c r="H8286" s="53">
        <v>33.92</v>
      </c>
      <c r="I8286" s="53">
        <v>27259</v>
      </c>
      <c r="J8286" s="169">
        <f t="shared" si="258"/>
        <v>37.963436220897933</v>
      </c>
      <c r="O8286" s="172">
        <f t="shared" si="259"/>
        <v>0.90731576835629268</v>
      </c>
    </row>
    <row r="8287" spans="1:15" x14ac:dyDescent="0.2">
      <c r="A8287" s="31">
        <v>2019</v>
      </c>
      <c r="B8287" s="31">
        <v>12</v>
      </c>
      <c r="C8287" s="31">
        <v>12</v>
      </c>
      <c r="D8287" s="54">
        <v>5</v>
      </c>
      <c r="E8287" s="31">
        <v>12</v>
      </c>
      <c r="F8287" s="31">
        <v>12</v>
      </c>
      <c r="G8287" s="54">
        <v>7</v>
      </c>
      <c r="H8287" s="53">
        <v>41.96</v>
      </c>
      <c r="I8287" s="53">
        <v>31911</v>
      </c>
      <c r="J8287" s="169">
        <f t="shared" si="258"/>
        <v>44.442247083351326</v>
      </c>
      <c r="O8287" s="172">
        <f t="shared" si="259"/>
        <v>1.1223752842048951</v>
      </c>
    </row>
    <row r="8288" spans="1:15" x14ac:dyDescent="0.2">
      <c r="A8288" s="31">
        <v>2019</v>
      </c>
      <c r="B8288" s="31">
        <v>12</v>
      </c>
      <c r="C8288" s="31">
        <v>12</v>
      </c>
      <c r="D8288" s="54">
        <v>6</v>
      </c>
      <c r="E8288" s="31">
        <v>12</v>
      </c>
      <c r="F8288" s="31">
        <v>12</v>
      </c>
      <c r="G8288" s="54">
        <v>8</v>
      </c>
      <c r="H8288" s="53">
        <v>43.75</v>
      </c>
      <c r="I8288" s="53">
        <v>34610</v>
      </c>
      <c r="J8288" s="169">
        <f t="shared" si="258"/>
        <v>48.20112724624078</v>
      </c>
      <c r="O8288" s="172">
        <f t="shared" si="259"/>
        <v>1.1702554500468103</v>
      </c>
    </row>
    <row r="8289" spans="1:15" x14ac:dyDescent="0.2">
      <c r="A8289" s="31">
        <v>2019</v>
      </c>
      <c r="B8289" s="31">
        <v>12</v>
      </c>
      <c r="C8289" s="31">
        <v>12</v>
      </c>
      <c r="D8289" s="54">
        <v>7</v>
      </c>
      <c r="E8289" s="31">
        <v>12</v>
      </c>
      <c r="F8289" s="31">
        <v>12</v>
      </c>
      <c r="G8289" s="54">
        <v>9</v>
      </c>
      <c r="H8289" s="53">
        <v>44.59</v>
      </c>
      <c r="I8289" s="53">
        <v>35605</v>
      </c>
      <c r="J8289" s="169">
        <f t="shared" si="258"/>
        <v>49.586857428558304</v>
      </c>
      <c r="O8289" s="172">
        <f t="shared" si="259"/>
        <v>1.1927243546877091</v>
      </c>
    </row>
    <row r="8290" spans="1:15" x14ac:dyDescent="0.2">
      <c r="A8290" s="31">
        <v>2019</v>
      </c>
      <c r="B8290" s="31">
        <v>12</v>
      </c>
      <c r="C8290" s="31">
        <v>12</v>
      </c>
      <c r="D8290" s="54">
        <v>8</v>
      </c>
      <c r="E8290" s="31">
        <v>12</v>
      </c>
      <c r="F8290" s="31">
        <v>12</v>
      </c>
      <c r="G8290" s="54">
        <v>10</v>
      </c>
      <c r="H8290" s="53">
        <v>43.8</v>
      </c>
      <c r="I8290" s="53">
        <v>35974</v>
      </c>
      <c r="J8290" s="169">
        <f t="shared" si="258"/>
        <v>50</v>
      </c>
      <c r="O8290" s="172">
        <f t="shared" si="259"/>
        <v>1.1715928848468637</v>
      </c>
    </row>
    <row r="8291" spans="1:15" x14ac:dyDescent="0.2">
      <c r="A8291" s="31">
        <v>2019</v>
      </c>
      <c r="B8291" s="31">
        <v>12</v>
      </c>
      <c r="C8291" s="31">
        <v>12</v>
      </c>
      <c r="D8291" s="54">
        <v>9</v>
      </c>
      <c r="E8291" s="31">
        <v>12</v>
      </c>
      <c r="F8291" s="31">
        <v>12</v>
      </c>
      <c r="G8291" s="54">
        <v>11</v>
      </c>
      <c r="H8291" s="53">
        <v>42.16</v>
      </c>
      <c r="I8291" s="53">
        <v>35942</v>
      </c>
      <c r="J8291" s="169">
        <f t="shared" si="258"/>
        <v>50</v>
      </c>
      <c r="O8291" s="172">
        <f t="shared" si="259"/>
        <v>1.1277250234051091</v>
      </c>
    </row>
    <row r="8292" spans="1:15" x14ac:dyDescent="0.2">
      <c r="A8292" s="31">
        <v>2019</v>
      </c>
      <c r="B8292" s="31">
        <v>12</v>
      </c>
      <c r="C8292" s="31">
        <v>12</v>
      </c>
      <c r="D8292" s="54">
        <v>10</v>
      </c>
      <c r="E8292" s="31">
        <v>12</v>
      </c>
      <c r="F8292" s="31">
        <v>12</v>
      </c>
      <c r="G8292" s="54">
        <v>12</v>
      </c>
      <c r="H8292" s="53">
        <v>41.1</v>
      </c>
      <c r="I8292" s="53">
        <v>35754</v>
      </c>
      <c r="J8292" s="169">
        <f t="shared" si="258"/>
        <v>49.794368782493294</v>
      </c>
      <c r="O8292" s="172">
        <f t="shared" si="259"/>
        <v>1.099371405643975</v>
      </c>
    </row>
    <row r="8293" spans="1:15" x14ac:dyDescent="0.2">
      <c r="A8293" s="31">
        <v>2019</v>
      </c>
      <c r="B8293" s="31">
        <v>12</v>
      </c>
      <c r="C8293" s="31">
        <v>12</v>
      </c>
      <c r="D8293" s="54">
        <v>11</v>
      </c>
      <c r="E8293" s="31">
        <v>12</v>
      </c>
      <c r="F8293" s="31">
        <v>12</v>
      </c>
      <c r="G8293" s="54">
        <v>13</v>
      </c>
      <c r="H8293" s="53">
        <v>40.75</v>
      </c>
      <c r="I8293" s="53">
        <v>35843</v>
      </c>
      <c r="J8293" s="169">
        <f t="shared" si="258"/>
        <v>49.918318517394056</v>
      </c>
      <c r="O8293" s="172">
        <f t="shared" si="259"/>
        <v>1.0900093620436004</v>
      </c>
    </row>
    <row r="8294" spans="1:15" x14ac:dyDescent="0.2">
      <c r="A8294" s="31">
        <v>2019</v>
      </c>
      <c r="B8294" s="31">
        <v>12</v>
      </c>
      <c r="C8294" s="31">
        <v>12</v>
      </c>
      <c r="D8294" s="54">
        <v>12</v>
      </c>
      <c r="E8294" s="31">
        <v>12</v>
      </c>
      <c r="F8294" s="31">
        <v>12</v>
      </c>
      <c r="G8294" s="54">
        <v>14</v>
      </c>
      <c r="H8294" s="53">
        <v>40.32</v>
      </c>
      <c r="I8294" s="53">
        <v>35211</v>
      </c>
      <c r="J8294" s="169">
        <f t="shared" si="258"/>
        <v>49.038136130233582</v>
      </c>
      <c r="O8294" s="172">
        <f t="shared" si="259"/>
        <v>1.0785074227631404</v>
      </c>
    </row>
    <row r="8295" spans="1:15" x14ac:dyDescent="0.2">
      <c r="A8295" s="31">
        <v>2019</v>
      </c>
      <c r="B8295" s="31">
        <v>12</v>
      </c>
      <c r="C8295" s="31">
        <v>12</v>
      </c>
      <c r="D8295" s="54">
        <v>13</v>
      </c>
      <c r="E8295" s="31">
        <v>12</v>
      </c>
      <c r="F8295" s="31">
        <v>12</v>
      </c>
      <c r="G8295" s="54">
        <v>15</v>
      </c>
      <c r="H8295" s="53">
        <v>40.29</v>
      </c>
      <c r="I8295" s="53">
        <v>34889</v>
      </c>
      <c r="J8295" s="169">
        <f t="shared" si="258"/>
        <v>48.589688774749916</v>
      </c>
      <c r="O8295" s="172">
        <f t="shared" si="259"/>
        <v>1.0777049618831083</v>
      </c>
    </row>
    <row r="8296" spans="1:15" x14ac:dyDescent="0.2">
      <c r="A8296" s="31">
        <v>2019</v>
      </c>
      <c r="B8296" s="31">
        <v>12</v>
      </c>
      <c r="C8296" s="31">
        <v>12</v>
      </c>
      <c r="D8296" s="54">
        <v>14</v>
      </c>
      <c r="E8296" s="31">
        <v>12</v>
      </c>
      <c r="F8296" s="31">
        <v>12</v>
      </c>
      <c r="G8296" s="54">
        <v>16</v>
      </c>
      <c r="H8296" s="53">
        <v>40.75</v>
      </c>
      <c r="I8296" s="53">
        <v>34919</v>
      </c>
      <c r="J8296" s="169">
        <f t="shared" si="258"/>
        <v>48.63146958426703</v>
      </c>
      <c r="O8296" s="172">
        <f t="shared" si="259"/>
        <v>1.0900093620436004</v>
      </c>
    </row>
    <row r="8297" spans="1:15" x14ac:dyDescent="0.2">
      <c r="A8297" s="31">
        <v>2019</v>
      </c>
      <c r="B8297" s="31">
        <v>12</v>
      </c>
      <c r="C8297" s="31">
        <v>12</v>
      </c>
      <c r="D8297" s="54">
        <v>15</v>
      </c>
      <c r="E8297" s="31">
        <v>12</v>
      </c>
      <c r="F8297" s="31">
        <v>12</v>
      </c>
      <c r="G8297" s="54">
        <v>17</v>
      </c>
      <c r="H8297" s="53">
        <v>41.43</v>
      </c>
      <c r="I8297" s="53">
        <v>35695</v>
      </c>
      <c r="J8297" s="169">
        <f t="shared" si="258"/>
        <v>49.712199857109638</v>
      </c>
      <c r="O8297" s="172">
        <f t="shared" si="259"/>
        <v>1.1081984753243279</v>
      </c>
    </row>
    <row r="8298" spans="1:15" x14ac:dyDescent="0.2">
      <c r="A8298" s="31">
        <v>2019</v>
      </c>
      <c r="B8298" s="31">
        <v>12</v>
      </c>
      <c r="C8298" s="31">
        <v>12</v>
      </c>
      <c r="D8298" s="54">
        <v>16</v>
      </c>
      <c r="E8298" s="31">
        <v>12</v>
      </c>
      <c r="F8298" s="31">
        <v>12</v>
      </c>
      <c r="G8298" s="54">
        <v>18</v>
      </c>
      <c r="H8298" s="53">
        <v>43.75</v>
      </c>
      <c r="I8298" s="53">
        <v>36981</v>
      </c>
      <c r="J8298" s="169">
        <f t="shared" si="258"/>
        <v>50</v>
      </c>
      <c r="O8298" s="172">
        <f t="shared" si="259"/>
        <v>1.1702554500468103</v>
      </c>
    </row>
    <row r="8299" spans="1:15" x14ac:dyDescent="0.2">
      <c r="A8299" s="31">
        <v>2019</v>
      </c>
      <c r="B8299" s="31">
        <v>12</v>
      </c>
      <c r="C8299" s="31">
        <v>12</v>
      </c>
      <c r="D8299" s="54">
        <v>17</v>
      </c>
      <c r="E8299" s="31">
        <v>12</v>
      </c>
      <c r="F8299" s="31">
        <v>12</v>
      </c>
      <c r="G8299" s="54">
        <v>19</v>
      </c>
      <c r="H8299" s="53">
        <v>44.59</v>
      </c>
      <c r="I8299" s="53">
        <v>37254</v>
      </c>
      <c r="J8299" s="169">
        <f t="shared" si="258"/>
        <v>50</v>
      </c>
      <c r="O8299" s="172">
        <f t="shared" si="259"/>
        <v>1.1927243546877091</v>
      </c>
    </row>
    <row r="8300" spans="1:15" x14ac:dyDescent="0.2">
      <c r="A8300" s="31">
        <v>2019</v>
      </c>
      <c r="B8300" s="31">
        <v>12</v>
      </c>
      <c r="C8300" s="31">
        <v>12</v>
      </c>
      <c r="D8300" s="54">
        <v>18</v>
      </c>
      <c r="E8300" s="31">
        <v>12</v>
      </c>
      <c r="F8300" s="31">
        <v>12</v>
      </c>
      <c r="G8300" s="54">
        <v>20</v>
      </c>
      <c r="H8300" s="53">
        <v>41.78</v>
      </c>
      <c r="I8300" s="53">
        <v>37368</v>
      </c>
      <c r="J8300" s="169">
        <f t="shared" si="258"/>
        <v>50</v>
      </c>
      <c r="O8300" s="172">
        <f t="shared" si="259"/>
        <v>1.1175605189247024</v>
      </c>
    </row>
    <row r="8301" spans="1:15" x14ac:dyDescent="0.2">
      <c r="A8301" s="31">
        <v>2019</v>
      </c>
      <c r="B8301" s="31">
        <v>12</v>
      </c>
      <c r="C8301" s="31">
        <v>12</v>
      </c>
      <c r="D8301" s="54">
        <v>19</v>
      </c>
      <c r="E8301" s="31">
        <v>12</v>
      </c>
      <c r="F8301" s="31">
        <v>12</v>
      </c>
      <c r="G8301" s="54">
        <v>21</v>
      </c>
      <c r="H8301" s="53">
        <v>37.25</v>
      </c>
      <c r="I8301" s="53">
        <v>36328</v>
      </c>
      <c r="J8301" s="169">
        <f t="shared" si="258"/>
        <v>50</v>
      </c>
      <c r="O8301" s="172">
        <f t="shared" si="259"/>
        <v>0.99638892603985563</v>
      </c>
    </row>
    <row r="8302" spans="1:15" x14ac:dyDescent="0.2">
      <c r="A8302" s="31">
        <v>2019</v>
      </c>
      <c r="B8302" s="31">
        <v>12</v>
      </c>
      <c r="C8302" s="31">
        <v>12</v>
      </c>
      <c r="D8302" s="54">
        <v>20</v>
      </c>
      <c r="E8302" s="31">
        <v>12</v>
      </c>
      <c r="F8302" s="31">
        <v>12</v>
      </c>
      <c r="G8302" s="54">
        <v>22</v>
      </c>
      <c r="H8302" s="53">
        <v>36.71</v>
      </c>
      <c r="I8302" s="53">
        <v>33500</v>
      </c>
      <c r="J8302" s="169">
        <f t="shared" si="258"/>
        <v>46.655237294107657</v>
      </c>
      <c r="O8302" s="172">
        <f t="shared" si="259"/>
        <v>0.98194463019927791</v>
      </c>
    </row>
    <row r="8303" spans="1:15" x14ac:dyDescent="0.2">
      <c r="A8303" s="31">
        <v>2019</v>
      </c>
      <c r="B8303" s="31">
        <v>12</v>
      </c>
      <c r="C8303" s="31">
        <v>12</v>
      </c>
      <c r="D8303" s="54">
        <v>21</v>
      </c>
      <c r="E8303" s="31">
        <v>12</v>
      </c>
      <c r="F8303" s="31">
        <v>12</v>
      </c>
      <c r="G8303" s="54">
        <v>23</v>
      </c>
      <c r="H8303" s="53">
        <v>31.37</v>
      </c>
      <c r="I8303" s="53">
        <v>30207</v>
      </c>
      <c r="J8303" s="169">
        <f t="shared" si="258"/>
        <v>42.069097102779409</v>
      </c>
      <c r="O8303" s="172">
        <f t="shared" si="259"/>
        <v>0.83910659355356432</v>
      </c>
    </row>
    <row r="8304" spans="1:15" x14ac:dyDescent="0.2">
      <c r="A8304" s="31">
        <v>2019</v>
      </c>
      <c r="B8304" s="31">
        <v>12</v>
      </c>
      <c r="C8304" s="31">
        <v>12</v>
      </c>
      <c r="D8304" s="54">
        <v>22</v>
      </c>
      <c r="E8304" s="31">
        <v>12</v>
      </c>
      <c r="F8304" s="31">
        <v>12</v>
      </c>
      <c r="G8304" s="54">
        <v>0</v>
      </c>
      <c r="H8304" s="53">
        <v>21.01</v>
      </c>
      <c r="I8304" s="53">
        <v>27842</v>
      </c>
      <c r="J8304" s="169">
        <f t="shared" si="258"/>
        <v>38.775376619180463</v>
      </c>
      <c r="O8304" s="172">
        <f t="shared" si="259"/>
        <v>0.56199010298247964</v>
      </c>
    </row>
    <row r="8305" spans="1:15" x14ac:dyDescent="0.2">
      <c r="A8305" s="31">
        <v>2019</v>
      </c>
      <c r="B8305" s="31">
        <v>12</v>
      </c>
      <c r="C8305" s="31">
        <v>12</v>
      </c>
      <c r="D8305" s="54">
        <v>23</v>
      </c>
      <c r="E8305" s="31">
        <v>12</v>
      </c>
      <c r="F8305" s="31">
        <v>12</v>
      </c>
      <c r="G8305" s="54">
        <v>1</v>
      </c>
      <c r="H8305" s="53">
        <v>16.5</v>
      </c>
      <c r="I8305" s="53">
        <v>25918</v>
      </c>
      <c r="J8305" s="169">
        <f t="shared" si="258"/>
        <v>36.095834035483051</v>
      </c>
      <c r="O8305" s="172">
        <f t="shared" si="259"/>
        <v>0.44135348401765417</v>
      </c>
    </row>
    <row r="8306" spans="1:15" x14ac:dyDescent="0.2">
      <c r="A8306" s="31">
        <v>2019</v>
      </c>
      <c r="B8306" s="31">
        <v>12</v>
      </c>
      <c r="C8306" s="31">
        <v>13</v>
      </c>
      <c r="D8306" s="54">
        <v>0</v>
      </c>
      <c r="E8306" s="31">
        <v>12</v>
      </c>
      <c r="F8306" s="31">
        <v>13</v>
      </c>
      <c r="G8306" s="54">
        <v>2</v>
      </c>
      <c r="H8306" s="53">
        <v>11.01</v>
      </c>
      <c r="I8306" s="53">
        <v>24595</v>
      </c>
      <c r="J8306" s="169">
        <f t="shared" si="258"/>
        <v>34.253300335778448</v>
      </c>
      <c r="O8306" s="172">
        <f t="shared" si="259"/>
        <v>0.29450314297178015</v>
      </c>
    </row>
    <row r="8307" spans="1:15" x14ac:dyDescent="0.2">
      <c r="A8307" s="31">
        <v>2019</v>
      </c>
      <c r="B8307" s="31">
        <v>12</v>
      </c>
      <c r="C8307" s="31">
        <v>13</v>
      </c>
      <c r="D8307" s="54">
        <v>1</v>
      </c>
      <c r="E8307" s="31">
        <v>12</v>
      </c>
      <c r="F8307" s="31">
        <v>13</v>
      </c>
      <c r="G8307" s="54">
        <v>3</v>
      </c>
      <c r="H8307" s="53">
        <v>7.47</v>
      </c>
      <c r="I8307" s="53">
        <v>23874</v>
      </c>
      <c r="J8307" s="169">
        <f t="shared" si="258"/>
        <v>33.249168213717198</v>
      </c>
      <c r="O8307" s="172">
        <f t="shared" si="259"/>
        <v>0.19981275912799251</v>
      </c>
    </row>
    <row r="8308" spans="1:15" x14ac:dyDescent="0.2">
      <c r="A8308" s="31">
        <v>2019</v>
      </c>
      <c r="B8308" s="31">
        <v>12</v>
      </c>
      <c r="C8308" s="31">
        <v>13</v>
      </c>
      <c r="D8308" s="54">
        <v>2</v>
      </c>
      <c r="E8308" s="31">
        <v>12</v>
      </c>
      <c r="F8308" s="31">
        <v>13</v>
      </c>
      <c r="G8308" s="54">
        <v>4</v>
      </c>
      <c r="H8308" s="53">
        <v>6.25</v>
      </c>
      <c r="I8308" s="53">
        <v>23890</v>
      </c>
      <c r="J8308" s="169">
        <f t="shared" si="258"/>
        <v>33.271451312126324</v>
      </c>
      <c r="O8308" s="172">
        <f t="shared" si="259"/>
        <v>0.16717935000668718</v>
      </c>
    </row>
    <row r="8309" spans="1:15" x14ac:dyDescent="0.2">
      <c r="A8309" s="31">
        <v>2019</v>
      </c>
      <c r="B8309" s="31">
        <v>12</v>
      </c>
      <c r="C8309" s="31">
        <v>13</v>
      </c>
      <c r="D8309" s="54">
        <v>3</v>
      </c>
      <c r="E8309" s="31">
        <v>12</v>
      </c>
      <c r="F8309" s="31">
        <v>13</v>
      </c>
      <c r="G8309" s="54">
        <v>5</v>
      </c>
      <c r="H8309" s="53">
        <v>9.36</v>
      </c>
      <c r="I8309" s="53">
        <v>24585</v>
      </c>
      <c r="J8309" s="169">
        <f t="shared" si="258"/>
        <v>34.239373399272743</v>
      </c>
      <c r="O8309" s="172">
        <f t="shared" si="259"/>
        <v>0.25036779457001473</v>
      </c>
    </row>
    <row r="8310" spans="1:15" x14ac:dyDescent="0.2">
      <c r="A8310" s="31">
        <v>2019</v>
      </c>
      <c r="B8310" s="31">
        <v>12</v>
      </c>
      <c r="C8310" s="31">
        <v>13</v>
      </c>
      <c r="D8310" s="54">
        <v>4</v>
      </c>
      <c r="E8310" s="31">
        <v>12</v>
      </c>
      <c r="F8310" s="31">
        <v>13</v>
      </c>
      <c r="G8310" s="54">
        <v>6</v>
      </c>
      <c r="H8310" s="53">
        <v>20</v>
      </c>
      <c r="I8310" s="53">
        <v>27445</v>
      </c>
      <c r="J8310" s="169">
        <f t="shared" si="258"/>
        <v>38.222477239904023</v>
      </c>
      <c r="O8310" s="172">
        <f t="shared" si="259"/>
        <v>0.53497392002139899</v>
      </c>
    </row>
    <row r="8311" spans="1:15" x14ac:dyDescent="0.2">
      <c r="A8311" s="31">
        <v>2019</v>
      </c>
      <c r="B8311" s="31">
        <v>12</v>
      </c>
      <c r="C8311" s="31">
        <v>13</v>
      </c>
      <c r="D8311" s="54">
        <v>5</v>
      </c>
      <c r="E8311" s="31">
        <v>12</v>
      </c>
      <c r="F8311" s="31">
        <v>13</v>
      </c>
      <c r="G8311" s="54">
        <v>7</v>
      </c>
      <c r="H8311" s="53">
        <v>28.21</v>
      </c>
      <c r="I8311" s="53">
        <v>31895</v>
      </c>
      <c r="J8311" s="169">
        <f t="shared" si="258"/>
        <v>44.4199639849422</v>
      </c>
      <c r="O8311" s="172">
        <f t="shared" si="259"/>
        <v>0.75458071419018324</v>
      </c>
    </row>
    <row r="8312" spans="1:15" x14ac:dyDescent="0.2">
      <c r="A8312" s="31">
        <v>2019</v>
      </c>
      <c r="B8312" s="31">
        <v>12</v>
      </c>
      <c r="C8312" s="31">
        <v>13</v>
      </c>
      <c r="D8312" s="54">
        <v>6</v>
      </c>
      <c r="E8312" s="31">
        <v>12</v>
      </c>
      <c r="F8312" s="31">
        <v>13</v>
      </c>
      <c r="G8312" s="54">
        <v>8</v>
      </c>
      <c r="H8312" s="53">
        <v>32.69</v>
      </c>
      <c r="I8312" s="53">
        <v>34173</v>
      </c>
      <c r="J8312" s="169">
        <f t="shared" si="258"/>
        <v>47.592520120941522</v>
      </c>
      <c r="O8312" s="172">
        <f t="shared" si="259"/>
        <v>0.87441487227497661</v>
      </c>
    </row>
    <row r="8313" spans="1:15" x14ac:dyDescent="0.2">
      <c r="A8313" s="31">
        <v>2019</v>
      </c>
      <c r="B8313" s="31">
        <v>12</v>
      </c>
      <c r="C8313" s="31">
        <v>13</v>
      </c>
      <c r="D8313" s="54">
        <v>7</v>
      </c>
      <c r="E8313" s="31">
        <v>12</v>
      </c>
      <c r="F8313" s="31">
        <v>13</v>
      </c>
      <c r="G8313" s="54">
        <v>9</v>
      </c>
      <c r="H8313" s="53">
        <v>34.340000000000003</v>
      </c>
      <c r="I8313" s="53">
        <v>34949</v>
      </c>
      <c r="J8313" s="169">
        <f t="shared" si="258"/>
        <v>48.673250393784137</v>
      </c>
      <c r="O8313" s="172">
        <f t="shared" si="259"/>
        <v>0.91855022067674219</v>
      </c>
    </row>
    <row r="8314" spans="1:15" x14ac:dyDescent="0.2">
      <c r="A8314" s="31">
        <v>2019</v>
      </c>
      <c r="B8314" s="31">
        <v>12</v>
      </c>
      <c r="C8314" s="31">
        <v>13</v>
      </c>
      <c r="D8314" s="54">
        <v>8</v>
      </c>
      <c r="E8314" s="31">
        <v>12</v>
      </c>
      <c r="F8314" s="31">
        <v>13</v>
      </c>
      <c r="G8314" s="54">
        <v>10</v>
      </c>
      <c r="H8314" s="53">
        <v>34.96</v>
      </c>
      <c r="I8314" s="53">
        <v>35170</v>
      </c>
      <c r="J8314" s="169">
        <f t="shared" si="258"/>
        <v>48.981035690560191</v>
      </c>
      <c r="O8314" s="172">
        <f t="shared" si="259"/>
        <v>0.93513441219740545</v>
      </c>
    </row>
    <row r="8315" spans="1:15" x14ac:dyDescent="0.2">
      <c r="A8315" s="31">
        <v>2019</v>
      </c>
      <c r="B8315" s="31">
        <v>12</v>
      </c>
      <c r="C8315" s="31">
        <v>13</v>
      </c>
      <c r="D8315" s="54">
        <v>9</v>
      </c>
      <c r="E8315" s="31">
        <v>12</v>
      </c>
      <c r="F8315" s="31">
        <v>13</v>
      </c>
      <c r="G8315" s="54">
        <v>11</v>
      </c>
      <c r="H8315" s="53">
        <v>31.87</v>
      </c>
      <c r="I8315" s="53">
        <v>35047</v>
      </c>
      <c r="J8315" s="169">
        <f t="shared" si="258"/>
        <v>48.809734371540038</v>
      </c>
      <c r="O8315" s="172">
        <f t="shared" si="259"/>
        <v>0.85248094155409926</v>
      </c>
    </row>
    <row r="8316" spans="1:15" x14ac:dyDescent="0.2">
      <c r="A8316" s="31">
        <v>2019</v>
      </c>
      <c r="B8316" s="31">
        <v>12</v>
      </c>
      <c r="C8316" s="31">
        <v>13</v>
      </c>
      <c r="D8316" s="54">
        <v>10</v>
      </c>
      <c r="E8316" s="31">
        <v>12</v>
      </c>
      <c r="F8316" s="31">
        <v>13</v>
      </c>
      <c r="G8316" s="54">
        <v>12</v>
      </c>
      <c r="H8316" s="53">
        <v>30</v>
      </c>
      <c r="I8316" s="53">
        <v>34741</v>
      </c>
      <c r="J8316" s="169">
        <f t="shared" si="258"/>
        <v>48.383570114465499</v>
      </c>
      <c r="O8316" s="172">
        <f t="shared" si="259"/>
        <v>0.80246088003209848</v>
      </c>
    </row>
    <row r="8317" spans="1:15" x14ac:dyDescent="0.2">
      <c r="A8317" s="31">
        <v>2019</v>
      </c>
      <c r="B8317" s="31">
        <v>12</v>
      </c>
      <c r="C8317" s="31">
        <v>13</v>
      </c>
      <c r="D8317" s="54">
        <v>11</v>
      </c>
      <c r="E8317" s="31">
        <v>12</v>
      </c>
      <c r="F8317" s="31">
        <v>13</v>
      </c>
      <c r="G8317" s="54">
        <v>13</v>
      </c>
      <c r="H8317" s="53">
        <v>31.84</v>
      </c>
      <c r="I8317" s="53">
        <v>34815</v>
      </c>
      <c r="J8317" s="169">
        <f t="shared" si="258"/>
        <v>48.486629444607708</v>
      </c>
      <c r="O8317" s="172">
        <f t="shared" si="259"/>
        <v>0.85167848067406715</v>
      </c>
    </row>
    <row r="8318" spans="1:15" x14ac:dyDescent="0.2">
      <c r="A8318" s="31">
        <v>2019</v>
      </c>
      <c r="B8318" s="31">
        <v>12</v>
      </c>
      <c r="C8318" s="31">
        <v>13</v>
      </c>
      <c r="D8318" s="54">
        <v>12</v>
      </c>
      <c r="E8318" s="31">
        <v>12</v>
      </c>
      <c r="F8318" s="31">
        <v>13</v>
      </c>
      <c r="G8318" s="54">
        <v>14</v>
      </c>
      <c r="H8318" s="53">
        <v>30</v>
      </c>
      <c r="I8318" s="53">
        <v>33545</v>
      </c>
      <c r="J8318" s="169">
        <f t="shared" si="258"/>
        <v>46.717908508383324</v>
      </c>
      <c r="O8318" s="172">
        <f t="shared" si="259"/>
        <v>0.80246088003209848</v>
      </c>
    </row>
    <row r="8319" spans="1:15" x14ac:dyDescent="0.2">
      <c r="A8319" s="31">
        <v>2019</v>
      </c>
      <c r="B8319" s="31">
        <v>12</v>
      </c>
      <c r="C8319" s="31">
        <v>13</v>
      </c>
      <c r="D8319" s="54">
        <v>13</v>
      </c>
      <c r="E8319" s="31">
        <v>12</v>
      </c>
      <c r="F8319" s="31">
        <v>13</v>
      </c>
      <c r="G8319" s="54">
        <v>15</v>
      </c>
      <c r="H8319" s="53">
        <v>29.51</v>
      </c>
      <c r="I8319" s="53">
        <v>32777</v>
      </c>
      <c r="J8319" s="169">
        <f t="shared" si="258"/>
        <v>45.648319784745276</v>
      </c>
      <c r="O8319" s="172">
        <f t="shared" si="259"/>
        <v>0.7893540189915742</v>
      </c>
    </row>
    <row r="8320" spans="1:15" x14ac:dyDescent="0.2">
      <c r="A8320" s="31">
        <v>2019</v>
      </c>
      <c r="B8320" s="31">
        <v>12</v>
      </c>
      <c r="C8320" s="31">
        <v>13</v>
      </c>
      <c r="D8320" s="54">
        <v>14</v>
      </c>
      <c r="E8320" s="31">
        <v>12</v>
      </c>
      <c r="F8320" s="31">
        <v>13</v>
      </c>
      <c r="G8320" s="54">
        <v>16</v>
      </c>
      <c r="H8320" s="53">
        <v>31.44</v>
      </c>
      <c r="I8320" s="53">
        <v>32624</v>
      </c>
      <c r="J8320" s="169">
        <f t="shared" si="258"/>
        <v>45.43523765620801</v>
      </c>
      <c r="O8320" s="172">
        <f t="shared" si="259"/>
        <v>0.8409790022736392</v>
      </c>
    </row>
    <row r="8321" spans="1:15" x14ac:dyDescent="0.2">
      <c r="A8321" s="31">
        <v>2019</v>
      </c>
      <c r="B8321" s="31">
        <v>12</v>
      </c>
      <c r="C8321" s="31">
        <v>13</v>
      </c>
      <c r="D8321" s="54">
        <v>15</v>
      </c>
      <c r="E8321" s="31">
        <v>12</v>
      </c>
      <c r="F8321" s="31">
        <v>13</v>
      </c>
      <c r="G8321" s="54">
        <v>17</v>
      </c>
      <c r="H8321" s="53">
        <v>32</v>
      </c>
      <c r="I8321" s="53">
        <v>33110</v>
      </c>
      <c r="J8321" s="169">
        <f t="shared" si="258"/>
        <v>46.112086770385211</v>
      </c>
      <c r="O8321" s="172">
        <f t="shared" si="259"/>
        <v>0.85595827203423835</v>
      </c>
    </row>
    <row r="8322" spans="1:15" x14ac:dyDescent="0.2">
      <c r="A8322" s="31">
        <v>2019</v>
      </c>
      <c r="B8322" s="31">
        <v>12</v>
      </c>
      <c r="C8322" s="31">
        <v>13</v>
      </c>
      <c r="D8322" s="54">
        <v>16</v>
      </c>
      <c r="E8322" s="31">
        <v>12</v>
      </c>
      <c r="F8322" s="31">
        <v>13</v>
      </c>
      <c r="G8322" s="54">
        <v>18</v>
      </c>
      <c r="H8322" s="53">
        <v>36.89</v>
      </c>
      <c r="I8322" s="53">
        <v>34341</v>
      </c>
      <c r="J8322" s="169">
        <f t="shared" ref="J8322:J8385" si="260">MIN(50,I8322/$M$2*50)</f>
        <v>47.826492654237349</v>
      </c>
      <c r="O8322" s="172">
        <f t="shared" si="259"/>
        <v>0.98675939547947045</v>
      </c>
    </row>
    <row r="8323" spans="1:15" x14ac:dyDescent="0.2">
      <c r="A8323" s="31">
        <v>2019</v>
      </c>
      <c r="B8323" s="31">
        <v>12</v>
      </c>
      <c r="C8323" s="31">
        <v>13</v>
      </c>
      <c r="D8323" s="54">
        <v>17</v>
      </c>
      <c r="E8323" s="31">
        <v>12</v>
      </c>
      <c r="F8323" s="31">
        <v>13</v>
      </c>
      <c r="G8323" s="54">
        <v>19</v>
      </c>
      <c r="H8323" s="53">
        <v>38</v>
      </c>
      <c r="I8323" s="53">
        <v>34519</v>
      </c>
      <c r="J8323" s="169">
        <f t="shared" si="260"/>
        <v>48.074392124038873</v>
      </c>
      <c r="O8323" s="172">
        <f t="shared" ref="O8323:O8386" si="261">H8323/$R$5</f>
        <v>1.016450448040658</v>
      </c>
    </row>
    <row r="8324" spans="1:15" x14ac:dyDescent="0.2">
      <c r="A8324" s="31">
        <v>2019</v>
      </c>
      <c r="B8324" s="31">
        <v>12</v>
      </c>
      <c r="C8324" s="31">
        <v>13</v>
      </c>
      <c r="D8324" s="54">
        <v>18</v>
      </c>
      <c r="E8324" s="31">
        <v>12</v>
      </c>
      <c r="F8324" s="31">
        <v>13</v>
      </c>
      <c r="G8324" s="54">
        <v>20</v>
      </c>
      <c r="H8324" s="53">
        <v>38.01</v>
      </c>
      <c r="I8324" s="53">
        <v>34375</v>
      </c>
      <c r="J8324" s="169">
        <f t="shared" si="260"/>
        <v>47.873844238356739</v>
      </c>
      <c r="O8324" s="172">
        <f t="shared" si="261"/>
        <v>1.0167179350006688</v>
      </c>
    </row>
    <row r="8325" spans="1:15" x14ac:dyDescent="0.2">
      <c r="A8325" s="31">
        <v>2019</v>
      </c>
      <c r="B8325" s="31">
        <v>12</v>
      </c>
      <c r="C8325" s="31">
        <v>13</v>
      </c>
      <c r="D8325" s="54">
        <v>19</v>
      </c>
      <c r="E8325" s="31">
        <v>12</v>
      </c>
      <c r="F8325" s="31">
        <v>13</v>
      </c>
      <c r="G8325" s="54">
        <v>21</v>
      </c>
      <c r="H8325" s="53">
        <v>36.51</v>
      </c>
      <c r="I8325" s="53">
        <v>33616</v>
      </c>
      <c r="J8325" s="169">
        <f t="shared" si="260"/>
        <v>46.816789757573822</v>
      </c>
      <c r="O8325" s="172">
        <f t="shared" si="261"/>
        <v>0.97659489099906382</v>
      </c>
    </row>
    <row r="8326" spans="1:15" x14ac:dyDescent="0.2">
      <c r="A8326" s="31">
        <v>2019</v>
      </c>
      <c r="B8326" s="31">
        <v>12</v>
      </c>
      <c r="C8326" s="31">
        <v>13</v>
      </c>
      <c r="D8326" s="54">
        <v>20</v>
      </c>
      <c r="E8326" s="31">
        <v>12</v>
      </c>
      <c r="F8326" s="31">
        <v>13</v>
      </c>
      <c r="G8326" s="54">
        <v>22</v>
      </c>
      <c r="H8326" s="53">
        <v>34.51</v>
      </c>
      <c r="I8326" s="53">
        <v>31309</v>
      </c>
      <c r="J8326" s="169">
        <f t="shared" si="260"/>
        <v>43.603845505707959</v>
      </c>
      <c r="O8326" s="172">
        <f t="shared" si="261"/>
        <v>0.92309749899692395</v>
      </c>
    </row>
    <row r="8327" spans="1:15" x14ac:dyDescent="0.2">
      <c r="A8327" s="31">
        <v>2019</v>
      </c>
      <c r="B8327" s="31">
        <v>12</v>
      </c>
      <c r="C8327" s="31">
        <v>13</v>
      </c>
      <c r="D8327" s="54">
        <v>21</v>
      </c>
      <c r="E8327" s="31">
        <v>12</v>
      </c>
      <c r="F8327" s="31">
        <v>13</v>
      </c>
      <c r="G8327" s="54">
        <v>23</v>
      </c>
      <c r="H8327" s="53">
        <v>29.75</v>
      </c>
      <c r="I8327" s="53">
        <v>28780</v>
      </c>
      <c r="J8327" s="169">
        <f t="shared" si="260"/>
        <v>40.081723263415476</v>
      </c>
      <c r="O8327" s="172">
        <f t="shared" si="261"/>
        <v>0.79577370603183095</v>
      </c>
    </row>
    <row r="8328" spans="1:15" x14ac:dyDescent="0.2">
      <c r="A8328" s="31">
        <v>2019</v>
      </c>
      <c r="B8328" s="31">
        <v>12</v>
      </c>
      <c r="C8328" s="31">
        <v>13</v>
      </c>
      <c r="D8328" s="54">
        <v>22</v>
      </c>
      <c r="E8328" s="31">
        <v>12</v>
      </c>
      <c r="F8328" s="31">
        <v>13</v>
      </c>
      <c r="G8328" s="54">
        <v>0</v>
      </c>
      <c r="H8328" s="53">
        <v>26.75</v>
      </c>
      <c r="I8328" s="53">
        <v>26967</v>
      </c>
      <c r="J8328" s="169">
        <f t="shared" si="260"/>
        <v>37.556769674931381</v>
      </c>
      <c r="O8328" s="172">
        <f t="shared" si="261"/>
        <v>0.71552761802862119</v>
      </c>
    </row>
    <row r="8329" spans="1:15" x14ac:dyDescent="0.2">
      <c r="A8329" s="31">
        <v>2019</v>
      </c>
      <c r="B8329" s="31">
        <v>12</v>
      </c>
      <c r="C8329" s="31">
        <v>13</v>
      </c>
      <c r="D8329" s="54">
        <v>23</v>
      </c>
      <c r="E8329" s="31">
        <v>12</v>
      </c>
      <c r="F8329" s="31">
        <v>13</v>
      </c>
      <c r="G8329" s="54">
        <v>1</v>
      </c>
      <c r="H8329" s="53">
        <v>25.21</v>
      </c>
      <c r="I8329" s="53">
        <v>25120</v>
      </c>
      <c r="J8329" s="169">
        <f t="shared" si="260"/>
        <v>34.984464502327896</v>
      </c>
      <c r="O8329" s="172">
        <f t="shared" si="261"/>
        <v>0.67433462618697348</v>
      </c>
    </row>
    <row r="8330" spans="1:15" x14ac:dyDescent="0.2">
      <c r="A8330" s="31">
        <v>2019</v>
      </c>
      <c r="B8330" s="31">
        <v>12</v>
      </c>
      <c r="C8330" s="31">
        <v>14</v>
      </c>
      <c r="D8330" s="54">
        <v>0</v>
      </c>
      <c r="E8330" s="31">
        <v>12</v>
      </c>
      <c r="F8330" s="31">
        <v>14</v>
      </c>
      <c r="G8330" s="54">
        <v>2</v>
      </c>
      <c r="H8330" s="53">
        <v>25.01</v>
      </c>
      <c r="I8330" s="53">
        <v>23748</v>
      </c>
      <c r="J8330" s="169">
        <f t="shared" si="260"/>
        <v>33.073688813745335</v>
      </c>
      <c r="O8330" s="172">
        <f t="shared" si="261"/>
        <v>0.66898488698675951</v>
      </c>
    </row>
    <row r="8331" spans="1:15" x14ac:dyDescent="0.2">
      <c r="A8331" s="31">
        <v>2019</v>
      </c>
      <c r="B8331" s="31">
        <v>12</v>
      </c>
      <c r="C8331" s="31">
        <v>14</v>
      </c>
      <c r="D8331" s="54">
        <v>1</v>
      </c>
      <c r="E8331" s="31">
        <v>12</v>
      </c>
      <c r="F8331" s="31">
        <v>14</v>
      </c>
      <c r="G8331" s="54">
        <v>3</v>
      </c>
      <c r="H8331" s="53">
        <v>23.01</v>
      </c>
      <c r="I8331" s="53">
        <v>22957</v>
      </c>
      <c r="J8331" s="169">
        <f t="shared" si="260"/>
        <v>31.972068136144166</v>
      </c>
      <c r="O8331" s="172">
        <f t="shared" si="261"/>
        <v>0.61548749498461952</v>
      </c>
    </row>
    <row r="8332" spans="1:15" x14ac:dyDescent="0.2">
      <c r="A8332" s="31">
        <v>2019</v>
      </c>
      <c r="B8332" s="31">
        <v>12</v>
      </c>
      <c r="C8332" s="31">
        <v>14</v>
      </c>
      <c r="D8332" s="54">
        <v>2</v>
      </c>
      <c r="E8332" s="31">
        <v>12</v>
      </c>
      <c r="F8332" s="31">
        <v>14</v>
      </c>
      <c r="G8332" s="54">
        <v>4</v>
      </c>
      <c r="H8332" s="53">
        <v>21.92</v>
      </c>
      <c r="I8332" s="53">
        <v>22627</v>
      </c>
      <c r="J8332" s="169">
        <f t="shared" si="260"/>
        <v>31.512479231455941</v>
      </c>
      <c r="O8332" s="172">
        <f t="shared" si="261"/>
        <v>0.58633141634345332</v>
      </c>
    </row>
    <row r="8333" spans="1:15" x14ac:dyDescent="0.2">
      <c r="A8333" s="31">
        <v>2019</v>
      </c>
      <c r="B8333" s="31">
        <v>12</v>
      </c>
      <c r="C8333" s="31">
        <v>14</v>
      </c>
      <c r="D8333" s="54">
        <v>3</v>
      </c>
      <c r="E8333" s="31">
        <v>12</v>
      </c>
      <c r="F8333" s="31">
        <v>14</v>
      </c>
      <c r="G8333" s="54">
        <v>5</v>
      </c>
      <c r="H8333" s="53">
        <v>19.64</v>
      </c>
      <c r="I8333" s="53">
        <v>22523</v>
      </c>
      <c r="J8333" s="169">
        <f t="shared" si="260"/>
        <v>31.367639091796622</v>
      </c>
      <c r="O8333" s="172">
        <f t="shared" si="261"/>
        <v>0.52534438946101381</v>
      </c>
    </row>
    <row r="8334" spans="1:15" x14ac:dyDescent="0.2">
      <c r="A8334" s="31">
        <v>2019</v>
      </c>
      <c r="B8334" s="31">
        <v>12</v>
      </c>
      <c r="C8334" s="31">
        <v>14</v>
      </c>
      <c r="D8334" s="54">
        <v>4</v>
      </c>
      <c r="E8334" s="31">
        <v>12</v>
      </c>
      <c r="F8334" s="31">
        <v>14</v>
      </c>
      <c r="G8334" s="54">
        <v>6</v>
      </c>
      <c r="H8334" s="53">
        <v>21.08</v>
      </c>
      <c r="I8334" s="53">
        <v>23102</v>
      </c>
      <c r="J8334" s="169">
        <f t="shared" si="260"/>
        <v>32.174008715476873</v>
      </c>
      <c r="O8334" s="172">
        <f t="shared" si="261"/>
        <v>0.56386251170255453</v>
      </c>
    </row>
    <row r="8335" spans="1:15" x14ac:dyDescent="0.2">
      <c r="A8335" s="31">
        <v>2019</v>
      </c>
      <c r="B8335" s="31">
        <v>12</v>
      </c>
      <c r="C8335" s="31">
        <v>14</v>
      </c>
      <c r="D8335" s="54">
        <v>5</v>
      </c>
      <c r="E8335" s="31">
        <v>12</v>
      </c>
      <c r="F8335" s="31">
        <v>14</v>
      </c>
      <c r="G8335" s="54">
        <v>7</v>
      </c>
      <c r="H8335" s="53">
        <v>26.46</v>
      </c>
      <c r="I8335" s="53">
        <v>24628</v>
      </c>
      <c r="J8335" s="169">
        <f t="shared" si="260"/>
        <v>34.299259226247273</v>
      </c>
      <c r="O8335" s="172">
        <f t="shared" si="261"/>
        <v>0.70777049618831089</v>
      </c>
    </row>
    <row r="8336" spans="1:15" x14ac:dyDescent="0.2">
      <c r="A8336" s="31">
        <v>2019</v>
      </c>
      <c r="B8336" s="31">
        <v>12</v>
      </c>
      <c r="C8336" s="31">
        <v>14</v>
      </c>
      <c r="D8336" s="54">
        <v>6</v>
      </c>
      <c r="E8336" s="31">
        <v>12</v>
      </c>
      <c r="F8336" s="31">
        <v>14</v>
      </c>
      <c r="G8336" s="54">
        <v>8</v>
      </c>
      <c r="H8336" s="53">
        <v>28</v>
      </c>
      <c r="I8336" s="53">
        <v>26217</v>
      </c>
      <c r="J8336" s="169">
        <f t="shared" si="260"/>
        <v>36.512249437003597</v>
      </c>
      <c r="O8336" s="172">
        <f t="shared" si="261"/>
        <v>0.7489634880299586</v>
      </c>
    </row>
    <row r="8337" spans="1:15" x14ac:dyDescent="0.2">
      <c r="A8337" s="31">
        <v>2019</v>
      </c>
      <c r="B8337" s="31">
        <v>12</v>
      </c>
      <c r="C8337" s="31">
        <v>14</v>
      </c>
      <c r="D8337" s="54">
        <v>7</v>
      </c>
      <c r="E8337" s="31">
        <v>12</v>
      </c>
      <c r="F8337" s="31">
        <v>14</v>
      </c>
      <c r="G8337" s="54">
        <v>9</v>
      </c>
      <c r="H8337" s="53">
        <v>30</v>
      </c>
      <c r="I8337" s="53">
        <v>28547</v>
      </c>
      <c r="J8337" s="169">
        <f t="shared" si="260"/>
        <v>39.75722564283258</v>
      </c>
      <c r="O8337" s="172">
        <f t="shared" si="261"/>
        <v>0.80246088003209848</v>
      </c>
    </row>
    <row r="8338" spans="1:15" x14ac:dyDescent="0.2">
      <c r="A8338" s="31">
        <v>2019</v>
      </c>
      <c r="B8338" s="31">
        <v>12</v>
      </c>
      <c r="C8338" s="31">
        <v>14</v>
      </c>
      <c r="D8338" s="54">
        <v>8</v>
      </c>
      <c r="E8338" s="31">
        <v>12</v>
      </c>
      <c r="F8338" s="31">
        <v>14</v>
      </c>
      <c r="G8338" s="54">
        <v>10</v>
      </c>
      <c r="H8338" s="53">
        <v>30.75</v>
      </c>
      <c r="I8338" s="53">
        <v>30166</v>
      </c>
      <c r="J8338" s="169">
        <f t="shared" si="260"/>
        <v>42.011996663106018</v>
      </c>
      <c r="O8338" s="172">
        <f t="shared" si="261"/>
        <v>0.82252240203290095</v>
      </c>
    </row>
    <row r="8339" spans="1:15" x14ac:dyDescent="0.2">
      <c r="A8339" s="31">
        <v>2019</v>
      </c>
      <c r="B8339" s="31">
        <v>12</v>
      </c>
      <c r="C8339" s="31">
        <v>14</v>
      </c>
      <c r="D8339" s="54">
        <v>9</v>
      </c>
      <c r="E8339" s="31">
        <v>12</v>
      </c>
      <c r="F8339" s="31">
        <v>14</v>
      </c>
      <c r="G8339" s="54">
        <v>11</v>
      </c>
      <c r="H8339" s="53">
        <v>29.94</v>
      </c>
      <c r="I8339" s="53">
        <v>30301</v>
      </c>
      <c r="J8339" s="169">
        <f t="shared" si="260"/>
        <v>42.20001030593302</v>
      </c>
      <c r="O8339" s="172">
        <f t="shared" si="261"/>
        <v>0.80085595827203426</v>
      </c>
    </row>
    <row r="8340" spans="1:15" x14ac:dyDescent="0.2">
      <c r="A8340" s="31">
        <v>2019</v>
      </c>
      <c r="B8340" s="31">
        <v>12</v>
      </c>
      <c r="C8340" s="31">
        <v>14</v>
      </c>
      <c r="D8340" s="54">
        <v>10</v>
      </c>
      <c r="E8340" s="31">
        <v>12</v>
      </c>
      <c r="F8340" s="31">
        <v>14</v>
      </c>
      <c r="G8340" s="54">
        <v>12</v>
      </c>
      <c r="H8340" s="53">
        <v>29.32</v>
      </c>
      <c r="I8340" s="53">
        <v>30006</v>
      </c>
      <c r="J8340" s="169">
        <f t="shared" si="260"/>
        <v>41.789165679014758</v>
      </c>
      <c r="O8340" s="172">
        <f t="shared" si="261"/>
        <v>0.78427176675137089</v>
      </c>
    </row>
    <row r="8341" spans="1:15" x14ac:dyDescent="0.2">
      <c r="A8341" s="31">
        <v>2019</v>
      </c>
      <c r="B8341" s="31">
        <v>12</v>
      </c>
      <c r="C8341" s="31">
        <v>14</v>
      </c>
      <c r="D8341" s="54">
        <v>11</v>
      </c>
      <c r="E8341" s="31">
        <v>12</v>
      </c>
      <c r="F8341" s="31">
        <v>14</v>
      </c>
      <c r="G8341" s="54">
        <v>13</v>
      </c>
      <c r="H8341" s="53">
        <v>27</v>
      </c>
      <c r="I8341" s="53">
        <v>30063</v>
      </c>
      <c r="J8341" s="169">
        <f t="shared" si="260"/>
        <v>41.868549217097275</v>
      </c>
      <c r="O8341" s="172">
        <f t="shared" si="261"/>
        <v>0.72221479202888861</v>
      </c>
    </row>
    <row r="8342" spans="1:15" x14ac:dyDescent="0.2">
      <c r="A8342" s="31">
        <v>2019</v>
      </c>
      <c r="B8342" s="31">
        <v>12</v>
      </c>
      <c r="C8342" s="31">
        <v>14</v>
      </c>
      <c r="D8342" s="54">
        <v>12</v>
      </c>
      <c r="E8342" s="31">
        <v>12</v>
      </c>
      <c r="F8342" s="31">
        <v>14</v>
      </c>
      <c r="G8342" s="54">
        <v>14</v>
      </c>
      <c r="H8342" s="53">
        <v>26.75</v>
      </c>
      <c r="I8342" s="53">
        <v>29495</v>
      </c>
      <c r="J8342" s="169">
        <f t="shared" si="260"/>
        <v>41.077499223573291</v>
      </c>
      <c r="O8342" s="172">
        <f t="shared" si="261"/>
        <v>0.71552761802862119</v>
      </c>
    </row>
    <row r="8343" spans="1:15" x14ac:dyDescent="0.2">
      <c r="A8343" s="31">
        <v>2019</v>
      </c>
      <c r="B8343" s="31">
        <v>12</v>
      </c>
      <c r="C8343" s="31">
        <v>14</v>
      </c>
      <c r="D8343" s="54">
        <v>13</v>
      </c>
      <c r="E8343" s="31">
        <v>12</v>
      </c>
      <c r="F8343" s="31">
        <v>14</v>
      </c>
      <c r="G8343" s="54">
        <v>15</v>
      </c>
      <c r="H8343" s="53">
        <v>27.95</v>
      </c>
      <c r="I8343" s="53">
        <v>28401</v>
      </c>
      <c r="J8343" s="169">
        <f t="shared" si="260"/>
        <v>39.553892369849301</v>
      </c>
      <c r="O8343" s="172">
        <f t="shared" si="261"/>
        <v>0.74762605322990505</v>
      </c>
    </row>
    <row r="8344" spans="1:15" x14ac:dyDescent="0.2">
      <c r="A8344" s="31">
        <v>2019</v>
      </c>
      <c r="B8344" s="31">
        <v>12</v>
      </c>
      <c r="C8344" s="31">
        <v>14</v>
      </c>
      <c r="D8344" s="54">
        <v>14</v>
      </c>
      <c r="E8344" s="31">
        <v>12</v>
      </c>
      <c r="F8344" s="31">
        <v>14</v>
      </c>
      <c r="G8344" s="54">
        <v>16</v>
      </c>
      <c r="H8344" s="53">
        <v>28.1</v>
      </c>
      <c r="I8344" s="53">
        <v>27696</v>
      </c>
      <c r="J8344" s="169">
        <f t="shared" si="260"/>
        <v>38.572043346197191</v>
      </c>
      <c r="O8344" s="172">
        <f t="shared" si="261"/>
        <v>0.75163835763006559</v>
      </c>
    </row>
    <row r="8345" spans="1:15" x14ac:dyDescent="0.2">
      <c r="A8345" s="31">
        <v>2019</v>
      </c>
      <c r="B8345" s="31">
        <v>12</v>
      </c>
      <c r="C8345" s="31">
        <v>14</v>
      </c>
      <c r="D8345" s="54">
        <v>15</v>
      </c>
      <c r="E8345" s="31">
        <v>12</v>
      </c>
      <c r="F8345" s="31">
        <v>14</v>
      </c>
      <c r="G8345" s="54">
        <v>17</v>
      </c>
      <c r="H8345" s="53">
        <v>30.01</v>
      </c>
      <c r="I8345" s="53">
        <v>28249</v>
      </c>
      <c r="J8345" s="169">
        <f t="shared" si="260"/>
        <v>39.342202934962607</v>
      </c>
      <c r="O8345" s="172">
        <f t="shared" si="261"/>
        <v>0.80272836699210925</v>
      </c>
    </row>
    <row r="8346" spans="1:15" x14ac:dyDescent="0.2">
      <c r="A8346" s="31">
        <v>2019</v>
      </c>
      <c r="B8346" s="31">
        <v>12</v>
      </c>
      <c r="C8346" s="31">
        <v>14</v>
      </c>
      <c r="D8346" s="54">
        <v>16</v>
      </c>
      <c r="E8346" s="31">
        <v>12</v>
      </c>
      <c r="F8346" s="31">
        <v>14</v>
      </c>
      <c r="G8346" s="54">
        <v>18</v>
      </c>
      <c r="H8346" s="53">
        <v>36.99</v>
      </c>
      <c r="I8346" s="53">
        <v>30165</v>
      </c>
      <c r="J8346" s="169">
        <f t="shared" si="260"/>
        <v>42.010603969455452</v>
      </c>
      <c r="O8346" s="172">
        <f t="shared" si="261"/>
        <v>0.98943426507957744</v>
      </c>
    </row>
    <row r="8347" spans="1:15" x14ac:dyDescent="0.2">
      <c r="A8347" s="31">
        <v>2019</v>
      </c>
      <c r="B8347" s="31">
        <v>12</v>
      </c>
      <c r="C8347" s="31">
        <v>14</v>
      </c>
      <c r="D8347" s="54">
        <v>17</v>
      </c>
      <c r="E8347" s="31">
        <v>12</v>
      </c>
      <c r="F8347" s="31">
        <v>14</v>
      </c>
      <c r="G8347" s="54">
        <v>19</v>
      </c>
      <c r="H8347" s="53">
        <v>36.99</v>
      </c>
      <c r="I8347" s="53">
        <v>30574</v>
      </c>
      <c r="J8347" s="169">
        <f t="shared" si="260"/>
        <v>42.580215672538735</v>
      </c>
      <c r="O8347" s="172">
        <f t="shared" si="261"/>
        <v>0.98943426507957744</v>
      </c>
    </row>
    <row r="8348" spans="1:15" x14ac:dyDescent="0.2">
      <c r="A8348" s="31">
        <v>2019</v>
      </c>
      <c r="B8348" s="31">
        <v>12</v>
      </c>
      <c r="C8348" s="31">
        <v>14</v>
      </c>
      <c r="D8348" s="54">
        <v>18</v>
      </c>
      <c r="E8348" s="31">
        <v>12</v>
      </c>
      <c r="F8348" s="31">
        <v>14</v>
      </c>
      <c r="G8348" s="54">
        <v>20</v>
      </c>
      <c r="H8348" s="53">
        <v>32.479999999999997</v>
      </c>
      <c r="I8348" s="53">
        <v>30927</v>
      </c>
      <c r="J8348" s="169">
        <f t="shared" si="260"/>
        <v>43.07183653119008</v>
      </c>
      <c r="O8348" s="172">
        <f t="shared" si="261"/>
        <v>0.86879764611475185</v>
      </c>
    </row>
    <row r="8349" spans="1:15" x14ac:dyDescent="0.2">
      <c r="A8349" s="31">
        <v>2019</v>
      </c>
      <c r="B8349" s="31">
        <v>12</v>
      </c>
      <c r="C8349" s="31">
        <v>14</v>
      </c>
      <c r="D8349" s="54">
        <v>19</v>
      </c>
      <c r="E8349" s="31">
        <v>12</v>
      </c>
      <c r="F8349" s="31">
        <v>14</v>
      </c>
      <c r="G8349" s="54">
        <v>21</v>
      </c>
      <c r="H8349" s="53">
        <v>29.94</v>
      </c>
      <c r="I8349" s="53">
        <v>30579</v>
      </c>
      <c r="J8349" s="169">
        <f t="shared" si="260"/>
        <v>42.587179140791584</v>
      </c>
      <c r="O8349" s="172">
        <f t="shared" si="261"/>
        <v>0.80085595827203426</v>
      </c>
    </row>
    <row r="8350" spans="1:15" x14ac:dyDescent="0.2">
      <c r="A8350" s="31">
        <v>2019</v>
      </c>
      <c r="B8350" s="31">
        <v>12</v>
      </c>
      <c r="C8350" s="31">
        <v>14</v>
      </c>
      <c r="D8350" s="54">
        <v>20</v>
      </c>
      <c r="E8350" s="31">
        <v>12</v>
      </c>
      <c r="F8350" s="31">
        <v>14</v>
      </c>
      <c r="G8350" s="54">
        <v>22</v>
      </c>
      <c r="H8350" s="53">
        <v>29.79</v>
      </c>
      <c r="I8350" s="53">
        <v>29344</v>
      </c>
      <c r="J8350" s="169">
        <f t="shared" si="260"/>
        <v>40.86720248233717</v>
      </c>
      <c r="O8350" s="172">
        <f t="shared" si="261"/>
        <v>0.79684365387187372</v>
      </c>
    </row>
    <row r="8351" spans="1:15" x14ac:dyDescent="0.2">
      <c r="A8351" s="31">
        <v>2019</v>
      </c>
      <c r="B8351" s="31">
        <v>12</v>
      </c>
      <c r="C8351" s="31">
        <v>14</v>
      </c>
      <c r="D8351" s="54">
        <v>21</v>
      </c>
      <c r="E8351" s="31">
        <v>12</v>
      </c>
      <c r="F8351" s="31">
        <v>14</v>
      </c>
      <c r="G8351" s="54">
        <v>23</v>
      </c>
      <c r="H8351" s="53">
        <v>29.6</v>
      </c>
      <c r="I8351" s="53">
        <v>27336</v>
      </c>
      <c r="J8351" s="169">
        <f t="shared" si="260"/>
        <v>38.070673631991852</v>
      </c>
      <c r="O8351" s="172">
        <f t="shared" si="261"/>
        <v>0.79176140163167052</v>
      </c>
    </row>
    <row r="8352" spans="1:15" x14ac:dyDescent="0.2">
      <c r="A8352" s="31">
        <v>2019</v>
      </c>
      <c r="B8352" s="31">
        <v>12</v>
      </c>
      <c r="C8352" s="31">
        <v>14</v>
      </c>
      <c r="D8352" s="54">
        <v>22</v>
      </c>
      <c r="E8352" s="31">
        <v>12</v>
      </c>
      <c r="F8352" s="31">
        <v>14</v>
      </c>
      <c r="G8352" s="54">
        <v>0</v>
      </c>
      <c r="H8352" s="53">
        <v>26.2</v>
      </c>
      <c r="I8352" s="53">
        <v>25171</v>
      </c>
      <c r="J8352" s="169">
        <f t="shared" si="260"/>
        <v>35.055491878506984</v>
      </c>
      <c r="O8352" s="172">
        <f t="shared" si="261"/>
        <v>0.7008158352280327</v>
      </c>
    </row>
    <row r="8353" spans="1:15" x14ac:dyDescent="0.2">
      <c r="A8353" s="31">
        <v>2019</v>
      </c>
      <c r="B8353" s="31">
        <v>12</v>
      </c>
      <c r="C8353" s="31">
        <v>14</v>
      </c>
      <c r="D8353" s="54">
        <v>23</v>
      </c>
      <c r="E8353" s="31">
        <v>12</v>
      </c>
      <c r="F8353" s="31">
        <v>14</v>
      </c>
      <c r="G8353" s="54">
        <v>1</v>
      </c>
      <c r="H8353" s="53">
        <v>20</v>
      </c>
      <c r="I8353" s="53">
        <v>23212</v>
      </c>
      <c r="J8353" s="169">
        <f t="shared" si="260"/>
        <v>32.32720501703961</v>
      </c>
      <c r="O8353" s="172">
        <f t="shared" si="261"/>
        <v>0.53497392002139899</v>
      </c>
    </row>
    <row r="8354" spans="1:15" x14ac:dyDescent="0.2">
      <c r="A8354" s="31">
        <v>2019</v>
      </c>
      <c r="B8354" s="31">
        <v>12</v>
      </c>
      <c r="C8354" s="31">
        <v>15</v>
      </c>
      <c r="D8354" s="54">
        <v>0</v>
      </c>
      <c r="E8354" s="31">
        <v>12</v>
      </c>
      <c r="F8354" s="31">
        <v>15</v>
      </c>
      <c r="G8354" s="54">
        <v>2</v>
      </c>
      <c r="H8354" s="53">
        <v>10.93</v>
      </c>
      <c r="I8354" s="53">
        <v>21799</v>
      </c>
      <c r="J8354" s="169">
        <f t="shared" si="260"/>
        <v>30.359328888783665</v>
      </c>
      <c r="O8354" s="172">
        <f t="shared" si="261"/>
        <v>0.29236324729169455</v>
      </c>
    </row>
    <row r="8355" spans="1:15" x14ac:dyDescent="0.2">
      <c r="A8355" s="31">
        <v>2019</v>
      </c>
      <c r="B8355" s="31">
        <v>12</v>
      </c>
      <c r="C8355" s="31">
        <v>15</v>
      </c>
      <c r="D8355" s="54">
        <v>1</v>
      </c>
      <c r="E8355" s="31">
        <v>12</v>
      </c>
      <c r="F8355" s="31">
        <v>15</v>
      </c>
      <c r="G8355" s="54">
        <v>3</v>
      </c>
      <c r="H8355" s="53">
        <v>7.56</v>
      </c>
      <c r="I8355" s="53">
        <v>21058</v>
      </c>
      <c r="J8355" s="169">
        <f t="shared" si="260"/>
        <v>29.327342893711016</v>
      </c>
      <c r="O8355" s="172">
        <f t="shared" si="261"/>
        <v>0.20222014176808881</v>
      </c>
    </row>
    <row r="8356" spans="1:15" x14ac:dyDescent="0.2">
      <c r="A8356" s="31">
        <v>2019</v>
      </c>
      <c r="B8356" s="31">
        <v>12</v>
      </c>
      <c r="C8356" s="31">
        <v>15</v>
      </c>
      <c r="D8356" s="54">
        <v>2</v>
      </c>
      <c r="E8356" s="31">
        <v>12</v>
      </c>
      <c r="F8356" s="31">
        <v>15</v>
      </c>
      <c r="G8356" s="54">
        <v>4</v>
      </c>
      <c r="H8356" s="53">
        <v>5.41</v>
      </c>
      <c r="I8356" s="53">
        <v>20669</v>
      </c>
      <c r="J8356" s="169">
        <f t="shared" si="260"/>
        <v>28.785585063639139</v>
      </c>
      <c r="O8356" s="172">
        <f t="shared" si="261"/>
        <v>0.14471044536578842</v>
      </c>
    </row>
    <row r="8357" spans="1:15" x14ac:dyDescent="0.2">
      <c r="A8357" s="31">
        <v>2019</v>
      </c>
      <c r="B8357" s="31">
        <v>12</v>
      </c>
      <c r="C8357" s="31">
        <v>15</v>
      </c>
      <c r="D8357" s="54">
        <v>3</v>
      </c>
      <c r="E8357" s="31">
        <v>12</v>
      </c>
      <c r="F8357" s="31">
        <v>15</v>
      </c>
      <c r="G8357" s="54">
        <v>5</v>
      </c>
      <c r="H8357" s="53">
        <v>5.84</v>
      </c>
      <c r="I8357" s="53">
        <v>20594</v>
      </c>
      <c r="J8357" s="169">
        <f t="shared" si="260"/>
        <v>28.681133039846362</v>
      </c>
      <c r="O8357" s="172">
        <f t="shared" si="261"/>
        <v>0.15621238464624851</v>
      </c>
    </row>
    <row r="8358" spans="1:15" x14ac:dyDescent="0.2">
      <c r="A8358" s="31">
        <v>2019</v>
      </c>
      <c r="B8358" s="31">
        <v>12</v>
      </c>
      <c r="C8358" s="31">
        <v>15</v>
      </c>
      <c r="D8358" s="54">
        <v>4</v>
      </c>
      <c r="E8358" s="31">
        <v>12</v>
      </c>
      <c r="F8358" s="31">
        <v>15</v>
      </c>
      <c r="G8358" s="54">
        <v>6</v>
      </c>
      <c r="H8358" s="53">
        <v>7.57</v>
      </c>
      <c r="I8358" s="53">
        <v>21331</v>
      </c>
      <c r="J8358" s="169">
        <f t="shared" si="260"/>
        <v>29.707548260316731</v>
      </c>
      <c r="O8358" s="172">
        <f t="shared" si="261"/>
        <v>0.20248762872809953</v>
      </c>
    </row>
    <row r="8359" spans="1:15" x14ac:dyDescent="0.2">
      <c r="A8359" s="31">
        <v>2019</v>
      </c>
      <c r="B8359" s="31">
        <v>12</v>
      </c>
      <c r="C8359" s="31">
        <v>15</v>
      </c>
      <c r="D8359" s="54">
        <v>5</v>
      </c>
      <c r="E8359" s="31">
        <v>12</v>
      </c>
      <c r="F8359" s="31">
        <v>15</v>
      </c>
      <c r="G8359" s="54">
        <v>7</v>
      </c>
      <c r="H8359" s="53">
        <v>11.31</v>
      </c>
      <c r="I8359" s="53">
        <v>22352</v>
      </c>
      <c r="J8359" s="169">
        <f t="shared" si="260"/>
        <v>31.129488477549089</v>
      </c>
      <c r="O8359" s="172">
        <f t="shared" si="261"/>
        <v>0.30252775177210112</v>
      </c>
    </row>
    <row r="8360" spans="1:15" x14ac:dyDescent="0.2">
      <c r="A8360" s="31">
        <v>2019</v>
      </c>
      <c r="B8360" s="31">
        <v>12</v>
      </c>
      <c r="C8360" s="31">
        <v>15</v>
      </c>
      <c r="D8360" s="54">
        <v>6</v>
      </c>
      <c r="E8360" s="31">
        <v>12</v>
      </c>
      <c r="F8360" s="31">
        <v>15</v>
      </c>
      <c r="G8360" s="54">
        <v>8</v>
      </c>
      <c r="H8360" s="53">
        <v>15.97</v>
      </c>
      <c r="I8360" s="53">
        <v>23191</v>
      </c>
      <c r="J8360" s="169">
        <f t="shared" si="260"/>
        <v>32.297958450377635</v>
      </c>
      <c r="O8360" s="172">
        <f t="shared" si="261"/>
        <v>0.42717667513708713</v>
      </c>
    </row>
    <row r="8361" spans="1:15" x14ac:dyDescent="0.2">
      <c r="A8361" s="31">
        <v>2019</v>
      </c>
      <c r="B8361" s="31">
        <v>12</v>
      </c>
      <c r="C8361" s="31">
        <v>15</v>
      </c>
      <c r="D8361" s="54">
        <v>7</v>
      </c>
      <c r="E8361" s="31">
        <v>12</v>
      </c>
      <c r="F8361" s="31">
        <v>15</v>
      </c>
      <c r="G8361" s="54">
        <v>9</v>
      </c>
      <c r="H8361" s="53">
        <v>23.68</v>
      </c>
      <c r="I8361" s="53">
        <v>25077</v>
      </c>
      <c r="J8361" s="169">
        <f t="shared" si="260"/>
        <v>34.924578675353366</v>
      </c>
      <c r="O8361" s="172">
        <f t="shared" si="261"/>
        <v>0.63340912130533644</v>
      </c>
    </row>
    <row r="8362" spans="1:15" x14ac:dyDescent="0.2">
      <c r="A8362" s="31">
        <v>2019</v>
      </c>
      <c r="B8362" s="31">
        <v>12</v>
      </c>
      <c r="C8362" s="31">
        <v>15</v>
      </c>
      <c r="D8362" s="54">
        <v>8</v>
      </c>
      <c r="E8362" s="31">
        <v>12</v>
      </c>
      <c r="F8362" s="31">
        <v>15</v>
      </c>
      <c r="G8362" s="54">
        <v>10</v>
      </c>
      <c r="H8362" s="53">
        <v>28.03</v>
      </c>
      <c r="I8362" s="53">
        <v>27159</v>
      </c>
      <c r="J8362" s="169">
        <f t="shared" si="260"/>
        <v>37.824166855840893</v>
      </c>
      <c r="O8362" s="172">
        <f t="shared" si="261"/>
        <v>0.74976594890999071</v>
      </c>
    </row>
    <row r="8363" spans="1:15" x14ac:dyDescent="0.2">
      <c r="A8363" s="31">
        <v>2019</v>
      </c>
      <c r="B8363" s="31">
        <v>12</v>
      </c>
      <c r="C8363" s="31">
        <v>15</v>
      </c>
      <c r="D8363" s="54">
        <v>9</v>
      </c>
      <c r="E8363" s="31">
        <v>12</v>
      </c>
      <c r="F8363" s="31">
        <v>15</v>
      </c>
      <c r="G8363" s="54">
        <v>11</v>
      </c>
      <c r="H8363" s="53">
        <v>28</v>
      </c>
      <c r="I8363" s="53">
        <v>27964</v>
      </c>
      <c r="J8363" s="169">
        <f t="shared" si="260"/>
        <v>38.94528524455005</v>
      </c>
      <c r="O8363" s="172">
        <f t="shared" si="261"/>
        <v>0.7489634880299586</v>
      </c>
    </row>
    <row r="8364" spans="1:15" x14ac:dyDescent="0.2">
      <c r="A8364" s="31">
        <v>2019</v>
      </c>
      <c r="B8364" s="31">
        <v>12</v>
      </c>
      <c r="C8364" s="31">
        <v>15</v>
      </c>
      <c r="D8364" s="54">
        <v>10</v>
      </c>
      <c r="E8364" s="31">
        <v>12</v>
      </c>
      <c r="F8364" s="31">
        <v>15</v>
      </c>
      <c r="G8364" s="54">
        <v>12</v>
      </c>
      <c r="H8364" s="53">
        <v>30.1</v>
      </c>
      <c r="I8364" s="53">
        <v>27868</v>
      </c>
      <c r="J8364" s="169">
        <f t="shared" si="260"/>
        <v>38.811586654095294</v>
      </c>
      <c r="O8364" s="172">
        <f t="shared" si="261"/>
        <v>0.80513574963220547</v>
      </c>
    </row>
    <row r="8365" spans="1:15" x14ac:dyDescent="0.2">
      <c r="A8365" s="31">
        <v>2019</v>
      </c>
      <c r="B8365" s="31">
        <v>12</v>
      </c>
      <c r="C8365" s="31">
        <v>15</v>
      </c>
      <c r="D8365" s="54">
        <v>11</v>
      </c>
      <c r="E8365" s="31">
        <v>12</v>
      </c>
      <c r="F8365" s="31">
        <v>15</v>
      </c>
      <c r="G8365" s="54">
        <v>13</v>
      </c>
      <c r="H8365" s="53">
        <v>30</v>
      </c>
      <c r="I8365" s="53">
        <v>28226</v>
      </c>
      <c r="J8365" s="169">
        <f t="shared" si="260"/>
        <v>39.310170980999487</v>
      </c>
      <c r="O8365" s="172">
        <f t="shared" si="261"/>
        <v>0.80246088003209848</v>
      </c>
    </row>
    <row r="8366" spans="1:15" x14ac:dyDescent="0.2">
      <c r="A8366" s="31">
        <v>2019</v>
      </c>
      <c r="B8366" s="31">
        <v>12</v>
      </c>
      <c r="C8366" s="31">
        <v>15</v>
      </c>
      <c r="D8366" s="54">
        <v>12</v>
      </c>
      <c r="E8366" s="31">
        <v>12</v>
      </c>
      <c r="F8366" s="31">
        <v>15</v>
      </c>
      <c r="G8366" s="54">
        <v>14</v>
      </c>
      <c r="H8366" s="53">
        <v>29.19</v>
      </c>
      <c r="I8366" s="53">
        <v>28149</v>
      </c>
      <c r="J8366" s="169">
        <f t="shared" si="260"/>
        <v>39.202933569905568</v>
      </c>
      <c r="O8366" s="172">
        <f t="shared" si="261"/>
        <v>0.78079443627123191</v>
      </c>
    </row>
    <row r="8367" spans="1:15" x14ac:dyDescent="0.2">
      <c r="A8367" s="31">
        <v>2019</v>
      </c>
      <c r="B8367" s="31">
        <v>12</v>
      </c>
      <c r="C8367" s="31">
        <v>15</v>
      </c>
      <c r="D8367" s="54">
        <v>13</v>
      </c>
      <c r="E8367" s="31">
        <v>12</v>
      </c>
      <c r="F8367" s="31">
        <v>15</v>
      </c>
      <c r="G8367" s="54">
        <v>15</v>
      </c>
      <c r="H8367" s="53">
        <v>28</v>
      </c>
      <c r="I8367" s="53">
        <v>27056</v>
      </c>
      <c r="J8367" s="169">
        <f t="shared" si="260"/>
        <v>37.68071940983215</v>
      </c>
      <c r="O8367" s="172">
        <f t="shared" si="261"/>
        <v>0.7489634880299586</v>
      </c>
    </row>
    <row r="8368" spans="1:15" x14ac:dyDescent="0.2">
      <c r="A8368" s="31">
        <v>2019</v>
      </c>
      <c r="B8368" s="31">
        <v>12</v>
      </c>
      <c r="C8368" s="31">
        <v>15</v>
      </c>
      <c r="D8368" s="54">
        <v>14</v>
      </c>
      <c r="E8368" s="31">
        <v>12</v>
      </c>
      <c r="F8368" s="31">
        <v>15</v>
      </c>
      <c r="G8368" s="54">
        <v>16</v>
      </c>
      <c r="H8368" s="53">
        <v>30.71</v>
      </c>
      <c r="I8368" s="53">
        <v>26427</v>
      </c>
      <c r="J8368" s="169">
        <f t="shared" si="260"/>
        <v>36.804715103623373</v>
      </c>
      <c r="O8368" s="172">
        <f t="shared" si="261"/>
        <v>0.82145245419285817</v>
      </c>
    </row>
    <row r="8369" spans="1:15" x14ac:dyDescent="0.2">
      <c r="A8369" s="31">
        <v>2019</v>
      </c>
      <c r="B8369" s="31">
        <v>12</v>
      </c>
      <c r="C8369" s="31">
        <v>15</v>
      </c>
      <c r="D8369" s="54">
        <v>15</v>
      </c>
      <c r="E8369" s="31">
        <v>12</v>
      </c>
      <c r="F8369" s="31">
        <v>15</v>
      </c>
      <c r="G8369" s="54">
        <v>17</v>
      </c>
      <c r="H8369" s="53">
        <v>36.630000000000003</v>
      </c>
      <c r="I8369" s="53">
        <v>26832</v>
      </c>
      <c r="J8369" s="169">
        <f t="shared" si="260"/>
        <v>37.368756032104379</v>
      </c>
      <c r="O8369" s="172">
        <f t="shared" si="261"/>
        <v>0.97980473451919226</v>
      </c>
    </row>
    <row r="8370" spans="1:15" x14ac:dyDescent="0.2">
      <c r="A8370" s="31">
        <v>2019</v>
      </c>
      <c r="B8370" s="31">
        <v>12</v>
      </c>
      <c r="C8370" s="31">
        <v>15</v>
      </c>
      <c r="D8370" s="54">
        <v>16</v>
      </c>
      <c r="E8370" s="31">
        <v>12</v>
      </c>
      <c r="F8370" s="31">
        <v>15</v>
      </c>
      <c r="G8370" s="54">
        <v>18</v>
      </c>
      <c r="H8370" s="53">
        <v>42.88</v>
      </c>
      <c r="I8370" s="53">
        <v>29015</v>
      </c>
      <c r="J8370" s="169">
        <f t="shared" si="260"/>
        <v>40.409006271299511</v>
      </c>
      <c r="O8370" s="172">
        <f t="shared" si="261"/>
        <v>1.1469840845258794</v>
      </c>
    </row>
    <row r="8371" spans="1:15" x14ac:dyDescent="0.2">
      <c r="A8371" s="31">
        <v>2019</v>
      </c>
      <c r="B8371" s="31">
        <v>12</v>
      </c>
      <c r="C8371" s="31">
        <v>15</v>
      </c>
      <c r="D8371" s="54">
        <v>17</v>
      </c>
      <c r="E8371" s="31">
        <v>12</v>
      </c>
      <c r="F8371" s="31">
        <v>15</v>
      </c>
      <c r="G8371" s="54">
        <v>19</v>
      </c>
      <c r="H8371" s="53">
        <v>43.96</v>
      </c>
      <c r="I8371" s="53">
        <v>30044</v>
      </c>
      <c r="J8371" s="169">
        <f t="shared" si="260"/>
        <v>41.842088037736438</v>
      </c>
      <c r="O8371" s="172">
        <f t="shared" si="261"/>
        <v>1.1758726762070351</v>
      </c>
    </row>
    <row r="8372" spans="1:15" x14ac:dyDescent="0.2">
      <c r="A8372" s="31">
        <v>2019</v>
      </c>
      <c r="B8372" s="31">
        <v>12</v>
      </c>
      <c r="C8372" s="31">
        <v>15</v>
      </c>
      <c r="D8372" s="54">
        <v>18</v>
      </c>
      <c r="E8372" s="31">
        <v>12</v>
      </c>
      <c r="F8372" s="31">
        <v>15</v>
      </c>
      <c r="G8372" s="54">
        <v>20</v>
      </c>
      <c r="H8372" s="53">
        <v>44.59</v>
      </c>
      <c r="I8372" s="53">
        <v>31135</v>
      </c>
      <c r="J8372" s="169">
        <f t="shared" si="260"/>
        <v>43.361516810508718</v>
      </c>
      <c r="O8372" s="172">
        <f t="shared" si="261"/>
        <v>1.1927243546877091</v>
      </c>
    </row>
    <row r="8373" spans="1:15" x14ac:dyDescent="0.2">
      <c r="A8373" s="31">
        <v>2019</v>
      </c>
      <c r="B8373" s="31">
        <v>12</v>
      </c>
      <c r="C8373" s="31">
        <v>15</v>
      </c>
      <c r="D8373" s="54">
        <v>19</v>
      </c>
      <c r="E8373" s="31">
        <v>12</v>
      </c>
      <c r="F8373" s="31">
        <v>15</v>
      </c>
      <c r="G8373" s="54">
        <v>21</v>
      </c>
      <c r="H8373" s="53">
        <v>44.1</v>
      </c>
      <c r="I8373" s="53">
        <v>31077</v>
      </c>
      <c r="J8373" s="169">
        <f t="shared" si="260"/>
        <v>43.280740578775635</v>
      </c>
      <c r="O8373" s="172">
        <f t="shared" si="261"/>
        <v>1.1796174936471848</v>
      </c>
    </row>
    <row r="8374" spans="1:15" x14ac:dyDescent="0.2">
      <c r="A8374" s="31">
        <v>2019</v>
      </c>
      <c r="B8374" s="31">
        <v>12</v>
      </c>
      <c r="C8374" s="31">
        <v>15</v>
      </c>
      <c r="D8374" s="54">
        <v>20</v>
      </c>
      <c r="E8374" s="31">
        <v>12</v>
      </c>
      <c r="F8374" s="31">
        <v>15</v>
      </c>
      <c r="G8374" s="54">
        <v>22</v>
      </c>
      <c r="H8374" s="53">
        <v>39.75</v>
      </c>
      <c r="I8374" s="53">
        <v>29885</v>
      </c>
      <c r="J8374" s="169">
        <f t="shared" si="260"/>
        <v>41.620649747295744</v>
      </c>
      <c r="O8374" s="172">
        <f t="shared" si="261"/>
        <v>1.0632606660425306</v>
      </c>
    </row>
    <row r="8375" spans="1:15" x14ac:dyDescent="0.2">
      <c r="A8375" s="31">
        <v>2019</v>
      </c>
      <c r="B8375" s="31">
        <v>12</v>
      </c>
      <c r="C8375" s="31">
        <v>15</v>
      </c>
      <c r="D8375" s="54">
        <v>21</v>
      </c>
      <c r="E8375" s="31">
        <v>12</v>
      </c>
      <c r="F8375" s="31">
        <v>15</v>
      </c>
      <c r="G8375" s="54">
        <v>23</v>
      </c>
      <c r="H8375" s="53">
        <v>35.1</v>
      </c>
      <c r="I8375" s="53">
        <v>27401</v>
      </c>
      <c r="J8375" s="169">
        <f t="shared" si="260"/>
        <v>38.161198719278929</v>
      </c>
      <c r="O8375" s="172">
        <f t="shared" si="261"/>
        <v>0.93887922963755521</v>
      </c>
    </row>
    <row r="8376" spans="1:15" x14ac:dyDescent="0.2">
      <c r="A8376" s="31">
        <v>2019</v>
      </c>
      <c r="B8376" s="31">
        <v>12</v>
      </c>
      <c r="C8376" s="31">
        <v>15</v>
      </c>
      <c r="D8376" s="54">
        <v>22</v>
      </c>
      <c r="E8376" s="31">
        <v>12</v>
      </c>
      <c r="F8376" s="31">
        <v>15</v>
      </c>
      <c r="G8376" s="54">
        <v>0</v>
      </c>
      <c r="H8376" s="53">
        <v>39.53</v>
      </c>
      <c r="I8376" s="53">
        <v>24941</v>
      </c>
      <c r="J8376" s="169">
        <f t="shared" si="260"/>
        <v>34.735172338875799</v>
      </c>
      <c r="O8376" s="172">
        <f t="shared" si="261"/>
        <v>1.057375952922295</v>
      </c>
    </row>
    <row r="8377" spans="1:15" x14ac:dyDescent="0.2">
      <c r="A8377" s="31">
        <v>2019</v>
      </c>
      <c r="B8377" s="31">
        <v>12</v>
      </c>
      <c r="C8377" s="31">
        <v>15</v>
      </c>
      <c r="D8377" s="54">
        <v>23</v>
      </c>
      <c r="E8377" s="31">
        <v>12</v>
      </c>
      <c r="F8377" s="31">
        <v>15</v>
      </c>
      <c r="G8377" s="54">
        <v>1</v>
      </c>
      <c r="H8377" s="53">
        <v>33.68</v>
      </c>
      <c r="I8377" s="53">
        <v>23159</v>
      </c>
      <c r="J8377" s="169">
        <f t="shared" si="260"/>
        <v>32.253392253559383</v>
      </c>
      <c r="O8377" s="172">
        <f t="shared" si="261"/>
        <v>0.90089608131603593</v>
      </c>
    </row>
    <row r="8378" spans="1:15" x14ac:dyDescent="0.2">
      <c r="A8378" s="31">
        <v>2019</v>
      </c>
      <c r="B8378" s="31">
        <v>12</v>
      </c>
      <c r="C8378" s="31">
        <v>16</v>
      </c>
      <c r="D8378" s="54">
        <v>0</v>
      </c>
      <c r="E8378" s="31">
        <v>12</v>
      </c>
      <c r="F8378" s="31">
        <v>16</v>
      </c>
      <c r="G8378" s="54">
        <v>2</v>
      </c>
      <c r="H8378" s="53">
        <v>30.91</v>
      </c>
      <c r="I8378" s="53">
        <v>22072</v>
      </c>
      <c r="J8378" s="169">
        <f t="shared" si="260"/>
        <v>30.739534255389383</v>
      </c>
      <c r="O8378" s="172">
        <f t="shared" si="261"/>
        <v>0.82680219339307215</v>
      </c>
    </row>
    <row r="8379" spans="1:15" x14ac:dyDescent="0.2">
      <c r="A8379" s="31">
        <v>2019</v>
      </c>
      <c r="B8379" s="31">
        <v>12</v>
      </c>
      <c r="C8379" s="31">
        <v>16</v>
      </c>
      <c r="D8379" s="54">
        <v>1</v>
      </c>
      <c r="E8379" s="31">
        <v>12</v>
      </c>
      <c r="F8379" s="31">
        <v>16</v>
      </c>
      <c r="G8379" s="54">
        <v>3</v>
      </c>
      <c r="H8379" s="53">
        <v>29.49</v>
      </c>
      <c r="I8379" s="53">
        <v>21605</v>
      </c>
      <c r="J8379" s="169">
        <f t="shared" si="260"/>
        <v>30.089146320573011</v>
      </c>
      <c r="O8379" s="172">
        <f t="shared" si="261"/>
        <v>0.78881904507155276</v>
      </c>
    </row>
    <row r="8380" spans="1:15" x14ac:dyDescent="0.2">
      <c r="A8380" s="31">
        <v>2019</v>
      </c>
      <c r="B8380" s="31">
        <v>12</v>
      </c>
      <c r="C8380" s="31">
        <v>16</v>
      </c>
      <c r="D8380" s="54">
        <v>2</v>
      </c>
      <c r="E8380" s="31">
        <v>12</v>
      </c>
      <c r="F8380" s="31">
        <v>16</v>
      </c>
      <c r="G8380" s="54">
        <v>4</v>
      </c>
      <c r="H8380" s="53">
        <v>29.19</v>
      </c>
      <c r="I8380" s="53">
        <v>21609</v>
      </c>
      <c r="J8380" s="169">
        <f t="shared" si="260"/>
        <v>30.094717095175294</v>
      </c>
      <c r="O8380" s="172">
        <f t="shared" si="261"/>
        <v>0.78079443627123191</v>
      </c>
    </row>
    <row r="8381" spans="1:15" x14ac:dyDescent="0.2">
      <c r="A8381" s="31">
        <v>2019</v>
      </c>
      <c r="B8381" s="31">
        <v>12</v>
      </c>
      <c r="C8381" s="31">
        <v>16</v>
      </c>
      <c r="D8381" s="54">
        <v>3</v>
      </c>
      <c r="E8381" s="31">
        <v>12</v>
      </c>
      <c r="F8381" s="31">
        <v>16</v>
      </c>
      <c r="G8381" s="54">
        <v>5</v>
      </c>
      <c r="H8381" s="53">
        <v>31.88</v>
      </c>
      <c r="I8381" s="53">
        <v>22566</v>
      </c>
      <c r="J8381" s="169">
        <f t="shared" si="260"/>
        <v>31.427524918771148</v>
      </c>
      <c r="O8381" s="172">
        <f t="shared" si="261"/>
        <v>0.85274842851410992</v>
      </c>
    </row>
    <row r="8382" spans="1:15" x14ac:dyDescent="0.2">
      <c r="A8382" s="31">
        <v>2019</v>
      </c>
      <c r="B8382" s="31">
        <v>12</v>
      </c>
      <c r="C8382" s="31">
        <v>16</v>
      </c>
      <c r="D8382" s="54">
        <v>4</v>
      </c>
      <c r="E8382" s="31">
        <v>12</v>
      </c>
      <c r="F8382" s="31">
        <v>16</v>
      </c>
      <c r="G8382" s="54">
        <v>6</v>
      </c>
      <c r="H8382" s="53">
        <v>39.270000000000003</v>
      </c>
      <c r="I8382" s="53">
        <v>25798</v>
      </c>
      <c r="J8382" s="169">
        <f t="shared" si="260"/>
        <v>35.92871079741461</v>
      </c>
      <c r="O8382" s="172">
        <f t="shared" si="261"/>
        <v>1.0504212919620171</v>
      </c>
    </row>
    <row r="8383" spans="1:15" x14ac:dyDescent="0.2">
      <c r="A8383" s="31">
        <v>2019</v>
      </c>
      <c r="B8383" s="31">
        <v>12</v>
      </c>
      <c r="C8383" s="31">
        <v>16</v>
      </c>
      <c r="D8383" s="54">
        <v>5</v>
      </c>
      <c r="E8383" s="31">
        <v>12</v>
      </c>
      <c r="F8383" s="31">
        <v>16</v>
      </c>
      <c r="G8383" s="54">
        <v>7</v>
      </c>
      <c r="H8383" s="53">
        <v>45.48</v>
      </c>
      <c r="I8383" s="53">
        <v>30706</v>
      </c>
      <c r="J8383" s="169">
        <f t="shared" si="260"/>
        <v>42.764051234414026</v>
      </c>
      <c r="O8383" s="172">
        <f t="shared" si="261"/>
        <v>1.2165306941286611</v>
      </c>
    </row>
    <row r="8384" spans="1:15" x14ac:dyDescent="0.2">
      <c r="A8384" s="31">
        <v>2019</v>
      </c>
      <c r="B8384" s="31">
        <v>12</v>
      </c>
      <c r="C8384" s="31">
        <v>16</v>
      </c>
      <c r="D8384" s="54">
        <v>6</v>
      </c>
      <c r="E8384" s="31">
        <v>12</v>
      </c>
      <c r="F8384" s="31">
        <v>16</v>
      </c>
      <c r="G8384" s="54">
        <v>8</v>
      </c>
      <c r="H8384" s="53">
        <v>44.6</v>
      </c>
      <c r="I8384" s="53">
        <v>33494</v>
      </c>
      <c r="J8384" s="169">
        <f t="shared" si="260"/>
        <v>46.646881132204236</v>
      </c>
      <c r="O8384" s="172">
        <f t="shared" si="261"/>
        <v>1.1929918416477199</v>
      </c>
    </row>
    <row r="8385" spans="1:15" x14ac:dyDescent="0.2">
      <c r="A8385" s="31">
        <v>2019</v>
      </c>
      <c r="B8385" s="31">
        <v>12</v>
      </c>
      <c r="C8385" s="31">
        <v>16</v>
      </c>
      <c r="D8385" s="54">
        <v>7</v>
      </c>
      <c r="E8385" s="31">
        <v>12</v>
      </c>
      <c r="F8385" s="31">
        <v>16</v>
      </c>
      <c r="G8385" s="54">
        <v>9</v>
      </c>
      <c r="H8385" s="53">
        <v>47.45</v>
      </c>
      <c r="I8385" s="53">
        <v>34433</v>
      </c>
      <c r="J8385" s="169">
        <f t="shared" si="260"/>
        <v>47.954620470089822</v>
      </c>
      <c r="O8385" s="172">
        <f t="shared" si="261"/>
        <v>1.2692256252507692</v>
      </c>
    </row>
    <row r="8386" spans="1:15" x14ac:dyDescent="0.2">
      <c r="A8386" s="31">
        <v>2019</v>
      </c>
      <c r="B8386" s="31">
        <v>12</v>
      </c>
      <c r="C8386" s="31">
        <v>16</v>
      </c>
      <c r="D8386" s="54">
        <v>8</v>
      </c>
      <c r="E8386" s="31">
        <v>12</v>
      </c>
      <c r="F8386" s="31">
        <v>16</v>
      </c>
      <c r="G8386" s="54">
        <v>10</v>
      </c>
      <c r="H8386" s="53">
        <v>45.45</v>
      </c>
      <c r="I8386" s="53">
        <v>34894</v>
      </c>
      <c r="J8386" s="169">
        <f t="shared" ref="J8386:J8449" si="262">MIN(50,I8386/$M$2*50)</f>
        <v>48.596652243002772</v>
      </c>
      <c r="O8386" s="172">
        <f t="shared" si="261"/>
        <v>1.2157282332486292</v>
      </c>
    </row>
    <row r="8387" spans="1:15" x14ac:dyDescent="0.2">
      <c r="A8387" s="31">
        <v>2019</v>
      </c>
      <c r="B8387" s="31">
        <v>12</v>
      </c>
      <c r="C8387" s="31">
        <v>16</v>
      </c>
      <c r="D8387" s="54">
        <v>9</v>
      </c>
      <c r="E8387" s="31">
        <v>12</v>
      </c>
      <c r="F8387" s="31">
        <v>16</v>
      </c>
      <c r="G8387" s="54">
        <v>11</v>
      </c>
      <c r="H8387" s="53">
        <v>43.94</v>
      </c>
      <c r="I8387" s="53">
        <v>35032</v>
      </c>
      <c r="J8387" s="169">
        <f t="shared" si="262"/>
        <v>48.788843966781478</v>
      </c>
      <c r="O8387" s="172">
        <f t="shared" ref="O8387:O8450" si="263">H8387/$R$5</f>
        <v>1.1753377022870135</v>
      </c>
    </row>
    <row r="8388" spans="1:15" x14ac:dyDescent="0.2">
      <c r="A8388" s="31">
        <v>2019</v>
      </c>
      <c r="B8388" s="31">
        <v>12</v>
      </c>
      <c r="C8388" s="31">
        <v>16</v>
      </c>
      <c r="D8388" s="54">
        <v>10</v>
      </c>
      <c r="E8388" s="31">
        <v>12</v>
      </c>
      <c r="F8388" s="31">
        <v>16</v>
      </c>
      <c r="G8388" s="54">
        <v>12</v>
      </c>
      <c r="H8388" s="53">
        <v>43.94</v>
      </c>
      <c r="I8388" s="53">
        <v>35006</v>
      </c>
      <c r="J8388" s="169">
        <f t="shared" si="262"/>
        <v>48.752633931866654</v>
      </c>
      <c r="O8388" s="172">
        <f t="shared" si="263"/>
        <v>1.1753377022870135</v>
      </c>
    </row>
    <row r="8389" spans="1:15" x14ac:dyDescent="0.2">
      <c r="A8389" s="31">
        <v>2019</v>
      </c>
      <c r="B8389" s="31">
        <v>12</v>
      </c>
      <c r="C8389" s="31">
        <v>16</v>
      </c>
      <c r="D8389" s="54">
        <v>11</v>
      </c>
      <c r="E8389" s="31">
        <v>12</v>
      </c>
      <c r="F8389" s="31">
        <v>16</v>
      </c>
      <c r="G8389" s="54">
        <v>13</v>
      </c>
      <c r="H8389" s="53">
        <v>43.59</v>
      </c>
      <c r="I8389" s="53">
        <v>34911</v>
      </c>
      <c r="J8389" s="169">
        <f t="shared" si="262"/>
        <v>48.620328035062464</v>
      </c>
      <c r="O8389" s="172">
        <f t="shared" si="263"/>
        <v>1.1659756586866392</v>
      </c>
    </row>
    <row r="8390" spans="1:15" x14ac:dyDescent="0.2">
      <c r="A8390" s="31">
        <v>2019</v>
      </c>
      <c r="B8390" s="31">
        <v>12</v>
      </c>
      <c r="C8390" s="31">
        <v>16</v>
      </c>
      <c r="D8390" s="54">
        <v>12</v>
      </c>
      <c r="E8390" s="31">
        <v>12</v>
      </c>
      <c r="F8390" s="31">
        <v>16</v>
      </c>
      <c r="G8390" s="54">
        <v>14</v>
      </c>
      <c r="H8390" s="53">
        <v>41.98</v>
      </c>
      <c r="I8390" s="53">
        <v>33823</v>
      </c>
      <c r="J8390" s="169">
        <f t="shared" si="262"/>
        <v>47.105077343241888</v>
      </c>
      <c r="O8390" s="172">
        <f t="shared" si="263"/>
        <v>1.1229102581249164</v>
      </c>
    </row>
    <row r="8391" spans="1:15" x14ac:dyDescent="0.2">
      <c r="A8391" s="31">
        <v>2019</v>
      </c>
      <c r="B8391" s="31">
        <v>12</v>
      </c>
      <c r="C8391" s="31">
        <v>16</v>
      </c>
      <c r="D8391" s="54">
        <v>13</v>
      </c>
      <c r="E8391" s="31">
        <v>12</v>
      </c>
      <c r="F8391" s="31">
        <v>16</v>
      </c>
      <c r="G8391" s="54">
        <v>15</v>
      </c>
      <c r="H8391" s="53">
        <v>41.94</v>
      </c>
      <c r="I8391" s="53">
        <v>33325</v>
      </c>
      <c r="J8391" s="169">
        <f t="shared" si="262"/>
        <v>46.411515905257843</v>
      </c>
      <c r="O8391" s="172">
        <f t="shared" si="263"/>
        <v>1.1218403102848735</v>
      </c>
    </row>
    <row r="8392" spans="1:15" x14ac:dyDescent="0.2">
      <c r="A8392" s="31">
        <v>2019</v>
      </c>
      <c r="B8392" s="31">
        <v>12</v>
      </c>
      <c r="C8392" s="31">
        <v>16</v>
      </c>
      <c r="D8392" s="54">
        <v>14</v>
      </c>
      <c r="E8392" s="31">
        <v>12</v>
      </c>
      <c r="F8392" s="31">
        <v>16</v>
      </c>
      <c r="G8392" s="54">
        <v>16</v>
      </c>
      <c r="H8392" s="53">
        <v>41.73</v>
      </c>
      <c r="I8392" s="53">
        <v>33134</v>
      </c>
      <c r="J8392" s="169">
        <f t="shared" si="262"/>
        <v>46.145511417998904</v>
      </c>
      <c r="O8392" s="172">
        <f t="shared" si="263"/>
        <v>1.116223084124649</v>
      </c>
    </row>
    <row r="8393" spans="1:15" x14ac:dyDescent="0.2">
      <c r="A8393" s="31">
        <v>2019</v>
      </c>
      <c r="B8393" s="31">
        <v>12</v>
      </c>
      <c r="C8393" s="31">
        <v>16</v>
      </c>
      <c r="D8393" s="54">
        <v>15</v>
      </c>
      <c r="E8393" s="31">
        <v>12</v>
      </c>
      <c r="F8393" s="31">
        <v>16</v>
      </c>
      <c r="G8393" s="54">
        <v>17</v>
      </c>
      <c r="H8393" s="53">
        <v>41.94</v>
      </c>
      <c r="I8393" s="53">
        <v>33722</v>
      </c>
      <c r="J8393" s="169">
        <f t="shared" si="262"/>
        <v>46.964415284534283</v>
      </c>
      <c r="O8393" s="172">
        <f t="shared" si="263"/>
        <v>1.1218403102848735</v>
      </c>
    </row>
    <row r="8394" spans="1:15" x14ac:dyDescent="0.2">
      <c r="A8394" s="31">
        <v>2019</v>
      </c>
      <c r="B8394" s="31">
        <v>12</v>
      </c>
      <c r="C8394" s="31">
        <v>16</v>
      </c>
      <c r="D8394" s="54">
        <v>16</v>
      </c>
      <c r="E8394" s="31">
        <v>12</v>
      </c>
      <c r="F8394" s="31">
        <v>16</v>
      </c>
      <c r="G8394" s="54">
        <v>18</v>
      </c>
      <c r="H8394" s="53">
        <v>44.13</v>
      </c>
      <c r="I8394" s="53">
        <v>35093</v>
      </c>
      <c r="J8394" s="169">
        <f t="shared" si="262"/>
        <v>48.873798279466271</v>
      </c>
      <c r="O8394" s="172">
        <f t="shared" si="263"/>
        <v>1.1804199545272169</v>
      </c>
    </row>
    <row r="8395" spans="1:15" x14ac:dyDescent="0.2">
      <c r="A8395" s="31">
        <v>2019</v>
      </c>
      <c r="B8395" s="31">
        <v>12</v>
      </c>
      <c r="C8395" s="31">
        <v>16</v>
      </c>
      <c r="D8395" s="54">
        <v>17</v>
      </c>
      <c r="E8395" s="31">
        <v>12</v>
      </c>
      <c r="F8395" s="31">
        <v>16</v>
      </c>
      <c r="G8395" s="54">
        <v>19</v>
      </c>
      <c r="H8395" s="53">
        <v>46.54</v>
      </c>
      <c r="I8395" s="53">
        <v>35472</v>
      </c>
      <c r="J8395" s="169">
        <f t="shared" si="262"/>
        <v>49.401629173032447</v>
      </c>
      <c r="O8395" s="172">
        <f t="shared" si="263"/>
        <v>1.2448843118897954</v>
      </c>
    </row>
    <row r="8396" spans="1:15" x14ac:dyDescent="0.2">
      <c r="A8396" s="31">
        <v>2019</v>
      </c>
      <c r="B8396" s="31">
        <v>12</v>
      </c>
      <c r="C8396" s="31">
        <v>16</v>
      </c>
      <c r="D8396" s="54">
        <v>18</v>
      </c>
      <c r="E8396" s="31">
        <v>12</v>
      </c>
      <c r="F8396" s="31">
        <v>16</v>
      </c>
      <c r="G8396" s="54">
        <v>20</v>
      </c>
      <c r="H8396" s="53">
        <v>44.97</v>
      </c>
      <c r="I8396" s="53">
        <v>35825</v>
      </c>
      <c r="J8396" s="169">
        <f t="shared" si="262"/>
        <v>49.893250031683792</v>
      </c>
      <c r="O8396" s="172">
        <f t="shared" si="263"/>
        <v>1.2028888591681155</v>
      </c>
    </row>
    <row r="8397" spans="1:15" x14ac:dyDescent="0.2">
      <c r="A8397" s="31">
        <v>2019</v>
      </c>
      <c r="B8397" s="31">
        <v>12</v>
      </c>
      <c r="C8397" s="31">
        <v>16</v>
      </c>
      <c r="D8397" s="54">
        <v>19</v>
      </c>
      <c r="E8397" s="31">
        <v>12</v>
      </c>
      <c r="F8397" s="31">
        <v>16</v>
      </c>
      <c r="G8397" s="54">
        <v>21</v>
      </c>
      <c r="H8397" s="53">
        <v>40.56</v>
      </c>
      <c r="I8397" s="53">
        <v>34817</v>
      </c>
      <c r="J8397" s="169">
        <f t="shared" si="262"/>
        <v>48.489414831908853</v>
      </c>
      <c r="O8397" s="172">
        <f t="shared" si="263"/>
        <v>1.0849271098033972</v>
      </c>
    </row>
    <row r="8398" spans="1:15" x14ac:dyDescent="0.2">
      <c r="A8398" s="31">
        <v>2019</v>
      </c>
      <c r="B8398" s="31">
        <v>12</v>
      </c>
      <c r="C8398" s="31">
        <v>16</v>
      </c>
      <c r="D8398" s="54">
        <v>20</v>
      </c>
      <c r="E8398" s="31">
        <v>12</v>
      </c>
      <c r="F8398" s="31">
        <v>16</v>
      </c>
      <c r="G8398" s="54">
        <v>22</v>
      </c>
      <c r="H8398" s="53">
        <v>38.26</v>
      </c>
      <c r="I8398" s="53">
        <v>31976</v>
      </c>
      <c r="J8398" s="169">
        <f t="shared" si="262"/>
        <v>44.532772170638403</v>
      </c>
      <c r="O8398" s="172">
        <f t="shared" si="263"/>
        <v>1.0234051090009362</v>
      </c>
    </row>
    <row r="8399" spans="1:15" x14ac:dyDescent="0.2">
      <c r="A8399" s="31">
        <v>2019</v>
      </c>
      <c r="B8399" s="31">
        <v>12</v>
      </c>
      <c r="C8399" s="31">
        <v>16</v>
      </c>
      <c r="D8399" s="54">
        <v>21</v>
      </c>
      <c r="E8399" s="31">
        <v>12</v>
      </c>
      <c r="F8399" s="31">
        <v>16</v>
      </c>
      <c r="G8399" s="54">
        <v>23</v>
      </c>
      <c r="H8399" s="53">
        <v>36</v>
      </c>
      <c r="I8399" s="53">
        <v>28878</v>
      </c>
      <c r="J8399" s="169">
        <f t="shared" si="262"/>
        <v>40.21820724117137</v>
      </c>
      <c r="O8399" s="172">
        <f t="shared" si="263"/>
        <v>0.96295305603851822</v>
      </c>
    </row>
    <row r="8400" spans="1:15" x14ac:dyDescent="0.2">
      <c r="A8400" s="31">
        <v>2019</v>
      </c>
      <c r="B8400" s="31">
        <v>12</v>
      </c>
      <c r="C8400" s="31">
        <v>16</v>
      </c>
      <c r="D8400" s="54">
        <v>22</v>
      </c>
      <c r="E8400" s="31">
        <v>12</v>
      </c>
      <c r="F8400" s="31">
        <v>16</v>
      </c>
      <c r="G8400" s="54">
        <v>0</v>
      </c>
      <c r="H8400" s="53">
        <v>32.71</v>
      </c>
      <c r="I8400" s="53">
        <v>26708</v>
      </c>
      <c r="J8400" s="169">
        <f t="shared" si="262"/>
        <v>37.196062019433654</v>
      </c>
      <c r="O8400" s="172">
        <f t="shared" si="263"/>
        <v>0.87494984619499805</v>
      </c>
    </row>
    <row r="8401" spans="1:15" x14ac:dyDescent="0.2">
      <c r="A8401" s="31">
        <v>2019</v>
      </c>
      <c r="B8401" s="31">
        <v>12</v>
      </c>
      <c r="C8401" s="31">
        <v>16</v>
      </c>
      <c r="D8401" s="54">
        <v>23</v>
      </c>
      <c r="E8401" s="31">
        <v>12</v>
      </c>
      <c r="F8401" s="31">
        <v>16</v>
      </c>
      <c r="G8401" s="54">
        <v>1</v>
      </c>
      <c r="H8401" s="53">
        <v>31.9</v>
      </c>
      <c r="I8401" s="53">
        <v>24865</v>
      </c>
      <c r="J8401" s="169">
        <f t="shared" si="262"/>
        <v>34.629327621432452</v>
      </c>
      <c r="O8401" s="172">
        <f t="shared" si="263"/>
        <v>0.85328340243413137</v>
      </c>
    </row>
    <row r="8402" spans="1:15" x14ac:dyDescent="0.2">
      <c r="A8402" s="31">
        <v>2019</v>
      </c>
      <c r="B8402" s="31">
        <v>12</v>
      </c>
      <c r="C8402" s="31">
        <v>17</v>
      </c>
      <c r="D8402" s="54">
        <v>0</v>
      </c>
      <c r="E8402" s="31">
        <v>12</v>
      </c>
      <c r="F8402" s="31">
        <v>17</v>
      </c>
      <c r="G8402" s="54">
        <v>2</v>
      </c>
      <c r="H8402" s="53">
        <v>30.5</v>
      </c>
      <c r="I8402" s="53">
        <v>23852</v>
      </c>
      <c r="J8402" s="169">
        <f t="shared" si="262"/>
        <v>33.21852895340465</v>
      </c>
      <c r="O8402" s="172">
        <f t="shared" si="263"/>
        <v>0.81583522803263342</v>
      </c>
    </row>
    <row r="8403" spans="1:15" x14ac:dyDescent="0.2">
      <c r="A8403" s="31">
        <v>2019</v>
      </c>
      <c r="B8403" s="31">
        <v>12</v>
      </c>
      <c r="C8403" s="31">
        <v>17</v>
      </c>
      <c r="D8403" s="54">
        <v>1</v>
      </c>
      <c r="E8403" s="31">
        <v>12</v>
      </c>
      <c r="F8403" s="31">
        <v>17</v>
      </c>
      <c r="G8403" s="54">
        <v>3</v>
      </c>
      <c r="H8403" s="53">
        <v>29.19</v>
      </c>
      <c r="I8403" s="53">
        <v>23369</v>
      </c>
      <c r="J8403" s="169">
        <f t="shared" si="262"/>
        <v>32.545857920179159</v>
      </c>
      <c r="O8403" s="172">
        <f t="shared" si="263"/>
        <v>0.78079443627123191</v>
      </c>
    </row>
    <row r="8404" spans="1:15" x14ac:dyDescent="0.2">
      <c r="A8404" s="31">
        <v>2019</v>
      </c>
      <c r="B8404" s="31">
        <v>12</v>
      </c>
      <c r="C8404" s="31">
        <v>17</v>
      </c>
      <c r="D8404" s="54">
        <v>2</v>
      </c>
      <c r="E8404" s="31">
        <v>12</v>
      </c>
      <c r="F8404" s="31">
        <v>17</v>
      </c>
      <c r="G8404" s="54">
        <v>4</v>
      </c>
      <c r="H8404" s="53">
        <v>29.4</v>
      </c>
      <c r="I8404" s="53">
        <v>23280</v>
      </c>
      <c r="J8404" s="169">
        <f t="shared" si="262"/>
        <v>32.421908185278397</v>
      </c>
      <c r="O8404" s="172">
        <f t="shared" si="263"/>
        <v>0.78641166243145644</v>
      </c>
    </row>
    <row r="8405" spans="1:15" x14ac:dyDescent="0.2">
      <c r="A8405" s="31">
        <v>2019</v>
      </c>
      <c r="B8405" s="31">
        <v>12</v>
      </c>
      <c r="C8405" s="31">
        <v>17</v>
      </c>
      <c r="D8405" s="54">
        <v>3</v>
      </c>
      <c r="E8405" s="31">
        <v>12</v>
      </c>
      <c r="F8405" s="31">
        <v>17</v>
      </c>
      <c r="G8405" s="54">
        <v>5</v>
      </c>
      <c r="H8405" s="53">
        <v>31.25</v>
      </c>
      <c r="I8405" s="53">
        <v>24144</v>
      </c>
      <c r="J8405" s="169">
        <f t="shared" si="262"/>
        <v>33.625195499371202</v>
      </c>
      <c r="O8405" s="172">
        <f t="shared" si="263"/>
        <v>0.83589675003343589</v>
      </c>
    </row>
    <row r="8406" spans="1:15" x14ac:dyDescent="0.2">
      <c r="A8406" s="31">
        <v>2019</v>
      </c>
      <c r="B8406" s="31">
        <v>12</v>
      </c>
      <c r="C8406" s="31">
        <v>17</v>
      </c>
      <c r="D8406" s="54">
        <v>4</v>
      </c>
      <c r="E8406" s="31">
        <v>12</v>
      </c>
      <c r="F8406" s="31">
        <v>17</v>
      </c>
      <c r="G8406" s="54">
        <v>6</v>
      </c>
      <c r="H8406" s="53">
        <v>35.74</v>
      </c>
      <c r="I8406" s="53">
        <v>26874</v>
      </c>
      <c r="J8406" s="169">
        <f t="shared" si="262"/>
        <v>37.427249165428336</v>
      </c>
      <c r="O8406" s="172">
        <f t="shared" si="263"/>
        <v>0.95599839507824003</v>
      </c>
    </row>
    <row r="8407" spans="1:15" x14ac:dyDescent="0.2">
      <c r="A8407" s="31">
        <v>2019</v>
      </c>
      <c r="B8407" s="31">
        <v>12</v>
      </c>
      <c r="C8407" s="31">
        <v>17</v>
      </c>
      <c r="D8407" s="54">
        <v>5</v>
      </c>
      <c r="E8407" s="31">
        <v>12</v>
      </c>
      <c r="F8407" s="31">
        <v>17</v>
      </c>
      <c r="G8407" s="54">
        <v>7</v>
      </c>
      <c r="H8407" s="53">
        <v>44.92</v>
      </c>
      <c r="I8407" s="53">
        <v>31285</v>
      </c>
      <c r="J8407" s="169">
        <f t="shared" si="262"/>
        <v>43.570420858094273</v>
      </c>
      <c r="O8407" s="172">
        <f t="shared" si="263"/>
        <v>1.2015514243680621</v>
      </c>
    </row>
    <row r="8408" spans="1:15" x14ac:dyDescent="0.2">
      <c r="A8408" s="31">
        <v>2019</v>
      </c>
      <c r="B8408" s="31">
        <v>12</v>
      </c>
      <c r="C8408" s="31">
        <v>17</v>
      </c>
      <c r="D8408" s="54">
        <v>6</v>
      </c>
      <c r="E8408" s="31">
        <v>12</v>
      </c>
      <c r="F8408" s="31">
        <v>17</v>
      </c>
      <c r="G8408" s="54">
        <v>8</v>
      </c>
      <c r="H8408" s="53">
        <v>49.5</v>
      </c>
      <c r="I8408" s="53">
        <v>33941</v>
      </c>
      <c r="J8408" s="169">
        <f t="shared" si="262"/>
        <v>47.269415194009198</v>
      </c>
      <c r="O8408" s="172">
        <f t="shared" si="263"/>
        <v>1.3240604520529624</v>
      </c>
    </row>
    <row r="8409" spans="1:15" x14ac:dyDescent="0.2">
      <c r="A8409" s="31">
        <v>2019</v>
      </c>
      <c r="B8409" s="31">
        <v>12</v>
      </c>
      <c r="C8409" s="31">
        <v>17</v>
      </c>
      <c r="D8409" s="54">
        <v>7</v>
      </c>
      <c r="E8409" s="31">
        <v>12</v>
      </c>
      <c r="F8409" s="31">
        <v>17</v>
      </c>
      <c r="G8409" s="54">
        <v>9</v>
      </c>
      <c r="H8409" s="53">
        <v>48</v>
      </c>
      <c r="I8409" s="53">
        <v>34684</v>
      </c>
      <c r="J8409" s="169">
        <f t="shared" si="262"/>
        <v>48.304186576382982</v>
      </c>
      <c r="O8409" s="172">
        <f t="shared" si="263"/>
        <v>1.2839374080513575</v>
      </c>
    </row>
    <row r="8410" spans="1:15" x14ac:dyDescent="0.2">
      <c r="A8410" s="31">
        <v>2019</v>
      </c>
      <c r="B8410" s="31">
        <v>12</v>
      </c>
      <c r="C8410" s="31">
        <v>17</v>
      </c>
      <c r="D8410" s="54">
        <v>8</v>
      </c>
      <c r="E8410" s="31">
        <v>12</v>
      </c>
      <c r="F8410" s="31">
        <v>17</v>
      </c>
      <c r="G8410" s="54">
        <v>10</v>
      </c>
      <c r="H8410" s="53">
        <v>48.5</v>
      </c>
      <c r="I8410" s="53">
        <v>35076</v>
      </c>
      <c r="J8410" s="169">
        <f t="shared" si="262"/>
        <v>48.85012248740658</v>
      </c>
      <c r="O8410" s="172">
        <f t="shared" si="263"/>
        <v>1.2973117560518925</v>
      </c>
    </row>
    <row r="8411" spans="1:15" x14ac:dyDescent="0.2">
      <c r="A8411" s="31">
        <v>2019</v>
      </c>
      <c r="B8411" s="31">
        <v>12</v>
      </c>
      <c r="C8411" s="31">
        <v>17</v>
      </c>
      <c r="D8411" s="54">
        <v>9</v>
      </c>
      <c r="E8411" s="31">
        <v>12</v>
      </c>
      <c r="F8411" s="31">
        <v>17</v>
      </c>
      <c r="G8411" s="54">
        <v>11</v>
      </c>
      <c r="H8411" s="53">
        <v>48.06</v>
      </c>
      <c r="I8411" s="53">
        <v>35046</v>
      </c>
      <c r="J8411" s="169">
        <f t="shared" si="262"/>
        <v>48.808341677889466</v>
      </c>
      <c r="O8411" s="172">
        <f t="shared" si="263"/>
        <v>1.2855423298114219</v>
      </c>
    </row>
    <row r="8412" spans="1:15" x14ac:dyDescent="0.2">
      <c r="A8412" s="31">
        <v>2019</v>
      </c>
      <c r="B8412" s="31">
        <v>12</v>
      </c>
      <c r="C8412" s="31">
        <v>17</v>
      </c>
      <c r="D8412" s="54">
        <v>10</v>
      </c>
      <c r="E8412" s="31">
        <v>12</v>
      </c>
      <c r="F8412" s="31">
        <v>17</v>
      </c>
      <c r="G8412" s="54">
        <v>12</v>
      </c>
      <c r="H8412" s="53">
        <v>47.01</v>
      </c>
      <c r="I8412" s="53">
        <v>34814</v>
      </c>
      <c r="J8412" s="169">
        <f t="shared" si="262"/>
        <v>48.485236750957142</v>
      </c>
      <c r="O8412" s="172">
        <f t="shared" si="263"/>
        <v>1.2574561990102984</v>
      </c>
    </row>
    <row r="8413" spans="1:15" x14ac:dyDescent="0.2">
      <c r="A8413" s="31">
        <v>2019</v>
      </c>
      <c r="B8413" s="31">
        <v>12</v>
      </c>
      <c r="C8413" s="31">
        <v>17</v>
      </c>
      <c r="D8413" s="54">
        <v>11</v>
      </c>
      <c r="E8413" s="31">
        <v>12</v>
      </c>
      <c r="F8413" s="31">
        <v>17</v>
      </c>
      <c r="G8413" s="54">
        <v>13</v>
      </c>
      <c r="H8413" s="53">
        <v>46.6</v>
      </c>
      <c r="I8413" s="53">
        <v>34796</v>
      </c>
      <c r="J8413" s="169">
        <f t="shared" si="262"/>
        <v>48.460168265246871</v>
      </c>
      <c r="O8413" s="172">
        <f t="shared" si="263"/>
        <v>1.2464892336498596</v>
      </c>
    </row>
    <row r="8414" spans="1:15" x14ac:dyDescent="0.2">
      <c r="A8414" s="31">
        <v>2019</v>
      </c>
      <c r="B8414" s="31">
        <v>12</v>
      </c>
      <c r="C8414" s="31">
        <v>17</v>
      </c>
      <c r="D8414" s="54">
        <v>12</v>
      </c>
      <c r="E8414" s="31">
        <v>12</v>
      </c>
      <c r="F8414" s="31">
        <v>17</v>
      </c>
      <c r="G8414" s="54">
        <v>14</v>
      </c>
      <c r="H8414" s="53">
        <v>45.23</v>
      </c>
      <c r="I8414" s="53">
        <v>33706</v>
      </c>
      <c r="J8414" s="169">
        <f t="shared" si="262"/>
        <v>46.942132186125157</v>
      </c>
      <c r="O8414" s="172">
        <f t="shared" si="263"/>
        <v>1.2098435201283937</v>
      </c>
    </row>
    <row r="8415" spans="1:15" x14ac:dyDescent="0.2">
      <c r="A8415" s="31">
        <v>2019</v>
      </c>
      <c r="B8415" s="31">
        <v>12</v>
      </c>
      <c r="C8415" s="31">
        <v>17</v>
      </c>
      <c r="D8415" s="54">
        <v>13</v>
      </c>
      <c r="E8415" s="31">
        <v>12</v>
      </c>
      <c r="F8415" s="31">
        <v>17</v>
      </c>
      <c r="G8415" s="54">
        <v>15</v>
      </c>
      <c r="H8415" s="53">
        <v>44.85</v>
      </c>
      <c r="I8415" s="53">
        <v>33213</v>
      </c>
      <c r="J8415" s="169">
        <f t="shared" si="262"/>
        <v>46.255534216393961</v>
      </c>
      <c r="O8415" s="172">
        <f t="shared" si="263"/>
        <v>1.1996790156479873</v>
      </c>
    </row>
    <row r="8416" spans="1:15" x14ac:dyDescent="0.2">
      <c r="A8416" s="31">
        <v>2019</v>
      </c>
      <c r="B8416" s="31">
        <v>12</v>
      </c>
      <c r="C8416" s="31">
        <v>17</v>
      </c>
      <c r="D8416" s="54">
        <v>14</v>
      </c>
      <c r="E8416" s="31">
        <v>12</v>
      </c>
      <c r="F8416" s="31">
        <v>17</v>
      </c>
      <c r="G8416" s="54">
        <v>16</v>
      </c>
      <c r="H8416" s="53">
        <v>46</v>
      </c>
      <c r="I8416" s="53">
        <v>32993</v>
      </c>
      <c r="J8416" s="169">
        <f t="shared" si="262"/>
        <v>45.94914161326848</v>
      </c>
      <c r="O8416" s="172">
        <f t="shared" si="263"/>
        <v>1.2304400160492177</v>
      </c>
    </row>
    <row r="8417" spans="1:15" x14ac:dyDescent="0.2">
      <c r="A8417" s="31">
        <v>2019</v>
      </c>
      <c r="B8417" s="31">
        <v>12</v>
      </c>
      <c r="C8417" s="31">
        <v>17</v>
      </c>
      <c r="D8417" s="54">
        <v>15</v>
      </c>
      <c r="E8417" s="31">
        <v>12</v>
      </c>
      <c r="F8417" s="31">
        <v>17</v>
      </c>
      <c r="G8417" s="54">
        <v>17</v>
      </c>
      <c r="H8417" s="53">
        <v>49.35</v>
      </c>
      <c r="I8417" s="53">
        <v>33296</v>
      </c>
      <c r="J8417" s="169">
        <f t="shared" si="262"/>
        <v>46.371127789391302</v>
      </c>
      <c r="O8417" s="172">
        <f t="shared" si="263"/>
        <v>1.3200481476528021</v>
      </c>
    </row>
    <row r="8418" spans="1:15" x14ac:dyDescent="0.2">
      <c r="A8418" s="31">
        <v>2019</v>
      </c>
      <c r="B8418" s="31">
        <v>12</v>
      </c>
      <c r="C8418" s="31">
        <v>17</v>
      </c>
      <c r="D8418" s="54">
        <v>16</v>
      </c>
      <c r="E8418" s="31">
        <v>12</v>
      </c>
      <c r="F8418" s="31">
        <v>17</v>
      </c>
      <c r="G8418" s="54">
        <v>18</v>
      </c>
      <c r="H8418" s="53">
        <v>56.27</v>
      </c>
      <c r="I8418" s="53">
        <v>34804</v>
      </c>
      <c r="J8418" s="169">
        <f t="shared" si="262"/>
        <v>48.471309814451438</v>
      </c>
      <c r="O8418" s="172">
        <f t="shared" si="263"/>
        <v>1.5051491239802062</v>
      </c>
    </row>
    <row r="8419" spans="1:15" x14ac:dyDescent="0.2">
      <c r="A8419" s="31">
        <v>2019</v>
      </c>
      <c r="B8419" s="31">
        <v>12</v>
      </c>
      <c r="C8419" s="31">
        <v>17</v>
      </c>
      <c r="D8419" s="54">
        <v>17</v>
      </c>
      <c r="E8419" s="31">
        <v>12</v>
      </c>
      <c r="F8419" s="31">
        <v>17</v>
      </c>
      <c r="G8419" s="54">
        <v>19</v>
      </c>
      <c r="H8419" s="53">
        <v>55.1</v>
      </c>
      <c r="I8419" s="53">
        <v>35343</v>
      </c>
      <c r="J8419" s="169">
        <f t="shared" si="262"/>
        <v>49.221971692108866</v>
      </c>
      <c r="O8419" s="172">
        <f t="shared" si="263"/>
        <v>1.4738531496589542</v>
      </c>
    </row>
    <row r="8420" spans="1:15" x14ac:dyDescent="0.2">
      <c r="A8420" s="31">
        <v>2019</v>
      </c>
      <c r="B8420" s="31">
        <v>12</v>
      </c>
      <c r="C8420" s="31">
        <v>17</v>
      </c>
      <c r="D8420" s="54">
        <v>18</v>
      </c>
      <c r="E8420" s="31">
        <v>12</v>
      </c>
      <c r="F8420" s="31">
        <v>17</v>
      </c>
      <c r="G8420" s="54">
        <v>20</v>
      </c>
      <c r="H8420" s="53">
        <v>49.78</v>
      </c>
      <c r="I8420" s="53">
        <v>35871</v>
      </c>
      <c r="J8420" s="169">
        <f t="shared" si="262"/>
        <v>49.957313939610025</v>
      </c>
      <c r="O8420" s="172">
        <f t="shared" si="263"/>
        <v>1.3315500869332622</v>
      </c>
    </row>
    <row r="8421" spans="1:15" x14ac:dyDescent="0.2">
      <c r="A8421" s="31">
        <v>2019</v>
      </c>
      <c r="B8421" s="31">
        <v>12</v>
      </c>
      <c r="C8421" s="31">
        <v>17</v>
      </c>
      <c r="D8421" s="54">
        <v>19</v>
      </c>
      <c r="E8421" s="31">
        <v>12</v>
      </c>
      <c r="F8421" s="31">
        <v>17</v>
      </c>
      <c r="G8421" s="54">
        <v>21</v>
      </c>
      <c r="H8421" s="53">
        <v>46.6</v>
      </c>
      <c r="I8421" s="53">
        <v>35177</v>
      </c>
      <c r="J8421" s="169">
        <f t="shared" si="262"/>
        <v>48.990784546114185</v>
      </c>
      <c r="O8421" s="172">
        <f t="shared" si="263"/>
        <v>1.2464892336498596</v>
      </c>
    </row>
    <row r="8422" spans="1:15" x14ac:dyDescent="0.2">
      <c r="A8422" s="31">
        <v>2019</v>
      </c>
      <c r="B8422" s="31">
        <v>12</v>
      </c>
      <c r="C8422" s="31">
        <v>17</v>
      </c>
      <c r="D8422" s="54">
        <v>20</v>
      </c>
      <c r="E8422" s="31">
        <v>12</v>
      </c>
      <c r="F8422" s="31">
        <v>17</v>
      </c>
      <c r="G8422" s="54">
        <v>22</v>
      </c>
      <c r="H8422" s="53">
        <v>43.49</v>
      </c>
      <c r="I8422" s="53">
        <v>32663</v>
      </c>
      <c r="J8422" s="169">
        <f t="shared" si="262"/>
        <v>45.489552708580256</v>
      </c>
      <c r="O8422" s="172">
        <f t="shared" si="263"/>
        <v>1.1633007890865321</v>
      </c>
    </row>
    <row r="8423" spans="1:15" x14ac:dyDescent="0.2">
      <c r="A8423" s="31">
        <v>2019</v>
      </c>
      <c r="B8423" s="31">
        <v>12</v>
      </c>
      <c r="C8423" s="31">
        <v>17</v>
      </c>
      <c r="D8423" s="54">
        <v>21</v>
      </c>
      <c r="E8423" s="31">
        <v>12</v>
      </c>
      <c r="F8423" s="31">
        <v>17</v>
      </c>
      <c r="G8423" s="54">
        <v>23</v>
      </c>
      <c r="H8423" s="53">
        <v>39.5</v>
      </c>
      <c r="I8423" s="53">
        <v>29289</v>
      </c>
      <c r="J8423" s="169">
        <f t="shared" si="262"/>
        <v>40.790604331555798</v>
      </c>
      <c r="O8423" s="172">
        <f t="shared" si="263"/>
        <v>1.0565734920422629</v>
      </c>
    </row>
    <row r="8424" spans="1:15" x14ac:dyDescent="0.2">
      <c r="A8424" s="31">
        <v>2019</v>
      </c>
      <c r="B8424" s="31">
        <v>12</v>
      </c>
      <c r="C8424" s="31">
        <v>17</v>
      </c>
      <c r="D8424" s="54">
        <v>22</v>
      </c>
      <c r="E8424" s="31">
        <v>12</v>
      </c>
      <c r="F8424" s="31">
        <v>17</v>
      </c>
      <c r="G8424" s="54">
        <v>0</v>
      </c>
      <c r="H8424" s="53">
        <v>37.01</v>
      </c>
      <c r="I8424" s="53">
        <v>26974</v>
      </c>
      <c r="J8424" s="169">
        <f t="shared" si="262"/>
        <v>37.566518530485368</v>
      </c>
      <c r="O8424" s="172">
        <f t="shared" si="263"/>
        <v>0.98996923899959877</v>
      </c>
    </row>
    <row r="8425" spans="1:15" x14ac:dyDescent="0.2">
      <c r="A8425" s="31">
        <v>2019</v>
      </c>
      <c r="B8425" s="31">
        <v>12</v>
      </c>
      <c r="C8425" s="31">
        <v>17</v>
      </c>
      <c r="D8425" s="54">
        <v>23</v>
      </c>
      <c r="E8425" s="31">
        <v>12</v>
      </c>
      <c r="F8425" s="31">
        <v>17</v>
      </c>
      <c r="G8425" s="54">
        <v>1</v>
      </c>
      <c r="H8425" s="53">
        <v>32.69</v>
      </c>
      <c r="I8425" s="53">
        <v>25020</v>
      </c>
      <c r="J8425" s="169">
        <f t="shared" si="262"/>
        <v>34.845195137270856</v>
      </c>
      <c r="O8425" s="172">
        <f t="shared" si="263"/>
        <v>0.87441487227497661</v>
      </c>
    </row>
    <row r="8426" spans="1:15" x14ac:dyDescent="0.2">
      <c r="A8426" s="31">
        <v>2019</v>
      </c>
      <c r="B8426" s="31">
        <v>12</v>
      </c>
      <c r="C8426" s="31">
        <v>18</v>
      </c>
      <c r="D8426" s="54">
        <v>0</v>
      </c>
      <c r="E8426" s="31">
        <v>12</v>
      </c>
      <c r="F8426" s="31">
        <v>18</v>
      </c>
      <c r="G8426" s="54">
        <v>2</v>
      </c>
      <c r="H8426" s="53">
        <v>29.67</v>
      </c>
      <c r="I8426" s="53">
        <v>23892</v>
      </c>
      <c r="J8426" s="169">
        <f t="shared" si="262"/>
        <v>33.274236699427469</v>
      </c>
      <c r="O8426" s="172">
        <f t="shared" si="263"/>
        <v>0.79363381035174541</v>
      </c>
    </row>
    <row r="8427" spans="1:15" x14ac:dyDescent="0.2">
      <c r="A8427" s="31">
        <v>2019</v>
      </c>
      <c r="B8427" s="31">
        <v>12</v>
      </c>
      <c r="C8427" s="31">
        <v>18</v>
      </c>
      <c r="D8427" s="54">
        <v>1</v>
      </c>
      <c r="E8427" s="31">
        <v>12</v>
      </c>
      <c r="F8427" s="31">
        <v>18</v>
      </c>
      <c r="G8427" s="54">
        <v>3</v>
      </c>
      <c r="H8427" s="53">
        <v>26.5</v>
      </c>
      <c r="I8427" s="53">
        <v>23409</v>
      </c>
      <c r="J8427" s="169">
        <f t="shared" si="262"/>
        <v>32.601565666201978</v>
      </c>
      <c r="O8427" s="172">
        <f t="shared" si="263"/>
        <v>0.70884044402835367</v>
      </c>
    </row>
    <row r="8428" spans="1:15" x14ac:dyDescent="0.2">
      <c r="A8428" s="31">
        <v>2019</v>
      </c>
      <c r="B8428" s="31">
        <v>12</v>
      </c>
      <c r="C8428" s="31">
        <v>18</v>
      </c>
      <c r="D8428" s="54">
        <v>2</v>
      </c>
      <c r="E8428" s="31">
        <v>12</v>
      </c>
      <c r="F8428" s="31">
        <v>18</v>
      </c>
      <c r="G8428" s="54">
        <v>4</v>
      </c>
      <c r="H8428" s="53">
        <v>26.5</v>
      </c>
      <c r="I8428" s="53">
        <v>23343</v>
      </c>
      <c r="J8428" s="169">
        <f t="shared" si="262"/>
        <v>32.509647885264329</v>
      </c>
      <c r="O8428" s="172">
        <f t="shared" si="263"/>
        <v>0.70884044402835367</v>
      </c>
    </row>
    <row r="8429" spans="1:15" x14ac:dyDescent="0.2">
      <c r="A8429" s="31">
        <v>2019</v>
      </c>
      <c r="B8429" s="31">
        <v>12</v>
      </c>
      <c r="C8429" s="31">
        <v>18</v>
      </c>
      <c r="D8429" s="54">
        <v>3</v>
      </c>
      <c r="E8429" s="31">
        <v>12</v>
      </c>
      <c r="F8429" s="31">
        <v>18</v>
      </c>
      <c r="G8429" s="54">
        <v>5</v>
      </c>
      <c r="H8429" s="53">
        <v>28.1</v>
      </c>
      <c r="I8429" s="53">
        <v>24046</v>
      </c>
      <c r="J8429" s="169">
        <f t="shared" si="262"/>
        <v>33.488711521615308</v>
      </c>
      <c r="O8429" s="172">
        <f t="shared" si="263"/>
        <v>0.75163835763006559</v>
      </c>
    </row>
    <row r="8430" spans="1:15" x14ac:dyDescent="0.2">
      <c r="A8430" s="31">
        <v>2019</v>
      </c>
      <c r="B8430" s="31">
        <v>12</v>
      </c>
      <c r="C8430" s="31">
        <v>18</v>
      </c>
      <c r="D8430" s="54">
        <v>4</v>
      </c>
      <c r="E8430" s="31">
        <v>12</v>
      </c>
      <c r="F8430" s="31">
        <v>18</v>
      </c>
      <c r="G8430" s="54">
        <v>6</v>
      </c>
      <c r="H8430" s="53">
        <v>33</v>
      </c>
      <c r="I8430" s="53">
        <v>26886</v>
      </c>
      <c r="J8430" s="169">
        <f t="shared" si="262"/>
        <v>37.443961489235178</v>
      </c>
      <c r="O8430" s="172">
        <f t="shared" si="263"/>
        <v>0.88270696803530835</v>
      </c>
    </row>
    <row r="8431" spans="1:15" x14ac:dyDescent="0.2">
      <c r="A8431" s="31">
        <v>2019</v>
      </c>
      <c r="B8431" s="31">
        <v>12</v>
      </c>
      <c r="C8431" s="31">
        <v>18</v>
      </c>
      <c r="D8431" s="54">
        <v>5</v>
      </c>
      <c r="E8431" s="31">
        <v>12</v>
      </c>
      <c r="F8431" s="31">
        <v>18</v>
      </c>
      <c r="G8431" s="54">
        <v>7</v>
      </c>
      <c r="H8431" s="53">
        <v>44.6</v>
      </c>
      <c r="I8431" s="53">
        <v>31469</v>
      </c>
      <c r="J8431" s="169">
        <f t="shared" si="262"/>
        <v>43.826676489799219</v>
      </c>
      <c r="O8431" s="172">
        <f t="shared" si="263"/>
        <v>1.1929918416477199</v>
      </c>
    </row>
    <row r="8432" spans="1:15" x14ac:dyDescent="0.2">
      <c r="A8432" s="31">
        <v>2019</v>
      </c>
      <c r="B8432" s="31">
        <v>12</v>
      </c>
      <c r="C8432" s="31">
        <v>18</v>
      </c>
      <c r="D8432" s="54">
        <v>6</v>
      </c>
      <c r="E8432" s="31">
        <v>12</v>
      </c>
      <c r="F8432" s="31">
        <v>18</v>
      </c>
      <c r="G8432" s="54">
        <v>8</v>
      </c>
      <c r="H8432" s="53">
        <v>49.1</v>
      </c>
      <c r="I8432" s="53">
        <v>34110</v>
      </c>
      <c r="J8432" s="169">
        <f t="shared" si="262"/>
        <v>47.504780420955591</v>
      </c>
      <c r="O8432" s="172">
        <f t="shared" si="263"/>
        <v>1.3133609736525345</v>
      </c>
    </row>
    <row r="8433" spans="1:15" x14ac:dyDescent="0.2">
      <c r="A8433" s="31">
        <v>2019</v>
      </c>
      <c r="B8433" s="31">
        <v>12</v>
      </c>
      <c r="C8433" s="31">
        <v>18</v>
      </c>
      <c r="D8433" s="54">
        <v>7</v>
      </c>
      <c r="E8433" s="31">
        <v>12</v>
      </c>
      <c r="F8433" s="31">
        <v>18</v>
      </c>
      <c r="G8433" s="54">
        <v>9</v>
      </c>
      <c r="H8433" s="53">
        <v>48.78</v>
      </c>
      <c r="I8433" s="53">
        <v>34781</v>
      </c>
      <c r="J8433" s="169">
        <f t="shared" si="262"/>
        <v>48.439277860488318</v>
      </c>
      <c r="O8433" s="172">
        <f t="shared" si="263"/>
        <v>1.3048013909321921</v>
      </c>
    </row>
    <row r="8434" spans="1:15" x14ac:dyDescent="0.2">
      <c r="A8434" s="31">
        <v>2019</v>
      </c>
      <c r="B8434" s="31">
        <v>12</v>
      </c>
      <c r="C8434" s="31">
        <v>18</v>
      </c>
      <c r="D8434" s="54">
        <v>8</v>
      </c>
      <c r="E8434" s="31">
        <v>12</v>
      </c>
      <c r="F8434" s="31">
        <v>18</v>
      </c>
      <c r="G8434" s="54">
        <v>10</v>
      </c>
      <c r="H8434" s="53">
        <v>45.6</v>
      </c>
      <c r="I8434" s="53">
        <v>34932</v>
      </c>
      <c r="J8434" s="169">
        <f t="shared" si="262"/>
        <v>48.649574601724446</v>
      </c>
      <c r="O8434" s="172">
        <f t="shared" si="263"/>
        <v>1.2197405376487898</v>
      </c>
    </row>
    <row r="8435" spans="1:15" x14ac:dyDescent="0.2">
      <c r="A8435" s="31">
        <v>2019</v>
      </c>
      <c r="B8435" s="31">
        <v>12</v>
      </c>
      <c r="C8435" s="31">
        <v>18</v>
      </c>
      <c r="D8435" s="54">
        <v>9</v>
      </c>
      <c r="E8435" s="31">
        <v>12</v>
      </c>
      <c r="F8435" s="31">
        <v>18</v>
      </c>
      <c r="G8435" s="54">
        <v>11</v>
      </c>
      <c r="H8435" s="53">
        <v>43.35</v>
      </c>
      <c r="I8435" s="53">
        <v>34953</v>
      </c>
      <c r="J8435" s="169">
        <f t="shared" si="262"/>
        <v>48.67882116838642</v>
      </c>
      <c r="O8435" s="172">
        <f t="shared" si="263"/>
        <v>1.1595559716463824</v>
      </c>
    </row>
    <row r="8436" spans="1:15" x14ac:dyDescent="0.2">
      <c r="A8436" s="31">
        <v>2019</v>
      </c>
      <c r="B8436" s="31">
        <v>12</v>
      </c>
      <c r="C8436" s="31">
        <v>18</v>
      </c>
      <c r="D8436" s="54">
        <v>10</v>
      </c>
      <c r="E8436" s="31">
        <v>12</v>
      </c>
      <c r="F8436" s="31">
        <v>18</v>
      </c>
      <c r="G8436" s="54">
        <v>12</v>
      </c>
      <c r="H8436" s="53">
        <v>41.07</v>
      </c>
      <c r="I8436" s="53">
        <v>34747</v>
      </c>
      <c r="J8436" s="169">
        <f t="shared" si="262"/>
        <v>48.39192627636892</v>
      </c>
      <c r="O8436" s="172">
        <f t="shared" si="263"/>
        <v>1.0985689447639428</v>
      </c>
    </row>
    <row r="8437" spans="1:15" x14ac:dyDescent="0.2">
      <c r="A8437" s="31">
        <v>2019</v>
      </c>
      <c r="B8437" s="31">
        <v>12</v>
      </c>
      <c r="C8437" s="31">
        <v>18</v>
      </c>
      <c r="D8437" s="54">
        <v>11</v>
      </c>
      <c r="E8437" s="31">
        <v>12</v>
      </c>
      <c r="F8437" s="31">
        <v>18</v>
      </c>
      <c r="G8437" s="54">
        <v>13</v>
      </c>
      <c r="H8437" s="53">
        <v>40.1</v>
      </c>
      <c r="I8437" s="53">
        <v>34588</v>
      </c>
      <c r="J8437" s="169">
        <f t="shared" si="262"/>
        <v>48.170487985928226</v>
      </c>
      <c r="O8437" s="172">
        <f t="shared" si="263"/>
        <v>1.0726227096429051</v>
      </c>
    </row>
    <row r="8438" spans="1:15" x14ac:dyDescent="0.2">
      <c r="A8438" s="31">
        <v>2019</v>
      </c>
      <c r="B8438" s="31">
        <v>12</v>
      </c>
      <c r="C8438" s="31">
        <v>18</v>
      </c>
      <c r="D8438" s="54">
        <v>12</v>
      </c>
      <c r="E8438" s="31">
        <v>12</v>
      </c>
      <c r="F8438" s="31">
        <v>18</v>
      </c>
      <c r="G8438" s="54">
        <v>14</v>
      </c>
      <c r="H8438" s="53">
        <v>39.14</v>
      </c>
      <c r="I8438" s="53">
        <v>33724</v>
      </c>
      <c r="J8438" s="169">
        <f t="shared" si="262"/>
        <v>46.967200671835421</v>
      </c>
      <c r="O8438" s="172">
        <f t="shared" si="263"/>
        <v>1.0469439614818778</v>
      </c>
    </row>
    <row r="8439" spans="1:15" x14ac:dyDescent="0.2">
      <c r="A8439" s="31">
        <v>2019</v>
      </c>
      <c r="B8439" s="31">
        <v>12</v>
      </c>
      <c r="C8439" s="31">
        <v>18</v>
      </c>
      <c r="D8439" s="54">
        <v>13</v>
      </c>
      <c r="E8439" s="31">
        <v>12</v>
      </c>
      <c r="F8439" s="31">
        <v>18</v>
      </c>
      <c r="G8439" s="54">
        <v>15</v>
      </c>
      <c r="H8439" s="53">
        <v>39.14</v>
      </c>
      <c r="I8439" s="53">
        <v>33310</v>
      </c>
      <c r="J8439" s="169">
        <f t="shared" si="262"/>
        <v>46.39062550049929</v>
      </c>
      <c r="O8439" s="172">
        <f t="shared" si="263"/>
        <v>1.0469439614818778</v>
      </c>
    </row>
    <row r="8440" spans="1:15" x14ac:dyDescent="0.2">
      <c r="A8440" s="31">
        <v>2019</v>
      </c>
      <c r="B8440" s="31">
        <v>12</v>
      </c>
      <c r="C8440" s="31">
        <v>18</v>
      </c>
      <c r="D8440" s="54">
        <v>14</v>
      </c>
      <c r="E8440" s="31">
        <v>12</v>
      </c>
      <c r="F8440" s="31">
        <v>18</v>
      </c>
      <c r="G8440" s="54">
        <v>16</v>
      </c>
      <c r="H8440" s="53">
        <v>40.31</v>
      </c>
      <c r="I8440" s="53">
        <v>33149</v>
      </c>
      <c r="J8440" s="169">
        <f t="shared" si="262"/>
        <v>46.166401822757457</v>
      </c>
      <c r="O8440" s="172">
        <f t="shared" si="263"/>
        <v>1.0782399358031298</v>
      </c>
    </row>
    <row r="8441" spans="1:15" x14ac:dyDescent="0.2">
      <c r="A8441" s="31">
        <v>2019</v>
      </c>
      <c r="B8441" s="31">
        <v>12</v>
      </c>
      <c r="C8441" s="31">
        <v>18</v>
      </c>
      <c r="D8441" s="54">
        <v>15</v>
      </c>
      <c r="E8441" s="31">
        <v>12</v>
      </c>
      <c r="F8441" s="31">
        <v>18</v>
      </c>
      <c r="G8441" s="54">
        <v>17</v>
      </c>
      <c r="H8441" s="53">
        <v>43.1</v>
      </c>
      <c r="I8441" s="53">
        <v>33741</v>
      </c>
      <c r="J8441" s="169">
        <f t="shared" si="262"/>
        <v>46.99087646389512</v>
      </c>
      <c r="O8441" s="172">
        <f t="shared" si="263"/>
        <v>1.1528687976461149</v>
      </c>
    </row>
    <row r="8442" spans="1:15" x14ac:dyDescent="0.2">
      <c r="A8442" s="31">
        <v>2019</v>
      </c>
      <c r="B8442" s="31">
        <v>12</v>
      </c>
      <c r="C8442" s="31">
        <v>18</v>
      </c>
      <c r="D8442" s="54">
        <v>16</v>
      </c>
      <c r="E8442" s="31">
        <v>12</v>
      </c>
      <c r="F8442" s="31">
        <v>18</v>
      </c>
      <c r="G8442" s="54">
        <v>18</v>
      </c>
      <c r="H8442" s="53">
        <v>46.47</v>
      </c>
      <c r="I8442" s="53">
        <v>35243</v>
      </c>
      <c r="J8442" s="169">
        <f t="shared" si="262"/>
        <v>49.082702327051834</v>
      </c>
      <c r="O8442" s="172">
        <f t="shared" si="263"/>
        <v>1.2430119031697204</v>
      </c>
    </row>
    <row r="8443" spans="1:15" x14ac:dyDescent="0.2">
      <c r="A8443" s="31">
        <v>2019</v>
      </c>
      <c r="B8443" s="31">
        <v>12</v>
      </c>
      <c r="C8443" s="31">
        <v>18</v>
      </c>
      <c r="D8443" s="54">
        <v>17</v>
      </c>
      <c r="E8443" s="31">
        <v>12</v>
      </c>
      <c r="F8443" s="31">
        <v>18</v>
      </c>
      <c r="G8443" s="54">
        <v>19</v>
      </c>
      <c r="H8443" s="53">
        <v>46.3</v>
      </c>
      <c r="I8443" s="53">
        <v>35667</v>
      </c>
      <c r="J8443" s="169">
        <f t="shared" si="262"/>
        <v>49.67320443489367</v>
      </c>
      <c r="O8443" s="172">
        <f t="shared" si="263"/>
        <v>1.2384646248495386</v>
      </c>
    </row>
    <row r="8444" spans="1:15" x14ac:dyDescent="0.2">
      <c r="A8444" s="31">
        <v>2019</v>
      </c>
      <c r="B8444" s="31">
        <v>12</v>
      </c>
      <c r="C8444" s="31">
        <v>18</v>
      </c>
      <c r="D8444" s="54">
        <v>18</v>
      </c>
      <c r="E8444" s="31">
        <v>12</v>
      </c>
      <c r="F8444" s="31">
        <v>18</v>
      </c>
      <c r="G8444" s="54">
        <v>20</v>
      </c>
      <c r="H8444" s="53">
        <v>43.85</v>
      </c>
      <c r="I8444" s="53">
        <v>35782</v>
      </c>
      <c r="J8444" s="169">
        <f t="shared" si="262"/>
        <v>49.833364204709262</v>
      </c>
      <c r="O8444" s="172">
        <f t="shared" si="263"/>
        <v>1.1729303196469174</v>
      </c>
    </row>
    <row r="8445" spans="1:15" x14ac:dyDescent="0.2">
      <c r="A8445" s="31">
        <v>2019</v>
      </c>
      <c r="B8445" s="31">
        <v>12</v>
      </c>
      <c r="C8445" s="31">
        <v>18</v>
      </c>
      <c r="D8445" s="54">
        <v>19</v>
      </c>
      <c r="E8445" s="31">
        <v>12</v>
      </c>
      <c r="F8445" s="31">
        <v>18</v>
      </c>
      <c r="G8445" s="54">
        <v>21</v>
      </c>
      <c r="H8445" s="53">
        <v>39.15</v>
      </c>
      <c r="I8445" s="53">
        <v>34522</v>
      </c>
      <c r="J8445" s="169">
        <f t="shared" si="262"/>
        <v>48.078570204990584</v>
      </c>
      <c r="O8445" s="172">
        <f t="shared" si="263"/>
        <v>1.0472114484418884</v>
      </c>
    </row>
    <row r="8446" spans="1:15" x14ac:dyDescent="0.2">
      <c r="A8446" s="31">
        <v>2019</v>
      </c>
      <c r="B8446" s="31">
        <v>12</v>
      </c>
      <c r="C8446" s="31">
        <v>18</v>
      </c>
      <c r="D8446" s="54">
        <v>20</v>
      </c>
      <c r="E8446" s="31">
        <v>12</v>
      </c>
      <c r="F8446" s="31">
        <v>18</v>
      </c>
      <c r="G8446" s="54">
        <v>22</v>
      </c>
      <c r="H8446" s="53">
        <v>35.9</v>
      </c>
      <c r="I8446" s="53">
        <v>32379</v>
      </c>
      <c r="J8446" s="169">
        <f t="shared" si="262"/>
        <v>45.094027711818271</v>
      </c>
      <c r="O8446" s="172">
        <f t="shared" si="263"/>
        <v>0.96027818643841112</v>
      </c>
    </row>
    <row r="8447" spans="1:15" x14ac:dyDescent="0.2">
      <c r="A8447" s="31">
        <v>2019</v>
      </c>
      <c r="B8447" s="31">
        <v>12</v>
      </c>
      <c r="C8447" s="31">
        <v>18</v>
      </c>
      <c r="D8447" s="54">
        <v>21</v>
      </c>
      <c r="E8447" s="31">
        <v>12</v>
      </c>
      <c r="F8447" s="31">
        <v>18</v>
      </c>
      <c r="G8447" s="54">
        <v>23</v>
      </c>
      <c r="H8447" s="53">
        <v>28.1</v>
      </c>
      <c r="I8447" s="53">
        <v>29193</v>
      </c>
      <c r="J8447" s="169">
        <f t="shared" si="262"/>
        <v>40.656905741101042</v>
      </c>
      <c r="O8447" s="172">
        <f t="shared" si="263"/>
        <v>0.75163835763006559</v>
      </c>
    </row>
    <row r="8448" spans="1:15" x14ac:dyDescent="0.2">
      <c r="A8448" s="31">
        <v>2019</v>
      </c>
      <c r="B8448" s="31">
        <v>12</v>
      </c>
      <c r="C8448" s="31">
        <v>18</v>
      </c>
      <c r="D8448" s="54">
        <v>22</v>
      </c>
      <c r="E8448" s="31">
        <v>12</v>
      </c>
      <c r="F8448" s="31">
        <v>18</v>
      </c>
      <c r="G8448" s="54">
        <v>0</v>
      </c>
      <c r="H8448" s="53">
        <v>15</v>
      </c>
      <c r="I8448" s="53">
        <v>27080</v>
      </c>
      <c r="J8448" s="169">
        <f t="shared" si="262"/>
        <v>37.714144057445836</v>
      </c>
      <c r="O8448" s="172">
        <f t="shared" si="263"/>
        <v>0.40123044001604924</v>
      </c>
    </row>
    <row r="8449" spans="1:15" x14ac:dyDescent="0.2">
      <c r="A8449" s="31">
        <v>2019</v>
      </c>
      <c r="B8449" s="31">
        <v>12</v>
      </c>
      <c r="C8449" s="31">
        <v>18</v>
      </c>
      <c r="D8449" s="54">
        <v>23</v>
      </c>
      <c r="E8449" s="31">
        <v>12</v>
      </c>
      <c r="F8449" s="31">
        <v>18</v>
      </c>
      <c r="G8449" s="54">
        <v>1</v>
      </c>
      <c r="H8449" s="53">
        <v>8.66</v>
      </c>
      <c r="I8449" s="53">
        <v>25146</v>
      </c>
      <c r="J8449" s="169">
        <f t="shared" si="262"/>
        <v>35.020674537242726</v>
      </c>
      <c r="O8449" s="172">
        <f t="shared" si="263"/>
        <v>0.23164370736926576</v>
      </c>
    </row>
    <row r="8450" spans="1:15" x14ac:dyDescent="0.2">
      <c r="A8450" s="31">
        <v>2019</v>
      </c>
      <c r="B8450" s="31">
        <v>12</v>
      </c>
      <c r="C8450" s="31">
        <v>19</v>
      </c>
      <c r="D8450" s="54">
        <v>0</v>
      </c>
      <c r="E8450" s="31">
        <v>12</v>
      </c>
      <c r="F8450" s="31">
        <v>19</v>
      </c>
      <c r="G8450" s="54">
        <v>2</v>
      </c>
      <c r="H8450" s="53">
        <v>5.95</v>
      </c>
      <c r="I8450" s="53">
        <v>24001</v>
      </c>
      <c r="J8450" s="169">
        <f t="shared" ref="J8450:J8513" si="264">MIN(50,I8450/$M$2*50)</f>
        <v>33.42604030733964</v>
      </c>
      <c r="O8450" s="172">
        <f t="shared" si="263"/>
        <v>0.15915474120636619</v>
      </c>
    </row>
    <row r="8451" spans="1:15" x14ac:dyDescent="0.2">
      <c r="A8451" s="31">
        <v>2019</v>
      </c>
      <c r="B8451" s="31">
        <v>12</v>
      </c>
      <c r="C8451" s="31">
        <v>19</v>
      </c>
      <c r="D8451" s="54">
        <v>1</v>
      </c>
      <c r="E8451" s="31">
        <v>12</v>
      </c>
      <c r="F8451" s="31">
        <v>19</v>
      </c>
      <c r="G8451" s="54">
        <v>3</v>
      </c>
      <c r="H8451" s="53">
        <v>4.28</v>
      </c>
      <c r="I8451" s="53">
        <v>23364</v>
      </c>
      <c r="J8451" s="169">
        <f t="shared" si="264"/>
        <v>32.538894451926311</v>
      </c>
      <c r="O8451" s="172">
        <f t="shared" ref="O8451:O8514" si="265">H8451/$R$5</f>
        <v>0.11448441888457939</v>
      </c>
    </row>
    <row r="8452" spans="1:15" x14ac:dyDescent="0.2">
      <c r="A8452" s="31">
        <v>2019</v>
      </c>
      <c r="B8452" s="31">
        <v>12</v>
      </c>
      <c r="C8452" s="31">
        <v>19</v>
      </c>
      <c r="D8452" s="54">
        <v>2</v>
      </c>
      <c r="E8452" s="31">
        <v>12</v>
      </c>
      <c r="F8452" s="31">
        <v>19</v>
      </c>
      <c r="G8452" s="54">
        <v>4</v>
      </c>
      <c r="H8452" s="53">
        <v>2.27</v>
      </c>
      <c r="I8452" s="53">
        <v>23199</v>
      </c>
      <c r="J8452" s="169">
        <f t="shared" si="264"/>
        <v>32.309099999582195</v>
      </c>
      <c r="O8452" s="172">
        <f t="shared" si="265"/>
        <v>6.0719539922428782E-2</v>
      </c>
    </row>
    <row r="8453" spans="1:15" x14ac:dyDescent="0.2">
      <c r="A8453" s="31">
        <v>2019</v>
      </c>
      <c r="B8453" s="31">
        <v>12</v>
      </c>
      <c r="C8453" s="31">
        <v>19</v>
      </c>
      <c r="D8453" s="54">
        <v>3</v>
      </c>
      <c r="E8453" s="31">
        <v>12</v>
      </c>
      <c r="F8453" s="31">
        <v>19</v>
      </c>
      <c r="G8453" s="54">
        <v>5</v>
      </c>
      <c r="H8453" s="53">
        <v>5.0999999999999996</v>
      </c>
      <c r="I8453" s="53">
        <v>24026</v>
      </c>
      <c r="J8453" s="169">
        <f t="shared" si="264"/>
        <v>33.460857648603898</v>
      </c>
      <c r="O8453" s="172">
        <f t="shared" si="265"/>
        <v>0.13641834960545673</v>
      </c>
    </row>
    <row r="8454" spans="1:15" x14ac:dyDescent="0.2">
      <c r="A8454" s="31">
        <v>2019</v>
      </c>
      <c r="B8454" s="31">
        <v>12</v>
      </c>
      <c r="C8454" s="31">
        <v>19</v>
      </c>
      <c r="D8454" s="54">
        <v>4</v>
      </c>
      <c r="E8454" s="31">
        <v>12</v>
      </c>
      <c r="F8454" s="31">
        <v>19</v>
      </c>
      <c r="G8454" s="54">
        <v>6</v>
      </c>
      <c r="H8454" s="53">
        <v>7.19</v>
      </c>
      <c r="I8454" s="53">
        <v>26782</v>
      </c>
      <c r="J8454" s="169">
        <f t="shared" si="264"/>
        <v>37.299121349575856</v>
      </c>
      <c r="O8454" s="172">
        <f t="shared" si="265"/>
        <v>0.19232312424769293</v>
      </c>
    </row>
    <row r="8455" spans="1:15" x14ac:dyDescent="0.2">
      <c r="A8455" s="31">
        <v>2019</v>
      </c>
      <c r="B8455" s="31">
        <v>12</v>
      </c>
      <c r="C8455" s="31">
        <v>19</v>
      </c>
      <c r="D8455" s="54">
        <v>5</v>
      </c>
      <c r="E8455" s="31">
        <v>12</v>
      </c>
      <c r="F8455" s="31">
        <v>19</v>
      </c>
      <c r="G8455" s="54">
        <v>7</v>
      </c>
      <c r="H8455" s="53">
        <v>27</v>
      </c>
      <c r="I8455" s="53">
        <v>31151</v>
      </c>
      <c r="J8455" s="169">
        <f t="shared" si="264"/>
        <v>43.383799908917844</v>
      </c>
      <c r="O8455" s="172">
        <f t="shared" si="265"/>
        <v>0.72221479202888861</v>
      </c>
    </row>
    <row r="8456" spans="1:15" x14ac:dyDescent="0.2">
      <c r="A8456" s="31">
        <v>2019</v>
      </c>
      <c r="B8456" s="31">
        <v>12</v>
      </c>
      <c r="C8456" s="31">
        <v>19</v>
      </c>
      <c r="D8456" s="54">
        <v>6</v>
      </c>
      <c r="E8456" s="31">
        <v>12</v>
      </c>
      <c r="F8456" s="31">
        <v>19</v>
      </c>
      <c r="G8456" s="54">
        <v>8</v>
      </c>
      <c r="H8456" s="53">
        <v>32.270000000000003</v>
      </c>
      <c r="I8456" s="53">
        <v>33548</v>
      </c>
      <c r="J8456" s="169">
        <f t="shared" si="264"/>
        <v>46.722086589335035</v>
      </c>
      <c r="O8456" s="172">
        <f t="shared" si="265"/>
        <v>0.86318041995452732</v>
      </c>
    </row>
    <row r="8457" spans="1:15" x14ac:dyDescent="0.2">
      <c r="A8457" s="31">
        <v>2019</v>
      </c>
      <c r="B8457" s="31">
        <v>12</v>
      </c>
      <c r="C8457" s="31">
        <v>19</v>
      </c>
      <c r="D8457" s="54">
        <v>7</v>
      </c>
      <c r="E8457" s="31">
        <v>12</v>
      </c>
      <c r="F8457" s="31">
        <v>19</v>
      </c>
      <c r="G8457" s="54">
        <v>9</v>
      </c>
      <c r="H8457" s="53">
        <v>35.74</v>
      </c>
      <c r="I8457" s="53">
        <v>34510</v>
      </c>
      <c r="J8457" s="169">
        <f t="shared" si="264"/>
        <v>48.061857881183741</v>
      </c>
      <c r="O8457" s="172">
        <f t="shared" si="265"/>
        <v>0.95599839507824003</v>
      </c>
    </row>
    <row r="8458" spans="1:15" x14ac:dyDescent="0.2">
      <c r="A8458" s="31">
        <v>2019</v>
      </c>
      <c r="B8458" s="31">
        <v>12</v>
      </c>
      <c r="C8458" s="31">
        <v>19</v>
      </c>
      <c r="D8458" s="54">
        <v>8</v>
      </c>
      <c r="E8458" s="31">
        <v>12</v>
      </c>
      <c r="F8458" s="31">
        <v>19</v>
      </c>
      <c r="G8458" s="54">
        <v>10</v>
      </c>
      <c r="H8458" s="53">
        <v>34.18</v>
      </c>
      <c r="I8458" s="53">
        <v>34758</v>
      </c>
      <c r="J8458" s="169">
        <f t="shared" si="264"/>
        <v>48.407245906525198</v>
      </c>
      <c r="O8458" s="172">
        <f t="shared" si="265"/>
        <v>0.91427042931657088</v>
      </c>
    </row>
    <row r="8459" spans="1:15" x14ac:dyDescent="0.2">
      <c r="A8459" s="31">
        <v>2019</v>
      </c>
      <c r="B8459" s="31">
        <v>12</v>
      </c>
      <c r="C8459" s="31">
        <v>19</v>
      </c>
      <c r="D8459" s="54">
        <v>9</v>
      </c>
      <c r="E8459" s="31">
        <v>12</v>
      </c>
      <c r="F8459" s="31">
        <v>19</v>
      </c>
      <c r="G8459" s="54">
        <v>11</v>
      </c>
      <c r="H8459" s="53">
        <v>31.99</v>
      </c>
      <c r="I8459" s="53">
        <v>34944</v>
      </c>
      <c r="J8459" s="169">
        <f t="shared" si="264"/>
        <v>48.666286925531288</v>
      </c>
      <c r="O8459" s="172">
        <f t="shared" si="265"/>
        <v>0.85569078507422769</v>
      </c>
    </row>
    <row r="8460" spans="1:15" x14ac:dyDescent="0.2">
      <c r="A8460" s="31">
        <v>2019</v>
      </c>
      <c r="B8460" s="31">
        <v>12</v>
      </c>
      <c r="C8460" s="31">
        <v>19</v>
      </c>
      <c r="D8460" s="54">
        <v>10</v>
      </c>
      <c r="E8460" s="31">
        <v>12</v>
      </c>
      <c r="F8460" s="31">
        <v>19</v>
      </c>
      <c r="G8460" s="54">
        <v>12</v>
      </c>
      <c r="H8460" s="53">
        <v>30</v>
      </c>
      <c r="I8460" s="53">
        <v>35005</v>
      </c>
      <c r="J8460" s="169">
        <f t="shared" si="264"/>
        <v>48.751241238216082</v>
      </c>
      <c r="O8460" s="172">
        <f t="shared" si="265"/>
        <v>0.80246088003209848</v>
      </c>
    </row>
    <row r="8461" spans="1:15" x14ac:dyDescent="0.2">
      <c r="A8461" s="31">
        <v>2019</v>
      </c>
      <c r="B8461" s="31">
        <v>12</v>
      </c>
      <c r="C8461" s="31">
        <v>19</v>
      </c>
      <c r="D8461" s="54">
        <v>11</v>
      </c>
      <c r="E8461" s="31">
        <v>12</v>
      </c>
      <c r="F8461" s="31">
        <v>19</v>
      </c>
      <c r="G8461" s="54">
        <v>13</v>
      </c>
      <c r="H8461" s="53">
        <v>28.8</v>
      </c>
      <c r="I8461" s="53">
        <v>35249</v>
      </c>
      <c r="J8461" s="169">
        <f t="shared" si="264"/>
        <v>49.091058488955255</v>
      </c>
      <c r="O8461" s="172">
        <f t="shared" si="265"/>
        <v>0.77036244483081451</v>
      </c>
    </row>
    <row r="8462" spans="1:15" x14ac:dyDescent="0.2">
      <c r="A8462" s="31">
        <v>2019</v>
      </c>
      <c r="B8462" s="31">
        <v>12</v>
      </c>
      <c r="C8462" s="31">
        <v>19</v>
      </c>
      <c r="D8462" s="54">
        <v>12</v>
      </c>
      <c r="E8462" s="31">
        <v>12</v>
      </c>
      <c r="F8462" s="31">
        <v>19</v>
      </c>
      <c r="G8462" s="54">
        <v>14</v>
      </c>
      <c r="H8462" s="53">
        <v>26.42</v>
      </c>
      <c r="I8462" s="53">
        <v>34143</v>
      </c>
      <c r="J8462" s="169">
        <f t="shared" si="264"/>
        <v>47.550739311424408</v>
      </c>
      <c r="O8462" s="172">
        <f t="shared" si="265"/>
        <v>0.70670054834826812</v>
      </c>
    </row>
    <row r="8463" spans="1:15" x14ac:dyDescent="0.2">
      <c r="A8463" s="31">
        <v>2019</v>
      </c>
      <c r="B8463" s="31">
        <v>12</v>
      </c>
      <c r="C8463" s="31">
        <v>19</v>
      </c>
      <c r="D8463" s="54">
        <v>13</v>
      </c>
      <c r="E8463" s="31">
        <v>12</v>
      </c>
      <c r="F8463" s="31">
        <v>19</v>
      </c>
      <c r="G8463" s="54">
        <v>15</v>
      </c>
      <c r="H8463" s="53">
        <v>25.92</v>
      </c>
      <c r="I8463" s="53">
        <v>33651</v>
      </c>
      <c r="J8463" s="169">
        <f t="shared" si="264"/>
        <v>46.865534035343785</v>
      </c>
      <c r="O8463" s="172">
        <f t="shared" si="265"/>
        <v>0.69332620034773318</v>
      </c>
    </row>
    <row r="8464" spans="1:15" x14ac:dyDescent="0.2">
      <c r="A8464" s="31">
        <v>2019</v>
      </c>
      <c r="B8464" s="31">
        <v>12</v>
      </c>
      <c r="C8464" s="31">
        <v>19</v>
      </c>
      <c r="D8464" s="54">
        <v>14</v>
      </c>
      <c r="E8464" s="31">
        <v>12</v>
      </c>
      <c r="F8464" s="31">
        <v>19</v>
      </c>
      <c r="G8464" s="54">
        <v>16</v>
      </c>
      <c r="H8464" s="53">
        <v>26.5</v>
      </c>
      <c r="I8464" s="53">
        <v>33567</v>
      </c>
      <c r="J8464" s="169">
        <f t="shared" si="264"/>
        <v>46.748547768695872</v>
      </c>
      <c r="O8464" s="172">
        <f t="shared" si="265"/>
        <v>0.70884044402835367</v>
      </c>
    </row>
    <row r="8465" spans="1:15" x14ac:dyDescent="0.2">
      <c r="A8465" s="31">
        <v>2019</v>
      </c>
      <c r="B8465" s="31">
        <v>12</v>
      </c>
      <c r="C8465" s="31">
        <v>19</v>
      </c>
      <c r="D8465" s="54">
        <v>15</v>
      </c>
      <c r="E8465" s="31">
        <v>12</v>
      </c>
      <c r="F8465" s="31">
        <v>19</v>
      </c>
      <c r="G8465" s="54">
        <v>17</v>
      </c>
      <c r="H8465" s="53">
        <v>28.8</v>
      </c>
      <c r="I8465" s="53">
        <v>33975</v>
      </c>
      <c r="J8465" s="169">
        <f t="shared" si="264"/>
        <v>47.316766778128589</v>
      </c>
      <c r="O8465" s="172">
        <f t="shared" si="265"/>
        <v>0.77036244483081451</v>
      </c>
    </row>
    <row r="8466" spans="1:15" x14ac:dyDescent="0.2">
      <c r="A8466" s="31">
        <v>2019</v>
      </c>
      <c r="B8466" s="31">
        <v>12</v>
      </c>
      <c r="C8466" s="31">
        <v>19</v>
      </c>
      <c r="D8466" s="54">
        <v>16</v>
      </c>
      <c r="E8466" s="31">
        <v>12</v>
      </c>
      <c r="F8466" s="31">
        <v>19</v>
      </c>
      <c r="G8466" s="54">
        <v>18</v>
      </c>
      <c r="H8466" s="53">
        <v>32.92</v>
      </c>
      <c r="I8466" s="53">
        <v>35023</v>
      </c>
      <c r="J8466" s="169">
        <f t="shared" si="264"/>
        <v>48.776309723926346</v>
      </c>
      <c r="O8466" s="172">
        <f t="shared" si="265"/>
        <v>0.8805670723552228</v>
      </c>
    </row>
    <row r="8467" spans="1:15" x14ac:dyDescent="0.2">
      <c r="A8467" s="31">
        <v>2019</v>
      </c>
      <c r="B8467" s="31">
        <v>12</v>
      </c>
      <c r="C8467" s="31">
        <v>19</v>
      </c>
      <c r="D8467" s="54">
        <v>17</v>
      </c>
      <c r="E8467" s="31">
        <v>12</v>
      </c>
      <c r="F8467" s="31">
        <v>19</v>
      </c>
      <c r="G8467" s="54">
        <v>19</v>
      </c>
      <c r="H8467" s="53">
        <v>34.89</v>
      </c>
      <c r="I8467" s="53">
        <v>35208</v>
      </c>
      <c r="J8467" s="169">
        <f t="shared" si="264"/>
        <v>49.033958049281864</v>
      </c>
      <c r="O8467" s="172">
        <f t="shared" si="265"/>
        <v>0.93326200347733057</v>
      </c>
    </row>
    <row r="8468" spans="1:15" x14ac:dyDescent="0.2">
      <c r="A8468" s="31">
        <v>2019</v>
      </c>
      <c r="B8468" s="31">
        <v>12</v>
      </c>
      <c r="C8468" s="31">
        <v>19</v>
      </c>
      <c r="D8468" s="54">
        <v>18</v>
      </c>
      <c r="E8468" s="31">
        <v>12</v>
      </c>
      <c r="F8468" s="31">
        <v>19</v>
      </c>
      <c r="G8468" s="54">
        <v>20</v>
      </c>
      <c r="H8468" s="53">
        <v>35.67</v>
      </c>
      <c r="I8468" s="53">
        <v>35364</v>
      </c>
      <c r="J8468" s="169">
        <f t="shared" si="264"/>
        <v>49.251218258770848</v>
      </c>
      <c r="O8468" s="172">
        <f t="shared" si="265"/>
        <v>0.95412598635816515</v>
      </c>
    </row>
    <row r="8469" spans="1:15" x14ac:dyDescent="0.2">
      <c r="A8469" s="31">
        <v>2019</v>
      </c>
      <c r="B8469" s="31">
        <v>12</v>
      </c>
      <c r="C8469" s="31">
        <v>19</v>
      </c>
      <c r="D8469" s="54">
        <v>19</v>
      </c>
      <c r="E8469" s="31">
        <v>12</v>
      </c>
      <c r="F8469" s="31">
        <v>19</v>
      </c>
      <c r="G8469" s="54">
        <v>21</v>
      </c>
      <c r="H8469" s="53">
        <v>30</v>
      </c>
      <c r="I8469" s="53">
        <v>34426</v>
      </c>
      <c r="J8469" s="169">
        <f t="shared" si="264"/>
        <v>47.944871614535828</v>
      </c>
      <c r="O8469" s="172">
        <f t="shared" si="265"/>
        <v>0.80246088003209848</v>
      </c>
    </row>
    <row r="8470" spans="1:15" x14ac:dyDescent="0.2">
      <c r="A8470" s="31">
        <v>2019</v>
      </c>
      <c r="B8470" s="31">
        <v>12</v>
      </c>
      <c r="C8470" s="31">
        <v>19</v>
      </c>
      <c r="D8470" s="54">
        <v>20</v>
      </c>
      <c r="E8470" s="31">
        <v>12</v>
      </c>
      <c r="F8470" s="31">
        <v>19</v>
      </c>
      <c r="G8470" s="54">
        <v>22</v>
      </c>
      <c r="H8470" s="53">
        <v>26.21</v>
      </c>
      <c r="I8470" s="53">
        <v>31925</v>
      </c>
      <c r="J8470" s="169">
        <f t="shared" si="264"/>
        <v>44.461744794459314</v>
      </c>
      <c r="O8470" s="172">
        <f t="shared" si="265"/>
        <v>0.70108332218804337</v>
      </c>
    </row>
    <row r="8471" spans="1:15" x14ac:dyDescent="0.2">
      <c r="A8471" s="31">
        <v>2019</v>
      </c>
      <c r="B8471" s="31">
        <v>12</v>
      </c>
      <c r="C8471" s="31">
        <v>19</v>
      </c>
      <c r="D8471" s="54">
        <v>21</v>
      </c>
      <c r="E8471" s="31">
        <v>12</v>
      </c>
      <c r="F8471" s="31">
        <v>19</v>
      </c>
      <c r="G8471" s="54">
        <v>23</v>
      </c>
      <c r="H8471" s="53">
        <v>9.19</v>
      </c>
      <c r="I8471" s="53">
        <v>28793</v>
      </c>
      <c r="J8471" s="169">
        <f t="shared" si="264"/>
        <v>40.099828280872892</v>
      </c>
      <c r="O8471" s="172">
        <f t="shared" si="265"/>
        <v>0.24582051624983281</v>
      </c>
    </row>
    <row r="8472" spans="1:15" x14ac:dyDescent="0.2">
      <c r="A8472" s="31">
        <v>2019</v>
      </c>
      <c r="B8472" s="31">
        <v>12</v>
      </c>
      <c r="C8472" s="31">
        <v>19</v>
      </c>
      <c r="D8472" s="54">
        <v>22</v>
      </c>
      <c r="E8472" s="31">
        <v>12</v>
      </c>
      <c r="F8472" s="31">
        <v>19</v>
      </c>
      <c r="G8472" s="54">
        <v>0</v>
      </c>
      <c r="H8472" s="53">
        <v>4.72</v>
      </c>
      <c r="I8472" s="53">
        <v>26722</v>
      </c>
      <c r="J8472" s="169">
        <f t="shared" si="264"/>
        <v>37.215559730541635</v>
      </c>
      <c r="O8472" s="172">
        <f t="shared" si="265"/>
        <v>0.12625384512505014</v>
      </c>
    </row>
    <row r="8473" spans="1:15" x14ac:dyDescent="0.2">
      <c r="A8473" s="31">
        <v>2019</v>
      </c>
      <c r="B8473" s="31">
        <v>12</v>
      </c>
      <c r="C8473" s="31">
        <v>19</v>
      </c>
      <c r="D8473" s="54">
        <v>23</v>
      </c>
      <c r="E8473" s="31">
        <v>12</v>
      </c>
      <c r="F8473" s="31">
        <v>19</v>
      </c>
      <c r="G8473" s="54">
        <v>1</v>
      </c>
      <c r="H8473" s="53">
        <v>2.2999999999999998</v>
      </c>
      <c r="I8473" s="53">
        <v>24815</v>
      </c>
      <c r="J8473" s="169">
        <f t="shared" si="264"/>
        <v>34.559692938903929</v>
      </c>
      <c r="O8473" s="172">
        <f t="shared" si="265"/>
        <v>6.1522000802460876E-2</v>
      </c>
    </row>
    <row r="8474" spans="1:15" x14ac:dyDescent="0.2">
      <c r="A8474" s="31">
        <v>2019</v>
      </c>
      <c r="B8474" s="31">
        <v>12</v>
      </c>
      <c r="C8474" s="31">
        <v>20</v>
      </c>
      <c r="D8474" s="54">
        <v>0</v>
      </c>
      <c r="E8474" s="31">
        <v>12</v>
      </c>
      <c r="F8474" s="31">
        <v>20</v>
      </c>
      <c r="G8474" s="54">
        <v>2</v>
      </c>
      <c r="H8474" s="53">
        <v>2.2999999999999998</v>
      </c>
      <c r="I8474" s="53">
        <v>23242</v>
      </c>
      <c r="J8474" s="169">
        <f t="shared" si="264"/>
        <v>32.368985826556724</v>
      </c>
      <c r="O8474" s="172">
        <f t="shared" si="265"/>
        <v>6.1522000802460876E-2</v>
      </c>
    </row>
    <row r="8475" spans="1:15" x14ac:dyDescent="0.2">
      <c r="A8475" s="31">
        <v>2019</v>
      </c>
      <c r="B8475" s="31">
        <v>12</v>
      </c>
      <c r="C8475" s="31">
        <v>20</v>
      </c>
      <c r="D8475" s="54">
        <v>1</v>
      </c>
      <c r="E8475" s="31">
        <v>12</v>
      </c>
      <c r="F8475" s="31">
        <v>20</v>
      </c>
      <c r="G8475" s="54">
        <v>3</v>
      </c>
      <c r="H8475" s="53">
        <v>2.2999999999999998</v>
      </c>
      <c r="I8475" s="53">
        <v>22733</v>
      </c>
      <c r="J8475" s="169">
        <f t="shared" si="264"/>
        <v>31.660104758416402</v>
      </c>
      <c r="O8475" s="172">
        <f t="shared" si="265"/>
        <v>6.1522000802460876E-2</v>
      </c>
    </row>
    <row r="8476" spans="1:15" x14ac:dyDescent="0.2">
      <c r="A8476" s="31">
        <v>2019</v>
      </c>
      <c r="B8476" s="31">
        <v>12</v>
      </c>
      <c r="C8476" s="31">
        <v>20</v>
      </c>
      <c r="D8476" s="54">
        <v>2</v>
      </c>
      <c r="E8476" s="31">
        <v>12</v>
      </c>
      <c r="F8476" s="31">
        <v>20</v>
      </c>
      <c r="G8476" s="54">
        <v>4</v>
      </c>
      <c r="H8476" s="53">
        <v>1.76</v>
      </c>
      <c r="I8476" s="53">
        <v>22628</v>
      </c>
      <c r="J8476" s="169">
        <f t="shared" si="264"/>
        <v>31.513871925106514</v>
      </c>
      <c r="O8476" s="172">
        <f t="shared" si="265"/>
        <v>4.7077704961883113E-2</v>
      </c>
    </row>
    <row r="8477" spans="1:15" x14ac:dyDescent="0.2">
      <c r="A8477" s="31">
        <v>2019</v>
      </c>
      <c r="B8477" s="31">
        <v>12</v>
      </c>
      <c r="C8477" s="31">
        <v>20</v>
      </c>
      <c r="D8477" s="54">
        <v>3</v>
      </c>
      <c r="E8477" s="31">
        <v>12</v>
      </c>
      <c r="F8477" s="31">
        <v>20</v>
      </c>
      <c r="G8477" s="54">
        <v>5</v>
      </c>
      <c r="H8477" s="53">
        <v>2.2999999999999998</v>
      </c>
      <c r="I8477" s="53">
        <v>23157</v>
      </c>
      <c r="J8477" s="169">
        <f t="shared" si="264"/>
        <v>32.250606866258238</v>
      </c>
      <c r="O8477" s="172">
        <f t="shared" si="265"/>
        <v>6.1522000802460876E-2</v>
      </c>
    </row>
    <row r="8478" spans="1:15" x14ac:dyDescent="0.2">
      <c r="A8478" s="31">
        <v>2019</v>
      </c>
      <c r="B8478" s="31">
        <v>12</v>
      </c>
      <c r="C8478" s="31">
        <v>20</v>
      </c>
      <c r="D8478" s="54">
        <v>4</v>
      </c>
      <c r="E8478" s="31">
        <v>12</v>
      </c>
      <c r="F8478" s="31">
        <v>20</v>
      </c>
      <c r="G8478" s="54">
        <v>6</v>
      </c>
      <c r="H8478" s="53">
        <v>2.2999999999999998</v>
      </c>
      <c r="I8478" s="53">
        <v>25702</v>
      </c>
      <c r="J8478" s="169">
        <f t="shared" si="264"/>
        <v>35.795012206959854</v>
      </c>
      <c r="O8478" s="172">
        <f t="shared" si="265"/>
        <v>6.1522000802460876E-2</v>
      </c>
    </row>
    <row r="8479" spans="1:15" x14ac:dyDescent="0.2">
      <c r="A8479" s="31">
        <v>2019</v>
      </c>
      <c r="B8479" s="31">
        <v>12</v>
      </c>
      <c r="C8479" s="31">
        <v>20</v>
      </c>
      <c r="D8479" s="54">
        <v>5</v>
      </c>
      <c r="E8479" s="31">
        <v>12</v>
      </c>
      <c r="F8479" s="31">
        <v>20</v>
      </c>
      <c r="G8479" s="54">
        <v>7</v>
      </c>
      <c r="H8479" s="53">
        <v>10.5</v>
      </c>
      <c r="I8479" s="53">
        <v>29672</v>
      </c>
      <c r="J8479" s="169">
        <f t="shared" si="264"/>
        <v>41.324005999724257</v>
      </c>
      <c r="O8479" s="172">
        <f t="shared" si="265"/>
        <v>0.28086130801123449</v>
      </c>
    </row>
    <row r="8480" spans="1:15" x14ac:dyDescent="0.2">
      <c r="A8480" s="31">
        <v>2019</v>
      </c>
      <c r="B8480" s="31">
        <v>12</v>
      </c>
      <c r="C8480" s="31">
        <v>20</v>
      </c>
      <c r="D8480" s="54">
        <v>6</v>
      </c>
      <c r="E8480" s="31">
        <v>12</v>
      </c>
      <c r="F8480" s="31">
        <v>20</v>
      </c>
      <c r="G8480" s="54">
        <v>8</v>
      </c>
      <c r="H8480" s="53">
        <v>20</v>
      </c>
      <c r="I8480" s="53">
        <v>32120</v>
      </c>
      <c r="J8480" s="169">
        <f t="shared" si="264"/>
        <v>44.733320056320537</v>
      </c>
      <c r="O8480" s="172">
        <f t="shared" si="265"/>
        <v>0.53497392002139899</v>
      </c>
    </row>
    <row r="8481" spans="1:15" x14ac:dyDescent="0.2">
      <c r="A8481" s="31">
        <v>2019</v>
      </c>
      <c r="B8481" s="31">
        <v>12</v>
      </c>
      <c r="C8481" s="31">
        <v>20</v>
      </c>
      <c r="D8481" s="54">
        <v>7</v>
      </c>
      <c r="E8481" s="31">
        <v>12</v>
      </c>
      <c r="F8481" s="31">
        <v>20</v>
      </c>
      <c r="G8481" s="54">
        <v>9</v>
      </c>
      <c r="H8481" s="53">
        <v>23.85</v>
      </c>
      <c r="I8481" s="53">
        <v>32893</v>
      </c>
      <c r="J8481" s="169">
        <f t="shared" si="264"/>
        <v>45.809872248211441</v>
      </c>
      <c r="O8481" s="172">
        <f t="shared" si="265"/>
        <v>0.63795639962551831</v>
      </c>
    </row>
    <row r="8482" spans="1:15" x14ac:dyDescent="0.2">
      <c r="A8482" s="31">
        <v>2019</v>
      </c>
      <c r="B8482" s="31">
        <v>12</v>
      </c>
      <c r="C8482" s="31">
        <v>20</v>
      </c>
      <c r="D8482" s="54">
        <v>8</v>
      </c>
      <c r="E8482" s="31">
        <v>12</v>
      </c>
      <c r="F8482" s="31">
        <v>20</v>
      </c>
      <c r="G8482" s="54">
        <v>10</v>
      </c>
      <c r="H8482" s="53">
        <v>24.51</v>
      </c>
      <c r="I8482" s="53">
        <v>33205</v>
      </c>
      <c r="J8482" s="169">
        <f t="shared" si="264"/>
        <v>46.244392667189402</v>
      </c>
      <c r="O8482" s="172">
        <f t="shared" si="265"/>
        <v>0.65561053898622446</v>
      </c>
    </row>
    <row r="8483" spans="1:15" x14ac:dyDescent="0.2">
      <c r="A8483" s="31">
        <v>2019</v>
      </c>
      <c r="B8483" s="31">
        <v>12</v>
      </c>
      <c r="C8483" s="31">
        <v>20</v>
      </c>
      <c r="D8483" s="54">
        <v>9</v>
      </c>
      <c r="E8483" s="31">
        <v>12</v>
      </c>
      <c r="F8483" s="31">
        <v>20</v>
      </c>
      <c r="G8483" s="54">
        <v>11</v>
      </c>
      <c r="H8483" s="53">
        <v>24.18</v>
      </c>
      <c r="I8483" s="53">
        <v>33241</v>
      </c>
      <c r="J8483" s="169">
        <f t="shared" si="264"/>
        <v>46.29452963860993</v>
      </c>
      <c r="O8483" s="172">
        <f t="shared" si="265"/>
        <v>0.64678346930587138</v>
      </c>
    </row>
    <row r="8484" spans="1:15" x14ac:dyDescent="0.2">
      <c r="A8484" s="31">
        <v>2019</v>
      </c>
      <c r="B8484" s="31">
        <v>12</v>
      </c>
      <c r="C8484" s="31">
        <v>20</v>
      </c>
      <c r="D8484" s="54">
        <v>10</v>
      </c>
      <c r="E8484" s="31">
        <v>12</v>
      </c>
      <c r="F8484" s="31">
        <v>20</v>
      </c>
      <c r="G8484" s="54">
        <v>12</v>
      </c>
      <c r="H8484" s="53">
        <v>23.29</v>
      </c>
      <c r="I8484" s="53">
        <v>33012</v>
      </c>
      <c r="J8484" s="169">
        <f t="shared" si="264"/>
        <v>45.975602792629317</v>
      </c>
      <c r="O8484" s="172">
        <f t="shared" si="265"/>
        <v>0.62297712986491904</v>
      </c>
    </row>
    <row r="8485" spans="1:15" x14ac:dyDescent="0.2">
      <c r="A8485" s="31">
        <v>2019</v>
      </c>
      <c r="B8485" s="31">
        <v>12</v>
      </c>
      <c r="C8485" s="31">
        <v>20</v>
      </c>
      <c r="D8485" s="54">
        <v>11</v>
      </c>
      <c r="E8485" s="31">
        <v>12</v>
      </c>
      <c r="F8485" s="31">
        <v>20</v>
      </c>
      <c r="G8485" s="54">
        <v>13</v>
      </c>
      <c r="H8485" s="53">
        <v>23.01</v>
      </c>
      <c r="I8485" s="53">
        <v>33016</v>
      </c>
      <c r="J8485" s="169">
        <f t="shared" si="264"/>
        <v>45.9811735672316</v>
      </c>
      <c r="O8485" s="172">
        <f t="shared" si="265"/>
        <v>0.61548749498461952</v>
      </c>
    </row>
    <row r="8486" spans="1:15" x14ac:dyDescent="0.2">
      <c r="A8486" s="31">
        <v>2019</v>
      </c>
      <c r="B8486" s="31">
        <v>12</v>
      </c>
      <c r="C8486" s="31">
        <v>20</v>
      </c>
      <c r="D8486" s="54">
        <v>12</v>
      </c>
      <c r="E8486" s="31">
        <v>12</v>
      </c>
      <c r="F8486" s="31">
        <v>20</v>
      </c>
      <c r="G8486" s="54">
        <v>14</v>
      </c>
      <c r="H8486" s="53">
        <v>21.78</v>
      </c>
      <c r="I8486" s="53">
        <v>31985</v>
      </c>
      <c r="J8486" s="169">
        <f t="shared" si="264"/>
        <v>44.545306413493535</v>
      </c>
      <c r="O8486" s="172">
        <f t="shared" si="265"/>
        <v>0.58258659890330355</v>
      </c>
    </row>
    <row r="8487" spans="1:15" x14ac:dyDescent="0.2">
      <c r="A8487" s="31">
        <v>2019</v>
      </c>
      <c r="B8487" s="31">
        <v>12</v>
      </c>
      <c r="C8487" s="31">
        <v>20</v>
      </c>
      <c r="D8487" s="54">
        <v>13</v>
      </c>
      <c r="E8487" s="31">
        <v>12</v>
      </c>
      <c r="F8487" s="31">
        <v>20</v>
      </c>
      <c r="G8487" s="54">
        <v>15</v>
      </c>
      <c r="H8487" s="53">
        <v>22.5</v>
      </c>
      <c r="I8487" s="53">
        <v>31260</v>
      </c>
      <c r="J8487" s="169">
        <f t="shared" si="264"/>
        <v>43.535603516830015</v>
      </c>
      <c r="O8487" s="172">
        <f t="shared" si="265"/>
        <v>0.6018456600240738</v>
      </c>
    </row>
    <row r="8488" spans="1:15" x14ac:dyDescent="0.2">
      <c r="A8488" s="31">
        <v>2019</v>
      </c>
      <c r="B8488" s="31">
        <v>12</v>
      </c>
      <c r="C8488" s="31">
        <v>20</v>
      </c>
      <c r="D8488" s="54">
        <v>14</v>
      </c>
      <c r="E8488" s="31">
        <v>12</v>
      </c>
      <c r="F8488" s="31">
        <v>20</v>
      </c>
      <c r="G8488" s="54">
        <v>16</v>
      </c>
      <c r="H8488" s="53">
        <v>23.04</v>
      </c>
      <c r="I8488" s="53">
        <v>30972</v>
      </c>
      <c r="J8488" s="169">
        <f t="shared" si="264"/>
        <v>43.134507745465747</v>
      </c>
      <c r="O8488" s="172">
        <f t="shared" si="265"/>
        <v>0.61628995586465163</v>
      </c>
    </row>
    <row r="8489" spans="1:15" x14ac:dyDescent="0.2">
      <c r="A8489" s="31">
        <v>2019</v>
      </c>
      <c r="B8489" s="31">
        <v>12</v>
      </c>
      <c r="C8489" s="31">
        <v>20</v>
      </c>
      <c r="D8489" s="54">
        <v>15</v>
      </c>
      <c r="E8489" s="31">
        <v>12</v>
      </c>
      <c r="F8489" s="31">
        <v>20</v>
      </c>
      <c r="G8489" s="54">
        <v>17</v>
      </c>
      <c r="H8489" s="53">
        <v>24.38</v>
      </c>
      <c r="I8489" s="53">
        <v>31394</v>
      </c>
      <c r="J8489" s="169">
        <f t="shared" si="264"/>
        <v>43.722224466006445</v>
      </c>
      <c r="O8489" s="172">
        <f t="shared" si="265"/>
        <v>0.65213320850608536</v>
      </c>
    </row>
    <row r="8490" spans="1:15" x14ac:dyDescent="0.2">
      <c r="A8490" s="31">
        <v>2019</v>
      </c>
      <c r="B8490" s="31">
        <v>12</v>
      </c>
      <c r="C8490" s="31">
        <v>20</v>
      </c>
      <c r="D8490" s="54">
        <v>16</v>
      </c>
      <c r="E8490" s="31">
        <v>12</v>
      </c>
      <c r="F8490" s="31">
        <v>20</v>
      </c>
      <c r="G8490" s="54">
        <v>18</v>
      </c>
      <c r="H8490" s="53">
        <v>27.37</v>
      </c>
      <c r="I8490" s="53">
        <v>32459</v>
      </c>
      <c r="J8490" s="169">
        <f t="shared" si="264"/>
        <v>45.205443203863901</v>
      </c>
      <c r="O8490" s="172">
        <f t="shared" si="265"/>
        <v>0.73211180954928456</v>
      </c>
    </row>
    <row r="8491" spans="1:15" x14ac:dyDescent="0.2">
      <c r="A8491" s="31">
        <v>2019</v>
      </c>
      <c r="B8491" s="31">
        <v>12</v>
      </c>
      <c r="C8491" s="31">
        <v>20</v>
      </c>
      <c r="D8491" s="54">
        <v>17</v>
      </c>
      <c r="E8491" s="31">
        <v>12</v>
      </c>
      <c r="F8491" s="31">
        <v>20</v>
      </c>
      <c r="G8491" s="54">
        <v>19</v>
      </c>
      <c r="H8491" s="53">
        <v>30</v>
      </c>
      <c r="I8491" s="53">
        <v>32613</v>
      </c>
      <c r="J8491" s="169">
        <f t="shared" si="264"/>
        <v>45.419918026051739</v>
      </c>
      <c r="O8491" s="172">
        <f t="shared" si="265"/>
        <v>0.80246088003209848</v>
      </c>
    </row>
    <row r="8492" spans="1:15" x14ac:dyDescent="0.2">
      <c r="A8492" s="31">
        <v>2019</v>
      </c>
      <c r="B8492" s="31">
        <v>12</v>
      </c>
      <c r="C8492" s="31">
        <v>20</v>
      </c>
      <c r="D8492" s="54">
        <v>18</v>
      </c>
      <c r="E8492" s="31">
        <v>12</v>
      </c>
      <c r="F8492" s="31">
        <v>20</v>
      </c>
      <c r="G8492" s="54">
        <v>20</v>
      </c>
      <c r="H8492" s="53">
        <v>32.51</v>
      </c>
      <c r="I8492" s="53">
        <v>32470</v>
      </c>
      <c r="J8492" s="169">
        <f t="shared" si="264"/>
        <v>45.220762834020171</v>
      </c>
      <c r="O8492" s="172">
        <f t="shared" si="265"/>
        <v>0.86960010699478396</v>
      </c>
    </row>
    <row r="8493" spans="1:15" x14ac:dyDescent="0.2">
      <c r="A8493" s="31">
        <v>2019</v>
      </c>
      <c r="B8493" s="31">
        <v>12</v>
      </c>
      <c r="C8493" s="31">
        <v>20</v>
      </c>
      <c r="D8493" s="54">
        <v>19</v>
      </c>
      <c r="E8493" s="31">
        <v>12</v>
      </c>
      <c r="F8493" s="31">
        <v>20</v>
      </c>
      <c r="G8493" s="54">
        <v>21</v>
      </c>
      <c r="H8493" s="53">
        <v>27.99</v>
      </c>
      <c r="I8493" s="53">
        <v>31590</v>
      </c>
      <c r="J8493" s="169">
        <f t="shared" si="264"/>
        <v>43.99519242151824</v>
      </c>
      <c r="O8493" s="172">
        <f t="shared" si="265"/>
        <v>0.74869600106994783</v>
      </c>
    </row>
    <row r="8494" spans="1:15" x14ac:dyDescent="0.2">
      <c r="A8494" s="31">
        <v>2019</v>
      </c>
      <c r="B8494" s="31">
        <v>12</v>
      </c>
      <c r="C8494" s="31">
        <v>20</v>
      </c>
      <c r="D8494" s="54">
        <v>20</v>
      </c>
      <c r="E8494" s="31">
        <v>12</v>
      </c>
      <c r="F8494" s="31">
        <v>20</v>
      </c>
      <c r="G8494" s="54">
        <v>22</v>
      </c>
      <c r="H8494" s="53">
        <v>24.51</v>
      </c>
      <c r="I8494" s="53">
        <v>29526</v>
      </c>
      <c r="J8494" s="169">
        <f t="shared" si="264"/>
        <v>41.120672726740978</v>
      </c>
      <c r="O8494" s="172">
        <f t="shared" si="265"/>
        <v>0.65561053898622446</v>
      </c>
    </row>
    <row r="8495" spans="1:15" x14ac:dyDescent="0.2">
      <c r="A8495" s="31">
        <v>2019</v>
      </c>
      <c r="B8495" s="31">
        <v>12</v>
      </c>
      <c r="C8495" s="31">
        <v>20</v>
      </c>
      <c r="D8495" s="54">
        <v>21</v>
      </c>
      <c r="E8495" s="31">
        <v>12</v>
      </c>
      <c r="F8495" s="31">
        <v>20</v>
      </c>
      <c r="G8495" s="54">
        <v>23</v>
      </c>
      <c r="H8495" s="53">
        <v>17</v>
      </c>
      <c r="I8495" s="53">
        <v>27092</v>
      </c>
      <c r="J8495" s="169">
        <f t="shared" si="264"/>
        <v>37.730856381252678</v>
      </c>
      <c r="O8495" s="172">
        <f t="shared" si="265"/>
        <v>0.45472783201818912</v>
      </c>
    </row>
    <row r="8496" spans="1:15" x14ac:dyDescent="0.2">
      <c r="A8496" s="31">
        <v>2019</v>
      </c>
      <c r="B8496" s="31">
        <v>12</v>
      </c>
      <c r="C8496" s="31">
        <v>20</v>
      </c>
      <c r="D8496" s="54">
        <v>22</v>
      </c>
      <c r="E8496" s="31">
        <v>12</v>
      </c>
      <c r="F8496" s="31">
        <v>20</v>
      </c>
      <c r="G8496" s="54">
        <v>0</v>
      </c>
      <c r="H8496" s="53">
        <v>2.38</v>
      </c>
      <c r="I8496" s="53">
        <v>25221</v>
      </c>
      <c r="J8496" s="169">
        <f t="shared" si="264"/>
        <v>35.125126561035501</v>
      </c>
      <c r="O8496" s="172">
        <f t="shared" si="265"/>
        <v>6.3661896482546471E-2</v>
      </c>
    </row>
    <row r="8497" spans="1:15" x14ac:dyDescent="0.2">
      <c r="A8497" s="31">
        <v>2019</v>
      </c>
      <c r="B8497" s="31">
        <v>12</v>
      </c>
      <c r="C8497" s="31">
        <v>20</v>
      </c>
      <c r="D8497" s="54">
        <v>23</v>
      </c>
      <c r="E8497" s="31">
        <v>12</v>
      </c>
      <c r="F8497" s="31">
        <v>20</v>
      </c>
      <c r="G8497" s="54">
        <v>1</v>
      </c>
      <c r="H8497" s="53">
        <v>2.2999999999999998</v>
      </c>
      <c r="I8497" s="53">
        <v>23305</v>
      </c>
      <c r="J8497" s="169">
        <f t="shared" si="264"/>
        <v>32.456725526542655</v>
      </c>
      <c r="O8497" s="172">
        <f t="shared" si="265"/>
        <v>6.1522000802460876E-2</v>
      </c>
    </row>
    <row r="8498" spans="1:15" x14ac:dyDescent="0.2">
      <c r="A8498" s="31">
        <v>2019</v>
      </c>
      <c r="B8498" s="31">
        <v>12</v>
      </c>
      <c r="C8498" s="31">
        <v>21</v>
      </c>
      <c r="D8498" s="54">
        <v>0</v>
      </c>
      <c r="E8498" s="31">
        <v>12</v>
      </c>
      <c r="F8498" s="31">
        <v>21</v>
      </c>
      <c r="G8498" s="54">
        <v>2</v>
      </c>
      <c r="H8498" s="53">
        <v>2.2999999999999998</v>
      </c>
      <c r="I8498" s="53">
        <v>21976</v>
      </c>
      <c r="J8498" s="169">
        <f t="shared" si="264"/>
        <v>30.605835664934627</v>
      </c>
      <c r="O8498" s="172">
        <f t="shared" si="265"/>
        <v>6.1522000802460876E-2</v>
      </c>
    </row>
    <row r="8499" spans="1:15" x14ac:dyDescent="0.2">
      <c r="A8499" s="31">
        <v>2019</v>
      </c>
      <c r="B8499" s="31">
        <v>12</v>
      </c>
      <c r="C8499" s="31">
        <v>21</v>
      </c>
      <c r="D8499" s="54">
        <v>1</v>
      </c>
      <c r="E8499" s="31">
        <v>12</v>
      </c>
      <c r="F8499" s="31">
        <v>21</v>
      </c>
      <c r="G8499" s="54">
        <v>3</v>
      </c>
      <c r="H8499" s="53">
        <v>2.2999999999999998</v>
      </c>
      <c r="I8499" s="53">
        <v>21194</v>
      </c>
      <c r="J8499" s="169">
        <f t="shared" si="264"/>
        <v>29.516749230188587</v>
      </c>
      <c r="O8499" s="172">
        <f t="shared" si="265"/>
        <v>6.1522000802460876E-2</v>
      </c>
    </row>
    <row r="8500" spans="1:15" x14ac:dyDescent="0.2">
      <c r="A8500" s="31">
        <v>2019</v>
      </c>
      <c r="B8500" s="31">
        <v>12</v>
      </c>
      <c r="C8500" s="31">
        <v>21</v>
      </c>
      <c r="D8500" s="54">
        <v>2</v>
      </c>
      <c r="E8500" s="31">
        <v>12</v>
      </c>
      <c r="F8500" s="31">
        <v>21</v>
      </c>
      <c r="G8500" s="54">
        <v>4</v>
      </c>
      <c r="H8500" s="53">
        <v>2.2999999999999998</v>
      </c>
      <c r="I8500" s="53">
        <v>20862</v>
      </c>
      <c r="J8500" s="169">
        <f t="shared" si="264"/>
        <v>29.054374938199224</v>
      </c>
      <c r="O8500" s="172">
        <f t="shared" si="265"/>
        <v>6.1522000802460876E-2</v>
      </c>
    </row>
    <row r="8501" spans="1:15" x14ac:dyDescent="0.2">
      <c r="A8501" s="31">
        <v>2019</v>
      </c>
      <c r="B8501" s="31">
        <v>12</v>
      </c>
      <c r="C8501" s="31">
        <v>21</v>
      </c>
      <c r="D8501" s="54">
        <v>3</v>
      </c>
      <c r="E8501" s="31">
        <v>12</v>
      </c>
      <c r="F8501" s="31">
        <v>21</v>
      </c>
      <c r="G8501" s="54">
        <v>5</v>
      </c>
      <c r="H8501" s="53">
        <v>2.2999999999999998</v>
      </c>
      <c r="I8501" s="53">
        <v>20930</v>
      </c>
      <c r="J8501" s="169">
        <f t="shared" si="264"/>
        <v>29.149078106438008</v>
      </c>
      <c r="O8501" s="172">
        <f t="shared" si="265"/>
        <v>6.1522000802460876E-2</v>
      </c>
    </row>
    <row r="8502" spans="1:15" x14ac:dyDescent="0.2">
      <c r="A8502" s="31">
        <v>2019</v>
      </c>
      <c r="B8502" s="31">
        <v>12</v>
      </c>
      <c r="C8502" s="31">
        <v>21</v>
      </c>
      <c r="D8502" s="54">
        <v>4</v>
      </c>
      <c r="E8502" s="31">
        <v>12</v>
      </c>
      <c r="F8502" s="31">
        <v>21</v>
      </c>
      <c r="G8502" s="54">
        <v>6</v>
      </c>
      <c r="H8502" s="53">
        <v>2.2999999999999998</v>
      </c>
      <c r="I8502" s="53">
        <v>21758</v>
      </c>
      <c r="J8502" s="169">
        <f t="shared" si="264"/>
        <v>30.302228449110281</v>
      </c>
      <c r="O8502" s="172">
        <f t="shared" si="265"/>
        <v>6.1522000802460876E-2</v>
      </c>
    </row>
    <row r="8503" spans="1:15" x14ac:dyDescent="0.2">
      <c r="A8503" s="31">
        <v>2019</v>
      </c>
      <c r="B8503" s="31">
        <v>12</v>
      </c>
      <c r="C8503" s="31">
        <v>21</v>
      </c>
      <c r="D8503" s="54">
        <v>5</v>
      </c>
      <c r="E8503" s="31">
        <v>12</v>
      </c>
      <c r="F8503" s="31">
        <v>21</v>
      </c>
      <c r="G8503" s="54">
        <v>7</v>
      </c>
      <c r="H8503" s="53">
        <v>2.2999999999999998</v>
      </c>
      <c r="I8503" s="53">
        <v>23135</v>
      </c>
      <c r="J8503" s="169">
        <f t="shared" si="264"/>
        <v>32.219967605945691</v>
      </c>
      <c r="O8503" s="172">
        <f t="shared" si="265"/>
        <v>6.1522000802460876E-2</v>
      </c>
    </row>
    <row r="8504" spans="1:15" x14ac:dyDescent="0.2">
      <c r="A8504" s="31">
        <v>2019</v>
      </c>
      <c r="B8504" s="31">
        <v>12</v>
      </c>
      <c r="C8504" s="31">
        <v>21</v>
      </c>
      <c r="D8504" s="54">
        <v>6</v>
      </c>
      <c r="E8504" s="31">
        <v>12</v>
      </c>
      <c r="F8504" s="31">
        <v>21</v>
      </c>
      <c r="G8504" s="54">
        <v>8</v>
      </c>
      <c r="H8504" s="53">
        <v>2.2999999999999998</v>
      </c>
      <c r="I8504" s="53">
        <v>24656</v>
      </c>
      <c r="J8504" s="169">
        <f t="shared" si="264"/>
        <v>34.338254648463241</v>
      </c>
      <c r="O8504" s="172">
        <f t="shared" si="265"/>
        <v>6.1522000802460876E-2</v>
      </c>
    </row>
    <row r="8505" spans="1:15" x14ac:dyDescent="0.2">
      <c r="A8505" s="31">
        <v>2019</v>
      </c>
      <c r="B8505" s="31">
        <v>12</v>
      </c>
      <c r="C8505" s="31">
        <v>21</v>
      </c>
      <c r="D8505" s="54">
        <v>7</v>
      </c>
      <c r="E8505" s="31">
        <v>12</v>
      </c>
      <c r="F8505" s="31">
        <v>21</v>
      </c>
      <c r="G8505" s="54">
        <v>9</v>
      </c>
      <c r="H8505" s="53">
        <v>2.2999999999999998</v>
      </c>
      <c r="I8505" s="53">
        <v>27007</v>
      </c>
      <c r="J8505" s="169">
        <f t="shared" si="264"/>
        <v>37.6124774209542</v>
      </c>
      <c r="O8505" s="172">
        <f t="shared" si="265"/>
        <v>6.1522000802460876E-2</v>
      </c>
    </row>
    <row r="8506" spans="1:15" x14ac:dyDescent="0.2">
      <c r="A8506" s="31">
        <v>2019</v>
      </c>
      <c r="B8506" s="31">
        <v>12</v>
      </c>
      <c r="C8506" s="31">
        <v>21</v>
      </c>
      <c r="D8506" s="54">
        <v>8</v>
      </c>
      <c r="E8506" s="31">
        <v>12</v>
      </c>
      <c r="F8506" s="31">
        <v>21</v>
      </c>
      <c r="G8506" s="54">
        <v>10</v>
      </c>
      <c r="H8506" s="53">
        <v>2.2999999999999998</v>
      </c>
      <c r="I8506" s="53">
        <v>28639</v>
      </c>
      <c r="J8506" s="169">
        <f t="shared" si="264"/>
        <v>39.885353458685053</v>
      </c>
      <c r="O8506" s="172">
        <f t="shared" si="265"/>
        <v>6.1522000802460876E-2</v>
      </c>
    </row>
    <row r="8507" spans="1:15" x14ac:dyDescent="0.2">
      <c r="A8507" s="31">
        <v>2019</v>
      </c>
      <c r="B8507" s="31">
        <v>12</v>
      </c>
      <c r="C8507" s="31">
        <v>21</v>
      </c>
      <c r="D8507" s="54">
        <v>9</v>
      </c>
      <c r="E8507" s="31">
        <v>12</v>
      </c>
      <c r="F8507" s="31">
        <v>21</v>
      </c>
      <c r="G8507" s="54">
        <v>11</v>
      </c>
      <c r="H8507" s="53">
        <v>2.2999999999999998</v>
      </c>
      <c r="I8507" s="53">
        <v>28792</v>
      </c>
      <c r="J8507" s="169">
        <f t="shared" si="264"/>
        <v>40.098435587222319</v>
      </c>
      <c r="O8507" s="172">
        <f t="shared" si="265"/>
        <v>6.1522000802460876E-2</v>
      </c>
    </row>
    <row r="8508" spans="1:15" x14ac:dyDescent="0.2">
      <c r="A8508" s="31">
        <v>2019</v>
      </c>
      <c r="B8508" s="31">
        <v>12</v>
      </c>
      <c r="C8508" s="31">
        <v>21</v>
      </c>
      <c r="D8508" s="54">
        <v>10</v>
      </c>
      <c r="E8508" s="31">
        <v>12</v>
      </c>
      <c r="F8508" s="31">
        <v>21</v>
      </c>
      <c r="G8508" s="54">
        <v>12</v>
      </c>
      <c r="H8508" s="53">
        <v>2.2999999999999998</v>
      </c>
      <c r="I8508" s="53">
        <v>28705</v>
      </c>
      <c r="J8508" s="169">
        <f t="shared" si="264"/>
        <v>39.977271239622695</v>
      </c>
      <c r="O8508" s="172">
        <f t="shared" si="265"/>
        <v>6.1522000802460876E-2</v>
      </c>
    </row>
    <row r="8509" spans="1:15" x14ac:dyDescent="0.2">
      <c r="A8509" s="31">
        <v>2019</v>
      </c>
      <c r="B8509" s="31">
        <v>12</v>
      </c>
      <c r="C8509" s="31">
        <v>21</v>
      </c>
      <c r="D8509" s="54">
        <v>11</v>
      </c>
      <c r="E8509" s="31">
        <v>12</v>
      </c>
      <c r="F8509" s="31">
        <v>21</v>
      </c>
      <c r="G8509" s="54">
        <v>13</v>
      </c>
      <c r="H8509" s="53">
        <v>2.2999999999999998</v>
      </c>
      <c r="I8509" s="53">
        <v>28846</v>
      </c>
      <c r="J8509" s="169">
        <f t="shared" si="264"/>
        <v>40.173641044353118</v>
      </c>
      <c r="O8509" s="172">
        <f t="shared" si="265"/>
        <v>6.1522000802460876E-2</v>
      </c>
    </row>
    <row r="8510" spans="1:15" x14ac:dyDescent="0.2">
      <c r="A8510" s="31">
        <v>2019</v>
      </c>
      <c r="B8510" s="31">
        <v>12</v>
      </c>
      <c r="C8510" s="31">
        <v>21</v>
      </c>
      <c r="D8510" s="54">
        <v>12</v>
      </c>
      <c r="E8510" s="31">
        <v>12</v>
      </c>
      <c r="F8510" s="31">
        <v>21</v>
      </c>
      <c r="G8510" s="54">
        <v>14</v>
      </c>
      <c r="H8510" s="53">
        <v>2.2999999999999998</v>
      </c>
      <c r="I8510" s="53">
        <v>28329</v>
      </c>
      <c r="J8510" s="169">
        <f t="shared" si="264"/>
        <v>39.453618427008237</v>
      </c>
      <c r="O8510" s="172">
        <f t="shared" si="265"/>
        <v>6.1522000802460876E-2</v>
      </c>
    </row>
    <row r="8511" spans="1:15" x14ac:dyDescent="0.2">
      <c r="A8511" s="31">
        <v>2019</v>
      </c>
      <c r="B8511" s="31">
        <v>12</v>
      </c>
      <c r="C8511" s="31">
        <v>21</v>
      </c>
      <c r="D8511" s="54">
        <v>13</v>
      </c>
      <c r="E8511" s="31">
        <v>12</v>
      </c>
      <c r="F8511" s="31">
        <v>21</v>
      </c>
      <c r="G8511" s="54">
        <v>15</v>
      </c>
      <c r="H8511" s="53">
        <v>2.2999999999999998</v>
      </c>
      <c r="I8511" s="53">
        <v>27192</v>
      </c>
      <c r="J8511" s="169">
        <f t="shared" si="264"/>
        <v>37.870125746309718</v>
      </c>
      <c r="O8511" s="172">
        <f t="shared" si="265"/>
        <v>6.1522000802460876E-2</v>
      </c>
    </row>
    <row r="8512" spans="1:15" x14ac:dyDescent="0.2">
      <c r="A8512" s="31">
        <v>2019</v>
      </c>
      <c r="B8512" s="31">
        <v>12</v>
      </c>
      <c r="C8512" s="31">
        <v>21</v>
      </c>
      <c r="D8512" s="54">
        <v>14</v>
      </c>
      <c r="E8512" s="31">
        <v>12</v>
      </c>
      <c r="F8512" s="31">
        <v>21</v>
      </c>
      <c r="G8512" s="54">
        <v>16</v>
      </c>
      <c r="H8512" s="53">
        <v>2.2999999999999998</v>
      </c>
      <c r="I8512" s="53">
        <v>26632</v>
      </c>
      <c r="J8512" s="169">
        <f t="shared" si="264"/>
        <v>37.0902173019903</v>
      </c>
      <c r="O8512" s="172">
        <f t="shared" si="265"/>
        <v>6.1522000802460876E-2</v>
      </c>
    </row>
    <row r="8513" spans="1:15" x14ac:dyDescent="0.2">
      <c r="A8513" s="31">
        <v>2019</v>
      </c>
      <c r="B8513" s="31">
        <v>12</v>
      </c>
      <c r="C8513" s="31">
        <v>21</v>
      </c>
      <c r="D8513" s="54">
        <v>15</v>
      </c>
      <c r="E8513" s="31">
        <v>12</v>
      </c>
      <c r="F8513" s="31">
        <v>21</v>
      </c>
      <c r="G8513" s="54">
        <v>17</v>
      </c>
      <c r="H8513" s="53">
        <v>2.2999999999999998</v>
      </c>
      <c r="I8513" s="53">
        <v>26859</v>
      </c>
      <c r="J8513" s="169">
        <f t="shared" si="264"/>
        <v>37.406358760669775</v>
      </c>
      <c r="O8513" s="172">
        <f t="shared" si="265"/>
        <v>6.1522000802460876E-2</v>
      </c>
    </row>
    <row r="8514" spans="1:15" x14ac:dyDescent="0.2">
      <c r="A8514" s="31">
        <v>2019</v>
      </c>
      <c r="B8514" s="31">
        <v>12</v>
      </c>
      <c r="C8514" s="31">
        <v>21</v>
      </c>
      <c r="D8514" s="54">
        <v>16</v>
      </c>
      <c r="E8514" s="31">
        <v>12</v>
      </c>
      <c r="F8514" s="31">
        <v>21</v>
      </c>
      <c r="G8514" s="54">
        <v>18</v>
      </c>
      <c r="H8514" s="53">
        <v>2.2999999999999998</v>
      </c>
      <c r="I8514" s="53">
        <v>28321</v>
      </c>
      <c r="J8514" s="169">
        <f t="shared" ref="J8514:J8577" si="266">MIN(50,I8514/$M$2*50)</f>
        <v>39.442476877803671</v>
      </c>
      <c r="O8514" s="172">
        <f t="shared" si="265"/>
        <v>6.1522000802460876E-2</v>
      </c>
    </row>
    <row r="8515" spans="1:15" x14ac:dyDescent="0.2">
      <c r="A8515" s="31">
        <v>2019</v>
      </c>
      <c r="B8515" s="31">
        <v>12</v>
      </c>
      <c r="C8515" s="31">
        <v>21</v>
      </c>
      <c r="D8515" s="54">
        <v>17</v>
      </c>
      <c r="E8515" s="31">
        <v>12</v>
      </c>
      <c r="F8515" s="31">
        <v>21</v>
      </c>
      <c r="G8515" s="54">
        <v>19</v>
      </c>
      <c r="H8515" s="53">
        <v>3.3</v>
      </c>
      <c r="I8515" s="53">
        <v>28752</v>
      </c>
      <c r="J8515" s="169">
        <f t="shared" si="266"/>
        <v>40.042727841199508</v>
      </c>
      <c r="O8515" s="172">
        <f t="shared" ref="O8515:O8578" si="267">H8515/$R$5</f>
        <v>8.8270696803530821E-2</v>
      </c>
    </row>
    <row r="8516" spans="1:15" x14ac:dyDescent="0.2">
      <c r="A8516" s="31">
        <v>2019</v>
      </c>
      <c r="B8516" s="31">
        <v>12</v>
      </c>
      <c r="C8516" s="31">
        <v>21</v>
      </c>
      <c r="D8516" s="54">
        <v>18</v>
      </c>
      <c r="E8516" s="31">
        <v>12</v>
      </c>
      <c r="F8516" s="31">
        <v>21</v>
      </c>
      <c r="G8516" s="54">
        <v>20</v>
      </c>
      <c r="H8516" s="53">
        <v>5.26</v>
      </c>
      <c r="I8516" s="53">
        <v>29107</v>
      </c>
      <c r="J8516" s="169">
        <f t="shared" si="266"/>
        <v>40.537134087151991</v>
      </c>
      <c r="O8516" s="172">
        <f t="shared" si="267"/>
        <v>0.14069814096562794</v>
      </c>
    </row>
    <row r="8517" spans="1:15" x14ac:dyDescent="0.2">
      <c r="A8517" s="31">
        <v>2019</v>
      </c>
      <c r="B8517" s="31">
        <v>12</v>
      </c>
      <c r="C8517" s="31">
        <v>21</v>
      </c>
      <c r="D8517" s="54">
        <v>19</v>
      </c>
      <c r="E8517" s="31">
        <v>12</v>
      </c>
      <c r="F8517" s="31">
        <v>21</v>
      </c>
      <c r="G8517" s="54">
        <v>21</v>
      </c>
      <c r="H8517" s="53">
        <v>3.88</v>
      </c>
      <c r="I8517" s="53">
        <v>28826</v>
      </c>
      <c r="J8517" s="169">
        <f t="shared" si="266"/>
        <v>40.145787171341709</v>
      </c>
      <c r="O8517" s="172">
        <f t="shared" si="267"/>
        <v>0.10378494048415141</v>
      </c>
    </row>
    <row r="8518" spans="1:15" x14ac:dyDescent="0.2">
      <c r="A8518" s="31">
        <v>2019</v>
      </c>
      <c r="B8518" s="31">
        <v>12</v>
      </c>
      <c r="C8518" s="31">
        <v>21</v>
      </c>
      <c r="D8518" s="54">
        <v>20</v>
      </c>
      <c r="E8518" s="31">
        <v>12</v>
      </c>
      <c r="F8518" s="31">
        <v>21</v>
      </c>
      <c r="G8518" s="54">
        <v>22</v>
      </c>
      <c r="H8518" s="53">
        <v>2.2999999999999998</v>
      </c>
      <c r="I8518" s="53">
        <v>27403</v>
      </c>
      <c r="J8518" s="169">
        <f t="shared" si="266"/>
        <v>38.163984106580067</v>
      </c>
      <c r="O8518" s="172">
        <f t="shared" si="267"/>
        <v>6.1522000802460876E-2</v>
      </c>
    </row>
    <row r="8519" spans="1:15" x14ac:dyDescent="0.2">
      <c r="A8519" s="31">
        <v>2019</v>
      </c>
      <c r="B8519" s="31">
        <v>12</v>
      </c>
      <c r="C8519" s="31">
        <v>21</v>
      </c>
      <c r="D8519" s="54">
        <v>21</v>
      </c>
      <c r="E8519" s="31">
        <v>12</v>
      </c>
      <c r="F8519" s="31">
        <v>21</v>
      </c>
      <c r="G8519" s="54">
        <v>23</v>
      </c>
      <c r="H8519" s="53">
        <v>2.2999999999999998</v>
      </c>
      <c r="I8519" s="53">
        <v>25465</v>
      </c>
      <c r="J8519" s="169">
        <f t="shared" si="266"/>
        <v>35.464943811774674</v>
      </c>
      <c r="O8519" s="172">
        <f t="shared" si="267"/>
        <v>6.1522000802460876E-2</v>
      </c>
    </row>
    <row r="8520" spans="1:15" x14ac:dyDescent="0.2">
      <c r="A8520" s="31">
        <v>2019</v>
      </c>
      <c r="B8520" s="31">
        <v>12</v>
      </c>
      <c r="C8520" s="31">
        <v>21</v>
      </c>
      <c r="D8520" s="54">
        <v>22</v>
      </c>
      <c r="E8520" s="31">
        <v>12</v>
      </c>
      <c r="F8520" s="31">
        <v>21</v>
      </c>
      <c r="G8520" s="54">
        <v>0</v>
      </c>
      <c r="H8520" s="53">
        <v>0.51</v>
      </c>
      <c r="I8520" s="53">
        <v>23435</v>
      </c>
      <c r="J8520" s="169">
        <f t="shared" si="266"/>
        <v>32.637775701116809</v>
      </c>
      <c r="O8520" s="172">
        <f t="shared" si="267"/>
        <v>1.3641834960545675E-2</v>
      </c>
    </row>
    <row r="8521" spans="1:15" x14ac:dyDescent="0.2">
      <c r="A8521" s="31">
        <v>2019</v>
      </c>
      <c r="B8521" s="31">
        <v>12</v>
      </c>
      <c r="C8521" s="31">
        <v>21</v>
      </c>
      <c r="D8521" s="54">
        <v>23</v>
      </c>
      <c r="E8521" s="31">
        <v>12</v>
      </c>
      <c r="F8521" s="31">
        <v>21</v>
      </c>
      <c r="G8521" s="54">
        <v>1</v>
      </c>
      <c r="H8521" s="53">
        <v>0.51</v>
      </c>
      <c r="I8521" s="53">
        <v>21641</v>
      </c>
      <c r="J8521" s="169">
        <f t="shared" si="266"/>
        <v>30.139283291993546</v>
      </c>
      <c r="O8521" s="172">
        <f t="shared" si="267"/>
        <v>1.3641834960545675E-2</v>
      </c>
    </row>
    <row r="8522" spans="1:15" x14ac:dyDescent="0.2">
      <c r="A8522" s="31">
        <v>2019</v>
      </c>
      <c r="B8522" s="31">
        <v>12</v>
      </c>
      <c r="C8522" s="31">
        <v>22</v>
      </c>
      <c r="D8522" s="54">
        <v>0</v>
      </c>
      <c r="E8522" s="31">
        <v>12</v>
      </c>
      <c r="F8522" s="31">
        <v>22</v>
      </c>
      <c r="G8522" s="54">
        <v>2</v>
      </c>
      <c r="H8522" s="53">
        <v>0.5</v>
      </c>
      <c r="I8522" s="53">
        <v>20456</v>
      </c>
      <c r="J8522" s="169">
        <f t="shared" si="266"/>
        <v>28.488941316067653</v>
      </c>
      <c r="O8522" s="172">
        <f t="shared" si="267"/>
        <v>1.3374348000534974E-2</v>
      </c>
    </row>
    <row r="8523" spans="1:15" x14ac:dyDescent="0.2">
      <c r="A8523" s="31">
        <v>2019</v>
      </c>
      <c r="B8523" s="31">
        <v>12</v>
      </c>
      <c r="C8523" s="31">
        <v>22</v>
      </c>
      <c r="D8523" s="54">
        <v>1</v>
      </c>
      <c r="E8523" s="31">
        <v>12</v>
      </c>
      <c r="F8523" s="31">
        <v>22</v>
      </c>
      <c r="G8523" s="54">
        <v>3</v>
      </c>
      <c r="H8523" s="53">
        <v>0.1</v>
      </c>
      <c r="I8523" s="53">
        <v>19757</v>
      </c>
      <c r="J8523" s="169">
        <f t="shared" si="266"/>
        <v>27.515448454318957</v>
      </c>
      <c r="O8523" s="172">
        <f t="shared" si="267"/>
        <v>2.6748696001069952E-3</v>
      </c>
    </row>
    <row r="8524" spans="1:15" x14ac:dyDescent="0.2">
      <c r="A8524" s="31">
        <v>2019</v>
      </c>
      <c r="B8524" s="31">
        <v>12</v>
      </c>
      <c r="C8524" s="31">
        <v>22</v>
      </c>
      <c r="D8524" s="54">
        <v>2</v>
      </c>
      <c r="E8524" s="31">
        <v>12</v>
      </c>
      <c r="F8524" s="31">
        <v>22</v>
      </c>
      <c r="G8524" s="54">
        <v>4</v>
      </c>
      <c r="H8524" s="53">
        <v>0.1</v>
      </c>
      <c r="I8524" s="53">
        <v>19414</v>
      </c>
      <c r="J8524" s="169">
        <f t="shared" si="266"/>
        <v>27.03775453217332</v>
      </c>
      <c r="O8524" s="172">
        <f t="shared" si="267"/>
        <v>2.6748696001069952E-3</v>
      </c>
    </row>
    <row r="8525" spans="1:15" x14ac:dyDescent="0.2">
      <c r="A8525" s="31">
        <v>2019</v>
      </c>
      <c r="B8525" s="31">
        <v>12</v>
      </c>
      <c r="C8525" s="31">
        <v>22</v>
      </c>
      <c r="D8525" s="54">
        <v>3</v>
      </c>
      <c r="E8525" s="31">
        <v>12</v>
      </c>
      <c r="F8525" s="31">
        <v>22</v>
      </c>
      <c r="G8525" s="54">
        <v>5</v>
      </c>
      <c r="H8525" s="53">
        <v>0.1</v>
      </c>
      <c r="I8525" s="53">
        <v>19342</v>
      </c>
      <c r="J8525" s="169">
        <f t="shared" si="266"/>
        <v>26.937480589332253</v>
      </c>
      <c r="O8525" s="172">
        <f t="shared" si="267"/>
        <v>2.6748696001069952E-3</v>
      </c>
    </row>
    <row r="8526" spans="1:15" x14ac:dyDescent="0.2">
      <c r="A8526" s="31">
        <v>2019</v>
      </c>
      <c r="B8526" s="31">
        <v>12</v>
      </c>
      <c r="C8526" s="31">
        <v>22</v>
      </c>
      <c r="D8526" s="54">
        <v>4</v>
      </c>
      <c r="E8526" s="31">
        <v>12</v>
      </c>
      <c r="F8526" s="31">
        <v>22</v>
      </c>
      <c r="G8526" s="54">
        <v>6</v>
      </c>
      <c r="H8526" s="53">
        <v>0.2</v>
      </c>
      <c r="I8526" s="53">
        <v>19787</v>
      </c>
      <c r="J8526" s="169">
        <f t="shared" si="266"/>
        <v>27.557229263836071</v>
      </c>
      <c r="O8526" s="172">
        <f t="shared" si="267"/>
        <v>5.3497392002139904E-3</v>
      </c>
    </row>
    <row r="8527" spans="1:15" x14ac:dyDescent="0.2">
      <c r="A8527" s="31">
        <v>2019</v>
      </c>
      <c r="B8527" s="31">
        <v>12</v>
      </c>
      <c r="C8527" s="31">
        <v>22</v>
      </c>
      <c r="D8527" s="54">
        <v>5</v>
      </c>
      <c r="E8527" s="31">
        <v>12</v>
      </c>
      <c r="F8527" s="31">
        <v>22</v>
      </c>
      <c r="G8527" s="54">
        <v>7</v>
      </c>
      <c r="H8527" s="53">
        <v>0.5</v>
      </c>
      <c r="I8527" s="53">
        <v>20774</v>
      </c>
      <c r="J8527" s="169">
        <f t="shared" si="266"/>
        <v>28.931817896949031</v>
      </c>
      <c r="O8527" s="172">
        <f t="shared" si="267"/>
        <v>1.3374348000534974E-2</v>
      </c>
    </row>
    <row r="8528" spans="1:15" x14ac:dyDescent="0.2">
      <c r="A8528" s="31">
        <v>2019</v>
      </c>
      <c r="B8528" s="31">
        <v>12</v>
      </c>
      <c r="C8528" s="31">
        <v>22</v>
      </c>
      <c r="D8528" s="54">
        <v>6</v>
      </c>
      <c r="E8528" s="31">
        <v>12</v>
      </c>
      <c r="F8528" s="31">
        <v>22</v>
      </c>
      <c r="G8528" s="54">
        <v>8</v>
      </c>
      <c r="H8528" s="53">
        <v>0.51</v>
      </c>
      <c r="I8528" s="53">
        <v>21922</v>
      </c>
      <c r="J8528" s="169">
        <f t="shared" si="266"/>
        <v>30.530630207803828</v>
      </c>
      <c r="O8528" s="172">
        <f t="shared" si="267"/>
        <v>1.3641834960545675E-2</v>
      </c>
    </row>
    <row r="8529" spans="1:15" x14ac:dyDescent="0.2">
      <c r="A8529" s="31">
        <v>2019</v>
      </c>
      <c r="B8529" s="31">
        <v>12</v>
      </c>
      <c r="C8529" s="31">
        <v>22</v>
      </c>
      <c r="D8529" s="54">
        <v>7</v>
      </c>
      <c r="E8529" s="31">
        <v>12</v>
      </c>
      <c r="F8529" s="31">
        <v>22</v>
      </c>
      <c r="G8529" s="54">
        <v>9</v>
      </c>
      <c r="H8529" s="53">
        <v>1.02</v>
      </c>
      <c r="I8529" s="53">
        <v>23931</v>
      </c>
      <c r="J8529" s="169">
        <f t="shared" si="266"/>
        <v>33.328551751799715</v>
      </c>
      <c r="O8529" s="172">
        <f t="shared" si="267"/>
        <v>2.7283669921091349E-2</v>
      </c>
    </row>
    <row r="8530" spans="1:15" x14ac:dyDescent="0.2">
      <c r="A8530" s="31">
        <v>2019</v>
      </c>
      <c r="B8530" s="31">
        <v>12</v>
      </c>
      <c r="C8530" s="31">
        <v>22</v>
      </c>
      <c r="D8530" s="54">
        <v>8</v>
      </c>
      <c r="E8530" s="31">
        <v>12</v>
      </c>
      <c r="F8530" s="31">
        <v>22</v>
      </c>
      <c r="G8530" s="54">
        <v>10</v>
      </c>
      <c r="H8530" s="53">
        <v>2.2999999999999998</v>
      </c>
      <c r="I8530" s="53">
        <v>26047</v>
      </c>
      <c r="J8530" s="169">
        <f t="shared" si="266"/>
        <v>36.275491516406632</v>
      </c>
      <c r="O8530" s="172">
        <f t="shared" si="267"/>
        <v>6.1522000802460876E-2</v>
      </c>
    </row>
    <row r="8531" spans="1:15" x14ac:dyDescent="0.2">
      <c r="A8531" s="31">
        <v>2019</v>
      </c>
      <c r="B8531" s="31">
        <v>12</v>
      </c>
      <c r="C8531" s="31">
        <v>22</v>
      </c>
      <c r="D8531" s="54">
        <v>9</v>
      </c>
      <c r="E8531" s="31">
        <v>12</v>
      </c>
      <c r="F8531" s="31">
        <v>22</v>
      </c>
      <c r="G8531" s="54">
        <v>11</v>
      </c>
      <c r="H8531" s="53">
        <v>2.2999999999999998</v>
      </c>
      <c r="I8531" s="53">
        <v>26639</v>
      </c>
      <c r="J8531" s="169">
        <f t="shared" si="266"/>
        <v>37.099966157544294</v>
      </c>
      <c r="O8531" s="172">
        <f t="shared" si="267"/>
        <v>6.1522000802460876E-2</v>
      </c>
    </row>
    <row r="8532" spans="1:15" x14ac:dyDescent="0.2">
      <c r="A8532" s="31">
        <v>2019</v>
      </c>
      <c r="B8532" s="31">
        <v>12</v>
      </c>
      <c r="C8532" s="31">
        <v>22</v>
      </c>
      <c r="D8532" s="54">
        <v>10</v>
      </c>
      <c r="E8532" s="31">
        <v>12</v>
      </c>
      <c r="F8532" s="31">
        <v>22</v>
      </c>
      <c r="G8532" s="54">
        <v>12</v>
      </c>
      <c r="H8532" s="53">
        <v>2.0499999999999998</v>
      </c>
      <c r="I8532" s="53">
        <v>26430</v>
      </c>
      <c r="J8532" s="169">
        <f t="shared" si="266"/>
        <v>36.808893184575084</v>
      </c>
      <c r="O8532" s="172">
        <f t="shared" si="267"/>
        <v>5.4834826802193391E-2</v>
      </c>
    </row>
    <row r="8533" spans="1:15" x14ac:dyDescent="0.2">
      <c r="A8533" s="31">
        <v>2019</v>
      </c>
      <c r="B8533" s="31">
        <v>12</v>
      </c>
      <c r="C8533" s="31">
        <v>22</v>
      </c>
      <c r="D8533" s="54">
        <v>11</v>
      </c>
      <c r="E8533" s="31">
        <v>12</v>
      </c>
      <c r="F8533" s="31">
        <v>22</v>
      </c>
      <c r="G8533" s="54">
        <v>13</v>
      </c>
      <c r="H8533" s="53">
        <v>2.2999999999999998</v>
      </c>
      <c r="I8533" s="53">
        <v>26687</v>
      </c>
      <c r="J8533" s="169">
        <f t="shared" si="266"/>
        <v>37.166815452771672</v>
      </c>
      <c r="O8533" s="172">
        <f t="shared" si="267"/>
        <v>6.1522000802460876E-2</v>
      </c>
    </row>
    <row r="8534" spans="1:15" x14ac:dyDescent="0.2">
      <c r="A8534" s="31">
        <v>2019</v>
      </c>
      <c r="B8534" s="31">
        <v>12</v>
      </c>
      <c r="C8534" s="31">
        <v>22</v>
      </c>
      <c r="D8534" s="54">
        <v>12</v>
      </c>
      <c r="E8534" s="31">
        <v>12</v>
      </c>
      <c r="F8534" s="31">
        <v>22</v>
      </c>
      <c r="G8534" s="54">
        <v>14</v>
      </c>
      <c r="H8534" s="53">
        <v>2.2999999999999998</v>
      </c>
      <c r="I8534" s="53">
        <v>26289</v>
      </c>
      <c r="J8534" s="169">
        <f t="shared" si="266"/>
        <v>36.61252337984466</v>
      </c>
      <c r="O8534" s="172">
        <f t="shared" si="267"/>
        <v>6.1522000802460876E-2</v>
      </c>
    </row>
    <row r="8535" spans="1:15" x14ac:dyDescent="0.2">
      <c r="A8535" s="31">
        <v>2019</v>
      </c>
      <c r="B8535" s="31">
        <v>12</v>
      </c>
      <c r="C8535" s="31">
        <v>22</v>
      </c>
      <c r="D8535" s="54">
        <v>13</v>
      </c>
      <c r="E8535" s="31">
        <v>12</v>
      </c>
      <c r="F8535" s="31">
        <v>22</v>
      </c>
      <c r="G8535" s="54">
        <v>15</v>
      </c>
      <c r="H8535" s="53">
        <v>1.1000000000000001</v>
      </c>
      <c r="I8535" s="53">
        <v>25002</v>
      </c>
      <c r="J8535" s="169">
        <f t="shared" si="266"/>
        <v>34.820126651560592</v>
      </c>
      <c r="O8535" s="172">
        <f t="shared" si="267"/>
        <v>2.9423565601176947E-2</v>
      </c>
    </row>
    <row r="8536" spans="1:15" x14ac:dyDescent="0.2">
      <c r="A8536" s="31">
        <v>2019</v>
      </c>
      <c r="B8536" s="31">
        <v>12</v>
      </c>
      <c r="C8536" s="31">
        <v>22</v>
      </c>
      <c r="D8536" s="54">
        <v>14</v>
      </c>
      <c r="E8536" s="31">
        <v>12</v>
      </c>
      <c r="F8536" s="31">
        <v>22</v>
      </c>
      <c r="G8536" s="54">
        <v>16</v>
      </c>
      <c r="H8536" s="53">
        <v>1.02</v>
      </c>
      <c r="I8536" s="53">
        <v>24205</v>
      </c>
      <c r="J8536" s="169">
        <f t="shared" si="266"/>
        <v>33.710149812055995</v>
      </c>
      <c r="O8536" s="172">
        <f t="shared" si="267"/>
        <v>2.7283669921091349E-2</v>
      </c>
    </row>
    <row r="8537" spans="1:15" x14ac:dyDescent="0.2">
      <c r="A8537" s="31">
        <v>2019</v>
      </c>
      <c r="B8537" s="31">
        <v>12</v>
      </c>
      <c r="C8537" s="31">
        <v>22</v>
      </c>
      <c r="D8537" s="54">
        <v>15</v>
      </c>
      <c r="E8537" s="31">
        <v>12</v>
      </c>
      <c r="F8537" s="31">
        <v>22</v>
      </c>
      <c r="G8537" s="54">
        <v>17</v>
      </c>
      <c r="H8537" s="53">
        <v>2.2999999999999998</v>
      </c>
      <c r="I8537" s="53">
        <v>24454</v>
      </c>
      <c r="J8537" s="169">
        <f t="shared" si="266"/>
        <v>34.056930531048025</v>
      </c>
      <c r="O8537" s="172">
        <f t="shared" si="267"/>
        <v>6.1522000802460876E-2</v>
      </c>
    </row>
    <row r="8538" spans="1:15" x14ac:dyDescent="0.2">
      <c r="A8538" s="31">
        <v>2019</v>
      </c>
      <c r="B8538" s="31">
        <v>12</v>
      </c>
      <c r="C8538" s="31">
        <v>22</v>
      </c>
      <c r="D8538" s="54">
        <v>16</v>
      </c>
      <c r="E8538" s="31">
        <v>12</v>
      </c>
      <c r="F8538" s="31">
        <v>22</v>
      </c>
      <c r="G8538" s="54">
        <v>18</v>
      </c>
      <c r="H8538" s="53">
        <v>2.2999999999999998</v>
      </c>
      <c r="I8538" s="53">
        <v>26399</v>
      </c>
      <c r="J8538" s="169">
        <f t="shared" si="266"/>
        <v>36.765719681407404</v>
      </c>
      <c r="O8538" s="172">
        <f t="shared" si="267"/>
        <v>6.1522000802460876E-2</v>
      </c>
    </row>
    <row r="8539" spans="1:15" x14ac:dyDescent="0.2">
      <c r="A8539" s="31">
        <v>2019</v>
      </c>
      <c r="B8539" s="31">
        <v>12</v>
      </c>
      <c r="C8539" s="31">
        <v>22</v>
      </c>
      <c r="D8539" s="54">
        <v>17</v>
      </c>
      <c r="E8539" s="31">
        <v>12</v>
      </c>
      <c r="F8539" s="31">
        <v>22</v>
      </c>
      <c r="G8539" s="54">
        <v>19</v>
      </c>
      <c r="H8539" s="53">
        <v>3.5</v>
      </c>
      <c r="I8539" s="53">
        <v>27170</v>
      </c>
      <c r="J8539" s="169">
        <f t="shared" si="266"/>
        <v>37.83948648599717</v>
      </c>
      <c r="O8539" s="172">
        <f t="shared" si="267"/>
        <v>9.3620436003744825E-2</v>
      </c>
    </row>
    <row r="8540" spans="1:15" x14ac:dyDescent="0.2">
      <c r="A8540" s="31">
        <v>2019</v>
      </c>
      <c r="B8540" s="31">
        <v>12</v>
      </c>
      <c r="C8540" s="31">
        <v>22</v>
      </c>
      <c r="D8540" s="54">
        <v>18</v>
      </c>
      <c r="E8540" s="31">
        <v>12</v>
      </c>
      <c r="F8540" s="31">
        <v>22</v>
      </c>
      <c r="G8540" s="54">
        <v>20</v>
      </c>
      <c r="H8540" s="53">
        <v>5.5</v>
      </c>
      <c r="I8540" s="53">
        <v>27988</v>
      </c>
      <c r="J8540" s="169">
        <f t="shared" si="266"/>
        <v>38.978709892163735</v>
      </c>
      <c r="O8540" s="172">
        <f t="shared" si="267"/>
        <v>0.14711782800588472</v>
      </c>
    </row>
    <row r="8541" spans="1:15" x14ac:dyDescent="0.2">
      <c r="A8541" s="31">
        <v>2019</v>
      </c>
      <c r="B8541" s="31">
        <v>12</v>
      </c>
      <c r="C8541" s="31">
        <v>22</v>
      </c>
      <c r="D8541" s="54">
        <v>19</v>
      </c>
      <c r="E8541" s="31">
        <v>12</v>
      </c>
      <c r="F8541" s="31">
        <v>22</v>
      </c>
      <c r="G8541" s="54">
        <v>21</v>
      </c>
      <c r="H8541" s="53">
        <v>6.6</v>
      </c>
      <c r="I8541" s="53">
        <v>28158</v>
      </c>
      <c r="J8541" s="169">
        <f t="shared" si="266"/>
        <v>39.2154678127607</v>
      </c>
      <c r="O8541" s="172">
        <f t="shared" si="267"/>
        <v>0.17654139360706164</v>
      </c>
    </row>
    <row r="8542" spans="1:15" x14ac:dyDescent="0.2">
      <c r="A8542" s="31">
        <v>2019</v>
      </c>
      <c r="B8542" s="31">
        <v>12</v>
      </c>
      <c r="C8542" s="31">
        <v>22</v>
      </c>
      <c r="D8542" s="54">
        <v>20</v>
      </c>
      <c r="E8542" s="31">
        <v>12</v>
      </c>
      <c r="F8542" s="31">
        <v>22</v>
      </c>
      <c r="G8542" s="54">
        <v>22</v>
      </c>
      <c r="H8542" s="53">
        <v>5.5</v>
      </c>
      <c r="I8542" s="53">
        <v>26958</v>
      </c>
      <c r="J8542" s="169">
        <f t="shared" si="266"/>
        <v>37.544235432076242</v>
      </c>
      <c r="O8542" s="172">
        <f t="shared" si="267"/>
        <v>0.14711782800588472</v>
      </c>
    </row>
    <row r="8543" spans="1:15" x14ac:dyDescent="0.2">
      <c r="A8543" s="31">
        <v>2019</v>
      </c>
      <c r="B8543" s="31">
        <v>12</v>
      </c>
      <c r="C8543" s="31">
        <v>22</v>
      </c>
      <c r="D8543" s="54">
        <v>21</v>
      </c>
      <c r="E8543" s="31">
        <v>12</v>
      </c>
      <c r="F8543" s="31">
        <v>22</v>
      </c>
      <c r="G8543" s="54">
        <v>23</v>
      </c>
      <c r="H8543" s="53">
        <v>3.49</v>
      </c>
      <c r="I8543" s="53">
        <v>24821</v>
      </c>
      <c r="J8543" s="169">
        <f t="shared" si="266"/>
        <v>34.56804910080735</v>
      </c>
      <c r="O8543" s="172">
        <f t="shared" si="267"/>
        <v>9.3352949043734132E-2</v>
      </c>
    </row>
    <row r="8544" spans="1:15" x14ac:dyDescent="0.2">
      <c r="A8544" s="31">
        <v>2019</v>
      </c>
      <c r="B8544" s="31">
        <v>12</v>
      </c>
      <c r="C8544" s="31">
        <v>22</v>
      </c>
      <c r="D8544" s="54">
        <v>22</v>
      </c>
      <c r="E8544" s="31">
        <v>12</v>
      </c>
      <c r="F8544" s="31">
        <v>22</v>
      </c>
      <c r="G8544" s="54">
        <v>0</v>
      </c>
      <c r="H8544" s="53">
        <v>5.0199999999999996</v>
      </c>
      <c r="I8544" s="53">
        <v>22716</v>
      </c>
      <c r="J8544" s="169">
        <f t="shared" si="266"/>
        <v>31.636428966356707</v>
      </c>
      <c r="O8544" s="172">
        <f t="shared" si="267"/>
        <v>0.13427845392537113</v>
      </c>
    </row>
    <row r="8545" spans="1:15" x14ac:dyDescent="0.2">
      <c r="A8545" s="31">
        <v>2019</v>
      </c>
      <c r="B8545" s="31">
        <v>12</v>
      </c>
      <c r="C8545" s="31">
        <v>22</v>
      </c>
      <c r="D8545" s="54">
        <v>23</v>
      </c>
      <c r="E8545" s="31">
        <v>12</v>
      </c>
      <c r="F8545" s="31">
        <v>22</v>
      </c>
      <c r="G8545" s="54">
        <v>1</v>
      </c>
      <c r="H8545" s="53">
        <v>4.5199999999999996</v>
      </c>
      <c r="I8545" s="53">
        <v>21058</v>
      </c>
      <c r="J8545" s="169">
        <f t="shared" si="266"/>
        <v>29.327342893711016</v>
      </c>
      <c r="O8545" s="172">
        <f t="shared" si="267"/>
        <v>0.12090410592483616</v>
      </c>
    </row>
    <row r="8546" spans="1:15" x14ac:dyDescent="0.2">
      <c r="A8546" s="31">
        <v>2019</v>
      </c>
      <c r="B8546" s="31">
        <v>12</v>
      </c>
      <c r="C8546" s="31">
        <v>23</v>
      </c>
      <c r="D8546" s="54">
        <v>0</v>
      </c>
      <c r="E8546" s="31">
        <v>12</v>
      </c>
      <c r="F8546" s="31">
        <v>23</v>
      </c>
      <c r="G8546" s="54">
        <v>2</v>
      </c>
      <c r="H8546" s="53">
        <v>2.2999999999999998</v>
      </c>
      <c r="I8546" s="53">
        <v>20024</v>
      </c>
      <c r="J8546" s="169">
        <f t="shared" si="266"/>
        <v>27.88729765902125</v>
      </c>
      <c r="O8546" s="172">
        <f t="shared" si="267"/>
        <v>6.1522000802460876E-2</v>
      </c>
    </row>
    <row r="8547" spans="1:15" x14ac:dyDescent="0.2">
      <c r="A8547" s="31">
        <v>2019</v>
      </c>
      <c r="B8547" s="31">
        <v>12</v>
      </c>
      <c r="C8547" s="31">
        <v>23</v>
      </c>
      <c r="D8547" s="54">
        <v>1</v>
      </c>
      <c r="E8547" s="31">
        <v>12</v>
      </c>
      <c r="F8547" s="31">
        <v>23</v>
      </c>
      <c r="G8547" s="54">
        <v>3</v>
      </c>
      <c r="H8547" s="53">
        <v>1.02</v>
      </c>
      <c r="I8547" s="53">
        <v>19359</v>
      </c>
      <c r="J8547" s="169">
        <f t="shared" si="266"/>
        <v>26.961156381391948</v>
      </c>
      <c r="O8547" s="172">
        <f t="shared" si="267"/>
        <v>2.7283669921091349E-2</v>
      </c>
    </row>
    <row r="8548" spans="1:15" x14ac:dyDescent="0.2">
      <c r="A8548" s="31">
        <v>2019</v>
      </c>
      <c r="B8548" s="31">
        <v>12</v>
      </c>
      <c r="C8548" s="31">
        <v>23</v>
      </c>
      <c r="D8548" s="54">
        <v>2</v>
      </c>
      <c r="E8548" s="31">
        <v>12</v>
      </c>
      <c r="F8548" s="31">
        <v>23</v>
      </c>
      <c r="G8548" s="54">
        <v>4</v>
      </c>
      <c r="H8548" s="53">
        <v>1</v>
      </c>
      <c r="I8548" s="53">
        <v>19278</v>
      </c>
      <c r="J8548" s="169">
        <f t="shared" si="266"/>
        <v>26.848348195695742</v>
      </c>
      <c r="O8548" s="172">
        <f t="shared" si="267"/>
        <v>2.6748696001069949E-2</v>
      </c>
    </row>
    <row r="8549" spans="1:15" x14ac:dyDescent="0.2">
      <c r="A8549" s="31">
        <v>2019</v>
      </c>
      <c r="B8549" s="31">
        <v>12</v>
      </c>
      <c r="C8549" s="31">
        <v>23</v>
      </c>
      <c r="D8549" s="54">
        <v>3</v>
      </c>
      <c r="E8549" s="31">
        <v>12</v>
      </c>
      <c r="F8549" s="31">
        <v>23</v>
      </c>
      <c r="G8549" s="54">
        <v>5</v>
      </c>
      <c r="H8549" s="53">
        <v>2.2999999999999998</v>
      </c>
      <c r="I8549" s="53">
        <v>20099</v>
      </c>
      <c r="J8549" s="169">
        <f t="shared" si="266"/>
        <v>27.991749682814028</v>
      </c>
      <c r="O8549" s="172">
        <f t="shared" si="267"/>
        <v>6.1522000802460876E-2</v>
      </c>
    </row>
    <row r="8550" spans="1:15" x14ac:dyDescent="0.2">
      <c r="A8550" s="31">
        <v>2019</v>
      </c>
      <c r="B8550" s="31">
        <v>12</v>
      </c>
      <c r="C8550" s="31">
        <v>23</v>
      </c>
      <c r="D8550" s="54">
        <v>4</v>
      </c>
      <c r="E8550" s="31">
        <v>12</v>
      </c>
      <c r="F8550" s="31">
        <v>23</v>
      </c>
      <c r="G8550" s="54">
        <v>6</v>
      </c>
      <c r="H8550" s="53">
        <v>5.5</v>
      </c>
      <c r="I8550" s="53">
        <v>22218</v>
      </c>
      <c r="J8550" s="169">
        <f t="shared" si="266"/>
        <v>30.942867528372659</v>
      </c>
      <c r="O8550" s="172">
        <f t="shared" si="267"/>
        <v>0.14711782800588472</v>
      </c>
    </row>
    <row r="8551" spans="1:15" x14ac:dyDescent="0.2">
      <c r="A8551" s="31">
        <v>2019</v>
      </c>
      <c r="B8551" s="31">
        <v>12</v>
      </c>
      <c r="C8551" s="31">
        <v>23</v>
      </c>
      <c r="D8551" s="54">
        <v>5</v>
      </c>
      <c r="E8551" s="31">
        <v>12</v>
      </c>
      <c r="F8551" s="31">
        <v>23</v>
      </c>
      <c r="G8551" s="54">
        <v>7</v>
      </c>
      <c r="H8551" s="53">
        <v>19.399999999999999</v>
      </c>
      <c r="I8551" s="53">
        <v>25172</v>
      </c>
      <c r="J8551" s="169">
        <f t="shared" si="266"/>
        <v>35.056884572157557</v>
      </c>
      <c r="O8551" s="172">
        <f t="shared" si="267"/>
        <v>0.51892470242075694</v>
      </c>
    </row>
    <row r="8552" spans="1:15" x14ac:dyDescent="0.2">
      <c r="A8552" s="31">
        <v>2019</v>
      </c>
      <c r="B8552" s="31">
        <v>12</v>
      </c>
      <c r="C8552" s="31">
        <v>23</v>
      </c>
      <c r="D8552" s="54">
        <v>6</v>
      </c>
      <c r="E8552" s="31">
        <v>12</v>
      </c>
      <c r="F8552" s="31">
        <v>23</v>
      </c>
      <c r="G8552" s="54">
        <v>8</v>
      </c>
      <c r="H8552" s="53">
        <v>26.51</v>
      </c>
      <c r="I8552" s="53">
        <v>27565</v>
      </c>
      <c r="J8552" s="169">
        <f t="shared" si="266"/>
        <v>38.389600477972472</v>
      </c>
      <c r="O8552" s="172">
        <f t="shared" si="267"/>
        <v>0.70910793098836444</v>
      </c>
    </row>
    <row r="8553" spans="1:15" x14ac:dyDescent="0.2">
      <c r="A8553" s="31">
        <v>2019</v>
      </c>
      <c r="B8553" s="31">
        <v>12</v>
      </c>
      <c r="C8553" s="31">
        <v>23</v>
      </c>
      <c r="D8553" s="54">
        <v>7</v>
      </c>
      <c r="E8553" s="31">
        <v>12</v>
      </c>
      <c r="F8553" s="31">
        <v>23</v>
      </c>
      <c r="G8553" s="54">
        <v>9</v>
      </c>
      <c r="H8553" s="53">
        <v>34.44</v>
      </c>
      <c r="I8553" s="53">
        <v>29428</v>
      </c>
      <c r="J8553" s="169">
        <f t="shared" si="266"/>
        <v>40.984188748985076</v>
      </c>
      <c r="O8553" s="172">
        <f t="shared" si="267"/>
        <v>0.92122509027684896</v>
      </c>
    </row>
    <row r="8554" spans="1:15" x14ac:dyDescent="0.2">
      <c r="A8554" s="31">
        <v>2019</v>
      </c>
      <c r="B8554" s="31">
        <v>12</v>
      </c>
      <c r="C8554" s="31">
        <v>23</v>
      </c>
      <c r="D8554" s="54">
        <v>8</v>
      </c>
      <c r="E8554" s="31">
        <v>12</v>
      </c>
      <c r="F8554" s="31">
        <v>23</v>
      </c>
      <c r="G8554" s="54">
        <v>10</v>
      </c>
      <c r="H8554" s="53">
        <v>35.1</v>
      </c>
      <c r="I8554" s="53">
        <v>30072</v>
      </c>
      <c r="J8554" s="169">
        <f t="shared" si="266"/>
        <v>41.881083459952407</v>
      </c>
      <c r="O8554" s="172">
        <f t="shared" si="267"/>
        <v>0.93887922963755521</v>
      </c>
    </row>
    <row r="8555" spans="1:15" x14ac:dyDescent="0.2">
      <c r="A8555" s="31">
        <v>2019</v>
      </c>
      <c r="B8555" s="31">
        <v>12</v>
      </c>
      <c r="C8555" s="31">
        <v>23</v>
      </c>
      <c r="D8555" s="54">
        <v>9</v>
      </c>
      <c r="E8555" s="31">
        <v>12</v>
      </c>
      <c r="F8555" s="31">
        <v>23</v>
      </c>
      <c r="G8555" s="54">
        <v>11</v>
      </c>
      <c r="H8555" s="53">
        <v>34.44</v>
      </c>
      <c r="I8555" s="53">
        <v>29860</v>
      </c>
      <c r="J8555" s="169">
        <f t="shared" si="266"/>
        <v>41.585832406031486</v>
      </c>
      <c r="O8555" s="172">
        <f t="shared" si="267"/>
        <v>0.92122509027684896</v>
      </c>
    </row>
    <row r="8556" spans="1:15" x14ac:dyDescent="0.2">
      <c r="A8556" s="31">
        <v>2019</v>
      </c>
      <c r="B8556" s="31">
        <v>12</v>
      </c>
      <c r="C8556" s="31">
        <v>23</v>
      </c>
      <c r="D8556" s="54">
        <v>10</v>
      </c>
      <c r="E8556" s="31">
        <v>12</v>
      </c>
      <c r="F8556" s="31">
        <v>23</v>
      </c>
      <c r="G8556" s="54">
        <v>12</v>
      </c>
      <c r="H8556" s="53">
        <v>32.83</v>
      </c>
      <c r="I8556" s="53">
        <v>29445</v>
      </c>
      <c r="J8556" s="169">
        <f t="shared" si="266"/>
        <v>41.007864541044775</v>
      </c>
      <c r="O8556" s="172">
        <f t="shared" si="267"/>
        <v>0.87815968971512637</v>
      </c>
    </row>
    <row r="8557" spans="1:15" x14ac:dyDescent="0.2">
      <c r="A8557" s="31">
        <v>2019</v>
      </c>
      <c r="B8557" s="31">
        <v>12</v>
      </c>
      <c r="C8557" s="31">
        <v>23</v>
      </c>
      <c r="D8557" s="54">
        <v>11</v>
      </c>
      <c r="E8557" s="31">
        <v>12</v>
      </c>
      <c r="F8557" s="31">
        <v>23</v>
      </c>
      <c r="G8557" s="54">
        <v>13</v>
      </c>
      <c r="H8557" s="53">
        <v>31.53</v>
      </c>
      <c r="I8557" s="53">
        <v>29502</v>
      </c>
      <c r="J8557" s="169">
        <f t="shared" si="266"/>
        <v>41.087248079127285</v>
      </c>
      <c r="O8557" s="172">
        <f t="shared" si="267"/>
        <v>0.84338638491373552</v>
      </c>
    </row>
    <row r="8558" spans="1:15" x14ac:dyDescent="0.2">
      <c r="A8558" s="31">
        <v>2019</v>
      </c>
      <c r="B8558" s="31">
        <v>12</v>
      </c>
      <c r="C8558" s="31">
        <v>23</v>
      </c>
      <c r="D8558" s="54">
        <v>12</v>
      </c>
      <c r="E8558" s="31">
        <v>12</v>
      </c>
      <c r="F8558" s="31">
        <v>23</v>
      </c>
      <c r="G8558" s="54">
        <v>14</v>
      </c>
      <c r="H8558" s="53">
        <v>30</v>
      </c>
      <c r="I8558" s="53">
        <v>28871</v>
      </c>
      <c r="J8558" s="169">
        <f t="shared" si="266"/>
        <v>40.208458385617377</v>
      </c>
      <c r="O8558" s="172">
        <f t="shared" si="267"/>
        <v>0.80246088003209848</v>
      </c>
    </row>
    <row r="8559" spans="1:15" x14ac:dyDescent="0.2">
      <c r="A8559" s="31">
        <v>2019</v>
      </c>
      <c r="B8559" s="31">
        <v>12</v>
      </c>
      <c r="C8559" s="31">
        <v>23</v>
      </c>
      <c r="D8559" s="54">
        <v>13</v>
      </c>
      <c r="E8559" s="31">
        <v>12</v>
      </c>
      <c r="F8559" s="31">
        <v>23</v>
      </c>
      <c r="G8559" s="54">
        <v>15</v>
      </c>
      <c r="H8559" s="53">
        <v>29.51</v>
      </c>
      <c r="I8559" s="53">
        <v>28028</v>
      </c>
      <c r="J8559" s="169">
        <f t="shared" si="266"/>
        <v>39.034417638186554</v>
      </c>
      <c r="O8559" s="172">
        <f t="shared" si="267"/>
        <v>0.7893540189915742</v>
      </c>
    </row>
    <row r="8560" spans="1:15" x14ac:dyDescent="0.2">
      <c r="A8560" s="31">
        <v>2019</v>
      </c>
      <c r="B8560" s="31">
        <v>12</v>
      </c>
      <c r="C8560" s="31">
        <v>23</v>
      </c>
      <c r="D8560" s="54">
        <v>14</v>
      </c>
      <c r="E8560" s="31">
        <v>12</v>
      </c>
      <c r="F8560" s="31">
        <v>23</v>
      </c>
      <c r="G8560" s="54">
        <v>16</v>
      </c>
      <c r="H8560" s="53">
        <v>33.409999999999997</v>
      </c>
      <c r="I8560" s="53">
        <v>27722</v>
      </c>
      <c r="J8560" s="169">
        <f t="shared" si="266"/>
        <v>38.608253381112014</v>
      </c>
      <c r="O8560" s="172">
        <f t="shared" si="267"/>
        <v>0.89367393339574697</v>
      </c>
    </row>
    <row r="8561" spans="1:15" x14ac:dyDescent="0.2">
      <c r="A8561" s="31">
        <v>2019</v>
      </c>
      <c r="B8561" s="31">
        <v>12</v>
      </c>
      <c r="C8561" s="31">
        <v>23</v>
      </c>
      <c r="D8561" s="54">
        <v>15</v>
      </c>
      <c r="E8561" s="31">
        <v>12</v>
      </c>
      <c r="F8561" s="31">
        <v>23</v>
      </c>
      <c r="G8561" s="54">
        <v>17</v>
      </c>
      <c r="H8561" s="53">
        <v>39</v>
      </c>
      <c r="I8561" s="53">
        <v>27978</v>
      </c>
      <c r="J8561" s="169">
        <f t="shared" si="266"/>
        <v>38.964782955658031</v>
      </c>
      <c r="O8561" s="172">
        <f t="shared" si="267"/>
        <v>1.0431991440417281</v>
      </c>
    </row>
    <row r="8562" spans="1:15" x14ac:dyDescent="0.2">
      <c r="A8562" s="31">
        <v>2019</v>
      </c>
      <c r="B8562" s="31">
        <v>12</v>
      </c>
      <c r="C8562" s="31">
        <v>23</v>
      </c>
      <c r="D8562" s="54">
        <v>16</v>
      </c>
      <c r="E8562" s="31">
        <v>12</v>
      </c>
      <c r="F8562" s="31">
        <v>23</v>
      </c>
      <c r="G8562" s="54">
        <v>18</v>
      </c>
      <c r="H8562" s="53">
        <v>40.93</v>
      </c>
      <c r="I8562" s="53">
        <v>29534</v>
      </c>
      <c r="J8562" s="169">
        <f t="shared" si="266"/>
        <v>41.131814275945537</v>
      </c>
      <c r="O8562" s="172">
        <f t="shared" si="267"/>
        <v>1.0948241273237931</v>
      </c>
    </row>
    <row r="8563" spans="1:15" x14ac:dyDescent="0.2">
      <c r="A8563" s="31">
        <v>2019</v>
      </c>
      <c r="B8563" s="31">
        <v>12</v>
      </c>
      <c r="C8563" s="31">
        <v>23</v>
      </c>
      <c r="D8563" s="54">
        <v>17</v>
      </c>
      <c r="E8563" s="31">
        <v>12</v>
      </c>
      <c r="F8563" s="31">
        <v>23</v>
      </c>
      <c r="G8563" s="54">
        <v>19</v>
      </c>
      <c r="H8563" s="53">
        <v>39.07</v>
      </c>
      <c r="I8563" s="53">
        <v>29733</v>
      </c>
      <c r="J8563" s="169">
        <f t="shared" si="266"/>
        <v>41.40896031240905</v>
      </c>
      <c r="O8563" s="172">
        <f t="shared" si="267"/>
        <v>1.0450715527618029</v>
      </c>
    </row>
    <row r="8564" spans="1:15" x14ac:dyDescent="0.2">
      <c r="A8564" s="31">
        <v>2019</v>
      </c>
      <c r="B8564" s="31">
        <v>12</v>
      </c>
      <c r="C8564" s="31">
        <v>23</v>
      </c>
      <c r="D8564" s="54">
        <v>18</v>
      </c>
      <c r="E8564" s="31">
        <v>12</v>
      </c>
      <c r="F8564" s="31">
        <v>23</v>
      </c>
      <c r="G8564" s="54">
        <v>20</v>
      </c>
      <c r="H8564" s="53">
        <v>35.979999999999997</v>
      </c>
      <c r="I8564" s="53">
        <v>29892</v>
      </c>
      <c r="J8564" s="169">
        <f t="shared" si="266"/>
        <v>41.630398602849738</v>
      </c>
      <c r="O8564" s="172">
        <f t="shared" si="267"/>
        <v>0.96241808211849666</v>
      </c>
    </row>
    <row r="8565" spans="1:15" x14ac:dyDescent="0.2">
      <c r="A8565" s="31">
        <v>2019</v>
      </c>
      <c r="B8565" s="31">
        <v>12</v>
      </c>
      <c r="C8565" s="31">
        <v>23</v>
      </c>
      <c r="D8565" s="54">
        <v>19</v>
      </c>
      <c r="E8565" s="31">
        <v>12</v>
      </c>
      <c r="F8565" s="31">
        <v>23</v>
      </c>
      <c r="G8565" s="54">
        <v>21</v>
      </c>
      <c r="H8565" s="53">
        <v>30.79</v>
      </c>
      <c r="I8565" s="53">
        <v>29686</v>
      </c>
      <c r="J8565" s="169">
        <f t="shared" si="266"/>
        <v>41.343503710832238</v>
      </c>
      <c r="O8565" s="172">
        <f t="shared" si="267"/>
        <v>0.82359234987294372</v>
      </c>
    </row>
    <row r="8566" spans="1:15" x14ac:dyDescent="0.2">
      <c r="A8566" s="31">
        <v>2019</v>
      </c>
      <c r="B8566" s="31">
        <v>12</v>
      </c>
      <c r="C8566" s="31">
        <v>23</v>
      </c>
      <c r="D8566" s="54">
        <v>20</v>
      </c>
      <c r="E8566" s="31">
        <v>12</v>
      </c>
      <c r="F8566" s="31">
        <v>23</v>
      </c>
      <c r="G8566" s="54">
        <v>22</v>
      </c>
      <c r="H8566" s="53">
        <v>28.51</v>
      </c>
      <c r="I8566" s="53">
        <v>28012</v>
      </c>
      <c r="J8566" s="169">
        <f t="shared" si="266"/>
        <v>39.012134539777428</v>
      </c>
      <c r="O8566" s="172">
        <f t="shared" si="267"/>
        <v>0.76260532299050432</v>
      </c>
    </row>
    <row r="8567" spans="1:15" x14ac:dyDescent="0.2">
      <c r="A8567" s="31">
        <v>2019</v>
      </c>
      <c r="B8567" s="31">
        <v>12</v>
      </c>
      <c r="C8567" s="31">
        <v>23</v>
      </c>
      <c r="D8567" s="54">
        <v>21</v>
      </c>
      <c r="E8567" s="31">
        <v>12</v>
      </c>
      <c r="F8567" s="31">
        <v>23</v>
      </c>
      <c r="G8567" s="54">
        <v>23</v>
      </c>
      <c r="H8567" s="53">
        <v>18.579999999999998</v>
      </c>
      <c r="I8567" s="53">
        <v>25543</v>
      </c>
      <c r="J8567" s="169">
        <f t="shared" si="266"/>
        <v>35.573573916519166</v>
      </c>
      <c r="O8567" s="172">
        <f t="shared" si="267"/>
        <v>0.4969907716998796</v>
      </c>
    </row>
    <row r="8568" spans="1:15" x14ac:dyDescent="0.2">
      <c r="A8568" s="31">
        <v>2019</v>
      </c>
      <c r="B8568" s="31">
        <v>12</v>
      </c>
      <c r="C8568" s="31">
        <v>23</v>
      </c>
      <c r="D8568" s="54">
        <v>22</v>
      </c>
      <c r="E8568" s="31">
        <v>12</v>
      </c>
      <c r="F8568" s="31">
        <v>23</v>
      </c>
      <c r="G8568" s="54">
        <v>0</v>
      </c>
      <c r="H8568" s="53">
        <v>7</v>
      </c>
      <c r="I8568" s="53">
        <v>23251</v>
      </c>
      <c r="J8568" s="169">
        <f t="shared" si="266"/>
        <v>32.381520069411856</v>
      </c>
      <c r="O8568" s="172">
        <f t="shared" si="267"/>
        <v>0.18724087200748965</v>
      </c>
    </row>
    <row r="8569" spans="1:15" x14ac:dyDescent="0.2">
      <c r="A8569" s="31">
        <v>2019</v>
      </c>
      <c r="B8569" s="31">
        <v>12</v>
      </c>
      <c r="C8569" s="31">
        <v>23</v>
      </c>
      <c r="D8569" s="54">
        <v>23</v>
      </c>
      <c r="E8569" s="31">
        <v>12</v>
      </c>
      <c r="F8569" s="31">
        <v>23</v>
      </c>
      <c r="G8569" s="54">
        <v>1</v>
      </c>
      <c r="H8569" s="53">
        <v>4.62</v>
      </c>
      <c r="I8569" s="53">
        <v>21201</v>
      </c>
      <c r="J8569" s="169">
        <f t="shared" si="266"/>
        <v>29.526498085742581</v>
      </c>
      <c r="O8569" s="172">
        <f t="shared" si="267"/>
        <v>0.12357897552494317</v>
      </c>
    </row>
    <row r="8570" spans="1:15" x14ac:dyDescent="0.2">
      <c r="A8570" s="31">
        <v>2019</v>
      </c>
      <c r="B8570" s="31">
        <v>12</v>
      </c>
      <c r="C8570" s="31">
        <v>24</v>
      </c>
      <c r="D8570" s="54">
        <v>0</v>
      </c>
      <c r="E8570" s="31">
        <v>12</v>
      </c>
      <c r="F8570" s="31">
        <v>24</v>
      </c>
      <c r="G8570" s="54">
        <v>2</v>
      </c>
      <c r="H8570" s="53">
        <v>2.2999999999999998</v>
      </c>
      <c r="I8570" s="53">
        <v>19813</v>
      </c>
      <c r="J8570" s="169">
        <f t="shared" si="266"/>
        <v>27.593439298750898</v>
      </c>
      <c r="O8570" s="172">
        <f t="shared" si="267"/>
        <v>6.1522000802460876E-2</v>
      </c>
    </row>
    <row r="8571" spans="1:15" x14ac:dyDescent="0.2">
      <c r="A8571" s="31">
        <v>2019</v>
      </c>
      <c r="B8571" s="31">
        <v>12</v>
      </c>
      <c r="C8571" s="31">
        <v>24</v>
      </c>
      <c r="D8571" s="54">
        <v>1</v>
      </c>
      <c r="E8571" s="31">
        <v>12</v>
      </c>
      <c r="F8571" s="31">
        <v>24</v>
      </c>
      <c r="G8571" s="54">
        <v>3</v>
      </c>
      <c r="H8571" s="53">
        <v>1.0900000000000001</v>
      </c>
      <c r="I8571" s="53">
        <v>19110</v>
      </c>
      <c r="J8571" s="169">
        <f t="shared" si="266"/>
        <v>26.614375662399919</v>
      </c>
      <c r="O8571" s="172">
        <f t="shared" si="267"/>
        <v>2.9156078641166247E-2</v>
      </c>
    </row>
    <row r="8572" spans="1:15" x14ac:dyDescent="0.2">
      <c r="A8572" s="31">
        <v>2019</v>
      </c>
      <c r="B8572" s="31">
        <v>12</v>
      </c>
      <c r="C8572" s="31">
        <v>24</v>
      </c>
      <c r="D8572" s="54">
        <v>2</v>
      </c>
      <c r="E8572" s="31">
        <v>12</v>
      </c>
      <c r="F8572" s="31">
        <v>24</v>
      </c>
      <c r="G8572" s="54">
        <v>4</v>
      </c>
      <c r="H8572" s="53">
        <v>0.03</v>
      </c>
      <c r="I8572" s="53">
        <v>18860</v>
      </c>
      <c r="J8572" s="169">
        <f t="shared" si="266"/>
        <v>26.266202249757324</v>
      </c>
      <c r="O8572" s="172">
        <f t="shared" si="267"/>
        <v>8.0246088003209847E-4</v>
      </c>
    </row>
    <row r="8573" spans="1:15" x14ac:dyDescent="0.2">
      <c r="A8573" s="31">
        <v>2019</v>
      </c>
      <c r="B8573" s="31">
        <v>12</v>
      </c>
      <c r="C8573" s="31">
        <v>24</v>
      </c>
      <c r="D8573" s="54">
        <v>3</v>
      </c>
      <c r="E8573" s="31">
        <v>12</v>
      </c>
      <c r="F8573" s="31">
        <v>24</v>
      </c>
      <c r="G8573" s="54">
        <v>5</v>
      </c>
      <c r="H8573" s="53">
        <v>2.9</v>
      </c>
      <c r="I8573" s="53">
        <v>19227</v>
      </c>
      <c r="J8573" s="169">
        <f t="shared" si="266"/>
        <v>26.777320819516653</v>
      </c>
      <c r="O8573" s="172">
        <f t="shared" si="267"/>
        <v>7.7571218403102854E-2</v>
      </c>
    </row>
    <row r="8574" spans="1:15" x14ac:dyDescent="0.2">
      <c r="A8574" s="31">
        <v>2019</v>
      </c>
      <c r="B8574" s="31">
        <v>12</v>
      </c>
      <c r="C8574" s="31">
        <v>24</v>
      </c>
      <c r="D8574" s="54">
        <v>4</v>
      </c>
      <c r="E8574" s="31">
        <v>12</v>
      </c>
      <c r="F8574" s="31">
        <v>24</v>
      </c>
      <c r="G8574" s="54">
        <v>6</v>
      </c>
      <c r="H8574" s="53">
        <v>6.26</v>
      </c>
      <c r="I8574" s="53">
        <v>20710</v>
      </c>
      <c r="J8574" s="169">
        <f t="shared" si="266"/>
        <v>28.842685503312527</v>
      </c>
      <c r="O8574" s="172">
        <f t="shared" si="267"/>
        <v>0.16744683696669788</v>
      </c>
    </row>
    <row r="8575" spans="1:15" x14ac:dyDescent="0.2">
      <c r="A8575" s="31">
        <v>2019</v>
      </c>
      <c r="B8575" s="31">
        <v>12</v>
      </c>
      <c r="C8575" s="31">
        <v>24</v>
      </c>
      <c r="D8575" s="54">
        <v>5</v>
      </c>
      <c r="E8575" s="31">
        <v>12</v>
      </c>
      <c r="F8575" s="31">
        <v>24</v>
      </c>
      <c r="G8575" s="54">
        <v>7</v>
      </c>
      <c r="H8575" s="53">
        <v>15.13</v>
      </c>
      <c r="I8575" s="53">
        <v>22954</v>
      </c>
      <c r="J8575" s="169">
        <f t="shared" si="266"/>
        <v>31.967890055192456</v>
      </c>
      <c r="O8575" s="172">
        <f t="shared" si="267"/>
        <v>0.40470777049618833</v>
      </c>
    </row>
    <row r="8576" spans="1:15" x14ac:dyDescent="0.2">
      <c r="A8576" s="31">
        <v>2019</v>
      </c>
      <c r="B8576" s="31">
        <v>12</v>
      </c>
      <c r="C8576" s="31">
        <v>24</v>
      </c>
      <c r="D8576" s="54">
        <v>6</v>
      </c>
      <c r="E8576" s="31">
        <v>12</v>
      </c>
      <c r="F8576" s="31">
        <v>24</v>
      </c>
      <c r="G8576" s="54">
        <v>8</v>
      </c>
      <c r="H8576" s="53">
        <v>26.51</v>
      </c>
      <c r="I8576" s="53">
        <v>24950</v>
      </c>
      <c r="J8576" s="169">
        <f t="shared" si="266"/>
        <v>34.747706581730931</v>
      </c>
      <c r="O8576" s="172">
        <f t="shared" si="267"/>
        <v>0.70910793098836444</v>
      </c>
    </row>
    <row r="8577" spans="1:15" x14ac:dyDescent="0.2">
      <c r="A8577" s="31">
        <v>2019</v>
      </c>
      <c r="B8577" s="31">
        <v>12</v>
      </c>
      <c r="C8577" s="31">
        <v>24</v>
      </c>
      <c r="D8577" s="54">
        <v>7</v>
      </c>
      <c r="E8577" s="31">
        <v>12</v>
      </c>
      <c r="F8577" s="31">
        <v>24</v>
      </c>
      <c r="G8577" s="54">
        <v>9</v>
      </c>
      <c r="H8577" s="53">
        <v>31.24</v>
      </c>
      <c r="I8577" s="53">
        <v>27041</v>
      </c>
      <c r="J8577" s="169">
        <f t="shared" si="266"/>
        <v>37.65982900507359</v>
      </c>
      <c r="O8577" s="172">
        <f t="shared" si="267"/>
        <v>0.83562926307342522</v>
      </c>
    </row>
    <row r="8578" spans="1:15" x14ac:dyDescent="0.2">
      <c r="A8578" s="31">
        <v>2019</v>
      </c>
      <c r="B8578" s="31">
        <v>12</v>
      </c>
      <c r="C8578" s="31">
        <v>24</v>
      </c>
      <c r="D8578" s="54">
        <v>8</v>
      </c>
      <c r="E8578" s="31">
        <v>12</v>
      </c>
      <c r="F8578" s="31">
        <v>24</v>
      </c>
      <c r="G8578" s="54">
        <v>10</v>
      </c>
      <c r="H8578" s="53">
        <v>30.72</v>
      </c>
      <c r="I8578" s="53">
        <v>27959</v>
      </c>
      <c r="J8578" s="169">
        <f t="shared" ref="J8578:J8641" si="268">MIN(50,I8578/$M$2*50)</f>
        <v>38.938321776297194</v>
      </c>
      <c r="O8578" s="172">
        <f t="shared" si="267"/>
        <v>0.82171994115286884</v>
      </c>
    </row>
    <row r="8579" spans="1:15" x14ac:dyDescent="0.2">
      <c r="A8579" s="31">
        <v>2019</v>
      </c>
      <c r="B8579" s="31">
        <v>12</v>
      </c>
      <c r="C8579" s="31">
        <v>24</v>
      </c>
      <c r="D8579" s="54">
        <v>9</v>
      </c>
      <c r="E8579" s="31">
        <v>12</v>
      </c>
      <c r="F8579" s="31">
        <v>24</v>
      </c>
      <c r="G8579" s="54">
        <v>11</v>
      </c>
      <c r="H8579" s="53">
        <v>25.68</v>
      </c>
      <c r="I8579" s="53">
        <v>27906</v>
      </c>
      <c r="J8579" s="169">
        <f t="shared" si="268"/>
        <v>38.864509012816967</v>
      </c>
      <c r="O8579" s="172">
        <f t="shared" ref="O8579:O8642" si="269">H8579/$R$5</f>
        <v>0.68690651330747632</v>
      </c>
    </row>
    <row r="8580" spans="1:15" x14ac:dyDescent="0.2">
      <c r="A8580" s="31">
        <v>2019</v>
      </c>
      <c r="B8580" s="31">
        <v>12</v>
      </c>
      <c r="C8580" s="31">
        <v>24</v>
      </c>
      <c r="D8580" s="54">
        <v>10</v>
      </c>
      <c r="E8580" s="31">
        <v>12</v>
      </c>
      <c r="F8580" s="31">
        <v>24</v>
      </c>
      <c r="G8580" s="54">
        <v>12</v>
      </c>
      <c r="H8580" s="53">
        <v>27</v>
      </c>
      <c r="I8580" s="53">
        <v>27164</v>
      </c>
      <c r="J8580" s="169">
        <f t="shared" si="268"/>
        <v>37.831130324093749</v>
      </c>
      <c r="O8580" s="172">
        <f t="shared" si="269"/>
        <v>0.72221479202888861</v>
      </c>
    </row>
    <row r="8581" spans="1:15" x14ac:dyDescent="0.2">
      <c r="A8581" s="31">
        <v>2019</v>
      </c>
      <c r="B8581" s="31">
        <v>12</v>
      </c>
      <c r="C8581" s="31">
        <v>24</v>
      </c>
      <c r="D8581" s="54">
        <v>11</v>
      </c>
      <c r="E8581" s="31">
        <v>12</v>
      </c>
      <c r="F8581" s="31">
        <v>24</v>
      </c>
      <c r="G8581" s="54">
        <v>13</v>
      </c>
      <c r="H8581" s="53">
        <v>27.55</v>
      </c>
      <c r="I8581" s="53">
        <v>26890</v>
      </c>
      <c r="J8581" s="169">
        <f t="shared" si="268"/>
        <v>37.449532263837462</v>
      </c>
      <c r="O8581" s="172">
        <f t="shared" si="269"/>
        <v>0.7369265748294771</v>
      </c>
    </row>
    <row r="8582" spans="1:15" x14ac:dyDescent="0.2">
      <c r="A8582" s="31">
        <v>2019</v>
      </c>
      <c r="B8582" s="31">
        <v>12</v>
      </c>
      <c r="C8582" s="31">
        <v>24</v>
      </c>
      <c r="D8582" s="54">
        <v>12</v>
      </c>
      <c r="E8582" s="31">
        <v>12</v>
      </c>
      <c r="F8582" s="31">
        <v>24</v>
      </c>
      <c r="G8582" s="54">
        <v>14</v>
      </c>
      <c r="H8582" s="53">
        <v>27</v>
      </c>
      <c r="I8582" s="53">
        <v>25952</v>
      </c>
      <c r="J8582" s="169">
        <f t="shared" si="268"/>
        <v>36.143185619602448</v>
      </c>
      <c r="O8582" s="172">
        <f t="shared" si="269"/>
        <v>0.72221479202888861</v>
      </c>
    </row>
    <row r="8583" spans="1:15" x14ac:dyDescent="0.2">
      <c r="A8583" s="31">
        <v>2019</v>
      </c>
      <c r="B8583" s="31">
        <v>12</v>
      </c>
      <c r="C8583" s="31">
        <v>24</v>
      </c>
      <c r="D8583" s="54">
        <v>13</v>
      </c>
      <c r="E8583" s="31">
        <v>12</v>
      </c>
      <c r="F8583" s="31">
        <v>24</v>
      </c>
      <c r="G8583" s="54">
        <v>15</v>
      </c>
      <c r="H8583" s="53">
        <v>26.97</v>
      </c>
      <c r="I8583" s="53">
        <v>24931</v>
      </c>
      <c r="J8583" s="169">
        <f t="shared" si="268"/>
        <v>34.721245402370094</v>
      </c>
      <c r="O8583" s="172">
        <f t="shared" si="269"/>
        <v>0.7214123311488565</v>
      </c>
    </row>
    <row r="8584" spans="1:15" x14ac:dyDescent="0.2">
      <c r="A8584" s="31">
        <v>2019</v>
      </c>
      <c r="B8584" s="31">
        <v>12</v>
      </c>
      <c r="C8584" s="31">
        <v>24</v>
      </c>
      <c r="D8584" s="54">
        <v>14</v>
      </c>
      <c r="E8584" s="31">
        <v>12</v>
      </c>
      <c r="F8584" s="31">
        <v>24</v>
      </c>
      <c r="G8584" s="54">
        <v>16</v>
      </c>
      <c r="H8584" s="53">
        <v>27.72</v>
      </c>
      <c r="I8584" s="53">
        <v>24392</v>
      </c>
      <c r="J8584" s="169">
        <f t="shared" si="268"/>
        <v>33.970583524712659</v>
      </c>
      <c r="O8584" s="172">
        <f t="shared" si="269"/>
        <v>0.74147385314965897</v>
      </c>
    </row>
    <row r="8585" spans="1:15" x14ac:dyDescent="0.2">
      <c r="A8585" s="31">
        <v>2019</v>
      </c>
      <c r="B8585" s="31">
        <v>12</v>
      </c>
      <c r="C8585" s="31">
        <v>24</v>
      </c>
      <c r="D8585" s="54">
        <v>15</v>
      </c>
      <c r="E8585" s="31">
        <v>12</v>
      </c>
      <c r="F8585" s="31">
        <v>24</v>
      </c>
      <c r="G8585" s="54">
        <v>17</v>
      </c>
      <c r="H8585" s="53">
        <v>33.409999999999997</v>
      </c>
      <c r="I8585" s="53">
        <v>24867</v>
      </c>
      <c r="J8585" s="169">
        <f t="shared" si="268"/>
        <v>34.63211300873359</v>
      </c>
      <c r="O8585" s="172">
        <f t="shared" si="269"/>
        <v>0.89367393339574697</v>
      </c>
    </row>
    <row r="8586" spans="1:15" x14ac:dyDescent="0.2">
      <c r="A8586" s="31">
        <v>2019</v>
      </c>
      <c r="B8586" s="31">
        <v>12</v>
      </c>
      <c r="C8586" s="31">
        <v>24</v>
      </c>
      <c r="D8586" s="54">
        <v>16</v>
      </c>
      <c r="E8586" s="31">
        <v>12</v>
      </c>
      <c r="F8586" s="31">
        <v>24</v>
      </c>
      <c r="G8586" s="54">
        <v>18</v>
      </c>
      <c r="H8586" s="53">
        <v>36.51</v>
      </c>
      <c r="I8586" s="53">
        <v>27122</v>
      </c>
      <c r="J8586" s="169">
        <f t="shared" si="268"/>
        <v>37.772637190769792</v>
      </c>
      <c r="O8586" s="172">
        <f t="shared" si="269"/>
        <v>0.97659489099906382</v>
      </c>
    </row>
    <row r="8587" spans="1:15" x14ac:dyDescent="0.2">
      <c r="A8587" s="31">
        <v>2019</v>
      </c>
      <c r="B8587" s="31">
        <v>12</v>
      </c>
      <c r="C8587" s="31">
        <v>24</v>
      </c>
      <c r="D8587" s="54">
        <v>17</v>
      </c>
      <c r="E8587" s="31">
        <v>12</v>
      </c>
      <c r="F8587" s="31">
        <v>24</v>
      </c>
      <c r="G8587" s="54">
        <v>19</v>
      </c>
      <c r="H8587" s="53">
        <v>35.72</v>
      </c>
      <c r="I8587" s="53">
        <v>27364</v>
      </c>
      <c r="J8587" s="169">
        <f t="shared" si="268"/>
        <v>38.109669054207821</v>
      </c>
      <c r="O8587" s="172">
        <f t="shared" si="269"/>
        <v>0.95546342115821858</v>
      </c>
    </row>
    <row r="8588" spans="1:15" x14ac:dyDescent="0.2">
      <c r="A8588" s="31">
        <v>2019</v>
      </c>
      <c r="B8588" s="31">
        <v>12</v>
      </c>
      <c r="C8588" s="31">
        <v>24</v>
      </c>
      <c r="D8588" s="54">
        <v>18</v>
      </c>
      <c r="E8588" s="31">
        <v>12</v>
      </c>
      <c r="F8588" s="31">
        <v>24</v>
      </c>
      <c r="G8588" s="54">
        <v>20</v>
      </c>
      <c r="H8588" s="53">
        <v>34.11</v>
      </c>
      <c r="I8588" s="53">
        <v>26361</v>
      </c>
      <c r="J8588" s="169">
        <f t="shared" si="268"/>
        <v>36.712797322685731</v>
      </c>
      <c r="O8588" s="172">
        <f t="shared" si="269"/>
        <v>0.912398020596496</v>
      </c>
    </row>
    <row r="8589" spans="1:15" x14ac:dyDescent="0.2">
      <c r="A8589" s="31">
        <v>2019</v>
      </c>
      <c r="B8589" s="31">
        <v>12</v>
      </c>
      <c r="C8589" s="31">
        <v>24</v>
      </c>
      <c r="D8589" s="54">
        <v>19</v>
      </c>
      <c r="E8589" s="31">
        <v>12</v>
      </c>
      <c r="F8589" s="31">
        <v>24</v>
      </c>
      <c r="G8589" s="54">
        <v>21</v>
      </c>
      <c r="H8589" s="53">
        <v>28.93</v>
      </c>
      <c r="I8589" s="53">
        <v>24681</v>
      </c>
      <c r="J8589" s="169">
        <f t="shared" si="268"/>
        <v>34.373071989727499</v>
      </c>
      <c r="O8589" s="172">
        <f t="shared" si="269"/>
        <v>0.7738397753109536</v>
      </c>
    </row>
    <row r="8590" spans="1:15" x14ac:dyDescent="0.2">
      <c r="A8590" s="31">
        <v>2019</v>
      </c>
      <c r="B8590" s="31">
        <v>12</v>
      </c>
      <c r="C8590" s="31">
        <v>24</v>
      </c>
      <c r="D8590" s="54">
        <v>20</v>
      </c>
      <c r="E8590" s="31">
        <v>12</v>
      </c>
      <c r="F8590" s="31">
        <v>24</v>
      </c>
      <c r="G8590" s="54">
        <v>22</v>
      </c>
      <c r="H8590" s="53">
        <v>23.61</v>
      </c>
      <c r="I8590" s="53">
        <v>22504</v>
      </c>
      <c r="J8590" s="169">
        <f t="shared" si="268"/>
        <v>31.341177912435786</v>
      </c>
      <c r="O8590" s="172">
        <f t="shared" si="269"/>
        <v>0.63153671258526145</v>
      </c>
    </row>
    <row r="8591" spans="1:15" x14ac:dyDescent="0.2">
      <c r="A8591" s="31">
        <v>2019</v>
      </c>
      <c r="B8591" s="31">
        <v>12</v>
      </c>
      <c r="C8591" s="31">
        <v>24</v>
      </c>
      <c r="D8591" s="54">
        <v>21</v>
      </c>
      <c r="E8591" s="31">
        <v>12</v>
      </c>
      <c r="F8591" s="31">
        <v>24</v>
      </c>
      <c r="G8591" s="54">
        <v>23</v>
      </c>
      <c r="H8591" s="53">
        <v>20.99</v>
      </c>
      <c r="I8591" s="53">
        <v>21541</v>
      </c>
      <c r="J8591" s="169">
        <f t="shared" si="268"/>
        <v>30.000013926936507</v>
      </c>
      <c r="O8591" s="172">
        <f t="shared" si="269"/>
        <v>0.5614551290624582</v>
      </c>
    </row>
    <row r="8592" spans="1:15" x14ac:dyDescent="0.2">
      <c r="A8592" s="31">
        <v>2019</v>
      </c>
      <c r="B8592" s="31">
        <v>12</v>
      </c>
      <c r="C8592" s="31">
        <v>24</v>
      </c>
      <c r="D8592" s="54">
        <v>22</v>
      </c>
      <c r="E8592" s="31">
        <v>12</v>
      </c>
      <c r="F8592" s="31">
        <v>24</v>
      </c>
      <c r="G8592" s="54">
        <v>0</v>
      </c>
      <c r="H8592" s="53">
        <v>12.28</v>
      </c>
      <c r="I8592" s="53">
        <v>20946</v>
      </c>
      <c r="J8592" s="169">
        <f t="shared" si="268"/>
        <v>29.171361204847134</v>
      </c>
      <c r="O8592" s="172">
        <f t="shared" si="269"/>
        <v>0.32847398689313895</v>
      </c>
    </row>
    <row r="8593" spans="1:15" x14ac:dyDescent="0.2">
      <c r="A8593" s="31">
        <v>2019</v>
      </c>
      <c r="B8593" s="31">
        <v>12</v>
      </c>
      <c r="C8593" s="31">
        <v>24</v>
      </c>
      <c r="D8593" s="54">
        <v>23</v>
      </c>
      <c r="E8593" s="31">
        <v>12</v>
      </c>
      <c r="F8593" s="31">
        <v>24</v>
      </c>
      <c r="G8593" s="54">
        <v>1</v>
      </c>
      <c r="H8593" s="53">
        <v>9.99</v>
      </c>
      <c r="I8593" s="53">
        <v>19931</v>
      </c>
      <c r="J8593" s="169">
        <f t="shared" si="268"/>
        <v>27.757777149518205</v>
      </c>
      <c r="O8593" s="172">
        <f t="shared" si="269"/>
        <v>0.26721947305068877</v>
      </c>
    </row>
    <row r="8594" spans="1:15" x14ac:dyDescent="0.2">
      <c r="A8594" s="31">
        <v>2019</v>
      </c>
      <c r="B8594" s="31">
        <v>12</v>
      </c>
      <c r="C8594" s="31">
        <v>25</v>
      </c>
      <c r="D8594" s="54">
        <v>0</v>
      </c>
      <c r="E8594" s="31">
        <v>12</v>
      </c>
      <c r="F8594" s="31">
        <v>25</v>
      </c>
      <c r="G8594" s="54">
        <v>2</v>
      </c>
      <c r="H8594" s="53">
        <v>9.32</v>
      </c>
      <c r="I8594" s="53">
        <v>18740</v>
      </c>
      <c r="J8594" s="169">
        <f t="shared" si="268"/>
        <v>26.099079011688879</v>
      </c>
      <c r="O8594" s="172">
        <f t="shared" si="269"/>
        <v>0.24929784672997193</v>
      </c>
    </row>
    <row r="8595" spans="1:15" x14ac:dyDescent="0.2">
      <c r="A8595" s="31">
        <v>2019</v>
      </c>
      <c r="B8595" s="31">
        <v>12</v>
      </c>
      <c r="C8595" s="31">
        <v>25</v>
      </c>
      <c r="D8595" s="54">
        <v>1</v>
      </c>
      <c r="E8595" s="31">
        <v>12</v>
      </c>
      <c r="F8595" s="31">
        <v>25</v>
      </c>
      <c r="G8595" s="54">
        <v>3</v>
      </c>
      <c r="H8595" s="53">
        <v>5.37</v>
      </c>
      <c r="I8595" s="53">
        <v>17726</v>
      </c>
      <c r="J8595" s="169">
        <f t="shared" si="268"/>
        <v>24.686887650010519</v>
      </c>
      <c r="O8595" s="172">
        <f t="shared" si="269"/>
        <v>0.14364049752574562</v>
      </c>
    </row>
    <row r="8596" spans="1:15" x14ac:dyDescent="0.2">
      <c r="A8596" s="31">
        <v>2019</v>
      </c>
      <c r="B8596" s="31">
        <v>12</v>
      </c>
      <c r="C8596" s="31">
        <v>25</v>
      </c>
      <c r="D8596" s="54">
        <v>2</v>
      </c>
      <c r="E8596" s="31">
        <v>12</v>
      </c>
      <c r="F8596" s="31">
        <v>25</v>
      </c>
      <c r="G8596" s="54">
        <v>4</v>
      </c>
      <c r="H8596" s="53">
        <v>4.24</v>
      </c>
      <c r="I8596" s="53">
        <v>17208</v>
      </c>
      <c r="J8596" s="169">
        <f t="shared" si="268"/>
        <v>23.965472339015061</v>
      </c>
      <c r="O8596" s="172">
        <f t="shared" si="269"/>
        <v>0.11341447104453659</v>
      </c>
    </row>
    <row r="8597" spans="1:15" x14ac:dyDescent="0.2">
      <c r="A8597" s="31">
        <v>2019</v>
      </c>
      <c r="B8597" s="31">
        <v>12</v>
      </c>
      <c r="C8597" s="31">
        <v>25</v>
      </c>
      <c r="D8597" s="54">
        <v>3</v>
      </c>
      <c r="E8597" s="31">
        <v>12</v>
      </c>
      <c r="F8597" s="31">
        <v>25</v>
      </c>
      <c r="G8597" s="54">
        <v>5</v>
      </c>
      <c r="H8597" s="53">
        <v>4</v>
      </c>
      <c r="I8597" s="53">
        <v>17185</v>
      </c>
      <c r="J8597" s="169">
        <f t="shared" si="268"/>
        <v>23.933440385051945</v>
      </c>
      <c r="O8597" s="172">
        <f t="shared" si="269"/>
        <v>0.10699478400427979</v>
      </c>
    </row>
    <row r="8598" spans="1:15" x14ac:dyDescent="0.2">
      <c r="A8598" s="31">
        <v>2019</v>
      </c>
      <c r="B8598" s="31">
        <v>12</v>
      </c>
      <c r="C8598" s="31">
        <v>25</v>
      </c>
      <c r="D8598" s="54">
        <v>4</v>
      </c>
      <c r="E8598" s="31">
        <v>12</v>
      </c>
      <c r="F8598" s="31">
        <v>25</v>
      </c>
      <c r="G8598" s="54">
        <v>6</v>
      </c>
      <c r="H8598" s="53">
        <v>5.41</v>
      </c>
      <c r="I8598" s="53">
        <v>17491</v>
      </c>
      <c r="J8598" s="169">
        <f t="shared" si="268"/>
        <v>24.359604642126481</v>
      </c>
      <c r="O8598" s="172">
        <f t="shared" si="269"/>
        <v>0.14471044536578842</v>
      </c>
    </row>
    <row r="8599" spans="1:15" x14ac:dyDescent="0.2">
      <c r="A8599" s="31">
        <v>2019</v>
      </c>
      <c r="B8599" s="31">
        <v>12</v>
      </c>
      <c r="C8599" s="31">
        <v>25</v>
      </c>
      <c r="D8599" s="54">
        <v>5</v>
      </c>
      <c r="E8599" s="31">
        <v>12</v>
      </c>
      <c r="F8599" s="31">
        <v>25</v>
      </c>
      <c r="G8599" s="54">
        <v>7</v>
      </c>
      <c r="H8599" s="53">
        <v>6.87</v>
      </c>
      <c r="I8599" s="53">
        <v>18040</v>
      </c>
      <c r="J8599" s="169">
        <f t="shared" si="268"/>
        <v>25.124193456289618</v>
      </c>
      <c r="O8599" s="172">
        <f t="shared" si="269"/>
        <v>0.18376354152735055</v>
      </c>
    </row>
    <row r="8600" spans="1:15" x14ac:dyDescent="0.2">
      <c r="A8600" s="31">
        <v>2019</v>
      </c>
      <c r="B8600" s="31">
        <v>12</v>
      </c>
      <c r="C8600" s="31">
        <v>25</v>
      </c>
      <c r="D8600" s="54">
        <v>6</v>
      </c>
      <c r="E8600" s="31">
        <v>12</v>
      </c>
      <c r="F8600" s="31">
        <v>25</v>
      </c>
      <c r="G8600" s="54">
        <v>8</v>
      </c>
      <c r="H8600" s="53">
        <v>9.34</v>
      </c>
      <c r="I8600" s="53">
        <v>18269</v>
      </c>
      <c r="J8600" s="169">
        <f t="shared" si="268"/>
        <v>25.443120302270234</v>
      </c>
      <c r="O8600" s="172">
        <f t="shared" si="269"/>
        <v>0.24983282064999332</v>
      </c>
    </row>
    <row r="8601" spans="1:15" x14ac:dyDescent="0.2">
      <c r="A8601" s="31">
        <v>2019</v>
      </c>
      <c r="B8601" s="31">
        <v>12</v>
      </c>
      <c r="C8601" s="31">
        <v>25</v>
      </c>
      <c r="D8601" s="54">
        <v>7</v>
      </c>
      <c r="E8601" s="31">
        <v>12</v>
      </c>
      <c r="F8601" s="31">
        <v>25</v>
      </c>
      <c r="G8601" s="54">
        <v>9</v>
      </c>
      <c r="H8601" s="53">
        <v>9.99</v>
      </c>
      <c r="I8601" s="53">
        <v>19573</v>
      </c>
      <c r="J8601" s="169">
        <f t="shared" si="268"/>
        <v>27.259192822614008</v>
      </c>
      <c r="O8601" s="172">
        <f t="shared" si="269"/>
        <v>0.26721947305068877</v>
      </c>
    </row>
    <row r="8602" spans="1:15" x14ac:dyDescent="0.2">
      <c r="A8602" s="31">
        <v>2019</v>
      </c>
      <c r="B8602" s="31">
        <v>12</v>
      </c>
      <c r="C8602" s="31">
        <v>25</v>
      </c>
      <c r="D8602" s="54">
        <v>8</v>
      </c>
      <c r="E8602" s="31">
        <v>12</v>
      </c>
      <c r="F8602" s="31">
        <v>25</v>
      </c>
      <c r="G8602" s="54">
        <v>10</v>
      </c>
      <c r="H8602" s="53">
        <v>12.03</v>
      </c>
      <c r="I8602" s="53">
        <v>21514</v>
      </c>
      <c r="J8602" s="169">
        <f t="shared" si="268"/>
        <v>29.962411198371107</v>
      </c>
      <c r="O8602" s="172">
        <f t="shared" si="269"/>
        <v>0.32178681289287148</v>
      </c>
    </row>
    <row r="8603" spans="1:15" x14ac:dyDescent="0.2">
      <c r="A8603" s="31">
        <v>2019</v>
      </c>
      <c r="B8603" s="31">
        <v>12</v>
      </c>
      <c r="C8603" s="31">
        <v>25</v>
      </c>
      <c r="D8603" s="54">
        <v>9</v>
      </c>
      <c r="E8603" s="31">
        <v>12</v>
      </c>
      <c r="F8603" s="31">
        <v>25</v>
      </c>
      <c r="G8603" s="54">
        <v>11</v>
      </c>
      <c r="H8603" s="53">
        <v>11.78</v>
      </c>
      <c r="I8603" s="53">
        <v>22687</v>
      </c>
      <c r="J8603" s="169">
        <f t="shared" si="268"/>
        <v>31.596040850490166</v>
      </c>
      <c r="O8603" s="172">
        <f t="shared" si="269"/>
        <v>0.31509963889260401</v>
      </c>
    </row>
    <row r="8604" spans="1:15" x14ac:dyDescent="0.2">
      <c r="A8604" s="31">
        <v>2019</v>
      </c>
      <c r="B8604" s="31">
        <v>12</v>
      </c>
      <c r="C8604" s="31">
        <v>25</v>
      </c>
      <c r="D8604" s="54">
        <v>10</v>
      </c>
      <c r="E8604" s="31">
        <v>12</v>
      </c>
      <c r="F8604" s="31">
        <v>25</v>
      </c>
      <c r="G8604" s="54">
        <v>12</v>
      </c>
      <c r="H8604" s="53">
        <v>15.01</v>
      </c>
      <c r="I8604" s="53">
        <v>22983</v>
      </c>
      <c r="J8604" s="169">
        <f t="shared" si="268"/>
        <v>32.008278171058997</v>
      </c>
      <c r="O8604" s="172">
        <f t="shared" si="269"/>
        <v>0.40149792697605996</v>
      </c>
    </row>
    <row r="8605" spans="1:15" x14ac:dyDescent="0.2">
      <c r="A8605" s="31">
        <v>2019</v>
      </c>
      <c r="B8605" s="31">
        <v>12</v>
      </c>
      <c r="C8605" s="31">
        <v>25</v>
      </c>
      <c r="D8605" s="54">
        <v>11</v>
      </c>
      <c r="E8605" s="31">
        <v>12</v>
      </c>
      <c r="F8605" s="31">
        <v>25</v>
      </c>
      <c r="G8605" s="54">
        <v>13</v>
      </c>
      <c r="H8605" s="53">
        <v>12.03</v>
      </c>
      <c r="I8605" s="53">
        <v>22857</v>
      </c>
      <c r="J8605" s="169">
        <f t="shared" si="268"/>
        <v>31.832798771087127</v>
      </c>
      <c r="O8605" s="172">
        <f t="shared" si="269"/>
        <v>0.32178681289287148</v>
      </c>
    </row>
    <row r="8606" spans="1:15" x14ac:dyDescent="0.2">
      <c r="A8606" s="31">
        <v>2019</v>
      </c>
      <c r="B8606" s="31">
        <v>12</v>
      </c>
      <c r="C8606" s="31">
        <v>25</v>
      </c>
      <c r="D8606" s="54">
        <v>12</v>
      </c>
      <c r="E8606" s="31">
        <v>12</v>
      </c>
      <c r="F8606" s="31">
        <v>25</v>
      </c>
      <c r="G8606" s="54">
        <v>14</v>
      </c>
      <c r="H8606" s="53">
        <v>11.59</v>
      </c>
      <c r="I8606" s="53">
        <v>22080</v>
      </c>
      <c r="J8606" s="169">
        <f t="shared" si="268"/>
        <v>30.750675804593946</v>
      </c>
      <c r="O8606" s="172">
        <f t="shared" si="269"/>
        <v>0.31001738665240069</v>
      </c>
    </row>
    <row r="8607" spans="1:15" x14ac:dyDescent="0.2">
      <c r="A8607" s="31">
        <v>2019</v>
      </c>
      <c r="B8607" s="31">
        <v>12</v>
      </c>
      <c r="C8607" s="31">
        <v>25</v>
      </c>
      <c r="D8607" s="54">
        <v>13</v>
      </c>
      <c r="E8607" s="31">
        <v>12</v>
      </c>
      <c r="F8607" s="31">
        <v>25</v>
      </c>
      <c r="G8607" s="54">
        <v>15</v>
      </c>
      <c r="H8607" s="53">
        <v>9.99</v>
      </c>
      <c r="I8607" s="53">
        <v>20550</v>
      </c>
      <c r="J8607" s="169">
        <f t="shared" si="268"/>
        <v>28.619854519221267</v>
      </c>
      <c r="O8607" s="172">
        <f t="shared" si="269"/>
        <v>0.26721947305068877</v>
      </c>
    </row>
    <row r="8608" spans="1:15" x14ac:dyDescent="0.2">
      <c r="A8608" s="31">
        <v>2019</v>
      </c>
      <c r="B8608" s="31">
        <v>12</v>
      </c>
      <c r="C8608" s="31">
        <v>25</v>
      </c>
      <c r="D8608" s="54">
        <v>14</v>
      </c>
      <c r="E8608" s="31">
        <v>12</v>
      </c>
      <c r="F8608" s="31">
        <v>25</v>
      </c>
      <c r="G8608" s="54">
        <v>16</v>
      </c>
      <c r="H8608" s="53">
        <v>12.53</v>
      </c>
      <c r="I8608" s="53">
        <v>20088</v>
      </c>
      <c r="J8608" s="169">
        <f t="shared" si="268"/>
        <v>27.976430052657754</v>
      </c>
      <c r="O8608" s="172">
        <f t="shared" si="269"/>
        <v>0.33516116089340647</v>
      </c>
    </row>
    <row r="8609" spans="1:15" x14ac:dyDescent="0.2">
      <c r="A8609" s="31">
        <v>2019</v>
      </c>
      <c r="B8609" s="31">
        <v>12</v>
      </c>
      <c r="C8609" s="31">
        <v>25</v>
      </c>
      <c r="D8609" s="54">
        <v>15</v>
      </c>
      <c r="E8609" s="31">
        <v>12</v>
      </c>
      <c r="F8609" s="31">
        <v>25</v>
      </c>
      <c r="G8609" s="54">
        <v>17</v>
      </c>
      <c r="H8609" s="53">
        <v>14.99</v>
      </c>
      <c r="I8609" s="53">
        <v>20603</v>
      </c>
      <c r="J8609" s="169">
        <f t="shared" si="268"/>
        <v>28.693667282701497</v>
      </c>
      <c r="O8609" s="172">
        <f t="shared" si="269"/>
        <v>0.40096295305603852</v>
      </c>
    </row>
    <row r="8610" spans="1:15" x14ac:dyDescent="0.2">
      <c r="A8610" s="31">
        <v>2019</v>
      </c>
      <c r="B8610" s="31">
        <v>12</v>
      </c>
      <c r="C8610" s="31">
        <v>25</v>
      </c>
      <c r="D8610" s="54">
        <v>16</v>
      </c>
      <c r="E8610" s="31">
        <v>12</v>
      </c>
      <c r="F8610" s="31">
        <v>25</v>
      </c>
      <c r="G8610" s="54">
        <v>18</v>
      </c>
      <c r="H8610" s="53">
        <v>19.62</v>
      </c>
      <c r="I8610" s="53">
        <v>22832</v>
      </c>
      <c r="J8610" s="169">
        <f t="shared" si="268"/>
        <v>31.797981429822869</v>
      </c>
      <c r="O8610" s="172">
        <f t="shared" si="269"/>
        <v>0.52480941554099247</v>
      </c>
    </row>
    <row r="8611" spans="1:15" x14ac:dyDescent="0.2">
      <c r="A8611" s="31">
        <v>2019</v>
      </c>
      <c r="B8611" s="31">
        <v>12</v>
      </c>
      <c r="C8611" s="31">
        <v>25</v>
      </c>
      <c r="D8611" s="54">
        <v>17</v>
      </c>
      <c r="E8611" s="31">
        <v>12</v>
      </c>
      <c r="F8611" s="31">
        <v>25</v>
      </c>
      <c r="G8611" s="54">
        <v>19</v>
      </c>
      <c r="H8611" s="53">
        <v>29.37</v>
      </c>
      <c r="I8611" s="53">
        <v>23844</v>
      </c>
      <c r="J8611" s="169">
        <f t="shared" si="268"/>
        <v>33.207387404200091</v>
      </c>
      <c r="O8611" s="172">
        <f t="shared" si="269"/>
        <v>0.78560920155142444</v>
      </c>
    </row>
    <row r="8612" spans="1:15" x14ac:dyDescent="0.2">
      <c r="A8612" s="31">
        <v>2019</v>
      </c>
      <c r="B8612" s="31">
        <v>12</v>
      </c>
      <c r="C8612" s="31">
        <v>25</v>
      </c>
      <c r="D8612" s="54">
        <v>18</v>
      </c>
      <c r="E8612" s="31">
        <v>12</v>
      </c>
      <c r="F8612" s="31">
        <v>25</v>
      </c>
      <c r="G8612" s="54">
        <v>20</v>
      </c>
      <c r="H8612" s="53">
        <v>29.61</v>
      </c>
      <c r="I8612" s="53">
        <v>24680</v>
      </c>
      <c r="J8612" s="169">
        <f t="shared" si="268"/>
        <v>34.371679296076927</v>
      </c>
      <c r="O8612" s="172">
        <f t="shared" si="269"/>
        <v>0.79202888859168119</v>
      </c>
    </row>
    <row r="8613" spans="1:15" x14ac:dyDescent="0.2">
      <c r="A8613" s="31">
        <v>2019</v>
      </c>
      <c r="B8613" s="31">
        <v>12</v>
      </c>
      <c r="C8613" s="31">
        <v>25</v>
      </c>
      <c r="D8613" s="54">
        <v>19</v>
      </c>
      <c r="E8613" s="31">
        <v>12</v>
      </c>
      <c r="F8613" s="31">
        <v>25</v>
      </c>
      <c r="G8613" s="54">
        <v>21</v>
      </c>
      <c r="H8613" s="53">
        <v>30</v>
      </c>
      <c r="I8613" s="53">
        <v>24974</v>
      </c>
      <c r="J8613" s="169">
        <f t="shared" si="268"/>
        <v>34.781131229344616</v>
      </c>
      <c r="O8613" s="172">
        <f t="shared" si="269"/>
        <v>0.80246088003209848</v>
      </c>
    </row>
    <row r="8614" spans="1:15" x14ac:dyDescent="0.2">
      <c r="A8614" s="31">
        <v>2019</v>
      </c>
      <c r="B8614" s="31">
        <v>12</v>
      </c>
      <c r="C8614" s="31">
        <v>25</v>
      </c>
      <c r="D8614" s="54">
        <v>20</v>
      </c>
      <c r="E8614" s="31">
        <v>12</v>
      </c>
      <c r="F8614" s="31">
        <v>25</v>
      </c>
      <c r="G8614" s="54">
        <v>22</v>
      </c>
      <c r="H8614" s="53">
        <v>31</v>
      </c>
      <c r="I8614" s="53">
        <v>24339</v>
      </c>
      <c r="J8614" s="169">
        <f t="shared" si="268"/>
        <v>33.896770761232425</v>
      </c>
      <c r="O8614" s="172">
        <f t="shared" si="269"/>
        <v>0.82920957603316847</v>
      </c>
    </row>
    <row r="8615" spans="1:15" x14ac:dyDescent="0.2">
      <c r="A8615" s="31">
        <v>2019</v>
      </c>
      <c r="B8615" s="31">
        <v>12</v>
      </c>
      <c r="C8615" s="31">
        <v>25</v>
      </c>
      <c r="D8615" s="54">
        <v>21</v>
      </c>
      <c r="E8615" s="31">
        <v>12</v>
      </c>
      <c r="F8615" s="31">
        <v>25</v>
      </c>
      <c r="G8615" s="54">
        <v>23</v>
      </c>
      <c r="H8615" s="53">
        <v>25.32</v>
      </c>
      <c r="I8615" s="53">
        <v>22394</v>
      </c>
      <c r="J8615" s="169">
        <f t="shared" si="268"/>
        <v>31.187981610873045</v>
      </c>
      <c r="O8615" s="172">
        <f t="shared" si="269"/>
        <v>0.67727698274709114</v>
      </c>
    </row>
    <row r="8616" spans="1:15" x14ac:dyDescent="0.2">
      <c r="A8616" s="31">
        <v>2019</v>
      </c>
      <c r="B8616" s="31">
        <v>12</v>
      </c>
      <c r="C8616" s="31">
        <v>25</v>
      </c>
      <c r="D8616" s="54">
        <v>22</v>
      </c>
      <c r="E8616" s="31">
        <v>12</v>
      </c>
      <c r="F8616" s="31">
        <v>25</v>
      </c>
      <c r="G8616" s="54">
        <v>0</v>
      </c>
      <c r="H8616" s="53">
        <v>12</v>
      </c>
      <c r="I8616" s="53">
        <v>20425</v>
      </c>
      <c r="J8616" s="169">
        <f t="shared" si="268"/>
        <v>28.44576781289997</v>
      </c>
      <c r="O8616" s="172">
        <f t="shared" si="269"/>
        <v>0.32098435201283937</v>
      </c>
    </row>
    <row r="8617" spans="1:15" x14ac:dyDescent="0.2">
      <c r="A8617" s="31">
        <v>2019</v>
      </c>
      <c r="B8617" s="31">
        <v>12</v>
      </c>
      <c r="C8617" s="31">
        <v>25</v>
      </c>
      <c r="D8617" s="54">
        <v>23</v>
      </c>
      <c r="E8617" s="31">
        <v>12</v>
      </c>
      <c r="F8617" s="31">
        <v>25</v>
      </c>
      <c r="G8617" s="54">
        <v>1</v>
      </c>
      <c r="H8617" s="53">
        <v>10.58</v>
      </c>
      <c r="I8617" s="53">
        <v>18797</v>
      </c>
      <c r="J8617" s="169">
        <f t="shared" si="268"/>
        <v>26.178462549771393</v>
      </c>
      <c r="O8617" s="172">
        <f t="shared" si="269"/>
        <v>0.28300120369132009</v>
      </c>
    </row>
    <row r="8618" spans="1:15" x14ac:dyDescent="0.2">
      <c r="A8618" s="31">
        <v>2019</v>
      </c>
      <c r="B8618" s="31">
        <v>12</v>
      </c>
      <c r="C8618" s="31">
        <v>26</v>
      </c>
      <c r="D8618" s="54">
        <v>0</v>
      </c>
      <c r="E8618" s="31">
        <v>12</v>
      </c>
      <c r="F8618" s="31">
        <v>26</v>
      </c>
      <c r="G8618" s="54">
        <v>2</v>
      </c>
      <c r="H8618" s="53">
        <v>7.99</v>
      </c>
      <c r="I8618" s="53">
        <v>17873</v>
      </c>
      <c r="J8618" s="169">
        <f t="shared" si="268"/>
        <v>24.891613616644364</v>
      </c>
      <c r="O8618" s="172">
        <f t="shared" si="269"/>
        <v>0.2137220810485489</v>
      </c>
    </row>
    <row r="8619" spans="1:15" x14ac:dyDescent="0.2">
      <c r="A8619" s="31">
        <v>2019</v>
      </c>
      <c r="B8619" s="31">
        <v>12</v>
      </c>
      <c r="C8619" s="31">
        <v>26</v>
      </c>
      <c r="D8619" s="54">
        <v>1</v>
      </c>
      <c r="E8619" s="31">
        <v>12</v>
      </c>
      <c r="F8619" s="31">
        <v>26</v>
      </c>
      <c r="G8619" s="54">
        <v>3</v>
      </c>
      <c r="H8619" s="53">
        <v>4.8600000000000003</v>
      </c>
      <c r="I8619" s="53">
        <v>17356</v>
      </c>
      <c r="J8619" s="169">
        <f t="shared" si="268"/>
        <v>24.171590999299479</v>
      </c>
      <c r="O8619" s="172">
        <f t="shared" si="269"/>
        <v>0.12999866256519996</v>
      </c>
    </row>
    <row r="8620" spans="1:15" x14ac:dyDescent="0.2">
      <c r="A8620" s="31">
        <v>2019</v>
      </c>
      <c r="B8620" s="31">
        <v>12</v>
      </c>
      <c r="C8620" s="31">
        <v>26</v>
      </c>
      <c r="D8620" s="54">
        <v>2</v>
      </c>
      <c r="E8620" s="31">
        <v>12</v>
      </c>
      <c r="F8620" s="31">
        <v>26</v>
      </c>
      <c r="G8620" s="54">
        <v>4</v>
      </c>
      <c r="H8620" s="53">
        <v>3.92</v>
      </c>
      <c r="I8620" s="53">
        <v>17168</v>
      </c>
      <c r="J8620" s="169">
        <f t="shared" si="268"/>
        <v>23.909764592992246</v>
      </c>
      <c r="O8620" s="172">
        <f t="shared" si="269"/>
        <v>0.10485488832419419</v>
      </c>
    </row>
    <row r="8621" spans="1:15" x14ac:dyDescent="0.2">
      <c r="A8621" s="31">
        <v>2019</v>
      </c>
      <c r="B8621" s="31">
        <v>12</v>
      </c>
      <c r="C8621" s="31">
        <v>26</v>
      </c>
      <c r="D8621" s="54">
        <v>3</v>
      </c>
      <c r="E8621" s="31">
        <v>12</v>
      </c>
      <c r="F8621" s="31">
        <v>26</v>
      </c>
      <c r="G8621" s="54">
        <v>5</v>
      </c>
      <c r="H8621" s="53">
        <v>5.0999999999999996</v>
      </c>
      <c r="I8621" s="53">
        <v>17716</v>
      </c>
      <c r="J8621" s="169">
        <f t="shared" si="268"/>
        <v>24.672960713504814</v>
      </c>
      <c r="O8621" s="172">
        <f t="shared" si="269"/>
        <v>0.13641834960545673</v>
      </c>
    </row>
    <row r="8622" spans="1:15" x14ac:dyDescent="0.2">
      <c r="A8622" s="31">
        <v>2019</v>
      </c>
      <c r="B8622" s="31">
        <v>12</v>
      </c>
      <c r="C8622" s="31">
        <v>26</v>
      </c>
      <c r="D8622" s="54">
        <v>4</v>
      </c>
      <c r="E8622" s="31">
        <v>12</v>
      </c>
      <c r="F8622" s="31">
        <v>26</v>
      </c>
      <c r="G8622" s="54">
        <v>6</v>
      </c>
      <c r="H8622" s="53">
        <v>14</v>
      </c>
      <c r="I8622" s="53">
        <v>19544</v>
      </c>
      <c r="J8622" s="169">
        <f t="shared" si="268"/>
        <v>27.21880470674747</v>
      </c>
      <c r="O8622" s="172">
        <f t="shared" si="269"/>
        <v>0.3744817440149793</v>
      </c>
    </row>
    <row r="8623" spans="1:15" x14ac:dyDescent="0.2">
      <c r="A8623" s="31">
        <v>2019</v>
      </c>
      <c r="B8623" s="31">
        <v>12</v>
      </c>
      <c r="C8623" s="31">
        <v>26</v>
      </c>
      <c r="D8623" s="54">
        <v>5</v>
      </c>
      <c r="E8623" s="31">
        <v>12</v>
      </c>
      <c r="F8623" s="31">
        <v>26</v>
      </c>
      <c r="G8623" s="54">
        <v>7</v>
      </c>
      <c r="H8623" s="53">
        <v>22.8</v>
      </c>
      <c r="I8623" s="53">
        <v>22110</v>
      </c>
      <c r="J8623" s="169">
        <f t="shared" si="268"/>
        <v>30.792456614111057</v>
      </c>
      <c r="O8623" s="172">
        <f t="shared" si="269"/>
        <v>0.60987026882439488</v>
      </c>
    </row>
    <row r="8624" spans="1:15" x14ac:dyDescent="0.2">
      <c r="A8624" s="31">
        <v>2019</v>
      </c>
      <c r="B8624" s="31">
        <v>12</v>
      </c>
      <c r="C8624" s="31">
        <v>26</v>
      </c>
      <c r="D8624" s="54">
        <v>6</v>
      </c>
      <c r="E8624" s="31">
        <v>12</v>
      </c>
      <c r="F8624" s="31">
        <v>26</v>
      </c>
      <c r="G8624" s="54">
        <v>8</v>
      </c>
      <c r="H8624" s="53">
        <v>27.4</v>
      </c>
      <c r="I8624" s="53">
        <v>24434</v>
      </c>
      <c r="J8624" s="169">
        <f t="shared" si="268"/>
        <v>34.029076658036615</v>
      </c>
      <c r="O8624" s="172">
        <f t="shared" si="269"/>
        <v>0.73291427042931656</v>
      </c>
    </row>
    <row r="8625" spans="1:15" x14ac:dyDescent="0.2">
      <c r="A8625" s="31">
        <v>2019</v>
      </c>
      <c r="B8625" s="31">
        <v>12</v>
      </c>
      <c r="C8625" s="31">
        <v>26</v>
      </c>
      <c r="D8625" s="54">
        <v>7</v>
      </c>
      <c r="E8625" s="31">
        <v>12</v>
      </c>
      <c r="F8625" s="31">
        <v>26</v>
      </c>
      <c r="G8625" s="54">
        <v>9</v>
      </c>
      <c r="H8625" s="53">
        <v>32.51</v>
      </c>
      <c r="I8625" s="53">
        <v>26471</v>
      </c>
      <c r="J8625" s="169">
        <f t="shared" si="268"/>
        <v>36.865993624248475</v>
      </c>
      <c r="O8625" s="172">
        <f t="shared" si="269"/>
        <v>0.86960010699478396</v>
      </c>
    </row>
    <row r="8626" spans="1:15" x14ac:dyDescent="0.2">
      <c r="A8626" s="31">
        <v>2019</v>
      </c>
      <c r="B8626" s="31">
        <v>12</v>
      </c>
      <c r="C8626" s="31">
        <v>26</v>
      </c>
      <c r="D8626" s="54">
        <v>8</v>
      </c>
      <c r="E8626" s="31">
        <v>12</v>
      </c>
      <c r="F8626" s="31">
        <v>26</v>
      </c>
      <c r="G8626" s="54">
        <v>10</v>
      </c>
      <c r="H8626" s="53">
        <v>34.950000000000003</v>
      </c>
      <c r="I8626" s="53">
        <v>27882</v>
      </c>
      <c r="J8626" s="169">
        <f t="shared" si="268"/>
        <v>38.831084365203274</v>
      </c>
      <c r="O8626" s="172">
        <f t="shared" si="269"/>
        <v>0.93486692523739479</v>
      </c>
    </row>
    <row r="8627" spans="1:15" x14ac:dyDescent="0.2">
      <c r="A8627" s="31">
        <v>2019</v>
      </c>
      <c r="B8627" s="31">
        <v>12</v>
      </c>
      <c r="C8627" s="31">
        <v>26</v>
      </c>
      <c r="D8627" s="54">
        <v>9</v>
      </c>
      <c r="E8627" s="31">
        <v>12</v>
      </c>
      <c r="F8627" s="31">
        <v>26</v>
      </c>
      <c r="G8627" s="54">
        <v>11</v>
      </c>
      <c r="H8627" s="53">
        <v>32.51</v>
      </c>
      <c r="I8627" s="53">
        <v>28156</v>
      </c>
      <c r="J8627" s="169">
        <f t="shared" si="268"/>
        <v>39.212682425459562</v>
      </c>
      <c r="O8627" s="172">
        <f t="shared" si="269"/>
        <v>0.86960010699478396</v>
      </c>
    </row>
    <row r="8628" spans="1:15" x14ac:dyDescent="0.2">
      <c r="A8628" s="31">
        <v>2019</v>
      </c>
      <c r="B8628" s="31">
        <v>12</v>
      </c>
      <c r="C8628" s="31">
        <v>26</v>
      </c>
      <c r="D8628" s="54">
        <v>10</v>
      </c>
      <c r="E8628" s="31">
        <v>12</v>
      </c>
      <c r="F8628" s="31">
        <v>26</v>
      </c>
      <c r="G8628" s="54">
        <v>12</v>
      </c>
      <c r="H8628" s="53">
        <v>33.36</v>
      </c>
      <c r="I8628" s="53">
        <v>28005</v>
      </c>
      <c r="J8628" s="169">
        <f t="shared" si="268"/>
        <v>39.002385684223434</v>
      </c>
      <c r="O8628" s="172">
        <f t="shared" si="269"/>
        <v>0.89233649859569353</v>
      </c>
    </row>
    <row r="8629" spans="1:15" x14ac:dyDescent="0.2">
      <c r="A8629" s="31">
        <v>2019</v>
      </c>
      <c r="B8629" s="31">
        <v>12</v>
      </c>
      <c r="C8629" s="31">
        <v>26</v>
      </c>
      <c r="D8629" s="54">
        <v>11</v>
      </c>
      <c r="E8629" s="31">
        <v>12</v>
      </c>
      <c r="F8629" s="31">
        <v>26</v>
      </c>
      <c r="G8629" s="54">
        <v>13</v>
      </c>
      <c r="H8629" s="53">
        <v>29.92</v>
      </c>
      <c r="I8629" s="53">
        <v>28140</v>
      </c>
      <c r="J8629" s="169">
        <f t="shared" si="268"/>
        <v>39.190399327050436</v>
      </c>
      <c r="O8629" s="172">
        <f t="shared" si="269"/>
        <v>0.80032098435201293</v>
      </c>
    </row>
    <row r="8630" spans="1:15" x14ac:dyDescent="0.2">
      <c r="A8630" s="31">
        <v>2019</v>
      </c>
      <c r="B8630" s="31">
        <v>12</v>
      </c>
      <c r="C8630" s="31">
        <v>26</v>
      </c>
      <c r="D8630" s="54">
        <v>12</v>
      </c>
      <c r="E8630" s="31">
        <v>12</v>
      </c>
      <c r="F8630" s="31">
        <v>26</v>
      </c>
      <c r="G8630" s="54">
        <v>14</v>
      </c>
      <c r="H8630" s="53">
        <v>27.98</v>
      </c>
      <c r="I8630" s="53">
        <v>27404</v>
      </c>
      <c r="J8630" s="169">
        <f t="shared" si="268"/>
        <v>38.165376800230639</v>
      </c>
      <c r="O8630" s="172">
        <f t="shared" si="269"/>
        <v>0.74842851410993716</v>
      </c>
    </row>
    <row r="8631" spans="1:15" x14ac:dyDescent="0.2">
      <c r="A8631" s="31">
        <v>2019</v>
      </c>
      <c r="B8631" s="31">
        <v>12</v>
      </c>
      <c r="C8631" s="31">
        <v>26</v>
      </c>
      <c r="D8631" s="54">
        <v>13</v>
      </c>
      <c r="E8631" s="31">
        <v>12</v>
      </c>
      <c r="F8631" s="31">
        <v>26</v>
      </c>
      <c r="G8631" s="54">
        <v>15</v>
      </c>
      <c r="H8631" s="53">
        <v>26.94</v>
      </c>
      <c r="I8631" s="53">
        <v>26230</v>
      </c>
      <c r="J8631" s="169">
        <f t="shared" si="268"/>
        <v>36.530354454461012</v>
      </c>
      <c r="O8631" s="172">
        <f t="shared" si="269"/>
        <v>0.7206098702688245</v>
      </c>
    </row>
    <row r="8632" spans="1:15" x14ac:dyDescent="0.2">
      <c r="A8632" s="31">
        <v>2019</v>
      </c>
      <c r="B8632" s="31">
        <v>12</v>
      </c>
      <c r="C8632" s="31">
        <v>26</v>
      </c>
      <c r="D8632" s="54">
        <v>14</v>
      </c>
      <c r="E8632" s="31">
        <v>12</v>
      </c>
      <c r="F8632" s="31">
        <v>26</v>
      </c>
      <c r="G8632" s="54">
        <v>16</v>
      </c>
      <c r="H8632" s="53">
        <v>32</v>
      </c>
      <c r="I8632" s="53">
        <v>25715</v>
      </c>
      <c r="J8632" s="169">
        <f t="shared" si="268"/>
        <v>35.813117224417269</v>
      </c>
      <c r="O8632" s="172">
        <f t="shared" si="269"/>
        <v>0.85595827203423835</v>
      </c>
    </row>
    <row r="8633" spans="1:15" x14ac:dyDescent="0.2">
      <c r="A8633" s="31">
        <v>2019</v>
      </c>
      <c r="B8633" s="31">
        <v>12</v>
      </c>
      <c r="C8633" s="31">
        <v>26</v>
      </c>
      <c r="D8633" s="54">
        <v>15</v>
      </c>
      <c r="E8633" s="31">
        <v>12</v>
      </c>
      <c r="F8633" s="31">
        <v>26</v>
      </c>
      <c r="G8633" s="54">
        <v>17</v>
      </c>
      <c r="H8633" s="53">
        <v>39</v>
      </c>
      <c r="I8633" s="53">
        <v>26216</v>
      </c>
      <c r="J8633" s="169">
        <f t="shared" si="268"/>
        <v>36.510856743353024</v>
      </c>
      <c r="O8633" s="172">
        <f t="shared" si="269"/>
        <v>1.0431991440417281</v>
      </c>
    </row>
    <row r="8634" spans="1:15" x14ac:dyDescent="0.2">
      <c r="A8634" s="31">
        <v>2019</v>
      </c>
      <c r="B8634" s="31">
        <v>12</v>
      </c>
      <c r="C8634" s="31">
        <v>26</v>
      </c>
      <c r="D8634" s="54">
        <v>16</v>
      </c>
      <c r="E8634" s="31">
        <v>12</v>
      </c>
      <c r="F8634" s="31">
        <v>26</v>
      </c>
      <c r="G8634" s="54">
        <v>18</v>
      </c>
      <c r="H8634" s="53">
        <v>42.64</v>
      </c>
      <c r="I8634" s="53">
        <v>27989</v>
      </c>
      <c r="J8634" s="169">
        <f t="shared" si="268"/>
        <v>38.980102585814308</v>
      </c>
      <c r="O8634" s="172">
        <f t="shared" si="269"/>
        <v>1.1405643974856225</v>
      </c>
    </row>
    <row r="8635" spans="1:15" x14ac:dyDescent="0.2">
      <c r="A8635" s="31">
        <v>2019</v>
      </c>
      <c r="B8635" s="31">
        <v>12</v>
      </c>
      <c r="C8635" s="31">
        <v>26</v>
      </c>
      <c r="D8635" s="54">
        <v>17</v>
      </c>
      <c r="E8635" s="31">
        <v>12</v>
      </c>
      <c r="F8635" s="31">
        <v>26</v>
      </c>
      <c r="G8635" s="54">
        <v>19</v>
      </c>
      <c r="H8635" s="53">
        <v>40.92</v>
      </c>
      <c r="I8635" s="53">
        <v>28522</v>
      </c>
      <c r="J8635" s="169">
        <f t="shared" si="268"/>
        <v>39.722408301568315</v>
      </c>
      <c r="O8635" s="172">
        <f t="shared" si="269"/>
        <v>1.0945566403637823</v>
      </c>
    </row>
    <row r="8636" spans="1:15" x14ac:dyDescent="0.2">
      <c r="A8636" s="31">
        <v>2019</v>
      </c>
      <c r="B8636" s="31">
        <v>12</v>
      </c>
      <c r="C8636" s="31">
        <v>26</v>
      </c>
      <c r="D8636" s="54">
        <v>18</v>
      </c>
      <c r="E8636" s="31">
        <v>12</v>
      </c>
      <c r="F8636" s="31">
        <v>26</v>
      </c>
      <c r="G8636" s="54">
        <v>20</v>
      </c>
      <c r="H8636" s="53">
        <v>37.24</v>
      </c>
      <c r="I8636" s="53">
        <v>28964</v>
      </c>
      <c r="J8636" s="169">
        <f t="shared" si="268"/>
        <v>40.337978895120422</v>
      </c>
      <c r="O8636" s="172">
        <f t="shared" si="269"/>
        <v>0.99612143907984496</v>
      </c>
    </row>
    <row r="8637" spans="1:15" x14ac:dyDescent="0.2">
      <c r="A8637" s="31">
        <v>2019</v>
      </c>
      <c r="B8637" s="31">
        <v>12</v>
      </c>
      <c r="C8637" s="31">
        <v>26</v>
      </c>
      <c r="D8637" s="54">
        <v>19</v>
      </c>
      <c r="E8637" s="31">
        <v>12</v>
      </c>
      <c r="F8637" s="31">
        <v>26</v>
      </c>
      <c r="G8637" s="54">
        <v>21</v>
      </c>
      <c r="H8637" s="53">
        <v>32.03</v>
      </c>
      <c r="I8637" s="53">
        <v>28740</v>
      </c>
      <c r="J8637" s="169">
        <f t="shared" si="268"/>
        <v>40.026015517392658</v>
      </c>
      <c r="O8637" s="172">
        <f t="shared" si="269"/>
        <v>0.85676073291427046</v>
      </c>
    </row>
    <row r="8638" spans="1:15" x14ac:dyDescent="0.2">
      <c r="A8638" s="31">
        <v>2019</v>
      </c>
      <c r="B8638" s="31">
        <v>12</v>
      </c>
      <c r="C8638" s="31">
        <v>26</v>
      </c>
      <c r="D8638" s="54">
        <v>20</v>
      </c>
      <c r="E8638" s="31">
        <v>12</v>
      </c>
      <c r="F8638" s="31">
        <v>26</v>
      </c>
      <c r="G8638" s="54">
        <v>22</v>
      </c>
      <c r="H8638" s="53">
        <v>30.58</v>
      </c>
      <c r="I8638" s="53">
        <v>27136</v>
      </c>
      <c r="J8638" s="169">
        <f t="shared" si="268"/>
        <v>37.79213490187778</v>
      </c>
      <c r="O8638" s="172">
        <f t="shared" si="269"/>
        <v>0.81797512371271897</v>
      </c>
    </row>
    <row r="8639" spans="1:15" x14ac:dyDescent="0.2">
      <c r="A8639" s="31">
        <v>2019</v>
      </c>
      <c r="B8639" s="31">
        <v>12</v>
      </c>
      <c r="C8639" s="31">
        <v>26</v>
      </c>
      <c r="D8639" s="54">
        <v>21</v>
      </c>
      <c r="E8639" s="31">
        <v>12</v>
      </c>
      <c r="F8639" s="31">
        <v>26</v>
      </c>
      <c r="G8639" s="54">
        <v>23</v>
      </c>
      <c r="H8639" s="53">
        <v>28.7</v>
      </c>
      <c r="I8639" s="53">
        <v>24778</v>
      </c>
      <c r="J8639" s="169">
        <f t="shared" si="268"/>
        <v>34.508163273832828</v>
      </c>
      <c r="O8639" s="172">
        <f t="shared" si="269"/>
        <v>0.76768757523070752</v>
      </c>
    </row>
    <row r="8640" spans="1:15" x14ac:dyDescent="0.2">
      <c r="A8640" s="31">
        <v>2019</v>
      </c>
      <c r="B8640" s="31">
        <v>12</v>
      </c>
      <c r="C8640" s="31">
        <v>26</v>
      </c>
      <c r="D8640" s="54">
        <v>22</v>
      </c>
      <c r="E8640" s="31">
        <v>12</v>
      </c>
      <c r="F8640" s="31">
        <v>26</v>
      </c>
      <c r="G8640" s="54">
        <v>0</v>
      </c>
      <c r="H8640" s="53">
        <v>27.47</v>
      </c>
      <c r="I8640" s="53">
        <v>22848</v>
      </c>
      <c r="J8640" s="169">
        <f t="shared" si="268"/>
        <v>31.820264528231995</v>
      </c>
      <c r="O8640" s="172">
        <f t="shared" si="269"/>
        <v>0.73478667914939144</v>
      </c>
    </row>
    <row r="8641" spans="1:15" x14ac:dyDescent="0.2">
      <c r="A8641" s="31">
        <v>2019</v>
      </c>
      <c r="B8641" s="31">
        <v>12</v>
      </c>
      <c r="C8641" s="31">
        <v>26</v>
      </c>
      <c r="D8641" s="54">
        <v>23</v>
      </c>
      <c r="E8641" s="31">
        <v>12</v>
      </c>
      <c r="F8641" s="31">
        <v>26</v>
      </c>
      <c r="G8641" s="54">
        <v>1</v>
      </c>
      <c r="H8641" s="53">
        <v>25</v>
      </c>
      <c r="I8641" s="53">
        <v>21041</v>
      </c>
      <c r="J8641" s="169">
        <f t="shared" si="268"/>
        <v>29.303667101651321</v>
      </c>
      <c r="O8641" s="172">
        <f t="shared" si="269"/>
        <v>0.66871740002674873</v>
      </c>
    </row>
    <row r="8642" spans="1:15" x14ac:dyDescent="0.2">
      <c r="A8642" s="31">
        <v>2019</v>
      </c>
      <c r="B8642" s="31">
        <v>12</v>
      </c>
      <c r="C8642" s="31">
        <v>27</v>
      </c>
      <c r="D8642" s="54">
        <v>0</v>
      </c>
      <c r="E8642" s="31">
        <v>12</v>
      </c>
      <c r="F8642" s="31">
        <v>27</v>
      </c>
      <c r="G8642" s="54">
        <v>2</v>
      </c>
      <c r="H8642" s="53">
        <v>19.989999999999998</v>
      </c>
      <c r="I8642" s="53">
        <v>19999</v>
      </c>
      <c r="J8642" s="169">
        <f t="shared" ref="J8642:J8705" si="270">MIN(50,I8642/$M$2*50)</f>
        <v>27.852480317756989</v>
      </c>
      <c r="O8642" s="172">
        <f t="shared" si="269"/>
        <v>0.53470643306138821</v>
      </c>
    </row>
    <row r="8643" spans="1:15" x14ac:dyDescent="0.2">
      <c r="A8643" s="31">
        <v>2019</v>
      </c>
      <c r="B8643" s="31">
        <v>12</v>
      </c>
      <c r="C8643" s="31">
        <v>27</v>
      </c>
      <c r="D8643" s="54">
        <v>1</v>
      </c>
      <c r="E8643" s="31">
        <v>12</v>
      </c>
      <c r="F8643" s="31">
        <v>27</v>
      </c>
      <c r="G8643" s="54">
        <v>3</v>
      </c>
      <c r="H8643" s="53">
        <v>19.73</v>
      </c>
      <c r="I8643" s="53">
        <v>19466</v>
      </c>
      <c r="J8643" s="169">
        <f t="shared" si="270"/>
        <v>27.110174602002978</v>
      </c>
      <c r="O8643" s="172">
        <f t="shared" ref="O8643:O8706" si="271">H8643/$R$5</f>
        <v>0.52775177210111013</v>
      </c>
    </row>
    <row r="8644" spans="1:15" x14ac:dyDescent="0.2">
      <c r="A8644" s="31">
        <v>2019</v>
      </c>
      <c r="B8644" s="31">
        <v>12</v>
      </c>
      <c r="C8644" s="31">
        <v>27</v>
      </c>
      <c r="D8644" s="54">
        <v>2</v>
      </c>
      <c r="E8644" s="31">
        <v>12</v>
      </c>
      <c r="F8644" s="31">
        <v>27</v>
      </c>
      <c r="G8644" s="54">
        <v>4</v>
      </c>
      <c r="H8644" s="53">
        <v>16.600000000000001</v>
      </c>
      <c r="I8644" s="53">
        <v>19413</v>
      </c>
      <c r="J8644" s="169">
        <f t="shared" si="270"/>
        <v>27.036361838522748</v>
      </c>
      <c r="O8644" s="172">
        <f t="shared" si="271"/>
        <v>0.44402835361776122</v>
      </c>
    </row>
    <row r="8645" spans="1:15" x14ac:dyDescent="0.2">
      <c r="A8645" s="31">
        <v>2019</v>
      </c>
      <c r="B8645" s="31">
        <v>12</v>
      </c>
      <c r="C8645" s="31">
        <v>27</v>
      </c>
      <c r="D8645" s="54">
        <v>3</v>
      </c>
      <c r="E8645" s="31">
        <v>12</v>
      </c>
      <c r="F8645" s="31">
        <v>27</v>
      </c>
      <c r="G8645" s="54">
        <v>5</v>
      </c>
      <c r="H8645" s="53">
        <v>20.5</v>
      </c>
      <c r="I8645" s="53">
        <v>20024</v>
      </c>
      <c r="J8645" s="169">
        <f t="shared" si="270"/>
        <v>27.88729765902125</v>
      </c>
      <c r="O8645" s="172">
        <f t="shared" si="271"/>
        <v>0.54834826802193393</v>
      </c>
    </row>
    <row r="8646" spans="1:15" x14ac:dyDescent="0.2">
      <c r="A8646" s="31">
        <v>2019</v>
      </c>
      <c r="B8646" s="31">
        <v>12</v>
      </c>
      <c r="C8646" s="31">
        <v>27</v>
      </c>
      <c r="D8646" s="54">
        <v>4</v>
      </c>
      <c r="E8646" s="31">
        <v>12</v>
      </c>
      <c r="F8646" s="31">
        <v>27</v>
      </c>
      <c r="G8646" s="54">
        <v>6</v>
      </c>
      <c r="H8646" s="53">
        <v>24</v>
      </c>
      <c r="I8646" s="53">
        <v>22027</v>
      </c>
      <c r="J8646" s="169">
        <f t="shared" si="270"/>
        <v>30.676863041113716</v>
      </c>
      <c r="O8646" s="172">
        <f t="shared" si="271"/>
        <v>0.64196870402567874</v>
      </c>
    </row>
    <row r="8647" spans="1:15" x14ac:dyDescent="0.2">
      <c r="A8647" s="31">
        <v>2019</v>
      </c>
      <c r="B8647" s="31">
        <v>12</v>
      </c>
      <c r="C8647" s="31">
        <v>27</v>
      </c>
      <c r="D8647" s="54">
        <v>5</v>
      </c>
      <c r="E8647" s="31">
        <v>12</v>
      </c>
      <c r="F8647" s="31">
        <v>27</v>
      </c>
      <c r="G8647" s="54">
        <v>7</v>
      </c>
      <c r="H8647" s="53">
        <v>29.57</v>
      </c>
      <c r="I8647" s="53">
        <v>24741</v>
      </c>
      <c r="J8647" s="169">
        <f t="shared" si="270"/>
        <v>34.45663360876172</v>
      </c>
      <c r="O8647" s="172">
        <f t="shared" si="271"/>
        <v>0.79095894075163842</v>
      </c>
    </row>
    <row r="8648" spans="1:15" x14ac:dyDescent="0.2">
      <c r="A8648" s="31">
        <v>2019</v>
      </c>
      <c r="B8648" s="31">
        <v>12</v>
      </c>
      <c r="C8648" s="31">
        <v>27</v>
      </c>
      <c r="D8648" s="54">
        <v>6</v>
      </c>
      <c r="E8648" s="31">
        <v>12</v>
      </c>
      <c r="F8648" s="31">
        <v>27</v>
      </c>
      <c r="G8648" s="54">
        <v>8</v>
      </c>
      <c r="H8648" s="53">
        <v>34.75</v>
      </c>
      <c r="I8648" s="53">
        <v>27053</v>
      </c>
      <c r="J8648" s="169">
        <f t="shared" si="270"/>
        <v>37.67654132888044</v>
      </c>
      <c r="O8648" s="172">
        <f t="shared" si="271"/>
        <v>0.9295171860371807</v>
      </c>
    </row>
    <row r="8649" spans="1:15" x14ac:dyDescent="0.2">
      <c r="A8649" s="31">
        <v>2019</v>
      </c>
      <c r="B8649" s="31">
        <v>12</v>
      </c>
      <c r="C8649" s="31">
        <v>27</v>
      </c>
      <c r="D8649" s="54">
        <v>7</v>
      </c>
      <c r="E8649" s="31">
        <v>12</v>
      </c>
      <c r="F8649" s="31">
        <v>27</v>
      </c>
      <c r="G8649" s="54">
        <v>9</v>
      </c>
      <c r="H8649" s="53">
        <v>38.090000000000003</v>
      </c>
      <c r="I8649" s="53">
        <v>29189</v>
      </c>
      <c r="J8649" s="169">
        <f t="shared" si="270"/>
        <v>40.651334966498759</v>
      </c>
      <c r="O8649" s="172">
        <f t="shared" si="271"/>
        <v>1.0188578306807545</v>
      </c>
    </row>
    <row r="8650" spans="1:15" x14ac:dyDescent="0.2">
      <c r="A8650" s="31">
        <v>2019</v>
      </c>
      <c r="B8650" s="31">
        <v>12</v>
      </c>
      <c r="C8650" s="31">
        <v>27</v>
      </c>
      <c r="D8650" s="54">
        <v>8</v>
      </c>
      <c r="E8650" s="31">
        <v>12</v>
      </c>
      <c r="F8650" s="31">
        <v>27</v>
      </c>
      <c r="G8650" s="54">
        <v>10</v>
      </c>
      <c r="H8650" s="53">
        <v>38.590000000000003</v>
      </c>
      <c r="I8650" s="53">
        <v>30154</v>
      </c>
      <c r="J8650" s="169">
        <f t="shared" si="270"/>
        <v>41.995284339299175</v>
      </c>
      <c r="O8650" s="172">
        <f t="shared" si="271"/>
        <v>1.0322321786812894</v>
      </c>
    </row>
    <row r="8651" spans="1:15" x14ac:dyDescent="0.2">
      <c r="A8651" s="31">
        <v>2019</v>
      </c>
      <c r="B8651" s="31">
        <v>12</v>
      </c>
      <c r="C8651" s="31">
        <v>27</v>
      </c>
      <c r="D8651" s="54">
        <v>9</v>
      </c>
      <c r="E8651" s="31">
        <v>12</v>
      </c>
      <c r="F8651" s="31">
        <v>27</v>
      </c>
      <c r="G8651" s="54">
        <v>11</v>
      </c>
      <c r="H8651" s="53">
        <v>38.090000000000003</v>
      </c>
      <c r="I8651" s="53">
        <v>30211</v>
      </c>
      <c r="J8651" s="169">
        <f t="shared" si="270"/>
        <v>42.074667877381685</v>
      </c>
      <c r="O8651" s="172">
        <f t="shared" si="271"/>
        <v>1.0188578306807545</v>
      </c>
    </row>
    <row r="8652" spans="1:15" x14ac:dyDescent="0.2">
      <c r="A8652" s="31">
        <v>2019</v>
      </c>
      <c r="B8652" s="31">
        <v>12</v>
      </c>
      <c r="C8652" s="31">
        <v>27</v>
      </c>
      <c r="D8652" s="54">
        <v>10</v>
      </c>
      <c r="E8652" s="31">
        <v>12</v>
      </c>
      <c r="F8652" s="31">
        <v>27</v>
      </c>
      <c r="G8652" s="54">
        <v>12</v>
      </c>
      <c r="H8652" s="53">
        <v>39</v>
      </c>
      <c r="I8652" s="53">
        <v>29837</v>
      </c>
      <c r="J8652" s="169">
        <f t="shared" si="270"/>
        <v>41.553800452068366</v>
      </c>
      <c r="O8652" s="172">
        <f t="shared" si="271"/>
        <v>1.0431991440417281</v>
      </c>
    </row>
    <row r="8653" spans="1:15" x14ac:dyDescent="0.2">
      <c r="A8653" s="31">
        <v>2019</v>
      </c>
      <c r="B8653" s="31">
        <v>12</v>
      </c>
      <c r="C8653" s="31">
        <v>27</v>
      </c>
      <c r="D8653" s="54">
        <v>11</v>
      </c>
      <c r="E8653" s="31">
        <v>12</v>
      </c>
      <c r="F8653" s="31">
        <v>27</v>
      </c>
      <c r="G8653" s="54">
        <v>13</v>
      </c>
      <c r="H8653" s="53">
        <v>37.520000000000003</v>
      </c>
      <c r="I8653" s="53">
        <v>29877</v>
      </c>
      <c r="J8653" s="169">
        <f t="shared" si="270"/>
        <v>41.609508198091184</v>
      </c>
      <c r="O8653" s="172">
        <f t="shared" si="271"/>
        <v>1.0036110739601445</v>
      </c>
    </row>
    <row r="8654" spans="1:15" x14ac:dyDescent="0.2">
      <c r="A8654" s="31">
        <v>2019</v>
      </c>
      <c r="B8654" s="31">
        <v>12</v>
      </c>
      <c r="C8654" s="31">
        <v>27</v>
      </c>
      <c r="D8654" s="54">
        <v>12</v>
      </c>
      <c r="E8654" s="31">
        <v>12</v>
      </c>
      <c r="F8654" s="31">
        <v>27</v>
      </c>
      <c r="G8654" s="54">
        <v>14</v>
      </c>
      <c r="H8654" s="53">
        <v>34.9</v>
      </c>
      <c r="I8654" s="53">
        <v>29011</v>
      </c>
      <c r="J8654" s="169">
        <f t="shared" si="270"/>
        <v>40.403435496697234</v>
      </c>
      <c r="O8654" s="172">
        <f t="shared" si="271"/>
        <v>0.93352949043734124</v>
      </c>
    </row>
    <row r="8655" spans="1:15" x14ac:dyDescent="0.2">
      <c r="A8655" s="31">
        <v>2019</v>
      </c>
      <c r="B8655" s="31">
        <v>12</v>
      </c>
      <c r="C8655" s="31">
        <v>27</v>
      </c>
      <c r="D8655" s="54">
        <v>13</v>
      </c>
      <c r="E8655" s="31">
        <v>12</v>
      </c>
      <c r="F8655" s="31">
        <v>27</v>
      </c>
      <c r="G8655" s="54">
        <v>15</v>
      </c>
      <c r="H8655" s="53">
        <v>32.51</v>
      </c>
      <c r="I8655" s="53">
        <v>27961</v>
      </c>
      <c r="J8655" s="169">
        <f t="shared" si="270"/>
        <v>38.941107163598339</v>
      </c>
      <c r="O8655" s="172">
        <f t="shared" si="271"/>
        <v>0.86960010699478396</v>
      </c>
    </row>
    <row r="8656" spans="1:15" x14ac:dyDescent="0.2">
      <c r="A8656" s="31">
        <v>2019</v>
      </c>
      <c r="B8656" s="31">
        <v>12</v>
      </c>
      <c r="C8656" s="31">
        <v>27</v>
      </c>
      <c r="D8656" s="54">
        <v>14</v>
      </c>
      <c r="E8656" s="31">
        <v>12</v>
      </c>
      <c r="F8656" s="31">
        <v>27</v>
      </c>
      <c r="G8656" s="54">
        <v>16</v>
      </c>
      <c r="H8656" s="53">
        <v>34.99</v>
      </c>
      <c r="I8656" s="53">
        <v>27525</v>
      </c>
      <c r="J8656" s="169">
        <f t="shared" si="270"/>
        <v>38.333892731949653</v>
      </c>
      <c r="O8656" s="172">
        <f t="shared" si="271"/>
        <v>0.93593687307743756</v>
      </c>
    </row>
    <row r="8657" spans="1:15" x14ac:dyDescent="0.2">
      <c r="A8657" s="31">
        <v>2019</v>
      </c>
      <c r="B8657" s="31">
        <v>12</v>
      </c>
      <c r="C8657" s="31">
        <v>27</v>
      </c>
      <c r="D8657" s="54">
        <v>15</v>
      </c>
      <c r="E8657" s="31">
        <v>12</v>
      </c>
      <c r="F8657" s="31">
        <v>27</v>
      </c>
      <c r="G8657" s="54">
        <v>17</v>
      </c>
      <c r="H8657" s="53">
        <v>40.01</v>
      </c>
      <c r="I8657" s="53">
        <v>27947</v>
      </c>
      <c r="J8657" s="169">
        <f t="shared" si="270"/>
        <v>38.921609452490351</v>
      </c>
      <c r="O8657" s="172">
        <f t="shared" si="271"/>
        <v>1.0702153270028085</v>
      </c>
    </row>
    <row r="8658" spans="1:15" x14ac:dyDescent="0.2">
      <c r="A8658" s="31">
        <v>2019</v>
      </c>
      <c r="B8658" s="31">
        <v>12</v>
      </c>
      <c r="C8658" s="31">
        <v>27</v>
      </c>
      <c r="D8658" s="54">
        <v>16</v>
      </c>
      <c r="E8658" s="31">
        <v>12</v>
      </c>
      <c r="F8658" s="31">
        <v>27</v>
      </c>
      <c r="G8658" s="54">
        <v>18</v>
      </c>
      <c r="H8658" s="53">
        <v>44.88</v>
      </c>
      <c r="I8658" s="53">
        <v>29726</v>
      </c>
      <c r="J8658" s="169">
        <f t="shared" si="270"/>
        <v>41.399211456855056</v>
      </c>
      <c r="O8658" s="172">
        <f t="shared" si="271"/>
        <v>1.2004814765280194</v>
      </c>
    </row>
    <row r="8659" spans="1:15" x14ac:dyDescent="0.2">
      <c r="A8659" s="31">
        <v>2019</v>
      </c>
      <c r="B8659" s="31">
        <v>12</v>
      </c>
      <c r="C8659" s="31">
        <v>27</v>
      </c>
      <c r="D8659" s="54">
        <v>17</v>
      </c>
      <c r="E8659" s="31">
        <v>12</v>
      </c>
      <c r="F8659" s="31">
        <v>27</v>
      </c>
      <c r="G8659" s="54">
        <v>19</v>
      </c>
      <c r="H8659" s="53">
        <v>43.99</v>
      </c>
      <c r="I8659" s="53">
        <v>30189</v>
      </c>
      <c r="J8659" s="169">
        <f t="shared" si="270"/>
        <v>42.044028617069138</v>
      </c>
      <c r="O8659" s="172">
        <f t="shared" si="271"/>
        <v>1.1766751370870672</v>
      </c>
    </row>
    <row r="8660" spans="1:15" x14ac:dyDescent="0.2">
      <c r="A8660" s="31">
        <v>2019</v>
      </c>
      <c r="B8660" s="31">
        <v>12</v>
      </c>
      <c r="C8660" s="31">
        <v>27</v>
      </c>
      <c r="D8660" s="54">
        <v>18</v>
      </c>
      <c r="E8660" s="31">
        <v>12</v>
      </c>
      <c r="F8660" s="31">
        <v>27</v>
      </c>
      <c r="G8660" s="54">
        <v>20</v>
      </c>
      <c r="H8660" s="53">
        <v>39.520000000000003</v>
      </c>
      <c r="I8660" s="53">
        <v>30324</v>
      </c>
      <c r="J8660" s="169">
        <f t="shared" si="270"/>
        <v>42.23204225989614</v>
      </c>
      <c r="O8660" s="172">
        <f t="shared" si="271"/>
        <v>1.0571084659622845</v>
      </c>
    </row>
    <row r="8661" spans="1:15" x14ac:dyDescent="0.2">
      <c r="A8661" s="31">
        <v>2019</v>
      </c>
      <c r="B8661" s="31">
        <v>12</v>
      </c>
      <c r="C8661" s="31">
        <v>27</v>
      </c>
      <c r="D8661" s="54">
        <v>19</v>
      </c>
      <c r="E8661" s="31">
        <v>12</v>
      </c>
      <c r="F8661" s="31">
        <v>27</v>
      </c>
      <c r="G8661" s="54">
        <v>21</v>
      </c>
      <c r="H8661" s="53">
        <v>36.67</v>
      </c>
      <c r="I8661" s="53">
        <v>29927</v>
      </c>
      <c r="J8661" s="169">
        <f t="shared" si="270"/>
        <v>41.6791428806197</v>
      </c>
      <c r="O8661" s="172">
        <f t="shared" si="271"/>
        <v>0.98087468235923514</v>
      </c>
    </row>
    <row r="8662" spans="1:15" x14ac:dyDescent="0.2">
      <c r="A8662" s="31">
        <v>2019</v>
      </c>
      <c r="B8662" s="31">
        <v>12</v>
      </c>
      <c r="C8662" s="31">
        <v>27</v>
      </c>
      <c r="D8662" s="54">
        <v>20</v>
      </c>
      <c r="E8662" s="31">
        <v>12</v>
      </c>
      <c r="F8662" s="31">
        <v>27</v>
      </c>
      <c r="G8662" s="54">
        <v>22</v>
      </c>
      <c r="H8662" s="53">
        <v>35.380000000000003</v>
      </c>
      <c r="I8662" s="53">
        <v>28212</v>
      </c>
      <c r="J8662" s="169">
        <f t="shared" si="270"/>
        <v>39.290673269891499</v>
      </c>
      <c r="O8662" s="172">
        <f t="shared" si="271"/>
        <v>0.94636886451785485</v>
      </c>
    </row>
    <row r="8663" spans="1:15" x14ac:dyDescent="0.2">
      <c r="A8663" s="31">
        <v>2019</v>
      </c>
      <c r="B8663" s="31">
        <v>12</v>
      </c>
      <c r="C8663" s="31">
        <v>27</v>
      </c>
      <c r="D8663" s="54">
        <v>21</v>
      </c>
      <c r="E8663" s="31">
        <v>12</v>
      </c>
      <c r="F8663" s="31">
        <v>27</v>
      </c>
      <c r="G8663" s="54">
        <v>23</v>
      </c>
      <c r="H8663" s="53">
        <v>33.57</v>
      </c>
      <c r="I8663" s="53">
        <v>25913</v>
      </c>
      <c r="J8663" s="169">
        <f t="shared" si="270"/>
        <v>36.088870567230202</v>
      </c>
      <c r="O8663" s="172">
        <f t="shared" si="271"/>
        <v>0.89795372475591817</v>
      </c>
    </row>
    <row r="8664" spans="1:15" x14ac:dyDescent="0.2">
      <c r="A8664" s="31">
        <v>2019</v>
      </c>
      <c r="B8664" s="31">
        <v>12</v>
      </c>
      <c r="C8664" s="31">
        <v>27</v>
      </c>
      <c r="D8664" s="54">
        <v>22</v>
      </c>
      <c r="E8664" s="31">
        <v>12</v>
      </c>
      <c r="F8664" s="31">
        <v>27</v>
      </c>
      <c r="G8664" s="54">
        <v>0</v>
      </c>
      <c r="H8664" s="53">
        <v>30.17</v>
      </c>
      <c r="I8664" s="53">
        <v>23971</v>
      </c>
      <c r="J8664" s="169">
        <f t="shared" si="270"/>
        <v>33.384259497822526</v>
      </c>
      <c r="O8664" s="172">
        <f t="shared" si="271"/>
        <v>0.80700815835228046</v>
      </c>
    </row>
    <row r="8665" spans="1:15" x14ac:dyDescent="0.2">
      <c r="A8665" s="31">
        <v>2019</v>
      </c>
      <c r="B8665" s="31">
        <v>12</v>
      </c>
      <c r="C8665" s="31">
        <v>27</v>
      </c>
      <c r="D8665" s="54">
        <v>23</v>
      </c>
      <c r="E8665" s="31">
        <v>12</v>
      </c>
      <c r="F8665" s="31">
        <v>27</v>
      </c>
      <c r="G8665" s="54">
        <v>1</v>
      </c>
      <c r="H8665" s="53">
        <v>29.5</v>
      </c>
      <c r="I8665" s="53">
        <v>22012</v>
      </c>
      <c r="J8665" s="169">
        <f t="shared" si="270"/>
        <v>30.655972636355163</v>
      </c>
      <c r="O8665" s="172">
        <f t="shared" si="271"/>
        <v>0.78908653203156354</v>
      </c>
    </row>
    <row r="8666" spans="1:15" x14ac:dyDescent="0.2">
      <c r="A8666" s="31">
        <v>2019</v>
      </c>
      <c r="B8666" s="31">
        <v>12</v>
      </c>
      <c r="C8666" s="31">
        <v>28</v>
      </c>
      <c r="D8666" s="54">
        <v>0</v>
      </c>
      <c r="E8666" s="31">
        <v>12</v>
      </c>
      <c r="F8666" s="31">
        <v>28</v>
      </c>
      <c r="G8666" s="54">
        <v>2</v>
      </c>
      <c r="H8666" s="53">
        <v>25.75</v>
      </c>
      <c r="I8666" s="53">
        <v>20787</v>
      </c>
      <c r="J8666" s="169">
        <f t="shared" si="270"/>
        <v>28.949922914406446</v>
      </c>
      <c r="O8666" s="172">
        <f t="shared" si="271"/>
        <v>0.6887789220275512</v>
      </c>
    </row>
    <row r="8667" spans="1:15" x14ac:dyDescent="0.2">
      <c r="A8667" s="31">
        <v>2019</v>
      </c>
      <c r="B8667" s="31">
        <v>12</v>
      </c>
      <c r="C8667" s="31">
        <v>28</v>
      </c>
      <c r="D8667" s="54">
        <v>1</v>
      </c>
      <c r="E8667" s="31">
        <v>12</v>
      </c>
      <c r="F8667" s="31">
        <v>28</v>
      </c>
      <c r="G8667" s="54">
        <v>3</v>
      </c>
      <c r="H8667" s="53">
        <v>23</v>
      </c>
      <c r="I8667" s="53">
        <v>20074</v>
      </c>
      <c r="J8667" s="169">
        <f t="shared" si="270"/>
        <v>27.956932341549766</v>
      </c>
      <c r="O8667" s="172">
        <f t="shared" si="271"/>
        <v>0.61522000802460886</v>
      </c>
    </row>
    <row r="8668" spans="1:15" x14ac:dyDescent="0.2">
      <c r="A8668" s="31">
        <v>2019</v>
      </c>
      <c r="B8668" s="31">
        <v>12</v>
      </c>
      <c r="C8668" s="31">
        <v>28</v>
      </c>
      <c r="D8668" s="54">
        <v>2</v>
      </c>
      <c r="E8668" s="31">
        <v>12</v>
      </c>
      <c r="F8668" s="31">
        <v>28</v>
      </c>
      <c r="G8668" s="54">
        <v>4</v>
      </c>
      <c r="H8668" s="53">
        <v>20.97</v>
      </c>
      <c r="I8668" s="53">
        <v>19699</v>
      </c>
      <c r="J8668" s="169">
        <f t="shared" si="270"/>
        <v>27.434672222585878</v>
      </c>
      <c r="O8668" s="172">
        <f t="shared" si="271"/>
        <v>0.56092015514243676</v>
      </c>
    </row>
    <row r="8669" spans="1:15" x14ac:dyDescent="0.2">
      <c r="A8669" s="31">
        <v>2019</v>
      </c>
      <c r="B8669" s="31">
        <v>12</v>
      </c>
      <c r="C8669" s="31">
        <v>28</v>
      </c>
      <c r="D8669" s="54">
        <v>3</v>
      </c>
      <c r="E8669" s="31">
        <v>12</v>
      </c>
      <c r="F8669" s="31">
        <v>28</v>
      </c>
      <c r="G8669" s="54">
        <v>5</v>
      </c>
      <c r="H8669" s="53">
        <v>20.72</v>
      </c>
      <c r="I8669" s="53">
        <v>19844</v>
      </c>
      <c r="J8669" s="169">
        <f t="shared" si="270"/>
        <v>27.636612801918581</v>
      </c>
      <c r="O8669" s="172">
        <f t="shared" si="271"/>
        <v>0.55423298114216935</v>
      </c>
    </row>
    <row r="8670" spans="1:15" x14ac:dyDescent="0.2">
      <c r="A8670" s="31">
        <v>2019</v>
      </c>
      <c r="B8670" s="31">
        <v>12</v>
      </c>
      <c r="C8670" s="31">
        <v>28</v>
      </c>
      <c r="D8670" s="54">
        <v>4</v>
      </c>
      <c r="E8670" s="31">
        <v>12</v>
      </c>
      <c r="F8670" s="31">
        <v>28</v>
      </c>
      <c r="G8670" s="54">
        <v>6</v>
      </c>
      <c r="H8670" s="53">
        <v>21.47</v>
      </c>
      <c r="I8670" s="53">
        <v>20739</v>
      </c>
      <c r="J8670" s="169">
        <f t="shared" si="270"/>
        <v>28.883073619179068</v>
      </c>
      <c r="O8670" s="172">
        <f t="shared" si="271"/>
        <v>0.57429450314297181</v>
      </c>
    </row>
    <row r="8671" spans="1:15" x14ac:dyDescent="0.2">
      <c r="A8671" s="31">
        <v>2019</v>
      </c>
      <c r="B8671" s="31">
        <v>12</v>
      </c>
      <c r="C8671" s="31">
        <v>28</v>
      </c>
      <c r="D8671" s="54">
        <v>5</v>
      </c>
      <c r="E8671" s="31">
        <v>12</v>
      </c>
      <c r="F8671" s="31">
        <v>28</v>
      </c>
      <c r="G8671" s="54">
        <v>7</v>
      </c>
      <c r="H8671" s="53">
        <v>23</v>
      </c>
      <c r="I8671" s="53">
        <v>22143</v>
      </c>
      <c r="J8671" s="169">
        <f t="shared" si="270"/>
        <v>30.838415504579881</v>
      </c>
      <c r="O8671" s="172">
        <f t="shared" si="271"/>
        <v>0.61522000802460886</v>
      </c>
    </row>
    <row r="8672" spans="1:15" x14ac:dyDescent="0.2">
      <c r="A8672" s="31">
        <v>2019</v>
      </c>
      <c r="B8672" s="31">
        <v>12</v>
      </c>
      <c r="C8672" s="31">
        <v>28</v>
      </c>
      <c r="D8672" s="54">
        <v>6</v>
      </c>
      <c r="E8672" s="31">
        <v>12</v>
      </c>
      <c r="F8672" s="31">
        <v>28</v>
      </c>
      <c r="G8672" s="54">
        <v>8</v>
      </c>
      <c r="H8672" s="53">
        <v>27</v>
      </c>
      <c r="I8672" s="53">
        <v>23846</v>
      </c>
      <c r="J8672" s="169">
        <f t="shared" si="270"/>
        <v>33.210172791501229</v>
      </c>
      <c r="O8672" s="172">
        <f t="shared" si="271"/>
        <v>0.72221479202888861</v>
      </c>
    </row>
    <row r="8673" spans="1:15" x14ac:dyDescent="0.2">
      <c r="A8673" s="31">
        <v>2019</v>
      </c>
      <c r="B8673" s="31">
        <v>12</v>
      </c>
      <c r="C8673" s="31">
        <v>28</v>
      </c>
      <c r="D8673" s="54">
        <v>7</v>
      </c>
      <c r="E8673" s="31">
        <v>12</v>
      </c>
      <c r="F8673" s="31">
        <v>28</v>
      </c>
      <c r="G8673" s="54">
        <v>9</v>
      </c>
      <c r="H8673" s="53">
        <v>34.75</v>
      </c>
      <c r="I8673" s="53">
        <v>26127</v>
      </c>
      <c r="J8673" s="169">
        <f t="shared" si="270"/>
        <v>36.386907008452262</v>
      </c>
      <c r="O8673" s="172">
        <f t="shared" si="271"/>
        <v>0.9295171860371807</v>
      </c>
    </row>
    <row r="8674" spans="1:15" x14ac:dyDescent="0.2">
      <c r="A8674" s="31">
        <v>2019</v>
      </c>
      <c r="B8674" s="31">
        <v>12</v>
      </c>
      <c r="C8674" s="31">
        <v>28</v>
      </c>
      <c r="D8674" s="54">
        <v>8</v>
      </c>
      <c r="E8674" s="31">
        <v>12</v>
      </c>
      <c r="F8674" s="31">
        <v>28</v>
      </c>
      <c r="G8674" s="54">
        <v>10</v>
      </c>
      <c r="H8674" s="53">
        <v>35</v>
      </c>
      <c r="I8674" s="53">
        <v>27937</v>
      </c>
      <c r="J8674" s="169">
        <f t="shared" si="270"/>
        <v>38.907682515984646</v>
      </c>
      <c r="O8674" s="172">
        <f t="shared" si="271"/>
        <v>0.93620436003744822</v>
      </c>
    </row>
    <row r="8675" spans="1:15" x14ac:dyDescent="0.2">
      <c r="A8675" s="31">
        <v>2019</v>
      </c>
      <c r="B8675" s="31">
        <v>12</v>
      </c>
      <c r="C8675" s="31">
        <v>28</v>
      </c>
      <c r="D8675" s="54">
        <v>9</v>
      </c>
      <c r="E8675" s="31">
        <v>12</v>
      </c>
      <c r="F8675" s="31">
        <v>28</v>
      </c>
      <c r="G8675" s="54">
        <v>11</v>
      </c>
      <c r="H8675" s="53">
        <v>34.51</v>
      </c>
      <c r="I8675" s="53">
        <v>28226</v>
      </c>
      <c r="J8675" s="169">
        <f t="shared" si="270"/>
        <v>39.310170980999487</v>
      </c>
      <c r="O8675" s="172">
        <f t="shared" si="271"/>
        <v>0.92309749899692395</v>
      </c>
    </row>
    <row r="8676" spans="1:15" x14ac:dyDescent="0.2">
      <c r="A8676" s="31">
        <v>2019</v>
      </c>
      <c r="B8676" s="31">
        <v>12</v>
      </c>
      <c r="C8676" s="31">
        <v>28</v>
      </c>
      <c r="D8676" s="54">
        <v>10</v>
      </c>
      <c r="E8676" s="31">
        <v>12</v>
      </c>
      <c r="F8676" s="31">
        <v>28</v>
      </c>
      <c r="G8676" s="54">
        <v>12</v>
      </c>
      <c r="H8676" s="53">
        <v>33</v>
      </c>
      <c r="I8676" s="53">
        <v>27909</v>
      </c>
      <c r="J8676" s="169">
        <f t="shared" si="270"/>
        <v>38.868687093768678</v>
      </c>
      <c r="O8676" s="172">
        <f t="shared" si="271"/>
        <v>0.88270696803530835</v>
      </c>
    </row>
    <row r="8677" spans="1:15" x14ac:dyDescent="0.2">
      <c r="A8677" s="31">
        <v>2019</v>
      </c>
      <c r="B8677" s="31">
        <v>12</v>
      </c>
      <c r="C8677" s="31">
        <v>28</v>
      </c>
      <c r="D8677" s="54">
        <v>11</v>
      </c>
      <c r="E8677" s="31">
        <v>12</v>
      </c>
      <c r="F8677" s="31">
        <v>28</v>
      </c>
      <c r="G8677" s="54">
        <v>13</v>
      </c>
      <c r="H8677" s="53">
        <v>32.270000000000003</v>
      </c>
      <c r="I8677" s="53">
        <v>27905</v>
      </c>
      <c r="J8677" s="169">
        <f t="shared" si="270"/>
        <v>38.863116319166394</v>
      </c>
      <c r="O8677" s="172">
        <f t="shared" si="271"/>
        <v>0.86318041995452732</v>
      </c>
    </row>
    <row r="8678" spans="1:15" x14ac:dyDescent="0.2">
      <c r="A8678" s="31">
        <v>2019</v>
      </c>
      <c r="B8678" s="31">
        <v>12</v>
      </c>
      <c r="C8678" s="31">
        <v>28</v>
      </c>
      <c r="D8678" s="54">
        <v>12</v>
      </c>
      <c r="E8678" s="31">
        <v>12</v>
      </c>
      <c r="F8678" s="31">
        <v>28</v>
      </c>
      <c r="G8678" s="54">
        <v>14</v>
      </c>
      <c r="H8678" s="53">
        <v>30.51</v>
      </c>
      <c r="I8678" s="53">
        <v>27402</v>
      </c>
      <c r="J8678" s="169">
        <f t="shared" si="270"/>
        <v>38.162591412929494</v>
      </c>
      <c r="O8678" s="172">
        <f t="shared" si="271"/>
        <v>0.8161027149926442</v>
      </c>
    </row>
    <row r="8679" spans="1:15" x14ac:dyDescent="0.2">
      <c r="A8679" s="31">
        <v>2019</v>
      </c>
      <c r="B8679" s="31">
        <v>12</v>
      </c>
      <c r="C8679" s="31">
        <v>28</v>
      </c>
      <c r="D8679" s="54">
        <v>13</v>
      </c>
      <c r="E8679" s="31">
        <v>12</v>
      </c>
      <c r="F8679" s="31">
        <v>28</v>
      </c>
      <c r="G8679" s="54">
        <v>15</v>
      </c>
      <c r="H8679" s="53">
        <v>26.48</v>
      </c>
      <c r="I8679" s="53">
        <v>26285</v>
      </c>
      <c r="J8679" s="169">
        <f t="shared" si="270"/>
        <v>36.606952605242384</v>
      </c>
      <c r="O8679" s="172">
        <f t="shared" si="271"/>
        <v>0.70830547010833222</v>
      </c>
    </row>
    <row r="8680" spans="1:15" x14ac:dyDescent="0.2">
      <c r="A8680" s="31">
        <v>2019</v>
      </c>
      <c r="B8680" s="31">
        <v>12</v>
      </c>
      <c r="C8680" s="31">
        <v>28</v>
      </c>
      <c r="D8680" s="54">
        <v>14</v>
      </c>
      <c r="E8680" s="31">
        <v>12</v>
      </c>
      <c r="F8680" s="31">
        <v>28</v>
      </c>
      <c r="G8680" s="54">
        <v>16</v>
      </c>
      <c r="H8680" s="53">
        <v>32</v>
      </c>
      <c r="I8680" s="53">
        <v>25643</v>
      </c>
      <c r="J8680" s="169">
        <f t="shared" si="270"/>
        <v>35.712843281576198</v>
      </c>
      <c r="O8680" s="172">
        <f t="shared" si="271"/>
        <v>0.85595827203423835</v>
      </c>
    </row>
    <row r="8681" spans="1:15" x14ac:dyDescent="0.2">
      <c r="A8681" s="31">
        <v>2019</v>
      </c>
      <c r="B8681" s="31">
        <v>12</v>
      </c>
      <c r="C8681" s="31">
        <v>28</v>
      </c>
      <c r="D8681" s="54">
        <v>15</v>
      </c>
      <c r="E8681" s="31">
        <v>12</v>
      </c>
      <c r="F8681" s="31">
        <v>28</v>
      </c>
      <c r="G8681" s="54">
        <v>17</v>
      </c>
      <c r="H8681" s="53">
        <v>39.090000000000003</v>
      </c>
      <c r="I8681" s="53">
        <v>25842</v>
      </c>
      <c r="J8681" s="169">
        <f t="shared" si="270"/>
        <v>35.989989318039704</v>
      </c>
      <c r="O8681" s="172">
        <f t="shared" si="271"/>
        <v>1.0456065266818244</v>
      </c>
    </row>
    <row r="8682" spans="1:15" x14ac:dyDescent="0.2">
      <c r="A8682" s="31">
        <v>2019</v>
      </c>
      <c r="B8682" s="31">
        <v>12</v>
      </c>
      <c r="C8682" s="31">
        <v>28</v>
      </c>
      <c r="D8682" s="54">
        <v>16</v>
      </c>
      <c r="E8682" s="31">
        <v>12</v>
      </c>
      <c r="F8682" s="31">
        <v>28</v>
      </c>
      <c r="G8682" s="54">
        <v>18</v>
      </c>
      <c r="H8682" s="53">
        <v>43.75</v>
      </c>
      <c r="I8682" s="53">
        <v>27859</v>
      </c>
      <c r="J8682" s="169">
        <f t="shared" si="270"/>
        <v>38.799052411240162</v>
      </c>
      <c r="O8682" s="172">
        <f t="shared" si="271"/>
        <v>1.1702554500468103</v>
      </c>
    </row>
    <row r="8683" spans="1:15" x14ac:dyDescent="0.2">
      <c r="A8683" s="31">
        <v>2019</v>
      </c>
      <c r="B8683" s="31">
        <v>12</v>
      </c>
      <c r="C8683" s="31">
        <v>28</v>
      </c>
      <c r="D8683" s="54">
        <v>17</v>
      </c>
      <c r="E8683" s="31">
        <v>12</v>
      </c>
      <c r="F8683" s="31">
        <v>28</v>
      </c>
      <c r="G8683" s="54">
        <v>19</v>
      </c>
      <c r="H8683" s="53">
        <v>43.29</v>
      </c>
      <c r="I8683" s="53">
        <v>28723</v>
      </c>
      <c r="J8683" s="169">
        <f t="shared" si="270"/>
        <v>40.002339725332966</v>
      </c>
      <c r="O8683" s="172">
        <f t="shared" si="271"/>
        <v>1.1579510498863181</v>
      </c>
    </row>
    <row r="8684" spans="1:15" x14ac:dyDescent="0.2">
      <c r="A8684" s="31">
        <v>2019</v>
      </c>
      <c r="B8684" s="31">
        <v>12</v>
      </c>
      <c r="C8684" s="31">
        <v>28</v>
      </c>
      <c r="D8684" s="54">
        <v>18</v>
      </c>
      <c r="E8684" s="31">
        <v>12</v>
      </c>
      <c r="F8684" s="31">
        <v>28</v>
      </c>
      <c r="G8684" s="54">
        <v>20</v>
      </c>
      <c r="H8684" s="53">
        <v>39.619999999999997</v>
      </c>
      <c r="I8684" s="53">
        <v>29310</v>
      </c>
      <c r="J8684" s="169">
        <f t="shared" si="270"/>
        <v>40.819850898217773</v>
      </c>
      <c r="O8684" s="172">
        <f t="shared" si="271"/>
        <v>1.0597833355623913</v>
      </c>
    </row>
    <row r="8685" spans="1:15" x14ac:dyDescent="0.2">
      <c r="A8685" s="31">
        <v>2019</v>
      </c>
      <c r="B8685" s="31">
        <v>12</v>
      </c>
      <c r="C8685" s="31">
        <v>28</v>
      </c>
      <c r="D8685" s="54">
        <v>19</v>
      </c>
      <c r="E8685" s="31">
        <v>12</v>
      </c>
      <c r="F8685" s="31">
        <v>28</v>
      </c>
      <c r="G8685" s="54">
        <v>21</v>
      </c>
      <c r="H8685" s="53">
        <v>35.39</v>
      </c>
      <c r="I8685" s="53">
        <v>29182</v>
      </c>
      <c r="J8685" s="169">
        <f t="shared" si="270"/>
        <v>40.641586110944765</v>
      </c>
      <c r="O8685" s="172">
        <f t="shared" si="271"/>
        <v>0.94663635147786551</v>
      </c>
    </row>
    <row r="8686" spans="1:15" x14ac:dyDescent="0.2">
      <c r="A8686" s="31">
        <v>2019</v>
      </c>
      <c r="B8686" s="31">
        <v>12</v>
      </c>
      <c r="C8686" s="31">
        <v>28</v>
      </c>
      <c r="D8686" s="54">
        <v>20</v>
      </c>
      <c r="E8686" s="31">
        <v>12</v>
      </c>
      <c r="F8686" s="31">
        <v>28</v>
      </c>
      <c r="G8686" s="54">
        <v>22</v>
      </c>
      <c r="H8686" s="53">
        <v>34.75</v>
      </c>
      <c r="I8686" s="53">
        <v>27887</v>
      </c>
      <c r="J8686" s="169">
        <f t="shared" si="270"/>
        <v>38.83804783345613</v>
      </c>
      <c r="O8686" s="172">
        <f t="shared" si="271"/>
        <v>0.9295171860371807</v>
      </c>
    </row>
    <row r="8687" spans="1:15" x14ac:dyDescent="0.2">
      <c r="A8687" s="31">
        <v>2019</v>
      </c>
      <c r="B8687" s="31">
        <v>12</v>
      </c>
      <c r="C8687" s="31">
        <v>28</v>
      </c>
      <c r="D8687" s="54">
        <v>21</v>
      </c>
      <c r="E8687" s="31">
        <v>12</v>
      </c>
      <c r="F8687" s="31">
        <v>28</v>
      </c>
      <c r="G8687" s="54">
        <v>23</v>
      </c>
      <c r="H8687" s="53">
        <v>30.17</v>
      </c>
      <c r="I8687" s="53">
        <v>25810</v>
      </c>
      <c r="J8687" s="169">
        <f t="shared" si="270"/>
        <v>35.945423121221452</v>
      </c>
      <c r="O8687" s="172">
        <f t="shared" si="271"/>
        <v>0.80700815835228046</v>
      </c>
    </row>
    <row r="8688" spans="1:15" x14ac:dyDescent="0.2">
      <c r="A8688" s="31">
        <v>2019</v>
      </c>
      <c r="B8688" s="31">
        <v>12</v>
      </c>
      <c r="C8688" s="31">
        <v>28</v>
      </c>
      <c r="D8688" s="54">
        <v>22</v>
      </c>
      <c r="E8688" s="31">
        <v>12</v>
      </c>
      <c r="F8688" s="31">
        <v>28</v>
      </c>
      <c r="G8688" s="54">
        <v>0</v>
      </c>
      <c r="H8688" s="53">
        <v>30.6</v>
      </c>
      <c r="I8688" s="53">
        <v>23642</v>
      </c>
      <c r="J8688" s="169">
        <f t="shared" si="270"/>
        <v>32.926063286784874</v>
      </c>
      <c r="O8688" s="172">
        <f t="shared" si="271"/>
        <v>0.81851009763274052</v>
      </c>
    </row>
    <row r="8689" spans="1:15" x14ac:dyDescent="0.2">
      <c r="A8689" s="31">
        <v>2019</v>
      </c>
      <c r="B8689" s="31">
        <v>12</v>
      </c>
      <c r="C8689" s="31">
        <v>28</v>
      </c>
      <c r="D8689" s="54">
        <v>23</v>
      </c>
      <c r="E8689" s="31">
        <v>12</v>
      </c>
      <c r="F8689" s="31">
        <v>28</v>
      </c>
      <c r="G8689" s="54">
        <v>1</v>
      </c>
      <c r="H8689" s="53">
        <v>28.1</v>
      </c>
      <c r="I8689" s="53">
        <v>21734</v>
      </c>
      <c r="J8689" s="169">
        <f t="shared" si="270"/>
        <v>30.268803801496592</v>
      </c>
      <c r="O8689" s="172">
        <f t="shared" si="271"/>
        <v>0.75163835763006559</v>
      </c>
    </row>
    <row r="8690" spans="1:15" x14ac:dyDescent="0.2">
      <c r="A8690" s="31">
        <v>2019</v>
      </c>
      <c r="B8690" s="31">
        <v>12</v>
      </c>
      <c r="C8690" s="31">
        <v>29</v>
      </c>
      <c r="D8690" s="54">
        <v>0</v>
      </c>
      <c r="E8690" s="31">
        <v>12</v>
      </c>
      <c r="F8690" s="31">
        <v>29</v>
      </c>
      <c r="G8690" s="54">
        <v>2</v>
      </c>
      <c r="H8690" s="53">
        <v>26.92</v>
      </c>
      <c r="I8690" s="53">
        <v>20432</v>
      </c>
      <c r="J8690" s="169">
        <f t="shared" si="270"/>
        <v>28.45551666845396</v>
      </c>
      <c r="O8690" s="172">
        <f t="shared" si="271"/>
        <v>0.72007489634880306</v>
      </c>
    </row>
    <row r="8691" spans="1:15" x14ac:dyDescent="0.2">
      <c r="A8691" s="31">
        <v>2019</v>
      </c>
      <c r="B8691" s="31">
        <v>12</v>
      </c>
      <c r="C8691" s="31">
        <v>29</v>
      </c>
      <c r="D8691" s="54">
        <v>1</v>
      </c>
      <c r="E8691" s="31">
        <v>12</v>
      </c>
      <c r="F8691" s="31">
        <v>29</v>
      </c>
      <c r="G8691" s="54">
        <v>3</v>
      </c>
      <c r="H8691" s="53">
        <v>22.85</v>
      </c>
      <c r="I8691" s="53">
        <v>19581</v>
      </c>
      <c r="J8691" s="169">
        <f t="shared" si="270"/>
        <v>27.270334371818571</v>
      </c>
      <c r="O8691" s="172">
        <f t="shared" si="271"/>
        <v>0.61120770362444843</v>
      </c>
    </row>
    <row r="8692" spans="1:15" x14ac:dyDescent="0.2">
      <c r="A8692" s="31">
        <v>2019</v>
      </c>
      <c r="B8692" s="31">
        <v>12</v>
      </c>
      <c r="C8692" s="31">
        <v>29</v>
      </c>
      <c r="D8692" s="54">
        <v>2</v>
      </c>
      <c r="E8692" s="31">
        <v>12</v>
      </c>
      <c r="F8692" s="31">
        <v>29</v>
      </c>
      <c r="G8692" s="54">
        <v>4</v>
      </c>
      <c r="H8692" s="53">
        <v>20.97</v>
      </c>
      <c r="I8692" s="53">
        <v>19255</v>
      </c>
      <c r="J8692" s="169">
        <f t="shared" si="270"/>
        <v>26.816316241732626</v>
      </c>
      <c r="O8692" s="172">
        <f t="shared" si="271"/>
        <v>0.56092015514243676</v>
      </c>
    </row>
    <row r="8693" spans="1:15" x14ac:dyDescent="0.2">
      <c r="A8693" s="31">
        <v>2019</v>
      </c>
      <c r="B8693" s="31">
        <v>12</v>
      </c>
      <c r="C8693" s="31">
        <v>29</v>
      </c>
      <c r="D8693" s="54">
        <v>3</v>
      </c>
      <c r="E8693" s="31">
        <v>12</v>
      </c>
      <c r="F8693" s="31">
        <v>29</v>
      </c>
      <c r="G8693" s="54">
        <v>5</v>
      </c>
      <c r="H8693" s="53">
        <v>21.31</v>
      </c>
      <c r="I8693" s="53">
        <v>19374</v>
      </c>
      <c r="J8693" s="169">
        <f t="shared" si="270"/>
        <v>26.982046786150505</v>
      </c>
      <c r="O8693" s="172">
        <f t="shared" si="271"/>
        <v>0.57001471178280061</v>
      </c>
    </row>
    <row r="8694" spans="1:15" x14ac:dyDescent="0.2">
      <c r="A8694" s="31">
        <v>2019</v>
      </c>
      <c r="B8694" s="31">
        <v>12</v>
      </c>
      <c r="C8694" s="31">
        <v>29</v>
      </c>
      <c r="D8694" s="54">
        <v>4</v>
      </c>
      <c r="E8694" s="31">
        <v>12</v>
      </c>
      <c r="F8694" s="31">
        <v>29</v>
      </c>
      <c r="G8694" s="54">
        <v>6</v>
      </c>
      <c r="H8694" s="53">
        <v>22.72</v>
      </c>
      <c r="I8694" s="53">
        <v>19845</v>
      </c>
      <c r="J8694" s="169">
        <f t="shared" si="270"/>
        <v>27.63800549556915</v>
      </c>
      <c r="O8694" s="172">
        <f t="shared" si="271"/>
        <v>0.60773037314430922</v>
      </c>
    </row>
    <row r="8695" spans="1:15" x14ac:dyDescent="0.2">
      <c r="A8695" s="31">
        <v>2019</v>
      </c>
      <c r="B8695" s="31">
        <v>12</v>
      </c>
      <c r="C8695" s="31">
        <v>29</v>
      </c>
      <c r="D8695" s="54">
        <v>5</v>
      </c>
      <c r="E8695" s="31">
        <v>12</v>
      </c>
      <c r="F8695" s="31">
        <v>29</v>
      </c>
      <c r="G8695" s="54">
        <v>7</v>
      </c>
      <c r="H8695" s="53">
        <v>25.1</v>
      </c>
      <c r="I8695" s="53">
        <v>20697</v>
      </c>
      <c r="J8695" s="169">
        <f t="shared" si="270"/>
        <v>28.824580485855112</v>
      </c>
      <c r="O8695" s="172">
        <f t="shared" si="271"/>
        <v>0.67139226962685572</v>
      </c>
    </row>
    <row r="8696" spans="1:15" x14ac:dyDescent="0.2">
      <c r="A8696" s="31">
        <v>2019</v>
      </c>
      <c r="B8696" s="31">
        <v>12</v>
      </c>
      <c r="C8696" s="31">
        <v>29</v>
      </c>
      <c r="D8696" s="54">
        <v>6</v>
      </c>
      <c r="E8696" s="31">
        <v>12</v>
      </c>
      <c r="F8696" s="31">
        <v>29</v>
      </c>
      <c r="G8696" s="54">
        <v>8</v>
      </c>
      <c r="H8696" s="53">
        <v>27.52</v>
      </c>
      <c r="I8696" s="53">
        <v>21589</v>
      </c>
      <c r="J8696" s="169">
        <f t="shared" si="270"/>
        <v>30.066863222163885</v>
      </c>
      <c r="O8696" s="172">
        <f t="shared" si="271"/>
        <v>0.73612411394944499</v>
      </c>
    </row>
    <row r="8697" spans="1:15" x14ac:dyDescent="0.2">
      <c r="A8697" s="31">
        <v>2019</v>
      </c>
      <c r="B8697" s="31">
        <v>12</v>
      </c>
      <c r="C8697" s="31">
        <v>29</v>
      </c>
      <c r="D8697" s="54">
        <v>7</v>
      </c>
      <c r="E8697" s="31">
        <v>12</v>
      </c>
      <c r="F8697" s="31">
        <v>29</v>
      </c>
      <c r="G8697" s="54">
        <v>9</v>
      </c>
      <c r="H8697" s="53">
        <v>30.04</v>
      </c>
      <c r="I8697" s="53">
        <v>23309</v>
      </c>
      <c r="J8697" s="169">
        <f t="shared" si="270"/>
        <v>32.462296301144939</v>
      </c>
      <c r="O8697" s="172">
        <f t="shared" si="271"/>
        <v>0.80353082787214125</v>
      </c>
    </row>
    <row r="8698" spans="1:15" x14ac:dyDescent="0.2">
      <c r="A8698" s="31">
        <v>2019</v>
      </c>
      <c r="B8698" s="31">
        <v>12</v>
      </c>
      <c r="C8698" s="31">
        <v>29</v>
      </c>
      <c r="D8698" s="54">
        <v>8</v>
      </c>
      <c r="E8698" s="31">
        <v>12</v>
      </c>
      <c r="F8698" s="31">
        <v>29</v>
      </c>
      <c r="G8698" s="54">
        <v>10</v>
      </c>
      <c r="H8698" s="53">
        <v>32.520000000000003</v>
      </c>
      <c r="I8698" s="53">
        <v>25272</v>
      </c>
      <c r="J8698" s="169">
        <f t="shared" si="270"/>
        <v>35.196153937214589</v>
      </c>
      <c r="O8698" s="172">
        <f t="shared" si="271"/>
        <v>0.86986759395479485</v>
      </c>
    </row>
    <row r="8699" spans="1:15" x14ac:dyDescent="0.2">
      <c r="A8699" s="31">
        <v>2019</v>
      </c>
      <c r="B8699" s="31">
        <v>12</v>
      </c>
      <c r="C8699" s="31">
        <v>29</v>
      </c>
      <c r="D8699" s="54">
        <v>9</v>
      </c>
      <c r="E8699" s="31">
        <v>12</v>
      </c>
      <c r="F8699" s="31">
        <v>29</v>
      </c>
      <c r="G8699" s="54">
        <v>11</v>
      </c>
      <c r="H8699" s="53">
        <v>32.51</v>
      </c>
      <c r="I8699" s="53">
        <v>26020</v>
      </c>
      <c r="J8699" s="169">
        <f t="shared" si="270"/>
        <v>36.237888787841236</v>
      </c>
      <c r="O8699" s="172">
        <f t="shared" si="271"/>
        <v>0.86960010699478396</v>
      </c>
    </row>
    <row r="8700" spans="1:15" x14ac:dyDescent="0.2">
      <c r="A8700" s="31">
        <v>2019</v>
      </c>
      <c r="B8700" s="31">
        <v>12</v>
      </c>
      <c r="C8700" s="31">
        <v>29</v>
      </c>
      <c r="D8700" s="54">
        <v>10</v>
      </c>
      <c r="E8700" s="31">
        <v>12</v>
      </c>
      <c r="F8700" s="31">
        <v>29</v>
      </c>
      <c r="G8700" s="54">
        <v>12</v>
      </c>
      <c r="H8700" s="53">
        <v>32.03</v>
      </c>
      <c r="I8700" s="53">
        <v>25924</v>
      </c>
      <c r="J8700" s="169">
        <f t="shared" si="270"/>
        <v>36.10419019738648</v>
      </c>
      <c r="O8700" s="172">
        <f t="shared" si="271"/>
        <v>0.85676073291427046</v>
      </c>
    </row>
    <row r="8701" spans="1:15" x14ac:dyDescent="0.2">
      <c r="A8701" s="31">
        <v>2019</v>
      </c>
      <c r="B8701" s="31">
        <v>12</v>
      </c>
      <c r="C8701" s="31">
        <v>29</v>
      </c>
      <c r="D8701" s="54">
        <v>11</v>
      </c>
      <c r="E8701" s="31">
        <v>12</v>
      </c>
      <c r="F8701" s="31">
        <v>29</v>
      </c>
      <c r="G8701" s="54">
        <v>13</v>
      </c>
      <c r="H8701" s="53">
        <v>30.61</v>
      </c>
      <c r="I8701" s="53">
        <v>26232</v>
      </c>
      <c r="J8701" s="169">
        <f t="shared" si="270"/>
        <v>36.53313984176215</v>
      </c>
      <c r="O8701" s="172">
        <f t="shared" si="271"/>
        <v>0.81877758459275118</v>
      </c>
    </row>
    <row r="8702" spans="1:15" x14ac:dyDescent="0.2">
      <c r="A8702" s="31">
        <v>2019</v>
      </c>
      <c r="B8702" s="31">
        <v>12</v>
      </c>
      <c r="C8702" s="31">
        <v>29</v>
      </c>
      <c r="D8702" s="54">
        <v>12</v>
      </c>
      <c r="E8702" s="31">
        <v>12</v>
      </c>
      <c r="F8702" s="31">
        <v>29</v>
      </c>
      <c r="G8702" s="54">
        <v>14</v>
      </c>
      <c r="H8702" s="53">
        <v>30.8</v>
      </c>
      <c r="I8702" s="53">
        <v>26081</v>
      </c>
      <c r="J8702" s="169">
        <f t="shared" si="270"/>
        <v>36.322843100526029</v>
      </c>
      <c r="O8702" s="172">
        <f t="shared" si="271"/>
        <v>0.8238598368329545</v>
      </c>
    </row>
    <row r="8703" spans="1:15" x14ac:dyDescent="0.2">
      <c r="A8703" s="31">
        <v>2019</v>
      </c>
      <c r="B8703" s="31">
        <v>12</v>
      </c>
      <c r="C8703" s="31">
        <v>29</v>
      </c>
      <c r="D8703" s="54">
        <v>13</v>
      </c>
      <c r="E8703" s="31">
        <v>12</v>
      </c>
      <c r="F8703" s="31">
        <v>29</v>
      </c>
      <c r="G8703" s="54">
        <v>15</v>
      </c>
      <c r="H8703" s="53">
        <v>31.39</v>
      </c>
      <c r="I8703" s="53">
        <v>24938</v>
      </c>
      <c r="J8703" s="169">
        <f t="shared" si="270"/>
        <v>34.730994257924088</v>
      </c>
      <c r="O8703" s="172">
        <f t="shared" si="271"/>
        <v>0.83964156747358576</v>
      </c>
    </row>
    <row r="8704" spans="1:15" x14ac:dyDescent="0.2">
      <c r="A8704" s="31">
        <v>2019</v>
      </c>
      <c r="B8704" s="31">
        <v>12</v>
      </c>
      <c r="C8704" s="31">
        <v>29</v>
      </c>
      <c r="D8704" s="54">
        <v>14</v>
      </c>
      <c r="E8704" s="31">
        <v>12</v>
      </c>
      <c r="F8704" s="31">
        <v>29</v>
      </c>
      <c r="G8704" s="54">
        <v>16</v>
      </c>
      <c r="H8704" s="53">
        <v>33.97</v>
      </c>
      <c r="I8704" s="53">
        <v>24306</v>
      </c>
      <c r="J8704" s="169">
        <f t="shared" si="270"/>
        <v>33.8508118707636</v>
      </c>
      <c r="O8704" s="172">
        <f t="shared" si="271"/>
        <v>0.90865320315634612</v>
      </c>
    </row>
    <row r="8705" spans="1:15" x14ac:dyDescent="0.2">
      <c r="A8705" s="31">
        <v>2019</v>
      </c>
      <c r="B8705" s="31">
        <v>12</v>
      </c>
      <c r="C8705" s="31">
        <v>29</v>
      </c>
      <c r="D8705" s="54">
        <v>15</v>
      </c>
      <c r="E8705" s="31">
        <v>12</v>
      </c>
      <c r="F8705" s="31">
        <v>29</v>
      </c>
      <c r="G8705" s="54">
        <v>17</v>
      </c>
      <c r="H8705" s="53">
        <v>41</v>
      </c>
      <c r="I8705" s="53">
        <v>24635</v>
      </c>
      <c r="J8705" s="169">
        <f t="shared" si="270"/>
        <v>34.309008081801259</v>
      </c>
      <c r="O8705" s="172">
        <f t="shared" si="271"/>
        <v>1.0966965360438679</v>
      </c>
    </row>
    <row r="8706" spans="1:15" x14ac:dyDescent="0.2">
      <c r="A8706" s="31">
        <v>2019</v>
      </c>
      <c r="B8706" s="31">
        <v>12</v>
      </c>
      <c r="C8706" s="31">
        <v>29</v>
      </c>
      <c r="D8706" s="54">
        <v>16</v>
      </c>
      <c r="E8706" s="31">
        <v>12</v>
      </c>
      <c r="F8706" s="31">
        <v>29</v>
      </c>
      <c r="G8706" s="54">
        <v>18</v>
      </c>
      <c r="H8706" s="53">
        <v>43.5</v>
      </c>
      <c r="I8706" s="53">
        <v>26789</v>
      </c>
      <c r="J8706" s="169">
        <f t="shared" ref="J8706:J8761" si="272">MIN(50,I8706/$M$2*50)</f>
        <v>37.30887020512985</v>
      </c>
      <c r="O8706" s="172">
        <f t="shared" si="271"/>
        <v>1.1635682760465429</v>
      </c>
    </row>
    <row r="8707" spans="1:15" x14ac:dyDescent="0.2">
      <c r="A8707" s="31">
        <v>2019</v>
      </c>
      <c r="B8707" s="31">
        <v>12</v>
      </c>
      <c r="C8707" s="31">
        <v>29</v>
      </c>
      <c r="D8707" s="54">
        <v>17</v>
      </c>
      <c r="E8707" s="31">
        <v>12</v>
      </c>
      <c r="F8707" s="31">
        <v>29</v>
      </c>
      <c r="G8707" s="54">
        <v>19</v>
      </c>
      <c r="H8707" s="53">
        <v>43.5</v>
      </c>
      <c r="I8707" s="53">
        <v>27812</v>
      </c>
      <c r="J8707" s="169">
        <f t="shared" si="272"/>
        <v>38.733595809663349</v>
      </c>
      <c r="O8707" s="172">
        <f t="shared" ref="O8707:O8761" si="273">H8707/$R$5</f>
        <v>1.1635682760465429</v>
      </c>
    </row>
    <row r="8708" spans="1:15" x14ac:dyDescent="0.2">
      <c r="A8708" s="31">
        <v>2019</v>
      </c>
      <c r="B8708" s="31">
        <v>12</v>
      </c>
      <c r="C8708" s="31">
        <v>29</v>
      </c>
      <c r="D8708" s="54">
        <v>18</v>
      </c>
      <c r="E8708" s="31">
        <v>12</v>
      </c>
      <c r="F8708" s="31">
        <v>29</v>
      </c>
      <c r="G8708" s="54">
        <v>20</v>
      </c>
      <c r="H8708" s="53">
        <v>40</v>
      </c>
      <c r="I8708" s="53">
        <v>28772</v>
      </c>
      <c r="J8708" s="169">
        <f t="shared" si="272"/>
        <v>40.07058171421091</v>
      </c>
      <c r="O8708" s="172">
        <f t="shared" si="273"/>
        <v>1.069947840042798</v>
      </c>
    </row>
    <row r="8709" spans="1:15" x14ac:dyDescent="0.2">
      <c r="A8709" s="31">
        <v>2019</v>
      </c>
      <c r="B8709" s="31">
        <v>12</v>
      </c>
      <c r="C8709" s="31">
        <v>29</v>
      </c>
      <c r="D8709" s="54">
        <v>19</v>
      </c>
      <c r="E8709" s="31">
        <v>12</v>
      </c>
      <c r="F8709" s="31">
        <v>29</v>
      </c>
      <c r="G8709" s="54">
        <v>21</v>
      </c>
      <c r="H8709" s="53">
        <v>41.15</v>
      </c>
      <c r="I8709" s="53">
        <v>28895</v>
      </c>
      <c r="J8709" s="169">
        <f t="shared" si="272"/>
        <v>40.241883033231069</v>
      </c>
      <c r="O8709" s="172">
        <f t="shared" si="273"/>
        <v>1.1007088404440284</v>
      </c>
    </row>
    <row r="8710" spans="1:15" x14ac:dyDescent="0.2">
      <c r="A8710" s="31">
        <v>2019</v>
      </c>
      <c r="B8710" s="31">
        <v>12</v>
      </c>
      <c r="C8710" s="31">
        <v>29</v>
      </c>
      <c r="D8710" s="54">
        <v>20</v>
      </c>
      <c r="E8710" s="31">
        <v>12</v>
      </c>
      <c r="F8710" s="31">
        <v>29</v>
      </c>
      <c r="G8710" s="54">
        <v>22</v>
      </c>
      <c r="H8710" s="53">
        <v>39.06</v>
      </c>
      <c r="I8710" s="53">
        <v>27823</v>
      </c>
      <c r="J8710" s="169">
        <f t="shared" si="272"/>
        <v>38.748915439819626</v>
      </c>
      <c r="O8710" s="172">
        <f t="shared" si="273"/>
        <v>1.0448040658017923</v>
      </c>
    </row>
    <row r="8711" spans="1:15" x14ac:dyDescent="0.2">
      <c r="A8711" s="31">
        <v>2019</v>
      </c>
      <c r="B8711" s="31">
        <v>12</v>
      </c>
      <c r="C8711" s="31">
        <v>29</v>
      </c>
      <c r="D8711" s="54">
        <v>21</v>
      </c>
      <c r="E8711" s="31">
        <v>12</v>
      </c>
      <c r="F8711" s="31">
        <v>29</v>
      </c>
      <c r="G8711" s="54">
        <v>23</v>
      </c>
      <c r="H8711" s="53">
        <v>34.9</v>
      </c>
      <c r="I8711" s="53">
        <v>25629</v>
      </c>
      <c r="J8711" s="169">
        <f t="shared" si="272"/>
        <v>35.693345570468217</v>
      </c>
      <c r="O8711" s="172">
        <f t="shared" si="273"/>
        <v>0.93352949043734124</v>
      </c>
    </row>
    <row r="8712" spans="1:15" x14ac:dyDescent="0.2">
      <c r="A8712" s="31">
        <v>2019</v>
      </c>
      <c r="B8712" s="31">
        <v>12</v>
      </c>
      <c r="C8712" s="31">
        <v>29</v>
      </c>
      <c r="D8712" s="54">
        <v>22</v>
      </c>
      <c r="E8712" s="31">
        <v>12</v>
      </c>
      <c r="F8712" s="31">
        <v>29</v>
      </c>
      <c r="G8712" s="54">
        <v>0</v>
      </c>
      <c r="H8712" s="53">
        <v>33.1</v>
      </c>
      <c r="I8712" s="53">
        <v>23245</v>
      </c>
      <c r="J8712" s="169">
        <f t="shared" si="272"/>
        <v>32.373163907508435</v>
      </c>
      <c r="O8712" s="172">
        <f t="shared" si="273"/>
        <v>0.88538183763541534</v>
      </c>
    </row>
    <row r="8713" spans="1:15" x14ac:dyDescent="0.2">
      <c r="A8713" s="31">
        <v>2019</v>
      </c>
      <c r="B8713" s="31">
        <v>12</v>
      </c>
      <c r="C8713" s="31">
        <v>29</v>
      </c>
      <c r="D8713" s="54">
        <v>23</v>
      </c>
      <c r="E8713" s="31">
        <v>12</v>
      </c>
      <c r="F8713" s="31">
        <v>29</v>
      </c>
      <c r="G8713" s="54">
        <v>1</v>
      </c>
      <c r="H8713" s="53">
        <v>25</v>
      </c>
      <c r="I8713" s="53">
        <v>21284</v>
      </c>
      <c r="J8713" s="169">
        <f t="shared" si="272"/>
        <v>29.642091658739922</v>
      </c>
      <c r="O8713" s="172">
        <f t="shared" si="273"/>
        <v>0.66871740002674873</v>
      </c>
    </row>
    <row r="8714" spans="1:15" x14ac:dyDescent="0.2">
      <c r="A8714" s="31">
        <v>2019</v>
      </c>
      <c r="B8714" s="31">
        <v>12</v>
      </c>
      <c r="C8714" s="31">
        <v>30</v>
      </c>
      <c r="D8714" s="54">
        <v>0</v>
      </c>
      <c r="E8714" s="31">
        <v>12</v>
      </c>
      <c r="F8714" s="31">
        <v>30</v>
      </c>
      <c r="G8714" s="54">
        <v>2</v>
      </c>
      <c r="H8714" s="53">
        <v>22.51</v>
      </c>
      <c r="I8714" s="53">
        <v>20221</v>
      </c>
      <c r="J8714" s="169">
        <f t="shared" si="272"/>
        <v>28.161658308183611</v>
      </c>
      <c r="O8714" s="172">
        <f t="shared" si="273"/>
        <v>0.60211314698408458</v>
      </c>
    </row>
    <row r="8715" spans="1:15" x14ac:dyDescent="0.2">
      <c r="A8715" s="31">
        <v>2019</v>
      </c>
      <c r="B8715" s="31">
        <v>12</v>
      </c>
      <c r="C8715" s="31">
        <v>30</v>
      </c>
      <c r="D8715" s="54">
        <v>1</v>
      </c>
      <c r="E8715" s="31">
        <v>12</v>
      </c>
      <c r="F8715" s="31">
        <v>30</v>
      </c>
      <c r="G8715" s="54">
        <v>3</v>
      </c>
      <c r="H8715" s="53">
        <v>21.97</v>
      </c>
      <c r="I8715" s="53">
        <v>19619</v>
      </c>
      <c r="J8715" s="169">
        <f t="shared" si="272"/>
        <v>27.323256730540248</v>
      </c>
      <c r="O8715" s="172">
        <f t="shared" si="273"/>
        <v>0.58766885114350675</v>
      </c>
    </row>
    <row r="8716" spans="1:15" x14ac:dyDescent="0.2">
      <c r="A8716" s="31">
        <v>2019</v>
      </c>
      <c r="B8716" s="31">
        <v>12</v>
      </c>
      <c r="C8716" s="31">
        <v>30</v>
      </c>
      <c r="D8716" s="54">
        <v>2</v>
      </c>
      <c r="E8716" s="31">
        <v>12</v>
      </c>
      <c r="F8716" s="31">
        <v>30</v>
      </c>
      <c r="G8716" s="54">
        <v>4</v>
      </c>
      <c r="H8716" s="53">
        <v>21.47</v>
      </c>
      <c r="I8716" s="53">
        <v>19594</v>
      </c>
      <c r="J8716" s="169">
        <f t="shared" si="272"/>
        <v>27.288439389275986</v>
      </c>
      <c r="O8716" s="172">
        <f t="shared" si="273"/>
        <v>0.57429450314297181</v>
      </c>
    </row>
    <row r="8717" spans="1:15" x14ac:dyDescent="0.2">
      <c r="A8717" s="31">
        <v>2019</v>
      </c>
      <c r="B8717" s="31">
        <v>12</v>
      </c>
      <c r="C8717" s="31">
        <v>30</v>
      </c>
      <c r="D8717" s="54">
        <v>3</v>
      </c>
      <c r="E8717" s="31">
        <v>12</v>
      </c>
      <c r="F8717" s="31">
        <v>30</v>
      </c>
      <c r="G8717" s="54">
        <v>5</v>
      </c>
      <c r="H8717" s="53">
        <v>22.22</v>
      </c>
      <c r="I8717" s="53">
        <v>20156</v>
      </c>
      <c r="J8717" s="169">
        <f t="shared" si="272"/>
        <v>28.071133220896538</v>
      </c>
      <c r="O8717" s="172">
        <f t="shared" si="273"/>
        <v>0.59435602514377428</v>
      </c>
    </row>
    <row r="8718" spans="1:15" x14ac:dyDescent="0.2">
      <c r="A8718" s="31">
        <v>2019</v>
      </c>
      <c r="B8718" s="31">
        <v>12</v>
      </c>
      <c r="C8718" s="31">
        <v>30</v>
      </c>
      <c r="D8718" s="54">
        <v>4</v>
      </c>
      <c r="E8718" s="31">
        <v>12</v>
      </c>
      <c r="F8718" s="31">
        <v>30</v>
      </c>
      <c r="G8718" s="54">
        <v>6</v>
      </c>
      <c r="H8718" s="53">
        <v>30</v>
      </c>
      <c r="I8718" s="53">
        <v>22051</v>
      </c>
      <c r="J8718" s="169">
        <f t="shared" si="272"/>
        <v>30.710287688727405</v>
      </c>
      <c r="O8718" s="172">
        <f t="shared" si="273"/>
        <v>0.80246088003209848</v>
      </c>
    </row>
    <row r="8719" spans="1:15" x14ac:dyDescent="0.2">
      <c r="A8719" s="31">
        <v>2019</v>
      </c>
      <c r="B8719" s="31">
        <v>12</v>
      </c>
      <c r="C8719" s="31">
        <v>30</v>
      </c>
      <c r="D8719" s="54">
        <v>5</v>
      </c>
      <c r="E8719" s="31">
        <v>12</v>
      </c>
      <c r="F8719" s="31">
        <v>30</v>
      </c>
      <c r="G8719" s="54">
        <v>7</v>
      </c>
      <c r="H8719" s="53">
        <v>38</v>
      </c>
      <c r="I8719" s="53">
        <v>24961</v>
      </c>
      <c r="J8719" s="169">
        <f t="shared" si="272"/>
        <v>34.763026211887208</v>
      </c>
      <c r="O8719" s="172">
        <f t="shared" si="273"/>
        <v>1.016450448040658</v>
      </c>
    </row>
    <row r="8720" spans="1:15" x14ac:dyDescent="0.2">
      <c r="A8720" s="31">
        <v>2019</v>
      </c>
      <c r="B8720" s="31">
        <v>12</v>
      </c>
      <c r="C8720" s="31">
        <v>30</v>
      </c>
      <c r="D8720" s="54">
        <v>6</v>
      </c>
      <c r="E8720" s="31">
        <v>12</v>
      </c>
      <c r="F8720" s="31">
        <v>30</v>
      </c>
      <c r="G8720" s="54">
        <v>8</v>
      </c>
      <c r="H8720" s="53">
        <v>41.26</v>
      </c>
      <c r="I8720" s="53">
        <v>27529</v>
      </c>
      <c r="J8720" s="169">
        <f t="shared" si="272"/>
        <v>38.339463506551937</v>
      </c>
      <c r="O8720" s="172">
        <f t="shared" si="273"/>
        <v>1.103651197004146</v>
      </c>
    </row>
    <row r="8721" spans="1:15" x14ac:dyDescent="0.2">
      <c r="A8721" s="31">
        <v>2019</v>
      </c>
      <c r="B8721" s="31">
        <v>12</v>
      </c>
      <c r="C8721" s="31">
        <v>30</v>
      </c>
      <c r="D8721" s="54">
        <v>7</v>
      </c>
      <c r="E8721" s="31">
        <v>12</v>
      </c>
      <c r="F8721" s="31">
        <v>30</v>
      </c>
      <c r="G8721" s="54">
        <v>9</v>
      </c>
      <c r="H8721" s="53">
        <v>42.42</v>
      </c>
      <c r="I8721" s="53">
        <v>29989</v>
      </c>
      <c r="J8721" s="169">
        <f t="shared" si="272"/>
        <v>41.765489886955066</v>
      </c>
      <c r="O8721" s="172">
        <f t="shared" si="273"/>
        <v>1.1346796843653872</v>
      </c>
    </row>
    <row r="8722" spans="1:15" x14ac:dyDescent="0.2">
      <c r="A8722" s="31">
        <v>2019</v>
      </c>
      <c r="B8722" s="31">
        <v>12</v>
      </c>
      <c r="C8722" s="31">
        <v>30</v>
      </c>
      <c r="D8722" s="54">
        <v>8</v>
      </c>
      <c r="E8722" s="31">
        <v>12</v>
      </c>
      <c r="F8722" s="31">
        <v>30</v>
      </c>
      <c r="G8722" s="54">
        <v>10</v>
      </c>
      <c r="H8722" s="53">
        <v>42.42</v>
      </c>
      <c r="I8722" s="53">
        <v>31066</v>
      </c>
      <c r="J8722" s="169">
        <f t="shared" si="272"/>
        <v>43.265420948619358</v>
      </c>
      <c r="O8722" s="172">
        <f t="shared" si="273"/>
        <v>1.1346796843653872</v>
      </c>
    </row>
    <row r="8723" spans="1:15" x14ac:dyDescent="0.2">
      <c r="A8723" s="31">
        <v>2019</v>
      </c>
      <c r="B8723" s="31">
        <v>12</v>
      </c>
      <c r="C8723" s="31">
        <v>30</v>
      </c>
      <c r="D8723" s="54">
        <v>9</v>
      </c>
      <c r="E8723" s="31">
        <v>12</v>
      </c>
      <c r="F8723" s="31">
        <v>30</v>
      </c>
      <c r="G8723" s="54">
        <v>11</v>
      </c>
      <c r="H8723" s="53">
        <v>40.98</v>
      </c>
      <c r="I8723" s="53">
        <v>30952</v>
      </c>
      <c r="J8723" s="169">
        <f t="shared" si="272"/>
        <v>43.106653872454338</v>
      </c>
      <c r="O8723" s="172">
        <f t="shared" si="273"/>
        <v>1.0961615621238465</v>
      </c>
    </row>
    <row r="8724" spans="1:15" x14ac:dyDescent="0.2">
      <c r="A8724" s="31">
        <v>2019</v>
      </c>
      <c r="B8724" s="31">
        <v>12</v>
      </c>
      <c r="C8724" s="31">
        <v>30</v>
      </c>
      <c r="D8724" s="54">
        <v>10</v>
      </c>
      <c r="E8724" s="31">
        <v>12</v>
      </c>
      <c r="F8724" s="31">
        <v>30</v>
      </c>
      <c r="G8724" s="54">
        <v>12</v>
      </c>
      <c r="H8724" s="53">
        <v>39.380000000000003</v>
      </c>
      <c r="I8724" s="53">
        <v>30433</v>
      </c>
      <c r="J8724" s="169">
        <f t="shared" si="272"/>
        <v>42.383845867808311</v>
      </c>
      <c r="O8724" s="172">
        <f t="shared" si="273"/>
        <v>1.0533636485221347</v>
      </c>
    </row>
    <row r="8725" spans="1:15" x14ac:dyDescent="0.2">
      <c r="A8725" s="31">
        <v>2019</v>
      </c>
      <c r="B8725" s="31">
        <v>12</v>
      </c>
      <c r="C8725" s="31">
        <v>30</v>
      </c>
      <c r="D8725" s="54">
        <v>11</v>
      </c>
      <c r="E8725" s="31">
        <v>12</v>
      </c>
      <c r="F8725" s="31">
        <v>30</v>
      </c>
      <c r="G8725" s="54">
        <v>13</v>
      </c>
      <c r="H8725" s="53">
        <v>38.380000000000003</v>
      </c>
      <c r="I8725" s="53">
        <v>30547</v>
      </c>
      <c r="J8725" s="169">
        <f t="shared" si="272"/>
        <v>42.542612943973332</v>
      </c>
      <c r="O8725" s="172">
        <f t="shared" si="273"/>
        <v>1.0266149525210648</v>
      </c>
    </row>
    <row r="8726" spans="1:15" x14ac:dyDescent="0.2">
      <c r="A8726" s="31">
        <v>2019</v>
      </c>
      <c r="B8726" s="31">
        <v>12</v>
      </c>
      <c r="C8726" s="31">
        <v>30</v>
      </c>
      <c r="D8726" s="54">
        <v>12</v>
      </c>
      <c r="E8726" s="31">
        <v>12</v>
      </c>
      <c r="F8726" s="31">
        <v>30</v>
      </c>
      <c r="G8726" s="54">
        <v>14</v>
      </c>
      <c r="H8726" s="53">
        <v>35.32</v>
      </c>
      <c r="I8726" s="53">
        <v>29831</v>
      </c>
      <c r="J8726" s="169">
        <f t="shared" si="272"/>
        <v>41.545444290164944</v>
      </c>
      <c r="O8726" s="172">
        <f t="shared" si="273"/>
        <v>0.94476394275779063</v>
      </c>
    </row>
    <row r="8727" spans="1:15" x14ac:dyDescent="0.2">
      <c r="A8727" s="31">
        <v>2019</v>
      </c>
      <c r="B8727" s="31">
        <v>12</v>
      </c>
      <c r="C8727" s="31">
        <v>30</v>
      </c>
      <c r="D8727" s="54">
        <v>13</v>
      </c>
      <c r="E8727" s="31">
        <v>12</v>
      </c>
      <c r="F8727" s="31">
        <v>30</v>
      </c>
      <c r="G8727" s="54">
        <v>15</v>
      </c>
      <c r="H8727" s="53">
        <v>35.159999999999997</v>
      </c>
      <c r="I8727" s="53">
        <v>28776</v>
      </c>
      <c r="J8727" s="169">
        <f t="shared" si="272"/>
        <v>40.076152488813193</v>
      </c>
      <c r="O8727" s="172">
        <f t="shared" si="273"/>
        <v>0.94048415139761932</v>
      </c>
    </row>
    <row r="8728" spans="1:15" x14ac:dyDescent="0.2">
      <c r="A8728" s="31">
        <v>2019</v>
      </c>
      <c r="B8728" s="31">
        <v>12</v>
      </c>
      <c r="C8728" s="31">
        <v>30</v>
      </c>
      <c r="D8728" s="54">
        <v>14</v>
      </c>
      <c r="E8728" s="31">
        <v>12</v>
      </c>
      <c r="F8728" s="31">
        <v>30</v>
      </c>
      <c r="G8728" s="54">
        <v>16</v>
      </c>
      <c r="H8728" s="53">
        <v>36.46</v>
      </c>
      <c r="I8728" s="53">
        <v>28371</v>
      </c>
      <c r="J8728" s="169">
        <f t="shared" si="272"/>
        <v>39.512111560332194</v>
      </c>
      <c r="O8728" s="172">
        <f t="shared" si="273"/>
        <v>0.97525745619901039</v>
      </c>
    </row>
    <row r="8729" spans="1:15" x14ac:dyDescent="0.2">
      <c r="A8729" s="31">
        <v>2019</v>
      </c>
      <c r="B8729" s="31">
        <v>12</v>
      </c>
      <c r="C8729" s="31">
        <v>30</v>
      </c>
      <c r="D8729" s="54">
        <v>15</v>
      </c>
      <c r="E8729" s="31">
        <v>12</v>
      </c>
      <c r="F8729" s="31">
        <v>30</v>
      </c>
      <c r="G8729" s="54">
        <v>17</v>
      </c>
      <c r="H8729" s="53">
        <v>43.59</v>
      </c>
      <c r="I8729" s="53">
        <v>28664</v>
      </c>
      <c r="J8729" s="169">
        <f t="shared" si="272"/>
        <v>39.920170799949311</v>
      </c>
      <c r="O8729" s="172">
        <f t="shared" si="273"/>
        <v>1.1659756586866392</v>
      </c>
    </row>
    <row r="8730" spans="1:15" x14ac:dyDescent="0.2">
      <c r="A8730" s="31">
        <v>2019</v>
      </c>
      <c r="B8730" s="31">
        <v>12</v>
      </c>
      <c r="C8730" s="31">
        <v>30</v>
      </c>
      <c r="D8730" s="54">
        <v>16</v>
      </c>
      <c r="E8730" s="31">
        <v>12</v>
      </c>
      <c r="F8730" s="31">
        <v>30</v>
      </c>
      <c r="G8730" s="54">
        <v>18</v>
      </c>
      <c r="H8730" s="53">
        <v>46.42</v>
      </c>
      <c r="I8730" s="53">
        <v>30492</v>
      </c>
      <c r="J8730" s="169">
        <f t="shared" si="272"/>
        <v>42.466014793191967</v>
      </c>
      <c r="O8730" s="172">
        <f t="shared" si="273"/>
        <v>1.241674468369667</v>
      </c>
    </row>
    <row r="8731" spans="1:15" x14ac:dyDescent="0.2">
      <c r="A8731" s="31">
        <v>2019</v>
      </c>
      <c r="B8731" s="31">
        <v>12</v>
      </c>
      <c r="C8731" s="31">
        <v>30</v>
      </c>
      <c r="D8731" s="54">
        <v>17</v>
      </c>
      <c r="E8731" s="31">
        <v>12</v>
      </c>
      <c r="F8731" s="31">
        <v>30</v>
      </c>
      <c r="G8731" s="54">
        <v>19</v>
      </c>
      <c r="H8731" s="53">
        <v>47.82</v>
      </c>
      <c r="I8731" s="53">
        <v>31076</v>
      </c>
      <c r="J8731" s="169">
        <f t="shared" si="272"/>
        <v>43.279347885125063</v>
      </c>
      <c r="O8731" s="172">
        <f t="shared" si="273"/>
        <v>1.2791226427711651</v>
      </c>
    </row>
    <row r="8732" spans="1:15" x14ac:dyDescent="0.2">
      <c r="A8732" s="31">
        <v>2019</v>
      </c>
      <c r="B8732" s="31">
        <v>12</v>
      </c>
      <c r="C8732" s="31">
        <v>30</v>
      </c>
      <c r="D8732" s="54">
        <v>18</v>
      </c>
      <c r="E8732" s="31">
        <v>12</v>
      </c>
      <c r="F8732" s="31">
        <v>30</v>
      </c>
      <c r="G8732" s="54">
        <v>20</v>
      </c>
      <c r="H8732" s="53">
        <v>47.5</v>
      </c>
      <c r="I8732" s="53">
        <v>31293</v>
      </c>
      <c r="J8732" s="169">
        <f t="shared" si="272"/>
        <v>43.581562407298833</v>
      </c>
      <c r="O8732" s="172">
        <f t="shared" si="273"/>
        <v>1.2705630600508226</v>
      </c>
    </row>
    <row r="8733" spans="1:15" x14ac:dyDescent="0.2">
      <c r="A8733" s="31">
        <v>2019</v>
      </c>
      <c r="B8733" s="31">
        <v>12</v>
      </c>
      <c r="C8733" s="31">
        <v>30</v>
      </c>
      <c r="D8733" s="54">
        <v>19</v>
      </c>
      <c r="E8733" s="31">
        <v>12</v>
      </c>
      <c r="F8733" s="31">
        <v>30</v>
      </c>
      <c r="G8733" s="54">
        <v>21</v>
      </c>
      <c r="H8733" s="53">
        <v>46.42</v>
      </c>
      <c r="I8733" s="53">
        <v>31077</v>
      </c>
      <c r="J8733" s="169">
        <f t="shared" si="272"/>
        <v>43.280740578775635</v>
      </c>
      <c r="O8733" s="172">
        <f t="shared" si="273"/>
        <v>1.241674468369667</v>
      </c>
    </row>
    <row r="8734" spans="1:15" x14ac:dyDescent="0.2">
      <c r="A8734" s="31">
        <v>2019</v>
      </c>
      <c r="B8734" s="31">
        <v>12</v>
      </c>
      <c r="C8734" s="31">
        <v>30</v>
      </c>
      <c r="D8734" s="54">
        <v>20</v>
      </c>
      <c r="E8734" s="31">
        <v>12</v>
      </c>
      <c r="F8734" s="31">
        <v>30</v>
      </c>
      <c r="G8734" s="54">
        <v>22</v>
      </c>
      <c r="H8734" s="53">
        <v>42.76</v>
      </c>
      <c r="I8734" s="53">
        <v>29282</v>
      </c>
      <c r="J8734" s="169">
        <f t="shared" si="272"/>
        <v>40.780855476001804</v>
      </c>
      <c r="O8734" s="172">
        <f t="shared" si="273"/>
        <v>1.143774241005751</v>
      </c>
    </row>
    <row r="8735" spans="1:15" x14ac:dyDescent="0.2">
      <c r="A8735" s="31">
        <v>2019</v>
      </c>
      <c r="B8735" s="31">
        <v>12</v>
      </c>
      <c r="C8735" s="31">
        <v>30</v>
      </c>
      <c r="D8735" s="54">
        <v>21</v>
      </c>
      <c r="E8735" s="31">
        <v>12</v>
      </c>
      <c r="F8735" s="31">
        <v>30</v>
      </c>
      <c r="G8735" s="54">
        <v>23</v>
      </c>
      <c r="H8735" s="53">
        <v>40.880000000000003</v>
      </c>
      <c r="I8735" s="53">
        <v>26713</v>
      </c>
      <c r="J8735" s="169">
        <f t="shared" si="272"/>
        <v>37.203025487686503</v>
      </c>
      <c r="O8735" s="172">
        <f t="shared" si="273"/>
        <v>1.0934866925237396</v>
      </c>
    </row>
    <row r="8736" spans="1:15" x14ac:dyDescent="0.2">
      <c r="A8736" s="31">
        <v>2019</v>
      </c>
      <c r="B8736" s="31">
        <v>12</v>
      </c>
      <c r="C8736" s="31">
        <v>30</v>
      </c>
      <c r="D8736" s="54">
        <v>22</v>
      </c>
      <c r="E8736" s="31">
        <v>12</v>
      </c>
      <c r="F8736" s="31">
        <v>30</v>
      </c>
      <c r="G8736" s="54">
        <v>0</v>
      </c>
      <c r="H8736" s="53">
        <v>37.549999999999997</v>
      </c>
      <c r="I8736" s="53">
        <v>24230</v>
      </c>
      <c r="J8736" s="169">
        <f t="shared" si="272"/>
        <v>33.744967153320253</v>
      </c>
      <c r="O8736" s="172">
        <f t="shared" si="273"/>
        <v>1.0044135348401766</v>
      </c>
    </row>
    <row r="8737" spans="1:15" x14ac:dyDescent="0.2">
      <c r="A8737" s="31">
        <v>2019</v>
      </c>
      <c r="B8737" s="31">
        <v>12</v>
      </c>
      <c r="C8737" s="31">
        <v>30</v>
      </c>
      <c r="D8737" s="54">
        <v>23</v>
      </c>
      <c r="E8737" s="31">
        <v>12</v>
      </c>
      <c r="F8737" s="31">
        <v>30</v>
      </c>
      <c r="G8737" s="54">
        <v>1</v>
      </c>
      <c r="H8737" s="53">
        <v>34.22</v>
      </c>
      <c r="I8737" s="53">
        <v>22065</v>
      </c>
      <c r="J8737" s="169">
        <f t="shared" si="272"/>
        <v>30.729785399835389</v>
      </c>
      <c r="O8737" s="172">
        <f t="shared" si="273"/>
        <v>0.91534037715661365</v>
      </c>
    </row>
    <row r="8738" spans="1:15" x14ac:dyDescent="0.2">
      <c r="A8738" s="31">
        <v>2019</v>
      </c>
      <c r="B8738" s="31">
        <v>12</v>
      </c>
      <c r="C8738" s="31">
        <v>31</v>
      </c>
      <c r="D8738" s="54">
        <v>0</v>
      </c>
      <c r="E8738" s="31">
        <v>12</v>
      </c>
      <c r="F8738" s="31">
        <v>31</v>
      </c>
      <c r="G8738" s="54">
        <v>2</v>
      </c>
      <c r="H8738" s="53">
        <v>30.95</v>
      </c>
      <c r="I8738" s="53">
        <v>20632</v>
      </c>
      <c r="J8738" s="169">
        <f t="shared" si="272"/>
        <v>28.734055398568039</v>
      </c>
      <c r="O8738" s="172">
        <f t="shared" si="273"/>
        <v>0.82787214123311492</v>
      </c>
    </row>
    <row r="8739" spans="1:15" x14ac:dyDescent="0.2">
      <c r="A8739" s="31">
        <v>2019</v>
      </c>
      <c r="B8739" s="31">
        <v>12</v>
      </c>
      <c r="C8739" s="31">
        <v>31</v>
      </c>
      <c r="D8739" s="54">
        <v>1</v>
      </c>
      <c r="E8739" s="31">
        <v>12</v>
      </c>
      <c r="F8739" s="31">
        <v>31</v>
      </c>
      <c r="G8739" s="54">
        <v>3</v>
      </c>
      <c r="H8739" s="53">
        <v>29.8</v>
      </c>
      <c r="I8739" s="53">
        <v>19906</v>
      </c>
      <c r="J8739" s="169">
        <f t="shared" si="272"/>
        <v>27.722959808253943</v>
      </c>
      <c r="O8739" s="172">
        <f t="shared" si="273"/>
        <v>0.7971111408318845</v>
      </c>
    </row>
    <row r="8740" spans="1:15" x14ac:dyDescent="0.2">
      <c r="A8740" s="31">
        <v>2019</v>
      </c>
      <c r="B8740" s="31">
        <v>12</v>
      </c>
      <c r="C8740" s="31">
        <v>31</v>
      </c>
      <c r="D8740" s="54">
        <v>2</v>
      </c>
      <c r="E8740" s="31">
        <v>12</v>
      </c>
      <c r="F8740" s="31">
        <v>31</v>
      </c>
      <c r="G8740" s="54">
        <v>4</v>
      </c>
      <c r="H8740" s="53">
        <v>28.59</v>
      </c>
      <c r="I8740" s="53">
        <v>19779</v>
      </c>
      <c r="J8740" s="169">
        <f t="shared" si="272"/>
        <v>27.546087714631508</v>
      </c>
      <c r="O8740" s="172">
        <f t="shared" si="273"/>
        <v>0.76474521867058987</v>
      </c>
    </row>
    <row r="8741" spans="1:15" x14ac:dyDescent="0.2">
      <c r="A8741" s="31">
        <v>2019</v>
      </c>
      <c r="B8741" s="31">
        <v>12</v>
      </c>
      <c r="C8741" s="31">
        <v>31</v>
      </c>
      <c r="D8741" s="54">
        <v>3</v>
      </c>
      <c r="E8741" s="31">
        <v>12</v>
      </c>
      <c r="F8741" s="31">
        <v>31</v>
      </c>
      <c r="G8741" s="54">
        <v>5</v>
      </c>
      <c r="H8741" s="53">
        <v>30.95</v>
      </c>
      <c r="I8741" s="53">
        <v>20068</v>
      </c>
      <c r="J8741" s="169">
        <f t="shared" si="272"/>
        <v>27.948576179646345</v>
      </c>
      <c r="O8741" s="172">
        <f t="shared" si="273"/>
        <v>0.82787214123311492</v>
      </c>
    </row>
    <row r="8742" spans="1:15" x14ac:dyDescent="0.2">
      <c r="A8742" s="31">
        <v>2019</v>
      </c>
      <c r="B8742" s="31">
        <v>12</v>
      </c>
      <c r="C8742" s="31">
        <v>31</v>
      </c>
      <c r="D8742" s="54">
        <v>4</v>
      </c>
      <c r="E8742" s="31">
        <v>12</v>
      </c>
      <c r="F8742" s="31">
        <v>31</v>
      </c>
      <c r="G8742" s="54">
        <v>6</v>
      </c>
      <c r="H8742" s="53">
        <v>30.75</v>
      </c>
      <c r="I8742" s="53">
        <v>21496</v>
      </c>
      <c r="J8742" s="169">
        <f t="shared" si="272"/>
        <v>29.937342712660843</v>
      </c>
      <c r="O8742" s="172">
        <f t="shared" si="273"/>
        <v>0.82252240203290095</v>
      </c>
    </row>
    <row r="8743" spans="1:15" x14ac:dyDescent="0.2">
      <c r="A8743" s="31">
        <v>2019</v>
      </c>
      <c r="B8743" s="31">
        <v>12</v>
      </c>
      <c r="C8743" s="31">
        <v>31</v>
      </c>
      <c r="D8743" s="54">
        <v>5</v>
      </c>
      <c r="E8743" s="31">
        <v>12</v>
      </c>
      <c r="F8743" s="31">
        <v>31</v>
      </c>
      <c r="G8743" s="54">
        <v>7</v>
      </c>
      <c r="H8743" s="53">
        <v>37.01</v>
      </c>
      <c r="I8743" s="53">
        <v>23724</v>
      </c>
      <c r="J8743" s="169">
        <f t="shared" si="272"/>
        <v>33.040264166131642</v>
      </c>
      <c r="O8743" s="172">
        <f t="shared" si="273"/>
        <v>0.98996923899959877</v>
      </c>
    </row>
    <row r="8744" spans="1:15" x14ac:dyDescent="0.2">
      <c r="A8744" s="31">
        <v>2019</v>
      </c>
      <c r="B8744" s="31">
        <v>12</v>
      </c>
      <c r="C8744" s="31">
        <v>31</v>
      </c>
      <c r="D8744" s="54">
        <v>6</v>
      </c>
      <c r="E8744" s="31">
        <v>12</v>
      </c>
      <c r="F8744" s="31">
        <v>31</v>
      </c>
      <c r="G8744" s="54">
        <v>8</v>
      </c>
      <c r="H8744" s="53">
        <v>40.15</v>
      </c>
      <c r="I8744" s="53">
        <v>25826</v>
      </c>
      <c r="J8744" s="169">
        <f t="shared" si="272"/>
        <v>35.967706219630578</v>
      </c>
      <c r="O8744" s="172">
        <f t="shared" si="273"/>
        <v>1.0739601444429585</v>
      </c>
    </row>
    <row r="8745" spans="1:15" x14ac:dyDescent="0.2">
      <c r="A8745" s="31">
        <v>2019</v>
      </c>
      <c r="B8745" s="31">
        <v>12</v>
      </c>
      <c r="C8745" s="31">
        <v>31</v>
      </c>
      <c r="D8745" s="54">
        <v>7</v>
      </c>
      <c r="E8745" s="31">
        <v>12</v>
      </c>
      <c r="F8745" s="31">
        <v>31</v>
      </c>
      <c r="G8745" s="54">
        <v>9</v>
      </c>
      <c r="H8745" s="53">
        <v>42.15</v>
      </c>
      <c r="I8745" s="53">
        <v>28323</v>
      </c>
      <c r="J8745" s="169">
        <f t="shared" si="272"/>
        <v>39.445262265104816</v>
      </c>
      <c r="O8745" s="172">
        <f t="shared" si="273"/>
        <v>1.1274575364450983</v>
      </c>
    </row>
    <row r="8746" spans="1:15" x14ac:dyDescent="0.2">
      <c r="A8746" s="31">
        <v>2019</v>
      </c>
      <c r="B8746" s="31">
        <v>12</v>
      </c>
      <c r="C8746" s="31">
        <v>31</v>
      </c>
      <c r="D8746" s="54">
        <v>8</v>
      </c>
      <c r="E8746" s="31">
        <v>12</v>
      </c>
      <c r="F8746" s="31">
        <v>31</v>
      </c>
      <c r="G8746" s="54">
        <v>10</v>
      </c>
      <c r="H8746" s="53">
        <v>42.25</v>
      </c>
      <c r="I8746" s="53">
        <v>29859</v>
      </c>
      <c r="J8746" s="169">
        <f t="shared" si="272"/>
        <v>41.584439712380913</v>
      </c>
      <c r="O8746" s="172">
        <f t="shared" si="273"/>
        <v>1.1301324060452054</v>
      </c>
    </row>
    <row r="8747" spans="1:15" x14ac:dyDescent="0.2">
      <c r="A8747" s="31">
        <v>2019</v>
      </c>
      <c r="B8747" s="31">
        <v>12</v>
      </c>
      <c r="C8747" s="31">
        <v>31</v>
      </c>
      <c r="D8747" s="54">
        <v>9</v>
      </c>
      <c r="E8747" s="31">
        <v>12</v>
      </c>
      <c r="F8747" s="31">
        <v>31</v>
      </c>
      <c r="G8747" s="54">
        <v>11</v>
      </c>
      <c r="H8747" s="53">
        <v>39.53</v>
      </c>
      <c r="I8747" s="53">
        <v>30089</v>
      </c>
      <c r="J8747" s="169">
        <f t="shared" si="272"/>
        <v>41.904759252012106</v>
      </c>
      <c r="O8747" s="172">
        <f t="shared" si="273"/>
        <v>1.057375952922295</v>
      </c>
    </row>
    <row r="8748" spans="1:15" x14ac:dyDescent="0.2">
      <c r="A8748" s="31">
        <v>2019</v>
      </c>
      <c r="B8748" s="31">
        <v>12</v>
      </c>
      <c r="C8748" s="31">
        <v>31</v>
      </c>
      <c r="D8748" s="54">
        <v>10</v>
      </c>
      <c r="E8748" s="31">
        <v>12</v>
      </c>
      <c r="F8748" s="31">
        <v>31</v>
      </c>
      <c r="G8748" s="54">
        <v>12</v>
      </c>
      <c r="H8748" s="53">
        <v>38.6</v>
      </c>
      <c r="I8748" s="53">
        <v>29472</v>
      </c>
      <c r="J8748" s="169">
        <f t="shared" si="272"/>
        <v>41.045467269610178</v>
      </c>
      <c r="O8748" s="172">
        <f t="shared" si="273"/>
        <v>1.0324996656413001</v>
      </c>
    </row>
    <row r="8749" spans="1:15" x14ac:dyDescent="0.2">
      <c r="A8749" s="31">
        <v>2019</v>
      </c>
      <c r="B8749" s="31">
        <v>12</v>
      </c>
      <c r="C8749" s="31">
        <v>31</v>
      </c>
      <c r="D8749" s="54">
        <v>11</v>
      </c>
      <c r="E8749" s="31">
        <v>12</v>
      </c>
      <c r="F8749" s="31">
        <v>31</v>
      </c>
      <c r="G8749" s="54">
        <v>13</v>
      </c>
      <c r="H8749" s="53">
        <v>37.9</v>
      </c>
      <c r="I8749" s="53">
        <v>29020</v>
      </c>
      <c r="J8749" s="169">
        <f t="shared" si="272"/>
        <v>40.415969739552366</v>
      </c>
      <c r="O8749" s="172">
        <f t="shared" si="273"/>
        <v>1.0137755784405511</v>
      </c>
    </row>
    <row r="8750" spans="1:15" x14ac:dyDescent="0.2">
      <c r="A8750" s="31">
        <v>2019</v>
      </c>
      <c r="B8750" s="31">
        <v>12</v>
      </c>
      <c r="C8750" s="31">
        <v>31</v>
      </c>
      <c r="D8750" s="54">
        <v>12</v>
      </c>
      <c r="E8750" s="31">
        <v>12</v>
      </c>
      <c r="F8750" s="31">
        <v>31</v>
      </c>
      <c r="G8750" s="54">
        <v>14</v>
      </c>
      <c r="H8750" s="53">
        <v>38</v>
      </c>
      <c r="I8750" s="53">
        <v>28102</v>
      </c>
      <c r="J8750" s="169">
        <f t="shared" si="272"/>
        <v>39.137476968328762</v>
      </c>
      <c r="O8750" s="172">
        <f t="shared" si="273"/>
        <v>1.016450448040658</v>
      </c>
    </row>
    <row r="8751" spans="1:15" x14ac:dyDescent="0.2">
      <c r="A8751" s="31">
        <v>2019</v>
      </c>
      <c r="B8751" s="31">
        <v>12</v>
      </c>
      <c r="C8751" s="31">
        <v>31</v>
      </c>
      <c r="D8751" s="54">
        <v>13</v>
      </c>
      <c r="E8751" s="31">
        <v>12</v>
      </c>
      <c r="F8751" s="31">
        <v>31</v>
      </c>
      <c r="G8751" s="54">
        <v>15</v>
      </c>
      <c r="H8751" s="53">
        <v>39.58</v>
      </c>
      <c r="I8751" s="53">
        <v>27102</v>
      </c>
      <c r="J8751" s="169">
        <f t="shared" si="272"/>
        <v>37.744783317758383</v>
      </c>
      <c r="O8751" s="172">
        <f t="shared" si="273"/>
        <v>1.0587133877223485</v>
      </c>
    </row>
    <row r="8752" spans="1:15" x14ac:dyDescent="0.2">
      <c r="A8752" s="31">
        <v>2019</v>
      </c>
      <c r="B8752" s="31">
        <v>12</v>
      </c>
      <c r="C8752" s="31">
        <v>31</v>
      </c>
      <c r="D8752" s="54">
        <v>14</v>
      </c>
      <c r="E8752" s="31">
        <v>12</v>
      </c>
      <c r="F8752" s="31">
        <v>31</v>
      </c>
      <c r="G8752" s="54">
        <v>16</v>
      </c>
      <c r="H8752" s="53">
        <v>42.28</v>
      </c>
      <c r="I8752" s="53">
        <v>26594</v>
      </c>
      <c r="J8752" s="169">
        <f t="shared" si="272"/>
        <v>37.037294943268627</v>
      </c>
      <c r="O8752" s="172">
        <f t="shared" si="273"/>
        <v>1.1309348669252375</v>
      </c>
    </row>
    <row r="8753" spans="1:15" x14ac:dyDescent="0.2">
      <c r="A8753" s="31">
        <v>2019</v>
      </c>
      <c r="B8753" s="31">
        <v>12</v>
      </c>
      <c r="C8753" s="31">
        <v>31</v>
      </c>
      <c r="D8753" s="54">
        <v>15</v>
      </c>
      <c r="E8753" s="31">
        <v>12</v>
      </c>
      <c r="F8753" s="31">
        <v>31</v>
      </c>
      <c r="G8753" s="54">
        <v>17</v>
      </c>
      <c r="H8753" s="53">
        <v>46.06</v>
      </c>
      <c r="I8753" s="53">
        <v>26947</v>
      </c>
      <c r="J8753" s="169">
        <f t="shared" si="272"/>
        <v>37.528915801919972</v>
      </c>
      <c r="O8753" s="172">
        <f t="shared" si="273"/>
        <v>1.2320449378092819</v>
      </c>
    </row>
    <row r="8754" spans="1:15" x14ac:dyDescent="0.2">
      <c r="A8754" s="31">
        <v>2019</v>
      </c>
      <c r="B8754" s="31">
        <v>12</v>
      </c>
      <c r="C8754" s="31">
        <v>31</v>
      </c>
      <c r="D8754" s="54">
        <v>16</v>
      </c>
      <c r="E8754" s="31">
        <v>12</v>
      </c>
      <c r="F8754" s="31">
        <v>31</v>
      </c>
      <c r="G8754" s="54">
        <v>18</v>
      </c>
      <c r="H8754" s="53">
        <v>47.73</v>
      </c>
      <c r="I8754" s="53">
        <v>29322</v>
      </c>
      <c r="J8754" s="169">
        <f t="shared" si="272"/>
        <v>40.836563222024616</v>
      </c>
      <c r="O8754" s="172">
        <f t="shared" si="273"/>
        <v>1.2767152601310685</v>
      </c>
    </row>
    <row r="8755" spans="1:15" x14ac:dyDescent="0.2">
      <c r="A8755" s="31">
        <v>2019</v>
      </c>
      <c r="B8755" s="31">
        <v>12</v>
      </c>
      <c r="C8755" s="31">
        <v>31</v>
      </c>
      <c r="D8755" s="54">
        <v>17</v>
      </c>
      <c r="E8755" s="31">
        <v>12</v>
      </c>
      <c r="F8755" s="31">
        <v>31</v>
      </c>
      <c r="G8755" s="54">
        <v>19</v>
      </c>
      <c r="H8755" s="53">
        <v>46</v>
      </c>
      <c r="I8755" s="53">
        <v>30191</v>
      </c>
      <c r="J8755" s="169">
        <f t="shared" si="272"/>
        <v>42.046814004370283</v>
      </c>
      <c r="O8755" s="172">
        <f t="shared" si="273"/>
        <v>1.2304400160492177</v>
      </c>
    </row>
    <row r="8756" spans="1:15" x14ac:dyDescent="0.2">
      <c r="A8756" s="31">
        <v>2019</v>
      </c>
      <c r="B8756" s="31">
        <v>12</v>
      </c>
      <c r="C8756" s="31">
        <v>31</v>
      </c>
      <c r="D8756" s="54">
        <v>18</v>
      </c>
      <c r="E8756" s="31">
        <v>12</v>
      </c>
      <c r="F8756" s="31">
        <v>31</v>
      </c>
      <c r="G8756" s="54">
        <v>20</v>
      </c>
      <c r="H8756" s="53">
        <v>42.58</v>
      </c>
      <c r="I8756" s="53">
        <v>29362</v>
      </c>
      <c r="J8756" s="169">
        <f t="shared" si="272"/>
        <v>40.892270968047434</v>
      </c>
      <c r="O8756" s="172">
        <f t="shared" si="273"/>
        <v>1.1389594757255583</v>
      </c>
    </row>
    <row r="8757" spans="1:15" x14ac:dyDescent="0.2">
      <c r="A8757" s="31">
        <v>2019</v>
      </c>
      <c r="B8757" s="31">
        <v>12</v>
      </c>
      <c r="C8757" s="31">
        <v>31</v>
      </c>
      <c r="D8757" s="54">
        <v>19</v>
      </c>
      <c r="E8757" s="31">
        <v>12</v>
      </c>
      <c r="F8757" s="31">
        <v>31</v>
      </c>
      <c r="G8757" s="54">
        <v>21</v>
      </c>
      <c r="H8757" s="53">
        <v>39.74</v>
      </c>
      <c r="I8757" s="53">
        <v>27608</v>
      </c>
      <c r="J8757" s="169">
        <f t="shared" si="272"/>
        <v>38.449486304946994</v>
      </c>
      <c r="O8757" s="172">
        <f t="shared" si="273"/>
        <v>1.0629931790825198</v>
      </c>
    </row>
    <row r="8758" spans="1:15" x14ac:dyDescent="0.2">
      <c r="A8758" s="31">
        <v>2019</v>
      </c>
      <c r="B8758" s="31">
        <v>12</v>
      </c>
      <c r="C8758" s="31">
        <v>31</v>
      </c>
      <c r="D8758" s="54">
        <v>20</v>
      </c>
      <c r="E8758" s="31">
        <v>12</v>
      </c>
      <c r="F8758" s="31">
        <v>31</v>
      </c>
      <c r="G8758" s="54">
        <v>22</v>
      </c>
      <c r="H8758" s="53">
        <v>38.880000000000003</v>
      </c>
      <c r="I8758" s="53">
        <v>25241</v>
      </c>
      <c r="J8758" s="169">
        <f t="shared" si="272"/>
        <v>35.15298043404691</v>
      </c>
      <c r="O8758" s="172">
        <f t="shared" si="273"/>
        <v>1.0399893005215997</v>
      </c>
    </row>
    <row r="8759" spans="1:15" x14ac:dyDescent="0.2">
      <c r="A8759" s="31">
        <v>2019</v>
      </c>
      <c r="B8759" s="31">
        <v>12</v>
      </c>
      <c r="C8759" s="31">
        <v>31</v>
      </c>
      <c r="D8759" s="54">
        <v>21</v>
      </c>
      <c r="E8759" s="31">
        <v>12</v>
      </c>
      <c r="F8759" s="31">
        <v>31</v>
      </c>
      <c r="G8759" s="54">
        <v>23</v>
      </c>
      <c r="H8759" s="53">
        <v>37.369999999999997</v>
      </c>
      <c r="I8759" s="53">
        <v>23911</v>
      </c>
      <c r="J8759" s="169">
        <f t="shared" si="272"/>
        <v>33.300697878788306</v>
      </c>
      <c r="O8759" s="172">
        <f t="shared" si="273"/>
        <v>0.99959876955998395</v>
      </c>
    </row>
    <row r="8760" spans="1:15" x14ac:dyDescent="0.2">
      <c r="A8760" s="31">
        <v>2019</v>
      </c>
      <c r="B8760" s="31">
        <v>12</v>
      </c>
      <c r="C8760" s="31">
        <v>31</v>
      </c>
      <c r="D8760" s="54">
        <v>22</v>
      </c>
      <c r="E8760" s="31">
        <v>1</v>
      </c>
      <c r="F8760" s="31">
        <v>1</v>
      </c>
      <c r="G8760" s="52">
        <v>0</v>
      </c>
      <c r="H8760" s="53">
        <v>41.88</v>
      </c>
      <c r="I8760" s="53">
        <v>22963</v>
      </c>
      <c r="J8760" s="169">
        <f t="shared" si="272"/>
        <v>31.980424298047588</v>
      </c>
      <c r="O8760" s="172">
        <f t="shared" si="273"/>
        <v>1.1202353885248095</v>
      </c>
    </row>
    <row r="8761" spans="1:15" x14ac:dyDescent="0.2">
      <c r="A8761" s="31">
        <v>2019</v>
      </c>
      <c r="B8761" s="31">
        <v>12</v>
      </c>
      <c r="C8761" s="31">
        <v>31</v>
      </c>
      <c r="D8761" s="54">
        <v>23</v>
      </c>
      <c r="E8761" s="31">
        <v>1</v>
      </c>
      <c r="F8761" s="31">
        <v>1</v>
      </c>
      <c r="G8761" s="52">
        <v>1</v>
      </c>
      <c r="H8761" s="53">
        <v>38.6</v>
      </c>
      <c r="I8761" s="53">
        <v>22162</v>
      </c>
      <c r="J8761" s="169">
        <f t="shared" si="272"/>
        <v>30.864876683940718</v>
      </c>
      <c r="O8761" s="172">
        <f t="shared" si="273"/>
        <v>1.0324996656413001</v>
      </c>
    </row>
    <row r="8762" spans="1:15" x14ac:dyDescent="0.2">
      <c r="J8762" s="117"/>
    </row>
    <row r="8763" spans="1:15" x14ac:dyDescent="0.2">
      <c r="J8763" s="26"/>
    </row>
    <row r="8764" spans="1:15" x14ac:dyDescent="0.2">
      <c r="J8764" s="12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cfc564-0251-4056-8280-ebe0552f0e99" xsi:nil="true"/>
    <lcf76f155ced4ddcb4097134ff3c332f xmlns="f36db87d-28b1-437f-80db-dff7a914738a">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0B59FDD0EE95B4E819A07D1C002C56C" ma:contentTypeVersion="11" ma:contentTypeDescription="Create a new document." ma:contentTypeScope="" ma:versionID="e13d25931ec11c0cca35d077793a70f4">
  <xsd:schema xmlns:xsd="http://www.w3.org/2001/XMLSchema" xmlns:xs="http://www.w3.org/2001/XMLSchema" xmlns:p="http://schemas.microsoft.com/office/2006/metadata/properties" xmlns:ns2="f36db87d-28b1-437f-80db-dff7a914738a" xmlns:ns3="2dcfc564-0251-4056-8280-ebe0552f0e99" targetNamespace="http://schemas.microsoft.com/office/2006/metadata/properties" ma:root="true" ma:fieldsID="9085ce137a2e2b8c97b66e99f4ef2059" ns2:_="" ns3:_="">
    <xsd:import namespace="f36db87d-28b1-437f-80db-dff7a914738a"/>
    <xsd:import namespace="2dcfc564-0251-4056-8280-ebe0552f0e9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36db87d-28b1-437f-80db-dff7a91473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834da80-57da-4863-8816-2e6886d1e860"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cfc564-0251-4056-8280-ebe0552f0e9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1db6f59-cebb-493a-9cf8-ea85b2945540}" ma:internalName="TaxCatchAll" ma:showField="CatchAllData" ma:web="2dcfc564-0251-4056-8280-ebe0552f0e9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5B6C07F-0A5F-4E58-B9F1-309CF10648A7}">
  <ds:schemaRefs>
    <ds:schemaRef ds:uri="http://purl.org/dc/elements/1.1/"/>
    <ds:schemaRef ds:uri="f36db87d-28b1-437f-80db-dff7a914738a"/>
    <ds:schemaRef ds:uri="http://schemas.microsoft.com/office/infopath/2007/PartnerControls"/>
    <ds:schemaRef ds:uri="http://purl.org/dc/terms/"/>
    <ds:schemaRef ds:uri="http://schemas.openxmlformats.org/package/2006/metadata/core-properties"/>
    <ds:schemaRef ds:uri="2dcfc564-0251-4056-8280-ebe0552f0e99"/>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2B8A560E-CB13-4EC6-BCD7-0E6F7DDB4C39}">
  <ds:schemaRefs>
    <ds:schemaRef ds:uri="http://schemas.microsoft.com/sharepoint/v3/contenttype/forms"/>
  </ds:schemaRefs>
</ds:datastoreItem>
</file>

<file path=customXml/itemProps3.xml><?xml version="1.0" encoding="utf-8"?>
<ds:datastoreItem xmlns:ds="http://schemas.openxmlformats.org/officeDocument/2006/customXml" ds:itemID="{A1F2EB23-867E-4B4B-9169-C0F8D5B018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36db87d-28b1-437f-80db-dff7a914738a"/>
    <ds:schemaRef ds:uri="2dcfc564-0251-4056-8280-ebe0552f0e9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10</vt:i4>
      </vt:variant>
    </vt:vector>
  </HeadingPairs>
  <TitlesOfParts>
    <vt:vector size="10" baseType="lpstr">
      <vt:lpstr>0 - Overview</vt:lpstr>
      <vt:lpstr>1 - Overall Assumption - Design</vt:lpstr>
      <vt:lpstr>2 - Financial Assumptions</vt:lpstr>
      <vt:lpstr>3 - Power Block-Cost Efficiency</vt:lpstr>
      <vt:lpstr>4 - Power Block - Off-Design</vt:lpstr>
      <vt:lpstr>5 - Solar Field Design</vt:lpstr>
      <vt:lpstr>6 - Receiver Efficiecny</vt:lpstr>
      <vt:lpstr>7 - Weather File 2019</vt:lpstr>
      <vt:lpstr>8 - Weather File 2019 SAM Ver</vt:lpstr>
      <vt:lpstr>9 - Load and SellingPrice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Salvatore Guccione</dc:creator>
  <cp:keywords/>
  <dc:description/>
  <cp:lastModifiedBy>Kathleen Tomon</cp:lastModifiedBy>
  <cp:revision/>
  <dcterms:created xsi:type="dcterms:W3CDTF">2015-06-05T18:17:20Z</dcterms:created>
  <dcterms:modified xsi:type="dcterms:W3CDTF">2025-01-27T16:37:47Z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0x010100B0B59FDD0EE95B4E819A07D1C002C56C</vt:lpwstr>
  </property>
  <property fmtid="{D5CDD505-2E9C-101B-9397-08002B2CF9AE}" pid="3" name="MSIP_Label_95965d95-ecc0-4720-b759-1f33c42ed7da_Enabled">
    <vt:lpwstr>true</vt:lpwstr>
  </property>
  <property fmtid="{D5CDD505-2E9C-101B-9397-08002B2CF9AE}" pid="4" name="MSIP_Label_95965d95-ecc0-4720-b759-1f33c42ed7da_SetDate">
    <vt:lpwstr>2023-10-02T13:04:09Z</vt:lpwstr>
  </property>
  <property fmtid="{D5CDD505-2E9C-101B-9397-08002B2CF9AE}" pid="5" name="MSIP_Label_95965d95-ecc0-4720-b759-1f33c42ed7da_Method">
    <vt:lpwstr>Standard</vt:lpwstr>
  </property>
  <property fmtid="{D5CDD505-2E9C-101B-9397-08002B2CF9AE}" pid="6" name="MSIP_Label_95965d95-ecc0-4720-b759-1f33c42ed7da_Name">
    <vt:lpwstr>General</vt:lpwstr>
  </property>
  <property fmtid="{D5CDD505-2E9C-101B-9397-08002B2CF9AE}" pid="7" name="MSIP_Label_95965d95-ecc0-4720-b759-1f33c42ed7da_SiteId">
    <vt:lpwstr>a0f29d7e-28cd-4f54-8442-7885aee7c080</vt:lpwstr>
  </property>
  <property fmtid="{D5CDD505-2E9C-101B-9397-08002B2CF9AE}" pid="8" name="MSIP_Label_95965d95-ecc0-4720-b759-1f33c42ed7da_ActionId">
    <vt:lpwstr>ee2fda36-b2ce-4393-9723-3567ac813eef</vt:lpwstr>
  </property>
  <property fmtid="{D5CDD505-2E9C-101B-9397-08002B2CF9AE}" pid="9" name="MSIP_Label_95965d95-ecc0-4720-b759-1f33c42ed7da_ContentBits">
    <vt:lpwstr>0</vt:lpwstr>
  </property>
  <property fmtid="{D5CDD505-2E9C-101B-9397-08002B2CF9AE}" pid="10" name="MediaServiceImageTags">
    <vt:lpwstr/>
  </property>
</Properties>
</file>